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LocalUser\snws\Rendery_dwg_rys\"/>
    </mc:Choice>
  </mc:AlternateContent>
  <xr:revisionPtr revIDLastSave="0" documentId="13_ncr:1_{BB7A6F72-409D-43AD-A3EE-3DA59F2122D3}" xr6:coauthVersionLast="47" xr6:coauthVersionMax="47" xr10:uidLastSave="{00000000-0000-0000-0000-000000000000}"/>
  <bookViews>
    <workbookView xWindow="-28920" yWindow="-120" windowWidth="29040" windowHeight="17520" xr2:uid="{7286D7B3-2AF3-4F82-B40E-06349015975F}"/>
  </bookViews>
  <sheets>
    <sheet name="Arkusz1" sheetId="1" r:id="rId1"/>
  </sheets>
  <externalReferences>
    <externalReference r:id="rId2"/>
  </externalReferences>
  <definedNames>
    <definedName name="_xlnm._FilterDatabase" localSheetId="0" hidden="1">Arkusz1!$A$1:$AB$2554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922" i="1" l="1"/>
  <c r="N922" i="1"/>
  <c r="P922" i="1"/>
  <c r="S922" i="1"/>
  <c r="V2408" i="1"/>
  <c r="Y2408" i="1"/>
  <c r="C2277" i="1"/>
  <c r="F2277" i="1"/>
  <c r="I2277" i="1"/>
  <c r="L2277" i="1"/>
  <c r="N2277" i="1"/>
  <c r="P2277" i="1"/>
  <c r="S2277" i="1"/>
  <c r="V2277" i="1"/>
  <c r="Y2277" i="1"/>
  <c r="C2275" i="1"/>
  <c r="F2275" i="1"/>
  <c r="I2275" i="1"/>
  <c r="L2275" i="1"/>
  <c r="N2275" i="1"/>
  <c r="P2275" i="1"/>
  <c r="S2275" i="1"/>
  <c r="V2275" i="1"/>
  <c r="Y2275" i="1"/>
  <c r="AB2275" i="1"/>
  <c r="C2185" i="1"/>
  <c r="F2185" i="1"/>
  <c r="I2185" i="1"/>
  <c r="L2185" i="1"/>
  <c r="N2185" i="1"/>
  <c r="P2185" i="1"/>
  <c r="S2185" i="1"/>
  <c r="V2185" i="1"/>
  <c r="Y2185" i="1"/>
  <c r="V2162" i="1"/>
  <c r="Y2162" i="1"/>
  <c r="C1436" i="1"/>
  <c r="F1436" i="1"/>
  <c r="I1436" i="1"/>
  <c r="L1436" i="1"/>
  <c r="N1436" i="1"/>
  <c r="P1436" i="1"/>
  <c r="S1436" i="1"/>
  <c r="V1436" i="1"/>
  <c r="Y1436" i="1"/>
  <c r="C1433" i="1"/>
  <c r="F1433" i="1"/>
  <c r="I1433" i="1"/>
  <c r="L1433" i="1"/>
  <c r="N1433" i="1"/>
  <c r="P1433" i="1"/>
  <c r="S1433" i="1"/>
  <c r="V1433" i="1"/>
  <c r="Y1433" i="1"/>
  <c r="C1431" i="1"/>
  <c r="F1431" i="1"/>
  <c r="I1431" i="1"/>
  <c r="L1431" i="1"/>
  <c r="N1431" i="1"/>
  <c r="P1431" i="1"/>
  <c r="S1431" i="1"/>
  <c r="V1431" i="1"/>
  <c r="Y1431" i="1"/>
  <c r="C1428" i="1"/>
  <c r="F1428" i="1"/>
  <c r="I1428" i="1"/>
  <c r="L1428" i="1"/>
  <c r="N1428" i="1"/>
  <c r="P1428" i="1"/>
  <c r="S1428" i="1"/>
  <c r="V1428" i="1"/>
  <c r="Y1428" i="1"/>
  <c r="C1425" i="1"/>
  <c r="F1425" i="1"/>
  <c r="I1425" i="1"/>
  <c r="L1425" i="1"/>
  <c r="N1425" i="1"/>
  <c r="P1425" i="1"/>
  <c r="S1425" i="1"/>
  <c r="V1425" i="1"/>
  <c r="Y1425" i="1"/>
  <c r="C1423" i="1"/>
  <c r="F1423" i="1"/>
  <c r="I1423" i="1"/>
  <c r="L1423" i="1"/>
  <c r="N1423" i="1"/>
  <c r="P1423" i="1"/>
  <c r="S1423" i="1"/>
  <c r="V1423" i="1"/>
  <c r="Y1423" i="1"/>
  <c r="C1419" i="1"/>
  <c r="F1419" i="1"/>
  <c r="I1419" i="1"/>
  <c r="L1419" i="1"/>
  <c r="N1419" i="1"/>
  <c r="P1419" i="1"/>
  <c r="S1419" i="1"/>
  <c r="V1419" i="1"/>
  <c r="Y1419" i="1"/>
  <c r="C1417" i="1"/>
  <c r="F1417" i="1"/>
  <c r="I1417" i="1"/>
  <c r="L1417" i="1"/>
  <c r="N1417" i="1"/>
  <c r="P1417" i="1"/>
  <c r="S1417" i="1"/>
  <c r="V1417" i="1"/>
  <c r="Y1417" i="1"/>
  <c r="C884" i="1"/>
  <c r="F884" i="1"/>
  <c r="I884" i="1"/>
  <c r="L884" i="1"/>
  <c r="N884" i="1"/>
  <c r="P884" i="1"/>
  <c r="S884" i="1"/>
  <c r="V884" i="1"/>
  <c r="Y884" i="1"/>
  <c r="AB884" i="1"/>
  <c r="C869" i="1"/>
  <c r="F869" i="1"/>
  <c r="I869" i="1"/>
  <c r="L869" i="1"/>
  <c r="N869" i="1"/>
  <c r="P869" i="1"/>
  <c r="S869" i="1"/>
  <c r="V869" i="1"/>
  <c r="Y869" i="1"/>
  <c r="C866" i="1"/>
  <c r="F866" i="1"/>
  <c r="I866" i="1"/>
  <c r="L866" i="1"/>
  <c r="N866" i="1"/>
  <c r="P866" i="1"/>
  <c r="S866" i="1"/>
  <c r="V866" i="1"/>
  <c r="Y866" i="1"/>
  <c r="AB866" i="1"/>
  <c r="C860" i="1"/>
  <c r="F860" i="1"/>
  <c r="I860" i="1"/>
  <c r="L860" i="1"/>
  <c r="N860" i="1"/>
  <c r="P860" i="1"/>
  <c r="S860" i="1"/>
  <c r="V860" i="1"/>
  <c r="Y860" i="1"/>
  <c r="C795" i="1"/>
  <c r="F795" i="1"/>
  <c r="I795" i="1"/>
  <c r="L795" i="1"/>
  <c r="N795" i="1"/>
  <c r="P795" i="1"/>
  <c r="S795" i="1"/>
  <c r="V795" i="1"/>
  <c r="Y795" i="1"/>
  <c r="C793" i="1"/>
  <c r="F793" i="1"/>
  <c r="I793" i="1"/>
  <c r="L793" i="1"/>
  <c r="N793" i="1"/>
  <c r="P793" i="1"/>
  <c r="S793" i="1"/>
  <c r="V793" i="1"/>
  <c r="Y793" i="1"/>
  <c r="C791" i="1"/>
  <c r="F791" i="1"/>
  <c r="I791" i="1"/>
  <c r="L791" i="1"/>
  <c r="N791" i="1"/>
  <c r="P791" i="1"/>
  <c r="S791" i="1"/>
  <c r="V791" i="1"/>
  <c r="Y791" i="1"/>
  <c r="AB791" i="1"/>
  <c r="C757" i="1"/>
  <c r="F757" i="1"/>
  <c r="I757" i="1"/>
  <c r="L757" i="1"/>
  <c r="N757" i="1"/>
  <c r="P757" i="1"/>
  <c r="S757" i="1"/>
  <c r="V757" i="1"/>
  <c r="Y757" i="1"/>
  <c r="C755" i="1"/>
  <c r="F755" i="1"/>
  <c r="I755" i="1"/>
  <c r="L755" i="1"/>
  <c r="N755" i="1"/>
  <c r="P755" i="1"/>
  <c r="S755" i="1"/>
  <c r="V755" i="1"/>
  <c r="Y755" i="1"/>
  <c r="C733" i="1"/>
  <c r="F733" i="1"/>
  <c r="I733" i="1"/>
  <c r="L733" i="1"/>
  <c r="N733" i="1"/>
  <c r="P733" i="1"/>
  <c r="S733" i="1"/>
  <c r="V733" i="1"/>
  <c r="Y733" i="1"/>
  <c r="C710" i="1"/>
  <c r="F710" i="1"/>
  <c r="I710" i="1"/>
  <c r="L710" i="1"/>
  <c r="N710" i="1"/>
  <c r="P710" i="1"/>
  <c r="S710" i="1"/>
  <c r="V710" i="1"/>
  <c r="Y710" i="1"/>
  <c r="C670" i="1"/>
  <c r="F670" i="1"/>
  <c r="I670" i="1"/>
  <c r="L670" i="1"/>
  <c r="N670" i="1"/>
  <c r="P670" i="1"/>
  <c r="S670" i="1"/>
  <c r="V670" i="1"/>
  <c r="Y670" i="1"/>
  <c r="Y1838" i="1"/>
  <c r="Y1797" i="1"/>
  <c r="Y1835" i="1"/>
  <c r="Y1794" i="1"/>
  <c r="Y1806" i="1"/>
  <c r="Y1803" i="1"/>
  <c r="Y1853" i="1"/>
  <c r="Y1821" i="1"/>
  <c r="Y1825" i="1"/>
  <c r="Y1860" i="1"/>
  <c r="Y1832" i="1"/>
  <c r="Y1800" i="1"/>
  <c r="Y1844" i="1"/>
  <c r="Y1809" i="1"/>
  <c r="Y1812" i="1"/>
  <c r="Y1849" i="1"/>
  <c r="Y1815" i="1"/>
  <c r="Y1856" i="1"/>
  <c r="Y1818" i="1"/>
  <c r="Y1820" i="1"/>
  <c r="Y1824" i="1"/>
  <c r="Y1828" i="1"/>
  <c r="Y1859" i="1"/>
  <c r="Y1829" i="1"/>
  <c r="Y1830" i="1"/>
  <c r="Y1841" i="1"/>
  <c r="Y1842" i="1"/>
  <c r="Y1843" i="1"/>
  <c r="Y1847" i="1"/>
  <c r="Y1852" i="1"/>
  <c r="Y1839" i="1"/>
  <c r="Y1798" i="1"/>
  <c r="Y1836" i="1"/>
  <c r="Y1795" i="1"/>
  <c r="Y1807" i="1"/>
  <c r="Y1804" i="1"/>
  <c r="Y1854" i="1"/>
  <c r="Y1822" i="1"/>
  <c r="Y1826" i="1"/>
  <c r="Y1861" i="1"/>
  <c r="Y1833" i="1"/>
  <c r="Y1801" i="1"/>
  <c r="Y1845" i="1"/>
  <c r="Y1810" i="1"/>
  <c r="Y1813" i="1"/>
  <c r="Y1850" i="1"/>
  <c r="Y1816" i="1"/>
  <c r="Y1857" i="1"/>
  <c r="Y1819" i="1"/>
  <c r="Y1840" i="1"/>
  <c r="Y1799" i="1"/>
  <c r="Y1837" i="1"/>
  <c r="Y1796" i="1"/>
  <c r="Y1808" i="1"/>
  <c r="Y1805" i="1"/>
  <c r="Y1855" i="1"/>
  <c r="Y1823" i="1"/>
  <c r="Y1827" i="1"/>
  <c r="Y1862" i="1"/>
  <c r="Y1834" i="1"/>
  <c r="Y1802" i="1"/>
  <c r="Y1846" i="1"/>
  <c r="Y1811" i="1"/>
  <c r="Y1814" i="1"/>
  <c r="Y1851" i="1"/>
  <c r="Y1817" i="1"/>
  <c r="Y1858" i="1"/>
  <c r="Y1908" i="1"/>
  <c r="Y1896" i="1"/>
  <c r="Y1936" i="1"/>
  <c r="Y1893" i="1"/>
  <c r="Y1933" i="1"/>
  <c r="Y1890" i="1"/>
  <c r="Y1942" i="1"/>
  <c r="Y1905" i="1"/>
  <c r="Y1902" i="1"/>
  <c r="Y1948" i="1"/>
  <c r="Y1923" i="1"/>
  <c r="Y1954" i="1"/>
  <c r="Y1927" i="1"/>
  <c r="Y1957" i="1"/>
  <c r="Y1930" i="1"/>
  <c r="Y1960" i="1"/>
  <c r="Y1899" i="1"/>
  <c r="Y1939" i="1"/>
  <c r="Y1911" i="1"/>
  <c r="Y1914" i="1"/>
  <c r="Y1945" i="1"/>
  <c r="Y1917" i="1"/>
  <c r="Y1920" i="1"/>
  <c r="Y1951" i="1"/>
  <c r="Y1926" i="1"/>
  <c r="Y1909" i="1"/>
  <c r="Y1897" i="1"/>
  <c r="Y1937" i="1"/>
  <c r="Y1894" i="1"/>
  <c r="Y1934" i="1"/>
  <c r="Y1891" i="1"/>
  <c r="Y1943" i="1"/>
  <c r="Y1906" i="1"/>
  <c r="Y1903" i="1"/>
  <c r="Y1949" i="1"/>
  <c r="Y1924" i="1"/>
  <c r="Y1955" i="1"/>
  <c r="Y1928" i="1"/>
  <c r="Y1958" i="1"/>
  <c r="Y1931" i="1"/>
  <c r="Y1961" i="1"/>
  <c r="Y1900" i="1"/>
  <c r="Y1940" i="1"/>
  <c r="Y1912" i="1"/>
  <c r="Y1915" i="1"/>
  <c r="Y1946" i="1"/>
  <c r="Y1918" i="1"/>
  <c r="Y1921" i="1"/>
  <c r="Y1952" i="1"/>
  <c r="Y1910" i="1"/>
  <c r="Y1898" i="1"/>
  <c r="Y1938" i="1"/>
  <c r="Y1895" i="1"/>
  <c r="Y1935" i="1"/>
  <c r="Y1892" i="1"/>
  <c r="Y1944" i="1"/>
  <c r="Y1907" i="1"/>
  <c r="Y1904" i="1"/>
  <c r="Y1950" i="1"/>
  <c r="Y1925" i="1"/>
  <c r="Y1956" i="1"/>
  <c r="Y1929" i="1"/>
  <c r="Y1959" i="1"/>
  <c r="Y1932" i="1"/>
  <c r="Y1962" i="1"/>
  <c r="Y1901" i="1"/>
  <c r="Y1941" i="1"/>
  <c r="Y1913" i="1"/>
  <c r="Y1916" i="1"/>
  <c r="Y1947" i="1"/>
  <c r="Y1919" i="1"/>
  <c r="Y1922" i="1"/>
  <c r="Y1953" i="1"/>
  <c r="Y212" i="1"/>
  <c r="Y183" i="1"/>
  <c r="Y209" i="1"/>
  <c r="Y180" i="1"/>
  <c r="Y189" i="1"/>
  <c r="Y186" i="1"/>
  <c r="Y225" i="1"/>
  <c r="Y195" i="1"/>
  <c r="Y198" i="1"/>
  <c r="Y202" i="1"/>
  <c r="Y215" i="1"/>
  <c r="Y192" i="1"/>
  <c r="Y222" i="1"/>
  <c r="Y226" i="1"/>
  <c r="Y213" i="1"/>
  <c r="Y184" i="1"/>
  <c r="Y210" i="1"/>
  <c r="Y181" i="1"/>
  <c r="Y190" i="1"/>
  <c r="Y187" i="1"/>
  <c r="Y196" i="1"/>
  <c r="Y199" i="1"/>
  <c r="Y205" i="1"/>
  <c r="Y218" i="1"/>
  <c r="Y193" i="1"/>
  <c r="Y223" i="1"/>
  <c r="Y229" i="1"/>
  <c r="Y214" i="1"/>
  <c r="Y185" i="1"/>
  <c r="Y211" i="1"/>
  <c r="Y182" i="1"/>
  <c r="Y191" i="1"/>
  <c r="Y188" i="1"/>
  <c r="Y197" i="1"/>
  <c r="Y200" i="1"/>
  <c r="Y207" i="1"/>
  <c r="Y220" i="1"/>
  <c r="Y194" i="1"/>
  <c r="Y224" i="1"/>
  <c r="Y231" i="1"/>
  <c r="Y1872" i="1"/>
  <c r="Y1869" i="1"/>
  <c r="Y1884" i="1"/>
  <c r="Y1866" i="1"/>
  <c r="Y1881" i="1"/>
  <c r="Y1863" i="1"/>
  <c r="Y1875" i="1"/>
  <c r="Y1887" i="1"/>
  <c r="Y1878" i="1"/>
  <c r="Y1873" i="1"/>
  <c r="Y1870" i="1"/>
  <c r="Y1885" i="1"/>
  <c r="Y1867" i="1"/>
  <c r="Y1882" i="1"/>
  <c r="Y1864" i="1"/>
  <c r="Y1876" i="1"/>
  <c r="Y1888" i="1"/>
  <c r="Y1879" i="1"/>
  <c r="Y1874" i="1"/>
  <c r="Y1871" i="1"/>
  <c r="Y1886" i="1"/>
  <c r="Y1868" i="1"/>
  <c r="Y1883" i="1"/>
  <c r="Y1865" i="1"/>
  <c r="Y1877" i="1"/>
  <c r="Y1889" i="1"/>
  <c r="Y1880" i="1"/>
  <c r="Y77" i="1"/>
  <c r="Y79" i="1"/>
  <c r="Y81" i="1"/>
  <c r="Y76" i="1"/>
  <c r="Y82" i="1"/>
  <c r="Y83" i="1"/>
  <c r="Y78" i="1"/>
  <c r="Y80" i="1"/>
  <c r="Y1991" i="1"/>
  <c r="Y1996" i="1"/>
  <c r="Y1990" i="1"/>
  <c r="Y1995" i="1"/>
  <c r="Y1989" i="1"/>
  <c r="Y1993" i="1"/>
  <c r="Y1992" i="1"/>
  <c r="Y1997" i="1"/>
  <c r="Y1994" i="1"/>
  <c r="Y1982" i="1"/>
  <c r="Y1985" i="1"/>
  <c r="Y1986" i="1"/>
  <c r="Y1988" i="1"/>
  <c r="Y1981" i="1"/>
  <c r="Y1987" i="1"/>
  <c r="Y1980" i="1"/>
  <c r="Y1984" i="1"/>
  <c r="Y1983" i="1"/>
  <c r="Y1976" i="1"/>
  <c r="Y1979" i="1"/>
  <c r="Y1975" i="1"/>
  <c r="Y1977" i="1"/>
  <c r="Y1978" i="1"/>
  <c r="Y1722" i="1"/>
  <c r="Y1716" i="1"/>
  <c r="Y1719" i="1"/>
  <c r="Y1713" i="1"/>
  <c r="Y1723" i="1"/>
  <c r="Y1717" i="1"/>
  <c r="Y1720" i="1"/>
  <c r="Y1714" i="1"/>
  <c r="Y1724" i="1"/>
  <c r="Y1718" i="1"/>
  <c r="Y1721" i="1"/>
  <c r="Y1715" i="1"/>
  <c r="Y1963" i="1"/>
  <c r="Y1966" i="1"/>
  <c r="Y1969" i="1"/>
  <c r="Y1972" i="1"/>
  <c r="Y1964" i="1"/>
  <c r="Y1967" i="1"/>
  <c r="Y1970" i="1"/>
  <c r="Y1973" i="1"/>
  <c r="Y1965" i="1"/>
  <c r="Y1968" i="1"/>
  <c r="Y1971" i="1"/>
  <c r="Y1974" i="1"/>
  <c r="Y1725" i="1"/>
  <c r="Y1728" i="1"/>
  <c r="Y1731" i="1"/>
  <c r="Y1726" i="1"/>
  <c r="Y1729" i="1"/>
  <c r="Y1732" i="1"/>
  <c r="Y1727" i="1"/>
  <c r="Y1730" i="1"/>
  <c r="Y1733" i="1"/>
  <c r="Y359" i="1"/>
  <c r="Y363" i="1"/>
  <c r="Y366" i="1"/>
  <c r="Y369" i="1"/>
  <c r="Y374" i="1"/>
  <c r="Y375" i="1"/>
  <c r="Y376" i="1"/>
  <c r="Y377" i="1"/>
  <c r="Y379" i="1"/>
  <c r="Y380" i="1"/>
  <c r="Y382" i="1"/>
  <c r="Y383" i="1"/>
  <c r="Y385" i="1"/>
  <c r="Y386" i="1"/>
  <c r="Y387" i="1"/>
  <c r="Y388" i="1"/>
  <c r="Y389" i="1"/>
  <c r="Y390" i="1"/>
  <c r="Y391" i="1"/>
  <c r="Y392" i="1"/>
  <c r="Y393" i="1"/>
  <c r="Y394" i="1"/>
  <c r="Y360" i="1"/>
  <c r="Y361" i="1"/>
  <c r="Y362" i="1"/>
  <c r="Y365" i="1"/>
  <c r="Y367" i="1"/>
  <c r="Y368" i="1"/>
  <c r="Y371" i="1"/>
  <c r="Y372" i="1"/>
  <c r="Y373" i="1"/>
  <c r="Y395" i="1"/>
  <c r="Y399" i="1"/>
  <c r="Y402" i="1"/>
  <c r="Y405" i="1"/>
  <c r="Y410" i="1"/>
  <c r="Y412" i="1"/>
  <c r="Y416" i="1"/>
  <c r="Y418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396" i="1"/>
  <c r="Y397" i="1"/>
  <c r="Y398" i="1"/>
  <c r="Y401" i="1"/>
  <c r="Y403" i="1"/>
  <c r="Y404" i="1"/>
  <c r="Y407" i="1"/>
  <c r="Y408" i="1"/>
  <c r="Y409" i="1"/>
  <c r="Y411" i="1"/>
  <c r="Y414" i="1"/>
  <c r="Y415" i="1"/>
  <c r="Y417" i="1"/>
  <c r="Y420" i="1"/>
  <c r="Y421" i="1"/>
  <c r="Y442" i="1"/>
  <c r="Y446" i="1"/>
  <c r="Y448" i="1"/>
  <c r="Y451" i="1"/>
  <c r="Y452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36" i="1"/>
  <c r="Y437" i="1"/>
  <c r="Y438" i="1"/>
  <c r="Y439" i="1"/>
  <c r="Y440" i="1"/>
  <c r="Y441" i="1"/>
  <c r="Y443" i="1"/>
  <c r="Y444" i="1"/>
  <c r="Y445" i="1"/>
  <c r="Y447" i="1"/>
  <c r="Y449" i="1"/>
  <c r="Y450" i="1"/>
  <c r="Y453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2018" i="1"/>
  <c r="Y2062" i="1"/>
  <c r="Y2015" i="1"/>
  <c r="Y2059" i="1"/>
  <c r="Y2012" i="1"/>
  <c r="Y2027" i="1"/>
  <c r="Y2024" i="1"/>
  <c r="Y2045" i="1"/>
  <c r="Y2049" i="1"/>
  <c r="Y2056" i="1"/>
  <c r="Y2021" i="1"/>
  <c r="Y2069" i="1"/>
  <c r="Y2030" i="1"/>
  <c r="Y2033" i="1"/>
  <c r="Y2036" i="1"/>
  <c r="Y2075" i="1"/>
  <c r="Y2039" i="1"/>
  <c r="Y2079" i="1"/>
  <c r="Y2042" i="1"/>
  <c r="Y2043" i="1"/>
  <c r="Y2048" i="1"/>
  <c r="Y2082" i="1"/>
  <c r="Y2053" i="1"/>
  <c r="Y2054" i="1"/>
  <c r="Y2065" i="1"/>
  <c r="Y2066" i="1"/>
  <c r="Y2067" i="1"/>
  <c r="Y2072" i="1"/>
  <c r="Y2078" i="1"/>
  <c r="Y2019" i="1"/>
  <c r="Y2063" i="1"/>
  <c r="Y2016" i="1"/>
  <c r="Y2060" i="1"/>
  <c r="Y2013" i="1"/>
  <c r="Y2028" i="1"/>
  <c r="Y2025" i="1"/>
  <c r="Y2046" i="1"/>
  <c r="Y2050" i="1"/>
  <c r="Y2057" i="1"/>
  <c r="Y2022" i="1"/>
  <c r="Y2070" i="1"/>
  <c r="Y2031" i="1"/>
  <c r="Y2034" i="1"/>
  <c r="Y2037" i="1"/>
  <c r="Y2076" i="1"/>
  <c r="Y2040" i="1"/>
  <c r="Y2080" i="1"/>
  <c r="Y2020" i="1"/>
  <c r="Y2064" i="1"/>
  <c r="Y2017" i="1"/>
  <c r="Y2061" i="1"/>
  <c r="Y2014" i="1"/>
  <c r="Y2029" i="1"/>
  <c r="Y2026" i="1"/>
  <c r="Y2047" i="1"/>
  <c r="Y2051" i="1"/>
  <c r="Y2058" i="1"/>
  <c r="Y2023" i="1"/>
  <c r="Y2071" i="1"/>
  <c r="Y2032" i="1"/>
  <c r="Y2035" i="1"/>
  <c r="Y2038" i="1"/>
  <c r="Y2077" i="1"/>
  <c r="Y2041" i="1"/>
  <c r="Y2081" i="1"/>
  <c r="Y2124" i="1"/>
  <c r="Y2086" i="1"/>
  <c r="Y2121" i="1"/>
  <c r="Y2115" i="1"/>
  <c r="Y2083" i="1"/>
  <c r="Y2095" i="1"/>
  <c r="Y2092" i="1"/>
  <c r="Y2133" i="1"/>
  <c r="Y2136" i="1"/>
  <c r="Y2109" i="1"/>
  <c r="Y2142" i="1"/>
  <c r="Y2112" i="1"/>
  <c r="Y2145" i="1"/>
  <c r="Y2118" i="1"/>
  <c r="Y2148" i="1"/>
  <c r="Y2089" i="1"/>
  <c r="Y2127" i="1"/>
  <c r="Y2098" i="1"/>
  <c r="Y2100" i="1"/>
  <c r="Y2130" i="1"/>
  <c r="Y2103" i="1"/>
  <c r="Y2105" i="1"/>
  <c r="Y2107" i="1"/>
  <c r="Y2139" i="1"/>
  <c r="Y2125" i="1"/>
  <c r="Y2087" i="1"/>
  <c r="Y2122" i="1"/>
  <c r="Y2116" i="1"/>
  <c r="Y2084" i="1"/>
  <c r="Y2096" i="1"/>
  <c r="Y2093" i="1"/>
  <c r="Y2134" i="1"/>
  <c r="Y2137" i="1"/>
  <c r="Y2110" i="1"/>
  <c r="Y2143" i="1"/>
  <c r="Y2113" i="1"/>
  <c r="Y2146" i="1"/>
  <c r="Y2119" i="1"/>
  <c r="Y2149" i="1"/>
  <c r="Y2090" i="1"/>
  <c r="Y2128" i="1"/>
  <c r="Y2099" i="1"/>
  <c r="Y2101" i="1"/>
  <c r="Y2131" i="1"/>
  <c r="Y2104" i="1"/>
  <c r="Y2106" i="1"/>
  <c r="Y2108" i="1"/>
  <c r="Y2140" i="1"/>
  <c r="Y2126" i="1"/>
  <c r="Y2088" i="1"/>
  <c r="Y2123" i="1"/>
  <c r="Y2117" i="1"/>
  <c r="Y2085" i="1"/>
  <c r="Y2097" i="1"/>
  <c r="Y2094" i="1"/>
  <c r="Y2135" i="1"/>
  <c r="Y2138" i="1"/>
  <c r="Y2111" i="1"/>
  <c r="Y2144" i="1"/>
  <c r="Y2114" i="1"/>
  <c r="Y2147" i="1"/>
  <c r="Y2120" i="1"/>
  <c r="Y2150" i="1"/>
  <c r="Y2091" i="1"/>
  <c r="Y2129" i="1"/>
  <c r="Y2102" i="1"/>
  <c r="Y2132" i="1"/>
  <c r="Y2141" i="1"/>
  <c r="Y260" i="1"/>
  <c r="Y236" i="1"/>
  <c r="Y257" i="1"/>
  <c r="Y233" i="1"/>
  <c r="Y242" i="1"/>
  <c r="Y239" i="1"/>
  <c r="Y266" i="1"/>
  <c r="Y245" i="1"/>
  <c r="Y248" i="1"/>
  <c r="Y252" i="1"/>
  <c r="Y261" i="1"/>
  <c r="Y267" i="1"/>
  <c r="Y237" i="1"/>
  <c r="Y258" i="1"/>
  <c r="Y234" i="1"/>
  <c r="Y243" i="1"/>
  <c r="Y240" i="1"/>
  <c r="Y246" i="1"/>
  <c r="Y249" i="1"/>
  <c r="Y253" i="1"/>
  <c r="Y262" i="1"/>
  <c r="Y268" i="1"/>
  <c r="Y238" i="1"/>
  <c r="Y259" i="1"/>
  <c r="Y235" i="1"/>
  <c r="Y244" i="1"/>
  <c r="Y241" i="1"/>
  <c r="Y247" i="1"/>
  <c r="Y250" i="1"/>
  <c r="Y255" i="1"/>
  <c r="Y264" i="1"/>
  <c r="Y269" i="1"/>
  <c r="Y1743" i="1"/>
  <c r="Y1737" i="1"/>
  <c r="Y1740" i="1"/>
  <c r="Y1734" i="1"/>
  <c r="Y1744" i="1"/>
  <c r="Y1738" i="1"/>
  <c r="Y1741" i="1"/>
  <c r="Y1735" i="1"/>
  <c r="Y1745" i="1"/>
  <c r="Y1739" i="1"/>
  <c r="Y1742" i="1"/>
  <c r="Y1736" i="1"/>
  <c r="Y135" i="1"/>
  <c r="Y2196" i="1"/>
  <c r="Y2199" i="1"/>
  <c r="Y2202" i="1"/>
  <c r="Y2203" i="1"/>
  <c r="Y2201" i="1"/>
  <c r="Y2197" i="1"/>
  <c r="Y2200" i="1"/>
  <c r="Y2198" i="1"/>
  <c r="Y1128" i="1"/>
  <c r="Y1129" i="1"/>
  <c r="Y1130" i="1"/>
  <c r="Y1131" i="1"/>
  <c r="Y1132" i="1"/>
  <c r="Y1133" i="1"/>
  <c r="Y1134" i="1"/>
  <c r="Y1122" i="1"/>
  <c r="Y1123" i="1"/>
  <c r="Y1124" i="1"/>
  <c r="Y1125" i="1"/>
  <c r="Y1126" i="1"/>
  <c r="Y1127" i="1"/>
  <c r="Y94" i="1"/>
  <c r="Y93" i="1"/>
  <c r="Y270" i="1"/>
  <c r="Y1287" i="1"/>
  <c r="Y1296" i="1"/>
  <c r="Y1300" i="1"/>
  <c r="Y1305" i="1"/>
  <c r="Y1311" i="1"/>
  <c r="Y1319" i="1"/>
  <c r="Y1317" i="1"/>
  <c r="Y1321" i="1"/>
  <c r="Y1326" i="1"/>
  <c r="Y1324" i="1"/>
  <c r="Y1328" i="1"/>
  <c r="Y1279" i="1"/>
  <c r="Y1281" i="1"/>
  <c r="Y1283" i="1"/>
  <c r="Y1285" i="1"/>
  <c r="Y1289" i="1"/>
  <c r="Y1291" i="1"/>
  <c r="Y1294" i="1"/>
  <c r="Y1298" i="1"/>
  <c r="Y1303" i="1"/>
  <c r="Y1307" i="1"/>
  <c r="Y1309" i="1"/>
  <c r="Y1314" i="1"/>
  <c r="Y1315" i="1"/>
  <c r="Y1286" i="1"/>
  <c r="Y1295" i="1"/>
  <c r="Y1299" i="1"/>
  <c r="Y1304" i="1"/>
  <c r="Y1310" i="1"/>
  <c r="Y1318" i="1"/>
  <c r="Y1316" i="1"/>
  <c r="Y1320" i="1"/>
  <c r="Y1325" i="1"/>
  <c r="Y1323" i="1"/>
  <c r="Y1327" i="1"/>
  <c r="Y1278" i="1"/>
  <c r="Y1280" i="1"/>
  <c r="Y1282" i="1"/>
  <c r="Y1284" i="1"/>
  <c r="Y1288" i="1"/>
  <c r="Y1290" i="1"/>
  <c r="Y1293" i="1"/>
  <c r="Y1302" i="1"/>
  <c r="Y1308" i="1"/>
  <c r="Y1313" i="1"/>
  <c r="Y489" i="1"/>
  <c r="Y481" i="1"/>
  <c r="Y488" i="1"/>
  <c r="Y480" i="1"/>
  <c r="Y490" i="1"/>
  <c r="Y483" i="1"/>
  <c r="Y482" i="1"/>
  <c r="Y492" i="1"/>
  <c r="Y493" i="1"/>
  <c r="Y485" i="1"/>
  <c r="Y494" i="1"/>
  <c r="Y495" i="1"/>
  <c r="Y486" i="1"/>
  <c r="Y487" i="1"/>
  <c r="Y491" i="1"/>
  <c r="Y484" i="1"/>
  <c r="Y2226" i="1"/>
  <c r="Y2227" i="1"/>
  <c r="Y2228" i="1"/>
  <c r="Y2229" i="1"/>
  <c r="Y2230" i="1"/>
  <c r="Y2231" i="1"/>
  <c r="Y2225" i="1"/>
  <c r="Y1217" i="1"/>
  <c r="Y1224" i="1"/>
  <c r="Y1228" i="1"/>
  <c r="Y1232" i="1"/>
  <c r="Y1238" i="1"/>
  <c r="Y1243" i="1"/>
  <c r="Y1249" i="1"/>
  <c r="Y1247" i="1"/>
  <c r="Y1251" i="1"/>
  <c r="Y1209" i="1"/>
  <c r="Y1211" i="1"/>
  <c r="Y1213" i="1"/>
  <c r="Y1215" i="1"/>
  <c r="Y1219" i="1"/>
  <c r="Y1220" i="1"/>
  <c r="Y1222" i="1"/>
  <c r="Y1226" i="1"/>
  <c r="Y1230" i="1"/>
  <c r="Y1234" i="1"/>
  <c r="Y1236" i="1"/>
  <c r="Y1240" i="1"/>
  <c r="Y1216" i="1"/>
  <c r="Y1223" i="1"/>
  <c r="Y1227" i="1"/>
  <c r="Y1231" i="1"/>
  <c r="Y1237" i="1"/>
  <c r="Y1244" i="1"/>
  <c r="Y1242" i="1"/>
  <c r="Y1248" i="1"/>
  <c r="Y1246" i="1"/>
  <c r="Y1250" i="1"/>
  <c r="Y1208" i="1"/>
  <c r="Y1210" i="1"/>
  <c r="Y1212" i="1"/>
  <c r="Y1214" i="1"/>
  <c r="Y1218" i="1"/>
  <c r="Y1221" i="1"/>
  <c r="Y1225" i="1"/>
  <c r="Y1229" i="1"/>
  <c r="Y1233" i="1"/>
  <c r="Y1235" i="1"/>
  <c r="Y1239" i="1"/>
  <c r="Y1241" i="1"/>
  <c r="Y2" i="1"/>
  <c r="Y3" i="1"/>
  <c r="Y4" i="1"/>
  <c r="Y5" i="1"/>
  <c r="Y328" i="1"/>
  <c r="Y1269" i="1"/>
  <c r="Y1271" i="1"/>
  <c r="Y1268" i="1"/>
  <c r="Y1270" i="1"/>
  <c r="Y1272" i="1"/>
  <c r="Y1274" i="1"/>
  <c r="Y1275" i="1"/>
  <c r="Y1273" i="1"/>
  <c r="Y1276" i="1"/>
  <c r="Y1277" i="1"/>
  <c r="Y1412" i="1"/>
  <c r="Y1415" i="1"/>
  <c r="Y1414" i="1"/>
  <c r="Y1413" i="1"/>
  <c r="Y1178" i="1"/>
  <c r="Y1177" i="1"/>
  <c r="Y1176" i="1"/>
  <c r="Y2236" i="1"/>
  <c r="Y1183" i="1"/>
  <c r="Y1185" i="1"/>
  <c r="Y1182" i="1"/>
  <c r="Y1184" i="1"/>
  <c r="Y1186" i="1"/>
  <c r="Y1187" i="1"/>
  <c r="Y1188" i="1"/>
  <c r="Y1190" i="1"/>
  <c r="Y1192" i="1"/>
  <c r="Y1189" i="1"/>
  <c r="Y1191" i="1"/>
  <c r="Y1193" i="1"/>
  <c r="Y1194" i="1"/>
  <c r="Y1195" i="1"/>
  <c r="Y1197" i="1"/>
  <c r="Y1199" i="1"/>
  <c r="Y1196" i="1"/>
  <c r="Y1198" i="1"/>
  <c r="Y1200" i="1"/>
  <c r="Y1201" i="1"/>
  <c r="Y1203" i="1"/>
  <c r="Y1205" i="1"/>
  <c r="Y1202" i="1"/>
  <c r="Y1204" i="1"/>
  <c r="Y1206" i="1"/>
  <c r="Y1207" i="1"/>
  <c r="Y1180" i="1"/>
  <c r="Y1163" i="1"/>
  <c r="Y1164" i="1"/>
  <c r="Y1160" i="1"/>
  <c r="Y1161" i="1"/>
  <c r="Y1162" i="1"/>
  <c r="Y2257" i="1"/>
  <c r="Y2255" i="1"/>
  <c r="Y2256" i="1"/>
  <c r="Y2258" i="1"/>
  <c r="Y146" i="1"/>
  <c r="Y150" i="1"/>
  <c r="Y147" i="1"/>
  <c r="Y151" i="1"/>
  <c r="Y148" i="1"/>
  <c r="Y152" i="1"/>
  <c r="Y149" i="1"/>
  <c r="Y153" i="1"/>
  <c r="Y1259" i="1"/>
  <c r="Y1260" i="1"/>
  <c r="Y1261" i="1"/>
  <c r="Y1262" i="1"/>
  <c r="Y1263" i="1"/>
  <c r="Y1264" i="1"/>
  <c r="Y1266" i="1"/>
  <c r="Y1265" i="1"/>
  <c r="Y1267" i="1"/>
  <c r="Y1252" i="1"/>
  <c r="Y1254" i="1"/>
  <c r="Y1253" i="1"/>
  <c r="Y1255" i="1"/>
  <c r="Y1256" i="1"/>
  <c r="Y1257" i="1"/>
  <c r="Y1258" i="1"/>
  <c r="Y1999" i="1"/>
  <c r="Y2001" i="1"/>
  <c r="Y2003" i="1"/>
  <c r="Y2005" i="1"/>
  <c r="Y2007" i="1"/>
  <c r="Y2009" i="1"/>
  <c r="Y2011" i="1"/>
  <c r="Y1998" i="1"/>
  <c r="Y2000" i="1"/>
  <c r="Y2002" i="1"/>
  <c r="Y2004" i="1"/>
  <c r="Y2006" i="1"/>
  <c r="Y2008" i="1"/>
  <c r="Y2010" i="1"/>
  <c r="Y2154" i="1"/>
  <c r="Y2157" i="1"/>
  <c r="Y2160" i="1"/>
  <c r="Y2161" i="1"/>
  <c r="Y215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55" i="1"/>
  <c r="Y2156" i="1"/>
  <c r="Y2158" i="1"/>
  <c r="Y2159" i="1"/>
  <c r="Y2194" i="1"/>
  <c r="Y2181" i="1"/>
  <c r="Y2182" i="1"/>
  <c r="Y2183" i="1"/>
  <c r="Y2184" i="1"/>
  <c r="Y2186" i="1"/>
  <c r="Y2187" i="1"/>
  <c r="Y2188" i="1"/>
  <c r="Y2189" i="1"/>
  <c r="Y2190" i="1"/>
  <c r="Y2191" i="1"/>
  <c r="Y2192" i="1"/>
  <c r="Y2193" i="1"/>
  <c r="Y2177" i="1"/>
  <c r="Y2195" i="1"/>
  <c r="Y2180" i="1"/>
  <c r="Y504" i="1"/>
  <c r="Y506" i="1"/>
  <c r="Y505" i="1"/>
  <c r="Y2246" i="1"/>
  <c r="Y2244" i="1"/>
  <c r="Y74" i="1"/>
  <c r="Y1706" i="1"/>
  <c r="Y1708" i="1"/>
  <c r="Y1707" i="1"/>
  <c r="Y2178" i="1"/>
  <c r="Y2179" i="1"/>
  <c r="Y1587" i="1"/>
  <c r="Y1588" i="1"/>
  <c r="Y1118" i="1"/>
  <c r="Y671" i="1"/>
  <c r="Y1119" i="1"/>
  <c r="Y1120" i="1"/>
  <c r="Y672" i="1"/>
  <c r="Y1121" i="1"/>
  <c r="Y886" i="1"/>
  <c r="Y887" i="1"/>
  <c r="Y2238" i="1"/>
  <c r="Y2151" i="1"/>
  <c r="Y2152" i="1"/>
  <c r="Y1667" i="1"/>
  <c r="Y1668" i="1"/>
  <c r="Y1666" i="1"/>
  <c r="Y1670" i="1"/>
  <c r="Y1671" i="1"/>
  <c r="Y1669" i="1"/>
  <c r="Y1117" i="1"/>
  <c r="Y2494" i="1"/>
  <c r="Y473" i="1"/>
  <c r="Y475" i="1"/>
  <c r="Y476" i="1"/>
  <c r="Y477" i="1"/>
  <c r="Y478" i="1"/>
  <c r="Y479" i="1"/>
  <c r="Y474" i="1"/>
  <c r="Y496" i="1"/>
  <c r="Y497" i="1"/>
  <c r="Y498" i="1"/>
  <c r="Y499" i="1"/>
  <c r="Y468" i="1"/>
  <c r="Y469" i="1"/>
  <c r="Y470" i="1"/>
  <c r="Y471" i="1"/>
  <c r="Y472" i="1"/>
  <c r="Y1504" i="1"/>
  <c r="Y638" i="1"/>
  <c r="Y1111" i="1"/>
  <c r="Y597" i="1"/>
  <c r="Y952" i="1"/>
  <c r="Y957" i="1"/>
  <c r="Y953" i="1"/>
  <c r="Y958" i="1"/>
  <c r="Y955" i="1"/>
  <c r="Y954" i="1"/>
  <c r="Y959" i="1"/>
  <c r="Y956" i="1"/>
  <c r="Y973" i="1"/>
  <c r="Y978" i="1"/>
  <c r="Y974" i="1"/>
  <c r="Y979" i="1"/>
  <c r="Y976" i="1"/>
  <c r="Y975" i="1"/>
  <c r="Y980" i="1"/>
  <c r="Y977" i="1"/>
  <c r="Y965" i="1"/>
  <c r="Y966" i="1"/>
  <c r="Y963" i="1"/>
  <c r="Y967" i="1"/>
  <c r="Y964" i="1"/>
  <c r="Y970" i="1"/>
  <c r="Y971" i="1"/>
  <c r="Y968" i="1"/>
  <c r="Y972" i="1"/>
  <c r="Y969" i="1"/>
  <c r="Y163" i="1"/>
  <c r="Y164" i="1"/>
  <c r="Y165" i="1"/>
  <c r="Y166" i="1"/>
  <c r="Y167" i="1"/>
  <c r="Y168" i="1"/>
  <c r="Y169" i="1"/>
  <c r="Y960" i="1"/>
  <c r="Y961" i="1"/>
  <c r="Y574" i="1"/>
  <c r="Y575" i="1"/>
  <c r="Y576" i="1"/>
  <c r="Y1154" i="1"/>
  <c r="Y1155" i="1"/>
  <c r="Y1156" i="1"/>
  <c r="Y1153" i="1"/>
  <c r="Y1158" i="1"/>
  <c r="Y1159" i="1"/>
  <c r="Y578" i="1"/>
  <c r="Y579" i="1"/>
  <c r="Y2549" i="1"/>
  <c r="Y2550" i="1"/>
  <c r="Y2551" i="1"/>
  <c r="Y2552" i="1"/>
  <c r="Y2553" i="1"/>
  <c r="Y2554" i="1"/>
  <c r="Y1105" i="1"/>
  <c r="Y1106" i="1"/>
  <c r="Y1107" i="1"/>
  <c r="Y1108" i="1"/>
  <c r="Y1109" i="1"/>
  <c r="Y1110" i="1"/>
  <c r="Y99" i="1"/>
  <c r="Y110" i="1"/>
  <c r="Y107" i="1"/>
  <c r="Y103" i="1"/>
  <c r="Y102" i="1"/>
  <c r="Y109" i="1"/>
  <c r="Y108" i="1"/>
  <c r="Y111" i="1"/>
  <c r="Y100" i="1"/>
  <c r="Y112" i="1"/>
  <c r="Y104" i="1"/>
  <c r="Y105" i="1"/>
  <c r="Y113" i="1"/>
  <c r="Y106" i="1"/>
  <c r="Y114" i="1"/>
  <c r="Y115" i="1"/>
  <c r="Y101" i="1"/>
  <c r="Y6" i="1"/>
  <c r="Y7" i="1"/>
  <c r="Y8" i="1"/>
  <c r="Y9" i="1"/>
  <c r="Y323" i="1"/>
  <c r="Y324" i="1"/>
  <c r="Y325" i="1"/>
  <c r="Y326" i="1"/>
  <c r="Y327" i="1"/>
  <c r="Y126" i="1"/>
  <c r="Y133" i="1"/>
  <c r="Y132" i="1"/>
  <c r="Y129" i="1"/>
  <c r="Y128" i="1"/>
  <c r="Y122" i="1"/>
  <c r="Y121" i="1"/>
  <c r="Y123" i="1"/>
  <c r="Y127" i="1"/>
  <c r="Y124" i="1"/>
  <c r="Y130" i="1"/>
  <c r="Y134" i="1"/>
  <c r="Y131" i="1"/>
  <c r="Y125" i="1"/>
  <c r="Y116" i="1"/>
  <c r="Y120" i="1"/>
  <c r="Y119" i="1"/>
  <c r="Y118" i="1"/>
  <c r="Y117" i="1"/>
  <c r="Y2527" i="1"/>
  <c r="Y2529" i="1"/>
  <c r="Y2528" i="1"/>
  <c r="Y2530" i="1"/>
  <c r="Y2515" i="1"/>
  <c r="Y2517" i="1"/>
  <c r="Y2516" i="1"/>
  <c r="Y2518" i="1"/>
  <c r="Y2519" i="1"/>
  <c r="Y2520" i="1"/>
  <c r="Y2521" i="1"/>
  <c r="Y2522" i="1"/>
  <c r="Y2524" i="1"/>
  <c r="Y2523" i="1"/>
  <c r="Y2525" i="1"/>
  <c r="Y2526" i="1"/>
  <c r="Y2495" i="1"/>
  <c r="Y2497" i="1"/>
  <c r="Y2496" i="1"/>
  <c r="Y2498" i="1"/>
  <c r="Y2499" i="1"/>
  <c r="Y2500" i="1"/>
  <c r="Y2501" i="1"/>
  <c r="Y2502" i="1"/>
  <c r="Y2503" i="1"/>
  <c r="Y2504" i="1"/>
  <c r="Y293" i="1"/>
  <c r="Y302" i="1"/>
  <c r="Y291" i="1"/>
  <c r="Y297" i="1"/>
  <c r="Y295" i="1"/>
  <c r="Y299" i="1"/>
  <c r="Y301" i="1"/>
  <c r="Y303" i="1"/>
  <c r="Y271" i="1"/>
  <c r="Y273" i="1"/>
  <c r="Y272" i="1"/>
  <c r="Y276" i="1"/>
  <c r="Y277" i="1"/>
  <c r="Y278" i="1"/>
  <c r="Y279" i="1"/>
  <c r="Y274" i="1"/>
  <c r="Y284" i="1"/>
  <c r="Y285" i="1"/>
  <c r="Y287" i="1"/>
  <c r="Y289" i="1"/>
  <c r="Y288" i="1"/>
  <c r="Y281" i="1"/>
  <c r="Y283" i="1"/>
  <c r="Y2251" i="1"/>
  <c r="Y2252" i="1"/>
  <c r="Y2249" i="1"/>
  <c r="Y2250" i="1"/>
  <c r="Y179" i="1"/>
  <c r="Y1605" i="1"/>
  <c r="Y1606" i="1"/>
  <c r="Y1607" i="1"/>
  <c r="Y1658" i="1"/>
  <c r="Y1659" i="1"/>
  <c r="Y1660" i="1"/>
  <c r="Y1661" i="1"/>
  <c r="Y1662" i="1"/>
  <c r="Y1663" i="1"/>
  <c r="Y1664" i="1"/>
  <c r="Y1665" i="1"/>
  <c r="Y1599" i="1"/>
  <c r="Y1600" i="1"/>
  <c r="Y1601" i="1"/>
  <c r="Y1602" i="1"/>
  <c r="Y1591" i="1"/>
  <c r="Y1592" i="1"/>
  <c r="Y1593" i="1"/>
  <c r="Y1594" i="1"/>
  <c r="Y1595" i="1"/>
  <c r="Y1596" i="1"/>
  <c r="Y1597" i="1"/>
  <c r="Y1598" i="1"/>
  <c r="Y1603" i="1"/>
  <c r="Y1604" i="1"/>
  <c r="Y1656" i="1"/>
  <c r="Y1657" i="1"/>
  <c r="Y1632" i="1"/>
  <c r="Y1633" i="1"/>
  <c r="Y1634" i="1"/>
  <c r="Y1635" i="1"/>
  <c r="Y1636" i="1"/>
  <c r="Y1637" i="1"/>
  <c r="Y1638" i="1"/>
  <c r="Y1639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40" i="1"/>
  <c r="Y1641" i="1"/>
  <c r="Y1642" i="1"/>
  <c r="Y1643" i="1"/>
  <c r="Y1644" i="1"/>
  <c r="Y1645" i="1"/>
  <c r="Y1646" i="1"/>
  <c r="Y1647" i="1"/>
  <c r="Y1608" i="1"/>
  <c r="Y1609" i="1"/>
  <c r="Y1610" i="1"/>
  <c r="Y1611" i="1"/>
  <c r="Y1612" i="1"/>
  <c r="Y1613" i="1"/>
  <c r="Y1614" i="1"/>
  <c r="Y1615" i="1"/>
  <c r="Y1452" i="1"/>
  <c r="Y1453" i="1"/>
  <c r="Y1454" i="1"/>
  <c r="Y1455" i="1"/>
  <c r="Y1444" i="1"/>
  <c r="Y1445" i="1"/>
  <c r="Y1446" i="1"/>
  <c r="Y1447" i="1"/>
  <c r="Y1448" i="1"/>
  <c r="Y1449" i="1"/>
  <c r="Y1450" i="1"/>
  <c r="Y1451" i="1"/>
  <c r="Y1456" i="1"/>
  <c r="Y1457" i="1"/>
  <c r="Y1458" i="1"/>
  <c r="Y1459" i="1"/>
  <c r="Y1437" i="1"/>
  <c r="Y1438" i="1"/>
  <c r="Y1439" i="1"/>
  <c r="Y1440" i="1"/>
  <c r="Y1441" i="1"/>
  <c r="Y1442" i="1"/>
  <c r="Y1443" i="1"/>
  <c r="Y1527" i="1"/>
  <c r="Y1528" i="1"/>
  <c r="Y1529" i="1"/>
  <c r="Y1530" i="1"/>
  <c r="Y1531" i="1"/>
  <c r="Y1520" i="1"/>
  <c r="Y1521" i="1"/>
  <c r="Y1522" i="1"/>
  <c r="Y1523" i="1"/>
  <c r="Y1524" i="1"/>
  <c r="Y1525" i="1"/>
  <c r="Y1526" i="1"/>
  <c r="Y1519" i="1"/>
  <c r="Y1547" i="1"/>
  <c r="Y1548" i="1"/>
  <c r="Y1549" i="1"/>
  <c r="Y1550" i="1"/>
  <c r="Y1551" i="1"/>
  <c r="Y1552" i="1"/>
  <c r="Y1542" i="1"/>
  <c r="Y1543" i="1"/>
  <c r="Y1544" i="1"/>
  <c r="Y1545" i="1"/>
  <c r="Y1546" i="1"/>
  <c r="Y1541" i="1"/>
  <c r="Y1554" i="1"/>
  <c r="Y1555" i="1"/>
  <c r="Y1556" i="1"/>
  <c r="Y1557" i="1"/>
  <c r="Y1553" i="1"/>
  <c r="Y1506" i="1"/>
  <c r="Y1507" i="1"/>
  <c r="Y1508" i="1"/>
  <c r="Y1509" i="1"/>
  <c r="Y1510" i="1"/>
  <c r="Y1511" i="1"/>
  <c r="Y1512" i="1"/>
  <c r="Y1505" i="1"/>
  <c r="Y1514" i="1"/>
  <c r="Y1515" i="1"/>
  <c r="Y1516" i="1"/>
  <c r="Y1517" i="1"/>
  <c r="Y1518" i="1"/>
  <c r="Y1513" i="1"/>
  <c r="Y1559" i="1"/>
  <c r="Y1560" i="1"/>
  <c r="Y1561" i="1"/>
  <c r="Y1562" i="1"/>
  <c r="Y1563" i="1"/>
  <c r="Y1564" i="1"/>
  <c r="Y1558" i="1"/>
  <c r="Y1533" i="1"/>
  <c r="Y1534" i="1"/>
  <c r="Y1535" i="1"/>
  <c r="Y1536" i="1"/>
  <c r="Y1532" i="1"/>
  <c r="Y1538" i="1"/>
  <c r="Y1539" i="1"/>
  <c r="Y1540" i="1"/>
  <c r="Y1537" i="1"/>
  <c r="Y1573" i="1"/>
  <c r="Y1583" i="1"/>
  <c r="Y1579" i="1"/>
  <c r="Y1582" i="1"/>
  <c r="Y1576" i="1"/>
  <c r="Y1575" i="1"/>
  <c r="Y1578" i="1"/>
  <c r="Y1577" i="1"/>
  <c r="Y1571" i="1"/>
  <c r="Y1572" i="1"/>
  <c r="Y1574" i="1"/>
  <c r="Y1584" i="1"/>
  <c r="Y1580" i="1"/>
  <c r="Y1585" i="1"/>
  <c r="Y1586" i="1"/>
  <c r="Y1581" i="1"/>
  <c r="Y1565" i="1"/>
  <c r="Y1569" i="1"/>
  <c r="Y1570" i="1"/>
  <c r="Y501" i="1"/>
  <c r="Y503" i="1"/>
  <c r="Y502" i="1"/>
  <c r="Y500" i="1"/>
  <c r="Y1165" i="1"/>
  <c r="Y1169" i="1"/>
  <c r="Y1168" i="1"/>
  <c r="Y1167" i="1"/>
  <c r="Y1166" i="1"/>
  <c r="Y2263" i="1"/>
  <c r="Y2264" i="1"/>
  <c r="Y2265" i="1"/>
  <c r="Y2266" i="1"/>
  <c r="Y2268" i="1"/>
  <c r="Y2267" i="1"/>
  <c r="Y2259" i="1"/>
  <c r="Y2260" i="1"/>
  <c r="Y2261" i="1"/>
  <c r="Y2262" i="1"/>
  <c r="Y2269" i="1"/>
  <c r="Y2270" i="1"/>
  <c r="Y2271" i="1"/>
  <c r="Y2272" i="1"/>
  <c r="Y2464" i="1"/>
  <c r="Y2467" i="1"/>
  <c r="Y2468" i="1"/>
  <c r="Y2465" i="1"/>
  <c r="Y2466" i="1"/>
  <c r="Y2469" i="1"/>
  <c r="Y2473" i="1"/>
  <c r="Y2474" i="1"/>
  <c r="Y2471" i="1"/>
  <c r="Y2472" i="1"/>
  <c r="Y2470" i="1"/>
  <c r="Y2477" i="1"/>
  <c r="Y2476" i="1"/>
  <c r="Y91" i="1"/>
  <c r="Y90" i="1"/>
  <c r="Y95" i="1"/>
  <c r="Y96" i="1"/>
  <c r="Y98" i="1"/>
  <c r="Y97" i="1"/>
  <c r="Y346" i="1"/>
  <c r="Y350" i="1"/>
  <c r="Y348" i="1"/>
  <c r="Y345" i="1"/>
  <c r="Y349" i="1"/>
  <c r="Y347" i="1"/>
  <c r="Y1676" i="1"/>
  <c r="Y1682" i="1"/>
  <c r="Y2223" i="1"/>
  <c r="Y2224" i="1"/>
  <c r="Y86" i="1"/>
  <c r="Y87" i="1"/>
  <c r="Y754" i="1"/>
  <c r="Y756" i="1"/>
  <c r="Y753" i="1"/>
  <c r="Y794" i="1"/>
  <c r="Y789" i="1"/>
  <c r="Y790" i="1"/>
  <c r="Y792" i="1"/>
  <c r="Y782" i="1"/>
  <c r="Y779" i="1"/>
  <c r="Y780" i="1"/>
  <c r="Y781" i="1"/>
  <c r="Y162" i="1"/>
  <c r="Y160" i="1"/>
  <c r="Y161" i="1"/>
  <c r="Y156" i="1"/>
  <c r="Y154" i="1"/>
  <c r="Y155" i="1"/>
  <c r="Y137" i="1"/>
  <c r="Y138" i="1"/>
  <c r="Y136" i="1"/>
  <c r="Y144" i="1"/>
  <c r="Y142" i="1"/>
  <c r="Y143" i="1"/>
  <c r="Y141" i="1"/>
  <c r="Y139" i="1"/>
  <c r="Y140" i="1"/>
  <c r="Y1150" i="1"/>
  <c r="Y1152" i="1"/>
  <c r="Y1151" i="1"/>
  <c r="Y2547" i="1"/>
  <c r="Y2548" i="1"/>
  <c r="Y2536" i="1"/>
  <c r="Y2535" i="1"/>
  <c r="Y2546" i="1"/>
  <c r="Y2543" i="1"/>
  <c r="Y2542" i="1"/>
  <c r="Y2544" i="1"/>
  <c r="Y2545" i="1"/>
  <c r="Y2540" i="1"/>
  <c r="Y2541" i="1"/>
  <c r="Y306" i="1"/>
  <c r="Y311" i="1"/>
  <c r="Y313" i="1"/>
  <c r="Y309" i="1"/>
  <c r="Y310" i="1"/>
  <c r="Y312" i="1"/>
  <c r="Y314" i="1"/>
  <c r="Y307" i="1"/>
  <c r="Y308" i="1"/>
  <c r="Y322" i="1"/>
  <c r="Y320" i="1"/>
  <c r="Y321" i="1"/>
  <c r="Y319" i="1"/>
  <c r="Y316" i="1"/>
  <c r="Y317" i="1"/>
  <c r="Y318" i="1"/>
  <c r="Y315" i="1"/>
  <c r="Y2491" i="1"/>
  <c r="Y2488" i="1"/>
  <c r="Y2489" i="1"/>
  <c r="Y2490" i="1"/>
  <c r="Y906" i="1"/>
  <c r="Y905" i="1"/>
  <c r="Y568" i="1"/>
  <c r="Y569" i="1"/>
  <c r="Y573" i="1"/>
  <c r="Y570" i="1"/>
  <c r="Y571" i="1"/>
  <c r="Y572" i="1"/>
  <c r="Y558" i="1"/>
  <c r="Y555" i="1"/>
  <c r="Y556" i="1"/>
  <c r="Y557" i="1"/>
  <c r="Y562" i="1"/>
  <c r="Y559" i="1"/>
  <c r="Y560" i="1"/>
  <c r="Y561" i="1"/>
  <c r="Y563" i="1"/>
  <c r="Y564" i="1"/>
  <c r="Y565" i="1"/>
  <c r="Y567" i="1"/>
  <c r="Y2484" i="1"/>
  <c r="Y2485" i="1"/>
  <c r="Y2480" i="1"/>
  <c r="Y2481" i="1"/>
  <c r="Y2482" i="1"/>
  <c r="Y2483" i="1"/>
  <c r="Y2487" i="1"/>
  <c r="Y2486" i="1"/>
  <c r="Y1416" i="1"/>
  <c r="Y1418" i="1"/>
  <c r="Y1432" i="1"/>
  <c r="Y1435" i="1"/>
  <c r="Y1434" i="1"/>
  <c r="Y1422" i="1"/>
  <c r="Y1420" i="1"/>
  <c r="Y1421" i="1"/>
  <c r="Y1424" i="1"/>
  <c r="Y1429" i="1"/>
  <c r="Y1426" i="1"/>
  <c r="Y1427" i="1"/>
  <c r="Y1430" i="1"/>
  <c r="Y1145" i="1"/>
  <c r="Y1148" i="1"/>
  <c r="Y1137" i="1"/>
  <c r="Y1144" i="1"/>
  <c r="Y1146" i="1"/>
  <c r="Y1135" i="1"/>
  <c r="Y1139" i="1"/>
  <c r="Y1142" i="1"/>
  <c r="Y1149" i="1"/>
  <c r="Y1138" i="1"/>
  <c r="Y1141" i="1"/>
  <c r="Y1143" i="1"/>
  <c r="Y1147" i="1"/>
  <c r="Y1136" i="1"/>
  <c r="Y1140" i="1"/>
  <c r="Y51" i="1"/>
  <c r="Y52" i="1"/>
  <c r="Y54" i="1"/>
  <c r="Y56" i="1"/>
  <c r="Y57" i="1"/>
  <c r="Y58" i="1"/>
  <c r="Y59" i="1"/>
  <c r="Y50" i="1"/>
  <c r="Y20" i="1"/>
  <c r="Y21" i="1"/>
  <c r="Y23" i="1"/>
  <c r="Y27" i="1"/>
  <c r="Y28" i="1"/>
  <c r="Y29" i="1"/>
  <c r="Y31" i="1"/>
  <c r="Y19" i="1"/>
  <c r="Y53" i="1"/>
  <c r="Y55" i="1"/>
  <c r="Y22" i="1"/>
  <c r="Y25" i="1"/>
  <c r="Y24" i="1"/>
  <c r="Y30" i="1"/>
  <c r="Y33" i="1"/>
  <c r="Y34" i="1"/>
  <c r="Y35" i="1"/>
  <c r="Y36" i="1"/>
  <c r="Y37" i="1"/>
  <c r="Y38" i="1"/>
  <c r="Y39" i="1"/>
  <c r="Y32" i="1"/>
  <c r="Y43" i="1"/>
  <c r="Y48" i="1"/>
  <c r="Y40" i="1"/>
  <c r="Y15" i="1"/>
  <c r="Y16" i="1"/>
  <c r="Y17" i="1"/>
  <c r="Y10" i="1"/>
  <c r="Y11" i="1"/>
  <c r="Y13" i="1"/>
  <c r="Y14" i="1"/>
  <c r="Y69" i="1"/>
  <c r="Y70" i="1"/>
  <c r="Y60" i="1"/>
  <c r="Y64" i="1"/>
  <c r="Y67" i="1"/>
  <c r="Y68" i="1"/>
  <c r="Y73" i="1"/>
  <c r="Y62" i="1"/>
  <c r="Y66" i="1"/>
  <c r="Y72" i="1"/>
  <c r="Y63" i="1"/>
  <c r="Y71" i="1"/>
  <c r="Y61" i="1"/>
  <c r="Y65" i="1"/>
  <c r="Y749" i="1"/>
  <c r="Y746" i="1"/>
  <c r="Y747" i="1"/>
  <c r="Y748" i="1"/>
  <c r="Y1568" i="1"/>
  <c r="Y1566" i="1"/>
  <c r="Y1567" i="1"/>
  <c r="Y2235" i="1"/>
  <c r="Y662" i="1"/>
  <c r="Y661" i="1"/>
  <c r="Y669" i="1"/>
  <c r="Y668" i="1"/>
  <c r="Y2539" i="1"/>
  <c r="Y2537" i="1"/>
  <c r="Y2538" i="1"/>
  <c r="Y1693" i="1"/>
  <c r="Y1694" i="1"/>
  <c r="Y1695" i="1"/>
  <c r="Y1688" i="1"/>
  <c r="Y1689" i="1"/>
  <c r="Y1690" i="1"/>
  <c r="Y1691" i="1"/>
  <c r="Y1692" i="1"/>
  <c r="Y1698" i="1"/>
  <c r="Y1696" i="1"/>
  <c r="Y1697" i="1"/>
  <c r="Y1116" i="1"/>
  <c r="Y1114" i="1"/>
  <c r="Y1115" i="1"/>
  <c r="Y1113" i="1"/>
  <c r="Y1112" i="1"/>
  <c r="Y2234" i="1"/>
  <c r="Y2232" i="1"/>
  <c r="Y2233" i="1"/>
  <c r="Y1680" i="1"/>
  <c r="Y1681" i="1"/>
  <c r="Y1677" i="1"/>
  <c r="Y1678" i="1"/>
  <c r="Y1679" i="1"/>
  <c r="Y1788" i="1"/>
  <c r="Y1792" i="1"/>
  <c r="Y1789" i="1"/>
  <c r="Y1790" i="1"/>
  <c r="Y1791" i="1"/>
  <c r="Y1781" i="1"/>
  <c r="Y1779" i="1"/>
  <c r="Y1780" i="1"/>
  <c r="Y1782" i="1"/>
  <c r="Y1783" i="1"/>
  <c r="Y1784" i="1"/>
  <c r="Y1785" i="1"/>
  <c r="Y1786" i="1"/>
  <c r="Y1787" i="1"/>
  <c r="Y1766" i="1"/>
  <c r="Y1765" i="1"/>
  <c r="Y1761" i="1"/>
  <c r="Y1762" i="1"/>
  <c r="Y1759" i="1"/>
  <c r="Y1760" i="1"/>
  <c r="Y1763" i="1"/>
  <c r="Y1764" i="1"/>
  <c r="Y1748" i="1"/>
  <c r="Y1749" i="1"/>
  <c r="Y1712" i="1"/>
  <c r="Y1709" i="1"/>
  <c r="Y1710" i="1"/>
  <c r="Y1711" i="1"/>
  <c r="Y1700" i="1"/>
  <c r="Y1699" i="1"/>
  <c r="Y1684" i="1"/>
  <c r="Y1683" i="1"/>
  <c r="Y342" i="1"/>
  <c r="Y341" i="1"/>
  <c r="Y340" i="1"/>
  <c r="Y339" i="1"/>
  <c r="Y337" i="1"/>
  <c r="Y338" i="1"/>
  <c r="Y333" i="1"/>
  <c r="Y334" i="1"/>
  <c r="Y335" i="1"/>
  <c r="Y343" i="1"/>
  <c r="Y344" i="1"/>
  <c r="Y2479" i="1"/>
  <c r="Y2478" i="1"/>
  <c r="Y577" i="1"/>
  <c r="Y1174" i="1"/>
  <c r="Y1171" i="1"/>
  <c r="Y1172" i="1"/>
  <c r="Y1173" i="1"/>
  <c r="Y709" i="1"/>
  <c r="Y711" i="1"/>
  <c r="Y1672" i="1"/>
  <c r="Y1674" i="1"/>
  <c r="Y1673" i="1"/>
  <c r="Y1675" i="1"/>
  <c r="Y1170" i="1"/>
  <c r="Y2222" i="1"/>
  <c r="Y2213" i="1"/>
  <c r="Y2215" i="1"/>
  <c r="Y2217" i="1"/>
  <c r="Y2218" i="1"/>
  <c r="Y2219" i="1"/>
  <c r="Y2204" i="1"/>
  <c r="Y2205" i="1"/>
  <c r="Y2206" i="1"/>
  <c r="Y2207" i="1"/>
  <c r="Y2208" i="1"/>
  <c r="Y2209" i="1"/>
  <c r="Y2211" i="1"/>
  <c r="Y2212" i="1"/>
  <c r="Y2221" i="1"/>
  <c r="Y2214" i="1"/>
  <c r="Y2216" i="1"/>
  <c r="Y2220" i="1"/>
  <c r="Y1705" i="1"/>
  <c r="Y1704" i="1"/>
  <c r="Y1702" i="1"/>
  <c r="Y1703" i="1"/>
  <c r="Y2492" i="1"/>
  <c r="Y1104" i="1"/>
  <c r="Y2493" i="1"/>
  <c r="Y304" i="1"/>
  <c r="Y305" i="1"/>
  <c r="Y353" i="1"/>
  <c r="Y356" i="1"/>
  <c r="Y357" i="1"/>
  <c r="Y1462" i="1"/>
  <c r="Y1463" i="1"/>
  <c r="Y1460" i="1"/>
  <c r="Y1461" i="1"/>
  <c r="Y1701" i="1"/>
  <c r="Y92" i="1"/>
  <c r="Y145" i="1"/>
  <c r="Y799" i="1"/>
  <c r="Y1793" i="1"/>
  <c r="Y85" i="1"/>
  <c r="Y84" i="1"/>
  <c r="Y807" i="1"/>
  <c r="Y803" i="1"/>
  <c r="Y804" i="1"/>
  <c r="Y805" i="1"/>
  <c r="Y806" i="1"/>
  <c r="Y609" i="1"/>
  <c r="Y604" i="1"/>
  <c r="Y605" i="1"/>
  <c r="Y606" i="1"/>
  <c r="Y607" i="1"/>
  <c r="Y608" i="1"/>
  <c r="Y75" i="1"/>
  <c r="Y174" i="1"/>
  <c r="Y172" i="1"/>
  <c r="Y170" i="1"/>
  <c r="Y176" i="1"/>
  <c r="Y827" i="1"/>
  <c r="Y829" i="1"/>
  <c r="Y822" i="1"/>
  <c r="Y817" i="1"/>
  <c r="Y825" i="1"/>
  <c r="Y818" i="1"/>
  <c r="Y819" i="1"/>
  <c r="Y828" i="1"/>
  <c r="Y820" i="1"/>
  <c r="Y821" i="1"/>
  <c r="Y823" i="1"/>
  <c r="Y824" i="1"/>
  <c r="Y826" i="1"/>
  <c r="Y701" i="1"/>
  <c r="Y688" i="1"/>
  <c r="Y700" i="1"/>
  <c r="Y687" i="1"/>
  <c r="Y691" i="1"/>
  <c r="Y690" i="1"/>
  <c r="Y696" i="1"/>
  <c r="Y705" i="1"/>
  <c r="Y698" i="1"/>
  <c r="Y706" i="1"/>
  <c r="Y699" i="1"/>
  <c r="Y707" i="1"/>
  <c r="Y689" i="1"/>
  <c r="Y702" i="1"/>
  <c r="Y692" i="1"/>
  <c r="Y693" i="1"/>
  <c r="Y703" i="1"/>
  <c r="Y694" i="1"/>
  <c r="Y695" i="1"/>
  <c r="Y704" i="1"/>
  <c r="Y697" i="1"/>
  <c r="Y811" i="1"/>
  <c r="Y809" i="1"/>
  <c r="Y810" i="1"/>
  <c r="Y808" i="1"/>
  <c r="Y830" i="1"/>
  <c r="Y833" i="1"/>
  <c r="Y848" i="1"/>
  <c r="Y832" i="1"/>
  <c r="Y847" i="1"/>
  <c r="Y831" i="1"/>
  <c r="Y836" i="1"/>
  <c r="Y835" i="1"/>
  <c r="Y841" i="1"/>
  <c r="Y843" i="1"/>
  <c r="Y846" i="1"/>
  <c r="Y834" i="1"/>
  <c r="Y851" i="1"/>
  <c r="Y837" i="1"/>
  <c r="Y838" i="1"/>
  <c r="Y839" i="1"/>
  <c r="Y853" i="1"/>
  <c r="Y854" i="1"/>
  <c r="Y840" i="1"/>
  <c r="Y842" i="1"/>
  <c r="Y855" i="1"/>
  <c r="Y844" i="1"/>
  <c r="Y845" i="1"/>
  <c r="Y849" i="1"/>
  <c r="Y850" i="1"/>
  <c r="Y852" i="1"/>
  <c r="Y738" i="1"/>
  <c r="Y725" i="1"/>
  <c r="Y737" i="1"/>
  <c r="Y724" i="1"/>
  <c r="Y728" i="1"/>
  <c r="Y727" i="1"/>
  <c r="Y741" i="1"/>
  <c r="Y734" i="1"/>
  <c r="Y735" i="1"/>
  <c r="Y736" i="1"/>
  <c r="Y726" i="1"/>
  <c r="Y739" i="1"/>
  <c r="Y729" i="1"/>
  <c r="Y730" i="1"/>
  <c r="Y740" i="1"/>
  <c r="Y731" i="1"/>
  <c r="Y732" i="1"/>
  <c r="Y742" i="1"/>
  <c r="Y720" i="1"/>
  <c r="Y721" i="1"/>
  <c r="Y722" i="1"/>
  <c r="Y723" i="1"/>
  <c r="Y717" i="1"/>
  <c r="Y718" i="1"/>
  <c r="Y719" i="1"/>
  <c r="Y716" i="1"/>
  <c r="Y713" i="1"/>
  <c r="Y856" i="1"/>
  <c r="Y859" i="1"/>
  <c r="Y863" i="1"/>
  <c r="Y864" i="1"/>
  <c r="Y865" i="1"/>
  <c r="Y867" i="1"/>
  <c r="Y868" i="1"/>
  <c r="Y870" i="1"/>
  <c r="Y871" i="1"/>
  <c r="Y872" i="1"/>
  <c r="Y873" i="1"/>
  <c r="Y874" i="1"/>
  <c r="Y876" i="1"/>
  <c r="Y877" i="1"/>
  <c r="Y878" i="1"/>
  <c r="Y879" i="1"/>
  <c r="Y880" i="1"/>
  <c r="Y881" i="1"/>
  <c r="Y857" i="1"/>
  <c r="Y858" i="1"/>
  <c r="Y861" i="1"/>
  <c r="Y862" i="1"/>
  <c r="Y882" i="1"/>
  <c r="Y885" i="1"/>
  <c r="Y883" i="1"/>
  <c r="Y894" i="1"/>
  <c r="Y893" i="1"/>
  <c r="Y892" i="1"/>
  <c r="Y772" i="1"/>
  <c r="Y891" i="1"/>
  <c r="Y777" i="1"/>
  <c r="Y778" i="1"/>
  <c r="Y773" i="1"/>
  <c r="Y774" i="1"/>
  <c r="Y775" i="1"/>
  <c r="Y776" i="1"/>
  <c r="Y786" i="1"/>
  <c r="Y787" i="1"/>
  <c r="Y796" i="1"/>
  <c r="Y797" i="1"/>
  <c r="Y744" i="1"/>
  <c r="Y758" i="1"/>
  <c r="Y759" i="1"/>
  <c r="Y750" i="1"/>
  <c r="Y751" i="1"/>
  <c r="Y752" i="1"/>
  <c r="Y761" i="1"/>
  <c r="Y762" i="1"/>
  <c r="Y763" i="1"/>
  <c r="Y764" i="1"/>
  <c r="Y760" i="1"/>
  <c r="Y769" i="1"/>
  <c r="Y770" i="1"/>
  <c r="Y771" i="1"/>
  <c r="Y765" i="1"/>
  <c r="Y640" i="1"/>
  <c r="Y639" i="1"/>
  <c r="Y686" i="1"/>
  <c r="Y708" i="1"/>
  <c r="Y895" i="1"/>
  <c r="Y896" i="1"/>
  <c r="Y898" i="1"/>
  <c r="Y899" i="1"/>
  <c r="Y897" i="1"/>
  <c r="Y900" i="1"/>
  <c r="Y902" i="1"/>
  <c r="Y903" i="1"/>
  <c r="Y901" i="1"/>
  <c r="Y904" i="1"/>
  <c r="Y598" i="1"/>
  <c r="Y635" i="1"/>
  <c r="Y637" i="1"/>
  <c r="Y634" i="1"/>
  <c r="Y636" i="1"/>
  <c r="Y599" i="1"/>
  <c r="Y652" i="1"/>
  <c r="Y655" i="1"/>
  <c r="Y602" i="1"/>
  <c r="Y600" i="1"/>
  <c r="Y601" i="1"/>
  <c r="Y684" i="1"/>
  <c r="Y685" i="1"/>
  <c r="Y628" i="1"/>
  <c r="Y629" i="1"/>
  <c r="Y631" i="1"/>
  <c r="Y768" i="1"/>
  <c r="Y766" i="1"/>
  <c r="Y767" i="1"/>
  <c r="Y648" i="1"/>
  <c r="Y649" i="1"/>
  <c r="Y650" i="1"/>
  <c r="Y641" i="1"/>
  <c r="Y642" i="1"/>
  <c r="Y644" i="1"/>
  <c r="Y647" i="1"/>
  <c r="Y588" i="1"/>
  <c r="Y589" i="1"/>
  <c r="Y590" i="1"/>
  <c r="Y584" i="1"/>
  <c r="Y585" i="1"/>
  <c r="Y586" i="1"/>
  <c r="Y587" i="1"/>
  <c r="Y682" i="1"/>
  <c r="Y676" i="1"/>
  <c r="Y680" i="1"/>
  <c r="Y681" i="1"/>
  <c r="Y675" i="1"/>
  <c r="Y678" i="1"/>
  <c r="Y679" i="1"/>
  <c r="Y677" i="1"/>
  <c r="Y595" i="1"/>
  <c r="Y596" i="1"/>
  <c r="Y591" i="1"/>
  <c r="Y592" i="1"/>
  <c r="Y593" i="1"/>
  <c r="Y594" i="1"/>
  <c r="Y909" i="1"/>
  <c r="Y910" i="1"/>
  <c r="Y907" i="1"/>
  <c r="Y908" i="1"/>
  <c r="Y633" i="1"/>
  <c r="Y632" i="1"/>
  <c r="Y911" i="1"/>
  <c r="Y802" i="1"/>
  <c r="Y800" i="1"/>
  <c r="Y801" i="1"/>
  <c r="Y816" i="1"/>
  <c r="Y812" i="1"/>
  <c r="Y813" i="1"/>
  <c r="Y814" i="1"/>
  <c r="Y815" i="1"/>
  <c r="Y890" i="1"/>
  <c r="Y889" i="1"/>
  <c r="Y888" i="1"/>
  <c r="Y1069" i="1"/>
  <c r="Y1081" i="1"/>
  <c r="Y1068" i="1"/>
  <c r="Y1071" i="1"/>
  <c r="Y1070" i="1"/>
  <c r="Y1086" i="1"/>
  <c r="Y1075" i="1"/>
  <c r="Y1077" i="1"/>
  <c r="Y1080" i="1"/>
  <c r="Y1084" i="1"/>
  <c r="Y1072" i="1"/>
  <c r="Y1085" i="1"/>
  <c r="Y1073" i="1"/>
  <c r="Y1087" i="1"/>
  <c r="Y1074" i="1"/>
  <c r="Y1076" i="1"/>
  <c r="Y1088" i="1"/>
  <c r="Y1078" i="1"/>
  <c r="Y1079" i="1"/>
  <c r="Y1001" i="1"/>
  <c r="Y1004" i="1"/>
  <c r="Y1006" i="1"/>
  <c r="Y1008" i="1"/>
  <c r="Y1011" i="1"/>
  <c r="Y1013" i="1"/>
  <c r="Y1014" i="1"/>
  <c r="Y1015" i="1"/>
  <c r="Y998" i="1"/>
  <c r="Y999" i="1"/>
  <c r="Y1000" i="1"/>
  <c r="Y1002" i="1"/>
  <c r="Y1003" i="1"/>
  <c r="Y1005" i="1"/>
  <c r="Y1007" i="1"/>
  <c r="Y1009" i="1"/>
  <c r="Y1010" i="1"/>
  <c r="Y1012" i="1"/>
  <c r="Y989" i="1"/>
  <c r="Y994" i="1"/>
  <c r="Y984" i="1"/>
  <c r="Y985" i="1"/>
  <c r="Y986" i="1"/>
  <c r="Y987" i="1"/>
  <c r="Y988" i="1"/>
  <c r="Y991" i="1"/>
  <c r="Y992" i="1"/>
  <c r="Y993" i="1"/>
  <c r="Y995" i="1"/>
  <c r="Y996" i="1"/>
  <c r="Y997" i="1"/>
  <c r="Y981" i="1"/>
  <c r="Y982" i="1"/>
  <c r="Y983" i="1"/>
  <c r="Y1091" i="1"/>
  <c r="Y1090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16" i="1"/>
  <c r="Y1017" i="1"/>
  <c r="Y1018" i="1"/>
  <c r="Y1019" i="1"/>
  <c r="Y1020" i="1"/>
  <c r="Y1021" i="1"/>
  <c r="Y1022" i="1"/>
  <c r="Y1023" i="1"/>
  <c r="Y1026" i="1"/>
  <c r="Y1027" i="1"/>
  <c r="Y1028" i="1"/>
  <c r="Y1029" i="1"/>
  <c r="Y1035" i="1"/>
  <c r="Y1036" i="1"/>
  <c r="Y1034" i="1"/>
  <c r="Y1038" i="1"/>
  <c r="Y1037" i="1"/>
  <c r="Y1031" i="1"/>
  <c r="Y1030" i="1"/>
  <c r="Y1033" i="1"/>
  <c r="Y1032" i="1"/>
  <c r="Y1043" i="1"/>
  <c r="Y1046" i="1"/>
  <c r="Y1044" i="1"/>
  <c r="Y1045" i="1"/>
  <c r="Y1041" i="1"/>
  <c r="Y1042" i="1"/>
  <c r="Y1047" i="1"/>
  <c r="Y1048" i="1"/>
  <c r="Y1049" i="1"/>
  <c r="Y1039" i="1"/>
  <c r="Y1040" i="1"/>
  <c r="Y943" i="1"/>
  <c r="Y1092" i="1"/>
  <c r="Y1093" i="1"/>
  <c r="Y1094" i="1"/>
  <c r="Y1096" i="1"/>
  <c r="Y1097" i="1"/>
  <c r="Y1095" i="1"/>
  <c r="Y1098" i="1"/>
  <c r="Y1100" i="1"/>
  <c r="Y1101" i="1"/>
  <c r="Y1099" i="1"/>
  <c r="Y1103" i="1"/>
  <c r="Y1102" i="1"/>
  <c r="Y940" i="1"/>
  <c r="Y942" i="1"/>
  <c r="Y941" i="1"/>
  <c r="Y1067" i="1"/>
  <c r="Y935" i="1"/>
  <c r="Y936" i="1"/>
  <c r="Y938" i="1"/>
  <c r="Y937" i="1"/>
  <c r="Y939" i="1"/>
  <c r="Y934" i="1"/>
  <c r="Y946" i="1"/>
  <c r="Y950" i="1"/>
  <c r="Y951" i="1"/>
  <c r="Y1089" i="1"/>
  <c r="Y945" i="1"/>
  <c r="Y944" i="1"/>
  <c r="Y949" i="1"/>
  <c r="Y947" i="1"/>
  <c r="Y948" i="1"/>
  <c r="Y912" i="1"/>
  <c r="Y1493" i="1"/>
  <c r="Y1477" i="1"/>
  <c r="Y1492" i="1"/>
  <c r="Y1476" i="1"/>
  <c r="Y1480" i="1"/>
  <c r="Y1479" i="1"/>
  <c r="Y1484" i="1"/>
  <c r="Y1486" i="1"/>
  <c r="Y1491" i="1"/>
  <c r="Y1478" i="1"/>
  <c r="Y1497" i="1"/>
  <c r="Y1481" i="1"/>
  <c r="Y1498" i="1"/>
  <c r="Y1482" i="1"/>
  <c r="Y1499" i="1"/>
  <c r="Y1483" i="1"/>
  <c r="Y1485" i="1"/>
  <c r="Y1487" i="1"/>
  <c r="Y1500" i="1"/>
  <c r="Y1488" i="1"/>
  <c r="Y1489" i="1"/>
  <c r="Y1494" i="1"/>
  <c r="Y1496" i="1"/>
  <c r="Y1465" i="1"/>
  <c r="Y1472" i="1"/>
  <c r="Y1464" i="1"/>
  <c r="Y1467" i="1"/>
  <c r="Y1466" i="1"/>
  <c r="Y1469" i="1"/>
  <c r="Y1470" i="1"/>
  <c r="Y1471" i="1"/>
  <c r="Y1473" i="1"/>
  <c r="Y1468" i="1"/>
  <c r="Y1474" i="1"/>
  <c r="Y1475" i="1"/>
  <c r="Y2323" i="1"/>
  <c r="Y2310" i="1"/>
  <c r="Y2322" i="1"/>
  <c r="Y2309" i="1"/>
  <c r="Y2313" i="1"/>
  <c r="Y2312" i="1"/>
  <c r="Y2318" i="1"/>
  <c r="Y2327" i="1"/>
  <c r="Y2320" i="1"/>
  <c r="Y2328" i="1"/>
  <c r="Y2321" i="1"/>
  <c r="Y2329" i="1"/>
  <c r="Y2311" i="1"/>
  <c r="Y2324" i="1"/>
  <c r="Y2314" i="1"/>
  <c r="Y2315" i="1"/>
  <c r="Y2325" i="1"/>
  <c r="Y2316" i="1"/>
  <c r="Y2317" i="1"/>
  <c r="Y2326" i="1"/>
  <c r="Y2319" i="1"/>
  <c r="Y2456" i="1"/>
  <c r="Y2444" i="1"/>
  <c r="Y2455" i="1"/>
  <c r="Y2443" i="1"/>
  <c r="Y2447" i="1"/>
  <c r="Y2446" i="1"/>
  <c r="Y2459" i="1"/>
  <c r="Y2452" i="1"/>
  <c r="Y2453" i="1"/>
  <c r="Y2454" i="1"/>
  <c r="Y2445" i="1"/>
  <c r="Y2457" i="1"/>
  <c r="Y2448" i="1"/>
  <c r="Y2449" i="1"/>
  <c r="Y2458" i="1"/>
  <c r="Y2450" i="1"/>
  <c r="Y2451" i="1"/>
  <c r="Y2460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10" i="1"/>
  <c r="Y2411" i="1"/>
  <c r="Y2412" i="1"/>
  <c r="Y2413" i="1"/>
  <c r="Y2378" i="1"/>
  <c r="Y2379" i="1"/>
  <c r="Y2380" i="1"/>
  <c r="Y2381" i="1"/>
  <c r="Y2384" i="1"/>
  <c r="Y2385" i="1"/>
  <c r="Y2386" i="1"/>
  <c r="Y2387" i="1"/>
  <c r="Y2382" i="1"/>
  <c r="Y2383" i="1"/>
  <c r="Y2389" i="1"/>
  <c r="Y2392" i="1"/>
  <c r="Y2393" i="1"/>
  <c r="Y2390" i="1"/>
  <c r="Y2391" i="1"/>
  <c r="Y2388" i="1"/>
  <c r="Y2345" i="1"/>
  <c r="Y2432" i="1"/>
  <c r="Y2433" i="1"/>
  <c r="Y2434" i="1"/>
  <c r="Y2435" i="1"/>
  <c r="Y2437" i="1"/>
  <c r="Y2438" i="1"/>
  <c r="Y2440" i="1"/>
  <c r="Y2439" i="1"/>
  <c r="Y2442" i="1"/>
  <c r="Y2305" i="1"/>
  <c r="Y2304" i="1"/>
  <c r="Y2343" i="1"/>
  <c r="Y2342" i="1"/>
  <c r="Y2359" i="1"/>
  <c r="Y2358" i="1"/>
  <c r="Y2362" i="1"/>
  <c r="Y2360" i="1"/>
  <c r="Y2361" i="1"/>
  <c r="Y2308" i="1"/>
  <c r="Y2306" i="1"/>
  <c r="Y2307" i="1"/>
  <c r="Y2370" i="1"/>
  <c r="Y2335" i="1"/>
  <c r="Y2337" i="1"/>
  <c r="Y2338" i="1"/>
  <c r="Y2336" i="1"/>
  <c r="Y2341" i="1"/>
  <c r="Y2339" i="1"/>
  <c r="Y2340" i="1"/>
  <c r="Y2353" i="1"/>
  <c r="Y2354" i="1"/>
  <c r="Y2346" i="1"/>
  <c r="Y2347" i="1"/>
  <c r="Y2348" i="1"/>
  <c r="Y2349" i="1"/>
  <c r="Y2350" i="1"/>
  <c r="Y2351" i="1"/>
  <c r="Y2463" i="1"/>
  <c r="Y2461" i="1"/>
  <c r="Y2462" i="1"/>
  <c r="Y2377" i="1"/>
  <c r="Y2373" i="1"/>
  <c r="Y2374" i="1"/>
  <c r="Y2376" i="1"/>
  <c r="Y2375" i="1"/>
  <c r="Y2287" i="1"/>
  <c r="Y2288" i="1"/>
  <c r="Y2278" i="1"/>
  <c r="Y2280" i="1"/>
  <c r="Y2281" i="1"/>
  <c r="Y2273" i="1"/>
  <c r="Y2274" i="1"/>
  <c r="Y2284" i="1"/>
  <c r="Y2285" i="1"/>
  <c r="Y2286" i="1"/>
  <c r="Y2282" i="1"/>
  <c r="Y2283" i="1"/>
  <c r="Y2368" i="1"/>
  <c r="Y2363" i="1"/>
  <c r="Y2365" i="1"/>
  <c r="Y2369" i="1"/>
  <c r="Y2364" i="1"/>
  <c r="Y2366" i="1"/>
  <c r="Y2292" i="1"/>
  <c r="Y2289" i="1"/>
  <c r="Y2290" i="1"/>
  <c r="Y2291" i="1"/>
  <c r="Y2330" i="1"/>
  <c r="Y2331" i="1"/>
  <c r="Y2332" i="1"/>
  <c r="Y2333" i="1"/>
  <c r="Y2334" i="1"/>
  <c r="Y653" i="1"/>
  <c r="Y654" i="1"/>
  <c r="Y2371" i="1"/>
  <c r="Y178" i="1"/>
  <c r="Y1501" i="1"/>
  <c r="Y1502" i="1"/>
  <c r="Y1503" i="1"/>
  <c r="Y788" i="1"/>
  <c r="Y798" i="1"/>
  <c r="Y2441" i="1"/>
  <c r="Y2418" i="1"/>
  <c r="Y2420" i="1"/>
  <c r="Y2421" i="1"/>
  <c r="Y2422" i="1"/>
  <c r="Y2423" i="1"/>
  <c r="Y2424" i="1"/>
  <c r="Y2425" i="1"/>
  <c r="Y2426" i="1"/>
  <c r="Y2427" i="1"/>
  <c r="Y2428" i="1"/>
  <c r="Y2429" i="1"/>
  <c r="Y2352" i="1"/>
  <c r="Y2419" i="1"/>
  <c r="Y329" i="1"/>
  <c r="Y331" i="1"/>
  <c r="Y332" i="1"/>
  <c r="Y330" i="1"/>
  <c r="Y1831" i="1"/>
  <c r="Y656" i="1"/>
  <c r="Y657" i="1"/>
  <c r="Y2163" i="1"/>
  <c r="Y2074" i="1"/>
  <c r="Y2055" i="1"/>
  <c r="Y2237" i="1"/>
  <c r="Y1685" i="1"/>
  <c r="Y1686" i="1"/>
  <c r="Y1687" i="1"/>
  <c r="Y2475" i="1"/>
  <c r="Y2245" i="1"/>
  <c r="Y610" i="1"/>
  <c r="Y611" i="1"/>
  <c r="Y2417" i="1"/>
  <c r="Y2416" i="1"/>
  <c r="Y2414" i="1"/>
  <c r="Y2415" i="1"/>
  <c r="Y617" i="1"/>
  <c r="Y620" i="1"/>
  <c r="Y622" i="1"/>
  <c r="Y624" i="1"/>
  <c r="Y625" i="1"/>
  <c r="Y626" i="1"/>
  <c r="Y627" i="1"/>
  <c r="Y612" i="1"/>
  <c r="Y613" i="1"/>
  <c r="Y614" i="1"/>
  <c r="Y615" i="1"/>
  <c r="Y616" i="1"/>
  <c r="Y618" i="1"/>
  <c r="Y619" i="1"/>
  <c r="Y621" i="1"/>
  <c r="Y623" i="1"/>
  <c r="Y666" i="1"/>
  <c r="Y667" i="1"/>
  <c r="Y663" i="1"/>
  <c r="Y664" i="1"/>
  <c r="Y665" i="1"/>
  <c r="Y659" i="1"/>
  <c r="Y660" i="1"/>
  <c r="Y658" i="1"/>
  <c r="Y603" i="1"/>
  <c r="Y712" i="1"/>
  <c r="Y673" i="1"/>
  <c r="Y674" i="1"/>
  <c r="Y580" i="1"/>
  <c r="Y581" i="1"/>
  <c r="Y582" i="1"/>
  <c r="Y2355" i="1"/>
  <c r="Y2356" i="1"/>
  <c r="Y2357" i="1"/>
  <c r="Y2068" i="1"/>
  <c r="Y251" i="1"/>
  <c r="Y1245" i="1"/>
  <c r="Y2242" i="1"/>
  <c r="Y2243" i="1"/>
  <c r="Y2239" i="1"/>
  <c r="Y2240" i="1"/>
  <c r="Y2241" i="1"/>
  <c r="Y351" i="1"/>
  <c r="Y352" i="1"/>
  <c r="Y1589" i="1"/>
  <c r="Y1590" i="1"/>
  <c r="Y1747" i="1"/>
  <c r="Y158" i="1"/>
  <c r="Y159" i="1"/>
  <c r="Y157" i="1"/>
  <c r="Y1777" i="1"/>
  <c r="Y1778" i="1"/>
  <c r="Y1776" i="1"/>
  <c r="Y1769" i="1"/>
  <c r="Y1767" i="1"/>
  <c r="Y1768" i="1"/>
  <c r="Y1770" i="1"/>
  <c r="Y1771" i="1"/>
  <c r="Y1772" i="1"/>
  <c r="Y1773" i="1"/>
  <c r="Y1774" i="1"/>
  <c r="Y1775" i="1"/>
  <c r="Y1758" i="1"/>
  <c r="Y1757" i="1"/>
  <c r="Y1753" i="1"/>
  <c r="Y1750" i="1"/>
  <c r="Y1751" i="1"/>
  <c r="Y1752" i="1"/>
  <c r="Y1754" i="1"/>
  <c r="Y1755" i="1"/>
  <c r="Y1756" i="1"/>
  <c r="Y2210" i="1"/>
  <c r="Y354" i="1"/>
  <c r="Y714" i="1"/>
  <c r="Y715" i="1"/>
  <c r="Y875" i="1"/>
  <c r="Y783" i="1"/>
  <c r="Y784" i="1"/>
  <c r="Y785" i="1"/>
  <c r="Y743" i="1"/>
  <c r="Y745" i="1"/>
  <c r="Y630" i="1"/>
  <c r="Y651" i="1"/>
  <c r="Y643" i="1"/>
  <c r="Y645" i="1"/>
  <c r="Y1024" i="1"/>
  <c r="Y1025" i="1"/>
  <c r="Y1490" i="1"/>
  <c r="Y1495" i="1"/>
  <c r="Y2406" i="1"/>
  <c r="Y2407" i="1"/>
  <c r="Y2409" i="1"/>
  <c r="Y2372" i="1"/>
  <c r="Y2431" i="1"/>
  <c r="Y2436" i="1"/>
  <c r="Y1157" i="1"/>
  <c r="Y2344" i="1"/>
  <c r="Y1746" i="1"/>
  <c r="Y962" i="1"/>
  <c r="Y2276" i="1"/>
  <c r="Y2367" i="1"/>
  <c r="Y914" i="1"/>
  <c r="Y931" i="1"/>
  <c r="Y928" i="1"/>
  <c r="Y930" i="1"/>
  <c r="Y921" i="1"/>
  <c r="Y923" i="1"/>
  <c r="Y919" i="1"/>
  <c r="Y917" i="1"/>
  <c r="Y925" i="1"/>
  <c r="Y2303" i="1"/>
  <c r="Y2300" i="1"/>
  <c r="Y2298" i="1"/>
  <c r="Y2299" i="1"/>
  <c r="Y2297" i="1"/>
  <c r="Y88" i="1"/>
  <c r="Y916" i="1"/>
  <c r="Y932" i="1"/>
  <c r="Y929" i="1"/>
  <c r="Y924" i="1"/>
  <c r="Y920" i="1"/>
  <c r="Y89" i="1"/>
  <c r="Y2302" i="1"/>
  <c r="Y2301" i="1"/>
  <c r="Y926" i="1"/>
  <c r="Y2248" i="1"/>
  <c r="Y1655" i="1"/>
  <c r="Y1654" i="1"/>
  <c r="Y1653" i="1"/>
  <c r="Y1652" i="1"/>
  <c r="Y2293" i="1"/>
  <c r="Y2294" i="1"/>
  <c r="Y2295" i="1"/>
  <c r="Y2296" i="1"/>
  <c r="Y2430" i="1"/>
  <c r="Y18" i="1"/>
  <c r="Y26" i="1"/>
  <c r="Y41" i="1"/>
  <c r="Y44" i="1"/>
  <c r="Y46" i="1"/>
  <c r="Y336" i="1"/>
  <c r="Y583" i="1"/>
  <c r="Y933" i="1"/>
  <c r="Y990" i="1"/>
  <c r="Y1082" i="1"/>
  <c r="Y1083" i="1"/>
  <c r="Y1292" i="1"/>
  <c r="Y1297" i="1"/>
  <c r="Y1301" i="1"/>
  <c r="Y1306" i="1"/>
  <c r="Y1312" i="1"/>
  <c r="Y1322" i="1"/>
  <c r="Y1347" i="1"/>
  <c r="Y1348" i="1"/>
  <c r="Y1848" i="1"/>
  <c r="Y2044" i="1"/>
  <c r="Y2052" i="1"/>
  <c r="Y2073" i="1"/>
  <c r="Y2279" i="1"/>
  <c r="Y2531" i="1"/>
  <c r="Y2509" i="1"/>
  <c r="Y2532" i="1"/>
  <c r="Y2510" i="1"/>
  <c r="Y2533" i="1"/>
  <c r="Y2511" i="1"/>
  <c r="Y2534" i="1"/>
  <c r="Y2512" i="1"/>
  <c r="Y2513" i="1"/>
  <c r="Y2514" i="1"/>
  <c r="Y2505" i="1"/>
  <c r="Y2506" i="1"/>
  <c r="Y2507" i="1"/>
  <c r="Y2508" i="1"/>
  <c r="Y203" i="1"/>
  <c r="Y216" i="1"/>
  <c r="Y227" i="1"/>
  <c r="Y206" i="1"/>
  <c r="Y219" i="1"/>
  <c r="Y230" i="1"/>
  <c r="Y201" i="1"/>
  <c r="Y208" i="1"/>
  <c r="Y221" i="1"/>
  <c r="Y232" i="1"/>
  <c r="Y355" i="1"/>
  <c r="Y358" i="1"/>
  <c r="Y646" i="1"/>
  <c r="Y1175" i="1"/>
  <c r="Y1179" i="1"/>
  <c r="Y1181" i="1"/>
  <c r="Y1648" i="1"/>
  <c r="Y1649" i="1"/>
  <c r="Y1650" i="1"/>
  <c r="Y1651" i="1"/>
  <c r="Y913" i="1"/>
  <c r="Y915" i="1"/>
  <c r="Y918" i="1"/>
  <c r="Y927" i="1"/>
  <c r="Y364" i="1"/>
  <c r="Y370" i="1"/>
  <c r="Y378" i="1"/>
  <c r="Y381" i="1"/>
  <c r="Y384" i="1"/>
  <c r="Y400" i="1"/>
  <c r="Y406" i="1"/>
  <c r="Y413" i="1"/>
  <c r="Y419" i="1"/>
  <c r="Y2247" i="1"/>
  <c r="Y171" i="1"/>
  <c r="Y173" i="1"/>
  <c r="Y175" i="1"/>
  <c r="Y177" i="1"/>
  <c r="Y204" i="1"/>
  <c r="Y254" i="1"/>
  <c r="Y256" i="1"/>
  <c r="Y217" i="1"/>
  <c r="Y263" i="1"/>
  <c r="Y265" i="1"/>
  <c r="Y228" i="1"/>
  <c r="Y275" i="1"/>
  <c r="Y280" i="1"/>
  <c r="Y282" i="1"/>
  <c r="Y286" i="1"/>
  <c r="Y290" i="1"/>
  <c r="Y292" i="1"/>
  <c r="Y294" i="1"/>
  <c r="Y296" i="1"/>
  <c r="Y298" i="1"/>
  <c r="Y300" i="1"/>
  <c r="Y683" i="1"/>
  <c r="Y42" i="1"/>
  <c r="Y45" i="1"/>
  <c r="Y47" i="1"/>
  <c r="Y2254" i="1"/>
  <c r="Y2253" i="1"/>
  <c r="Y566" i="1"/>
  <c r="Y49" i="1"/>
  <c r="Y12" i="1"/>
  <c r="Y922" i="1"/>
  <c r="V1838" i="1"/>
  <c r="V1797" i="1"/>
  <c r="V1835" i="1"/>
  <c r="V1794" i="1"/>
  <c r="V1806" i="1"/>
  <c r="V1803" i="1"/>
  <c r="V1853" i="1"/>
  <c r="V1821" i="1"/>
  <c r="V1825" i="1"/>
  <c r="V1860" i="1"/>
  <c r="V1832" i="1"/>
  <c r="V1800" i="1"/>
  <c r="V1844" i="1"/>
  <c r="V1809" i="1"/>
  <c r="V1812" i="1"/>
  <c r="V1849" i="1"/>
  <c r="V1815" i="1"/>
  <c r="V1856" i="1"/>
  <c r="V1818" i="1"/>
  <c r="V1820" i="1"/>
  <c r="V1824" i="1"/>
  <c r="V1828" i="1"/>
  <c r="V1859" i="1"/>
  <c r="V1829" i="1"/>
  <c r="V1830" i="1"/>
  <c r="V1841" i="1"/>
  <c r="V1842" i="1"/>
  <c r="V1843" i="1"/>
  <c r="V1847" i="1"/>
  <c r="V1852" i="1"/>
  <c r="V1839" i="1"/>
  <c r="V1798" i="1"/>
  <c r="V1836" i="1"/>
  <c r="V1795" i="1"/>
  <c r="V1807" i="1"/>
  <c r="V1804" i="1"/>
  <c r="V1854" i="1"/>
  <c r="V1822" i="1"/>
  <c r="V1826" i="1"/>
  <c r="V1861" i="1"/>
  <c r="V1833" i="1"/>
  <c r="V1801" i="1"/>
  <c r="V1845" i="1"/>
  <c r="V1810" i="1"/>
  <c r="V1813" i="1"/>
  <c r="V1850" i="1"/>
  <c r="V1816" i="1"/>
  <c r="V1857" i="1"/>
  <c r="V1819" i="1"/>
  <c r="V1840" i="1"/>
  <c r="V1799" i="1"/>
  <c r="V1837" i="1"/>
  <c r="V1796" i="1"/>
  <c r="V1808" i="1"/>
  <c r="V1805" i="1"/>
  <c r="V1855" i="1"/>
  <c r="V1823" i="1"/>
  <c r="V1827" i="1"/>
  <c r="V1862" i="1"/>
  <c r="V1834" i="1"/>
  <c r="V1802" i="1"/>
  <c r="V1846" i="1"/>
  <c r="V1811" i="1"/>
  <c r="V1814" i="1"/>
  <c r="V1851" i="1"/>
  <c r="V1817" i="1"/>
  <c r="V1858" i="1"/>
  <c r="V1908" i="1"/>
  <c r="V1896" i="1"/>
  <c r="V1936" i="1"/>
  <c r="V1893" i="1"/>
  <c r="V1933" i="1"/>
  <c r="V1890" i="1"/>
  <c r="V1942" i="1"/>
  <c r="V1905" i="1"/>
  <c r="V1902" i="1"/>
  <c r="V1948" i="1"/>
  <c r="V1923" i="1"/>
  <c r="V1954" i="1"/>
  <c r="V1927" i="1"/>
  <c r="V1957" i="1"/>
  <c r="V1930" i="1"/>
  <c r="V1960" i="1"/>
  <c r="V1899" i="1"/>
  <c r="V1939" i="1"/>
  <c r="V1911" i="1"/>
  <c r="V1914" i="1"/>
  <c r="V1945" i="1"/>
  <c r="V1917" i="1"/>
  <c r="V1920" i="1"/>
  <c r="V1951" i="1"/>
  <c r="V1926" i="1"/>
  <c r="V1909" i="1"/>
  <c r="V1897" i="1"/>
  <c r="V1937" i="1"/>
  <c r="V1894" i="1"/>
  <c r="V1934" i="1"/>
  <c r="V1891" i="1"/>
  <c r="V1943" i="1"/>
  <c r="V1906" i="1"/>
  <c r="V1903" i="1"/>
  <c r="V1949" i="1"/>
  <c r="V1924" i="1"/>
  <c r="V1955" i="1"/>
  <c r="V1928" i="1"/>
  <c r="V1958" i="1"/>
  <c r="V1931" i="1"/>
  <c r="V1961" i="1"/>
  <c r="V1900" i="1"/>
  <c r="V1940" i="1"/>
  <c r="V1912" i="1"/>
  <c r="V1915" i="1"/>
  <c r="V1946" i="1"/>
  <c r="V1918" i="1"/>
  <c r="V1921" i="1"/>
  <c r="V1952" i="1"/>
  <c r="V1910" i="1"/>
  <c r="V1898" i="1"/>
  <c r="V1938" i="1"/>
  <c r="V1895" i="1"/>
  <c r="V1935" i="1"/>
  <c r="V1892" i="1"/>
  <c r="V1944" i="1"/>
  <c r="V1907" i="1"/>
  <c r="V1904" i="1"/>
  <c r="V1950" i="1"/>
  <c r="V1925" i="1"/>
  <c r="V1956" i="1"/>
  <c r="V1929" i="1"/>
  <c r="V1959" i="1"/>
  <c r="V1932" i="1"/>
  <c r="V1962" i="1"/>
  <c r="V1901" i="1"/>
  <c r="V1941" i="1"/>
  <c r="V1913" i="1"/>
  <c r="V1916" i="1"/>
  <c r="V1947" i="1"/>
  <c r="V1919" i="1"/>
  <c r="V1922" i="1"/>
  <c r="V1953" i="1"/>
  <c r="V212" i="1"/>
  <c r="V183" i="1"/>
  <c r="V209" i="1"/>
  <c r="V180" i="1"/>
  <c r="V189" i="1"/>
  <c r="V186" i="1"/>
  <c r="V225" i="1"/>
  <c r="V195" i="1"/>
  <c r="V198" i="1"/>
  <c r="V202" i="1"/>
  <c r="V215" i="1"/>
  <c r="V192" i="1"/>
  <c r="V222" i="1"/>
  <c r="V226" i="1"/>
  <c r="V213" i="1"/>
  <c r="V184" i="1"/>
  <c r="V210" i="1"/>
  <c r="V181" i="1"/>
  <c r="V190" i="1"/>
  <c r="V187" i="1"/>
  <c r="V196" i="1"/>
  <c r="V199" i="1"/>
  <c r="V205" i="1"/>
  <c r="V218" i="1"/>
  <c r="V193" i="1"/>
  <c r="V223" i="1"/>
  <c r="V229" i="1"/>
  <c r="V214" i="1"/>
  <c r="V185" i="1"/>
  <c r="V211" i="1"/>
  <c r="V182" i="1"/>
  <c r="V191" i="1"/>
  <c r="V188" i="1"/>
  <c r="V197" i="1"/>
  <c r="V200" i="1"/>
  <c r="V207" i="1"/>
  <c r="V220" i="1"/>
  <c r="V194" i="1"/>
  <c r="V224" i="1"/>
  <c r="V231" i="1"/>
  <c r="V1872" i="1"/>
  <c r="V1869" i="1"/>
  <c r="V1884" i="1"/>
  <c r="V1866" i="1"/>
  <c r="V1881" i="1"/>
  <c r="V1863" i="1"/>
  <c r="V1875" i="1"/>
  <c r="V1887" i="1"/>
  <c r="V1878" i="1"/>
  <c r="V1873" i="1"/>
  <c r="V1870" i="1"/>
  <c r="V1885" i="1"/>
  <c r="V1867" i="1"/>
  <c r="V1882" i="1"/>
  <c r="V1864" i="1"/>
  <c r="V1876" i="1"/>
  <c r="V1888" i="1"/>
  <c r="V1879" i="1"/>
  <c r="V1874" i="1"/>
  <c r="V1871" i="1"/>
  <c r="V1886" i="1"/>
  <c r="V1868" i="1"/>
  <c r="V1883" i="1"/>
  <c r="V1865" i="1"/>
  <c r="V1877" i="1"/>
  <c r="V1889" i="1"/>
  <c r="V1880" i="1"/>
  <c r="V77" i="1"/>
  <c r="V79" i="1"/>
  <c r="V81" i="1"/>
  <c r="V76" i="1"/>
  <c r="V82" i="1"/>
  <c r="V83" i="1"/>
  <c r="V78" i="1"/>
  <c r="V80" i="1"/>
  <c r="V1991" i="1"/>
  <c r="V1996" i="1"/>
  <c r="V1990" i="1"/>
  <c r="V1995" i="1"/>
  <c r="V1989" i="1"/>
  <c r="V1993" i="1"/>
  <c r="V1992" i="1"/>
  <c r="V1997" i="1"/>
  <c r="V1994" i="1"/>
  <c r="V1982" i="1"/>
  <c r="V1985" i="1"/>
  <c r="V1986" i="1"/>
  <c r="V1988" i="1"/>
  <c r="V1981" i="1"/>
  <c r="V1987" i="1"/>
  <c r="V1980" i="1"/>
  <c r="V1984" i="1"/>
  <c r="V1983" i="1"/>
  <c r="V1976" i="1"/>
  <c r="V1979" i="1"/>
  <c r="V1975" i="1"/>
  <c r="V1977" i="1"/>
  <c r="V1978" i="1"/>
  <c r="V1722" i="1"/>
  <c r="V1716" i="1"/>
  <c r="V1719" i="1"/>
  <c r="V1713" i="1"/>
  <c r="V1723" i="1"/>
  <c r="V1717" i="1"/>
  <c r="V1720" i="1"/>
  <c r="V1714" i="1"/>
  <c r="V1724" i="1"/>
  <c r="V1718" i="1"/>
  <c r="V1721" i="1"/>
  <c r="V1715" i="1"/>
  <c r="V1963" i="1"/>
  <c r="V1966" i="1"/>
  <c r="V1969" i="1"/>
  <c r="V1972" i="1"/>
  <c r="V1964" i="1"/>
  <c r="V1967" i="1"/>
  <c r="V1970" i="1"/>
  <c r="V1973" i="1"/>
  <c r="V1965" i="1"/>
  <c r="V1968" i="1"/>
  <c r="V1971" i="1"/>
  <c r="V1974" i="1"/>
  <c r="V1725" i="1"/>
  <c r="V1728" i="1"/>
  <c r="V1731" i="1"/>
  <c r="V1726" i="1"/>
  <c r="V1729" i="1"/>
  <c r="V1732" i="1"/>
  <c r="V1727" i="1"/>
  <c r="V1730" i="1"/>
  <c r="V1733" i="1"/>
  <c r="V359" i="1"/>
  <c r="V363" i="1"/>
  <c r="V366" i="1"/>
  <c r="V369" i="1"/>
  <c r="V374" i="1"/>
  <c r="V375" i="1"/>
  <c r="V376" i="1"/>
  <c r="V377" i="1"/>
  <c r="V379" i="1"/>
  <c r="V380" i="1"/>
  <c r="V382" i="1"/>
  <c r="V383" i="1"/>
  <c r="V385" i="1"/>
  <c r="V386" i="1"/>
  <c r="V387" i="1"/>
  <c r="V388" i="1"/>
  <c r="V389" i="1"/>
  <c r="V390" i="1"/>
  <c r="V391" i="1"/>
  <c r="V392" i="1"/>
  <c r="V393" i="1"/>
  <c r="V394" i="1"/>
  <c r="V360" i="1"/>
  <c r="V361" i="1"/>
  <c r="V362" i="1"/>
  <c r="V365" i="1"/>
  <c r="V367" i="1"/>
  <c r="V368" i="1"/>
  <c r="V371" i="1"/>
  <c r="V372" i="1"/>
  <c r="V373" i="1"/>
  <c r="V395" i="1"/>
  <c r="V399" i="1"/>
  <c r="V402" i="1"/>
  <c r="V405" i="1"/>
  <c r="V410" i="1"/>
  <c r="V412" i="1"/>
  <c r="V416" i="1"/>
  <c r="V418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396" i="1"/>
  <c r="V397" i="1"/>
  <c r="V398" i="1"/>
  <c r="V401" i="1"/>
  <c r="V403" i="1"/>
  <c r="V404" i="1"/>
  <c r="V407" i="1"/>
  <c r="V408" i="1"/>
  <c r="V409" i="1"/>
  <c r="V411" i="1"/>
  <c r="V414" i="1"/>
  <c r="V415" i="1"/>
  <c r="V417" i="1"/>
  <c r="V420" i="1"/>
  <c r="V421" i="1"/>
  <c r="V442" i="1"/>
  <c r="V446" i="1"/>
  <c r="V448" i="1"/>
  <c r="V451" i="1"/>
  <c r="V452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36" i="1"/>
  <c r="V437" i="1"/>
  <c r="V438" i="1"/>
  <c r="V439" i="1"/>
  <c r="V440" i="1"/>
  <c r="V441" i="1"/>
  <c r="V443" i="1"/>
  <c r="V444" i="1"/>
  <c r="V445" i="1"/>
  <c r="V447" i="1"/>
  <c r="V449" i="1"/>
  <c r="V450" i="1"/>
  <c r="V453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2018" i="1"/>
  <c r="V2062" i="1"/>
  <c r="V2015" i="1"/>
  <c r="V2059" i="1"/>
  <c r="V2012" i="1"/>
  <c r="V2027" i="1"/>
  <c r="V2024" i="1"/>
  <c r="V2045" i="1"/>
  <c r="V2049" i="1"/>
  <c r="V2056" i="1"/>
  <c r="V2021" i="1"/>
  <c r="V2069" i="1"/>
  <c r="V2030" i="1"/>
  <c r="V2033" i="1"/>
  <c r="V2036" i="1"/>
  <c r="V2075" i="1"/>
  <c r="V2039" i="1"/>
  <c r="V2079" i="1"/>
  <c r="V2042" i="1"/>
  <c r="V2043" i="1"/>
  <c r="V2048" i="1"/>
  <c r="V2082" i="1"/>
  <c r="V2053" i="1"/>
  <c r="V2054" i="1"/>
  <c r="V2065" i="1"/>
  <c r="V2066" i="1"/>
  <c r="V2067" i="1"/>
  <c r="V2072" i="1"/>
  <c r="V2078" i="1"/>
  <c r="V2019" i="1"/>
  <c r="V2063" i="1"/>
  <c r="V2016" i="1"/>
  <c r="V2060" i="1"/>
  <c r="V2013" i="1"/>
  <c r="V2028" i="1"/>
  <c r="V2025" i="1"/>
  <c r="V2046" i="1"/>
  <c r="V2050" i="1"/>
  <c r="V2057" i="1"/>
  <c r="V2022" i="1"/>
  <c r="V2070" i="1"/>
  <c r="V2031" i="1"/>
  <c r="V2034" i="1"/>
  <c r="V2037" i="1"/>
  <c r="V2076" i="1"/>
  <c r="V2040" i="1"/>
  <c r="V2080" i="1"/>
  <c r="V2020" i="1"/>
  <c r="V2064" i="1"/>
  <c r="V2017" i="1"/>
  <c r="V2061" i="1"/>
  <c r="V2014" i="1"/>
  <c r="V2029" i="1"/>
  <c r="V2026" i="1"/>
  <c r="V2047" i="1"/>
  <c r="V2051" i="1"/>
  <c r="V2058" i="1"/>
  <c r="V2023" i="1"/>
  <c r="V2071" i="1"/>
  <c r="V2032" i="1"/>
  <c r="V2035" i="1"/>
  <c r="V2038" i="1"/>
  <c r="V2077" i="1"/>
  <c r="V2041" i="1"/>
  <c r="V2081" i="1"/>
  <c r="V2124" i="1"/>
  <c r="V2086" i="1"/>
  <c r="V2121" i="1"/>
  <c r="V2115" i="1"/>
  <c r="V2083" i="1"/>
  <c r="V2095" i="1"/>
  <c r="V2092" i="1"/>
  <c r="V2133" i="1"/>
  <c r="V2136" i="1"/>
  <c r="V2109" i="1"/>
  <c r="V2142" i="1"/>
  <c r="V2112" i="1"/>
  <c r="V2145" i="1"/>
  <c r="V2118" i="1"/>
  <c r="V2148" i="1"/>
  <c r="V2089" i="1"/>
  <c r="V2127" i="1"/>
  <c r="V2098" i="1"/>
  <c r="V2100" i="1"/>
  <c r="V2130" i="1"/>
  <c r="V2103" i="1"/>
  <c r="V2105" i="1"/>
  <c r="V2107" i="1"/>
  <c r="V2139" i="1"/>
  <c r="V2125" i="1"/>
  <c r="V2087" i="1"/>
  <c r="V2122" i="1"/>
  <c r="V2116" i="1"/>
  <c r="V2084" i="1"/>
  <c r="V2096" i="1"/>
  <c r="V2093" i="1"/>
  <c r="V2134" i="1"/>
  <c r="V2137" i="1"/>
  <c r="V2110" i="1"/>
  <c r="V2143" i="1"/>
  <c r="V2113" i="1"/>
  <c r="V2146" i="1"/>
  <c r="V2119" i="1"/>
  <c r="V2149" i="1"/>
  <c r="V2090" i="1"/>
  <c r="V2128" i="1"/>
  <c r="V2099" i="1"/>
  <c r="V2101" i="1"/>
  <c r="V2131" i="1"/>
  <c r="V2104" i="1"/>
  <c r="V2106" i="1"/>
  <c r="V2108" i="1"/>
  <c r="V2140" i="1"/>
  <c r="V2126" i="1"/>
  <c r="V2088" i="1"/>
  <c r="V2123" i="1"/>
  <c r="V2117" i="1"/>
  <c r="V2085" i="1"/>
  <c r="V2097" i="1"/>
  <c r="V2094" i="1"/>
  <c r="V2135" i="1"/>
  <c r="V2138" i="1"/>
  <c r="V2111" i="1"/>
  <c r="V2144" i="1"/>
  <c r="V2114" i="1"/>
  <c r="V2147" i="1"/>
  <c r="V2120" i="1"/>
  <c r="V2150" i="1"/>
  <c r="V2091" i="1"/>
  <c r="V2129" i="1"/>
  <c r="V2102" i="1"/>
  <c r="V2132" i="1"/>
  <c r="V2141" i="1"/>
  <c r="V260" i="1"/>
  <c r="V236" i="1"/>
  <c r="V257" i="1"/>
  <c r="V233" i="1"/>
  <c r="V242" i="1"/>
  <c r="V239" i="1"/>
  <c r="V266" i="1"/>
  <c r="V245" i="1"/>
  <c r="V248" i="1"/>
  <c r="V252" i="1"/>
  <c r="V261" i="1"/>
  <c r="V267" i="1"/>
  <c r="V237" i="1"/>
  <c r="V258" i="1"/>
  <c r="V234" i="1"/>
  <c r="V243" i="1"/>
  <c r="V240" i="1"/>
  <c r="V246" i="1"/>
  <c r="V249" i="1"/>
  <c r="V253" i="1"/>
  <c r="V262" i="1"/>
  <c r="V268" i="1"/>
  <c r="V238" i="1"/>
  <c r="V259" i="1"/>
  <c r="V235" i="1"/>
  <c r="V244" i="1"/>
  <c r="V241" i="1"/>
  <c r="V247" i="1"/>
  <c r="V250" i="1"/>
  <c r="V255" i="1"/>
  <c r="V264" i="1"/>
  <c r="V269" i="1"/>
  <c r="V1743" i="1"/>
  <c r="V1737" i="1"/>
  <c r="V1740" i="1"/>
  <c r="V1734" i="1"/>
  <c r="V1744" i="1"/>
  <c r="V1738" i="1"/>
  <c r="V1741" i="1"/>
  <c r="V1735" i="1"/>
  <c r="V1745" i="1"/>
  <c r="V1739" i="1"/>
  <c r="V1742" i="1"/>
  <c r="V1736" i="1"/>
  <c r="V135" i="1"/>
  <c r="V2196" i="1"/>
  <c r="V2199" i="1"/>
  <c r="V2202" i="1"/>
  <c r="V2203" i="1"/>
  <c r="V2201" i="1"/>
  <c r="V2197" i="1"/>
  <c r="V2200" i="1"/>
  <c r="V2198" i="1"/>
  <c r="V1128" i="1"/>
  <c r="V1129" i="1"/>
  <c r="V1130" i="1"/>
  <c r="V1131" i="1"/>
  <c r="V1132" i="1"/>
  <c r="V1133" i="1"/>
  <c r="V1134" i="1"/>
  <c r="V1122" i="1"/>
  <c r="V1123" i="1"/>
  <c r="V1124" i="1"/>
  <c r="V1125" i="1"/>
  <c r="V1126" i="1"/>
  <c r="V1127" i="1"/>
  <c r="V94" i="1"/>
  <c r="V93" i="1"/>
  <c r="V270" i="1"/>
  <c r="V1287" i="1"/>
  <c r="V1296" i="1"/>
  <c r="V1300" i="1"/>
  <c r="V1305" i="1"/>
  <c r="V1311" i="1"/>
  <c r="V1319" i="1"/>
  <c r="V1317" i="1"/>
  <c r="V1321" i="1"/>
  <c r="V1326" i="1"/>
  <c r="V1324" i="1"/>
  <c r="V1328" i="1"/>
  <c r="V1279" i="1"/>
  <c r="V1281" i="1"/>
  <c r="V1283" i="1"/>
  <c r="V1285" i="1"/>
  <c r="V1289" i="1"/>
  <c r="V1291" i="1"/>
  <c r="V1294" i="1"/>
  <c r="V1298" i="1"/>
  <c r="V1303" i="1"/>
  <c r="V1307" i="1"/>
  <c r="V1309" i="1"/>
  <c r="V1314" i="1"/>
  <c r="V1315" i="1"/>
  <c r="V1286" i="1"/>
  <c r="V1295" i="1"/>
  <c r="V1299" i="1"/>
  <c r="V1304" i="1"/>
  <c r="V1310" i="1"/>
  <c r="V1318" i="1"/>
  <c r="V1316" i="1"/>
  <c r="V1320" i="1"/>
  <c r="V1325" i="1"/>
  <c r="V1323" i="1"/>
  <c r="V1327" i="1"/>
  <c r="V1278" i="1"/>
  <c r="V1280" i="1"/>
  <c r="V1282" i="1"/>
  <c r="V1284" i="1"/>
  <c r="V1288" i="1"/>
  <c r="V1290" i="1"/>
  <c r="V1293" i="1"/>
  <c r="V1302" i="1"/>
  <c r="V1308" i="1"/>
  <c r="V1313" i="1"/>
  <c r="V489" i="1"/>
  <c r="V481" i="1"/>
  <c r="V488" i="1"/>
  <c r="V480" i="1"/>
  <c r="V490" i="1"/>
  <c r="V483" i="1"/>
  <c r="V482" i="1"/>
  <c r="V492" i="1"/>
  <c r="V493" i="1"/>
  <c r="V485" i="1"/>
  <c r="V494" i="1"/>
  <c r="V495" i="1"/>
  <c r="V486" i="1"/>
  <c r="V487" i="1"/>
  <c r="V491" i="1"/>
  <c r="V484" i="1"/>
  <c r="V2226" i="1"/>
  <c r="V2227" i="1"/>
  <c r="V2228" i="1"/>
  <c r="V2229" i="1"/>
  <c r="V2230" i="1"/>
  <c r="V2231" i="1"/>
  <c r="V2225" i="1"/>
  <c r="V1217" i="1"/>
  <c r="V1224" i="1"/>
  <c r="V1228" i="1"/>
  <c r="V1232" i="1"/>
  <c r="V1238" i="1"/>
  <c r="V1243" i="1"/>
  <c r="V1249" i="1"/>
  <c r="V1247" i="1"/>
  <c r="V1251" i="1"/>
  <c r="V1209" i="1"/>
  <c r="V1211" i="1"/>
  <c r="V1213" i="1"/>
  <c r="V1215" i="1"/>
  <c r="V1219" i="1"/>
  <c r="V1220" i="1"/>
  <c r="V1222" i="1"/>
  <c r="V1226" i="1"/>
  <c r="V1230" i="1"/>
  <c r="V1234" i="1"/>
  <c r="V1236" i="1"/>
  <c r="V1240" i="1"/>
  <c r="V1216" i="1"/>
  <c r="V1223" i="1"/>
  <c r="V1227" i="1"/>
  <c r="V1231" i="1"/>
  <c r="V1237" i="1"/>
  <c r="V1244" i="1"/>
  <c r="V1242" i="1"/>
  <c r="V1248" i="1"/>
  <c r="V1246" i="1"/>
  <c r="V1250" i="1"/>
  <c r="V1208" i="1"/>
  <c r="V1210" i="1"/>
  <c r="V1212" i="1"/>
  <c r="V1214" i="1"/>
  <c r="V1218" i="1"/>
  <c r="V1221" i="1"/>
  <c r="V1225" i="1"/>
  <c r="V1229" i="1"/>
  <c r="V1233" i="1"/>
  <c r="V1235" i="1"/>
  <c r="V1239" i="1"/>
  <c r="V1241" i="1"/>
  <c r="V2" i="1"/>
  <c r="V3" i="1"/>
  <c r="V4" i="1"/>
  <c r="V5" i="1"/>
  <c r="V328" i="1"/>
  <c r="V1269" i="1"/>
  <c r="V1271" i="1"/>
  <c r="V1268" i="1"/>
  <c r="V1270" i="1"/>
  <c r="V1272" i="1"/>
  <c r="V1274" i="1"/>
  <c r="V1275" i="1"/>
  <c r="V1273" i="1"/>
  <c r="V1276" i="1"/>
  <c r="V1277" i="1"/>
  <c r="V1412" i="1"/>
  <c r="V1415" i="1"/>
  <c r="V1414" i="1"/>
  <c r="V1413" i="1"/>
  <c r="V1178" i="1"/>
  <c r="V1177" i="1"/>
  <c r="V1176" i="1"/>
  <c r="V2236" i="1"/>
  <c r="V1183" i="1"/>
  <c r="V1185" i="1"/>
  <c r="V1182" i="1"/>
  <c r="V1184" i="1"/>
  <c r="V1186" i="1"/>
  <c r="V1187" i="1"/>
  <c r="V1188" i="1"/>
  <c r="V1190" i="1"/>
  <c r="V1192" i="1"/>
  <c r="V1189" i="1"/>
  <c r="V1191" i="1"/>
  <c r="V1193" i="1"/>
  <c r="V1194" i="1"/>
  <c r="V1195" i="1"/>
  <c r="V1197" i="1"/>
  <c r="V1199" i="1"/>
  <c r="V1196" i="1"/>
  <c r="V1198" i="1"/>
  <c r="V1200" i="1"/>
  <c r="V1201" i="1"/>
  <c r="V1203" i="1"/>
  <c r="V1205" i="1"/>
  <c r="V1202" i="1"/>
  <c r="V1204" i="1"/>
  <c r="V1206" i="1"/>
  <c r="V1207" i="1"/>
  <c r="V1180" i="1"/>
  <c r="V1163" i="1"/>
  <c r="V1164" i="1"/>
  <c r="V1160" i="1"/>
  <c r="V1161" i="1"/>
  <c r="V1162" i="1"/>
  <c r="V2257" i="1"/>
  <c r="V2255" i="1"/>
  <c r="V2256" i="1"/>
  <c r="V2258" i="1"/>
  <c r="V146" i="1"/>
  <c r="V150" i="1"/>
  <c r="V147" i="1"/>
  <c r="V151" i="1"/>
  <c r="V148" i="1"/>
  <c r="V152" i="1"/>
  <c r="V149" i="1"/>
  <c r="V153" i="1"/>
  <c r="V1259" i="1"/>
  <c r="V1260" i="1"/>
  <c r="V1261" i="1"/>
  <c r="V1262" i="1"/>
  <c r="V1263" i="1"/>
  <c r="V1264" i="1"/>
  <c r="V1266" i="1"/>
  <c r="V1265" i="1"/>
  <c r="V1267" i="1"/>
  <c r="V1252" i="1"/>
  <c r="V1254" i="1"/>
  <c r="V1253" i="1"/>
  <c r="V1255" i="1"/>
  <c r="V1256" i="1"/>
  <c r="V1257" i="1"/>
  <c r="V1258" i="1"/>
  <c r="V1999" i="1"/>
  <c r="V2001" i="1"/>
  <c r="V2003" i="1"/>
  <c r="V2005" i="1"/>
  <c r="V2007" i="1"/>
  <c r="V2009" i="1"/>
  <c r="V2011" i="1"/>
  <c r="V1998" i="1"/>
  <c r="V2000" i="1"/>
  <c r="V2002" i="1"/>
  <c r="V2004" i="1"/>
  <c r="V2006" i="1"/>
  <c r="V2008" i="1"/>
  <c r="V2010" i="1"/>
  <c r="V2154" i="1"/>
  <c r="V2157" i="1"/>
  <c r="V2160" i="1"/>
  <c r="V2161" i="1"/>
  <c r="V215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55" i="1"/>
  <c r="V2156" i="1"/>
  <c r="V2158" i="1"/>
  <c r="V2159" i="1"/>
  <c r="V2194" i="1"/>
  <c r="V2181" i="1"/>
  <c r="V2182" i="1"/>
  <c r="V2183" i="1"/>
  <c r="V2184" i="1"/>
  <c r="V2186" i="1"/>
  <c r="V2187" i="1"/>
  <c r="V2188" i="1"/>
  <c r="V2189" i="1"/>
  <c r="V2190" i="1"/>
  <c r="V2191" i="1"/>
  <c r="V2192" i="1"/>
  <c r="V2193" i="1"/>
  <c r="V2177" i="1"/>
  <c r="V2195" i="1"/>
  <c r="V2180" i="1"/>
  <c r="V504" i="1"/>
  <c r="V506" i="1"/>
  <c r="V505" i="1"/>
  <c r="V2246" i="1"/>
  <c r="V2244" i="1"/>
  <c r="V74" i="1"/>
  <c r="V1706" i="1"/>
  <c r="V1708" i="1"/>
  <c r="V1707" i="1"/>
  <c r="V2178" i="1"/>
  <c r="V2179" i="1"/>
  <c r="V1587" i="1"/>
  <c r="V1588" i="1"/>
  <c r="V1118" i="1"/>
  <c r="V671" i="1"/>
  <c r="V1119" i="1"/>
  <c r="V1120" i="1"/>
  <c r="V672" i="1"/>
  <c r="V1121" i="1"/>
  <c r="V886" i="1"/>
  <c r="V887" i="1"/>
  <c r="V2238" i="1"/>
  <c r="V2151" i="1"/>
  <c r="V2152" i="1"/>
  <c r="V1667" i="1"/>
  <c r="V1668" i="1"/>
  <c r="V1666" i="1"/>
  <c r="V1670" i="1"/>
  <c r="V1671" i="1"/>
  <c r="V1669" i="1"/>
  <c r="V1117" i="1"/>
  <c r="V2494" i="1"/>
  <c r="V473" i="1"/>
  <c r="V475" i="1"/>
  <c r="V476" i="1"/>
  <c r="V477" i="1"/>
  <c r="V478" i="1"/>
  <c r="V479" i="1"/>
  <c r="V474" i="1"/>
  <c r="V496" i="1"/>
  <c r="V497" i="1"/>
  <c r="V498" i="1"/>
  <c r="V499" i="1"/>
  <c r="V468" i="1"/>
  <c r="V469" i="1"/>
  <c r="V470" i="1"/>
  <c r="V471" i="1"/>
  <c r="V472" i="1"/>
  <c r="V1504" i="1"/>
  <c r="V638" i="1"/>
  <c r="V1111" i="1"/>
  <c r="V597" i="1"/>
  <c r="V952" i="1"/>
  <c r="V957" i="1"/>
  <c r="V953" i="1"/>
  <c r="V958" i="1"/>
  <c r="V955" i="1"/>
  <c r="V954" i="1"/>
  <c r="V959" i="1"/>
  <c r="V956" i="1"/>
  <c r="V973" i="1"/>
  <c r="V978" i="1"/>
  <c r="V974" i="1"/>
  <c r="V979" i="1"/>
  <c r="V976" i="1"/>
  <c r="V975" i="1"/>
  <c r="V980" i="1"/>
  <c r="V977" i="1"/>
  <c r="V965" i="1"/>
  <c r="V966" i="1"/>
  <c r="V963" i="1"/>
  <c r="V967" i="1"/>
  <c r="V964" i="1"/>
  <c r="V970" i="1"/>
  <c r="V971" i="1"/>
  <c r="V968" i="1"/>
  <c r="V972" i="1"/>
  <c r="V969" i="1"/>
  <c r="V163" i="1"/>
  <c r="V164" i="1"/>
  <c r="V165" i="1"/>
  <c r="V166" i="1"/>
  <c r="V167" i="1"/>
  <c r="V168" i="1"/>
  <c r="V169" i="1"/>
  <c r="V960" i="1"/>
  <c r="V961" i="1"/>
  <c r="V574" i="1"/>
  <c r="V575" i="1"/>
  <c r="V576" i="1"/>
  <c r="V1154" i="1"/>
  <c r="V1155" i="1"/>
  <c r="V1156" i="1"/>
  <c r="V1153" i="1"/>
  <c r="V1158" i="1"/>
  <c r="V1159" i="1"/>
  <c r="V578" i="1"/>
  <c r="V579" i="1"/>
  <c r="V2549" i="1"/>
  <c r="V2550" i="1"/>
  <c r="V2551" i="1"/>
  <c r="V2552" i="1"/>
  <c r="V2553" i="1"/>
  <c r="V2554" i="1"/>
  <c r="V1105" i="1"/>
  <c r="V1106" i="1"/>
  <c r="V1107" i="1"/>
  <c r="V1108" i="1"/>
  <c r="V1109" i="1"/>
  <c r="V1110" i="1"/>
  <c r="V99" i="1"/>
  <c r="V110" i="1"/>
  <c r="V107" i="1"/>
  <c r="V103" i="1"/>
  <c r="V102" i="1"/>
  <c r="V109" i="1"/>
  <c r="V108" i="1"/>
  <c r="V111" i="1"/>
  <c r="V100" i="1"/>
  <c r="V112" i="1"/>
  <c r="V104" i="1"/>
  <c r="V105" i="1"/>
  <c r="V113" i="1"/>
  <c r="V106" i="1"/>
  <c r="V114" i="1"/>
  <c r="V115" i="1"/>
  <c r="V101" i="1"/>
  <c r="V6" i="1"/>
  <c r="V7" i="1"/>
  <c r="V8" i="1"/>
  <c r="V9" i="1"/>
  <c r="V323" i="1"/>
  <c r="V324" i="1"/>
  <c r="V325" i="1"/>
  <c r="V326" i="1"/>
  <c r="V327" i="1"/>
  <c r="V126" i="1"/>
  <c r="V133" i="1"/>
  <c r="V132" i="1"/>
  <c r="V129" i="1"/>
  <c r="V128" i="1"/>
  <c r="V122" i="1"/>
  <c r="V121" i="1"/>
  <c r="V123" i="1"/>
  <c r="V127" i="1"/>
  <c r="V124" i="1"/>
  <c r="V130" i="1"/>
  <c r="V134" i="1"/>
  <c r="V131" i="1"/>
  <c r="V125" i="1"/>
  <c r="V116" i="1"/>
  <c r="V120" i="1"/>
  <c r="V119" i="1"/>
  <c r="V118" i="1"/>
  <c r="V117" i="1"/>
  <c r="V2527" i="1"/>
  <c r="V2529" i="1"/>
  <c r="V2528" i="1"/>
  <c r="V2530" i="1"/>
  <c r="V2515" i="1"/>
  <c r="V2517" i="1"/>
  <c r="V2516" i="1"/>
  <c r="V2518" i="1"/>
  <c r="V2519" i="1"/>
  <c r="V2520" i="1"/>
  <c r="V2521" i="1"/>
  <c r="V2522" i="1"/>
  <c r="V2524" i="1"/>
  <c r="V2523" i="1"/>
  <c r="V2525" i="1"/>
  <c r="V2526" i="1"/>
  <c r="V2495" i="1"/>
  <c r="V2497" i="1"/>
  <c r="V2496" i="1"/>
  <c r="V2498" i="1"/>
  <c r="V2499" i="1"/>
  <c r="V2500" i="1"/>
  <c r="V2501" i="1"/>
  <c r="V2502" i="1"/>
  <c r="V2503" i="1"/>
  <c r="V2504" i="1"/>
  <c r="V293" i="1"/>
  <c r="V302" i="1"/>
  <c r="V291" i="1"/>
  <c r="V297" i="1"/>
  <c r="V295" i="1"/>
  <c r="V299" i="1"/>
  <c r="V301" i="1"/>
  <c r="V303" i="1"/>
  <c r="V271" i="1"/>
  <c r="V273" i="1"/>
  <c r="V272" i="1"/>
  <c r="V276" i="1"/>
  <c r="V277" i="1"/>
  <c r="V278" i="1"/>
  <c r="V279" i="1"/>
  <c r="V274" i="1"/>
  <c r="V284" i="1"/>
  <c r="V285" i="1"/>
  <c r="V287" i="1"/>
  <c r="V289" i="1"/>
  <c r="V288" i="1"/>
  <c r="V281" i="1"/>
  <c r="V283" i="1"/>
  <c r="V2251" i="1"/>
  <c r="V2252" i="1"/>
  <c r="V2249" i="1"/>
  <c r="V2250" i="1"/>
  <c r="V179" i="1"/>
  <c r="V1605" i="1"/>
  <c r="V1606" i="1"/>
  <c r="V1607" i="1"/>
  <c r="V1658" i="1"/>
  <c r="V1659" i="1"/>
  <c r="V1660" i="1"/>
  <c r="V1661" i="1"/>
  <c r="V1662" i="1"/>
  <c r="V1663" i="1"/>
  <c r="V1664" i="1"/>
  <c r="V1665" i="1"/>
  <c r="V1599" i="1"/>
  <c r="V1600" i="1"/>
  <c r="V1601" i="1"/>
  <c r="V1602" i="1"/>
  <c r="V1591" i="1"/>
  <c r="V1592" i="1"/>
  <c r="V1593" i="1"/>
  <c r="V1594" i="1"/>
  <c r="V1595" i="1"/>
  <c r="V1596" i="1"/>
  <c r="V1597" i="1"/>
  <c r="V1598" i="1"/>
  <c r="V1603" i="1"/>
  <c r="V1604" i="1"/>
  <c r="V1656" i="1"/>
  <c r="V1657" i="1"/>
  <c r="V1632" i="1"/>
  <c r="V1633" i="1"/>
  <c r="V1634" i="1"/>
  <c r="V1635" i="1"/>
  <c r="V1636" i="1"/>
  <c r="V1637" i="1"/>
  <c r="V1638" i="1"/>
  <c r="V1639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40" i="1"/>
  <c r="V1641" i="1"/>
  <c r="V1642" i="1"/>
  <c r="V1643" i="1"/>
  <c r="V1644" i="1"/>
  <c r="V1645" i="1"/>
  <c r="V1646" i="1"/>
  <c r="V1647" i="1"/>
  <c r="V1608" i="1"/>
  <c r="V1609" i="1"/>
  <c r="V1610" i="1"/>
  <c r="V1611" i="1"/>
  <c r="V1612" i="1"/>
  <c r="V1613" i="1"/>
  <c r="V1614" i="1"/>
  <c r="V1615" i="1"/>
  <c r="V1452" i="1"/>
  <c r="V1453" i="1"/>
  <c r="V1454" i="1"/>
  <c r="V1455" i="1"/>
  <c r="V1444" i="1"/>
  <c r="V1445" i="1"/>
  <c r="V1446" i="1"/>
  <c r="V1447" i="1"/>
  <c r="V1448" i="1"/>
  <c r="V1449" i="1"/>
  <c r="V1450" i="1"/>
  <c r="V1451" i="1"/>
  <c r="V1456" i="1"/>
  <c r="V1457" i="1"/>
  <c r="V1458" i="1"/>
  <c r="V1459" i="1"/>
  <c r="V1437" i="1"/>
  <c r="V1438" i="1"/>
  <c r="V1439" i="1"/>
  <c r="V1440" i="1"/>
  <c r="V1441" i="1"/>
  <c r="V1442" i="1"/>
  <c r="V1443" i="1"/>
  <c r="V1527" i="1"/>
  <c r="V1528" i="1"/>
  <c r="V1529" i="1"/>
  <c r="V1530" i="1"/>
  <c r="V1531" i="1"/>
  <c r="V1520" i="1"/>
  <c r="V1521" i="1"/>
  <c r="V1522" i="1"/>
  <c r="V1523" i="1"/>
  <c r="V1524" i="1"/>
  <c r="V1525" i="1"/>
  <c r="V1526" i="1"/>
  <c r="V1519" i="1"/>
  <c r="V1547" i="1"/>
  <c r="V1548" i="1"/>
  <c r="V1549" i="1"/>
  <c r="V1550" i="1"/>
  <c r="V1551" i="1"/>
  <c r="V1552" i="1"/>
  <c r="V1542" i="1"/>
  <c r="V1543" i="1"/>
  <c r="V1544" i="1"/>
  <c r="V1545" i="1"/>
  <c r="V1546" i="1"/>
  <c r="V1541" i="1"/>
  <c r="V1554" i="1"/>
  <c r="V1555" i="1"/>
  <c r="V1556" i="1"/>
  <c r="V1557" i="1"/>
  <c r="V1553" i="1"/>
  <c r="V1506" i="1"/>
  <c r="V1507" i="1"/>
  <c r="V1508" i="1"/>
  <c r="V1509" i="1"/>
  <c r="V1510" i="1"/>
  <c r="V1511" i="1"/>
  <c r="V1512" i="1"/>
  <c r="V1505" i="1"/>
  <c r="V1514" i="1"/>
  <c r="V1515" i="1"/>
  <c r="V1516" i="1"/>
  <c r="V1517" i="1"/>
  <c r="V1518" i="1"/>
  <c r="V1513" i="1"/>
  <c r="V1559" i="1"/>
  <c r="V1560" i="1"/>
  <c r="V1561" i="1"/>
  <c r="V1562" i="1"/>
  <c r="V1563" i="1"/>
  <c r="V1564" i="1"/>
  <c r="V1558" i="1"/>
  <c r="V1533" i="1"/>
  <c r="V1534" i="1"/>
  <c r="V1535" i="1"/>
  <c r="V1536" i="1"/>
  <c r="V1532" i="1"/>
  <c r="V1538" i="1"/>
  <c r="V1539" i="1"/>
  <c r="V1540" i="1"/>
  <c r="V1537" i="1"/>
  <c r="V1573" i="1"/>
  <c r="V1583" i="1"/>
  <c r="V1579" i="1"/>
  <c r="V1582" i="1"/>
  <c r="V1576" i="1"/>
  <c r="V1575" i="1"/>
  <c r="V1578" i="1"/>
  <c r="V1577" i="1"/>
  <c r="V1571" i="1"/>
  <c r="V1572" i="1"/>
  <c r="V1574" i="1"/>
  <c r="V1584" i="1"/>
  <c r="V1580" i="1"/>
  <c r="V1585" i="1"/>
  <c r="V1586" i="1"/>
  <c r="V1581" i="1"/>
  <c r="V1565" i="1"/>
  <c r="V1569" i="1"/>
  <c r="V1570" i="1"/>
  <c r="V501" i="1"/>
  <c r="V503" i="1"/>
  <c r="V502" i="1"/>
  <c r="V500" i="1"/>
  <c r="V1165" i="1"/>
  <c r="V1169" i="1"/>
  <c r="V1168" i="1"/>
  <c r="V1167" i="1"/>
  <c r="V1166" i="1"/>
  <c r="V2263" i="1"/>
  <c r="V2264" i="1"/>
  <c r="V2265" i="1"/>
  <c r="V2266" i="1"/>
  <c r="V2268" i="1"/>
  <c r="V2267" i="1"/>
  <c r="V2259" i="1"/>
  <c r="V2260" i="1"/>
  <c r="V2261" i="1"/>
  <c r="V2262" i="1"/>
  <c r="V2269" i="1"/>
  <c r="V2270" i="1"/>
  <c r="V2271" i="1"/>
  <c r="V2272" i="1"/>
  <c r="V2464" i="1"/>
  <c r="V2467" i="1"/>
  <c r="V2468" i="1"/>
  <c r="V2465" i="1"/>
  <c r="V2466" i="1"/>
  <c r="V2469" i="1"/>
  <c r="V2473" i="1"/>
  <c r="V2474" i="1"/>
  <c r="V2471" i="1"/>
  <c r="V2472" i="1"/>
  <c r="V2470" i="1"/>
  <c r="V2477" i="1"/>
  <c r="V2476" i="1"/>
  <c r="V91" i="1"/>
  <c r="V90" i="1"/>
  <c r="V95" i="1"/>
  <c r="V96" i="1"/>
  <c r="V98" i="1"/>
  <c r="V97" i="1"/>
  <c r="V346" i="1"/>
  <c r="V350" i="1"/>
  <c r="V348" i="1"/>
  <c r="V345" i="1"/>
  <c r="V349" i="1"/>
  <c r="V347" i="1"/>
  <c r="V1676" i="1"/>
  <c r="V1682" i="1"/>
  <c r="V2223" i="1"/>
  <c r="V2224" i="1"/>
  <c r="V86" i="1"/>
  <c r="V87" i="1"/>
  <c r="V754" i="1"/>
  <c r="V756" i="1"/>
  <c r="V753" i="1"/>
  <c r="V794" i="1"/>
  <c r="V789" i="1"/>
  <c r="V790" i="1"/>
  <c r="V792" i="1"/>
  <c r="V782" i="1"/>
  <c r="V779" i="1"/>
  <c r="V780" i="1"/>
  <c r="V781" i="1"/>
  <c r="V162" i="1"/>
  <c r="V160" i="1"/>
  <c r="V161" i="1"/>
  <c r="V156" i="1"/>
  <c r="V154" i="1"/>
  <c r="V155" i="1"/>
  <c r="V137" i="1"/>
  <c r="V138" i="1"/>
  <c r="V136" i="1"/>
  <c r="V144" i="1"/>
  <c r="V142" i="1"/>
  <c r="V143" i="1"/>
  <c r="V141" i="1"/>
  <c r="V139" i="1"/>
  <c r="V140" i="1"/>
  <c r="V1150" i="1"/>
  <c r="V1152" i="1"/>
  <c r="V1151" i="1"/>
  <c r="V2547" i="1"/>
  <c r="V2548" i="1"/>
  <c r="V2536" i="1"/>
  <c r="V2535" i="1"/>
  <c r="V2546" i="1"/>
  <c r="V2543" i="1"/>
  <c r="V2542" i="1"/>
  <c r="V2544" i="1"/>
  <c r="V2545" i="1"/>
  <c r="V2540" i="1"/>
  <c r="V2541" i="1"/>
  <c r="V306" i="1"/>
  <c r="V311" i="1"/>
  <c r="V313" i="1"/>
  <c r="V309" i="1"/>
  <c r="V310" i="1"/>
  <c r="V312" i="1"/>
  <c r="V314" i="1"/>
  <c r="V307" i="1"/>
  <c r="V308" i="1"/>
  <c r="V322" i="1"/>
  <c r="V320" i="1"/>
  <c r="V321" i="1"/>
  <c r="V319" i="1"/>
  <c r="V316" i="1"/>
  <c r="V317" i="1"/>
  <c r="V318" i="1"/>
  <c r="V315" i="1"/>
  <c r="V2491" i="1"/>
  <c r="V2488" i="1"/>
  <c r="V2489" i="1"/>
  <c r="V2490" i="1"/>
  <c r="V906" i="1"/>
  <c r="V905" i="1"/>
  <c r="V568" i="1"/>
  <c r="V569" i="1"/>
  <c r="V573" i="1"/>
  <c r="V570" i="1"/>
  <c r="V571" i="1"/>
  <c r="V572" i="1"/>
  <c r="V558" i="1"/>
  <c r="V555" i="1"/>
  <c r="V556" i="1"/>
  <c r="V557" i="1"/>
  <c r="V562" i="1"/>
  <c r="V559" i="1"/>
  <c r="V560" i="1"/>
  <c r="V561" i="1"/>
  <c r="V563" i="1"/>
  <c r="V564" i="1"/>
  <c r="V565" i="1"/>
  <c r="V567" i="1"/>
  <c r="V2484" i="1"/>
  <c r="V2485" i="1"/>
  <c r="V2480" i="1"/>
  <c r="V2481" i="1"/>
  <c r="V2482" i="1"/>
  <c r="V2483" i="1"/>
  <c r="V2487" i="1"/>
  <c r="V2486" i="1"/>
  <c r="V1416" i="1"/>
  <c r="V1418" i="1"/>
  <c r="V1432" i="1"/>
  <c r="V1435" i="1"/>
  <c r="V1434" i="1"/>
  <c r="V1422" i="1"/>
  <c r="V1420" i="1"/>
  <c r="V1421" i="1"/>
  <c r="V1424" i="1"/>
  <c r="V1429" i="1"/>
  <c r="V1426" i="1"/>
  <c r="V1427" i="1"/>
  <c r="V1430" i="1"/>
  <c r="V1145" i="1"/>
  <c r="V1148" i="1"/>
  <c r="V1137" i="1"/>
  <c r="V1144" i="1"/>
  <c r="V1146" i="1"/>
  <c r="V1135" i="1"/>
  <c r="V1139" i="1"/>
  <c r="V1142" i="1"/>
  <c r="V1149" i="1"/>
  <c r="V1138" i="1"/>
  <c r="V1141" i="1"/>
  <c r="V1143" i="1"/>
  <c r="V1147" i="1"/>
  <c r="V1136" i="1"/>
  <c r="V1140" i="1"/>
  <c r="V51" i="1"/>
  <c r="V52" i="1"/>
  <c r="V54" i="1"/>
  <c r="V56" i="1"/>
  <c r="V57" i="1"/>
  <c r="V58" i="1"/>
  <c r="V59" i="1"/>
  <c r="V50" i="1"/>
  <c r="V20" i="1"/>
  <c r="V21" i="1"/>
  <c r="V23" i="1"/>
  <c r="V27" i="1"/>
  <c r="V28" i="1"/>
  <c r="V29" i="1"/>
  <c r="V31" i="1"/>
  <c r="V19" i="1"/>
  <c r="V53" i="1"/>
  <c r="V55" i="1"/>
  <c r="V22" i="1"/>
  <c r="V25" i="1"/>
  <c r="V24" i="1"/>
  <c r="V30" i="1"/>
  <c r="V33" i="1"/>
  <c r="V34" i="1"/>
  <c r="V35" i="1"/>
  <c r="V36" i="1"/>
  <c r="V37" i="1"/>
  <c r="V38" i="1"/>
  <c r="V39" i="1"/>
  <c r="V32" i="1"/>
  <c r="V43" i="1"/>
  <c r="V48" i="1"/>
  <c r="V40" i="1"/>
  <c r="V15" i="1"/>
  <c r="V16" i="1"/>
  <c r="V17" i="1"/>
  <c r="V10" i="1"/>
  <c r="V11" i="1"/>
  <c r="V13" i="1"/>
  <c r="V14" i="1"/>
  <c r="V69" i="1"/>
  <c r="V70" i="1"/>
  <c r="V60" i="1"/>
  <c r="V64" i="1"/>
  <c r="V67" i="1"/>
  <c r="V68" i="1"/>
  <c r="V73" i="1"/>
  <c r="V62" i="1"/>
  <c r="V66" i="1"/>
  <c r="V72" i="1"/>
  <c r="V63" i="1"/>
  <c r="V71" i="1"/>
  <c r="V61" i="1"/>
  <c r="V65" i="1"/>
  <c r="V749" i="1"/>
  <c r="V746" i="1"/>
  <c r="V747" i="1"/>
  <c r="V748" i="1"/>
  <c r="V1568" i="1"/>
  <c r="V1566" i="1"/>
  <c r="V1567" i="1"/>
  <c r="V2235" i="1"/>
  <c r="V662" i="1"/>
  <c r="V661" i="1"/>
  <c r="V669" i="1"/>
  <c r="V668" i="1"/>
  <c r="V2539" i="1"/>
  <c r="V2537" i="1"/>
  <c r="V2538" i="1"/>
  <c r="V1693" i="1"/>
  <c r="V1694" i="1"/>
  <c r="V1695" i="1"/>
  <c r="V1688" i="1"/>
  <c r="V1689" i="1"/>
  <c r="V1690" i="1"/>
  <c r="V1691" i="1"/>
  <c r="V1692" i="1"/>
  <c r="V1698" i="1"/>
  <c r="V1696" i="1"/>
  <c r="V1697" i="1"/>
  <c r="V1116" i="1"/>
  <c r="V1114" i="1"/>
  <c r="V1115" i="1"/>
  <c r="V1113" i="1"/>
  <c r="V1112" i="1"/>
  <c r="V2234" i="1"/>
  <c r="V2232" i="1"/>
  <c r="V2233" i="1"/>
  <c r="V1680" i="1"/>
  <c r="V1681" i="1"/>
  <c r="V1677" i="1"/>
  <c r="V1678" i="1"/>
  <c r="V1679" i="1"/>
  <c r="V1788" i="1"/>
  <c r="V1792" i="1"/>
  <c r="V1789" i="1"/>
  <c r="V1790" i="1"/>
  <c r="V1791" i="1"/>
  <c r="V1781" i="1"/>
  <c r="V1779" i="1"/>
  <c r="V1780" i="1"/>
  <c r="V1782" i="1"/>
  <c r="V1783" i="1"/>
  <c r="V1784" i="1"/>
  <c r="V1785" i="1"/>
  <c r="V1786" i="1"/>
  <c r="V1787" i="1"/>
  <c r="V1766" i="1"/>
  <c r="V1765" i="1"/>
  <c r="V1761" i="1"/>
  <c r="V1762" i="1"/>
  <c r="V1759" i="1"/>
  <c r="V1760" i="1"/>
  <c r="V1763" i="1"/>
  <c r="V1764" i="1"/>
  <c r="V1748" i="1"/>
  <c r="V1749" i="1"/>
  <c r="V1712" i="1"/>
  <c r="V1709" i="1"/>
  <c r="V1710" i="1"/>
  <c r="V1711" i="1"/>
  <c r="V1700" i="1"/>
  <c r="V1699" i="1"/>
  <c r="V1684" i="1"/>
  <c r="V1683" i="1"/>
  <c r="V342" i="1"/>
  <c r="V341" i="1"/>
  <c r="V340" i="1"/>
  <c r="V339" i="1"/>
  <c r="V337" i="1"/>
  <c r="V338" i="1"/>
  <c r="V333" i="1"/>
  <c r="V334" i="1"/>
  <c r="V335" i="1"/>
  <c r="V343" i="1"/>
  <c r="V344" i="1"/>
  <c r="V2479" i="1"/>
  <c r="V2478" i="1"/>
  <c r="V577" i="1"/>
  <c r="V1174" i="1"/>
  <c r="V1171" i="1"/>
  <c r="V1172" i="1"/>
  <c r="V1173" i="1"/>
  <c r="V709" i="1"/>
  <c r="V711" i="1"/>
  <c r="V1672" i="1"/>
  <c r="V1674" i="1"/>
  <c r="V1673" i="1"/>
  <c r="V1675" i="1"/>
  <c r="V1170" i="1"/>
  <c r="V2222" i="1"/>
  <c r="V2213" i="1"/>
  <c r="V2215" i="1"/>
  <c r="V2217" i="1"/>
  <c r="V2218" i="1"/>
  <c r="V2219" i="1"/>
  <c r="V2204" i="1"/>
  <c r="V2205" i="1"/>
  <c r="V2206" i="1"/>
  <c r="V2207" i="1"/>
  <c r="V2208" i="1"/>
  <c r="V2209" i="1"/>
  <c r="V2211" i="1"/>
  <c r="V2212" i="1"/>
  <c r="V2221" i="1"/>
  <c r="V2214" i="1"/>
  <c r="V2216" i="1"/>
  <c r="V2220" i="1"/>
  <c r="V1705" i="1"/>
  <c r="V1704" i="1"/>
  <c r="V1702" i="1"/>
  <c r="V1703" i="1"/>
  <c r="V2492" i="1"/>
  <c r="V1104" i="1"/>
  <c r="V2493" i="1"/>
  <c r="V304" i="1"/>
  <c r="V305" i="1"/>
  <c r="V353" i="1"/>
  <c r="V356" i="1"/>
  <c r="V357" i="1"/>
  <c r="V1462" i="1"/>
  <c r="V1463" i="1"/>
  <c r="V1460" i="1"/>
  <c r="V1461" i="1"/>
  <c r="V1701" i="1"/>
  <c r="V92" i="1"/>
  <c r="V145" i="1"/>
  <c r="V799" i="1"/>
  <c r="V1793" i="1"/>
  <c r="V85" i="1"/>
  <c r="V84" i="1"/>
  <c r="V807" i="1"/>
  <c r="V803" i="1"/>
  <c r="V804" i="1"/>
  <c r="V805" i="1"/>
  <c r="V806" i="1"/>
  <c r="V609" i="1"/>
  <c r="V604" i="1"/>
  <c r="V605" i="1"/>
  <c r="V606" i="1"/>
  <c r="V607" i="1"/>
  <c r="V608" i="1"/>
  <c r="V75" i="1"/>
  <c r="V174" i="1"/>
  <c r="V172" i="1"/>
  <c r="V170" i="1"/>
  <c r="V176" i="1"/>
  <c r="V827" i="1"/>
  <c r="V829" i="1"/>
  <c r="V822" i="1"/>
  <c r="V817" i="1"/>
  <c r="V825" i="1"/>
  <c r="V818" i="1"/>
  <c r="V819" i="1"/>
  <c r="V828" i="1"/>
  <c r="V820" i="1"/>
  <c r="V821" i="1"/>
  <c r="V823" i="1"/>
  <c r="V824" i="1"/>
  <c r="V826" i="1"/>
  <c r="V701" i="1"/>
  <c r="V688" i="1"/>
  <c r="V700" i="1"/>
  <c r="V687" i="1"/>
  <c r="V691" i="1"/>
  <c r="V690" i="1"/>
  <c r="V696" i="1"/>
  <c r="V705" i="1"/>
  <c r="V698" i="1"/>
  <c r="V706" i="1"/>
  <c r="V699" i="1"/>
  <c r="V707" i="1"/>
  <c r="V689" i="1"/>
  <c r="V702" i="1"/>
  <c r="V692" i="1"/>
  <c r="V693" i="1"/>
  <c r="V703" i="1"/>
  <c r="V694" i="1"/>
  <c r="V695" i="1"/>
  <c r="V704" i="1"/>
  <c r="V697" i="1"/>
  <c r="V811" i="1"/>
  <c r="V809" i="1"/>
  <c r="V810" i="1"/>
  <c r="V808" i="1"/>
  <c r="V830" i="1"/>
  <c r="V833" i="1"/>
  <c r="V848" i="1"/>
  <c r="V832" i="1"/>
  <c r="V847" i="1"/>
  <c r="V831" i="1"/>
  <c r="V836" i="1"/>
  <c r="V835" i="1"/>
  <c r="V841" i="1"/>
  <c r="V843" i="1"/>
  <c r="V846" i="1"/>
  <c r="V834" i="1"/>
  <c r="V851" i="1"/>
  <c r="V837" i="1"/>
  <c r="V838" i="1"/>
  <c r="V839" i="1"/>
  <c r="V853" i="1"/>
  <c r="V854" i="1"/>
  <c r="V840" i="1"/>
  <c r="V842" i="1"/>
  <c r="V855" i="1"/>
  <c r="V844" i="1"/>
  <c r="V845" i="1"/>
  <c r="V849" i="1"/>
  <c r="V850" i="1"/>
  <c r="V852" i="1"/>
  <c r="V738" i="1"/>
  <c r="V725" i="1"/>
  <c r="V737" i="1"/>
  <c r="V724" i="1"/>
  <c r="V728" i="1"/>
  <c r="V727" i="1"/>
  <c r="V741" i="1"/>
  <c r="V734" i="1"/>
  <c r="V735" i="1"/>
  <c r="V736" i="1"/>
  <c r="V726" i="1"/>
  <c r="V739" i="1"/>
  <c r="V729" i="1"/>
  <c r="V730" i="1"/>
  <c r="V740" i="1"/>
  <c r="V731" i="1"/>
  <c r="V732" i="1"/>
  <c r="V742" i="1"/>
  <c r="V720" i="1"/>
  <c r="V721" i="1"/>
  <c r="V722" i="1"/>
  <c r="V723" i="1"/>
  <c r="V717" i="1"/>
  <c r="V718" i="1"/>
  <c r="V719" i="1"/>
  <c r="V716" i="1"/>
  <c r="V713" i="1"/>
  <c r="V856" i="1"/>
  <c r="V859" i="1"/>
  <c r="V863" i="1"/>
  <c r="V864" i="1"/>
  <c r="V865" i="1"/>
  <c r="V867" i="1"/>
  <c r="V868" i="1"/>
  <c r="V870" i="1"/>
  <c r="V871" i="1"/>
  <c r="V872" i="1"/>
  <c r="V873" i="1"/>
  <c r="V874" i="1"/>
  <c r="V876" i="1"/>
  <c r="V877" i="1"/>
  <c r="V878" i="1"/>
  <c r="V879" i="1"/>
  <c r="V880" i="1"/>
  <c r="V881" i="1"/>
  <c r="V857" i="1"/>
  <c r="V858" i="1"/>
  <c r="V861" i="1"/>
  <c r="V862" i="1"/>
  <c r="V882" i="1"/>
  <c r="V885" i="1"/>
  <c r="V883" i="1"/>
  <c r="V894" i="1"/>
  <c r="V893" i="1"/>
  <c r="V892" i="1"/>
  <c r="V772" i="1"/>
  <c r="V891" i="1"/>
  <c r="V777" i="1"/>
  <c r="V778" i="1"/>
  <c r="V773" i="1"/>
  <c r="V774" i="1"/>
  <c r="V775" i="1"/>
  <c r="V776" i="1"/>
  <c r="V786" i="1"/>
  <c r="V787" i="1"/>
  <c r="V796" i="1"/>
  <c r="V797" i="1"/>
  <c r="V744" i="1"/>
  <c r="V758" i="1"/>
  <c r="V759" i="1"/>
  <c r="V750" i="1"/>
  <c r="V751" i="1"/>
  <c r="V752" i="1"/>
  <c r="V761" i="1"/>
  <c r="V762" i="1"/>
  <c r="V763" i="1"/>
  <c r="V764" i="1"/>
  <c r="V760" i="1"/>
  <c r="V769" i="1"/>
  <c r="V770" i="1"/>
  <c r="V771" i="1"/>
  <c r="V765" i="1"/>
  <c r="V640" i="1"/>
  <c r="V639" i="1"/>
  <c r="V686" i="1"/>
  <c r="V708" i="1"/>
  <c r="V895" i="1"/>
  <c r="V896" i="1"/>
  <c r="V898" i="1"/>
  <c r="V899" i="1"/>
  <c r="V897" i="1"/>
  <c r="V900" i="1"/>
  <c r="V902" i="1"/>
  <c r="V903" i="1"/>
  <c r="V901" i="1"/>
  <c r="V904" i="1"/>
  <c r="V598" i="1"/>
  <c r="V635" i="1"/>
  <c r="V637" i="1"/>
  <c r="V634" i="1"/>
  <c r="V636" i="1"/>
  <c r="V599" i="1"/>
  <c r="V652" i="1"/>
  <c r="V655" i="1"/>
  <c r="V602" i="1"/>
  <c r="V600" i="1"/>
  <c r="V601" i="1"/>
  <c r="V684" i="1"/>
  <c r="V685" i="1"/>
  <c r="V628" i="1"/>
  <c r="V629" i="1"/>
  <c r="V631" i="1"/>
  <c r="V768" i="1"/>
  <c r="V766" i="1"/>
  <c r="V767" i="1"/>
  <c r="V648" i="1"/>
  <c r="V649" i="1"/>
  <c r="V650" i="1"/>
  <c r="V641" i="1"/>
  <c r="V642" i="1"/>
  <c r="V644" i="1"/>
  <c r="V647" i="1"/>
  <c r="V588" i="1"/>
  <c r="V589" i="1"/>
  <c r="V590" i="1"/>
  <c r="V584" i="1"/>
  <c r="V585" i="1"/>
  <c r="V586" i="1"/>
  <c r="V587" i="1"/>
  <c r="V682" i="1"/>
  <c r="V676" i="1"/>
  <c r="V680" i="1"/>
  <c r="V681" i="1"/>
  <c r="V675" i="1"/>
  <c r="V678" i="1"/>
  <c r="V679" i="1"/>
  <c r="V677" i="1"/>
  <c r="V595" i="1"/>
  <c r="V596" i="1"/>
  <c r="V591" i="1"/>
  <c r="V592" i="1"/>
  <c r="V593" i="1"/>
  <c r="V594" i="1"/>
  <c r="V909" i="1"/>
  <c r="V910" i="1"/>
  <c r="V907" i="1"/>
  <c r="V908" i="1"/>
  <c r="V633" i="1"/>
  <c r="V632" i="1"/>
  <c r="V911" i="1"/>
  <c r="V802" i="1"/>
  <c r="V800" i="1"/>
  <c r="V801" i="1"/>
  <c r="V816" i="1"/>
  <c r="V812" i="1"/>
  <c r="V813" i="1"/>
  <c r="V814" i="1"/>
  <c r="V815" i="1"/>
  <c r="V890" i="1"/>
  <c r="V889" i="1"/>
  <c r="V888" i="1"/>
  <c r="V1069" i="1"/>
  <c r="V1081" i="1"/>
  <c r="V1068" i="1"/>
  <c r="V1071" i="1"/>
  <c r="V1070" i="1"/>
  <c r="V1086" i="1"/>
  <c r="V1075" i="1"/>
  <c r="V1077" i="1"/>
  <c r="V1080" i="1"/>
  <c r="V1084" i="1"/>
  <c r="V1072" i="1"/>
  <c r="V1085" i="1"/>
  <c r="V1073" i="1"/>
  <c r="V1087" i="1"/>
  <c r="V1074" i="1"/>
  <c r="V1076" i="1"/>
  <c r="V1088" i="1"/>
  <c r="V1078" i="1"/>
  <c r="V1079" i="1"/>
  <c r="V1001" i="1"/>
  <c r="V1004" i="1"/>
  <c r="V1006" i="1"/>
  <c r="V1008" i="1"/>
  <c r="V1011" i="1"/>
  <c r="V1013" i="1"/>
  <c r="V1014" i="1"/>
  <c r="V1015" i="1"/>
  <c r="V998" i="1"/>
  <c r="V999" i="1"/>
  <c r="V1000" i="1"/>
  <c r="V1002" i="1"/>
  <c r="V1003" i="1"/>
  <c r="V1005" i="1"/>
  <c r="V1007" i="1"/>
  <c r="V1009" i="1"/>
  <c r="V1010" i="1"/>
  <c r="V1012" i="1"/>
  <c r="V989" i="1"/>
  <c r="V994" i="1"/>
  <c r="V984" i="1"/>
  <c r="V985" i="1"/>
  <c r="V986" i="1"/>
  <c r="V987" i="1"/>
  <c r="V988" i="1"/>
  <c r="V991" i="1"/>
  <c r="V992" i="1"/>
  <c r="V993" i="1"/>
  <c r="V995" i="1"/>
  <c r="V996" i="1"/>
  <c r="V997" i="1"/>
  <c r="V981" i="1"/>
  <c r="V982" i="1"/>
  <c r="V983" i="1"/>
  <c r="V1091" i="1"/>
  <c r="V1090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16" i="1"/>
  <c r="V1017" i="1"/>
  <c r="V1018" i="1"/>
  <c r="V1019" i="1"/>
  <c r="V1020" i="1"/>
  <c r="V1021" i="1"/>
  <c r="V1022" i="1"/>
  <c r="V1023" i="1"/>
  <c r="V1026" i="1"/>
  <c r="V1027" i="1"/>
  <c r="V1028" i="1"/>
  <c r="V1029" i="1"/>
  <c r="V1035" i="1"/>
  <c r="V1036" i="1"/>
  <c r="V1034" i="1"/>
  <c r="V1038" i="1"/>
  <c r="V1037" i="1"/>
  <c r="V1031" i="1"/>
  <c r="V1030" i="1"/>
  <c r="V1033" i="1"/>
  <c r="V1032" i="1"/>
  <c r="V1043" i="1"/>
  <c r="V1046" i="1"/>
  <c r="V1044" i="1"/>
  <c r="V1045" i="1"/>
  <c r="V1041" i="1"/>
  <c r="V1042" i="1"/>
  <c r="V1047" i="1"/>
  <c r="V1048" i="1"/>
  <c r="V1049" i="1"/>
  <c r="V1039" i="1"/>
  <c r="V1040" i="1"/>
  <c r="V943" i="1"/>
  <c r="V1092" i="1"/>
  <c r="V1093" i="1"/>
  <c r="V1094" i="1"/>
  <c r="V1096" i="1"/>
  <c r="V1097" i="1"/>
  <c r="V1095" i="1"/>
  <c r="V1098" i="1"/>
  <c r="V1100" i="1"/>
  <c r="V1101" i="1"/>
  <c r="V1099" i="1"/>
  <c r="V1103" i="1"/>
  <c r="V1102" i="1"/>
  <c r="V940" i="1"/>
  <c r="V942" i="1"/>
  <c r="V941" i="1"/>
  <c r="V1067" i="1"/>
  <c r="V935" i="1"/>
  <c r="V936" i="1"/>
  <c r="V938" i="1"/>
  <c r="V937" i="1"/>
  <c r="V939" i="1"/>
  <c r="V934" i="1"/>
  <c r="V946" i="1"/>
  <c r="V950" i="1"/>
  <c r="V951" i="1"/>
  <c r="V1089" i="1"/>
  <c r="V945" i="1"/>
  <c r="V944" i="1"/>
  <c r="V949" i="1"/>
  <c r="V947" i="1"/>
  <c r="V948" i="1"/>
  <c r="V912" i="1"/>
  <c r="V1493" i="1"/>
  <c r="V1477" i="1"/>
  <c r="V1492" i="1"/>
  <c r="V1476" i="1"/>
  <c r="V1480" i="1"/>
  <c r="V1479" i="1"/>
  <c r="V1484" i="1"/>
  <c r="V1486" i="1"/>
  <c r="V1491" i="1"/>
  <c r="V1478" i="1"/>
  <c r="V1497" i="1"/>
  <c r="V1481" i="1"/>
  <c r="V1498" i="1"/>
  <c r="V1482" i="1"/>
  <c r="V1499" i="1"/>
  <c r="V1483" i="1"/>
  <c r="V1485" i="1"/>
  <c r="V1487" i="1"/>
  <c r="V1500" i="1"/>
  <c r="V1488" i="1"/>
  <c r="V1489" i="1"/>
  <c r="V1494" i="1"/>
  <c r="V1496" i="1"/>
  <c r="V1465" i="1"/>
  <c r="V1472" i="1"/>
  <c r="V1464" i="1"/>
  <c r="V1467" i="1"/>
  <c r="V1466" i="1"/>
  <c r="V1469" i="1"/>
  <c r="V1470" i="1"/>
  <c r="V1471" i="1"/>
  <c r="V1473" i="1"/>
  <c r="V1468" i="1"/>
  <c r="V1474" i="1"/>
  <c r="V1475" i="1"/>
  <c r="V2323" i="1"/>
  <c r="V2310" i="1"/>
  <c r="V2322" i="1"/>
  <c r="V2309" i="1"/>
  <c r="V2313" i="1"/>
  <c r="V2312" i="1"/>
  <c r="V2318" i="1"/>
  <c r="V2327" i="1"/>
  <c r="V2320" i="1"/>
  <c r="V2328" i="1"/>
  <c r="V2321" i="1"/>
  <c r="V2329" i="1"/>
  <c r="V2311" i="1"/>
  <c r="V2324" i="1"/>
  <c r="V2314" i="1"/>
  <c r="V2315" i="1"/>
  <c r="V2325" i="1"/>
  <c r="V2316" i="1"/>
  <c r="V2317" i="1"/>
  <c r="V2326" i="1"/>
  <c r="V2319" i="1"/>
  <c r="V2456" i="1"/>
  <c r="V2444" i="1"/>
  <c r="V2455" i="1"/>
  <c r="V2443" i="1"/>
  <c r="V2447" i="1"/>
  <c r="V2446" i="1"/>
  <c r="V2459" i="1"/>
  <c r="V2452" i="1"/>
  <c r="V2453" i="1"/>
  <c r="V2454" i="1"/>
  <c r="V2445" i="1"/>
  <c r="V2457" i="1"/>
  <c r="V2448" i="1"/>
  <c r="V2449" i="1"/>
  <c r="V2458" i="1"/>
  <c r="V2450" i="1"/>
  <c r="V2451" i="1"/>
  <c r="V2460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10" i="1"/>
  <c r="V2411" i="1"/>
  <c r="V2412" i="1"/>
  <c r="V2413" i="1"/>
  <c r="V2378" i="1"/>
  <c r="V2379" i="1"/>
  <c r="V2380" i="1"/>
  <c r="V2381" i="1"/>
  <c r="V2384" i="1"/>
  <c r="V2385" i="1"/>
  <c r="V2386" i="1"/>
  <c r="V2387" i="1"/>
  <c r="V2382" i="1"/>
  <c r="V2383" i="1"/>
  <c r="V2389" i="1"/>
  <c r="V2392" i="1"/>
  <c r="V2393" i="1"/>
  <c r="V2390" i="1"/>
  <c r="V2391" i="1"/>
  <c r="V2388" i="1"/>
  <c r="V2345" i="1"/>
  <c r="V2432" i="1"/>
  <c r="V2433" i="1"/>
  <c r="V2434" i="1"/>
  <c r="V2435" i="1"/>
  <c r="V2437" i="1"/>
  <c r="V2438" i="1"/>
  <c r="V2440" i="1"/>
  <c r="V2439" i="1"/>
  <c r="V2442" i="1"/>
  <c r="V2305" i="1"/>
  <c r="V2304" i="1"/>
  <c r="V2343" i="1"/>
  <c r="V2342" i="1"/>
  <c r="V2359" i="1"/>
  <c r="V2358" i="1"/>
  <c r="V2362" i="1"/>
  <c r="V2360" i="1"/>
  <c r="V2361" i="1"/>
  <c r="V2308" i="1"/>
  <c r="V2306" i="1"/>
  <c r="V2307" i="1"/>
  <c r="V2370" i="1"/>
  <c r="V2335" i="1"/>
  <c r="V2337" i="1"/>
  <c r="V2338" i="1"/>
  <c r="V2336" i="1"/>
  <c r="V2341" i="1"/>
  <c r="V2339" i="1"/>
  <c r="V2340" i="1"/>
  <c r="V2353" i="1"/>
  <c r="V2354" i="1"/>
  <c r="V2346" i="1"/>
  <c r="V2347" i="1"/>
  <c r="V2348" i="1"/>
  <c r="V2349" i="1"/>
  <c r="V2350" i="1"/>
  <c r="V2351" i="1"/>
  <c r="V2463" i="1"/>
  <c r="V2461" i="1"/>
  <c r="V2462" i="1"/>
  <c r="V2377" i="1"/>
  <c r="V2373" i="1"/>
  <c r="V2374" i="1"/>
  <c r="V2376" i="1"/>
  <c r="V2375" i="1"/>
  <c r="V2287" i="1"/>
  <c r="V2288" i="1"/>
  <c r="V2278" i="1"/>
  <c r="V2280" i="1"/>
  <c r="V2281" i="1"/>
  <c r="V2273" i="1"/>
  <c r="V2274" i="1"/>
  <c r="V2284" i="1"/>
  <c r="V2285" i="1"/>
  <c r="V2286" i="1"/>
  <c r="V2282" i="1"/>
  <c r="V2283" i="1"/>
  <c r="V2368" i="1"/>
  <c r="V2363" i="1"/>
  <c r="V2365" i="1"/>
  <c r="V2369" i="1"/>
  <c r="V2364" i="1"/>
  <c r="V2366" i="1"/>
  <c r="V2292" i="1"/>
  <c r="V2289" i="1"/>
  <c r="V2290" i="1"/>
  <c r="V2291" i="1"/>
  <c r="V2330" i="1"/>
  <c r="V2331" i="1"/>
  <c r="V2332" i="1"/>
  <c r="V2333" i="1"/>
  <c r="V2334" i="1"/>
  <c r="V653" i="1"/>
  <c r="V654" i="1"/>
  <c r="V2371" i="1"/>
  <c r="V178" i="1"/>
  <c r="V1501" i="1"/>
  <c r="V1502" i="1"/>
  <c r="V1503" i="1"/>
  <c r="V788" i="1"/>
  <c r="V798" i="1"/>
  <c r="V2441" i="1"/>
  <c r="V2418" i="1"/>
  <c r="V2420" i="1"/>
  <c r="V2421" i="1"/>
  <c r="V2422" i="1"/>
  <c r="V2423" i="1"/>
  <c r="V2424" i="1"/>
  <c r="V2425" i="1"/>
  <c r="V2426" i="1"/>
  <c r="V2427" i="1"/>
  <c r="V2428" i="1"/>
  <c r="V2429" i="1"/>
  <c r="V2352" i="1"/>
  <c r="V2419" i="1"/>
  <c r="V329" i="1"/>
  <c r="V331" i="1"/>
  <c r="V332" i="1"/>
  <c r="V330" i="1"/>
  <c r="V1831" i="1"/>
  <c r="V656" i="1"/>
  <c r="V657" i="1"/>
  <c r="V2163" i="1"/>
  <c r="V2074" i="1"/>
  <c r="V2055" i="1"/>
  <c r="V2237" i="1"/>
  <c r="V1685" i="1"/>
  <c r="V1686" i="1"/>
  <c r="V1687" i="1"/>
  <c r="V2475" i="1"/>
  <c r="V2245" i="1"/>
  <c r="V610" i="1"/>
  <c r="V611" i="1"/>
  <c r="V2417" i="1"/>
  <c r="V2416" i="1"/>
  <c r="V2414" i="1"/>
  <c r="V2415" i="1"/>
  <c r="V617" i="1"/>
  <c r="V620" i="1"/>
  <c r="V622" i="1"/>
  <c r="V624" i="1"/>
  <c r="V625" i="1"/>
  <c r="V626" i="1"/>
  <c r="V627" i="1"/>
  <c r="V612" i="1"/>
  <c r="V613" i="1"/>
  <c r="V614" i="1"/>
  <c r="V615" i="1"/>
  <c r="V616" i="1"/>
  <c r="V618" i="1"/>
  <c r="V619" i="1"/>
  <c r="V621" i="1"/>
  <c r="V623" i="1"/>
  <c r="V666" i="1"/>
  <c r="V667" i="1"/>
  <c r="V663" i="1"/>
  <c r="V664" i="1"/>
  <c r="V665" i="1"/>
  <c r="V659" i="1"/>
  <c r="V660" i="1"/>
  <c r="V658" i="1"/>
  <c r="V603" i="1"/>
  <c r="V712" i="1"/>
  <c r="V673" i="1"/>
  <c r="V674" i="1"/>
  <c r="V580" i="1"/>
  <c r="V581" i="1"/>
  <c r="V582" i="1"/>
  <c r="V2355" i="1"/>
  <c r="V2356" i="1"/>
  <c r="V2357" i="1"/>
  <c r="V2068" i="1"/>
  <c r="V251" i="1"/>
  <c r="V1245" i="1"/>
  <c r="V2242" i="1"/>
  <c r="V2243" i="1"/>
  <c r="V2239" i="1"/>
  <c r="V2240" i="1"/>
  <c r="V2241" i="1"/>
  <c r="V351" i="1"/>
  <c r="V352" i="1"/>
  <c r="V1589" i="1"/>
  <c r="V1590" i="1"/>
  <c r="V1747" i="1"/>
  <c r="V158" i="1"/>
  <c r="V159" i="1"/>
  <c r="V157" i="1"/>
  <c r="V1777" i="1"/>
  <c r="V1778" i="1"/>
  <c r="V1776" i="1"/>
  <c r="V1769" i="1"/>
  <c r="V1767" i="1"/>
  <c r="V1768" i="1"/>
  <c r="V1770" i="1"/>
  <c r="V1771" i="1"/>
  <c r="V1772" i="1"/>
  <c r="V1773" i="1"/>
  <c r="V1774" i="1"/>
  <c r="V1775" i="1"/>
  <c r="V1758" i="1"/>
  <c r="V1757" i="1"/>
  <c r="V1753" i="1"/>
  <c r="V1750" i="1"/>
  <c r="V1751" i="1"/>
  <c r="V1752" i="1"/>
  <c r="V1754" i="1"/>
  <c r="V1755" i="1"/>
  <c r="V1756" i="1"/>
  <c r="V2210" i="1"/>
  <c r="V354" i="1"/>
  <c r="V714" i="1"/>
  <c r="V715" i="1"/>
  <c r="V875" i="1"/>
  <c r="V783" i="1"/>
  <c r="V784" i="1"/>
  <c r="V785" i="1"/>
  <c r="V743" i="1"/>
  <c r="V745" i="1"/>
  <c r="V630" i="1"/>
  <c r="V651" i="1"/>
  <c r="V643" i="1"/>
  <c r="V645" i="1"/>
  <c r="V1024" i="1"/>
  <c r="V1025" i="1"/>
  <c r="V1490" i="1"/>
  <c r="V1495" i="1"/>
  <c r="V2406" i="1"/>
  <c r="V2407" i="1"/>
  <c r="V2409" i="1"/>
  <c r="V2372" i="1"/>
  <c r="V2431" i="1"/>
  <c r="V2436" i="1"/>
  <c r="V1157" i="1"/>
  <c r="V2344" i="1"/>
  <c r="V1746" i="1"/>
  <c r="V962" i="1"/>
  <c r="V2276" i="1"/>
  <c r="V2367" i="1"/>
  <c r="V914" i="1"/>
  <c r="V931" i="1"/>
  <c r="V928" i="1"/>
  <c r="V930" i="1"/>
  <c r="V921" i="1"/>
  <c r="V923" i="1"/>
  <c r="V919" i="1"/>
  <c r="V917" i="1"/>
  <c r="V925" i="1"/>
  <c r="V2303" i="1"/>
  <c r="V2300" i="1"/>
  <c r="V2298" i="1"/>
  <c r="V2299" i="1"/>
  <c r="V2297" i="1"/>
  <c r="V88" i="1"/>
  <c r="V916" i="1"/>
  <c r="V932" i="1"/>
  <c r="V929" i="1"/>
  <c r="V924" i="1"/>
  <c r="V920" i="1"/>
  <c r="V89" i="1"/>
  <c r="V2302" i="1"/>
  <c r="V2301" i="1"/>
  <c r="V926" i="1"/>
  <c r="V2248" i="1"/>
  <c r="V1655" i="1"/>
  <c r="V1654" i="1"/>
  <c r="V1653" i="1"/>
  <c r="V1652" i="1"/>
  <c r="V2293" i="1"/>
  <c r="V2294" i="1"/>
  <c r="V2295" i="1"/>
  <c r="V2296" i="1"/>
  <c r="V2430" i="1"/>
  <c r="V18" i="1"/>
  <c r="V26" i="1"/>
  <c r="V41" i="1"/>
  <c r="V44" i="1"/>
  <c r="V46" i="1"/>
  <c r="V336" i="1"/>
  <c r="V583" i="1"/>
  <c r="V933" i="1"/>
  <c r="V990" i="1"/>
  <c r="V1082" i="1"/>
  <c r="V1083" i="1"/>
  <c r="V1292" i="1"/>
  <c r="V1297" i="1"/>
  <c r="V1301" i="1"/>
  <c r="V1306" i="1"/>
  <c r="V1312" i="1"/>
  <c r="V1322" i="1"/>
  <c r="V1347" i="1"/>
  <c r="V1348" i="1"/>
  <c r="V1848" i="1"/>
  <c r="V2044" i="1"/>
  <c r="V2052" i="1"/>
  <c r="V2073" i="1"/>
  <c r="V2279" i="1"/>
  <c r="V2531" i="1"/>
  <c r="V2509" i="1"/>
  <c r="V2532" i="1"/>
  <c r="V2510" i="1"/>
  <c r="V2533" i="1"/>
  <c r="V2511" i="1"/>
  <c r="V2534" i="1"/>
  <c r="V2512" i="1"/>
  <c r="V2513" i="1"/>
  <c r="V2514" i="1"/>
  <c r="V2505" i="1"/>
  <c r="V2506" i="1"/>
  <c r="V2507" i="1"/>
  <c r="V2508" i="1"/>
  <c r="V203" i="1"/>
  <c r="V216" i="1"/>
  <c r="V227" i="1"/>
  <c r="V206" i="1"/>
  <c r="V219" i="1"/>
  <c r="V230" i="1"/>
  <c r="V201" i="1"/>
  <c r="V208" i="1"/>
  <c r="V221" i="1"/>
  <c r="V232" i="1"/>
  <c r="V355" i="1"/>
  <c r="V358" i="1"/>
  <c r="V646" i="1"/>
  <c r="V1175" i="1"/>
  <c r="V1179" i="1"/>
  <c r="V1181" i="1"/>
  <c r="V1648" i="1"/>
  <c r="V1649" i="1"/>
  <c r="V1650" i="1"/>
  <c r="V1651" i="1"/>
  <c r="V913" i="1"/>
  <c r="V915" i="1"/>
  <c r="V918" i="1"/>
  <c r="V927" i="1"/>
  <c r="V364" i="1"/>
  <c r="V370" i="1"/>
  <c r="V378" i="1"/>
  <c r="V381" i="1"/>
  <c r="V384" i="1"/>
  <c r="V400" i="1"/>
  <c r="V406" i="1"/>
  <c r="V413" i="1"/>
  <c r="V419" i="1"/>
  <c r="V2247" i="1"/>
  <c r="V171" i="1"/>
  <c r="V173" i="1"/>
  <c r="V175" i="1"/>
  <c r="V177" i="1"/>
  <c r="V204" i="1"/>
  <c r="V254" i="1"/>
  <c r="V256" i="1"/>
  <c r="V217" i="1"/>
  <c r="V263" i="1"/>
  <c r="V265" i="1"/>
  <c r="V228" i="1"/>
  <c r="V275" i="1"/>
  <c r="V280" i="1"/>
  <c r="V282" i="1"/>
  <c r="V286" i="1"/>
  <c r="V290" i="1"/>
  <c r="V292" i="1"/>
  <c r="V294" i="1"/>
  <c r="V296" i="1"/>
  <c r="V298" i="1"/>
  <c r="V300" i="1"/>
  <c r="V683" i="1"/>
  <c r="V42" i="1"/>
  <c r="V45" i="1"/>
  <c r="V47" i="1"/>
  <c r="V2254" i="1"/>
  <c r="V2253" i="1"/>
  <c r="V566" i="1"/>
  <c r="V49" i="1"/>
  <c r="V12" i="1"/>
  <c r="V922" i="1"/>
  <c r="S1838" i="1"/>
  <c r="S1797" i="1"/>
  <c r="S1835" i="1"/>
  <c r="S1794" i="1"/>
  <c r="S1806" i="1"/>
  <c r="S1803" i="1"/>
  <c r="S1853" i="1"/>
  <c r="S1821" i="1"/>
  <c r="S1825" i="1"/>
  <c r="S1860" i="1"/>
  <c r="S1832" i="1"/>
  <c r="S1800" i="1"/>
  <c r="S1844" i="1"/>
  <c r="S1809" i="1"/>
  <c r="S1812" i="1"/>
  <c r="S1849" i="1"/>
  <c r="S1815" i="1"/>
  <c r="S1856" i="1"/>
  <c r="S1818" i="1"/>
  <c r="S1820" i="1"/>
  <c r="S1824" i="1"/>
  <c r="S1828" i="1"/>
  <c r="S1859" i="1"/>
  <c r="S1829" i="1"/>
  <c r="S1830" i="1"/>
  <c r="S1841" i="1"/>
  <c r="S1842" i="1"/>
  <c r="S1843" i="1"/>
  <c r="S1847" i="1"/>
  <c r="S1852" i="1"/>
  <c r="S1839" i="1"/>
  <c r="S1798" i="1"/>
  <c r="S1836" i="1"/>
  <c r="S1795" i="1"/>
  <c r="S1807" i="1"/>
  <c r="S1804" i="1"/>
  <c r="S1854" i="1"/>
  <c r="S1822" i="1"/>
  <c r="S1826" i="1"/>
  <c r="S1861" i="1"/>
  <c r="S1833" i="1"/>
  <c r="S1801" i="1"/>
  <c r="S1845" i="1"/>
  <c r="S1810" i="1"/>
  <c r="S1813" i="1"/>
  <c r="S1850" i="1"/>
  <c r="S1816" i="1"/>
  <c r="S1857" i="1"/>
  <c r="S1819" i="1"/>
  <c r="S1840" i="1"/>
  <c r="S1799" i="1"/>
  <c r="S1837" i="1"/>
  <c r="S1796" i="1"/>
  <c r="S1808" i="1"/>
  <c r="S1805" i="1"/>
  <c r="S1855" i="1"/>
  <c r="S1823" i="1"/>
  <c r="S1827" i="1"/>
  <c r="S1862" i="1"/>
  <c r="S1834" i="1"/>
  <c r="S1802" i="1"/>
  <c r="S1846" i="1"/>
  <c r="S1811" i="1"/>
  <c r="S1814" i="1"/>
  <c r="S1851" i="1"/>
  <c r="S1817" i="1"/>
  <c r="S1858" i="1"/>
  <c r="S1908" i="1"/>
  <c r="S1896" i="1"/>
  <c r="S1936" i="1"/>
  <c r="S1893" i="1"/>
  <c r="S1933" i="1"/>
  <c r="S1890" i="1"/>
  <c r="S1942" i="1"/>
  <c r="S1905" i="1"/>
  <c r="S1902" i="1"/>
  <c r="S1948" i="1"/>
  <c r="S1923" i="1"/>
  <c r="S1954" i="1"/>
  <c r="S1927" i="1"/>
  <c r="S1957" i="1"/>
  <c r="S1930" i="1"/>
  <c r="S1960" i="1"/>
  <c r="S1899" i="1"/>
  <c r="S1939" i="1"/>
  <c r="S1911" i="1"/>
  <c r="S1914" i="1"/>
  <c r="S1945" i="1"/>
  <c r="S1917" i="1"/>
  <c r="S1920" i="1"/>
  <c r="S1951" i="1"/>
  <c r="S1926" i="1"/>
  <c r="S1909" i="1"/>
  <c r="S1897" i="1"/>
  <c r="S1937" i="1"/>
  <c r="S1894" i="1"/>
  <c r="S1934" i="1"/>
  <c r="S1891" i="1"/>
  <c r="S1943" i="1"/>
  <c r="S1906" i="1"/>
  <c r="S1903" i="1"/>
  <c r="S1949" i="1"/>
  <c r="S1924" i="1"/>
  <c r="S1955" i="1"/>
  <c r="S1928" i="1"/>
  <c r="S1958" i="1"/>
  <c r="S1931" i="1"/>
  <c r="S1961" i="1"/>
  <c r="S1900" i="1"/>
  <c r="S1940" i="1"/>
  <c r="S1912" i="1"/>
  <c r="S1915" i="1"/>
  <c r="S1946" i="1"/>
  <c r="S1918" i="1"/>
  <c r="S1921" i="1"/>
  <c r="S1952" i="1"/>
  <c r="S1910" i="1"/>
  <c r="S1898" i="1"/>
  <c r="S1938" i="1"/>
  <c r="S1895" i="1"/>
  <c r="S1935" i="1"/>
  <c r="S1892" i="1"/>
  <c r="S1944" i="1"/>
  <c r="S1907" i="1"/>
  <c r="S1904" i="1"/>
  <c r="S1950" i="1"/>
  <c r="S1925" i="1"/>
  <c r="S1956" i="1"/>
  <c r="S1929" i="1"/>
  <c r="S1959" i="1"/>
  <c r="S1932" i="1"/>
  <c r="S1962" i="1"/>
  <c r="S1901" i="1"/>
  <c r="S1941" i="1"/>
  <c r="S1913" i="1"/>
  <c r="S1916" i="1"/>
  <c r="S1947" i="1"/>
  <c r="S1919" i="1"/>
  <c r="S1922" i="1"/>
  <c r="S1953" i="1"/>
  <c r="S212" i="1"/>
  <c r="S183" i="1"/>
  <c r="S209" i="1"/>
  <c r="S180" i="1"/>
  <c r="S189" i="1"/>
  <c r="S186" i="1"/>
  <c r="S225" i="1"/>
  <c r="S195" i="1"/>
  <c r="S198" i="1"/>
  <c r="S202" i="1"/>
  <c r="S215" i="1"/>
  <c r="S192" i="1"/>
  <c r="S222" i="1"/>
  <c r="S226" i="1"/>
  <c r="S213" i="1"/>
  <c r="S184" i="1"/>
  <c r="S210" i="1"/>
  <c r="S181" i="1"/>
  <c r="S190" i="1"/>
  <c r="S187" i="1"/>
  <c r="S196" i="1"/>
  <c r="S199" i="1"/>
  <c r="S205" i="1"/>
  <c r="S218" i="1"/>
  <c r="S193" i="1"/>
  <c r="S223" i="1"/>
  <c r="S229" i="1"/>
  <c r="S214" i="1"/>
  <c r="S185" i="1"/>
  <c r="S211" i="1"/>
  <c r="S182" i="1"/>
  <c r="S191" i="1"/>
  <c r="S188" i="1"/>
  <c r="S197" i="1"/>
  <c r="S200" i="1"/>
  <c r="S207" i="1"/>
  <c r="S220" i="1"/>
  <c r="S194" i="1"/>
  <c r="S224" i="1"/>
  <c r="S231" i="1"/>
  <c r="S1872" i="1"/>
  <c r="S1869" i="1"/>
  <c r="S1884" i="1"/>
  <c r="S1866" i="1"/>
  <c r="S1881" i="1"/>
  <c r="S1863" i="1"/>
  <c r="S1875" i="1"/>
  <c r="S1887" i="1"/>
  <c r="S1878" i="1"/>
  <c r="S1873" i="1"/>
  <c r="S1870" i="1"/>
  <c r="S1885" i="1"/>
  <c r="S1867" i="1"/>
  <c r="S1882" i="1"/>
  <c r="S1864" i="1"/>
  <c r="S1876" i="1"/>
  <c r="S1888" i="1"/>
  <c r="S1879" i="1"/>
  <c r="S1874" i="1"/>
  <c r="S1871" i="1"/>
  <c r="S1886" i="1"/>
  <c r="S1868" i="1"/>
  <c r="S1883" i="1"/>
  <c r="S1865" i="1"/>
  <c r="S1877" i="1"/>
  <c r="S1889" i="1"/>
  <c r="S1880" i="1"/>
  <c r="S77" i="1"/>
  <c r="S79" i="1"/>
  <c r="S81" i="1"/>
  <c r="S76" i="1"/>
  <c r="S82" i="1"/>
  <c r="S83" i="1"/>
  <c r="S78" i="1"/>
  <c r="S80" i="1"/>
  <c r="S1991" i="1"/>
  <c r="S1996" i="1"/>
  <c r="S1990" i="1"/>
  <c r="S1995" i="1"/>
  <c r="S1989" i="1"/>
  <c r="S1993" i="1"/>
  <c r="S1992" i="1"/>
  <c r="S1997" i="1"/>
  <c r="S1994" i="1"/>
  <c r="S1982" i="1"/>
  <c r="S1985" i="1"/>
  <c r="S1986" i="1"/>
  <c r="S1988" i="1"/>
  <c r="S1981" i="1"/>
  <c r="S1987" i="1"/>
  <c r="S1980" i="1"/>
  <c r="S1984" i="1"/>
  <c r="S1983" i="1"/>
  <c r="S1976" i="1"/>
  <c r="S1979" i="1"/>
  <c r="S1975" i="1"/>
  <c r="S1977" i="1"/>
  <c r="S1978" i="1"/>
  <c r="S1722" i="1"/>
  <c r="S1716" i="1"/>
  <c r="S1719" i="1"/>
  <c r="S1713" i="1"/>
  <c r="S1723" i="1"/>
  <c r="S1717" i="1"/>
  <c r="S1720" i="1"/>
  <c r="S1714" i="1"/>
  <c r="S1724" i="1"/>
  <c r="S1718" i="1"/>
  <c r="S1721" i="1"/>
  <c r="S1715" i="1"/>
  <c r="S1963" i="1"/>
  <c r="S1966" i="1"/>
  <c r="S1969" i="1"/>
  <c r="S1972" i="1"/>
  <c r="S1964" i="1"/>
  <c r="S1967" i="1"/>
  <c r="S1970" i="1"/>
  <c r="S1973" i="1"/>
  <c r="S1965" i="1"/>
  <c r="S1968" i="1"/>
  <c r="S1971" i="1"/>
  <c r="S1974" i="1"/>
  <c r="S1725" i="1"/>
  <c r="S1728" i="1"/>
  <c r="S1731" i="1"/>
  <c r="S1726" i="1"/>
  <c r="S1729" i="1"/>
  <c r="S1732" i="1"/>
  <c r="S1727" i="1"/>
  <c r="S1730" i="1"/>
  <c r="S1733" i="1"/>
  <c r="S359" i="1"/>
  <c r="S363" i="1"/>
  <c r="S366" i="1"/>
  <c r="S369" i="1"/>
  <c r="S374" i="1"/>
  <c r="S375" i="1"/>
  <c r="S376" i="1"/>
  <c r="S377" i="1"/>
  <c r="S379" i="1"/>
  <c r="S380" i="1"/>
  <c r="S382" i="1"/>
  <c r="S383" i="1"/>
  <c r="S385" i="1"/>
  <c r="S386" i="1"/>
  <c r="S387" i="1"/>
  <c r="S388" i="1"/>
  <c r="S389" i="1"/>
  <c r="S390" i="1"/>
  <c r="S391" i="1"/>
  <c r="S392" i="1"/>
  <c r="S393" i="1"/>
  <c r="S394" i="1"/>
  <c r="S360" i="1"/>
  <c r="S361" i="1"/>
  <c r="S362" i="1"/>
  <c r="S365" i="1"/>
  <c r="S367" i="1"/>
  <c r="S368" i="1"/>
  <c r="S371" i="1"/>
  <c r="S372" i="1"/>
  <c r="S373" i="1"/>
  <c r="S395" i="1"/>
  <c r="S399" i="1"/>
  <c r="S402" i="1"/>
  <c r="S405" i="1"/>
  <c r="S410" i="1"/>
  <c r="S412" i="1"/>
  <c r="S416" i="1"/>
  <c r="S418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396" i="1"/>
  <c r="S397" i="1"/>
  <c r="S398" i="1"/>
  <c r="S401" i="1"/>
  <c r="S403" i="1"/>
  <c r="S404" i="1"/>
  <c r="S407" i="1"/>
  <c r="S408" i="1"/>
  <c r="S409" i="1"/>
  <c r="S411" i="1"/>
  <c r="S414" i="1"/>
  <c r="S415" i="1"/>
  <c r="S417" i="1"/>
  <c r="S420" i="1"/>
  <c r="S421" i="1"/>
  <c r="S442" i="1"/>
  <c r="S446" i="1"/>
  <c r="S448" i="1"/>
  <c r="S451" i="1"/>
  <c r="S452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36" i="1"/>
  <c r="S437" i="1"/>
  <c r="S438" i="1"/>
  <c r="S439" i="1"/>
  <c r="S440" i="1"/>
  <c r="S441" i="1"/>
  <c r="S443" i="1"/>
  <c r="S444" i="1"/>
  <c r="S445" i="1"/>
  <c r="S447" i="1"/>
  <c r="S449" i="1"/>
  <c r="S450" i="1"/>
  <c r="S453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2018" i="1"/>
  <c r="S2062" i="1"/>
  <c r="S2015" i="1"/>
  <c r="S2059" i="1"/>
  <c r="S2012" i="1"/>
  <c r="S2027" i="1"/>
  <c r="S2024" i="1"/>
  <c r="S2045" i="1"/>
  <c r="S2049" i="1"/>
  <c r="S2056" i="1"/>
  <c r="S2021" i="1"/>
  <c r="S2069" i="1"/>
  <c r="S2030" i="1"/>
  <c r="S2033" i="1"/>
  <c r="S2036" i="1"/>
  <c r="S2075" i="1"/>
  <c r="S2039" i="1"/>
  <c r="S2079" i="1"/>
  <c r="S2042" i="1"/>
  <c r="S2043" i="1"/>
  <c r="S2048" i="1"/>
  <c r="S2082" i="1"/>
  <c r="S2053" i="1"/>
  <c r="S2054" i="1"/>
  <c r="S2065" i="1"/>
  <c r="S2066" i="1"/>
  <c r="S2067" i="1"/>
  <c r="S2072" i="1"/>
  <c r="S2078" i="1"/>
  <c r="S2019" i="1"/>
  <c r="S2063" i="1"/>
  <c r="S2016" i="1"/>
  <c r="S2060" i="1"/>
  <c r="S2013" i="1"/>
  <c r="S2028" i="1"/>
  <c r="S2025" i="1"/>
  <c r="S2046" i="1"/>
  <c r="S2050" i="1"/>
  <c r="S2057" i="1"/>
  <c r="S2022" i="1"/>
  <c r="S2070" i="1"/>
  <c r="S2031" i="1"/>
  <c r="S2034" i="1"/>
  <c r="S2037" i="1"/>
  <c r="S2076" i="1"/>
  <c r="S2040" i="1"/>
  <c r="S2080" i="1"/>
  <c r="S2020" i="1"/>
  <c r="S2064" i="1"/>
  <c r="S2017" i="1"/>
  <c r="S2061" i="1"/>
  <c r="S2014" i="1"/>
  <c r="S2029" i="1"/>
  <c r="S2026" i="1"/>
  <c r="S2047" i="1"/>
  <c r="S2051" i="1"/>
  <c r="S2058" i="1"/>
  <c r="S2023" i="1"/>
  <c r="S2071" i="1"/>
  <c r="S2032" i="1"/>
  <c r="S2035" i="1"/>
  <c r="S2038" i="1"/>
  <c r="S2077" i="1"/>
  <c r="S2041" i="1"/>
  <c r="S2081" i="1"/>
  <c r="S2124" i="1"/>
  <c r="S2086" i="1"/>
  <c r="S2121" i="1"/>
  <c r="S2115" i="1"/>
  <c r="S2083" i="1"/>
  <c r="S2095" i="1"/>
  <c r="S2092" i="1"/>
  <c r="S2133" i="1"/>
  <c r="S2136" i="1"/>
  <c r="S2109" i="1"/>
  <c r="S2142" i="1"/>
  <c r="S2112" i="1"/>
  <c r="S2145" i="1"/>
  <c r="S2118" i="1"/>
  <c r="S2148" i="1"/>
  <c r="S2089" i="1"/>
  <c r="S2127" i="1"/>
  <c r="S2098" i="1"/>
  <c r="S2100" i="1"/>
  <c r="S2130" i="1"/>
  <c r="S2103" i="1"/>
  <c r="S2105" i="1"/>
  <c r="S2107" i="1"/>
  <c r="S2139" i="1"/>
  <c r="S2125" i="1"/>
  <c r="S2087" i="1"/>
  <c r="S2122" i="1"/>
  <c r="S2116" i="1"/>
  <c r="S2084" i="1"/>
  <c r="S2096" i="1"/>
  <c r="S2093" i="1"/>
  <c r="S2134" i="1"/>
  <c r="S2137" i="1"/>
  <c r="S2110" i="1"/>
  <c r="S2143" i="1"/>
  <c r="S2113" i="1"/>
  <c r="S2146" i="1"/>
  <c r="S2119" i="1"/>
  <c r="S2149" i="1"/>
  <c r="S2090" i="1"/>
  <c r="S2128" i="1"/>
  <c r="S2099" i="1"/>
  <c r="S2101" i="1"/>
  <c r="S2131" i="1"/>
  <c r="S2104" i="1"/>
  <c r="S2106" i="1"/>
  <c r="S2108" i="1"/>
  <c r="S2140" i="1"/>
  <c r="S2126" i="1"/>
  <c r="S2088" i="1"/>
  <c r="S2123" i="1"/>
  <c r="S2117" i="1"/>
  <c r="S2085" i="1"/>
  <c r="S2097" i="1"/>
  <c r="S2094" i="1"/>
  <c r="S2135" i="1"/>
  <c r="S2138" i="1"/>
  <c r="S2111" i="1"/>
  <c r="S2144" i="1"/>
  <c r="S2114" i="1"/>
  <c r="S2147" i="1"/>
  <c r="S2120" i="1"/>
  <c r="S2150" i="1"/>
  <c r="S2091" i="1"/>
  <c r="S2129" i="1"/>
  <c r="S2102" i="1"/>
  <c r="S2132" i="1"/>
  <c r="S2141" i="1"/>
  <c r="S260" i="1"/>
  <c r="S236" i="1"/>
  <c r="S257" i="1"/>
  <c r="S233" i="1"/>
  <c r="S242" i="1"/>
  <c r="S239" i="1"/>
  <c r="S266" i="1"/>
  <c r="S245" i="1"/>
  <c r="S248" i="1"/>
  <c r="S252" i="1"/>
  <c r="S261" i="1"/>
  <c r="S267" i="1"/>
  <c r="S237" i="1"/>
  <c r="S258" i="1"/>
  <c r="S234" i="1"/>
  <c r="S243" i="1"/>
  <c r="S240" i="1"/>
  <c r="S246" i="1"/>
  <c r="S249" i="1"/>
  <c r="S253" i="1"/>
  <c r="S262" i="1"/>
  <c r="S268" i="1"/>
  <c r="S238" i="1"/>
  <c r="S259" i="1"/>
  <c r="S235" i="1"/>
  <c r="S244" i="1"/>
  <c r="S241" i="1"/>
  <c r="S247" i="1"/>
  <c r="S250" i="1"/>
  <c r="S255" i="1"/>
  <c r="S264" i="1"/>
  <c r="S269" i="1"/>
  <c r="S1743" i="1"/>
  <c r="S1737" i="1"/>
  <c r="S1740" i="1"/>
  <c r="S1734" i="1"/>
  <c r="S1744" i="1"/>
  <c r="S1738" i="1"/>
  <c r="S1741" i="1"/>
  <c r="S1735" i="1"/>
  <c r="S1745" i="1"/>
  <c r="S1739" i="1"/>
  <c r="S1742" i="1"/>
  <c r="S1736" i="1"/>
  <c r="S135" i="1"/>
  <c r="S2196" i="1"/>
  <c r="S2199" i="1"/>
  <c r="S2202" i="1"/>
  <c r="S2203" i="1"/>
  <c r="S2201" i="1"/>
  <c r="S2197" i="1"/>
  <c r="S2200" i="1"/>
  <c r="S2198" i="1"/>
  <c r="S1128" i="1"/>
  <c r="S1129" i="1"/>
  <c r="S1130" i="1"/>
  <c r="S1131" i="1"/>
  <c r="S1132" i="1"/>
  <c r="S1133" i="1"/>
  <c r="S1134" i="1"/>
  <c r="S1122" i="1"/>
  <c r="S1123" i="1"/>
  <c r="S1124" i="1"/>
  <c r="S1125" i="1"/>
  <c r="S1126" i="1"/>
  <c r="S1127" i="1"/>
  <c r="S94" i="1"/>
  <c r="S93" i="1"/>
  <c r="S270" i="1"/>
  <c r="S1287" i="1"/>
  <c r="S1296" i="1"/>
  <c r="S1300" i="1"/>
  <c r="S1305" i="1"/>
  <c r="S1311" i="1"/>
  <c r="S1319" i="1"/>
  <c r="S1317" i="1"/>
  <c r="S1321" i="1"/>
  <c r="S1326" i="1"/>
  <c r="S1324" i="1"/>
  <c r="S1328" i="1"/>
  <c r="S1279" i="1"/>
  <c r="S1281" i="1"/>
  <c r="S1283" i="1"/>
  <c r="S1285" i="1"/>
  <c r="S1289" i="1"/>
  <c r="S1291" i="1"/>
  <c r="S1294" i="1"/>
  <c r="S1298" i="1"/>
  <c r="S1303" i="1"/>
  <c r="S1307" i="1"/>
  <c r="S1309" i="1"/>
  <c r="S1314" i="1"/>
  <c r="S1315" i="1"/>
  <c r="S1286" i="1"/>
  <c r="S1295" i="1"/>
  <c r="S1299" i="1"/>
  <c r="S1304" i="1"/>
  <c r="S1310" i="1"/>
  <c r="S1318" i="1"/>
  <c r="S1316" i="1"/>
  <c r="S1320" i="1"/>
  <c r="S1325" i="1"/>
  <c r="S1323" i="1"/>
  <c r="S1327" i="1"/>
  <c r="S1278" i="1"/>
  <c r="S1280" i="1"/>
  <c r="S1282" i="1"/>
  <c r="S1284" i="1"/>
  <c r="S1288" i="1"/>
  <c r="S1290" i="1"/>
  <c r="S1293" i="1"/>
  <c r="S1302" i="1"/>
  <c r="S1308" i="1"/>
  <c r="S1313" i="1"/>
  <c r="S489" i="1"/>
  <c r="S481" i="1"/>
  <c r="S488" i="1"/>
  <c r="S480" i="1"/>
  <c r="S490" i="1"/>
  <c r="S483" i="1"/>
  <c r="S482" i="1"/>
  <c r="S492" i="1"/>
  <c r="S493" i="1"/>
  <c r="S485" i="1"/>
  <c r="S494" i="1"/>
  <c r="S495" i="1"/>
  <c r="S486" i="1"/>
  <c r="S487" i="1"/>
  <c r="S491" i="1"/>
  <c r="S484" i="1"/>
  <c r="S2226" i="1"/>
  <c r="S2227" i="1"/>
  <c r="S2228" i="1"/>
  <c r="S2229" i="1"/>
  <c r="S2230" i="1"/>
  <c r="S2231" i="1"/>
  <c r="S2225" i="1"/>
  <c r="S1217" i="1"/>
  <c r="S1224" i="1"/>
  <c r="S1228" i="1"/>
  <c r="S1232" i="1"/>
  <c r="S1238" i="1"/>
  <c r="S1243" i="1"/>
  <c r="S1249" i="1"/>
  <c r="S1247" i="1"/>
  <c r="S1251" i="1"/>
  <c r="S1209" i="1"/>
  <c r="S1211" i="1"/>
  <c r="S1213" i="1"/>
  <c r="S1215" i="1"/>
  <c r="S1219" i="1"/>
  <c r="S1220" i="1"/>
  <c r="S1222" i="1"/>
  <c r="S1226" i="1"/>
  <c r="S1230" i="1"/>
  <c r="S1234" i="1"/>
  <c r="S1236" i="1"/>
  <c r="S1240" i="1"/>
  <c r="S1216" i="1"/>
  <c r="S1223" i="1"/>
  <c r="S1227" i="1"/>
  <c r="S1231" i="1"/>
  <c r="S1237" i="1"/>
  <c r="S1244" i="1"/>
  <c r="S1242" i="1"/>
  <c r="S1248" i="1"/>
  <c r="S1246" i="1"/>
  <c r="S1250" i="1"/>
  <c r="S1208" i="1"/>
  <c r="S1210" i="1"/>
  <c r="S1212" i="1"/>
  <c r="S1214" i="1"/>
  <c r="S1218" i="1"/>
  <c r="S1221" i="1"/>
  <c r="S1225" i="1"/>
  <c r="S1229" i="1"/>
  <c r="S1233" i="1"/>
  <c r="S1235" i="1"/>
  <c r="S1239" i="1"/>
  <c r="S1241" i="1"/>
  <c r="S2" i="1"/>
  <c r="S3" i="1"/>
  <c r="S4" i="1"/>
  <c r="S5" i="1"/>
  <c r="S328" i="1"/>
  <c r="S1269" i="1"/>
  <c r="S1271" i="1"/>
  <c r="S1268" i="1"/>
  <c r="S1270" i="1"/>
  <c r="S1272" i="1"/>
  <c r="S1274" i="1"/>
  <c r="S1275" i="1"/>
  <c r="S1273" i="1"/>
  <c r="S1276" i="1"/>
  <c r="S1277" i="1"/>
  <c r="S1412" i="1"/>
  <c r="S1415" i="1"/>
  <c r="S1414" i="1"/>
  <c r="S1413" i="1"/>
  <c r="S1178" i="1"/>
  <c r="S1177" i="1"/>
  <c r="S1176" i="1"/>
  <c r="S2236" i="1"/>
  <c r="S1183" i="1"/>
  <c r="S1185" i="1"/>
  <c r="S1182" i="1"/>
  <c r="S1184" i="1"/>
  <c r="S1186" i="1"/>
  <c r="S1187" i="1"/>
  <c r="S1188" i="1"/>
  <c r="S1190" i="1"/>
  <c r="S1192" i="1"/>
  <c r="S1189" i="1"/>
  <c r="S1191" i="1"/>
  <c r="S1193" i="1"/>
  <c r="S1194" i="1"/>
  <c r="S1195" i="1"/>
  <c r="S1197" i="1"/>
  <c r="S1199" i="1"/>
  <c r="S1196" i="1"/>
  <c r="S1198" i="1"/>
  <c r="S1200" i="1"/>
  <c r="S1201" i="1"/>
  <c r="S1203" i="1"/>
  <c r="S1205" i="1"/>
  <c r="S1202" i="1"/>
  <c r="S1204" i="1"/>
  <c r="S1206" i="1"/>
  <c r="S1207" i="1"/>
  <c r="S1180" i="1"/>
  <c r="S1163" i="1"/>
  <c r="S1164" i="1"/>
  <c r="S1160" i="1"/>
  <c r="S1161" i="1"/>
  <c r="S1162" i="1"/>
  <c r="S2257" i="1"/>
  <c r="S2255" i="1"/>
  <c r="S2256" i="1"/>
  <c r="S2258" i="1"/>
  <c r="S146" i="1"/>
  <c r="S150" i="1"/>
  <c r="S147" i="1"/>
  <c r="S151" i="1"/>
  <c r="S148" i="1"/>
  <c r="S152" i="1"/>
  <c r="S149" i="1"/>
  <c r="S153" i="1"/>
  <c r="S1259" i="1"/>
  <c r="S1260" i="1"/>
  <c r="S1261" i="1"/>
  <c r="S1262" i="1"/>
  <c r="S1263" i="1"/>
  <c r="S1264" i="1"/>
  <c r="S1266" i="1"/>
  <c r="S1265" i="1"/>
  <c r="S1267" i="1"/>
  <c r="S1252" i="1"/>
  <c r="S1254" i="1"/>
  <c r="S1253" i="1"/>
  <c r="S1255" i="1"/>
  <c r="S1256" i="1"/>
  <c r="S1257" i="1"/>
  <c r="S1258" i="1"/>
  <c r="S1999" i="1"/>
  <c r="S2001" i="1"/>
  <c r="S2003" i="1"/>
  <c r="S2005" i="1"/>
  <c r="S2007" i="1"/>
  <c r="S2009" i="1"/>
  <c r="S2011" i="1"/>
  <c r="S1998" i="1"/>
  <c r="S2000" i="1"/>
  <c r="S2002" i="1"/>
  <c r="S2004" i="1"/>
  <c r="S2006" i="1"/>
  <c r="S2008" i="1"/>
  <c r="S2010" i="1"/>
  <c r="S2154" i="1"/>
  <c r="S2157" i="1"/>
  <c r="S2160" i="1"/>
  <c r="S2161" i="1"/>
  <c r="S215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55" i="1"/>
  <c r="S2156" i="1"/>
  <c r="S2158" i="1"/>
  <c r="S2159" i="1"/>
  <c r="S2194" i="1"/>
  <c r="S2181" i="1"/>
  <c r="S2182" i="1"/>
  <c r="S2183" i="1"/>
  <c r="S2184" i="1"/>
  <c r="S2186" i="1"/>
  <c r="S2187" i="1"/>
  <c r="S2188" i="1"/>
  <c r="S2189" i="1"/>
  <c r="S2190" i="1"/>
  <c r="S2191" i="1"/>
  <c r="S2192" i="1"/>
  <c r="S2193" i="1"/>
  <c r="S2177" i="1"/>
  <c r="S2195" i="1"/>
  <c r="S2180" i="1"/>
  <c r="S504" i="1"/>
  <c r="S506" i="1"/>
  <c r="S505" i="1"/>
  <c r="S2246" i="1"/>
  <c r="S2244" i="1"/>
  <c r="S74" i="1"/>
  <c r="S1706" i="1"/>
  <c r="S1708" i="1"/>
  <c r="S1707" i="1"/>
  <c r="S2178" i="1"/>
  <c r="S2179" i="1"/>
  <c r="S1587" i="1"/>
  <c r="S1588" i="1"/>
  <c r="S1118" i="1"/>
  <c r="S671" i="1"/>
  <c r="S1119" i="1"/>
  <c r="S1120" i="1"/>
  <c r="S672" i="1"/>
  <c r="S1121" i="1"/>
  <c r="S886" i="1"/>
  <c r="S887" i="1"/>
  <c r="S2238" i="1"/>
  <c r="S2151" i="1"/>
  <c r="S2152" i="1"/>
  <c r="S1667" i="1"/>
  <c r="S1668" i="1"/>
  <c r="S1666" i="1"/>
  <c r="S1670" i="1"/>
  <c r="S1671" i="1"/>
  <c r="S1669" i="1"/>
  <c r="S1117" i="1"/>
  <c r="S2494" i="1"/>
  <c r="S473" i="1"/>
  <c r="S475" i="1"/>
  <c r="S476" i="1"/>
  <c r="S477" i="1"/>
  <c r="S478" i="1"/>
  <c r="S479" i="1"/>
  <c r="S474" i="1"/>
  <c r="S496" i="1"/>
  <c r="S497" i="1"/>
  <c r="S498" i="1"/>
  <c r="S499" i="1"/>
  <c r="S468" i="1"/>
  <c r="S469" i="1"/>
  <c r="S470" i="1"/>
  <c r="S471" i="1"/>
  <c r="S472" i="1"/>
  <c r="S1504" i="1"/>
  <c r="S638" i="1"/>
  <c r="S1111" i="1"/>
  <c r="S597" i="1"/>
  <c r="S952" i="1"/>
  <c r="S957" i="1"/>
  <c r="S953" i="1"/>
  <c r="S958" i="1"/>
  <c r="S955" i="1"/>
  <c r="S954" i="1"/>
  <c r="S959" i="1"/>
  <c r="S956" i="1"/>
  <c r="S973" i="1"/>
  <c r="S978" i="1"/>
  <c r="S974" i="1"/>
  <c r="S979" i="1"/>
  <c r="S976" i="1"/>
  <c r="S975" i="1"/>
  <c r="S980" i="1"/>
  <c r="S977" i="1"/>
  <c r="S965" i="1"/>
  <c r="S966" i="1"/>
  <c r="S963" i="1"/>
  <c r="S967" i="1"/>
  <c r="S964" i="1"/>
  <c r="S970" i="1"/>
  <c r="S971" i="1"/>
  <c r="S968" i="1"/>
  <c r="S972" i="1"/>
  <c r="S969" i="1"/>
  <c r="S163" i="1"/>
  <c r="S164" i="1"/>
  <c r="S165" i="1"/>
  <c r="S166" i="1"/>
  <c r="S167" i="1"/>
  <c r="S168" i="1"/>
  <c r="S169" i="1"/>
  <c r="S960" i="1"/>
  <c r="S961" i="1"/>
  <c r="S574" i="1"/>
  <c r="S575" i="1"/>
  <c r="S576" i="1"/>
  <c r="S1154" i="1"/>
  <c r="S1155" i="1"/>
  <c r="S1156" i="1"/>
  <c r="S1153" i="1"/>
  <c r="S1158" i="1"/>
  <c r="S1159" i="1"/>
  <c r="S578" i="1"/>
  <c r="S579" i="1"/>
  <c r="S2549" i="1"/>
  <c r="S2550" i="1"/>
  <c r="S2551" i="1"/>
  <c r="S2552" i="1"/>
  <c r="S2553" i="1"/>
  <c r="S2554" i="1"/>
  <c r="S1105" i="1"/>
  <c r="S1106" i="1"/>
  <c r="S1107" i="1"/>
  <c r="S1108" i="1"/>
  <c r="S1109" i="1"/>
  <c r="S1110" i="1"/>
  <c r="S99" i="1"/>
  <c r="S110" i="1"/>
  <c r="S107" i="1"/>
  <c r="S103" i="1"/>
  <c r="S102" i="1"/>
  <c r="S109" i="1"/>
  <c r="S108" i="1"/>
  <c r="S111" i="1"/>
  <c r="S100" i="1"/>
  <c r="S112" i="1"/>
  <c r="S104" i="1"/>
  <c r="S105" i="1"/>
  <c r="S113" i="1"/>
  <c r="S106" i="1"/>
  <c r="S114" i="1"/>
  <c r="S115" i="1"/>
  <c r="S101" i="1"/>
  <c r="S6" i="1"/>
  <c r="S7" i="1"/>
  <c r="S8" i="1"/>
  <c r="S9" i="1"/>
  <c r="S323" i="1"/>
  <c r="S324" i="1"/>
  <c r="S325" i="1"/>
  <c r="S326" i="1"/>
  <c r="S327" i="1"/>
  <c r="S126" i="1"/>
  <c r="S133" i="1"/>
  <c r="S132" i="1"/>
  <c r="S129" i="1"/>
  <c r="S128" i="1"/>
  <c r="S122" i="1"/>
  <c r="S121" i="1"/>
  <c r="S123" i="1"/>
  <c r="S127" i="1"/>
  <c r="S124" i="1"/>
  <c r="S130" i="1"/>
  <c r="S134" i="1"/>
  <c r="S131" i="1"/>
  <c r="S125" i="1"/>
  <c r="S116" i="1"/>
  <c r="S120" i="1"/>
  <c r="S119" i="1"/>
  <c r="S118" i="1"/>
  <c r="S117" i="1"/>
  <c r="S2527" i="1"/>
  <c r="S2529" i="1"/>
  <c r="S2528" i="1"/>
  <c r="S2530" i="1"/>
  <c r="S2515" i="1"/>
  <c r="S2517" i="1"/>
  <c r="S2516" i="1"/>
  <c r="S2518" i="1"/>
  <c r="S2519" i="1"/>
  <c r="S2520" i="1"/>
  <c r="S2521" i="1"/>
  <c r="S2522" i="1"/>
  <c r="S2524" i="1"/>
  <c r="S2523" i="1"/>
  <c r="S2525" i="1"/>
  <c r="S2526" i="1"/>
  <c r="S2495" i="1"/>
  <c r="S2497" i="1"/>
  <c r="S2496" i="1"/>
  <c r="S2498" i="1"/>
  <c r="S2499" i="1"/>
  <c r="S2500" i="1"/>
  <c r="S2501" i="1"/>
  <c r="S2502" i="1"/>
  <c r="S2503" i="1"/>
  <c r="S2504" i="1"/>
  <c r="S293" i="1"/>
  <c r="S302" i="1"/>
  <c r="S291" i="1"/>
  <c r="S297" i="1"/>
  <c r="S295" i="1"/>
  <c r="S299" i="1"/>
  <c r="S301" i="1"/>
  <c r="S303" i="1"/>
  <c r="S271" i="1"/>
  <c r="S273" i="1"/>
  <c r="S272" i="1"/>
  <c r="S276" i="1"/>
  <c r="S277" i="1"/>
  <c r="S278" i="1"/>
  <c r="S279" i="1"/>
  <c r="S274" i="1"/>
  <c r="S284" i="1"/>
  <c r="S285" i="1"/>
  <c r="S287" i="1"/>
  <c r="S289" i="1"/>
  <c r="S288" i="1"/>
  <c r="S281" i="1"/>
  <c r="S283" i="1"/>
  <c r="S2251" i="1"/>
  <c r="S2252" i="1"/>
  <c r="S2249" i="1"/>
  <c r="S2250" i="1"/>
  <c r="S179" i="1"/>
  <c r="S1605" i="1"/>
  <c r="S1606" i="1"/>
  <c r="S1607" i="1"/>
  <c r="S1658" i="1"/>
  <c r="S1659" i="1"/>
  <c r="S1660" i="1"/>
  <c r="S1661" i="1"/>
  <c r="S1662" i="1"/>
  <c r="S1663" i="1"/>
  <c r="S1664" i="1"/>
  <c r="S1665" i="1"/>
  <c r="S1599" i="1"/>
  <c r="S1600" i="1"/>
  <c r="S1601" i="1"/>
  <c r="S1602" i="1"/>
  <c r="S1591" i="1"/>
  <c r="S1592" i="1"/>
  <c r="S1593" i="1"/>
  <c r="S1594" i="1"/>
  <c r="S1595" i="1"/>
  <c r="S1596" i="1"/>
  <c r="S1597" i="1"/>
  <c r="S1598" i="1"/>
  <c r="S1603" i="1"/>
  <c r="S1604" i="1"/>
  <c r="S1656" i="1"/>
  <c r="S1657" i="1"/>
  <c r="S1632" i="1"/>
  <c r="S1633" i="1"/>
  <c r="S1634" i="1"/>
  <c r="S1635" i="1"/>
  <c r="S1636" i="1"/>
  <c r="S1637" i="1"/>
  <c r="S1638" i="1"/>
  <c r="S1639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40" i="1"/>
  <c r="S1641" i="1"/>
  <c r="S1642" i="1"/>
  <c r="S1643" i="1"/>
  <c r="S1644" i="1"/>
  <c r="S1645" i="1"/>
  <c r="S1646" i="1"/>
  <c r="S1647" i="1"/>
  <c r="S1608" i="1"/>
  <c r="S1609" i="1"/>
  <c r="S1610" i="1"/>
  <c r="S1611" i="1"/>
  <c r="S1612" i="1"/>
  <c r="S1613" i="1"/>
  <c r="S1614" i="1"/>
  <c r="S1615" i="1"/>
  <c r="S1452" i="1"/>
  <c r="S1453" i="1"/>
  <c r="S1454" i="1"/>
  <c r="S1455" i="1"/>
  <c r="S1444" i="1"/>
  <c r="S1445" i="1"/>
  <c r="S1446" i="1"/>
  <c r="S1447" i="1"/>
  <c r="S1448" i="1"/>
  <c r="S1449" i="1"/>
  <c r="S1450" i="1"/>
  <c r="S1451" i="1"/>
  <c r="S1456" i="1"/>
  <c r="S1457" i="1"/>
  <c r="S1458" i="1"/>
  <c r="S1459" i="1"/>
  <c r="S1437" i="1"/>
  <c r="S1438" i="1"/>
  <c r="S1439" i="1"/>
  <c r="S1440" i="1"/>
  <c r="S1441" i="1"/>
  <c r="S1442" i="1"/>
  <c r="S1443" i="1"/>
  <c r="S1527" i="1"/>
  <c r="S1528" i="1"/>
  <c r="S1529" i="1"/>
  <c r="S1530" i="1"/>
  <c r="S1531" i="1"/>
  <c r="S1520" i="1"/>
  <c r="S1521" i="1"/>
  <c r="S1522" i="1"/>
  <c r="S1523" i="1"/>
  <c r="S1524" i="1"/>
  <c r="S1525" i="1"/>
  <c r="S1526" i="1"/>
  <c r="S1519" i="1"/>
  <c r="S1547" i="1"/>
  <c r="S1548" i="1"/>
  <c r="S1549" i="1"/>
  <c r="S1550" i="1"/>
  <c r="S1551" i="1"/>
  <c r="S1552" i="1"/>
  <c r="S1542" i="1"/>
  <c r="S1543" i="1"/>
  <c r="S1544" i="1"/>
  <c r="S1545" i="1"/>
  <c r="S1546" i="1"/>
  <c r="S1541" i="1"/>
  <c r="S1554" i="1"/>
  <c r="S1555" i="1"/>
  <c r="S1556" i="1"/>
  <c r="S1557" i="1"/>
  <c r="S1553" i="1"/>
  <c r="S1506" i="1"/>
  <c r="S1507" i="1"/>
  <c r="S1508" i="1"/>
  <c r="S1509" i="1"/>
  <c r="S1510" i="1"/>
  <c r="S1511" i="1"/>
  <c r="S1512" i="1"/>
  <c r="S1505" i="1"/>
  <c r="S1514" i="1"/>
  <c r="S1515" i="1"/>
  <c r="S1516" i="1"/>
  <c r="S1517" i="1"/>
  <c r="S1518" i="1"/>
  <c r="S1513" i="1"/>
  <c r="S1559" i="1"/>
  <c r="S1560" i="1"/>
  <c r="S1561" i="1"/>
  <c r="S1562" i="1"/>
  <c r="S1563" i="1"/>
  <c r="S1564" i="1"/>
  <c r="S1558" i="1"/>
  <c r="S1533" i="1"/>
  <c r="S1534" i="1"/>
  <c r="S1535" i="1"/>
  <c r="S1536" i="1"/>
  <c r="S1532" i="1"/>
  <c r="S1538" i="1"/>
  <c r="S1539" i="1"/>
  <c r="S1540" i="1"/>
  <c r="S1537" i="1"/>
  <c r="S1573" i="1"/>
  <c r="S1583" i="1"/>
  <c r="S1579" i="1"/>
  <c r="S1582" i="1"/>
  <c r="S1576" i="1"/>
  <c r="S1575" i="1"/>
  <c r="S1578" i="1"/>
  <c r="S1577" i="1"/>
  <c r="S1571" i="1"/>
  <c r="S1572" i="1"/>
  <c r="S1574" i="1"/>
  <c r="S1584" i="1"/>
  <c r="S1580" i="1"/>
  <c r="S1585" i="1"/>
  <c r="S1586" i="1"/>
  <c r="S1581" i="1"/>
  <c r="S1565" i="1"/>
  <c r="S1569" i="1"/>
  <c r="S1570" i="1"/>
  <c r="S501" i="1"/>
  <c r="S503" i="1"/>
  <c r="S502" i="1"/>
  <c r="S500" i="1"/>
  <c r="S1165" i="1"/>
  <c r="S1169" i="1"/>
  <c r="S1168" i="1"/>
  <c r="S1167" i="1"/>
  <c r="S1166" i="1"/>
  <c r="S2263" i="1"/>
  <c r="S2264" i="1"/>
  <c r="S2265" i="1"/>
  <c r="S2266" i="1"/>
  <c r="S2268" i="1"/>
  <c r="S2267" i="1"/>
  <c r="S2259" i="1"/>
  <c r="S2260" i="1"/>
  <c r="S2261" i="1"/>
  <c r="S2262" i="1"/>
  <c r="S2269" i="1"/>
  <c r="S2270" i="1"/>
  <c r="S2271" i="1"/>
  <c r="S2272" i="1"/>
  <c r="S2464" i="1"/>
  <c r="S2467" i="1"/>
  <c r="S2468" i="1"/>
  <c r="S2465" i="1"/>
  <c r="S2466" i="1"/>
  <c r="S2469" i="1"/>
  <c r="S2473" i="1"/>
  <c r="S2474" i="1"/>
  <c r="S2471" i="1"/>
  <c r="S2472" i="1"/>
  <c r="S2470" i="1"/>
  <c r="S2477" i="1"/>
  <c r="S2476" i="1"/>
  <c r="S91" i="1"/>
  <c r="S90" i="1"/>
  <c r="S95" i="1"/>
  <c r="S96" i="1"/>
  <c r="S98" i="1"/>
  <c r="S97" i="1"/>
  <c r="S346" i="1"/>
  <c r="S350" i="1"/>
  <c r="S348" i="1"/>
  <c r="S345" i="1"/>
  <c r="S349" i="1"/>
  <c r="S347" i="1"/>
  <c r="S1676" i="1"/>
  <c r="S1682" i="1"/>
  <c r="S2223" i="1"/>
  <c r="S2224" i="1"/>
  <c r="S86" i="1"/>
  <c r="S87" i="1"/>
  <c r="S754" i="1"/>
  <c r="S756" i="1"/>
  <c r="S753" i="1"/>
  <c r="S794" i="1"/>
  <c r="S789" i="1"/>
  <c r="S790" i="1"/>
  <c r="S792" i="1"/>
  <c r="S782" i="1"/>
  <c r="S779" i="1"/>
  <c r="S780" i="1"/>
  <c r="S781" i="1"/>
  <c r="S162" i="1"/>
  <c r="S160" i="1"/>
  <c r="S161" i="1"/>
  <c r="S156" i="1"/>
  <c r="S154" i="1"/>
  <c r="S155" i="1"/>
  <c r="S137" i="1"/>
  <c r="S138" i="1"/>
  <c r="S136" i="1"/>
  <c r="S144" i="1"/>
  <c r="S142" i="1"/>
  <c r="S143" i="1"/>
  <c r="S141" i="1"/>
  <c r="S139" i="1"/>
  <c r="S140" i="1"/>
  <c r="S1150" i="1"/>
  <c r="S1152" i="1"/>
  <c r="S1151" i="1"/>
  <c r="S2547" i="1"/>
  <c r="S2548" i="1"/>
  <c r="S2536" i="1"/>
  <c r="S2535" i="1"/>
  <c r="S2546" i="1"/>
  <c r="S2543" i="1"/>
  <c r="S2542" i="1"/>
  <c r="S2544" i="1"/>
  <c r="S2545" i="1"/>
  <c r="S2540" i="1"/>
  <c r="S2541" i="1"/>
  <c r="S306" i="1"/>
  <c r="S311" i="1"/>
  <c r="S313" i="1"/>
  <c r="S309" i="1"/>
  <c r="S310" i="1"/>
  <c r="S312" i="1"/>
  <c r="S314" i="1"/>
  <c r="S307" i="1"/>
  <c r="S308" i="1"/>
  <c r="S322" i="1"/>
  <c r="S320" i="1"/>
  <c r="S321" i="1"/>
  <c r="S319" i="1"/>
  <c r="S316" i="1"/>
  <c r="S317" i="1"/>
  <c r="S318" i="1"/>
  <c r="S315" i="1"/>
  <c r="S2491" i="1"/>
  <c r="S2488" i="1"/>
  <c r="S2489" i="1"/>
  <c r="S2490" i="1"/>
  <c r="S906" i="1"/>
  <c r="S905" i="1"/>
  <c r="S568" i="1"/>
  <c r="S569" i="1"/>
  <c r="S573" i="1"/>
  <c r="S570" i="1"/>
  <c r="S571" i="1"/>
  <c r="S572" i="1"/>
  <c r="S558" i="1"/>
  <c r="S555" i="1"/>
  <c r="S556" i="1"/>
  <c r="S557" i="1"/>
  <c r="S562" i="1"/>
  <c r="S559" i="1"/>
  <c r="S560" i="1"/>
  <c r="S561" i="1"/>
  <c r="S563" i="1"/>
  <c r="S564" i="1"/>
  <c r="S565" i="1"/>
  <c r="S567" i="1"/>
  <c r="S2484" i="1"/>
  <c r="S2485" i="1"/>
  <c r="S2480" i="1"/>
  <c r="S2481" i="1"/>
  <c r="S2482" i="1"/>
  <c r="S2483" i="1"/>
  <c r="S2487" i="1"/>
  <c r="S2486" i="1"/>
  <c r="S1416" i="1"/>
  <c r="S1418" i="1"/>
  <c r="S1432" i="1"/>
  <c r="S1435" i="1"/>
  <c r="S1434" i="1"/>
  <c r="S1422" i="1"/>
  <c r="S1420" i="1"/>
  <c r="S1421" i="1"/>
  <c r="S1424" i="1"/>
  <c r="S1429" i="1"/>
  <c r="S1426" i="1"/>
  <c r="S1427" i="1"/>
  <c r="S1430" i="1"/>
  <c r="S1145" i="1"/>
  <c r="S1148" i="1"/>
  <c r="S1137" i="1"/>
  <c r="S1144" i="1"/>
  <c r="S1146" i="1"/>
  <c r="S1135" i="1"/>
  <c r="S1139" i="1"/>
  <c r="S1142" i="1"/>
  <c r="S1149" i="1"/>
  <c r="S1138" i="1"/>
  <c r="S1141" i="1"/>
  <c r="S1143" i="1"/>
  <c r="S1147" i="1"/>
  <c r="S1136" i="1"/>
  <c r="S1140" i="1"/>
  <c r="S51" i="1"/>
  <c r="S52" i="1"/>
  <c r="S54" i="1"/>
  <c r="S56" i="1"/>
  <c r="S57" i="1"/>
  <c r="S58" i="1"/>
  <c r="S59" i="1"/>
  <c r="S50" i="1"/>
  <c r="S20" i="1"/>
  <c r="S21" i="1"/>
  <c r="S23" i="1"/>
  <c r="S27" i="1"/>
  <c r="S28" i="1"/>
  <c r="S29" i="1"/>
  <c r="S31" i="1"/>
  <c r="S19" i="1"/>
  <c r="S53" i="1"/>
  <c r="S55" i="1"/>
  <c r="S22" i="1"/>
  <c r="S25" i="1"/>
  <c r="S24" i="1"/>
  <c r="S30" i="1"/>
  <c r="S33" i="1"/>
  <c r="S34" i="1"/>
  <c r="S35" i="1"/>
  <c r="S36" i="1"/>
  <c r="S37" i="1"/>
  <c r="S38" i="1"/>
  <c r="S39" i="1"/>
  <c r="S32" i="1"/>
  <c r="S43" i="1"/>
  <c r="S48" i="1"/>
  <c r="S40" i="1"/>
  <c r="S15" i="1"/>
  <c r="S16" i="1"/>
  <c r="S17" i="1"/>
  <c r="S10" i="1"/>
  <c r="S11" i="1"/>
  <c r="S13" i="1"/>
  <c r="S14" i="1"/>
  <c r="S69" i="1"/>
  <c r="S70" i="1"/>
  <c r="S60" i="1"/>
  <c r="S64" i="1"/>
  <c r="S67" i="1"/>
  <c r="S68" i="1"/>
  <c r="S73" i="1"/>
  <c r="S62" i="1"/>
  <c r="S66" i="1"/>
  <c r="S72" i="1"/>
  <c r="S63" i="1"/>
  <c r="S71" i="1"/>
  <c r="S61" i="1"/>
  <c r="S65" i="1"/>
  <c r="S749" i="1"/>
  <c r="S746" i="1"/>
  <c r="S747" i="1"/>
  <c r="S748" i="1"/>
  <c r="S1568" i="1"/>
  <c r="S1566" i="1"/>
  <c r="S1567" i="1"/>
  <c r="S2235" i="1"/>
  <c r="S662" i="1"/>
  <c r="S661" i="1"/>
  <c r="S669" i="1"/>
  <c r="S668" i="1"/>
  <c r="S2539" i="1"/>
  <c r="S2537" i="1"/>
  <c r="S2538" i="1"/>
  <c r="S1693" i="1"/>
  <c r="S1694" i="1"/>
  <c r="S1695" i="1"/>
  <c r="S1688" i="1"/>
  <c r="S1689" i="1"/>
  <c r="S1690" i="1"/>
  <c r="S1691" i="1"/>
  <c r="S1692" i="1"/>
  <c r="S1698" i="1"/>
  <c r="S1696" i="1"/>
  <c r="S1697" i="1"/>
  <c r="S1116" i="1"/>
  <c r="S1114" i="1"/>
  <c r="S1115" i="1"/>
  <c r="S1113" i="1"/>
  <c r="S1112" i="1"/>
  <c r="S2234" i="1"/>
  <c r="S2232" i="1"/>
  <c r="S2233" i="1"/>
  <c r="S1680" i="1"/>
  <c r="S1681" i="1"/>
  <c r="S1677" i="1"/>
  <c r="S1678" i="1"/>
  <c r="S1679" i="1"/>
  <c r="S1788" i="1"/>
  <c r="S1792" i="1"/>
  <c r="S1789" i="1"/>
  <c r="S1790" i="1"/>
  <c r="S1791" i="1"/>
  <c r="S1781" i="1"/>
  <c r="S1779" i="1"/>
  <c r="S1780" i="1"/>
  <c r="S1782" i="1"/>
  <c r="S1783" i="1"/>
  <c r="S1784" i="1"/>
  <c r="S1785" i="1"/>
  <c r="S1786" i="1"/>
  <c r="S1787" i="1"/>
  <c r="S1766" i="1"/>
  <c r="S1765" i="1"/>
  <c r="S1761" i="1"/>
  <c r="S1762" i="1"/>
  <c r="S1759" i="1"/>
  <c r="S1760" i="1"/>
  <c r="S1763" i="1"/>
  <c r="S1764" i="1"/>
  <c r="S1748" i="1"/>
  <c r="S1749" i="1"/>
  <c r="S1712" i="1"/>
  <c r="S1709" i="1"/>
  <c r="S1710" i="1"/>
  <c r="S1711" i="1"/>
  <c r="S1700" i="1"/>
  <c r="S1699" i="1"/>
  <c r="S1684" i="1"/>
  <c r="S1683" i="1"/>
  <c r="S342" i="1"/>
  <c r="S341" i="1"/>
  <c r="S340" i="1"/>
  <c r="S339" i="1"/>
  <c r="S337" i="1"/>
  <c r="S338" i="1"/>
  <c r="S333" i="1"/>
  <c r="S334" i="1"/>
  <c r="S335" i="1"/>
  <c r="S343" i="1"/>
  <c r="S344" i="1"/>
  <c r="S2479" i="1"/>
  <c r="S2478" i="1"/>
  <c r="S577" i="1"/>
  <c r="S1174" i="1"/>
  <c r="S1171" i="1"/>
  <c r="S1172" i="1"/>
  <c r="S1173" i="1"/>
  <c r="S709" i="1"/>
  <c r="S711" i="1"/>
  <c r="S1672" i="1"/>
  <c r="S1674" i="1"/>
  <c r="S1673" i="1"/>
  <c r="S1675" i="1"/>
  <c r="S1170" i="1"/>
  <c r="S2222" i="1"/>
  <c r="S2213" i="1"/>
  <c r="S2215" i="1"/>
  <c r="S2217" i="1"/>
  <c r="S2218" i="1"/>
  <c r="S2219" i="1"/>
  <c r="S2204" i="1"/>
  <c r="S2205" i="1"/>
  <c r="S2206" i="1"/>
  <c r="S2207" i="1"/>
  <c r="S2208" i="1"/>
  <c r="S2209" i="1"/>
  <c r="S2211" i="1"/>
  <c r="S2212" i="1"/>
  <c r="S2221" i="1"/>
  <c r="S2214" i="1"/>
  <c r="S2216" i="1"/>
  <c r="S2220" i="1"/>
  <c r="S1705" i="1"/>
  <c r="S1704" i="1"/>
  <c r="S1702" i="1"/>
  <c r="S1703" i="1"/>
  <c r="S2492" i="1"/>
  <c r="S1104" i="1"/>
  <c r="S2493" i="1"/>
  <c r="S304" i="1"/>
  <c r="S305" i="1"/>
  <c r="S353" i="1"/>
  <c r="S356" i="1"/>
  <c r="S357" i="1"/>
  <c r="S1462" i="1"/>
  <c r="S1463" i="1"/>
  <c r="S1460" i="1"/>
  <c r="S1461" i="1"/>
  <c r="S1701" i="1"/>
  <c r="S92" i="1"/>
  <c r="S145" i="1"/>
  <c r="S799" i="1"/>
  <c r="S1793" i="1"/>
  <c r="S85" i="1"/>
  <c r="S84" i="1"/>
  <c r="S807" i="1"/>
  <c r="S803" i="1"/>
  <c r="S804" i="1"/>
  <c r="S805" i="1"/>
  <c r="S806" i="1"/>
  <c r="S609" i="1"/>
  <c r="S604" i="1"/>
  <c r="S605" i="1"/>
  <c r="S606" i="1"/>
  <c r="S607" i="1"/>
  <c r="S608" i="1"/>
  <c r="S75" i="1"/>
  <c r="S174" i="1"/>
  <c r="S172" i="1"/>
  <c r="S170" i="1"/>
  <c r="S176" i="1"/>
  <c r="S827" i="1"/>
  <c r="S829" i="1"/>
  <c r="S822" i="1"/>
  <c r="S817" i="1"/>
  <c r="S825" i="1"/>
  <c r="S818" i="1"/>
  <c r="S819" i="1"/>
  <c r="S828" i="1"/>
  <c r="S820" i="1"/>
  <c r="S821" i="1"/>
  <c r="S823" i="1"/>
  <c r="S824" i="1"/>
  <c r="S826" i="1"/>
  <c r="S701" i="1"/>
  <c r="S688" i="1"/>
  <c r="S700" i="1"/>
  <c r="S687" i="1"/>
  <c r="S691" i="1"/>
  <c r="S690" i="1"/>
  <c r="S696" i="1"/>
  <c r="S705" i="1"/>
  <c r="S698" i="1"/>
  <c r="S706" i="1"/>
  <c r="S699" i="1"/>
  <c r="S707" i="1"/>
  <c r="S689" i="1"/>
  <c r="S702" i="1"/>
  <c r="S692" i="1"/>
  <c r="S693" i="1"/>
  <c r="S703" i="1"/>
  <c r="S694" i="1"/>
  <c r="S695" i="1"/>
  <c r="S704" i="1"/>
  <c r="S697" i="1"/>
  <c r="S811" i="1"/>
  <c r="S809" i="1"/>
  <c r="S810" i="1"/>
  <c r="S808" i="1"/>
  <c r="S830" i="1"/>
  <c r="S833" i="1"/>
  <c r="S848" i="1"/>
  <c r="S832" i="1"/>
  <c r="S847" i="1"/>
  <c r="S831" i="1"/>
  <c r="S836" i="1"/>
  <c r="S835" i="1"/>
  <c r="S841" i="1"/>
  <c r="S843" i="1"/>
  <c r="S846" i="1"/>
  <c r="S834" i="1"/>
  <c r="S851" i="1"/>
  <c r="S837" i="1"/>
  <c r="S838" i="1"/>
  <c r="S839" i="1"/>
  <c r="S853" i="1"/>
  <c r="S854" i="1"/>
  <c r="S840" i="1"/>
  <c r="S842" i="1"/>
  <c r="S855" i="1"/>
  <c r="S844" i="1"/>
  <c r="S845" i="1"/>
  <c r="S849" i="1"/>
  <c r="S850" i="1"/>
  <c r="S852" i="1"/>
  <c r="S738" i="1"/>
  <c r="S725" i="1"/>
  <c r="S737" i="1"/>
  <c r="S724" i="1"/>
  <c r="S728" i="1"/>
  <c r="S727" i="1"/>
  <c r="S741" i="1"/>
  <c r="S734" i="1"/>
  <c r="S735" i="1"/>
  <c r="S736" i="1"/>
  <c r="S726" i="1"/>
  <c r="S739" i="1"/>
  <c r="S729" i="1"/>
  <c r="S730" i="1"/>
  <c r="S740" i="1"/>
  <c r="S731" i="1"/>
  <c r="S732" i="1"/>
  <c r="S742" i="1"/>
  <c r="S720" i="1"/>
  <c r="S721" i="1"/>
  <c r="S722" i="1"/>
  <c r="S723" i="1"/>
  <c r="S717" i="1"/>
  <c r="S718" i="1"/>
  <c r="S719" i="1"/>
  <c r="S716" i="1"/>
  <c r="S713" i="1"/>
  <c r="S856" i="1"/>
  <c r="S859" i="1"/>
  <c r="S863" i="1"/>
  <c r="S864" i="1"/>
  <c r="S865" i="1"/>
  <c r="S867" i="1"/>
  <c r="S868" i="1"/>
  <c r="S870" i="1"/>
  <c r="S871" i="1"/>
  <c r="S872" i="1"/>
  <c r="S873" i="1"/>
  <c r="S874" i="1"/>
  <c r="S876" i="1"/>
  <c r="S877" i="1"/>
  <c r="S878" i="1"/>
  <c r="S879" i="1"/>
  <c r="S880" i="1"/>
  <c r="S881" i="1"/>
  <c r="S857" i="1"/>
  <c r="S858" i="1"/>
  <c r="S861" i="1"/>
  <c r="S862" i="1"/>
  <c r="S882" i="1"/>
  <c r="S885" i="1"/>
  <c r="S883" i="1"/>
  <c r="S894" i="1"/>
  <c r="S893" i="1"/>
  <c r="S892" i="1"/>
  <c r="S772" i="1"/>
  <c r="S891" i="1"/>
  <c r="S777" i="1"/>
  <c r="S778" i="1"/>
  <c r="S773" i="1"/>
  <c r="S774" i="1"/>
  <c r="S775" i="1"/>
  <c r="S776" i="1"/>
  <c r="S786" i="1"/>
  <c r="S787" i="1"/>
  <c r="S796" i="1"/>
  <c r="S797" i="1"/>
  <c r="S744" i="1"/>
  <c r="S758" i="1"/>
  <c r="S759" i="1"/>
  <c r="S750" i="1"/>
  <c r="S751" i="1"/>
  <c r="S752" i="1"/>
  <c r="S761" i="1"/>
  <c r="S762" i="1"/>
  <c r="S763" i="1"/>
  <c r="S764" i="1"/>
  <c r="S760" i="1"/>
  <c r="S769" i="1"/>
  <c r="S770" i="1"/>
  <c r="S771" i="1"/>
  <c r="S765" i="1"/>
  <c r="S640" i="1"/>
  <c r="S639" i="1"/>
  <c r="S686" i="1"/>
  <c r="S708" i="1"/>
  <c r="S895" i="1"/>
  <c r="S896" i="1"/>
  <c r="S898" i="1"/>
  <c r="S899" i="1"/>
  <c r="S897" i="1"/>
  <c r="S900" i="1"/>
  <c r="S902" i="1"/>
  <c r="S903" i="1"/>
  <c r="S901" i="1"/>
  <c r="S904" i="1"/>
  <c r="S598" i="1"/>
  <c r="S635" i="1"/>
  <c r="S637" i="1"/>
  <c r="S634" i="1"/>
  <c r="S636" i="1"/>
  <c r="S599" i="1"/>
  <c r="S652" i="1"/>
  <c r="S655" i="1"/>
  <c r="S602" i="1"/>
  <c r="S600" i="1"/>
  <c r="S601" i="1"/>
  <c r="S684" i="1"/>
  <c r="S685" i="1"/>
  <c r="S628" i="1"/>
  <c r="S629" i="1"/>
  <c r="S631" i="1"/>
  <c r="S768" i="1"/>
  <c r="S766" i="1"/>
  <c r="S767" i="1"/>
  <c r="S648" i="1"/>
  <c r="S649" i="1"/>
  <c r="S650" i="1"/>
  <c r="S641" i="1"/>
  <c r="S642" i="1"/>
  <c r="S644" i="1"/>
  <c r="S647" i="1"/>
  <c r="S588" i="1"/>
  <c r="S589" i="1"/>
  <c r="S590" i="1"/>
  <c r="S584" i="1"/>
  <c r="S585" i="1"/>
  <c r="S586" i="1"/>
  <c r="S587" i="1"/>
  <c r="S682" i="1"/>
  <c r="S676" i="1"/>
  <c r="S680" i="1"/>
  <c r="S681" i="1"/>
  <c r="S675" i="1"/>
  <c r="S678" i="1"/>
  <c r="S679" i="1"/>
  <c r="S677" i="1"/>
  <c r="S595" i="1"/>
  <c r="S596" i="1"/>
  <c r="S591" i="1"/>
  <c r="S592" i="1"/>
  <c r="S593" i="1"/>
  <c r="S594" i="1"/>
  <c r="S909" i="1"/>
  <c r="S910" i="1"/>
  <c r="S907" i="1"/>
  <c r="S908" i="1"/>
  <c r="S633" i="1"/>
  <c r="S632" i="1"/>
  <c r="S911" i="1"/>
  <c r="S802" i="1"/>
  <c r="S800" i="1"/>
  <c r="S801" i="1"/>
  <c r="S816" i="1"/>
  <c r="S812" i="1"/>
  <c r="S813" i="1"/>
  <c r="S814" i="1"/>
  <c r="S815" i="1"/>
  <c r="S890" i="1"/>
  <c r="S889" i="1"/>
  <c r="S888" i="1"/>
  <c r="S1069" i="1"/>
  <c r="S1081" i="1"/>
  <c r="S1068" i="1"/>
  <c r="S1071" i="1"/>
  <c r="S1070" i="1"/>
  <c r="S1086" i="1"/>
  <c r="S1075" i="1"/>
  <c r="S1077" i="1"/>
  <c r="S1080" i="1"/>
  <c r="S1084" i="1"/>
  <c r="S1072" i="1"/>
  <c r="S1085" i="1"/>
  <c r="S1073" i="1"/>
  <c r="S1087" i="1"/>
  <c r="S1074" i="1"/>
  <c r="S1076" i="1"/>
  <c r="S1088" i="1"/>
  <c r="S1078" i="1"/>
  <c r="S1079" i="1"/>
  <c r="S1001" i="1"/>
  <c r="S1004" i="1"/>
  <c r="S1006" i="1"/>
  <c r="S1008" i="1"/>
  <c r="S1011" i="1"/>
  <c r="S1013" i="1"/>
  <c r="S1014" i="1"/>
  <c r="S1015" i="1"/>
  <c r="S998" i="1"/>
  <c r="S999" i="1"/>
  <c r="S1000" i="1"/>
  <c r="S1002" i="1"/>
  <c r="S1003" i="1"/>
  <c r="S1005" i="1"/>
  <c r="S1007" i="1"/>
  <c r="S1009" i="1"/>
  <c r="S1010" i="1"/>
  <c r="S1012" i="1"/>
  <c r="S989" i="1"/>
  <c r="S994" i="1"/>
  <c r="S984" i="1"/>
  <c r="S985" i="1"/>
  <c r="S986" i="1"/>
  <c r="S987" i="1"/>
  <c r="S988" i="1"/>
  <c r="S991" i="1"/>
  <c r="S992" i="1"/>
  <c r="S993" i="1"/>
  <c r="S995" i="1"/>
  <c r="S996" i="1"/>
  <c r="S997" i="1"/>
  <c r="S981" i="1"/>
  <c r="S982" i="1"/>
  <c r="S983" i="1"/>
  <c r="S1091" i="1"/>
  <c r="S1090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16" i="1"/>
  <c r="S1017" i="1"/>
  <c r="S1018" i="1"/>
  <c r="S1019" i="1"/>
  <c r="S1020" i="1"/>
  <c r="S1021" i="1"/>
  <c r="S1022" i="1"/>
  <c r="S1023" i="1"/>
  <c r="S1026" i="1"/>
  <c r="S1027" i="1"/>
  <c r="S1028" i="1"/>
  <c r="S1029" i="1"/>
  <c r="S1035" i="1"/>
  <c r="S1036" i="1"/>
  <c r="S1034" i="1"/>
  <c r="S1038" i="1"/>
  <c r="S1037" i="1"/>
  <c r="S1031" i="1"/>
  <c r="S1030" i="1"/>
  <c r="S1033" i="1"/>
  <c r="S1032" i="1"/>
  <c r="S1043" i="1"/>
  <c r="S1046" i="1"/>
  <c r="S1044" i="1"/>
  <c r="S1045" i="1"/>
  <c r="S1041" i="1"/>
  <c r="S1042" i="1"/>
  <c r="S1047" i="1"/>
  <c r="S1048" i="1"/>
  <c r="S1049" i="1"/>
  <c r="S1039" i="1"/>
  <c r="S1040" i="1"/>
  <c r="S943" i="1"/>
  <c r="S1092" i="1"/>
  <c r="S1093" i="1"/>
  <c r="S1094" i="1"/>
  <c r="S1096" i="1"/>
  <c r="S1097" i="1"/>
  <c r="S1095" i="1"/>
  <c r="S1098" i="1"/>
  <c r="S1100" i="1"/>
  <c r="S1101" i="1"/>
  <c r="S1099" i="1"/>
  <c r="S1103" i="1"/>
  <c r="S1102" i="1"/>
  <c r="S940" i="1"/>
  <c r="S942" i="1"/>
  <c r="S941" i="1"/>
  <c r="S1067" i="1"/>
  <c r="S935" i="1"/>
  <c r="S936" i="1"/>
  <c r="S938" i="1"/>
  <c r="S937" i="1"/>
  <c r="S939" i="1"/>
  <c r="S934" i="1"/>
  <c r="S946" i="1"/>
  <c r="S950" i="1"/>
  <c r="S951" i="1"/>
  <c r="S1089" i="1"/>
  <c r="S945" i="1"/>
  <c r="S944" i="1"/>
  <c r="S949" i="1"/>
  <c r="S947" i="1"/>
  <c r="S948" i="1"/>
  <c r="S912" i="1"/>
  <c r="S1493" i="1"/>
  <c r="S1477" i="1"/>
  <c r="S1492" i="1"/>
  <c r="S1476" i="1"/>
  <c r="S1480" i="1"/>
  <c r="S1479" i="1"/>
  <c r="S1484" i="1"/>
  <c r="S1486" i="1"/>
  <c r="S1491" i="1"/>
  <c r="S1478" i="1"/>
  <c r="S1497" i="1"/>
  <c r="S1481" i="1"/>
  <c r="S1498" i="1"/>
  <c r="S1482" i="1"/>
  <c r="S1499" i="1"/>
  <c r="S1483" i="1"/>
  <c r="S1485" i="1"/>
  <c r="S1487" i="1"/>
  <c r="S1500" i="1"/>
  <c r="S1488" i="1"/>
  <c r="S1489" i="1"/>
  <c r="S1494" i="1"/>
  <c r="S1496" i="1"/>
  <c r="S1465" i="1"/>
  <c r="S1472" i="1"/>
  <c r="S1464" i="1"/>
  <c r="S1467" i="1"/>
  <c r="S1466" i="1"/>
  <c r="S1469" i="1"/>
  <c r="S1470" i="1"/>
  <c r="S1471" i="1"/>
  <c r="S1473" i="1"/>
  <c r="S1468" i="1"/>
  <c r="S1474" i="1"/>
  <c r="S1475" i="1"/>
  <c r="S2323" i="1"/>
  <c r="S2310" i="1"/>
  <c r="S2322" i="1"/>
  <c r="S2309" i="1"/>
  <c r="S2313" i="1"/>
  <c r="S2312" i="1"/>
  <c r="S2318" i="1"/>
  <c r="S2327" i="1"/>
  <c r="S2320" i="1"/>
  <c r="S2328" i="1"/>
  <c r="S2321" i="1"/>
  <c r="S2329" i="1"/>
  <c r="S2311" i="1"/>
  <c r="S2324" i="1"/>
  <c r="S2314" i="1"/>
  <c r="S2315" i="1"/>
  <c r="S2325" i="1"/>
  <c r="S2316" i="1"/>
  <c r="S2317" i="1"/>
  <c r="S2326" i="1"/>
  <c r="S2319" i="1"/>
  <c r="S2456" i="1"/>
  <c r="S2444" i="1"/>
  <c r="S2455" i="1"/>
  <c r="S2443" i="1"/>
  <c r="S2447" i="1"/>
  <c r="S2446" i="1"/>
  <c r="S2459" i="1"/>
  <c r="S2452" i="1"/>
  <c r="S2453" i="1"/>
  <c r="S2454" i="1"/>
  <c r="S2445" i="1"/>
  <c r="S2457" i="1"/>
  <c r="S2448" i="1"/>
  <c r="S2449" i="1"/>
  <c r="S2458" i="1"/>
  <c r="S2450" i="1"/>
  <c r="S2451" i="1"/>
  <c r="S2460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10" i="1"/>
  <c r="S2411" i="1"/>
  <c r="S2412" i="1"/>
  <c r="S2413" i="1"/>
  <c r="S2378" i="1"/>
  <c r="S2379" i="1"/>
  <c r="S2380" i="1"/>
  <c r="S2381" i="1"/>
  <c r="S2384" i="1"/>
  <c r="S2385" i="1"/>
  <c r="S2386" i="1"/>
  <c r="S2387" i="1"/>
  <c r="S2382" i="1"/>
  <c r="S2383" i="1"/>
  <c r="S2389" i="1"/>
  <c r="S2392" i="1"/>
  <c r="S2393" i="1"/>
  <c r="S2390" i="1"/>
  <c r="S2391" i="1"/>
  <c r="S2388" i="1"/>
  <c r="S2345" i="1"/>
  <c r="S2432" i="1"/>
  <c r="S2433" i="1"/>
  <c r="S2434" i="1"/>
  <c r="S2435" i="1"/>
  <c r="S2437" i="1"/>
  <c r="S2438" i="1"/>
  <c r="S2440" i="1"/>
  <c r="S2439" i="1"/>
  <c r="S2442" i="1"/>
  <c r="S2305" i="1"/>
  <c r="S2304" i="1"/>
  <c r="S2343" i="1"/>
  <c r="S2342" i="1"/>
  <c r="S2359" i="1"/>
  <c r="S2358" i="1"/>
  <c r="S2362" i="1"/>
  <c r="S2360" i="1"/>
  <c r="S2361" i="1"/>
  <c r="S2308" i="1"/>
  <c r="S2306" i="1"/>
  <c r="S2307" i="1"/>
  <c r="S2370" i="1"/>
  <c r="S2335" i="1"/>
  <c r="S2337" i="1"/>
  <c r="S2338" i="1"/>
  <c r="S2336" i="1"/>
  <c r="S2341" i="1"/>
  <c r="S2339" i="1"/>
  <c r="S2340" i="1"/>
  <c r="S2353" i="1"/>
  <c r="S2354" i="1"/>
  <c r="S2346" i="1"/>
  <c r="S2347" i="1"/>
  <c r="S2348" i="1"/>
  <c r="S2349" i="1"/>
  <c r="S2350" i="1"/>
  <c r="S2351" i="1"/>
  <c r="S2463" i="1"/>
  <c r="S2461" i="1"/>
  <c r="S2462" i="1"/>
  <c r="S2377" i="1"/>
  <c r="S2373" i="1"/>
  <c r="S2374" i="1"/>
  <c r="S2376" i="1"/>
  <c r="S2375" i="1"/>
  <c r="S2287" i="1"/>
  <c r="S2288" i="1"/>
  <c r="S2278" i="1"/>
  <c r="S2280" i="1"/>
  <c r="S2281" i="1"/>
  <c r="S2273" i="1"/>
  <c r="S2274" i="1"/>
  <c r="S2284" i="1"/>
  <c r="S2285" i="1"/>
  <c r="S2286" i="1"/>
  <c r="S2282" i="1"/>
  <c r="S2283" i="1"/>
  <c r="S2368" i="1"/>
  <c r="S2363" i="1"/>
  <c r="S2365" i="1"/>
  <c r="S2369" i="1"/>
  <c r="S2364" i="1"/>
  <c r="S2366" i="1"/>
  <c r="S2292" i="1"/>
  <c r="S2289" i="1"/>
  <c r="S2290" i="1"/>
  <c r="S2291" i="1"/>
  <c r="S2330" i="1"/>
  <c r="S2331" i="1"/>
  <c r="S2332" i="1"/>
  <c r="S2333" i="1"/>
  <c r="S2334" i="1"/>
  <c r="S653" i="1"/>
  <c r="S654" i="1"/>
  <c r="S2371" i="1"/>
  <c r="S178" i="1"/>
  <c r="S1501" i="1"/>
  <c r="S1502" i="1"/>
  <c r="S1503" i="1"/>
  <c r="S788" i="1"/>
  <c r="S798" i="1"/>
  <c r="S2441" i="1"/>
  <c r="S2418" i="1"/>
  <c r="S2420" i="1"/>
  <c r="S2421" i="1"/>
  <c r="S2422" i="1"/>
  <c r="S2423" i="1"/>
  <c r="S2424" i="1"/>
  <c r="S2425" i="1"/>
  <c r="S2426" i="1"/>
  <c r="S2427" i="1"/>
  <c r="S2428" i="1"/>
  <c r="S2429" i="1"/>
  <c r="S2352" i="1"/>
  <c r="S2419" i="1"/>
  <c r="S329" i="1"/>
  <c r="S331" i="1"/>
  <c r="S332" i="1"/>
  <c r="S330" i="1"/>
  <c r="S1831" i="1"/>
  <c r="S656" i="1"/>
  <c r="S657" i="1"/>
  <c r="S2163" i="1"/>
  <c r="S2074" i="1"/>
  <c r="S2055" i="1"/>
  <c r="S2237" i="1"/>
  <c r="S1685" i="1"/>
  <c r="S1686" i="1"/>
  <c r="S1687" i="1"/>
  <c r="S2475" i="1"/>
  <c r="S2245" i="1"/>
  <c r="S610" i="1"/>
  <c r="S611" i="1"/>
  <c r="S2417" i="1"/>
  <c r="S2416" i="1"/>
  <c r="S2414" i="1"/>
  <c r="S2415" i="1"/>
  <c r="S617" i="1"/>
  <c r="S620" i="1"/>
  <c r="S622" i="1"/>
  <c r="S624" i="1"/>
  <c r="S625" i="1"/>
  <c r="S626" i="1"/>
  <c r="S627" i="1"/>
  <c r="S612" i="1"/>
  <c r="S613" i="1"/>
  <c r="S614" i="1"/>
  <c r="S615" i="1"/>
  <c r="S616" i="1"/>
  <c r="S618" i="1"/>
  <c r="S619" i="1"/>
  <c r="S621" i="1"/>
  <c r="S623" i="1"/>
  <c r="S666" i="1"/>
  <c r="S667" i="1"/>
  <c r="S663" i="1"/>
  <c r="S664" i="1"/>
  <c r="S665" i="1"/>
  <c r="S659" i="1"/>
  <c r="S660" i="1"/>
  <c r="S658" i="1"/>
  <c r="S603" i="1"/>
  <c r="S712" i="1"/>
  <c r="S673" i="1"/>
  <c r="S674" i="1"/>
  <c r="S580" i="1"/>
  <c r="S581" i="1"/>
  <c r="S582" i="1"/>
  <c r="S2355" i="1"/>
  <c r="S2356" i="1"/>
  <c r="S2357" i="1"/>
  <c r="S2068" i="1"/>
  <c r="S251" i="1"/>
  <c r="S1245" i="1"/>
  <c r="S2242" i="1"/>
  <c r="S2243" i="1"/>
  <c r="S2239" i="1"/>
  <c r="S2240" i="1"/>
  <c r="S2241" i="1"/>
  <c r="S351" i="1"/>
  <c r="S352" i="1"/>
  <c r="S1589" i="1"/>
  <c r="S1590" i="1"/>
  <c r="S1747" i="1"/>
  <c r="S158" i="1"/>
  <c r="S159" i="1"/>
  <c r="S157" i="1"/>
  <c r="S1777" i="1"/>
  <c r="S1778" i="1"/>
  <c r="S1776" i="1"/>
  <c r="S1769" i="1"/>
  <c r="S1767" i="1"/>
  <c r="S1768" i="1"/>
  <c r="S1770" i="1"/>
  <c r="S1771" i="1"/>
  <c r="S1772" i="1"/>
  <c r="S1773" i="1"/>
  <c r="S1774" i="1"/>
  <c r="S1775" i="1"/>
  <c r="S1758" i="1"/>
  <c r="S1757" i="1"/>
  <c r="S1753" i="1"/>
  <c r="S1750" i="1"/>
  <c r="S1751" i="1"/>
  <c r="S1752" i="1"/>
  <c r="S1754" i="1"/>
  <c r="S1755" i="1"/>
  <c r="S1756" i="1"/>
  <c r="S2210" i="1"/>
  <c r="S354" i="1"/>
  <c r="S714" i="1"/>
  <c r="S715" i="1"/>
  <c r="S875" i="1"/>
  <c r="S783" i="1"/>
  <c r="S784" i="1"/>
  <c r="S785" i="1"/>
  <c r="S743" i="1"/>
  <c r="S745" i="1"/>
  <c r="S630" i="1"/>
  <c r="S651" i="1"/>
  <c r="S643" i="1"/>
  <c r="S645" i="1"/>
  <c r="S1024" i="1"/>
  <c r="S1025" i="1"/>
  <c r="S1490" i="1"/>
  <c r="S1495" i="1"/>
  <c r="S2406" i="1"/>
  <c r="S2407" i="1"/>
  <c r="S2409" i="1"/>
  <c r="S2372" i="1"/>
  <c r="S2431" i="1"/>
  <c r="S2436" i="1"/>
  <c r="S1157" i="1"/>
  <c r="S2344" i="1"/>
  <c r="S1746" i="1"/>
  <c r="S962" i="1"/>
  <c r="S2276" i="1"/>
  <c r="S2367" i="1"/>
  <c r="S914" i="1"/>
  <c r="S931" i="1"/>
  <c r="S928" i="1"/>
  <c r="S930" i="1"/>
  <c r="S921" i="1"/>
  <c r="S923" i="1"/>
  <c r="S919" i="1"/>
  <c r="S917" i="1"/>
  <c r="S925" i="1"/>
  <c r="S2303" i="1"/>
  <c r="S2300" i="1"/>
  <c r="S2298" i="1"/>
  <c r="S2299" i="1"/>
  <c r="S2297" i="1"/>
  <c r="S88" i="1"/>
  <c r="S916" i="1"/>
  <c r="S932" i="1"/>
  <c r="S929" i="1"/>
  <c r="S924" i="1"/>
  <c r="S920" i="1"/>
  <c r="S89" i="1"/>
  <c r="S2302" i="1"/>
  <c r="S2301" i="1"/>
  <c r="S926" i="1"/>
  <c r="S2248" i="1"/>
  <c r="S1655" i="1"/>
  <c r="S1654" i="1"/>
  <c r="S1653" i="1"/>
  <c r="S1652" i="1"/>
  <c r="S2293" i="1"/>
  <c r="S2294" i="1"/>
  <c r="S2295" i="1"/>
  <c r="S2296" i="1"/>
  <c r="S2430" i="1"/>
  <c r="S18" i="1"/>
  <c r="S26" i="1"/>
  <c r="S41" i="1"/>
  <c r="S44" i="1"/>
  <c r="S46" i="1"/>
  <c r="S336" i="1"/>
  <c r="S583" i="1"/>
  <c r="S933" i="1"/>
  <c r="S990" i="1"/>
  <c r="S1082" i="1"/>
  <c r="S1083" i="1"/>
  <c r="S1292" i="1"/>
  <c r="S1297" i="1"/>
  <c r="S1301" i="1"/>
  <c r="S1306" i="1"/>
  <c r="S1312" i="1"/>
  <c r="S1322" i="1"/>
  <c r="S1347" i="1"/>
  <c r="S1348" i="1"/>
  <c r="S1848" i="1"/>
  <c r="S2044" i="1"/>
  <c r="S2052" i="1"/>
  <c r="S2073" i="1"/>
  <c r="S2279" i="1"/>
  <c r="S2531" i="1"/>
  <c r="S2509" i="1"/>
  <c r="S2532" i="1"/>
  <c r="S2510" i="1"/>
  <c r="S2533" i="1"/>
  <c r="S2511" i="1"/>
  <c r="S2534" i="1"/>
  <c r="S2512" i="1"/>
  <c r="S2513" i="1"/>
  <c r="S2514" i="1"/>
  <c r="S2505" i="1"/>
  <c r="S2506" i="1"/>
  <c r="S2507" i="1"/>
  <c r="S2508" i="1"/>
  <c r="S203" i="1"/>
  <c r="S216" i="1"/>
  <c r="S227" i="1"/>
  <c r="S206" i="1"/>
  <c r="S219" i="1"/>
  <c r="S230" i="1"/>
  <c r="S201" i="1"/>
  <c r="S208" i="1"/>
  <c r="S221" i="1"/>
  <c r="S232" i="1"/>
  <c r="S355" i="1"/>
  <c r="S358" i="1"/>
  <c r="S646" i="1"/>
  <c r="S1175" i="1"/>
  <c r="S1179" i="1"/>
  <c r="S1181" i="1"/>
  <c r="S1648" i="1"/>
  <c r="S1649" i="1"/>
  <c r="S1650" i="1"/>
  <c r="S1651" i="1"/>
  <c r="S913" i="1"/>
  <c r="S915" i="1"/>
  <c r="S918" i="1"/>
  <c r="S927" i="1"/>
  <c r="S364" i="1"/>
  <c r="S370" i="1"/>
  <c r="S378" i="1"/>
  <c r="S381" i="1"/>
  <c r="S384" i="1"/>
  <c r="S400" i="1"/>
  <c r="S406" i="1"/>
  <c r="S413" i="1"/>
  <c r="S419" i="1"/>
  <c r="S2247" i="1"/>
  <c r="S171" i="1"/>
  <c r="S173" i="1"/>
  <c r="S175" i="1"/>
  <c r="S177" i="1"/>
  <c r="S204" i="1"/>
  <c r="S254" i="1"/>
  <c r="S256" i="1"/>
  <c r="S217" i="1"/>
  <c r="S263" i="1"/>
  <c r="S265" i="1"/>
  <c r="S228" i="1"/>
  <c r="S275" i="1"/>
  <c r="S280" i="1"/>
  <c r="S282" i="1"/>
  <c r="S286" i="1"/>
  <c r="S290" i="1"/>
  <c r="S292" i="1"/>
  <c r="S294" i="1"/>
  <c r="S296" i="1"/>
  <c r="S298" i="1"/>
  <c r="S300" i="1"/>
  <c r="S683" i="1"/>
  <c r="S42" i="1"/>
  <c r="S45" i="1"/>
  <c r="S47" i="1"/>
  <c r="S2162" i="1"/>
  <c r="S2254" i="1"/>
  <c r="S2253" i="1"/>
  <c r="S566" i="1"/>
  <c r="S49" i="1"/>
  <c r="S12" i="1"/>
  <c r="S2408" i="1"/>
  <c r="P1838" i="1"/>
  <c r="P1797" i="1"/>
  <c r="P1835" i="1"/>
  <c r="P1794" i="1"/>
  <c r="P1806" i="1"/>
  <c r="P1803" i="1"/>
  <c r="P1853" i="1"/>
  <c r="P1821" i="1"/>
  <c r="P1825" i="1"/>
  <c r="P1860" i="1"/>
  <c r="P1832" i="1"/>
  <c r="P1800" i="1"/>
  <c r="P1844" i="1"/>
  <c r="P1809" i="1"/>
  <c r="P1812" i="1"/>
  <c r="P1849" i="1"/>
  <c r="P1815" i="1"/>
  <c r="P1856" i="1"/>
  <c r="P1818" i="1"/>
  <c r="P1820" i="1"/>
  <c r="P1824" i="1"/>
  <c r="P1828" i="1"/>
  <c r="P1859" i="1"/>
  <c r="P1829" i="1"/>
  <c r="P1830" i="1"/>
  <c r="P1841" i="1"/>
  <c r="P1842" i="1"/>
  <c r="P1843" i="1"/>
  <c r="P1847" i="1"/>
  <c r="P1852" i="1"/>
  <c r="P1839" i="1"/>
  <c r="P1798" i="1"/>
  <c r="P1836" i="1"/>
  <c r="P1795" i="1"/>
  <c r="P1807" i="1"/>
  <c r="P1804" i="1"/>
  <c r="P1854" i="1"/>
  <c r="P1822" i="1"/>
  <c r="P1826" i="1"/>
  <c r="P1861" i="1"/>
  <c r="P1833" i="1"/>
  <c r="P1801" i="1"/>
  <c r="P1845" i="1"/>
  <c r="P1810" i="1"/>
  <c r="P1813" i="1"/>
  <c r="P1850" i="1"/>
  <c r="P1816" i="1"/>
  <c r="P1857" i="1"/>
  <c r="P1819" i="1"/>
  <c r="P1840" i="1"/>
  <c r="P1799" i="1"/>
  <c r="P1837" i="1"/>
  <c r="P1796" i="1"/>
  <c r="P1808" i="1"/>
  <c r="P1805" i="1"/>
  <c r="P1855" i="1"/>
  <c r="P1823" i="1"/>
  <c r="P1827" i="1"/>
  <c r="P1862" i="1"/>
  <c r="P1834" i="1"/>
  <c r="P1802" i="1"/>
  <c r="P1846" i="1"/>
  <c r="P1811" i="1"/>
  <c r="P1814" i="1"/>
  <c r="P1851" i="1"/>
  <c r="P1817" i="1"/>
  <c r="P1858" i="1"/>
  <c r="P1908" i="1"/>
  <c r="P1896" i="1"/>
  <c r="P1936" i="1"/>
  <c r="P1893" i="1"/>
  <c r="P1933" i="1"/>
  <c r="P1890" i="1"/>
  <c r="P1942" i="1"/>
  <c r="P1905" i="1"/>
  <c r="P1902" i="1"/>
  <c r="P1948" i="1"/>
  <c r="P1923" i="1"/>
  <c r="P1954" i="1"/>
  <c r="P1927" i="1"/>
  <c r="P1957" i="1"/>
  <c r="P1930" i="1"/>
  <c r="P1960" i="1"/>
  <c r="P1899" i="1"/>
  <c r="P1939" i="1"/>
  <c r="P1911" i="1"/>
  <c r="P1914" i="1"/>
  <c r="P1945" i="1"/>
  <c r="P1917" i="1"/>
  <c r="P1920" i="1"/>
  <c r="P1951" i="1"/>
  <c r="P1926" i="1"/>
  <c r="P1909" i="1"/>
  <c r="P1897" i="1"/>
  <c r="P1937" i="1"/>
  <c r="P1894" i="1"/>
  <c r="P1934" i="1"/>
  <c r="P1891" i="1"/>
  <c r="P1943" i="1"/>
  <c r="P1906" i="1"/>
  <c r="P1903" i="1"/>
  <c r="P1949" i="1"/>
  <c r="P1924" i="1"/>
  <c r="P1955" i="1"/>
  <c r="P1928" i="1"/>
  <c r="P1958" i="1"/>
  <c r="P1931" i="1"/>
  <c r="P1961" i="1"/>
  <c r="P1900" i="1"/>
  <c r="P1940" i="1"/>
  <c r="P1912" i="1"/>
  <c r="P1915" i="1"/>
  <c r="P1946" i="1"/>
  <c r="P1918" i="1"/>
  <c r="P1921" i="1"/>
  <c r="P1952" i="1"/>
  <c r="P1910" i="1"/>
  <c r="P1898" i="1"/>
  <c r="P1938" i="1"/>
  <c r="P1895" i="1"/>
  <c r="P1935" i="1"/>
  <c r="P1892" i="1"/>
  <c r="P1944" i="1"/>
  <c r="P1907" i="1"/>
  <c r="P1904" i="1"/>
  <c r="P1950" i="1"/>
  <c r="P1925" i="1"/>
  <c r="P1956" i="1"/>
  <c r="P1929" i="1"/>
  <c r="P1959" i="1"/>
  <c r="P1932" i="1"/>
  <c r="P1962" i="1"/>
  <c r="P1901" i="1"/>
  <c r="P1941" i="1"/>
  <c r="P1913" i="1"/>
  <c r="P1916" i="1"/>
  <c r="P1947" i="1"/>
  <c r="P1919" i="1"/>
  <c r="P1922" i="1"/>
  <c r="P1953" i="1"/>
  <c r="P212" i="1"/>
  <c r="P183" i="1"/>
  <c r="P209" i="1"/>
  <c r="P180" i="1"/>
  <c r="P189" i="1"/>
  <c r="P186" i="1"/>
  <c r="P225" i="1"/>
  <c r="P195" i="1"/>
  <c r="P198" i="1"/>
  <c r="P202" i="1"/>
  <c r="P215" i="1"/>
  <c r="P192" i="1"/>
  <c r="P222" i="1"/>
  <c r="P226" i="1"/>
  <c r="P213" i="1"/>
  <c r="P184" i="1"/>
  <c r="P210" i="1"/>
  <c r="P181" i="1"/>
  <c r="P190" i="1"/>
  <c r="P187" i="1"/>
  <c r="P196" i="1"/>
  <c r="P199" i="1"/>
  <c r="P205" i="1"/>
  <c r="P218" i="1"/>
  <c r="P193" i="1"/>
  <c r="P223" i="1"/>
  <c r="P229" i="1"/>
  <c r="P214" i="1"/>
  <c r="P185" i="1"/>
  <c r="P211" i="1"/>
  <c r="P182" i="1"/>
  <c r="P191" i="1"/>
  <c r="P188" i="1"/>
  <c r="P197" i="1"/>
  <c r="P200" i="1"/>
  <c r="P207" i="1"/>
  <c r="P220" i="1"/>
  <c r="P194" i="1"/>
  <c r="P224" i="1"/>
  <c r="P231" i="1"/>
  <c r="P1872" i="1"/>
  <c r="P1869" i="1"/>
  <c r="P1884" i="1"/>
  <c r="P1866" i="1"/>
  <c r="P1881" i="1"/>
  <c r="P1863" i="1"/>
  <c r="P1875" i="1"/>
  <c r="P1887" i="1"/>
  <c r="P1878" i="1"/>
  <c r="P1873" i="1"/>
  <c r="P1870" i="1"/>
  <c r="P1885" i="1"/>
  <c r="P1867" i="1"/>
  <c r="P1882" i="1"/>
  <c r="P1864" i="1"/>
  <c r="P1876" i="1"/>
  <c r="P1888" i="1"/>
  <c r="P1879" i="1"/>
  <c r="P1874" i="1"/>
  <c r="P1871" i="1"/>
  <c r="P1886" i="1"/>
  <c r="P1868" i="1"/>
  <c r="P1883" i="1"/>
  <c r="P1865" i="1"/>
  <c r="P1877" i="1"/>
  <c r="P1889" i="1"/>
  <c r="P1880" i="1"/>
  <c r="P77" i="1"/>
  <c r="P79" i="1"/>
  <c r="P81" i="1"/>
  <c r="P76" i="1"/>
  <c r="P82" i="1"/>
  <c r="P83" i="1"/>
  <c r="P78" i="1"/>
  <c r="P80" i="1"/>
  <c r="P1991" i="1"/>
  <c r="P1996" i="1"/>
  <c r="P1990" i="1"/>
  <c r="P1995" i="1"/>
  <c r="P1989" i="1"/>
  <c r="P1993" i="1"/>
  <c r="P1992" i="1"/>
  <c r="P1997" i="1"/>
  <c r="P1994" i="1"/>
  <c r="P1982" i="1"/>
  <c r="P1985" i="1"/>
  <c r="P1986" i="1"/>
  <c r="P1988" i="1"/>
  <c r="P1981" i="1"/>
  <c r="P1987" i="1"/>
  <c r="P1980" i="1"/>
  <c r="P1984" i="1"/>
  <c r="P1983" i="1"/>
  <c r="P1976" i="1"/>
  <c r="P1979" i="1"/>
  <c r="P1975" i="1"/>
  <c r="P1977" i="1"/>
  <c r="P1978" i="1"/>
  <c r="P1722" i="1"/>
  <c r="P1716" i="1"/>
  <c r="P1719" i="1"/>
  <c r="P1713" i="1"/>
  <c r="P1723" i="1"/>
  <c r="P1717" i="1"/>
  <c r="P1720" i="1"/>
  <c r="P1714" i="1"/>
  <c r="P1724" i="1"/>
  <c r="P1718" i="1"/>
  <c r="P1721" i="1"/>
  <c r="P1715" i="1"/>
  <c r="P1963" i="1"/>
  <c r="P1966" i="1"/>
  <c r="P1969" i="1"/>
  <c r="P1972" i="1"/>
  <c r="P1964" i="1"/>
  <c r="P1967" i="1"/>
  <c r="P1970" i="1"/>
  <c r="P1973" i="1"/>
  <c r="P1965" i="1"/>
  <c r="P1968" i="1"/>
  <c r="P1971" i="1"/>
  <c r="P1974" i="1"/>
  <c r="P1725" i="1"/>
  <c r="P1728" i="1"/>
  <c r="P1731" i="1"/>
  <c r="P1726" i="1"/>
  <c r="P1729" i="1"/>
  <c r="P1732" i="1"/>
  <c r="P1727" i="1"/>
  <c r="P1730" i="1"/>
  <c r="P1733" i="1"/>
  <c r="P359" i="1"/>
  <c r="P363" i="1"/>
  <c r="P366" i="1"/>
  <c r="P369" i="1"/>
  <c r="P374" i="1"/>
  <c r="P375" i="1"/>
  <c r="P376" i="1"/>
  <c r="P377" i="1"/>
  <c r="P379" i="1"/>
  <c r="P380" i="1"/>
  <c r="P382" i="1"/>
  <c r="P383" i="1"/>
  <c r="P385" i="1"/>
  <c r="P386" i="1"/>
  <c r="P387" i="1"/>
  <c r="P388" i="1"/>
  <c r="P389" i="1"/>
  <c r="P390" i="1"/>
  <c r="P391" i="1"/>
  <c r="P392" i="1"/>
  <c r="P393" i="1"/>
  <c r="P394" i="1"/>
  <c r="P360" i="1"/>
  <c r="P361" i="1"/>
  <c r="P362" i="1"/>
  <c r="P365" i="1"/>
  <c r="P367" i="1"/>
  <c r="P368" i="1"/>
  <c r="P371" i="1"/>
  <c r="P372" i="1"/>
  <c r="P373" i="1"/>
  <c r="P395" i="1"/>
  <c r="P399" i="1"/>
  <c r="P402" i="1"/>
  <c r="P405" i="1"/>
  <c r="P410" i="1"/>
  <c r="P412" i="1"/>
  <c r="P416" i="1"/>
  <c r="P418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396" i="1"/>
  <c r="P397" i="1"/>
  <c r="P398" i="1"/>
  <c r="P401" i="1"/>
  <c r="P403" i="1"/>
  <c r="P404" i="1"/>
  <c r="P407" i="1"/>
  <c r="P408" i="1"/>
  <c r="P409" i="1"/>
  <c r="P411" i="1"/>
  <c r="P414" i="1"/>
  <c r="P415" i="1"/>
  <c r="P417" i="1"/>
  <c r="P420" i="1"/>
  <c r="P421" i="1"/>
  <c r="P442" i="1"/>
  <c r="P446" i="1"/>
  <c r="P448" i="1"/>
  <c r="P451" i="1"/>
  <c r="P452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36" i="1"/>
  <c r="P437" i="1"/>
  <c r="P438" i="1"/>
  <c r="P439" i="1"/>
  <c r="P440" i="1"/>
  <c r="P441" i="1"/>
  <c r="P443" i="1"/>
  <c r="P444" i="1"/>
  <c r="P445" i="1"/>
  <c r="P447" i="1"/>
  <c r="P449" i="1"/>
  <c r="P450" i="1"/>
  <c r="P453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2018" i="1"/>
  <c r="P2062" i="1"/>
  <c r="P2015" i="1"/>
  <c r="P2059" i="1"/>
  <c r="P2012" i="1"/>
  <c r="P2027" i="1"/>
  <c r="P2024" i="1"/>
  <c r="P2045" i="1"/>
  <c r="P2049" i="1"/>
  <c r="P2056" i="1"/>
  <c r="P2021" i="1"/>
  <c r="P2069" i="1"/>
  <c r="P2030" i="1"/>
  <c r="P2033" i="1"/>
  <c r="P2036" i="1"/>
  <c r="P2075" i="1"/>
  <c r="P2039" i="1"/>
  <c r="P2079" i="1"/>
  <c r="P2042" i="1"/>
  <c r="P2043" i="1"/>
  <c r="P2048" i="1"/>
  <c r="P2082" i="1"/>
  <c r="P2053" i="1"/>
  <c r="P2054" i="1"/>
  <c r="P2065" i="1"/>
  <c r="P2066" i="1"/>
  <c r="P2067" i="1"/>
  <c r="P2072" i="1"/>
  <c r="P2078" i="1"/>
  <c r="P2019" i="1"/>
  <c r="P2063" i="1"/>
  <c r="P2016" i="1"/>
  <c r="P2060" i="1"/>
  <c r="P2013" i="1"/>
  <c r="P2028" i="1"/>
  <c r="P2025" i="1"/>
  <c r="P2046" i="1"/>
  <c r="P2050" i="1"/>
  <c r="P2057" i="1"/>
  <c r="P2022" i="1"/>
  <c r="P2070" i="1"/>
  <c r="P2031" i="1"/>
  <c r="P2034" i="1"/>
  <c r="P2037" i="1"/>
  <c r="P2076" i="1"/>
  <c r="P2040" i="1"/>
  <c r="P2080" i="1"/>
  <c r="P2020" i="1"/>
  <c r="P2064" i="1"/>
  <c r="P2017" i="1"/>
  <c r="P2061" i="1"/>
  <c r="P2014" i="1"/>
  <c r="P2029" i="1"/>
  <c r="P2026" i="1"/>
  <c r="P2047" i="1"/>
  <c r="P2051" i="1"/>
  <c r="P2058" i="1"/>
  <c r="P2023" i="1"/>
  <c r="P2071" i="1"/>
  <c r="P2032" i="1"/>
  <c r="P2035" i="1"/>
  <c r="P2038" i="1"/>
  <c r="P2077" i="1"/>
  <c r="P2041" i="1"/>
  <c r="P2081" i="1"/>
  <c r="P2124" i="1"/>
  <c r="P2086" i="1"/>
  <c r="P2121" i="1"/>
  <c r="P2115" i="1"/>
  <c r="P2083" i="1"/>
  <c r="P2095" i="1"/>
  <c r="P2092" i="1"/>
  <c r="P2133" i="1"/>
  <c r="P2136" i="1"/>
  <c r="P2109" i="1"/>
  <c r="P2142" i="1"/>
  <c r="P2112" i="1"/>
  <c r="P2145" i="1"/>
  <c r="P2118" i="1"/>
  <c r="P2148" i="1"/>
  <c r="P2089" i="1"/>
  <c r="P2127" i="1"/>
  <c r="P2098" i="1"/>
  <c r="P2100" i="1"/>
  <c r="P2130" i="1"/>
  <c r="P2103" i="1"/>
  <c r="P2105" i="1"/>
  <c r="P2107" i="1"/>
  <c r="P2139" i="1"/>
  <c r="P2125" i="1"/>
  <c r="P2087" i="1"/>
  <c r="P2122" i="1"/>
  <c r="P2116" i="1"/>
  <c r="P2084" i="1"/>
  <c r="P2096" i="1"/>
  <c r="P2093" i="1"/>
  <c r="P2134" i="1"/>
  <c r="P2137" i="1"/>
  <c r="P2110" i="1"/>
  <c r="P2143" i="1"/>
  <c r="P2113" i="1"/>
  <c r="P2146" i="1"/>
  <c r="P2119" i="1"/>
  <c r="P2149" i="1"/>
  <c r="P2090" i="1"/>
  <c r="P2128" i="1"/>
  <c r="P2099" i="1"/>
  <c r="P2101" i="1"/>
  <c r="P2131" i="1"/>
  <c r="P2104" i="1"/>
  <c r="P2106" i="1"/>
  <c r="P2108" i="1"/>
  <c r="P2140" i="1"/>
  <c r="P2126" i="1"/>
  <c r="P2088" i="1"/>
  <c r="P2123" i="1"/>
  <c r="P2117" i="1"/>
  <c r="P2085" i="1"/>
  <c r="P2097" i="1"/>
  <c r="P2094" i="1"/>
  <c r="P2135" i="1"/>
  <c r="P2138" i="1"/>
  <c r="P2111" i="1"/>
  <c r="P2144" i="1"/>
  <c r="P2114" i="1"/>
  <c r="P2147" i="1"/>
  <c r="P2120" i="1"/>
  <c r="P2150" i="1"/>
  <c r="P2091" i="1"/>
  <c r="P2129" i="1"/>
  <c r="P2102" i="1"/>
  <c r="P2132" i="1"/>
  <c r="P2141" i="1"/>
  <c r="P260" i="1"/>
  <c r="P236" i="1"/>
  <c r="P257" i="1"/>
  <c r="P233" i="1"/>
  <c r="P242" i="1"/>
  <c r="P239" i="1"/>
  <c r="P266" i="1"/>
  <c r="P245" i="1"/>
  <c r="P248" i="1"/>
  <c r="P252" i="1"/>
  <c r="P261" i="1"/>
  <c r="P267" i="1"/>
  <c r="P237" i="1"/>
  <c r="P258" i="1"/>
  <c r="P234" i="1"/>
  <c r="P243" i="1"/>
  <c r="P240" i="1"/>
  <c r="P246" i="1"/>
  <c r="P249" i="1"/>
  <c r="P253" i="1"/>
  <c r="P262" i="1"/>
  <c r="P268" i="1"/>
  <c r="P238" i="1"/>
  <c r="P259" i="1"/>
  <c r="P235" i="1"/>
  <c r="P244" i="1"/>
  <c r="P241" i="1"/>
  <c r="P247" i="1"/>
  <c r="P250" i="1"/>
  <c r="P255" i="1"/>
  <c r="P264" i="1"/>
  <c r="P269" i="1"/>
  <c r="P1743" i="1"/>
  <c r="P1737" i="1"/>
  <c r="P1740" i="1"/>
  <c r="P1734" i="1"/>
  <c r="P1744" i="1"/>
  <c r="P1738" i="1"/>
  <c r="P1741" i="1"/>
  <c r="P1735" i="1"/>
  <c r="P1745" i="1"/>
  <c r="P1739" i="1"/>
  <c r="P1742" i="1"/>
  <c r="P1736" i="1"/>
  <c r="P135" i="1"/>
  <c r="P2196" i="1"/>
  <c r="P2199" i="1"/>
  <c r="P2202" i="1"/>
  <c r="P2203" i="1"/>
  <c r="P2201" i="1"/>
  <c r="P2197" i="1"/>
  <c r="P2200" i="1"/>
  <c r="P2198" i="1"/>
  <c r="P1128" i="1"/>
  <c r="P1129" i="1"/>
  <c r="P1130" i="1"/>
  <c r="P1131" i="1"/>
  <c r="P1132" i="1"/>
  <c r="P1133" i="1"/>
  <c r="P1134" i="1"/>
  <c r="P1122" i="1"/>
  <c r="P1123" i="1"/>
  <c r="P1124" i="1"/>
  <c r="P1125" i="1"/>
  <c r="P1126" i="1"/>
  <c r="P1127" i="1"/>
  <c r="P94" i="1"/>
  <c r="P93" i="1"/>
  <c r="P270" i="1"/>
  <c r="P1287" i="1"/>
  <c r="P1296" i="1"/>
  <c r="P1300" i="1"/>
  <c r="P1305" i="1"/>
  <c r="P1311" i="1"/>
  <c r="P1319" i="1"/>
  <c r="P1317" i="1"/>
  <c r="P1321" i="1"/>
  <c r="P1326" i="1"/>
  <c r="P1324" i="1"/>
  <c r="P1328" i="1"/>
  <c r="P1279" i="1"/>
  <c r="P1281" i="1"/>
  <c r="P1283" i="1"/>
  <c r="P1285" i="1"/>
  <c r="P1289" i="1"/>
  <c r="P1291" i="1"/>
  <c r="P1294" i="1"/>
  <c r="P1298" i="1"/>
  <c r="P1303" i="1"/>
  <c r="P1307" i="1"/>
  <c r="P1309" i="1"/>
  <c r="P1314" i="1"/>
  <c r="P1315" i="1"/>
  <c r="P1286" i="1"/>
  <c r="P1295" i="1"/>
  <c r="P1299" i="1"/>
  <c r="P1304" i="1"/>
  <c r="P1310" i="1"/>
  <c r="P1318" i="1"/>
  <c r="P1316" i="1"/>
  <c r="P1320" i="1"/>
  <c r="P1325" i="1"/>
  <c r="P1323" i="1"/>
  <c r="P1327" i="1"/>
  <c r="P1278" i="1"/>
  <c r="P1280" i="1"/>
  <c r="P1282" i="1"/>
  <c r="P1284" i="1"/>
  <c r="P1288" i="1"/>
  <c r="P1290" i="1"/>
  <c r="P1293" i="1"/>
  <c r="P1302" i="1"/>
  <c r="P1308" i="1"/>
  <c r="P1313" i="1"/>
  <c r="P489" i="1"/>
  <c r="P481" i="1"/>
  <c r="P488" i="1"/>
  <c r="P480" i="1"/>
  <c r="P490" i="1"/>
  <c r="P483" i="1"/>
  <c r="P482" i="1"/>
  <c r="P492" i="1"/>
  <c r="P493" i="1"/>
  <c r="P485" i="1"/>
  <c r="P494" i="1"/>
  <c r="P495" i="1"/>
  <c r="P486" i="1"/>
  <c r="P487" i="1"/>
  <c r="P491" i="1"/>
  <c r="P484" i="1"/>
  <c r="P2226" i="1"/>
  <c r="P2227" i="1"/>
  <c r="P2228" i="1"/>
  <c r="P2229" i="1"/>
  <c r="P2230" i="1"/>
  <c r="P2231" i="1"/>
  <c r="P2225" i="1"/>
  <c r="P1217" i="1"/>
  <c r="P1224" i="1"/>
  <c r="P1228" i="1"/>
  <c r="P1232" i="1"/>
  <c r="P1238" i="1"/>
  <c r="P1243" i="1"/>
  <c r="P1249" i="1"/>
  <c r="P1247" i="1"/>
  <c r="P1251" i="1"/>
  <c r="P1209" i="1"/>
  <c r="P1211" i="1"/>
  <c r="P1213" i="1"/>
  <c r="P1215" i="1"/>
  <c r="P1219" i="1"/>
  <c r="P1220" i="1"/>
  <c r="P1222" i="1"/>
  <c r="P1226" i="1"/>
  <c r="P1230" i="1"/>
  <c r="P1234" i="1"/>
  <c r="P1236" i="1"/>
  <c r="P1240" i="1"/>
  <c r="P1216" i="1"/>
  <c r="P1223" i="1"/>
  <c r="P1227" i="1"/>
  <c r="P1231" i="1"/>
  <c r="P1237" i="1"/>
  <c r="P1244" i="1"/>
  <c r="P1242" i="1"/>
  <c r="P1248" i="1"/>
  <c r="P1246" i="1"/>
  <c r="P1250" i="1"/>
  <c r="P1208" i="1"/>
  <c r="P1210" i="1"/>
  <c r="P1212" i="1"/>
  <c r="P1214" i="1"/>
  <c r="P1218" i="1"/>
  <c r="P1221" i="1"/>
  <c r="P1225" i="1"/>
  <c r="P1229" i="1"/>
  <c r="P1233" i="1"/>
  <c r="P1235" i="1"/>
  <c r="P1239" i="1"/>
  <c r="P1241" i="1"/>
  <c r="P2" i="1"/>
  <c r="P3" i="1"/>
  <c r="P4" i="1"/>
  <c r="P5" i="1"/>
  <c r="P328" i="1"/>
  <c r="P1269" i="1"/>
  <c r="P1271" i="1"/>
  <c r="P1268" i="1"/>
  <c r="P1270" i="1"/>
  <c r="P1272" i="1"/>
  <c r="P1274" i="1"/>
  <c r="P1275" i="1"/>
  <c r="P1273" i="1"/>
  <c r="P1276" i="1"/>
  <c r="P1277" i="1"/>
  <c r="P1412" i="1"/>
  <c r="P1415" i="1"/>
  <c r="P1414" i="1"/>
  <c r="P1413" i="1"/>
  <c r="P1178" i="1"/>
  <c r="P1177" i="1"/>
  <c r="P1176" i="1"/>
  <c r="P2236" i="1"/>
  <c r="P1183" i="1"/>
  <c r="P1185" i="1"/>
  <c r="P1182" i="1"/>
  <c r="P1184" i="1"/>
  <c r="P1186" i="1"/>
  <c r="P1187" i="1"/>
  <c r="P1188" i="1"/>
  <c r="P1190" i="1"/>
  <c r="P1192" i="1"/>
  <c r="P1189" i="1"/>
  <c r="P1191" i="1"/>
  <c r="P1193" i="1"/>
  <c r="P1194" i="1"/>
  <c r="P1195" i="1"/>
  <c r="P1197" i="1"/>
  <c r="P1199" i="1"/>
  <c r="P1196" i="1"/>
  <c r="P1198" i="1"/>
  <c r="P1200" i="1"/>
  <c r="P1201" i="1"/>
  <c r="P1203" i="1"/>
  <c r="P1205" i="1"/>
  <c r="P1202" i="1"/>
  <c r="P1204" i="1"/>
  <c r="P1206" i="1"/>
  <c r="P1207" i="1"/>
  <c r="P1180" i="1"/>
  <c r="P1163" i="1"/>
  <c r="P1164" i="1"/>
  <c r="P1160" i="1"/>
  <c r="P1161" i="1"/>
  <c r="P1162" i="1"/>
  <c r="P2257" i="1"/>
  <c r="P2255" i="1"/>
  <c r="P2256" i="1"/>
  <c r="P2258" i="1"/>
  <c r="P146" i="1"/>
  <c r="P150" i="1"/>
  <c r="P147" i="1"/>
  <c r="P151" i="1"/>
  <c r="P148" i="1"/>
  <c r="P152" i="1"/>
  <c r="P149" i="1"/>
  <c r="P153" i="1"/>
  <c r="P1259" i="1"/>
  <c r="P1260" i="1"/>
  <c r="P1261" i="1"/>
  <c r="P1262" i="1"/>
  <c r="P1263" i="1"/>
  <c r="P1264" i="1"/>
  <c r="P1266" i="1"/>
  <c r="P1265" i="1"/>
  <c r="P1267" i="1"/>
  <c r="P1252" i="1"/>
  <c r="P1254" i="1"/>
  <c r="P1253" i="1"/>
  <c r="P1255" i="1"/>
  <c r="P1256" i="1"/>
  <c r="P1257" i="1"/>
  <c r="P1258" i="1"/>
  <c r="P1999" i="1"/>
  <c r="P2001" i="1"/>
  <c r="P2003" i="1"/>
  <c r="P2005" i="1"/>
  <c r="P2007" i="1"/>
  <c r="P2009" i="1"/>
  <c r="P2011" i="1"/>
  <c r="P1998" i="1"/>
  <c r="P2000" i="1"/>
  <c r="P2002" i="1"/>
  <c r="P2004" i="1"/>
  <c r="P2006" i="1"/>
  <c r="P2008" i="1"/>
  <c r="P2010" i="1"/>
  <c r="P2154" i="1"/>
  <c r="P2157" i="1"/>
  <c r="P2160" i="1"/>
  <c r="P2161" i="1"/>
  <c r="P215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55" i="1"/>
  <c r="P2156" i="1"/>
  <c r="P2158" i="1"/>
  <c r="P2159" i="1"/>
  <c r="P2194" i="1"/>
  <c r="P2181" i="1"/>
  <c r="P2182" i="1"/>
  <c r="P2183" i="1"/>
  <c r="P2184" i="1"/>
  <c r="P2186" i="1"/>
  <c r="P2187" i="1"/>
  <c r="P2188" i="1"/>
  <c r="P2189" i="1"/>
  <c r="P2190" i="1"/>
  <c r="P2191" i="1"/>
  <c r="P2192" i="1"/>
  <c r="P2193" i="1"/>
  <c r="P2177" i="1"/>
  <c r="P2195" i="1"/>
  <c r="P2180" i="1"/>
  <c r="P504" i="1"/>
  <c r="P506" i="1"/>
  <c r="P505" i="1"/>
  <c r="P2246" i="1"/>
  <c r="P2244" i="1"/>
  <c r="P74" i="1"/>
  <c r="P1706" i="1"/>
  <c r="P1708" i="1"/>
  <c r="P1707" i="1"/>
  <c r="P2178" i="1"/>
  <c r="P2179" i="1"/>
  <c r="P1587" i="1"/>
  <c r="P1588" i="1"/>
  <c r="P1118" i="1"/>
  <c r="P671" i="1"/>
  <c r="P1119" i="1"/>
  <c r="P1120" i="1"/>
  <c r="P672" i="1"/>
  <c r="P1121" i="1"/>
  <c r="P886" i="1"/>
  <c r="P887" i="1"/>
  <c r="P2238" i="1"/>
  <c r="P2151" i="1"/>
  <c r="P2152" i="1"/>
  <c r="P1667" i="1"/>
  <c r="P1668" i="1"/>
  <c r="P1666" i="1"/>
  <c r="P1670" i="1"/>
  <c r="P1671" i="1"/>
  <c r="P1669" i="1"/>
  <c r="P1117" i="1"/>
  <c r="P2494" i="1"/>
  <c r="P473" i="1"/>
  <c r="P475" i="1"/>
  <c r="P476" i="1"/>
  <c r="P477" i="1"/>
  <c r="P478" i="1"/>
  <c r="P479" i="1"/>
  <c r="P474" i="1"/>
  <c r="P496" i="1"/>
  <c r="P497" i="1"/>
  <c r="P498" i="1"/>
  <c r="P499" i="1"/>
  <c r="P468" i="1"/>
  <c r="P469" i="1"/>
  <c r="P470" i="1"/>
  <c r="P471" i="1"/>
  <c r="P472" i="1"/>
  <c r="P1504" i="1"/>
  <c r="P638" i="1"/>
  <c r="P1111" i="1"/>
  <c r="P597" i="1"/>
  <c r="P952" i="1"/>
  <c r="P957" i="1"/>
  <c r="P953" i="1"/>
  <c r="P958" i="1"/>
  <c r="P955" i="1"/>
  <c r="P954" i="1"/>
  <c r="P959" i="1"/>
  <c r="P956" i="1"/>
  <c r="P973" i="1"/>
  <c r="P978" i="1"/>
  <c r="P974" i="1"/>
  <c r="P979" i="1"/>
  <c r="P976" i="1"/>
  <c r="P975" i="1"/>
  <c r="P980" i="1"/>
  <c r="P977" i="1"/>
  <c r="P965" i="1"/>
  <c r="P966" i="1"/>
  <c r="P963" i="1"/>
  <c r="P967" i="1"/>
  <c r="P964" i="1"/>
  <c r="P970" i="1"/>
  <c r="P971" i="1"/>
  <c r="P968" i="1"/>
  <c r="P972" i="1"/>
  <c r="P969" i="1"/>
  <c r="P163" i="1"/>
  <c r="P164" i="1"/>
  <c r="P165" i="1"/>
  <c r="P166" i="1"/>
  <c r="P167" i="1"/>
  <c r="P168" i="1"/>
  <c r="P169" i="1"/>
  <c r="P960" i="1"/>
  <c r="P961" i="1"/>
  <c r="P574" i="1"/>
  <c r="P575" i="1"/>
  <c r="P576" i="1"/>
  <c r="P1154" i="1"/>
  <c r="P1155" i="1"/>
  <c r="P1156" i="1"/>
  <c r="P1153" i="1"/>
  <c r="P1158" i="1"/>
  <c r="P1159" i="1"/>
  <c r="P578" i="1"/>
  <c r="P579" i="1"/>
  <c r="P2549" i="1"/>
  <c r="P2550" i="1"/>
  <c r="P2551" i="1"/>
  <c r="P2552" i="1"/>
  <c r="P2553" i="1"/>
  <c r="P2554" i="1"/>
  <c r="P1105" i="1"/>
  <c r="P1106" i="1"/>
  <c r="P1107" i="1"/>
  <c r="P1108" i="1"/>
  <c r="P1109" i="1"/>
  <c r="P1110" i="1"/>
  <c r="P99" i="1"/>
  <c r="P110" i="1"/>
  <c r="P107" i="1"/>
  <c r="P103" i="1"/>
  <c r="P102" i="1"/>
  <c r="P109" i="1"/>
  <c r="P108" i="1"/>
  <c r="P111" i="1"/>
  <c r="P100" i="1"/>
  <c r="P112" i="1"/>
  <c r="P104" i="1"/>
  <c r="P105" i="1"/>
  <c r="P113" i="1"/>
  <c r="P106" i="1"/>
  <c r="P114" i="1"/>
  <c r="P115" i="1"/>
  <c r="P101" i="1"/>
  <c r="P6" i="1"/>
  <c r="P7" i="1"/>
  <c r="P8" i="1"/>
  <c r="P9" i="1"/>
  <c r="P323" i="1"/>
  <c r="P324" i="1"/>
  <c r="P325" i="1"/>
  <c r="P326" i="1"/>
  <c r="P327" i="1"/>
  <c r="P126" i="1"/>
  <c r="P133" i="1"/>
  <c r="P132" i="1"/>
  <c r="P129" i="1"/>
  <c r="P128" i="1"/>
  <c r="P122" i="1"/>
  <c r="P121" i="1"/>
  <c r="P123" i="1"/>
  <c r="P127" i="1"/>
  <c r="P124" i="1"/>
  <c r="P130" i="1"/>
  <c r="P134" i="1"/>
  <c r="P131" i="1"/>
  <c r="P125" i="1"/>
  <c r="P116" i="1"/>
  <c r="P120" i="1"/>
  <c r="P119" i="1"/>
  <c r="P118" i="1"/>
  <c r="P117" i="1"/>
  <c r="P2527" i="1"/>
  <c r="P2529" i="1"/>
  <c r="P2528" i="1"/>
  <c r="P2530" i="1"/>
  <c r="P2515" i="1"/>
  <c r="P2517" i="1"/>
  <c r="P2516" i="1"/>
  <c r="P2518" i="1"/>
  <c r="P2519" i="1"/>
  <c r="P2520" i="1"/>
  <c r="P2521" i="1"/>
  <c r="P2522" i="1"/>
  <c r="P2524" i="1"/>
  <c r="P2523" i="1"/>
  <c r="P2525" i="1"/>
  <c r="P2526" i="1"/>
  <c r="P2495" i="1"/>
  <c r="P2497" i="1"/>
  <c r="P2496" i="1"/>
  <c r="P2498" i="1"/>
  <c r="P2499" i="1"/>
  <c r="P2500" i="1"/>
  <c r="P2501" i="1"/>
  <c r="P2502" i="1"/>
  <c r="P2503" i="1"/>
  <c r="P2504" i="1"/>
  <c r="P293" i="1"/>
  <c r="P302" i="1"/>
  <c r="P291" i="1"/>
  <c r="P297" i="1"/>
  <c r="P295" i="1"/>
  <c r="P299" i="1"/>
  <c r="P301" i="1"/>
  <c r="P303" i="1"/>
  <c r="P271" i="1"/>
  <c r="P273" i="1"/>
  <c r="P272" i="1"/>
  <c r="P276" i="1"/>
  <c r="P277" i="1"/>
  <c r="P278" i="1"/>
  <c r="P279" i="1"/>
  <c r="P274" i="1"/>
  <c r="P284" i="1"/>
  <c r="P285" i="1"/>
  <c r="P287" i="1"/>
  <c r="P289" i="1"/>
  <c r="P288" i="1"/>
  <c r="P281" i="1"/>
  <c r="P283" i="1"/>
  <c r="P2251" i="1"/>
  <c r="P2252" i="1"/>
  <c r="P2249" i="1"/>
  <c r="P2250" i="1"/>
  <c r="P179" i="1"/>
  <c r="P1605" i="1"/>
  <c r="P1606" i="1"/>
  <c r="P1607" i="1"/>
  <c r="P1658" i="1"/>
  <c r="P1659" i="1"/>
  <c r="P1660" i="1"/>
  <c r="P1661" i="1"/>
  <c r="P1662" i="1"/>
  <c r="P1663" i="1"/>
  <c r="P1664" i="1"/>
  <c r="P1665" i="1"/>
  <c r="P1599" i="1"/>
  <c r="P1600" i="1"/>
  <c r="P1601" i="1"/>
  <c r="P1602" i="1"/>
  <c r="P1591" i="1"/>
  <c r="P1592" i="1"/>
  <c r="P1593" i="1"/>
  <c r="P1594" i="1"/>
  <c r="P1595" i="1"/>
  <c r="P1596" i="1"/>
  <c r="P1597" i="1"/>
  <c r="P1598" i="1"/>
  <c r="P1603" i="1"/>
  <c r="P1604" i="1"/>
  <c r="P1656" i="1"/>
  <c r="P1657" i="1"/>
  <c r="P1632" i="1"/>
  <c r="P1633" i="1"/>
  <c r="P1634" i="1"/>
  <c r="P1635" i="1"/>
  <c r="P1636" i="1"/>
  <c r="P1637" i="1"/>
  <c r="P1638" i="1"/>
  <c r="P1639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40" i="1"/>
  <c r="P1641" i="1"/>
  <c r="P1642" i="1"/>
  <c r="P1643" i="1"/>
  <c r="P1644" i="1"/>
  <c r="P1645" i="1"/>
  <c r="P1646" i="1"/>
  <c r="P1647" i="1"/>
  <c r="P1608" i="1"/>
  <c r="P1609" i="1"/>
  <c r="P1610" i="1"/>
  <c r="P1611" i="1"/>
  <c r="P1612" i="1"/>
  <c r="P1613" i="1"/>
  <c r="P1614" i="1"/>
  <c r="P1615" i="1"/>
  <c r="P1452" i="1"/>
  <c r="P1453" i="1"/>
  <c r="P1454" i="1"/>
  <c r="P1455" i="1"/>
  <c r="P1444" i="1"/>
  <c r="P1445" i="1"/>
  <c r="P1446" i="1"/>
  <c r="P1447" i="1"/>
  <c r="P1448" i="1"/>
  <c r="P1449" i="1"/>
  <c r="P1450" i="1"/>
  <c r="P1451" i="1"/>
  <c r="P1456" i="1"/>
  <c r="P1457" i="1"/>
  <c r="P1458" i="1"/>
  <c r="P1459" i="1"/>
  <c r="P1437" i="1"/>
  <c r="P1438" i="1"/>
  <c r="P1439" i="1"/>
  <c r="P1440" i="1"/>
  <c r="P1441" i="1"/>
  <c r="P1442" i="1"/>
  <c r="P1443" i="1"/>
  <c r="P1527" i="1"/>
  <c r="P1528" i="1"/>
  <c r="P1529" i="1"/>
  <c r="P1530" i="1"/>
  <c r="P1531" i="1"/>
  <c r="P1520" i="1"/>
  <c r="P1521" i="1"/>
  <c r="P1522" i="1"/>
  <c r="P1523" i="1"/>
  <c r="P1524" i="1"/>
  <c r="P1525" i="1"/>
  <c r="P1526" i="1"/>
  <c r="P1519" i="1"/>
  <c r="P1547" i="1"/>
  <c r="P1548" i="1"/>
  <c r="P1549" i="1"/>
  <c r="P1550" i="1"/>
  <c r="P1551" i="1"/>
  <c r="P1552" i="1"/>
  <c r="P1542" i="1"/>
  <c r="P1543" i="1"/>
  <c r="P1544" i="1"/>
  <c r="P1545" i="1"/>
  <c r="P1546" i="1"/>
  <c r="P1541" i="1"/>
  <c r="P1554" i="1"/>
  <c r="P1555" i="1"/>
  <c r="P1556" i="1"/>
  <c r="P1557" i="1"/>
  <c r="P1553" i="1"/>
  <c r="P1506" i="1"/>
  <c r="P1507" i="1"/>
  <c r="P1508" i="1"/>
  <c r="P1509" i="1"/>
  <c r="P1510" i="1"/>
  <c r="P1511" i="1"/>
  <c r="P1512" i="1"/>
  <c r="P1505" i="1"/>
  <c r="P1514" i="1"/>
  <c r="P1515" i="1"/>
  <c r="P1516" i="1"/>
  <c r="P1517" i="1"/>
  <c r="P1518" i="1"/>
  <c r="P1513" i="1"/>
  <c r="P1559" i="1"/>
  <c r="P1560" i="1"/>
  <c r="P1561" i="1"/>
  <c r="P1562" i="1"/>
  <c r="P1563" i="1"/>
  <c r="P1564" i="1"/>
  <c r="P1558" i="1"/>
  <c r="P1533" i="1"/>
  <c r="P1534" i="1"/>
  <c r="P1535" i="1"/>
  <c r="P1536" i="1"/>
  <c r="P1532" i="1"/>
  <c r="P1538" i="1"/>
  <c r="P1539" i="1"/>
  <c r="P1540" i="1"/>
  <c r="P1537" i="1"/>
  <c r="P1573" i="1"/>
  <c r="P1583" i="1"/>
  <c r="P1579" i="1"/>
  <c r="P1582" i="1"/>
  <c r="P1576" i="1"/>
  <c r="P1575" i="1"/>
  <c r="P1578" i="1"/>
  <c r="P1577" i="1"/>
  <c r="P1571" i="1"/>
  <c r="P1572" i="1"/>
  <c r="P1574" i="1"/>
  <c r="P1584" i="1"/>
  <c r="P1580" i="1"/>
  <c r="P1585" i="1"/>
  <c r="P1586" i="1"/>
  <c r="P1581" i="1"/>
  <c r="P1565" i="1"/>
  <c r="P1569" i="1"/>
  <c r="P1570" i="1"/>
  <c r="P501" i="1"/>
  <c r="P503" i="1"/>
  <c r="P502" i="1"/>
  <c r="P500" i="1"/>
  <c r="P1165" i="1"/>
  <c r="P1169" i="1"/>
  <c r="P1168" i="1"/>
  <c r="P1167" i="1"/>
  <c r="P1166" i="1"/>
  <c r="P2263" i="1"/>
  <c r="P2264" i="1"/>
  <c r="P2265" i="1"/>
  <c r="P2266" i="1"/>
  <c r="P2268" i="1"/>
  <c r="P2267" i="1"/>
  <c r="P2259" i="1"/>
  <c r="P2260" i="1"/>
  <c r="P2261" i="1"/>
  <c r="P2262" i="1"/>
  <c r="P2269" i="1"/>
  <c r="P2270" i="1"/>
  <c r="P2271" i="1"/>
  <c r="P2272" i="1"/>
  <c r="P2464" i="1"/>
  <c r="P2467" i="1"/>
  <c r="P2468" i="1"/>
  <c r="P2465" i="1"/>
  <c r="P2466" i="1"/>
  <c r="P2469" i="1"/>
  <c r="P2473" i="1"/>
  <c r="P2474" i="1"/>
  <c r="P2471" i="1"/>
  <c r="P2472" i="1"/>
  <c r="P2470" i="1"/>
  <c r="P2477" i="1"/>
  <c r="P2476" i="1"/>
  <c r="P91" i="1"/>
  <c r="P90" i="1"/>
  <c r="P95" i="1"/>
  <c r="P96" i="1"/>
  <c r="P98" i="1"/>
  <c r="P97" i="1"/>
  <c r="P346" i="1"/>
  <c r="P350" i="1"/>
  <c r="P348" i="1"/>
  <c r="P345" i="1"/>
  <c r="P349" i="1"/>
  <c r="P347" i="1"/>
  <c r="P1676" i="1"/>
  <c r="P1682" i="1"/>
  <c r="P2223" i="1"/>
  <c r="P2224" i="1"/>
  <c r="P86" i="1"/>
  <c r="P87" i="1"/>
  <c r="P754" i="1"/>
  <c r="P756" i="1"/>
  <c r="P753" i="1"/>
  <c r="P794" i="1"/>
  <c r="P789" i="1"/>
  <c r="P790" i="1"/>
  <c r="P792" i="1"/>
  <c r="P782" i="1"/>
  <c r="P779" i="1"/>
  <c r="P780" i="1"/>
  <c r="P781" i="1"/>
  <c r="P162" i="1"/>
  <c r="P160" i="1"/>
  <c r="P161" i="1"/>
  <c r="P156" i="1"/>
  <c r="P154" i="1"/>
  <c r="P155" i="1"/>
  <c r="P137" i="1"/>
  <c r="P138" i="1"/>
  <c r="P136" i="1"/>
  <c r="P144" i="1"/>
  <c r="P142" i="1"/>
  <c r="P143" i="1"/>
  <c r="P141" i="1"/>
  <c r="P139" i="1"/>
  <c r="P140" i="1"/>
  <c r="P1150" i="1"/>
  <c r="P1152" i="1"/>
  <c r="P1151" i="1"/>
  <c r="P2547" i="1"/>
  <c r="P2548" i="1"/>
  <c r="P2536" i="1"/>
  <c r="P2535" i="1"/>
  <c r="P2546" i="1"/>
  <c r="P2543" i="1"/>
  <c r="P2542" i="1"/>
  <c r="P2544" i="1"/>
  <c r="P2545" i="1"/>
  <c r="P2540" i="1"/>
  <c r="P2541" i="1"/>
  <c r="P306" i="1"/>
  <c r="P311" i="1"/>
  <c r="P313" i="1"/>
  <c r="P309" i="1"/>
  <c r="P310" i="1"/>
  <c r="P312" i="1"/>
  <c r="P314" i="1"/>
  <c r="P307" i="1"/>
  <c r="P308" i="1"/>
  <c r="P322" i="1"/>
  <c r="P320" i="1"/>
  <c r="P321" i="1"/>
  <c r="P319" i="1"/>
  <c r="P316" i="1"/>
  <c r="P317" i="1"/>
  <c r="P318" i="1"/>
  <c r="P315" i="1"/>
  <c r="P2491" i="1"/>
  <c r="P2488" i="1"/>
  <c r="P2489" i="1"/>
  <c r="P2490" i="1"/>
  <c r="P906" i="1"/>
  <c r="P905" i="1"/>
  <c r="P568" i="1"/>
  <c r="P569" i="1"/>
  <c r="P573" i="1"/>
  <c r="P570" i="1"/>
  <c r="P571" i="1"/>
  <c r="P572" i="1"/>
  <c r="P558" i="1"/>
  <c r="P555" i="1"/>
  <c r="P556" i="1"/>
  <c r="P557" i="1"/>
  <c r="P562" i="1"/>
  <c r="P559" i="1"/>
  <c r="P560" i="1"/>
  <c r="P561" i="1"/>
  <c r="P563" i="1"/>
  <c r="P564" i="1"/>
  <c r="P565" i="1"/>
  <c r="P567" i="1"/>
  <c r="P2484" i="1"/>
  <c r="P2485" i="1"/>
  <c r="P2480" i="1"/>
  <c r="P2481" i="1"/>
  <c r="P2482" i="1"/>
  <c r="P2483" i="1"/>
  <c r="P2487" i="1"/>
  <c r="P2486" i="1"/>
  <c r="P1416" i="1"/>
  <c r="P1418" i="1"/>
  <c r="P1432" i="1"/>
  <c r="P1435" i="1"/>
  <c r="P1434" i="1"/>
  <c r="P1422" i="1"/>
  <c r="P1420" i="1"/>
  <c r="P1421" i="1"/>
  <c r="P1424" i="1"/>
  <c r="P1429" i="1"/>
  <c r="P1426" i="1"/>
  <c r="P1427" i="1"/>
  <c r="P1430" i="1"/>
  <c r="P1145" i="1"/>
  <c r="P1148" i="1"/>
  <c r="P1137" i="1"/>
  <c r="P1144" i="1"/>
  <c r="P1146" i="1"/>
  <c r="P1135" i="1"/>
  <c r="P1139" i="1"/>
  <c r="P1142" i="1"/>
  <c r="P1149" i="1"/>
  <c r="P1138" i="1"/>
  <c r="P1141" i="1"/>
  <c r="P1143" i="1"/>
  <c r="P1147" i="1"/>
  <c r="P1136" i="1"/>
  <c r="P1140" i="1"/>
  <c r="P51" i="1"/>
  <c r="P52" i="1"/>
  <c r="P54" i="1"/>
  <c r="P56" i="1"/>
  <c r="P57" i="1"/>
  <c r="P58" i="1"/>
  <c r="P59" i="1"/>
  <c r="P50" i="1"/>
  <c r="P20" i="1"/>
  <c r="P21" i="1"/>
  <c r="P23" i="1"/>
  <c r="P27" i="1"/>
  <c r="P28" i="1"/>
  <c r="P29" i="1"/>
  <c r="P31" i="1"/>
  <c r="P19" i="1"/>
  <c r="P53" i="1"/>
  <c r="P55" i="1"/>
  <c r="P22" i="1"/>
  <c r="P25" i="1"/>
  <c r="P24" i="1"/>
  <c r="P30" i="1"/>
  <c r="P33" i="1"/>
  <c r="P34" i="1"/>
  <c r="P35" i="1"/>
  <c r="P36" i="1"/>
  <c r="P37" i="1"/>
  <c r="P38" i="1"/>
  <c r="P39" i="1"/>
  <c r="P32" i="1"/>
  <c r="P43" i="1"/>
  <c r="P48" i="1"/>
  <c r="P40" i="1"/>
  <c r="P15" i="1"/>
  <c r="P16" i="1"/>
  <c r="P17" i="1"/>
  <c r="P10" i="1"/>
  <c r="P11" i="1"/>
  <c r="P13" i="1"/>
  <c r="P14" i="1"/>
  <c r="P69" i="1"/>
  <c r="P70" i="1"/>
  <c r="P60" i="1"/>
  <c r="P64" i="1"/>
  <c r="P67" i="1"/>
  <c r="P68" i="1"/>
  <c r="P73" i="1"/>
  <c r="P62" i="1"/>
  <c r="P66" i="1"/>
  <c r="P72" i="1"/>
  <c r="P63" i="1"/>
  <c r="P71" i="1"/>
  <c r="P61" i="1"/>
  <c r="P65" i="1"/>
  <c r="P749" i="1"/>
  <c r="P746" i="1"/>
  <c r="P747" i="1"/>
  <c r="P748" i="1"/>
  <c r="P1568" i="1"/>
  <c r="P1566" i="1"/>
  <c r="P1567" i="1"/>
  <c r="P2235" i="1"/>
  <c r="P662" i="1"/>
  <c r="P661" i="1"/>
  <c r="P669" i="1"/>
  <c r="P668" i="1"/>
  <c r="P2539" i="1"/>
  <c r="P2537" i="1"/>
  <c r="P2538" i="1"/>
  <c r="P1693" i="1"/>
  <c r="P1694" i="1"/>
  <c r="P1695" i="1"/>
  <c r="P1688" i="1"/>
  <c r="P1689" i="1"/>
  <c r="P1690" i="1"/>
  <c r="P1691" i="1"/>
  <c r="P1692" i="1"/>
  <c r="P1698" i="1"/>
  <c r="P1696" i="1"/>
  <c r="P1697" i="1"/>
  <c r="P1116" i="1"/>
  <c r="P1114" i="1"/>
  <c r="P1115" i="1"/>
  <c r="P1113" i="1"/>
  <c r="P1112" i="1"/>
  <c r="P2234" i="1"/>
  <c r="P2232" i="1"/>
  <c r="P2233" i="1"/>
  <c r="P1680" i="1"/>
  <c r="P1681" i="1"/>
  <c r="P1677" i="1"/>
  <c r="P1678" i="1"/>
  <c r="P1679" i="1"/>
  <c r="P1788" i="1"/>
  <c r="P1792" i="1"/>
  <c r="P1789" i="1"/>
  <c r="P1790" i="1"/>
  <c r="P1791" i="1"/>
  <c r="P1781" i="1"/>
  <c r="P1779" i="1"/>
  <c r="P1780" i="1"/>
  <c r="P1782" i="1"/>
  <c r="P1783" i="1"/>
  <c r="P1784" i="1"/>
  <c r="P1785" i="1"/>
  <c r="P1786" i="1"/>
  <c r="P1787" i="1"/>
  <c r="P1766" i="1"/>
  <c r="P1765" i="1"/>
  <c r="P1761" i="1"/>
  <c r="P1762" i="1"/>
  <c r="P1759" i="1"/>
  <c r="P1760" i="1"/>
  <c r="P1763" i="1"/>
  <c r="P1764" i="1"/>
  <c r="P1748" i="1"/>
  <c r="P1749" i="1"/>
  <c r="P1712" i="1"/>
  <c r="P1709" i="1"/>
  <c r="P1710" i="1"/>
  <c r="P1711" i="1"/>
  <c r="P1700" i="1"/>
  <c r="P1699" i="1"/>
  <c r="P1684" i="1"/>
  <c r="P1683" i="1"/>
  <c r="P342" i="1"/>
  <c r="P341" i="1"/>
  <c r="P340" i="1"/>
  <c r="P339" i="1"/>
  <c r="P337" i="1"/>
  <c r="P338" i="1"/>
  <c r="P333" i="1"/>
  <c r="P334" i="1"/>
  <c r="P335" i="1"/>
  <c r="P343" i="1"/>
  <c r="P344" i="1"/>
  <c r="P2479" i="1"/>
  <c r="P2478" i="1"/>
  <c r="P577" i="1"/>
  <c r="P1174" i="1"/>
  <c r="P1171" i="1"/>
  <c r="P1172" i="1"/>
  <c r="P1173" i="1"/>
  <c r="P709" i="1"/>
  <c r="P711" i="1"/>
  <c r="P1672" i="1"/>
  <c r="P1674" i="1"/>
  <c r="P1673" i="1"/>
  <c r="P1675" i="1"/>
  <c r="P1170" i="1"/>
  <c r="P2222" i="1"/>
  <c r="P2213" i="1"/>
  <c r="P2215" i="1"/>
  <c r="P2217" i="1"/>
  <c r="P2218" i="1"/>
  <c r="P2219" i="1"/>
  <c r="P2204" i="1"/>
  <c r="P2205" i="1"/>
  <c r="P2206" i="1"/>
  <c r="P2207" i="1"/>
  <c r="P2208" i="1"/>
  <c r="P2209" i="1"/>
  <c r="P2211" i="1"/>
  <c r="P2212" i="1"/>
  <c r="P2221" i="1"/>
  <c r="P2214" i="1"/>
  <c r="P2216" i="1"/>
  <c r="P2220" i="1"/>
  <c r="P1705" i="1"/>
  <c r="P1704" i="1"/>
  <c r="P1702" i="1"/>
  <c r="P1703" i="1"/>
  <c r="P2492" i="1"/>
  <c r="P1104" i="1"/>
  <c r="P2493" i="1"/>
  <c r="P304" i="1"/>
  <c r="P305" i="1"/>
  <c r="P353" i="1"/>
  <c r="P356" i="1"/>
  <c r="P357" i="1"/>
  <c r="P1462" i="1"/>
  <c r="P1463" i="1"/>
  <c r="P1460" i="1"/>
  <c r="P1461" i="1"/>
  <c r="P1701" i="1"/>
  <c r="P92" i="1"/>
  <c r="P145" i="1"/>
  <c r="P799" i="1"/>
  <c r="P1793" i="1"/>
  <c r="P85" i="1"/>
  <c r="P84" i="1"/>
  <c r="P807" i="1"/>
  <c r="P803" i="1"/>
  <c r="P804" i="1"/>
  <c r="P805" i="1"/>
  <c r="P806" i="1"/>
  <c r="P609" i="1"/>
  <c r="P604" i="1"/>
  <c r="P605" i="1"/>
  <c r="P606" i="1"/>
  <c r="P607" i="1"/>
  <c r="P608" i="1"/>
  <c r="P75" i="1"/>
  <c r="P174" i="1"/>
  <c r="P172" i="1"/>
  <c r="P170" i="1"/>
  <c r="P176" i="1"/>
  <c r="P827" i="1"/>
  <c r="P829" i="1"/>
  <c r="P822" i="1"/>
  <c r="P817" i="1"/>
  <c r="P825" i="1"/>
  <c r="P818" i="1"/>
  <c r="P819" i="1"/>
  <c r="P828" i="1"/>
  <c r="P820" i="1"/>
  <c r="P821" i="1"/>
  <c r="P823" i="1"/>
  <c r="P824" i="1"/>
  <c r="P826" i="1"/>
  <c r="P701" i="1"/>
  <c r="P688" i="1"/>
  <c r="P700" i="1"/>
  <c r="P687" i="1"/>
  <c r="P691" i="1"/>
  <c r="P690" i="1"/>
  <c r="P696" i="1"/>
  <c r="P705" i="1"/>
  <c r="P698" i="1"/>
  <c r="P706" i="1"/>
  <c r="P699" i="1"/>
  <c r="P707" i="1"/>
  <c r="P689" i="1"/>
  <c r="P702" i="1"/>
  <c r="P692" i="1"/>
  <c r="P693" i="1"/>
  <c r="P703" i="1"/>
  <c r="P694" i="1"/>
  <c r="P695" i="1"/>
  <c r="P704" i="1"/>
  <c r="P697" i="1"/>
  <c r="P811" i="1"/>
  <c r="P809" i="1"/>
  <c r="P810" i="1"/>
  <c r="P808" i="1"/>
  <c r="P830" i="1"/>
  <c r="P833" i="1"/>
  <c r="P848" i="1"/>
  <c r="P832" i="1"/>
  <c r="P847" i="1"/>
  <c r="P831" i="1"/>
  <c r="P836" i="1"/>
  <c r="P835" i="1"/>
  <c r="P841" i="1"/>
  <c r="P843" i="1"/>
  <c r="P846" i="1"/>
  <c r="P834" i="1"/>
  <c r="P851" i="1"/>
  <c r="P837" i="1"/>
  <c r="P838" i="1"/>
  <c r="P839" i="1"/>
  <c r="P853" i="1"/>
  <c r="P854" i="1"/>
  <c r="P840" i="1"/>
  <c r="P842" i="1"/>
  <c r="P855" i="1"/>
  <c r="P844" i="1"/>
  <c r="P845" i="1"/>
  <c r="P849" i="1"/>
  <c r="P850" i="1"/>
  <c r="P852" i="1"/>
  <c r="P738" i="1"/>
  <c r="P725" i="1"/>
  <c r="P737" i="1"/>
  <c r="P724" i="1"/>
  <c r="P728" i="1"/>
  <c r="P727" i="1"/>
  <c r="P741" i="1"/>
  <c r="P734" i="1"/>
  <c r="P735" i="1"/>
  <c r="P736" i="1"/>
  <c r="P726" i="1"/>
  <c r="P739" i="1"/>
  <c r="P729" i="1"/>
  <c r="P730" i="1"/>
  <c r="P740" i="1"/>
  <c r="P731" i="1"/>
  <c r="P732" i="1"/>
  <c r="P742" i="1"/>
  <c r="P720" i="1"/>
  <c r="P721" i="1"/>
  <c r="P722" i="1"/>
  <c r="P723" i="1"/>
  <c r="P717" i="1"/>
  <c r="P718" i="1"/>
  <c r="P719" i="1"/>
  <c r="P716" i="1"/>
  <c r="P713" i="1"/>
  <c r="P856" i="1"/>
  <c r="P859" i="1"/>
  <c r="P863" i="1"/>
  <c r="P864" i="1"/>
  <c r="P865" i="1"/>
  <c r="P867" i="1"/>
  <c r="P868" i="1"/>
  <c r="P870" i="1"/>
  <c r="P871" i="1"/>
  <c r="P872" i="1"/>
  <c r="P873" i="1"/>
  <c r="P874" i="1"/>
  <c r="P876" i="1"/>
  <c r="P877" i="1"/>
  <c r="P878" i="1"/>
  <c r="P879" i="1"/>
  <c r="P880" i="1"/>
  <c r="P881" i="1"/>
  <c r="P857" i="1"/>
  <c r="P858" i="1"/>
  <c r="P861" i="1"/>
  <c r="P862" i="1"/>
  <c r="P882" i="1"/>
  <c r="P885" i="1"/>
  <c r="P883" i="1"/>
  <c r="P894" i="1"/>
  <c r="P893" i="1"/>
  <c r="P892" i="1"/>
  <c r="P772" i="1"/>
  <c r="P891" i="1"/>
  <c r="P777" i="1"/>
  <c r="P778" i="1"/>
  <c r="P773" i="1"/>
  <c r="P774" i="1"/>
  <c r="P775" i="1"/>
  <c r="P776" i="1"/>
  <c r="P786" i="1"/>
  <c r="P787" i="1"/>
  <c r="P796" i="1"/>
  <c r="P797" i="1"/>
  <c r="P744" i="1"/>
  <c r="P758" i="1"/>
  <c r="P759" i="1"/>
  <c r="P750" i="1"/>
  <c r="P751" i="1"/>
  <c r="P752" i="1"/>
  <c r="P761" i="1"/>
  <c r="P762" i="1"/>
  <c r="P763" i="1"/>
  <c r="P764" i="1"/>
  <c r="P760" i="1"/>
  <c r="P769" i="1"/>
  <c r="P770" i="1"/>
  <c r="P771" i="1"/>
  <c r="P765" i="1"/>
  <c r="P640" i="1"/>
  <c r="P639" i="1"/>
  <c r="P686" i="1"/>
  <c r="P708" i="1"/>
  <c r="P895" i="1"/>
  <c r="P896" i="1"/>
  <c r="P898" i="1"/>
  <c r="P899" i="1"/>
  <c r="P897" i="1"/>
  <c r="P900" i="1"/>
  <c r="P902" i="1"/>
  <c r="P903" i="1"/>
  <c r="P901" i="1"/>
  <c r="P904" i="1"/>
  <c r="P598" i="1"/>
  <c r="P635" i="1"/>
  <c r="P637" i="1"/>
  <c r="P634" i="1"/>
  <c r="P636" i="1"/>
  <c r="P599" i="1"/>
  <c r="P652" i="1"/>
  <c r="P655" i="1"/>
  <c r="P602" i="1"/>
  <c r="P600" i="1"/>
  <c r="P601" i="1"/>
  <c r="P684" i="1"/>
  <c r="P685" i="1"/>
  <c r="P628" i="1"/>
  <c r="P629" i="1"/>
  <c r="P631" i="1"/>
  <c r="P768" i="1"/>
  <c r="P766" i="1"/>
  <c r="P767" i="1"/>
  <c r="P648" i="1"/>
  <c r="P649" i="1"/>
  <c r="P650" i="1"/>
  <c r="P641" i="1"/>
  <c r="P642" i="1"/>
  <c r="P644" i="1"/>
  <c r="P647" i="1"/>
  <c r="P588" i="1"/>
  <c r="P589" i="1"/>
  <c r="P590" i="1"/>
  <c r="P584" i="1"/>
  <c r="P585" i="1"/>
  <c r="P586" i="1"/>
  <c r="P587" i="1"/>
  <c r="P682" i="1"/>
  <c r="P676" i="1"/>
  <c r="P680" i="1"/>
  <c r="P681" i="1"/>
  <c r="P675" i="1"/>
  <c r="P678" i="1"/>
  <c r="P679" i="1"/>
  <c r="P677" i="1"/>
  <c r="P595" i="1"/>
  <c r="P596" i="1"/>
  <c r="P591" i="1"/>
  <c r="P592" i="1"/>
  <c r="P593" i="1"/>
  <c r="P594" i="1"/>
  <c r="P909" i="1"/>
  <c r="P910" i="1"/>
  <c r="P907" i="1"/>
  <c r="P908" i="1"/>
  <c r="P633" i="1"/>
  <c r="P632" i="1"/>
  <c r="P911" i="1"/>
  <c r="P802" i="1"/>
  <c r="P800" i="1"/>
  <c r="P801" i="1"/>
  <c r="P816" i="1"/>
  <c r="P812" i="1"/>
  <c r="P813" i="1"/>
  <c r="P814" i="1"/>
  <c r="P815" i="1"/>
  <c r="P890" i="1"/>
  <c r="P889" i="1"/>
  <c r="P888" i="1"/>
  <c r="P1069" i="1"/>
  <c r="P1081" i="1"/>
  <c r="P1068" i="1"/>
  <c r="P1071" i="1"/>
  <c r="P1070" i="1"/>
  <c r="P1086" i="1"/>
  <c r="P1075" i="1"/>
  <c r="P1077" i="1"/>
  <c r="P1080" i="1"/>
  <c r="P1084" i="1"/>
  <c r="P1072" i="1"/>
  <c r="P1085" i="1"/>
  <c r="P1073" i="1"/>
  <c r="P1087" i="1"/>
  <c r="P1074" i="1"/>
  <c r="P1076" i="1"/>
  <c r="P1088" i="1"/>
  <c r="P1078" i="1"/>
  <c r="P1079" i="1"/>
  <c r="P1001" i="1"/>
  <c r="P1004" i="1"/>
  <c r="P1006" i="1"/>
  <c r="P1008" i="1"/>
  <c r="P1011" i="1"/>
  <c r="P1013" i="1"/>
  <c r="P1014" i="1"/>
  <c r="P1015" i="1"/>
  <c r="P998" i="1"/>
  <c r="P999" i="1"/>
  <c r="P1000" i="1"/>
  <c r="P1002" i="1"/>
  <c r="P1003" i="1"/>
  <c r="P1005" i="1"/>
  <c r="P1007" i="1"/>
  <c r="P1009" i="1"/>
  <c r="P1010" i="1"/>
  <c r="P1012" i="1"/>
  <c r="P989" i="1"/>
  <c r="P994" i="1"/>
  <c r="P984" i="1"/>
  <c r="P985" i="1"/>
  <c r="P986" i="1"/>
  <c r="P987" i="1"/>
  <c r="P988" i="1"/>
  <c r="P991" i="1"/>
  <c r="P992" i="1"/>
  <c r="P993" i="1"/>
  <c r="P995" i="1"/>
  <c r="P996" i="1"/>
  <c r="P997" i="1"/>
  <c r="P981" i="1"/>
  <c r="P982" i="1"/>
  <c r="P983" i="1"/>
  <c r="P1091" i="1"/>
  <c r="P1090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16" i="1"/>
  <c r="P1017" i="1"/>
  <c r="P1018" i="1"/>
  <c r="P1019" i="1"/>
  <c r="P1020" i="1"/>
  <c r="P1021" i="1"/>
  <c r="P1022" i="1"/>
  <c r="P1023" i="1"/>
  <c r="P1026" i="1"/>
  <c r="P1027" i="1"/>
  <c r="P1028" i="1"/>
  <c r="P1029" i="1"/>
  <c r="P1035" i="1"/>
  <c r="P1036" i="1"/>
  <c r="P1034" i="1"/>
  <c r="P1038" i="1"/>
  <c r="P1037" i="1"/>
  <c r="P1031" i="1"/>
  <c r="P1030" i="1"/>
  <c r="P1033" i="1"/>
  <c r="P1032" i="1"/>
  <c r="P1043" i="1"/>
  <c r="P1046" i="1"/>
  <c r="P1044" i="1"/>
  <c r="P1045" i="1"/>
  <c r="P1041" i="1"/>
  <c r="P1042" i="1"/>
  <c r="P1047" i="1"/>
  <c r="P1048" i="1"/>
  <c r="P1049" i="1"/>
  <c r="P1039" i="1"/>
  <c r="P1040" i="1"/>
  <c r="P943" i="1"/>
  <c r="P1092" i="1"/>
  <c r="P1093" i="1"/>
  <c r="P1094" i="1"/>
  <c r="P1096" i="1"/>
  <c r="P1097" i="1"/>
  <c r="P1095" i="1"/>
  <c r="P1098" i="1"/>
  <c r="P1100" i="1"/>
  <c r="P1101" i="1"/>
  <c r="P1099" i="1"/>
  <c r="P1103" i="1"/>
  <c r="P1102" i="1"/>
  <c r="P940" i="1"/>
  <c r="P942" i="1"/>
  <c r="P941" i="1"/>
  <c r="P1067" i="1"/>
  <c r="P935" i="1"/>
  <c r="P936" i="1"/>
  <c r="P938" i="1"/>
  <c r="P937" i="1"/>
  <c r="P939" i="1"/>
  <c r="P934" i="1"/>
  <c r="P946" i="1"/>
  <c r="P950" i="1"/>
  <c r="P951" i="1"/>
  <c r="P1089" i="1"/>
  <c r="P945" i="1"/>
  <c r="P944" i="1"/>
  <c r="P949" i="1"/>
  <c r="P947" i="1"/>
  <c r="P948" i="1"/>
  <c r="P912" i="1"/>
  <c r="P1493" i="1"/>
  <c r="P1477" i="1"/>
  <c r="P1492" i="1"/>
  <c r="P1476" i="1"/>
  <c r="P1480" i="1"/>
  <c r="P1479" i="1"/>
  <c r="P1484" i="1"/>
  <c r="P1486" i="1"/>
  <c r="P1491" i="1"/>
  <c r="P1478" i="1"/>
  <c r="P1497" i="1"/>
  <c r="P1481" i="1"/>
  <c r="P1498" i="1"/>
  <c r="P1482" i="1"/>
  <c r="P1499" i="1"/>
  <c r="P1483" i="1"/>
  <c r="P1485" i="1"/>
  <c r="P1487" i="1"/>
  <c r="P1500" i="1"/>
  <c r="P1488" i="1"/>
  <c r="P1489" i="1"/>
  <c r="P1494" i="1"/>
  <c r="P1496" i="1"/>
  <c r="P1465" i="1"/>
  <c r="P1472" i="1"/>
  <c r="P1464" i="1"/>
  <c r="P1467" i="1"/>
  <c r="P1466" i="1"/>
  <c r="P1469" i="1"/>
  <c r="P1470" i="1"/>
  <c r="P1471" i="1"/>
  <c r="P1473" i="1"/>
  <c r="P1468" i="1"/>
  <c r="P1474" i="1"/>
  <c r="P1475" i="1"/>
  <c r="P2323" i="1"/>
  <c r="P2310" i="1"/>
  <c r="P2322" i="1"/>
  <c r="P2309" i="1"/>
  <c r="P2313" i="1"/>
  <c r="P2312" i="1"/>
  <c r="P2318" i="1"/>
  <c r="P2327" i="1"/>
  <c r="P2320" i="1"/>
  <c r="P2328" i="1"/>
  <c r="P2321" i="1"/>
  <c r="P2329" i="1"/>
  <c r="P2311" i="1"/>
  <c r="P2324" i="1"/>
  <c r="P2314" i="1"/>
  <c r="P2315" i="1"/>
  <c r="P2325" i="1"/>
  <c r="P2316" i="1"/>
  <c r="P2317" i="1"/>
  <c r="P2326" i="1"/>
  <c r="P2319" i="1"/>
  <c r="P2456" i="1"/>
  <c r="P2444" i="1"/>
  <c r="P2455" i="1"/>
  <c r="P2443" i="1"/>
  <c r="P2447" i="1"/>
  <c r="P2446" i="1"/>
  <c r="P2459" i="1"/>
  <c r="P2452" i="1"/>
  <c r="P2453" i="1"/>
  <c r="P2454" i="1"/>
  <c r="P2445" i="1"/>
  <c r="P2457" i="1"/>
  <c r="P2448" i="1"/>
  <c r="P2449" i="1"/>
  <c r="P2458" i="1"/>
  <c r="P2450" i="1"/>
  <c r="P2451" i="1"/>
  <c r="P2460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10" i="1"/>
  <c r="P2411" i="1"/>
  <c r="P2412" i="1"/>
  <c r="P2413" i="1"/>
  <c r="P2378" i="1"/>
  <c r="P2379" i="1"/>
  <c r="P2380" i="1"/>
  <c r="P2381" i="1"/>
  <c r="P2384" i="1"/>
  <c r="P2385" i="1"/>
  <c r="P2386" i="1"/>
  <c r="P2387" i="1"/>
  <c r="P2382" i="1"/>
  <c r="P2383" i="1"/>
  <c r="P2389" i="1"/>
  <c r="P2392" i="1"/>
  <c r="P2393" i="1"/>
  <c r="P2390" i="1"/>
  <c r="P2391" i="1"/>
  <c r="P2388" i="1"/>
  <c r="P2345" i="1"/>
  <c r="P2432" i="1"/>
  <c r="P2433" i="1"/>
  <c r="P2434" i="1"/>
  <c r="P2435" i="1"/>
  <c r="P2437" i="1"/>
  <c r="P2438" i="1"/>
  <c r="P2440" i="1"/>
  <c r="P2439" i="1"/>
  <c r="P2442" i="1"/>
  <c r="P2305" i="1"/>
  <c r="P2304" i="1"/>
  <c r="P2343" i="1"/>
  <c r="P2342" i="1"/>
  <c r="P2359" i="1"/>
  <c r="P2358" i="1"/>
  <c r="P2362" i="1"/>
  <c r="P2360" i="1"/>
  <c r="P2361" i="1"/>
  <c r="P2308" i="1"/>
  <c r="P2306" i="1"/>
  <c r="P2307" i="1"/>
  <c r="P2370" i="1"/>
  <c r="P2335" i="1"/>
  <c r="P2337" i="1"/>
  <c r="P2338" i="1"/>
  <c r="P2336" i="1"/>
  <c r="P2341" i="1"/>
  <c r="P2339" i="1"/>
  <c r="P2340" i="1"/>
  <c r="P2353" i="1"/>
  <c r="P2354" i="1"/>
  <c r="P2346" i="1"/>
  <c r="P2347" i="1"/>
  <c r="P2348" i="1"/>
  <c r="P2349" i="1"/>
  <c r="P2350" i="1"/>
  <c r="P2351" i="1"/>
  <c r="P2463" i="1"/>
  <c r="P2461" i="1"/>
  <c r="P2462" i="1"/>
  <c r="P2377" i="1"/>
  <c r="P2373" i="1"/>
  <c r="P2374" i="1"/>
  <c r="P2376" i="1"/>
  <c r="P2375" i="1"/>
  <c r="P2287" i="1"/>
  <c r="P2288" i="1"/>
  <c r="P2278" i="1"/>
  <c r="P2280" i="1"/>
  <c r="P2281" i="1"/>
  <c r="P2273" i="1"/>
  <c r="P2274" i="1"/>
  <c r="P2284" i="1"/>
  <c r="P2285" i="1"/>
  <c r="P2286" i="1"/>
  <c r="P2282" i="1"/>
  <c r="P2283" i="1"/>
  <c r="P2368" i="1"/>
  <c r="P2363" i="1"/>
  <c r="P2365" i="1"/>
  <c r="P2369" i="1"/>
  <c r="P2364" i="1"/>
  <c r="P2366" i="1"/>
  <c r="P2292" i="1"/>
  <c r="P2289" i="1"/>
  <c r="P2290" i="1"/>
  <c r="P2291" i="1"/>
  <c r="P2330" i="1"/>
  <c r="P2331" i="1"/>
  <c r="P2332" i="1"/>
  <c r="P2333" i="1"/>
  <c r="P2334" i="1"/>
  <c r="P653" i="1"/>
  <c r="P654" i="1"/>
  <c r="P2371" i="1"/>
  <c r="P178" i="1"/>
  <c r="P1501" i="1"/>
  <c r="P1502" i="1"/>
  <c r="P1503" i="1"/>
  <c r="P788" i="1"/>
  <c r="P798" i="1"/>
  <c r="P2441" i="1"/>
  <c r="P2418" i="1"/>
  <c r="P2420" i="1"/>
  <c r="P2421" i="1"/>
  <c r="P2422" i="1"/>
  <c r="P2423" i="1"/>
  <c r="P2424" i="1"/>
  <c r="P2425" i="1"/>
  <c r="P2426" i="1"/>
  <c r="P2427" i="1"/>
  <c r="P2428" i="1"/>
  <c r="P2429" i="1"/>
  <c r="P2352" i="1"/>
  <c r="P2419" i="1"/>
  <c r="P329" i="1"/>
  <c r="P331" i="1"/>
  <c r="P332" i="1"/>
  <c r="P330" i="1"/>
  <c r="P1831" i="1"/>
  <c r="P656" i="1"/>
  <c r="P657" i="1"/>
  <c r="P2163" i="1"/>
  <c r="P2074" i="1"/>
  <c r="P2055" i="1"/>
  <c r="P2237" i="1"/>
  <c r="P1685" i="1"/>
  <c r="P1686" i="1"/>
  <c r="P1687" i="1"/>
  <c r="P2475" i="1"/>
  <c r="P2245" i="1"/>
  <c r="P610" i="1"/>
  <c r="P611" i="1"/>
  <c r="P2417" i="1"/>
  <c r="P2416" i="1"/>
  <c r="P2414" i="1"/>
  <c r="P2415" i="1"/>
  <c r="P617" i="1"/>
  <c r="P620" i="1"/>
  <c r="P622" i="1"/>
  <c r="P624" i="1"/>
  <c r="P625" i="1"/>
  <c r="P626" i="1"/>
  <c r="P627" i="1"/>
  <c r="P612" i="1"/>
  <c r="P613" i="1"/>
  <c r="P614" i="1"/>
  <c r="P615" i="1"/>
  <c r="P616" i="1"/>
  <c r="P618" i="1"/>
  <c r="P619" i="1"/>
  <c r="P621" i="1"/>
  <c r="P623" i="1"/>
  <c r="P666" i="1"/>
  <c r="P667" i="1"/>
  <c r="P663" i="1"/>
  <c r="P664" i="1"/>
  <c r="P665" i="1"/>
  <c r="P659" i="1"/>
  <c r="P660" i="1"/>
  <c r="P658" i="1"/>
  <c r="P603" i="1"/>
  <c r="P712" i="1"/>
  <c r="P673" i="1"/>
  <c r="P674" i="1"/>
  <c r="P580" i="1"/>
  <c r="P581" i="1"/>
  <c r="P582" i="1"/>
  <c r="P2355" i="1"/>
  <c r="P2356" i="1"/>
  <c r="P2357" i="1"/>
  <c r="P2068" i="1"/>
  <c r="P251" i="1"/>
  <c r="P1245" i="1"/>
  <c r="P2242" i="1"/>
  <c r="P2243" i="1"/>
  <c r="P2239" i="1"/>
  <c r="P2240" i="1"/>
  <c r="P2241" i="1"/>
  <c r="P351" i="1"/>
  <c r="P352" i="1"/>
  <c r="P1589" i="1"/>
  <c r="P1590" i="1"/>
  <c r="P1747" i="1"/>
  <c r="P158" i="1"/>
  <c r="P159" i="1"/>
  <c r="P157" i="1"/>
  <c r="P1777" i="1"/>
  <c r="P1778" i="1"/>
  <c r="P1776" i="1"/>
  <c r="P1769" i="1"/>
  <c r="P1767" i="1"/>
  <c r="P1768" i="1"/>
  <c r="P1770" i="1"/>
  <c r="P1771" i="1"/>
  <c r="P1772" i="1"/>
  <c r="P1773" i="1"/>
  <c r="P1774" i="1"/>
  <c r="P1775" i="1"/>
  <c r="P1758" i="1"/>
  <c r="P1757" i="1"/>
  <c r="P1753" i="1"/>
  <c r="P1750" i="1"/>
  <c r="P1751" i="1"/>
  <c r="P1752" i="1"/>
  <c r="P1754" i="1"/>
  <c r="P1755" i="1"/>
  <c r="P1756" i="1"/>
  <c r="P2210" i="1"/>
  <c r="P354" i="1"/>
  <c r="P714" i="1"/>
  <c r="P715" i="1"/>
  <c r="P875" i="1"/>
  <c r="P783" i="1"/>
  <c r="P784" i="1"/>
  <c r="P785" i="1"/>
  <c r="P743" i="1"/>
  <c r="P745" i="1"/>
  <c r="P630" i="1"/>
  <c r="P651" i="1"/>
  <c r="P643" i="1"/>
  <c r="P645" i="1"/>
  <c r="P1024" i="1"/>
  <c r="P1025" i="1"/>
  <c r="P1490" i="1"/>
  <c r="P1495" i="1"/>
  <c r="P2406" i="1"/>
  <c r="P2407" i="1"/>
  <c r="P2409" i="1"/>
  <c r="P2372" i="1"/>
  <c r="P2431" i="1"/>
  <c r="P2436" i="1"/>
  <c r="P1157" i="1"/>
  <c r="P2344" i="1"/>
  <c r="P1746" i="1"/>
  <c r="P962" i="1"/>
  <c r="P2276" i="1"/>
  <c r="P2367" i="1"/>
  <c r="P914" i="1"/>
  <c r="P931" i="1"/>
  <c r="P928" i="1"/>
  <c r="P930" i="1"/>
  <c r="P921" i="1"/>
  <c r="P923" i="1"/>
  <c r="P919" i="1"/>
  <c r="P917" i="1"/>
  <c r="P925" i="1"/>
  <c r="P2303" i="1"/>
  <c r="P2300" i="1"/>
  <c r="P2298" i="1"/>
  <c r="P2299" i="1"/>
  <c r="P2297" i="1"/>
  <c r="P88" i="1"/>
  <c r="P916" i="1"/>
  <c r="P932" i="1"/>
  <c r="P929" i="1"/>
  <c r="P924" i="1"/>
  <c r="P920" i="1"/>
  <c r="P89" i="1"/>
  <c r="P2302" i="1"/>
  <c r="P2301" i="1"/>
  <c r="P926" i="1"/>
  <c r="P2248" i="1"/>
  <c r="P1655" i="1"/>
  <c r="P1654" i="1"/>
  <c r="P1653" i="1"/>
  <c r="P1652" i="1"/>
  <c r="P2293" i="1"/>
  <c r="P2294" i="1"/>
  <c r="P2295" i="1"/>
  <c r="P2296" i="1"/>
  <c r="P2430" i="1"/>
  <c r="P18" i="1"/>
  <c r="P26" i="1"/>
  <c r="P41" i="1"/>
  <c r="P44" i="1"/>
  <c r="P46" i="1"/>
  <c r="P336" i="1"/>
  <c r="P583" i="1"/>
  <c r="P933" i="1"/>
  <c r="P990" i="1"/>
  <c r="P1082" i="1"/>
  <c r="P1083" i="1"/>
  <c r="P1292" i="1"/>
  <c r="P1297" i="1"/>
  <c r="P1301" i="1"/>
  <c r="P1306" i="1"/>
  <c r="P1312" i="1"/>
  <c r="P1322" i="1"/>
  <c r="P1347" i="1"/>
  <c r="P1348" i="1"/>
  <c r="P1848" i="1"/>
  <c r="P2044" i="1"/>
  <c r="P2052" i="1"/>
  <c r="P2073" i="1"/>
  <c r="P2279" i="1"/>
  <c r="P2531" i="1"/>
  <c r="P2509" i="1"/>
  <c r="P2532" i="1"/>
  <c r="P2510" i="1"/>
  <c r="P2533" i="1"/>
  <c r="P2511" i="1"/>
  <c r="P2534" i="1"/>
  <c r="P2512" i="1"/>
  <c r="P2513" i="1"/>
  <c r="P2514" i="1"/>
  <c r="P2505" i="1"/>
  <c r="P2506" i="1"/>
  <c r="P2507" i="1"/>
  <c r="P2508" i="1"/>
  <c r="P203" i="1"/>
  <c r="P216" i="1"/>
  <c r="P227" i="1"/>
  <c r="P206" i="1"/>
  <c r="P219" i="1"/>
  <c r="P230" i="1"/>
  <c r="P201" i="1"/>
  <c r="P208" i="1"/>
  <c r="P221" i="1"/>
  <c r="P232" i="1"/>
  <c r="P355" i="1"/>
  <c r="P358" i="1"/>
  <c r="P646" i="1"/>
  <c r="P1175" i="1"/>
  <c r="P1179" i="1"/>
  <c r="P1181" i="1"/>
  <c r="P1648" i="1"/>
  <c r="P1649" i="1"/>
  <c r="P1650" i="1"/>
  <c r="P1651" i="1"/>
  <c r="P913" i="1"/>
  <c r="P915" i="1"/>
  <c r="P918" i="1"/>
  <c r="P927" i="1"/>
  <c r="P364" i="1"/>
  <c r="P370" i="1"/>
  <c r="P378" i="1"/>
  <c r="P381" i="1"/>
  <c r="P384" i="1"/>
  <c r="P400" i="1"/>
  <c r="P406" i="1"/>
  <c r="P413" i="1"/>
  <c r="P419" i="1"/>
  <c r="P2247" i="1"/>
  <c r="P171" i="1"/>
  <c r="P173" i="1"/>
  <c r="P175" i="1"/>
  <c r="P177" i="1"/>
  <c r="P204" i="1"/>
  <c r="P254" i="1"/>
  <c r="P256" i="1"/>
  <c r="P217" i="1"/>
  <c r="P263" i="1"/>
  <c r="P265" i="1"/>
  <c r="P228" i="1"/>
  <c r="P275" i="1"/>
  <c r="P280" i="1"/>
  <c r="P282" i="1"/>
  <c r="P286" i="1"/>
  <c r="P290" i="1"/>
  <c r="P292" i="1"/>
  <c r="P294" i="1"/>
  <c r="P296" i="1"/>
  <c r="P298" i="1"/>
  <c r="P300" i="1"/>
  <c r="P683" i="1"/>
  <c r="P42" i="1"/>
  <c r="P45" i="1"/>
  <c r="P47" i="1"/>
  <c r="P2162" i="1"/>
  <c r="P2254" i="1"/>
  <c r="P2253" i="1"/>
  <c r="P566" i="1"/>
  <c r="P49" i="1"/>
  <c r="P12" i="1"/>
  <c r="P2408" i="1"/>
  <c r="N1838" i="1"/>
  <c r="N1797" i="1"/>
  <c r="N1835" i="1"/>
  <c r="N1794" i="1"/>
  <c r="N1806" i="1"/>
  <c r="N1803" i="1"/>
  <c r="N1853" i="1"/>
  <c r="N1821" i="1"/>
  <c r="N1825" i="1"/>
  <c r="N1860" i="1"/>
  <c r="N1832" i="1"/>
  <c r="N1800" i="1"/>
  <c r="N1844" i="1"/>
  <c r="N1809" i="1"/>
  <c r="N1812" i="1"/>
  <c r="N1849" i="1"/>
  <c r="N1815" i="1"/>
  <c r="N1856" i="1"/>
  <c r="N1818" i="1"/>
  <c r="N1820" i="1"/>
  <c r="N1824" i="1"/>
  <c r="N1828" i="1"/>
  <c r="N1859" i="1"/>
  <c r="N1829" i="1"/>
  <c r="N1830" i="1"/>
  <c r="N1841" i="1"/>
  <c r="N1842" i="1"/>
  <c r="N1843" i="1"/>
  <c r="N1847" i="1"/>
  <c r="N1852" i="1"/>
  <c r="N1839" i="1"/>
  <c r="N1798" i="1"/>
  <c r="N1836" i="1"/>
  <c r="N1795" i="1"/>
  <c r="N1807" i="1"/>
  <c r="N1804" i="1"/>
  <c r="N1854" i="1"/>
  <c r="N1822" i="1"/>
  <c r="N1826" i="1"/>
  <c r="N1861" i="1"/>
  <c r="N1833" i="1"/>
  <c r="N1801" i="1"/>
  <c r="N1845" i="1"/>
  <c r="N1810" i="1"/>
  <c r="N1813" i="1"/>
  <c r="N1850" i="1"/>
  <c r="N1816" i="1"/>
  <c r="N1857" i="1"/>
  <c r="N1819" i="1"/>
  <c r="N1840" i="1"/>
  <c r="N1799" i="1"/>
  <c r="N1837" i="1"/>
  <c r="N1796" i="1"/>
  <c r="N1808" i="1"/>
  <c r="N1805" i="1"/>
  <c r="N1855" i="1"/>
  <c r="N1823" i="1"/>
  <c r="N1827" i="1"/>
  <c r="N1862" i="1"/>
  <c r="N1834" i="1"/>
  <c r="N1802" i="1"/>
  <c r="N1846" i="1"/>
  <c r="N1811" i="1"/>
  <c r="N1814" i="1"/>
  <c r="N1851" i="1"/>
  <c r="N1817" i="1"/>
  <c r="N1858" i="1"/>
  <c r="N1908" i="1"/>
  <c r="N1896" i="1"/>
  <c r="N1936" i="1"/>
  <c r="N1893" i="1"/>
  <c r="N1933" i="1"/>
  <c r="N1890" i="1"/>
  <c r="N1942" i="1"/>
  <c r="N1905" i="1"/>
  <c r="N1902" i="1"/>
  <c r="N1948" i="1"/>
  <c r="N1923" i="1"/>
  <c r="N1954" i="1"/>
  <c r="N1927" i="1"/>
  <c r="N1957" i="1"/>
  <c r="N1930" i="1"/>
  <c r="N1960" i="1"/>
  <c r="N1899" i="1"/>
  <c r="N1939" i="1"/>
  <c r="N1911" i="1"/>
  <c r="N1914" i="1"/>
  <c r="N1945" i="1"/>
  <c r="N1917" i="1"/>
  <c r="N1920" i="1"/>
  <c r="N1951" i="1"/>
  <c r="N1926" i="1"/>
  <c r="N1909" i="1"/>
  <c r="N1897" i="1"/>
  <c r="N1937" i="1"/>
  <c r="N1894" i="1"/>
  <c r="N1934" i="1"/>
  <c r="N1891" i="1"/>
  <c r="N1943" i="1"/>
  <c r="N1906" i="1"/>
  <c r="N1903" i="1"/>
  <c r="N1949" i="1"/>
  <c r="N1924" i="1"/>
  <c r="N1955" i="1"/>
  <c r="N1928" i="1"/>
  <c r="N1958" i="1"/>
  <c r="N1931" i="1"/>
  <c r="N1961" i="1"/>
  <c r="N1900" i="1"/>
  <c r="N1940" i="1"/>
  <c r="N1912" i="1"/>
  <c r="N1915" i="1"/>
  <c r="N1946" i="1"/>
  <c r="N1918" i="1"/>
  <c r="N1921" i="1"/>
  <c r="N1952" i="1"/>
  <c r="N1910" i="1"/>
  <c r="N1898" i="1"/>
  <c r="N1938" i="1"/>
  <c r="N1895" i="1"/>
  <c r="N1935" i="1"/>
  <c r="N1892" i="1"/>
  <c r="N1944" i="1"/>
  <c r="N1907" i="1"/>
  <c r="N1904" i="1"/>
  <c r="N1950" i="1"/>
  <c r="N1925" i="1"/>
  <c r="N1956" i="1"/>
  <c r="N1929" i="1"/>
  <c r="N1959" i="1"/>
  <c r="N1932" i="1"/>
  <c r="N1962" i="1"/>
  <c r="N1901" i="1"/>
  <c r="N1941" i="1"/>
  <c r="N1913" i="1"/>
  <c r="N1916" i="1"/>
  <c r="N1947" i="1"/>
  <c r="N1919" i="1"/>
  <c r="N1922" i="1"/>
  <c r="N1953" i="1"/>
  <c r="N212" i="1"/>
  <c r="N183" i="1"/>
  <c r="N209" i="1"/>
  <c r="N180" i="1"/>
  <c r="N189" i="1"/>
  <c r="N186" i="1"/>
  <c r="N225" i="1"/>
  <c r="N195" i="1"/>
  <c r="N198" i="1"/>
  <c r="N202" i="1"/>
  <c r="N215" i="1"/>
  <c r="N192" i="1"/>
  <c r="N222" i="1"/>
  <c r="N226" i="1"/>
  <c r="N213" i="1"/>
  <c r="N184" i="1"/>
  <c r="N210" i="1"/>
  <c r="N181" i="1"/>
  <c r="N190" i="1"/>
  <c r="N187" i="1"/>
  <c r="N196" i="1"/>
  <c r="N199" i="1"/>
  <c r="N205" i="1"/>
  <c r="N218" i="1"/>
  <c r="N193" i="1"/>
  <c r="N223" i="1"/>
  <c r="N229" i="1"/>
  <c r="N214" i="1"/>
  <c r="N185" i="1"/>
  <c r="N211" i="1"/>
  <c r="N182" i="1"/>
  <c r="N191" i="1"/>
  <c r="N188" i="1"/>
  <c r="N197" i="1"/>
  <c r="N200" i="1"/>
  <c r="N207" i="1"/>
  <c r="N220" i="1"/>
  <c r="N194" i="1"/>
  <c r="N224" i="1"/>
  <c r="N231" i="1"/>
  <c r="N1872" i="1"/>
  <c r="N1869" i="1"/>
  <c r="N1884" i="1"/>
  <c r="N1866" i="1"/>
  <c r="N1881" i="1"/>
  <c r="N1863" i="1"/>
  <c r="N1875" i="1"/>
  <c r="N1887" i="1"/>
  <c r="N1878" i="1"/>
  <c r="N1873" i="1"/>
  <c r="N1870" i="1"/>
  <c r="N1885" i="1"/>
  <c r="N1867" i="1"/>
  <c r="N1882" i="1"/>
  <c r="N1864" i="1"/>
  <c r="N1876" i="1"/>
  <c r="N1888" i="1"/>
  <c r="N1879" i="1"/>
  <c r="N1874" i="1"/>
  <c r="N1871" i="1"/>
  <c r="N1886" i="1"/>
  <c r="N1868" i="1"/>
  <c r="N1883" i="1"/>
  <c r="N1865" i="1"/>
  <c r="N1877" i="1"/>
  <c r="N1889" i="1"/>
  <c r="N1880" i="1"/>
  <c r="N77" i="1"/>
  <c r="N79" i="1"/>
  <c r="N81" i="1"/>
  <c r="N76" i="1"/>
  <c r="N82" i="1"/>
  <c r="N83" i="1"/>
  <c r="N78" i="1"/>
  <c r="N80" i="1"/>
  <c r="N1991" i="1"/>
  <c r="N1996" i="1"/>
  <c r="N1990" i="1"/>
  <c r="N1995" i="1"/>
  <c r="N1989" i="1"/>
  <c r="N1993" i="1"/>
  <c r="N1992" i="1"/>
  <c r="N1997" i="1"/>
  <c r="N1994" i="1"/>
  <c r="N1982" i="1"/>
  <c r="N1985" i="1"/>
  <c r="N1986" i="1"/>
  <c r="N1988" i="1"/>
  <c r="N1981" i="1"/>
  <c r="N1987" i="1"/>
  <c r="N1980" i="1"/>
  <c r="N1984" i="1"/>
  <c r="N1983" i="1"/>
  <c r="N1976" i="1"/>
  <c r="N1979" i="1"/>
  <c r="N1975" i="1"/>
  <c r="N1977" i="1"/>
  <c r="N1978" i="1"/>
  <c r="N1722" i="1"/>
  <c r="N1716" i="1"/>
  <c r="N1719" i="1"/>
  <c r="N1713" i="1"/>
  <c r="N1723" i="1"/>
  <c r="N1717" i="1"/>
  <c r="N1720" i="1"/>
  <c r="N1714" i="1"/>
  <c r="N1724" i="1"/>
  <c r="N1718" i="1"/>
  <c r="N1721" i="1"/>
  <c r="N1715" i="1"/>
  <c r="N1963" i="1"/>
  <c r="N1966" i="1"/>
  <c r="N1969" i="1"/>
  <c r="N1972" i="1"/>
  <c r="N1964" i="1"/>
  <c r="N1967" i="1"/>
  <c r="N1970" i="1"/>
  <c r="N1973" i="1"/>
  <c r="N1965" i="1"/>
  <c r="N1968" i="1"/>
  <c r="N1971" i="1"/>
  <c r="N1974" i="1"/>
  <c r="N1725" i="1"/>
  <c r="N1728" i="1"/>
  <c r="N1731" i="1"/>
  <c r="N1726" i="1"/>
  <c r="N1729" i="1"/>
  <c r="N1732" i="1"/>
  <c r="N1727" i="1"/>
  <c r="N1730" i="1"/>
  <c r="N1733" i="1"/>
  <c r="N359" i="1"/>
  <c r="N363" i="1"/>
  <c r="N366" i="1"/>
  <c r="N369" i="1"/>
  <c r="N374" i="1"/>
  <c r="N375" i="1"/>
  <c r="N376" i="1"/>
  <c r="N377" i="1"/>
  <c r="N379" i="1"/>
  <c r="N380" i="1"/>
  <c r="N382" i="1"/>
  <c r="N383" i="1"/>
  <c r="N385" i="1"/>
  <c r="N386" i="1"/>
  <c r="N387" i="1"/>
  <c r="N388" i="1"/>
  <c r="N389" i="1"/>
  <c r="N390" i="1"/>
  <c r="N391" i="1"/>
  <c r="N392" i="1"/>
  <c r="N393" i="1"/>
  <c r="N394" i="1"/>
  <c r="N360" i="1"/>
  <c r="N361" i="1"/>
  <c r="N362" i="1"/>
  <c r="N365" i="1"/>
  <c r="N367" i="1"/>
  <c r="N368" i="1"/>
  <c r="N371" i="1"/>
  <c r="N372" i="1"/>
  <c r="N373" i="1"/>
  <c r="N395" i="1"/>
  <c r="N399" i="1"/>
  <c r="N402" i="1"/>
  <c r="N405" i="1"/>
  <c r="N410" i="1"/>
  <c r="N412" i="1"/>
  <c r="N416" i="1"/>
  <c r="N418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396" i="1"/>
  <c r="N397" i="1"/>
  <c r="N398" i="1"/>
  <c r="N401" i="1"/>
  <c r="N403" i="1"/>
  <c r="N404" i="1"/>
  <c r="N407" i="1"/>
  <c r="N408" i="1"/>
  <c r="N409" i="1"/>
  <c r="N411" i="1"/>
  <c r="N414" i="1"/>
  <c r="N415" i="1"/>
  <c r="N417" i="1"/>
  <c r="N420" i="1"/>
  <c r="N421" i="1"/>
  <c r="N442" i="1"/>
  <c r="N446" i="1"/>
  <c r="N448" i="1"/>
  <c r="N451" i="1"/>
  <c r="N452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36" i="1"/>
  <c r="N437" i="1"/>
  <c r="N438" i="1"/>
  <c r="N439" i="1"/>
  <c r="N440" i="1"/>
  <c r="N441" i="1"/>
  <c r="N443" i="1"/>
  <c r="N444" i="1"/>
  <c r="N445" i="1"/>
  <c r="N447" i="1"/>
  <c r="N449" i="1"/>
  <c r="N450" i="1"/>
  <c r="N453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2018" i="1"/>
  <c r="N2062" i="1"/>
  <c r="N2015" i="1"/>
  <c r="N2059" i="1"/>
  <c r="N2012" i="1"/>
  <c r="N2027" i="1"/>
  <c r="N2024" i="1"/>
  <c r="N2045" i="1"/>
  <c r="N2049" i="1"/>
  <c r="N2056" i="1"/>
  <c r="N2021" i="1"/>
  <c r="N2069" i="1"/>
  <c r="N2030" i="1"/>
  <c r="N2033" i="1"/>
  <c r="N2036" i="1"/>
  <c r="N2075" i="1"/>
  <c r="N2039" i="1"/>
  <c r="N2079" i="1"/>
  <c r="N2042" i="1"/>
  <c r="N2043" i="1"/>
  <c r="N2048" i="1"/>
  <c r="N2082" i="1"/>
  <c r="N2053" i="1"/>
  <c r="N2054" i="1"/>
  <c r="N2065" i="1"/>
  <c r="N2066" i="1"/>
  <c r="N2067" i="1"/>
  <c r="N2072" i="1"/>
  <c r="N2078" i="1"/>
  <c r="N2019" i="1"/>
  <c r="N2063" i="1"/>
  <c r="N2016" i="1"/>
  <c r="N2060" i="1"/>
  <c r="N2013" i="1"/>
  <c r="N2028" i="1"/>
  <c r="N2025" i="1"/>
  <c r="N2046" i="1"/>
  <c r="N2050" i="1"/>
  <c r="N2057" i="1"/>
  <c r="N2022" i="1"/>
  <c r="N2070" i="1"/>
  <c r="N2031" i="1"/>
  <c r="N2034" i="1"/>
  <c r="N2037" i="1"/>
  <c r="N2076" i="1"/>
  <c r="N2040" i="1"/>
  <c r="N2080" i="1"/>
  <c r="N2020" i="1"/>
  <c r="N2064" i="1"/>
  <c r="N2017" i="1"/>
  <c r="N2061" i="1"/>
  <c r="N2014" i="1"/>
  <c r="N2029" i="1"/>
  <c r="N2026" i="1"/>
  <c r="N2047" i="1"/>
  <c r="N2051" i="1"/>
  <c r="N2058" i="1"/>
  <c r="N2023" i="1"/>
  <c r="N2071" i="1"/>
  <c r="N2032" i="1"/>
  <c r="N2035" i="1"/>
  <c r="N2038" i="1"/>
  <c r="N2077" i="1"/>
  <c r="N2041" i="1"/>
  <c r="N2081" i="1"/>
  <c r="N2124" i="1"/>
  <c r="N2086" i="1"/>
  <c r="N2121" i="1"/>
  <c r="N2115" i="1"/>
  <c r="N2083" i="1"/>
  <c r="N2095" i="1"/>
  <c r="N2092" i="1"/>
  <c r="N2133" i="1"/>
  <c r="N2136" i="1"/>
  <c r="N2109" i="1"/>
  <c r="N2142" i="1"/>
  <c r="N2112" i="1"/>
  <c r="N2145" i="1"/>
  <c r="N2118" i="1"/>
  <c r="N2148" i="1"/>
  <c r="N2089" i="1"/>
  <c r="N2127" i="1"/>
  <c r="N2098" i="1"/>
  <c r="N2100" i="1"/>
  <c r="N2130" i="1"/>
  <c r="N2103" i="1"/>
  <c r="N2105" i="1"/>
  <c r="N2107" i="1"/>
  <c r="N2139" i="1"/>
  <c r="N2125" i="1"/>
  <c r="N2087" i="1"/>
  <c r="N2122" i="1"/>
  <c r="N2116" i="1"/>
  <c r="N2084" i="1"/>
  <c r="N2096" i="1"/>
  <c r="N2093" i="1"/>
  <c r="N2134" i="1"/>
  <c r="N2137" i="1"/>
  <c r="N2110" i="1"/>
  <c r="N2143" i="1"/>
  <c r="N2113" i="1"/>
  <c r="N2146" i="1"/>
  <c r="N2119" i="1"/>
  <c r="N2149" i="1"/>
  <c r="N2090" i="1"/>
  <c r="N2128" i="1"/>
  <c r="N2099" i="1"/>
  <c r="N2101" i="1"/>
  <c r="N2131" i="1"/>
  <c r="N2104" i="1"/>
  <c r="N2106" i="1"/>
  <c r="N2108" i="1"/>
  <c r="N2140" i="1"/>
  <c r="N2126" i="1"/>
  <c r="N2088" i="1"/>
  <c r="N2123" i="1"/>
  <c r="N2117" i="1"/>
  <c r="N2085" i="1"/>
  <c r="N2097" i="1"/>
  <c r="N2094" i="1"/>
  <c r="N2135" i="1"/>
  <c r="N2138" i="1"/>
  <c r="N2111" i="1"/>
  <c r="N2144" i="1"/>
  <c r="N2114" i="1"/>
  <c r="N2147" i="1"/>
  <c r="N2120" i="1"/>
  <c r="N2150" i="1"/>
  <c r="N2091" i="1"/>
  <c r="N2129" i="1"/>
  <c r="N2102" i="1"/>
  <c r="N2132" i="1"/>
  <c r="N2141" i="1"/>
  <c r="N260" i="1"/>
  <c r="N236" i="1"/>
  <c r="N257" i="1"/>
  <c r="N233" i="1"/>
  <c r="N242" i="1"/>
  <c r="N239" i="1"/>
  <c r="N266" i="1"/>
  <c r="N245" i="1"/>
  <c r="N248" i="1"/>
  <c r="N252" i="1"/>
  <c r="N261" i="1"/>
  <c r="N267" i="1"/>
  <c r="N237" i="1"/>
  <c r="N258" i="1"/>
  <c r="N234" i="1"/>
  <c r="N243" i="1"/>
  <c r="N240" i="1"/>
  <c r="N246" i="1"/>
  <c r="N249" i="1"/>
  <c r="N253" i="1"/>
  <c r="N262" i="1"/>
  <c r="N268" i="1"/>
  <c r="N238" i="1"/>
  <c r="N259" i="1"/>
  <c r="N235" i="1"/>
  <c r="N244" i="1"/>
  <c r="N241" i="1"/>
  <c r="N247" i="1"/>
  <c r="N250" i="1"/>
  <c r="N255" i="1"/>
  <c r="N264" i="1"/>
  <c r="N269" i="1"/>
  <c r="N1743" i="1"/>
  <c r="N1737" i="1"/>
  <c r="N1740" i="1"/>
  <c r="N1734" i="1"/>
  <c r="N1744" i="1"/>
  <c r="N1738" i="1"/>
  <c r="N1741" i="1"/>
  <c r="N1735" i="1"/>
  <c r="N1745" i="1"/>
  <c r="N1739" i="1"/>
  <c r="N1742" i="1"/>
  <c r="N1736" i="1"/>
  <c r="N135" i="1"/>
  <c r="N2196" i="1"/>
  <c r="N2199" i="1"/>
  <c r="N2202" i="1"/>
  <c r="N2203" i="1"/>
  <c r="N2201" i="1"/>
  <c r="N2197" i="1"/>
  <c r="N2200" i="1"/>
  <c r="N2198" i="1"/>
  <c r="N1128" i="1"/>
  <c r="N1129" i="1"/>
  <c r="N1130" i="1"/>
  <c r="N1131" i="1"/>
  <c r="N1132" i="1"/>
  <c r="N1133" i="1"/>
  <c r="N1134" i="1"/>
  <c r="N1122" i="1"/>
  <c r="N1123" i="1"/>
  <c r="N1124" i="1"/>
  <c r="N1125" i="1"/>
  <c r="N1126" i="1"/>
  <c r="N1127" i="1"/>
  <c r="N94" i="1"/>
  <c r="N93" i="1"/>
  <c r="N270" i="1"/>
  <c r="N1287" i="1"/>
  <c r="N1296" i="1"/>
  <c r="N1300" i="1"/>
  <c r="N1305" i="1"/>
  <c r="N1311" i="1"/>
  <c r="N1319" i="1"/>
  <c r="N1317" i="1"/>
  <c r="N1321" i="1"/>
  <c r="N1326" i="1"/>
  <c r="N1324" i="1"/>
  <c r="N1328" i="1"/>
  <c r="N1279" i="1"/>
  <c r="N1281" i="1"/>
  <c r="N1283" i="1"/>
  <c r="N1285" i="1"/>
  <c r="N1289" i="1"/>
  <c r="N1291" i="1"/>
  <c r="N1294" i="1"/>
  <c r="N1298" i="1"/>
  <c r="N1303" i="1"/>
  <c r="N1307" i="1"/>
  <c r="N1309" i="1"/>
  <c r="N1314" i="1"/>
  <c r="N1315" i="1"/>
  <c r="N1286" i="1"/>
  <c r="N1295" i="1"/>
  <c r="N1299" i="1"/>
  <c r="N1304" i="1"/>
  <c r="N1310" i="1"/>
  <c r="N1318" i="1"/>
  <c r="N1316" i="1"/>
  <c r="N1320" i="1"/>
  <c r="N1325" i="1"/>
  <c r="N1323" i="1"/>
  <c r="N1327" i="1"/>
  <c r="N1278" i="1"/>
  <c r="N1280" i="1"/>
  <c r="N1282" i="1"/>
  <c r="N1284" i="1"/>
  <c r="N1288" i="1"/>
  <c r="N1290" i="1"/>
  <c r="N1293" i="1"/>
  <c r="N1302" i="1"/>
  <c r="N1308" i="1"/>
  <c r="N1313" i="1"/>
  <c r="N489" i="1"/>
  <c r="N481" i="1"/>
  <c r="N488" i="1"/>
  <c r="N480" i="1"/>
  <c r="N490" i="1"/>
  <c r="N483" i="1"/>
  <c r="N482" i="1"/>
  <c r="N492" i="1"/>
  <c r="N493" i="1"/>
  <c r="N485" i="1"/>
  <c r="N494" i="1"/>
  <c r="N495" i="1"/>
  <c r="N486" i="1"/>
  <c r="N487" i="1"/>
  <c r="N491" i="1"/>
  <c r="N484" i="1"/>
  <c r="N2226" i="1"/>
  <c r="N2227" i="1"/>
  <c r="N2228" i="1"/>
  <c r="N2229" i="1"/>
  <c r="N2230" i="1"/>
  <c r="N2231" i="1"/>
  <c r="N2225" i="1"/>
  <c r="N1217" i="1"/>
  <c r="N1224" i="1"/>
  <c r="N1228" i="1"/>
  <c r="N1232" i="1"/>
  <c r="N1238" i="1"/>
  <c r="N1243" i="1"/>
  <c r="N1249" i="1"/>
  <c r="N1247" i="1"/>
  <c r="N1251" i="1"/>
  <c r="N1209" i="1"/>
  <c r="N1211" i="1"/>
  <c r="N1213" i="1"/>
  <c r="N1215" i="1"/>
  <c r="N1219" i="1"/>
  <c r="N1220" i="1"/>
  <c r="N1222" i="1"/>
  <c r="N1226" i="1"/>
  <c r="N1230" i="1"/>
  <c r="N1234" i="1"/>
  <c r="N1236" i="1"/>
  <c r="N1240" i="1"/>
  <c r="N1216" i="1"/>
  <c r="N1223" i="1"/>
  <c r="N1227" i="1"/>
  <c r="N1231" i="1"/>
  <c r="N1237" i="1"/>
  <c r="N1244" i="1"/>
  <c r="N1242" i="1"/>
  <c r="N1248" i="1"/>
  <c r="N1246" i="1"/>
  <c r="N1250" i="1"/>
  <c r="N1208" i="1"/>
  <c r="N1210" i="1"/>
  <c r="N1212" i="1"/>
  <c r="N1214" i="1"/>
  <c r="N1218" i="1"/>
  <c r="N1221" i="1"/>
  <c r="N1225" i="1"/>
  <c r="N1229" i="1"/>
  <c r="N1233" i="1"/>
  <c r="N1235" i="1"/>
  <c r="N1239" i="1"/>
  <c r="N1241" i="1"/>
  <c r="N2" i="1"/>
  <c r="N3" i="1"/>
  <c r="N4" i="1"/>
  <c r="N5" i="1"/>
  <c r="N328" i="1"/>
  <c r="N1269" i="1"/>
  <c r="N1271" i="1"/>
  <c r="N1268" i="1"/>
  <c r="N1270" i="1"/>
  <c r="N1272" i="1"/>
  <c r="N1274" i="1"/>
  <c r="N1275" i="1"/>
  <c r="N1273" i="1"/>
  <c r="N1276" i="1"/>
  <c r="N1277" i="1"/>
  <c r="N1412" i="1"/>
  <c r="N1415" i="1"/>
  <c r="N1414" i="1"/>
  <c r="N1413" i="1"/>
  <c r="N1178" i="1"/>
  <c r="N1177" i="1"/>
  <c r="N1176" i="1"/>
  <c r="N2236" i="1"/>
  <c r="N1183" i="1"/>
  <c r="N1185" i="1"/>
  <c r="N1182" i="1"/>
  <c r="N1184" i="1"/>
  <c r="N1186" i="1"/>
  <c r="N1187" i="1"/>
  <c r="N1188" i="1"/>
  <c r="N1190" i="1"/>
  <c r="N1192" i="1"/>
  <c r="N1189" i="1"/>
  <c r="N1191" i="1"/>
  <c r="N1193" i="1"/>
  <c r="N1194" i="1"/>
  <c r="N1195" i="1"/>
  <c r="N1197" i="1"/>
  <c r="N1199" i="1"/>
  <c r="N1196" i="1"/>
  <c r="N1198" i="1"/>
  <c r="N1200" i="1"/>
  <c r="N1201" i="1"/>
  <c r="N1203" i="1"/>
  <c r="N1205" i="1"/>
  <c r="N1202" i="1"/>
  <c r="N1204" i="1"/>
  <c r="N1206" i="1"/>
  <c r="N1207" i="1"/>
  <c r="N1180" i="1"/>
  <c r="N1163" i="1"/>
  <c r="N1164" i="1"/>
  <c r="N1160" i="1"/>
  <c r="N1161" i="1"/>
  <c r="N1162" i="1"/>
  <c r="N2257" i="1"/>
  <c r="N2255" i="1"/>
  <c r="N2256" i="1"/>
  <c r="N2258" i="1"/>
  <c r="N146" i="1"/>
  <c r="N150" i="1"/>
  <c r="N147" i="1"/>
  <c r="N151" i="1"/>
  <c r="N148" i="1"/>
  <c r="N152" i="1"/>
  <c r="N149" i="1"/>
  <c r="N153" i="1"/>
  <c r="N1259" i="1"/>
  <c r="N1260" i="1"/>
  <c r="N1261" i="1"/>
  <c r="N1262" i="1"/>
  <c r="N1263" i="1"/>
  <c r="N1264" i="1"/>
  <c r="N1266" i="1"/>
  <c r="N1265" i="1"/>
  <c r="N1267" i="1"/>
  <c r="N1252" i="1"/>
  <c r="N1254" i="1"/>
  <c r="N1253" i="1"/>
  <c r="N1255" i="1"/>
  <c r="N1256" i="1"/>
  <c r="N1257" i="1"/>
  <c r="N1258" i="1"/>
  <c r="N1999" i="1"/>
  <c r="N2001" i="1"/>
  <c r="N2003" i="1"/>
  <c r="N2005" i="1"/>
  <c r="N2007" i="1"/>
  <c r="N2009" i="1"/>
  <c r="N2011" i="1"/>
  <c r="N1998" i="1"/>
  <c r="N2000" i="1"/>
  <c r="N2002" i="1"/>
  <c r="N2004" i="1"/>
  <c r="N2006" i="1"/>
  <c r="N2008" i="1"/>
  <c r="N2010" i="1"/>
  <c r="N2154" i="1"/>
  <c r="N2157" i="1"/>
  <c r="N2160" i="1"/>
  <c r="N2161" i="1"/>
  <c r="N215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55" i="1"/>
  <c r="N2156" i="1"/>
  <c r="N2158" i="1"/>
  <c r="N2159" i="1"/>
  <c r="N2194" i="1"/>
  <c r="N2181" i="1"/>
  <c r="N2182" i="1"/>
  <c r="N2183" i="1"/>
  <c r="N2184" i="1"/>
  <c r="N2186" i="1"/>
  <c r="N2187" i="1"/>
  <c r="N2188" i="1"/>
  <c r="N2189" i="1"/>
  <c r="N2190" i="1"/>
  <c r="N2191" i="1"/>
  <c r="N2192" i="1"/>
  <c r="N2193" i="1"/>
  <c r="N2177" i="1"/>
  <c r="N2195" i="1"/>
  <c r="N2180" i="1"/>
  <c r="N504" i="1"/>
  <c r="N506" i="1"/>
  <c r="N505" i="1"/>
  <c r="N2246" i="1"/>
  <c r="N2244" i="1"/>
  <c r="N74" i="1"/>
  <c r="N1706" i="1"/>
  <c r="N1708" i="1"/>
  <c r="N1707" i="1"/>
  <c r="N2178" i="1"/>
  <c r="N2179" i="1"/>
  <c r="N1587" i="1"/>
  <c r="N1588" i="1"/>
  <c r="N1118" i="1"/>
  <c r="N671" i="1"/>
  <c r="N1119" i="1"/>
  <c r="N1120" i="1"/>
  <c r="N672" i="1"/>
  <c r="N1121" i="1"/>
  <c r="N886" i="1"/>
  <c r="N887" i="1"/>
  <c r="N2238" i="1"/>
  <c r="N2151" i="1"/>
  <c r="N2152" i="1"/>
  <c r="N1667" i="1"/>
  <c r="N1668" i="1"/>
  <c r="N1666" i="1"/>
  <c r="N1670" i="1"/>
  <c r="N1671" i="1"/>
  <c r="N1669" i="1"/>
  <c r="N1117" i="1"/>
  <c r="N2494" i="1"/>
  <c r="N473" i="1"/>
  <c r="N475" i="1"/>
  <c r="N476" i="1"/>
  <c r="N477" i="1"/>
  <c r="N478" i="1"/>
  <c r="N479" i="1"/>
  <c r="N474" i="1"/>
  <c r="N496" i="1"/>
  <c r="N497" i="1"/>
  <c r="N498" i="1"/>
  <c r="N499" i="1"/>
  <c r="N468" i="1"/>
  <c r="N469" i="1"/>
  <c r="N470" i="1"/>
  <c r="N471" i="1"/>
  <c r="N472" i="1"/>
  <c r="N1504" i="1"/>
  <c r="N638" i="1"/>
  <c r="N1111" i="1"/>
  <c r="N597" i="1"/>
  <c r="N952" i="1"/>
  <c r="N957" i="1"/>
  <c r="N953" i="1"/>
  <c r="N958" i="1"/>
  <c r="N955" i="1"/>
  <c r="N954" i="1"/>
  <c r="N959" i="1"/>
  <c r="N956" i="1"/>
  <c r="N973" i="1"/>
  <c r="N978" i="1"/>
  <c r="N974" i="1"/>
  <c r="N979" i="1"/>
  <c r="N976" i="1"/>
  <c r="N975" i="1"/>
  <c r="N980" i="1"/>
  <c r="N977" i="1"/>
  <c r="N965" i="1"/>
  <c r="N966" i="1"/>
  <c r="N963" i="1"/>
  <c r="N967" i="1"/>
  <c r="N964" i="1"/>
  <c r="N970" i="1"/>
  <c r="N971" i="1"/>
  <c r="N968" i="1"/>
  <c r="N972" i="1"/>
  <c r="N969" i="1"/>
  <c r="N163" i="1"/>
  <c r="N164" i="1"/>
  <c r="N165" i="1"/>
  <c r="N166" i="1"/>
  <c r="N167" i="1"/>
  <c r="N168" i="1"/>
  <c r="N169" i="1"/>
  <c r="N960" i="1"/>
  <c r="N961" i="1"/>
  <c r="N574" i="1"/>
  <c r="N575" i="1"/>
  <c r="N576" i="1"/>
  <c r="N1154" i="1"/>
  <c r="N1155" i="1"/>
  <c r="N1156" i="1"/>
  <c r="N1153" i="1"/>
  <c r="N1158" i="1"/>
  <c r="N1159" i="1"/>
  <c r="N578" i="1"/>
  <c r="N579" i="1"/>
  <c r="N2549" i="1"/>
  <c r="N2550" i="1"/>
  <c r="N2551" i="1"/>
  <c r="N2552" i="1"/>
  <c r="N2553" i="1"/>
  <c r="N2554" i="1"/>
  <c r="N1105" i="1"/>
  <c r="N1106" i="1"/>
  <c r="N1107" i="1"/>
  <c r="N1108" i="1"/>
  <c r="N1109" i="1"/>
  <c r="N1110" i="1"/>
  <c r="N99" i="1"/>
  <c r="N110" i="1"/>
  <c r="N107" i="1"/>
  <c r="N103" i="1"/>
  <c r="N102" i="1"/>
  <c r="N109" i="1"/>
  <c r="N108" i="1"/>
  <c r="N111" i="1"/>
  <c r="N100" i="1"/>
  <c r="N112" i="1"/>
  <c r="N104" i="1"/>
  <c r="N105" i="1"/>
  <c r="N113" i="1"/>
  <c r="N106" i="1"/>
  <c r="N114" i="1"/>
  <c r="N115" i="1"/>
  <c r="N101" i="1"/>
  <c r="N6" i="1"/>
  <c r="N7" i="1"/>
  <c r="N8" i="1"/>
  <c r="N9" i="1"/>
  <c r="N323" i="1"/>
  <c r="N324" i="1"/>
  <c r="N325" i="1"/>
  <c r="N326" i="1"/>
  <c r="N327" i="1"/>
  <c r="N126" i="1"/>
  <c r="N133" i="1"/>
  <c r="N132" i="1"/>
  <c r="N129" i="1"/>
  <c r="N128" i="1"/>
  <c r="N122" i="1"/>
  <c r="N121" i="1"/>
  <c r="N123" i="1"/>
  <c r="N127" i="1"/>
  <c r="N124" i="1"/>
  <c r="N130" i="1"/>
  <c r="N134" i="1"/>
  <c r="N131" i="1"/>
  <c r="N125" i="1"/>
  <c r="N116" i="1"/>
  <c r="N120" i="1"/>
  <c r="N119" i="1"/>
  <c r="N118" i="1"/>
  <c r="N117" i="1"/>
  <c r="N2527" i="1"/>
  <c r="N2529" i="1"/>
  <c r="N2528" i="1"/>
  <c r="N2530" i="1"/>
  <c r="N2515" i="1"/>
  <c r="N2517" i="1"/>
  <c r="N2516" i="1"/>
  <c r="N2518" i="1"/>
  <c r="N2519" i="1"/>
  <c r="N2520" i="1"/>
  <c r="N2521" i="1"/>
  <c r="N2522" i="1"/>
  <c r="N2524" i="1"/>
  <c r="N2523" i="1"/>
  <c r="N2525" i="1"/>
  <c r="N2526" i="1"/>
  <c r="N2495" i="1"/>
  <c r="N2497" i="1"/>
  <c r="N2496" i="1"/>
  <c r="N2498" i="1"/>
  <c r="N2499" i="1"/>
  <c r="N2500" i="1"/>
  <c r="N2501" i="1"/>
  <c r="N2502" i="1"/>
  <c r="N2503" i="1"/>
  <c r="N2504" i="1"/>
  <c r="N293" i="1"/>
  <c r="N302" i="1"/>
  <c r="N291" i="1"/>
  <c r="N297" i="1"/>
  <c r="N295" i="1"/>
  <c r="N299" i="1"/>
  <c r="N301" i="1"/>
  <c r="N303" i="1"/>
  <c r="N271" i="1"/>
  <c r="N273" i="1"/>
  <c r="N272" i="1"/>
  <c r="N276" i="1"/>
  <c r="N277" i="1"/>
  <c r="N278" i="1"/>
  <c r="N279" i="1"/>
  <c r="N274" i="1"/>
  <c r="N284" i="1"/>
  <c r="N285" i="1"/>
  <c r="N287" i="1"/>
  <c r="N289" i="1"/>
  <c r="N288" i="1"/>
  <c r="N281" i="1"/>
  <c r="N283" i="1"/>
  <c r="N2251" i="1"/>
  <c r="N2252" i="1"/>
  <c r="N2249" i="1"/>
  <c r="N2250" i="1"/>
  <c r="N179" i="1"/>
  <c r="N1605" i="1"/>
  <c r="N1606" i="1"/>
  <c r="N1607" i="1"/>
  <c r="N1658" i="1"/>
  <c r="N1659" i="1"/>
  <c r="N1660" i="1"/>
  <c r="N1661" i="1"/>
  <c r="N1662" i="1"/>
  <c r="N1663" i="1"/>
  <c r="N1664" i="1"/>
  <c r="N1665" i="1"/>
  <c r="N1599" i="1"/>
  <c r="N1600" i="1"/>
  <c r="N1601" i="1"/>
  <c r="N1602" i="1"/>
  <c r="N1591" i="1"/>
  <c r="N1592" i="1"/>
  <c r="N1593" i="1"/>
  <c r="N1594" i="1"/>
  <c r="N1595" i="1"/>
  <c r="N1596" i="1"/>
  <c r="N1597" i="1"/>
  <c r="N1598" i="1"/>
  <c r="N1603" i="1"/>
  <c r="N1604" i="1"/>
  <c r="N1656" i="1"/>
  <c r="N1657" i="1"/>
  <c r="N1632" i="1"/>
  <c r="N1633" i="1"/>
  <c r="N1634" i="1"/>
  <c r="N1635" i="1"/>
  <c r="N1636" i="1"/>
  <c r="N1637" i="1"/>
  <c r="N1638" i="1"/>
  <c r="N1639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40" i="1"/>
  <c r="N1641" i="1"/>
  <c r="N1642" i="1"/>
  <c r="N1643" i="1"/>
  <c r="N1644" i="1"/>
  <c r="N1645" i="1"/>
  <c r="N1646" i="1"/>
  <c r="N1647" i="1"/>
  <c r="N1608" i="1"/>
  <c r="N1609" i="1"/>
  <c r="N1610" i="1"/>
  <c r="N1611" i="1"/>
  <c r="N1612" i="1"/>
  <c r="N1613" i="1"/>
  <c r="N1614" i="1"/>
  <c r="N1615" i="1"/>
  <c r="N1452" i="1"/>
  <c r="N1453" i="1"/>
  <c r="N1454" i="1"/>
  <c r="N1455" i="1"/>
  <c r="N1444" i="1"/>
  <c r="N1445" i="1"/>
  <c r="N1446" i="1"/>
  <c r="N1447" i="1"/>
  <c r="N1448" i="1"/>
  <c r="N1449" i="1"/>
  <c r="N1450" i="1"/>
  <c r="N1451" i="1"/>
  <c r="N1456" i="1"/>
  <c r="N1457" i="1"/>
  <c r="N1458" i="1"/>
  <c r="N1459" i="1"/>
  <c r="N1437" i="1"/>
  <c r="N1438" i="1"/>
  <c r="N1439" i="1"/>
  <c r="N1440" i="1"/>
  <c r="N1441" i="1"/>
  <c r="N1442" i="1"/>
  <c r="N1443" i="1"/>
  <c r="N1527" i="1"/>
  <c r="N1528" i="1"/>
  <c r="N1529" i="1"/>
  <c r="N1530" i="1"/>
  <c r="N1531" i="1"/>
  <c r="N1520" i="1"/>
  <c r="N1521" i="1"/>
  <c r="N1522" i="1"/>
  <c r="N1523" i="1"/>
  <c r="N1524" i="1"/>
  <c r="N1525" i="1"/>
  <c r="N1526" i="1"/>
  <c r="N1519" i="1"/>
  <c r="N1547" i="1"/>
  <c r="N1548" i="1"/>
  <c r="N1549" i="1"/>
  <c r="N1550" i="1"/>
  <c r="N1551" i="1"/>
  <c r="N1552" i="1"/>
  <c r="N1542" i="1"/>
  <c r="N1543" i="1"/>
  <c r="N1544" i="1"/>
  <c r="N1545" i="1"/>
  <c r="N1546" i="1"/>
  <c r="N1541" i="1"/>
  <c r="N1554" i="1"/>
  <c r="N1555" i="1"/>
  <c r="N1556" i="1"/>
  <c r="N1557" i="1"/>
  <c r="N1553" i="1"/>
  <c r="N1506" i="1"/>
  <c r="N1507" i="1"/>
  <c r="N1508" i="1"/>
  <c r="N1509" i="1"/>
  <c r="N1510" i="1"/>
  <c r="N1511" i="1"/>
  <c r="N1512" i="1"/>
  <c r="N1505" i="1"/>
  <c r="N1514" i="1"/>
  <c r="N1515" i="1"/>
  <c r="N1516" i="1"/>
  <c r="N1517" i="1"/>
  <c r="N1518" i="1"/>
  <c r="N1513" i="1"/>
  <c r="N1559" i="1"/>
  <c r="N1560" i="1"/>
  <c r="N1561" i="1"/>
  <c r="N1562" i="1"/>
  <c r="N1563" i="1"/>
  <c r="N1564" i="1"/>
  <c r="N1558" i="1"/>
  <c r="N1533" i="1"/>
  <c r="N1534" i="1"/>
  <c r="N1535" i="1"/>
  <c r="N1536" i="1"/>
  <c r="N1532" i="1"/>
  <c r="N1538" i="1"/>
  <c r="N1539" i="1"/>
  <c r="N1540" i="1"/>
  <c r="N1537" i="1"/>
  <c r="N1573" i="1"/>
  <c r="N1583" i="1"/>
  <c r="N1579" i="1"/>
  <c r="N1582" i="1"/>
  <c r="N1576" i="1"/>
  <c r="N1575" i="1"/>
  <c r="N1578" i="1"/>
  <c r="N1577" i="1"/>
  <c r="N1571" i="1"/>
  <c r="N1572" i="1"/>
  <c r="N1574" i="1"/>
  <c r="N1584" i="1"/>
  <c r="N1580" i="1"/>
  <c r="N1585" i="1"/>
  <c r="N1586" i="1"/>
  <c r="N1581" i="1"/>
  <c r="N1565" i="1"/>
  <c r="N1569" i="1"/>
  <c r="N1570" i="1"/>
  <c r="N501" i="1"/>
  <c r="N503" i="1"/>
  <c r="N502" i="1"/>
  <c r="N500" i="1"/>
  <c r="N1165" i="1"/>
  <c r="N1169" i="1"/>
  <c r="N1168" i="1"/>
  <c r="N1167" i="1"/>
  <c r="N1166" i="1"/>
  <c r="N2263" i="1"/>
  <c r="N2264" i="1"/>
  <c r="N2265" i="1"/>
  <c r="N2266" i="1"/>
  <c r="N2268" i="1"/>
  <c r="N2267" i="1"/>
  <c r="N2259" i="1"/>
  <c r="N2260" i="1"/>
  <c r="N2261" i="1"/>
  <c r="N2262" i="1"/>
  <c r="N2269" i="1"/>
  <c r="N2270" i="1"/>
  <c r="N2271" i="1"/>
  <c r="N2272" i="1"/>
  <c r="N2464" i="1"/>
  <c r="N2467" i="1"/>
  <c r="N2468" i="1"/>
  <c r="N2465" i="1"/>
  <c r="N2466" i="1"/>
  <c r="N2469" i="1"/>
  <c r="N2473" i="1"/>
  <c r="N2474" i="1"/>
  <c r="N2471" i="1"/>
  <c r="N2472" i="1"/>
  <c r="N2470" i="1"/>
  <c r="N2477" i="1"/>
  <c r="N2476" i="1"/>
  <c r="N91" i="1"/>
  <c r="N90" i="1"/>
  <c r="N95" i="1"/>
  <c r="N96" i="1"/>
  <c r="N98" i="1"/>
  <c r="N97" i="1"/>
  <c r="N346" i="1"/>
  <c r="N350" i="1"/>
  <c r="N348" i="1"/>
  <c r="N345" i="1"/>
  <c r="N349" i="1"/>
  <c r="N347" i="1"/>
  <c r="N1676" i="1"/>
  <c r="N1682" i="1"/>
  <c r="N2223" i="1"/>
  <c r="N2224" i="1"/>
  <c r="N86" i="1"/>
  <c r="N87" i="1"/>
  <c r="N754" i="1"/>
  <c r="N756" i="1"/>
  <c r="N753" i="1"/>
  <c r="N794" i="1"/>
  <c r="N789" i="1"/>
  <c r="N790" i="1"/>
  <c r="N792" i="1"/>
  <c r="N782" i="1"/>
  <c r="N779" i="1"/>
  <c r="N780" i="1"/>
  <c r="N781" i="1"/>
  <c r="N162" i="1"/>
  <c r="N160" i="1"/>
  <c r="N161" i="1"/>
  <c r="N156" i="1"/>
  <c r="N154" i="1"/>
  <c r="N155" i="1"/>
  <c r="N137" i="1"/>
  <c r="N138" i="1"/>
  <c r="N136" i="1"/>
  <c r="N144" i="1"/>
  <c r="N142" i="1"/>
  <c r="N143" i="1"/>
  <c r="N141" i="1"/>
  <c r="N139" i="1"/>
  <c r="N140" i="1"/>
  <c r="N1150" i="1"/>
  <c r="N1152" i="1"/>
  <c r="N1151" i="1"/>
  <c r="N2547" i="1"/>
  <c r="N2548" i="1"/>
  <c r="N2536" i="1"/>
  <c r="N2535" i="1"/>
  <c r="N2546" i="1"/>
  <c r="N2543" i="1"/>
  <c r="N2542" i="1"/>
  <c r="N2544" i="1"/>
  <c r="N2545" i="1"/>
  <c r="N2540" i="1"/>
  <c r="N2541" i="1"/>
  <c r="N306" i="1"/>
  <c r="N311" i="1"/>
  <c r="N313" i="1"/>
  <c r="N309" i="1"/>
  <c r="N310" i="1"/>
  <c r="N312" i="1"/>
  <c r="N314" i="1"/>
  <c r="N307" i="1"/>
  <c r="N308" i="1"/>
  <c r="N322" i="1"/>
  <c r="N320" i="1"/>
  <c r="N321" i="1"/>
  <c r="N319" i="1"/>
  <c r="N316" i="1"/>
  <c r="N317" i="1"/>
  <c r="N318" i="1"/>
  <c r="N315" i="1"/>
  <c r="N2491" i="1"/>
  <c r="N2488" i="1"/>
  <c r="N2489" i="1"/>
  <c r="N2490" i="1"/>
  <c r="N906" i="1"/>
  <c r="N905" i="1"/>
  <c r="N568" i="1"/>
  <c r="N569" i="1"/>
  <c r="N573" i="1"/>
  <c r="N570" i="1"/>
  <c r="N571" i="1"/>
  <c r="N572" i="1"/>
  <c r="N558" i="1"/>
  <c r="N555" i="1"/>
  <c r="N556" i="1"/>
  <c r="N557" i="1"/>
  <c r="N562" i="1"/>
  <c r="N559" i="1"/>
  <c r="N560" i="1"/>
  <c r="N561" i="1"/>
  <c r="N563" i="1"/>
  <c r="N564" i="1"/>
  <c r="N565" i="1"/>
  <c r="N567" i="1"/>
  <c r="N2484" i="1"/>
  <c r="N2485" i="1"/>
  <c r="N2480" i="1"/>
  <c r="N2481" i="1"/>
  <c r="N2482" i="1"/>
  <c r="N2483" i="1"/>
  <c r="N2487" i="1"/>
  <c r="N2486" i="1"/>
  <c r="N1416" i="1"/>
  <c r="N1418" i="1"/>
  <c r="N1432" i="1"/>
  <c r="N1435" i="1"/>
  <c r="N1434" i="1"/>
  <c r="N1422" i="1"/>
  <c r="N1420" i="1"/>
  <c r="N1421" i="1"/>
  <c r="N1424" i="1"/>
  <c r="N1429" i="1"/>
  <c r="N1426" i="1"/>
  <c r="N1427" i="1"/>
  <c r="N1430" i="1"/>
  <c r="N1145" i="1"/>
  <c r="N1148" i="1"/>
  <c r="N1137" i="1"/>
  <c r="N1144" i="1"/>
  <c r="N1146" i="1"/>
  <c r="N1135" i="1"/>
  <c r="N1139" i="1"/>
  <c r="N1142" i="1"/>
  <c r="N1149" i="1"/>
  <c r="N1138" i="1"/>
  <c r="N1141" i="1"/>
  <c r="N1143" i="1"/>
  <c r="N1147" i="1"/>
  <c r="N1136" i="1"/>
  <c r="N1140" i="1"/>
  <c r="N51" i="1"/>
  <c r="N52" i="1"/>
  <c r="N54" i="1"/>
  <c r="N56" i="1"/>
  <c r="N57" i="1"/>
  <c r="N58" i="1"/>
  <c r="N59" i="1"/>
  <c r="N50" i="1"/>
  <c r="N20" i="1"/>
  <c r="N21" i="1"/>
  <c r="N23" i="1"/>
  <c r="N27" i="1"/>
  <c r="N28" i="1"/>
  <c r="N29" i="1"/>
  <c r="N31" i="1"/>
  <c r="N19" i="1"/>
  <c r="N53" i="1"/>
  <c r="N55" i="1"/>
  <c r="N22" i="1"/>
  <c r="N25" i="1"/>
  <c r="N24" i="1"/>
  <c r="N30" i="1"/>
  <c r="N33" i="1"/>
  <c r="N34" i="1"/>
  <c r="N35" i="1"/>
  <c r="N36" i="1"/>
  <c r="N37" i="1"/>
  <c r="N38" i="1"/>
  <c r="N39" i="1"/>
  <c r="N32" i="1"/>
  <c r="N43" i="1"/>
  <c r="N48" i="1"/>
  <c r="N40" i="1"/>
  <c r="N15" i="1"/>
  <c r="N16" i="1"/>
  <c r="N17" i="1"/>
  <c r="N10" i="1"/>
  <c r="N11" i="1"/>
  <c r="N13" i="1"/>
  <c r="N14" i="1"/>
  <c r="N69" i="1"/>
  <c r="N70" i="1"/>
  <c r="N60" i="1"/>
  <c r="N64" i="1"/>
  <c r="N67" i="1"/>
  <c r="N68" i="1"/>
  <c r="N73" i="1"/>
  <c r="N62" i="1"/>
  <c r="N66" i="1"/>
  <c r="N72" i="1"/>
  <c r="N63" i="1"/>
  <c r="N71" i="1"/>
  <c r="N61" i="1"/>
  <c r="N65" i="1"/>
  <c r="N749" i="1"/>
  <c r="N746" i="1"/>
  <c r="N747" i="1"/>
  <c r="N748" i="1"/>
  <c r="N1568" i="1"/>
  <c r="N1566" i="1"/>
  <c r="N1567" i="1"/>
  <c r="N2235" i="1"/>
  <c r="N662" i="1"/>
  <c r="N661" i="1"/>
  <c r="N669" i="1"/>
  <c r="N668" i="1"/>
  <c r="N2539" i="1"/>
  <c r="N2537" i="1"/>
  <c r="N2538" i="1"/>
  <c r="N1693" i="1"/>
  <c r="N1694" i="1"/>
  <c r="N1695" i="1"/>
  <c r="N1688" i="1"/>
  <c r="N1689" i="1"/>
  <c r="N1690" i="1"/>
  <c r="N1691" i="1"/>
  <c r="N1692" i="1"/>
  <c r="N1698" i="1"/>
  <c r="N1696" i="1"/>
  <c r="N1697" i="1"/>
  <c r="N1116" i="1"/>
  <c r="N1114" i="1"/>
  <c r="N1115" i="1"/>
  <c r="N1113" i="1"/>
  <c r="N1112" i="1"/>
  <c r="N2234" i="1"/>
  <c r="N2232" i="1"/>
  <c r="N2233" i="1"/>
  <c r="N1680" i="1"/>
  <c r="N1681" i="1"/>
  <c r="N1677" i="1"/>
  <c r="N1678" i="1"/>
  <c r="N1679" i="1"/>
  <c r="N1788" i="1"/>
  <c r="N1792" i="1"/>
  <c r="N1789" i="1"/>
  <c r="N1790" i="1"/>
  <c r="N1791" i="1"/>
  <c r="N1781" i="1"/>
  <c r="N1779" i="1"/>
  <c r="N1780" i="1"/>
  <c r="N1782" i="1"/>
  <c r="N1783" i="1"/>
  <c r="N1784" i="1"/>
  <c r="N1785" i="1"/>
  <c r="N1786" i="1"/>
  <c r="N1787" i="1"/>
  <c r="N1766" i="1"/>
  <c r="N1765" i="1"/>
  <c r="N1761" i="1"/>
  <c r="N1762" i="1"/>
  <c r="N1759" i="1"/>
  <c r="N1760" i="1"/>
  <c r="N1763" i="1"/>
  <c r="N1764" i="1"/>
  <c r="N1748" i="1"/>
  <c r="N1749" i="1"/>
  <c r="N1712" i="1"/>
  <c r="N1709" i="1"/>
  <c r="N1710" i="1"/>
  <c r="N1711" i="1"/>
  <c r="N1700" i="1"/>
  <c r="N1699" i="1"/>
  <c r="N1684" i="1"/>
  <c r="N1683" i="1"/>
  <c r="N342" i="1"/>
  <c r="N341" i="1"/>
  <c r="N340" i="1"/>
  <c r="N339" i="1"/>
  <c r="N337" i="1"/>
  <c r="N338" i="1"/>
  <c r="N333" i="1"/>
  <c r="N334" i="1"/>
  <c r="N335" i="1"/>
  <c r="N343" i="1"/>
  <c r="N344" i="1"/>
  <c r="N2479" i="1"/>
  <c r="N2478" i="1"/>
  <c r="N577" i="1"/>
  <c r="N1174" i="1"/>
  <c r="N1171" i="1"/>
  <c r="N1172" i="1"/>
  <c r="N1173" i="1"/>
  <c r="N709" i="1"/>
  <c r="N711" i="1"/>
  <c r="N1672" i="1"/>
  <c r="N1674" i="1"/>
  <c r="N1673" i="1"/>
  <c r="N1675" i="1"/>
  <c r="N1170" i="1"/>
  <c r="N2222" i="1"/>
  <c r="N2213" i="1"/>
  <c r="N2215" i="1"/>
  <c r="N2217" i="1"/>
  <c r="N2218" i="1"/>
  <c r="N2219" i="1"/>
  <c r="N2204" i="1"/>
  <c r="N2205" i="1"/>
  <c r="N2206" i="1"/>
  <c r="N2207" i="1"/>
  <c r="N2208" i="1"/>
  <c r="N2209" i="1"/>
  <c r="N2211" i="1"/>
  <c r="N2212" i="1"/>
  <c r="N2221" i="1"/>
  <c r="N2214" i="1"/>
  <c r="N2216" i="1"/>
  <c r="N2220" i="1"/>
  <c r="N1705" i="1"/>
  <c r="N1704" i="1"/>
  <c r="N1702" i="1"/>
  <c r="N1703" i="1"/>
  <c r="N2492" i="1"/>
  <c r="N1104" i="1"/>
  <c r="N2493" i="1"/>
  <c r="N304" i="1"/>
  <c r="N305" i="1"/>
  <c r="N353" i="1"/>
  <c r="N356" i="1"/>
  <c r="N357" i="1"/>
  <c r="N1462" i="1"/>
  <c r="N1463" i="1"/>
  <c r="N1460" i="1"/>
  <c r="N1461" i="1"/>
  <c r="N1701" i="1"/>
  <c r="N92" i="1"/>
  <c r="N145" i="1"/>
  <c r="N799" i="1"/>
  <c r="N1793" i="1"/>
  <c r="N85" i="1"/>
  <c r="N84" i="1"/>
  <c r="N807" i="1"/>
  <c r="N803" i="1"/>
  <c r="N804" i="1"/>
  <c r="N805" i="1"/>
  <c r="N806" i="1"/>
  <c r="N609" i="1"/>
  <c r="N604" i="1"/>
  <c r="N605" i="1"/>
  <c r="N606" i="1"/>
  <c r="N607" i="1"/>
  <c r="N608" i="1"/>
  <c r="N75" i="1"/>
  <c r="N174" i="1"/>
  <c r="N172" i="1"/>
  <c r="N170" i="1"/>
  <c r="N176" i="1"/>
  <c r="N827" i="1"/>
  <c r="N829" i="1"/>
  <c r="N822" i="1"/>
  <c r="N817" i="1"/>
  <c r="N825" i="1"/>
  <c r="N818" i="1"/>
  <c r="N819" i="1"/>
  <c r="N828" i="1"/>
  <c r="N820" i="1"/>
  <c r="N821" i="1"/>
  <c r="N823" i="1"/>
  <c r="N824" i="1"/>
  <c r="N826" i="1"/>
  <c r="N701" i="1"/>
  <c r="N688" i="1"/>
  <c r="N700" i="1"/>
  <c r="N687" i="1"/>
  <c r="N691" i="1"/>
  <c r="N690" i="1"/>
  <c r="N696" i="1"/>
  <c r="N705" i="1"/>
  <c r="N698" i="1"/>
  <c r="N706" i="1"/>
  <c r="N699" i="1"/>
  <c r="N707" i="1"/>
  <c r="N689" i="1"/>
  <c r="N702" i="1"/>
  <c r="N692" i="1"/>
  <c r="N693" i="1"/>
  <c r="N703" i="1"/>
  <c r="N694" i="1"/>
  <c r="N695" i="1"/>
  <c r="N704" i="1"/>
  <c r="N697" i="1"/>
  <c r="N811" i="1"/>
  <c r="N809" i="1"/>
  <c r="N810" i="1"/>
  <c r="N808" i="1"/>
  <c r="N830" i="1"/>
  <c r="N833" i="1"/>
  <c r="N848" i="1"/>
  <c r="N832" i="1"/>
  <c r="N847" i="1"/>
  <c r="N831" i="1"/>
  <c r="N836" i="1"/>
  <c r="N835" i="1"/>
  <c r="N841" i="1"/>
  <c r="N843" i="1"/>
  <c r="N846" i="1"/>
  <c r="N834" i="1"/>
  <c r="N851" i="1"/>
  <c r="N837" i="1"/>
  <c r="N838" i="1"/>
  <c r="N839" i="1"/>
  <c r="N853" i="1"/>
  <c r="N854" i="1"/>
  <c r="N840" i="1"/>
  <c r="N842" i="1"/>
  <c r="N855" i="1"/>
  <c r="N844" i="1"/>
  <c r="N845" i="1"/>
  <c r="N849" i="1"/>
  <c r="N850" i="1"/>
  <c r="N852" i="1"/>
  <c r="N738" i="1"/>
  <c r="N725" i="1"/>
  <c r="N737" i="1"/>
  <c r="N724" i="1"/>
  <c r="N728" i="1"/>
  <c r="N727" i="1"/>
  <c r="N741" i="1"/>
  <c r="N734" i="1"/>
  <c r="N735" i="1"/>
  <c r="N736" i="1"/>
  <c r="N726" i="1"/>
  <c r="N739" i="1"/>
  <c r="N729" i="1"/>
  <c r="N730" i="1"/>
  <c r="N740" i="1"/>
  <c r="N731" i="1"/>
  <c r="N732" i="1"/>
  <c r="N742" i="1"/>
  <c r="N720" i="1"/>
  <c r="N721" i="1"/>
  <c r="N722" i="1"/>
  <c r="N723" i="1"/>
  <c r="N717" i="1"/>
  <c r="N718" i="1"/>
  <c r="N719" i="1"/>
  <c r="N716" i="1"/>
  <c r="N713" i="1"/>
  <c r="N856" i="1"/>
  <c r="N859" i="1"/>
  <c r="N863" i="1"/>
  <c r="N864" i="1"/>
  <c r="N865" i="1"/>
  <c r="N867" i="1"/>
  <c r="N868" i="1"/>
  <c r="N870" i="1"/>
  <c r="N871" i="1"/>
  <c r="N872" i="1"/>
  <c r="N873" i="1"/>
  <c r="N874" i="1"/>
  <c r="N876" i="1"/>
  <c r="N877" i="1"/>
  <c r="N878" i="1"/>
  <c r="N879" i="1"/>
  <c r="N880" i="1"/>
  <c r="N881" i="1"/>
  <c r="N857" i="1"/>
  <c r="N858" i="1"/>
  <c r="N861" i="1"/>
  <c r="N862" i="1"/>
  <c r="N882" i="1"/>
  <c r="N885" i="1"/>
  <c r="N883" i="1"/>
  <c r="N894" i="1"/>
  <c r="N893" i="1"/>
  <c r="N892" i="1"/>
  <c r="N772" i="1"/>
  <c r="N891" i="1"/>
  <c r="N777" i="1"/>
  <c r="N778" i="1"/>
  <c r="N773" i="1"/>
  <c r="N774" i="1"/>
  <c r="N775" i="1"/>
  <c r="N776" i="1"/>
  <c r="N786" i="1"/>
  <c r="N787" i="1"/>
  <c r="N796" i="1"/>
  <c r="N797" i="1"/>
  <c r="N744" i="1"/>
  <c r="N758" i="1"/>
  <c r="N759" i="1"/>
  <c r="N750" i="1"/>
  <c r="N751" i="1"/>
  <c r="N752" i="1"/>
  <c r="N761" i="1"/>
  <c r="N762" i="1"/>
  <c r="N763" i="1"/>
  <c r="N764" i="1"/>
  <c r="N760" i="1"/>
  <c r="N769" i="1"/>
  <c r="N770" i="1"/>
  <c r="N771" i="1"/>
  <c r="N765" i="1"/>
  <c r="N640" i="1"/>
  <c r="N639" i="1"/>
  <c r="N686" i="1"/>
  <c r="N708" i="1"/>
  <c r="N895" i="1"/>
  <c r="N896" i="1"/>
  <c r="N898" i="1"/>
  <c r="N899" i="1"/>
  <c r="N897" i="1"/>
  <c r="N900" i="1"/>
  <c r="N902" i="1"/>
  <c r="N903" i="1"/>
  <c r="N901" i="1"/>
  <c r="N904" i="1"/>
  <c r="N598" i="1"/>
  <c r="N635" i="1"/>
  <c r="N637" i="1"/>
  <c r="N634" i="1"/>
  <c r="N636" i="1"/>
  <c r="N599" i="1"/>
  <c r="N652" i="1"/>
  <c r="N655" i="1"/>
  <c r="N602" i="1"/>
  <c r="N600" i="1"/>
  <c r="N601" i="1"/>
  <c r="N684" i="1"/>
  <c r="N685" i="1"/>
  <c r="N628" i="1"/>
  <c r="N629" i="1"/>
  <c r="N631" i="1"/>
  <c r="N768" i="1"/>
  <c r="N766" i="1"/>
  <c r="N767" i="1"/>
  <c r="N648" i="1"/>
  <c r="N649" i="1"/>
  <c r="N650" i="1"/>
  <c r="N641" i="1"/>
  <c r="N642" i="1"/>
  <c r="N644" i="1"/>
  <c r="N647" i="1"/>
  <c r="N588" i="1"/>
  <c r="N589" i="1"/>
  <c r="N590" i="1"/>
  <c r="N584" i="1"/>
  <c r="N585" i="1"/>
  <c r="N586" i="1"/>
  <c r="N587" i="1"/>
  <c r="N682" i="1"/>
  <c r="N676" i="1"/>
  <c r="N680" i="1"/>
  <c r="N681" i="1"/>
  <c r="N675" i="1"/>
  <c r="N678" i="1"/>
  <c r="N679" i="1"/>
  <c r="N677" i="1"/>
  <c r="N595" i="1"/>
  <c r="N596" i="1"/>
  <c r="N591" i="1"/>
  <c r="N592" i="1"/>
  <c r="N593" i="1"/>
  <c r="N594" i="1"/>
  <c r="N909" i="1"/>
  <c r="N910" i="1"/>
  <c r="N907" i="1"/>
  <c r="N908" i="1"/>
  <c r="N633" i="1"/>
  <c r="N632" i="1"/>
  <c r="N911" i="1"/>
  <c r="N802" i="1"/>
  <c r="N800" i="1"/>
  <c r="N801" i="1"/>
  <c r="N816" i="1"/>
  <c r="N812" i="1"/>
  <c r="N813" i="1"/>
  <c r="N814" i="1"/>
  <c r="N815" i="1"/>
  <c r="N890" i="1"/>
  <c r="N889" i="1"/>
  <c r="N888" i="1"/>
  <c r="N1069" i="1"/>
  <c r="N1081" i="1"/>
  <c r="N1068" i="1"/>
  <c r="N1071" i="1"/>
  <c r="N1070" i="1"/>
  <c r="N1086" i="1"/>
  <c r="N1075" i="1"/>
  <c r="N1077" i="1"/>
  <c r="N1080" i="1"/>
  <c r="N1084" i="1"/>
  <c r="N1072" i="1"/>
  <c r="N1085" i="1"/>
  <c r="N1073" i="1"/>
  <c r="N1087" i="1"/>
  <c r="N1074" i="1"/>
  <c r="N1076" i="1"/>
  <c r="N1088" i="1"/>
  <c r="N1078" i="1"/>
  <c r="N1079" i="1"/>
  <c r="N1001" i="1"/>
  <c r="N1004" i="1"/>
  <c r="N1006" i="1"/>
  <c r="N1008" i="1"/>
  <c r="N1011" i="1"/>
  <c r="N1013" i="1"/>
  <c r="N1014" i="1"/>
  <c r="N1015" i="1"/>
  <c r="N998" i="1"/>
  <c r="N999" i="1"/>
  <c r="N1000" i="1"/>
  <c r="N1002" i="1"/>
  <c r="N1003" i="1"/>
  <c r="N1005" i="1"/>
  <c r="N1007" i="1"/>
  <c r="N1009" i="1"/>
  <c r="N1010" i="1"/>
  <c r="N1012" i="1"/>
  <c r="N989" i="1"/>
  <c r="N994" i="1"/>
  <c r="N984" i="1"/>
  <c r="N985" i="1"/>
  <c r="N986" i="1"/>
  <c r="N987" i="1"/>
  <c r="N988" i="1"/>
  <c r="N991" i="1"/>
  <c r="N992" i="1"/>
  <c r="N993" i="1"/>
  <c r="N995" i="1"/>
  <c r="N996" i="1"/>
  <c r="N997" i="1"/>
  <c r="N981" i="1"/>
  <c r="N982" i="1"/>
  <c r="N983" i="1"/>
  <c r="N1091" i="1"/>
  <c r="N1090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16" i="1"/>
  <c r="N1017" i="1"/>
  <c r="N1018" i="1"/>
  <c r="N1019" i="1"/>
  <c r="N1020" i="1"/>
  <c r="N1021" i="1"/>
  <c r="N1022" i="1"/>
  <c r="N1023" i="1"/>
  <c r="N1026" i="1"/>
  <c r="N1027" i="1"/>
  <c r="N1028" i="1"/>
  <c r="N1029" i="1"/>
  <c r="N1035" i="1"/>
  <c r="N1036" i="1"/>
  <c r="N1034" i="1"/>
  <c r="N1038" i="1"/>
  <c r="N1037" i="1"/>
  <c r="N1031" i="1"/>
  <c r="N1030" i="1"/>
  <c r="N1033" i="1"/>
  <c r="N1032" i="1"/>
  <c r="N1043" i="1"/>
  <c r="N1046" i="1"/>
  <c r="N1044" i="1"/>
  <c r="N1045" i="1"/>
  <c r="N1041" i="1"/>
  <c r="N1042" i="1"/>
  <c r="N1047" i="1"/>
  <c r="N1048" i="1"/>
  <c r="N1049" i="1"/>
  <c r="N1039" i="1"/>
  <c r="N1040" i="1"/>
  <c r="N943" i="1"/>
  <c r="N1092" i="1"/>
  <c r="N1093" i="1"/>
  <c r="N1094" i="1"/>
  <c r="N1096" i="1"/>
  <c r="N1097" i="1"/>
  <c r="N1095" i="1"/>
  <c r="N1098" i="1"/>
  <c r="N1100" i="1"/>
  <c r="N1101" i="1"/>
  <c r="N1099" i="1"/>
  <c r="N1103" i="1"/>
  <c r="N1102" i="1"/>
  <c r="N940" i="1"/>
  <c r="N942" i="1"/>
  <c r="N941" i="1"/>
  <c r="N1067" i="1"/>
  <c r="N935" i="1"/>
  <c r="N936" i="1"/>
  <c r="N938" i="1"/>
  <c r="N937" i="1"/>
  <c r="N939" i="1"/>
  <c r="N934" i="1"/>
  <c r="N946" i="1"/>
  <c r="N950" i="1"/>
  <c r="N951" i="1"/>
  <c r="N1089" i="1"/>
  <c r="N945" i="1"/>
  <c r="N944" i="1"/>
  <c r="N949" i="1"/>
  <c r="N947" i="1"/>
  <c r="N948" i="1"/>
  <c r="N912" i="1"/>
  <c r="N1493" i="1"/>
  <c r="N1477" i="1"/>
  <c r="N1492" i="1"/>
  <c r="N1476" i="1"/>
  <c r="N1480" i="1"/>
  <c r="N1479" i="1"/>
  <c r="N1484" i="1"/>
  <c r="N1486" i="1"/>
  <c r="N1491" i="1"/>
  <c r="N1478" i="1"/>
  <c r="N1497" i="1"/>
  <c r="N1481" i="1"/>
  <c r="N1498" i="1"/>
  <c r="N1482" i="1"/>
  <c r="N1499" i="1"/>
  <c r="N1483" i="1"/>
  <c r="N1485" i="1"/>
  <c r="N1487" i="1"/>
  <c r="N1500" i="1"/>
  <c r="N1488" i="1"/>
  <c r="N1489" i="1"/>
  <c r="N1494" i="1"/>
  <c r="N1496" i="1"/>
  <c r="N1465" i="1"/>
  <c r="N1472" i="1"/>
  <c r="N1464" i="1"/>
  <c r="N1467" i="1"/>
  <c r="N1466" i="1"/>
  <c r="N1469" i="1"/>
  <c r="N1470" i="1"/>
  <c r="N1471" i="1"/>
  <c r="N1473" i="1"/>
  <c r="N1468" i="1"/>
  <c r="N1474" i="1"/>
  <c r="N1475" i="1"/>
  <c r="N2323" i="1"/>
  <c r="N2310" i="1"/>
  <c r="N2322" i="1"/>
  <c r="N2309" i="1"/>
  <c r="N2313" i="1"/>
  <c r="N2312" i="1"/>
  <c r="N2318" i="1"/>
  <c r="N2327" i="1"/>
  <c r="N2320" i="1"/>
  <c r="N2328" i="1"/>
  <c r="N2321" i="1"/>
  <c r="N2329" i="1"/>
  <c r="N2311" i="1"/>
  <c r="N2324" i="1"/>
  <c r="N2314" i="1"/>
  <c r="N2315" i="1"/>
  <c r="N2325" i="1"/>
  <c r="N2316" i="1"/>
  <c r="N2317" i="1"/>
  <c r="N2326" i="1"/>
  <c r="N2319" i="1"/>
  <c r="N2456" i="1"/>
  <c r="N2444" i="1"/>
  <c r="N2455" i="1"/>
  <c r="N2443" i="1"/>
  <c r="N2447" i="1"/>
  <c r="N2446" i="1"/>
  <c r="N2459" i="1"/>
  <c r="N2452" i="1"/>
  <c r="N2453" i="1"/>
  <c r="N2454" i="1"/>
  <c r="N2445" i="1"/>
  <c r="N2457" i="1"/>
  <c r="N2448" i="1"/>
  <c r="N2449" i="1"/>
  <c r="N2458" i="1"/>
  <c r="N2450" i="1"/>
  <c r="N2451" i="1"/>
  <c r="N2460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10" i="1"/>
  <c r="N2411" i="1"/>
  <c r="N2412" i="1"/>
  <c r="N2413" i="1"/>
  <c r="N2378" i="1"/>
  <c r="N2379" i="1"/>
  <c r="N2380" i="1"/>
  <c r="N2381" i="1"/>
  <c r="N2384" i="1"/>
  <c r="N2385" i="1"/>
  <c r="N2386" i="1"/>
  <c r="N2387" i="1"/>
  <c r="N2382" i="1"/>
  <c r="N2383" i="1"/>
  <c r="N2389" i="1"/>
  <c r="N2392" i="1"/>
  <c r="N2393" i="1"/>
  <c r="N2390" i="1"/>
  <c r="N2391" i="1"/>
  <c r="N2388" i="1"/>
  <c r="N2345" i="1"/>
  <c r="N2432" i="1"/>
  <c r="N2433" i="1"/>
  <c r="N2434" i="1"/>
  <c r="N2435" i="1"/>
  <c r="N2437" i="1"/>
  <c r="N2438" i="1"/>
  <c r="N2440" i="1"/>
  <c r="N2439" i="1"/>
  <c r="N2442" i="1"/>
  <c r="N2305" i="1"/>
  <c r="N2304" i="1"/>
  <c r="N2343" i="1"/>
  <c r="N2342" i="1"/>
  <c r="N2359" i="1"/>
  <c r="N2358" i="1"/>
  <c r="N2362" i="1"/>
  <c r="N2360" i="1"/>
  <c r="N2361" i="1"/>
  <c r="N2308" i="1"/>
  <c r="N2306" i="1"/>
  <c r="N2307" i="1"/>
  <c r="N2370" i="1"/>
  <c r="N2335" i="1"/>
  <c r="N2337" i="1"/>
  <c r="N2338" i="1"/>
  <c r="N2336" i="1"/>
  <c r="N2341" i="1"/>
  <c r="N2339" i="1"/>
  <c r="N2340" i="1"/>
  <c r="N2353" i="1"/>
  <c r="N2354" i="1"/>
  <c r="N2346" i="1"/>
  <c r="N2347" i="1"/>
  <c r="N2348" i="1"/>
  <c r="N2349" i="1"/>
  <c r="N2350" i="1"/>
  <c r="N2351" i="1"/>
  <c r="N2463" i="1"/>
  <c r="N2461" i="1"/>
  <c r="N2462" i="1"/>
  <c r="N2377" i="1"/>
  <c r="N2373" i="1"/>
  <c r="N2374" i="1"/>
  <c r="N2376" i="1"/>
  <c r="N2375" i="1"/>
  <c r="N2287" i="1"/>
  <c r="N2288" i="1"/>
  <c r="N2278" i="1"/>
  <c r="N2280" i="1"/>
  <c r="N2281" i="1"/>
  <c r="N2273" i="1"/>
  <c r="N2274" i="1"/>
  <c r="N2284" i="1"/>
  <c r="N2285" i="1"/>
  <c r="N2286" i="1"/>
  <c r="N2282" i="1"/>
  <c r="N2283" i="1"/>
  <c r="N2368" i="1"/>
  <c r="N2363" i="1"/>
  <c r="N2365" i="1"/>
  <c r="N2369" i="1"/>
  <c r="N2364" i="1"/>
  <c r="N2366" i="1"/>
  <c r="N2292" i="1"/>
  <c r="N2289" i="1"/>
  <c r="N2290" i="1"/>
  <c r="N2291" i="1"/>
  <c r="N2330" i="1"/>
  <c r="N2331" i="1"/>
  <c r="N2332" i="1"/>
  <c r="N2333" i="1"/>
  <c r="N2334" i="1"/>
  <c r="N653" i="1"/>
  <c r="N654" i="1"/>
  <c r="N2371" i="1"/>
  <c r="N178" i="1"/>
  <c r="N1501" i="1"/>
  <c r="N1502" i="1"/>
  <c r="N1503" i="1"/>
  <c r="N788" i="1"/>
  <c r="N798" i="1"/>
  <c r="N2441" i="1"/>
  <c r="N2418" i="1"/>
  <c r="N2420" i="1"/>
  <c r="N2421" i="1"/>
  <c r="N2422" i="1"/>
  <c r="N2423" i="1"/>
  <c r="N2424" i="1"/>
  <c r="N2425" i="1"/>
  <c r="N2426" i="1"/>
  <c r="N2427" i="1"/>
  <c r="N2428" i="1"/>
  <c r="N2429" i="1"/>
  <c r="N2352" i="1"/>
  <c r="N2419" i="1"/>
  <c r="N329" i="1"/>
  <c r="N331" i="1"/>
  <c r="N332" i="1"/>
  <c r="N330" i="1"/>
  <c r="N1831" i="1"/>
  <c r="N656" i="1"/>
  <c r="N657" i="1"/>
  <c r="N2163" i="1"/>
  <c r="N2074" i="1"/>
  <c r="N2055" i="1"/>
  <c r="N2237" i="1"/>
  <c r="N1685" i="1"/>
  <c r="N1686" i="1"/>
  <c r="N1687" i="1"/>
  <c r="N2475" i="1"/>
  <c r="N2245" i="1"/>
  <c r="N610" i="1"/>
  <c r="N611" i="1"/>
  <c r="N2417" i="1"/>
  <c r="N2416" i="1"/>
  <c r="N2414" i="1"/>
  <c r="N2415" i="1"/>
  <c r="N617" i="1"/>
  <c r="N620" i="1"/>
  <c r="N622" i="1"/>
  <c r="N624" i="1"/>
  <c r="N625" i="1"/>
  <c r="N626" i="1"/>
  <c r="N627" i="1"/>
  <c r="N612" i="1"/>
  <c r="N613" i="1"/>
  <c r="N614" i="1"/>
  <c r="N615" i="1"/>
  <c r="N616" i="1"/>
  <c r="N618" i="1"/>
  <c r="N619" i="1"/>
  <c r="N621" i="1"/>
  <c r="N623" i="1"/>
  <c r="N666" i="1"/>
  <c r="N667" i="1"/>
  <c r="N663" i="1"/>
  <c r="N664" i="1"/>
  <c r="N665" i="1"/>
  <c r="N659" i="1"/>
  <c r="N660" i="1"/>
  <c r="N658" i="1"/>
  <c r="N603" i="1"/>
  <c r="N712" i="1"/>
  <c r="N673" i="1"/>
  <c r="N674" i="1"/>
  <c r="N580" i="1"/>
  <c r="N581" i="1"/>
  <c r="N582" i="1"/>
  <c r="N2355" i="1"/>
  <c r="N2356" i="1"/>
  <c r="N2357" i="1"/>
  <c r="N2068" i="1"/>
  <c r="N251" i="1"/>
  <c r="N1245" i="1"/>
  <c r="N2242" i="1"/>
  <c r="N2243" i="1"/>
  <c r="N2239" i="1"/>
  <c r="N2240" i="1"/>
  <c r="N2241" i="1"/>
  <c r="N351" i="1"/>
  <c r="N352" i="1"/>
  <c r="N1589" i="1"/>
  <c r="N1590" i="1"/>
  <c r="N1747" i="1"/>
  <c r="N158" i="1"/>
  <c r="N159" i="1"/>
  <c r="N157" i="1"/>
  <c r="N1777" i="1"/>
  <c r="N1778" i="1"/>
  <c r="N1776" i="1"/>
  <c r="N1769" i="1"/>
  <c r="N1767" i="1"/>
  <c r="N1768" i="1"/>
  <c r="N1770" i="1"/>
  <c r="N1771" i="1"/>
  <c r="N1772" i="1"/>
  <c r="N1773" i="1"/>
  <c r="N1774" i="1"/>
  <c r="N1775" i="1"/>
  <c r="N1758" i="1"/>
  <c r="N1757" i="1"/>
  <c r="N1753" i="1"/>
  <c r="N1750" i="1"/>
  <c r="N1751" i="1"/>
  <c r="N1752" i="1"/>
  <c r="N1754" i="1"/>
  <c r="N1755" i="1"/>
  <c r="N1756" i="1"/>
  <c r="N2210" i="1"/>
  <c r="N354" i="1"/>
  <c r="N714" i="1"/>
  <c r="N715" i="1"/>
  <c r="N875" i="1"/>
  <c r="N783" i="1"/>
  <c r="N784" i="1"/>
  <c r="N785" i="1"/>
  <c r="N743" i="1"/>
  <c r="N745" i="1"/>
  <c r="N630" i="1"/>
  <c r="N651" i="1"/>
  <c r="N643" i="1"/>
  <c r="N645" i="1"/>
  <c r="N1024" i="1"/>
  <c r="N1025" i="1"/>
  <c r="N1490" i="1"/>
  <c r="N1495" i="1"/>
  <c r="N2406" i="1"/>
  <c r="N2407" i="1"/>
  <c r="N2409" i="1"/>
  <c r="N2372" i="1"/>
  <c r="N2431" i="1"/>
  <c r="N2436" i="1"/>
  <c r="N1157" i="1"/>
  <c r="N2344" i="1"/>
  <c r="N1746" i="1"/>
  <c r="N962" i="1"/>
  <c r="N2276" i="1"/>
  <c r="N2367" i="1"/>
  <c r="N914" i="1"/>
  <c r="N931" i="1"/>
  <c r="N928" i="1"/>
  <c r="N930" i="1"/>
  <c r="N921" i="1"/>
  <c r="N923" i="1"/>
  <c r="N919" i="1"/>
  <c r="N917" i="1"/>
  <c r="N925" i="1"/>
  <c r="N2303" i="1"/>
  <c r="N2300" i="1"/>
  <c r="N2298" i="1"/>
  <c r="N2299" i="1"/>
  <c r="N2297" i="1"/>
  <c r="N88" i="1"/>
  <c r="N916" i="1"/>
  <c r="N932" i="1"/>
  <c r="N929" i="1"/>
  <c r="N924" i="1"/>
  <c r="N920" i="1"/>
  <c r="N89" i="1"/>
  <c r="N2302" i="1"/>
  <c r="N2301" i="1"/>
  <c r="N926" i="1"/>
  <c r="N2248" i="1"/>
  <c r="N1655" i="1"/>
  <c r="N1654" i="1"/>
  <c r="N1653" i="1"/>
  <c r="N1652" i="1"/>
  <c r="N2293" i="1"/>
  <c r="N2294" i="1"/>
  <c r="N2295" i="1"/>
  <c r="N2296" i="1"/>
  <c r="N2430" i="1"/>
  <c r="N18" i="1"/>
  <c r="N26" i="1"/>
  <c r="N41" i="1"/>
  <c r="N44" i="1"/>
  <c r="N46" i="1"/>
  <c r="N336" i="1"/>
  <c r="N583" i="1"/>
  <c r="N933" i="1"/>
  <c r="N990" i="1"/>
  <c r="N1082" i="1"/>
  <c r="N1083" i="1"/>
  <c r="N1292" i="1"/>
  <c r="N1297" i="1"/>
  <c r="N1301" i="1"/>
  <c r="N1306" i="1"/>
  <c r="N1312" i="1"/>
  <c r="N1322" i="1"/>
  <c r="N1347" i="1"/>
  <c r="N1348" i="1"/>
  <c r="N1848" i="1"/>
  <c r="N2044" i="1"/>
  <c r="N2052" i="1"/>
  <c r="N2073" i="1"/>
  <c r="N2279" i="1"/>
  <c r="N2531" i="1"/>
  <c r="N2509" i="1"/>
  <c r="N2532" i="1"/>
  <c r="N2510" i="1"/>
  <c r="N2533" i="1"/>
  <c r="N2511" i="1"/>
  <c r="N2534" i="1"/>
  <c r="N2512" i="1"/>
  <c r="N2513" i="1"/>
  <c r="N2514" i="1"/>
  <c r="N2505" i="1"/>
  <c r="N2506" i="1"/>
  <c r="N2507" i="1"/>
  <c r="N2508" i="1"/>
  <c r="N203" i="1"/>
  <c r="N216" i="1"/>
  <c r="N227" i="1"/>
  <c r="N206" i="1"/>
  <c r="N219" i="1"/>
  <c r="N230" i="1"/>
  <c r="N201" i="1"/>
  <c r="N208" i="1"/>
  <c r="N221" i="1"/>
  <c r="N232" i="1"/>
  <c r="N355" i="1"/>
  <c r="N358" i="1"/>
  <c r="N646" i="1"/>
  <c r="N1175" i="1"/>
  <c r="N1179" i="1"/>
  <c r="N1181" i="1"/>
  <c r="N1648" i="1"/>
  <c r="N1649" i="1"/>
  <c r="N1650" i="1"/>
  <c r="N1651" i="1"/>
  <c r="N913" i="1"/>
  <c r="N915" i="1"/>
  <c r="N918" i="1"/>
  <c r="N927" i="1"/>
  <c r="N364" i="1"/>
  <c r="N370" i="1"/>
  <c r="N378" i="1"/>
  <c r="N381" i="1"/>
  <c r="N384" i="1"/>
  <c r="N400" i="1"/>
  <c r="N406" i="1"/>
  <c r="N413" i="1"/>
  <c r="N419" i="1"/>
  <c r="N2247" i="1"/>
  <c r="N171" i="1"/>
  <c r="N173" i="1"/>
  <c r="N175" i="1"/>
  <c r="N177" i="1"/>
  <c r="N204" i="1"/>
  <c r="N254" i="1"/>
  <c r="N256" i="1"/>
  <c r="N217" i="1"/>
  <c r="N263" i="1"/>
  <c r="N265" i="1"/>
  <c r="N228" i="1"/>
  <c r="N275" i="1"/>
  <c r="N280" i="1"/>
  <c r="N282" i="1"/>
  <c r="N286" i="1"/>
  <c r="N290" i="1"/>
  <c r="N292" i="1"/>
  <c r="N294" i="1"/>
  <c r="N296" i="1"/>
  <c r="N298" i="1"/>
  <c r="N300" i="1"/>
  <c r="N683" i="1"/>
  <c r="N42" i="1"/>
  <c r="N45" i="1"/>
  <c r="N47" i="1"/>
  <c r="N2162" i="1"/>
  <c r="N2254" i="1"/>
  <c r="N2253" i="1"/>
  <c r="N566" i="1"/>
  <c r="N49" i="1"/>
  <c r="N12" i="1"/>
  <c r="N2408" i="1"/>
  <c r="L1838" i="1"/>
  <c r="L1797" i="1"/>
  <c r="L1835" i="1"/>
  <c r="L1794" i="1"/>
  <c r="L1806" i="1"/>
  <c r="L1803" i="1"/>
  <c r="L1853" i="1"/>
  <c r="L1821" i="1"/>
  <c r="L1825" i="1"/>
  <c r="L1860" i="1"/>
  <c r="L1832" i="1"/>
  <c r="L1800" i="1"/>
  <c r="L1844" i="1"/>
  <c r="L1809" i="1"/>
  <c r="L1812" i="1"/>
  <c r="L1849" i="1"/>
  <c r="L1815" i="1"/>
  <c r="L1856" i="1"/>
  <c r="L1818" i="1"/>
  <c r="L1820" i="1"/>
  <c r="L1824" i="1"/>
  <c r="L1828" i="1"/>
  <c r="L1859" i="1"/>
  <c r="L1829" i="1"/>
  <c r="L1830" i="1"/>
  <c r="L1841" i="1"/>
  <c r="L1842" i="1"/>
  <c r="L1843" i="1"/>
  <c r="L1847" i="1"/>
  <c r="L1852" i="1"/>
  <c r="L1839" i="1"/>
  <c r="L1798" i="1"/>
  <c r="L1836" i="1"/>
  <c r="L1795" i="1"/>
  <c r="L1807" i="1"/>
  <c r="L1804" i="1"/>
  <c r="L1854" i="1"/>
  <c r="L1822" i="1"/>
  <c r="L1826" i="1"/>
  <c r="L1861" i="1"/>
  <c r="L1833" i="1"/>
  <c r="L1801" i="1"/>
  <c r="L1845" i="1"/>
  <c r="L1810" i="1"/>
  <c r="L1813" i="1"/>
  <c r="L1850" i="1"/>
  <c r="L1816" i="1"/>
  <c r="L1857" i="1"/>
  <c r="L1819" i="1"/>
  <c r="L1840" i="1"/>
  <c r="L1799" i="1"/>
  <c r="L1837" i="1"/>
  <c r="L1796" i="1"/>
  <c r="L1808" i="1"/>
  <c r="L1805" i="1"/>
  <c r="L1855" i="1"/>
  <c r="L1823" i="1"/>
  <c r="L1827" i="1"/>
  <c r="L1862" i="1"/>
  <c r="L1834" i="1"/>
  <c r="L1802" i="1"/>
  <c r="L1846" i="1"/>
  <c r="L1811" i="1"/>
  <c r="L1814" i="1"/>
  <c r="L1851" i="1"/>
  <c r="L1817" i="1"/>
  <c r="L1858" i="1"/>
  <c r="L1908" i="1"/>
  <c r="L1896" i="1"/>
  <c r="L1936" i="1"/>
  <c r="L1893" i="1"/>
  <c r="L1933" i="1"/>
  <c r="L1890" i="1"/>
  <c r="L1942" i="1"/>
  <c r="L1905" i="1"/>
  <c r="L1902" i="1"/>
  <c r="L1948" i="1"/>
  <c r="L1923" i="1"/>
  <c r="L1954" i="1"/>
  <c r="L1927" i="1"/>
  <c r="L1957" i="1"/>
  <c r="L1930" i="1"/>
  <c r="L1960" i="1"/>
  <c r="L1899" i="1"/>
  <c r="L1939" i="1"/>
  <c r="L1911" i="1"/>
  <c r="L1914" i="1"/>
  <c r="L1945" i="1"/>
  <c r="L1917" i="1"/>
  <c r="L1920" i="1"/>
  <c r="L1951" i="1"/>
  <c r="L1926" i="1"/>
  <c r="L1909" i="1"/>
  <c r="L1897" i="1"/>
  <c r="L1937" i="1"/>
  <c r="L1894" i="1"/>
  <c r="L1934" i="1"/>
  <c r="L1891" i="1"/>
  <c r="L1943" i="1"/>
  <c r="L1906" i="1"/>
  <c r="L1903" i="1"/>
  <c r="L1949" i="1"/>
  <c r="L1924" i="1"/>
  <c r="L1955" i="1"/>
  <c r="L1928" i="1"/>
  <c r="L1958" i="1"/>
  <c r="L1931" i="1"/>
  <c r="L1961" i="1"/>
  <c r="L1900" i="1"/>
  <c r="L1940" i="1"/>
  <c r="L1912" i="1"/>
  <c r="L1915" i="1"/>
  <c r="L1946" i="1"/>
  <c r="L1918" i="1"/>
  <c r="L1921" i="1"/>
  <c r="L1952" i="1"/>
  <c r="L1910" i="1"/>
  <c r="L1898" i="1"/>
  <c r="L1938" i="1"/>
  <c r="L1895" i="1"/>
  <c r="L1935" i="1"/>
  <c r="L1892" i="1"/>
  <c r="L1944" i="1"/>
  <c r="L1907" i="1"/>
  <c r="L1904" i="1"/>
  <c r="L1950" i="1"/>
  <c r="L1925" i="1"/>
  <c r="L1956" i="1"/>
  <c r="L1929" i="1"/>
  <c r="L1959" i="1"/>
  <c r="L1932" i="1"/>
  <c r="L1962" i="1"/>
  <c r="L1901" i="1"/>
  <c r="L1941" i="1"/>
  <c r="L1913" i="1"/>
  <c r="L1916" i="1"/>
  <c r="L1947" i="1"/>
  <c r="L1919" i="1"/>
  <c r="L1922" i="1"/>
  <c r="L1953" i="1"/>
  <c r="L212" i="1"/>
  <c r="L183" i="1"/>
  <c r="L209" i="1"/>
  <c r="L180" i="1"/>
  <c r="L189" i="1"/>
  <c r="L186" i="1"/>
  <c r="L225" i="1"/>
  <c r="L195" i="1"/>
  <c r="L198" i="1"/>
  <c r="L202" i="1"/>
  <c r="L215" i="1"/>
  <c r="L192" i="1"/>
  <c r="L222" i="1"/>
  <c r="L226" i="1"/>
  <c r="L213" i="1"/>
  <c r="L184" i="1"/>
  <c r="L210" i="1"/>
  <c r="L181" i="1"/>
  <c r="L190" i="1"/>
  <c r="L187" i="1"/>
  <c r="L196" i="1"/>
  <c r="L199" i="1"/>
  <c r="L205" i="1"/>
  <c r="L218" i="1"/>
  <c r="L193" i="1"/>
  <c r="L223" i="1"/>
  <c r="L229" i="1"/>
  <c r="L214" i="1"/>
  <c r="L185" i="1"/>
  <c r="L211" i="1"/>
  <c r="L182" i="1"/>
  <c r="L191" i="1"/>
  <c r="L188" i="1"/>
  <c r="L197" i="1"/>
  <c r="L200" i="1"/>
  <c r="L207" i="1"/>
  <c r="L220" i="1"/>
  <c r="L194" i="1"/>
  <c r="L224" i="1"/>
  <c r="L231" i="1"/>
  <c r="L1872" i="1"/>
  <c r="L1869" i="1"/>
  <c r="L1884" i="1"/>
  <c r="L1866" i="1"/>
  <c r="L1881" i="1"/>
  <c r="L1863" i="1"/>
  <c r="L1875" i="1"/>
  <c r="L1887" i="1"/>
  <c r="L1878" i="1"/>
  <c r="L1873" i="1"/>
  <c r="L1870" i="1"/>
  <c r="L1885" i="1"/>
  <c r="L1867" i="1"/>
  <c r="L1882" i="1"/>
  <c r="L1864" i="1"/>
  <c r="L1876" i="1"/>
  <c r="L1888" i="1"/>
  <c r="L1879" i="1"/>
  <c r="L1874" i="1"/>
  <c r="L1871" i="1"/>
  <c r="L1886" i="1"/>
  <c r="L1868" i="1"/>
  <c r="L1883" i="1"/>
  <c r="L1865" i="1"/>
  <c r="L1877" i="1"/>
  <c r="L1889" i="1"/>
  <c r="L1880" i="1"/>
  <c r="L77" i="1"/>
  <c r="L79" i="1"/>
  <c r="L81" i="1"/>
  <c r="L76" i="1"/>
  <c r="L82" i="1"/>
  <c r="L83" i="1"/>
  <c r="L78" i="1"/>
  <c r="L80" i="1"/>
  <c r="L1991" i="1"/>
  <c r="L1996" i="1"/>
  <c r="L1990" i="1"/>
  <c r="L1995" i="1"/>
  <c r="L1989" i="1"/>
  <c r="L1993" i="1"/>
  <c r="L1992" i="1"/>
  <c r="L1997" i="1"/>
  <c r="L1994" i="1"/>
  <c r="L1982" i="1"/>
  <c r="L1985" i="1"/>
  <c r="L1986" i="1"/>
  <c r="L1988" i="1"/>
  <c r="L1981" i="1"/>
  <c r="L1987" i="1"/>
  <c r="L1980" i="1"/>
  <c r="L1984" i="1"/>
  <c r="L1983" i="1"/>
  <c r="L1976" i="1"/>
  <c r="L1979" i="1"/>
  <c r="L1975" i="1"/>
  <c r="L1977" i="1"/>
  <c r="L1978" i="1"/>
  <c r="L1722" i="1"/>
  <c r="L1716" i="1"/>
  <c r="L1719" i="1"/>
  <c r="L1713" i="1"/>
  <c r="L1723" i="1"/>
  <c r="L1717" i="1"/>
  <c r="L1720" i="1"/>
  <c r="L1714" i="1"/>
  <c r="L1724" i="1"/>
  <c r="L1718" i="1"/>
  <c r="L1721" i="1"/>
  <c r="L1715" i="1"/>
  <c r="L1963" i="1"/>
  <c r="L1966" i="1"/>
  <c r="L1969" i="1"/>
  <c r="L1972" i="1"/>
  <c r="L1964" i="1"/>
  <c r="L1967" i="1"/>
  <c r="L1970" i="1"/>
  <c r="L1973" i="1"/>
  <c r="L1965" i="1"/>
  <c r="L1968" i="1"/>
  <c r="L1971" i="1"/>
  <c r="L1974" i="1"/>
  <c r="L1725" i="1"/>
  <c r="L1728" i="1"/>
  <c r="L1731" i="1"/>
  <c r="L1726" i="1"/>
  <c r="L1729" i="1"/>
  <c r="L1732" i="1"/>
  <c r="L1727" i="1"/>
  <c r="L1730" i="1"/>
  <c r="L1733" i="1"/>
  <c r="L359" i="1"/>
  <c r="L363" i="1"/>
  <c r="L366" i="1"/>
  <c r="L369" i="1"/>
  <c r="L374" i="1"/>
  <c r="L375" i="1"/>
  <c r="L376" i="1"/>
  <c r="L377" i="1"/>
  <c r="L379" i="1"/>
  <c r="L380" i="1"/>
  <c r="L382" i="1"/>
  <c r="L383" i="1"/>
  <c r="L385" i="1"/>
  <c r="L386" i="1"/>
  <c r="L387" i="1"/>
  <c r="L388" i="1"/>
  <c r="L389" i="1"/>
  <c r="L390" i="1"/>
  <c r="L391" i="1"/>
  <c r="L392" i="1"/>
  <c r="L393" i="1"/>
  <c r="L394" i="1"/>
  <c r="L360" i="1"/>
  <c r="L361" i="1"/>
  <c r="L362" i="1"/>
  <c r="L365" i="1"/>
  <c r="L367" i="1"/>
  <c r="L368" i="1"/>
  <c r="L371" i="1"/>
  <c r="L372" i="1"/>
  <c r="L373" i="1"/>
  <c r="L395" i="1"/>
  <c r="L399" i="1"/>
  <c r="L402" i="1"/>
  <c r="L405" i="1"/>
  <c r="L410" i="1"/>
  <c r="L412" i="1"/>
  <c r="L416" i="1"/>
  <c r="L418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396" i="1"/>
  <c r="L397" i="1"/>
  <c r="L398" i="1"/>
  <c r="L401" i="1"/>
  <c r="L403" i="1"/>
  <c r="L404" i="1"/>
  <c r="L407" i="1"/>
  <c r="L408" i="1"/>
  <c r="L409" i="1"/>
  <c r="L411" i="1"/>
  <c r="L414" i="1"/>
  <c r="L415" i="1"/>
  <c r="L417" i="1"/>
  <c r="L420" i="1"/>
  <c r="L421" i="1"/>
  <c r="L442" i="1"/>
  <c r="L446" i="1"/>
  <c r="L448" i="1"/>
  <c r="L451" i="1"/>
  <c r="L452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36" i="1"/>
  <c r="L437" i="1"/>
  <c r="L438" i="1"/>
  <c r="L439" i="1"/>
  <c r="L440" i="1"/>
  <c r="L441" i="1"/>
  <c r="L443" i="1"/>
  <c r="L444" i="1"/>
  <c r="L445" i="1"/>
  <c r="L447" i="1"/>
  <c r="L449" i="1"/>
  <c r="L450" i="1"/>
  <c r="L453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2018" i="1"/>
  <c r="L2062" i="1"/>
  <c r="L2015" i="1"/>
  <c r="L2059" i="1"/>
  <c r="L2012" i="1"/>
  <c r="L2027" i="1"/>
  <c r="L2024" i="1"/>
  <c r="L2045" i="1"/>
  <c r="L2049" i="1"/>
  <c r="L2056" i="1"/>
  <c r="L2021" i="1"/>
  <c r="L2069" i="1"/>
  <c r="L2030" i="1"/>
  <c r="L2033" i="1"/>
  <c r="L2036" i="1"/>
  <c r="L2075" i="1"/>
  <c r="L2039" i="1"/>
  <c r="L2079" i="1"/>
  <c r="L2042" i="1"/>
  <c r="L2043" i="1"/>
  <c r="L2048" i="1"/>
  <c r="L2082" i="1"/>
  <c r="L2053" i="1"/>
  <c r="L2054" i="1"/>
  <c r="L2065" i="1"/>
  <c r="L2066" i="1"/>
  <c r="L2067" i="1"/>
  <c r="L2072" i="1"/>
  <c r="L2078" i="1"/>
  <c r="L2019" i="1"/>
  <c r="L2063" i="1"/>
  <c r="L2016" i="1"/>
  <c r="L2060" i="1"/>
  <c r="L2013" i="1"/>
  <c r="L2028" i="1"/>
  <c r="L2025" i="1"/>
  <c r="L2046" i="1"/>
  <c r="L2050" i="1"/>
  <c r="L2057" i="1"/>
  <c r="L2022" i="1"/>
  <c r="L2070" i="1"/>
  <c r="L2031" i="1"/>
  <c r="L2034" i="1"/>
  <c r="L2037" i="1"/>
  <c r="L2076" i="1"/>
  <c r="L2040" i="1"/>
  <c r="L2080" i="1"/>
  <c r="L2020" i="1"/>
  <c r="L2064" i="1"/>
  <c r="L2017" i="1"/>
  <c r="L2061" i="1"/>
  <c r="L2014" i="1"/>
  <c r="L2029" i="1"/>
  <c r="L2026" i="1"/>
  <c r="L2047" i="1"/>
  <c r="L2051" i="1"/>
  <c r="L2058" i="1"/>
  <c r="L2023" i="1"/>
  <c r="L2071" i="1"/>
  <c r="L2032" i="1"/>
  <c r="L2035" i="1"/>
  <c r="L2038" i="1"/>
  <c r="L2077" i="1"/>
  <c r="L2041" i="1"/>
  <c r="L2081" i="1"/>
  <c r="L2124" i="1"/>
  <c r="L2086" i="1"/>
  <c r="L2121" i="1"/>
  <c r="L2115" i="1"/>
  <c r="L2083" i="1"/>
  <c r="L2095" i="1"/>
  <c r="L2092" i="1"/>
  <c r="L2133" i="1"/>
  <c r="L2136" i="1"/>
  <c r="L2109" i="1"/>
  <c r="L2142" i="1"/>
  <c r="L2112" i="1"/>
  <c r="L2145" i="1"/>
  <c r="L2118" i="1"/>
  <c r="L2148" i="1"/>
  <c r="L2089" i="1"/>
  <c r="L2127" i="1"/>
  <c r="L2098" i="1"/>
  <c r="L2100" i="1"/>
  <c r="L2130" i="1"/>
  <c r="L2103" i="1"/>
  <c r="L2105" i="1"/>
  <c r="L2107" i="1"/>
  <c r="L2139" i="1"/>
  <c r="L2125" i="1"/>
  <c r="L2087" i="1"/>
  <c r="L2122" i="1"/>
  <c r="L2116" i="1"/>
  <c r="L2084" i="1"/>
  <c r="L2096" i="1"/>
  <c r="L2093" i="1"/>
  <c r="L2134" i="1"/>
  <c r="L2137" i="1"/>
  <c r="L2110" i="1"/>
  <c r="L2143" i="1"/>
  <c r="L2113" i="1"/>
  <c r="L2146" i="1"/>
  <c r="L2119" i="1"/>
  <c r="L2149" i="1"/>
  <c r="L2090" i="1"/>
  <c r="L2128" i="1"/>
  <c r="L2099" i="1"/>
  <c r="L2101" i="1"/>
  <c r="L2131" i="1"/>
  <c r="L2104" i="1"/>
  <c r="L2106" i="1"/>
  <c r="L2108" i="1"/>
  <c r="L2140" i="1"/>
  <c r="L2126" i="1"/>
  <c r="L2088" i="1"/>
  <c r="L2123" i="1"/>
  <c r="L2117" i="1"/>
  <c r="L2085" i="1"/>
  <c r="L2097" i="1"/>
  <c r="L2094" i="1"/>
  <c r="L2135" i="1"/>
  <c r="L2138" i="1"/>
  <c r="L2111" i="1"/>
  <c r="L2144" i="1"/>
  <c r="L2114" i="1"/>
  <c r="L2147" i="1"/>
  <c r="L2120" i="1"/>
  <c r="L2150" i="1"/>
  <c r="L2091" i="1"/>
  <c r="L2129" i="1"/>
  <c r="L2102" i="1"/>
  <c r="L2132" i="1"/>
  <c r="L2141" i="1"/>
  <c r="L260" i="1"/>
  <c r="L236" i="1"/>
  <c r="L257" i="1"/>
  <c r="L233" i="1"/>
  <c r="L242" i="1"/>
  <c r="L239" i="1"/>
  <c r="L266" i="1"/>
  <c r="L245" i="1"/>
  <c r="L248" i="1"/>
  <c r="L252" i="1"/>
  <c r="L261" i="1"/>
  <c r="L267" i="1"/>
  <c r="L237" i="1"/>
  <c r="L258" i="1"/>
  <c r="L234" i="1"/>
  <c r="L243" i="1"/>
  <c r="L240" i="1"/>
  <c r="L246" i="1"/>
  <c r="L249" i="1"/>
  <c r="L253" i="1"/>
  <c r="L262" i="1"/>
  <c r="L268" i="1"/>
  <c r="L238" i="1"/>
  <c r="L259" i="1"/>
  <c r="L235" i="1"/>
  <c r="L244" i="1"/>
  <c r="L241" i="1"/>
  <c r="L247" i="1"/>
  <c r="L250" i="1"/>
  <c r="L255" i="1"/>
  <c r="L264" i="1"/>
  <c r="L269" i="1"/>
  <c r="L1743" i="1"/>
  <c r="L1737" i="1"/>
  <c r="L1740" i="1"/>
  <c r="L1734" i="1"/>
  <c r="L1744" i="1"/>
  <c r="L1738" i="1"/>
  <c r="L1741" i="1"/>
  <c r="L1735" i="1"/>
  <c r="L1745" i="1"/>
  <c r="L1739" i="1"/>
  <c r="L1742" i="1"/>
  <c r="L1736" i="1"/>
  <c r="L135" i="1"/>
  <c r="L2196" i="1"/>
  <c r="L2199" i="1"/>
  <c r="L2202" i="1"/>
  <c r="L2203" i="1"/>
  <c r="L2201" i="1"/>
  <c r="L2197" i="1"/>
  <c r="L2200" i="1"/>
  <c r="L2198" i="1"/>
  <c r="L1128" i="1"/>
  <c r="L1129" i="1"/>
  <c r="L1130" i="1"/>
  <c r="L1131" i="1"/>
  <c r="L1132" i="1"/>
  <c r="L1133" i="1"/>
  <c r="L1134" i="1"/>
  <c r="L1122" i="1"/>
  <c r="L1123" i="1"/>
  <c r="L1124" i="1"/>
  <c r="L1125" i="1"/>
  <c r="L1126" i="1"/>
  <c r="L1127" i="1"/>
  <c r="L94" i="1"/>
  <c r="L93" i="1"/>
  <c r="L270" i="1"/>
  <c r="L1287" i="1"/>
  <c r="L1296" i="1"/>
  <c r="L1300" i="1"/>
  <c r="L1305" i="1"/>
  <c r="L1311" i="1"/>
  <c r="L1319" i="1"/>
  <c r="L1317" i="1"/>
  <c r="L1321" i="1"/>
  <c r="L1326" i="1"/>
  <c r="L1324" i="1"/>
  <c r="L1328" i="1"/>
  <c r="L1279" i="1"/>
  <c r="L1281" i="1"/>
  <c r="L1283" i="1"/>
  <c r="L1285" i="1"/>
  <c r="L1289" i="1"/>
  <c r="L1291" i="1"/>
  <c r="L1294" i="1"/>
  <c r="L1298" i="1"/>
  <c r="L1303" i="1"/>
  <c r="L1307" i="1"/>
  <c r="L1309" i="1"/>
  <c r="L1314" i="1"/>
  <c r="L1315" i="1"/>
  <c r="L1286" i="1"/>
  <c r="L1295" i="1"/>
  <c r="L1299" i="1"/>
  <c r="L1304" i="1"/>
  <c r="L1310" i="1"/>
  <c r="L1318" i="1"/>
  <c r="L1316" i="1"/>
  <c r="L1320" i="1"/>
  <c r="L1325" i="1"/>
  <c r="L1323" i="1"/>
  <c r="L1327" i="1"/>
  <c r="L1278" i="1"/>
  <c r="L1280" i="1"/>
  <c r="L1282" i="1"/>
  <c r="L1284" i="1"/>
  <c r="L1288" i="1"/>
  <c r="L1290" i="1"/>
  <c r="L1293" i="1"/>
  <c r="L1302" i="1"/>
  <c r="L1308" i="1"/>
  <c r="L1313" i="1"/>
  <c r="L489" i="1"/>
  <c r="L481" i="1"/>
  <c r="L488" i="1"/>
  <c r="L480" i="1"/>
  <c r="L490" i="1"/>
  <c r="L483" i="1"/>
  <c r="L482" i="1"/>
  <c r="L492" i="1"/>
  <c r="L493" i="1"/>
  <c r="L485" i="1"/>
  <c r="L494" i="1"/>
  <c r="L495" i="1"/>
  <c r="L486" i="1"/>
  <c r="L487" i="1"/>
  <c r="L491" i="1"/>
  <c r="L484" i="1"/>
  <c r="L2226" i="1"/>
  <c r="L2227" i="1"/>
  <c r="L2228" i="1"/>
  <c r="L2229" i="1"/>
  <c r="L2230" i="1"/>
  <c r="L2231" i="1"/>
  <c r="L2225" i="1"/>
  <c r="L1217" i="1"/>
  <c r="L1224" i="1"/>
  <c r="L1228" i="1"/>
  <c r="L1232" i="1"/>
  <c r="L1238" i="1"/>
  <c r="L1243" i="1"/>
  <c r="L1249" i="1"/>
  <c r="L1247" i="1"/>
  <c r="L1251" i="1"/>
  <c r="L1209" i="1"/>
  <c r="L1211" i="1"/>
  <c r="L1213" i="1"/>
  <c r="L1215" i="1"/>
  <c r="L1219" i="1"/>
  <c r="L1220" i="1"/>
  <c r="L1222" i="1"/>
  <c r="L1226" i="1"/>
  <c r="L1230" i="1"/>
  <c r="L1234" i="1"/>
  <c r="L1236" i="1"/>
  <c r="L1240" i="1"/>
  <c r="L1216" i="1"/>
  <c r="L1223" i="1"/>
  <c r="L1227" i="1"/>
  <c r="L1231" i="1"/>
  <c r="L1237" i="1"/>
  <c r="L1244" i="1"/>
  <c r="L1242" i="1"/>
  <c r="L1248" i="1"/>
  <c r="L1246" i="1"/>
  <c r="L1250" i="1"/>
  <c r="L1208" i="1"/>
  <c r="L1210" i="1"/>
  <c r="L1212" i="1"/>
  <c r="L1214" i="1"/>
  <c r="L1218" i="1"/>
  <c r="L1221" i="1"/>
  <c r="L1225" i="1"/>
  <c r="L1229" i="1"/>
  <c r="L1233" i="1"/>
  <c r="L1235" i="1"/>
  <c r="L1239" i="1"/>
  <c r="L1241" i="1"/>
  <c r="L2" i="1"/>
  <c r="L3" i="1"/>
  <c r="L4" i="1"/>
  <c r="L5" i="1"/>
  <c r="L328" i="1"/>
  <c r="L1269" i="1"/>
  <c r="L1271" i="1"/>
  <c r="L1268" i="1"/>
  <c r="L1270" i="1"/>
  <c r="L1272" i="1"/>
  <c r="L1274" i="1"/>
  <c r="L1275" i="1"/>
  <c r="L1273" i="1"/>
  <c r="L1276" i="1"/>
  <c r="L1277" i="1"/>
  <c r="L1412" i="1"/>
  <c r="L1415" i="1"/>
  <c r="L1414" i="1"/>
  <c r="L1413" i="1"/>
  <c r="L1178" i="1"/>
  <c r="L1177" i="1"/>
  <c r="L1176" i="1"/>
  <c r="L2236" i="1"/>
  <c r="L1183" i="1"/>
  <c r="L1185" i="1"/>
  <c r="L1182" i="1"/>
  <c r="L1184" i="1"/>
  <c r="L1186" i="1"/>
  <c r="L1187" i="1"/>
  <c r="L1188" i="1"/>
  <c r="L1190" i="1"/>
  <c r="L1192" i="1"/>
  <c r="L1189" i="1"/>
  <c r="L1191" i="1"/>
  <c r="L1193" i="1"/>
  <c r="L1194" i="1"/>
  <c r="L1195" i="1"/>
  <c r="L1197" i="1"/>
  <c r="L1199" i="1"/>
  <c r="L1196" i="1"/>
  <c r="L1198" i="1"/>
  <c r="L1200" i="1"/>
  <c r="L1201" i="1"/>
  <c r="L1203" i="1"/>
  <c r="L1205" i="1"/>
  <c r="L1202" i="1"/>
  <c r="L1204" i="1"/>
  <c r="L1206" i="1"/>
  <c r="L1207" i="1"/>
  <c r="L1180" i="1"/>
  <c r="L1163" i="1"/>
  <c r="L1164" i="1"/>
  <c r="L1160" i="1"/>
  <c r="L1161" i="1"/>
  <c r="L1162" i="1"/>
  <c r="L2257" i="1"/>
  <c r="L2255" i="1"/>
  <c r="L2256" i="1"/>
  <c r="L2258" i="1"/>
  <c r="L146" i="1"/>
  <c r="L150" i="1"/>
  <c r="L147" i="1"/>
  <c r="L151" i="1"/>
  <c r="L148" i="1"/>
  <c r="L152" i="1"/>
  <c r="L149" i="1"/>
  <c r="L153" i="1"/>
  <c r="L1259" i="1"/>
  <c r="L1260" i="1"/>
  <c r="L1261" i="1"/>
  <c r="L1262" i="1"/>
  <c r="L1263" i="1"/>
  <c r="L1264" i="1"/>
  <c r="L1266" i="1"/>
  <c r="L1265" i="1"/>
  <c r="L1267" i="1"/>
  <c r="L1252" i="1"/>
  <c r="L1254" i="1"/>
  <c r="L1253" i="1"/>
  <c r="L1255" i="1"/>
  <c r="L1256" i="1"/>
  <c r="L1257" i="1"/>
  <c r="L1258" i="1"/>
  <c r="L1999" i="1"/>
  <c r="L2001" i="1"/>
  <c r="L2003" i="1"/>
  <c r="L2005" i="1"/>
  <c r="L2007" i="1"/>
  <c r="L2009" i="1"/>
  <c r="L2011" i="1"/>
  <c r="L1998" i="1"/>
  <c r="L2000" i="1"/>
  <c r="L2002" i="1"/>
  <c r="L2004" i="1"/>
  <c r="L2006" i="1"/>
  <c r="L2008" i="1"/>
  <c r="L2010" i="1"/>
  <c r="L2154" i="1"/>
  <c r="L2157" i="1"/>
  <c r="L2160" i="1"/>
  <c r="L2161" i="1"/>
  <c r="L215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55" i="1"/>
  <c r="L2156" i="1"/>
  <c r="L2158" i="1"/>
  <c r="L2159" i="1"/>
  <c r="L2194" i="1"/>
  <c r="L2181" i="1"/>
  <c r="L2182" i="1"/>
  <c r="L2183" i="1"/>
  <c r="L2184" i="1"/>
  <c r="L2186" i="1"/>
  <c r="L2187" i="1"/>
  <c r="L2188" i="1"/>
  <c r="L2189" i="1"/>
  <c r="L2190" i="1"/>
  <c r="L2191" i="1"/>
  <c r="L2192" i="1"/>
  <c r="L2193" i="1"/>
  <c r="L2177" i="1"/>
  <c r="L2195" i="1"/>
  <c r="L2180" i="1"/>
  <c r="L504" i="1"/>
  <c r="L506" i="1"/>
  <c r="L505" i="1"/>
  <c r="L2246" i="1"/>
  <c r="L2244" i="1"/>
  <c r="L74" i="1"/>
  <c r="L1706" i="1"/>
  <c r="L1708" i="1"/>
  <c r="L1707" i="1"/>
  <c r="L2178" i="1"/>
  <c r="L2179" i="1"/>
  <c r="L1587" i="1"/>
  <c r="L1588" i="1"/>
  <c r="L1118" i="1"/>
  <c r="L671" i="1"/>
  <c r="L1119" i="1"/>
  <c r="L1120" i="1"/>
  <c r="L672" i="1"/>
  <c r="L1121" i="1"/>
  <c r="L886" i="1"/>
  <c r="L887" i="1"/>
  <c r="L2238" i="1"/>
  <c r="L2151" i="1"/>
  <c r="L2152" i="1"/>
  <c r="L1667" i="1"/>
  <c r="L1668" i="1"/>
  <c r="L1666" i="1"/>
  <c r="L1670" i="1"/>
  <c r="L1671" i="1"/>
  <c r="L1669" i="1"/>
  <c r="L1117" i="1"/>
  <c r="L2494" i="1"/>
  <c r="L473" i="1"/>
  <c r="L475" i="1"/>
  <c r="L476" i="1"/>
  <c r="L477" i="1"/>
  <c r="L478" i="1"/>
  <c r="L479" i="1"/>
  <c r="L474" i="1"/>
  <c r="L496" i="1"/>
  <c r="L497" i="1"/>
  <c r="L498" i="1"/>
  <c r="L499" i="1"/>
  <c r="L468" i="1"/>
  <c r="L469" i="1"/>
  <c r="L470" i="1"/>
  <c r="L471" i="1"/>
  <c r="L472" i="1"/>
  <c r="L1504" i="1"/>
  <c r="L638" i="1"/>
  <c r="L1111" i="1"/>
  <c r="L597" i="1"/>
  <c r="L952" i="1"/>
  <c r="L957" i="1"/>
  <c r="L953" i="1"/>
  <c r="L958" i="1"/>
  <c r="L955" i="1"/>
  <c r="L954" i="1"/>
  <c r="L959" i="1"/>
  <c r="L956" i="1"/>
  <c r="L973" i="1"/>
  <c r="L978" i="1"/>
  <c r="L974" i="1"/>
  <c r="L979" i="1"/>
  <c r="L976" i="1"/>
  <c r="L975" i="1"/>
  <c r="L980" i="1"/>
  <c r="L977" i="1"/>
  <c r="L965" i="1"/>
  <c r="L966" i="1"/>
  <c r="L963" i="1"/>
  <c r="L967" i="1"/>
  <c r="L964" i="1"/>
  <c r="L970" i="1"/>
  <c r="L971" i="1"/>
  <c r="L968" i="1"/>
  <c r="L972" i="1"/>
  <c r="L969" i="1"/>
  <c r="L163" i="1"/>
  <c r="L164" i="1"/>
  <c r="L165" i="1"/>
  <c r="L166" i="1"/>
  <c r="L167" i="1"/>
  <c r="L168" i="1"/>
  <c r="L169" i="1"/>
  <c r="L960" i="1"/>
  <c r="L961" i="1"/>
  <c r="L574" i="1"/>
  <c r="L575" i="1"/>
  <c r="L576" i="1"/>
  <c r="L1154" i="1"/>
  <c r="L1155" i="1"/>
  <c r="L1156" i="1"/>
  <c r="L1153" i="1"/>
  <c r="L1158" i="1"/>
  <c r="L1159" i="1"/>
  <c r="L578" i="1"/>
  <c r="L579" i="1"/>
  <c r="L2549" i="1"/>
  <c r="L2550" i="1"/>
  <c r="L2551" i="1"/>
  <c r="L2552" i="1"/>
  <c r="L2553" i="1"/>
  <c r="L2554" i="1"/>
  <c r="L1105" i="1"/>
  <c r="L1106" i="1"/>
  <c r="L1107" i="1"/>
  <c r="L1108" i="1"/>
  <c r="L1109" i="1"/>
  <c r="L1110" i="1"/>
  <c r="L99" i="1"/>
  <c r="L110" i="1"/>
  <c r="L107" i="1"/>
  <c r="L103" i="1"/>
  <c r="L102" i="1"/>
  <c r="L109" i="1"/>
  <c r="L108" i="1"/>
  <c r="L111" i="1"/>
  <c r="L100" i="1"/>
  <c r="L112" i="1"/>
  <c r="L104" i="1"/>
  <c r="L105" i="1"/>
  <c r="L113" i="1"/>
  <c r="L106" i="1"/>
  <c r="L114" i="1"/>
  <c r="L115" i="1"/>
  <c r="L101" i="1"/>
  <c r="L6" i="1"/>
  <c r="L7" i="1"/>
  <c r="L8" i="1"/>
  <c r="L9" i="1"/>
  <c r="L323" i="1"/>
  <c r="L324" i="1"/>
  <c r="L325" i="1"/>
  <c r="L326" i="1"/>
  <c r="L327" i="1"/>
  <c r="L126" i="1"/>
  <c r="L133" i="1"/>
  <c r="L132" i="1"/>
  <c r="L129" i="1"/>
  <c r="L128" i="1"/>
  <c r="L122" i="1"/>
  <c r="L121" i="1"/>
  <c r="L123" i="1"/>
  <c r="L127" i="1"/>
  <c r="L124" i="1"/>
  <c r="L130" i="1"/>
  <c r="L134" i="1"/>
  <c r="L131" i="1"/>
  <c r="L125" i="1"/>
  <c r="L116" i="1"/>
  <c r="L120" i="1"/>
  <c r="L119" i="1"/>
  <c r="L118" i="1"/>
  <c r="L117" i="1"/>
  <c r="L2527" i="1"/>
  <c r="L2529" i="1"/>
  <c r="L2528" i="1"/>
  <c r="L2530" i="1"/>
  <c r="L2515" i="1"/>
  <c r="L2517" i="1"/>
  <c r="L2516" i="1"/>
  <c r="L2518" i="1"/>
  <c r="L2519" i="1"/>
  <c r="L2520" i="1"/>
  <c r="L2521" i="1"/>
  <c r="L2522" i="1"/>
  <c r="L2524" i="1"/>
  <c r="L2523" i="1"/>
  <c r="L2525" i="1"/>
  <c r="L2526" i="1"/>
  <c r="L2495" i="1"/>
  <c r="L2497" i="1"/>
  <c r="L2496" i="1"/>
  <c r="L2498" i="1"/>
  <c r="L2499" i="1"/>
  <c r="L2500" i="1"/>
  <c r="L2501" i="1"/>
  <c r="L2502" i="1"/>
  <c r="L2503" i="1"/>
  <c r="L2504" i="1"/>
  <c r="L293" i="1"/>
  <c r="L302" i="1"/>
  <c r="L291" i="1"/>
  <c r="L297" i="1"/>
  <c r="L295" i="1"/>
  <c r="L299" i="1"/>
  <c r="L301" i="1"/>
  <c r="L303" i="1"/>
  <c r="L271" i="1"/>
  <c r="L273" i="1"/>
  <c r="L272" i="1"/>
  <c r="L276" i="1"/>
  <c r="L277" i="1"/>
  <c r="L278" i="1"/>
  <c r="L279" i="1"/>
  <c r="L274" i="1"/>
  <c r="L284" i="1"/>
  <c r="L285" i="1"/>
  <c r="L287" i="1"/>
  <c r="L289" i="1"/>
  <c r="L288" i="1"/>
  <c r="L281" i="1"/>
  <c r="L283" i="1"/>
  <c r="L2251" i="1"/>
  <c r="L2252" i="1"/>
  <c r="L2249" i="1"/>
  <c r="L2250" i="1"/>
  <c r="L179" i="1"/>
  <c r="L1605" i="1"/>
  <c r="L1606" i="1"/>
  <c r="L1607" i="1"/>
  <c r="L1658" i="1"/>
  <c r="L1659" i="1"/>
  <c r="L1660" i="1"/>
  <c r="L1661" i="1"/>
  <c r="L1662" i="1"/>
  <c r="L1663" i="1"/>
  <c r="L1664" i="1"/>
  <c r="L1665" i="1"/>
  <c r="L1599" i="1"/>
  <c r="L1600" i="1"/>
  <c r="L1601" i="1"/>
  <c r="L1602" i="1"/>
  <c r="L1591" i="1"/>
  <c r="L1592" i="1"/>
  <c r="L1593" i="1"/>
  <c r="L1594" i="1"/>
  <c r="L1595" i="1"/>
  <c r="L1596" i="1"/>
  <c r="L1597" i="1"/>
  <c r="L1598" i="1"/>
  <c r="L1603" i="1"/>
  <c r="L1604" i="1"/>
  <c r="L1656" i="1"/>
  <c r="L1657" i="1"/>
  <c r="L1632" i="1"/>
  <c r="L1633" i="1"/>
  <c r="L1634" i="1"/>
  <c r="L1635" i="1"/>
  <c r="L1636" i="1"/>
  <c r="L1637" i="1"/>
  <c r="L1638" i="1"/>
  <c r="L1639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40" i="1"/>
  <c r="L1641" i="1"/>
  <c r="L1642" i="1"/>
  <c r="L1643" i="1"/>
  <c r="L1644" i="1"/>
  <c r="L1645" i="1"/>
  <c r="L1646" i="1"/>
  <c r="L1647" i="1"/>
  <c r="L1608" i="1"/>
  <c r="L1609" i="1"/>
  <c r="L1610" i="1"/>
  <c r="L1611" i="1"/>
  <c r="L1612" i="1"/>
  <c r="L1613" i="1"/>
  <c r="L1614" i="1"/>
  <c r="L1615" i="1"/>
  <c r="L1452" i="1"/>
  <c r="L1453" i="1"/>
  <c r="L1454" i="1"/>
  <c r="L1455" i="1"/>
  <c r="L1444" i="1"/>
  <c r="L1445" i="1"/>
  <c r="L1446" i="1"/>
  <c r="L1447" i="1"/>
  <c r="L1448" i="1"/>
  <c r="L1449" i="1"/>
  <c r="L1450" i="1"/>
  <c r="L1451" i="1"/>
  <c r="L1456" i="1"/>
  <c r="L1457" i="1"/>
  <c r="L1458" i="1"/>
  <c r="L1459" i="1"/>
  <c r="L1437" i="1"/>
  <c r="L1438" i="1"/>
  <c r="L1439" i="1"/>
  <c r="L1440" i="1"/>
  <c r="L1441" i="1"/>
  <c r="L1442" i="1"/>
  <c r="L1443" i="1"/>
  <c r="L1527" i="1"/>
  <c r="L1528" i="1"/>
  <c r="L1529" i="1"/>
  <c r="L1530" i="1"/>
  <c r="L1531" i="1"/>
  <c r="L1520" i="1"/>
  <c r="L1521" i="1"/>
  <c r="L1522" i="1"/>
  <c r="L1523" i="1"/>
  <c r="L1524" i="1"/>
  <c r="L1525" i="1"/>
  <c r="L1526" i="1"/>
  <c r="L1519" i="1"/>
  <c r="L1547" i="1"/>
  <c r="L1548" i="1"/>
  <c r="L1549" i="1"/>
  <c r="L1550" i="1"/>
  <c r="L1551" i="1"/>
  <c r="L1552" i="1"/>
  <c r="L1542" i="1"/>
  <c r="L1543" i="1"/>
  <c r="L1544" i="1"/>
  <c r="L1545" i="1"/>
  <c r="L1546" i="1"/>
  <c r="L1541" i="1"/>
  <c r="L1554" i="1"/>
  <c r="L1555" i="1"/>
  <c r="L1556" i="1"/>
  <c r="L1557" i="1"/>
  <c r="L1553" i="1"/>
  <c r="L1506" i="1"/>
  <c r="L1507" i="1"/>
  <c r="L1508" i="1"/>
  <c r="L1509" i="1"/>
  <c r="L1510" i="1"/>
  <c r="L1511" i="1"/>
  <c r="L1512" i="1"/>
  <c r="L1505" i="1"/>
  <c r="L1514" i="1"/>
  <c r="L1515" i="1"/>
  <c r="L1516" i="1"/>
  <c r="L1517" i="1"/>
  <c r="L1518" i="1"/>
  <c r="L1513" i="1"/>
  <c r="L1559" i="1"/>
  <c r="L1560" i="1"/>
  <c r="L1561" i="1"/>
  <c r="L1562" i="1"/>
  <c r="L1563" i="1"/>
  <c r="L1564" i="1"/>
  <c r="L1558" i="1"/>
  <c r="L1533" i="1"/>
  <c r="L1534" i="1"/>
  <c r="L1535" i="1"/>
  <c r="L1536" i="1"/>
  <c r="L1532" i="1"/>
  <c r="L1538" i="1"/>
  <c r="L1539" i="1"/>
  <c r="L1540" i="1"/>
  <c r="L1537" i="1"/>
  <c r="L1573" i="1"/>
  <c r="L1583" i="1"/>
  <c r="L1579" i="1"/>
  <c r="L1582" i="1"/>
  <c r="L1576" i="1"/>
  <c r="L1575" i="1"/>
  <c r="L1578" i="1"/>
  <c r="L1577" i="1"/>
  <c r="L1571" i="1"/>
  <c r="L1572" i="1"/>
  <c r="L1574" i="1"/>
  <c r="L1584" i="1"/>
  <c r="L1580" i="1"/>
  <c r="L1585" i="1"/>
  <c r="L1586" i="1"/>
  <c r="L1581" i="1"/>
  <c r="L1565" i="1"/>
  <c r="L1569" i="1"/>
  <c r="L1570" i="1"/>
  <c r="L501" i="1"/>
  <c r="L503" i="1"/>
  <c r="L502" i="1"/>
  <c r="L500" i="1"/>
  <c r="L1165" i="1"/>
  <c r="L1169" i="1"/>
  <c r="L1168" i="1"/>
  <c r="L1167" i="1"/>
  <c r="L1166" i="1"/>
  <c r="L2263" i="1"/>
  <c r="L2264" i="1"/>
  <c r="L2265" i="1"/>
  <c r="L2266" i="1"/>
  <c r="L2268" i="1"/>
  <c r="L2267" i="1"/>
  <c r="L2259" i="1"/>
  <c r="L2260" i="1"/>
  <c r="L2261" i="1"/>
  <c r="L2262" i="1"/>
  <c r="L2269" i="1"/>
  <c r="L2270" i="1"/>
  <c r="L2271" i="1"/>
  <c r="L2272" i="1"/>
  <c r="L2464" i="1"/>
  <c r="L2467" i="1"/>
  <c r="L2468" i="1"/>
  <c r="L2465" i="1"/>
  <c r="L2466" i="1"/>
  <c r="L2469" i="1"/>
  <c r="L2473" i="1"/>
  <c r="L2474" i="1"/>
  <c r="L2471" i="1"/>
  <c r="L2472" i="1"/>
  <c r="L2470" i="1"/>
  <c r="L2477" i="1"/>
  <c r="L2476" i="1"/>
  <c r="L91" i="1"/>
  <c r="L90" i="1"/>
  <c r="L95" i="1"/>
  <c r="L96" i="1"/>
  <c r="L98" i="1"/>
  <c r="L97" i="1"/>
  <c r="L346" i="1"/>
  <c r="L350" i="1"/>
  <c r="L348" i="1"/>
  <c r="L345" i="1"/>
  <c r="L349" i="1"/>
  <c r="L347" i="1"/>
  <c r="L1676" i="1"/>
  <c r="L1682" i="1"/>
  <c r="L2223" i="1"/>
  <c r="L2224" i="1"/>
  <c r="L86" i="1"/>
  <c r="L87" i="1"/>
  <c r="L754" i="1"/>
  <c r="L756" i="1"/>
  <c r="L753" i="1"/>
  <c r="L794" i="1"/>
  <c r="L789" i="1"/>
  <c r="L790" i="1"/>
  <c r="L792" i="1"/>
  <c r="L782" i="1"/>
  <c r="L779" i="1"/>
  <c r="L780" i="1"/>
  <c r="L781" i="1"/>
  <c r="L162" i="1"/>
  <c r="L160" i="1"/>
  <c r="L161" i="1"/>
  <c r="L156" i="1"/>
  <c r="L154" i="1"/>
  <c r="L155" i="1"/>
  <c r="L137" i="1"/>
  <c r="L138" i="1"/>
  <c r="L136" i="1"/>
  <c r="L144" i="1"/>
  <c r="L142" i="1"/>
  <c r="L143" i="1"/>
  <c r="L141" i="1"/>
  <c r="L139" i="1"/>
  <c r="L140" i="1"/>
  <c r="L1150" i="1"/>
  <c r="L1152" i="1"/>
  <c r="L1151" i="1"/>
  <c r="L2547" i="1"/>
  <c r="L2548" i="1"/>
  <c r="L2536" i="1"/>
  <c r="L2535" i="1"/>
  <c r="L2546" i="1"/>
  <c r="L2543" i="1"/>
  <c r="L2542" i="1"/>
  <c r="L2544" i="1"/>
  <c r="L2545" i="1"/>
  <c r="L2540" i="1"/>
  <c r="L2541" i="1"/>
  <c r="L306" i="1"/>
  <c r="L311" i="1"/>
  <c r="L313" i="1"/>
  <c r="L309" i="1"/>
  <c r="L310" i="1"/>
  <c r="L312" i="1"/>
  <c r="L314" i="1"/>
  <c r="L307" i="1"/>
  <c r="L308" i="1"/>
  <c r="L322" i="1"/>
  <c r="L320" i="1"/>
  <c r="L321" i="1"/>
  <c r="L319" i="1"/>
  <c r="L316" i="1"/>
  <c r="L317" i="1"/>
  <c r="L318" i="1"/>
  <c r="L315" i="1"/>
  <c r="L2491" i="1"/>
  <c r="L2488" i="1"/>
  <c r="L2489" i="1"/>
  <c r="L2490" i="1"/>
  <c r="L906" i="1"/>
  <c r="L905" i="1"/>
  <c r="L568" i="1"/>
  <c r="L569" i="1"/>
  <c r="L573" i="1"/>
  <c r="L570" i="1"/>
  <c r="L571" i="1"/>
  <c r="L572" i="1"/>
  <c r="L558" i="1"/>
  <c r="L555" i="1"/>
  <c r="L556" i="1"/>
  <c r="L557" i="1"/>
  <c r="L562" i="1"/>
  <c r="L559" i="1"/>
  <c r="L560" i="1"/>
  <c r="L561" i="1"/>
  <c r="L563" i="1"/>
  <c r="L564" i="1"/>
  <c r="L565" i="1"/>
  <c r="L567" i="1"/>
  <c r="L2484" i="1"/>
  <c r="L2485" i="1"/>
  <c r="L2480" i="1"/>
  <c r="L2481" i="1"/>
  <c r="L2482" i="1"/>
  <c r="L2483" i="1"/>
  <c r="L2487" i="1"/>
  <c r="L2486" i="1"/>
  <c r="L1416" i="1"/>
  <c r="L1418" i="1"/>
  <c r="L1432" i="1"/>
  <c r="L1435" i="1"/>
  <c r="L1434" i="1"/>
  <c r="L1422" i="1"/>
  <c r="L1420" i="1"/>
  <c r="L1421" i="1"/>
  <c r="L1424" i="1"/>
  <c r="L1429" i="1"/>
  <c r="L1426" i="1"/>
  <c r="L1427" i="1"/>
  <c r="L1430" i="1"/>
  <c r="L1145" i="1"/>
  <c r="L1148" i="1"/>
  <c r="L1137" i="1"/>
  <c r="L1144" i="1"/>
  <c r="L1146" i="1"/>
  <c r="L1135" i="1"/>
  <c r="L1139" i="1"/>
  <c r="L1142" i="1"/>
  <c r="L1149" i="1"/>
  <c r="L1138" i="1"/>
  <c r="L1141" i="1"/>
  <c r="L1143" i="1"/>
  <c r="L1147" i="1"/>
  <c r="L1136" i="1"/>
  <c r="L1140" i="1"/>
  <c r="L51" i="1"/>
  <c r="L52" i="1"/>
  <c r="L54" i="1"/>
  <c r="L56" i="1"/>
  <c r="L57" i="1"/>
  <c r="L58" i="1"/>
  <c r="L59" i="1"/>
  <c r="L50" i="1"/>
  <c r="L20" i="1"/>
  <c r="L21" i="1"/>
  <c r="L23" i="1"/>
  <c r="L27" i="1"/>
  <c r="L28" i="1"/>
  <c r="L29" i="1"/>
  <c r="L31" i="1"/>
  <c r="L19" i="1"/>
  <c r="L53" i="1"/>
  <c r="L55" i="1"/>
  <c r="L22" i="1"/>
  <c r="L25" i="1"/>
  <c r="L24" i="1"/>
  <c r="L30" i="1"/>
  <c r="L33" i="1"/>
  <c r="L34" i="1"/>
  <c r="L35" i="1"/>
  <c r="L36" i="1"/>
  <c r="L37" i="1"/>
  <c r="L38" i="1"/>
  <c r="L39" i="1"/>
  <c r="L32" i="1"/>
  <c r="L43" i="1"/>
  <c r="L48" i="1"/>
  <c r="L40" i="1"/>
  <c r="L15" i="1"/>
  <c r="L16" i="1"/>
  <c r="L17" i="1"/>
  <c r="L10" i="1"/>
  <c r="L11" i="1"/>
  <c r="L13" i="1"/>
  <c r="L14" i="1"/>
  <c r="L69" i="1"/>
  <c r="L70" i="1"/>
  <c r="L60" i="1"/>
  <c r="L64" i="1"/>
  <c r="L67" i="1"/>
  <c r="L68" i="1"/>
  <c r="L73" i="1"/>
  <c r="L62" i="1"/>
  <c r="L66" i="1"/>
  <c r="L72" i="1"/>
  <c r="L63" i="1"/>
  <c r="L71" i="1"/>
  <c r="L61" i="1"/>
  <c r="L65" i="1"/>
  <c r="L749" i="1"/>
  <c r="L746" i="1"/>
  <c r="L747" i="1"/>
  <c r="L748" i="1"/>
  <c r="L1568" i="1"/>
  <c r="L1566" i="1"/>
  <c r="L1567" i="1"/>
  <c r="L2235" i="1"/>
  <c r="L662" i="1"/>
  <c r="L661" i="1"/>
  <c r="L669" i="1"/>
  <c r="L668" i="1"/>
  <c r="L2539" i="1"/>
  <c r="L2537" i="1"/>
  <c r="L2538" i="1"/>
  <c r="L1693" i="1"/>
  <c r="L1694" i="1"/>
  <c r="L1695" i="1"/>
  <c r="L1688" i="1"/>
  <c r="L1689" i="1"/>
  <c r="L1690" i="1"/>
  <c r="L1691" i="1"/>
  <c r="L1692" i="1"/>
  <c r="L1698" i="1"/>
  <c r="L1696" i="1"/>
  <c r="L1697" i="1"/>
  <c r="L1116" i="1"/>
  <c r="L1114" i="1"/>
  <c r="L1115" i="1"/>
  <c r="L1113" i="1"/>
  <c r="L1112" i="1"/>
  <c r="L2234" i="1"/>
  <c r="L2232" i="1"/>
  <c r="L2233" i="1"/>
  <c r="L1680" i="1"/>
  <c r="L1681" i="1"/>
  <c r="L1677" i="1"/>
  <c r="L1678" i="1"/>
  <c r="L1679" i="1"/>
  <c r="L1788" i="1"/>
  <c r="L1792" i="1"/>
  <c r="L1789" i="1"/>
  <c r="L1790" i="1"/>
  <c r="L1791" i="1"/>
  <c r="L1781" i="1"/>
  <c r="L1779" i="1"/>
  <c r="L1780" i="1"/>
  <c r="L1782" i="1"/>
  <c r="L1783" i="1"/>
  <c r="L1784" i="1"/>
  <c r="L1785" i="1"/>
  <c r="L1786" i="1"/>
  <c r="L1787" i="1"/>
  <c r="L1766" i="1"/>
  <c r="L1765" i="1"/>
  <c r="L1761" i="1"/>
  <c r="L1762" i="1"/>
  <c r="L1759" i="1"/>
  <c r="L1760" i="1"/>
  <c r="L1763" i="1"/>
  <c r="L1764" i="1"/>
  <c r="L1748" i="1"/>
  <c r="L1749" i="1"/>
  <c r="L1712" i="1"/>
  <c r="L1709" i="1"/>
  <c r="L1710" i="1"/>
  <c r="L1711" i="1"/>
  <c r="L1700" i="1"/>
  <c r="L1699" i="1"/>
  <c r="L1684" i="1"/>
  <c r="L1683" i="1"/>
  <c r="L342" i="1"/>
  <c r="L341" i="1"/>
  <c r="L340" i="1"/>
  <c r="L339" i="1"/>
  <c r="L337" i="1"/>
  <c r="L338" i="1"/>
  <c r="L333" i="1"/>
  <c r="L334" i="1"/>
  <c r="L335" i="1"/>
  <c r="L343" i="1"/>
  <c r="L344" i="1"/>
  <c r="L2479" i="1"/>
  <c r="L2478" i="1"/>
  <c r="L577" i="1"/>
  <c r="L1174" i="1"/>
  <c r="L1171" i="1"/>
  <c r="L1172" i="1"/>
  <c r="L1173" i="1"/>
  <c r="L709" i="1"/>
  <c r="L711" i="1"/>
  <c r="L1672" i="1"/>
  <c r="L1674" i="1"/>
  <c r="L1673" i="1"/>
  <c r="L1675" i="1"/>
  <c r="L1170" i="1"/>
  <c r="L2222" i="1"/>
  <c r="L2213" i="1"/>
  <c r="L2215" i="1"/>
  <c r="L2217" i="1"/>
  <c r="L2218" i="1"/>
  <c r="L2219" i="1"/>
  <c r="L2204" i="1"/>
  <c r="L2205" i="1"/>
  <c r="L2206" i="1"/>
  <c r="L2207" i="1"/>
  <c r="L2208" i="1"/>
  <c r="L2209" i="1"/>
  <c r="L2211" i="1"/>
  <c r="L2212" i="1"/>
  <c r="L2221" i="1"/>
  <c r="L2214" i="1"/>
  <c r="L2216" i="1"/>
  <c r="L2220" i="1"/>
  <c r="L1705" i="1"/>
  <c r="L1704" i="1"/>
  <c r="L1702" i="1"/>
  <c r="L1703" i="1"/>
  <c r="L2492" i="1"/>
  <c r="L1104" i="1"/>
  <c r="L2493" i="1"/>
  <c r="L304" i="1"/>
  <c r="L305" i="1"/>
  <c r="L353" i="1"/>
  <c r="L356" i="1"/>
  <c r="L357" i="1"/>
  <c r="L1462" i="1"/>
  <c r="L1463" i="1"/>
  <c r="L1460" i="1"/>
  <c r="L1461" i="1"/>
  <c r="L1701" i="1"/>
  <c r="L92" i="1"/>
  <c r="L145" i="1"/>
  <c r="L799" i="1"/>
  <c r="L1793" i="1"/>
  <c r="L85" i="1"/>
  <c r="L84" i="1"/>
  <c r="L807" i="1"/>
  <c r="L803" i="1"/>
  <c r="L804" i="1"/>
  <c r="L805" i="1"/>
  <c r="L806" i="1"/>
  <c r="L609" i="1"/>
  <c r="L604" i="1"/>
  <c r="L605" i="1"/>
  <c r="L606" i="1"/>
  <c r="L607" i="1"/>
  <c r="L608" i="1"/>
  <c r="L75" i="1"/>
  <c r="L174" i="1"/>
  <c r="L172" i="1"/>
  <c r="L170" i="1"/>
  <c r="L176" i="1"/>
  <c r="L827" i="1"/>
  <c r="L829" i="1"/>
  <c r="L822" i="1"/>
  <c r="L817" i="1"/>
  <c r="L825" i="1"/>
  <c r="L818" i="1"/>
  <c r="L819" i="1"/>
  <c r="L828" i="1"/>
  <c r="L820" i="1"/>
  <c r="L821" i="1"/>
  <c r="L823" i="1"/>
  <c r="L824" i="1"/>
  <c r="L826" i="1"/>
  <c r="L701" i="1"/>
  <c r="L688" i="1"/>
  <c r="L700" i="1"/>
  <c r="L687" i="1"/>
  <c r="L691" i="1"/>
  <c r="L690" i="1"/>
  <c r="L696" i="1"/>
  <c r="L705" i="1"/>
  <c r="L698" i="1"/>
  <c r="L706" i="1"/>
  <c r="L699" i="1"/>
  <c r="L707" i="1"/>
  <c r="L689" i="1"/>
  <c r="L702" i="1"/>
  <c r="L692" i="1"/>
  <c r="L693" i="1"/>
  <c r="L703" i="1"/>
  <c r="L694" i="1"/>
  <c r="L695" i="1"/>
  <c r="L704" i="1"/>
  <c r="L697" i="1"/>
  <c r="L811" i="1"/>
  <c r="L809" i="1"/>
  <c r="L810" i="1"/>
  <c r="L808" i="1"/>
  <c r="L830" i="1"/>
  <c r="L833" i="1"/>
  <c r="L848" i="1"/>
  <c r="L832" i="1"/>
  <c r="L847" i="1"/>
  <c r="L831" i="1"/>
  <c r="L836" i="1"/>
  <c r="L835" i="1"/>
  <c r="L841" i="1"/>
  <c r="L843" i="1"/>
  <c r="L846" i="1"/>
  <c r="L834" i="1"/>
  <c r="L851" i="1"/>
  <c r="L837" i="1"/>
  <c r="L838" i="1"/>
  <c r="L839" i="1"/>
  <c r="L853" i="1"/>
  <c r="L854" i="1"/>
  <c r="L840" i="1"/>
  <c r="L842" i="1"/>
  <c r="L855" i="1"/>
  <c r="L844" i="1"/>
  <c r="L845" i="1"/>
  <c r="L849" i="1"/>
  <c r="L850" i="1"/>
  <c r="L852" i="1"/>
  <c r="L738" i="1"/>
  <c r="L725" i="1"/>
  <c r="L737" i="1"/>
  <c r="L724" i="1"/>
  <c r="L728" i="1"/>
  <c r="L727" i="1"/>
  <c r="L741" i="1"/>
  <c r="L734" i="1"/>
  <c r="L735" i="1"/>
  <c r="L736" i="1"/>
  <c r="L726" i="1"/>
  <c r="L739" i="1"/>
  <c r="L729" i="1"/>
  <c r="L730" i="1"/>
  <c r="L740" i="1"/>
  <c r="L731" i="1"/>
  <c r="L732" i="1"/>
  <c r="L742" i="1"/>
  <c r="L720" i="1"/>
  <c r="L721" i="1"/>
  <c r="L722" i="1"/>
  <c r="L723" i="1"/>
  <c r="L717" i="1"/>
  <c r="L718" i="1"/>
  <c r="L719" i="1"/>
  <c r="L716" i="1"/>
  <c r="L713" i="1"/>
  <c r="L856" i="1"/>
  <c r="L859" i="1"/>
  <c r="L863" i="1"/>
  <c r="L864" i="1"/>
  <c r="L865" i="1"/>
  <c r="L867" i="1"/>
  <c r="L868" i="1"/>
  <c r="L870" i="1"/>
  <c r="L871" i="1"/>
  <c r="L872" i="1"/>
  <c r="L873" i="1"/>
  <c r="L874" i="1"/>
  <c r="L876" i="1"/>
  <c r="L877" i="1"/>
  <c r="L878" i="1"/>
  <c r="L879" i="1"/>
  <c r="L880" i="1"/>
  <c r="L881" i="1"/>
  <c r="L857" i="1"/>
  <c r="L858" i="1"/>
  <c r="L861" i="1"/>
  <c r="L862" i="1"/>
  <c r="L882" i="1"/>
  <c r="L885" i="1"/>
  <c r="L883" i="1"/>
  <c r="L894" i="1"/>
  <c r="L893" i="1"/>
  <c r="L892" i="1"/>
  <c r="L772" i="1"/>
  <c r="L891" i="1"/>
  <c r="L777" i="1"/>
  <c r="L778" i="1"/>
  <c r="L773" i="1"/>
  <c r="L774" i="1"/>
  <c r="L775" i="1"/>
  <c r="L776" i="1"/>
  <c r="L786" i="1"/>
  <c r="L787" i="1"/>
  <c r="L796" i="1"/>
  <c r="L797" i="1"/>
  <c r="L744" i="1"/>
  <c r="L758" i="1"/>
  <c r="L759" i="1"/>
  <c r="L750" i="1"/>
  <c r="L751" i="1"/>
  <c r="L752" i="1"/>
  <c r="L761" i="1"/>
  <c r="L762" i="1"/>
  <c r="L763" i="1"/>
  <c r="L764" i="1"/>
  <c r="L760" i="1"/>
  <c r="L769" i="1"/>
  <c r="L770" i="1"/>
  <c r="L771" i="1"/>
  <c r="L765" i="1"/>
  <c r="L640" i="1"/>
  <c r="L639" i="1"/>
  <c r="L686" i="1"/>
  <c r="L708" i="1"/>
  <c r="L895" i="1"/>
  <c r="L896" i="1"/>
  <c r="L898" i="1"/>
  <c r="L899" i="1"/>
  <c r="L897" i="1"/>
  <c r="L900" i="1"/>
  <c r="L902" i="1"/>
  <c r="L903" i="1"/>
  <c r="L901" i="1"/>
  <c r="L904" i="1"/>
  <c r="L598" i="1"/>
  <c r="L635" i="1"/>
  <c r="L637" i="1"/>
  <c r="L634" i="1"/>
  <c r="L636" i="1"/>
  <c r="L599" i="1"/>
  <c r="L652" i="1"/>
  <c r="L655" i="1"/>
  <c r="L602" i="1"/>
  <c r="L600" i="1"/>
  <c r="L601" i="1"/>
  <c r="L684" i="1"/>
  <c r="L685" i="1"/>
  <c r="L628" i="1"/>
  <c r="L629" i="1"/>
  <c r="L631" i="1"/>
  <c r="L768" i="1"/>
  <c r="L766" i="1"/>
  <c r="L767" i="1"/>
  <c r="L648" i="1"/>
  <c r="L649" i="1"/>
  <c r="L650" i="1"/>
  <c r="L641" i="1"/>
  <c r="L642" i="1"/>
  <c r="L644" i="1"/>
  <c r="L647" i="1"/>
  <c r="L588" i="1"/>
  <c r="L589" i="1"/>
  <c r="L590" i="1"/>
  <c r="L584" i="1"/>
  <c r="L585" i="1"/>
  <c r="L586" i="1"/>
  <c r="L587" i="1"/>
  <c r="L682" i="1"/>
  <c r="L676" i="1"/>
  <c r="L680" i="1"/>
  <c r="L681" i="1"/>
  <c r="L675" i="1"/>
  <c r="L678" i="1"/>
  <c r="L679" i="1"/>
  <c r="L677" i="1"/>
  <c r="L595" i="1"/>
  <c r="L596" i="1"/>
  <c r="L591" i="1"/>
  <c r="L592" i="1"/>
  <c r="L593" i="1"/>
  <c r="L594" i="1"/>
  <c r="L909" i="1"/>
  <c r="L910" i="1"/>
  <c r="L907" i="1"/>
  <c r="L908" i="1"/>
  <c r="L633" i="1"/>
  <c r="L632" i="1"/>
  <c r="L911" i="1"/>
  <c r="L802" i="1"/>
  <c r="L800" i="1"/>
  <c r="L801" i="1"/>
  <c r="L816" i="1"/>
  <c r="L812" i="1"/>
  <c r="L813" i="1"/>
  <c r="L814" i="1"/>
  <c r="L815" i="1"/>
  <c r="L890" i="1"/>
  <c r="L889" i="1"/>
  <c r="L888" i="1"/>
  <c r="L1069" i="1"/>
  <c r="L1081" i="1"/>
  <c r="L1068" i="1"/>
  <c r="L1071" i="1"/>
  <c r="L1070" i="1"/>
  <c r="L1086" i="1"/>
  <c r="L1075" i="1"/>
  <c r="L1077" i="1"/>
  <c r="L1080" i="1"/>
  <c r="L1084" i="1"/>
  <c r="L1072" i="1"/>
  <c r="L1085" i="1"/>
  <c r="L1073" i="1"/>
  <c r="L1087" i="1"/>
  <c r="L1074" i="1"/>
  <c r="L1076" i="1"/>
  <c r="L1088" i="1"/>
  <c r="L1078" i="1"/>
  <c r="L1079" i="1"/>
  <c r="L1001" i="1"/>
  <c r="L1004" i="1"/>
  <c r="L1006" i="1"/>
  <c r="L1008" i="1"/>
  <c r="L1011" i="1"/>
  <c r="L1013" i="1"/>
  <c r="L1014" i="1"/>
  <c r="L1015" i="1"/>
  <c r="L998" i="1"/>
  <c r="L999" i="1"/>
  <c r="L1000" i="1"/>
  <c r="L1002" i="1"/>
  <c r="L1003" i="1"/>
  <c r="L1005" i="1"/>
  <c r="L1007" i="1"/>
  <c r="L1009" i="1"/>
  <c r="L1010" i="1"/>
  <c r="L1012" i="1"/>
  <c r="L989" i="1"/>
  <c r="L994" i="1"/>
  <c r="L984" i="1"/>
  <c r="L985" i="1"/>
  <c r="L986" i="1"/>
  <c r="L987" i="1"/>
  <c r="L988" i="1"/>
  <c r="L991" i="1"/>
  <c r="L992" i="1"/>
  <c r="L993" i="1"/>
  <c r="L995" i="1"/>
  <c r="L996" i="1"/>
  <c r="L997" i="1"/>
  <c r="L981" i="1"/>
  <c r="L982" i="1"/>
  <c r="L983" i="1"/>
  <c r="L1091" i="1"/>
  <c r="L1090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16" i="1"/>
  <c r="L1017" i="1"/>
  <c r="L1018" i="1"/>
  <c r="L1019" i="1"/>
  <c r="L1020" i="1"/>
  <c r="L1021" i="1"/>
  <c r="L1022" i="1"/>
  <c r="L1023" i="1"/>
  <c r="L1026" i="1"/>
  <c r="L1027" i="1"/>
  <c r="L1028" i="1"/>
  <c r="L1029" i="1"/>
  <c r="L1035" i="1"/>
  <c r="L1036" i="1"/>
  <c r="L1034" i="1"/>
  <c r="L1038" i="1"/>
  <c r="L1037" i="1"/>
  <c r="L1031" i="1"/>
  <c r="L1030" i="1"/>
  <c r="L1033" i="1"/>
  <c r="L1032" i="1"/>
  <c r="L1043" i="1"/>
  <c r="L1046" i="1"/>
  <c r="L1044" i="1"/>
  <c r="L1045" i="1"/>
  <c r="L1041" i="1"/>
  <c r="L1042" i="1"/>
  <c r="L1047" i="1"/>
  <c r="L1048" i="1"/>
  <c r="L1049" i="1"/>
  <c r="L1039" i="1"/>
  <c r="L1040" i="1"/>
  <c r="L943" i="1"/>
  <c r="L1092" i="1"/>
  <c r="L1093" i="1"/>
  <c r="L1094" i="1"/>
  <c r="L1096" i="1"/>
  <c r="L1097" i="1"/>
  <c r="L1095" i="1"/>
  <c r="L1098" i="1"/>
  <c r="L1100" i="1"/>
  <c r="L1101" i="1"/>
  <c r="L1099" i="1"/>
  <c r="L1103" i="1"/>
  <c r="L1102" i="1"/>
  <c r="L940" i="1"/>
  <c r="L942" i="1"/>
  <c r="L941" i="1"/>
  <c r="L1067" i="1"/>
  <c r="L935" i="1"/>
  <c r="L936" i="1"/>
  <c r="L938" i="1"/>
  <c r="L937" i="1"/>
  <c r="L939" i="1"/>
  <c r="L934" i="1"/>
  <c r="L946" i="1"/>
  <c r="L950" i="1"/>
  <c r="L951" i="1"/>
  <c r="L1089" i="1"/>
  <c r="L945" i="1"/>
  <c r="L944" i="1"/>
  <c r="L949" i="1"/>
  <c r="L947" i="1"/>
  <c r="L948" i="1"/>
  <c r="L912" i="1"/>
  <c r="L1493" i="1"/>
  <c r="L1477" i="1"/>
  <c r="L1492" i="1"/>
  <c r="L1476" i="1"/>
  <c r="L1480" i="1"/>
  <c r="L1479" i="1"/>
  <c r="L1484" i="1"/>
  <c r="L1486" i="1"/>
  <c r="L1491" i="1"/>
  <c r="L1478" i="1"/>
  <c r="L1497" i="1"/>
  <c r="L1481" i="1"/>
  <c r="L1498" i="1"/>
  <c r="L1482" i="1"/>
  <c r="L1499" i="1"/>
  <c r="L1483" i="1"/>
  <c r="L1485" i="1"/>
  <c r="L1487" i="1"/>
  <c r="L1500" i="1"/>
  <c r="L1488" i="1"/>
  <c r="L1489" i="1"/>
  <c r="L1494" i="1"/>
  <c r="L1496" i="1"/>
  <c r="L1465" i="1"/>
  <c r="L1472" i="1"/>
  <c r="L1464" i="1"/>
  <c r="L1467" i="1"/>
  <c r="L1466" i="1"/>
  <c r="L1469" i="1"/>
  <c r="L1470" i="1"/>
  <c r="L1471" i="1"/>
  <c r="L1473" i="1"/>
  <c r="L1468" i="1"/>
  <c r="L1474" i="1"/>
  <c r="L1475" i="1"/>
  <c r="L2323" i="1"/>
  <c r="L2310" i="1"/>
  <c r="L2322" i="1"/>
  <c r="L2309" i="1"/>
  <c r="L2313" i="1"/>
  <c r="L2312" i="1"/>
  <c r="L2318" i="1"/>
  <c r="L2327" i="1"/>
  <c r="L2320" i="1"/>
  <c r="L2328" i="1"/>
  <c r="L2321" i="1"/>
  <c r="L2329" i="1"/>
  <c r="L2311" i="1"/>
  <c r="L2324" i="1"/>
  <c r="L2314" i="1"/>
  <c r="L2315" i="1"/>
  <c r="L2325" i="1"/>
  <c r="L2316" i="1"/>
  <c r="L2317" i="1"/>
  <c r="L2326" i="1"/>
  <c r="L2319" i="1"/>
  <c r="L2456" i="1"/>
  <c r="L2444" i="1"/>
  <c r="L2455" i="1"/>
  <c r="L2443" i="1"/>
  <c r="L2447" i="1"/>
  <c r="L2446" i="1"/>
  <c r="L2459" i="1"/>
  <c r="L2452" i="1"/>
  <c r="L2453" i="1"/>
  <c r="L2454" i="1"/>
  <c r="L2445" i="1"/>
  <c r="L2457" i="1"/>
  <c r="L2448" i="1"/>
  <c r="L2449" i="1"/>
  <c r="L2458" i="1"/>
  <c r="L2450" i="1"/>
  <c r="L2451" i="1"/>
  <c r="L2460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10" i="1"/>
  <c r="L2411" i="1"/>
  <c r="L2412" i="1"/>
  <c r="L2413" i="1"/>
  <c r="L2378" i="1"/>
  <c r="L2379" i="1"/>
  <c r="L2380" i="1"/>
  <c r="L2381" i="1"/>
  <c r="L2384" i="1"/>
  <c r="L2385" i="1"/>
  <c r="L2386" i="1"/>
  <c r="L2387" i="1"/>
  <c r="L2382" i="1"/>
  <c r="L2383" i="1"/>
  <c r="L2389" i="1"/>
  <c r="L2392" i="1"/>
  <c r="L2393" i="1"/>
  <c r="L2390" i="1"/>
  <c r="L2391" i="1"/>
  <c r="L2388" i="1"/>
  <c r="L2345" i="1"/>
  <c r="L2432" i="1"/>
  <c r="L2433" i="1"/>
  <c r="L2434" i="1"/>
  <c r="L2435" i="1"/>
  <c r="L2437" i="1"/>
  <c r="L2438" i="1"/>
  <c r="L2440" i="1"/>
  <c r="L2439" i="1"/>
  <c r="L2442" i="1"/>
  <c r="L2305" i="1"/>
  <c r="L2304" i="1"/>
  <c r="L2343" i="1"/>
  <c r="L2342" i="1"/>
  <c r="L2359" i="1"/>
  <c r="L2358" i="1"/>
  <c r="L2362" i="1"/>
  <c r="L2360" i="1"/>
  <c r="L2361" i="1"/>
  <c r="L2308" i="1"/>
  <c r="L2306" i="1"/>
  <c r="L2307" i="1"/>
  <c r="L2370" i="1"/>
  <c r="L2335" i="1"/>
  <c r="L2337" i="1"/>
  <c r="L2338" i="1"/>
  <c r="L2336" i="1"/>
  <c r="L2341" i="1"/>
  <c r="L2339" i="1"/>
  <c r="L2340" i="1"/>
  <c r="L2353" i="1"/>
  <c r="L2354" i="1"/>
  <c r="L2346" i="1"/>
  <c r="L2347" i="1"/>
  <c r="L2348" i="1"/>
  <c r="L2349" i="1"/>
  <c r="L2350" i="1"/>
  <c r="L2351" i="1"/>
  <c r="L2463" i="1"/>
  <c r="L2461" i="1"/>
  <c r="L2462" i="1"/>
  <c r="L2377" i="1"/>
  <c r="L2373" i="1"/>
  <c r="L2374" i="1"/>
  <c r="L2376" i="1"/>
  <c r="L2375" i="1"/>
  <c r="L2287" i="1"/>
  <c r="L2288" i="1"/>
  <c r="L2278" i="1"/>
  <c r="L2280" i="1"/>
  <c r="L2281" i="1"/>
  <c r="L2273" i="1"/>
  <c r="L2274" i="1"/>
  <c r="L2284" i="1"/>
  <c r="L2285" i="1"/>
  <c r="L2286" i="1"/>
  <c r="L2282" i="1"/>
  <c r="L2283" i="1"/>
  <c r="L2368" i="1"/>
  <c r="L2363" i="1"/>
  <c r="L2365" i="1"/>
  <c r="L2369" i="1"/>
  <c r="L2364" i="1"/>
  <c r="L2366" i="1"/>
  <c r="L2292" i="1"/>
  <c r="L2289" i="1"/>
  <c r="L2290" i="1"/>
  <c r="L2291" i="1"/>
  <c r="L2330" i="1"/>
  <c r="L2331" i="1"/>
  <c r="L2332" i="1"/>
  <c r="L2333" i="1"/>
  <c r="L2334" i="1"/>
  <c r="L653" i="1"/>
  <c r="L654" i="1"/>
  <c r="L2371" i="1"/>
  <c r="L178" i="1"/>
  <c r="L1501" i="1"/>
  <c r="L1502" i="1"/>
  <c r="L1503" i="1"/>
  <c r="L788" i="1"/>
  <c r="L798" i="1"/>
  <c r="L2441" i="1"/>
  <c r="L2418" i="1"/>
  <c r="L2420" i="1"/>
  <c r="L2421" i="1"/>
  <c r="L2422" i="1"/>
  <c r="L2423" i="1"/>
  <c r="L2424" i="1"/>
  <c r="L2425" i="1"/>
  <c r="L2426" i="1"/>
  <c r="L2427" i="1"/>
  <c r="L2428" i="1"/>
  <c r="L2429" i="1"/>
  <c r="L2352" i="1"/>
  <c r="L2419" i="1"/>
  <c r="L329" i="1"/>
  <c r="L331" i="1"/>
  <c r="L332" i="1"/>
  <c r="L330" i="1"/>
  <c r="L1831" i="1"/>
  <c r="L656" i="1"/>
  <c r="L657" i="1"/>
  <c r="L2163" i="1"/>
  <c r="L2074" i="1"/>
  <c r="L2055" i="1"/>
  <c r="L2237" i="1"/>
  <c r="L1685" i="1"/>
  <c r="L1686" i="1"/>
  <c r="L1687" i="1"/>
  <c r="L2475" i="1"/>
  <c r="L2245" i="1"/>
  <c r="L610" i="1"/>
  <c r="L611" i="1"/>
  <c r="L2417" i="1"/>
  <c r="L2416" i="1"/>
  <c r="L2414" i="1"/>
  <c r="L2415" i="1"/>
  <c r="L617" i="1"/>
  <c r="L620" i="1"/>
  <c r="L622" i="1"/>
  <c r="L624" i="1"/>
  <c r="L625" i="1"/>
  <c r="L626" i="1"/>
  <c r="L627" i="1"/>
  <c r="L612" i="1"/>
  <c r="L613" i="1"/>
  <c r="L614" i="1"/>
  <c r="L615" i="1"/>
  <c r="L616" i="1"/>
  <c r="L618" i="1"/>
  <c r="L619" i="1"/>
  <c r="L621" i="1"/>
  <c r="L623" i="1"/>
  <c r="L666" i="1"/>
  <c r="L667" i="1"/>
  <c r="L663" i="1"/>
  <c r="L664" i="1"/>
  <c r="L665" i="1"/>
  <c r="L659" i="1"/>
  <c r="L660" i="1"/>
  <c r="L658" i="1"/>
  <c r="L603" i="1"/>
  <c r="L712" i="1"/>
  <c r="L673" i="1"/>
  <c r="L674" i="1"/>
  <c r="L580" i="1"/>
  <c r="L581" i="1"/>
  <c r="L582" i="1"/>
  <c r="L2355" i="1"/>
  <c r="L2356" i="1"/>
  <c r="L2357" i="1"/>
  <c r="L2068" i="1"/>
  <c r="L251" i="1"/>
  <c r="L1245" i="1"/>
  <c r="L2242" i="1"/>
  <c r="L2243" i="1"/>
  <c r="L2239" i="1"/>
  <c r="L2240" i="1"/>
  <c r="L2241" i="1"/>
  <c r="L351" i="1"/>
  <c r="L352" i="1"/>
  <c r="L1589" i="1"/>
  <c r="L1590" i="1"/>
  <c r="L1747" i="1"/>
  <c r="L158" i="1"/>
  <c r="L159" i="1"/>
  <c r="L157" i="1"/>
  <c r="L1777" i="1"/>
  <c r="L1778" i="1"/>
  <c r="L1776" i="1"/>
  <c r="L1769" i="1"/>
  <c r="L1767" i="1"/>
  <c r="L1768" i="1"/>
  <c r="L1770" i="1"/>
  <c r="L1771" i="1"/>
  <c r="L1772" i="1"/>
  <c r="L1773" i="1"/>
  <c r="L1774" i="1"/>
  <c r="L1775" i="1"/>
  <c r="L1758" i="1"/>
  <c r="L1757" i="1"/>
  <c r="L1753" i="1"/>
  <c r="L1750" i="1"/>
  <c r="L1751" i="1"/>
  <c r="L1752" i="1"/>
  <c r="L1754" i="1"/>
  <c r="L1755" i="1"/>
  <c r="L1756" i="1"/>
  <c r="L2210" i="1"/>
  <c r="L354" i="1"/>
  <c r="L714" i="1"/>
  <c r="L715" i="1"/>
  <c r="L875" i="1"/>
  <c r="L783" i="1"/>
  <c r="L784" i="1"/>
  <c r="L785" i="1"/>
  <c r="L743" i="1"/>
  <c r="L745" i="1"/>
  <c r="L630" i="1"/>
  <c r="L651" i="1"/>
  <c r="L643" i="1"/>
  <c r="L645" i="1"/>
  <c r="L1024" i="1"/>
  <c r="L1025" i="1"/>
  <c r="L1490" i="1"/>
  <c r="L1495" i="1"/>
  <c r="L2406" i="1"/>
  <c r="L2407" i="1"/>
  <c r="L2409" i="1"/>
  <c r="L2372" i="1"/>
  <c r="L2431" i="1"/>
  <c r="L2436" i="1"/>
  <c r="L1157" i="1"/>
  <c r="L2344" i="1"/>
  <c r="L1746" i="1"/>
  <c r="L962" i="1"/>
  <c r="L2276" i="1"/>
  <c r="L2367" i="1"/>
  <c r="L914" i="1"/>
  <c r="L931" i="1"/>
  <c r="L928" i="1"/>
  <c r="L930" i="1"/>
  <c r="L921" i="1"/>
  <c r="L923" i="1"/>
  <c r="L919" i="1"/>
  <c r="L917" i="1"/>
  <c r="L925" i="1"/>
  <c r="L2303" i="1"/>
  <c r="L2300" i="1"/>
  <c r="L2298" i="1"/>
  <c r="L2299" i="1"/>
  <c r="L2297" i="1"/>
  <c r="L88" i="1"/>
  <c r="L916" i="1"/>
  <c r="L932" i="1"/>
  <c r="L929" i="1"/>
  <c r="L924" i="1"/>
  <c r="L920" i="1"/>
  <c r="L89" i="1"/>
  <c r="L2302" i="1"/>
  <c r="L2301" i="1"/>
  <c r="L926" i="1"/>
  <c r="L2248" i="1"/>
  <c r="L1655" i="1"/>
  <c r="L1654" i="1"/>
  <c r="L1653" i="1"/>
  <c r="L1652" i="1"/>
  <c r="L2293" i="1"/>
  <c r="L2294" i="1"/>
  <c r="L2295" i="1"/>
  <c r="L2296" i="1"/>
  <c r="L2430" i="1"/>
  <c r="L18" i="1"/>
  <c r="L26" i="1"/>
  <c r="L41" i="1"/>
  <c r="L44" i="1"/>
  <c r="L46" i="1"/>
  <c r="L336" i="1"/>
  <c r="L583" i="1"/>
  <c r="L933" i="1"/>
  <c r="L990" i="1"/>
  <c r="L1082" i="1"/>
  <c r="L1083" i="1"/>
  <c r="L1292" i="1"/>
  <c r="L1297" i="1"/>
  <c r="L1301" i="1"/>
  <c r="L1306" i="1"/>
  <c r="L1312" i="1"/>
  <c r="L1322" i="1"/>
  <c r="L1347" i="1"/>
  <c r="L1348" i="1"/>
  <c r="L1848" i="1"/>
  <c r="L2044" i="1"/>
  <c r="L2052" i="1"/>
  <c r="L2073" i="1"/>
  <c r="L2279" i="1"/>
  <c r="L2531" i="1"/>
  <c r="L2509" i="1"/>
  <c r="L2532" i="1"/>
  <c r="L2510" i="1"/>
  <c r="L2533" i="1"/>
  <c r="L2511" i="1"/>
  <c r="L2534" i="1"/>
  <c r="L2512" i="1"/>
  <c r="L2513" i="1"/>
  <c r="L2514" i="1"/>
  <c r="L2505" i="1"/>
  <c r="L2506" i="1"/>
  <c r="L2507" i="1"/>
  <c r="L2508" i="1"/>
  <c r="L203" i="1"/>
  <c r="L216" i="1"/>
  <c r="L227" i="1"/>
  <c r="L206" i="1"/>
  <c r="L219" i="1"/>
  <c r="L230" i="1"/>
  <c r="L201" i="1"/>
  <c r="L208" i="1"/>
  <c r="L221" i="1"/>
  <c r="L232" i="1"/>
  <c r="L355" i="1"/>
  <c r="L358" i="1"/>
  <c r="L646" i="1"/>
  <c r="L1175" i="1"/>
  <c r="L1179" i="1"/>
  <c r="L1181" i="1"/>
  <c r="L1648" i="1"/>
  <c r="L1649" i="1"/>
  <c r="L1650" i="1"/>
  <c r="L1651" i="1"/>
  <c r="L913" i="1"/>
  <c r="L915" i="1"/>
  <c r="L918" i="1"/>
  <c r="L927" i="1"/>
  <c r="L364" i="1"/>
  <c r="L370" i="1"/>
  <c r="L378" i="1"/>
  <c r="L381" i="1"/>
  <c r="L384" i="1"/>
  <c r="L400" i="1"/>
  <c r="L406" i="1"/>
  <c r="L413" i="1"/>
  <c r="L419" i="1"/>
  <c r="L2247" i="1"/>
  <c r="L171" i="1"/>
  <c r="L173" i="1"/>
  <c r="L175" i="1"/>
  <c r="L177" i="1"/>
  <c r="L204" i="1"/>
  <c r="L254" i="1"/>
  <c r="L256" i="1"/>
  <c r="L217" i="1"/>
  <c r="L263" i="1"/>
  <c r="L265" i="1"/>
  <c r="L228" i="1"/>
  <c r="L275" i="1"/>
  <c r="L280" i="1"/>
  <c r="L282" i="1"/>
  <c r="L286" i="1"/>
  <c r="L290" i="1"/>
  <c r="L292" i="1"/>
  <c r="L294" i="1"/>
  <c r="L296" i="1"/>
  <c r="L298" i="1"/>
  <c r="L300" i="1"/>
  <c r="L683" i="1"/>
  <c r="L42" i="1"/>
  <c r="L45" i="1"/>
  <c r="L47" i="1"/>
  <c r="L2162" i="1"/>
  <c r="L2254" i="1"/>
  <c r="L2253" i="1"/>
  <c r="L566" i="1"/>
  <c r="L49" i="1"/>
  <c r="L12" i="1"/>
  <c r="L2408" i="1"/>
  <c r="I1838" i="1"/>
  <c r="I1797" i="1"/>
  <c r="I1835" i="1"/>
  <c r="I1794" i="1"/>
  <c r="I1806" i="1"/>
  <c r="I1803" i="1"/>
  <c r="I1853" i="1"/>
  <c r="I1821" i="1"/>
  <c r="I1825" i="1"/>
  <c r="I1860" i="1"/>
  <c r="I1832" i="1"/>
  <c r="I1800" i="1"/>
  <c r="I1844" i="1"/>
  <c r="I1809" i="1"/>
  <c r="I1812" i="1"/>
  <c r="I1849" i="1"/>
  <c r="I1815" i="1"/>
  <c r="I1856" i="1"/>
  <c r="I1818" i="1"/>
  <c r="I1820" i="1"/>
  <c r="I1824" i="1"/>
  <c r="I1828" i="1"/>
  <c r="I1859" i="1"/>
  <c r="I1829" i="1"/>
  <c r="I1830" i="1"/>
  <c r="I1841" i="1"/>
  <c r="I1842" i="1"/>
  <c r="I1843" i="1"/>
  <c r="I1847" i="1"/>
  <c r="I1852" i="1"/>
  <c r="I1839" i="1"/>
  <c r="I1798" i="1"/>
  <c r="I1836" i="1"/>
  <c r="I1795" i="1"/>
  <c r="I1807" i="1"/>
  <c r="I1804" i="1"/>
  <c r="I1854" i="1"/>
  <c r="I1822" i="1"/>
  <c r="I1826" i="1"/>
  <c r="I1861" i="1"/>
  <c r="I1833" i="1"/>
  <c r="I1801" i="1"/>
  <c r="I1845" i="1"/>
  <c r="I1810" i="1"/>
  <c r="I1813" i="1"/>
  <c r="I1850" i="1"/>
  <c r="I1816" i="1"/>
  <c r="I1857" i="1"/>
  <c r="I1819" i="1"/>
  <c r="I1840" i="1"/>
  <c r="I1799" i="1"/>
  <c r="I1837" i="1"/>
  <c r="I1796" i="1"/>
  <c r="I1808" i="1"/>
  <c r="I1805" i="1"/>
  <c r="I1855" i="1"/>
  <c r="I1823" i="1"/>
  <c r="I1827" i="1"/>
  <c r="I1862" i="1"/>
  <c r="I1834" i="1"/>
  <c r="I1802" i="1"/>
  <c r="I1846" i="1"/>
  <c r="I1811" i="1"/>
  <c r="I1814" i="1"/>
  <c r="I1851" i="1"/>
  <c r="I1817" i="1"/>
  <c r="I1858" i="1"/>
  <c r="I1908" i="1"/>
  <c r="I1896" i="1"/>
  <c r="I1936" i="1"/>
  <c r="I1893" i="1"/>
  <c r="I1933" i="1"/>
  <c r="I1890" i="1"/>
  <c r="I1942" i="1"/>
  <c r="I1905" i="1"/>
  <c r="I1902" i="1"/>
  <c r="I1948" i="1"/>
  <c r="I1923" i="1"/>
  <c r="I1954" i="1"/>
  <c r="I1927" i="1"/>
  <c r="I1957" i="1"/>
  <c r="I1930" i="1"/>
  <c r="I1960" i="1"/>
  <c r="I1899" i="1"/>
  <c r="I1939" i="1"/>
  <c r="I1911" i="1"/>
  <c r="I1914" i="1"/>
  <c r="I1945" i="1"/>
  <c r="I1917" i="1"/>
  <c r="I1920" i="1"/>
  <c r="I1951" i="1"/>
  <c r="I1926" i="1"/>
  <c r="I1909" i="1"/>
  <c r="I1897" i="1"/>
  <c r="I1937" i="1"/>
  <c r="I1894" i="1"/>
  <c r="I1934" i="1"/>
  <c r="I1891" i="1"/>
  <c r="I1943" i="1"/>
  <c r="I1906" i="1"/>
  <c r="I1903" i="1"/>
  <c r="I1949" i="1"/>
  <c r="I1924" i="1"/>
  <c r="I1955" i="1"/>
  <c r="I1928" i="1"/>
  <c r="I1958" i="1"/>
  <c r="I1931" i="1"/>
  <c r="I1961" i="1"/>
  <c r="I1900" i="1"/>
  <c r="I1940" i="1"/>
  <c r="I1912" i="1"/>
  <c r="I1915" i="1"/>
  <c r="I1946" i="1"/>
  <c r="I1918" i="1"/>
  <c r="I1921" i="1"/>
  <c r="I1952" i="1"/>
  <c r="I1910" i="1"/>
  <c r="I1898" i="1"/>
  <c r="I1938" i="1"/>
  <c r="I1895" i="1"/>
  <c r="I1935" i="1"/>
  <c r="I1892" i="1"/>
  <c r="I1944" i="1"/>
  <c r="I1907" i="1"/>
  <c r="I1904" i="1"/>
  <c r="I1950" i="1"/>
  <c r="I1925" i="1"/>
  <c r="I1956" i="1"/>
  <c r="I1929" i="1"/>
  <c r="I1959" i="1"/>
  <c r="I1932" i="1"/>
  <c r="I1962" i="1"/>
  <c r="I1901" i="1"/>
  <c r="I1941" i="1"/>
  <c r="I1913" i="1"/>
  <c r="I1916" i="1"/>
  <c r="I1947" i="1"/>
  <c r="I1919" i="1"/>
  <c r="I1922" i="1"/>
  <c r="I1953" i="1"/>
  <c r="I212" i="1"/>
  <c r="I183" i="1"/>
  <c r="I209" i="1"/>
  <c r="I180" i="1"/>
  <c r="I189" i="1"/>
  <c r="I186" i="1"/>
  <c r="I225" i="1"/>
  <c r="I195" i="1"/>
  <c r="I198" i="1"/>
  <c r="I202" i="1"/>
  <c r="I215" i="1"/>
  <c r="I192" i="1"/>
  <c r="I222" i="1"/>
  <c r="I226" i="1"/>
  <c r="I213" i="1"/>
  <c r="I184" i="1"/>
  <c r="I210" i="1"/>
  <c r="I181" i="1"/>
  <c r="I190" i="1"/>
  <c r="I187" i="1"/>
  <c r="I196" i="1"/>
  <c r="I199" i="1"/>
  <c r="I205" i="1"/>
  <c r="I218" i="1"/>
  <c r="I193" i="1"/>
  <c r="I223" i="1"/>
  <c r="I229" i="1"/>
  <c r="I214" i="1"/>
  <c r="I185" i="1"/>
  <c r="I211" i="1"/>
  <c r="I182" i="1"/>
  <c r="I191" i="1"/>
  <c r="I188" i="1"/>
  <c r="I197" i="1"/>
  <c r="I200" i="1"/>
  <c r="I207" i="1"/>
  <c r="I220" i="1"/>
  <c r="I194" i="1"/>
  <c r="I224" i="1"/>
  <c r="I231" i="1"/>
  <c r="I1872" i="1"/>
  <c r="I1869" i="1"/>
  <c r="I1884" i="1"/>
  <c r="I1866" i="1"/>
  <c r="I1881" i="1"/>
  <c r="I1863" i="1"/>
  <c r="I1875" i="1"/>
  <c r="I1887" i="1"/>
  <c r="I1878" i="1"/>
  <c r="I1873" i="1"/>
  <c r="I1870" i="1"/>
  <c r="I1885" i="1"/>
  <c r="I1867" i="1"/>
  <c r="I1882" i="1"/>
  <c r="I1864" i="1"/>
  <c r="I1876" i="1"/>
  <c r="I1888" i="1"/>
  <c r="I1879" i="1"/>
  <c r="I1874" i="1"/>
  <c r="I1871" i="1"/>
  <c r="I1886" i="1"/>
  <c r="I1868" i="1"/>
  <c r="I1883" i="1"/>
  <c r="I1865" i="1"/>
  <c r="I1877" i="1"/>
  <c r="I1889" i="1"/>
  <c r="I1880" i="1"/>
  <c r="I77" i="1"/>
  <c r="I79" i="1"/>
  <c r="I81" i="1"/>
  <c r="I76" i="1"/>
  <c r="I82" i="1"/>
  <c r="I83" i="1"/>
  <c r="I78" i="1"/>
  <c r="I80" i="1"/>
  <c r="I1991" i="1"/>
  <c r="I1996" i="1"/>
  <c r="I1990" i="1"/>
  <c r="I1995" i="1"/>
  <c r="I1989" i="1"/>
  <c r="I1993" i="1"/>
  <c r="I1992" i="1"/>
  <c r="I1997" i="1"/>
  <c r="I1994" i="1"/>
  <c r="I1982" i="1"/>
  <c r="I1985" i="1"/>
  <c r="I1986" i="1"/>
  <c r="I1988" i="1"/>
  <c r="I1981" i="1"/>
  <c r="I1987" i="1"/>
  <c r="I1980" i="1"/>
  <c r="I1984" i="1"/>
  <c r="I1983" i="1"/>
  <c r="I1976" i="1"/>
  <c r="I1979" i="1"/>
  <c r="I1975" i="1"/>
  <c r="I1977" i="1"/>
  <c r="I1978" i="1"/>
  <c r="I1722" i="1"/>
  <c r="I1716" i="1"/>
  <c r="I1719" i="1"/>
  <c r="I1713" i="1"/>
  <c r="I1723" i="1"/>
  <c r="I1717" i="1"/>
  <c r="I1720" i="1"/>
  <c r="I1714" i="1"/>
  <c r="I1724" i="1"/>
  <c r="I1718" i="1"/>
  <c r="I1721" i="1"/>
  <c r="I1715" i="1"/>
  <c r="I1963" i="1"/>
  <c r="I1966" i="1"/>
  <c r="I1969" i="1"/>
  <c r="I1972" i="1"/>
  <c r="I1964" i="1"/>
  <c r="I1967" i="1"/>
  <c r="I1970" i="1"/>
  <c r="I1973" i="1"/>
  <c r="I1965" i="1"/>
  <c r="I1968" i="1"/>
  <c r="I1971" i="1"/>
  <c r="I1974" i="1"/>
  <c r="I1725" i="1"/>
  <c r="I1728" i="1"/>
  <c r="I1731" i="1"/>
  <c r="I1726" i="1"/>
  <c r="I1729" i="1"/>
  <c r="I1732" i="1"/>
  <c r="I1727" i="1"/>
  <c r="I1730" i="1"/>
  <c r="I1733" i="1"/>
  <c r="I359" i="1"/>
  <c r="I363" i="1"/>
  <c r="I366" i="1"/>
  <c r="I369" i="1"/>
  <c r="I374" i="1"/>
  <c r="I375" i="1"/>
  <c r="I376" i="1"/>
  <c r="I377" i="1"/>
  <c r="I379" i="1"/>
  <c r="I380" i="1"/>
  <c r="I382" i="1"/>
  <c r="I383" i="1"/>
  <c r="I385" i="1"/>
  <c r="I386" i="1"/>
  <c r="I387" i="1"/>
  <c r="I388" i="1"/>
  <c r="I389" i="1"/>
  <c r="I390" i="1"/>
  <c r="I391" i="1"/>
  <c r="I392" i="1"/>
  <c r="I393" i="1"/>
  <c r="I394" i="1"/>
  <c r="I360" i="1"/>
  <c r="I361" i="1"/>
  <c r="I362" i="1"/>
  <c r="I365" i="1"/>
  <c r="I367" i="1"/>
  <c r="I368" i="1"/>
  <c r="I371" i="1"/>
  <c r="I372" i="1"/>
  <c r="I373" i="1"/>
  <c r="I395" i="1"/>
  <c r="I399" i="1"/>
  <c r="I402" i="1"/>
  <c r="I405" i="1"/>
  <c r="I410" i="1"/>
  <c r="I412" i="1"/>
  <c r="I416" i="1"/>
  <c r="I418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396" i="1"/>
  <c r="I397" i="1"/>
  <c r="I398" i="1"/>
  <c r="I401" i="1"/>
  <c r="I403" i="1"/>
  <c r="I404" i="1"/>
  <c r="I407" i="1"/>
  <c r="I408" i="1"/>
  <c r="I409" i="1"/>
  <c r="I411" i="1"/>
  <c r="I414" i="1"/>
  <c r="I415" i="1"/>
  <c r="I417" i="1"/>
  <c r="I420" i="1"/>
  <c r="I421" i="1"/>
  <c r="I442" i="1"/>
  <c r="I446" i="1"/>
  <c r="I448" i="1"/>
  <c r="I451" i="1"/>
  <c r="I452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36" i="1"/>
  <c r="I437" i="1"/>
  <c r="I438" i="1"/>
  <c r="I439" i="1"/>
  <c r="I440" i="1"/>
  <c r="I441" i="1"/>
  <c r="I443" i="1"/>
  <c r="I444" i="1"/>
  <c r="I445" i="1"/>
  <c r="I447" i="1"/>
  <c r="I449" i="1"/>
  <c r="I450" i="1"/>
  <c r="I453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2018" i="1"/>
  <c r="I2062" i="1"/>
  <c r="I2015" i="1"/>
  <c r="I2059" i="1"/>
  <c r="I2012" i="1"/>
  <c r="I2027" i="1"/>
  <c r="I2024" i="1"/>
  <c r="I2045" i="1"/>
  <c r="I2049" i="1"/>
  <c r="I2056" i="1"/>
  <c r="I2021" i="1"/>
  <c r="I2069" i="1"/>
  <c r="I2030" i="1"/>
  <c r="I2033" i="1"/>
  <c r="I2036" i="1"/>
  <c r="I2075" i="1"/>
  <c r="I2039" i="1"/>
  <c r="I2079" i="1"/>
  <c r="I2042" i="1"/>
  <c r="I2043" i="1"/>
  <c r="I2048" i="1"/>
  <c r="I2082" i="1"/>
  <c r="I2053" i="1"/>
  <c r="I2054" i="1"/>
  <c r="I2065" i="1"/>
  <c r="I2066" i="1"/>
  <c r="I2067" i="1"/>
  <c r="I2072" i="1"/>
  <c r="I2078" i="1"/>
  <c r="I2019" i="1"/>
  <c r="I2063" i="1"/>
  <c r="I2016" i="1"/>
  <c r="I2060" i="1"/>
  <c r="I2013" i="1"/>
  <c r="I2028" i="1"/>
  <c r="I2025" i="1"/>
  <c r="I2046" i="1"/>
  <c r="I2050" i="1"/>
  <c r="I2057" i="1"/>
  <c r="I2022" i="1"/>
  <c r="I2070" i="1"/>
  <c r="I2031" i="1"/>
  <c r="I2034" i="1"/>
  <c r="I2037" i="1"/>
  <c r="I2076" i="1"/>
  <c r="I2040" i="1"/>
  <c r="I2080" i="1"/>
  <c r="I2020" i="1"/>
  <c r="I2064" i="1"/>
  <c r="I2017" i="1"/>
  <c r="I2061" i="1"/>
  <c r="I2014" i="1"/>
  <c r="I2029" i="1"/>
  <c r="I2026" i="1"/>
  <c r="I2047" i="1"/>
  <c r="I2051" i="1"/>
  <c r="I2058" i="1"/>
  <c r="I2023" i="1"/>
  <c r="I2071" i="1"/>
  <c r="I2032" i="1"/>
  <c r="I2035" i="1"/>
  <c r="I2038" i="1"/>
  <c r="I2077" i="1"/>
  <c r="I2041" i="1"/>
  <c r="I2081" i="1"/>
  <c r="I2124" i="1"/>
  <c r="I2086" i="1"/>
  <c r="I2121" i="1"/>
  <c r="I2115" i="1"/>
  <c r="I2083" i="1"/>
  <c r="I2095" i="1"/>
  <c r="I2092" i="1"/>
  <c r="I2133" i="1"/>
  <c r="I2136" i="1"/>
  <c r="I2109" i="1"/>
  <c r="I2142" i="1"/>
  <c r="I2112" i="1"/>
  <c r="I2145" i="1"/>
  <c r="I2118" i="1"/>
  <c r="I2148" i="1"/>
  <c r="I2089" i="1"/>
  <c r="I2127" i="1"/>
  <c r="I2098" i="1"/>
  <c r="I2100" i="1"/>
  <c r="I2130" i="1"/>
  <c r="I2103" i="1"/>
  <c r="I2105" i="1"/>
  <c r="I2107" i="1"/>
  <c r="I2139" i="1"/>
  <c r="I2125" i="1"/>
  <c r="I2087" i="1"/>
  <c r="I2122" i="1"/>
  <c r="I2116" i="1"/>
  <c r="I2084" i="1"/>
  <c r="I2096" i="1"/>
  <c r="I2093" i="1"/>
  <c r="I2134" i="1"/>
  <c r="I2137" i="1"/>
  <c r="I2110" i="1"/>
  <c r="I2143" i="1"/>
  <c r="I2113" i="1"/>
  <c r="I2146" i="1"/>
  <c r="I2119" i="1"/>
  <c r="I2149" i="1"/>
  <c r="I2090" i="1"/>
  <c r="I2128" i="1"/>
  <c r="I2099" i="1"/>
  <c r="I2101" i="1"/>
  <c r="I2131" i="1"/>
  <c r="I2104" i="1"/>
  <c r="I2106" i="1"/>
  <c r="I2108" i="1"/>
  <c r="I2140" i="1"/>
  <c r="I2126" i="1"/>
  <c r="I2088" i="1"/>
  <c r="I2123" i="1"/>
  <c r="I2117" i="1"/>
  <c r="I2085" i="1"/>
  <c r="I2097" i="1"/>
  <c r="I2094" i="1"/>
  <c r="I2135" i="1"/>
  <c r="I2138" i="1"/>
  <c r="I2111" i="1"/>
  <c r="I2144" i="1"/>
  <c r="I2114" i="1"/>
  <c r="I2147" i="1"/>
  <c r="I2120" i="1"/>
  <c r="I2150" i="1"/>
  <c r="I2091" i="1"/>
  <c r="I2129" i="1"/>
  <c r="I2102" i="1"/>
  <c r="I2132" i="1"/>
  <c r="I2141" i="1"/>
  <c r="I260" i="1"/>
  <c r="I236" i="1"/>
  <c r="I257" i="1"/>
  <c r="I233" i="1"/>
  <c r="I242" i="1"/>
  <c r="I239" i="1"/>
  <c r="I266" i="1"/>
  <c r="I245" i="1"/>
  <c r="I248" i="1"/>
  <c r="I252" i="1"/>
  <c r="I261" i="1"/>
  <c r="I267" i="1"/>
  <c r="I237" i="1"/>
  <c r="I258" i="1"/>
  <c r="I234" i="1"/>
  <c r="I243" i="1"/>
  <c r="I240" i="1"/>
  <c r="I246" i="1"/>
  <c r="I249" i="1"/>
  <c r="I253" i="1"/>
  <c r="I262" i="1"/>
  <c r="I268" i="1"/>
  <c r="I238" i="1"/>
  <c r="I259" i="1"/>
  <c r="I235" i="1"/>
  <c r="I244" i="1"/>
  <c r="I241" i="1"/>
  <c r="I247" i="1"/>
  <c r="I250" i="1"/>
  <c r="I255" i="1"/>
  <c r="I264" i="1"/>
  <c r="I269" i="1"/>
  <c r="I1743" i="1"/>
  <c r="I1737" i="1"/>
  <c r="I1740" i="1"/>
  <c r="I1734" i="1"/>
  <c r="I1744" i="1"/>
  <c r="I1738" i="1"/>
  <c r="I1741" i="1"/>
  <c r="I1735" i="1"/>
  <c r="I1745" i="1"/>
  <c r="I1739" i="1"/>
  <c r="I1742" i="1"/>
  <c r="I1736" i="1"/>
  <c r="I135" i="1"/>
  <c r="I2196" i="1"/>
  <c r="I2199" i="1"/>
  <c r="I2202" i="1"/>
  <c r="I2203" i="1"/>
  <c r="I2201" i="1"/>
  <c r="I2197" i="1"/>
  <c r="I2200" i="1"/>
  <c r="I2198" i="1"/>
  <c r="I1128" i="1"/>
  <c r="I1129" i="1"/>
  <c r="I1130" i="1"/>
  <c r="I1131" i="1"/>
  <c r="I1132" i="1"/>
  <c r="I1133" i="1"/>
  <c r="I1134" i="1"/>
  <c r="I1122" i="1"/>
  <c r="I1123" i="1"/>
  <c r="I1124" i="1"/>
  <c r="I1125" i="1"/>
  <c r="I1126" i="1"/>
  <c r="I1127" i="1"/>
  <c r="I94" i="1"/>
  <c r="I93" i="1"/>
  <c r="I270" i="1"/>
  <c r="I1287" i="1"/>
  <c r="I1296" i="1"/>
  <c r="I1300" i="1"/>
  <c r="I1305" i="1"/>
  <c r="I1311" i="1"/>
  <c r="I1319" i="1"/>
  <c r="I1317" i="1"/>
  <c r="I1321" i="1"/>
  <c r="I1326" i="1"/>
  <c r="I1324" i="1"/>
  <c r="I1328" i="1"/>
  <c r="I1279" i="1"/>
  <c r="I1281" i="1"/>
  <c r="I1283" i="1"/>
  <c r="I1285" i="1"/>
  <c r="I1289" i="1"/>
  <c r="I1291" i="1"/>
  <c r="I1294" i="1"/>
  <c r="I1298" i="1"/>
  <c r="I1303" i="1"/>
  <c r="I1307" i="1"/>
  <c r="I1309" i="1"/>
  <c r="I1314" i="1"/>
  <c r="I1315" i="1"/>
  <c r="I1286" i="1"/>
  <c r="I1295" i="1"/>
  <c r="I1299" i="1"/>
  <c r="I1304" i="1"/>
  <c r="I1310" i="1"/>
  <c r="I1318" i="1"/>
  <c r="I1316" i="1"/>
  <c r="I1320" i="1"/>
  <c r="I1325" i="1"/>
  <c r="I1323" i="1"/>
  <c r="I1327" i="1"/>
  <c r="I1278" i="1"/>
  <c r="I1280" i="1"/>
  <c r="I1282" i="1"/>
  <c r="I1284" i="1"/>
  <c r="I1288" i="1"/>
  <c r="I1290" i="1"/>
  <c r="I1293" i="1"/>
  <c r="I1302" i="1"/>
  <c r="I1308" i="1"/>
  <c r="I1313" i="1"/>
  <c r="I489" i="1"/>
  <c r="I481" i="1"/>
  <c r="I488" i="1"/>
  <c r="I480" i="1"/>
  <c r="I490" i="1"/>
  <c r="I483" i="1"/>
  <c r="I482" i="1"/>
  <c r="I492" i="1"/>
  <c r="I493" i="1"/>
  <c r="I485" i="1"/>
  <c r="I494" i="1"/>
  <c r="I495" i="1"/>
  <c r="I486" i="1"/>
  <c r="I487" i="1"/>
  <c r="I491" i="1"/>
  <c r="I484" i="1"/>
  <c r="I2226" i="1"/>
  <c r="I2227" i="1"/>
  <c r="I2228" i="1"/>
  <c r="I2229" i="1"/>
  <c r="I2230" i="1"/>
  <c r="I2231" i="1"/>
  <c r="I2225" i="1"/>
  <c r="I1217" i="1"/>
  <c r="I1224" i="1"/>
  <c r="I1228" i="1"/>
  <c r="I1232" i="1"/>
  <c r="I1238" i="1"/>
  <c r="I1243" i="1"/>
  <c r="I1249" i="1"/>
  <c r="I1247" i="1"/>
  <c r="I1251" i="1"/>
  <c r="I1209" i="1"/>
  <c r="I1211" i="1"/>
  <c r="I1213" i="1"/>
  <c r="I1215" i="1"/>
  <c r="I1219" i="1"/>
  <c r="I1220" i="1"/>
  <c r="I1222" i="1"/>
  <c r="I1226" i="1"/>
  <c r="I1230" i="1"/>
  <c r="I1234" i="1"/>
  <c r="I1236" i="1"/>
  <c r="I1240" i="1"/>
  <c r="I1216" i="1"/>
  <c r="I1223" i="1"/>
  <c r="I1227" i="1"/>
  <c r="I1231" i="1"/>
  <c r="I1237" i="1"/>
  <c r="I1244" i="1"/>
  <c r="I1242" i="1"/>
  <c r="I1248" i="1"/>
  <c r="I1246" i="1"/>
  <c r="I1250" i="1"/>
  <c r="I1208" i="1"/>
  <c r="I1210" i="1"/>
  <c r="I1212" i="1"/>
  <c r="I1214" i="1"/>
  <c r="I1218" i="1"/>
  <c r="I1221" i="1"/>
  <c r="I1225" i="1"/>
  <c r="I1229" i="1"/>
  <c r="I1233" i="1"/>
  <c r="I1235" i="1"/>
  <c r="I1239" i="1"/>
  <c r="I1241" i="1"/>
  <c r="I2" i="1"/>
  <c r="I3" i="1"/>
  <c r="I4" i="1"/>
  <c r="I5" i="1"/>
  <c r="I328" i="1"/>
  <c r="I1269" i="1"/>
  <c r="I1271" i="1"/>
  <c r="I1268" i="1"/>
  <c r="I1270" i="1"/>
  <c r="I1272" i="1"/>
  <c r="I1274" i="1"/>
  <c r="I1275" i="1"/>
  <c r="I1273" i="1"/>
  <c r="I1276" i="1"/>
  <c r="I1277" i="1"/>
  <c r="I1412" i="1"/>
  <c r="I1415" i="1"/>
  <c r="I1414" i="1"/>
  <c r="I1413" i="1"/>
  <c r="I1178" i="1"/>
  <c r="I1177" i="1"/>
  <c r="I1176" i="1"/>
  <c r="I2236" i="1"/>
  <c r="I1183" i="1"/>
  <c r="I1185" i="1"/>
  <c r="I1182" i="1"/>
  <c r="I1184" i="1"/>
  <c r="I1186" i="1"/>
  <c r="I1187" i="1"/>
  <c r="I1188" i="1"/>
  <c r="I1190" i="1"/>
  <c r="I1192" i="1"/>
  <c r="I1189" i="1"/>
  <c r="I1191" i="1"/>
  <c r="I1193" i="1"/>
  <c r="I1194" i="1"/>
  <c r="I1195" i="1"/>
  <c r="I1197" i="1"/>
  <c r="I1199" i="1"/>
  <c r="I1196" i="1"/>
  <c r="I1198" i="1"/>
  <c r="I1200" i="1"/>
  <c r="I1201" i="1"/>
  <c r="I1203" i="1"/>
  <c r="I1205" i="1"/>
  <c r="I1202" i="1"/>
  <c r="I1204" i="1"/>
  <c r="I1206" i="1"/>
  <c r="I1207" i="1"/>
  <c r="I1180" i="1"/>
  <c r="I1163" i="1"/>
  <c r="I1164" i="1"/>
  <c r="I1160" i="1"/>
  <c r="I1161" i="1"/>
  <c r="I1162" i="1"/>
  <c r="I2257" i="1"/>
  <c r="I2255" i="1"/>
  <c r="I2256" i="1"/>
  <c r="I2258" i="1"/>
  <c r="I146" i="1"/>
  <c r="I150" i="1"/>
  <c r="I147" i="1"/>
  <c r="I151" i="1"/>
  <c r="I148" i="1"/>
  <c r="I152" i="1"/>
  <c r="I149" i="1"/>
  <c r="I153" i="1"/>
  <c r="I1259" i="1"/>
  <c r="I1260" i="1"/>
  <c r="I1261" i="1"/>
  <c r="I1262" i="1"/>
  <c r="I1263" i="1"/>
  <c r="I1264" i="1"/>
  <c r="I1266" i="1"/>
  <c r="I1265" i="1"/>
  <c r="I1267" i="1"/>
  <c r="I1252" i="1"/>
  <c r="I1254" i="1"/>
  <c r="I1253" i="1"/>
  <c r="I1255" i="1"/>
  <c r="I1256" i="1"/>
  <c r="I1257" i="1"/>
  <c r="I1258" i="1"/>
  <c r="I1999" i="1"/>
  <c r="I2001" i="1"/>
  <c r="I2003" i="1"/>
  <c r="I2005" i="1"/>
  <c r="I2007" i="1"/>
  <c r="I2009" i="1"/>
  <c r="I2011" i="1"/>
  <c r="I1998" i="1"/>
  <c r="I2000" i="1"/>
  <c r="I2002" i="1"/>
  <c r="I2004" i="1"/>
  <c r="I2006" i="1"/>
  <c r="I2008" i="1"/>
  <c r="I2010" i="1"/>
  <c r="I2154" i="1"/>
  <c r="I2157" i="1"/>
  <c r="I2160" i="1"/>
  <c r="I2161" i="1"/>
  <c r="I215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55" i="1"/>
  <c r="I2156" i="1"/>
  <c r="I2158" i="1"/>
  <c r="I2159" i="1"/>
  <c r="I2194" i="1"/>
  <c r="I2181" i="1"/>
  <c r="I2182" i="1"/>
  <c r="I2183" i="1"/>
  <c r="I2184" i="1"/>
  <c r="I2186" i="1"/>
  <c r="I2187" i="1"/>
  <c r="I2188" i="1"/>
  <c r="I2189" i="1"/>
  <c r="I2190" i="1"/>
  <c r="I2191" i="1"/>
  <c r="I2192" i="1"/>
  <c r="I2193" i="1"/>
  <c r="I2177" i="1"/>
  <c r="I2195" i="1"/>
  <c r="I2180" i="1"/>
  <c r="I504" i="1"/>
  <c r="I506" i="1"/>
  <c r="I505" i="1"/>
  <c r="I2246" i="1"/>
  <c r="I2244" i="1"/>
  <c r="I74" i="1"/>
  <c r="I1706" i="1"/>
  <c r="I1708" i="1"/>
  <c r="I1707" i="1"/>
  <c r="I2178" i="1"/>
  <c r="I2179" i="1"/>
  <c r="I1587" i="1"/>
  <c r="I1588" i="1"/>
  <c r="I1118" i="1"/>
  <c r="I671" i="1"/>
  <c r="I1119" i="1"/>
  <c r="I1120" i="1"/>
  <c r="I672" i="1"/>
  <c r="I1121" i="1"/>
  <c r="I886" i="1"/>
  <c r="I887" i="1"/>
  <c r="I2238" i="1"/>
  <c r="I2151" i="1"/>
  <c r="I2152" i="1"/>
  <c r="I1667" i="1"/>
  <c r="I1668" i="1"/>
  <c r="I1666" i="1"/>
  <c r="I1670" i="1"/>
  <c r="I1671" i="1"/>
  <c r="I1669" i="1"/>
  <c r="I1117" i="1"/>
  <c r="I2494" i="1"/>
  <c r="I473" i="1"/>
  <c r="I475" i="1"/>
  <c r="I476" i="1"/>
  <c r="I477" i="1"/>
  <c r="I478" i="1"/>
  <c r="I479" i="1"/>
  <c r="I474" i="1"/>
  <c r="I496" i="1"/>
  <c r="I497" i="1"/>
  <c r="I498" i="1"/>
  <c r="I499" i="1"/>
  <c r="I468" i="1"/>
  <c r="I469" i="1"/>
  <c r="I470" i="1"/>
  <c r="I471" i="1"/>
  <c r="I472" i="1"/>
  <c r="I1504" i="1"/>
  <c r="I638" i="1"/>
  <c r="I1111" i="1"/>
  <c r="I597" i="1"/>
  <c r="I952" i="1"/>
  <c r="I957" i="1"/>
  <c r="I953" i="1"/>
  <c r="I958" i="1"/>
  <c r="I955" i="1"/>
  <c r="I954" i="1"/>
  <c r="I959" i="1"/>
  <c r="I956" i="1"/>
  <c r="I973" i="1"/>
  <c r="I978" i="1"/>
  <c r="I974" i="1"/>
  <c r="I979" i="1"/>
  <c r="I976" i="1"/>
  <c r="I975" i="1"/>
  <c r="I980" i="1"/>
  <c r="I977" i="1"/>
  <c r="I965" i="1"/>
  <c r="I966" i="1"/>
  <c r="I963" i="1"/>
  <c r="I967" i="1"/>
  <c r="I964" i="1"/>
  <c r="I970" i="1"/>
  <c r="I971" i="1"/>
  <c r="I968" i="1"/>
  <c r="I972" i="1"/>
  <c r="I969" i="1"/>
  <c r="I163" i="1"/>
  <c r="I164" i="1"/>
  <c r="I165" i="1"/>
  <c r="I166" i="1"/>
  <c r="I167" i="1"/>
  <c r="I168" i="1"/>
  <c r="I169" i="1"/>
  <c r="I960" i="1"/>
  <c r="I961" i="1"/>
  <c r="I574" i="1"/>
  <c r="I575" i="1"/>
  <c r="I576" i="1"/>
  <c r="I1154" i="1"/>
  <c r="I1155" i="1"/>
  <c r="I1156" i="1"/>
  <c r="I1153" i="1"/>
  <c r="I1158" i="1"/>
  <c r="I1159" i="1"/>
  <c r="I578" i="1"/>
  <c r="I579" i="1"/>
  <c r="I2549" i="1"/>
  <c r="I2550" i="1"/>
  <c r="I2551" i="1"/>
  <c r="I2552" i="1"/>
  <c r="I2553" i="1"/>
  <c r="I2554" i="1"/>
  <c r="I1105" i="1"/>
  <c r="I1106" i="1"/>
  <c r="I1107" i="1"/>
  <c r="I1108" i="1"/>
  <c r="I1109" i="1"/>
  <c r="I1110" i="1"/>
  <c r="I99" i="1"/>
  <c r="I110" i="1"/>
  <c r="I107" i="1"/>
  <c r="I103" i="1"/>
  <c r="I102" i="1"/>
  <c r="I109" i="1"/>
  <c r="I108" i="1"/>
  <c r="I111" i="1"/>
  <c r="I100" i="1"/>
  <c r="I112" i="1"/>
  <c r="I104" i="1"/>
  <c r="I105" i="1"/>
  <c r="I113" i="1"/>
  <c r="I106" i="1"/>
  <c r="I114" i="1"/>
  <c r="I115" i="1"/>
  <c r="I101" i="1"/>
  <c r="I6" i="1"/>
  <c r="I7" i="1"/>
  <c r="I8" i="1"/>
  <c r="I9" i="1"/>
  <c r="I323" i="1"/>
  <c r="I324" i="1"/>
  <c r="I325" i="1"/>
  <c r="I326" i="1"/>
  <c r="I327" i="1"/>
  <c r="I126" i="1"/>
  <c r="I133" i="1"/>
  <c r="I132" i="1"/>
  <c r="I129" i="1"/>
  <c r="I128" i="1"/>
  <c r="I122" i="1"/>
  <c r="I121" i="1"/>
  <c r="I123" i="1"/>
  <c r="I127" i="1"/>
  <c r="I124" i="1"/>
  <c r="I130" i="1"/>
  <c r="I134" i="1"/>
  <c r="I131" i="1"/>
  <c r="I125" i="1"/>
  <c r="I116" i="1"/>
  <c r="I120" i="1"/>
  <c r="I119" i="1"/>
  <c r="I118" i="1"/>
  <c r="I117" i="1"/>
  <c r="I2527" i="1"/>
  <c r="I2529" i="1"/>
  <c r="I2528" i="1"/>
  <c r="I2530" i="1"/>
  <c r="I2515" i="1"/>
  <c r="I2517" i="1"/>
  <c r="I2516" i="1"/>
  <c r="I2518" i="1"/>
  <c r="I2519" i="1"/>
  <c r="I2520" i="1"/>
  <c r="I2521" i="1"/>
  <c r="I2522" i="1"/>
  <c r="I2524" i="1"/>
  <c r="I2523" i="1"/>
  <c r="I2525" i="1"/>
  <c r="I2526" i="1"/>
  <c r="I2495" i="1"/>
  <c r="I2497" i="1"/>
  <c r="I2496" i="1"/>
  <c r="I2498" i="1"/>
  <c r="I2499" i="1"/>
  <c r="I2500" i="1"/>
  <c r="I2501" i="1"/>
  <c r="I2502" i="1"/>
  <c r="I2503" i="1"/>
  <c r="I2504" i="1"/>
  <c r="I293" i="1"/>
  <c r="I302" i="1"/>
  <c r="I291" i="1"/>
  <c r="I297" i="1"/>
  <c r="I295" i="1"/>
  <c r="I299" i="1"/>
  <c r="I301" i="1"/>
  <c r="I303" i="1"/>
  <c r="I271" i="1"/>
  <c r="I273" i="1"/>
  <c r="I272" i="1"/>
  <c r="I276" i="1"/>
  <c r="I277" i="1"/>
  <c r="I278" i="1"/>
  <c r="I279" i="1"/>
  <c r="I274" i="1"/>
  <c r="I284" i="1"/>
  <c r="I285" i="1"/>
  <c r="I287" i="1"/>
  <c r="I289" i="1"/>
  <c r="I288" i="1"/>
  <c r="I281" i="1"/>
  <c r="I283" i="1"/>
  <c r="I2251" i="1"/>
  <c r="I2252" i="1"/>
  <c r="I2249" i="1"/>
  <c r="I2250" i="1"/>
  <c r="I179" i="1"/>
  <c r="I1605" i="1"/>
  <c r="I1606" i="1"/>
  <c r="I1607" i="1"/>
  <c r="I1658" i="1"/>
  <c r="I1659" i="1"/>
  <c r="I1660" i="1"/>
  <c r="I1661" i="1"/>
  <c r="I1662" i="1"/>
  <c r="I1663" i="1"/>
  <c r="I1664" i="1"/>
  <c r="I1665" i="1"/>
  <c r="I1599" i="1"/>
  <c r="I1600" i="1"/>
  <c r="I1601" i="1"/>
  <c r="I1602" i="1"/>
  <c r="I1591" i="1"/>
  <c r="I1592" i="1"/>
  <c r="I1593" i="1"/>
  <c r="I1594" i="1"/>
  <c r="I1595" i="1"/>
  <c r="I1596" i="1"/>
  <c r="I1597" i="1"/>
  <c r="I1598" i="1"/>
  <c r="I1603" i="1"/>
  <c r="I1604" i="1"/>
  <c r="I1656" i="1"/>
  <c r="I1657" i="1"/>
  <c r="I1632" i="1"/>
  <c r="I1633" i="1"/>
  <c r="I1634" i="1"/>
  <c r="I1635" i="1"/>
  <c r="I1636" i="1"/>
  <c r="I1637" i="1"/>
  <c r="I1638" i="1"/>
  <c r="I1639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40" i="1"/>
  <c r="I1641" i="1"/>
  <c r="I1642" i="1"/>
  <c r="I1643" i="1"/>
  <c r="I1644" i="1"/>
  <c r="I1645" i="1"/>
  <c r="I1646" i="1"/>
  <c r="I1647" i="1"/>
  <c r="I1608" i="1"/>
  <c r="I1609" i="1"/>
  <c r="I1610" i="1"/>
  <c r="I1611" i="1"/>
  <c r="I1612" i="1"/>
  <c r="I1613" i="1"/>
  <c r="I1614" i="1"/>
  <c r="I1615" i="1"/>
  <c r="I1452" i="1"/>
  <c r="I1453" i="1"/>
  <c r="I1454" i="1"/>
  <c r="I1455" i="1"/>
  <c r="I1444" i="1"/>
  <c r="I1445" i="1"/>
  <c r="I1446" i="1"/>
  <c r="I1447" i="1"/>
  <c r="I1448" i="1"/>
  <c r="I1449" i="1"/>
  <c r="I1450" i="1"/>
  <c r="I1451" i="1"/>
  <c r="I1456" i="1"/>
  <c r="I1457" i="1"/>
  <c r="I1458" i="1"/>
  <c r="I1459" i="1"/>
  <c r="I1437" i="1"/>
  <c r="I1438" i="1"/>
  <c r="I1439" i="1"/>
  <c r="I1440" i="1"/>
  <c r="I1441" i="1"/>
  <c r="I1442" i="1"/>
  <c r="I1443" i="1"/>
  <c r="I1527" i="1"/>
  <c r="I1528" i="1"/>
  <c r="I1529" i="1"/>
  <c r="I1530" i="1"/>
  <c r="I1531" i="1"/>
  <c r="I1520" i="1"/>
  <c r="I1521" i="1"/>
  <c r="I1522" i="1"/>
  <c r="I1523" i="1"/>
  <c r="I1524" i="1"/>
  <c r="I1525" i="1"/>
  <c r="I1526" i="1"/>
  <c r="I1519" i="1"/>
  <c r="I1547" i="1"/>
  <c r="I1548" i="1"/>
  <c r="I1549" i="1"/>
  <c r="I1550" i="1"/>
  <c r="I1551" i="1"/>
  <c r="I1552" i="1"/>
  <c r="I1542" i="1"/>
  <c r="I1543" i="1"/>
  <c r="I1544" i="1"/>
  <c r="I1545" i="1"/>
  <c r="I1546" i="1"/>
  <c r="I1541" i="1"/>
  <c r="I1554" i="1"/>
  <c r="I1555" i="1"/>
  <c r="I1556" i="1"/>
  <c r="I1557" i="1"/>
  <c r="I1553" i="1"/>
  <c r="I1506" i="1"/>
  <c r="I1507" i="1"/>
  <c r="I1508" i="1"/>
  <c r="I1509" i="1"/>
  <c r="I1510" i="1"/>
  <c r="I1511" i="1"/>
  <c r="I1512" i="1"/>
  <c r="I1505" i="1"/>
  <c r="I1514" i="1"/>
  <c r="I1515" i="1"/>
  <c r="I1516" i="1"/>
  <c r="I1517" i="1"/>
  <c r="I1518" i="1"/>
  <c r="I1513" i="1"/>
  <c r="I1559" i="1"/>
  <c r="I1560" i="1"/>
  <c r="I1561" i="1"/>
  <c r="I1562" i="1"/>
  <c r="I1563" i="1"/>
  <c r="I1564" i="1"/>
  <c r="I1558" i="1"/>
  <c r="I1533" i="1"/>
  <c r="I1534" i="1"/>
  <c r="I1535" i="1"/>
  <c r="I1536" i="1"/>
  <c r="I1532" i="1"/>
  <c r="I1538" i="1"/>
  <c r="I1539" i="1"/>
  <c r="I1540" i="1"/>
  <c r="I1537" i="1"/>
  <c r="I1573" i="1"/>
  <c r="I1583" i="1"/>
  <c r="I1579" i="1"/>
  <c r="I1582" i="1"/>
  <c r="I1576" i="1"/>
  <c r="I1575" i="1"/>
  <c r="I1578" i="1"/>
  <c r="I1577" i="1"/>
  <c r="I1571" i="1"/>
  <c r="I1572" i="1"/>
  <c r="I1574" i="1"/>
  <c r="I1584" i="1"/>
  <c r="I1580" i="1"/>
  <c r="I1585" i="1"/>
  <c r="I1586" i="1"/>
  <c r="I1581" i="1"/>
  <c r="I1565" i="1"/>
  <c r="I1569" i="1"/>
  <c r="I1570" i="1"/>
  <c r="I501" i="1"/>
  <c r="I503" i="1"/>
  <c r="I502" i="1"/>
  <c r="I500" i="1"/>
  <c r="I1165" i="1"/>
  <c r="I1169" i="1"/>
  <c r="I1168" i="1"/>
  <c r="I1167" i="1"/>
  <c r="I1166" i="1"/>
  <c r="I2263" i="1"/>
  <c r="I2264" i="1"/>
  <c r="I2265" i="1"/>
  <c r="I2266" i="1"/>
  <c r="I2268" i="1"/>
  <c r="I2267" i="1"/>
  <c r="I2259" i="1"/>
  <c r="I2260" i="1"/>
  <c r="I2261" i="1"/>
  <c r="I2262" i="1"/>
  <c r="I2269" i="1"/>
  <c r="I2270" i="1"/>
  <c r="I2271" i="1"/>
  <c r="I2272" i="1"/>
  <c r="I2464" i="1"/>
  <c r="I2467" i="1"/>
  <c r="I2468" i="1"/>
  <c r="I2465" i="1"/>
  <c r="I2466" i="1"/>
  <c r="I2469" i="1"/>
  <c r="I2473" i="1"/>
  <c r="I2474" i="1"/>
  <c r="I2471" i="1"/>
  <c r="I2472" i="1"/>
  <c r="I2470" i="1"/>
  <c r="I2477" i="1"/>
  <c r="I2476" i="1"/>
  <c r="I91" i="1"/>
  <c r="I90" i="1"/>
  <c r="I95" i="1"/>
  <c r="I96" i="1"/>
  <c r="I98" i="1"/>
  <c r="I97" i="1"/>
  <c r="I346" i="1"/>
  <c r="I350" i="1"/>
  <c r="I348" i="1"/>
  <c r="I345" i="1"/>
  <c r="I349" i="1"/>
  <c r="I347" i="1"/>
  <c r="I1676" i="1"/>
  <c r="I1682" i="1"/>
  <c r="I2223" i="1"/>
  <c r="I2224" i="1"/>
  <c r="I86" i="1"/>
  <c r="I87" i="1"/>
  <c r="I754" i="1"/>
  <c r="I756" i="1"/>
  <c r="I753" i="1"/>
  <c r="I794" i="1"/>
  <c r="I789" i="1"/>
  <c r="I790" i="1"/>
  <c r="I792" i="1"/>
  <c r="I782" i="1"/>
  <c r="I779" i="1"/>
  <c r="I780" i="1"/>
  <c r="I781" i="1"/>
  <c r="I162" i="1"/>
  <c r="I160" i="1"/>
  <c r="I161" i="1"/>
  <c r="I156" i="1"/>
  <c r="I154" i="1"/>
  <c r="I155" i="1"/>
  <c r="I137" i="1"/>
  <c r="I138" i="1"/>
  <c r="I136" i="1"/>
  <c r="I144" i="1"/>
  <c r="I142" i="1"/>
  <c r="I143" i="1"/>
  <c r="I141" i="1"/>
  <c r="I139" i="1"/>
  <c r="I140" i="1"/>
  <c r="I1150" i="1"/>
  <c r="I1152" i="1"/>
  <c r="I1151" i="1"/>
  <c r="I2547" i="1"/>
  <c r="I2548" i="1"/>
  <c r="I2536" i="1"/>
  <c r="I2535" i="1"/>
  <c r="I2546" i="1"/>
  <c r="I2543" i="1"/>
  <c r="I2542" i="1"/>
  <c r="I2544" i="1"/>
  <c r="I2545" i="1"/>
  <c r="I2540" i="1"/>
  <c r="I2541" i="1"/>
  <c r="I306" i="1"/>
  <c r="I311" i="1"/>
  <c r="I313" i="1"/>
  <c r="I309" i="1"/>
  <c r="I310" i="1"/>
  <c r="I312" i="1"/>
  <c r="I314" i="1"/>
  <c r="I307" i="1"/>
  <c r="I308" i="1"/>
  <c r="I322" i="1"/>
  <c r="I320" i="1"/>
  <c r="I321" i="1"/>
  <c r="I319" i="1"/>
  <c r="I316" i="1"/>
  <c r="I317" i="1"/>
  <c r="I318" i="1"/>
  <c r="I315" i="1"/>
  <c r="I2491" i="1"/>
  <c r="I2488" i="1"/>
  <c r="I2489" i="1"/>
  <c r="I2490" i="1"/>
  <c r="I906" i="1"/>
  <c r="I905" i="1"/>
  <c r="I568" i="1"/>
  <c r="I569" i="1"/>
  <c r="I573" i="1"/>
  <c r="I570" i="1"/>
  <c r="I571" i="1"/>
  <c r="I572" i="1"/>
  <c r="I558" i="1"/>
  <c r="I555" i="1"/>
  <c r="I556" i="1"/>
  <c r="I557" i="1"/>
  <c r="I562" i="1"/>
  <c r="I559" i="1"/>
  <c r="I560" i="1"/>
  <c r="I561" i="1"/>
  <c r="I563" i="1"/>
  <c r="I564" i="1"/>
  <c r="I565" i="1"/>
  <c r="I567" i="1"/>
  <c r="I2484" i="1"/>
  <c r="I2485" i="1"/>
  <c r="I2480" i="1"/>
  <c r="I2481" i="1"/>
  <c r="I2482" i="1"/>
  <c r="I2483" i="1"/>
  <c r="I2487" i="1"/>
  <c r="I2486" i="1"/>
  <c r="I1416" i="1"/>
  <c r="I1418" i="1"/>
  <c r="I1432" i="1"/>
  <c r="I1435" i="1"/>
  <c r="I1434" i="1"/>
  <c r="I1422" i="1"/>
  <c r="I1420" i="1"/>
  <c r="I1421" i="1"/>
  <c r="I1424" i="1"/>
  <c r="I1429" i="1"/>
  <c r="I1426" i="1"/>
  <c r="I1427" i="1"/>
  <c r="I1430" i="1"/>
  <c r="I1145" i="1"/>
  <c r="I1148" i="1"/>
  <c r="I1137" i="1"/>
  <c r="I1144" i="1"/>
  <c r="I1146" i="1"/>
  <c r="I1135" i="1"/>
  <c r="I1139" i="1"/>
  <c r="I1142" i="1"/>
  <c r="I1149" i="1"/>
  <c r="I1138" i="1"/>
  <c r="I1141" i="1"/>
  <c r="I1143" i="1"/>
  <c r="I1147" i="1"/>
  <c r="I1136" i="1"/>
  <c r="I1140" i="1"/>
  <c r="I51" i="1"/>
  <c r="I52" i="1"/>
  <c r="I54" i="1"/>
  <c r="I56" i="1"/>
  <c r="I57" i="1"/>
  <c r="I58" i="1"/>
  <c r="I59" i="1"/>
  <c r="I50" i="1"/>
  <c r="I20" i="1"/>
  <c r="I21" i="1"/>
  <c r="I23" i="1"/>
  <c r="I27" i="1"/>
  <c r="I28" i="1"/>
  <c r="I29" i="1"/>
  <c r="I31" i="1"/>
  <c r="I19" i="1"/>
  <c r="I53" i="1"/>
  <c r="I55" i="1"/>
  <c r="I22" i="1"/>
  <c r="I25" i="1"/>
  <c r="I24" i="1"/>
  <c r="I30" i="1"/>
  <c r="I33" i="1"/>
  <c r="I34" i="1"/>
  <c r="I35" i="1"/>
  <c r="I36" i="1"/>
  <c r="I37" i="1"/>
  <c r="I38" i="1"/>
  <c r="I39" i="1"/>
  <c r="I32" i="1"/>
  <c r="I43" i="1"/>
  <c r="I48" i="1"/>
  <c r="I40" i="1"/>
  <c r="I15" i="1"/>
  <c r="I16" i="1"/>
  <c r="I17" i="1"/>
  <c r="I10" i="1"/>
  <c r="I11" i="1"/>
  <c r="I13" i="1"/>
  <c r="I14" i="1"/>
  <c r="I69" i="1"/>
  <c r="I70" i="1"/>
  <c r="I60" i="1"/>
  <c r="I64" i="1"/>
  <c r="I67" i="1"/>
  <c r="I68" i="1"/>
  <c r="I73" i="1"/>
  <c r="I62" i="1"/>
  <c r="I66" i="1"/>
  <c r="I72" i="1"/>
  <c r="I63" i="1"/>
  <c r="I71" i="1"/>
  <c r="I61" i="1"/>
  <c r="I65" i="1"/>
  <c r="I749" i="1"/>
  <c r="I746" i="1"/>
  <c r="I747" i="1"/>
  <c r="I748" i="1"/>
  <c r="I1568" i="1"/>
  <c r="I1566" i="1"/>
  <c r="I1567" i="1"/>
  <c r="I2235" i="1"/>
  <c r="I662" i="1"/>
  <c r="I661" i="1"/>
  <c r="I669" i="1"/>
  <c r="I668" i="1"/>
  <c r="I2539" i="1"/>
  <c r="I2537" i="1"/>
  <c r="I2538" i="1"/>
  <c r="I1693" i="1"/>
  <c r="I1694" i="1"/>
  <c r="I1695" i="1"/>
  <c r="I1688" i="1"/>
  <c r="I1689" i="1"/>
  <c r="I1690" i="1"/>
  <c r="I1691" i="1"/>
  <c r="I1692" i="1"/>
  <c r="I1698" i="1"/>
  <c r="I1696" i="1"/>
  <c r="I1697" i="1"/>
  <c r="I1116" i="1"/>
  <c r="I1114" i="1"/>
  <c r="I1115" i="1"/>
  <c r="I1113" i="1"/>
  <c r="I1112" i="1"/>
  <c r="I2234" i="1"/>
  <c r="I2232" i="1"/>
  <c r="I2233" i="1"/>
  <c r="I1680" i="1"/>
  <c r="I1681" i="1"/>
  <c r="I1677" i="1"/>
  <c r="I1678" i="1"/>
  <c r="I1679" i="1"/>
  <c r="I1788" i="1"/>
  <c r="I1792" i="1"/>
  <c r="I1789" i="1"/>
  <c r="I1790" i="1"/>
  <c r="I1791" i="1"/>
  <c r="I1781" i="1"/>
  <c r="I1779" i="1"/>
  <c r="I1780" i="1"/>
  <c r="I1782" i="1"/>
  <c r="I1783" i="1"/>
  <c r="I1784" i="1"/>
  <c r="I1785" i="1"/>
  <c r="I1786" i="1"/>
  <c r="I1787" i="1"/>
  <c r="I1766" i="1"/>
  <c r="I1765" i="1"/>
  <c r="I1761" i="1"/>
  <c r="I1762" i="1"/>
  <c r="I1759" i="1"/>
  <c r="I1760" i="1"/>
  <c r="I1763" i="1"/>
  <c r="I1764" i="1"/>
  <c r="I1748" i="1"/>
  <c r="I1749" i="1"/>
  <c r="I1712" i="1"/>
  <c r="I1709" i="1"/>
  <c r="I1710" i="1"/>
  <c r="I1711" i="1"/>
  <c r="I1700" i="1"/>
  <c r="I1699" i="1"/>
  <c r="I1684" i="1"/>
  <c r="I1683" i="1"/>
  <c r="I342" i="1"/>
  <c r="I341" i="1"/>
  <c r="I340" i="1"/>
  <c r="I339" i="1"/>
  <c r="I337" i="1"/>
  <c r="I338" i="1"/>
  <c r="I333" i="1"/>
  <c r="I334" i="1"/>
  <c r="I335" i="1"/>
  <c r="I343" i="1"/>
  <c r="I344" i="1"/>
  <c r="I2479" i="1"/>
  <c r="I2478" i="1"/>
  <c r="I577" i="1"/>
  <c r="I1174" i="1"/>
  <c r="I1171" i="1"/>
  <c r="I1172" i="1"/>
  <c r="I1173" i="1"/>
  <c r="I709" i="1"/>
  <c r="I711" i="1"/>
  <c r="I1672" i="1"/>
  <c r="I1674" i="1"/>
  <c r="I1673" i="1"/>
  <c r="I1675" i="1"/>
  <c r="I1170" i="1"/>
  <c r="I2222" i="1"/>
  <c r="I2213" i="1"/>
  <c r="I2215" i="1"/>
  <c r="I2217" i="1"/>
  <c r="I2218" i="1"/>
  <c r="I2219" i="1"/>
  <c r="I2204" i="1"/>
  <c r="I2205" i="1"/>
  <c r="I2206" i="1"/>
  <c r="I2207" i="1"/>
  <c r="I2208" i="1"/>
  <c r="I2209" i="1"/>
  <c r="I2211" i="1"/>
  <c r="I2212" i="1"/>
  <c r="I2221" i="1"/>
  <c r="I2214" i="1"/>
  <c r="I2216" i="1"/>
  <c r="I2220" i="1"/>
  <c r="I1705" i="1"/>
  <c r="I1704" i="1"/>
  <c r="I1702" i="1"/>
  <c r="I1703" i="1"/>
  <c r="I2492" i="1"/>
  <c r="I1104" i="1"/>
  <c r="I2493" i="1"/>
  <c r="I304" i="1"/>
  <c r="I305" i="1"/>
  <c r="I353" i="1"/>
  <c r="I356" i="1"/>
  <c r="I357" i="1"/>
  <c r="I1462" i="1"/>
  <c r="I1463" i="1"/>
  <c r="I1460" i="1"/>
  <c r="I1461" i="1"/>
  <c r="I1701" i="1"/>
  <c r="I92" i="1"/>
  <c r="I145" i="1"/>
  <c r="I799" i="1"/>
  <c r="I1793" i="1"/>
  <c r="I85" i="1"/>
  <c r="I84" i="1"/>
  <c r="I807" i="1"/>
  <c r="I803" i="1"/>
  <c r="I804" i="1"/>
  <c r="I805" i="1"/>
  <c r="I806" i="1"/>
  <c r="I609" i="1"/>
  <c r="I604" i="1"/>
  <c r="I605" i="1"/>
  <c r="I606" i="1"/>
  <c r="I607" i="1"/>
  <c r="I608" i="1"/>
  <c r="I75" i="1"/>
  <c r="I174" i="1"/>
  <c r="I172" i="1"/>
  <c r="I170" i="1"/>
  <c r="I176" i="1"/>
  <c r="I827" i="1"/>
  <c r="I829" i="1"/>
  <c r="I822" i="1"/>
  <c r="I817" i="1"/>
  <c r="I825" i="1"/>
  <c r="I818" i="1"/>
  <c r="I819" i="1"/>
  <c r="I828" i="1"/>
  <c r="I820" i="1"/>
  <c r="I821" i="1"/>
  <c r="I823" i="1"/>
  <c r="I824" i="1"/>
  <c r="I826" i="1"/>
  <c r="I701" i="1"/>
  <c r="I688" i="1"/>
  <c r="I700" i="1"/>
  <c r="I687" i="1"/>
  <c r="I691" i="1"/>
  <c r="I690" i="1"/>
  <c r="I696" i="1"/>
  <c r="I705" i="1"/>
  <c r="I698" i="1"/>
  <c r="I706" i="1"/>
  <c r="I699" i="1"/>
  <c r="I707" i="1"/>
  <c r="I689" i="1"/>
  <c r="I702" i="1"/>
  <c r="I692" i="1"/>
  <c r="I693" i="1"/>
  <c r="I703" i="1"/>
  <c r="I694" i="1"/>
  <c r="I695" i="1"/>
  <c r="I704" i="1"/>
  <c r="I697" i="1"/>
  <c r="I811" i="1"/>
  <c r="I809" i="1"/>
  <c r="I810" i="1"/>
  <c r="I808" i="1"/>
  <c r="I830" i="1"/>
  <c r="I833" i="1"/>
  <c r="I848" i="1"/>
  <c r="I832" i="1"/>
  <c r="I847" i="1"/>
  <c r="I831" i="1"/>
  <c r="I836" i="1"/>
  <c r="I835" i="1"/>
  <c r="I841" i="1"/>
  <c r="I843" i="1"/>
  <c r="I846" i="1"/>
  <c r="I834" i="1"/>
  <c r="I851" i="1"/>
  <c r="I837" i="1"/>
  <c r="I838" i="1"/>
  <c r="I839" i="1"/>
  <c r="I853" i="1"/>
  <c r="I854" i="1"/>
  <c r="I840" i="1"/>
  <c r="I842" i="1"/>
  <c r="I855" i="1"/>
  <c r="I844" i="1"/>
  <c r="I845" i="1"/>
  <c r="I849" i="1"/>
  <c r="I850" i="1"/>
  <c r="I852" i="1"/>
  <c r="I738" i="1"/>
  <c r="I725" i="1"/>
  <c r="I737" i="1"/>
  <c r="I724" i="1"/>
  <c r="I728" i="1"/>
  <c r="I727" i="1"/>
  <c r="I741" i="1"/>
  <c r="I734" i="1"/>
  <c r="I735" i="1"/>
  <c r="I736" i="1"/>
  <c r="I726" i="1"/>
  <c r="I739" i="1"/>
  <c r="I729" i="1"/>
  <c r="I730" i="1"/>
  <c r="I740" i="1"/>
  <c r="I731" i="1"/>
  <c r="I732" i="1"/>
  <c r="I742" i="1"/>
  <c r="I720" i="1"/>
  <c r="I721" i="1"/>
  <c r="I722" i="1"/>
  <c r="I723" i="1"/>
  <c r="I717" i="1"/>
  <c r="I718" i="1"/>
  <c r="I719" i="1"/>
  <c r="I716" i="1"/>
  <c r="I713" i="1"/>
  <c r="I856" i="1"/>
  <c r="I859" i="1"/>
  <c r="I863" i="1"/>
  <c r="I864" i="1"/>
  <c r="I865" i="1"/>
  <c r="I867" i="1"/>
  <c r="I868" i="1"/>
  <c r="I870" i="1"/>
  <c r="I871" i="1"/>
  <c r="I872" i="1"/>
  <c r="I873" i="1"/>
  <c r="I874" i="1"/>
  <c r="I876" i="1"/>
  <c r="I877" i="1"/>
  <c r="I878" i="1"/>
  <c r="I879" i="1"/>
  <c r="I880" i="1"/>
  <c r="I881" i="1"/>
  <c r="I857" i="1"/>
  <c r="I858" i="1"/>
  <c r="I861" i="1"/>
  <c r="I862" i="1"/>
  <c r="I882" i="1"/>
  <c r="I885" i="1"/>
  <c r="I883" i="1"/>
  <c r="I894" i="1"/>
  <c r="I893" i="1"/>
  <c r="I892" i="1"/>
  <c r="I772" i="1"/>
  <c r="I891" i="1"/>
  <c r="I777" i="1"/>
  <c r="I778" i="1"/>
  <c r="I773" i="1"/>
  <c r="I774" i="1"/>
  <c r="I775" i="1"/>
  <c r="I776" i="1"/>
  <c r="I786" i="1"/>
  <c r="I787" i="1"/>
  <c r="I796" i="1"/>
  <c r="I797" i="1"/>
  <c r="I744" i="1"/>
  <c r="I758" i="1"/>
  <c r="I759" i="1"/>
  <c r="I750" i="1"/>
  <c r="I751" i="1"/>
  <c r="I752" i="1"/>
  <c r="I761" i="1"/>
  <c r="I762" i="1"/>
  <c r="I763" i="1"/>
  <c r="I764" i="1"/>
  <c r="I760" i="1"/>
  <c r="I769" i="1"/>
  <c r="I770" i="1"/>
  <c r="I771" i="1"/>
  <c r="I765" i="1"/>
  <c r="I640" i="1"/>
  <c r="I639" i="1"/>
  <c r="I686" i="1"/>
  <c r="I708" i="1"/>
  <c r="I895" i="1"/>
  <c r="I896" i="1"/>
  <c r="I898" i="1"/>
  <c r="I899" i="1"/>
  <c r="I897" i="1"/>
  <c r="I900" i="1"/>
  <c r="I902" i="1"/>
  <c r="I903" i="1"/>
  <c r="I901" i="1"/>
  <c r="I904" i="1"/>
  <c r="I598" i="1"/>
  <c r="I635" i="1"/>
  <c r="I637" i="1"/>
  <c r="I634" i="1"/>
  <c r="I636" i="1"/>
  <c r="I599" i="1"/>
  <c r="I652" i="1"/>
  <c r="I655" i="1"/>
  <c r="I602" i="1"/>
  <c r="I600" i="1"/>
  <c r="I601" i="1"/>
  <c r="I684" i="1"/>
  <c r="I685" i="1"/>
  <c r="I628" i="1"/>
  <c r="I629" i="1"/>
  <c r="I631" i="1"/>
  <c r="I768" i="1"/>
  <c r="I766" i="1"/>
  <c r="I767" i="1"/>
  <c r="I648" i="1"/>
  <c r="I649" i="1"/>
  <c r="I650" i="1"/>
  <c r="I641" i="1"/>
  <c r="I642" i="1"/>
  <c r="I644" i="1"/>
  <c r="I647" i="1"/>
  <c r="I588" i="1"/>
  <c r="I589" i="1"/>
  <c r="I590" i="1"/>
  <c r="I584" i="1"/>
  <c r="I585" i="1"/>
  <c r="I586" i="1"/>
  <c r="I587" i="1"/>
  <c r="I682" i="1"/>
  <c r="I676" i="1"/>
  <c r="I680" i="1"/>
  <c r="I681" i="1"/>
  <c r="I675" i="1"/>
  <c r="I678" i="1"/>
  <c r="I679" i="1"/>
  <c r="I677" i="1"/>
  <c r="I595" i="1"/>
  <c r="I596" i="1"/>
  <c r="I591" i="1"/>
  <c r="I592" i="1"/>
  <c r="I593" i="1"/>
  <c r="I594" i="1"/>
  <c r="I909" i="1"/>
  <c r="I910" i="1"/>
  <c r="I907" i="1"/>
  <c r="I908" i="1"/>
  <c r="I633" i="1"/>
  <c r="I632" i="1"/>
  <c r="I911" i="1"/>
  <c r="I802" i="1"/>
  <c r="I800" i="1"/>
  <c r="I801" i="1"/>
  <c r="I816" i="1"/>
  <c r="I812" i="1"/>
  <c r="I813" i="1"/>
  <c r="I814" i="1"/>
  <c r="I815" i="1"/>
  <c r="I890" i="1"/>
  <c r="I889" i="1"/>
  <c r="I888" i="1"/>
  <c r="I1069" i="1"/>
  <c r="I1081" i="1"/>
  <c r="I1068" i="1"/>
  <c r="I1071" i="1"/>
  <c r="I1070" i="1"/>
  <c r="I1086" i="1"/>
  <c r="I1075" i="1"/>
  <c r="I1077" i="1"/>
  <c r="I1080" i="1"/>
  <c r="I1084" i="1"/>
  <c r="I1072" i="1"/>
  <c r="I1085" i="1"/>
  <c r="I1073" i="1"/>
  <c r="I1087" i="1"/>
  <c r="I1074" i="1"/>
  <c r="I1076" i="1"/>
  <c r="I1088" i="1"/>
  <c r="I1078" i="1"/>
  <c r="I1079" i="1"/>
  <c r="I1001" i="1"/>
  <c r="I1004" i="1"/>
  <c r="I1006" i="1"/>
  <c r="I1008" i="1"/>
  <c r="I1011" i="1"/>
  <c r="I1013" i="1"/>
  <c r="I1014" i="1"/>
  <c r="I1015" i="1"/>
  <c r="I998" i="1"/>
  <c r="I999" i="1"/>
  <c r="I1000" i="1"/>
  <c r="I1002" i="1"/>
  <c r="I1003" i="1"/>
  <c r="I1005" i="1"/>
  <c r="I1007" i="1"/>
  <c r="I1009" i="1"/>
  <c r="I1010" i="1"/>
  <c r="I1012" i="1"/>
  <c r="I989" i="1"/>
  <c r="I994" i="1"/>
  <c r="I984" i="1"/>
  <c r="I985" i="1"/>
  <c r="I986" i="1"/>
  <c r="I987" i="1"/>
  <c r="I988" i="1"/>
  <c r="I991" i="1"/>
  <c r="I992" i="1"/>
  <c r="I993" i="1"/>
  <c r="I995" i="1"/>
  <c r="I996" i="1"/>
  <c r="I997" i="1"/>
  <c r="I981" i="1"/>
  <c r="I982" i="1"/>
  <c r="I983" i="1"/>
  <c r="I1091" i="1"/>
  <c r="I1090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16" i="1"/>
  <c r="I1017" i="1"/>
  <c r="I1018" i="1"/>
  <c r="I1019" i="1"/>
  <c r="I1020" i="1"/>
  <c r="I1021" i="1"/>
  <c r="I1022" i="1"/>
  <c r="I1023" i="1"/>
  <c r="I1026" i="1"/>
  <c r="I1027" i="1"/>
  <c r="I1028" i="1"/>
  <c r="I1029" i="1"/>
  <c r="I1035" i="1"/>
  <c r="I1036" i="1"/>
  <c r="I1034" i="1"/>
  <c r="I1038" i="1"/>
  <c r="I1037" i="1"/>
  <c r="I1031" i="1"/>
  <c r="I1030" i="1"/>
  <c r="I1033" i="1"/>
  <c r="I1032" i="1"/>
  <c r="I1043" i="1"/>
  <c r="I1046" i="1"/>
  <c r="I1044" i="1"/>
  <c r="I1045" i="1"/>
  <c r="I1041" i="1"/>
  <c r="I1042" i="1"/>
  <c r="I1047" i="1"/>
  <c r="I1048" i="1"/>
  <c r="I1049" i="1"/>
  <c r="I1039" i="1"/>
  <c r="I1040" i="1"/>
  <c r="I943" i="1"/>
  <c r="I1092" i="1"/>
  <c r="I1093" i="1"/>
  <c r="I1094" i="1"/>
  <c r="I1096" i="1"/>
  <c r="I1097" i="1"/>
  <c r="I1095" i="1"/>
  <c r="I1098" i="1"/>
  <c r="I1100" i="1"/>
  <c r="I1101" i="1"/>
  <c r="I1099" i="1"/>
  <c r="I1103" i="1"/>
  <c r="I1102" i="1"/>
  <c r="I940" i="1"/>
  <c r="I942" i="1"/>
  <c r="I941" i="1"/>
  <c r="I1067" i="1"/>
  <c r="I935" i="1"/>
  <c r="I936" i="1"/>
  <c r="I938" i="1"/>
  <c r="I937" i="1"/>
  <c r="I939" i="1"/>
  <c r="I934" i="1"/>
  <c r="I946" i="1"/>
  <c r="I950" i="1"/>
  <c r="I951" i="1"/>
  <c r="I1089" i="1"/>
  <c r="I945" i="1"/>
  <c r="I944" i="1"/>
  <c r="I949" i="1"/>
  <c r="I947" i="1"/>
  <c r="I948" i="1"/>
  <c r="I912" i="1"/>
  <c r="I1493" i="1"/>
  <c r="I1477" i="1"/>
  <c r="I1492" i="1"/>
  <c r="I1476" i="1"/>
  <c r="I1480" i="1"/>
  <c r="I1479" i="1"/>
  <c r="I1484" i="1"/>
  <c r="I1486" i="1"/>
  <c r="I1491" i="1"/>
  <c r="I1478" i="1"/>
  <c r="I1497" i="1"/>
  <c r="I1481" i="1"/>
  <c r="I1498" i="1"/>
  <c r="I1482" i="1"/>
  <c r="I1499" i="1"/>
  <c r="I1483" i="1"/>
  <c r="I1485" i="1"/>
  <c r="I1487" i="1"/>
  <c r="I1500" i="1"/>
  <c r="I1488" i="1"/>
  <c r="I1489" i="1"/>
  <c r="I1494" i="1"/>
  <c r="I1496" i="1"/>
  <c r="I1465" i="1"/>
  <c r="I1472" i="1"/>
  <c r="I1464" i="1"/>
  <c r="I1467" i="1"/>
  <c r="I1466" i="1"/>
  <c r="I1469" i="1"/>
  <c r="I1470" i="1"/>
  <c r="I1471" i="1"/>
  <c r="I1473" i="1"/>
  <c r="I1468" i="1"/>
  <c r="I1474" i="1"/>
  <c r="I1475" i="1"/>
  <c r="I2323" i="1"/>
  <c r="I2310" i="1"/>
  <c r="I2322" i="1"/>
  <c r="I2309" i="1"/>
  <c r="I2313" i="1"/>
  <c r="I2312" i="1"/>
  <c r="I2318" i="1"/>
  <c r="I2327" i="1"/>
  <c r="I2320" i="1"/>
  <c r="I2328" i="1"/>
  <c r="I2321" i="1"/>
  <c r="I2329" i="1"/>
  <c r="I2311" i="1"/>
  <c r="I2324" i="1"/>
  <c r="I2314" i="1"/>
  <c r="I2315" i="1"/>
  <c r="I2325" i="1"/>
  <c r="I2316" i="1"/>
  <c r="I2317" i="1"/>
  <c r="I2326" i="1"/>
  <c r="I2319" i="1"/>
  <c r="I2456" i="1"/>
  <c r="I2444" i="1"/>
  <c r="I2455" i="1"/>
  <c r="I2443" i="1"/>
  <c r="I2447" i="1"/>
  <c r="I2446" i="1"/>
  <c r="I2459" i="1"/>
  <c r="I2452" i="1"/>
  <c r="I2453" i="1"/>
  <c r="I2454" i="1"/>
  <c r="I2445" i="1"/>
  <c r="I2457" i="1"/>
  <c r="I2448" i="1"/>
  <c r="I2449" i="1"/>
  <c r="I2458" i="1"/>
  <c r="I2450" i="1"/>
  <c r="I2451" i="1"/>
  <c r="I2460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10" i="1"/>
  <c r="I2411" i="1"/>
  <c r="I2412" i="1"/>
  <c r="I2413" i="1"/>
  <c r="I2378" i="1"/>
  <c r="I2379" i="1"/>
  <c r="I2380" i="1"/>
  <c r="I2381" i="1"/>
  <c r="I2384" i="1"/>
  <c r="I2385" i="1"/>
  <c r="I2386" i="1"/>
  <c r="I2387" i="1"/>
  <c r="I2382" i="1"/>
  <c r="I2383" i="1"/>
  <c r="I2389" i="1"/>
  <c r="I2392" i="1"/>
  <c r="I2393" i="1"/>
  <c r="I2390" i="1"/>
  <c r="I2391" i="1"/>
  <c r="I2388" i="1"/>
  <c r="I2345" i="1"/>
  <c r="I2432" i="1"/>
  <c r="I2433" i="1"/>
  <c r="I2434" i="1"/>
  <c r="I2435" i="1"/>
  <c r="I2437" i="1"/>
  <c r="I2438" i="1"/>
  <c r="I2440" i="1"/>
  <c r="I2439" i="1"/>
  <c r="I2442" i="1"/>
  <c r="I2305" i="1"/>
  <c r="I2304" i="1"/>
  <c r="I2343" i="1"/>
  <c r="I2342" i="1"/>
  <c r="I2359" i="1"/>
  <c r="I2358" i="1"/>
  <c r="I2362" i="1"/>
  <c r="I2360" i="1"/>
  <c r="I2361" i="1"/>
  <c r="I2308" i="1"/>
  <c r="I2306" i="1"/>
  <c r="I2307" i="1"/>
  <c r="I2370" i="1"/>
  <c r="I2335" i="1"/>
  <c r="I2337" i="1"/>
  <c r="I2338" i="1"/>
  <c r="I2336" i="1"/>
  <c r="I2341" i="1"/>
  <c r="I2339" i="1"/>
  <c r="I2340" i="1"/>
  <c r="I2353" i="1"/>
  <c r="I2354" i="1"/>
  <c r="I2346" i="1"/>
  <c r="I2347" i="1"/>
  <c r="I2348" i="1"/>
  <c r="I2349" i="1"/>
  <c r="I2350" i="1"/>
  <c r="I2351" i="1"/>
  <c r="I2463" i="1"/>
  <c r="I2461" i="1"/>
  <c r="I2462" i="1"/>
  <c r="I2377" i="1"/>
  <c r="I2373" i="1"/>
  <c r="I2374" i="1"/>
  <c r="I2376" i="1"/>
  <c r="I2375" i="1"/>
  <c r="I2287" i="1"/>
  <c r="I2288" i="1"/>
  <c r="I2278" i="1"/>
  <c r="I2280" i="1"/>
  <c r="I2281" i="1"/>
  <c r="I2273" i="1"/>
  <c r="I2274" i="1"/>
  <c r="I2284" i="1"/>
  <c r="I2285" i="1"/>
  <c r="I2286" i="1"/>
  <c r="I2282" i="1"/>
  <c r="I2283" i="1"/>
  <c r="I2368" i="1"/>
  <c r="I2363" i="1"/>
  <c r="I2365" i="1"/>
  <c r="I2369" i="1"/>
  <c r="I2364" i="1"/>
  <c r="I2366" i="1"/>
  <c r="I2292" i="1"/>
  <c r="I2289" i="1"/>
  <c r="I2290" i="1"/>
  <c r="I2291" i="1"/>
  <c r="I2330" i="1"/>
  <c r="I2331" i="1"/>
  <c r="I2332" i="1"/>
  <c r="I2333" i="1"/>
  <c r="I2334" i="1"/>
  <c r="I653" i="1"/>
  <c r="I654" i="1"/>
  <c r="I2371" i="1"/>
  <c r="I178" i="1"/>
  <c r="I1501" i="1"/>
  <c r="I1502" i="1"/>
  <c r="I1503" i="1"/>
  <c r="I788" i="1"/>
  <c r="I798" i="1"/>
  <c r="I2441" i="1"/>
  <c r="I2418" i="1"/>
  <c r="I2420" i="1"/>
  <c r="I2421" i="1"/>
  <c r="I2422" i="1"/>
  <c r="I2423" i="1"/>
  <c r="I2424" i="1"/>
  <c r="I2425" i="1"/>
  <c r="I2426" i="1"/>
  <c r="I2427" i="1"/>
  <c r="I2428" i="1"/>
  <c r="I2429" i="1"/>
  <c r="I2352" i="1"/>
  <c r="I2419" i="1"/>
  <c r="I329" i="1"/>
  <c r="I331" i="1"/>
  <c r="I332" i="1"/>
  <c r="I330" i="1"/>
  <c r="I1831" i="1"/>
  <c r="I656" i="1"/>
  <c r="I657" i="1"/>
  <c r="I2163" i="1"/>
  <c r="I2074" i="1"/>
  <c r="I2055" i="1"/>
  <c r="I2237" i="1"/>
  <c r="I1685" i="1"/>
  <c r="I1686" i="1"/>
  <c r="I1687" i="1"/>
  <c r="I2475" i="1"/>
  <c r="I2245" i="1"/>
  <c r="I610" i="1"/>
  <c r="I611" i="1"/>
  <c r="I2417" i="1"/>
  <c r="I2416" i="1"/>
  <c r="I2414" i="1"/>
  <c r="I2415" i="1"/>
  <c r="I617" i="1"/>
  <c r="I620" i="1"/>
  <c r="I622" i="1"/>
  <c r="I624" i="1"/>
  <c r="I625" i="1"/>
  <c r="I626" i="1"/>
  <c r="I627" i="1"/>
  <c r="I612" i="1"/>
  <c r="I613" i="1"/>
  <c r="I614" i="1"/>
  <c r="I615" i="1"/>
  <c r="I616" i="1"/>
  <c r="I618" i="1"/>
  <c r="I619" i="1"/>
  <c r="I621" i="1"/>
  <c r="I623" i="1"/>
  <c r="I666" i="1"/>
  <c r="I667" i="1"/>
  <c r="I663" i="1"/>
  <c r="I664" i="1"/>
  <c r="I665" i="1"/>
  <c r="I659" i="1"/>
  <c r="I660" i="1"/>
  <c r="I658" i="1"/>
  <c r="I603" i="1"/>
  <c r="I712" i="1"/>
  <c r="I673" i="1"/>
  <c r="I674" i="1"/>
  <c r="I580" i="1"/>
  <c r="I581" i="1"/>
  <c r="I582" i="1"/>
  <c r="I2355" i="1"/>
  <c r="I2356" i="1"/>
  <c r="I2357" i="1"/>
  <c r="I2068" i="1"/>
  <c r="I251" i="1"/>
  <c r="I1245" i="1"/>
  <c r="I2242" i="1"/>
  <c r="I2243" i="1"/>
  <c r="I2239" i="1"/>
  <c r="I2240" i="1"/>
  <c r="I2241" i="1"/>
  <c r="I351" i="1"/>
  <c r="I352" i="1"/>
  <c r="I1589" i="1"/>
  <c r="I1590" i="1"/>
  <c r="I1747" i="1"/>
  <c r="I158" i="1"/>
  <c r="I159" i="1"/>
  <c r="I157" i="1"/>
  <c r="I1777" i="1"/>
  <c r="I1778" i="1"/>
  <c r="I1776" i="1"/>
  <c r="I1769" i="1"/>
  <c r="I1767" i="1"/>
  <c r="I1768" i="1"/>
  <c r="I1770" i="1"/>
  <c r="I1771" i="1"/>
  <c r="I1772" i="1"/>
  <c r="I1773" i="1"/>
  <c r="I1774" i="1"/>
  <c r="I1775" i="1"/>
  <c r="I1758" i="1"/>
  <c r="I1757" i="1"/>
  <c r="I1753" i="1"/>
  <c r="I1750" i="1"/>
  <c r="I1751" i="1"/>
  <c r="I1752" i="1"/>
  <c r="I1754" i="1"/>
  <c r="I1755" i="1"/>
  <c r="I1756" i="1"/>
  <c r="I2210" i="1"/>
  <c r="I354" i="1"/>
  <c r="I714" i="1"/>
  <c r="I715" i="1"/>
  <c r="I875" i="1"/>
  <c r="I783" i="1"/>
  <c r="I784" i="1"/>
  <c r="I785" i="1"/>
  <c r="I743" i="1"/>
  <c r="I745" i="1"/>
  <c r="I630" i="1"/>
  <c r="I651" i="1"/>
  <c r="I643" i="1"/>
  <c r="I645" i="1"/>
  <c r="I1024" i="1"/>
  <c r="I1025" i="1"/>
  <c r="I1490" i="1"/>
  <c r="I1495" i="1"/>
  <c r="I2406" i="1"/>
  <c r="I2407" i="1"/>
  <c r="I2409" i="1"/>
  <c r="I2372" i="1"/>
  <c r="I2431" i="1"/>
  <c r="I2436" i="1"/>
  <c r="I1157" i="1"/>
  <c r="I2344" i="1"/>
  <c r="I1746" i="1"/>
  <c r="I962" i="1"/>
  <c r="I2276" i="1"/>
  <c r="I2367" i="1"/>
  <c r="I914" i="1"/>
  <c r="I931" i="1"/>
  <c r="I928" i="1"/>
  <c r="I930" i="1"/>
  <c r="I921" i="1"/>
  <c r="I923" i="1"/>
  <c r="I919" i="1"/>
  <c r="I917" i="1"/>
  <c r="I925" i="1"/>
  <c r="I2303" i="1"/>
  <c r="I2300" i="1"/>
  <c r="I2298" i="1"/>
  <c r="I2299" i="1"/>
  <c r="I2297" i="1"/>
  <c r="I88" i="1"/>
  <c r="I916" i="1"/>
  <c r="I932" i="1"/>
  <c r="I929" i="1"/>
  <c r="I924" i="1"/>
  <c r="I920" i="1"/>
  <c r="I89" i="1"/>
  <c r="I2302" i="1"/>
  <c r="I2301" i="1"/>
  <c r="I926" i="1"/>
  <c r="I2248" i="1"/>
  <c r="I1655" i="1"/>
  <c r="I1654" i="1"/>
  <c r="I1653" i="1"/>
  <c r="I1652" i="1"/>
  <c r="I2293" i="1"/>
  <c r="I2294" i="1"/>
  <c r="I2295" i="1"/>
  <c r="I2296" i="1"/>
  <c r="I2430" i="1"/>
  <c r="I18" i="1"/>
  <c r="I26" i="1"/>
  <c r="I41" i="1"/>
  <c r="I44" i="1"/>
  <c r="I46" i="1"/>
  <c r="I336" i="1"/>
  <c r="I583" i="1"/>
  <c r="I933" i="1"/>
  <c r="I990" i="1"/>
  <c r="I1082" i="1"/>
  <c r="I1083" i="1"/>
  <c r="I1292" i="1"/>
  <c r="I1297" i="1"/>
  <c r="I1301" i="1"/>
  <c r="I1306" i="1"/>
  <c r="I1312" i="1"/>
  <c r="I1322" i="1"/>
  <c r="I1347" i="1"/>
  <c r="I1348" i="1"/>
  <c r="I1848" i="1"/>
  <c r="I2044" i="1"/>
  <c r="I2052" i="1"/>
  <c r="I2073" i="1"/>
  <c r="I2279" i="1"/>
  <c r="I2531" i="1"/>
  <c r="I2509" i="1"/>
  <c r="I2532" i="1"/>
  <c r="I2510" i="1"/>
  <c r="I2533" i="1"/>
  <c r="I2511" i="1"/>
  <c r="I2534" i="1"/>
  <c r="I2512" i="1"/>
  <c r="I2513" i="1"/>
  <c r="I2514" i="1"/>
  <c r="I2505" i="1"/>
  <c r="I2506" i="1"/>
  <c r="I2507" i="1"/>
  <c r="I2508" i="1"/>
  <c r="I203" i="1"/>
  <c r="I216" i="1"/>
  <c r="I227" i="1"/>
  <c r="I206" i="1"/>
  <c r="I219" i="1"/>
  <c r="I230" i="1"/>
  <c r="I201" i="1"/>
  <c r="I208" i="1"/>
  <c r="I221" i="1"/>
  <c r="I232" i="1"/>
  <c r="I355" i="1"/>
  <c r="I358" i="1"/>
  <c r="I646" i="1"/>
  <c r="I1175" i="1"/>
  <c r="I1179" i="1"/>
  <c r="I1181" i="1"/>
  <c r="I1648" i="1"/>
  <c r="I1649" i="1"/>
  <c r="I1650" i="1"/>
  <c r="I1651" i="1"/>
  <c r="I913" i="1"/>
  <c r="I915" i="1"/>
  <c r="I918" i="1"/>
  <c r="I927" i="1"/>
  <c r="I364" i="1"/>
  <c r="I370" i="1"/>
  <c r="I378" i="1"/>
  <c r="I381" i="1"/>
  <c r="I384" i="1"/>
  <c r="I400" i="1"/>
  <c r="I406" i="1"/>
  <c r="I413" i="1"/>
  <c r="I419" i="1"/>
  <c r="I2247" i="1"/>
  <c r="I171" i="1"/>
  <c r="I173" i="1"/>
  <c r="I175" i="1"/>
  <c r="I177" i="1"/>
  <c r="I204" i="1"/>
  <c r="I254" i="1"/>
  <c r="I256" i="1"/>
  <c r="I217" i="1"/>
  <c r="I263" i="1"/>
  <c r="I265" i="1"/>
  <c r="I228" i="1"/>
  <c r="I275" i="1"/>
  <c r="I280" i="1"/>
  <c r="I282" i="1"/>
  <c r="I286" i="1"/>
  <c r="I290" i="1"/>
  <c r="I292" i="1"/>
  <c r="I294" i="1"/>
  <c r="I296" i="1"/>
  <c r="I298" i="1"/>
  <c r="I300" i="1"/>
  <c r="I683" i="1"/>
  <c r="I42" i="1"/>
  <c r="I45" i="1"/>
  <c r="I47" i="1"/>
  <c r="I2162" i="1"/>
  <c r="I2254" i="1"/>
  <c r="I2253" i="1"/>
  <c r="I566" i="1"/>
  <c r="I49" i="1"/>
  <c r="I12" i="1"/>
  <c r="I2408" i="1"/>
  <c r="I922" i="1"/>
  <c r="F1838" i="1"/>
  <c r="F1797" i="1"/>
  <c r="F1835" i="1"/>
  <c r="F1794" i="1"/>
  <c r="F1806" i="1"/>
  <c r="F1803" i="1"/>
  <c r="F1853" i="1"/>
  <c r="F1821" i="1"/>
  <c r="F1825" i="1"/>
  <c r="F1860" i="1"/>
  <c r="F1832" i="1"/>
  <c r="F1800" i="1"/>
  <c r="F1844" i="1"/>
  <c r="F1809" i="1"/>
  <c r="F1812" i="1"/>
  <c r="F1849" i="1"/>
  <c r="F1815" i="1"/>
  <c r="F1856" i="1"/>
  <c r="F1818" i="1"/>
  <c r="F1820" i="1"/>
  <c r="F1824" i="1"/>
  <c r="F1828" i="1"/>
  <c r="F1859" i="1"/>
  <c r="F1829" i="1"/>
  <c r="F1830" i="1"/>
  <c r="F1841" i="1"/>
  <c r="F1842" i="1"/>
  <c r="F1843" i="1"/>
  <c r="F1847" i="1"/>
  <c r="F1852" i="1"/>
  <c r="F1839" i="1"/>
  <c r="F1798" i="1"/>
  <c r="F1836" i="1"/>
  <c r="F1795" i="1"/>
  <c r="F1807" i="1"/>
  <c r="F1804" i="1"/>
  <c r="F1854" i="1"/>
  <c r="F1822" i="1"/>
  <c r="F1826" i="1"/>
  <c r="F1861" i="1"/>
  <c r="F1833" i="1"/>
  <c r="F1801" i="1"/>
  <c r="F1845" i="1"/>
  <c r="F1810" i="1"/>
  <c r="F1813" i="1"/>
  <c r="F1850" i="1"/>
  <c r="F1816" i="1"/>
  <c r="F1857" i="1"/>
  <c r="F1819" i="1"/>
  <c r="F1840" i="1"/>
  <c r="F1799" i="1"/>
  <c r="F1837" i="1"/>
  <c r="F1796" i="1"/>
  <c r="F1808" i="1"/>
  <c r="F1805" i="1"/>
  <c r="F1855" i="1"/>
  <c r="F1823" i="1"/>
  <c r="F1827" i="1"/>
  <c r="F1862" i="1"/>
  <c r="F1834" i="1"/>
  <c r="F1802" i="1"/>
  <c r="F1846" i="1"/>
  <c r="F1811" i="1"/>
  <c r="F1814" i="1"/>
  <c r="F1851" i="1"/>
  <c r="F1817" i="1"/>
  <c r="F1858" i="1"/>
  <c r="F1908" i="1"/>
  <c r="F1896" i="1"/>
  <c r="F1936" i="1"/>
  <c r="F1893" i="1"/>
  <c r="F1933" i="1"/>
  <c r="F1890" i="1"/>
  <c r="F1942" i="1"/>
  <c r="F1905" i="1"/>
  <c r="F1902" i="1"/>
  <c r="F1948" i="1"/>
  <c r="F1923" i="1"/>
  <c r="F1954" i="1"/>
  <c r="F1927" i="1"/>
  <c r="F1957" i="1"/>
  <c r="F1930" i="1"/>
  <c r="F1960" i="1"/>
  <c r="F1899" i="1"/>
  <c r="F1939" i="1"/>
  <c r="F1911" i="1"/>
  <c r="F1914" i="1"/>
  <c r="F1945" i="1"/>
  <c r="F1917" i="1"/>
  <c r="F1920" i="1"/>
  <c r="F1951" i="1"/>
  <c r="F1926" i="1"/>
  <c r="F1909" i="1"/>
  <c r="F1897" i="1"/>
  <c r="F1937" i="1"/>
  <c r="F1894" i="1"/>
  <c r="F1934" i="1"/>
  <c r="F1891" i="1"/>
  <c r="F1943" i="1"/>
  <c r="F1906" i="1"/>
  <c r="F1903" i="1"/>
  <c r="F1949" i="1"/>
  <c r="F1924" i="1"/>
  <c r="F1955" i="1"/>
  <c r="F1928" i="1"/>
  <c r="F1958" i="1"/>
  <c r="F1931" i="1"/>
  <c r="F1961" i="1"/>
  <c r="F1900" i="1"/>
  <c r="F1940" i="1"/>
  <c r="F1912" i="1"/>
  <c r="F1915" i="1"/>
  <c r="F1946" i="1"/>
  <c r="F1918" i="1"/>
  <c r="F1921" i="1"/>
  <c r="F1952" i="1"/>
  <c r="F1910" i="1"/>
  <c r="F1898" i="1"/>
  <c r="F1938" i="1"/>
  <c r="F1895" i="1"/>
  <c r="F1935" i="1"/>
  <c r="F1892" i="1"/>
  <c r="F1944" i="1"/>
  <c r="F1907" i="1"/>
  <c r="F1904" i="1"/>
  <c r="F1950" i="1"/>
  <c r="F1925" i="1"/>
  <c r="F1956" i="1"/>
  <c r="F1929" i="1"/>
  <c r="F1959" i="1"/>
  <c r="F1932" i="1"/>
  <c r="F1962" i="1"/>
  <c r="F1901" i="1"/>
  <c r="F1941" i="1"/>
  <c r="F1913" i="1"/>
  <c r="F1916" i="1"/>
  <c r="F1947" i="1"/>
  <c r="F1919" i="1"/>
  <c r="F1922" i="1"/>
  <c r="F1953" i="1"/>
  <c r="F212" i="1"/>
  <c r="F183" i="1"/>
  <c r="F209" i="1"/>
  <c r="F180" i="1"/>
  <c r="F189" i="1"/>
  <c r="F186" i="1"/>
  <c r="F225" i="1"/>
  <c r="F195" i="1"/>
  <c r="F198" i="1"/>
  <c r="F202" i="1"/>
  <c r="F215" i="1"/>
  <c r="F192" i="1"/>
  <c r="F222" i="1"/>
  <c r="F226" i="1"/>
  <c r="F213" i="1"/>
  <c r="F184" i="1"/>
  <c r="F210" i="1"/>
  <c r="F181" i="1"/>
  <c r="F190" i="1"/>
  <c r="F187" i="1"/>
  <c r="F196" i="1"/>
  <c r="F199" i="1"/>
  <c r="F205" i="1"/>
  <c r="F218" i="1"/>
  <c r="F193" i="1"/>
  <c r="F223" i="1"/>
  <c r="F229" i="1"/>
  <c r="F214" i="1"/>
  <c r="F185" i="1"/>
  <c r="F211" i="1"/>
  <c r="F182" i="1"/>
  <c r="F191" i="1"/>
  <c r="F188" i="1"/>
  <c r="F197" i="1"/>
  <c r="F200" i="1"/>
  <c r="F207" i="1"/>
  <c r="F220" i="1"/>
  <c r="F194" i="1"/>
  <c r="F224" i="1"/>
  <c r="F231" i="1"/>
  <c r="F1872" i="1"/>
  <c r="F1869" i="1"/>
  <c r="F1884" i="1"/>
  <c r="F1866" i="1"/>
  <c r="F1881" i="1"/>
  <c r="F1863" i="1"/>
  <c r="F1875" i="1"/>
  <c r="F1887" i="1"/>
  <c r="F1878" i="1"/>
  <c r="F1873" i="1"/>
  <c r="F1870" i="1"/>
  <c r="F1885" i="1"/>
  <c r="F1867" i="1"/>
  <c r="F1882" i="1"/>
  <c r="F1864" i="1"/>
  <c r="F1876" i="1"/>
  <c r="F1888" i="1"/>
  <c r="F1879" i="1"/>
  <c r="F1874" i="1"/>
  <c r="F1871" i="1"/>
  <c r="F1886" i="1"/>
  <c r="F1868" i="1"/>
  <c r="F1883" i="1"/>
  <c r="F1865" i="1"/>
  <c r="F1877" i="1"/>
  <c r="F1889" i="1"/>
  <c r="F1880" i="1"/>
  <c r="F77" i="1"/>
  <c r="F79" i="1"/>
  <c r="F81" i="1"/>
  <c r="F76" i="1"/>
  <c r="F82" i="1"/>
  <c r="F83" i="1"/>
  <c r="F78" i="1"/>
  <c r="F80" i="1"/>
  <c r="F1991" i="1"/>
  <c r="F1996" i="1"/>
  <c r="F1990" i="1"/>
  <c r="F1995" i="1"/>
  <c r="F1989" i="1"/>
  <c r="F1993" i="1"/>
  <c r="F1992" i="1"/>
  <c r="F1997" i="1"/>
  <c r="F1994" i="1"/>
  <c r="F1982" i="1"/>
  <c r="F1985" i="1"/>
  <c r="F1986" i="1"/>
  <c r="F1988" i="1"/>
  <c r="F1981" i="1"/>
  <c r="F1987" i="1"/>
  <c r="F1980" i="1"/>
  <c r="F1984" i="1"/>
  <c r="F1983" i="1"/>
  <c r="F1976" i="1"/>
  <c r="F1979" i="1"/>
  <c r="F1975" i="1"/>
  <c r="F1977" i="1"/>
  <c r="F1978" i="1"/>
  <c r="F1722" i="1"/>
  <c r="F1716" i="1"/>
  <c r="F1719" i="1"/>
  <c r="F1713" i="1"/>
  <c r="F1723" i="1"/>
  <c r="F1717" i="1"/>
  <c r="F1720" i="1"/>
  <c r="F1714" i="1"/>
  <c r="F1724" i="1"/>
  <c r="F1718" i="1"/>
  <c r="F1721" i="1"/>
  <c r="F1715" i="1"/>
  <c r="F1963" i="1"/>
  <c r="F1966" i="1"/>
  <c r="F1969" i="1"/>
  <c r="F1972" i="1"/>
  <c r="F1964" i="1"/>
  <c r="F1967" i="1"/>
  <c r="F1970" i="1"/>
  <c r="F1973" i="1"/>
  <c r="F1965" i="1"/>
  <c r="F1968" i="1"/>
  <c r="F1971" i="1"/>
  <c r="F1974" i="1"/>
  <c r="F1725" i="1"/>
  <c r="F1728" i="1"/>
  <c r="F1731" i="1"/>
  <c r="F1726" i="1"/>
  <c r="F1729" i="1"/>
  <c r="F1732" i="1"/>
  <c r="F1727" i="1"/>
  <c r="F1730" i="1"/>
  <c r="F1733" i="1"/>
  <c r="F359" i="1"/>
  <c r="F363" i="1"/>
  <c r="F366" i="1"/>
  <c r="F369" i="1"/>
  <c r="F374" i="1"/>
  <c r="F375" i="1"/>
  <c r="F376" i="1"/>
  <c r="F377" i="1"/>
  <c r="F379" i="1"/>
  <c r="F380" i="1"/>
  <c r="F382" i="1"/>
  <c r="F383" i="1"/>
  <c r="F385" i="1"/>
  <c r="F386" i="1"/>
  <c r="F387" i="1"/>
  <c r="F388" i="1"/>
  <c r="F389" i="1"/>
  <c r="F390" i="1"/>
  <c r="F391" i="1"/>
  <c r="F392" i="1"/>
  <c r="F393" i="1"/>
  <c r="F394" i="1"/>
  <c r="F360" i="1"/>
  <c r="F361" i="1"/>
  <c r="F362" i="1"/>
  <c r="F365" i="1"/>
  <c r="F367" i="1"/>
  <c r="F368" i="1"/>
  <c r="F371" i="1"/>
  <c r="F372" i="1"/>
  <c r="F373" i="1"/>
  <c r="F395" i="1"/>
  <c r="F399" i="1"/>
  <c r="F402" i="1"/>
  <c r="F405" i="1"/>
  <c r="F410" i="1"/>
  <c r="F412" i="1"/>
  <c r="F416" i="1"/>
  <c r="F418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396" i="1"/>
  <c r="F397" i="1"/>
  <c r="F398" i="1"/>
  <c r="F401" i="1"/>
  <c r="F403" i="1"/>
  <c r="F404" i="1"/>
  <c r="F407" i="1"/>
  <c r="F408" i="1"/>
  <c r="F409" i="1"/>
  <c r="F411" i="1"/>
  <c r="F414" i="1"/>
  <c r="F415" i="1"/>
  <c r="F417" i="1"/>
  <c r="F420" i="1"/>
  <c r="F421" i="1"/>
  <c r="F442" i="1"/>
  <c r="F446" i="1"/>
  <c r="F448" i="1"/>
  <c r="F451" i="1"/>
  <c r="F452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36" i="1"/>
  <c r="F437" i="1"/>
  <c r="F438" i="1"/>
  <c r="F439" i="1"/>
  <c r="F440" i="1"/>
  <c r="F441" i="1"/>
  <c r="F443" i="1"/>
  <c r="F444" i="1"/>
  <c r="F445" i="1"/>
  <c r="F447" i="1"/>
  <c r="F449" i="1"/>
  <c r="F450" i="1"/>
  <c r="F453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2018" i="1"/>
  <c r="F2062" i="1"/>
  <c r="F2015" i="1"/>
  <c r="F2059" i="1"/>
  <c r="F2012" i="1"/>
  <c r="F2027" i="1"/>
  <c r="F2024" i="1"/>
  <c r="F2045" i="1"/>
  <c r="F2049" i="1"/>
  <c r="F2056" i="1"/>
  <c r="F2021" i="1"/>
  <c r="F2069" i="1"/>
  <c r="F2030" i="1"/>
  <c r="F2033" i="1"/>
  <c r="F2036" i="1"/>
  <c r="F2075" i="1"/>
  <c r="F2039" i="1"/>
  <c r="F2079" i="1"/>
  <c r="F2042" i="1"/>
  <c r="F2043" i="1"/>
  <c r="F2048" i="1"/>
  <c r="F2082" i="1"/>
  <c r="F2053" i="1"/>
  <c r="F2054" i="1"/>
  <c r="F2065" i="1"/>
  <c r="F2066" i="1"/>
  <c r="F2067" i="1"/>
  <c r="F2072" i="1"/>
  <c r="F2078" i="1"/>
  <c r="F2019" i="1"/>
  <c r="F2063" i="1"/>
  <c r="F2016" i="1"/>
  <c r="F2060" i="1"/>
  <c r="F2013" i="1"/>
  <c r="F2028" i="1"/>
  <c r="F2025" i="1"/>
  <c r="F2046" i="1"/>
  <c r="F2050" i="1"/>
  <c r="F2057" i="1"/>
  <c r="F2022" i="1"/>
  <c r="F2070" i="1"/>
  <c r="F2031" i="1"/>
  <c r="F2034" i="1"/>
  <c r="F2037" i="1"/>
  <c r="F2076" i="1"/>
  <c r="F2040" i="1"/>
  <c r="F2080" i="1"/>
  <c r="F2020" i="1"/>
  <c r="F2064" i="1"/>
  <c r="F2017" i="1"/>
  <c r="F2061" i="1"/>
  <c r="F2014" i="1"/>
  <c r="F2029" i="1"/>
  <c r="F2026" i="1"/>
  <c r="F2047" i="1"/>
  <c r="F2051" i="1"/>
  <c r="F2058" i="1"/>
  <c r="F2023" i="1"/>
  <c r="F2071" i="1"/>
  <c r="F2032" i="1"/>
  <c r="F2035" i="1"/>
  <c r="F2038" i="1"/>
  <c r="F2077" i="1"/>
  <c r="F2041" i="1"/>
  <c r="F2081" i="1"/>
  <c r="F2124" i="1"/>
  <c r="F2086" i="1"/>
  <c r="F2121" i="1"/>
  <c r="F2115" i="1"/>
  <c r="F2083" i="1"/>
  <c r="F2095" i="1"/>
  <c r="F2092" i="1"/>
  <c r="F2133" i="1"/>
  <c r="F2136" i="1"/>
  <c r="F2109" i="1"/>
  <c r="F2142" i="1"/>
  <c r="F2112" i="1"/>
  <c r="F2145" i="1"/>
  <c r="F2118" i="1"/>
  <c r="F2148" i="1"/>
  <c r="F2089" i="1"/>
  <c r="F2127" i="1"/>
  <c r="F2098" i="1"/>
  <c r="F2100" i="1"/>
  <c r="F2130" i="1"/>
  <c r="F2103" i="1"/>
  <c r="F2105" i="1"/>
  <c r="F2107" i="1"/>
  <c r="F2139" i="1"/>
  <c r="F2125" i="1"/>
  <c r="F2087" i="1"/>
  <c r="F2122" i="1"/>
  <c r="F2116" i="1"/>
  <c r="F2084" i="1"/>
  <c r="F2096" i="1"/>
  <c r="F2093" i="1"/>
  <c r="F2134" i="1"/>
  <c r="F2137" i="1"/>
  <c r="F2110" i="1"/>
  <c r="F2143" i="1"/>
  <c r="F2113" i="1"/>
  <c r="F2146" i="1"/>
  <c r="F2119" i="1"/>
  <c r="F2149" i="1"/>
  <c r="F2090" i="1"/>
  <c r="F2128" i="1"/>
  <c r="F2099" i="1"/>
  <c r="F2101" i="1"/>
  <c r="F2131" i="1"/>
  <c r="F2104" i="1"/>
  <c r="F2106" i="1"/>
  <c r="F2108" i="1"/>
  <c r="F2140" i="1"/>
  <c r="F2126" i="1"/>
  <c r="F2088" i="1"/>
  <c r="F2123" i="1"/>
  <c r="F2117" i="1"/>
  <c r="F2085" i="1"/>
  <c r="F2097" i="1"/>
  <c r="F2094" i="1"/>
  <c r="F2135" i="1"/>
  <c r="F2138" i="1"/>
  <c r="F2111" i="1"/>
  <c r="F2144" i="1"/>
  <c r="F2114" i="1"/>
  <c r="F2147" i="1"/>
  <c r="F2120" i="1"/>
  <c r="F2150" i="1"/>
  <c r="F2091" i="1"/>
  <c r="F2129" i="1"/>
  <c r="F2102" i="1"/>
  <c r="F2132" i="1"/>
  <c r="F2141" i="1"/>
  <c r="F260" i="1"/>
  <c r="F236" i="1"/>
  <c r="F257" i="1"/>
  <c r="F233" i="1"/>
  <c r="F242" i="1"/>
  <c r="F239" i="1"/>
  <c r="F266" i="1"/>
  <c r="F245" i="1"/>
  <c r="F248" i="1"/>
  <c r="F252" i="1"/>
  <c r="F261" i="1"/>
  <c r="F267" i="1"/>
  <c r="F237" i="1"/>
  <c r="F258" i="1"/>
  <c r="F234" i="1"/>
  <c r="F243" i="1"/>
  <c r="F240" i="1"/>
  <c r="F246" i="1"/>
  <c r="F249" i="1"/>
  <c r="F253" i="1"/>
  <c r="F262" i="1"/>
  <c r="F268" i="1"/>
  <c r="F238" i="1"/>
  <c r="F259" i="1"/>
  <c r="F235" i="1"/>
  <c r="F244" i="1"/>
  <c r="F241" i="1"/>
  <c r="F247" i="1"/>
  <c r="F250" i="1"/>
  <c r="F255" i="1"/>
  <c r="F264" i="1"/>
  <c r="F269" i="1"/>
  <c r="F1743" i="1"/>
  <c r="F1737" i="1"/>
  <c r="F1740" i="1"/>
  <c r="F1734" i="1"/>
  <c r="F1744" i="1"/>
  <c r="F1738" i="1"/>
  <c r="F1741" i="1"/>
  <c r="F1735" i="1"/>
  <c r="F1745" i="1"/>
  <c r="F1739" i="1"/>
  <c r="F1742" i="1"/>
  <c r="F1736" i="1"/>
  <c r="F135" i="1"/>
  <c r="F2196" i="1"/>
  <c r="F2199" i="1"/>
  <c r="F2202" i="1"/>
  <c r="F2203" i="1"/>
  <c r="F2201" i="1"/>
  <c r="F2197" i="1"/>
  <c r="F2200" i="1"/>
  <c r="F2198" i="1"/>
  <c r="F1128" i="1"/>
  <c r="F1129" i="1"/>
  <c r="F1130" i="1"/>
  <c r="F1131" i="1"/>
  <c r="F1132" i="1"/>
  <c r="F1133" i="1"/>
  <c r="F1134" i="1"/>
  <c r="F1122" i="1"/>
  <c r="F1123" i="1"/>
  <c r="F1124" i="1"/>
  <c r="F1125" i="1"/>
  <c r="F1126" i="1"/>
  <c r="F1127" i="1"/>
  <c r="F94" i="1"/>
  <c r="F93" i="1"/>
  <c r="F270" i="1"/>
  <c r="F1287" i="1"/>
  <c r="F1296" i="1"/>
  <c r="F1300" i="1"/>
  <c r="F1305" i="1"/>
  <c r="F1311" i="1"/>
  <c r="F1319" i="1"/>
  <c r="F1317" i="1"/>
  <c r="F1321" i="1"/>
  <c r="F1326" i="1"/>
  <c r="F1324" i="1"/>
  <c r="F1328" i="1"/>
  <c r="F1279" i="1"/>
  <c r="F1281" i="1"/>
  <c r="F1283" i="1"/>
  <c r="F1285" i="1"/>
  <c r="F1289" i="1"/>
  <c r="F1291" i="1"/>
  <c r="F1294" i="1"/>
  <c r="F1298" i="1"/>
  <c r="F1303" i="1"/>
  <c r="F1307" i="1"/>
  <c r="F1309" i="1"/>
  <c r="F1314" i="1"/>
  <c r="F1315" i="1"/>
  <c r="F1286" i="1"/>
  <c r="F1295" i="1"/>
  <c r="F1299" i="1"/>
  <c r="F1304" i="1"/>
  <c r="F1310" i="1"/>
  <c r="F1318" i="1"/>
  <c r="F1316" i="1"/>
  <c r="F1320" i="1"/>
  <c r="F1325" i="1"/>
  <c r="F1323" i="1"/>
  <c r="F1327" i="1"/>
  <c r="F1278" i="1"/>
  <c r="F1280" i="1"/>
  <c r="F1282" i="1"/>
  <c r="F1284" i="1"/>
  <c r="F1288" i="1"/>
  <c r="F1290" i="1"/>
  <c r="F1293" i="1"/>
  <c r="F1302" i="1"/>
  <c r="F1308" i="1"/>
  <c r="F1313" i="1"/>
  <c r="F489" i="1"/>
  <c r="F481" i="1"/>
  <c r="F488" i="1"/>
  <c r="F480" i="1"/>
  <c r="F490" i="1"/>
  <c r="F483" i="1"/>
  <c r="F482" i="1"/>
  <c r="F492" i="1"/>
  <c r="F493" i="1"/>
  <c r="F485" i="1"/>
  <c r="F494" i="1"/>
  <c r="F495" i="1"/>
  <c r="F486" i="1"/>
  <c r="F487" i="1"/>
  <c r="F491" i="1"/>
  <c r="F484" i="1"/>
  <c r="F2226" i="1"/>
  <c r="F2227" i="1"/>
  <c r="F2228" i="1"/>
  <c r="F2229" i="1"/>
  <c r="F2230" i="1"/>
  <c r="F2231" i="1"/>
  <c r="F2225" i="1"/>
  <c r="F1217" i="1"/>
  <c r="F1224" i="1"/>
  <c r="F1228" i="1"/>
  <c r="F1232" i="1"/>
  <c r="F1238" i="1"/>
  <c r="F1243" i="1"/>
  <c r="F1249" i="1"/>
  <c r="F1247" i="1"/>
  <c r="F1251" i="1"/>
  <c r="F1209" i="1"/>
  <c r="F1211" i="1"/>
  <c r="F1213" i="1"/>
  <c r="F1215" i="1"/>
  <c r="F1219" i="1"/>
  <c r="F1220" i="1"/>
  <c r="F1222" i="1"/>
  <c r="F1226" i="1"/>
  <c r="F1230" i="1"/>
  <c r="F1234" i="1"/>
  <c r="F1236" i="1"/>
  <c r="F1240" i="1"/>
  <c r="F1216" i="1"/>
  <c r="F1223" i="1"/>
  <c r="F1227" i="1"/>
  <c r="F1231" i="1"/>
  <c r="F1237" i="1"/>
  <c r="F1244" i="1"/>
  <c r="F1242" i="1"/>
  <c r="F1248" i="1"/>
  <c r="F1246" i="1"/>
  <c r="F1250" i="1"/>
  <c r="F1208" i="1"/>
  <c r="F1210" i="1"/>
  <c r="F1212" i="1"/>
  <c r="F1214" i="1"/>
  <c r="F1218" i="1"/>
  <c r="F1221" i="1"/>
  <c r="F1225" i="1"/>
  <c r="F1229" i="1"/>
  <c r="F1233" i="1"/>
  <c r="F1235" i="1"/>
  <c r="F1239" i="1"/>
  <c r="F1241" i="1"/>
  <c r="F2" i="1"/>
  <c r="F3" i="1"/>
  <c r="F4" i="1"/>
  <c r="F5" i="1"/>
  <c r="F328" i="1"/>
  <c r="F1269" i="1"/>
  <c r="F1271" i="1"/>
  <c r="F1268" i="1"/>
  <c r="F1270" i="1"/>
  <c r="F1272" i="1"/>
  <c r="F1274" i="1"/>
  <c r="F1275" i="1"/>
  <c r="F1273" i="1"/>
  <c r="F1276" i="1"/>
  <c r="F1277" i="1"/>
  <c r="F1412" i="1"/>
  <c r="F1415" i="1"/>
  <c r="F1414" i="1"/>
  <c r="F1413" i="1"/>
  <c r="F1178" i="1"/>
  <c r="F1177" i="1"/>
  <c r="F1176" i="1"/>
  <c r="F2236" i="1"/>
  <c r="F1183" i="1"/>
  <c r="F1185" i="1"/>
  <c r="F1182" i="1"/>
  <c r="F1184" i="1"/>
  <c r="F1186" i="1"/>
  <c r="F1187" i="1"/>
  <c r="F1188" i="1"/>
  <c r="F1190" i="1"/>
  <c r="F1192" i="1"/>
  <c r="F1189" i="1"/>
  <c r="F1191" i="1"/>
  <c r="F1193" i="1"/>
  <c r="F1194" i="1"/>
  <c r="F1195" i="1"/>
  <c r="F1197" i="1"/>
  <c r="F1199" i="1"/>
  <c r="F1196" i="1"/>
  <c r="F1198" i="1"/>
  <c r="F1200" i="1"/>
  <c r="F1201" i="1"/>
  <c r="F1203" i="1"/>
  <c r="F1205" i="1"/>
  <c r="F1202" i="1"/>
  <c r="F1204" i="1"/>
  <c r="F1206" i="1"/>
  <c r="F1207" i="1"/>
  <c r="F1180" i="1"/>
  <c r="F1163" i="1"/>
  <c r="F1164" i="1"/>
  <c r="F1160" i="1"/>
  <c r="F1161" i="1"/>
  <c r="F1162" i="1"/>
  <c r="F2257" i="1"/>
  <c r="F2255" i="1"/>
  <c r="F2256" i="1"/>
  <c r="F2258" i="1"/>
  <c r="F146" i="1"/>
  <c r="F150" i="1"/>
  <c r="F147" i="1"/>
  <c r="F151" i="1"/>
  <c r="F148" i="1"/>
  <c r="F152" i="1"/>
  <c r="F149" i="1"/>
  <c r="F153" i="1"/>
  <c r="F1259" i="1"/>
  <c r="F1260" i="1"/>
  <c r="F1261" i="1"/>
  <c r="F1262" i="1"/>
  <c r="F1263" i="1"/>
  <c r="F1264" i="1"/>
  <c r="F1266" i="1"/>
  <c r="F1265" i="1"/>
  <c r="F1267" i="1"/>
  <c r="F1252" i="1"/>
  <c r="F1254" i="1"/>
  <c r="F1253" i="1"/>
  <c r="F1255" i="1"/>
  <c r="F1256" i="1"/>
  <c r="F1257" i="1"/>
  <c r="F1258" i="1"/>
  <c r="F1999" i="1"/>
  <c r="F2001" i="1"/>
  <c r="F2003" i="1"/>
  <c r="F2005" i="1"/>
  <c r="F2007" i="1"/>
  <c r="F2009" i="1"/>
  <c r="F2011" i="1"/>
  <c r="F1998" i="1"/>
  <c r="F2000" i="1"/>
  <c r="F2002" i="1"/>
  <c r="F2004" i="1"/>
  <c r="F2006" i="1"/>
  <c r="F2008" i="1"/>
  <c r="F2010" i="1"/>
  <c r="F2154" i="1"/>
  <c r="F2157" i="1"/>
  <c r="F2160" i="1"/>
  <c r="F2161" i="1"/>
  <c r="F215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55" i="1"/>
  <c r="F2156" i="1"/>
  <c r="F2158" i="1"/>
  <c r="F2159" i="1"/>
  <c r="F2194" i="1"/>
  <c r="F2181" i="1"/>
  <c r="F2182" i="1"/>
  <c r="F2183" i="1"/>
  <c r="F2184" i="1"/>
  <c r="F2186" i="1"/>
  <c r="F2187" i="1"/>
  <c r="F2188" i="1"/>
  <c r="F2189" i="1"/>
  <c r="F2190" i="1"/>
  <c r="F2191" i="1"/>
  <c r="F2192" i="1"/>
  <c r="F2193" i="1"/>
  <c r="F2177" i="1"/>
  <c r="F2195" i="1"/>
  <c r="F2180" i="1"/>
  <c r="F504" i="1"/>
  <c r="F506" i="1"/>
  <c r="F505" i="1"/>
  <c r="F2246" i="1"/>
  <c r="F2244" i="1"/>
  <c r="F74" i="1"/>
  <c r="F1706" i="1"/>
  <c r="F1708" i="1"/>
  <c r="F1707" i="1"/>
  <c r="F2178" i="1"/>
  <c r="F2179" i="1"/>
  <c r="F1587" i="1"/>
  <c r="F1588" i="1"/>
  <c r="F1118" i="1"/>
  <c r="F671" i="1"/>
  <c r="F1119" i="1"/>
  <c r="F1120" i="1"/>
  <c r="F672" i="1"/>
  <c r="F1121" i="1"/>
  <c r="F886" i="1"/>
  <c r="F887" i="1"/>
  <c r="F2238" i="1"/>
  <c r="F2151" i="1"/>
  <c r="F2152" i="1"/>
  <c r="F1667" i="1"/>
  <c r="F1668" i="1"/>
  <c r="F1666" i="1"/>
  <c r="F1670" i="1"/>
  <c r="F1671" i="1"/>
  <c r="F1669" i="1"/>
  <c r="F1117" i="1"/>
  <c r="F2494" i="1"/>
  <c r="F473" i="1"/>
  <c r="F475" i="1"/>
  <c r="F476" i="1"/>
  <c r="F477" i="1"/>
  <c r="F478" i="1"/>
  <c r="F479" i="1"/>
  <c r="F474" i="1"/>
  <c r="F496" i="1"/>
  <c r="F497" i="1"/>
  <c r="F498" i="1"/>
  <c r="F499" i="1"/>
  <c r="F468" i="1"/>
  <c r="F469" i="1"/>
  <c r="F470" i="1"/>
  <c r="F471" i="1"/>
  <c r="F472" i="1"/>
  <c r="F1504" i="1"/>
  <c r="F638" i="1"/>
  <c r="F1111" i="1"/>
  <c r="F597" i="1"/>
  <c r="F952" i="1"/>
  <c r="F957" i="1"/>
  <c r="F953" i="1"/>
  <c r="F958" i="1"/>
  <c r="F955" i="1"/>
  <c r="F954" i="1"/>
  <c r="F959" i="1"/>
  <c r="F956" i="1"/>
  <c r="F973" i="1"/>
  <c r="F978" i="1"/>
  <c r="F974" i="1"/>
  <c r="F979" i="1"/>
  <c r="F976" i="1"/>
  <c r="F975" i="1"/>
  <c r="F980" i="1"/>
  <c r="F977" i="1"/>
  <c r="F965" i="1"/>
  <c r="F966" i="1"/>
  <c r="F963" i="1"/>
  <c r="F967" i="1"/>
  <c r="F964" i="1"/>
  <c r="F970" i="1"/>
  <c r="F971" i="1"/>
  <c r="F968" i="1"/>
  <c r="F972" i="1"/>
  <c r="F969" i="1"/>
  <c r="F163" i="1"/>
  <c r="F164" i="1"/>
  <c r="F165" i="1"/>
  <c r="F166" i="1"/>
  <c r="F167" i="1"/>
  <c r="F168" i="1"/>
  <c r="F169" i="1"/>
  <c r="F960" i="1"/>
  <c r="F961" i="1"/>
  <c r="F574" i="1"/>
  <c r="F575" i="1"/>
  <c r="F576" i="1"/>
  <c r="F1154" i="1"/>
  <c r="F1155" i="1"/>
  <c r="F1156" i="1"/>
  <c r="F1153" i="1"/>
  <c r="F1158" i="1"/>
  <c r="F1159" i="1"/>
  <c r="F578" i="1"/>
  <c r="F579" i="1"/>
  <c r="F2549" i="1"/>
  <c r="F2550" i="1"/>
  <c r="F2551" i="1"/>
  <c r="F2552" i="1"/>
  <c r="F2553" i="1"/>
  <c r="F2554" i="1"/>
  <c r="F1105" i="1"/>
  <c r="F1106" i="1"/>
  <c r="F1107" i="1"/>
  <c r="F1108" i="1"/>
  <c r="F1109" i="1"/>
  <c r="F1110" i="1"/>
  <c r="F99" i="1"/>
  <c r="F110" i="1"/>
  <c r="F107" i="1"/>
  <c r="F103" i="1"/>
  <c r="F102" i="1"/>
  <c r="F109" i="1"/>
  <c r="F108" i="1"/>
  <c r="F111" i="1"/>
  <c r="F100" i="1"/>
  <c r="F112" i="1"/>
  <c r="F104" i="1"/>
  <c r="F105" i="1"/>
  <c r="F113" i="1"/>
  <c r="F106" i="1"/>
  <c r="F114" i="1"/>
  <c r="F115" i="1"/>
  <c r="F101" i="1"/>
  <c r="F6" i="1"/>
  <c r="F7" i="1"/>
  <c r="F8" i="1"/>
  <c r="F9" i="1"/>
  <c r="F323" i="1"/>
  <c r="F324" i="1"/>
  <c r="F325" i="1"/>
  <c r="F326" i="1"/>
  <c r="F327" i="1"/>
  <c r="F126" i="1"/>
  <c r="F133" i="1"/>
  <c r="F132" i="1"/>
  <c r="F129" i="1"/>
  <c r="F128" i="1"/>
  <c r="F122" i="1"/>
  <c r="F121" i="1"/>
  <c r="F123" i="1"/>
  <c r="F127" i="1"/>
  <c r="F124" i="1"/>
  <c r="F130" i="1"/>
  <c r="F134" i="1"/>
  <c r="F131" i="1"/>
  <c r="F125" i="1"/>
  <c r="F116" i="1"/>
  <c r="F120" i="1"/>
  <c r="F119" i="1"/>
  <c r="F118" i="1"/>
  <c r="F117" i="1"/>
  <c r="F2527" i="1"/>
  <c r="F2529" i="1"/>
  <c r="F2528" i="1"/>
  <c r="F2530" i="1"/>
  <c r="F2515" i="1"/>
  <c r="F2517" i="1"/>
  <c r="F2516" i="1"/>
  <c r="F2518" i="1"/>
  <c r="F2519" i="1"/>
  <c r="F2520" i="1"/>
  <c r="F2521" i="1"/>
  <c r="F2522" i="1"/>
  <c r="F2524" i="1"/>
  <c r="F2523" i="1"/>
  <c r="F2525" i="1"/>
  <c r="F2526" i="1"/>
  <c r="F2495" i="1"/>
  <c r="F2497" i="1"/>
  <c r="F2496" i="1"/>
  <c r="F2498" i="1"/>
  <c r="F2499" i="1"/>
  <c r="F2500" i="1"/>
  <c r="F2501" i="1"/>
  <c r="F2502" i="1"/>
  <c r="F2503" i="1"/>
  <c r="F2504" i="1"/>
  <c r="F293" i="1"/>
  <c r="F302" i="1"/>
  <c r="F291" i="1"/>
  <c r="F297" i="1"/>
  <c r="F295" i="1"/>
  <c r="F299" i="1"/>
  <c r="F301" i="1"/>
  <c r="F303" i="1"/>
  <c r="F271" i="1"/>
  <c r="F273" i="1"/>
  <c r="F272" i="1"/>
  <c r="F276" i="1"/>
  <c r="F277" i="1"/>
  <c r="F278" i="1"/>
  <c r="F279" i="1"/>
  <c r="F274" i="1"/>
  <c r="F284" i="1"/>
  <c r="F285" i="1"/>
  <c r="F287" i="1"/>
  <c r="F289" i="1"/>
  <c r="F288" i="1"/>
  <c r="F281" i="1"/>
  <c r="F283" i="1"/>
  <c r="F2251" i="1"/>
  <c r="F2252" i="1"/>
  <c r="F2249" i="1"/>
  <c r="F2250" i="1"/>
  <c r="F179" i="1"/>
  <c r="F1605" i="1"/>
  <c r="F1606" i="1"/>
  <c r="F1607" i="1"/>
  <c r="F1658" i="1"/>
  <c r="F1659" i="1"/>
  <c r="F1660" i="1"/>
  <c r="F1661" i="1"/>
  <c r="F1662" i="1"/>
  <c r="F1663" i="1"/>
  <c r="F1664" i="1"/>
  <c r="F1665" i="1"/>
  <c r="F1599" i="1"/>
  <c r="F1600" i="1"/>
  <c r="F1601" i="1"/>
  <c r="F1602" i="1"/>
  <c r="F1591" i="1"/>
  <c r="F1592" i="1"/>
  <c r="F1593" i="1"/>
  <c r="F1594" i="1"/>
  <c r="F1595" i="1"/>
  <c r="F1596" i="1"/>
  <c r="F1597" i="1"/>
  <c r="F1598" i="1"/>
  <c r="F1603" i="1"/>
  <c r="F1604" i="1"/>
  <c r="F1656" i="1"/>
  <c r="F1657" i="1"/>
  <c r="F1632" i="1"/>
  <c r="F1633" i="1"/>
  <c r="F1634" i="1"/>
  <c r="F1635" i="1"/>
  <c r="F1636" i="1"/>
  <c r="F1637" i="1"/>
  <c r="F1638" i="1"/>
  <c r="F1639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40" i="1"/>
  <c r="F1641" i="1"/>
  <c r="F1642" i="1"/>
  <c r="F1643" i="1"/>
  <c r="F1644" i="1"/>
  <c r="F1645" i="1"/>
  <c r="F1646" i="1"/>
  <c r="F1647" i="1"/>
  <c r="F1608" i="1"/>
  <c r="F1609" i="1"/>
  <c r="F1610" i="1"/>
  <c r="F1611" i="1"/>
  <c r="F1612" i="1"/>
  <c r="F1613" i="1"/>
  <c r="F1614" i="1"/>
  <c r="F1615" i="1"/>
  <c r="F1452" i="1"/>
  <c r="F1453" i="1"/>
  <c r="F1454" i="1"/>
  <c r="F1455" i="1"/>
  <c r="F1444" i="1"/>
  <c r="F1445" i="1"/>
  <c r="F1446" i="1"/>
  <c r="F1447" i="1"/>
  <c r="F1448" i="1"/>
  <c r="F1449" i="1"/>
  <c r="F1450" i="1"/>
  <c r="F1451" i="1"/>
  <c r="F1456" i="1"/>
  <c r="F1457" i="1"/>
  <c r="F1458" i="1"/>
  <c r="F1459" i="1"/>
  <c r="F1437" i="1"/>
  <c r="F1438" i="1"/>
  <c r="F1439" i="1"/>
  <c r="F1440" i="1"/>
  <c r="F1441" i="1"/>
  <c r="F1442" i="1"/>
  <c r="F1443" i="1"/>
  <c r="F1527" i="1"/>
  <c r="F1528" i="1"/>
  <c r="F1529" i="1"/>
  <c r="F1530" i="1"/>
  <c r="F1531" i="1"/>
  <c r="F1520" i="1"/>
  <c r="F1521" i="1"/>
  <c r="F1522" i="1"/>
  <c r="F1523" i="1"/>
  <c r="F1524" i="1"/>
  <c r="F1525" i="1"/>
  <c r="F1526" i="1"/>
  <c r="F1519" i="1"/>
  <c r="F1547" i="1"/>
  <c r="F1548" i="1"/>
  <c r="F1549" i="1"/>
  <c r="F1550" i="1"/>
  <c r="F1551" i="1"/>
  <c r="F1552" i="1"/>
  <c r="F1542" i="1"/>
  <c r="F1543" i="1"/>
  <c r="F1544" i="1"/>
  <c r="F1545" i="1"/>
  <c r="F1546" i="1"/>
  <c r="F1541" i="1"/>
  <c r="F1554" i="1"/>
  <c r="F1555" i="1"/>
  <c r="F1556" i="1"/>
  <c r="F1557" i="1"/>
  <c r="F1553" i="1"/>
  <c r="F1506" i="1"/>
  <c r="F1507" i="1"/>
  <c r="F1508" i="1"/>
  <c r="F1509" i="1"/>
  <c r="F1510" i="1"/>
  <c r="F1511" i="1"/>
  <c r="F1512" i="1"/>
  <c r="F1505" i="1"/>
  <c r="F1514" i="1"/>
  <c r="F1515" i="1"/>
  <c r="F1516" i="1"/>
  <c r="F1517" i="1"/>
  <c r="F1518" i="1"/>
  <c r="F1513" i="1"/>
  <c r="F1559" i="1"/>
  <c r="F1560" i="1"/>
  <c r="F1561" i="1"/>
  <c r="F1562" i="1"/>
  <c r="F1563" i="1"/>
  <c r="F1564" i="1"/>
  <c r="F1558" i="1"/>
  <c r="F1533" i="1"/>
  <c r="F1534" i="1"/>
  <c r="F1535" i="1"/>
  <c r="F1536" i="1"/>
  <c r="F1532" i="1"/>
  <c r="F1538" i="1"/>
  <c r="F1539" i="1"/>
  <c r="F1540" i="1"/>
  <c r="F1537" i="1"/>
  <c r="F1573" i="1"/>
  <c r="F1583" i="1"/>
  <c r="F1579" i="1"/>
  <c r="F1582" i="1"/>
  <c r="F1576" i="1"/>
  <c r="F1575" i="1"/>
  <c r="F1578" i="1"/>
  <c r="F1577" i="1"/>
  <c r="F1571" i="1"/>
  <c r="F1572" i="1"/>
  <c r="F1574" i="1"/>
  <c r="F1584" i="1"/>
  <c r="F1580" i="1"/>
  <c r="F1585" i="1"/>
  <c r="F1586" i="1"/>
  <c r="F1581" i="1"/>
  <c r="F1565" i="1"/>
  <c r="F1569" i="1"/>
  <c r="F1570" i="1"/>
  <c r="F501" i="1"/>
  <c r="F503" i="1"/>
  <c r="F502" i="1"/>
  <c r="F500" i="1"/>
  <c r="F1165" i="1"/>
  <c r="F1169" i="1"/>
  <c r="F1168" i="1"/>
  <c r="F1167" i="1"/>
  <c r="F1166" i="1"/>
  <c r="F2263" i="1"/>
  <c r="F2264" i="1"/>
  <c r="F2265" i="1"/>
  <c r="F2266" i="1"/>
  <c r="F2268" i="1"/>
  <c r="F2267" i="1"/>
  <c r="F2259" i="1"/>
  <c r="F2260" i="1"/>
  <c r="F2261" i="1"/>
  <c r="F2262" i="1"/>
  <c r="F2269" i="1"/>
  <c r="F2270" i="1"/>
  <c r="F2271" i="1"/>
  <c r="F2272" i="1"/>
  <c r="F2464" i="1"/>
  <c r="F2467" i="1"/>
  <c r="F2468" i="1"/>
  <c r="F2465" i="1"/>
  <c r="F2466" i="1"/>
  <c r="F2469" i="1"/>
  <c r="F2473" i="1"/>
  <c r="F2474" i="1"/>
  <c r="F2471" i="1"/>
  <c r="F2472" i="1"/>
  <c r="F2470" i="1"/>
  <c r="F2477" i="1"/>
  <c r="F2476" i="1"/>
  <c r="F91" i="1"/>
  <c r="F90" i="1"/>
  <c r="F95" i="1"/>
  <c r="F96" i="1"/>
  <c r="F98" i="1"/>
  <c r="F97" i="1"/>
  <c r="F346" i="1"/>
  <c r="F350" i="1"/>
  <c r="F348" i="1"/>
  <c r="F345" i="1"/>
  <c r="F349" i="1"/>
  <c r="F347" i="1"/>
  <c r="F1676" i="1"/>
  <c r="F1682" i="1"/>
  <c r="F2223" i="1"/>
  <c r="F2224" i="1"/>
  <c r="F86" i="1"/>
  <c r="F87" i="1"/>
  <c r="F754" i="1"/>
  <c r="F756" i="1"/>
  <c r="F753" i="1"/>
  <c r="F794" i="1"/>
  <c r="F789" i="1"/>
  <c r="F790" i="1"/>
  <c r="F792" i="1"/>
  <c r="F782" i="1"/>
  <c r="F779" i="1"/>
  <c r="F780" i="1"/>
  <c r="F781" i="1"/>
  <c r="F162" i="1"/>
  <c r="F160" i="1"/>
  <c r="F161" i="1"/>
  <c r="F156" i="1"/>
  <c r="F154" i="1"/>
  <c r="F155" i="1"/>
  <c r="F137" i="1"/>
  <c r="F138" i="1"/>
  <c r="F136" i="1"/>
  <c r="F144" i="1"/>
  <c r="F142" i="1"/>
  <c r="F143" i="1"/>
  <c r="F141" i="1"/>
  <c r="F139" i="1"/>
  <c r="F140" i="1"/>
  <c r="F1150" i="1"/>
  <c r="F1152" i="1"/>
  <c r="F1151" i="1"/>
  <c r="F2547" i="1"/>
  <c r="F2548" i="1"/>
  <c r="F2536" i="1"/>
  <c r="F2535" i="1"/>
  <c r="F2546" i="1"/>
  <c r="F2543" i="1"/>
  <c r="F2542" i="1"/>
  <c r="F2544" i="1"/>
  <c r="F2545" i="1"/>
  <c r="F2540" i="1"/>
  <c r="F2541" i="1"/>
  <c r="F306" i="1"/>
  <c r="F311" i="1"/>
  <c r="F313" i="1"/>
  <c r="F309" i="1"/>
  <c r="F310" i="1"/>
  <c r="F312" i="1"/>
  <c r="F314" i="1"/>
  <c r="F307" i="1"/>
  <c r="F308" i="1"/>
  <c r="F322" i="1"/>
  <c r="F320" i="1"/>
  <c r="F321" i="1"/>
  <c r="F319" i="1"/>
  <c r="F316" i="1"/>
  <c r="F317" i="1"/>
  <c r="F318" i="1"/>
  <c r="F315" i="1"/>
  <c r="F2491" i="1"/>
  <c r="F2488" i="1"/>
  <c r="F2489" i="1"/>
  <c r="F2490" i="1"/>
  <c r="F906" i="1"/>
  <c r="F905" i="1"/>
  <c r="F568" i="1"/>
  <c r="F569" i="1"/>
  <c r="F573" i="1"/>
  <c r="F570" i="1"/>
  <c r="F571" i="1"/>
  <c r="F572" i="1"/>
  <c r="F558" i="1"/>
  <c r="F555" i="1"/>
  <c r="F556" i="1"/>
  <c r="F557" i="1"/>
  <c r="F562" i="1"/>
  <c r="F559" i="1"/>
  <c r="F560" i="1"/>
  <c r="F561" i="1"/>
  <c r="F563" i="1"/>
  <c r="F564" i="1"/>
  <c r="F565" i="1"/>
  <c r="F567" i="1"/>
  <c r="F2484" i="1"/>
  <c r="F2485" i="1"/>
  <c r="F2480" i="1"/>
  <c r="F2481" i="1"/>
  <c r="F2482" i="1"/>
  <c r="F2483" i="1"/>
  <c r="F2487" i="1"/>
  <c r="F2486" i="1"/>
  <c r="F1416" i="1"/>
  <c r="F1418" i="1"/>
  <c r="F1432" i="1"/>
  <c r="F1435" i="1"/>
  <c r="F1434" i="1"/>
  <c r="F1422" i="1"/>
  <c r="F1420" i="1"/>
  <c r="F1421" i="1"/>
  <c r="F1424" i="1"/>
  <c r="F1429" i="1"/>
  <c r="F1426" i="1"/>
  <c r="F1427" i="1"/>
  <c r="F1430" i="1"/>
  <c r="F1145" i="1"/>
  <c r="F1148" i="1"/>
  <c r="F1137" i="1"/>
  <c r="F1144" i="1"/>
  <c r="F1146" i="1"/>
  <c r="F1135" i="1"/>
  <c r="F1139" i="1"/>
  <c r="F1142" i="1"/>
  <c r="F1149" i="1"/>
  <c r="F1138" i="1"/>
  <c r="F1141" i="1"/>
  <c r="F1143" i="1"/>
  <c r="F1147" i="1"/>
  <c r="F1136" i="1"/>
  <c r="F1140" i="1"/>
  <c r="F51" i="1"/>
  <c r="F52" i="1"/>
  <c r="F54" i="1"/>
  <c r="F56" i="1"/>
  <c r="F57" i="1"/>
  <c r="F58" i="1"/>
  <c r="F59" i="1"/>
  <c r="F50" i="1"/>
  <c r="F20" i="1"/>
  <c r="F21" i="1"/>
  <c r="F23" i="1"/>
  <c r="F27" i="1"/>
  <c r="F28" i="1"/>
  <c r="F29" i="1"/>
  <c r="F31" i="1"/>
  <c r="F19" i="1"/>
  <c r="F53" i="1"/>
  <c r="F55" i="1"/>
  <c r="F22" i="1"/>
  <c r="F25" i="1"/>
  <c r="F24" i="1"/>
  <c r="F30" i="1"/>
  <c r="F33" i="1"/>
  <c r="F34" i="1"/>
  <c r="F35" i="1"/>
  <c r="F36" i="1"/>
  <c r="F37" i="1"/>
  <c r="F38" i="1"/>
  <c r="F39" i="1"/>
  <c r="F32" i="1"/>
  <c r="F43" i="1"/>
  <c r="F48" i="1"/>
  <c r="F40" i="1"/>
  <c r="F15" i="1"/>
  <c r="F16" i="1"/>
  <c r="F17" i="1"/>
  <c r="F10" i="1"/>
  <c r="F11" i="1"/>
  <c r="F13" i="1"/>
  <c r="F14" i="1"/>
  <c r="F69" i="1"/>
  <c r="F70" i="1"/>
  <c r="F60" i="1"/>
  <c r="F64" i="1"/>
  <c r="F67" i="1"/>
  <c r="F68" i="1"/>
  <c r="F73" i="1"/>
  <c r="F62" i="1"/>
  <c r="F66" i="1"/>
  <c r="F72" i="1"/>
  <c r="F63" i="1"/>
  <c r="F71" i="1"/>
  <c r="F61" i="1"/>
  <c r="F65" i="1"/>
  <c r="F749" i="1"/>
  <c r="F746" i="1"/>
  <c r="F747" i="1"/>
  <c r="F748" i="1"/>
  <c r="F1568" i="1"/>
  <c r="F1566" i="1"/>
  <c r="F1567" i="1"/>
  <c r="F2235" i="1"/>
  <c r="F662" i="1"/>
  <c r="F661" i="1"/>
  <c r="F669" i="1"/>
  <c r="F668" i="1"/>
  <c r="F2539" i="1"/>
  <c r="F2537" i="1"/>
  <c r="F2538" i="1"/>
  <c r="F1693" i="1"/>
  <c r="F1694" i="1"/>
  <c r="F1695" i="1"/>
  <c r="F1688" i="1"/>
  <c r="F1689" i="1"/>
  <c r="F1690" i="1"/>
  <c r="F1691" i="1"/>
  <c r="F1692" i="1"/>
  <c r="F1698" i="1"/>
  <c r="F1696" i="1"/>
  <c r="F1697" i="1"/>
  <c r="F1116" i="1"/>
  <c r="F1114" i="1"/>
  <c r="F1115" i="1"/>
  <c r="F1113" i="1"/>
  <c r="F1112" i="1"/>
  <c r="F2234" i="1"/>
  <c r="F2232" i="1"/>
  <c r="F2233" i="1"/>
  <c r="F1680" i="1"/>
  <c r="F1681" i="1"/>
  <c r="F1677" i="1"/>
  <c r="F1678" i="1"/>
  <c r="F1679" i="1"/>
  <c r="F1788" i="1"/>
  <c r="F1792" i="1"/>
  <c r="F1789" i="1"/>
  <c r="F1790" i="1"/>
  <c r="F1791" i="1"/>
  <c r="F1781" i="1"/>
  <c r="F1779" i="1"/>
  <c r="F1780" i="1"/>
  <c r="F1782" i="1"/>
  <c r="F1783" i="1"/>
  <c r="F1784" i="1"/>
  <c r="F1785" i="1"/>
  <c r="F1786" i="1"/>
  <c r="F1787" i="1"/>
  <c r="F1766" i="1"/>
  <c r="F1765" i="1"/>
  <c r="F1761" i="1"/>
  <c r="F1762" i="1"/>
  <c r="F1759" i="1"/>
  <c r="F1760" i="1"/>
  <c r="F1763" i="1"/>
  <c r="F1764" i="1"/>
  <c r="F1748" i="1"/>
  <c r="F1749" i="1"/>
  <c r="F1712" i="1"/>
  <c r="F1709" i="1"/>
  <c r="F1710" i="1"/>
  <c r="F1711" i="1"/>
  <c r="F1700" i="1"/>
  <c r="F1699" i="1"/>
  <c r="F1684" i="1"/>
  <c r="F1683" i="1"/>
  <c r="F342" i="1"/>
  <c r="F341" i="1"/>
  <c r="F340" i="1"/>
  <c r="F339" i="1"/>
  <c r="F337" i="1"/>
  <c r="F338" i="1"/>
  <c r="F333" i="1"/>
  <c r="F334" i="1"/>
  <c r="F335" i="1"/>
  <c r="F343" i="1"/>
  <c r="F344" i="1"/>
  <c r="F2479" i="1"/>
  <c r="F2478" i="1"/>
  <c r="F577" i="1"/>
  <c r="F1174" i="1"/>
  <c r="F1171" i="1"/>
  <c r="F1172" i="1"/>
  <c r="F1173" i="1"/>
  <c r="F709" i="1"/>
  <c r="F711" i="1"/>
  <c r="F1672" i="1"/>
  <c r="F1674" i="1"/>
  <c r="F1673" i="1"/>
  <c r="F1675" i="1"/>
  <c r="F1170" i="1"/>
  <c r="F2222" i="1"/>
  <c r="F2213" i="1"/>
  <c r="F2215" i="1"/>
  <c r="F2217" i="1"/>
  <c r="F2218" i="1"/>
  <c r="F2219" i="1"/>
  <c r="F2204" i="1"/>
  <c r="F2205" i="1"/>
  <c r="F2206" i="1"/>
  <c r="F2207" i="1"/>
  <c r="F2208" i="1"/>
  <c r="F2209" i="1"/>
  <c r="F2211" i="1"/>
  <c r="F2212" i="1"/>
  <c r="F2221" i="1"/>
  <c r="F2214" i="1"/>
  <c r="F2216" i="1"/>
  <c r="F2220" i="1"/>
  <c r="F1705" i="1"/>
  <c r="F1704" i="1"/>
  <c r="F1702" i="1"/>
  <c r="F1703" i="1"/>
  <c r="F2492" i="1"/>
  <c r="F1104" i="1"/>
  <c r="F2493" i="1"/>
  <c r="F304" i="1"/>
  <c r="F305" i="1"/>
  <c r="F353" i="1"/>
  <c r="F356" i="1"/>
  <c r="F357" i="1"/>
  <c r="F1462" i="1"/>
  <c r="F1463" i="1"/>
  <c r="F1460" i="1"/>
  <c r="F1461" i="1"/>
  <c r="F1701" i="1"/>
  <c r="F92" i="1"/>
  <c r="F145" i="1"/>
  <c r="F799" i="1"/>
  <c r="F1793" i="1"/>
  <c r="F85" i="1"/>
  <c r="F84" i="1"/>
  <c r="F807" i="1"/>
  <c r="F803" i="1"/>
  <c r="F804" i="1"/>
  <c r="F805" i="1"/>
  <c r="F806" i="1"/>
  <c r="F609" i="1"/>
  <c r="F604" i="1"/>
  <c r="F605" i="1"/>
  <c r="F606" i="1"/>
  <c r="F607" i="1"/>
  <c r="F608" i="1"/>
  <c r="F75" i="1"/>
  <c r="F174" i="1"/>
  <c r="F172" i="1"/>
  <c r="F170" i="1"/>
  <c r="F176" i="1"/>
  <c r="F827" i="1"/>
  <c r="F829" i="1"/>
  <c r="F822" i="1"/>
  <c r="F817" i="1"/>
  <c r="F825" i="1"/>
  <c r="F818" i="1"/>
  <c r="F819" i="1"/>
  <c r="F828" i="1"/>
  <c r="F820" i="1"/>
  <c r="F821" i="1"/>
  <c r="F823" i="1"/>
  <c r="F824" i="1"/>
  <c r="F826" i="1"/>
  <c r="F701" i="1"/>
  <c r="F688" i="1"/>
  <c r="F700" i="1"/>
  <c r="F687" i="1"/>
  <c r="F691" i="1"/>
  <c r="F690" i="1"/>
  <c r="F696" i="1"/>
  <c r="F705" i="1"/>
  <c r="F698" i="1"/>
  <c r="F706" i="1"/>
  <c r="F699" i="1"/>
  <c r="F707" i="1"/>
  <c r="F689" i="1"/>
  <c r="F702" i="1"/>
  <c r="F692" i="1"/>
  <c r="F693" i="1"/>
  <c r="F703" i="1"/>
  <c r="F694" i="1"/>
  <c r="F695" i="1"/>
  <c r="F704" i="1"/>
  <c r="F697" i="1"/>
  <c r="F811" i="1"/>
  <c r="F809" i="1"/>
  <c r="F810" i="1"/>
  <c r="F808" i="1"/>
  <c r="F830" i="1"/>
  <c r="F833" i="1"/>
  <c r="F848" i="1"/>
  <c r="F832" i="1"/>
  <c r="F847" i="1"/>
  <c r="F831" i="1"/>
  <c r="F836" i="1"/>
  <c r="F835" i="1"/>
  <c r="F841" i="1"/>
  <c r="F843" i="1"/>
  <c r="F846" i="1"/>
  <c r="F834" i="1"/>
  <c r="F851" i="1"/>
  <c r="F837" i="1"/>
  <c r="F838" i="1"/>
  <c r="F839" i="1"/>
  <c r="F853" i="1"/>
  <c r="F854" i="1"/>
  <c r="F840" i="1"/>
  <c r="F842" i="1"/>
  <c r="F855" i="1"/>
  <c r="F844" i="1"/>
  <c r="F845" i="1"/>
  <c r="F849" i="1"/>
  <c r="F850" i="1"/>
  <c r="F852" i="1"/>
  <c r="F738" i="1"/>
  <c r="F725" i="1"/>
  <c r="F737" i="1"/>
  <c r="F724" i="1"/>
  <c r="F728" i="1"/>
  <c r="F727" i="1"/>
  <c r="F741" i="1"/>
  <c r="F734" i="1"/>
  <c r="F735" i="1"/>
  <c r="F736" i="1"/>
  <c r="F726" i="1"/>
  <c r="F739" i="1"/>
  <c r="F729" i="1"/>
  <c r="F730" i="1"/>
  <c r="F740" i="1"/>
  <c r="F731" i="1"/>
  <c r="F732" i="1"/>
  <c r="F742" i="1"/>
  <c r="F720" i="1"/>
  <c r="F721" i="1"/>
  <c r="F722" i="1"/>
  <c r="F723" i="1"/>
  <c r="F717" i="1"/>
  <c r="F718" i="1"/>
  <c r="F719" i="1"/>
  <c r="F716" i="1"/>
  <c r="F713" i="1"/>
  <c r="F856" i="1"/>
  <c r="F859" i="1"/>
  <c r="F863" i="1"/>
  <c r="F864" i="1"/>
  <c r="F865" i="1"/>
  <c r="F867" i="1"/>
  <c r="F868" i="1"/>
  <c r="F870" i="1"/>
  <c r="F871" i="1"/>
  <c r="F872" i="1"/>
  <c r="F873" i="1"/>
  <c r="F874" i="1"/>
  <c r="F876" i="1"/>
  <c r="F877" i="1"/>
  <c r="F878" i="1"/>
  <c r="F879" i="1"/>
  <c r="F880" i="1"/>
  <c r="F881" i="1"/>
  <c r="F857" i="1"/>
  <c r="F858" i="1"/>
  <c r="F861" i="1"/>
  <c r="F862" i="1"/>
  <c r="F882" i="1"/>
  <c r="F885" i="1"/>
  <c r="F883" i="1"/>
  <c r="F894" i="1"/>
  <c r="F893" i="1"/>
  <c r="F892" i="1"/>
  <c r="F772" i="1"/>
  <c r="F891" i="1"/>
  <c r="F777" i="1"/>
  <c r="F778" i="1"/>
  <c r="F773" i="1"/>
  <c r="F774" i="1"/>
  <c r="F775" i="1"/>
  <c r="F776" i="1"/>
  <c r="F786" i="1"/>
  <c r="F787" i="1"/>
  <c r="F796" i="1"/>
  <c r="F797" i="1"/>
  <c r="F744" i="1"/>
  <c r="F758" i="1"/>
  <c r="F759" i="1"/>
  <c r="F750" i="1"/>
  <c r="F751" i="1"/>
  <c r="F752" i="1"/>
  <c r="F761" i="1"/>
  <c r="F762" i="1"/>
  <c r="F763" i="1"/>
  <c r="F764" i="1"/>
  <c r="F760" i="1"/>
  <c r="F769" i="1"/>
  <c r="F770" i="1"/>
  <c r="F771" i="1"/>
  <c r="F765" i="1"/>
  <c r="F640" i="1"/>
  <c r="F639" i="1"/>
  <c r="F686" i="1"/>
  <c r="F708" i="1"/>
  <c r="F895" i="1"/>
  <c r="F896" i="1"/>
  <c r="F898" i="1"/>
  <c r="F899" i="1"/>
  <c r="F897" i="1"/>
  <c r="F900" i="1"/>
  <c r="F902" i="1"/>
  <c r="F903" i="1"/>
  <c r="F901" i="1"/>
  <c r="F904" i="1"/>
  <c r="F598" i="1"/>
  <c r="F635" i="1"/>
  <c r="F637" i="1"/>
  <c r="F634" i="1"/>
  <c r="F636" i="1"/>
  <c r="F599" i="1"/>
  <c r="F652" i="1"/>
  <c r="F655" i="1"/>
  <c r="F602" i="1"/>
  <c r="F600" i="1"/>
  <c r="F601" i="1"/>
  <c r="F684" i="1"/>
  <c r="F685" i="1"/>
  <c r="F628" i="1"/>
  <c r="F629" i="1"/>
  <c r="F631" i="1"/>
  <c r="F768" i="1"/>
  <c r="F766" i="1"/>
  <c r="F767" i="1"/>
  <c r="F648" i="1"/>
  <c r="F649" i="1"/>
  <c r="F650" i="1"/>
  <c r="F641" i="1"/>
  <c r="F642" i="1"/>
  <c r="F644" i="1"/>
  <c r="F647" i="1"/>
  <c r="F588" i="1"/>
  <c r="F589" i="1"/>
  <c r="F590" i="1"/>
  <c r="F584" i="1"/>
  <c r="F585" i="1"/>
  <c r="F586" i="1"/>
  <c r="F587" i="1"/>
  <c r="F682" i="1"/>
  <c r="F676" i="1"/>
  <c r="F680" i="1"/>
  <c r="F681" i="1"/>
  <c r="F675" i="1"/>
  <c r="F678" i="1"/>
  <c r="F679" i="1"/>
  <c r="F677" i="1"/>
  <c r="F595" i="1"/>
  <c r="F596" i="1"/>
  <c r="F591" i="1"/>
  <c r="F592" i="1"/>
  <c r="F593" i="1"/>
  <c r="F594" i="1"/>
  <c r="F909" i="1"/>
  <c r="F910" i="1"/>
  <c r="F907" i="1"/>
  <c r="F908" i="1"/>
  <c r="F633" i="1"/>
  <c r="F632" i="1"/>
  <c r="F911" i="1"/>
  <c r="F802" i="1"/>
  <c r="F800" i="1"/>
  <c r="F801" i="1"/>
  <c r="F816" i="1"/>
  <c r="F812" i="1"/>
  <c r="F813" i="1"/>
  <c r="F814" i="1"/>
  <c r="F815" i="1"/>
  <c r="F890" i="1"/>
  <c r="F889" i="1"/>
  <c r="F888" i="1"/>
  <c r="F1069" i="1"/>
  <c r="F1081" i="1"/>
  <c r="F1068" i="1"/>
  <c r="F1071" i="1"/>
  <c r="F1070" i="1"/>
  <c r="F1086" i="1"/>
  <c r="F1075" i="1"/>
  <c r="F1077" i="1"/>
  <c r="F1080" i="1"/>
  <c r="F1084" i="1"/>
  <c r="F1072" i="1"/>
  <c r="F1085" i="1"/>
  <c r="F1073" i="1"/>
  <c r="F1087" i="1"/>
  <c r="F1074" i="1"/>
  <c r="F1076" i="1"/>
  <c r="F1088" i="1"/>
  <c r="F1078" i="1"/>
  <c r="F1079" i="1"/>
  <c r="F1001" i="1"/>
  <c r="F1004" i="1"/>
  <c r="F1006" i="1"/>
  <c r="F1008" i="1"/>
  <c r="F1011" i="1"/>
  <c r="F1013" i="1"/>
  <c r="F1014" i="1"/>
  <c r="F1015" i="1"/>
  <c r="F998" i="1"/>
  <c r="F999" i="1"/>
  <c r="F1000" i="1"/>
  <c r="F1002" i="1"/>
  <c r="F1003" i="1"/>
  <c r="F1005" i="1"/>
  <c r="F1007" i="1"/>
  <c r="F1009" i="1"/>
  <c r="F1010" i="1"/>
  <c r="F1012" i="1"/>
  <c r="F989" i="1"/>
  <c r="F994" i="1"/>
  <c r="F984" i="1"/>
  <c r="F985" i="1"/>
  <c r="F986" i="1"/>
  <c r="F987" i="1"/>
  <c r="F988" i="1"/>
  <c r="F991" i="1"/>
  <c r="F992" i="1"/>
  <c r="F993" i="1"/>
  <c r="F995" i="1"/>
  <c r="F996" i="1"/>
  <c r="F997" i="1"/>
  <c r="F981" i="1"/>
  <c r="F982" i="1"/>
  <c r="F983" i="1"/>
  <c r="F1091" i="1"/>
  <c r="F1090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16" i="1"/>
  <c r="F1017" i="1"/>
  <c r="F1018" i="1"/>
  <c r="F1019" i="1"/>
  <c r="F1020" i="1"/>
  <c r="F1021" i="1"/>
  <c r="F1022" i="1"/>
  <c r="F1023" i="1"/>
  <c r="F1026" i="1"/>
  <c r="F1027" i="1"/>
  <c r="F1028" i="1"/>
  <c r="F1029" i="1"/>
  <c r="F1035" i="1"/>
  <c r="F1036" i="1"/>
  <c r="F1034" i="1"/>
  <c r="F1038" i="1"/>
  <c r="F1037" i="1"/>
  <c r="F1031" i="1"/>
  <c r="F1030" i="1"/>
  <c r="F1033" i="1"/>
  <c r="F1032" i="1"/>
  <c r="F1043" i="1"/>
  <c r="F1046" i="1"/>
  <c r="F1044" i="1"/>
  <c r="F1045" i="1"/>
  <c r="F1041" i="1"/>
  <c r="F1042" i="1"/>
  <c r="F1047" i="1"/>
  <c r="F1048" i="1"/>
  <c r="F1049" i="1"/>
  <c r="F1039" i="1"/>
  <c r="F1040" i="1"/>
  <c r="F943" i="1"/>
  <c r="F1092" i="1"/>
  <c r="F1093" i="1"/>
  <c r="F1094" i="1"/>
  <c r="F1096" i="1"/>
  <c r="F1097" i="1"/>
  <c r="F1095" i="1"/>
  <c r="F1098" i="1"/>
  <c r="F1100" i="1"/>
  <c r="F1101" i="1"/>
  <c r="F1099" i="1"/>
  <c r="F1103" i="1"/>
  <c r="F1102" i="1"/>
  <c r="F940" i="1"/>
  <c r="F942" i="1"/>
  <c r="F941" i="1"/>
  <c r="F1067" i="1"/>
  <c r="F935" i="1"/>
  <c r="F936" i="1"/>
  <c r="F938" i="1"/>
  <c r="F937" i="1"/>
  <c r="F939" i="1"/>
  <c r="F934" i="1"/>
  <c r="F946" i="1"/>
  <c r="F950" i="1"/>
  <c r="F951" i="1"/>
  <c r="F1089" i="1"/>
  <c r="F945" i="1"/>
  <c r="F944" i="1"/>
  <c r="F949" i="1"/>
  <c r="F947" i="1"/>
  <c r="F948" i="1"/>
  <c r="F912" i="1"/>
  <c r="F1493" i="1"/>
  <c r="F1477" i="1"/>
  <c r="F1492" i="1"/>
  <c r="F1476" i="1"/>
  <c r="F1480" i="1"/>
  <c r="F1479" i="1"/>
  <c r="F1484" i="1"/>
  <c r="F1486" i="1"/>
  <c r="F1491" i="1"/>
  <c r="F1478" i="1"/>
  <c r="F1497" i="1"/>
  <c r="F1481" i="1"/>
  <c r="F1498" i="1"/>
  <c r="F1482" i="1"/>
  <c r="F1499" i="1"/>
  <c r="F1483" i="1"/>
  <c r="F1485" i="1"/>
  <c r="F1487" i="1"/>
  <c r="F1500" i="1"/>
  <c r="F1488" i="1"/>
  <c r="F1489" i="1"/>
  <c r="F1494" i="1"/>
  <c r="F1496" i="1"/>
  <c r="F1465" i="1"/>
  <c r="F1472" i="1"/>
  <c r="F1464" i="1"/>
  <c r="F1467" i="1"/>
  <c r="F1466" i="1"/>
  <c r="F1469" i="1"/>
  <c r="F1470" i="1"/>
  <c r="F1471" i="1"/>
  <c r="F1473" i="1"/>
  <c r="F1468" i="1"/>
  <c r="F1474" i="1"/>
  <c r="F1475" i="1"/>
  <c r="F2323" i="1"/>
  <c r="F2310" i="1"/>
  <c r="F2322" i="1"/>
  <c r="F2309" i="1"/>
  <c r="F2313" i="1"/>
  <c r="F2312" i="1"/>
  <c r="F2318" i="1"/>
  <c r="F2327" i="1"/>
  <c r="F2320" i="1"/>
  <c r="F2328" i="1"/>
  <c r="F2321" i="1"/>
  <c r="F2329" i="1"/>
  <c r="F2311" i="1"/>
  <c r="F2324" i="1"/>
  <c r="F2314" i="1"/>
  <c r="F2315" i="1"/>
  <c r="F2325" i="1"/>
  <c r="F2316" i="1"/>
  <c r="F2317" i="1"/>
  <c r="F2326" i="1"/>
  <c r="F2319" i="1"/>
  <c r="F2456" i="1"/>
  <c r="F2444" i="1"/>
  <c r="F2455" i="1"/>
  <c r="F2443" i="1"/>
  <c r="F2447" i="1"/>
  <c r="F2446" i="1"/>
  <c r="F2459" i="1"/>
  <c r="F2452" i="1"/>
  <c r="F2453" i="1"/>
  <c r="F2454" i="1"/>
  <c r="F2445" i="1"/>
  <c r="F2457" i="1"/>
  <c r="F2448" i="1"/>
  <c r="F2449" i="1"/>
  <c r="F2458" i="1"/>
  <c r="F2450" i="1"/>
  <c r="F2451" i="1"/>
  <c r="F2460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10" i="1"/>
  <c r="F2411" i="1"/>
  <c r="F2412" i="1"/>
  <c r="F2413" i="1"/>
  <c r="F2378" i="1"/>
  <c r="F2379" i="1"/>
  <c r="F2380" i="1"/>
  <c r="F2381" i="1"/>
  <c r="F2384" i="1"/>
  <c r="F2385" i="1"/>
  <c r="F2386" i="1"/>
  <c r="F2387" i="1"/>
  <c r="F2382" i="1"/>
  <c r="F2383" i="1"/>
  <c r="F2389" i="1"/>
  <c r="F2392" i="1"/>
  <c r="F2393" i="1"/>
  <c r="F2390" i="1"/>
  <c r="F2391" i="1"/>
  <c r="F2388" i="1"/>
  <c r="F2345" i="1"/>
  <c r="F2432" i="1"/>
  <c r="F2433" i="1"/>
  <c r="F2434" i="1"/>
  <c r="F2435" i="1"/>
  <c r="F2437" i="1"/>
  <c r="F2438" i="1"/>
  <c r="F2440" i="1"/>
  <c r="F2439" i="1"/>
  <c r="F2442" i="1"/>
  <c r="F2305" i="1"/>
  <c r="F2304" i="1"/>
  <c r="F2343" i="1"/>
  <c r="F2342" i="1"/>
  <c r="F2359" i="1"/>
  <c r="F2358" i="1"/>
  <c r="F2362" i="1"/>
  <c r="F2360" i="1"/>
  <c r="F2361" i="1"/>
  <c r="F2308" i="1"/>
  <c r="F2306" i="1"/>
  <c r="F2307" i="1"/>
  <c r="F2370" i="1"/>
  <c r="F2335" i="1"/>
  <c r="F2337" i="1"/>
  <c r="F2338" i="1"/>
  <c r="F2336" i="1"/>
  <c r="F2341" i="1"/>
  <c r="F2339" i="1"/>
  <c r="F2340" i="1"/>
  <c r="F2353" i="1"/>
  <c r="F2354" i="1"/>
  <c r="F2346" i="1"/>
  <c r="F2347" i="1"/>
  <c r="F2348" i="1"/>
  <c r="F2349" i="1"/>
  <c r="F2350" i="1"/>
  <c r="F2351" i="1"/>
  <c r="F2463" i="1"/>
  <c r="F2461" i="1"/>
  <c r="F2462" i="1"/>
  <c r="F2377" i="1"/>
  <c r="F2373" i="1"/>
  <c r="F2374" i="1"/>
  <c r="F2376" i="1"/>
  <c r="F2375" i="1"/>
  <c r="F2287" i="1"/>
  <c r="F2288" i="1"/>
  <c r="F2278" i="1"/>
  <c r="F2280" i="1"/>
  <c r="F2281" i="1"/>
  <c r="F2273" i="1"/>
  <c r="F2274" i="1"/>
  <c r="F2284" i="1"/>
  <c r="F2285" i="1"/>
  <c r="F2286" i="1"/>
  <c r="F2282" i="1"/>
  <c r="F2283" i="1"/>
  <c r="F2368" i="1"/>
  <c r="F2363" i="1"/>
  <c r="F2365" i="1"/>
  <c r="F2369" i="1"/>
  <c r="F2364" i="1"/>
  <c r="F2366" i="1"/>
  <c r="F2292" i="1"/>
  <c r="F2289" i="1"/>
  <c r="F2290" i="1"/>
  <c r="F2291" i="1"/>
  <c r="F2330" i="1"/>
  <c r="F2331" i="1"/>
  <c r="F2332" i="1"/>
  <c r="F2333" i="1"/>
  <c r="F2334" i="1"/>
  <c r="F653" i="1"/>
  <c r="F654" i="1"/>
  <c r="F2371" i="1"/>
  <c r="F178" i="1"/>
  <c r="F1501" i="1"/>
  <c r="F1502" i="1"/>
  <c r="F1503" i="1"/>
  <c r="F788" i="1"/>
  <c r="F798" i="1"/>
  <c r="F2441" i="1"/>
  <c r="F2418" i="1"/>
  <c r="F2420" i="1"/>
  <c r="F2421" i="1"/>
  <c r="F2422" i="1"/>
  <c r="F2423" i="1"/>
  <c r="F2424" i="1"/>
  <c r="F2425" i="1"/>
  <c r="F2426" i="1"/>
  <c r="F2427" i="1"/>
  <c r="F2428" i="1"/>
  <c r="F2429" i="1"/>
  <c r="F2352" i="1"/>
  <c r="F2419" i="1"/>
  <c r="F329" i="1"/>
  <c r="F331" i="1"/>
  <c r="F332" i="1"/>
  <c r="F330" i="1"/>
  <c r="F1831" i="1"/>
  <c r="F656" i="1"/>
  <c r="F657" i="1"/>
  <c r="F2163" i="1"/>
  <c r="F2074" i="1"/>
  <c r="F2055" i="1"/>
  <c r="F2237" i="1"/>
  <c r="F1685" i="1"/>
  <c r="F1686" i="1"/>
  <c r="F1687" i="1"/>
  <c r="F2475" i="1"/>
  <c r="F2245" i="1"/>
  <c r="F610" i="1"/>
  <c r="F611" i="1"/>
  <c r="F2417" i="1"/>
  <c r="F2416" i="1"/>
  <c r="F2414" i="1"/>
  <c r="F2415" i="1"/>
  <c r="F617" i="1"/>
  <c r="F620" i="1"/>
  <c r="F622" i="1"/>
  <c r="F624" i="1"/>
  <c r="F625" i="1"/>
  <c r="F626" i="1"/>
  <c r="F627" i="1"/>
  <c r="F612" i="1"/>
  <c r="F613" i="1"/>
  <c r="F614" i="1"/>
  <c r="F615" i="1"/>
  <c r="F616" i="1"/>
  <c r="F618" i="1"/>
  <c r="F619" i="1"/>
  <c r="F621" i="1"/>
  <c r="F623" i="1"/>
  <c r="F666" i="1"/>
  <c r="F667" i="1"/>
  <c r="F663" i="1"/>
  <c r="F664" i="1"/>
  <c r="F665" i="1"/>
  <c r="F659" i="1"/>
  <c r="F660" i="1"/>
  <c r="F658" i="1"/>
  <c r="F603" i="1"/>
  <c r="F712" i="1"/>
  <c r="F673" i="1"/>
  <c r="F674" i="1"/>
  <c r="F580" i="1"/>
  <c r="F581" i="1"/>
  <c r="F582" i="1"/>
  <c r="F2355" i="1"/>
  <c r="F2356" i="1"/>
  <c r="F2357" i="1"/>
  <c r="F2068" i="1"/>
  <c r="F251" i="1"/>
  <c r="F1245" i="1"/>
  <c r="F2242" i="1"/>
  <c r="F2243" i="1"/>
  <c r="F2239" i="1"/>
  <c r="F2240" i="1"/>
  <c r="F2241" i="1"/>
  <c r="F351" i="1"/>
  <c r="F352" i="1"/>
  <c r="F1589" i="1"/>
  <c r="F1590" i="1"/>
  <c r="F1747" i="1"/>
  <c r="F158" i="1"/>
  <c r="F159" i="1"/>
  <c r="F157" i="1"/>
  <c r="F1777" i="1"/>
  <c r="F1778" i="1"/>
  <c r="F1776" i="1"/>
  <c r="F1769" i="1"/>
  <c r="F1767" i="1"/>
  <c r="F1768" i="1"/>
  <c r="F1770" i="1"/>
  <c r="F1771" i="1"/>
  <c r="F1772" i="1"/>
  <c r="F1773" i="1"/>
  <c r="F1774" i="1"/>
  <c r="F1775" i="1"/>
  <c r="F1758" i="1"/>
  <c r="F1757" i="1"/>
  <c r="F1753" i="1"/>
  <c r="F1750" i="1"/>
  <c r="F1751" i="1"/>
  <c r="F1752" i="1"/>
  <c r="F1754" i="1"/>
  <c r="F1755" i="1"/>
  <c r="F1756" i="1"/>
  <c r="F2210" i="1"/>
  <c r="F354" i="1"/>
  <c r="F714" i="1"/>
  <c r="F715" i="1"/>
  <c r="F875" i="1"/>
  <c r="F783" i="1"/>
  <c r="F784" i="1"/>
  <c r="F785" i="1"/>
  <c r="F743" i="1"/>
  <c r="F745" i="1"/>
  <c r="F630" i="1"/>
  <c r="F651" i="1"/>
  <c r="F643" i="1"/>
  <c r="F645" i="1"/>
  <c r="F1024" i="1"/>
  <c r="F1025" i="1"/>
  <c r="F1490" i="1"/>
  <c r="F1495" i="1"/>
  <c r="F2406" i="1"/>
  <c r="F2407" i="1"/>
  <c r="F2409" i="1"/>
  <c r="F2372" i="1"/>
  <c r="F2431" i="1"/>
  <c r="F2436" i="1"/>
  <c r="F1157" i="1"/>
  <c r="F2344" i="1"/>
  <c r="F1746" i="1"/>
  <c r="F962" i="1"/>
  <c r="F2276" i="1"/>
  <c r="F2367" i="1"/>
  <c r="F914" i="1"/>
  <c r="F931" i="1"/>
  <c r="F928" i="1"/>
  <c r="F930" i="1"/>
  <c r="F921" i="1"/>
  <c r="F923" i="1"/>
  <c r="F919" i="1"/>
  <c r="F917" i="1"/>
  <c r="F925" i="1"/>
  <c r="F2303" i="1"/>
  <c r="F2300" i="1"/>
  <c r="F2298" i="1"/>
  <c r="F2299" i="1"/>
  <c r="F2297" i="1"/>
  <c r="F88" i="1"/>
  <c r="F916" i="1"/>
  <c r="F932" i="1"/>
  <c r="F929" i="1"/>
  <c r="F924" i="1"/>
  <c r="F920" i="1"/>
  <c r="F89" i="1"/>
  <c r="F2302" i="1"/>
  <c r="F2301" i="1"/>
  <c r="F926" i="1"/>
  <c r="F2248" i="1"/>
  <c r="F1655" i="1"/>
  <c r="F1654" i="1"/>
  <c r="F1653" i="1"/>
  <c r="F1652" i="1"/>
  <c r="F2293" i="1"/>
  <c r="F2294" i="1"/>
  <c r="F2295" i="1"/>
  <c r="F2296" i="1"/>
  <c r="F2430" i="1"/>
  <c r="F18" i="1"/>
  <c r="F26" i="1"/>
  <c r="F41" i="1"/>
  <c r="F44" i="1"/>
  <c r="F46" i="1"/>
  <c r="F336" i="1"/>
  <c r="F583" i="1"/>
  <c r="F933" i="1"/>
  <c r="F990" i="1"/>
  <c r="F1082" i="1"/>
  <c r="F1083" i="1"/>
  <c r="F1292" i="1"/>
  <c r="F1297" i="1"/>
  <c r="F1301" i="1"/>
  <c r="F1306" i="1"/>
  <c r="F1312" i="1"/>
  <c r="F1322" i="1"/>
  <c r="F1347" i="1"/>
  <c r="F1348" i="1"/>
  <c r="F1848" i="1"/>
  <c r="F2044" i="1"/>
  <c r="F2052" i="1"/>
  <c r="F2073" i="1"/>
  <c r="F2279" i="1"/>
  <c r="F2531" i="1"/>
  <c r="F2509" i="1"/>
  <c r="F2532" i="1"/>
  <c r="F2510" i="1"/>
  <c r="F2533" i="1"/>
  <c r="F2511" i="1"/>
  <c r="F2534" i="1"/>
  <c r="F2512" i="1"/>
  <c r="F2513" i="1"/>
  <c r="F2514" i="1"/>
  <c r="F2505" i="1"/>
  <c r="F2506" i="1"/>
  <c r="F2507" i="1"/>
  <c r="F2508" i="1"/>
  <c r="F203" i="1"/>
  <c r="F216" i="1"/>
  <c r="F227" i="1"/>
  <c r="F206" i="1"/>
  <c r="F219" i="1"/>
  <c r="F230" i="1"/>
  <c r="F201" i="1"/>
  <c r="F208" i="1"/>
  <c r="F221" i="1"/>
  <c r="F232" i="1"/>
  <c r="F355" i="1"/>
  <c r="F358" i="1"/>
  <c r="F646" i="1"/>
  <c r="F1175" i="1"/>
  <c r="F1179" i="1"/>
  <c r="F1181" i="1"/>
  <c r="F1648" i="1"/>
  <c r="F1649" i="1"/>
  <c r="F1650" i="1"/>
  <c r="F1651" i="1"/>
  <c r="F913" i="1"/>
  <c r="F915" i="1"/>
  <c r="F918" i="1"/>
  <c r="F927" i="1"/>
  <c r="F364" i="1"/>
  <c r="F370" i="1"/>
  <c r="F378" i="1"/>
  <c r="F381" i="1"/>
  <c r="F384" i="1"/>
  <c r="F400" i="1"/>
  <c r="F406" i="1"/>
  <c r="F413" i="1"/>
  <c r="F419" i="1"/>
  <c r="F2247" i="1"/>
  <c r="F171" i="1"/>
  <c r="F173" i="1"/>
  <c r="F175" i="1"/>
  <c r="F177" i="1"/>
  <c r="F204" i="1"/>
  <c r="F254" i="1"/>
  <c r="F256" i="1"/>
  <c r="F217" i="1"/>
  <c r="F263" i="1"/>
  <c r="F265" i="1"/>
  <c r="F228" i="1"/>
  <c r="F275" i="1"/>
  <c r="F280" i="1"/>
  <c r="F282" i="1"/>
  <c r="F286" i="1"/>
  <c r="F290" i="1"/>
  <c r="F292" i="1"/>
  <c r="F294" i="1"/>
  <c r="F296" i="1"/>
  <c r="F298" i="1"/>
  <c r="F300" i="1"/>
  <c r="F683" i="1"/>
  <c r="F42" i="1"/>
  <c r="F45" i="1"/>
  <c r="F47" i="1"/>
  <c r="F2162" i="1"/>
  <c r="F2254" i="1"/>
  <c r="F2253" i="1"/>
  <c r="F566" i="1"/>
  <c r="F49" i="1"/>
  <c r="F12" i="1"/>
  <c r="F2408" i="1"/>
  <c r="F922" i="1"/>
  <c r="C1838" i="1"/>
  <c r="C1797" i="1"/>
  <c r="C1835" i="1"/>
  <c r="C1794" i="1"/>
  <c r="C1806" i="1"/>
  <c r="C1803" i="1"/>
  <c r="C1853" i="1"/>
  <c r="C1821" i="1"/>
  <c r="C1825" i="1"/>
  <c r="C1860" i="1"/>
  <c r="C1832" i="1"/>
  <c r="C1800" i="1"/>
  <c r="C1844" i="1"/>
  <c r="C1809" i="1"/>
  <c r="C1812" i="1"/>
  <c r="C1849" i="1"/>
  <c r="C1815" i="1"/>
  <c r="C1856" i="1"/>
  <c r="C1818" i="1"/>
  <c r="C1820" i="1"/>
  <c r="C1824" i="1"/>
  <c r="C1828" i="1"/>
  <c r="C1859" i="1"/>
  <c r="C1829" i="1"/>
  <c r="C1830" i="1"/>
  <c r="C1841" i="1"/>
  <c r="C1842" i="1"/>
  <c r="C1843" i="1"/>
  <c r="C1847" i="1"/>
  <c r="C1852" i="1"/>
  <c r="C1839" i="1"/>
  <c r="C1798" i="1"/>
  <c r="C1836" i="1"/>
  <c r="C1795" i="1"/>
  <c r="C1807" i="1"/>
  <c r="C1804" i="1"/>
  <c r="C1854" i="1"/>
  <c r="C1822" i="1"/>
  <c r="C1826" i="1"/>
  <c r="C1861" i="1"/>
  <c r="C1833" i="1"/>
  <c r="C1801" i="1"/>
  <c r="C1845" i="1"/>
  <c r="C1810" i="1"/>
  <c r="C1813" i="1"/>
  <c r="C1850" i="1"/>
  <c r="C1816" i="1"/>
  <c r="C1857" i="1"/>
  <c r="C1819" i="1"/>
  <c r="C1840" i="1"/>
  <c r="C1799" i="1"/>
  <c r="C1837" i="1"/>
  <c r="C1796" i="1"/>
  <c r="C1808" i="1"/>
  <c r="C1805" i="1"/>
  <c r="C1855" i="1"/>
  <c r="C1823" i="1"/>
  <c r="C1827" i="1"/>
  <c r="C1862" i="1"/>
  <c r="C1834" i="1"/>
  <c r="C1802" i="1"/>
  <c r="C1846" i="1"/>
  <c r="C1811" i="1"/>
  <c r="C1814" i="1"/>
  <c r="C1851" i="1"/>
  <c r="C1817" i="1"/>
  <c r="C1858" i="1"/>
  <c r="C1908" i="1"/>
  <c r="C1896" i="1"/>
  <c r="C1936" i="1"/>
  <c r="C1893" i="1"/>
  <c r="C1933" i="1"/>
  <c r="C1890" i="1"/>
  <c r="C1942" i="1"/>
  <c r="C1905" i="1"/>
  <c r="C1902" i="1"/>
  <c r="C1948" i="1"/>
  <c r="C1923" i="1"/>
  <c r="C1954" i="1"/>
  <c r="C1927" i="1"/>
  <c r="C1957" i="1"/>
  <c r="C1930" i="1"/>
  <c r="C1960" i="1"/>
  <c r="C1899" i="1"/>
  <c r="C1939" i="1"/>
  <c r="C1911" i="1"/>
  <c r="C1914" i="1"/>
  <c r="C1945" i="1"/>
  <c r="C1917" i="1"/>
  <c r="C1920" i="1"/>
  <c r="C1951" i="1"/>
  <c r="C1926" i="1"/>
  <c r="C1909" i="1"/>
  <c r="C1897" i="1"/>
  <c r="C1937" i="1"/>
  <c r="C1894" i="1"/>
  <c r="C1934" i="1"/>
  <c r="C1891" i="1"/>
  <c r="C1943" i="1"/>
  <c r="C1906" i="1"/>
  <c r="C1903" i="1"/>
  <c r="C1949" i="1"/>
  <c r="C1924" i="1"/>
  <c r="C1955" i="1"/>
  <c r="C1928" i="1"/>
  <c r="C1958" i="1"/>
  <c r="C1931" i="1"/>
  <c r="C1961" i="1"/>
  <c r="C1900" i="1"/>
  <c r="C1940" i="1"/>
  <c r="C1912" i="1"/>
  <c r="C1915" i="1"/>
  <c r="C1946" i="1"/>
  <c r="C1918" i="1"/>
  <c r="C1921" i="1"/>
  <c r="C1952" i="1"/>
  <c r="C1910" i="1"/>
  <c r="C1898" i="1"/>
  <c r="C1938" i="1"/>
  <c r="C1895" i="1"/>
  <c r="C1935" i="1"/>
  <c r="C1892" i="1"/>
  <c r="C1944" i="1"/>
  <c r="C1907" i="1"/>
  <c r="C1904" i="1"/>
  <c r="C1950" i="1"/>
  <c r="C1925" i="1"/>
  <c r="C1956" i="1"/>
  <c r="C1929" i="1"/>
  <c r="C1959" i="1"/>
  <c r="C1932" i="1"/>
  <c r="C1962" i="1"/>
  <c r="C1901" i="1"/>
  <c r="C1941" i="1"/>
  <c r="C1913" i="1"/>
  <c r="C1916" i="1"/>
  <c r="C1947" i="1"/>
  <c r="C1919" i="1"/>
  <c r="C1922" i="1"/>
  <c r="C1953" i="1"/>
  <c r="C212" i="1"/>
  <c r="C183" i="1"/>
  <c r="C209" i="1"/>
  <c r="C180" i="1"/>
  <c r="C189" i="1"/>
  <c r="C186" i="1"/>
  <c r="C225" i="1"/>
  <c r="C195" i="1"/>
  <c r="C198" i="1"/>
  <c r="C202" i="1"/>
  <c r="C215" i="1"/>
  <c r="C192" i="1"/>
  <c r="C222" i="1"/>
  <c r="C226" i="1"/>
  <c r="C213" i="1"/>
  <c r="C184" i="1"/>
  <c r="C210" i="1"/>
  <c r="C181" i="1"/>
  <c r="C190" i="1"/>
  <c r="C187" i="1"/>
  <c r="C196" i="1"/>
  <c r="C199" i="1"/>
  <c r="C205" i="1"/>
  <c r="C218" i="1"/>
  <c r="C193" i="1"/>
  <c r="C223" i="1"/>
  <c r="C229" i="1"/>
  <c r="C214" i="1"/>
  <c r="C185" i="1"/>
  <c r="C211" i="1"/>
  <c r="C182" i="1"/>
  <c r="C191" i="1"/>
  <c r="C188" i="1"/>
  <c r="C197" i="1"/>
  <c r="C200" i="1"/>
  <c r="C207" i="1"/>
  <c r="C220" i="1"/>
  <c r="C194" i="1"/>
  <c r="C224" i="1"/>
  <c r="C231" i="1"/>
  <c r="C1872" i="1"/>
  <c r="C1869" i="1"/>
  <c r="C1884" i="1"/>
  <c r="C1866" i="1"/>
  <c r="C1881" i="1"/>
  <c r="C1863" i="1"/>
  <c r="C1875" i="1"/>
  <c r="C1887" i="1"/>
  <c r="C1878" i="1"/>
  <c r="C1873" i="1"/>
  <c r="C1870" i="1"/>
  <c r="C1885" i="1"/>
  <c r="C1867" i="1"/>
  <c r="C1882" i="1"/>
  <c r="C1864" i="1"/>
  <c r="C1876" i="1"/>
  <c r="C1888" i="1"/>
  <c r="C1879" i="1"/>
  <c r="C1874" i="1"/>
  <c r="C1871" i="1"/>
  <c r="C1886" i="1"/>
  <c r="C1868" i="1"/>
  <c r="C1883" i="1"/>
  <c r="C1865" i="1"/>
  <c r="C1877" i="1"/>
  <c r="C1889" i="1"/>
  <c r="C1880" i="1"/>
  <c r="C77" i="1"/>
  <c r="C79" i="1"/>
  <c r="C81" i="1"/>
  <c r="C76" i="1"/>
  <c r="C82" i="1"/>
  <c r="C83" i="1"/>
  <c r="C78" i="1"/>
  <c r="C80" i="1"/>
  <c r="C1991" i="1"/>
  <c r="C1996" i="1"/>
  <c r="C1990" i="1"/>
  <c r="C1995" i="1"/>
  <c r="C1989" i="1"/>
  <c r="C1993" i="1"/>
  <c r="C1992" i="1"/>
  <c r="C1997" i="1"/>
  <c r="C1994" i="1"/>
  <c r="C1982" i="1"/>
  <c r="C1985" i="1"/>
  <c r="C1986" i="1"/>
  <c r="C1988" i="1"/>
  <c r="C1981" i="1"/>
  <c r="C1987" i="1"/>
  <c r="C1980" i="1"/>
  <c r="C1984" i="1"/>
  <c r="C1983" i="1"/>
  <c r="C1976" i="1"/>
  <c r="C1979" i="1"/>
  <c r="C1975" i="1"/>
  <c r="C1977" i="1"/>
  <c r="C1978" i="1"/>
  <c r="C1722" i="1"/>
  <c r="C1716" i="1"/>
  <c r="C1719" i="1"/>
  <c r="C1713" i="1"/>
  <c r="C1723" i="1"/>
  <c r="C1717" i="1"/>
  <c r="C1720" i="1"/>
  <c r="C1714" i="1"/>
  <c r="C1724" i="1"/>
  <c r="C1718" i="1"/>
  <c r="C1721" i="1"/>
  <c r="C1715" i="1"/>
  <c r="C1963" i="1"/>
  <c r="C1966" i="1"/>
  <c r="C1969" i="1"/>
  <c r="C1972" i="1"/>
  <c r="C1964" i="1"/>
  <c r="C1967" i="1"/>
  <c r="C1970" i="1"/>
  <c r="C1973" i="1"/>
  <c r="C1965" i="1"/>
  <c r="C1968" i="1"/>
  <c r="C1971" i="1"/>
  <c r="C1974" i="1"/>
  <c r="C1725" i="1"/>
  <c r="C1728" i="1"/>
  <c r="C1731" i="1"/>
  <c r="C1726" i="1"/>
  <c r="C1729" i="1"/>
  <c r="C1732" i="1"/>
  <c r="C1727" i="1"/>
  <c r="C1730" i="1"/>
  <c r="C1733" i="1"/>
  <c r="C359" i="1"/>
  <c r="C363" i="1"/>
  <c r="C366" i="1"/>
  <c r="C369" i="1"/>
  <c r="C374" i="1"/>
  <c r="C375" i="1"/>
  <c r="C376" i="1"/>
  <c r="C377" i="1"/>
  <c r="C379" i="1"/>
  <c r="C380" i="1"/>
  <c r="C382" i="1"/>
  <c r="C383" i="1"/>
  <c r="C385" i="1"/>
  <c r="C386" i="1"/>
  <c r="C387" i="1"/>
  <c r="C388" i="1"/>
  <c r="C389" i="1"/>
  <c r="C390" i="1"/>
  <c r="C391" i="1"/>
  <c r="C392" i="1"/>
  <c r="C393" i="1"/>
  <c r="C394" i="1"/>
  <c r="C360" i="1"/>
  <c r="C361" i="1"/>
  <c r="C362" i="1"/>
  <c r="C365" i="1"/>
  <c r="C367" i="1"/>
  <c r="C368" i="1"/>
  <c r="C371" i="1"/>
  <c r="C372" i="1"/>
  <c r="C373" i="1"/>
  <c r="C395" i="1"/>
  <c r="C399" i="1"/>
  <c r="C402" i="1"/>
  <c r="C405" i="1"/>
  <c r="C410" i="1"/>
  <c r="C412" i="1"/>
  <c r="C416" i="1"/>
  <c r="C418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396" i="1"/>
  <c r="C397" i="1"/>
  <c r="C398" i="1"/>
  <c r="C401" i="1"/>
  <c r="C403" i="1"/>
  <c r="C404" i="1"/>
  <c r="C407" i="1"/>
  <c r="C408" i="1"/>
  <c r="C409" i="1"/>
  <c r="C411" i="1"/>
  <c r="C414" i="1"/>
  <c r="C415" i="1"/>
  <c r="C417" i="1"/>
  <c r="C420" i="1"/>
  <c r="C421" i="1"/>
  <c r="C442" i="1"/>
  <c r="C446" i="1"/>
  <c r="C448" i="1"/>
  <c r="C451" i="1"/>
  <c r="C452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36" i="1"/>
  <c r="C437" i="1"/>
  <c r="C438" i="1"/>
  <c r="C439" i="1"/>
  <c r="C440" i="1"/>
  <c r="C441" i="1"/>
  <c r="C443" i="1"/>
  <c r="C444" i="1"/>
  <c r="C445" i="1"/>
  <c r="C447" i="1"/>
  <c r="C449" i="1"/>
  <c r="C450" i="1"/>
  <c r="C453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2018" i="1"/>
  <c r="C2062" i="1"/>
  <c r="C2015" i="1"/>
  <c r="C2059" i="1"/>
  <c r="C2012" i="1"/>
  <c r="C2027" i="1"/>
  <c r="C2024" i="1"/>
  <c r="C2045" i="1"/>
  <c r="C2049" i="1"/>
  <c r="C2056" i="1"/>
  <c r="C2021" i="1"/>
  <c r="C2069" i="1"/>
  <c r="C2030" i="1"/>
  <c r="C2033" i="1"/>
  <c r="C2036" i="1"/>
  <c r="C2075" i="1"/>
  <c r="C2039" i="1"/>
  <c r="C2079" i="1"/>
  <c r="C2042" i="1"/>
  <c r="C2043" i="1"/>
  <c r="C2048" i="1"/>
  <c r="C2082" i="1"/>
  <c r="C2053" i="1"/>
  <c r="C2054" i="1"/>
  <c r="C2065" i="1"/>
  <c r="C2066" i="1"/>
  <c r="C2067" i="1"/>
  <c r="C2072" i="1"/>
  <c r="C2078" i="1"/>
  <c r="C2019" i="1"/>
  <c r="C2063" i="1"/>
  <c r="C2016" i="1"/>
  <c r="C2060" i="1"/>
  <c r="C2013" i="1"/>
  <c r="C2028" i="1"/>
  <c r="C2025" i="1"/>
  <c r="C2046" i="1"/>
  <c r="C2050" i="1"/>
  <c r="C2057" i="1"/>
  <c r="C2022" i="1"/>
  <c r="C2070" i="1"/>
  <c r="C2031" i="1"/>
  <c r="C2034" i="1"/>
  <c r="C2037" i="1"/>
  <c r="C2076" i="1"/>
  <c r="C2040" i="1"/>
  <c r="C2080" i="1"/>
  <c r="C2020" i="1"/>
  <c r="C2064" i="1"/>
  <c r="C2017" i="1"/>
  <c r="C2061" i="1"/>
  <c r="C2014" i="1"/>
  <c r="C2029" i="1"/>
  <c r="C2026" i="1"/>
  <c r="C2047" i="1"/>
  <c r="C2051" i="1"/>
  <c r="C2058" i="1"/>
  <c r="C2023" i="1"/>
  <c r="C2071" i="1"/>
  <c r="C2032" i="1"/>
  <c r="C2035" i="1"/>
  <c r="C2038" i="1"/>
  <c r="C2077" i="1"/>
  <c r="C2041" i="1"/>
  <c r="C2081" i="1"/>
  <c r="C2124" i="1"/>
  <c r="C2086" i="1"/>
  <c r="C2121" i="1"/>
  <c r="C2115" i="1"/>
  <c r="C2083" i="1"/>
  <c r="C2095" i="1"/>
  <c r="C2092" i="1"/>
  <c r="C2133" i="1"/>
  <c r="C2136" i="1"/>
  <c r="C2109" i="1"/>
  <c r="C2142" i="1"/>
  <c r="C2112" i="1"/>
  <c r="C2145" i="1"/>
  <c r="C2118" i="1"/>
  <c r="C2148" i="1"/>
  <c r="C2089" i="1"/>
  <c r="C2127" i="1"/>
  <c r="C2098" i="1"/>
  <c r="C2100" i="1"/>
  <c r="C2130" i="1"/>
  <c r="C2103" i="1"/>
  <c r="C2105" i="1"/>
  <c r="C2107" i="1"/>
  <c r="C2139" i="1"/>
  <c r="C2125" i="1"/>
  <c r="C2087" i="1"/>
  <c r="C2122" i="1"/>
  <c r="C2116" i="1"/>
  <c r="C2084" i="1"/>
  <c r="C2096" i="1"/>
  <c r="C2093" i="1"/>
  <c r="C2134" i="1"/>
  <c r="C2137" i="1"/>
  <c r="C2110" i="1"/>
  <c r="C2143" i="1"/>
  <c r="C2113" i="1"/>
  <c r="C2146" i="1"/>
  <c r="C2119" i="1"/>
  <c r="C2149" i="1"/>
  <c r="C2090" i="1"/>
  <c r="C2128" i="1"/>
  <c r="C2099" i="1"/>
  <c r="C2101" i="1"/>
  <c r="C2131" i="1"/>
  <c r="C2104" i="1"/>
  <c r="C2106" i="1"/>
  <c r="C2108" i="1"/>
  <c r="C2140" i="1"/>
  <c r="C2126" i="1"/>
  <c r="C2088" i="1"/>
  <c r="C2123" i="1"/>
  <c r="C2117" i="1"/>
  <c r="C2085" i="1"/>
  <c r="C2097" i="1"/>
  <c r="C2094" i="1"/>
  <c r="C2135" i="1"/>
  <c r="C2138" i="1"/>
  <c r="C2111" i="1"/>
  <c r="C2144" i="1"/>
  <c r="C2114" i="1"/>
  <c r="C2147" i="1"/>
  <c r="C2120" i="1"/>
  <c r="C2150" i="1"/>
  <c r="C2091" i="1"/>
  <c r="C2129" i="1"/>
  <c r="C2102" i="1"/>
  <c r="C2132" i="1"/>
  <c r="C2141" i="1"/>
  <c r="C260" i="1"/>
  <c r="C236" i="1"/>
  <c r="C257" i="1"/>
  <c r="C233" i="1"/>
  <c r="C242" i="1"/>
  <c r="C239" i="1"/>
  <c r="C266" i="1"/>
  <c r="C245" i="1"/>
  <c r="C248" i="1"/>
  <c r="C252" i="1"/>
  <c r="C261" i="1"/>
  <c r="C267" i="1"/>
  <c r="C237" i="1"/>
  <c r="C258" i="1"/>
  <c r="C234" i="1"/>
  <c r="C243" i="1"/>
  <c r="C240" i="1"/>
  <c r="C246" i="1"/>
  <c r="C249" i="1"/>
  <c r="C253" i="1"/>
  <c r="C262" i="1"/>
  <c r="C268" i="1"/>
  <c r="C238" i="1"/>
  <c r="C259" i="1"/>
  <c r="C235" i="1"/>
  <c r="C244" i="1"/>
  <c r="C241" i="1"/>
  <c r="C247" i="1"/>
  <c r="C250" i="1"/>
  <c r="C255" i="1"/>
  <c r="C264" i="1"/>
  <c r="C269" i="1"/>
  <c r="C1743" i="1"/>
  <c r="C1737" i="1"/>
  <c r="C1740" i="1"/>
  <c r="C1734" i="1"/>
  <c r="C1744" i="1"/>
  <c r="C1738" i="1"/>
  <c r="C1741" i="1"/>
  <c r="C1735" i="1"/>
  <c r="C1745" i="1"/>
  <c r="C1739" i="1"/>
  <c r="C1742" i="1"/>
  <c r="C1736" i="1"/>
  <c r="C135" i="1"/>
  <c r="C2196" i="1"/>
  <c r="C2199" i="1"/>
  <c r="C2202" i="1"/>
  <c r="C2203" i="1"/>
  <c r="C2201" i="1"/>
  <c r="C2197" i="1"/>
  <c r="C2200" i="1"/>
  <c r="C2198" i="1"/>
  <c r="C1128" i="1"/>
  <c r="C1129" i="1"/>
  <c r="C1130" i="1"/>
  <c r="C1131" i="1"/>
  <c r="C1132" i="1"/>
  <c r="C1133" i="1"/>
  <c r="C1134" i="1"/>
  <c r="C1122" i="1"/>
  <c r="C1123" i="1"/>
  <c r="C1124" i="1"/>
  <c r="C1125" i="1"/>
  <c r="C1126" i="1"/>
  <c r="C1127" i="1"/>
  <c r="C94" i="1"/>
  <c r="C93" i="1"/>
  <c r="C270" i="1"/>
  <c r="C1287" i="1"/>
  <c r="C1296" i="1"/>
  <c r="C1300" i="1"/>
  <c r="C1305" i="1"/>
  <c r="C1311" i="1"/>
  <c r="C1319" i="1"/>
  <c r="C1317" i="1"/>
  <c r="C1321" i="1"/>
  <c r="C1326" i="1"/>
  <c r="C1324" i="1"/>
  <c r="C1328" i="1"/>
  <c r="C1279" i="1"/>
  <c r="C1281" i="1"/>
  <c r="C1283" i="1"/>
  <c r="C1285" i="1"/>
  <c r="C1289" i="1"/>
  <c r="C1291" i="1"/>
  <c r="C1294" i="1"/>
  <c r="C1298" i="1"/>
  <c r="C1303" i="1"/>
  <c r="C1307" i="1"/>
  <c r="C1309" i="1"/>
  <c r="C1314" i="1"/>
  <c r="C1315" i="1"/>
  <c r="C1286" i="1"/>
  <c r="C1295" i="1"/>
  <c r="C1299" i="1"/>
  <c r="C1304" i="1"/>
  <c r="C1310" i="1"/>
  <c r="C1318" i="1"/>
  <c r="C1316" i="1"/>
  <c r="C1320" i="1"/>
  <c r="C1325" i="1"/>
  <c r="C1323" i="1"/>
  <c r="C1327" i="1"/>
  <c r="C1278" i="1"/>
  <c r="C1280" i="1"/>
  <c r="C1282" i="1"/>
  <c r="C1284" i="1"/>
  <c r="C1288" i="1"/>
  <c r="C1290" i="1"/>
  <c r="C1293" i="1"/>
  <c r="C1302" i="1"/>
  <c r="C1308" i="1"/>
  <c r="C1313" i="1"/>
  <c r="C489" i="1"/>
  <c r="C481" i="1"/>
  <c r="C488" i="1"/>
  <c r="C480" i="1"/>
  <c r="C490" i="1"/>
  <c r="C483" i="1"/>
  <c r="C482" i="1"/>
  <c r="C492" i="1"/>
  <c r="C493" i="1"/>
  <c r="C485" i="1"/>
  <c r="C494" i="1"/>
  <c r="C495" i="1"/>
  <c r="C486" i="1"/>
  <c r="C487" i="1"/>
  <c r="C491" i="1"/>
  <c r="C484" i="1"/>
  <c r="C2226" i="1"/>
  <c r="C2227" i="1"/>
  <c r="C2228" i="1"/>
  <c r="C2229" i="1"/>
  <c r="C2230" i="1"/>
  <c r="C2231" i="1"/>
  <c r="C2225" i="1"/>
  <c r="C1217" i="1"/>
  <c r="C1224" i="1"/>
  <c r="C1228" i="1"/>
  <c r="C1232" i="1"/>
  <c r="C1238" i="1"/>
  <c r="C1243" i="1"/>
  <c r="C1249" i="1"/>
  <c r="C1247" i="1"/>
  <c r="C1251" i="1"/>
  <c r="C1209" i="1"/>
  <c r="C1211" i="1"/>
  <c r="C1213" i="1"/>
  <c r="C1215" i="1"/>
  <c r="C1219" i="1"/>
  <c r="C1220" i="1"/>
  <c r="C1222" i="1"/>
  <c r="C1226" i="1"/>
  <c r="C1230" i="1"/>
  <c r="C1234" i="1"/>
  <c r="C1236" i="1"/>
  <c r="C1240" i="1"/>
  <c r="C1216" i="1"/>
  <c r="C1223" i="1"/>
  <c r="C1227" i="1"/>
  <c r="C1231" i="1"/>
  <c r="C1237" i="1"/>
  <c r="C1244" i="1"/>
  <c r="C1242" i="1"/>
  <c r="C1248" i="1"/>
  <c r="C1246" i="1"/>
  <c r="C1250" i="1"/>
  <c r="C1208" i="1"/>
  <c r="C1210" i="1"/>
  <c r="C1212" i="1"/>
  <c r="C1214" i="1"/>
  <c r="C1218" i="1"/>
  <c r="C1221" i="1"/>
  <c r="C1225" i="1"/>
  <c r="C1229" i="1"/>
  <c r="C1233" i="1"/>
  <c r="C1235" i="1"/>
  <c r="C1239" i="1"/>
  <c r="C1241" i="1"/>
  <c r="C2" i="1"/>
  <c r="C3" i="1"/>
  <c r="C4" i="1"/>
  <c r="C5" i="1"/>
  <c r="C328" i="1"/>
  <c r="C1269" i="1"/>
  <c r="C1271" i="1"/>
  <c r="C1268" i="1"/>
  <c r="C1270" i="1"/>
  <c r="C1272" i="1"/>
  <c r="C1274" i="1"/>
  <c r="C1275" i="1"/>
  <c r="C1273" i="1"/>
  <c r="C1276" i="1"/>
  <c r="C1277" i="1"/>
  <c r="C1412" i="1"/>
  <c r="C1415" i="1"/>
  <c r="C1414" i="1"/>
  <c r="C1413" i="1"/>
  <c r="C1178" i="1"/>
  <c r="C1177" i="1"/>
  <c r="C1176" i="1"/>
  <c r="C2236" i="1"/>
  <c r="C1183" i="1"/>
  <c r="C1185" i="1"/>
  <c r="C1182" i="1"/>
  <c r="C1184" i="1"/>
  <c r="C1186" i="1"/>
  <c r="C1187" i="1"/>
  <c r="C1188" i="1"/>
  <c r="C1190" i="1"/>
  <c r="C1192" i="1"/>
  <c r="C1189" i="1"/>
  <c r="C1191" i="1"/>
  <c r="C1193" i="1"/>
  <c r="C1194" i="1"/>
  <c r="C1195" i="1"/>
  <c r="C1197" i="1"/>
  <c r="C1199" i="1"/>
  <c r="C1196" i="1"/>
  <c r="C1198" i="1"/>
  <c r="C1200" i="1"/>
  <c r="C1201" i="1"/>
  <c r="C1203" i="1"/>
  <c r="C1205" i="1"/>
  <c r="C1202" i="1"/>
  <c r="C1204" i="1"/>
  <c r="C1206" i="1"/>
  <c r="C1207" i="1"/>
  <c r="C1180" i="1"/>
  <c r="C1163" i="1"/>
  <c r="C1164" i="1"/>
  <c r="C1160" i="1"/>
  <c r="C1161" i="1"/>
  <c r="C1162" i="1"/>
  <c r="C2257" i="1"/>
  <c r="C2255" i="1"/>
  <c r="C2256" i="1"/>
  <c r="C2258" i="1"/>
  <c r="C146" i="1"/>
  <c r="C150" i="1"/>
  <c r="C147" i="1"/>
  <c r="C151" i="1"/>
  <c r="C148" i="1"/>
  <c r="C152" i="1"/>
  <c r="C149" i="1"/>
  <c r="C153" i="1"/>
  <c r="C1259" i="1"/>
  <c r="C1260" i="1"/>
  <c r="C1261" i="1"/>
  <c r="C1262" i="1"/>
  <c r="C1263" i="1"/>
  <c r="C1264" i="1"/>
  <c r="C1266" i="1"/>
  <c r="C1265" i="1"/>
  <c r="C1267" i="1"/>
  <c r="C1252" i="1"/>
  <c r="C1254" i="1"/>
  <c r="C1253" i="1"/>
  <c r="C1255" i="1"/>
  <c r="C1256" i="1"/>
  <c r="C1257" i="1"/>
  <c r="C1258" i="1"/>
  <c r="C1999" i="1"/>
  <c r="C2001" i="1"/>
  <c r="C2003" i="1"/>
  <c r="C2005" i="1"/>
  <c r="C2007" i="1"/>
  <c r="C2009" i="1"/>
  <c r="C2011" i="1"/>
  <c r="C1998" i="1"/>
  <c r="C2000" i="1"/>
  <c r="C2002" i="1"/>
  <c r="C2004" i="1"/>
  <c r="C2006" i="1"/>
  <c r="C2008" i="1"/>
  <c r="C2010" i="1"/>
  <c r="C2154" i="1"/>
  <c r="C2157" i="1"/>
  <c r="C2160" i="1"/>
  <c r="C2161" i="1"/>
  <c r="C215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55" i="1"/>
  <c r="C2156" i="1"/>
  <c r="C2158" i="1"/>
  <c r="C2159" i="1"/>
  <c r="C2194" i="1"/>
  <c r="C2181" i="1"/>
  <c r="C2182" i="1"/>
  <c r="C2183" i="1"/>
  <c r="C2184" i="1"/>
  <c r="C2186" i="1"/>
  <c r="C2187" i="1"/>
  <c r="C2188" i="1"/>
  <c r="C2189" i="1"/>
  <c r="C2190" i="1"/>
  <c r="C2191" i="1"/>
  <c r="C2192" i="1"/>
  <c r="C2193" i="1"/>
  <c r="C2177" i="1"/>
  <c r="C2195" i="1"/>
  <c r="C2180" i="1"/>
  <c r="C504" i="1"/>
  <c r="C506" i="1"/>
  <c r="C505" i="1"/>
  <c r="C2246" i="1"/>
  <c r="C2244" i="1"/>
  <c r="C74" i="1"/>
  <c r="C1706" i="1"/>
  <c r="C1708" i="1"/>
  <c r="C1707" i="1"/>
  <c r="C2178" i="1"/>
  <c r="C2179" i="1"/>
  <c r="C1587" i="1"/>
  <c r="C1588" i="1"/>
  <c r="C1118" i="1"/>
  <c r="C671" i="1"/>
  <c r="C1119" i="1"/>
  <c r="C1120" i="1"/>
  <c r="C672" i="1"/>
  <c r="C1121" i="1"/>
  <c r="C886" i="1"/>
  <c r="C887" i="1"/>
  <c r="C2238" i="1"/>
  <c r="C2151" i="1"/>
  <c r="C2152" i="1"/>
  <c r="C1667" i="1"/>
  <c r="C1668" i="1"/>
  <c r="C1666" i="1"/>
  <c r="C1670" i="1"/>
  <c r="C1671" i="1"/>
  <c r="C1669" i="1"/>
  <c r="C1117" i="1"/>
  <c r="C2494" i="1"/>
  <c r="C473" i="1"/>
  <c r="C475" i="1"/>
  <c r="C476" i="1"/>
  <c r="C477" i="1"/>
  <c r="C478" i="1"/>
  <c r="C479" i="1"/>
  <c r="C474" i="1"/>
  <c r="C496" i="1"/>
  <c r="C497" i="1"/>
  <c r="C498" i="1"/>
  <c r="C499" i="1"/>
  <c r="C468" i="1"/>
  <c r="C469" i="1"/>
  <c r="C470" i="1"/>
  <c r="C471" i="1"/>
  <c r="C472" i="1"/>
  <c r="C1504" i="1"/>
  <c r="C638" i="1"/>
  <c r="C1111" i="1"/>
  <c r="C597" i="1"/>
  <c r="C952" i="1"/>
  <c r="C957" i="1"/>
  <c r="C953" i="1"/>
  <c r="C958" i="1"/>
  <c r="C955" i="1"/>
  <c r="C954" i="1"/>
  <c r="C959" i="1"/>
  <c r="C956" i="1"/>
  <c r="C973" i="1"/>
  <c r="C978" i="1"/>
  <c r="C974" i="1"/>
  <c r="C979" i="1"/>
  <c r="C976" i="1"/>
  <c r="C975" i="1"/>
  <c r="C980" i="1"/>
  <c r="C977" i="1"/>
  <c r="C965" i="1"/>
  <c r="C966" i="1"/>
  <c r="C963" i="1"/>
  <c r="C967" i="1"/>
  <c r="C964" i="1"/>
  <c r="C970" i="1"/>
  <c r="C971" i="1"/>
  <c r="C968" i="1"/>
  <c r="C972" i="1"/>
  <c r="C969" i="1"/>
  <c r="C163" i="1"/>
  <c r="C164" i="1"/>
  <c r="C165" i="1"/>
  <c r="C166" i="1"/>
  <c r="C167" i="1"/>
  <c r="C168" i="1"/>
  <c r="C169" i="1"/>
  <c r="C960" i="1"/>
  <c r="C961" i="1"/>
  <c r="C574" i="1"/>
  <c r="C575" i="1"/>
  <c r="C576" i="1"/>
  <c r="C1154" i="1"/>
  <c r="C1155" i="1"/>
  <c r="C1156" i="1"/>
  <c r="C1153" i="1"/>
  <c r="C1158" i="1"/>
  <c r="C1159" i="1"/>
  <c r="C578" i="1"/>
  <c r="C579" i="1"/>
  <c r="C2549" i="1"/>
  <c r="C2550" i="1"/>
  <c r="C2551" i="1"/>
  <c r="C2552" i="1"/>
  <c r="C2553" i="1"/>
  <c r="C2554" i="1"/>
  <c r="C1105" i="1"/>
  <c r="C1106" i="1"/>
  <c r="C1107" i="1"/>
  <c r="C1108" i="1"/>
  <c r="C1109" i="1"/>
  <c r="C1110" i="1"/>
  <c r="C99" i="1"/>
  <c r="C110" i="1"/>
  <c r="C107" i="1"/>
  <c r="C103" i="1"/>
  <c r="C102" i="1"/>
  <c r="C109" i="1"/>
  <c r="C108" i="1"/>
  <c r="C111" i="1"/>
  <c r="C100" i="1"/>
  <c r="C112" i="1"/>
  <c r="C104" i="1"/>
  <c r="C105" i="1"/>
  <c r="C113" i="1"/>
  <c r="C106" i="1"/>
  <c r="C114" i="1"/>
  <c r="C115" i="1"/>
  <c r="C101" i="1"/>
  <c r="C6" i="1"/>
  <c r="C7" i="1"/>
  <c r="C8" i="1"/>
  <c r="C9" i="1"/>
  <c r="C323" i="1"/>
  <c r="C324" i="1"/>
  <c r="C325" i="1"/>
  <c r="C326" i="1"/>
  <c r="C327" i="1"/>
  <c r="C126" i="1"/>
  <c r="C133" i="1"/>
  <c r="C132" i="1"/>
  <c r="C129" i="1"/>
  <c r="C128" i="1"/>
  <c r="C122" i="1"/>
  <c r="C121" i="1"/>
  <c r="C123" i="1"/>
  <c r="C127" i="1"/>
  <c r="C124" i="1"/>
  <c r="C130" i="1"/>
  <c r="C134" i="1"/>
  <c r="C131" i="1"/>
  <c r="C125" i="1"/>
  <c r="C116" i="1"/>
  <c r="C120" i="1"/>
  <c r="C119" i="1"/>
  <c r="C118" i="1"/>
  <c r="C117" i="1"/>
  <c r="C2527" i="1"/>
  <c r="C2529" i="1"/>
  <c r="C2528" i="1"/>
  <c r="C2530" i="1"/>
  <c r="C2515" i="1"/>
  <c r="C2517" i="1"/>
  <c r="C2516" i="1"/>
  <c r="C2518" i="1"/>
  <c r="C2519" i="1"/>
  <c r="C2520" i="1"/>
  <c r="C2521" i="1"/>
  <c r="C2522" i="1"/>
  <c r="C2524" i="1"/>
  <c r="C2523" i="1"/>
  <c r="C2525" i="1"/>
  <c r="C2526" i="1"/>
  <c r="C2495" i="1"/>
  <c r="C2497" i="1"/>
  <c r="C2496" i="1"/>
  <c r="C2498" i="1"/>
  <c r="C2499" i="1"/>
  <c r="C2500" i="1"/>
  <c r="C2501" i="1"/>
  <c r="C2502" i="1"/>
  <c r="C2503" i="1"/>
  <c r="C2504" i="1"/>
  <c r="C293" i="1"/>
  <c r="C302" i="1"/>
  <c r="C291" i="1"/>
  <c r="C297" i="1"/>
  <c r="C295" i="1"/>
  <c r="C299" i="1"/>
  <c r="C301" i="1"/>
  <c r="C303" i="1"/>
  <c r="C271" i="1"/>
  <c r="C273" i="1"/>
  <c r="C272" i="1"/>
  <c r="C276" i="1"/>
  <c r="C277" i="1"/>
  <c r="C278" i="1"/>
  <c r="C279" i="1"/>
  <c r="C274" i="1"/>
  <c r="C284" i="1"/>
  <c r="C285" i="1"/>
  <c r="C287" i="1"/>
  <c r="C289" i="1"/>
  <c r="C288" i="1"/>
  <c r="C281" i="1"/>
  <c r="C283" i="1"/>
  <c r="C2251" i="1"/>
  <c r="C2252" i="1"/>
  <c r="C2249" i="1"/>
  <c r="C2250" i="1"/>
  <c r="C179" i="1"/>
  <c r="C1605" i="1"/>
  <c r="C1606" i="1"/>
  <c r="C1607" i="1"/>
  <c r="C1658" i="1"/>
  <c r="C1659" i="1"/>
  <c r="C1660" i="1"/>
  <c r="C1661" i="1"/>
  <c r="C1662" i="1"/>
  <c r="C1663" i="1"/>
  <c r="C1664" i="1"/>
  <c r="C1665" i="1"/>
  <c r="C1599" i="1"/>
  <c r="C1600" i="1"/>
  <c r="C1601" i="1"/>
  <c r="C1602" i="1"/>
  <c r="C1591" i="1"/>
  <c r="C1592" i="1"/>
  <c r="C1593" i="1"/>
  <c r="C1594" i="1"/>
  <c r="C1595" i="1"/>
  <c r="C1596" i="1"/>
  <c r="C1597" i="1"/>
  <c r="C1598" i="1"/>
  <c r="C1603" i="1"/>
  <c r="C1604" i="1"/>
  <c r="C1656" i="1"/>
  <c r="C1657" i="1"/>
  <c r="C1632" i="1"/>
  <c r="C1633" i="1"/>
  <c r="C1634" i="1"/>
  <c r="C1635" i="1"/>
  <c r="C1636" i="1"/>
  <c r="C1637" i="1"/>
  <c r="C1638" i="1"/>
  <c r="C1639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40" i="1"/>
  <c r="C1641" i="1"/>
  <c r="C1642" i="1"/>
  <c r="C1643" i="1"/>
  <c r="C1644" i="1"/>
  <c r="C1645" i="1"/>
  <c r="C1646" i="1"/>
  <c r="C1647" i="1"/>
  <c r="C1608" i="1"/>
  <c r="C1609" i="1"/>
  <c r="C1610" i="1"/>
  <c r="C1611" i="1"/>
  <c r="C1612" i="1"/>
  <c r="C1613" i="1"/>
  <c r="C1614" i="1"/>
  <c r="C1615" i="1"/>
  <c r="C1452" i="1"/>
  <c r="C1453" i="1"/>
  <c r="C1454" i="1"/>
  <c r="C1455" i="1"/>
  <c r="C1444" i="1"/>
  <c r="C1445" i="1"/>
  <c r="C1446" i="1"/>
  <c r="C1447" i="1"/>
  <c r="C1448" i="1"/>
  <c r="C1449" i="1"/>
  <c r="C1450" i="1"/>
  <c r="C1451" i="1"/>
  <c r="C1456" i="1"/>
  <c r="C1457" i="1"/>
  <c r="C1458" i="1"/>
  <c r="C1459" i="1"/>
  <c r="C1437" i="1"/>
  <c r="C1438" i="1"/>
  <c r="C1439" i="1"/>
  <c r="C1440" i="1"/>
  <c r="C1441" i="1"/>
  <c r="C1442" i="1"/>
  <c r="C1443" i="1"/>
  <c r="C1527" i="1"/>
  <c r="C1528" i="1"/>
  <c r="C1529" i="1"/>
  <c r="C1530" i="1"/>
  <c r="C1531" i="1"/>
  <c r="C1520" i="1"/>
  <c r="C1521" i="1"/>
  <c r="C1522" i="1"/>
  <c r="C1523" i="1"/>
  <c r="C1524" i="1"/>
  <c r="C1525" i="1"/>
  <c r="C1526" i="1"/>
  <c r="C1519" i="1"/>
  <c r="C1547" i="1"/>
  <c r="C1548" i="1"/>
  <c r="C1549" i="1"/>
  <c r="C1550" i="1"/>
  <c r="C1551" i="1"/>
  <c r="C1552" i="1"/>
  <c r="C1542" i="1"/>
  <c r="C1543" i="1"/>
  <c r="C1544" i="1"/>
  <c r="C1545" i="1"/>
  <c r="C1546" i="1"/>
  <c r="C1541" i="1"/>
  <c r="C1554" i="1"/>
  <c r="C1555" i="1"/>
  <c r="C1556" i="1"/>
  <c r="C1557" i="1"/>
  <c r="C1553" i="1"/>
  <c r="C1506" i="1"/>
  <c r="C1507" i="1"/>
  <c r="C1508" i="1"/>
  <c r="C1509" i="1"/>
  <c r="C1510" i="1"/>
  <c r="C1511" i="1"/>
  <c r="C1512" i="1"/>
  <c r="C1505" i="1"/>
  <c r="C1514" i="1"/>
  <c r="C1515" i="1"/>
  <c r="C1516" i="1"/>
  <c r="C1517" i="1"/>
  <c r="C1518" i="1"/>
  <c r="C1513" i="1"/>
  <c r="C1559" i="1"/>
  <c r="C1560" i="1"/>
  <c r="C1561" i="1"/>
  <c r="C1562" i="1"/>
  <c r="C1563" i="1"/>
  <c r="C1564" i="1"/>
  <c r="C1558" i="1"/>
  <c r="C1533" i="1"/>
  <c r="C1534" i="1"/>
  <c r="C1535" i="1"/>
  <c r="C1536" i="1"/>
  <c r="C1532" i="1"/>
  <c r="C1538" i="1"/>
  <c r="C1539" i="1"/>
  <c r="C1540" i="1"/>
  <c r="C1537" i="1"/>
  <c r="C1573" i="1"/>
  <c r="C1583" i="1"/>
  <c r="C1579" i="1"/>
  <c r="C1582" i="1"/>
  <c r="C1576" i="1"/>
  <c r="C1575" i="1"/>
  <c r="C1578" i="1"/>
  <c r="C1577" i="1"/>
  <c r="C1571" i="1"/>
  <c r="C1572" i="1"/>
  <c r="C1574" i="1"/>
  <c r="C1584" i="1"/>
  <c r="C1580" i="1"/>
  <c r="C1585" i="1"/>
  <c r="C1586" i="1"/>
  <c r="C1581" i="1"/>
  <c r="C1565" i="1"/>
  <c r="C1569" i="1"/>
  <c r="C1570" i="1"/>
  <c r="C501" i="1"/>
  <c r="C503" i="1"/>
  <c r="C502" i="1"/>
  <c r="C500" i="1"/>
  <c r="C1165" i="1"/>
  <c r="C1169" i="1"/>
  <c r="C1168" i="1"/>
  <c r="C1167" i="1"/>
  <c r="C1166" i="1"/>
  <c r="C2263" i="1"/>
  <c r="C2264" i="1"/>
  <c r="C2265" i="1"/>
  <c r="C2266" i="1"/>
  <c r="C2268" i="1"/>
  <c r="C2267" i="1"/>
  <c r="C2259" i="1"/>
  <c r="C2260" i="1"/>
  <c r="C2261" i="1"/>
  <c r="C2262" i="1"/>
  <c r="C2269" i="1"/>
  <c r="C2270" i="1"/>
  <c r="C2271" i="1"/>
  <c r="C2272" i="1"/>
  <c r="C2464" i="1"/>
  <c r="C2467" i="1"/>
  <c r="C2468" i="1"/>
  <c r="C2465" i="1"/>
  <c r="C2466" i="1"/>
  <c r="C2469" i="1"/>
  <c r="C2473" i="1"/>
  <c r="C2474" i="1"/>
  <c r="C2471" i="1"/>
  <c r="C2472" i="1"/>
  <c r="C2470" i="1"/>
  <c r="C2477" i="1"/>
  <c r="C2476" i="1"/>
  <c r="C91" i="1"/>
  <c r="C90" i="1"/>
  <c r="C95" i="1"/>
  <c r="C96" i="1"/>
  <c r="C98" i="1"/>
  <c r="C97" i="1"/>
  <c r="C346" i="1"/>
  <c r="C350" i="1"/>
  <c r="C348" i="1"/>
  <c r="C345" i="1"/>
  <c r="C349" i="1"/>
  <c r="C347" i="1"/>
  <c r="C1676" i="1"/>
  <c r="C1682" i="1"/>
  <c r="C2223" i="1"/>
  <c r="C2224" i="1"/>
  <c r="C86" i="1"/>
  <c r="C87" i="1"/>
  <c r="C754" i="1"/>
  <c r="C756" i="1"/>
  <c r="C753" i="1"/>
  <c r="C794" i="1"/>
  <c r="C789" i="1"/>
  <c r="C790" i="1"/>
  <c r="C792" i="1"/>
  <c r="C782" i="1"/>
  <c r="C779" i="1"/>
  <c r="C780" i="1"/>
  <c r="C781" i="1"/>
  <c r="C162" i="1"/>
  <c r="C160" i="1"/>
  <c r="C161" i="1"/>
  <c r="C156" i="1"/>
  <c r="C154" i="1"/>
  <c r="C155" i="1"/>
  <c r="C137" i="1"/>
  <c r="C138" i="1"/>
  <c r="C136" i="1"/>
  <c r="C144" i="1"/>
  <c r="C142" i="1"/>
  <c r="C143" i="1"/>
  <c r="C141" i="1"/>
  <c r="C139" i="1"/>
  <c r="C140" i="1"/>
  <c r="C1150" i="1"/>
  <c r="C1152" i="1"/>
  <c r="C1151" i="1"/>
  <c r="C2547" i="1"/>
  <c r="C2548" i="1"/>
  <c r="C2536" i="1"/>
  <c r="C2535" i="1"/>
  <c r="C2546" i="1"/>
  <c r="C2543" i="1"/>
  <c r="C2542" i="1"/>
  <c r="C2544" i="1"/>
  <c r="C2545" i="1"/>
  <c r="C2540" i="1"/>
  <c r="C2541" i="1"/>
  <c r="C306" i="1"/>
  <c r="C311" i="1"/>
  <c r="C313" i="1"/>
  <c r="C309" i="1"/>
  <c r="C310" i="1"/>
  <c r="C312" i="1"/>
  <c r="C314" i="1"/>
  <c r="C307" i="1"/>
  <c r="C308" i="1"/>
  <c r="C322" i="1"/>
  <c r="C320" i="1"/>
  <c r="C321" i="1"/>
  <c r="C319" i="1"/>
  <c r="C316" i="1"/>
  <c r="C317" i="1"/>
  <c r="C318" i="1"/>
  <c r="C315" i="1"/>
  <c r="C2491" i="1"/>
  <c r="C2488" i="1"/>
  <c r="C2489" i="1"/>
  <c r="C2490" i="1"/>
  <c r="C906" i="1"/>
  <c r="C905" i="1"/>
  <c r="C568" i="1"/>
  <c r="C569" i="1"/>
  <c r="C573" i="1"/>
  <c r="C570" i="1"/>
  <c r="C571" i="1"/>
  <c r="C572" i="1"/>
  <c r="C558" i="1"/>
  <c r="C555" i="1"/>
  <c r="C556" i="1"/>
  <c r="C557" i="1"/>
  <c r="C562" i="1"/>
  <c r="C559" i="1"/>
  <c r="C560" i="1"/>
  <c r="C561" i="1"/>
  <c r="C563" i="1"/>
  <c r="C564" i="1"/>
  <c r="C565" i="1"/>
  <c r="C567" i="1"/>
  <c r="C2484" i="1"/>
  <c r="C2485" i="1"/>
  <c r="C2480" i="1"/>
  <c r="C2481" i="1"/>
  <c r="C2482" i="1"/>
  <c r="C2483" i="1"/>
  <c r="C2487" i="1"/>
  <c r="C2486" i="1"/>
  <c r="C1416" i="1"/>
  <c r="C1418" i="1"/>
  <c r="C1432" i="1"/>
  <c r="C1435" i="1"/>
  <c r="C1434" i="1"/>
  <c r="C1422" i="1"/>
  <c r="C1420" i="1"/>
  <c r="C1421" i="1"/>
  <c r="C1424" i="1"/>
  <c r="C1429" i="1"/>
  <c r="C1426" i="1"/>
  <c r="C1427" i="1"/>
  <c r="C1430" i="1"/>
  <c r="C1145" i="1"/>
  <c r="C1148" i="1"/>
  <c r="C1137" i="1"/>
  <c r="C1144" i="1"/>
  <c r="C1146" i="1"/>
  <c r="C1135" i="1"/>
  <c r="C1139" i="1"/>
  <c r="C1142" i="1"/>
  <c r="C1149" i="1"/>
  <c r="C1138" i="1"/>
  <c r="C1141" i="1"/>
  <c r="C1143" i="1"/>
  <c r="C1147" i="1"/>
  <c r="C1136" i="1"/>
  <c r="C1140" i="1"/>
  <c r="C51" i="1"/>
  <c r="C52" i="1"/>
  <c r="C54" i="1"/>
  <c r="C56" i="1"/>
  <c r="C57" i="1"/>
  <c r="C58" i="1"/>
  <c r="C59" i="1"/>
  <c r="C50" i="1"/>
  <c r="C20" i="1"/>
  <c r="C21" i="1"/>
  <c r="C23" i="1"/>
  <c r="C27" i="1"/>
  <c r="C28" i="1"/>
  <c r="C29" i="1"/>
  <c r="C31" i="1"/>
  <c r="C19" i="1"/>
  <c r="C53" i="1"/>
  <c r="C55" i="1"/>
  <c r="C22" i="1"/>
  <c r="C25" i="1"/>
  <c r="C24" i="1"/>
  <c r="C30" i="1"/>
  <c r="C33" i="1"/>
  <c r="C34" i="1"/>
  <c r="C35" i="1"/>
  <c r="C36" i="1"/>
  <c r="C37" i="1"/>
  <c r="C38" i="1"/>
  <c r="C39" i="1"/>
  <c r="C32" i="1"/>
  <c r="C43" i="1"/>
  <c r="C48" i="1"/>
  <c r="C40" i="1"/>
  <c r="C15" i="1"/>
  <c r="C16" i="1"/>
  <c r="C17" i="1"/>
  <c r="C10" i="1"/>
  <c r="C11" i="1"/>
  <c r="C13" i="1"/>
  <c r="C14" i="1"/>
  <c r="C69" i="1"/>
  <c r="C70" i="1"/>
  <c r="C60" i="1"/>
  <c r="C64" i="1"/>
  <c r="C67" i="1"/>
  <c r="C68" i="1"/>
  <c r="C73" i="1"/>
  <c r="C62" i="1"/>
  <c r="C66" i="1"/>
  <c r="C72" i="1"/>
  <c r="C63" i="1"/>
  <c r="C71" i="1"/>
  <c r="C61" i="1"/>
  <c r="C65" i="1"/>
  <c r="C749" i="1"/>
  <c r="C746" i="1"/>
  <c r="C747" i="1"/>
  <c r="C748" i="1"/>
  <c r="C1568" i="1"/>
  <c r="C1566" i="1"/>
  <c r="C1567" i="1"/>
  <c r="C2235" i="1"/>
  <c r="C662" i="1"/>
  <c r="C661" i="1"/>
  <c r="C669" i="1"/>
  <c r="C668" i="1"/>
  <c r="C2539" i="1"/>
  <c r="C2537" i="1"/>
  <c r="C2538" i="1"/>
  <c r="C1693" i="1"/>
  <c r="C1694" i="1"/>
  <c r="C1695" i="1"/>
  <c r="C1688" i="1"/>
  <c r="C1689" i="1"/>
  <c r="C1690" i="1"/>
  <c r="C1691" i="1"/>
  <c r="C1692" i="1"/>
  <c r="C1698" i="1"/>
  <c r="C1696" i="1"/>
  <c r="C1697" i="1"/>
  <c r="C1116" i="1"/>
  <c r="C1114" i="1"/>
  <c r="C1115" i="1"/>
  <c r="C1113" i="1"/>
  <c r="C1112" i="1"/>
  <c r="C2234" i="1"/>
  <c r="C2232" i="1"/>
  <c r="C2233" i="1"/>
  <c r="C1680" i="1"/>
  <c r="C1681" i="1"/>
  <c r="C1677" i="1"/>
  <c r="C1678" i="1"/>
  <c r="C1679" i="1"/>
  <c r="C1788" i="1"/>
  <c r="C1792" i="1"/>
  <c r="C1789" i="1"/>
  <c r="C1790" i="1"/>
  <c r="C1791" i="1"/>
  <c r="C1781" i="1"/>
  <c r="C1779" i="1"/>
  <c r="C1780" i="1"/>
  <c r="C1782" i="1"/>
  <c r="C1783" i="1"/>
  <c r="C1784" i="1"/>
  <c r="C1785" i="1"/>
  <c r="C1786" i="1"/>
  <c r="C1787" i="1"/>
  <c r="C1766" i="1"/>
  <c r="C1765" i="1"/>
  <c r="C1761" i="1"/>
  <c r="C1762" i="1"/>
  <c r="C1759" i="1"/>
  <c r="C1760" i="1"/>
  <c r="C1763" i="1"/>
  <c r="C1764" i="1"/>
  <c r="C1748" i="1"/>
  <c r="C1749" i="1"/>
  <c r="C1712" i="1"/>
  <c r="C1709" i="1"/>
  <c r="C1710" i="1"/>
  <c r="C1711" i="1"/>
  <c r="C1700" i="1"/>
  <c r="C1699" i="1"/>
  <c r="C1684" i="1"/>
  <c r="C1683" i="1"/>
  <c r="C342" i="1"/>
  <c r="C341" i="1"/>
  <c r="C340" i="1"/>
  <c r="C339" i="1"/>
  <c r="C337" i="1"/>
  <c r="C338" i="1"/>
  <c r="C333" i="1"/>
  <c r="C334" i="1"/>
  <c r="C335" i="1"/>
  <c r="C343" i="1"/>
  <c r="C344" i="1"/>
  <c r="C2479" i="1"/>
  <c r="C2478" i="1"/>
  <c r="C577" i="1"/>
  <c r="C1174" i="1"/>
  <c r="C1171" i="1"/>
  <c r="C1172" i="1"/>
  <c r="C1173" i="1"/>
  <c r="C709" i="1"/>
  <c r="C711" i="1"/>
  <c r="C1672" i="1"/>
  <c r="C1674" i="1"/>
  <c r="C1673" i="1"/>
  <c r="C1675" i="1"/>
  <c r="C1170" i="1"/>
  <c r="C2222" i="1"/>
  <c r="C2213" i="1"/>
  <c r="C2215" i="1"/>
  <c r="C2217" i="1"/>
  <c r="C2218" i="1"/>
  <c r="C2219" i="1"/>
  <c r="C2204" i="1"/>
  <c r="C2205" i="1"/>
  <c r="C2206" i="1"/>
  <c r="C2207" i="1"/>
  <c r="C2208" i="1"/>
  <c r="C2209" i="1"/>
  <c r="C2211" i="1"/>
  <c r="C2212" i="1"/>
  <c r="C2221" i="1"/>
  <c r="C2214" i="1"/>
  <c r="C2216" i="1"/>
  <c r="C2220" i="1"/>
  <c r="C1705" i="1"/>
  <c r="C1704" i="1"/>
  <c r="C1702" i="1"/>
  <c r="C1703" i="1"/>
  <c r="C2492" i="1"/>
  <c r="C1104" i="1"/>
  <c r="C2493" i="1"/>
  <c r="C304" i="1"/>
  <c r="C305" i="1"/>
  <c r="C353" i="1"/>
  <c r="C356" i="1"/>
  <c r="C357" i="1"/>
  <c r="C1462" i="1"/>
  <c r="C1463" i="1"/>
  <c r="C1460" i="1"/>
  <c r="C1461" i="1"/>
  <c r="C1701" i="1"/>
  <c r="C92" i="1"/>
  <c r="C145" i="1"/>
  <c r="C799" i="1"/>
  <c r="C1793" i="1"/>
  <c r="C85" i="1"/>
  <c r="C84" i="1"/>
  <c r="C807" i="1"/>
  <c r="C803" i="1"/>
  <c r="C804" i="1"/>
  <c r="C805" i="1"/>
  <c r="C806" i="1"/>
  <c r="C609" i="1"/>
  <c r="C604" i="1"/>
  <c r="C605" i="1"/>
  <c r="C606" i="1"/>
  <c r="C607" i="1"/>
  <c r="C608" i="1"/>
  <c r="C75" i="1"/>
  <c r="C174" i="1"/>
  <c r="C172" i="1"/>
  <c r="C170" i="1"/>
  <c r="C176" i="1"/>
  <c r="C827" i="1"/>
  <c r="C829" i="1"/>
  <c r="C822" i="1"/>
  <c r="C817" i="1"/>
  <c r="C825" i="1"/>
  <c r="C818" i="1"/>
  <c r="C819" i="1"/>
  <c r="C828" i="1"/>
  <c r="C820" i="1"/>
  <c r="C821" i="1"/>
  <c r="C823" i="1"/>
  <c r="C824" i="1"/>
  <c r="C826" i="1"/>
  <c r="C701" i="1"/>
  <c r="C688" i="1"/>
  <c r="C700" i="1"/>
  <c r="C687" i="1"/>
  <c r="C691" i="1"/>
  <c r="C690" i="1"/>
  <c r="C696" i="1"/>
  <c r="C705" i="1"/>
  <c r="C698" i="1"/>
  <c r="C706" i="1"/>
  <c r="C699" i="1"/>
  <c r="C707" i="1"/>
  <c r="C689" i="1"/>
  <c r="C702" i="1"/>
  <c r="C692" i="1"/>
  <c r="C693" i="1"/>
  <c r="C703" i="1"/>
  <c r="C694" i="1"/>
  <c r="C695" i="1"/>
  <c r="C704" i="1"/>
  <c r="C697" i="1"/>
  <c r="C811" i="1"/>
  <c r="C809" i="1"/>
  <c r="C810" i="1"/>
  <c r="C808" i="1"/>
  <c r="C830" i="1"/>
  <c r="C833" i="1"/>
  <c r="C848" i="1"/>
  <c r="C832" i="1"/>
  <c r="C847" i="1"/>
  <c r="C831" i="1"/>
  <c r="C836" i="1"/>
  <c r="C835" i="1"/>
  <c r="C841" i="1"/>
  <c r="C843" i="1"/>
  <c r="C846" i="1"/>
  <c r="C834" i="1"/>
  <c r="C851" i="1"/>
  <c r="C837" i="1"/>
  <c r="C838" i="1"/>
  <c r="C839" i="1"/>
  <c r="C853" i="1"/>
  <c r="C854" i="1"/>
  <c r="C840" i="1"/>
  <c r="C842" i="1"/>
  <c r="C855" i="1"/>
  <c r="C844" i="1"/>
  <c r="C845" i="1"/>
  <c r="C849" i="1"/>
  <c r="C850" i="1"/>
  <c r="C852" i="1"/>
  <c r="C738" i="1"/>
  <c r="C725" i="1"/>
  <c r="C737" i="1"/>
  <c r="C724" i="1"/>
  <c r="C728" i="1"/>
  <c r="C727" i="1"/>
  <c r="C741" i="1"/>
  <c r="C734" i="1"/>
  <c r="C735" i="1"/>
  <c r="C736" i="1"/>
  <c r="C726" i="1"/>
  <c r="C739" i="1"/>
  <c r="C729" i="1"/>
  <c r="C730" i="1"/>
  <c r="C740" i="1"/>
  <c r="C731" i="1"/>
  <c r="C732" i="1"/>
  <c r="C742" i="1"/>
  <c r="C720" i="1"/>
  <c r="C721" i="1"/>
  <c r="C722" i="1"/>
  <c r="C723" i="1"/>
  <c r="C717" i="1"/>
  <c r="C718" i="1"/>
  <c r="C719" i="1"/>
  <c r="C716" i="1"/>
  <c r="C713" i="1"/>
  <c r="C856" i="1"/>
  <c r="C859" i="1"/>
  <c r="C863" i="1"/>
  <c r="C864" i="1"/>
  <c r="C865" i="1"/>
  <c r="C867" i="1"/>
  <c r="C868" i="1"/>
  <c r="C870" i="1"/>
  <c r="C871" i="1"/>
  <c r="C872" i="1"/>
  <c r="C873" i="1"/>
  <c r="C874" i="1"/>
  <c r="C876" i="1"/>
  <c r="C877" i="1"/>
  <c r="C878" i="1"/>
  <c r="C879" i="1"/>
  <c r="C880" i="1"/>
  <c r="C881" i="1"/>
  <c r="C857" i="1"/>
  <c r="C858" i="1"/>
  <c r="C861" i="1"/>
  <c r="C862" i="1"/>
  <c r="C882" i="1"/>
  <c r="C885" i="1"/>
  <c r="C883" i="1"/>
  <c r="C894" i="1"/>
  <c r="C893" i="1"/>
  <c r="C892" i="1"/>
  <c r="C772" i="1"/>
  <c r="C891" i="1"/>
  <c r="C777" i="1"/>
  <c r="C778" i="1"/>
  <c r="C773" i="1"/>
  <c r="C774" i="1"/>
  <c r="C775" i="1"/>
  <c r="C776" i="1"/>
  <c r="C786" i="1"/>
  <c r="C787" i="1"/>
  <c r="C796" i="1"/>
  <c r="C797" i="1"/>
  <c r="C744" i="1"/>
  <c r="C758" i="1"/>
  <c r="C759" i="1"/>
  <c r="C750" i="1"/>
  <c r="C751" i="1"/>
  <c r="C752" i="1"/>
  <c r="C761" i="1"/>
  <c r="C762" i="1"/>
  <c r="C763" i="1"/>
  <c r="C764" i="1"/>
  <c r="C760" i="1"/>
  <c r="C769" i="1"/>
  <c r="C770" i="1"/>
  <c r="C771" i="1"/>
  <c r="C765" i="1"/>
  <c r="C640" i="1"/>
  <c r="C639" i="1"/>
  <c r="C686" i="1"/>
  <c r="C708" i="1"/>
  <c r="C895" i="1"/>
  <c r="C896" i="1"/>
  <c r="C898" i="1"/>
  <c r="C899" i="1"/>
  <c r="C897" i="1"/>
  <c r="C900" i="1"/>
  <c r="C902" i="1"/>
  <c r="C903" i="1"/>
  <c r="C901" i="1"/>
  <c r="C904" i="1"/>
  <c r="C598" i="1"/>
  <c r="C635" i="1"/>
  <c r="C637" i="1"/>
  <c r="C634" i="1"/>
  <c r="C636" i="1"/>
  <c r="C599" i="1"/>
  <c r="C652" i="1"/>
  <c r="C655" i="1"/>
  <c r="C602" i="1"/>
  <c r="C600" i="1"/>
  <c r="C601" i="1"/>
  <c r="C684" i="1"/>
  <c r="C685" i="1"/>
  <c r="C628" i="1"/>
  <c r="C629" i="1"/>
  <c r="C631" i="1"/>
  <c r="C768" i="1"/>
  <c r="C766" i="1"/>
  <c r="C767" i="1"/>
  <c r="C648" i="1"/>
  <c r="C649" i="1"/>
  <c r="C650" i="1"/>
  <c r="C641" i="1"/>
  <c r="C642" i="1"/>
  <c r="C644" i="1"/>
  <c r="C647" i="1"/>
  <c r="C588" i="1"/>
  <c r="C589" i="1"/>
  <c r="C590" i="1"/>
  <c r="C584" i="1"/>
  <c r="C585" i="1"/>
  <c r="C586" i="1"/>
  <c r="C587" i="1"/>
  <c r="C682" i="1"/>
  <c r="C676" i="1"/>
  <c r="C680" i="1"/>
  <c r="C681" i="1"/>
  <c r="C675" i="1"/>
  <c r="C678" i="1"/>
  <c r="C679" i="1"/>
  <c r="C677" i="1"/>
  <c r="C595" i="1"/>
  <c r="C596" i="1"/>
  <c r="C591" i="1"/>
  <c r="C592" i="1"/>
  <c r="C593" i="1"/>
  <c r="C594" i="1"/>
  <c r="C909" i="1"/>
  <c r="C910" i="1"/>
  <c r="C907" i="1"/>
  <c r="C908" i="1"/>
  <c r="C633" i="1"/>
  <c r="C632" i="1"/>
  <c r="C911" i="1"/>
  <c r="C802" i="1"/>
  <c r="C800" i="1"/>
  <c r="C801" i="1"/>
  <c r="C816" i="1"/>
  <c r="C812" i="1"/>
  <c r="C813" i="1"/>
  <c r="C814" i="1"/>
  <c r="C815" i="1"/>
  <c r="C890" i="1"/>
  <c r="C889" i="1"/>
  <c r="C888" i="1"/>
  <c r="C1069" i="1"/>
  <c r="C1081" i="1"/>
  <c r="C1068" i="1"/>
  <c r="C1071" i="1"/>
  <c r="C1070" i="1"/>
  <c r="C1086" i="1"/>
  <c r="C1075" i="1"/>
  <c r="C1077" i="1"/>
  <c r="C1080" i="1"/>
  <c r="C1084" i="1"/>
  <c r="C1072" i="1"/>
  <c r="C1085" i="1"/>
  <c r="C1073" i="1"/>
  <c r="C1087" i="1"/>
  <c r="C1074" i="1"/>
  <c r="C1076" i="1"/>
  <c r="C1088" i="1"/>
  <c r="C1078" i="1"/>
  <c r="C1079" i="1"/>
  <c r="C1001" i="1"/>
  <c r="C1004" i="1"/>
  <c r="C1006" i="1"/>
  <c r="C1008" i="1"/>
  <c r="C1011" i="1"/>
  <c r="C1013" i="1"/>
  <c r="C1014" i="1"/>
  <c r="C1015" i="1"/>
  <c r="C998" i="1"/>
  <c r="C999" i="1"/>
  <c r="C1000" i="1"/>
  <c r="C1002" i="1"/>
  <c r="C1003" i="1"/>
  <c r="C1005" i="1"/>
  <c r="C1007" i="1"/>
  <c r="C1009" i="1"/>
  <c r="C1010" i="1"/>
  <c r="C1012" i="1"/>
  <c r="C989" i="1"/>
  <c r="C994" i="1"/>
  <c r="C984" i="1"/>
  <c r="C985" i="1"/>
  <c r="C986" i="1"/>
  <c r="C987" i="1"/>
  <c r="C988" i="1"/>
  <c r="C991" i="1"/>
  <c r="C992" i="1"/>
  <c r="C993" i="1"/>
  <c r="C995" i="1"/>
  <c r="C996" i="1"/>
  <c r="C997" i="1"/>
  <c r="C981" i="1"/>
  <c r="C982" i="1"/>
  <c r="C983" i="1"/>
  <c r="C1091" i="1"/>
  <c r="C1090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16" i="1"/>
  <c r="C1017" i="1"/>
  <c r="C1018" i="1"/>
  <c r="C1019" i="1"/>
  <c r="C1020" i="1"/>
  <c r="C1021" i="1"/>
  <c r="C1022" i="1"/>
  <c r="C1023" i="1"/>
  <c r="C1026" i="1"/>
  <c r="C1027" i="1"/>
  <c r="C1028" i="1"/>
  <c r="C1029" i="1"/>
  <c r="C1035" i="1"/>
  <c r="C1036" i="1"/>
  <c r="C1034" i="1"/>
  <c r="C1038" i="1"/>
  <c r="C1037" i="1"/>
  <c r="C1031" i="1"/>
  <c r="C1030" i="1"/>
  <c r="C1033" i="1"/>
  <c r="C1032" i="1"/>
  <c r="C1043" i="1"/>
  <c r="C1046" i="1"/>
  <c r="C1044" i="1"/>
  <c r="C1045" i="1"/>
  <c r="C1041" i="1"/>
  <c r="C1042" i="1"/>
  <c r="C1047" i="1"/>
  <c r="C1048" i="1"/>
  <c r="C1049" i="1"/>
  <c r="C1039" i="1"/>
  <c r="C1040" i="1"/>
  <c r="C943" i="1"/>
  <c r="C1092" i="1"/>
  <c r="C1093" i="1"/>
  <c r="C1094" i="1"/>
  <c r="C1096" i="1"/>
  <c r="C1097" i="1"/>
  <c r="C1095" i="1"/>
  <c r="C1098" i="1"/>
  <c r="C1100" i="1"/>
  <c r="C1101" i="1"/>
  <c r="C1099" i="1"/>
  <c r="C1103" i="1"/>
  <c r="C1102" i="1"/>
  <c r="C940" i="1"/>
  <c r="C942" i="1"/>
  <c r="C941" i="1"/>
  <c r="C1067" i="1"/>
  <c r="C935" i="1"/>
  <c r="C936" i="1"/>
  <c r="C938" i="1"/>
  <c r="C937" i="1"/>
  <c r="C939" i="1"/>
  <c r="C934" i="1"/>
  <c r="C946" i="1"/>
  <c r="C950" i="1"/>
  <c r="C951" i="1"/>
  <c r="C1089" i="1"/>
  <c r="C945" i="1"/>
  <c r="C944" i="1"/>
  <c r="C949" i="1"/>
  <c r="C947" i="1"/>
  <c r="C948" i="1"/>
  <c r="C912" i="1"/>
  <c r="C1493" i="1"/>
  <c r="C1477" i="1"/>
  <c r="C1492" i="1"/>
  <c r="C1476" i="1"/>
  <c r="C1480" i="1"/>
  <c r="C1479" i="1"/>
  <c r="C1484" i="1"/>
  <c r="C1486" i="1"/>
  <c r="C1491" i="1"/>
  <c r="C1478" i="1"/>
  <c r="C1497" i="1"/>
  <c r="C1481" i="1"/>
  <c r="C1498" i="1"/>
  <c r="C1482" i="1"/>
  <c r="C1499" i="1"/>
  <c r="C1483" i="1"/>
  <c r="C1485" i="1"/>
  <c r="C1487" i="1"/>
  <c r="C1500" i="1"/>
  <c r="C1488" i="1"/>
  <c r="C1489" i="1"/>
  <c r="C1494" i="1"/>
  <c r="C1496" i="1"/>
  <c r="C1465" i="1"/>
  <c r="C1472" i="1"/>
  <c r="C1464" i="1"/>
  <c r="C1467" i="1"/>
  <c r="C1466" i="1"/>
  <c r="C1469" i="1"/>
  <c r="C1470" i="1"/>
  <c r="C1471" i="1"/>
  <c r="C1473" i="1"/>
  <c r="C1468" i="1"/>
  <c r="C1474" i="1"/>
  <c r="C1475" i="1"/>
  <c r="C2323" i="1"/>
  <c r="C2310" i="1"/>
  <c r="C2322" i="1"/>
  <c r="C2309" i="1"/>
  <c r="C2313" i="1"/>
  <c r="C2312" i="1"/>
  <c r="C2318" i="1"/>
  <c r="C2327" i="1"/>
  <c r="C2320" i="1"/>
  <c r="C2328" i="1"/>
  <c r="C2321" i="1"/>
  <c r="C2329" i="1"/>
  <c r="C2311" i="1"/>
  <c r="C2324" i="1"/>
  <c r="C2314" i="1"/>
  <c r="C2315" i="1"/>
  <c r="C2325" i="1"/>
  <c r="C2316" i="1"/>
  <c r="C2317" i="1"/>
  <c r="C2326" i="1"/>
  <c r="C2319" i="1"/>
  <c r="C2456" i="1"/>
  <c r="C2444" i="1"/>
  <c r="C2455" i="1"/>
  <c r="C2443" i="1"/>
  <c r="C2447" i="1"/>
  <c r="C2446" i="1"/>
  <c r="C2459" i="1"/>
  <c r="C2452" i="1"/>
  <c r="C2453" i="1"/>
  <c r="C2454" i="1"/>
  <c r="C2445" i="1"/>
  <c r="C2457" i="1"/>
  <c r="C2448" i="1"/>
  <c r="C2449" i="1"/>
  <c r="C2458" i="1"/>
  <c r="C2450" i="1"/>
  <c r="C2451" i="1"/>
  <c r="C2460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10" i="1"/>
  <c r="C2411" i="1"/>
  <c r="C2412" i="1"/>
  <c r="C2413" i="1"/>
  <c r="C2378" i="1"/>
  <c r="C2379" i="1"/>
  <c r="C2380" i="1"/>
  <c r="C2381" i="1"/>
  <c r="C2384" i="1"/>
  <c r="C2385" i="1"/>
  <c r="C2386" i="1"/>
  <c r="C2387" i="1"/>
  <c r="C2382" i="1"/>
  <c r="C2383" i="1"/>
  <c r="C2389" i="1"/>
  <c r="C2392" i="1"/>
  <c r="C2393" i="1"/>
  <c r="C2390" i="1"/>
  <c r="C2391" i="1"/>
  <c r="C2388" i="1"/>
  <c r="C2345" i="1"/>
  <c r="C2432" i="1"/>
  <c r="C2433" i="1"/>
  <c r="C2434" i="1"/>
  <c r="C2435" i="1"/>
  <c r="C2437" i="1"/>
  <c r="C2438" i="1"/>
  <c r="C2440" i="1"/>
  <c r="C2439" i="1"/>
  <c r="C2442" i="1"/>
  <c r="C2305" i="1"/>
  <c r="C2304" i="1"/>
  <c r="C2343" i="1"/>
  <c r="C2342" i="1"/>
  <c r="C2359" i="1"/>
  <c r="C2358" i="1"/>
  <c r="C2362" i="1"/>
  <c r="C2360" i="1"/>
  <c r="C2361" i="1"/>
  <c r="C2308" i="1"/>
  <c r="C2306" i="1"/>
  <c r="C2307" i="1"/>
  <c r="C2370" i="1"/>
  <c r="C2335" i="1"/>
  <c r="C2337" i="1"/>
  <c r="C2338" i="1"/>
  <c r="C2336" i="1"/>
  <c r="C2341" i="1"/>
  <c r="C2339" i="1"/>
  <c r="C2340" i="1"/>
  <c r="C2353" i="1"/>
  <c r="C2354" i="1"/>
  <c r="C2346" i="1"/>
  <c r="C2347" i="1"/>
  <c r="C2348" i="1"/>
  <c r="C2349" i="1"/>
  <c r="C2350" i="1"/>
  <c r="C2351" i="1"/>
  <c r="C2463" i="1"/>
  <c r="C2461" i="1"/>
  <c r="C2462" i="1"/>
  <c r="C2377" i="1"/>
  <c r="C2373" i="1"/>
  <c r="C2374" i="1"/>
  <c r="C2376" i="1"/>
  <c r="C2375" i="1"/>
  <c r="C2287" i="1"/>
  <c r="C2288" i="1"/>
  <c r="C2278" i="1"/>
  <c r="C2280" i="1"/>
  <c r="C2281" i="1"/>
  <c r="C2273" i="1"/>
  <c r="C2274" i="1"/>
  <c r="C2284" i="1"/>
  <c r="C2285" i="1"/>
  <c r="C2286" i="1"/>
  <c r="C2282" i="1"/>
  <c r="C2283" i="1"/>
  <c r="C2368" i="1"/>
  <c r="C2363" i="1"/>
  <c r="C2365" i="1"/>
  <c r="C2369" i="1"/>
  <c r="C2364" i="1"/>
  <c r="C2366" i="1"/>
  <c r="C2292" i="1"/>
  <c r="C2289" i="1"/>
  <c r="C2290" i="1"/>
  <c r="C2291" i="1"/>
  <c r="C2330" i="1"/>
  <c r="C2331" i="1"/>
  <c r="C2332" i="1"/>
  <c r="C2333" i="1"/>
  <c r="C2334" i="1"/>
  <c r="C653" i="1"/>
  <c r="C654" i="1"/>
  <c r="C2371" i="1"/>
  <c r="C178" i="1"/>
  <c r="C1501" i="1"/>
  <c r="C1502" i="1"/>
  <c r="C1503" i="1"/>
  <c r="C788" i="1"/>
  <c r="C798" i="1"/>
  <c r="C2441" i="1"/>
  <c r="C2418" i="1"/>
  <c r="C2420" i="1"/>
  <c r="C2421" i="1"/>
  <c r="C2422" i="1"/>
  <c r="C2423" i="1"/>
  <c r="C2424" i="1"/>
  <c r="C2425" i="1"/>
  <c r="C2426" i="1"/>
  <c r="C2427" i="1"/>
  <c r="C2428" i="1"/>
  <c r="C2429" i="1"/>
  <c r="C2352" i="1"/>
  <c r="C2419" i="1"/>
  <c r="C329" i="1"/>
  <c r="C331" i="1"/>
  <c r="C332" i="1"/>
  <c r="C330" i="1"/>
  <c r="C1831" i="1"/>
  <c r="C656" i="1"/>
  <c r="C657" i="1"/>
  <c r="C2163" i="1"/>
  <c r="C2074" i="1"/>
  <c r="C2055" i="1"/>
  <c r="C2237" i="1"/>
  <c r="C1685" i="1"/>
  <c r="C1686" i="1"/>
  <c r="C1687" i="1"/>
  <c r="C2475" i="1"/>
  <c r="C2245" i="1"/>
  <c r="C610" i="1"/>
  <c r="C611" i="1"/>
  <c r="C2417" i="1"/>
  <c r="C2416" i="1"/>
  <c r="C2414" i="1"/>
  <c r="C2415" i="1"/>
  <c r="C617" i="1"/>
  <c r="C620" i="1"/>
  <c r="C622" i="1"/>
  <c r="C624" i="1"/>
  <c r="C625" i="1"/>
  <c r="C626" i="1"/>
  <c r="C627" i="1"/>
  <c r="C612" i="1"/>
  <c r="C613" i="1"/>
  <c r="C614" i="1"/>
  <c r="C615" i="1"/>
  <c r="C616" i="1"/>
  <c r="C618" i="1"/>
  <c r="C619" i="1"/>
  <c r="C621" i="1"/>
  <c r="C623" i="1"/>
  <c r="C666" i="1"/>
  <c r="C667" i="1"/>
  <c r="C663" i="1"/>
  <c r="C664" i="1"/>
  <c r="C665" i="1"/>
  <c r="C659" i="1"/>
  <c r="C660" i="1"/>
  <c r="C658" i="1"/>
  <c r="C603" i="1"/>
  <c r="C712" i="1"/>
  <c r="C673" i="1"/>
  <c r="C674" i="1"/>
  <c r="C580" i="1"/>
  <c r="C581" i="1"/>
  <c r="C582" i="1"/>
  <c r="C2355" i="1"/>
  <c r="C2356" i="1"/>
  <c r="C2357" i="1"/>
  <c r="C2068" i="1"/>
  <c r="C251" i="1"/>
  <c r="C1245" i="1"/>
  <c r="C2242" i="1"/>
  <c r="C2243" i="1"/>
  <c r="C2239" i="1"/>
  <c r="C2240" i="1"/>
  <c r="C2241" i="1"/>
  <c r="C351" i="1"/>
  <c r="C352" i="1"/>
  <c r="C1589" i="1"/>
  <c r="C1590" i="1"/>
  <c r="C1747" i="1"/>
  <c r="C158" i="1"/>
  <c r="C159" i="1"/>
  <c r="C157" i="1"/>
  <c r="C1777" i="1"/>
  <c r="C1778" i="1"/>
  <c r="C1776" i="1"/>
  <c r="C1769" i="1"/>
  <c r="C1767" i="1"/>
  <c r="C1768" i="1"/>
  <c r="C1770" i="1"/>
  <c r="C1771" i="1"/>
  <c r="C1772" i="1"/>
  <c r="C1773" i="1"/>
  <c r="C1774" i="1"/>
  <c r="C1775" i="1"/>
  <c r="C1758" i="1"/>
  <c r="C1757" i="1"/>
  <c r="C1753" i="1"/>
  <c r="C1750" i="1"/>
  <c r="C1751" i="1"/>
  <c r="C1752" i="1"/>
  <c r="C1754" i="1"/>
  <c r="C1755" i="1"/>
  <c r="C1756" i="1"/>
  <c r="C2210" i="1"/>
  <c r="C354" i="1"/>
  <c r="C714" i="1"/>
  <c r="C715" i="1"/>
  <c r="C875" i="1"/>
  <c r="C783" i="1"/>
  <c r="C784" i="1"/>
  <c r="C785" i="1"/>
  <c r="C743" i="1"/>
  <c r="C745" i="1"/>
  <c r="C630" i="1"/>
  <c r="C651" i="1"/>
  <c r="C643" i="1"/>
  <c r="C645" i="1"/>
  <c r="C1024" i="1"/>
  <c r="C1025" i="1"/>
  <c r="C1490" i="1"/>
  <c r="C1495" i="1"/>
  <c r="C2406" i="1"/>
  <c r="C2407" i="1"/>
  <c r="C2409" i="1"/>
  <c r="C2372" i="1"/>
  <c r="C2431" i="1"/>
  <c r="C2436" i="1"/>
  <c r="C1157" i="1"/>
  <c r="C2344" i="1"/>
  <c r="C1746" i="1"/>
  <c r="C962" i="1"/>
  <c r="C2276" i="1"/>
  <c r="C2367" i="1"/>
  <c r="C914" i="1"/>
  <c r="C931" i="1"/>
  <c r="C928" i="1"/>
  <c r="C930" i="1"/>
  <c r="C921" i="1"/>
  <c r="C923" i="1"/>
  <c r="C919" i="1"/>
  <c r="C917" i="1"/>
  <c r="C925" i="1"/>
  <c r="C2303" i="1"/>
  <c r="C2300" i="1"/>
  <c r="C2298" i="1"/>
  <c r="C2299" i="1"/>
  <c r="C2297" i="1"/>
  <c r="C88" i="1"/>
  <c r="C916" i="1"/>
  <c r="C932" i="1"/>
  <c r="C929" i="1"/>
  <c r="C924" i="1"/>
  <c r="C920" i="1"/>
  <c r="C89" i="1"/>
  <c r="C2302" i="1"/>
  <c r="C2301" i="1"/>
  <c r="C926" i="1"/>
  <c r="C2248" i="1"/>
  <c r="C1655" i="1"/>
  <c r="C1654" i="1"/>
  <c r="C1653" i="1"/>
  <c r="C1652" i="1"/>
  <c r="C2293" i="1"/>
  <c r="C2294" i="1"/>
  <c r="C2295" i="1"/>
  <c r="C2296" i="1"/>
  <c r="C2430" i="1"/>
  <c r="C18" i="1"/>
  <c r="C26" i="1"/>
  <c r="C41" i="1"/>
  <c r="C44" i="1"/>
  <c r="C46" i="1"/>
  <c r="C336" i="1"/>
  <c r="C583" i="1"/>
  <c r="C933" i="1"/>
  <c r="C990" i="1"/>
  <c r="C1082" i="1"/>
  <c r="C1083" i="1"/>
  <c r="C1292" i="1"/>
  <c r="C1297" i="1"/>
  <c r="C1301" i="1"/>
  <c r="C1306" i="1"/>
  <c r="C1312" i="1"/>
  <c r="C1322" i="1"/>
  <c r="C1347" i="1"/>
  <c r="C1348" i="1"/>
  <c r="C1848" i="1"/>
  <c r="C2044" i="1"/>
  <c r="C2052" i="1"/>
  <c r="C2073" i="1"/>
  <c r="C2279" i="1"/>
  <c r="C2531" i="1"/>
  <c r="C2509" i="1"/>
  <c r="C2532" i="1"/>
  <c r="C2510" i="1"/>
  <c r="C2533" i="1"/>
  <c r="C2511" i="1"/>
  <c r="C2534" i="1"/>
  <c r="C2512" i="1"/>
  <c r="C2513" i="1"/>
  <c r="C2514" i="1"/>
  <c r="C2505" i="1"/>
  <c r="C2506" i="1"/>
  <c r="C2507" i="1"/>
  <c r="C2508" i="1"/>
  <c r="C203" i="1"/>
  <c r="C216" i="1"/>
  <c r="C227" i="1"/>
  <c r="C206" i="1"/>
  <c r="C219" i="1"/>
  <c r="C230" i="1"/>
  <c r="C201" i="1"/>
  <c r="C208" i="1"/>
  <c r="C221" i="1"/>
  <c r="C232" i="1"/>
  <c r="C355" i="1"/>
  <c r="C358" i="1"/>
  <c r="C646" i="1"/>
  <c r="C1175" i="1"/>
  <c r="C1179" i="1"/>
  <c r="C1181" i="1"/>
  <c r="C1648" i="1"/>
  <c r="C1649" i="1"/>
  <c r="C1650" i="1"/>
  <c r="C1651" i="1"/>
  <c r="C913" i="1"/>
  <c r="C915" i="1"/>
  <c r="C918" i="1"/>
  <c r="C927" i="1"/>
  <c r="C364" i="1"/>
  <c r="C370" i="1"/>
  <c r="C378" i="1"/>
  <c r="C381" i="1"/>
  <c r="C384" i="1"/>
  <c r="C400" i="1"/>
  <c r="C406" i="1"/>
  <c r="C413" i="1"/>
  <c r="C419" i="1"/>
  <c r="C2247" i="1"/>
  <c r="C171" i="1"/>
  <c r="C173" i="1"/>
  <c r="C175" i="1"/>
  <c r="C177" i="1"/>
  <c r="C204" i="1"/>
  <c r="C254" i="1"/>
  <c r="C256" i="1"/>
  <c r="C217" i="1"/>
  <c r="C263" i="1"/>
  <c r="C265" i="1"/>
  <c r="C228" i="1"/>
  <c r="C275" i="1"/>
  <c r="C280" i="1"/>
  <c r="C282" i="1"/>
  <c r="C286" i="1"/>
  <c r="C290" i="1"/>
  <c r="C292" i="1"/>
  <c r="C294" i="1"/>
  <c r="C296" i="1"/>
  <c r="C298" i="1"/>
  <c r="C300" i="1"/>
  <c r="C683" i="1"/>
  <c r="C42" i="1"/>
  <c r="C45" i="1"/>
  <c r="C47" i="1"/>
  <c r="C2162" i="1"/>
  <c r="C2254" i="1"/>
  <c r="C2253" i="1"/>
  <c r="C566" i="1"/>
  <c r="C49" i="1"/>
  <c r="C12" i="1"/>
  <c r="C2408" i="1"/>
  <c r="C922" i="1"/>
  <c r="AB2162" i="1"/>
  <c r="AB2254" i="1"/>
  <c r="AB2253" i="1"/>
  <c r="AB566" i="1"/>
  <c r="AB49" i="1"/>
  <c r="AB12" i="1"/>
  <c r="AB2408" i="1"/>
  <c r="AB922" i="1"/>
  <c r="AB42" i="1"/>
  <c r="AB45" i="1"/>
  <c r="AB47" i="1"/>
  <c r="AB2277" i="1"/>
  <c r="AB2185" i="1"/>
  <c r="AB1436" i="1"/>
  <c r="AB1431" i="1"/>
  <c r="AB1433" i="1"/>
  <c r="AB1428" i="1"/>
  <c r="AB1423" i="1"/>
  <c r="AB1425" i="1"/>
  <c r="AB1417" i="1"/>
  <c r="AB1419" i="1"/>
  <c r="AB869" i="1"/>
  <c r="AB860" i="1"/>
  <c r="AB793" i="1"/>
  <c r="AB795" i="1"/>
  <c r="AB755" i="1"/>
  <c r="AB757" i="1"/>
  <c r="AB733" i="1"/>
  <c r="AB710" i="1"/>
  <c r="AB683" i="1"/>
  <c r="AB670" i="1"/>
  <c r="AB290" i="1"/>
  <c r="AB292" i="1"/>
  <c r="AB294" i="1"/>
  <c r="AB296" i="1"/>
  <c r="AB298" i="1"/>
  <c r="AB300" i="1"/>
  <c r="AB286" i="1"/>
  <c r="AB280" i="1"/>
  <c r="AB282" i="1"/>
  <c r="AB275" i="1"/>
  <c r="AB228" i="1"/>
  <c r="AB217" i="1"/>
  <c r="AB263" i="1"/>
  <c r="AB265" i="1"/>
  <c r="AB204" i="1"/>
  <c r="AB254" i="1"/>
  <c r="AB256" i="1"/>
  <c r="AB171" i="1"/>
  <c r="AB173" i="1"/>
  <c r="AB175" i="1"/>
  <c r="AB177" i="1"/>
  <c r="AB2247" i="1"/>
  <c r="AB927" i="1"/>
  <c r="AB364" i="1"/>
  <c r="AB370" i="1"/>
  <c r="AB378" i="1"/>
  <c r="AB381" i="1"/>
  <c r="AB384" i="1"/>
  <c r="AB400" i="1"/>
  <c r="AB406" i="1"/>
  <c r="AB413" i="1"/>
  <c r="AB419" i="1"/>
  <c r="AB1838" i="1"/>
  <c r="AB1797" i="1"/>
  <c r="AB1835" i="1"/>
  <c r="AB1794" i="1"/>
  <c r="AB1806" i="1"/>
  <c r="AB1803" i="1"/>
  <c r="AB1853" i="1"/>
  <c r="AB1821" i="1"/>
  <c r="AB1825" i="1"/>
  <c r="AB1860" i="1"/>
  <c r="AB1832" i="1"/>
  <c r="AB1800" i="1"/>
  <c r="AB1844" i="1"/>
  <c r="AB1809" i="1"/>
  <c r="AB1812" i="1"/>
  <c r="AB1849" i="1"/>
  <c r="AB1815" i="1"/>
  <c r="AB1856" i="1"/>
  <c r="AB1818" i="1"/>
  <c r="AB1820" i="1"/>
  <c r="AB1824" i="1"/>
  <c r="AB1828" i="1"/>
  <c r="AB1859" i="1"/>
  <c r="AB1829" i="1"/>
  <c r="AB1830" i="1"/>
  <c r="AB1841" i="1"/>
  <c r="AB1842" i="1"/>
  <c r="AB1843" i="1"/>
  <c r="AB1847" i="1"/>
  <c r="AB1852" i="1"/>
  <c r="AB1839" i="1"/>
  <c r="AB1798" i="1"/>
  <c r="AB1836" i="1"/>
  <c r="AB1795" i="1"/>
  <c r="AB1807" i="1"/>
  <c r="AB1804" i="1"/>
  <c r="AB1854" i="1"/>
  <c r="AB1822" i="1"/>
  <c r="AB1826" i="1"/>
  <c r="AB1861" i="1"/>
  <c r="AB1833" i="1"/>
  <c r="AB1801" i="1"/>
  <c r="AB1845" i="1"/>
  <c r="AB1810" i="1"/>
  <c r="AB1813" i="1"/>
  <c r="AB1850" i="1"/>
  <c r="AB1816" i="1"/>
  <c r="AB1857" i="1"/>
  <c r="AB1819" i="1"/>
  <c r="AB1840" i="1"/>
  <c r="AB1799" i="1"/>
  <c r="AB1837" i="1"/>
  <c r="AB1796" i="1"/>
  <c r="AB1808" i="1"/>
  <c r="AB1805" i="1"/>
  <c r="AB1855" i="1"/>
  <c r="AB1823" i="1"/>
  <c r="AB1827" i="1"/>
  <c r="AB1862" i="1"/>
  <c r="AB1834" i="1"/>
  <c r="AB1802" i="1"/>
  <c r="AB1846" i="1"/>
  <c r="AB1811" i="1"/>
  <c r="AB1814" i="1"/>
  <c r="AB1851" i="1"/>
  <c r="AB1817" i="1"/>
  <c r="AB1858" i="1"/>
  <c r="AB1908" i="1"/>
  <c r="AB1896" i="1"/>
  <c r="AB1936" i="1"/>
  <c r="AB1893" i="1"/>
  <c r="AB1933" i="1"/>
  <c r="AB1890" i="1"/>
  <c r="AB1942" i="1"/>
  <c r="AB1905" i="1"/>
  <c r="AB1902" i="1"/>
  <c r="AB1948" i="1"/>
  <c r="AB1923" i="1"/>
  <c r="AB1954" i="1"/>
  <c r="AB1927" i="1"/>
  <c r="AB1957" i="1"/>
  <c r="AB1930" i="1"/>
  <c r="AB1960" i="1"/>
  <c r="AB1899" i="1"/>
  <c r="AB1939" i="1"/>
  <c r="AB1911" i="1"/>
  <c r="AB1914" i="1"/>
  <c r="AB1945" i="1"/>
  <c r="AB1917" i="1"/>
  <c r="AB1920" i="1"/>
  <c r="AB1951" i="1"/>
  <c r="AB1926" i="1"/>
  <c r="AB1909" i="1"/>
  <c r="AB1897" i="1"/>
  <c r="AB1937" i="1"/>
  <c r="AB1894" i="1"/>
  <c r="AB1934" i="1"/>
  <c r="AB1891" i="1"/>
  <c r="AB1943" i="1"/>
  <c r="AB1906" i="1"/>
  <c r="AB1903" i="1"/>
  <c r="AB1949" i="1"/>
  <c r="AB1924" i="1"/>
  <c r="AB1955" i="1"/>
  <c r="AB1928" i="1"/>
  <c r="AB1958" i="1"/>
  <c r="AB1931" i="1"/>
  <c r="AB1961" i="1"/>
  <c r="AB1900" i="1"/>
  <c r="AB1940" i="1"/>
  <c r="AB1912" i="1"/>
  <c r="AB1915" i="1"/>
  <c r="AB1946" i="1"/>
  <c r="AB1918" i="1"/>
  <c r="AB1921" i="1"/>
  <c r="AB1952" i="1"/>
  <c r="AB1910" i="1"/>
  <c r="AB1898" i="1"/>
  <c r="AB1938" i="1"/>
  <c r="AB1895" i="1"/>
  <c r="AB1935" i="1"/>
  <c r="AB1892" i="1"/>
  <c r="AB1944" i="1"/>
  <c r="AB1907" i="1"/>
  <c r="AB1904" i="1"/>
  <c r="AB1950" i="1"/>
  <c r="AB1925" i="1"/>
  <c r="AB1956" i="1"/>
  <c r="AB1929" i="1"/>
  <c r="AB1959" i="1"/>
  <c r="AB1932" i="1"/>
  <c r="AB1962" i="1"/>
  <c r="AB1901" i="1"/>
  <c r="AB1941" i="1"/>
  <c r="AB1913" i="1"/>
  <c r="AB1916" i="1"/>
  <c r="AB1947" i="1"/>
  <c r="AB1919" i="1"/>
  <c r="AB1922" i="1"/>
  <c r="AB1953" i="1"/>
  <c r="AB212" i="1"/>
  <c r="AB183" i="1"/>
  <c r="AB209" i="1"/>
  <c r="AB180" i="1"/>
  <c r="AB189" i="1"/>
  <c r="AB186" i="1"/>
  <c r="AB225" i="1"/>
  <c r="AB195" i="1"/>
  <c r="AB198" i="1"/>
  <c r="AB202" i="1"/>
  <c r="AB215" i="1"/>
  <c r="AB192" i="1"/>
  <c r="AB222" i="1"/>
  <c r="AB226" i="1"/>
  <c r="AB213" i="1"/>
  <c r="AB184" i="1"/>
  <c r="AB210" i="1"/>
  <c r="AB181" i="1"/>
  <c r="AB190" i="1"/>
  <c r="AB187" i="1"/>
  <c r="AB196" i="1"/>
  <c r="AB199" i="1"/>
  <c r="AB205" i="1"/>
  <c r="AB218" i="1"/>
  <c r="AB193" i="1"/>
  <c r="AB223" i="1"/>
  <c r="AB229" i="1"/>
  <c r="AB214" i="1"/>
  <c r="AB185" i="1"/>
  <c r="AB211" i="1"/>
  <c r="AB182" i="1"/>
  <c r="AB191" i="1"/>
  <c r="AB188" i="1"/>
  <c r="AB197" i="1"/>
  <c r="AB200" i="1"/>
  <c r="AB207" i="1"/>
  <c r="AB220" i="1"/>
  <c r="AB194" i="1"/>
  <c r="AB224" i="1"/>
  <c r="AB231" i="1"/>
  <c r="AB1872" i="1"/>
  <c r="AB1869" i="1"/>
  <c r="AB1884" i="1"/>
  <c r="AB1866" i="1"/>
  <c r="AB1881" i="1"/>
  <c r="AB1863" i="1"/>
  <c r="AB1875" i="1"/>
  <c r="AB1887" i="1"/>
  <c r="AB1878" i="1"/>
  <c r="AB1873" i="1"/>
  <c r="AB1870" i="1"/>
  <c r="AB1885" i="1"/>
  <c r="AB1867" i="1"/>
  <c r="AB1882" i="1"/>
  <c r="AB1864" i="1"/>
  <c r="AB1876" i="1"/>
  <c r="AB1888" i="1"/>
  <c r="AB1879" i="1"/>
  <c r="AB1874" i="1"/>
  <c r="AB1871" i="1"/>
  <c r="AB1886" i="1"/>
  <c r="AB1868" i="1"/>
  <c r="AB1883" i="1"/>
  <c r="AB1865" i="1"/>
  <c r="AB1877" i="1"/>
  <c r="AB1889" i="1"/>
  <c r="AB1880" i="1"/>
  <c r="AB77" i="1"/>
  <c r="AB79" i="1"/>
  <c r="AB81" i="1"/>
  <c r="AB76" i="1"/>
  <c r="AB82" i="1"/>
  <c r="AB83" i="1"/>
  <c r="AB78" i="1"/>
  <c r="AB80" i="1"/>
  <c r="AB1991" i="1"/>
  <c r="AB1996" i="1"/>
  <c r="AB1990" i="1"/>
  <c r="AB1995" i="1"/>
  <c r="AB1989" i="1"/>
  <c r="AB1993" i="1"/>
  <c r="AB1992" i="1"/>
  <c r="AB1997" i="1"/>
  <c r="AB1994" i="1"/>
  <c r="AB1982" i="1"/>
  <c r="AB1985" i="1"/>
  <c r="AB1986" i="1"/>
  <c r="AB1988" i="1"/>
  <c r="AB1981" i="1"/>
  <c r="AB1987" i="1"/>
  <c r="AB1980" i="1"/>
  <c r="AB1984" i="1"/>
  <c r="AB1983" i="1"/>
  <c r="AB1976" i="1"/>
  <c r="AB1979" i="1"/>
  <c r="AB1975" i="1"/>
  <c r="AB1977" i="1"/>
  <c r="AB1978" i="1"/>
  <c r="AB1722" i="1"/>
  <c r="AB1716" i="1"/>
  <c r="AB1719" i="1"/>
  <c r="AB1713" i="1"/>
  <c r="AB1723" i="1"/>
  <c r="AB1717" i="1"/>
  <c r="AB1720" i="1"/>
  <c r="AB1714" i="1"/>
  <c r="AB1724" i="1"/>
  <c r="AB1718" i="1"/>
  <c r="AB1721" i="1"/>
  <c r="AB1715" i="1"/>
  <c r="AB1963" i="1"/>
  <c r="AB1966" i="1"/>
  <c r="AB1969" i="1"/>
  <c r="AB1972" i="1"/>
  <c r="AB1964" i="1"/>
  <c r="AB1967" i="1"/>
  <c r="AB1970" i="1"/>
  <c r="AB1973" i="1"/>
  <c r="AB1965" i="1"/>
  <c r="AB1968" i="1"/>
  <c r="AB1971" i="1"/>
  <c r="AB1974" i="1"/>
  <c r="AB1725" i="1"/>
  <c r="AB1728" i="1"/>
  <c r="AB1731" i="1"/>
  <c r="AB1726" i="1"/>
  <c r="AB1729" i="1"/>
  <c r="AB1732" i="1"/>
  <c r="AB1727" i="1"/>
  <c r="AB1730" i="1"/>
  <c r="AB1733" i="1"/>
  <c r="AB359" i="1"/>
  <c r="AB363" i="1"/>
  <c r="AB366" i="1"/>
  <c r="AB369" i="1"/>
  <c r="AB374" i="1"/>
  <c r="AB375" i="1"/>
  <c r="AB376" i="1"/>
  <c r="AB377" i="1"/>
  <c r="AB379" i="1"/>
  <c r="AB380" i="1"/>
  <c r="AB382" i="1"/>
  <c r="AB383" i="1"/>
  <c r="AB385" i="1"/>
  <c r="AB386" i="1"/>
  <c r="AB387" i="1"/>
  <c r="AB388" i="1"/>
  <c r="AB389" i="1"/>
  <c r="AB390" i="1"/>
  <c r="AB391" i="1"/>
  <c r="AB392" i="1"/>
  <c r="AB393" i="1"/>
  <c r="AB394" i="1"/>
  <c r="AB360" i="1"/>
  <c r="AB361" i="1"/>
  <c r="AB362" i="1"/>
  <c r="AB365" i="1"/>
  <c r="AB367" i="1"/>
  <c r="AB368" i="1"/>
  <c r="AB371" i="1"/>
  <c r="AB372" i="1"/>
  <c r="AB373" i="1"/>
  <c r="AB395" i="1"/>
  <c r="AB399" i="1"/>
  <c r="AB402" i="1"/>
  <c r="AB405" i="1"/>
  <c r="AB410" i="1"/>
  <c r="AB412" i="1"/>
  <c r="AB416" i="1"/>
  <c r="AB418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396" i="1"/>
  <c r="AB397" i="1"/>
  <c r="AB398" i="1"/>
  <c r="AB401" i="1"/>
  <c r="AB403" i="1"/>
  <c r="AB404" i="1"/>
  <c r="AB407" i="1"/>
  <c r="AB408" i="1"/>
  <c r="AB409" i="1"/>
  <c r="AB411" i="1"/>
  <c r="AB414" i="1"/>
  <c r="AB415" i="1"/>
  <c r="AB417" i="1"/>
  <c r="AB420" i="1"/>
  <c r="AB421" i="1"/>
  <c r="AB442" i="1"/>
  <c r="AB446" i="1"/>
  <c r="AB448" i="1"/>
  <c r="AB451" i="1"/>
  <c r="AB452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36" i="1"/>
  <c r="AB437" i="1"/>
  <c r="AB438" i="1"/>
  <c r="AB439" i="1"/>
  <c r="AB440" i="1"/>
  <c r="AB441" i="1"/>
  <c r="AB443" i="1"/>
  <c r="AB444" i="1"/>
  <c r="AB445" i="1"/>
  <c r="AB447" i="1"/>
  <c r="AB449" i="1"/>
  <c r="AB450" i="1"/>
  <c r="AB453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2018" i="1"/>
  <c r="AB2062" i="1"/>
  <c r="AB2015" i="1"/>
  <c r="AB2059" i="1"/>
  <c r="AB2012" i="1"/>
  <c r="AB2027" i="1"/>
  <c r="AB2024" i="1"/>
  <c r="AB2045" i="1"/>
  <c r="AB2049" i="1"/>
  <c r="AB2056" i="1"/>
  <c r="AB2021" i="1"/>
  <c r="AB2069" i="1"/>
  <c r="AB2030" i="1"/>
  <c r="AB2033" i="1"/>
  <c r="AB2036" i="1"/>
  <c r="AB2075" i="1"/>
  <c r="AB2039" i="1"/>
  <c r="AB2079" i="1"/>
  <c r="AB2042" i="1"/>
  <c r="AB2043" i="1"/>
  <c r="AB2048" i="1"/>
  <c r="AB2082" i="1"/>
  <c r="AB2053" i="1"/>
  <c r="AB2054" i="1"/>
  <c r="AB2065" i="1"/>
  <c r="AB2066" i="1"/>
  <c r="AB2067" i="1"/>
  <c r="AB2072" i="1"/>
  <c r="AB2078" i="1"/>
  <c r="AB2019" i="1"/>
  <c r="AB2063" i="1"/>
  <c r="AB2016" i="1"/>
  <c r="AB2060" i="1"/>
  <c r="AB2013" i="1"/>
  <c r="AB2028" i="1"/>
  <c r="AB2025" i="1"/>
  <c r="AB2046" i="1"/>
  <c r="AB2050" i="1"/>
  <c r="AB2057" i="1"/>
  <c r="AB2022" i="1"/>
  <c r="AB2070" i="1"/>
  <c r="AB2031" i="1"/>
  <c r="AB2034" i="1"/>
  <c r="AB2037" i="1"/>
  <c r="AB2076" i="1"/>
  <c r="AB2040" i="1"/>
  <c r="AB2080" i="1"/>
  <c r="AB2020" i="1"/>
  <c r="AB2064" i="1"/>
  <c r="AB2017" i="1"/>
  <c r="AB2061" i="1"/>
  <c r="AB2014" i="1"/>
  <c r="AB2029" i="1"/>
  <c r="AB2026" i="1"/>
  <c r="AB2047" i="1"/>
  <c r="AB2051" i="1"/>
  <c r="AB2058" i="1"/>
  <c r="AB2023" i="1"/>
  <c r="AB2071" i="1"/>
  <c r="AB2032" i="1"/>
  <c r="AB2035" i="1"/>
  <c r="AB2038" i="1"/>
  <c r="AB2077" i="1"/>
  <c r="AB2041" i="1"/>
  <c r="AB2081" i="1"/>
  <c r="AB2124" i="1"/>
  <c r="AB2086" i="1"/>
  <c r="AB2121" i="1"/>
  <c r="AB2115" i="1"/>
  <c r="AB2083" i="1"/>
  <c r="AB2095" i="1"/>
  <c r="AB2092" i="1"/>
  <c r="AB2133" i="1"/>
  <c r="AB2136" i="1"/>
  <c r="AB2109" i="1"/>
  <c r="AB2142" i="1"/>
  <c r="AB2112" i="1"/>
  <c r="AB2145" i="1"/>
  <c r="AB2118" i="1"/>
  <c r="AB2148" i="1"/>
  <c r="AB2089" i="1"/>
  <c r="AB2127" i="1"/>
  <c r="AB2098" i="1"/>
  <c r="AB2100" i="1"/>
  <c r="AB2130" i="1"/>
  <c r="AB2103" i="1"/>
  <c r="AB2105" i="1"/>
  <c r="AB2107" i="1"/>
  <c r="AB2139" i="1"/>
  <c r="AB2125" i="1"/>
  <c r="AB2087" i="1"/>
  <c r="AB2122" i="1"/>
  <c r="AB2116" i="1"/>
  <c r="AB2084" i="1"/>
  <c r="AB2096" i="1"/>
  <c r="AB2093" i="1"/>
  <c r="AB2134" i="1"/>
  <c r="AB2137" i="1"/>
  <c r="AB2110" i="1"/>
  <c r="AB2143" i="1"/>
  <c r="AB2113" i="1"/>
  <c r="AB2146" i="1"/>
  <c r="AB2119" i="1"/>
  <c r="AB2149" i="1"/>
  <c r="AB2090" i="1"/>
  <c r="AB2128" i="1"/>
  <c r="AB2099" i="1"/>
  <c r="AB2101" i="1"/>
  <c r="AB2131" i="1"/>
  <c r="AB2104" i="1"/>
  <c r="AB2106" i="1"/>
  <c r="AB2108" i="1"/>
  <c r="AB2140" i="1"/>
  <c r="AB2126" i="1"/>
  <c r="AB2088" i="1"/>
  <c r="AB2123" i="1"/>
  <c r="AB2117" i="1"/>
  <c r="AB2085" i="1"/>
  <c r="AB2097" i="1"/>
  <c r="AB2094" i="1"/>
  <c r="AB2135" i="1"/>
  <c r="AB2138" i="1"/>
  <c r="AB2111" i="1"/>
  <c r="AB2144" i="1"/>
  <c r="AB2114" i="1"/>
  <c r="AB2147" i="1"/>
  <c r="AB2120" i="1"/>
  <c r="AB2150" i="1"/>
  <c r="AB2091" i="1"/>
  <c r="AB2129" i="1"/>
  <c r="AB2102" i="1"/>
  <c r="AB2132" i="1"/>
  <c r="AB2141" i="1"/>
  <c r="AB260" i="1"/>
  <c r="AB236" i="1"/>
  <c r="AB257" i="1"/>
  <c r="AB233" i="1"/>
  <c r="AB242" i="1"/>
  <c r="AB239" i="1"/>
  <c r="AB266" i="1"/>
  <c r="AB245" i="1"/>
  <c r="AB248" i="1"/>
  <c r="AB252" i="1"/>
  <c r="AB261" i="1"/>
  <c r="AB267" i="1"/>
  <c r="AB237" i="1"/>
  <c r="AB258" i="1"/>
  <c r="AB234" i="1"/>
  <c r="AB243" i="1"/>
  <c r="AB240" i="1"/>
  <c r="AB246" i="1"/>
  <c r="AB249" i="1"/>
  <c r="AB253" i="1"/>
  <c r="AB262" i="1"/>
  <c r="AB268" i="1"/>
  <c r="AB238" i="1"/>
  <c r="AB259" i="1"/>
  <c r="AB235" i="1"/>
  <c r="AB244" i="1"/>
  <c r="AB241" i="1"/>
  <c r="AB247" i="1"/>
  <c r="AB250" i="1"/>
  <c r="AB255" i="1"/>
  <c r="AB264" i="1"/>
  <c r="AB269" i="1"/>
  <c r="AB1743" i="1"/>
  <c r="AB1737" i="1"/>
  <c r="AB1740" i="1"/>
  <c r="AB1734" i="1"/>
  <c r="AB1744" i="1"/>
  <c r="AB1738" i="1"/>
  <c r="AB1741" i="1"/>
  <c r="AB1735" i="1"/>
  <c r="AB1745" i="1"/>
  <c r="AB1739" i="1"/>
  <c r="AB1742" i="1"/>
  <c r="AB1736" i="1"/>
  <c r="AB135" i="1"/>
  <c r="AB2196" i="1"/>
  <c r="AB2199" i="1"/>
  <c r="AB2202" i="1"/>
  <c r="AB2203" i="1"/>
  <c r="AB2201" i="1"/>
  <c r="AB2197" i="1"/>
  <c r="AB2200" i="1"/>
  <c r="AB2198" i="1"/>
  <c r="AB1128" i="1"/>
  <c r="AB1129" i="1"/>
  <c r="AB1130" i="1"/>
  <c r="AB1131" i="1"/>
  <c r="AB1132" i="1"/>
  <c r="AB1133" i="1"/>
  <c r="AB1134" i="1"/>
  <c r="AB1122" i="1"/>
  <c r="AB1123" i="1"/>
  <c r="AB1124" i="1"/>
  <c r="AB1125" i="1"/>
  <c r="AB1126" i="1"/>
  <c r="AB1127" i="1"/>
  <c r="AB94" i="1"/>
  <c r="AB93" i="1"/>
  <c r="AB270" i="1"/>
  <c r="AB1287" i="1"/>
  <c r="AB1296" i="1"/>
  <c r="AB1300" i="1"/>
  <c r="AB1305" i="1"/>
  <c r="AB1311" i="1"/>
  <c r="AB1319" i="1"/>
  <c r="AB1317" i="1"/>
  <c r="AB1321" i="1"/>
  <c r="AB1326" i="1"/>
  <c r="AB1324" i="1"/>
  <c r="AB1328" i="1"/>
  <c r="AB1279" i="1"/>
  <c r="AB1281" i="1"/>
  <c r="AB1283" i="1"/>
  <c r="AB1285" i="1"/>
  <c r="AB1289" i="1"/>
  <c r="AB1291" i="1"/>
  <c r="AB1294" i="1"/>
  <c r="AB1298" i="1"/>
  <c r="AB1303" i="1"/>
  <c r="AB1307" i="1"/>
  <c r="AB1309" i="1"/>
  <c r="AB1314" i="1"/>
  <c r="AB1315" i="1"/>
  <c r="AB1286" i="1"/>
  <c r="AB1295" i="1"/>
  <c r="AB1299" i="1"/>
  <c r="AB1304" i="1"/>
  <c r="AB1310" i="1"/>
  <c r="AB1318" i="1"/>
  <c r="AB1316" i="1"/>
  <c r="AB1320" i="1"/>
  <c r="AB1325" i="1"/>
  <c r="AB1323" i="1"/>
  <c r="AB1327" i="1"/>
  <c r="AB1278" i="1"/>
  <c r="AB1280" i="1"/>
  <c r="AB1282" i="1"/>
  <c r="AB1284" i="1"/>
  <c r="AB1288" i="1"/>
  <c r="AB1290" i="1"/>
  <c r="AB1293" i="1"/>
  <c r="AB1302" i="1"/>
  <c r="AB1308" i="1"/>
  <c r="AB1313" i="1"/>
  <c r="AB489" i="1"/>
  <c r="AB481" i="1"/>
  <c r="AB488" i="1"/>
  <c r="AB480" i="1"/>
  <c r="AB490" i="1"/>
  <c r="AB483" i="1"/>
  <c r="AB482" i="1"/>
  <c r="AB492" i="1"/>
  <c r="AB493" i="1"/>
  <c r="AB485" i="1"/>
  <c r="AB494" i="1"/>
  <c r="AB495" i="1"/>
  <c r="AB486" i="1"/>
  <c r="AB487" i="1"/>
  <c r="AB491" i="1"/>
  <c r="AB484" i="1"/>
  <c r="AB2226" i="1"/>
  <c r="AB2227" i="1"/>
  <c r="AB2228" i="1"/>
  <c r="AB2229" i="1"/>
  <c r="AB2230" i="1"/>
  <c r="AB2231" i="1"/>
  <c r="AB2225" i="1"/>
  <c r="AB1217" i="1"/>
  <c r="AB1224" i="1"/>
  <c r="AB1228" i="1"/>
  <c r="AB1232" i="1"/>
  <c r="AB1238" i="1"/>
  <c r="AB1243" i="1"/>
  <c r="AB1249" i="1"/>
  <c r="AB1247" i="1"/>
  <c r="AB1251" i="1"/>
  <c r="AB1209" i="1"/>
  <c r="AB1211" i="1"/>
  <c r="AB1213" i="1"/>
  <c r="AB1215" i="1"/>
  <c r="AB1219" i="1"/>
  <c r="AB1220" i="1"/>
  <c r="AB1222" i="1"/>
  <c r="AB1226" i="1"/>
  <c r="AB1230" i="1"/>
  <c r="AB1234" i="1"/>
  <c r="AB1236" i="1"/>
  <c r="AB1240" i="1"/>
  <c r="AB1216" i="1"/>
  <c r="AB1223" i="1"/>
  <c r="AB1227" i="1"/>
  <c r="AB1231" i="1"/>
  <c r="AB1237" i="1"/>
  <c r="AB1244" i="1"/>
  <c r="AB1242" i="1"/>
  <c r="AB1248" i="1"/>
  <c r="AB1246" i="1"/>
  <c r="AB1250" i="1"/>
  <c r="AB1208" i="1"/>
  <c r="AB1210" i="1"/>
  <c r="AB1212" i="1"/>
  <c r="AB1214" i="1"/>
  <c r="AB1218" i="1"/>
  <c r="AB1221" i="1"/>
  <c r="AB1225" i="1"/>
  <c r="AB1229" i="1"/>
  <c r="AB1233" i="1"/>
  <c r="AB1235" i="1"/>
  <c r="AB1239" i="1"/>
  <c r="AB1241" i="1"/>
  <c r="AB2" i="1"/>
  <c r="AB3" i="1"/>
  <c r="AB4" i="1"/>
  <c r="AB5" i="1"/>
  <c r="AB328" i="1"/>
  <c r="AB1269" i="1"/>
  <c r="AB1271" i="1"/>
  <c r="AB1268" i="1"/>
  <c r="AB1270" i="1"/>
  <c r="AB1272" i="1"/>
  <c r="AB1274" i="1"/>
  <c r="AB1275" i="1"/>
  <c r="AB1273" i="1"/>
  <c r="AB1276" i="1"/>
  <c r="AB1277" i="1"/>
  <c r="AB1412" i="1"/>
  <c r="AB1415" i="1"/>
  <c r="AB1414" i="1"/>
  <c r="AB1413" i="1"/>
  <c r="AB1178" i="1"/>
  <c r="AB1177" i="1"/>
  <c r="AB1176" i="1"/>
  <c r="AB2236" i="1"/>
  <c r="AB1183" i="1"/>
  <c r="AB1185" i="1"/>
  <c r="AB1182" i="1"/>
  <c r="AB1184" i="1"/>
  <c r="AB1186" i="1"/>
  <c r="AB1187" i="1"/>
  <c r="AB1188" i="1"/>
  <c r="AB1190" i="1"/>
  <c r="AB1192" i="1"/>
  <c r="AB1189" i="1"/>
  <c r="AB1191" i="1"/>
  <c r="AB1193" i="1"/>
  <c r="AB1194" i="1"/>
  <c r="AB1195" i="1"/>
  <c r="AB1197" i="1"/>
  <c r="AB1199" i="1"/>
  <c r="AB1196" i="1"/>
  <c r="AB1198" i="1"/>
  <c r="AB1200" i="1"/>
  <c r="AB1201" i="1"/>
  <c r="AB1203" i="1"/>
  <c r="AB1205" i="1"/>
  <c r="AB1202" i="1"/>
  <c r="AB1204" i="1"/>
  <c r="AB1206" i="1"/>
  <c r="AB1207" i="1"/>
  <c r="AB1180" i="1"/>
  <c r="AB1163" i="1"/>
  <c r="AB1164" i="1"/>
  <c r="AB1160" i="1"/>
  <c r="AB1161" i="1"/>
  <c r="AB1162" i="1"/>
  <c r="AB2257" i="1"/>
  <c r="AB2255" i="1"/>
  <c r="AB2256" i="1"/>
  <c r="AB2258" i="1"/>
  <c r="AB146" i="1"/>
  <c r="AB150" i="1"/>
  <c r="AB147" i="1"/>
  <c r="AB151" i="1"/>
  <c r="AB148" i="1"/>
  <c r="AB152" i="1"/>
  <c r="AB149" i="1"/>
  <c r="AB153" i="1"/>
  <c r="AB1259" i="1"/>
  <c r="AB1260" i="1"/>
  <c r="AB1261" i="1"/>
  <c r="AB1262" i="1"/>
  <c r="AB1263" i="1"/>
  <c r="AB1264" i="1"/>
  <c r="AB1266" i="1"/>
  <c r="AB1265" i="1"/>
  <c r="AB1267" i="1"/>
  <c r="AB1252" i="1"/>
  <c r="AB1254" i="1"/>
  <c r="AB1253" i="1"/>
  <c r="AB1255" i="1"/>
  <c r="AB1256" i="1"/>
  <c r="AB1257" i="1"/>
  <c r="AB1258" i="1"/>
  <c r="AB1999" i="1"/>
  <c r="AB2001" i="1"/>
  <c r="AB2003" i="1"/>
  <c r="AB2005" i="1"/>
  <c r="AB2007" i="1"/>
  <c r="AB2009" i="1"/>
  <c r="AB2011" i="1"/>
  <c r="AB1998" i="1"/>
  <c r="AB2000" i="1"/>
  <c r="AB2002" i="1"/>
  <c r="AB2004" i="1"/>
  <c r="AB2006" i="1"/>
  <c r="AB2008" i="1"/>
  <c r="AB2010" i="1"/>
  <c r="AB2154" i="1"/>
  <c r="AB2157" i="1"/>
  <c r="AB2160" i="1"/>
  <c r="AB2161" i="1"/>
  <c r="AB215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55" i="1"/>
  <c r="AB2156" i="1"/>
  <c r="AB2158" i="1"/>
  <c r="AB2159" i="1"/>
  <c r="AB2194" i="1"/>
  <c r="AB2181" i="1"/>
  <c r="AB2182" i="1"/>
  <c r="AB2183" i="1"/>
  <c r="AB2184" i="1"/>
  <c r="AB2186" i="1"/>
  <c r="AB2187" i="1"/>
  <c r="AB2188" i="1"/>
  <c r="AB2189" i="1"/>
  <c r="AB2190" i="1"/>
  <c r="AB2191" i="1"/>
  <c r="AB2192" i="1"/>
  <c r="AB2193" i="1"/>
  <c r="AB2177" i="1"/>
  <c r="AB2195" i="1"/>
  <c r="AB2180" i="1"/>
  <c r="AB504" i="1"/>
  <c r="AB506" i="1"/>
  <c r="AB505" i="1"/>
  <c r="AB2246" i="1"/>
  <c r="AB2244" i="1"/>
  <c r="AB74" i="1"/>
  <c r="AB1706" i="1"/>
  <c r="AB1708" i="1"/>
  <c r="AB1707" i="1"/>
  <c r="AB2178" i="1"/>
  <c r="AB2179" i="1"/>
  <c r="AB1587" i="1"/>
  <c r="AB1588" i="1"/>
  <c r="AB1118" i="1"/>
  <c r="AB671" i="1"/>
  <c r="AB1119" i="1"/>
  <c r="AB1120" i="1"/>
  <c r="AB672" i="1"/>
  <c r="AB1121" i="1"/>
  <c r="AB886" i="1"/>
  <c r="AB887" i="1"/>
  <c r="AB2238" i="1"/>
  <c r="AB2151" i="1"/>
  <c r="AB2152" i="1"/>
  <c r="AB1667" i="1"/>
  <c r="AB1668" i="1"/>
  <c r="AB1666" i="1"/>
  <c r="AB1670" i="1"/>
  <c r="AB1671" i="1"/>
  <c r="AB1669" i="1"/>
  <c r="AB1117" i="1"/>
  <c r="AB2494" i="1"/>
  <c r="AB473" i="1"/>
  <c r="AB475" i="1"/>
  <c r="AB476" i="1"/>
  <c r="AB477" i="1"/>
  <c r="AB478" i="1"/>
  <c r="AB479" i="1"/>
  <c r="AB474" i="1"/>
  <c r="AB496" i="1"/>
  <c r="AB497" i="1"/>
  <c r="AB498" i="1"/>
  <c r="AB499" i="1"/>
  <c r="AB468" i="1"/>
  <c r="AB469" i="1"/>
  <c r="AB470" i="1"/>
  <c r="AB471" i="1"/>
  <c r="AB472" i="1"/>
  <c r="AB1504" i="1"/>
  <c r="AB638" i="1"/>
  <c r="AB1111" i="1"/>
  <c r="AB597" i="1"/>
  <c r="AB952" i="1"/>
  <c r="AB957" i="1"/>
  <c r="AB953" i="1"/>
  <c r="AB958" i="1"/>
  <c r="AB955" i="1"/>
  <c r="AB954" i="1"/>
  <c r="AB959" i="1"/>
  <c r="AB956" i="1"/>
  <c r="AB973" i="1"/>
  <c r="AB978" i="1"/>
  <c r="AB974" i="1"/>
  <c r="AB979" i="1"/>
  <c r="AB976" i="1"/>
  <c r="AB975" i="1"/>
  <c r="AB980" i="1"/>
  <c r="AB977" i="1"/>
  <c r="AB965" i="1"/>
  <c r="AB966" i="1"/>
  <c r="AB963" i="1"/>
  <c r="AB967" i="1"/>
  <c r="AB964" i="1"/>
  <c r="AB970" i="1"/>
  <c r="AB971" i="1"/>
  <c r="AB968" i="1"/>
  <c r="AB972" i="1"/>
  <c r="AB969" i="1"/>
  <c r="AB163" i="1"/>
  <c r="AB164" i="1"/>
  <c r="AB165" i="1"/>
  <c r="AB166" i="1"/>
  <c r="AB167" i="1"/>
  <c r="AB168" i="1"/>
  <c r="AB169" i="1"/>
  <c r="AB960" i="1"/>
  <c r="AB961" i="1"/>
  <c r="AB574" i="1"/>
  <c r="AB575" i="1"/>
  <c r="AB576" i="1"/>
  <c r="AB1154" i="1"/>
  <c r="AB1155" i="1"/>
  <c r="AB1156" i="1"/>
  <c r="AB1153" i="1"/>
  <c r="AB1158" i="1"/>
  <c r="AB1159" i="1"/>
  <c r="AB578" i="1"/>
  <c r="AB579" i="1"/>
  <c r="AB2549" i="1"/>
  <c r="AB2550" i="1"/>
  <c r="AB2551" i="1"/>
  <c r="AB2552" i="1"/>
  <c r="AB2553" i="1"/>
  <c r="AB2554" i="1"/>
  <c r="AB1105" i="1"/>
  <c r="AB1106" i="1"/>
  <c r="AB1107" i="1"/>
  <c r="AB1108" i="1"/>
  <c r="AB1109" i="1"/>
  <c r="AB1110" i="1"/>
  <c r="AB99" i="1"/>
  <c r="AB110" i="1"/>
  <c r="AB107" i="1"/>
  <c r="AB103" i="1"/>
  <c r="AB102" i="1"/>
  <c r="AB109" i="1"/>
  <c r="AB108" i="1"/>
  <c r="AB111" i="1"/>
  <c r="AB100" i="1"/>
  <c r="AB112" i="1"/>
  <c r="AB104" i="1"/>
  <c r="AB105" i="1"/>
  <c r="AB113" i="1"/>
  <c r="AB106" i="1"/>
  <c r="AB114" i="1"/>
  <c r="AB115" i="1"/>
  <c r="AB101" i="1"/>
  <c r="AB6" i="1"/>
  <c r="AB7" i="1"/>
  <c r="AB8" i="1"/>
  <c r="AB9" i="1"/>
  <c r="AB323" i="1"/>
  <c r="AB324" i="1"/>
  <c r="AB325" i="1"/>
  <c r="AB326" i="1"/>
  <c r="AB327" i="1"/>
  <c r="AB126" i="1"/>
  <c r="AB133" i="1"/>
  <c r="AB132" i="1"/>
  <c r="AB129" i="1"/>
  <c r="AB128" i="1"/>
  <c r="AB122" i="1"/>
  <c r="AB121" i="1"/>
  <c r="AB123" i="1"/>
  <c r="AB127" i="1"/>
  <c r="AB124" i="1"/>
  <c r="AB130" i="1"/>
  <c r="AB134" i="1"/>
  <c r="AB131" i="1"/>
  <c r="AB125" i="1"/>
  <c r="AB116" i="1"/>
  <c r="AB120" i="1"/>
  <c r="AB119" i="1"/>
  <c r="AB118" i="1"/>
  <c r="AB117" i="1"/>
  <c r="AB2527" i="1"/>
  <c r="AB2529" i="1"/>
  <c r="AB2528" i="1"/>
  <c r="AB2530" i="1"/>
  <c r="AB2515" i="1"/>
  <c r="AB2517" i="1"/>
  <c r="AB2516" i="1"/>
  <c r="AB2518" i="1"/>
  <c r="AB2519" i="1"/>
  <c r="AB2520" i="1"/>
  <c r="AB2521" i="1"/>
  <c r="AB2522" i="1"/>
  <c r="AB2524" i="1"/>
  <c r="AB2523" i="1"/>
  <c r="AB2525" i="1"/>
  <c r="AB2526" i="1"/>
  <c r="AB2495" i="1"/>
  <c r="AB2497" i="1"/>
  <c r="AB2496" i="1"/>
  <c r="AB2498" i="1"/>
  <c r="AB2499" i="1"/>
  <c r="AB2500" i="1"/>
  <c r="AB2501" i="1"/>
  <c r="AB2502" i="1"/>
  <c r="AB2503" i="1"/>
  <c r="AB2504" i="1"/>
  <c r="AB293" i="1"/>
  <c r="AB302" i="1"/>
  <c r="AB291" i="1"/>
  <c r="AB297" i="1"/>
  <c r="AB295" i="1"/>
  <c r="AB299" i="1"/>
  <c r="AB301" i="1"/>
  <c r="AB303" i="1"/>
  <c r="AB271" i="1"/>
  <c r="AB273" i="1"/>
  <c r="AB272" i="1"/>
  <c r="AB276" i="1"/>
  <c r="AB277" i="1"/>
  <c r="AB278" i="1"/>
  <c r="AB279" i="1"/>
  <c r="AB274" i="1"/>
  <c r="AB284" i="1"/>
  <c r="AB285" i="1"/>
  <c r="AB287" i="1"/>
  <c r="AB289" i="1"/>
  <c r="AB288" i="1"/>
  <c r="AB281" i="1"/>
  <c r="AB283" i="1"/>
  <c r="AB2251" i="1"/>
  <c r="AB2252" i="1"/>
  <c r="AB2249" i="1"/>
  <c r="AB2250" i="1"/>
  <c r="AB179" i="1"/>
  <c r="AB1605" i="1"/>
  <c r="AB1606" i="1"/>
  <c r="AB1607" i="1"/>
  <c r="AB1658" i="1"/>
  <c r="AB1659" i="1"/>
  <c r="AB1660" i="1"/>
  <c r="AB1661" i="1"/>
  <c r="AB1662" i="1"/>
  <c r="AB1663" i="1"/>
  <c r="AB1664" i="1"/>
  <c r="AB1665" i="1"/>
  <c r="AB1599" i="1"/>
  <c r="AB1600" i="1"/>
  <c r="AB1601" i="1"/>
  <c r="AB1602" i="1"/>
  <c r="AB1591" i="1"/>
  <c r="AB1592" i="1"/>
  <c r="AB1593" i="1"/>
  <c r="AB1594" i="1"/>
  <c r="AB1595" i="1"/>
  <c r="AB1596" i="1"/>
  <c r="AB1597" i="1"/>
  <c r="AB1598" i="1"/>
  <c r="AB1603" i="1"/>
  <c r="AB1604" i="1"/>
  <c r="AB1656" i="1"/>
  <c r="AB1657" i="1"/>
  <c r="AB1632" i="1"/>
  <c r="AB1633" i="1"/>
  <c r="AB1634" i="1"/>
  <c r="AB1635" i="1"/>
  <c r="AB1636" i="1"/>
  <c r="AB1637" i="1"/>
  <c r="AB1638" i="1"/>
  <c r="AB1639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40" i="1"/>
  <c r="AB1641" i="1"/>
  <c r="AB1642" i="1"/>
  <c r="AB1643" i="1"/>
  <c r="AB1644" i="1"/>
  <c r="AB1645" i="1"/>
  <c r="AB1646" i="1"/>
  <c r="AB1647" i="1"/>
  <c r="AB1608" i="1"/>
  <c r="AB1609" i="1"/>
  <c r="AB1610" i="1"/>
  <c r="AB1611" i="1"/>
  <c r="AB1612" i="1"/>
  <c r="AB1613" i="1"/>
  <c r="AB1614" i="1"/>
  <c r="AB1615" i="1"/>
  <c r="AB1452" i="1"/>
  <c r="AB1453" i="1"/>
  <c r="AB1454" i="1"/>
  <c r="AB1455" i="1"/>
  <c r="AB1444" i="1"/>
  <c r="AB1445" i="1"/>
  <c r="AB1446" i="1"/>
  <c r="AB1447" i="1"/>
  <c r="AB1448" i="1"/>
  <c r="AB1449" i="1"/>
  <c r="AB1450" i="1"/>
  <c r="AB1451" i="1"/>
  <c r="AB1456" i="1"/>
  <c r="AB1457" i="1"/>
  <c r="AB1458" i="1"/>
  <c r="AB1459" i="1"/>
  <c r="AB1437" i="1"/>
  <c r="AB1438" i="1"/>
  <c r="AB1439" i="1"/>
  <c r="AB1440" i="1"/>
  <c r="AB1441" i="1"/>
  <c r="AB1442" i="1"/>
  <c r="AB1443" i="1"/>
  <c r="AB1527" i="1"/>
  <c r="AB1528" i="1"/>
  <c r="AB1529" i="1"/>
  <c r="AB1530" i="1"/>
  <c r="AB1531" i="1"/>
  <c r="AB1520" i="1"/>
  <c r="AB1521" i="1"/>
  <c r="AB1522" i="1"/>
  <c r="AB1523" i="1"/>
  <c r="AB1524" i="1"/>
  <c r="AB1525" i="1"/>
  <c r="AB1526" i="1"/>
  <c r="AB1519" i="1"/>
  <c r="AB1547" i="1"/>
  <c r="AB1548" i="1"/>
  <c r="AB1549" i="1"/>
  <c r="AB1550" i="1"/>
  <c r="AB1551" i="1"/>
  <c r="AB1552" i="1"/>
  <c r="AB1542" i="1"/>
  <c r="AB1543" i="1"/>
  <c r="AB1544" i="1"/>
  <c r="AB1545" i="1"/>
  <c r="AB1546" i="1"/>
  <c r="AB1541" i="1"/>
  <c r="AB1554" i="1"/>
  <c r="AB1555" i="1"/>
  <c r="AB1556" i="1"/>
  <c r="AB1557" i="1"/>
  <c r="AB1553" i="1"/>
  <c r="AB1506" i="1"/>
  <c r="AB1507" i="1"/>
  <c r="AB1508" i="1"/>
  <c r="AB1509" i="1"/>
  <c r="AB1510" i="1"/>
  <c r="AB1511" i="1"/>
  <c r="AB1512" i="1"/>
  <c r="AB1505" i="1"/>
  <c r="AB1514" i="1"/>
  <c r="AB1515" i="1"/>
  <c r="AB1516" i="1"/>
  <c r="AB1517" i="1"/>
  <c r="AB1518" i="1"/>
  <c r="AB1513" i="1"/>
  <c r="AB1559" i="1"/>
  <c r="AB1560" i="1"/>
  <c r="AB1561" i="1"/>
  <c r="AB1562" i="1"/>
  <c r="AB1563" i="1"/>
  <c r="AB1564" i="1"/>
  <c r="AB1558" i="1"/>
  <c r="AB1533" i="1"/>
  <c r="AB1534" i="1"/>
  <c r="AB1535" i="1"/>
  <c r="AB1536" i="1"/>
  <c r="AB1532" i="1"/>
  <c r="AB1538" i="1"/>
  <c r="AB1539" i="1"/>
  <c r="AB1540" i="1"/>
  <c r="AB1537" i="1"/>
  <c r="AB1573" i="1"/>
  <c r="AB1583" i="1"/>
  <c r="AB1579" i="1"/>
  <c r="AB1582" i="1"/>
  <c r="AB1576" i="1"/>
  <c r="AB1575" i="1"/>
  <c r="AB1578" i="1"/>
  <c r="AB1577" i="1"/>
  <c r="AB1571" i="1"/>
  <c r="AB1572" i="1"/>
  <c r="AB1574" i="1"/>
  <c r="AB1584" i="1"/>
  <c r="AB1580" i="1"/>
  <c r="AB1585" i="1"/>
  <c r="AB1586" i="1"/>
  <c r="AB1581" i="1"/>
  <c r="AB1565" i="1"/>
  <c r="AB1569" i="1"/>
  <c r="AB1570" i="1"/>
  <c r="AB501" i="1"/>
  <c r="AB503" i="1"/>
  <c r="AB502" i="1"/>
  <c r="AB500" i="1"/>
  <c r="AB1165" i="1"/>
  <c r="AB1169" i="1"/>
  <c r="AB1168" i="1"/>
  <c r="AB1167" i="1"/>
  <c r="AB1166" i="1"/>
  <c r="AB2263" i="1"/>
  <c r="AB2264" i="1"/>
  <c r="AB2265" i="1"/>
  <c r="AB2266" i="1"/>
  <c r="AB2268" i="1"/>
  <c r="AB2267" i="1"/>
  <c r="AB2259" i="1"/>
  <c r="AB2260" i="1"/>
  <c r="AB2261" i="1"/>
  <c r="AB2262" i="1"/>
  <c r="AB2269" i="1"/>
  <c r="AB2270" i="1"/>
  <c r="AB2271" i="1"/>
  <c r="AB2272" i="1"/>
  <c r="AB2464" i="1"/>
  <c r="AB2467" i="1"/>
  <c r="AB2468" i="1"/>
  <c r="AB2465" i="1"/>
  <c r="AB2466" i="1"/>
  <c r="AB2469" i="1"/>
  <c r="AB2473" i="1"/>
  <c r="AB2474" i="1"/>
  <c r="AB2471" i="1"/>
  <c r="AB2472" i="1"/>
  <c r="AB2470" i="1"/>
  <c r="AB2477" i="1"/>
  <c r="AB2476" i="1"/>
  <c r="AB91" i="1"/>
  <c r="AB90" i="1"/>
  <c r="AB95" i="1"/>
  <c r="AB96" i="1"/>
  <c r="AB98" i="1"/>
  <c r="AB97" i="1"/>
  <c r="AB346" i="1"/>
  <c r="AB350" i="1"/>
  <c r="AB348" i="1"/>
  <c r="AB345" i="1"/>
  <c r="AB349" i="1"/>
  <c r="AB347" i="1"/>
  <c r="AB1676" i="1"/>
  <c r="AB1682" i="1"/>
  <c r="AB2223" i="1"/>
  <c r="AB2224" i="1"/>
  <c r="AB86" i="1"/>
  <c r="AB87" i="1"/>
  <c r="AB754" i="1"/>
  <c r="AB756" i="1"/>
  <c r="AB753" i="1"/>
  <c r="AB794" i="1"/>
  <c r="AB789" i="1"/>
  <c r="AB790" i="1"/>
  <c r="AB792" i="1"/>
  <c r="AB782" i="1"/>
  <c r="AB779" i="1"/>
  <c r="AB780" i="1"/>
  <c r="AB781" i="1"/>
  <c r="AB162" i="1"/>
  <c r="AB160" i="1"/>
  <c r="AB161" i="1"/>
  <c r="AB156" i="1"/>
  <c r="AB154" i="1"/>
  <c r="AB155" i="1"/>
  <c r="AB137" i="1"/>
  <c r="AB138" i="1"/>
  <c r="AB136" i="1"/>
  <c r="AB144" i="1"/>
  <c r="AB142" i="1"/>
  <c r="AB143" i="1"/>
  <c r="AB141" i="1"/>
  <c r="AB139" i="1"/>
  <c r="AB140" i="1"/>
  <c r="AB1150" i="1"/>
  <c r="AB1152" i="1"/>
  <c r="AB1151" i="1"/>
  <c r="AB2547" i="1"/>
  <c r="AB2548" i="1"/>
  <c r="AB2536" i="1"/>
  <c r="AB2535" i="1"/>
  <c r="AB2546" i="1"/>
  <c r="AB2543" i="1"/>
  <c r="AB2542" i="1"/>
  <c r="AB2544" i="1"/>
  <c r="AB2545" i="1"/>
  <c r="AB2540" i="1"/>
  <c r="AB2541" i="1"/>
  <c r="AB306" i="1"/>
  <c r="AB311" i="1"/>
  <c r="AB313" i="1"/>
  <c r="AB309" i="1"/>
  <c r="AB310" i="1"/>
  <c r="AB312" i="1"/>
  <c r="AB314" i="1"/>
  <c r="AB307" i="1"/>
  <c r="AB308" i="1"/>
  <c r="AB322" i="1"/>
  <c r="AB320" i="1"/>
  <c r="AB321" i="1"/>
  <c r="AB319" i="1"/>
  <c r="AB316" i="1"/>
  <c r="AB317" i="1"/>
  <c r="AB318" i="1"/>
  <c r="AB315" i="1"/>
  <c r="AB2491" i="1"/>
  <c r="AB2488" i="1"/>
  <c r="AB2489" i="1"/>
  <c r="AB2490" i="1"/>
  <c r="AB906" i="1"/>
  <c r="AB905" i="1"/>
  <c r="AB568" i="1"/>
  <c r="AB569" i="1"/>
  <c r="AB573" i="1"/>
  <c r="AB570" i="1"/>
  <c r="AB571" i="1"/>
  <c r="AB572" i="1"/>
  <c r="AB558" i="1"/>
  <c r="AB555" i="1"/>
  <c r="AB556" i="1"/>
  <c r="AB557" i="1"/>
  <c r="AB562" i="1"/>
  <c r="AB559" i="1"/>
  <c r="AB560" i="1"/>
  <c r="AB561" i="1"/>
  <c r="AB563" i="1"/>
  <c r="AB564" i="1"/>
  <c r="AB565" i="1"/>
  <c r="AB567" i="1"/>
  <c r="AB2484" i="1"/>
  <c r="AB2485" i="1"/>
  <c r="AB2480" i="1"/>
  <c r="AB2481" i="1"/>
  <c r="AB2482" i="1"/>
  <c r="AB2483" i="1"/>
  <c r="AB2487" i="1"/>
  <c r="AB2486" i="1"/>
  <c r="AB1416" i="1"/>
  <c r="AB1418" i="1"/>
  <c r="AB1432" i="1"/>
  <c r="AB1435" i="1"/>
  <c r="AB1434" i="1"/>
  <c r="AB1422" i="1"/>
  <c r="AB1420" i="1"/>
  <c r="AB1421" i="1"/>
  <c r="AB1424" i="1"/>
  <c r="AB1429" i="1"/>
  <c r="AB1426" i="1"/>
  <c r="AB1427" i="1"/>
  <c r="AB1430" i="1"/>
  <c r="AB1145" i="1"/>
  <c r="AB1148" i="1"/>
  <c r="AB1137" i="1"/>
  <c r="AB1144" i="1"/>
  <c r="AB1146" i="1"/>
  <c r="AB1135" i="1"/>
  <c r="AB1139" i="1"/>
  <c r="AB1142" i="1"/>
  <c r="AB1149" i="1"/>
  <c r="AB1138" i="1"/>
  <c r="AB1141" i="1"/>
  <c r="AB1143" i="1"/>
  <c r="AB1147" i="1"/>
  <c r="AB1136" i="1"/>
  <c r="AB1140" i="1"/>
  <c r="AB51" i="1"/>
  <c r="AB52" i="1"/>
  <c r="AB54" i="1"/>
  <c r="AB56" i="1"/>
  <c r="AB57" i="1"/>
  <c r="AB58" i="1"/>
  <c r="AB59" i="1"/>
  <c r="AB50" i="1"/>
  <c r="AB20" i="1"/>
  <c r="AB21" i="1"/>
  <c r="AB23" i="1"/>
  <c r="AB27" i="1"/>
  <c r="AB28" i="1"/>
  <c r="AB29" i="1"/>
  <c r="AB31" i="1"/>
  <c r="AB19" i="1"/>
  <c r="AB53" i="1"/>
  <c r="AB55" i="1"/>
  <c r="AB22" i="1"/>
  <c r="AB25" i="1"/>
  <c r="AB24" i="1"/>
  <c r="AB30" i="1"/>
  <c r="AB33" i="1"/>
  <c r="AB34" i="1"/>
  <c r="AB35" i="1"/>
  <c r="AB36" i="1"/>
  <c r="AB37" i="1"/>
  <c r="AB38" i="1"/>
  <c r="AB39" i="1"/>
  <c r="AB32" i="1"/>
  <c r="AB43" i="1"/>
  <c r="AB48" i="1"/>
  <c r="AB40" i="1"/>
  <c r="AB15" i="1"/>
  <c r="AB16" i="1"/>
  <c r="AB17" i="1"/>
  <c r="AB10" i="1"/>
  <c r="AB11" i="1"/>
  <c r="AB13" i="1"/>
  <c r="AB14" i="1"/>
  <c r="AB69" i="1"/>
  <c r="AB70" i="1"/>
  <c r="AB60" i="1"/>
  <c r="AB64" i="1"/>
  <c r="AB67" i="1"/>
  <c r="AB68" i="1"/>
  <c r="AB73" i="1"/>
  <c r="AB62" i="1"/>
  <c r="AB66" i="1"/>
  <c r="AB72" i="1"/>
  <c r="AB63" i="1"/>
  <c r="AB71" i="1"/>
  <c r="AB61" i="1"/>
  <c r="AB65" i="1"/>
  <c r="AB749" i="1"/>
  <c r="AB746" i="1"/>
  <c r="AB747" i="1"/>
  <c r="AB748" i="1"/>
  <c r="AB1568" i="1"/>
  <c r="AB1566" i="1"/>
  <c r="AB1567" i="1"/>
  <c r="AB2235" i="1"/>
  <c r="AB662" i="1"/>
  <c r="AB661" i="1"/>
  <c r="AB669" i="1"/>
  <c r="AB668" i="1"/>
  <c r="AB2539" i="1"/>
  <c r="AB2537" i="1"/>
  <c r="AB2538" i="1"/>
  <c r="AB1693" i="1"/>
  <c r="AB1694" i="1"/>
  <c r="AB1695" i="1"/>
  <c r="AB1688" i="1"/>
  <c r="AB1689" i="1"/>
  <c r="AB1690" i="1"/>
  <c r="AB1691" i="1"/>
  <c r="AB1692" i="1"/>
  <c r="AB1698" i="1"/>
  <c r="AB1696" i="1"/>
  <c r="AB1697" i="1"/>
  <c r="AB1116" i="1"/>
  <c r="AB1114" i="1"/>
  <c r="AB1115" i="1"/>
  <c r="AB1113" i="1"/>
  <c r="AB1112" i="1"/>
  <c r="AB2234" i="1"/>
  <c r="AB2232" i="1"/>
  <c r="AB2233" i="1"/>
  <c r="AB1680" i="1"/>
  <c r="AB1681" i="1"/>
  <c r="AB1677" i="1"/>
  <c r="AB1678" i="1"/>
  <c r="AB1679" i="1"/>
  <c r="AB1788" i="1"/>
  <c r="AB1792" i="1"/>
  <c r="AB1789" i="1"/>
  <c r="AB1790" i="1"/>
  <c r="AB1791" i="1"/>
  <c r="AB1781" i="1"/>
  <c r="AB1779" i="1"/>
  <c r="AB1780" i="1"/>
  <c r="AB1782" i="1"/>
  <c r="AB1783" i="1"/>
  <c r="AB1784" i="1"/>
  <c r="AB1785" i="1"/>
  <c r="AB1786" i="1"/>
  <c r="AB1787" i="1"/>
  <c r="AB1766" i="1"/>
  <c r="AB1765" i="1"/>
  <c r="AB1761" i="1"/>
  <c r="AB1762" i="1"/>
  <c r="AB1759" i="1"/>
  <c r="AB1760" i="1"/>
  <c r="AB1763" i="1"/>
  <c r="AB1764" i="1"/>
  <c r="AB1748" i="1"/>
  <c r="AB1749" i="1"/>
  <c r="AB1712" i="1"/>
  <c r="AB1709" i="1"/>
  <c r="AB1710" i="1"/>
  <c r="AB1711" i="1"/>
  <c r="AB1700" i="1"/>
  <c r="AB1699" i="1"/>
  <c r="AB1684" i="1"/>
  <c r="AB1683" i="1"/>
  <c r="AB342" i="1"/>
  <c r="AB341" i="1"/>
  <c r="AB340" i="1"/>
  <c r="AB339" i="1"/>
  <c r="AB337" i="1"/>
  <c r="AB338" i="1"/>
  <c r="AB333" i="1"/>
  <c r="AB334" i="1"/>
  <c r="AB335" i="1"/>
  <c r="AB343" i="1"/>
  <c r="AB344" i="1"/>
  <c r="AB2479" i="1"/>
  <c r="AB2478" i="1"/>
  <c r="AB577" i="1"/>
  <c r="AB1174" i="1"/>
  <c r="AB1171" i="1"/>
  <c r="AB1172" i="1"/>
  <c r="AB1173" i="1"/>
  <c r="AB709" i="1"/>
  <c r="AB711" i="1"/>
  <c r="AB1672" i="1"/>
  <c r="AB1674" i="1"/>
  <c r="AB1673" i="1"/>
  <c r="AB1675" i="1"/>
  <c r="AB1170" i="1"/>
  <c r="AB2222" i="1"/>
  <c r="AB2213" i="1"/>
  <c r="AB2215" i="1"/>
  <c r="AB2217" i="1"/>
  <c r="AB2218" i="1"/>
  <c r="AB2219" i="1"/>
  <c r="AB2204" i="1"/>
  <c r="AB2205" i="1"/>
  <c r="AB2206" i="1"/>
  <c r="AB2207" i="1"/>
  <c r="AB2208" i="1"/>
  <c r="AB2209" i="1"/>
  <c r="AB2211" i="1"/>
  <c r="AB2212" i="1"/>
  <c r="AB2221" i="1"/>
  <c r="AB2214" i="1"/>
  <c r="AB2216" i="1"/>
  <c r="AB2220" i="1"/>
  <c r="AB1705" i="1"/>
  <c r="AB1704" i="1"/>
  <c r="AB1702" i="1"/>
  <c r="AB1703" i="1"/>
  <c r="AB2492" i="1"/>
  <c r="AB1104" i="1"/>
  <c r="AB2493" i="1"/>
  <c r="AB304" i="1"/>
  <c r="AB305" i="1"/>
  <c r="AB353" i="1"/>
  <c r="AB356" i="1"/>
  <c r="AB357" i="1"/>
  <c r="AB1462" i="1"/>
  <c r="AB1463" i="1"/>
  <c r="AB1460" i="1"/>
  <c r="AB1461" i="1"/>
  <c r="AB1701" i="1"/>
  <c r="AB92" i="1"/>
  <c r="AB145" i="1"/>
  <c r="AB799" i="1"/>
  <c r="AB1793" i="1"/>
  <c r="AB85" i="1"/>
  <c r="AB84" i="1"/>
  <c r="AB807" i="1"/>
  <c r="AB803" i="1"/>
  <c r="AB804" i="1"/>
  <c r="AB805" i="1"/>
  <c r="AB806" i="1"/>
  <c r="AB609" i="1"/>
  <c r="AB604" i="1"/>
  <c r="AB605" i="1"/>
  <c r="AB606" i="1"/>
  <c r="AB607" i="1"/>
  <c r="AB608" i="1"/>
  <c r="AB75" i="1"/>
  <c r="AB174" i="1"/>
  <c r="AB172" i="1"/>
  <c r="AB170" i="1"/>
  <c r="AB176" i="1"/>
  <c r="AB827" i="1"/>
  <c r="AB829" i="1"/>
  <c r="AB822" i="1"/>
  <c r="AB817" i="1"/>
  <c r="AB825" i="1"/>
  <c r="AB818" i="1"/>
  <c r="AB819" i="1"/>
  <c r="AB828" i="1"/>
  <c r="AB820" i="1"/>
  <c r="AB821" i="1"/>
  <c r="AB823" i="1"/>
  <c r="AB824" i="1"/>
  <c r="AB826" i="1"/>
  <c r="AB701" i="1"/>
  <c r="AB688" i="1"/>
  <c r="AB700" i="1"/>
  <c r="AB687" i="1"/>
  <c r="AB691" i="1"/>
  <c r="AB690" i="1"/>
  <c r="AB696" i="1"/>
  <c r="AB705" i="1"/>
  <c r="AB698" i="1"/>
  <c r="AB706" i="1"/>
  <c r="AB699" i="1"/>
  <c r="AB707" i="1"/>
  <c r="AB689" i="1"/>
  <c r="AB702" i="1"/>
  <c r="AB692" i="1"/>
  <c r="AB693" i="1"/>
  <c r="AB703" i="1"/>
  <c r="AB694" i="1"/>
  <c r="AB695" i="1"/>
  <c r="AB704" i="1"/>
  <c r="AB697" i="1"/>
  <c r="AB811" i="1"/>
  <c r="AB809" i="1"/>
  <c r="AB810" i="1"/>
  <c r="AB808" i="1"/>
  <c r="AB830" i="1"/>
  <c r="AB833" i="1"/>
  <c r="AB848" i="1"/>
  <c r="AB832" i="1"/>
  <c r="AB847" i="1"/>
  <c r="AB831" i="1"/>
  <c r="AB836" i="1"/>
  <c r="AB835" i="1"/>
  <c r="AB841" i="1"/>
  <c r="AB843" i="1"/>
  <c r="AB846" i="1"/>
  <c r="AB834" i="1"/>
  <c r="AB851" i="1"/>
  <c r="AB837" i="1"/>
  <c r="AB838" i="1"/>
  <c r="AB839" i="1"/>
  <c r="AB853" i="1"/>
  <c r="AB854" i="1"/>
  <c r="AB840" i="1"/>
  <c r="AB842" i="1"/>
  <c r="AB855" i="1"/>
  <c r="AB844" i="1"/>
  <c r="AB845" i="1"/>
  <c r="AB849" i="1"/>
  <c r="AB850" i="1"/>
  <c r="AB852" i="1"/>
  <c r="AB738" i="1"/>
  <c r="AB725" i="1"/>
  <c r="AB737" i="1"/>
  <c r="AB724" i="1"/>
  <c r="AB728" i="1"/>
  <c r="AB727" i="1"/>
  <c r="AB741" i="1"/>
  <c r="AB734" i="1"/>
  <c r="AB735" i="1"/>
  <c r="AB736" i="1"/>
  <c r="AB726" i="1"/>
  <c r="AB739" i="1"/>
  <c r="AB729" i="1"/>
  <c r="AB730" i="1"/>
  <c r="AB740" i="1"/>
  <c r="AB731" i="1"/>
  <c r="AB732" i="1"/>
  <c r="AB742" i="1"/>
  <c r="AB720" i="1"/>
  <c r="AB721" i="1"/>
  <c r="AB722" i="1"/>
  <c r="AB723" i="1"/>
  <c r="AB717" i="1"/>
  <c r="AB718" i="1"/>
  <c r="AB719" i="1"/>
  <c r="AB716" i="1"/>
  <c r="AB713" i="1"/>
  <c r="AB856" i="1"/>
  <c r="AB859" i="1"/>
  <c r="AB863" i="1"/>
  <c r="AB864" i="1"/>
  <c r="AB865" i="1"/>
  <c r="AB867" i="1"/>
  <c r="AB868" i="1"/>
  <c r="AB870" i="1"/>
  <c r="AB871" i="1"/>
  <c r="AB872" i="1"/>
  <c r="AB873" i="1"/>
  <c r="AB874" i="1"/>
  <c r="AB876" i="1"/>
  <c r="AB877" i="1"/>
  <c r="AB878" i="1"/>
  <c r="AB879" i="1"/>
  <c r="AB880" i="1"/>
  <c r="AB881" i="1"/>
  <c r="AB857" i="1"/>
  <c r="AB858" i="1"/>
  <c r="AB861" i="1"/>
  <c r="AB862" i="1"/>
  <c r="AB882" i="1"/>
  <c r="AB885" i="1"/>
  <c r="AB883" i="1"/>
  <c r="AB894" i="1"/>
  <c r="AB893" i="1"/>
  <c r="AB892" i="1"/>
  <c r="AB772" i="1"/>
  <c r="AB891" i="1"/>
  <c r="AB777" i="1"/>
  <c r="AB778" i="1"/>
  <c r="AB773" i="1"/>
  <c r="AB774" i="1"/>
  <c r="AB775" i="1"/>
  <c r="AB776" i="1"/>
  <c r="AB786" i="1"/>
  <c r="AB787" i="1"/>
  <c r="AB796" i="1"/>
  <c r="AB797" i="1"/>
  <c r="AB744" i="1"/>
  <c r="AB758" i="1"/>
  <c r="AB759" i="1"/>
  <c r="AB750" i="1"/>
  <c r="AB751" i="1"/>
  <c r="AB752" i="1"/>
  <c r="AB761" i="1"/>
  <c r="AB762" i="1"/>
  <c r="AB763" i="1"/>
  <c r="AB764" i="1"/>
  <c r="AB760" i="1"/>
  <c r="AB769" i="1"/>
  <c r="AB770" i="1"/>
  <c r="AB771" i="1"/>
  <c r="AB765" i="1"/>
  <c r="AB640" i="1"/>
  <c r="AB639" i="1"/>
  <c r="AB686" i="1"/>
  <c r="AB708" i="1"/>
  <c r="AB895" i="1"/>
  <c r="AB896" i="1"/>
  <c r="AB898" i="1"/>
  <c r="AB899" i="1"/>
  <c r="AB897" i="1"/>
  <c r="AB900" i="1"/>
  <c r="AB902" i="1"/>
  <c r="AB903" i="1"/>
  <c r="AB901" i="1"/>
  <c r="AB904" i="1"/>
  <c r="AB598" i="1"/>
  <c r="AB635" i="1"/>
  <c r="AB637" i="1"/>
  <c r="AB634" i="1"/>
  <c r="AB636" i="1"/>
  <c r="AB599" i="1"/>
  <c r="AB652" i="1"/>
  <c r="AB655" i="1"/>
  <c r="AB602" i="1"/>
  <c r="AB600" i="1"/>
  <c r="AB601" i="1"/>
  <c r="AB684" i="1"/>
  <c r="AB685" i="1"/>
  <c r="AB628" i="1"/>
  <c r="AB629" i="1"/>
  <c r="AB631" i="1"/>
  <c r="AB768" i="1"/>
  <c r="AB766" i="1"/>
  <c r="AB767" i="1"/>
  <c r="AB648" i="1"/>
  <c r="AB649" i="1"/>
  <c r="AB650" i="1"/>
  <c r="AB641" i="1"/>
  <c r="AB642" i="1"/>
  <c r="AB644" i="1"/>
  <c r="AB647" i="1"/>
  <c r="AB588" i="1"/>
  <c r="AB589" i="1"/>
  <c r="AB590" i="1"/>
  <c r="AB584" i="1"/>
  <c r="AB585" i="1"/>
  <c r="AB586" i="1"/>
  <c r="AB587" i="1"/>
  <c r="AB682" i="1"/>
  <c r="AB676" i="1"/>
  <c r="AB680" i="1"/>
  <c r="AB681" i="1"/>
  <c r="AB675" i="1"/>
  <c r="AB678" i="1"/>
  <c r="AB679" i="1"/>
  <c r="AB677" i="1"/>
  <c r="AB595" i="1"/>
  <c r="AB596" i="1"/>
  <c r="AB591" i="1"/>
  <c r="AB592" i="1"/>
  <c r="AB593" i="1"/>
  <c r="AB594" i="1"/>
  <c r="AB909" i="1"/>
  <c r="AB910" i="1"/>
  <c r="AB907" i="1"/>
  <c r="AB908" i="1"/>
  <c r="AB633" i="1"/>
  <c r="AB632" i="1"/>
  <c r="AB911" i="1"/>
  <c r="AB802" i="1"/>
  <c r="AB800" i="1"/>
  <c r="AB801" i="1"/>
  <c r="AB816" i="1"/>
  <c r="AB812" i="1"/>
  <c r="AB813" i="1"/>
  <c r="AB814" i="1"/>
  <c r="AB815" i="1"/>
  <c r="AB890" i="1"/>
  <c r="AB889" i="1"/>
  <c r="AB888" i="1"/>
  <c r="AB1069" i="1"/>
  <c r="AB1081" i="1"/>
  <c r="AB1068" i="1"/>
  <c r="AB1071" i="1"/>
  <c r="AB1070" i="1"/>
  <c r="AB1086" i="1"/>
  <c r="AB1075" i="1"/>
  <c r="AB1077" i="1"/>
  <c r="AB1080" i="1"/>
  <c r="AB1084" i="1"/>
  <c r="AB1072" i="1"/>
  <c r="AB1085" i="1"/>
  <c r="AB1073" i="1"/>
  <c r="AB1087" i="1"/>
  <c r="AB1074" i="1"/>
  <c r="AB1076" i="1"/>
  <c r="AB1088" i="1"/>
  <c r="AB1078" i="1"/>
  <c r="AB1079" i="1"/>
  <c r="AB1001" i="1"/>
  <c r="AB1004" i="1"/>
  <c r="AB1006" i="1"/>
  <c r="AB1008" i="1"/>
  <c r="AB1011" i="1"/>
  <c r="AB1013" i="1"/>
  <c r="AB1014" i="1"/>
  <c r="AB1015" i="1"/>
  <c r="AB998" i="1"/>
  <c r="AB999" i="1"/>
  <c r="AB1000" i="1"/>
  <c r="AB1002" i="1"/>
  <c r="AB1003" i="1"/>
  <c r="AB1005" i="1"/>
  <c r="AB1007" i="1"/>
  <c r="AB1009" i="1"/>
  <c r="AB1010" i="1"/>
  <c r="AB1012" i="1"/>
  <c r="AB989" i="1"/>
  <c r="AB994" i="1"/>
  <c r="AB984" i="1"/>
  <c r="AB985" i="1"/>
  <c r="AB986" i="1"/>
  <c r="AB987" i="1"/>
  <c r="AB988" i="1"/>
  <c r="AB991" i="1"/>
  <c r="AB992" i="1"/>
  <c r="AB993" i="1"/>
  <c r="AB995" i="1"/>
  <c r="AB996" i="1"/>
  <c r="AB997" i="1"/>
  <c r="AB981" i="1"/>
  <c r="AB982" i="1"/>
  <c r="AB983" i="1"/>
  <c r="AB1091" i="1"/>
  <c r="AB1090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16" i="1"/>
  <c r="AB1017" i="1"/>
  <c r="AB1018" i="1"/>
  <c r="AB1019" i="1"/>
  <c r="AB1020" i="1"/>
  <c r="AB1021" i="1"/>
  <c r="AB1022" i="1"/>
  <c r="AB1023" i="1"/>
  <c r="AB1026" i="1"/>
  <c r="AB1027" i="1"/>
  <c r="AB1028" i="1"/>
  <c r="AB1029" i="1"/>
  <c r="AB1035" i="1"/>
  <c r="AB1036" i="1"/>
  <c r="AB1034" i="1"/>
  <c r="AB1038" i="1"/>
  <c r="AB1037" i="1"/>
  <c r="AB1031" i="1"/>
  <c r="AB1030" i="1"/>
  <c r="AB1033" i="1"/>
  <c r="AB1032" i="1"/>
  <c r="AB1043" i="1"/>
  <c r="AB1046" i="1"/>
  <c r="AB1044" i="1"/>
  <c r="AB1045" i="1"/>
  <c r="AB1041" i="1"/>
  <c r="AB1042" i="1"/>
  <c r="AB1047" i="1"/>
  <c r="AB1048" i="1"/>
  <c r="AB1049" i="1"/>
  <c r="AB1039" i="1"/>
  <c r="AB1040" i="1"/>
  <c r="AB943" i="1"/>
  <c r="AB1092" i="1"/>
  <c r="AB1093" i="1"/>
  <c r="AB1094" i="1"/>
  <c r="AB1096" i="1"/>
  <c r="AB1097" i="1"/>
  <c r="AB1095" i="1"/>
  <c r="AB1098" i="1"/>
  <c r="AB1100" i="1"/>
  <c r="AB1101" i="1"/>
  <c r="AB1099" i="1"/>
  <c r="AB1103" i="1"/>
  <c r="AB1102" i="1"/>
  <c r="AB940" i="1"/>
  <c r="AB942" i="1"/>
  <c r="AB941" i="1"/>
  <c r="AB1067" i="1"/>
  <c r="AB935" i="1"/>
  <c r="AB936" i="1"/>
  <c r="AB938" i="1"/>
  <c r="AB937" i="1"/>
  <c r="AB939" i="1"/>
  <c r="AB934" i="1"/>
  <c r="AB946" i="1"/>
  <c r="AB950" i="1"/>
  <c r="AB951" i="1"/>
  <c r="AB1089" i="1"/>
  <c r="AB945" i="1"/>
  <c r="AB944" i="1"/>
  <c r="AB949" i="1"/>
  <c r="AB947" i="1"/>
  <c r="AB948" i="1"/>
  <c r="AB912" i="1"/>
  <c r="AB1493" i="1"/>
  <c r="AB1477" i="1"/>
  <c r="AB1492" i="1"/>
  <c r="AB1476" i="1"/>
  <c r="AB1480" i="1"/>
  <c r="AB1479" i="1"/>
  <c r="AB1484" i="1"/>
  <c r="AB1486" i="1"/>
  <c r="AB1491" i="1"/>
  <c r="AB1478" i="1"/>
  <c r="AB1497" i="1"/>
  <c r="AB1481" i="1"/>
  <c r="AB1498" i="1"/>
  <c r="AB1482" i="1"/>
  <c r="AB1499" i="1"/>
  <c r="AB1483" i="1"/>
  <c r="AB1485" i="1"/>
  <c r="AB1487" i="1"/>
  <c r="AB1500" i="1"/>
  <c r="AB1488" i="1"/>
  <c r="AB1489" i="1"/>
  <c r="AB1494" i="1"/>
  <c r="AB1496" i="1"/>
  <c r="AB1465" i="1"/>
  <c r="AB1472" i="1"/>
  <c r="AB1464" i="1"/>
  <c r="AB1467" i="1"/>
  <c r="AB1466" i="1"/>
  <c r="AB1469" i="1"/>
  <c r="AB1470" i="1"/>
  <c r="AB1471" i="1"/>
  <c r="AB1473" i="1"/>
  <c r="AB1468" i="1"/>
  <c r="AB1474" i="1"/>
  <c r="AB1475" i="1"/>
  <c r="AB2323" i="1"/>
  <c r="AB2310" i="1"/>
  <c r="AB2322" i="1"/>
  <c r="AB2309" i="1"/>
  <c r="AB2313" i="1"/>
  <c r="AB2312" i="1"/>
  <c r="AB2318" i="1"/>
  <c r="AB2327" i="1"/>
  <c r="AB2320" i="1"/>
  <c r="AB2328" i="1"/>
  <c r="AB2321" i="1"/>
  <c r="AB2329" i="1"/>
  <c r="AB2311" i="1"/>
  <c r="AB2324" i="1"/>
  <c r="AB2314" i="1"/>
  <c r="AB2315" i="1"/>
  <c r="AB2325" i="1"/>
  <c r="AB2316" i="1"/>
  <c r="AB2317" i="1"/>
  <c r="AB2326" i="1"/>
  <c r="AB2319" i="1"/>
  <c r="AB2456" i="1"/>
  <c r="AB2444" i="1"/>
  <c r="AB2455" i="1"/>
  <c r="AB2443" i="1"/>
  <c r="AB2447" i="1"/>
  <c r="AB2446" i="1"/>
  <c r="AB2459" i="1"/>
  <c r="AB2452" i="1"/>
  <c r="AB2453" i="1"/>
  <c r="AB2454" i="1"/>
  <c r="AB2445" i="1"/>
  <c r="AB2457" i="1"/>
  <c r="AB2448" i="1"/>
  <c r="AB2449" i="1"/>
  <c r="AB2458" i="1"/>
  <c r="AB2450" i="1"/>
  <c r="AB2451" i="1"/>
  <c r="AB2460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10" i="1"/>
  <c r="AB2411" i="1"/>
  <c r="AB2412" i="1"/>
  <c r="AB2413" i="1"/>
  <c r="AB2378" i="1"/>
  <c r="AB2379" i="1"/>
  <c r="AB2380" i="1"/>
  <c r="AB2381" i="1"/>
  <c r="AB2384" i="1"/>
  <c r="AB2385" i="1"/>
  <c r="AB2386" i="1"/>
  <c r="AB2387" i="1"/>
  <c r="AB2382" i="1"/>
  <c r="AB2383" i="1"/>
  <c r="AB2389" i="1"/>
  <c r="AB2392" i="1"/>
  <c r="AB2393" i="1"/>
  <c r="AB2390" i="1"/>
  <c r="AB2391" i="1"/>
  <c r="AB2388" i="1"/>
  <c r="AB2345" i="1"/>
  <c r="AB2432" i="1"/>
  <c r="AB2433" i="1"/>
  <c r="AB2434" i="1"/>
  <c r="AB2435" i="1"/>
  <c r="AB2437" i="1"/>
  <c r="AB2438" i="1"/>
  <c r="AB2440" i="1"/>
  <c r="AB2439" i="1"/>
  <c r="AB2442" i="1"/>
  <c r="AB2305" i="1"/>
  <c r="AB2304" i="1"/>
  <c r="AB2343" i="1"/>
  <c r="AB2342" i="1"/>
  <c r="AB2359" i="1"/>
  <c r="AB2358" i="1"/>
  <c r="AB2362" i="1"/>
  <c r="AB2360" i="1"/>
  <c r="AB2361" i="1"/>
  <c r="AB2308" i="1"/>
  <c r="AB2306" i="1"/>
  <c r="AB2307" i="1"/>
  <c r="AB2370" i="1"/>
  <c r="AB2335" i="1"/>
  <c r="AB2337" i="1"/>
  <c r="AB2338" i="1"/>
  <c r="AB2336" i="1"/>
  <c r="AB2341" i="1"/>
  <c r="AB2339" i="1"/>
  <c r="AB2340" i="1"/>
  <c r="AB2353" i="1"/>
  <c r="AB2354" i="1"/>
  <c r="AB2346" i="1"/>
  <c r="AB2347" i="1"/>
  <c r="AB2348" i="1"/>
  <c r="AB2349" i="1"/>
  <c r="AB2350" i="1"/>
  <c r="AB2351" i="1"/>
  <c r="AB2463" i="1"/>
  <c r="AB2461" i="1"/>
  <c r="AB2462" i="1"/>
  <c r="AB2377" i="1"/>
  <c r="AB2373" i="1"/>
  <c r="AB2374" i="1"/>
  <c r="AB2376" i="1"/>
  <c r="AB2375" i="1"/>
  <c r="AB2287" i="1"/>
  <c r="AB2288" i="1"/>
  <c r="AB2278" i="1"/>
  <c r="AB2280" i="1"/>
  <c r="AB2281" i="1"/>
  <c r="AB2273" i="1"/>
  <c r="AB2274" i="1"/>
  <c r="AB2284" i="1"/>
  <c r="AB2285" i="1"/>
  <c r="AB2286" i="1"/>
  <c r="AB2282" i="1"/>
  <c r="AB2283" i="1"/>
  <c r="AB2368" i="1"/>
  <c r="AB2363" i="1"/>
  <c r="AB2365" i="1"/>
  <c r="AB2369" i="1"/>
  <c r="AB2364" i="1"/>
  <c r="AB2366" i="1"/>
  <c r="AB2292" i="1"/>
  <c r="AB2289" i="1"/>
  <c r="AB2290" i="1"/>
  <c r="AB2291" i="1"/>
  <c r="AB2330" i="1"/>
  <c r="AB2331" i="1"/>
  <c r="AB2332" i="1"/>
  <c r="AB2333" i="1"/>
  <c r="AB2334" i="1"/>
  <c r="AB653" i="1"/>
  <c r="AB654" i="1"/>
  <c r="AB2371" i="1"/>
  <c r="AB178" i="1"/>
  <c r="AB1501" i="1"/>
  <c r="AB1502" i="1"/>
  <c r="AB1503" i="1"/>
  <c r="AB788" i="1"/>
  <c r="AB798" i="1"/>
  <c r="AB2441" i="1"/>
  <c r="AB2418" i="1"/>
  <c r="AB2420" i="1"/>
  <c r="AB2421" i="1"/>
  <c r="AB2422" i="1"/>
  <c r="AB2423" i="1"/>
  <c r="AB2424" i="1"/>
  <c r="AB2425" i="1"/>
  <c r="AB2426" i="1"/>
  <c r="AB2427" i="1"/>
  <c r="AB2428" i="1"/>
  <c r="AB2429" i="1"/>
  <c r="AB2352" i="1"/>
  <c r="AB2419" i="1"/>
  <c r="AB329" i="1"/>
  <c r="AB331" i="1"/>
  <c r="AB332" i="1"/>
  <c r="AB330" i="1"/>
  <c r="AB1831" i="1"/>
  <c r="AB656" i="1"/>
  <c r="AB657" i="1"/>
  <c r="AB2163" i="1"/>
  <c r="AB2074" i="1"/>
  <c r="AB2055" i="1"/>
  <c r="AB2237" i="1"/>
  <c r="AB1685" i="1"/>
  <c r="AB1686" i="1"/>
  <c r="AB1687" i="1"/>
  <c r="AB2475" i="1"/>
  <c r="AB2245" i="1"/>
  <c r="AB610" i="1"/>
  <c r="AB611" i="1"/>
  <c r="AB2417" i="1"/>
  <c r="AB2416" i="1"/>
  <c r="AB2414" i="1"/>
  <c r="AB2415" i="1"/>
  <c r="AB617" i="1"/>
  <c r="AB620" i="1"/>
  <c r="AB622" i="1"/>
  <c r="AB624" i="1"/>
  <c r="AB625" i="1"/>
  <c r="AB626" i="1"/>
  <c r="AB627" i="1"/>
  <c r="AB612" i="1"/>
  <c r="AB613" i="1"/>
  <c r="AB614" i="1"/>
  <c r="AB615" i="1"/>
  <c r="AB616" i="1"/>
  <c r="AB618" i="1"/>
  <c r="AB619" i="1"/>
  <c r="AB621" i="1"/>
  <c r="AB623" i="1"/>
  <c r="AB666" i="1"/>
  <c r="AB667" i="1"/>
  <c r="AB663" i="1"/>
  <c r="AB664" i="1"/>
  <c r="AB665" i="1"/>
  <c r="AB659" i="1"/>
  <c r="AB660" i="1"/>
  <c r="AB658" i="1"/>
  <c r="AB603" i="1"/>
  <c r="AB712" i="1"/>
  <c r="AB673" i="1"/>
  <c r="AB674" i="1"/>
  <c r="AB580" i="1"/>
  <c r="AB581" i="1"/>
  <c r="AB582" i="1"/>
  <c r="AB2355" i="1"/>
  <c r="AB2356" i="1"/>
  <c r="AB2357" i="1"/>
  <c r="AB2068" i="1"/>
  <c r="AB251" i="1"/>
  <c r="AB1245" i="1"/>
  <c r="AB2242" i="1"/>
  <c r="AB2243" i="1"/>
  <c r="AB2239" i="1"/>
  <c r="AB2240" i="1"/>
  <c r="AB2241" i="1"/>
  <c r="AB351" i="1"/>
  <c r="AB352" i="1"/>
  <c r="AB1589" i="1"/>
  <c r="AB1590" i="1"/>
  <c r="AB1747" i="1"/>
  <c r="AB158" i="1"/>
  <c r="AB159" i="1"/>
  <c r="AB157" i="1"/>
  <c r="AB1777" i="1"/>
  <c r="AB1778" i="1"/>
  <c r="AB1776" i="1"/>
  <c r="AB1769" i="1"/>
  <c r="AB1767" i="1"/>
  <c r="AB1768" i="1"/>
  <c r="AB1770" i="1"/>
  <c r="AB1771" i="1"/>
  <c r="AB1772" i="1"/>
  <c r="AB1773" i="1"/>
  <c r="AB1774" i="1"/>
  <c r="AB1775" i="1"/>
  <c r="AB1758" i="1"/>
  <c r="AB1757" i="1"/>
  <c r="AB1753" i="1"/>
  <c r="AB1750" i="1"/>
  <c r="AB1751" i="1"/>
  <c r="AB1752" i="1"/>
  <c r="AB1754" i="1"/>
  <c r="AB1755" i="1"/>
  <c r="AB1756" i="1"/>
  <c r="AB2210" i="1"/>
  <c r="AB354" i="1"/>
  <c r="AB714" i="1"/>
  <c r="AB715" i="1"/>
  <c r="AB875" i="1"/>
  <c r="AB783" i="1"/>
  <c r="AB784" i="1"/>
  <c r="AB785" i="1"/>
  <c r="AB743" i="1"/>
  <c r="AB745" i="1"/>
  <c r="AB630" i="1"/>
  <c r="AB651" i="1"/>
  <c r="AB643" i="1"/>
  <c r="AB645" i="1"/>
  <c r="AB1024" i="1"/>
  <c r="AB1025" i="1"/>
  <c r="AB1490" i="1"/>
  <c r="AB1495" i="1"/>
  <c r="AB2406" i="1"/>
  <c r="AB2407" i="1"/>
  <c r="AB2409" i="1"/>
  <c r="AB2372" i="1"/>
  <c r="AB2431" i="1"/>
  <c r="AB2436" i="1"/>
  <c r="AB1157" i="1"/>
  <c r="AB2344" i="1"/>
  <c r="AB1746" i="1"/>
  <c r="AB962" i="1"/>
  <c r="AB2276" i="1"/>
  <c r="AB2367" i="1"/>
  <c r="AB914" i="1"/>
  <c r="AB931" i="1"/>
  <c r="AB928" i="1"/>
  <c r="AB930" i="1"/>
  <c r="AB921" i="1"/>
  <c r="AB923" i="1"/>
  <c r="AB919" i="1"/>
  <c r="AB917" i="1"/>
  <c r="AB925" i="1"/>
  <c r="AB2303" i="1"/>
  <c r="AB2300" i="1"/>
  <c r="AB2298" i="1"/>
  <c r="AB2299" i="1"/>
  <c r="AB2297" i="1"/>
  <c r="AB88" i="1"/>
  <c r="AB916" i="1"/>
  <c r="AB932" i="1"/>
  <c r="AB929" i="1"/>
  <c r="AB924" i="1"/>
  <c r="AB920" i="1"/>
  <c r="AB89" i="1"/>
  <c r="AB2302" i="1"/>
  <c r="AB2301" i="1"/>
  <c r="AB926" i="1"/>
  <c r="AB2248" i="1"/>
  <c r="AB1655" i="1"/>
  <c r="AB1654" i="1"/>
  <c r="AB1653" i="1"/>
  <c r="AB1652" i="1"/>
  <c r="AB2293" i="1"/>
  <c r="AB2294" i="1"/>
  <c r="AB2295" i="1"/>
  <c r="AB2296" i="1"/>
  <c r="AB2430" i="1"/>
  <c r="AB18" i="1"/>
  <c r="AB26" i="1"/>
  <c r="AB41" i="1"/>
  <c r="AB44" i="1"/>
  <c r="AB46" i="1"/>
  <c r="AB336" i="1"/>
  <c r="AB583" i="1"/>
  <c r="AB933" i="1"/>
  <c r="AB990" i="1"/>
  <c r="AB1082" i="1"/>
  <c r="AB1083" i="1"/>
  <c r="AB1292" i="1"/>
  <c r="AB1297" i="1"/>
  <c r="AB1301" i="1"/>
  <c r="AB1306" i="1"/>
  <c r="AB1312" i="1"/>
  <c r="AB1322" i="1"/>
  <c r="AB1347" i="1"/>
  <c r="AB1348" i="1"/>
  <c r="AB1848" i="1"/>
  <c r="AB2044" i="1"/>
  <c r="AB2052" i="1"/>
  <c r="AB2073" i="1"/>
  <c r="AB2279" i="1"/>
  <c r="AB2531" i="1"/>
  <c r="AB2509" i="1"/>
  <c r="AB2532" i="1"/>
  <c r="AB2510" i="1"/>
  <c r="AB2533" i="1"/>
  <c r="AB2511" i="1"/>
  <c r="AB2534" i="1"/>
  <c r="AB2512" i="1"/>
  <c r="AB2513" i="1"/>
  <c r="AB2514" i="1"/>
  <c r="AB2505" i="1"/>
  <c r="AB2506" i="1"/>
  <c r="AB2507" i="1"/>
  <c r="AB2508" i="1"/>
  <c r="AB203" i="1"/>
  <c r="AB216" i="1"/>
  <c r="AB227" i="1"/>
  <c r="AB206" i="1"/>
  <c r="AB219" i="1"/>
  <c r="AB230" i="1"/>
  <c r="AB201" i="1"/>
  <c r="AB208" i="1"/>
  <c r="AB221" i="1"/>
  <c r="AB232" i="1"/>
  <c r="AB355" i="1"/>
  <c r="AB358" i="1"/>
  <c r="AB646" i="1"/>
  <c r="AB1175" i="1"/>
  <c r="AB1179" i="1"/>
  <c r="AB1181" i="1"/>
  <c r="AB1648" i="1"/>
  <c r="AB1649" i="1"/>
  <c r="AB1650" i="1"/>
  <c r="AB1651" i="1"/>
  <c r="AB913" i="1"/>
  <c r="AB915" i="1"/>
  <c r="AB918" i="1"/>
</calcChain>
</file>

<file path=xl/sharedStrings.xml><?xml version="1.0" encoding="utf-8"?>
<sst xmlns="http://schemas.openxmlformats.org/spreadsheetml/2006/main" count="31743" uniqueCount="3250">
  <si>
    <t>Kod</t>
  </si>
  <si>
    <t>Nazwa pliku - render</t>
  </si>
  <si>
    <t>Nazwa pliku - .dwg</t>
  </si>
  <si>
    <t>UPG_web_ok.png</t>
  </si>
  <si>
    <t>UPG-3_8.DWG</t>
  </si>
  <si>
    <t>UPG-1_2.DWG</t>
  </si>
  <si>
    <t>UPG-3_4.DWG</t>
  </si>
  <si>
    <t>UPG-1.DWG</t>
  </si>
  <si>
    <t>UPG-11_4.DWG</t>
  </si>
  <si>
    <t>UPG-11_2.DWG</t>
  </si>
  <si>
    <t>UPG-54.DWG</t>
  </si>
  <si>
    <t>UPG-2.DWG</t>
  </si>
  <si>
    <t>UPG-21_2.DWG</t>
  </si>
  <si>
    <t>UPG-80.DWG</t>
  </si>
  <si>
    <t>UPG-3.DWG</t>
  </si>
  <si>
    <t>UPG-100.DWG</t>
  </si>
  <si>
    <t>UPG-4.DWG</t>
  </si>
  <si>
    <t>UPG-114.DWG</t>
  </si>
  <si>
    <t>UPG-125.DWG</t>
  </si>
  <si>
    <t>UPG-5.DWG</t>
  </si>
  <si>
    <t>UPG-139.DWG</t>
  </si>
  <si>
    <t>UPG-6.DWG</t>
  </si>
  <si>
    <t>UPG-168.DWG</t>
  </si>
  <si>
    <t>UPG-188.DWG</t>
  </si>
  <si>
    <t>UPG-200.DWG</t>
  </si>
  <si>
    <t>UPG-210.DWG</t>
  </si>
  <si>
    <t>UPG-8.DWG</t>
  </si>
  <si>
    <t>UPG-250.DWG</t>
  </si>
  <si>
    <t>UPG-273.DWG</t>
  </si>
  <si>
    <t>UPG-315.DWG</t>
  </si>
  <si>
    <t>UPG-324.DWG</t>
  </si>
  <si>
    <t>UPG-355.DWG</t>
  </si>
  <si>
    <t>UPG-400.DWG</t>
  </si>
  <si>
    <t>UPG-500.DWG</t>
  </si>
  <si>
    <t>UPGD_web_ok.png</t>
  </si>
  <si>
    <t>UPGD-12.DWG</t>
  </si>
  <si>
    <t>UPGD-1_4.DWG</t>
  </si>
  <si>
    <t>UPGD-3_8.DWG</t>
  </si>
  <si>
    <t>UPGD-1_2.DWG</t>
  </si>
  <si>
    <t>UPGD-3_4.DWG</t>
  </si>
  <si>
    <t>UPGD-1.DWG</t>
  </si>
  <si>
    <t>UPGD-40.DWG</t>
  </si>
  <si>
    <t>UPGD-11_4.DWG</t>
  </si>
  <si>
    <t>UPGD-11_2.DWG</t>
  </si>
  <si>
    <t>UPGD-54.DWG</t>
  </si>
  <si>
    <t>UPGD-2.DWG</t>
  </si>
  <si>
    <t>UPGD-70.DWG</t>
  </si>
  <si>
    <t>UPGD-21_2.DWG</t>
  </si>
  <si>
    <t>UPGD-80.DWG</t>
  </si>
  <si>
    <t>UPGD-3.DWG</t>
  </si>
  <si>
    <t>UPGD-95.DWG</t>
  </si>
  <si>
    <t>UPGD-105.DWG</t>
  </si>
  <si>
    <t>UPGD-4.DWG</t>
  </si>
  <si>
    <t>UPGD-120.DWG</t>
  </si>
  <si>
    <t>UPGD-125.DWG</t>
  </si>
  <si>
    <t>UPGD-5.DWG</t>
  </si>
  <si>
    <t>UPGD-145.DWG</t>
  </si>
  <si>
    <t>UPGD-160.DWG</t>
  </si>
  <si>
    <t>UPGD-6.DWG</t>
  </si>
  <si>
    <t>UPGD-200.DWG</t>
  </si>
  <si>
    <t>HUPG_web_ok.png</t>
  </si>
  <si>
    <t>HUPG-3_8.DWG</t>
  </si>
  <si>
    <t>HUPG-1_2.DWG</t>
  </si>
  <si>
    <t>HUPG-3_4.DWG</t>
  </si>
  <si>
    <t>HUPG-1.DWG</t>
  </si>
  <si>
    <t>HUPG-11_4.DWG</t>
  </si>
  <si>
    <t>HUPG-11_2.DWG</t>
  </si>
  <si>
    <t>HUPG-54.DWG</t>
  </si>
  <si>
    <t>HUPG-2.DWG</t>
  </si>
  <si>
    <t>HUPG-21_2.DWG</t>
  </si>
  <si>
    <t>HUPG-3.DWG</t>
  </si>
  <si>
    <t>HUPG-4.DWG</t>
  </si>
  <si>
    <t>HUPG-125.DWG</t>
  </si>
  <si>
    <t>HUPG-5.DWG</t>
  </si>
  <si>
    <t>HUPG-6.DWG</t>
  </si>
  <si>
    <t>UPGB_web_ok.png</t>
  </si>
  <si>
    <t>UPGB-10.DWG</t>
  </si>
  <si>
    <t>UPGB-1_4.DWG</t>
  </si>
  <si>
    <t>UPGB-3_8.DWG</t>
  </si>
  <si>
    <t>UPGB-1_2.DWG</t>
  </si>
  <si>
    <t>UPGB-3_4.DWG</t>
  </si>
  <si>
    <t>UPGB-1.DWG</t>
  </si>
  <si>
    <t>UPGB-11_4.DWG</t>
  </si>
  <si>
    <t>UPGB-54.DWG</t>
  </si>
  <si>
    <t>UPGB-2.DWG</t>
  </si>
  <si>
    <t>ANTIQ_web_ok.png</t>
  </si>
  <si>
    <t>ANTIQ-2.DWG</t>
  </si>
  <si>
    <t>ANTIQ-21_2.DWG</t>
  </si>
  <si>
    <t>ANTIQ-4.DWG</t>
  </si>
  <si>
    <t>ANTIQ-125.DWG</t>
  </si>
  <si>
    <t>ANTIQ-5.DWG</t>
  </si>
  <si>
    <t>ANTIQ-6.DWG</t>
  </si>
  <si>
    <t>ANTIQ-200.DWG</t>
  </si>
  <si>
    <t>ANTIQ-210.DWG</t>
  </si>
  <si>
    <t>UPGSW_web_ok.png</t>
  </si>
  <si>
    <t>UPGSW-1_4.DWG</t>
  </si>
  <si>
    <t>UPGSW-3_8.DWG</t>
  </si>
  <si>
    <t>UPGSW-1_2.DWG</t>
  </si>
  <si>
    <t>UPGSW-3_4.DWG</t>
  </si>
  <si>
    <t>UPGSW-1.DWG</t>
  </si>
  <si>
    <t>UPGSW-11_4.DWG</t>
  </si>
  <si>
    <t>UPGSW-11_2.DWG</t>
  </si>
  <si>
    <t>UPGSW-54.DWG</t>
  </si>
  <si>
    <t>UPGSW-2.DWG</t>
  </si>
  <si>
    <t>UPGSB_web_ok.png</t>
  </si>
  <si>
    <t>UPGSB-10.DWG</t>
  </si>
  <si>
    <t>UPGSB-12.DWG</t>
  </si>
  <si>
    <t>UPGSB-15.DWG</t>
  </si>
  <si>
    <t>UPGSB-3_8.DWG</t>
  </si>
  <si>
    <t>UPGSB-1_2.DWG</t>
  </si>
  <si>
    <t>UPGSB-3_4.DWG</t>
  </si>
  <si>
    <t>UPGSB-1.DWG</t>
  </si>
  <si>
    <t>UPGSB-11_4.DWG</t>
  </si>
  <si>
    <t>UPGSB-11_2.DWG</t>
  </si>
  <si>
    <t>UPGS_web_ok.png</t>
  </si>
  <si>
    <t>UPGS-1_2.DWG</t>
  </si>
  <si>
    <t>UPGS-3_4.DWG</t>
  </si>
  <si>
    <t>UPGS-1.DWG</t>
  </si>
  <si>
    <t>UPGS-11_2.DWG</t>
  </si>
  <si>
    <t>UPGS-2.DWG</t>
  </si>
  <si>
    <t>UDG_web_ok.png</t>
  </si>
  <si>
    <t>UDG-3_8.DWG</t>
  </si>
  <si>
    <t>UDG-1_2.DWG</t>
  </si>
  <si>
    <t>UDG-3_4.DWG</t>
  </si>
  <si>
    <t>UDG-1.DWG</t>
  </si>
  <si>
    <t>UPGM_web_ok.png</t>
  </si>
  <si>
    <t>UPGM-12.DWG</t>
  </si>
  <si>
    <t>UPGM-15.DWG</t>
  </si>
  <si>
    <t>UPGM-18.DWG</t>
  </si>
  <si>
    <t>UPGM-22.DWG</t>
  </si>
  <si>
    <t>UDGM_web_ok.png</t>
  </si>
  <si>
    <t>UDGM-15.DWG</t>
  </si>
  <si>
    <t>UDGM-18.DWG</t>
  </si>
  <si>
    <t>UDGM-22.DWG</t>
  </si>
  <si>
    <t>L2_web_ok.png</t>
  </si>
  <si>
    <t>L2-10.DWG</t>
  </si>
  <si>
    <t>L2-12.DWG</t>
  </si>
  <si>
    <t>L2-13.DWG</t>
  </si>
  <si>
    <t>L2-15.DWG</t>
  </si>
  <si>
    <t>L2-17_18.DWG</t>
  </si>
  <si>
    <t>L2-21_22.DWG</t>
  </si>
  <si>
    <t>L2-25.DWG</t>
  </si>
  <si>
    <t>L2-26_28.DWG</t>
  </si>
  <si>
    <t>L2-30.DWG</t>
  </si>
  <si>
    <t>L2-33_35.DWG</t>
  </si>
  <si>
    <t>L2-38.DWG</t>
  </si>
  <si>
    <t>L2-42.DWG</t>
  </si>
  <si>
    <t>L2-44.DWG</t>
  </si>
  <si>
    <t>L2-48.DWG</t>
  </si>
  <si>
    <t>L2-54.DWG</t>
  </si>
  <si>
    <t>L2-57.DWG</t>
  </si>
  <si>
    <t>L2-60.DWG</t>
  </si>
  <si>
    <t>L2-63_64.DWG</t>
  </si>
  <si>
    <t>L2-70.DWG</t>
  </si>
  <si>
    <t>L2-76.DWG</t>
  </si>
  <si>
    <t>L2-80.DWG</t>
  </si>
  <si>
    <t>L2-89.DWG</t>
  </si>
  <si>
    <t>L2-101.DWG</t>
  </si>
  <si>
    <t>L2-108.DWG</t>
  </si>
  <si>
    <t>L2-114.DWG</t>
  </si>
  <si>
    <t>L2-125.DWG</t>
  </si>
  <si>
    <t>L2-133.DWG</t>
  </si>
  <si>
    <t>L2-139.DWG</t>
  </si>
  <si>
    <t>L2-159_160.DWG</t>
  </si>
  <si>
    <t>L2-165.DWG</t>
  </si>
  <si>
    <t>L2-168.DWG</t>
  </si>
  <si>
    <t>L4_web_ok.png</t>
  </si>
  <si>
    <t>L4-10.DWG</t>
  </si>
  <si>
    <t>L4-12.DWG</t>
  </si>
  <si>
    <t>L4-13.DWG</t>
  </si>
  <si>
    <t>L4-15.DWG</t>
  </si>
  <si>
    <t>L4-17_18.DWG</t>
  </si>
  <si>
    <t>L4-21_22.DWG</t>
  </si>
  <si>
    <t>L4-25.DWG</t>
  </si>
  <si>
    <t>L4-26_28.DWG</t>
  </si>
  <si>
    <t>L4-30.DWG</t>
  </si>
  <si>
    <t>L4-33_35.DWG</t>
  </si>
  <si>
    <t>L4-38.DWG</t>
  </si>
  <si>
    <t>L4-42.DWG</t>
  </si>
  <si>
    <t>L4-44.DWG</t>
  </si>
  <si>
    <t>L4-48.DWG</t>
  </si>
  <si>
    <t>L4-54.DWG</t>
  </si>
  <si>
    <t>L4-57.DWG</t>
  </si>
  <si>
    <t>L4-60.DWG</t>
  </si>
  <si>
    <t>L4-63_64.DWG</t>
  </si>
  <si>
    <t>L4-70.DWG</t>
  </si>
  <si>
    <t>L4-76.DWG</t>
  </si>
  <si>
    <t>L4-80.DWG</t>
  </si>
  <si>
    <t>L4-89.DWG</t>
  </si>
  <si>
    <t>L4-101.DWG</t>
  </si>
  <si>
    <t>L4-108.DWG</t>
  </si>
  <si>
    <t>L4-114.DWG</t>
  </si>
  <si>
    <t>L4-125.DWG</t>
  </si>
  <si>
    <t>L4-133.DWG</t>
  </si>
  <si>
    <t>L4-139.DWG</t>
  </si>
  <si>
    <t>L4-159_160.DWG</t>
  </si>
  <si>
    <t>L4-165.DWG</t>
  </si>
  <si>
    <t>L4-168.DWG</t>
  </si>
  <si>
    <t>L4-204.DWG</t>
  </si>
  <si>
    <t>L4-216.DWG</t>
  </si>
  <si>
    <t>L4-219.DWG</t>
  </si>
  <si>
    <t>L4-254.DWG</t>
  </si>
  <si>
    <t>L4-267.DWG</t>
  </si>
  <si>
    <t>L4-273.DWG</t>
  </si>
  <si>
    <t>L6_web_ok.png</t>
  </si>
  <si>
    <t>L6-15.DWG</t>
  </si>
  <si>
    <t>L6-17_18.DWG</t>
  </si>
  <si>
    <t>L6-21_22.DWG</t>
  </si>
  <si>
    <t>L6-25.DWG</t>
  </si>
  <si>
    <t>L6-26_28.DWG</t>
  </si>
  <si>
    <t>L6-30.DWG</t>
  </si>
  <si>
    <t>L6-33_35.DWG</t>
  </si>
  <si>
    <t>L6-38.DWG</t>
  </si>
  <si>
    <t>L6-42.DWG</t>
  </si>
  <si>
    <t>L6-44.DWG</t>
  </si>
  <si>
    <t>L6-48.DWG</t>
  </si>
  <si>
    <t>L6-54.DWG</t>
  </si>
  <si>
    <t>L6-57.DWG</t>
  </si>
  <si>
    <t>L6-60.DWG</t>
  </si>
  <si>
    <t>L6-63_64.DWG</t>
  </si>
  <si>
    <t>L6-70.DWG</t>
  </si>
  <si>
    <t>L6-76.DWG</t>
  </si>
  <si>
    <t>L6-80.DWG</t>
  </si>
  <si>
    <t>L6-89.DWG</t>
  </si>
  <si>
    <t>L6-101.DWG</t>
  </si>
  <si>
    <t>L6-108.DWG</t>
  </si>
  <si>
    <t>L6-114.DWG</t>
  </si>
  <si>
    <t>L6-125.DWG</t>
  </si>
  <si>
    <t>L6-133.DWG</t>
  </si>
  <si>
    <t>L6-139.DWG</t>
  </si>
  <si>
    <t>L6-159_160.DWG</t>
  </si>
  <si>
    <t>L6-165.DWG</t>
  </si>
  <si>
    <t>L6-168.DWG</t>
  </si>
  <si>
    <t>L6-204.DWG</t>
  </si>
  <si>
    <t>L6-216.DWG</t>
  </si>
  <si>
    <t>L6-219.DWG</t>
  </si>
  <si>
    <t>L6-273.DWG</t>
  </si>
  <si>
    <t>LX-13_web_ok.png</t>
  </si>
  <si>
    <t>LX-13-010.DWG</t>
  </si>
  <si>
    <t>LX-13-012.DWG</t>
  </si>
  <si>
    <t>LX-13-015.DWG</t>
  </si>
  <si>
    <t>LX-13-018.DWG</t>
  </si>
  <si>
    <t>LX-13-022.DWG</t>
  </si>
  <si>
    <t>LX-13-025.DWG</t>
  </si>
  <si>
    <t>LX-13-028.DWG</t>
  </si>
  <si>
    <t>LX-13-030.DWG</t>
  </si>
  <si>
    <t>LX-13-035.DWG</t>
  </si>
  <si>
    <t>LX-13-042.DWG</t>
  </si>
  <si>
    <t>LX-13-048.DWG</t>
  </si>
  <si>
    <t>LX-13-054.DWG</t>
  </si>
  <si>
    <t>LX-13-060.DWG</t>
  </si>
  <si>
    <t>LX-13-064.DWG</t>
  </si>
  <si>
    <t>LX-13-070.DWG</t>
  </si>
  <si>
    <t>LX-13-076.DWG</t>
  </si>
  <si>
    <t>LX-13-089.DWG</t>
  </si>
  <si>
    <t>LX-19_web_ok.png</t>
  </si>
  <si>
    <t>LX-19-010.DWG</t>
  </si>
  <si>
    <t>LX-19-012.DWG</t>
  </si>
  <si>
    <t>LX-19-015.DWG</t>
  </si>
  <si>
    <t>LX-19-018.DWG</t>
  </si>
  <si>
    <t>LX-19-022.DWG</t>
  </si>
  <si>
    <t>LX-19-025.DWG</t>
  </si>
  <si>
    <t>LX-19-028.DWG</t>
  </si>
  <si>
    <t>LX-19-030.DWG</t>
  </si>
  <si>
    <t>LX-19-035.DWG</t>
  </si>
  <si>
    <t>LX-19-042.DWG</t>
  </si>
  <si>
    <t>LX-19-048.DWG</t>
  </si>
  <si>
    <t>LX-19-054.DWG</t>
  </si>
  <si>
    <t>LX-19-060.DWG</t>
  </si>
  <si>
    <t>LX-19-064.DWG</t>
  </si>
  <si>
    <t>LX-19-070.DWG</t>
  </si>
  <si>
    <t>LX-19-076.DWG</t>
  </si>
  <si>
    <t>LX-19-089.DWG</t>
  </si>
  <si>
    <t>LX-25_web_ok.png</t>
  </si>
  <si>
    <t>LX-25-015.DWG</t>
  </si>
  <si>
    <t>LX-25-018.DWG</t>
  </si>
  <si>
    <t>LX-25-022.DWG</t>
  </si>
  <si>
    <t>LX-25-025.DWG</t>
  </si>
  <si>
    <t>LX-25-028.DWG</t>
  </si>
  <si>
    <t>LX-25-035.DWG</t>
  </si>
  <si>
    <t>LX-25-042.DWG</t>
  </si>
  <si>
    <t>LX-25-048.DWG</t>
  </si>
  <si>
    <t>LX-25-054.DWG</t>
  </si>
  <si>
    <t>LX-25-060.DWG</t>
  </si>
  <si>
    <t>LX-25-064.DWG</t>
  </si>
  <si>
    <t>LX-25-070.DWG</t>
  </si>
  <si>
    <t>LX-25-076.DWG</t>
  </si>
  <si>
    <t>LX-25-089.DWG</t>
  </si>
  <si>
    <t>PX-13_web_ok.png</t>
  </si>
  <si>
    <t>PX-13-010.DWG</t>
  </si>
  <si>
    <t>PX-13-012.DWG</t>
  </si>
  <si>
    <t>PX-13-015.DWG</t>
  </si>
  <si>
    <t>PX-13-017.DWG</t>
  </si>
  <si>
    <t>PX-13-021.DWG</t>
  </si>
  <si>
    <t>PX-13-026.DWG</t>
  </si>
  <si>
    <t>PX-13-033.DWG</t>
  </si>
  <si>
    <t>PX-13-042.DWG</t>
  </si>
  <si>
    <t>PX-13-048.DWG</t>
  </si>
  <si>
    <t>PX-13-054.DWG</t>
  </si>
  <si>
    <t>PX-13-060.DWG</t>
  </si>
  <si>
    <t>PX-13-063.DWG</t>
  </si>
  <si>
    <t>PX-13-076.DWG</t>
  </si>
  <si>
    <t>PX-13-088.DWG</t>
  </si>
  <si>
    <t>PX-13-108.DWG</t>
  </si>
  <si>
    <t>PX-13-114.DWG</t>
  </si>
  <si>
    <t>PX-13-133.DWG</t>
  </si>
  <si>
    <t>PX-13-139.DWG</t>
  </si>
  <si>
    <t>PX-20_web_ok.png</t>
  </si>
  <si>
    <t>PX-20-015.DWG</t>
  </si>
  <si>
    <t>PX-20-017.DWG</t>
  </si>
  <si>
    <t>PX-20-021.DWG</t>
  </si>
  <si>
    <t>PX-20-026.DWG</t>
  </si>
  <si>
    <t>PX-20-033.DWG</t>
  </si>
  <si>
    <t>PX-20-042.DWG</t>
  </si>
  <si>
    <t>PX-20-048.DWG</t>
  </si>
  <si>
    <t>PX-20-054.DWG</t>
  </si>
  <si>
    <t>PX-20-057.DWG</t>
  </si>
  <si>
    <t>PX-20-060.DWG</t>
  </si>
  <si>
    <t>PX-20-063.DWG</t>
  </si>
  <si>
    <t>PX-20-076.DWG</t>
  </si>
  <si>
    <t>PX-20-088.DWG</t>
  </si>
  <si>
    <t>PX-20-108.DWG</t>
  </si>
  <si>
    <t>PX-20-114.DWG</t>
  </si>
  <si>
    <t>PX-20-133.DWG</t>
  </si>
  <si>
    <t>PX-20-139.DWG</t>
  </si>
  <si>
    <t>PX-20-159.DWG</t>
  </si>
  <si>
    <t>PX-20-168.DWG</t>
  </si>
  <si>
    <t>PX-30_web_ok.png</t>
  </si>
  <si>
    <t>PX-30-015.DWG</t>
  </si>
  <si>
    <t>PX-30-017.DWG</t>
  </si>
  <si>
    <t>PX-30-021.DWG</t>
  </si>
  <si>
    <t>PX-30-026.DWG</t>
  </si>
  <si>
    <t>PX-30-033.DWG</t>
  </si>
  <si>
    <t>PX-30-042.DWG</t>
  </si>
  <si>
    <t>PX-30-048.DWG</t>
  </si>
  <si>
    <t>PX-30-054.DWG</t>
  </si>
  <si>
    <t>PX-30-057.DWG</t>
  </si>
  <si>
    <t>PX-30-060.DWG</t>
  </si>
  <si>
    <t>PX-30-063.DWG</t>
  </si>
  <si>
    <t>PX-30-076.DWG</t>
  </si>
  <si>
    <t>PX-30-088.DWG</t>
  </si>
  <si>
    <t>PX-30-108.DWG</t>
  </si>
  <si>
    <t>PX-30-114.DWG</t>
  </si>
  <si>
    <t>PX-30-133.DWG</t>
  </si>
  <si>
    <t>PX-30-139.DWG</t>
  </si>
  <si>
    <t>PX-30-159.DWG</t>
  </si>
  <si>
    <t>PX-30-168.DWG</t>
  </si>
  <si>
    <t>PX-30-219.DWG</t>
  </si>
  <si>
    <t>PX-30-273_web_ok.png</t>
  </si>
  <si>
    <t>PX-30-273.DWG</t>
  </si>
  <si>
    <t>PX-50_web_ok.png</t>
  </si>
  <si>
    <t>PX-50-015.DWG</t>
  </si>
  <si>
    <t>PX-50-017.DWG</t>
  </si>
  <si>
    <t>PX-50-021.DWG</t>
  </si>
  <si>
    <t>PX-50-026.DWG</t>
  </si>
  <si>
    <t>PX-50-033.DWG</t>
  </si>
  <si>
    <t>PX-50-042.DWG</t>
  </si>
  <si>
    <t>PX-50-048.DWG</t>
  </si>
  <si>
    <t>PX-50-054.DWG</t>
  </si>
  <si>
    <t>PX-50-057.DWG</t>
  </si>
  <si>
    <t>PX-50-060.DWG</t>
  </si>
  <si>
    <t>PX-50-063.DWG</t>
  </si>
  <si>
    <t>PX-50-076.DWG</t>
  </si>
  <si>
    <t>PX-50-088.DWG</t>
  </si>
  <si>
    <t>PX-50-108.DWG</t>
  </si>
  <si>
    <t>PX-50-114.DWG</t>
  </si>
  <si>
    <t>PX-50-133.DWG</t>
  </si>
  <si>
    <t>PX-50-139.DWG</t>
  </si>
  <si>
    <t>PX-50-159.DWG</t>
  </si>
  <si>
    <t>PX-50-168.DWG</t>
  </si>
  <si>
    <t>PX-50-219.DWG</t>
  </si>
  <si>
    <t>PX-50-273.DWG</t>
  </si>
  <si>
    <t>PX-50-324.DWG</t>
  </si>
  <si>
    <t>PX-50-356.DWG</t>
  </si>
  <si>
    <t>UPZ_web_ok.png</t>
  </si>
  <si>
    <t>UPZ-10.DWG</t>
  </si>
  <si>
    <t>UPZ-3_8.DWG</t>
  </si>
  <si>
    <t>UPZ-1_2.DWG</t>
  </si>
  <si>
    <t>UPZ-3_4.DWG</t>
  </si>
  <si>
    <t>UPZ-1.DWG</t>
  </si>
  <si>
    <t>UPZ-11_4.DWG</t>
  </si>
  <si>
    <t>UPZ-11_2.DWG</t>
  </si>
  <si>
    <t>UPZ-2.DWG</t>
  </si>
  <si>
    <t>UPZ-21_2.DWG</t>
  </si>
  <si>
    <t>UPZ-3.DWG</t>
  </si>
  <si>
    <t>UPZ-100.DWG</t>
  </si>
  <si>
    <t>UPZ-4.DWG</t>
  </si>
  <si>
    <t>UPZ-114.DWG</t>
  </si>
  <si>
    <t>UPZ-120.DWG</t>
  </si>
  <si>
    <t>UPZ-125.DWG</t>
  </si>
  <si>
    <t>UPZ-5.DWG</t>
  </si>
  <si>
    <t>UPZ-150.DWG</t>
  </si>
  <si>
    <t>UPZ-6.DWG</t>
  </si>
  <si>
    <t>UPZ-172.DWG</t>
  </si>
  <si>
    <t>UPZ-188.DWG</t>
  </si>
  <si>
    <t>UPZ-200.DWG</t>
  </si>
  <si>
    <t>UPZ-8.DWG</t>
  </si>
  <si>
    <t>UPZ-250.DWG</t>
  </si>
  <si>
    <t>UPZ-273.DWG</t>
  </si>
  <si>
    <t>UPZ-315.DWG</t>
  </si>
  <si>
    <t>UPZ-324.DWG</t>
  </si>
  <si>
    <t>UPZ-355.DWG</t>
  </si>
  <si>
    <t>UPZ-400.DWG</t>
  </si>
  <si>
    <t>UPZ-500.DWG</t>
  </si>
  <si>
    <t>UPZD_web_ok.png</t>
  </si>
  <si>
    <t>UPZD-3_8.DWG</t>
  </si>
  <si>
    <t>UPZD-1_2.DWG</t>
  </si>
  <si>
    <t>UPZD-3_4.DWG</t>
  </si>
  <si>
    <t>UPZD-28.DWG</t>
  </si>
  <si>
    <t>UPZD-1.DWG</t>
  </si>
  <si>
    <t>UPZD-11_4.DWG</t>
  </si>
  <si>
    <t>UPZD-11_2.DWG</t>
  </si>
  <si>
    <t>UPZD-54.DWG</t>
  </si>
  <si>
    <t>UPZD-58.DWG</t>
  </si>
  <si>
    <t>UPZD-2.DWG</t>
  </si>
  <si>
    <t>UPZD-70.DWG</t>
  </si>
  <si>
    <t>UPZD-21_2.DWG</t>
  </si>
  <si>
    <t>UPZD-80.DWG</t>
  </si>
  <si>
    <t>UPZD-3.DWG</t>
  </si>
  <si>
    <t>UPZD-95.DWG</t>
  </si>
  <si>
    <t>UPZD-100.DWG</t>
  </si>
  <si>
    <t>UPZD-4.DWG</t>
  </si>
  <si>
    <t>UPZD-114.DWG</t>
  </si>
  <si>
    <t>UPZD-125.DWG</t>
  </si>
  <si>
    <t>UPZD-5.DWG</t>
  </si>
  <si>
    <t>UPZD-145.DWG</t>
  </si>
  <si>
    <t>UPZD-150.DWG</t>
  </si>
  <si>
    <t>UPZD-160.DWG</t>
  </si>
  <si>
    <t>UPZD-6.DWG</t>
  </si>
  <si>
    <t>HUPZ_web_ok.png</t>
  </si>
  <si>
    <t>HUPZ-3_8.DWG</t>
  </si>
  <si>
    <t>HUPZ-1_2.DWG</t>
  </si>
  <si>
    <t>HUPZ-3_4.DWG</t>
  </si>
  <si>
    <t>HUPZ-1.DWG</t>
  </si>
  <si>
    <t>HUPZ-11_4.DWG</t>
  </si>
  <si>
    <t>HUPZ-11_2.DWG</t>
  </si>
  <si>
    <t>HUPZ-54.DWG</t>
  </si>
  <si>
    <t>HUPZ-2.DWG</t>
  </si>
  <si>
    <t>HUPZ-21_2.DWG</t>
  </si>
  <si>
    <t>HUPZ-3.DWG</t>
  </si>
  <si>
    <t>HUPZ-4.DWG</t>
  </si>
  <si>
    <t>HUPZ-6.DWG</t>
  </si>
  <si>
    <t>UDZ_web_ok.png</t>
  </si>
  <si>
    <t>UDZ-3_8.DWG</t>
  </si>
  <si>
    <t>UDZ-1_2.DWG</t>
  </si>
  <si>
    <t>UDZ-3_4.DWG</t>
  </si>
  <si>
    <t>UDZ-1.DWG</t>
  </si>
  <si>
    <t>E_web_ok.png</t>
  </si>
  <si>
    <t>E-20.DWG</t>
  </si>
  <si>
    <t>UZT_web_ok.png</t>
  </si>
  <si>
    <t>UZT-20.DWG</t>
  </si>
  <si>
    <t>UZT-28.DWG</t>
  </si>
  <si>
    <t>UZT-40.DWG</t>
  </si>
  <si>
    <t>UZT-50.DWG</t>
  </si>
  <si>
    <t>PCS_web_ok.png</t>
  </si>
  <si>
    <t>PCS-10.DWG</t>
  </si>
  <si>
    <t>PCS-12.DWG</t>
  </si>
  <si>
    <t>PCS-15.DWG</t>
  </si>
  <si>
    <t>PCS-18.DWG</t>
  </si>
  <si>
    <t>PCS-22.DWG</t>
  </si>
  <si>
    <t>PCS-28.DWG</t>
  </si>
  <si>
    <t>PCS-35.DWG</t>
  </si>
  <si>
    <t>PCD_web_ok.png</t>
  </si>
  <si>
    <t>PCD-10.DWG</t>
  </si>
  <si>
    <t>PCD-12.DWG</t>
  </si>
  <si>
    <t>PCD-15.DWG</t>
  </si>
  <si>
    <t>PCD-18.DWG</t>
  </si>
  <si>
    <t>PCD-22.DWG</t>
  </si>
  <si>
    <t>PCD-28.DWG</t>
  </si>
  <si>
    <t>DH_web_ok.png</t>
  </si>
  <si>
    <t>DH-77.DWG</t>
  </si>
  <si>
    <t>DH-100.DWG</t>
  </si>
  <si>
    <t>K_web_ok.png</t>
  </si>
  <si>
    <t>K-48.DWG</t>
  </si>
  <si>
    <t>PST_web_ok.png</t>
  </si>
  <si>
    <t>PST-15-M20.DWG</t>
  </si>
  <si>
    <t>PST-20-M20.DWG</t>
  </si>
  <si>
    <t>PST-25-M20.DWG</t>
  </si>
  <si>
    <t>PST-32-M20.DWG</t>
  </si>
  <si>
    <t>PST-40-M20.DWG</t>
  </si>
  <si>
    <t>PST-54-M20.DWG</t>
  </si>
  <si>
    <t>PST-50-M20.DWG</t>
  </si>
  <si>
    <t>PST-64-M20.DWG</t>
  </si>
  <si>
    <t>PST-68_72-M20.DWG</t>
  </si>
  <si>
    <t>PST-65-M20.DWG</t>
  </si>
  <si>
    <t>PST-80-M20.DWG</t>
  </si>
  <si>
    <t>PST-110-M20.DWG</t>
  </si>
  <si>
    <t>PST-125_127-M20.DWG</t>
  </si>
  <si>
    <t>PST-125-M20.DWG</t>
  </si>
  <si>
    <t>PST-150-M20.DWG</t>
  </si>
  <si>
    <t>PST-160-M20.DWG</t>
  </si>
  <si>
    <t>PST-198_203-M20.DWG</t>
  </si>
  <si>
    <t>PST-200-M20.DWG</t>
  </si>
  <si>
    <t>PST-250-M20.DWG</t>
  </si>
  <si>
    <t>PST-300-M20.DWG</t>
  </si>
  <si>
    <t>PST-350-M20.DWG</t>
  </si>
  <si>
    <t>PST-400-M20.DWG</t>
  </si>
  <si>
    <t>PST-450-M20.DWG</t>
  </si>
  <si>
    <t>PST-500-M20.DWG</t>
  </si>
  <si>
    <t>PST-15-1_2.DWG</t>
  </si>
  <si>
    <t>PST-20-1_2.DWG</t>
  </si>
  <si>
    <t>PST-25-1_2.DWG</t>
  </si>
  <si>
    <t>PST-32-3_4.DWG</t>
  </si>
  <si>
    <t>PST-40-3_4.DWG</t>
  </si>
  <si>
    <t>PST-54-3_4.DWG</t>
  </si>
  <si>
    <t>PST-50-3_4.DWG</t>
  </si>
  <si>
    <t>PST-64-3_4.DWG</t>
  </si>
  <si>
    <t>PST-68_72-3_4.DWG</t>
  </si>
  <si>
    <t>PST-65-3_4.DWG</t>
  </si>
  <si>
    <t>PST-80-3_4.DWG</t>
  </si>
  <si>
    <t>PST-110-3_4.DWG</t>
  </si>
  <si>
    <t>PST-125_127-3_4.DWG</t>
  </si>
  <si>
    <t>PST-125-3_4.DWG</t>
  </si>
  <si>
    <t>PST-150-3_4.DWG</t>
  </si>
  <si>
    <t>PST-160-3_4.DWG</t>
  </si>
  <si>
    <t>PST-198_203-3_4.DWG</t>
  </si>
  <si>
    <t>PST-200-3_4.DWG</t>
  </si>
  <si>
    <t>PST-300-3_4.DWG</t>
  </si>
  <si>
    <t>PST-400-3_4.DWG</t>
  </si>
  <si>
    <t>PST-450-3_4.DWG</t>
  </si>
  <si>
    <t>L-PST_web_ok.png</t>
  </si>
  <si>
    <t>L-PST-3_8.dwg</t>
  </si>
  <si>
    <t>L-PST-1_2.dwg</t>
  </si>
  <si>
    <t>L-PST-3_4.dwg</t>
  </si>
  <si>
    <t>L-PST-1.dwg</t>
  </si>
  <si>
    <t>L-PST-35.dwg</t>
  </si>
  <si>
    <t>L-PST-11_4.dwg</t>
  </si>
  <si>
    <t>L-PST-11_2.dwg</t>
  </si>
  <si>
    <t>L-PST-54.dwg</t>
  </si>
  <si>
    <t>L-PST-57.dwg</t>
  </si>
  <si>
    <t>L-PST-2.dwg</t>
  </si>
  <si>
    <t>L-PST-64.dwg</t>
  </si>
  <si>
    <t>L-PST-70.dwg</t>
  </si>
  <si>
    <t>L-PST-21_2.dwg</t>
  </si>
  <si>
    <t>L-PST-3.dwg</t>
  </si>
  <si>
    <t>L-PST-4.dwg</t>
  </si>
  <si>
    <t>L-PST-114.dwg</t>
  </si>
  <si>
    <t>WL_web_ok.png</t>
  </si>
  <si>
    <t>WL-42.dwg</t>
  </si>
  <si>
    <t>WL-52.dwg</t>
  </si>
  <si>
    <t>WL-58.dwg</t>
  </si>
  <si>
    <t>WL-65.dwg</t>
  </si>
  <si>
    <t>WL-77.dwg</t>
  </si>
  <si>
    <t>WL-89.dwg</t>
  </si>
  <si>
    <t>WL-112.dwg</t>
  </si>
  <si>
    <t>PSF_web_ok.png</t>
  </si>
  <si>
    <t>PSF-15-M20.DWG</t>
  </si>
  <si>
    <t>PSF-20-M20.DWG</t>
  </si>
  <si>
    <t>PSF-25-M20.DWG</t>
  </si>
  <si>
    <t>PSF-32-M20.DWG</t>
  </si>
  <si>
    <t>PSF-40-M20.DWG</t>
  </si>
  <si>
    <t>PSF-50-M20.DWG</t>
  </si>
  <si>
    <t>PSF-68_72-M20.DWG</t>
  </si>
  <si>
    <t>PSF-65-M20.DWG</t>
  </si>
  <si>
    <t>PSF-80-M20.DWG</t>
  </si>
  <si>
    <t>PSF-110-M20.DWG</t>
  </si>
  <si>
    <t>PSF-125_127-M20.DWG</t>
  </si>
  <si>
    <t>PSF-125-M20.DWG</t>
  </si>
  <si>
    <t>PSF-150-M20.DWG</t>
  </si>
  <si>
    <t>PSF-160-M20.DWG</t>
  </si>
  <si>
    <t>PSF-198_203-M20</t>
  </si>
  <si>
    <t>PSF-200-M20.DWG</t>
  </si>
  <si>
    <t>PSF-250-M20.DWG</t>
  </si>
  <si>
    <t>PSF-300-M20.DWG</t>
  </si>
  <si>
    <t>PSF-350-M20.DWG</t>
  </si>
  <si>
    <t>PSF-400-M20.DWG</t>
  </si>
  <si>
    <t>PSF-450-M20.DWG</t>
  </si>
  <si>
    <t>PSF-15-11_4.DWG</t>
  </si>
  <si>
    <t>PSF-20-11_4.DWG</t>
  </si>
  <si>
    <t>PSF-25-11_4.DWG</t>
  </si>
  <si>
    <t>PSF-32-11_4.DWG</t>
  </si>
  <si>
    <t>PSF-40-11_4.DWG</t>
  </si>
  <si>
    <t>PSF-54-11_4.DWG</t>
  </si>
  <si>
    <t>PSF-50-11_4.DWG</t>
  </si>
  <si>
    <t>PSF-68_72-11_4.DWG</t>
  </si>
  <si>
    <t>PSF-65-11_4.DWG</t>
  </si>
  <si>
    <t>PSF-80-11_4.DWG</t>
  </si>
  <si>
    <t>PSF-110-11_4.DWG</t>
  </si>
  <si>
    <t>PSF-125_127-11_4.DWG</t>
  </si>
  <si>
    <t>PSF-125-11_4.DWG</t>
  </si>
  <si>
    <t>PSF-150-11_4.DWG</t>
  </si>
  <si>
    <t>PSF-160-11_4.DWG</t>
  </si>
  <si>
    <t>PSF-200-11_4.DWG</t>
  </si>
  <si>
    <t>PSF-250-11_4.DWG</t>
  </si>
  <si>
    <t>PSF-300-11_4.DWG</t>
  </si>
  <si>
    <t>PSF-350-11_4.DWG</t>
  </si>
  <si>
    <t>PSF-400-11_4.DWG</t>
  </si>
  <si>
    <t>PSF-450-11_4.DWG</t>
  </si>
  <si>
    <t>PSF-500-11_4.DWG</t>
  </si>
  <si>
    <t>KO-EM_web_ok.png</t>
  </si>
  <si>
    <t>PSPM_web_ok.png</t>
  </si>
  <si>
    <t>PSPM-1_2.DWG</t>
  </si>
  <si>
    <t>PSPM-3_4.DWG</t>
  </si>
  <si>
    <t>PSPM-1.DWG</t>
  </si>
  <si>
    <t>PSPM-11_4.DWG</t>
  </si>
  <si>
    <t>PSPM-M20.DWG</t>
  </si>
  <si>
    <t>PSST_web_ok.png</t>
  </si>
  <si>
    <t>PSST-1_2.DWG</t>
  </si>
  <si>
    <t>PSST-3_4.DWG</t>
  </si>
  <si>
    <t>PSST-1.DWG</t>
  </si>
  <si>
    <t>PSST-M16.DWG</t>
  </si>
  <si>
    <t>PSST-M20.DWG</t>
  </si>
  <si>
    <t>RG_web_ok.png</t>
  </si>
  <si>
    <t>RG-1_2x2000.DWG</t>
  </si>
  <si>
    <t>RG-3_4x2000.DWG</t>
  </si>
  <si>
    <t>RG-1x2000.DWG</t>
  </si>
  <si>
    <t>RG-11_4x2000.DWG</t>
  </si>
  <si>
    <t>PPS2_web_ok.png</t>
  </si>
  <si>
    <t>PPS2-M8.DWG</t>
  </si>
  <si>
    <t>PPS2-M10.DWG</t>
  </si>
  <si>
    <t>PPS2-M12_16.DWG</t>
  </si>
  <si>
    <t>WPS1-M8_web_ok.png</t>
  </si>
  <si>
    <t>WPS1-M8.DWG</t>
  </si>
  <si>
    <t>PSA1-1_web_ok.png</t>
  </si>
  <si>
    <t>PSA1-1_2.DWG</t>
  </si>
  <si>
    <t>PSA1-3_4.DWG</t>
  </si>
  <si>
    <t>PSA1-1.DWG</t>
  </si>
  <si>
    <t>PSA1-11_4.DWG</t>
  </si>
  <si>
    <t>PSA1-M10_12.DWG</t>
  </si>
  <si>
    <t>PSA1-M12_16.DWG</t>
  </si>
  <si>
    <t>PSA1-M20.DWG</t>
  </si>
  <si>
    <t>PSAH1-1_web_ok.png</t>
  </si>
  <si>
    <t>PSAH1-1_2.DWG</t>
  </si>
  <si>
    <t>PSAH1-3_4.DWG</t>
  </si>
  <si>
    <t>PSAH1-1.DWG</t>
  </si>
  <si>
    <t>PSAH1-11_4.DWG</t>
  </si>
  <si>
    <t>PSAH1-M10_12.DWG</t>
  </si>
  <si>
    <t>PSAH1-M12_16.DWG</t>
  </si>
  <si>
    <t>PSAH1-M20.DWG</t>
  </si>
  <si>
    <t>PSB2-1_web_ok.png</t>
  </si>
  <si>
    <t>PSB2-1_2.DWG</t>
  </si>
  <si>
    <t>PSB2-3_4.DWG</t>
  </si>
  <si>
    <t>PSB2-1.DWG</t>
  </si>
  <si>
    <t>PSB2-11_4.DWG</t>
  </si>
  <si>
    <t>PSB2-M12_16.DWG</t>
  </si>
  <si>
    <t>PSB2-M20.DWG</t>
  </si>
  <si>
    <t>PSBH2-1_web_ok.png</t>
  </si>
  <si>
    <t>PSBH2-1_2.DWG</t>
  </si>
  <si>
    <t>PSBH2-3_4.DWG</t>
  </si>
  <si>
    <t>PSBH2-1.DWG</t>
  </si>
  <si>
    <t>PSBH2-11_4.DWG</t>
  </si>
  <si>
    <t>PSBH2-M12_16.DWG</t>
  </si>
  <si>
    <t>PSBH2-M20.DWG</t>
  </si>
  <si>
    <t>PPS3-U_web_ok.png</t>
  </si>
  <si>
    <t>PPS3-U.DWG</t>
  </si>
  <si>
    <t>PEHD_web_ok.png</t>
  </si>
  <si>
    <t>PEHD-75.DWG</t>
  </si>
  <si>
    <t>PEHD-90.DWG</t>
  </si>
  <si>
    <t>PEHD-110.DWG</t>
  </si>
  <si>
    <t>PEHD-130.DWG</t>
  </si>
  <si>
    <t>PEHD-190.DWG</t>
  </si>
  <si>
    <t>WW_web_ok.png</t>
  </si>
  <si>
    <t>WW25-M8.DWG</t>
  </si>
  <si>
    <t>WW25-M10.DWG</t>
  </si>
  <si>
    <t>WW25-M12.DWG</t>
  </si>
  <si>
    <t>WW50-M12.DWG</t>
  </si>
  <si>
    <t>EW1_web_ok.png</t>
  </si>
  <si>
    <t>EW1-M10.DWG</t>
  </si>
  <si>
    <t>EW2_web_ok.png</t>
  </si>
  <si>
    <t>EW2-M10.DWG</t>
  </si>
  <si>
    <t>EW1-M12.DWG</t>
  </si>
  <si>
    <t>EW2-M12.DWG</t>
  </si>
  <si>
    <t>EW1-M16.DWG</t>
  </si>
  <si>
    <t>EW2-M16.DWG</t>
  </si>
  <si>
    <t>EW1-M20.DWG</t>
  </si>
  <si>
    <t>EW2-M20.DWG</t>
  </si>
  <si>
    <t>PSFUS_web_ok.png</t>
  </si>
  <si>
    <t>PSFUS-15.DWG</t>
  </si>
  <si>
    <t>PSFUS-20.DWG</t>
  </si>
  <si>
    <t>PSFUS-25.DWG</t>
  </si>
  <si>
    <t>PSFUS-32.DWG</t>
  </si>
  <si>
    <t>PSFUS-40.DWG</t>
  </si>
  <si>
    <t>PSFUS-50.DWG</t>
  </si>
  <si>
    <t>PSFUS-68_72.DWG</t>
  </si>
  <si>
    <t>PSFUS-65.DWG</t>
  </si>
  <si>
    <t>PSFUS-80.DWG</t>
  </si>
  <si>
    <t>PSFUC_web_ok.png</t>
  </si>
  <si>
    <t>PSFUC-110.DWG</t>
  </si>
  <si>
    <t>PSFUC-125_127.DWG</t>
  </si>
  <si>
    <t>PSFUC-125.DWG</t>
  </si>
  <si>
    <t>PSFUC-150.DWG</t>
  </si>
  <si>
    <t>PSFUC-160.DWG</t>
  </si>
  <si>
    <t>PSFUC-200.DWG</t>
  </si>
  <si>
    <t>PSFUC-250.DWG</t>
  </si>
  <si>
    <t>U-PSFUC_web_ok.png</t>
  </si>
  <si>
    <t>U-PSFUC-110-500.DWG</t>
  </si>
  <si>
    <t>U-PSFUC-125_127-500.DWG</t>
  </si>
  <si>
    <t>U-PSFUC-125-500.DWG</t>
  </si>
  <si>
    <t>U-PSFUC-150-500.DWG</t>
  </si>
  <si>
    <t>U-PSFUC-160-500.DWG</t>
  </si>
  <si>
    <t>U-PSFUC-200-500.DWG</t>
  </si>
  <si>
    <t>U-PSFUC-250-500.DWG</t>
  </si>
  <si>
    <t>U-PSFUC-110-1000.DWG</t>
  </si>
  <si>
    <t>U-PSFUC-125_127-1000.DWG</t>
  </si>
  <si>
    <t>U-PSFUC-125-1000.DWG</t>
  </si>
  <si>
    <t>U-PSFUC-150-1000.DWG</t>
  </si>
  <si>
    <t>U-PSFUC-160-1000.DWG</t>
  </si>
  <si>
    <t>U-PSFUC-200-1000.DWG</t>
  </si>
  <si>
    <t>U-PSFUC-250-1000.DWG</t>
  </si>
  <si>
    <t>UWG-100.DWG</t>
  </si>
  <si>
    <t>UWG-125.DWG</t>
  </si>
  <si>
    <t>UWG-150.DWG</t>
  </si>
  <si>
    <t>UWG-160.DWG</t>
  </si>
  <si>
    <t>UWG-180.DWG</t>
  </si>
  <si>
    <t>UWG-225.DWG</t>
  </si>
  <si>
    <t>UWG-250.DWG</t>
  </si>
  <si>
    <t>UWG-280.DWG</t>
  </si>
  <si>
    <t>UWG-315.DWG</t>
  </si>
  <si>
    <t>UWG-355.DWG</t>
  </si>
  <si>
    <t>UWG-400.DWG</t>
  </si>
  <si>
    <t>UWG-450.DWG</t>
  </si>
  <si>
    <t>UWG-500.DWG</t>
  </si>
  <si>
    <t>UWG-560.DWG</t>
  </si>
  <si>
    <t>UWG-630.DWG</t>
  </si>
  <si>
    <t>UWG-710.DWG</t>
  </si>
  <si>
    <t>UWG-800.DWG</t>
  </si>
  <si>
    <t>UWG-900.DWG</t>
  </si>
  <si>
    <t>UWG-1000.DWG</t>
  </si>
  <si>
    <t>UWG-1120.DWG</t>
  </si>
  <si>
    <t>UWG-1250.DWG</t>
  </si>
  <si>
    <t>UWG-1400.DWG</t>
  </si>
  <si>
    <t>UWX_web_ok.png</t>
  </si>
  <si>
    <t>UWX-80.DWG</t>
  </si>
  <si>
    <t>UWX-100.DWG</t>
  </si>
  <si>
    <t>UWX-125.DWG</t>
  </si>
  <si>
    <t>UWX-150.DWG</t>
  </si>
  <si>
    <t>UWX-160.DWG</t>
  </si>
  <si>
    <t>UWX-180.DWG</t>
  </si>
  <si>
    <t>UWX-200.DWG</t>
  </si>
  <si>
    <t>UWX-225.DWG</t>
  </si>
  <si>
    <t>UWX-250.DWG</t>
  </si>
  <si>
    <t>UWX-280.DWG</t>
  </si>
  <si>
    <t>UWX-315.DWG</t>
  </si>
  <si>
    <t>UWX-355.DWG</t>
  </si>
  <si>
    <t>UWX-400.DWG</t>
  </si>
  <si>
    <t>UWL_web_ok.png</t>
  </si>
  <si>
    <t>UWL.DWG</t>
  </si>
  <si>
    <t>UWZ_web_ok.png</t>
  </si>
  <si>
    <t>UWZ.DWG</t>
  </si>
  <si>
    <t>UWV_web_ok.png</t>
  </si>
  <si>
    <t>UWV.DWG</t>
  </si>
  <si>
    <t>LUW-L_web_ok.png</t>
  </si>
  <si>
    <t>LUW-L.DWG</t>
  </si>
  <si>
    <t>LUW-Z_web_ok.png</t>
  </si>
  <si>
    <t>LUW-Z.DWG</t>
  </si>
  <si>
    <t>LUW-V_web_ok.png</t>
  </si>
  <si>
    <t>LUW-V.DWG</t>
  </si>
  <si>
    <t>WT-BK_web_ok.png</t>
  </si>
  <si>
    <t>WT-BK-FI11.DWG</t>
  </si>
  <si>
    <t>WT-BK-FI13.DWG</t>
  </si>
  <si>
    <t>AM_web_ok.png</t>
  </si>
  <si>
    <t>AM-10.DWG</t>
  </si>
  <si>
    <t>TT_web_ok.png</t>
  </si>
  <si>
    <t>TT-A.DWG</t>
  </si>
  <si>
    <t>TT-MF.DWG</t>
  </si>
  <si>
    <t>TT-MB.DWG</t>
  </si>
  <si>
    <t>UWT_web_ok.png</t>
  </si>
  <si>
    <t>UWT-17.DWG</t>
  </si>
  <si>
    <t>UWT-25.DWG</t>
  </si>
  <si>
    <t>SW-P1.DWG</t>
  </si>
  <si>
    <t>SW-P3.DWG</t>
  </si>
  <si>
    <t>OW_web_ok.png</t>
  </si>
  <si>
    <t>OW-20-2500.DWG</t>
  </si>
  <si>
    <t>OW-20-5000.DWG</t>
  </si>
  <si>
    <t>OW-30-2500.DWG</t>
  </si>
  <si>
    <t>OW-30-5000.DWG</t>
  </si>
  <si>
    <t>NW_web_ok.png</t>
  </si>
  <si>
    <t>NW-20.DWG</t>
  </si>
  <si>
    <t>NW-30.DWG</t>
  </si>
  <si>
    <t>WS_web_ok.png</t>
  </si>
  <si>
    <t>WS-4,2x16.DWG</t>
  </si>
  <si>
    <t>US_web_ok.png</t>
  </si>
  <si>
    <t>TAG_web_ok.png</t>
  </si>
  <si>
    <t>TAS_web_ok.png</t>
  </si>
  <si>
    <t>OS_web_ok.png</t>
  </si>
  <si>
    <t>ZOS_web_ok.png</t>
  </si>
  <si>
    <t>LP_web_ok.png</t>
  </si>
  <si>
    <t>LP.DWG</t>
  </si>
  <si>
    <t>LS_web_ok.png</t>
  </si>
  <si>
    <t>LS.DWG</t>
  </si>
  <si>
    <t>LBT_web_ok.png</t>
  </si>
  <si>
    <t>LBT.DWG</t>
  </si>
  <si>
    <t>SL-M8_web_ok.png</t>
  </si>
  <si>
    <t>SL-M8.DWG</t>
  </si>
  <si>
    <t>NL_web_ok.png</t>
  </si>
  <si>
    <t>NL.DWG</t>
  </si>
  <si>
    <t>OL_web_ok.png</t>
  </si>
  <si>
    <t>OL.DWG</t>
  </si>
  <si>
    <t>NC-L_web_ok.png</t>
  </si>
  <si>
    <t>OG-PDG-A-200.DWG</t>
  </si>
  <si>
    <t>OG-PDG-MF-200.DWG</t>
  </si>
  <si>
    <t>OG-PDG-A-300.DWG</t>
  </si>
  <si>
    <t>OG-PDG-MF-300.DWG</t>
  </si>
  <si>
    <t>OG-PDG-MB-300.DWG</t>
  </si>
  <si>
    <t>OG-PDG-A-450.DWG</t>
  </si>
  <si>
    <t>OG-PDG-MF-450.DWG</t>
  </si>
  <si>
    <t>OG-PDG-MB-450.DWG</t>
  </si>
  <si>
    <t>OG-PDZ-MF-200_web_ok.png</t>
  </si>
  <si>
    <t>OG-PDZ-A-200.DWG</t>
  </si>
  <si>
    <t>OG-PDZ-MF-200.DWG</t>
  </si>
  <si>
    <t>OG-PDZ-MF-300_web_ok.png</t>
  </si>
  <si>
    <t>OG-PDZ-A-300.DWG</t>
  </si>
  <si>
    <t>OG-PDZ-MF-300.DWG</t>
  </si>
  <si>
    <t>OG-PDZ-MB-300.DWG</t>
  </si>
  <si>
    <t>OG-PDZ-A-450.DWG</t>
  </si>
  <si>
    <t>OG-PDZ-MF-450.DWG</t>
  </si>
  <si>
    <t>OG-PDZ-MB-450.DWG</t>
  </si>
  <si>
    <t>OG-PDRG-MF-200.DWG</t>
  </si>
  <si>
    <t>OG-PDRG-MF-300.DWG</t>
  </si>
  <si>
    <t>OG-PDRG-MB-300.DWG</t>
  </si>
  <si>
    <t>OG-PDRG-MF-450.DWG</t>
  </si>
  <si>
    <t>OG-PDRG-MB-450.DWG</t>
  </si>
  <si>
    <t>OG-PDRZ-MF-200_web_ok.png</t>
  </si>
  <si>
    <t>OG-PDRZ-MF-200.DWG</t>
  </si>
  <si>
    <t>OG-PDRZ-MF-300_web_ok.png</t>
  </si>
  <si>
    <t>OG-PDRZ-MF-300.DWG</t>
  </si>
  <si>
    <t>OG-PDRZ-MB-300_web_ok.png</t>
  </si>
  <si>
    <t>OG-PDRZ-MB-300.DWG</t>
  </si>
  <si>
    <t>OG-PDRZ-MF-450.DWG</t>
  </si>
  <si>
    <t>OG-PDRZ-MB-450.DWG</t>
  </si>
  <si>
    <t>FELT-350_web_ok.png</t>
  </si>
  <si>
    <t>OG-PDPZ-200-40_web_ok.png</t>
  </si>
  <si>
    <t>OG-PDPZ-200-40.DWG</t>
  </si>
  <si>
    <t>OG-PDPZ-200-60.DWG</t>
  </si>
  <si>
    <t>EPDM_web_ok.png</t>
  </si>
  <si>
    <t>ME-200.DWG</t>
  </si>
  <si>
    <t>ME-300.DWG</t>
  </si>
  <si>
    <t>ME-450.DWG</t>
  </si>
  <si>
    <t>PDE-600_web_ok.png</t>
  </si>
  <si>
    <t>PDE-250.DWG</t>
  </si>
  <si>
    <t>PDE-400.DWG</t>
  </si>
  <si>
    <t>PDE-600.DWG</t>
  </si>
  <si>
    <t>PDE-1000.DWG</t>
  </si>
  <si>
    <t>PDT-MF-305_web_ok.png</t>
  </si>
  <si>
    <t>PDT-MF-305.DWG</t>
  </si>
  <si>
    <t>PDT-MF-500.DWG</t>
  </si>
  <si>
    <t>MP-305_web_ok.png</t>
  </si>
  <si>
    <t>MP-305.DWG</t>
  </si>
  <si>
    <t>MP-500.DWG</t>
  </si>
  <si>
    <t>ZW1_web_ok.png</t>
  </si>
  <si>
    <t>ZW2_web_ok.png</t>
  </si>
  <si>
    <t>ZW3_web_ok.png</t>
  </si>
  <si>
    <t>ZW4_web_ok.png</t>
  </si>
  <si>
    <t>ZW5_web_ok.png</t>
  </si>
  <si>
    <t>ZW6_web_ok.png</t>
  </si>
  <si>
    <t>DN-21_2_PP_web_ok.png</t>
  </si>
  <si>
    <t>DN-1_2-PP.DWG</t>
  </si>
  <si>
    <t>DN-3_4-PP.DWG</t>
  </si>
  <si>
    <t>DN-1-PP.DWG</t>
  </si>
  <si>
    <t>DN-11_4-PP.DWG</t>
  </si>
  <si>
    <t>DN-11_2-PP.DWG</t>
  </si>
  <si>
    <t>DN-2-PP.DWG</t>
  </si>
  <si>
    <t>DN-21_2-PP.DWG</t>
  </si>
  <si>
    <t>DN-3-PP.DWG</t>
  </si>
  <si>
    <t>DN-100-PP.DWG</t>
  </si>
  <si>
    <t>DN-4-PP.DWG</t>
  </si>
  <si>
    <t>DN-120-PP.DWG</t>
  </si>
  <si>
    <t>DN-133-PP.DWG</t>
  </si>
  <si>
    <t>DN-5-PP.DWG</t>
  </si>
  <si>
    <t>DN-159-PP.DWG</t>
  </si>
  <si>
    <t>DN-6-PP.DWG</t>
  </si>
  <si>
    <t>DN-8-PP.DWG</t>
  </si>
  <si>
    <t>DN-10-PP.DWG</t>
  </si>
  <si>
    <t>DN-F-V-21_2_PP_web_ok.png</t>
  </si>
  <si>
    <t>DN-V-1_2-PP.DWG</t>
  </si>
  <si>
    <t>DN-V-3_4-PP.DWG</t>
  </si>
  <si>
    <t>DN-V-1-PP.DWG</t>
  </si>
  <si>
    <t>DN-V-11_4-PP.DWG</t>
  </si>
  <si>
    <t>DN-V-11_2-PP.DWG</t>
  </si>
  <si>
    <t>DN-F-V-2-PP.DWG</t>
  </si>
  <si>
    <t>DN-F-V-21_2-PP.DWG</t>
  </si>
  <si>
    <t>DN-F-V-3-PP.DWG</t>
  </si>
  <si>
    <t>DN-V-100-PP.DWG</t>
  </si>
  <si>
    <t>DN-F-V-4-PP.DWG</t>
  </si>
  <si>
    <t>DN-V-120-PP.DWG</t>
  </si>
  <si>
    <t>DN-V-5-PP.DWG</t>
  </si>
  <si>
    <t>DN-V-159-PP.DWG</t>
  </si>
  <si>
    <t>DN-F-V-6-PP.DWG</t>
  </si>
  <si>
    <t>DN-F-3_4-PP.DWG</t>
  </si>
  <si>
    <t>DN-F-V-1-PP.DWG</t>
  </si>
  <si>
    <t>DN-F-V-11_4-PP.DWG</t>
  </si>
  <si>
    <t>DN-F-V-11_2-PP.DWG</t>
  </si>
  <si>
    <t>DN-F-8-PP.DWG</t>
  </si>
  <si>
    <t>ZP-M10-21_2_web_ok.png</t>
  </si>
  <si>
    <t>ZP-M8-1.DWG</t>
  </si>
  <si>
    <t>ZP-M8-11_4.DWG</t>
  </si>
  <si>
    <t>ZP-M8-11_2.DWG</t>
  </si>
  <si>
    <t>ZP-M8-2.DWG</t>
  </si>
  <si>
    <t>ZP-M10-1.DWG</t>
  </si>
  <si>
    <t>ZP-M10-11_4.DWG</t>
  </si>
  <si>
    <t>ZP-M10-11_2.DWG</t>
  </si>
  <si>
    <t>ZP-M10-2.DWG</t>
  </si>
  <si>
    <t>ZP-M10-21_2.DWG</t>
  </si>
  <si>
    <t>ZP-M10-3.DWG</t>
  </si>
  <si>
    <t>ZP-M10-4.DWG</t>
  </si>
  <si>
    <t>ZP-M12-133.DWG</t>
  </si>
  <si>
    <t>ZP-M12-5.DWG</t>
  </si>
  <si>
    <t>ZP-M12-159.DWG</t>
  </si>
  <si>
    <t>ZP-M12-6.DWG</t>
  </si>
  <si>
    <t>ZP-M16-8.DWG</t>
  </si>
  <si>
    <t>ZPF-M10-21_2_web_ok.png</t>
  </si>
  <si>
    <t>ZPF-M10-1.DWG</t>
  </si>
  <si>
    <t>ZPF-M10-11_4.DWG</t>
  </si>
  <si>
    <t>ZPF-M10-11_2.DWG</t>
  </si>
  <si>
    <t>ZPF-M10-2.DWG</t>
  </si>
  <si>
    <t>ZPF-M10-21_2.DWG</t>
  </si>
  <si>
    <t>ZPF-M10-3.DWG</t>
  </si>
  <si>
    <t>ZPF-M10-4.DWG</t>
  </si>
  <si>
    <t>ZPF-M12-5.DWG</t>
  </si>
  <si>
    <t>ZPF-M12-6.DWG</t>
  </si>
  <si>
    <t>ZPF-M16-8.DWG</t>
  </si>
  <si>
    <t>KB-M10-21_2_web_ok.png</t>
  </si>
  <si>
    <t>KB-M8-1_2.DWG</t>
  </si>
  <si>
    <t>KB-M8-3_4.DWG</t>
  </si>
  <si>
    <t>KB-M8-1.DWG</t>
  </si>
  <si>
    <t>KB-M8-11_4.DWG</t>
  </si>
  <si>
    <t>KB-M8-11_2.DWG</t>
  </si>
  <si>
    <t>KB-M8-2.DWG</t>
  </si>
  <si>
    <t>KB-M8-21_2.DWG</t>
  </si>
  <si>
    <t>KB-M10-1.DWG</t>
  </si>
  <si>
    <t>KB-M10-11_4.DWG</t>
  </si>
  <si>
    <t>KB-M10-11_2.DWG</t>
  </si>
  <si>
    <t>KB-M10-2.DWG</t>
  </si>
  <si>
    <t>KB-M10-21_2.DWG</t>
  </si>
  <si>
    <t>KB-M10-3.DWG</t>
  </si>
  <si>
    <t>KB-M10-4.DWG</t>
  </si>
  <si>
    <t>KB-M10-168.DWG</t>
  </si>
  <si>
    <t>KB-M12-139.DWG</t>
  </si>
  <si>
    <t>KB-M12-168.DWG</t>
  </si>
  <si>
    <t>KB-M12-200.DWG</t>
  </si>
  <si>
    <t>KB-M12-8.DWG</t>
  </si>
  <si>
    <t>KB-M12-250.DWG</t>
  </si>
  <si>
    <t>KB-M12-10.DWG</t>
  </si>
  <si>
    <t>KB-M12-12.DWG</t>
  </si>
  <si>
    <t>WT-M8_web_ok.png</t>
  </si>
  <si>
    <t>WT-M8.DWG</t>
  </si>
  <si>
    <t>WT-M10.DWG</t>
  </si>
  <si>
    <t>HT-M10_web_ok.png</t>
  </si>
  <si>
    <t>HT-M10.DWG</t>
  </si>
  <si>
    <t>SZM-400_web_ok.png</t>
  </si>
  <si>
    <t>SZM-400.DWG</t>
  </si>
  <si>
    <t>SZM-450.DWG</t>
  </si>
  <si>
    <t>SZM-500.DWG</t>
  </si>
  <si>
    <t>SZ-W1,25_web_ok.png</t>
  </si>
  <si>
    <t>SZ-W1,25-2000.DWG</t>
  </si>
  <si>
    <t>SZ-W1,25-3000.DWG</t>
  </si>
  <si>
    <t>SZ-W1,25-4000.DWG</t>
  </si>
  <si>
    <t>SZ-W1,25-6000.DWG</t>
  </si>
  <si>
    <t>SZ-X1,25_web_ok.png</t>
  </si>
  <si>
    <t>SZ-X1,25-2000.DWG</t>
  </si>
  <si>
    <t>SZ-X1,25-3000.DWG</t>
  </si>
  <si>
    <t>SZ-X1,25-4000.DWG</t>
  </si>
  <si>
    <t>SZ-X1,25-6000.DWG</t>
  </si>
  <si>
    <t>SZ-C1,5_web_ok.png</t>
  </si>
  <si>
    <t>SZ-C1,5-2000.DWG</t>
  </si>
  <si>
    <t>SZ-C1,5-3000.DWG</t>
  </si>
  <si>
    <t>SZ-C1,5-4000.DWG</t>
  </si>
  <si>
    <t>SZ-C1,5-6000.DWG</t>
  </si>
  <si>
    <t>SZ-A1,5_web_ok.png</t>
  </si>
  <si>
    <t>SZ-A1,5-2000.DWG</t>
  </si>
  <si>
    <t>SZ-A1,5-3000.DWG</t>
  </si>
  <si>
    <t>SZ-A1,5-4000.DWG</t>
  </si>
  <si>
    <t>SZ-A1,5-6000.DWG</t>
  </si>
  <si>
    <t>SZ-A2,0_web_ok.png</t>
  </si>
  <si>
    <t>SZ-A2,0-2000.DWG</t>
  </si>
  <si>
    <t>SZ-A2,0-3000.DWG</t>
  </si>
  <si>
    <t>SZ-A2,0-4000.DWG</t>
  </si>
  <si>
    <t>SZ-A2,0-6000.DWG</t>
  </si>
  <si>
    <t>SZ-L2,0_web_ok.png</t>
  </si>
  <si>
    <t>SZ-L2,0-2000.DWG</t>
  </si>
  <si>
    <t>SZ-L3,0_web_ok.png</t>
  </si>
  <si>
    <t>SZ-L3,0-2000.DWG</t>
  </si>
  <si>
    <t>SZ-U2,0_web_ok.png</t>
  </si>
  <si>
    <t>SZ-U2,0-2000.DWG</t>
  </si>
  <si>
    <t>SZ-U3,0_web_ok.png</t>
  </si>
  <si>
    <t>SZ-U3,0-2000.DWG</t>
  </si>
  <si>
    <t>SZ-MG1,5_web_ok.png</t>
  </si>
  <si>
    <t>SZ-MG1,5-2000.DWG</t>
  </si>
  <si>
    <t>SZ-MG1,5-3000.DWG</t>
  </si>
  <si>
    <t>SZ-MG1,5-4000.DWG</t>
  </si>
  <si>
    <t>SZ-MG1,5-6000.DWG</t>
  </si>
  <si>
    <t>SZ-MG2,0_web_ok.png</t>
  </si>
  <si>
    <t>SZ-MG2,0-2000.DWG</t>
  </si>
  <si>
    <t>SZ-MG2,0-3000.DWG</t>
  </si>
  <si>
    <t>SZ-MG2,0-4000.DWG</t>
  </si>
  <si>
    <t>SZ-MG2,0-6000.DWG</t>
  </si>
  <si>
    <t>SZ-MF1,5_web_ok.png</t>
  </si>
  <si>
    <t>SZ-MF1,5-2000.DWG</t>
  </si>
  <si>
    <t>SZ-MF1,5-3000.DWG</t>
  </si>
  <si>
    <t>SZ-MF1,5-4000.DWG</t>
  </si>
  <si>
    <t>SZ-MF1,5-6000.DWG</t>
  </si>
  <si>
    <t>SZ-MF2,0_web_ok.png</t>
  </si>
  <si>
    <t>SZ-MF2,0-2000.DWG</t>
  </si>
  <si>
    <t>SZ-MF2,0-3000.DWG</t>
  </si>
  <si>
    <t>SZ-MF2,0-4000.DWG</t>
  </si>
  <si>
    <t>SZ-MF2,0-6000.DWG</t>
  </si>
  <si>
    <t>SZ-MF2,5_web_ok.png</t>
  </si>
  <si>
    <t>SZ-MF2,5-2000.DWG</t>
  </si>
  <si>
    <t>SZ-MF2,5-3000.DWG</t>
  </si>
  <si>
    <t>SZ-MF2,5-4000.DWG</t>
  </si>
  <si>
    <t>SZ-MF2,5-6000.DWG</t>
  </si>
  <si>
    <t>SZ-MF3,0_web_ok.png</t>
  </si>
  <si>
    <t>SZ-MF3,0-2000.DWG</t>
  </si>
  <si>
    <t>SZ-MF3,0-3000.DWG</t>
  </si>
  <si>
    <t>SZ-MF3,0-4000.DWG</t>
  </si>
  <si>
    <t>SZ-MF3,0-6000.DWG</t>
  </si>
  <si>
    <t>SZ-MH2,5_web_ok.png</t>
  </si>
  <si>
    <t>SZ-MH2,5-2000.DWG</t>
  </si>
  <si>
    <t>SZ-MH2,5-3000.DWG</t>
  </si>
  <si>
    <t>SZ-MH2,5-4000.DWG</t>
  </si>
  <si>
    <t>SZ-MH2,5-6000.DWG</t>
  </si>
  <si>
    <t>SZ-MI2,5_web_ok.png</t>
  </si>
  <si>
    <t>SZ-MI2,5-2000.DWG</t>
  </si>
  <si>
    <t>SZ-MI2,5-3000.DWG</t>
  </si>
  <si>
    <t>SZ-MI2,5-4000.DWG</t>
  </si>
  <si>
    <t>SZ-MI2,5-6000.DWG</t>
  </si>
  <si>
    <t>SZ-MB3,0_web_ok.png</t>
  </si>
  <si>
    <t>SZ-MB3,0-2000.DWG</t>
  </si>
  <si>
    <t>SZ-MB3,0-3000.DWG</t>
  </si>
  <si>
    <t>SZ-MB3,0-4000.DWG</t>
  </si>
  <si>
    <t>SZ-MB3,0-6000.DWG</t>
  </si>
  <si>
    <t>SZ-ME3,0_web_ok.png</t>
  </si>
  <si>
    <t>SZ-ME3,0-2000.DWG</t>
  </si>
  <si>
    <t>SZ-ME3,0-3000.DWG</t>
  </si>
  <si>
    <t>SZ-ME3,0-4000.DWG</t>
  </si>
  <si>
    <t>SZ-ME3,0-6000.DWG</t>
  </si>
  <si>
    <t>SD-MG2,0_web_ok.png</t>
  </si>
  <si>
    <t>SD-MG2,0-2000.DWG</t>
  </si>
  <si>
    <t>SD-MG2,0-3000.DWG</t>
  </si>
  <si>
    <t>SD-MG2,0-4000.DWG</t>
  </si>
  <si>
    <t>SD-MG2,0-6000.DWG</t>
  </si>
  <si>
    <t>SD-MF2,5_web_ok.png</t>
  </si>
  <si>
    <t>SD-MF2,5-2000.DWG</t>
  </si>
  <si>
    <t>SD-MF2,5-3000.DWG</t>
  </si>
  <si>
    <t>SD-MF2,5-4000.DWG</t>
  </si>
  <si>
    <t>SD-MF2,5-6000.DWG</t>
  </si>
  <si>
    <t>SD-MFH2,5_web_ok.png</t>
  </si>
  <si>
    <t>SD-MFH2,5-2000.DWG</t>
  </si>
  <si>
    <t>SD-MFH2,5-3000.DWG</t>
  </si>
  <si>
    <t>SD-MFH2,5-4000.DWG</t>
  </si>
  <si>
    <t>SD-MFH2,5-6000.DWG</t>
  </si>
  <si>
    <t>SD-MH2,5_web_ok.png</t>
  </si>
  <si>
    <t>SD-MH2,5-2000.DWG</t>
  </si>
  <si>
    <t>SD-MH2,5-3000.DWG</t>
  </si>
  <si>
    <t>SD-MH2,5-4000.DWG</t>
  </si>
  <si>
    <t>SD-MH2,5-6000.DWG</t>
  </si>
  <si>
    <t>SD-MB3,0_web_ok.png</t>
  </si>
  <si>
    <t>SD-MB3,0-2000.DWG</t>
  </si>
  <si>
    <t>SD-MB3,0-3000.DWG</t>
  </si>
  <si>
    <t>SD-MB3,0-4000.DWG</t>
  </si>
  <si>
    <t>SD-MB3,0-6000.DWG</t>
  </si>
  <si>
    <t>SD-ME3,0_web_ok.png</t>
  </si>
  <si>
    <t>SD-ME3,0-3000.DWG</t>
  </si>
  <si>
    <t>SD-ME3,0-4000.DWG</t>
  </si>
  <si>
    <t>SD-ME3,0-6000.DWG</t>
  </si>
  <si>
    <t>SS-C2,0_web_ok.png</t>
  </si>
  <si>
    <t>SS-C2,0-200.DWG</t>
  </si>
  <si>
    <t>SS-C2,0-250.DWG</t>
  </si>
  <si>
    <t>SS-C2,0-300.DWG</t>
  </si>
  <si>
    <t>SS-C2,0-400.DWG</t>
  </si>
  <si>
    <t>SS-C2,0-500.DWG</t>
  </si>
  <si>
    <t>SS-A2,0_web_ok.png</t>
  </si>
  <si>
    <t>SS-A2,0-150.DWG</t>
  </si>
  <si>
    <t>SS-A2,0-250.DWG</t>
  </si>
  <si>
    <t>SS-A2,0-300.DWG</t>
  </si>
  <si>
    <t>SS-A2,0-350.DWG</t>
  </si>
  <si>
    <t>SS-A2,0-450.DWG</t>
  </si>
  <si>
    <t>SS-A2,0-500.DWG</t>
  </si>
  <si>
    <t>SS-A2,0-750.DWG</t>
  </si>
  <si>
    <t>SS-A2,0-1000.DWG</t>
  </si>
  <si>
    <t>SS-MG2,0_web_ok.png</t>
  </si>
  <si>
    <t>SS-MG2,0-240.DWG</t>
  </si>
  <si>
    <t>SS-MG2,0-320.DWG</t>
  </si>
  <si>
    <t>SS-MG2,0-400.DWG</t>
  </si>
  <si>
    <t>SS-MG2,0-480.DWG</t>
  </si>
  <si>
    <t>SS-MG2,0-560.DWG</t>
  </si>
  <si>
    <t>SS-MG2,0-800.DWG</t>
  </si>
  <si>
    <t>SS-MF2,5_web_ok.png</t>
  </si>
  <si>
    <t>SS-MF2,5-240.DWG</t>
  </si>
  <si>
    <t>SS-MF2,5-320.DWG</t>
  </si>
  <si>
    <t>SS-MF2,5-480.DWG</t>
  </si>
  <si>
    <t>SS-MF2,5-560.DWG</t>
  </si>
  <si>
    <t>SS-MF2,5-800.DWG</t>
  </si>
  <si>
    <t>SS-MF2,5-1040.DWG</t>
  </si>
  <si>
    <t>SS-MH2,5_web_ok.png</t>
  </si>
  <si>
    <t>SS-MH2,5-320.DWG</t>
  </si>
  <si>
    <t>SS-MH2,5-480.DWG</t>
  </si>
  <si>
    <t>SS-MH2,5-560.DWG</t>
  </si>
  <si>
    <t>SS-MH2,5-800.DWG</t>
  </si>
  <si>
    <t>SS-MH2,5-1040.DWG</t>
  </si>
  <si>
    <t>SS90-A2,0_web_ok.png</t>
  </si>
  <si>
    <t>SS90-A2,0-150.DWG</t>
  </si>
  <si>
    <t>SS90-A2,0-250.DWG</t>
  </si>
  <si>
    <t>SS90-A2,0-300.DWG</t>
  </si>
  <si>
    <t>SS90-A2,0-350.DWG</t>
  </si>
  <si>
    <t>SS90-A2,0-450.DWG</t>
  </si>
  <si>
    <t>SS90-A2,0-500.DWG</t>
  </si>
  <si>
    <t>SS90-A2,0-750.DWG</t>
  </si>
  <si>
    <t>SS90-A2,0-1000.DWG</t>
  </si>
  <si>
    <t>SS90-MF2,5_web_ok.png</t>
  </si>
  <si>
    <t>SS90-MF2,5-240.DWG</t>
  </si>
  <si>
    <t>SS90-MF2,5-320.DWG</t>
  </si>
  <si>
    <t>SS90-MF2,5-480.DWG</t>
  </si>
  <si>
    <t>SS90-MF2,5-560.DWG</t>
  </si>
  <si>
    <t>SS90-MF2,5-800.DWG</t>
  </si>
  <si>
    <t>SS90-MF2,5-1040.DWG</t>
  </si>
  <si>
    <t>SS-U3,0-250.DWG</t>
  </si>
  <si>
    <t>SS-U3,0-300.DWG</t>
  </si>
  <si>
    <t>SS-U3,0-400.DWG</t>
  </si>
  <si>
    <t>SS-U3,0-500.DWG</t>
  </si>
  <si>
    <t>SS-U3,0-600.DWG</t>
  </si>
  <si>
    <t>SS-U3,0-800.DWG</t>
  </si>
  <si>
    <t>SS-U3,0-1000.DWG</t>
  </si>
  <si>
    <t>SSD-MF2,5_web_ok.png</t>
  </si>
  <si>
    <t>SSD-MF2,5-320.DWG</t>
  </si>
  <si>
    <t>SSD-MF2,5-480.DWG</t>
  </si>
  <si>
    <t>SSD-MF2,5-560.DWG</t>
  </si>
  <si>
    <t>SSD-MF2,5-800.DWG</t>
  </si>
  <si>
    <t>SSD-MF2,5-1040.DWG</t>
  </si>
  <si>
    <t>SSD-MH2,5_web_ok.png</t>
  </si>
  <si>
    <t>SSD-MH2,5-480.DWG</t>
  </si>
  <si>
    <t>SSD-MH2,5-560.DWG</t>
  </si>
  <si>
    <t>SSD-MH2,5-800.DWG</t>
  </si>
  <si>
    <t>SSD-MH2,5-1040.DWG</t>
  </si>
  <si>
    <t>ST-SMF_web_ok.png</t>
  </si>
  <si>
    <t>ST-SA.DWG</t>
  </si>
  <si>
    <t>ST-SMF.DWG</t>
  </si>
  <si>
    <t>ST-SMB.DWG</t>
  </si>
  <si>
    <t>ST-SME.DWG</t>
  </si>
  <si>
    <t>ST-SL_web_ok.png</t>
  </si>
  <si>
    <t>ST-SLC.DWG</t>
  </si>
  <si>
    <t>ST-SLA.DWG</t>
  </si>
  <si>
    <t>ST-SLMG.DWG</t>
  </si>
  <si>
    <t>ST-SLMF.DWG</t>
  </si>
  <si>
    <t>STRG-MF_web_ok.png</t>
  </si>
  <si>
    <t>STRG-A.DWG</t>
  </si>
  <si>
    <t>STRG-MF.DWG</t>
  </si>
  <si>
    <t>ST-SMF90_web_ok.png</t>
  </si>
  <si>
    <t>ST-SA90.DWG</t>
  </si>
  <si>
    <t>ST-SMF90.DWG</t>
  </si>
  <si>
    <t>ST-SMB90.DWG</t>
  </si>
  <si>
    <t>ST-SMF-D_web_ok.png</t>
  </si>
  <si>
    <t>ST-SMF-D.DWG</t>
  </si>
  <si>
    <t>ST-SMH-D.DWG</t>
  </si>
  <si>
    <t>ST-SMB-D.DWG</t>
  </si>
  <si>
    <t>ST_web_ok.png</t>
  </si>
  <si>
    <t>ST-A.DWG</t>
  </si>
  <si>
    <t>ST-MB.DWG</t>
  </si>
  <si>
    <t>ST-ME.DWG</t>
  </si>
  <si>
    <t>LSE-A_web_ok.png</t>
  </si>
  <si>
    <t>LSE-A.DWG</t>
  </si>
  <si>
    <t>LSE-MF_web_ok.png</t>
  </si>
  <si>
    <t>LSE-MF.DWG</t>
  </si>
  <si>
    <t>LSE-MB.DWG</t>
  </si>
  <si>
    <t>LS-A_web_ok.png</t>
  </si>
  <si>
    <t>LS-A.DWG</t>
  </si>
  <si>
    <t>PG-MF-M12_web_ok.png</t>
  </si>
  <si>
    <t>PG-A-M10.DWG</t>
  </si>
  <si>
    <t>PG-MF-M12.DWG</t>
  </si>
  <si>
    <t>PG-MB-M12.DWG</t>
  </si>
  <si>
    <t>PGL-MF_M12_web_ok.png</t>
  </si>
  <si>
    <t>PGL-MF-M12.DWG</t>
  </si>
  <si>
    <t>PGL-MB-M12.DWG</t>
  </si>
  <si>
    <t>X5-MB_web_ok.png</t>
  </si>
  <si>
    <t>X5-MB.DWG</t>
  </si>
  <si>
    <t>X6-MB_web_ok.png</t>
  </si>
  <si>
    <t>X6-A.DWG</t>
  </si>
  <si>
    <t>X6-MB.DWG</t>
  </si>
  <si>
    <t>X7-A.DWG</t>
  </si>
  <si>
    <t>X7-MF_web_ok.png</t>
  </si>
  <si>
    <t>X7-MF.DWG</t>
  </si>
  <si>
    <t>X7-MB.DWG</t>
  </si>
  <si>
    <t>X10-MB_web_ok.png</t>
  </si>
  <si>
    <t>X10-MB.DWG</t>
  </si>
  <si>
    <t>X11-MB_web_ok.png</t>
  </si>
  <si>
    <t>X11-MB.DWG</t>
  </si>
  <si>
    <t>X12-MB_web_ok.png</t>
  </si>
  <si>
    <t>X12-A.DWG</t>
  </si>
  <si>
    <t>X12-MB.DWG</t>
  </si>
  <si>
    <t>XK-MF_web_ok.png</t>
  </si>
  <si>
    <t>XK-A.DWG</t>
  </si>
  <si>
    <t>XK-MF.DWG</t>
  </si>
  <si>
    <t>XK-MH.DWG</t>
  </si>
  <si>
    <t>XK-MH90.DWG</t>
  </si>
  <si>
    <t>XX3-A90.DWG</t>
  </si>
  <si>
    <t>XX3-MF90.DWG</t>
  </si>
  <si>
    <t>XX3-MF90-P_web_ok.png</t>
  </si>
  <si>
    <t>XX3-MF90-P.DWG</t>
  </si>
  <si>
    <t>XX3-MB90_web_ok.png</t>
  </si>
  <si>
    <t>XX3-MB90.DWG</t>
  </si>
  <si>
    <t>XX3-MF135-P_web_ok.png</t>
  </si>
  <si>
    <t>XX3-MF135-P.DWG</t>
  </si>
  <si>
    <t>XX7-A90.DWG</t>
  </si>
  <si>
    <t>XX7-MF90.DWG</t>
  </si>
  <si>
    <t>XX7-MF90-P_web_ok.png</t>
  </si>
  <si>
    <t>XX7-MF90-P.DWG</t>
  </si>
  <si>
    <t>XX7-MB90_web_ok.png</t>
  </si>
  <si>
    <t>XX7-MB90.DWG</t>
  </si>
  <si>
    <t>XX7-MF135.DWG</t>
  </si>
  <si>
    <t>XX7-MB135_web_ok.png</t>
  </si>
  <si>
    <t>XX7-MB135.DWG</t>
  </si>
  <si>
    <t>XZ7-MF_web_ok.png</t>
  </si>
  <si>
    <t>XZ7-MF.DWG</t>
  </si>
  <si>
    <t>XZ7-MB.DWG</t>
  </si>
  <si>
    <t>DC_web_ok.png</t>
  </si>
  <si>
    <t>DC-M12_16KPL_Lewa.DWG;DC-M12_16KPL _Prawa.DWG</t>
  </si>
  <si>
    <t>DCL_web_ok.png</t>
  </si>
  <si>
    <t>DCL-M12_16.DWG</t>
  </si>
  <si>
    <t>DL-A-M6.DWG</t>
  </si>
  <si>
    <t>DL-A-M8.DWG</t>
  </si>
  <si>
    <t>DL-MF-M8.DWG</t>
  </si>
  <si>
    <t>DL-MF-M10.DWG</t>
  </si>
  <si>
    <t>KT-90_web_ok.png</t>
  </si>
  <si>
    <t>KT-A90.DWG</t>
  </si>
  <si>
    <t>KT-MF90.DWG</t>
  </si>
  <si>
    <t>KT-MB90.DWG</t>
  </si>
  <si>
    <t>KT-135_web_ok.png</t>
  </si>
  <si>
    <t>KT-A135.DWG</t>
  </si>
  <si>
    <t>KT-MF135.DWG</t>
  </si>
  <si>
    <t>KT-MB135.DWG</t>
  </si>
  <si>
    <t>TR-A_web_ok.png</t>
  </si>
  <si>
    <t>TR-A.DWG</t>
  </si>
  <si>
    <t>TR-MB.DWG</t>
  </si>
  <si>
    <t>WKZ-300_web_ok.png</t>
  </si>
  <si>
    <t>WKZ-300.DWG</t>
  </si>
  <si>
    <t>WKZ-500.DWG</t>
  </si>
  <si>
    <t>CWKZ_web_ok.png</t>
  </si>
  <si>
    <t>NSS_web_ok.png</t>
  </si>
  <si>
    <t>NSS-A-M6.DWG</t>
  </si>
  <si>
    <t>NSS-A-M8.DWG</t>
  </si>
  <si>
    <t>NSS-A-M10.DWG</t>
  </si>
  <si>
    <t>NSZ_web_ok.png</t>
  </si>
  <si>
    <t>NSZ-MF-M8.DWG</t>
  </si>
  <si>
    <t>NSZ-MF-M10.DWG</t>
  </si>
  <si>
    <t>NSZ-MF-M12.DWG</t>
  </si>
  <si>
    <t>NSZ-MF-M16.DWG</t>
  </si>
  <si>
    <t>NSZ-MB-M8.DWG</t>
  </si>
  <si>
    <t>NSZ-MB-M10.DWG</t>
  </si>
  <si>
    <t>NSZ-MB-M12.DWG</t>
  </si>
  <si>
    <t>NSZ-MB-M16.DWG</t>
  </si>
  <si>
    <t>EZP_web_ok.png</t>
  </si>
  <si>
    <t>EZP-MF-M8.DWG</t>
  </si>
  <si>
    <t>EZP-MF-M10.DWG</t>
  </si>
  <si>
    <t>EZP-MF-M12.DWG</t>
  </si>
  <si>
    <t>EZ_web_ok.png</t>
  </si>
  <si>
    <t>EZ-MF-M8.DWG</t>
  </si>
  <si>
    <t>EZ-MF-M10.DWG</t>
  </si>
  <si>
    <t>EZ-MF-M12.DWG</t>
  </si>
  <si>
    <t>ESS_web_ok.png</t>
  </si>
  <si>
    <t>ESS-A-M6.DWG</t>
  </si>
  <si>
    <t>ESS-A-M8.DWG</t>
  </si>
  <si>
    <t>ESS-A-M10.DWG</t>
  </si>
  <si>
    <t>ESZ_web_ok.png</t>
  </si>
  <si>
    <t>ESZ-MF-M8.DWG</t>
  </si>
  <si>
    <t>ESZ-MF-M10.DWG</t>
  </si>
  <si>
    <t>ESZ-MF-M12.DWG</t>
  </si>
  <si>
    <t>ESZ-MB-M8.DWG</t>
  </si>
  <si>
    <t>ESZ-MB-M10.DWG</t>
  </si>
  <si>
    <t>ESZ-MB-M12.DWG</t>
  </si>
  <si>
    <t>PDC_web_ok.png</t>
  </si>
  <si>
    <t>PDC-A.DWG</t>
  </si>
  <si>
    <t>PDC-MF.DWG</t>
  </si>
  <si>
    <t>PDC-MB.DWG</t>
  </si>
  <si>
    <t>ZS-W.DWG</t>
  </si>
  <si>
    <t>ZS-X.DWG</t>
  </si>
  <si>
    <t>ZS-C.DWG</t>
  </si>
  <si>
    <t>ZS-A.DWG</t>
  </si>
  <si>
    <t>ZS-U.DWG</t>
  </si>
  <si>
    <t>ZS-MG.DWG</t>
  </si>
  <si>
    <t>ZS-MF.DWG</t>
  </si>
  <si>
    <t>ZS-MH.DWG</t>
  </si>
  <si>
    <t>ZS-MI.DWG</t>
  </si>
  <si>
    <t>ZS-MB.DWG</t>
  </si>
  <si>
    <t>ZS-ME.DWG</t>
  </si>
  <si>
    <t>KLM-A.DWG</t>
  </si>
  <si>
    <t>KLM-MF.DWG</t>
  </si>
  <si>
    <t>KLM-MH.DWG</t>
  </si>
  <si>
    <t>KLM-MB.DWG</t>
  </si>
  <si>
    <t>KLM-ME.DWG</t>
  </si>
  <si>
    <t>KLM-MFH-D.DWG</t>
  </si>
  <si>
    <t>KLM-MH-D.DWG</t>
  </si>
  <si>
    <t>KLM-M_web_ok.png</t>
  </si>
  <si>
    <t>KLM-M10.DWG</t>
  </si>
  <si>
    <t>KLM-M12.DWG</t>
  </si>
  <si>
    <t>KLZ_web_ok.png</t>
  </si>
  <si>
    <t>KLZ-M8.DWG</t>
  </si>
  <si>
    <t>KLZ-M10.DWG</t>
  </si>
  <si>
    <t>KLZ-M12.DWG</t>
  </si>
  <si>
    <t>KLP_web_ok.png</t>
  </si>
  <si>
    <t>KLP-M8.DWG</t>
  </si>
  <si>
    <t>KLP-M10.DWG</t>
  </si>
  <si>
    <t>KLP-M12.DWG</t>
  </si>
  <si>
    <t>KLP-M16.DWG</t>
  </si>
  <si>
    <t>KLPD_web_ok.png</t>
  </si>
  <si>
    <t>KLPD-M12.DWG</t>
  </si>
  <si>
    <t>ZNP_web_ok.png</t>
  </si>
  <si>
    <t>ZNP-M8.DWG</t>
  </si>
  <si>
    <t>ZNP-M10.DWG</t>
  </si>
  <si>
    <t>ZNP-M12.DWG</t>
  </si>
  <si>
    <t>ZNP-M16.DWG</t>
  </si>
  <si>
    <t>NZ-8.DWG</t>
  </si>
  <si>
    <t>NZ-10.DWG</t>
  </si>
  <si>
    <t>M_web_ok.png</t>
  </si>
  <si>
    <t>M6X1000.DWG</t>
  </si>
  <si>
    <t>M6xX2000.DWG</t>
  </si>
  <si>
    <t>M8X50.DWG</t>
  </si>
  <si>
    <t>M8X1000.DWG</t>
  </si>
  <si>
    <t>M8X2000.DWG</t>
  </si>
  <si>
    <t>M8X3000.DWG</t>
  </si>
  <si>
    <t>M10X50.DWG</t>
  </si>
  <si>
    <t>M10X1000.DWG</t>
  </si>
  <si>
    <t>M10X2000.DWG</t>
  </si>
  <si>
    <t>M10X3000.DWG</t>
  </si>
  <si>
    <t>M12X50.DWG</t>
  </si>
  <si>
    <t>M12X1000.DWG</t>
  </si>
  <si>
    <t>M12X2000.DWG</t>
  </si>
  <si>
    <t>M12X3000.DWG</t>
  </si>
  <si>
    <t>M14X1000.DWG</t>
  </si>
  <si>
    <t>M16X1000.DWG</t>
  </si>
  <si>
    <t>M16X2000.DWG</t>
  </si>
  <si>
    <t>M20X1000.DWG</t>
  </si>
  <si>
    <t>ZL_web_ok.png</t>
  </si>
  <si>
    <t>ZL-M6.DWG</t>
  </si>
  <si>
    <t>ZL-M8.DWG</t>
  </si>
  <si>
    <t>ZL-M10.DWG</t>
  </si>
  <si>
    <t>ZL-M12.DWG</t>
  </si>
  <si>
    <t>ZL-M16.DWG</t>
  </si>
  <si>
    <t>ZL-M20.DWG</t>
  </si>
  <si>
    <t>ZM_web_ok.png</t>
  </si>
  <si>
    <t>ZM-M8.DWG</t>
  </si>
  <si>
    <t>ZM-M10.DWG</t>
  </si>
  <si>
    <t>RWW_web_ok.png</t>
  </si>
  <si>
    <t>RWW-M10_8.DWG</t>
  </si>
  <si>
    <t>RWW-M12_10.DWG</t>
  </si>
  <si>
    <t>RZW_web_ok.png</t>
  </si>
  <si>
    <t>RZW-M6_8.DWG</t>
  </si>
  <si>
    <t>RZW-M8_6.DWG</t>
  </si>
  <si>
    <t>RZW-M8_10.DWG</t>
  </si>
  <si>
    <t>RZW-M10_8.DWG</t>
  </si>
  <si>
    <t>RZW-M10_12.DWG</t>
  </si>
  <si>
    <t>RZW-M10_16.DWG</t>
  </si>
  <si>
    <t>RZW-M10_G1_2.DWG</t>
  </si>
  <si>
    <t>RZW-M12_8.DWG</t>
  </si>
  <si>
    <t>RZW-M12_16.DWG</t>
  </si>
  <si>
    <t>RZW-M12_G1_2.DWG</t>
  </si>
  <si>
    <t>RZW-M16_G1_2.DWG</t>
  </si>
  <si>
    <t>PD_web_ok.png</t>
  </si>
  <si>
    <t>PD-6-M.DWG</t>
  </si>
  <si>
    <t>PD-8-M.DWG</t>
  </si>
  <si>
    <t>PD-10-M.DWG</t>
  </si>
  <si>
    <t>PD-6.DWG</t>
  </si>
  <si>
    <t>PD-8.DWG</t>
  </si>
  <si>
    <t>PD-10.DWG</t>
  </si>
  <si>
    <t>PD-12.DWG</t>
  </si>
  <si>
    <t>PD-16.DWG</t>
  </si>
  <si>
    <t>PD-8-P.DWG</t>
  </si>
  <si>
    <t>PD-10-P.DWG</t>
  </si>
  <si>
    <t>PD-12-P.DWG</t>
  </si>
  <si>
    <t>PD-16-P.DWG</t>
  </si>
  <si>
    <t>105-M10x40_web_ok.png</t>
  </si>
  <si>
    <t>105-M8X20.DWG</t>
  </si>
  <si>
    <t>105-M8X25.DWG</t>
  </si>
  <si>
    <t>105-M8X30.DWG</t>
  </si>
  <si>
    <t>105-M8X40.DWG</t>
  </si>
  <si>
    <t>105-M8X50.DWG</t>
  </si>
  <si>
    <t>105-M8X60.DWG</t>
  </si>
  <si>
    <t>105-M8X80.DWG</t>
  </si>
  <si>
    <t>105-M8x100.DWG</t>
  </si>
  <si>
    <t>105-M10X20.DWG</t>
  </si>
  <si>
    <t>105-M10X25.DWG</t>
  </si>
  <si>
    <t>105-M10X30.DWG</t>
  </si>
  <si>
    <t>105-M10X40.DWG</t>
  </si>
  <si>
    <t>105-M10X50.DWG</t>
  </si>
  <si>
    <t>105-M10X60.DWG</t>
  </si>
  <si>
    <t>105-M10X80.DWG</t>
  </si>
  <si>
    <t>105-M10x100.DWG</t>
  </si>
  <si>
    <t>105-M12x20.DWG</t>
  </si>
  <si>
    <t>105-M12x25.DWG</t>
  </si>
  <si>
    <t>105-M12x30.DWG</t>
  </si>
  <si>
    <t>105-M12X40.DWG</t>
  </si>
  <si>
    <t>105-M12x50.DWG</t>
  </si>
  <si>
    <t>105-M12x60.DWG</t>
  </si>
  <si>
    <t>105-M12x80.DWG</t>
  </si>
  <si>
    <t>105-M12x100.DWG</t>
  </si>
  <si>
    <t>105-M16X50.DWG</t>
  </si>
  <si>
    <t>105-M16x80.DWG</t>
  </si>
  <si>
    <t>105-M16x100.DWG</t>
  </si>
  <si>
    <t>101-M8X100.DWG</t>
  </si>
  <si>
    <t>101-M8X110.DWG</t>
  </si>
  <si>
    <t>101-M8X120.DWG</t>
  </si>
  <si>
    <t>101-M10x100.DWG</t>
  </si>
  <si>
    <t>101-M10x120.DWG</t>
  </si>
  <si>
    <t>101-M12x100.DWG</t>
  </si>
  <si>
    <t>101-M12x120.DWG</t>
  </si>
  <si>
    <t>144-M_web_ok.png</t>
  </si>
  <si>
    <t>144-M6.DWG</t>
  </si>
  <si>
    <t>144-M8.DWG</t>
  </si>
  <si>
    <t>144-M10.DWG</t>
  </si>
  <si>
    <t>144-M12.DWG</t>
  </si>
  <si>
    <t>144-M16.DWG</t>
  </si>
  <si>
    <t>144-M20.DWG</t>
  </si>
  <si>
    <t>NSK_web_ok.png</t>
  </si>
  <si>
    <t>NSK-M8.DWG</t>
  </si>
  <si>
    <t>NSK-M10.DWG</t>
  </si>
  <si>
    <t>NSK-M12.DWG</t>
  </si>
  <si>
    <t>NSK-M16.DWG</t>
  </si>
  <si>
    <t>ST-M_web_ok.png</t>
  </si>
  <si>
    <t>ST-M8.DWG</t>
  </si>
  <si>
    <t>ST-M10_M12.DWG</t>
  </si>
  <si>
    <t>ST-M12.DWG</t>
  </si>
  <si>
    <t>WP_web_ok.png</t>
  </si>
  <si>
    <t>WP.DWG</t>
  </si>
  <si>
    <t>NO_web_ok.png</t>
  </si>
  <si>
    <t>NO-M8.DWG</t>
  </si>
  <si>
    <t>NO-M10.DWG</t>
  </si>
  <si>
    <t>NO-ST-M8.DWG</t>
  </si>
  <si>
    <t>NO-ST-M10.DWG</t>
  </si>
  <si>
    <t>ZS_web_ok.png</t>
  </si>
  <si>
    <t>ZS-M8.DWG</t>
  </si>
  <si>
    <t>ZS-M10.DWG</t>
  </si>
  <si>
    <t>ZS-M12.DWG</t>
  </si>
  <si>
    <t>TRSA_web_ok.png</t>
  </si>
  <si>
    <t>TRSA-M6.DWG</t>
  </si>
  <si>
    <t>TRSA-M8.DWG</t>
  </si>
  <si>
    <t>TRSA-M10.DWG</t>
  </si>
  <si>
    <t>TRSA-M12.DWG</t>
  </si>
  <si>
    <t>TRSA-M16.DWG</t>
  </si>
  <si>
    <t>TRSA-M20.DWG</t>
  </si>
  <si>
    <t>TRSK_web_ok.png</t>
  </si>
  <si>
    <t>TRSK-M8X25.DWG</t>
  </si>
  <si>
    <t>TRSK-M10X25.DWG</t>
  </si>
  <si>
    <t>TRSK-M12X25.DWG</t>
  </si>
  <si>
    <t>OnBlue_web_ok.png</t>
  </si>
  <si>
    <t>OM_web_ok.png</t>
  </si>
  <si>
    <t>WOGW_web_ok.png</t>
  </si>
  <si>
    <t>TR_web_ok.png</t>
  </si>
  <si>
    <t>TR-M6.DWG</t>
  </si>
  <si>
    <t>TR-M8.DWG</t>
  </si>
  <si>
    <t>TR-M10.DWG</t>
  </si>
  <si>
    <t>TR-M12.DWG</t>
  </si>
  <si>
    <t>TR-M16.DWG</t>
  </si>
  <si>
    <t>ULT_web_ok.png</t>
  </si>
  <si>
    <t>ULT-M6X85.DWG</t>
  </si>
  <si>
    <t>ULT-M8X80.DWG</t>
  </si>
  <si>
    <t>ULT-M8X100.DWG</t>
  </si>
  <si>
    <t>ULT-M8X115.DWG</t>
  </si>
  <si>
    <t>ULT-M8X130.DWG</t>
  </si>
  <si>
    <t>ULT-M10X90.DWG</t>
  </si>
  <si>
    <t>ULT-M10X120.DWG</t>
  </si>
  <si>
    <t>ULT-M10X140.DWG</t>
  </si>
  <si>
    <t>ULT-M12X100.DWG</t>
  </si>
  <si>
    <t>ULT-M12X120.DWG</t>
  </si>
  <si>
    <t>ULT-M12X140.DWG</t>
  </si>
  <si>
    <t>ULT-M12X180.DWG</t>
  </si>
  <si>
    <t>ULT-M16X125.DWG</t>
  </si>
  <si>
    <t>ULT-M16X200.DWG</t>
  </si>
  <si>
    <t>ULS_web_ok.png</t>
  </si>
  <si>
    <t>ULS-M8x80.DWG</t>
  </si>
  <si>
    <t>ULS-M8x115.DWG</t>
  </si>
  <si>
    <t>ULS-M10x80.DWG</t>
  </si>
  <si>
    <t>ULS-M10x95.DWG</t>
  </si>
  <si>
    <t>ULS-M10x115.DWG</t>
  </si>
  <si>
    <t>ULS-M10x130.DWG</t>
  </si>
  <si>
    <t>ULS-M12x100.DWG</t>
  </si>
  <si>
    <t>ULS-M12x120.DWG</t>
  </si>
  <si>
    <t>ULK_web_ok.png</t>
  </si>
  <si>
    <t>ULK-M6x40.DWG</t>
  </si>
  <si>
    <t>ULK-M6x65.DWG</t>
  </si>
  <si>
    <t>TTRB_web_ok.png</t>
  </si>
  <si>
    <t>TTRB-M8.DWG</t>
  </si>
  <si>
    <t>TTRB-M10.DWG</t>
  </si>
  <si>
    <t>TTRB-M12.DWG</t>
  </si>
  <si>
    <t>TTRB-M16.DWG</t>
  </si>
  <si>
    <t>TRV_TRP_web_ok.png</t>
  </si>
  <si>
    <t>TRV-M8X100.DWG</t>
  </si>
  <si>
    <t>TRV-M10X100.DWG</t>
  </si>
  <si>
    <t>TRP_web_ok.png</t>
  </si>
  <si>
    <t>TRP-M8X100.DWG</t>
  </si>
  <si>
    <t>TRP-M10X100.DWG</t>
  </si>
  <si>
    <t>KRM_web_ok.png</t>
  </si>
  <si>
    <t>KRM-6X32.DWG</t>
  </si>
  <si>
    <t>KRK_web_ok.png</t>
  </si>
  <si>
    <t>KRK-10X80.DWG</t>
  </si>
  <si>
    <t>KRK-10X120.DWG</t>
  </si>
  <si>
    <t>KRG_web_ok.png</t>
  </si>
  <si>
    <t>KRG-M8.DWG</t>
  </si>
  <si>
    <t>KRG-M10.DWG</t>
  </si>
  <si>
    <t>KRG-M12.DWG</t>
  </si>
  <si>
    <t>KR_web_ok.png</t>
  </si>
  <si>
    <t>KR-10.DWG</t>
  </si>
  <si>
    <t>KR-12.DWG</t>
  </si>
  <si>
    <t>KR-14.DWG</t>
  </si>
  <si>
    <t>KSM_web_ok.png</t>
  </si>
  <si>
    <t>KSM-M6.DWG</t>
  </si>
  <si>
    <t>KSM-M8.DWG</t>
  </si>
  <si>
    <t>MKC_web_ok.png</t>
  </si>
  <si>
    <t>PKC-M_web_ok.png</t>
  </si>
  <si>
    <t>PKC-M8X110.DWG</t>
  </si>
  <si>
    <t>PKC-M10X130.DWG</t>
  </si>
  <si>
    <t>PKC-M12X160.DWG</t>
  </si>
  <si>
    <t>PKC-M16X190.DWG</t>
  </si>
  <si>
    <t>TKC_web_ok.png</t>
  </si>
  <si>
    <t>TKC-12X50.DWG</t>
  </si>
  <si>
    <t>TKC-16X85.DWG</t>
  </si>
  <si>
    <t>TKC-16x130.DWG</t>
  </si>
  <si>
    <t>TKC-20X85.DWG</t>
  </si>
  <si>
    <t>PKC_web_ok.png</t>
  </si>
  <si>
    <t>WK_web_ok.png</t>
  </si>
  <si>
    <t>WK-8X80.DWG</t>
  </si>
  <si>
    <t>WK-8X100.DWG</t>
  </si>
  <si>
    <t>WK-8X120.DWG</t>
  </si>
  <si>
    <t>WK-8X140.DWG</t>
  </si>
  <si>
    <t>WK-8X160.DWG</t>
  </si>
  <si>
    <t>WK-8X200.DWG</t>
  </si>
  <si>
    <t>WK-10X100.DWG</t>
  </si>
  <si>
    <t>WK-10X120.DWG</t>
  </si>
  <si>
    <t>WK-10X140.DWG</t>
  </si>
  <si>
    <t>WK-10X160.DWG</t>
  </si>
  <si>
    <t>WK-10X180.DWG</t>
  </si>
  <si>
    <t>WK-10X200.DWG</t>
  </si>
  <si>
    <t>WK-12X200.DWG</t>
  </si>
  <si>
    <t>WK-KL_web_ok.png</t>
  </si>
  <si>
    <t>WK-6X60-KL.DWG</t>
  </si>
  <si>
    <t>WK-8X70-KL.DWG</t>
  </si>
  <si>
    <t>WK-8X100-KL.DWG</t>
  </si>
  <si>
    <t>WK-8X120-KL.DWG</t>
  </si>
  <si>
    <t>WK-DR_web_ok.png</t>
  </si>
  <si>
    <t>WK-8X70-DR.DWG</t>
  </si>
  <si>
    <t>TSMW_web_ok.png</t>
  </si>
  <si>
    <t>TSMW-6X55.DWG</t>
  </si>
  <si>
    <t>TSM_web_ok.png</t>
  </si>
  <si>
    <t>TSM-6X60.DWG</t>
  </si>
  <si>
    <t>TSMK_web_ok.png</t>
  </si>
  <si>
    <t>TSMK-8X70.DWG</t>
  </si>
  <si>
    <t>TSM_10x90_web_ok.png</t>
  </si>
  <si>
    <t>TSM-10X90.DWG</t>
  </si>
  <si>
    <t>ZN-S_web_ok.png</t>
  </si>
  <si>
    <t>OG-ZN-S_web_ok.png</t>
  </si>
  <si>
    <t>ZN-S-OF_web_ok.png</t>
  </si>
  <si>
    <t>KBT_web_ok.png</t>
  </si>
  <si>
    <t>DE-160_web_ok.png</t>
  </si>
  <si>
    <t>ET-9X7000_web_ok.png</t>
  </si>
  <si>
    <t>UM-B_web_ok.png</t>
  </si>
  <si>
    <t>B-PZ2_web_ok.png</t>
  </si>
  <si>
    <t>B-PH3_web_ok.png</t>
  </si>
  <si>
    <t>GS1_web_ok.png</t>
  </si>
  <si>
    <t>N-UPG_web_ok.png</t>
  </si>
  <si>
    <t>N-UPG-54.DWG</t>
  </si>
  <si>
    <t>N-UPG-80.DWG</t>
  </si>
  <si>
    <t>N-UPG-3.DWG</t>
  </si>
  <si>
    <t>N-UPG-100.DWG</t>
  </si>
  <si>
    <t>N-UPG-4.DWG</t>
  </si>
  <si>
    <t>N-UPG-114.DWG</t>
  </si>
  <si>
    <t>N-UPG-200.DWG</t>
  </si>
  <si>
    <t>N-UPG-8.DWG</t>
  </si>
  <si>
    <t>N-UPG-250.DWG</t>
  </si>
  <si>
    <t>N-UPG-273.DWG</t>
  </si>
  <si>
    <t>N-UPG-315.DWG</t>
  </si>
  <si>
    <t>N-UPG-324.DWG</t>
  </si>
  <si>
    <t>N-UPG-400.DWG</t>
  </si>
  <si>
    <t>NPGD_web_ok.png</t>
  </si>
  <si>
    <t>NPGD-3_8.DWG</t>
  </si>
  <si>
    <t>NPGD-1_2.DWG</t>
  </si>
  <si>
    <t>NPGD-3_4.DWG</t>
  </si>
  <si>
    <t>NPGD-1.DWG</t>
  </si>
  <si>
    <t>NPGD-11_4.DWG</t>
  </si>
  <si>
    <t>NPGD-11_2.DWG</t>
  </si>
  <si>
    <t>NPGD-2.DWG</t>
  </si>
  <si>
    <t>NPGD-70.DWG</t>
  </si>
  <si>
    <t>NPGD-21_2.DWG</t>
  </si>
  <si>
    <t>NPGD-80.DWG</t>
  </si>
  <si>
    <t>NPGD-3.DWG</t>
  </si>
  <si>
    <t>NPGD-95.DWG</t>
  </si>
  <si>
    <t>NPGD-105.DWG</t>
  </si>
  <si>
    <t>NPGD-4.DWG</t>
  </si>
  <si>
    <t>NPGD-120.DWG</t>
  </si>
  <si>
    <t>NPGD-125.DWG</t>
  </si>
  <si>
    <t>NPGD-5.DWG</t>
  </si>
  <si>
    <t>NPGD-145.DWG</t>
  </si>
  <si>
    <t>NPGD-160.DWG</t>
  </si>
  <si>
    <t>NPGD-6.DWG</t>
  </si>
  <si>
    <t>NPGD-200.DWG</t>
  </si>
  <si>
    <t>N-UDG_web_ok.png</t>
  </si>
  <si>
    <t>N-UDG-3_8.DWG</t>
  </si>
  <si>
    <t>N-UDG-1_2.DWG</t>
  </si>
  <si>
    <t>N-UDG-3_4.DWG</t>
  </si>
  <si>
    <t>N-UDG-1.DWG</t>
  </si>
  <si>
    <t>N-UPGM-15.DWG</t>
  </si>
  <si>
    <t>N-UPZ_web_ok.png</t>
  </si>
  <si>
    <t>N-UPZ-10.DWG</t>
  </si>
  <si>
    <t>N-UPZ-3_8.DWG</t>
  </si>
  <si>
    <t>N-UPZ-1_2.DWG</t>
  </si>
  <si>
    <t>N-UPZ-3_4.DWG</t>
  </si>
  <si>
    <t>N-UPZ-1.DWG</t>
  </si>
  <si>
    <t>N-UPZ-11_4.DWG</t>
  </si>
  <si>
    <t>N-UPZ-11_2.DWG</t>
  </si>
  <si>
    <t>N-UPZ-2.DWG</t>
  </si>
  <si>
    <t>N-UPZ-21_2.DWG</t>
  </si>
  <si>
    <t>N-UPZ-3.DWG</t>
  </si>
  <si>
    <t>N-UPZ-100.DWG</t>
  </si>
  <si>
    <t>N-UPZ-4.DWG</t>
  </si>
  <si>
    <t>N-UPZ-114.DWG</t>
  </si>
  <si>
    <t>N-UPZ-120.DWG</t>
  </si>
  <si>
    <t>N-UPZ-125.DWG</t>
  </si>
  <si>
    <t>N-UPZ-5.DWG</t>
  </si>
  <si>
    <t>N-UPZ-6.DWG</t>
  </si>
  <si>
    <t>N-UPZ-172.DWG</t>
  </si>
  <si>
    <t>N-UPZ-200.DWG</t>
  </si>
  <si>
    <t>N-UPZ-8.DWG</t>
  </si>
  <si>
    <t>N-UPZ-250.DWG</t>
  </si>
  <si>
    <t>N-UPZ-273.DWG</t>
  </si>
  <si>
    <t>N-UPZ-315.DWG</t>
  </si>
  <si>
    <t>N-UPZ-324.DWG</t>
  </si>
  <si>
    <t>N-UPZ-400.DWG</t>
  </si>
  <si>
    <t>NPZD_web_ok.png</t>
  </si>
  <si>
    <t>NPZD-3_8.DWG</t>
  </si>
  <si>
    <t>NPZD-1_2.DWG</t>
  </si>
  <si>
    <t>NPZD-3_4.DWG</t>
  </si>
  <si>
    <t>NPZD-1.DWG</t>
  </si>
  <si>
    <t>NPZD-11_4.DWG</t>
  </si>
  <si>
    <t>NPZD-11_2.DWG</t>
  </si>
  <si>
    <t>NPZD-54.DWG</t>
  </si>
  <si>
    <t>NPZD-2.DWG</t>
  </si>
  <si>
    <t>NPZD-21_2.DWG</t>
  </si>
  <si>
    <t>NPZD-3.DWG</t>
  </si>
  <si>
    <t>NPZD-100.DWG</t>
  </si>
  <si>
    <t>NPZD-4.DWG</t>
  </si>
  <si>
    <t>NPZD-114.DWG</t>
  </si>
  <si>
    <t>NPZD-125.DWG</t>
  </si>
  <si>
    <t>NPZD-5.DWG</t>
  </si>
  <si>
    <t>NPZD-150.DWG</t>
  </si>
  <si>
    <t>NPZD-160.DWG</t>
  </si>
  <si>
    <t>NPZD-6.DWG</t>
  </si>
  <si>
    <t>N-PST_web_ok.png</t>
  </si>
  <si>
    <t>N-PST-50-M20.DWG</t>
  </si>
  <si>
    <t>N-PST-54-M20.DWG</t>
  </si>
  <si>
    <t>N-PST-65-M20.DWG</t>
  </si>
  <si>
    <t>N-PST-80-M20.DWG</t>
  </si>
  <si>
    <t>N-PST-110-M20.DWG</t>
  </si>
  <si>
    <t>N-PST-125-M20.DWG</t>
  </si>
  <si>
    <t>N-PST-160-M20.DWG</t>
  </si>
  <si>
    <t>N-PSST_web_ok.png</t>
  </si>
  <si>
    <t>N-PSST-M20.DWG</t>
  </si>
  <si>
    <t>N-PSA1-M10_12.DWG</t>
  </si>
  <si>
    <t>N-UWG-100.DWG</t>
  </si>
  <si>
    <t>N-UWG-125.DWG</t>
  </si>
  <si>
    <t>N-UWG-150.DWG</t>
  </si>
  <si>
    <t>N-UWG-160.DWG</t>
  </si>
  <si>
    <t>N-UWG-180.DWG</t>
  </si>
  <si>
    <t>N-UWG-200.DWG</t>
  </si>
  <si>
    <t>N-UWG-225.DWG</t>
  </si>
  <si>
    <t>N-UWG-250.DWG</t>
  </si>
  <si>
    <t>N-UWG-280.DWG</t>
  </si>
  <si>
    <t>N-UWG-315.DWG</t>
  </si>
  <si>
    <t>N-UWG-355.DWG</t>
  </si>
  <si>
    <t>N-UWG-400.DWG</t>
  </si>
  <si>
    <t>N-UWG-450.DWG</t>
  </si>
  <si>
    <t>N-UWG-500.DWG</t>
  </si>
  <si>
    <t>N-UWG-560.DWG</t>
  </si>
  <si>
    <t>N-UWG-630.DWG</t>
  </si>
  <si>
    <t>N-UWG-710.DWG</t>
  </si>
  <si>
    <t>N-UWG-800.DWG</t>
  </si>
  <si>
    <t>N-UWG-1000.DWG</t>
  </si>
  <si>
    <t>N-UWG-1120.DWG</t>
  </si>
  <si>
    <t>N-UWG-1250.DWG</t>
  </si>
  <si>
    <t>N-UWG-1400.DWG</t>
  </si>
  <si>
    <t>N-UWL_web_ok.png</t>
  </si>
  <si>
    <t>N-UWL.DWG</t>
  </si>
  <si>
    <t>N-UWZ_web_ok.png</t>
  </si>
  <si>
    <t>N-UWZ.DWG</t>
  </si>
  <si>
    <t>N-UWV_web_ok.png</t>
  </si>
  <si>
    <t>N-UWV.DWG</t>
  </si>
  <si>
    <t>N-WT-M8.DWG</t>
  </si>
  <si>
    <t>N-WT-M10.DWG</t>
  </si>
  <si>
    <t>N-WT-BK_web_ok.png</t>
  </si>
  <si>
    <t>N-WT-BK-FI11.DWG</t>
  </si>
  <si>
    <t>N-SW_web_ok.png</t>
  </si>
  <si>
    <t>N-SW.DWG</t>
  </si>
  <si>
    <t>N-WS_web_ok.png</t>
  </si>
  <si>
    <t>N-WS-4,2X16.DWG</t>
  </si>
  <si>
    <t>N-SZ-C1,5_web_ok.png</t>
  </si>
  <si>
    <t>N-SZ-C1,5-2000.DWG</t>
  </si>
  <si>
    <t>N-SZ-C1,5-3000.DWG</t>
  </si>
  <si>
    <t>N-SZ-A1,5_web_ok.png</t>
  </si>
  <si>
    <t>N-SZ-A1,5-2000.DWG</t>
  </si>
  <si>
    <t>N-SZ-A1,5-3000.DWG</t>
  </si>
  <si>
    <t>N-SZ-A2,0_web_ok.png</t>
  </si>
  <si>
    <t>N-SZ-A2,0-2000.DWG</t>
  </si>
  <si>
    <t>N-SZ-A2,0-3000.DWG</t>
  </si>
  <si>
    <t>N-SZ-MF2,5_web_ok.png</t>
  </si>
  <si>
    <t>N-SZ-MF2,5-2000.DWG</t>
  </si>
  <si>
    <t>N-SZ-MF2,5-3000.DWG</t>
  </si>
  <si>
    <t>N-SZ-MH2,5_web_ok.png</t>
  </si>
  <si>
    <t>N-SZ-MH2,5-2000.DWG</t>
  </si>
  <si>
    <t>N-SZ-MH2,5-3000.DWG</t>
  </si>
  <si>
    <t>N-SD-MF2,5-3000.DWG</t>
  </si>
  <si>
    <t>N-SS-C2,0_web_ok.png</t>
  </si>
  <si>
    <t>N-SS-C2,0-200.DWG</t>
  </si>
  <si>
    <t>N-SS-C2,0-300.DWG</t>
  </si>
  <si>
    <t>N-SS-A2,0_web_ok.png</t>
  </si>
  <si>
    <t>N-SS-A2,0-300.DWG</t>
  </si>
  <si>
    <t>N-SS-A2,0-500.DWG</t>
  </si>
  <si>
    <t>N-SS-A2,0-750.DWG</t>
  </si>
  <si>
    <t>N-SS-MF2,5_web_ok.png</t>
  </si>
  <si>
    <t>N-SS-MF2,5-240.DWG</t>
  </si>
  <si>
    <t>N-SS-MF2,5-320.DWG</t>
  </si>
  <si>
    <t>N-SS-MF2,5-480.DWG</t>
  </si>
  <si>
    <t>N-SS-MF2,5-560.DWG</t>
  </si>
  <si>
    <t>N-SS-MF2,5-1040.DWG</t>
  </si>
  <si>
    <t>N-ST-SA.DWG</t>
  </si>
  <si>
    <t>N-ST-SMF_web_ok.png</t>
  </si>
  <si>
    <t>N-ST-SMF.DWG</t>
  </si>
  <si>
    <t>N-ST-SMF90_web_ok.png</t>
  </si>
  <si>
    <t>N-ST-SMF90.DWG</t>
  </si>
  <si>
    <t>N-ST-A.DWG</t>
  </si>
  <si>
    <t>N-LSE-MF_web_ok.png</t>
  </si>
  <si>
    <t>N-LSE-MF.DWG</t>
  </si>
  <si>
    <t>N-LS-A.DWG</t>
  </si>
  <si>
    <t>N-PG-A-M10.DWG</t>
  </si>
  <si>
    <t>N-PG-MF-M12_web_ok.png</t>
  </si>
  <si>
    <t>N-PG-MF-M12.DWG</t>
  </si>
  <si>
    <t>N-XK-MF_web_ok.png</t>
  </si>
  <si>
    <t>N-XK-MF.DWG</t>
  </si>
  <si>
    <t>N-XX3-A90.DWG</t>
  </si>
  <si>
    <t>N-XX3-MF90.DWG</t>
  </si>
  <si>
    <t>N-XX3-MF90-P_web_ok.png</t>
  </si>
  <si>
    <t>N-XX3-MF90-P.DWG</t>
  </si>
  <si>
    <t>N-XX3-MF135-P.DWG</t>
  </si>
  <si>
    <t>N-XX7-A90.DWG</t>
  </si>
  <si>
    <t>N-XX7-MF90.DWG</t>
  </si>
  <si>
    <t>N-XX7-MF90-P_web_ok.png</t>
  </si>
  <si>
    <t>N-XX7-MF90-P.DWG</t>
  </si>
  <si>
    <t>N-XX7-MF135.DWG</t>
  </si>
  <si>
    <t>N-XZ7-MF.DWG</t>
  </si>
  <si>
    <t>N-DCL-M12_16.DWG</t>
  </si>
  <si>
    <t>N-KT-A90.DWG</t>
  </si>
  <si>
    <t>N-KT-MF90.DWG</t>
  </si>
  <si>
    <t>N-KT-A135.DWG</t>
  </si>
  <si>
    <t>N-KT-MF135.DWG</t>
  </si>
  <si>
    <t>N-DL-MF_M10.DWG</t>
  </si>
  <si>
    <t>N-NSP.DWG</t>
  </si>
  <si>
    <t>N-NSZ_web_ok.png</t>
  </si>
  <si>
    <t>N-NSZ-MF-M8.DWG</t>
  </si>
  <si>
    <t>N-EZP_web_ok.png</t>
  </si>
  <si>
    <t>N-EZP-MF-M8.DWG</t>
  </si>
  <si>
    <t>N-EZP-MF-M10.DWG</t>
  </si>
  <si>
    <t>N-EZP-MF-M12.DWG</t>
  </si>
  <si>
    <t>N-PDC_web_ok.png</t>
  </si>
  <si>
    <t>N-PDC-A.DWG</t>
  </si>
  <si>
    <t>N-PDC-MF.DWG</t>
  </si>
  <si>
    <t>N-KLM-A.DWG</t>
  </si>
  <si>
    <t>N-KLM-MF.DWG</t>
  </si>
  <si>
    <t>N-KLM-MH.DWG</t>
  </si>
  <si>
    <t>N-ST-M8.DWG</t>
  </si>
  <si>
    <t>N-ST-M10_M12.DWG</t>
  </si>
  <si>
    <t>N-ST-M12.DWG</t>
  </si>
  <si>
    <t>N-M_web_ok.png</t>
  </si>
  <si>
    <t>N-M6X1000.DWG</t>
  </si>
  <si>
    <t>N-M8X1000.DWG</t>
  </si>
  <si>
    <t>N-M8X2000.DWG</t>
  </si>
  <si>
    <t>N-M10X1000.DWG</t>
  </si>
  <si>
    <t>N-M10X2000.DWG</t>
  </si>
  <si>
    <t>N-M12X2000.DWG</t>
  </si>
  <si>
    <t>N-M20X1000.DWG</t>
  </si>
  <si>
    <t>N-105-M_web_ok.png</t>
  </si>
  <si>
    <t>N-105-M8X25.DWG</t>
  </si>
  <si>
    <t>N-105-M8X30.DWG</t>
  </si>
  <si>
    <t>N-105-M8X40.DWG</t>
  </si>
  <si>
    <t>N-105-M10X30.DWG</t>
  </si>
  <si>
    <t>N-105-M10X60.DWG</t>
  </si>
  <si>
    <t>N-105-M12X30.DWG</t>
  </si>
  <si>
    <t>N-105-M12X50.DWG</t>
  </si>
  <si>
    <t>N-PD_web_ok.png</t>
  </si>
  <si>
    <t>N-PD-8-M.DWG</t>
  </si>
  <si>
    <t>N-PD-10-M.DWG</t>
  </si>
  <si>
    <t>N-PD-6.DWG</t>
  </si>
  <si>
    <t>N-PD-8.DWG</t>
  </si>
  <si>
    <t>N-PD-10.DWG</t>
  </si>
  <si>
    <t>N-PD-12.DWG</t>
  </si>
  <si>
    <t>N-PD-16.DWG</t>
  </si>
  <si>
    <t>N-PD-10-P.DWG</t>
  </si>
  <si>
    <t>N-144-M_web_ok.png</t>
  </si>
  <si>
    <t>N-144-M6.DWG</t>
  </si>
  <si>
    <t>N-144-M8.DWG</t>
  </si>
  <si>
    <t>N-144-M10.DWG</t>
  </si>
  <si>
    <t>N-144-M12.DWG</t>
  </si>
  <si>
    <t>N-144-M16.DWG</t>
  </si>
  <si>
    <t>N-144-M20.DWG</t>
  </si>
  <si>
    <t>N-ZL_web_ok.png</t>
  </si>
  <si>
    <t>N-ZL-M6.DWG</t>
  </si>
  <si>
    <t>N-ZL-M8.DWG</t>
  </si>
  <si>
    <t>N-ZL-M10.DWG</t>
  </si>
  <si>
    <t>N-ZL-M12.DWG</t>
  </si>
  <si>
    <t>N-KLP_web_ok.png</t>
  </si>
  <si>
    <t>N-KLP-M8.DWG</t>
  </si>
  <si>
    <t>N-KLP-M10.DWG</t>
  </si>
  <si>
    <t>N-ZNP_web_ok.png</t>
  </si>
  <si>
    <t>N-ZNP-M10.DWG</t>
  </si>
  <si>
    <t>N-TRSA_web_ok.png</t>
  </si>
  <si>
    <t>N-TRSA-M8.DWG</t>
  </si>
  <si>
    <t>N-TRSA-M10.DWG</t>
  </si>
  <si>
    <t>N-TRSA-M12.DWG</t>
  </si>
  <si>
    <t>N-ULS_web_ok.png</t>
  </si>
  <si>
    <t>N-ULS-M8X85.DWG</t>
  </si>
  <si>
    <t>N-ULS-M10X115.DWG</t>
  </si>
  <si>
    <t>N-ULS-M10X140.DWG</t>
  </si>
  <si>
    <t>N-ULS-M12X125.DWG</t>
  </si>
  <si>
    <t>N-ULS-M16X140.DWG</t>
  </si>
  <si>
    <t>N-WK_web_ok.png</t>
  </si>
  <si>
    <t>N-WK-8X70.DWG</t>
  </si>
  <si>
    <t>N-WK-8X100.DWG</t>
  </si>
  <si>
    <t>N-WK-10X100.DWG</t>
  </si>
  <si>
    <t>OG-UPG_web_ok.png</t>
  </si>
  <si>
    <t>OG-UPG-1_2.DWG</t>
  </si>
  <si>
    <t>OG-UPG-3_4.DWG</t>
  </si>
  <si>
    <t>OG-UPG-1.DWG</t>
  </si>
  <si>
    <t>OG-UPG-11_4.DWG</t>
  </si>
  <si>
    <t>OG-UPG-11_2.DWG</t>
  </si>
  <si>
    <t>OG-UPG-54.DWG</t>
  </si>
  <si>
    <t>OG-UPG-2.DWG</t>
  </si>
  <si>
    <t>OG-UPG-21_2.DWG</t>
  </si>
  <si>
    <t>OG-UPG-3.DWG</t>
  </si>
  <si>
    <t>OG-UPG-4.DWG</t>
  </si>
  <si>
    <t>OG-UPG-114.DWG</t>
  </si>
  <si>
    <t>OG-UPG-5.DWG</t>
  </si>
  <si>
    <t>OG-UPG-139.DWG</t>
  </si>
  <si>
    <t>OG-UPG-6.DWG</t>
  </si>
  <si>
    <t>OG-UPG-168.DWG</t>
  </si>
  <si>
    <t>OG-UPG-200.DWG</t>
  </si>
  <si>
    <t>OG-UPG-8.DWG</t>
  </si>
  <si>
    <t>OG-UPG-250.DWG</t>
  </si>
  <si>
    <t>OG-UPG-273.DWG</t>
  </si>
  <si>
    <t>OG-PST_web_ok.png</t>
  </si>
  <si>
    <t>OG-PST-15-M20.DWG</t>
  </si>
  <si>
    <t>OG-PST-20-M20.DWG</t>
  </si>
  <si>
    <t>OG-PST-25-M20.DWG</t>
  </si>
  <si>
    <t>OG-PST-32-M20.DWG</t>
  </si>
  <si>
    <t>OG-PST-40-M20.DWG</t>
  </si>
  <si>
    <t>OG-PST-50-M20.DWG</t>
  </si>
  <si>
    <t>OG-PST-65-M20.DWG</t>
  </si>
  <si>
    <t>OG-PST-80-M20.DWG</t>
  </si>
  <si>
    <t>OG-PST-110-M20.DWG</t>
  </si>
  <si>
    <t>OG-PST-125-M20.DWG</t>
  </si>
  <si>
    <t>OG-PST-150-M20.DWG</t>
  </si>
  <si>
    <t>OG-PST-160-M20.DWG</t>
  </si>
  <si>
    <t>OG-PST-200-M20.DWG</t>
  </si>
  <si>
    <t>OG-PST-250-M20.DWG</t>
  </si>
  <si>
    <t>OG-PST-300-M20.DWG</t>
  </si>
  <si>
    <t>OG-PST-350-M20.DWG</t>
  </si>
  <si>
    <t>OG-PST-400-M20.DWG</t>
  </si>
  <si>
    <t>OG-PST-500-M20.DWG</t>
  </si>
  <si>
    <t>OG-PSF_web_ok.png</t>
  </si>
  <si>
    <t>OG-PSF-20-M20.DWG</t>
  </si>
  <si>
    <t>OG-PSF-40-M20.DWG</t>
  </si>
  <si>
    <t>OG-PSF-110-M20.DWG</t>
  </si>
  <si>
    <t>OG-PSF-125-M20.DWG</t>
  </si>
  <si>
    <t>OG-PSF-150-M20.DWG</t>
  </si>
  <si>
    <t>OG-PSF-160-M20.DWG</t>
  </si>
  <si>
    <t>OG-PSF-200-M20.DWG</t>
  </si>
  <si>
    <t>OG-PSF-300-M20.DWG</t>
  </si>
  <si>
    <t>OG-PSF-350-M20.DWG</t>
  </si>
  <si>
    <t>OG-PSF-400-M20.DWG</t>
  </si>
  <si>
    <t>OG-PSPM_web_ok.png</t>
  </si>
  <si>
    <t>OG-PSPM-11_4.DWG</t>
  </si>
  <si>
    <t>OG-PSST_web_ok.png</t>
  </si>
  <si>
    <t>OG-PSST-M16.DWG</t>
  </si>
  <si>
    <t>OG-PSST-M20.DWG</t>
  </si>
  <si>
    <t>OG-PSA1-1_web_ok.png</t>
  </si>
  <si>
    <t>OG-PSA1-M10_12.DWG</t>
  </si>
  <si>
    <t>OG-PSA1-M20.DWG</t>
  </si>
  <si>
    <t>OG-PSB2-1_web_ok.png</t>
  </si>
  <si>
    <t>OG-PSB2-M12_16.DWG</t>
  </si>
  <si>
    <t>OG-WT-M10.DWG</t>
  </si>
  <si>
    <t>OG-WT-BK_web_ok.png</t>
  </si>
  <si>
    <t>OG-WT-FI11.DWG</t>
  </si>
  <si>
    <t>OG-SZ-A2,0_web_ok.png</t>
  </si>
  <si>
    <t>OG-SZ-A2,0-3000.DWG</t>
  </si>
  <si>
    <t>OG-SZ-MF2,0_web_ok.png</t>
  </si>
  <si>
    <t>OG-SZ-MF2,0-2000.DWG</t>
  </si>
  <si>
    <t>OG-SZ-MF2,0-3000.DWG</t>
  </si>
  <si>
    <t>OG-SZ-MF2,0-4000.DWG</t>
  </si>
  <si>
    <t>OG-SZ-MF2,0-6000.DWG</t>
  </si>
  <si>
    <t>OG-SZ-MF2,5_web_ok.png</t>
  </si>
  <si>
    <t>OG-SZ-MF2,5-2000.DWG</t>
  </si>
  <si>
    <t>OG-SZ-MF2,5-3000.DWG</t>
  </si>
  <si>
    <t>OG-SZ-MF2,5-4000.DWG</t>
  </si>
  <si>
    <t>OG-SZ-MF2,5-6000.DWG</t>
  </si>
  <si>
    <t>OG-SZ-MH2,5_web_ok.png</t>
  </si>
  <si>
    <t>OG-SZ-MH2,5-2000.DWG</t>
  </si>
  <si>
    <t>OG-SZ-MH2,5-3000.DWG</t>
  </si>
  <si>
    <t>OG-SZ-MH2,5-4000.DWG</t>
  </si>
  <si>
    <t>OG-SZ-MH2,5-6000.DWG</t>
  </si>
  <si>
    <t>OG-SZ-MI2,5-2000.DWG</t>
  </si>
  <si>
    <t>OG-SZ-MI2,5-3000.DWG</t>
  </si>
  <si>
    <t>OG-SZ-MI2,5-4000.DWG</t>
  </si>
  <si>
    <t>OG-SZ-MI2,5-6000.DWG</t>
  </si>
  <si>
    <t>OG-SD-MF2,5_web_ok.png</t>
  </si>
  <si>
    <t>OG-SD-MF2,5-2000.DWG</t>
  </si>
  <si>
    <t>OG-SD-MF2,5-3000.DWG</t>
  </si>
  <si>
    <t>OG-SD-MF2,5-4000.DWG</t>
  </si>
  <si>
    <t>OG-SD-MF2,5-6000.DWG</t>
  </si>
  <si>
    <t>OG-SD-MH2,5_web_ok.png</t>
  </si>
  <si>
    <t>OG-SD-MH2,5-2000.DWG</t>
  </si>
  <si>
    <t>OG-SD-MH2,5-3000.DWG</t>
  </si>
  <si>
    <t>OG-SD-MH2,5-4000.DWG</t>
  </si>
  <si>
    <t>OG-SD-MH2,5-6000.DWG</t>
  </si>
  <si>
    <t>OG-SS-A2,0_web_ok.png</t>
  </si>
  <si>
    <t>OG-SS-A2,0-250.DWG</t>
  </si>
  <si>
    <t>OG-SS-A2,0-350.DWG</t>
  </si>
  <si>
    <t>OG-SS-A2,0-500.DWG</t>
  </si>
  <si>
    <t>OG-SS-A2,0-750.DWG</t>
  </si>
  <si>
    <t>OG-SS-MF2,5_web_ok.png</t>
  </si>
  <si>
    <t>OG-SS-MF2,5-320.DWG</t>
  </si>
  <si>
    <t>OG-SS-MF2,5-560.DWG</t>
  </si>
  <si>
    <t>OG-SS-MF2,5-1040.DWG</t>
  </si>
  <si>
    <t>OG-SS-MH2,5_web_ok.png</t>
  </si>
  <si>
    <t>OG-SS-MH2,5-480.DWG</t>
  </si>
  <si>
    <t>OG-SS-MH2,5-1040.DWG</t>
  </si>
  <si>
    <t>OG-SSD-MF2,5_web_ok.png</t>
  </si>
  <si>
    <t>OG-SSD-MF2,5-480.DWG</t>
  </si>
  <si>
    <t>OG-SSD-MF2,5-1040.DWG</t>
  </si>
  <si>
    <t>OG-SSD-MH2,5_web_ok.png</t>
  </si>
  <si>
    <t>OG-SSD-MH2,5-480.DWG</t>
  </si>
  <si>
    <t>OG-SSD-MH2,5-1040.DWG</t>
  </si>
  <si>
    <t>OG-ST-SA.DWG</t>
  </si>
  <si>
    <t>OG-ST-SMF.DWG</t>
  </si>
  <si>
    <t>OG-ST-SLA.DWG</t>
  </si>
  <si>
    <t>OG-ST-SLMF.DWG</t>
  </si>
  <si>
    <t>OG-STRG-A.DWG</t>
  </si>
  <si>
    <t>OG-STRG-MF.DWG</t>
  </si>
  <si>
    <t>OG-ST-SMF90_web_ok.png</t>
  </si>
  <si>
    <t>OG-ST-SMF90.DWG</t>
  </si>
  <si>
    <t>OG-ST-SMF-D_web_ok.png</t>
  </si>
  <si>
    <t>OG-ST-SMF-D.DWG</t>
  </si>
  <si>
    <t>OG-ST-SMH-D.DWG</t>
  </si>
  <si>
    <t>OG-ST_web_ok.png</t>
  </si>
  <si>
    <t>OG-ST-M10_M12.DWG</t>
  </si>
  <si>
    <t>OG-ST-M12.DWG</t>
  </si>
  <si>
    <t>OG-LSE-MF_web_ok.png</t>
  </si>
  <si>
    <t>OG-LSE-MF.DWG</t>
  </si>
  <si>
    <t>OG-XK-A.DWG</t>
  </si>
  <si>
    <t>OG-XK-MF_web_ok.png</t>
  </si>
  <si>
    <t>OG-XK-MF.DWG</t>
  </si>
  <si>
    <t>OG-XK-MH.DWG</t>
  </si>
  <si>
    <t>OG-XX3-MF90.DWG</t>
  </si>
  <si>
    <t>OG-XX3-MF90-P.DWG</t>
  </si>
  <si>
    <t>OG-XX3-MF135-P_web_ok.png</t>
  </si>
  <si>
    <t>OG-XX3-MF135-P.DWG</t>
  </si>
  <si>
    <t>OG-XX7-A90.DWG</t>
  </si>
  <si>
    <t>OG-XX7-MF90.DWG</t>
  </si>
  <si>
    <t>OG-XX7-MF90-P.DWG</t>
  </si>
  <si>
    <t>OG-XX7-MF135.DWG</t>
  </si>
  <si>
    <t>OG-XZ7-MF.DWG</t>
  </si>
  <si>
    <t>OG-XZ7-MB.DWG</t>
  </si>
  <si>
    <t>OG-KT-A90_web_ok.png</t>
  </si>
  <si>
    <t>OG-KT-A90.DWG</t>
  </si>
  <si>
    <t>OG-KT-MF90_web_ok.png</t>
  </si>
  <si>
    <t>OG-KT-MF90.DWG</t>
  </si>
  <si>
    <t>OG-KT-MF135.DWG</t>
  </si>
  <si>
    <t>OG-TR-MB.DWG</t>
  </si>
  <si>
    <t>OG-KLM-A.DWG</t>
  </si>
  <si>
    <t>OG-KLM-MF.DWG</t>
  </si>
  <si>
    <t>OG-KLM-MH.DWG</t>
  </si>
  <si>
    <t>OG-KLM-MFH-D.DWG</t>
  </si>
  <si>
    <t>OG-KLM-MH-D.DWG</t>
  </si>
  <si>
    <t>OG-NSP_web_ok.png</t>
  </si>
  <si>
    <t>OG-NSP.DWG</t>
  </si>
  <si>
    <t>OG-PDC_web_ok.png</t>
  </si>
  <si>
    <t>OG-PDC-A.DWG</t>
  </si>
  <si>
    <t>OG-PDC-MF.DWG</t>
  </si>
  <si>
    <t>OG-WP_web_ok.png</t>
  </si>
  <si>
    <t>OG-WP.DWG</t>
  </si>
  <si>
    <t>OG-M_web_ok.png</t>
  </si>
  <si>
    <t>OG-M8X2000.DWG</t>
  </si>
  <si>
    <t>OG-M10X2000.DWG</t>
  </si>
  <si>
    <t>OG-PD_web_ok.png</t>
  </si>
  <si>
    <t>OG-PD-16.DWG</t>
  </si>
  <si>
    <t>OG-PD-10-P.DWG</t>
  </si>
  <si>
    <t>OG-PD-12-P.DWG</t>
  </si>
  <si>
    <t>OG-144-M12.DWG</t>
  </si>
  <si>
    <t>SIL-UPG-3_8.DWG</t>
  </si>
  <si>
    <t>SIL-UPG-1_2.DWG</t>
  </si>
  <si>
    <t>SIL-UPG-3_4.DWG</t>
  </si>
  <si>
    <t>SIL-UPG-1.DWG</t>
  </si>
  <si>
    <t>SIL-UPG-11_4.DWG</t>
  </si>
  <si>
    <t>SIL-UPG-11_2.DWG</t>
  </si>
  <si>
    <t>SIL-UPG-2.DWG</t>
  </si>
  <si>
    <t>SIL-UPG-21_2.DWG</t>
  </si>
  <si>
    <t>SIL-UPG-3.DWG</t>
  </si>
  <si>
    <t>SIL-UPG-100.DWG</t>
  </si>
  <si>
    <t>SIL-UPG-4.DWG</t>
  </si>
  <si>
    <t>SIL-UPG-114.DWG</t>
  </si>
  <si>
    <t>SIL-UPG-5.DWG</t>
  </si>
  <si>
    <t>SIL-UPG-139.DWG</t>
  </si>
  <si>
    <t>SIL-UPG-6.DWG</t>
  </si>
  <si>
    <t>SIL-UPG-168.DWG</t>
  </si>
  <si>
    <t>SIL-UPG-200.DWG</t>
  </si>
  <si>
    <t>SIL-UPG-210.DWG</t>
  </si>
  <si>
    <t>SIL-UPG-8.DWG</t>
  </si>
  <si>
    <t>SIL-UPG-250.DWG</t>
  </si>
  <si>
    <t>SIL-UPG-273.DWG</t>
  </si>
  <si>
    <t>SIL-UPG-315.DWG</t>
  </si>
  <si>
    <t>SIL-UPG-324.DWG</t>
  </si>
  <si>
    <t>SIL-OG-UPG-1_2.DWG</t>
  </si>
  <si>
    <t>SIL-OG-UPG-3_4.DWG</t>
  </si>
  <si>
    <t>SIL-OG-UPG-1.DWG</t>
  </si>
  <si>
    <t>SIL-OG-UPG-11_4.DWG</t>
  </si>
  <si>
    <t>SIL-OG-UPG-11_2.DWG</t>
  </si>
  <si>
    <t>SIL-OG-UPG-2.DWG</t>
  </si>
  <si>
    <t>SIL-OG-UPG-21_2.DWG</t>
  </si>
  <si>
    <t>SIL-OG-UPG-3.DWG</t>
  </si>
  <si>
    <t>SIL-OG-UPG-4.DWG</t>
  </si>
  <si>
    <t>SIL-OG-UPG-114.DWG</t>
  </si>
  <si>
    <t>SIL-OG-UPG-5.DWG</t>
  </si>
  <si>
    <t>SIL-OG-UPG-8.DWG</t>
  </si>
  <si>
    <t>XPGD_web_ok.png</t>
  </si>
  <si>
    <t>XPGD-3_8.DWG</t>
  </si>
  <si>
    <t>XPGD-1_2.DWG</t>
  </si>
  <si>
    <t>XPGD-3_4.DWG</t>
  </si>
  <si>
    <t>XPGD-1.DWG</t>
  </si>
  <si>
    <t>XPGD-11_4.DWG</t>
  </si>
  <si>
    <t>XPGD-11_2.DWG</t>
  </si>
  <si>
    <t>XPGD-2.DWG</t>
  </si>
  <si>
    <t>XPGD-70.DWG</t>
  </si>
  <si>
    <t>XPGD-21_2.DWG</t>
  </si>
  <si>
    <t>XPGD-80.DWG</t>
  </si>
  <si>
    <t>XPGD-3.DWG</t>
  </si>
  <si>
    <t>XPGD-95.DWG</t>
  </si>
  <si>
    <t>XPGD-105.DWG</t>
  </si>
  <si>
    <t>XPGD-4.DWG</t>
  </si>
  <si>
    <t>XPGD-120.DWG</t>
  </si>
  <si>
    <t>XPGD-125.DWG</t>
  </si>
  <si>
    <t>XPGD-5.DWG</t>
  </si>
  <si>
    <t>XPGD-145.DWG</t>
  </si>
  <si>
    <t>XPGD-160.DWG</t>
  </si>
  <si>
    <t>XPGD-6.DWG</t>
  </si>
  <si>
    <t>XPGD-200.DWG</t>
  </si>
  <si>
    <t>XPZD_web_ok.png</t>
  </si>
  <si>
    <t>XPZD-3_8.DWG</t>
  </si>
  <si>
    <t>XPZD-1_2.DWG</t>
  </si>
  <si>
    <t>XPZD-3_4.DWG</t>
  </si>
  <si>
    <t>XPZD-1.DWG</t>
  </si>
  <si>
    <t>XPZD-11_4.DWG</t>
  </si>
  <si>
    <t>XPZD-11_2.DWG</t>
  </si>
  <si>
    <t>XPZD-54.DWG</t>
  </si>
  <si>
    <t>XPZD-2.DWG</t>
  </si>
  <si>
    <t>XPZD-21_2.DWG</t>
  </si>
  <si>
    <t>XPZD-3.DWG</t>
  </si>
  <si>
    <t>XPZD-100.DWG</t>
  </si>
  <si>
    <t>XPZD-4.DWG</t>
  </si>
  <si>
    <t>XPZD-114.DWG</t>
  </si>
  <si>
    <t>XPZD-125.DWG</t>
  </si>
  <si>
    <t>XPZD-5.DWG</t>
  </si>
  <si>
    <t>XPZD-150.DWG</t>
  </si>
  <si>
    <t>XPZD-160.DWG</t>
  </si>
  <si>
    <t>XPZD-6.DWG</t>
  </si>
  <si>
    <t>XP-SZ-A2,0_web_ok.png</t>
  </si>
  <si>
    <t>XP-SZ-A2,0-2000.DWG</t>
  </si>
  <si>
    <t>XP-SZ-A2,0-3000.DWG</t>
  </si>
  <si>
    <t>XP-SZ-A2,0-4000.DWG</t>
  </si>
  <si>
    <t>XP-SZ-A2,0-6000.DWG</t>
  </si>
  <si>
    <t>XP-SZ-MF2,0_web_ok.png</t>
  </si>
  <si>
    <t>XP-SZ-MF2,0-2000.DWG</t>
  </si>
  <si>
    <t>XP-SZ-MF2,0-3000.DWG</t>
  </si>
  <si>
    <t>XP-SZ-MF2,0-4000.DWG</t>
  </si>
  <si>
    <t>XP-SZ-MF2,0-6000.DWG</t>
  </si>
  <si>
    <t>XP-SZ-MF2,5_web_ok.png</t>
  </si>
  <si>
    <t>XP-SZ-MF2,5-2000.DWG</t>
  </si>
  <si>
    <t>XP-SZ-MF2,5-3000.DWG</t>
  </si>
  <si>
    <t>XP-SZ-MF2,5-4000.DWG</t>
  </si>
  <si>
    <t>XP-SZ-MF2,5-6000.DWG</t>
  </si>
  <si>
    <t>XP-SZ-MH2,5_web_ok.png</t>
  </si>
  <si>
    <t>XP-SZ-MH2,5-2000.DWG</t>
  </si>
  <si>
    <t>XP-SZ-MH2,5-3000.DWG</t>
  </si>
  <si>
    <t>XP-SZ-MH2,5-4000.DWG</t>
  </si>
  <si>
    <t>XP-SZ-MH2,5-6000.DWG</t>
  </si>
  <si>
    <t>XP-SD-MF2,5-2000.DWG</t>
  </si>
  <si>
    <t>XP-SD-MF2,5-3000.DWG</t>
  </si>
  <si>
    <t>XP-SD-MF2,5-4000.DWG</t>
  </si>
  <si>
    <t>XP-SD-MF2,5-6000.DWG</t>
  </si>
  <si>
    <t>XP-SD-MH2,5-2000.DWG</t>
  </si>
  <si>
    <t>XP-SD-MH2,5-3000.DWG</t>
  </si>
  <si>
    <t>XP-SD-MH2,5-4000.DWG</t>
  </si>
  <si>
    <t>XP-SD-MH2,5-6000.DWG</t>
  </si>
  <si>
    <t>XP-SD-MFH2,5-3000.DWG</t>
  </si>
  <si>
    <t>XP-SD-MFH2,5-6000.DWG</t>
  </si>
  <si>
    <t>XP-ST-S_web_ok.png</t>
  </si>
  <si>
    <t>XP-ST-SA.DWG</t>
  </si>
  <si>
    <t>XP-ST-SMF.DWG</t>
  </si>
  <si>
    <t>XP-ST-SMF-D.DWG</t>
  </si>
  <si>
    <t>XP-ST-SL_web_ok.png</t>
  </si>
  <si>
    <t>XP-ST-SLA.DWG</t>
  </si>
  <si>
    <t>XP-ST-SLMF.DWG</t>
  </si>
  <si>
    <t>XP-STRG-MF.DWG</t>
  </si>
  <si>
    <t>XP-LSE-MF_web_ok.png</t>
  </si>
  <si>
    <t>XP-LSE-MF.DWG</t>
  </si>
  <si>
    <t>XP-XK-A.DWG</t>
  </si>
  <si>
    <t>XP-XK-MF_web_ok.png</t>
  </si>
  <si>
    <t>XP-XK-MF.DWG</t>
  </si>
  <si>
    <t>XP-XK-MH.DWG</t>
  </si>
  <si>
    <t>XP-XX3-A90.DWG</t>
  </si>
  <si>
    <t>XP-XX3-MF90-P_web_ok.png</t>
  </si>
  <si>
    <t>XP-XX3-MF90-P.DWG</t>
  </si>
  <si>
    <t>XP-XX7-A90.DWG</t>
  </si>
  <si>
    <t>XP-XX7-MF90.DWG</t>
  </si>
  <si>
    <t>XP-XX7-MF135.DWG</t>
  </si>
  <si>
    <t>XP-XZ7-MF.DWG</t>
  </si>
  <si>
    <t>XP-DL-MF-M8.DWG</t>
  </si>
  <si>
    <t>XP-DL-MF-M10.DWG</t>
  </si>
  <si>
    <t>XP-KT-MF90.DWG</t>
  </si>
  <si>
    <t>XP-KT-MF135.DWG</t>
  </si>
  <si>
    <t>XP-NSS-A-M8.DWG</t>
  </si>
  <si>
    <t>XP-NSS-A-M10.DWG</t>
  </si>
  <si>
    <t>XP-NSZ_web_ok.png</t>
  </si>
  <si>
    <t>XP-NSZ-MF-M8.DWG</t>
  </si>
  <si>
    <t>XP-NSZ-MF-M10.DWG</t>
  </si>
  <si>
    <t>XP-NSZ-MF-M12.DWG</t>
  </si>
  <si>
    <t>XP-EZP-MF-M8.DWG</t>
  </si>
  <si>
    <t>XP-EZP-MF-M10.DWG</t>
  </si>
  <si>
    <t>XP-EZP-MF-M12.DWG</t>
  </si>
  <si>
    <t>XP-PDC_web_ok.png</t>
  </si>
  <si>
    <t>XP-PDC-MF.DWG</t>
  </si>
  <si>
    <t>XP-KLM-MF.DWG</t>
  </si>
  <si>
    <t>XP-KLM-MH.DWG</t>
  </si>
  <si>
    <t>XP-KLM-MH-D.DWG</t>
  </si>
  <si>
    <t>XP-KLM-MFH-D.DWG</t>
  </si>
  <si>
    <t>XP-KLP_web_ok.png</t>
  </si>
  <si>
    <t>XP-KLP-M8.DWG</t>
  </si>
  <si>
    <t>XP-KLP-M10.DWG</t>
  </si>
  <si>
    <t>XP-KLP-M12.DWG</t>
  </si>
  <si>
    <t>XP-M8X1000.DWG</t>
  </si>
  <si>
    <t>XP-M8X2000.DWG</t>
  </si>
  <si>
    <t>XP-M10X1000.DWG</t>
  </si>
  <si>
    <t>XP-M10X2000.DWG</t>
  </si>
  <si>
    <t>XP-M12X1000.DWG</t>
  </si>
  <si>
    <t>XP-M12X2000.DWG</t>
  </si>
  <si>
    <t>XP-M16X1000.DWG</t>
  </si>
  <si>
    <t>XP-M16X2000.DWG</t>
  </si>
  <si>
    <t>XP-ZL_web_ok.png</t>
  </si>
  <si>
    <t>XP-ZL-M8.DWG</t>
  </si>
  <si>
    <t>XP-ZL-M10.DWG</t>
  </si>
  <si>
    <t>XP-ZL-M12.DWG</t>
  </si>
  <si>
    <t>XP-RZW_web_ok.png</t>
  </si>
  <si>
    <t>XP-RZW-M8_10.DWG</t>
  </si>
  <si>
    <t>XP-RZW-M10_12.DWG</t>
  </si>
  <si>
    <t>XP-RZW-M10_16.DWG</t>
  </si>
  <si>
    <t>XP-RZW-M12_8.DWG</t>
  </si>
  <si>
    <t>XP-RZW-M12_16.DWG</t>
  </si>
  <si>
    <t>XP-105-M8X30.DWG</t>
  </si>
  <si>
    <t>XP-105-M8X80.DWG</t>
  </si>
  <si>
    <t>XP-105-M10X30.DWG</t>
  </si>
  <si>
    <t>XP-105-M10X60.DWG</t>
  </si>
  <si>
    <t>XP-105-M10X80.DWG</t>
  </si>
  <si>
    <t>XP-105-M10X100.DWG</t>
  </si>
  <si>
    <t>XP-105-M10X120.DWG</t>
  </si>
  <si>
    <t>XP-105-M12X30.DWG</t>
  </si>
  <si>
    <t>XP-105-M12X60.DWG</t>
  </si>
  <si>
    <t>XP-105-M12X80.DWG</t>
  </si>
  <si>
    <t>XP-105-M12X100.DWG</t>
  </si>
  <si>
    <t>XP-105-M12X120.DWG</t>
  </si>
  <si>
    <t>XP-PD_web_ok.png</t>
  </si>
  <si>
    <t>XP-PD-8.DWG</t>
  </si>
  <si>
    <t>XP-PD-10.DWG</t>
  </si>
  <si>
    <t>XP-PD-12.DWG</t>
  </si>
  <si>
    <t>XP-PD-8-P.DWG</t>
  </si>
  <si>
    <t>XP-PD-10-P.DWG</t>
  </si>
  <si>
    <t>XP-PD-12-P.DWG</t>
  </si>
  <si>
    <t>XP-144-M_web_ok.png</t>
  </si>
  <si>
    <t>XP-144-M8.DWG</t>
  </si>
  <si>
    <t>XP-144-M10.DWG</t>
  </si>
  <si>
    <t>XP-144-M12.DWG</t>
  </si>
  <si>
    <t>XP-144-M16.DWG</t>
  </si>
  <si>
    <t>XP-KB_web_ok.png</t>
  </si>
  <si>
    <t>XP-KB-M10-2.DWG</t>
  </si>
  <si>
    <t>XP-KB-M10-21_2.DWG</t>
  </si>
  <si>
    <t>XP-KB-M10-3.DWG</t>
  </si>
  <si>
    <t>XP-KB-M10-4.DWG</t>
  </si>
  <si>
    <t>XP-KB-M12-168.DWG</t>
  </si>
  <si>
    <t>Nazwa pliku - render - lokalizacja folderu</t>
  </si>
  <si>
    <t>G:\LocalUser\snws\Rendery_dwg_rys\web_ok\</t>
  </si>
  <si>
    <t>Nazwa pliku - .dwg - lokalizacja folderu</t>
  </si>
  <si>
    <t>G:\LocalUser\snws\Rendery_dwg_rys\rys\</t>
  </si>
  <si>
    <t>Nazwa pliku - render - ścieżka</t>
  </si>
  <si>
    <t>Nazwa pliku - .dwg - ścieżka</t>
  </si>
  <si>
    <t>SS-U3,0-(250-600)_web_ok.png</t>
  </si>
  <si>
    <t>G:\LocalUser\snws\Rendery_dwg_rys\dwg\</t>
  </si>
  <si>
    <t>NT-SW_web_ok.png</t>
  </si>
  <si>
    <t>NG-SW_web_ok.png</t>
  </si>
  <si>
    <t>ANG_web_ok.png</t>
  </si>
  <si>
    <t>N-XX3-MF135-P_web_ok.png</t>
  </si>
  <si>
    <t>N-KT-135_web_ok.png</t>
  </si>
  <si>
    <t>OG-XX7-MF90-P_web_ok.png</t>
  </si>
  <si>
    <t>OG-144-M_web_ok.png</t>
  </si>
  <si>
    <t>N-ST_web_ok.png</t>
  </si>
  <si>
    <t>N-ST-M_web_ok.png</t>
  </si>
  <si>
    <t>OG-XX3-MB90_web_ok.png</t>
  </si>
  <si>
    <t>N-NSS_web_ok.png</t>
  </si>
  <si>
    <t>N-NSS-A-M10.DWG</t>
  </si>
  <si>
    <t>N-NSS-A-M8.DWG</t>
  </si>
  <si>
    <t>XP-PGL-MF_M12_web_ok.png</t>
  </si>
  <si>
    <t>XP-PGL-MF-M12.DWG</t>
  </si>
  <si>
    <t>SW-P3_web_ok.png</t>
  </si>
  <si>
    <t>DL_web_ok.png</t>
  </si>
  <si>
    <t>Rysunek .png</t>
  </si>
  <si>
    <t>UPG_rys.png</t>
  </si>
  <si>
    <t>UPGD_rys.png</t>
  </si>
  <si>
    <t>HUPG_rys.png</t>
  </si>
  <si>
    <t>UPGB_rys.png</t>
  </si>
  <si>
    <t>ANTIQ_rys.png</t>
  </si>
  <si>
    <t>UPGSW_rys.png</t>
  </si>
  <si>
    <t>UPGSB_rys.png</t>
  </si>
  <si>
    <t>UPGS_rys.png</t>
  </si>
  <si>
    <t>UDG_rys.png</t>
  </si>
  <si>
    <t>UPGM_rys.png</t>
  </si>
  <si>
    <t>UDGM_rys.png</t>
  </si>
  <si>
    <t>L2_rys.png</t>
  </si>
  <si>
    <t>L4_rys.png</t>
  </si>
  <si>
    <t>L6_rys.png</t>
  </si>
  <si>
    <t>LX-13_rys.png</t>
  </si>
  <si>
    <t>LX-19_rys.png</t>
  </si>
  <si>
    <t>LX-25_rys.png</t>
  </si>
  <si>
    <t>PX-13_rys.png</t>
  </si>
  <si>
    <t>PX-20_rys.png</t>
  </si>
  <si>
    <t>PX-30_rys.png</t>
  </si>
  <si>
    <t>PX-30-273_rys.png</t>
  </si>
  <si>
    <t>PX-50_rys.png</t>
  </si>
  <si>
    <t>UPZ_rys.png</t>
  </si>
  <si>
    <t>UPZD_rys.png</t>
  </si>
  <si>
    <t>HUPZ_rys.png</t>
  </si>
  <si>
    <t>UDZ_rys.png</t>
  </si>
  <si>
    <t>E_rys.png</t>
  </si>
  <si>
    <t>UZT_rys.png</t>
  </si>
  <si>
    <t>PST_rys.png</t>
  </si>
  <si>
    <t>L-PST_rys.png</t>
  </si>
  <si>
    <t>WL_rys.png</t>
  </si>
  <si>
    <t>PSF_rys.png</t>
  </si>
  <si>
    <t>PSPM_rys.png</t>
  </si>
  <si>
    <t>PSST_rys.png</t>
  </si>
  <si>
    <t>RG_rys.png</t>
  </si>
  <si>
    <t>PPS2_rys.png</t>
  </si>
  <si>
    <t>WPS1-M8_rys.png</t>
  </si>
  <si>
    <t>PSAH1_rys.png</t>
  </si>
  <si>
    <t>PSBH2_rys.png</t>
  </si>
  <si>
    <t>PPS3-U_rys.png</t>
  </si>
  <si>
    <t>PEHD_rys.png</t>
  </si>
  <si>
    <t>WW_rys.png</t>
  </si>
  <si>
    <t>EW1_rys.png</t>
  </si>
  <si>
    <t>EW2_rys.png</t>
  </si>
  <si>
    <t>PSFUS_rys.png</t>
  </si>
  <si>
    <t>U-PSFUC_rys.png</t>
  </si>
  <si>
    <t>UWX_rys.png</t>
  </si>
  <si>
    <t>UWL_rys.png</t>
  </si>
  <si>
    <t>UWZ_rys.png</t>
  </si>
  <si>
    <t>UWV_rys.png</t>
  </si>
  <si>
    <t>LUW-L_rys.png</t>
  </si>
  <si>
    <t>LUW-Z_rys.png</t>
  </si>
  <si>
    <t>LUW-V_rys.png</t>
  </si>
  <si>
    <t>WT-BK_rys.png</t>
  </si>
  <si>
    <t>AM_rys.png</t>
  </si>
  <si>
    <t>TT_rys.png</t>
  </si>
  <si>
    <t>UWT_rys.png</t>
  </si>
  <si>
    <t>SW-P1_rys.png</t>
  </si>
  <si>
    <t>SW-P3_rys.png</t>
  </si>
  <si>
    <t>OW_rys.png</t>
  </si>
  <si>
    <t>NW_rys.png</t>
  </si>
  <si>
    <t>WS_rys.png</t>
  </si>
  <si>
    <t>LP_rys.png</t>
  </si>
  <si>
    <t>LS_rys.png</t>
  </si>
  <si>
    <t>LBT_rys.png</t>
  </si>
  <si>
    <t>SL-M8_rys.png</t>
  </si>
  <si>
    <t>NL_rys.png</t>
  </si>
  <si>
    <t>OL_rys.png</t>
  </si>
  <si>
    <t>FELT-350_rys.png</t>
  </si>
  <si>
    <t>OG-PDPZ-200-40_rys.png</t>
  </si>
  <si>
    <t>PDE-600_rys.png</t>
  </si>
  <si>
    <t>MP-305_rys.png</t>
  </si>
  <si>
    <t>DN-21_2_PP_rys.png</t>
  </si>
  <si>
    <t>DN-F-V-21_2_PP_rys.png</t>
  </si>
  <si>
    <t>ZP-M10-21_2_rys.png</t>
  </si>
  <si>
    <t>ZPF-M10-21_2_rys.png</t>
  </si>
  <si>
    <t>KB-M10-21_2_rys.png</t>
  </si>
  <si>
    <t>WT-M8_rys.png</t>
  </si>
  <si>
    <t>HT-M10_rys.png</t>
  </si>
  <si>
    <t>SZM-400_rys.png</t>
  </si>
  <si>
    <t>SZ-W1,25_rys.png</t>
  </si>
  <si>
    <t>SZ-X1,25_rys.png</t>
  </si>
  <si>
    <t>SZ-C1,5_rys.png</t>
  </si>
  <si>
    <t>SZ-A1,5_rys.png</t>
  </si>
  <si>
    <t>SZ-A2,0_rys.png</t>
  </si>
  <si>
    <t>SZ-L2,0_rys.png</t>
  </si>
  <si>
    <t>SZ-L3,0_rys.png</t>
  </si>
  <si>
    <t>SZ-U2,0_rys.png</t>
  </si>
  <si>
    <t>SZ-U3,0_rys.png</t>
  </si>
  <si>
    <t>SZ-MG1,5_rys.png</t>
  </si>
  <si>
    <t>SZ-MG2,0_rys.png</t>
  </si>
  <si>
    <t>SZ-MF1,5_rys.png</t>
  </si>
  <si>
    <t>SZ-MF2,0_rys.png</t>
  </si>
  <si>
    <t>SZ-MF2,5_rys.png</t>
  </si>
  <si>
    <t>SZ-MF3,0_rys.png</t>
  </si>
  <si>
    <t>SZ-MH2,5_rys.png</t>
  </si>
  <si>
    <t>SZ-MI2,5_rys.png</t>
  </si>
  <si>
    <t>SZ-MB3,0_rys.png</t>
  </si>
  <si>
    <t>SZ-ME3,0_rys.png</t>
  </si>
  <si>
    <t>SD-MG2,0_rys.png</t>
  </si>
  <si>
    <t>SD-MF2,5_rys.png</t>
  </si>
  <si>
    <t>SD-MFH2,5_rys.png</t>
  </si>
  <si>
    <t>SD-MH2,5_rys.png</t>
  </si>
  <si>
    <t>SD-MB3,0_rys.png</t>
  </si>
  <si>
    <t>SD-ME3,0_rys.png</t>
  </si>
  <si>
    <t>SS-C2,0_rys.png</t>
  </si>
  <si>
    <t>SS-A2,0_rys.png</t>
  </si>
  <si>
    <t>SS-MG2,0_rys.png</t>
  </si>
  <si>
    <t>SS-MF2,5_rys.png</t>
  </si>
  <si>
    <t>SS-MH2,5_rys.png</t>
  </si>
  <si>
    <t>SS90-A2,0_rys.png</t>
  </si>
  <si>
    <t>SS90-MF2,5_rys.png</t>
  </si>
  <si>
    <t>SSD-MF2,5_rys.png</t>
  </si>
  <si>
    <t>SSD-MH2,5_rys.png</t>
  </si>
  <si>
    <t>ST-SMF_rys.png</t>
  </si>
  <si>
    <t>ST-SLMF_rys.png</t>
  </si>
  <si>
    <t>STRG-MF_rys.png</t>
  </si>
  <si>
    <t>ST-SMF90_rys.png</t>
  </si>
  <si>
    <t>ST-SMF-D_rys.png</t>
  </si>
  <si>
    <t>ST_rys.png</t>
  </si>
  <si>
    <t>LSE-A_rys.png</t>
  </si>
  <si>
    <t>LSE-MF_rys.png</t>
  </si>
  <si>
    <t>LS-A_rys.png</t>
  </si>
  <si>
    <t>PG-MF-M12_rys.png</t>
  </si>
  <si>
    <t>PGL-MF-M12_rys.png</t>
  </si>
  <si>
    <t>X5-MB_rys.png</t>
  </si>
  <si>
    <t>X6-MB_rys.png</t>
  </si>
  <si>
    <t>X7-MB_rys.png</t>
  </si>
  <si>
    <t>X7-MF_rys.png</t>
  </si>
  <si>
    <t>X10-MB_rys.png</t>
  </si>
  <si>
    <t>X11-MB_rys.png</t>
  </si>
  <si>
    <t>X12-MB_rys.png</t>
  </si>
  <si>
    <t>XX3-MB90_rys.png</t>
  </si>
  <si>
    <t>XX3-MF90-P_rys.png</t>
  </si>
  <si>
    <t>XX3-MF135-P_rys.png</t>
  </si>
  <si>
    <t>XX7-MB90_rys.png</t>
  </si>
  <si>
    <t>XX7-MF90-P_rys.png</t>
  </si>
  <si>
    <t>XX7-MB135_rys.png</t>
  </si>
  <si>
    <t>XZ7-MF_rys.png</t>
  </si>
  <si>
    <t>DC_rys.png</t>
  </si>
  <si>
    <t>DCL_rys.png</t>
  </si>
  <si>
    <t>DL_rys.png</t>
  </si>
  <si>
    <t>KT-90_rys.png</t>
  </si>
  <si>
    <t>KT-135_rys.png</t>
  </si>
  <si>
    <t>TR-A_rys.png</t>
  </si>
  <si>
    <t>CWKZ_rys.png</t>
  </si>
  <si>
    <t>XP-NSS_rys.png</t>
  </si>
  <si>
    <t>NSZ_rys.png</t>
  </si>
  <si>
    <t>EZP_rys.png</t>
  </si>
  <si>
    <t>EZ_rys.png</t>
  </si>
  <si>
    <t>ESS_rys.png</t>
  </si>
  <si>
    <t>ESZ_rys.png</t>
  </si>
  <si>
    <t>PDC_rys.png</t>
  </si>
  <si>
    <t>KLM-M_rys.png</t>
  </si>
  <si>
    <t>KLZ_rys.png</t>
  </si>
  <si>
    <t>KLP_rys.png</t>
  </si>
  <si>
    <t>KLPD_rys.png</t>
  </si>
  <si>
    <t>ZNP_rys.png</t>
  </si>
  <si>
    <t>NZ-10_rys.png</t>
  </si>
  <si>
    <t>M_rys.png</t>
  </si>
  <si>
    <t>ZL_rys.png</t>
  </si>
  <si>
    <t>ZM_rys.png</t>
  </si>
  <si>
    <t>RWW_rys.png</t>
  </si>
  <si>
    <t>RZW_rys.png</t>
  </si>
  <si>
    <t>PD_rys.png</t>
  </si>
  <si>
    <t>144-M_rys.png</t>
  </si>
  <si>
    <t>NSK_rys.png</t>
  </si>
  <si>
    <t>ST-M_rys.png</t>
  </si>
  <si>
    <t>WP_rys.png</t>
  </si>
  <si>
    <t>NO_rys.png</t>
  </si>
  <si>
    <t>TRSA_rys.png</t>
  </si>
  <si>
    <t>TRSK_rys.png</t>
  </si>
  <si>
    <t>OM_rys.png</t>
  </si>
  <si>
    <t>WOGW_rys.png</t>
  </si>
  <si>
    <t>TR_rys.png</t>
  </si>
  <si>
    <t>ULT_rys.png</t>
  </si>
  <si>
    <t>ULS_rys.png</t>
  </si>
  <si>
    <t>ULK_rys.png</t>
  </si>
  <si>
    <t>TTRB_rys.png</t>
  </si>
  <si>
    <t>TRP_rys.png</t>
  </si>
  <si>
    <t>KRK_rys.png</t>
  </si>
  <si>
    <t>KRG_rys.png</t>
  </si>
  <si>
    <t>KR_rys.png</t>
  </si>
  <si>
    <t>KSM_rys.png</t>
  </si>
  <si>
    <t>PKC-M_rys.png</t>
  </si>
  <si>
    <t>TKC_rys.png</t>
  </si>
  <si>
    <t>WK_rys.png</t>
  </si>
  <si>
    <t>WK-KL_rys.png</t>
  </si>
  <si>
    <t>WK-DR_rys.png</t>
  </si>
  <si>
    <t>TSMW_rys.png</t>
  </si>
  <si>
    <t>TSM_rys.png</t>
  </si>
  <si>
    <t>TSMK_rys.png</t>
  </si>
  <si>
    <t>KBT_rys.png</t>
  </si>
  <si>
    <t>UM-B_rys.png</t>
  </si>
  <si>
    <t>B-PZ2_rys.png</t>
  </si>
  <si>
    <t>B-PH3_rys.png</t>
  </si>
  <si>
    <t>NT-SW_rys.png</t>
  </si>
  <si>
    <t>NG-SW_rys.png</t>
  </si>
  <si>
    <t>ANG_rys.png</t>
  </si>
  <si>
    <t>N-UPG_rys.png</t>
  </si>
  <si>
    <t>NPGD_rys.png</t>
  </si>
  <si>
    <t>N-UDG_rys.png</t>
  </si>
  <si>
    <t>N-UPZ_rys.png</t>
  </si>
  <si>
    <t>NPZD_rys.png</t>
  </si>
  <si>
    <t>N-PST_rys.png</t>
  </si>
  <si>
    <t>N-PSST_rys.png</t>
  </si>
  <si>
    <t>N-UWL_rys.png</t>
  </si>
  <si>
    <t>N-UWZ_rys.png</t>
  </si>
  <si>
    <t>N-UWV_rys.png</t>
  </si>
  <si>
    <t>N-WT_rys.png</t>
  </si>
  <si>
    <t>N-WT-BK_rys.png</t>
  </si>
  <si>
    <t>N-WS_rys.png</t>
  </si>
  <si>
    <t>N-SZ-C1,5_rys.png</t>
  </si>
  <si>
    <t>N-SZ-A1,5_rys.png</t>
  </si>
  <si>
    <t>N-SZ-A2,0_rys.png</t>
  </si>
  <si>
    <t>N-SZ-MF2,5_rys.png</t>
  </si>
  <si>
    <t>N-SZ-MH2,5_rys.png</t>
  </si>
  <si>
    <t>N-SS-C2,0_rys.png</t>
  </si>
  <si>
    <t>N-SS-A2,0_rys.png</t>
  </si>
  <si>
    <t>N-SS-MF2,5_rys.png</t>
  </si>
  <si>
    <t>N-ST-SMF_rys.png</t>
  </si>
  <si>
    <t>N-ST-SMF90_rys.png</t>
  </si>
  <si>
    <t>N-ST_rys.png</t>
  </si>
  <si>
    <t>N-LSE-MF_rys.png</t>
  </si>
  <si>
    <t>N-LS-A_rys.png</t>
  </si>
  <si>
    <t>N-PG-MF-M12_rys.png</t>
  </si>
  <si>
    <t>N-XK-MF_rys.png</t>
  </si>
  <si>
    <t>N-XX3-MB90_rys.png</t>
  </si>
  <si>
    <t>N-XX3-MF90-P_rys.png</t>
  </si>
  <si>
    <t>N-XX3-MF135-P_rys.png</t>
  </si>
  <si>
    <t>N-XX7-MB90_rys.png</t>
  </si>
  <si>
    <t>N-XX7-MF90-P_rys.png</t>
  </si>
  <si>
    <t>N-XX7-MB135_rys.png</t>
  </si>
  <si>
    <t>N-KT-90_rys.png</t>
  </si>
  <si>
    <t>N-KT-135_rys.png</t>
  </si>
  <si>
    <t>N-NSP_rys.png</t>
  </si>
  <si>
    <t>N-NSZ_rys.png</t>
  </si>
  <si>
    <t>N-EZP_rys.png</t>
  </si>
  <si>
    <t>N-PDC_rys.png</t>
  </si>
  <si>
    <t>N-PDC-MF_rys.png</t>
  </si>
  <si>
    <t>N-ST-M_rys.png</t>
  </si>
  <si>
    <t>N-M_rys.png</t>
  </si>
  <si>
    <t>N-105-M10x40_rys.png</t>
  </si>
  <si>
    <t>N-PD_rys.png</t>
  </si>
  <si>
    <t>N-144-M_rys.png</t>
  </si>
  <si>
    <t>N-ZL_rys.png</t>
  </si>
  <si>
    <t>N-KLP_rys.png</t>
  </si>
  <si>
    <t>N-ZNP_rys.png</t>
  </si>
  <si>
    <t>N-TRSA_rys.png</t>
  </si>
  <si>
    <t>N-ULS_rys.png</t>
  </si>
  <si>
    <t>N-WK_rys.png</t>
  </si>
  <si>
    <t>OG-UPG_rys.png</t>
  </si>
  <si>
    <t>OG-PST_rys.png</t>
  </si>
  <si>
    <t>OG-PSF_rys.png</t>
  </si>
  <si>
    <t>OG-PSPM_rys.png</t>
  </si>
  <si>
    <t>OG-PSST_rys.png</t>
  </si>
  <si>
    <t>OG-PSA1-1_rys.png</t>
  </si>
  <si>
    <t>OG-PSB2-1_rys.png</t>
  </si>
  <si>
    <t>OG-WT-M8_rys.png</t>
  </si>
  <si>
    <t>OG-WT-BK_rys.png</t>
  </si>
  <si>
    <t>OG-SZ-A2,0_rys.png</t>
  </si>
  <si>
    <t>OG-SZ-MF2,0_rys.png</t>
  </si>
  <si>
    <t>OG-SZ-MF2,5_rys.png</t>
  </si>
  <si>
    <t>OG-SZ-MH2,5_rys.png</t>
  </si>
  <si>
    <t>OG-SD-MF2,5_rys.png</t>
  </si>
  <si>
    <t>OG-SD-MH2,5_rys.png</t>
  </si>
  <si>
    <t>OG-SS-A2,0_rys.png</t>
  </si>
  <si>
    <t>OG-SS-MF2,5_rys.png</t>
  </si>
  <si>
    <t>OG-SSD-MF2,5_rys.png</t>
  </si>
  <si>
    <t>OG-SSD-MH2,5_rys.png</t>
  </si>
  <si>
    <t>OG-ST_rys.png</t>
  </si>
  <si>
    <t>OG-ST-SMF90_rys.png</t>
  </si>
  <si>
    <t>OG-ST-SMF-D_rys.png</t>
  </si>
  <si>
    <t>OG-LSE-MF_rys.png</t>
  </si>
  <si>
    <t>OG-XK-MF_rys.png</t>
  </si>
  <si>
    <t>OG-XX3-MB90_rys.png</t>
  </si>
  <si>
    <t>OG-XX3-MF90-P_rys.png</t>
  </si>
  <si>
    <t>OG-XX3-MF135-P_rys.png</t>
  </si>
  <si>
    <t>OG-XX7-MB90_rys.png</t>
  </si>
  <si>
    <t>OG-XX7-MF90-P_rys.png</t>
  </si>
  <si>
    <t>OG-XX7-MB135_rys.png</t>
  </si>
  <si>
    <t>OG-XZ7_rys.png</t>
  </si>
  <si>
    <t>OG-KT-90_rys.png</t>
  </si>
  <si>
    <t>OG-KT-135_rys.png</t>
  </si>
  <si>
    <t>OG-TR-A_rys.png</t>
  </si>
  <si>
    <t>OG-PDC_rys.png</t>
  </si>
  <si>
    <t>OG-WP_rys.png</t>
  </si>
  <si>
    <t>OG-M_rys.png</t>
  </si>
  <si>
    <t>OG-PD_rys.png</t>
  </si>
  <si>
    <t>OG-144-M_rys.png</t>
  </si>
  <si>
    <t>XPGD_rys.png</t>
  </si>
  <si>
    <t>XPZD_rys.png</t>
  </si>
  <si>
    <t>XP-SZ-A2,0_rys.png</t>
  </si>
  <si>
    <t>XP-SZ-MF2,0_rys.png</t>
  </si>
  <si>
    <t>XP-SZ-MF2,5_rys.png</t>
  </si>
  <si>
    <t>XP-SZ-MH2,5_rys.png</t>
  </si>
  <si>
    <t>XP-ST-S_rys.png</t>
  </si>
  <si>
    <t>XP-ST-SMF-D_rys.png</t>
  </si>
  <si>
    <t>XP-ST-SL_rys.png</t>
  </si>
  <si>
    <t>XP-LSE-MF_rys.png</t>
  </si>
  <si>
    <t>XP-XK-MF_rys.png</t>
  </si>
  <si>
    <t>XP-XX3-MF90-P_rys.png</t>
  </si>
  <si>
    <t>XP-XX7-MB90_rys.png</t>
  </si>
  <si>
    <t>XP-XX7-MB135_rys.png</t>
  </si>
  <si>
    <t>XP-KT-90_rys.png</t>
  </si>
  <si>
    <t>XP-KT-135_rys.png</t>
  </si>
  <si>
    <t>XP-NSZ_rys.png</t>
  </si>
  <si>
    <t>XP-EZP-MF_rys.png</t>
  </si>
  <si>
    <t>XP-PDC_rys.png</t>
  </si>
  <si>
    <t>XP-KLM-MH_rys.png</t>
  </si>
  <si>
    <t>XP-KLP_rys.png</t>
  </si>
  <si>
    <t>XP-M_rys.png</t>
  </si>
  <si>
    <t>XP-ZL_rys.png</t>
  </si>
  <si>
    <t>XP-105-M10x40_rys.png</t>
  </si>
  <si>
    <t>XP-PD_rys.png</t>
  </si>
  <si>
    <t>XP-144-M_rys.png</t>
  </si>
  <si>
    <t>XP-KB_rys.png</t>
  </si>
  <si>
    <t>N-NSS_rys.png</t>
  </si>
  <si>
    <t>XP-PGL-MF-M12_rys.png</t>
  </si>
  <si>
    <t>Rysunek .png - ścieżka</t>
  </si>
  <si>
    <t>Rysunek .png - lokalizacja folderu</t>
  </si>
  <si>
    <t>SS-U3,0-(800-1000)_web_ok.png</t>
  </si>
  <si>
    <t>OG-WT-M8_web_ok.png</t>
  </si>
  <si>
    <t>zaslepki_web_ok.png</t>
  </si>
  <si>
    <t>X7-MB_web_ok.png</t>
  </si>
  <si>
    <t>SI_red_web_ok.png</t>
  </si>
  <si>
    <t>SI_blue_web_ok.png</t>
  </si>
  <si>
    <t>N-NSP_web_ok.png</t>
  </si>
  <si>
    <t>Oznaczenie</t>
  </si>
  <si>
    <t>NZ-10_web_ok.jpg</t>
  </si>
  <si>
    <t>PSAH1_web_ok.png</t>
  </si>
  <si>
    <t>N-XX3-MB90_web_ok.png</t>
  </si>
  <si>
    <t>N-XX7-MB90_web_ok.png</t>
  </si>
  <si>
    <t>N-XX7-MB135_web_ok.png</t>
  </si>
  <si>
    <t>N-KT-90_web_ok.png</t>
  </si>
  <si>
    <t>SZ-MI-2,5_web_ok.png</t>
  </si>
  <si>
    <t>OG-XX3-MF90-P_web_ok.png</t>
  </si>
  <si>
    <t>OG-XX7-MB90_web_ok.png</t>
  </si>
  <si>
    <t>OG-XX7-MB135_web_ok.png</t>
  </si>
  <si>
    <t>OG-XZ7_web_ok.png</t>
  </si>
  <si>
    <t>OG-KT-135_web_ok.png</t>
  </si>
  <si>
    <t>OG-TR-A_web_ok.png</t>
  </si>
  <si>
    <t>XP-XX7-MB90_web_ok.png</t>
  </si>
  <si>
    <t>XP-XX7-MB135_web_ok.png</t>
  </si>
  <si>
    <t>XP-KT-90_web_ok.png</t>
  </si>
  <si>
    <t>XP-KT-135_web_ok.png</t>
  </si>
  <si>
    <t>XP-NSS_web_ok.png</t>
  </si>
  <si>
    <t>XP-EZP-MF_web_ok.png</t>
  </si>
  <si>
    <t>Zastosowania .jpg - lokalizacja folderu</t>
  </si>
  <si>
    <t>Instrukcje .png - lokalizacja folderu</t>
  </si>
  <si>
    <t>Instrukcje .png - ścieżka</t>
  </si>
  <si>
    <t>G:\LocalUser\snws\Rendery_dwg_rys\Zastosowania\</t>
  </si>
  <si>
    <t>G:\LocalUser\snws\Rendery_dwg_rys\Instrukcje\</t>
  </si>
  <si>
    <t>Zastosowania 1 .jpg</t>
  </si>
  <si>
    <t>Zastosowania 1 .jpg - ścieżka</t>
  </si>
  <si>
    <t>Zastosowania 2 .jpg</t>
  </si>
  <si>
    <t>Zastosowania 2 .jpg - ścieżka</t>
  </si>
  <si>
    <t>Zastosowania 3 .jpg</t>
  </si>
  <si>
    <t>Zastosowania 3 .jpg - ścieżka</t>
  </si>
  <si>
    <t>Instrukcje .png</t>
  </si>
  <si>
    <t>XK-MH90_web_ok.png</t>
  </si>
  <si>
    <t>N-LS-A_web_ok.png</t>
  </si>
  <si>
    <t>SIL-UPG-2_1_web_ok.png</t>
  </si>
  <si>
    <t>XP-KLM-MH_web_ok.png</t>
  </si>
  <si>
    <t>Modele .rfa - ścieżka</t>
  </si>
  <si>
    <t>Modele .rfa - lokalizacja folderu</t>
  </si>
  <si>
    <t>Modele .txt - ścieżka</t>
  </si>
  <si>
    <t>Modele .txt - lokalizacja folderu</t>
  </si>
  <si>
    <t>Modele .rfa</t>
  </si>
  <si>
    <t>Modele .txt</t>
  </si>
  <si>
    <t>G:\LocalUser\snws\Rendery_dwg_rys\Modele 3D\</t>
  </si>
  <si>
    <t>NICZUK Pipe clamp EXPERT.rfa</t>
  </si>
  <si>
    <t/>
  </si>
  <si>
    <t>NICZUK Pipe clamp DUO.rfa</t>
  </si>
  <si>
    <t>NICZUK Pipe clamp HOBBY.rfa</t>
  </si>
  <si>
    <t>NICZUK Pipe clamp BINCO.rfa</t>
  </si>
  <si>
    <t>NICZUK Clamp UPGSW.rfa</t>
  </si>
  <si>
    <t>NICZUK Clamp UPGSB.rfa</t>
  </si>
  <si>
    <t>NICZUK Clamp UPGS.rfa</t>
  </si>
  <si>
    <t>NICZUK Double pipe clamp UDG.rfa</t>
  </si>
  <si>
    <t>NICZUK Clamp UPGM.rfa</t>
  </si>
  <si>
    <t>NICZUK Double pipe clamp UDGM.rfa</t>
  </si>
  <si>
    <t>NICZUK Clamp L.rfa</t>
  </si>
  <si>
    <t>NICZUK Clamp LX.rfa</t>
  </si>
  <si>
    <t>NICZUK Clamp PX.rfa</t>
  </si>
  <si>
    <t>NICZUK Double pipe clamp UDZ.rfa</t>
  </si>
  <si>
    <t>NICZUK Saddle U-strap clamp E</t>
  </si>
  <si>
    <t>NICZUK Pipe clip PCS.rfa</t>
  </si>
  <si>
    <t>NICZUK Double underfloor hook DH.rfa</t>
  </si>
  <si>
    <t>NICZUK Tacker clip K</t>
  </si>
  <si>
    <t>NICZUK Clamp PST.rfa</t>
  </si>
  <si>
    <t>NICZUK Clamp PSF.rfa</t>
  </si>
  <si>
    <t>NICZUK Fixed point plate PSPM.rfa</t>
  </si>
  <si>
    <t>NICZUK Fixed point plate PSST.rfa</t>
  </si>
  <si>
    <t>NICZUK Sliding support PPS2.rfa</t>
  </si>
  <si>
    <t>NICZUK Plastic sliding support WPS1-M8.rfa</t>
  </si>
  <si>
    <t>NICZUK Sliding support PSA1.rfa</t>
  </si>
  <si>
    <t>NICZUK Sliding support PSB2.rfa</t>
  </si>
  <si>
    <t>NICZUK Sliding support PPS3-U.rfa</t>
  </si>
  <si>
    <t>NICZUK Ball swivel hanger WW.rfa</t>
  </si>
  <si>
    <t>NICZUK Heavy duty swivel type EW1.rfa</t>
  </si>
  <si>
    <t>NICZUK Heavy duty swivel type EW2.rfa</t>
  </si>
  <si>
    <t>NICZUK Clamp PSFUS.rfa</t>
  </si>
  <si>
    <t>NICZUK Clamp PSFUC.rfa</t>
  </si>
  <si>
    <t>NICZUK U-PSFUC.rfa</t>
  </si>
  <si>
    <t>NICZUK Clamp UWG.rfa</t>
  </si>
  <si>
    <t>NICZUK Clamp UWX.rfa</t>
  </si>
  <si>
    <t>NICZUK L-type duct bracket.rfa</t>
  </si>
  <si>
    <t>NICZUK Z-type duct bracket.rfa</t>
  </si>
  <si>
    <t>NICZUK V-type duct bracket.rfa</t>
  </si>
  <si>
    <t>NICZUK Trapeze hanger WT-BK.rfa</t>
  </si>
  <si>
    <t>NICZUK Vibration damper AM.rfa</t>
  </si>
  <si>
    <t>NICZUK Channel lining strip TT v2021.rfa</t>
  </si>
  <si>
    <t>NICZUK All purpose perforated band UWT v2021.rfa</t>
  </si>
  <si>
    <t>NICZUK Ventilation Duct G Clamp P1.rfa</t>
  </si>
  <si>
    <t>NICZUK Ventilation ducts corners NW.rfa</t>
  </si>
  <si>
    <t>NICZUK Hex washer head self drilling screws WS.rfa</t>
  </si>
  <si>
    <t>NICZUK Rooftop foot PDG.rfa</t>
  </si>
  <si>
    <t>NICZUK Rooftop foot PDZ.rfa</t>
  </si>
  <si>
    <t>NICZUK Rooftop foot PDRG_v2021.rfa</t>
  </si>
  <si>
    <t>NICZUK Rooftop foot PDRZ.rfa</t>
  </si>
  <si>
    <t>NICZUK Closed channel rooftop foot PDPZ.rfa</t>
  </si>
  <si>
    <t>NICZUK Rooftop foot PDT.rfa</t>
  </si>
  <si>
    <t>NICZUK Clamp DN.rfa</t>
  </si>
  <si>
    <t>NICZUK Loop ZP.rfa</t>
  </si>
  <si>
    <t>NICZUK Loop ZPF.rfa</t>
  </si>
  <si>
    <t>NICZUK U-bolt KB.rfa</t>
  </si>
  <si>
    <t>NICZUK Trapeze hanger WT.rfa</t>
  </si>
  <si>
    <t>NICZUK Hook HT.rfa</t>
  </si>
  <si>
    <t>NICZUK Trapeze sheet pipe support channel SZM.rfa</t>
  </si>
  <si>
    <t>NICZUK Channel type 30 v2021.rfa</t>
  </si>
  <si>
    <t>NICZUK Channel type 41 v2021.rfa</t>
  </si>
  <si>
    <t>NICZUK Cantilever type 30 v2021.rfa</t>
  </si>
  <si>
    <t>NICZUK Cantilever type 41 v2021.rfa</t>
  </si>
  <si>
    <t>NICZUK Vertical cantilever type 30 v2021.rfa</t>
  </si>
  <si>
    <t>NICZUK Vertical cantilever type 41 v2021.rfa</t>
  </si>
  <si>
    <t>NICZUK Double cantilever type 41-D v2021.rfa</t>
  </si>
  <si>
    <t>NICZUK Channel support ST-S.rfa</t>
  </si>
  <si>
    <t>NICZUK Channel support ST-SL.rfa</t>
  </si>
  <si>
    <t>NICZUK Pivot hinged rail support STRG_v2021.rfa</t>
  </si>
  <si>
    <t>NICZUK Doubled channel support ST-SD .rfa</t>
  </si>
  <si>
    <t>NICZUK Channel support ST for channel.rfa</t>
  </si>
  <si>
    <t>NICZUK Channel connector LSE.rfa</t>
  </si>
  <si>
    <t>NICZUK Channel connector LS.rfa</t>
  </si>
  <si>
    <t>NICZUK Threaded plate PG.rfa</t>
  </si>
  <si>
    <t>NICZUK Threaded plate PGL.rfa</t>
  </si>
  <si>
    <t>NICZUK Flat connector X5.rfa</t>
  </si>
  <si>
    <t>NICZUK Flat connector X6.rfa</t>
  </si>
  <si>
    <t>NICZUK Flat connector X7 .rfa</t>
  </si>
  <si>
    <t>NICZUK Flat connector X10 .rfa</t>
  </si>
  <si>
    <t>NICZUK Flat connector X11 .rfa</t>
  </si>
  <si>
    <t>NICZUK Flat connector X12 .rfa</t>
  </si>
  <si>
    <t>NICZUK Cap-shaped flat connector XK.rfa</t>
  </si>
  <si>
    <t>NICZUK Flat connector XX3.rfa</t>
  </si>
  <si>
    <t>NICZUK Flat connector XX3-MF90-P .rfa</t>
  </si>
  <si>
    <t>NICZUK Flat connector XX3-MF135-P.rfa</t>
  </si>
  <si>
    <t>NICZUK Flat connector XX7-90 .rfa</t>
  </si>
  <si>
    <t>NICZUK Flat connector XX7-MF90-P.rfa</t>
  </si>
  <si>
    <t>NICZUK Flat connector XX7-135.rfa</t>
  </si>
  <si>
    <t>NICZUK Flat connector XZ7.rfa</t>
  </si>
  <si>
    <t>NICZUK Angle support DC.rfa</t>
  </si>
  <si>
    <t>NICZUK Angle support DCL.rfa</t>
  </si>
  <si>
    <t>NICZUK Angular support DL.rfa</t>
  </si>
  <si>
    <t>NICZUK Angular connectors KT-90.rfa</t>
  </si>
  <si>
    <t>NICZUK Angular connectors KT-135.rfa</t>
  </si>
  <si>
    <t>NICZUK Corner bracket channel TR.rfa</t>
  </si>
  <si>
    <t>NICZUK Angle connector WKZ.rfa</t>
  </si>
  <si>
    <t>NICZUK Slide nut NSS.rfa</t>
  </si>
  <si>
    <t>NICZUK Slide nut NSZ.rfa</t>
  </si>
  <si>
    <t>NICZUK Slide nut EZP.rfa</t>
  </si>
  <si>
    <t>NICZUK Slide nut EZ.rfa</t>
  </si>
  <si>
    <t>NICZUK Tee-bolt assembly ESS.rfa</t>
  </si>
  <si>
    <t>NICZUK Tee-bolt assembly ESZ.rfa</t>
  </si>
  <si>
    <t>NICZUK Flat washer PDC.rfa</t>
  </si>
  <si>
    <t>NICZUK Channel end cap ZS.rfa</t>
  </si>
  <si>
    <t>NICZUK Channel beam clamp KLM.rfa</t>
  </si>
  <si>
    <t>NICZUK Channel beam clamp iron cast KLM-M.rfa</t>
  </si>
  <si>
    <t>NICZUK Cast iron beam clamp KLZ.rfa</t>
  </si>
  <si>
    <t>NICZUK Cast iron beam clamp KLPD.rfa</t>
  </si>
  <si>
    <t>NICZUK Beam clamp ZNP.rfa</t>
  </si>
  <si>
    <t>NICZUK Securing overlay NZ.rfa</t>
  </si>
  <si>
    <t>NICZUK Hex rod coupling ZL.rfa</t>
  </si>
  <si>
    <t>NICZUK Parallel rod coupling ZM.rfa</t>
  </si>
  <si>
    <t>NICZUK Hex adapter female_female RWW.rfa</t>
  </si>
  <si>
    <t>NICZUK Hex reducer male_female RZW.rfa</t>
  </si>
  <si>
    <t>NICZUK Flat washer PD.rfa</t>
  </si>
  <si>
    <t>NICZUK Hex head bolt 105.rfa</t>
  </si>
  <si>
    <t>NICZUK Hex head bolt 101.rfa</t>
  </si>
  <si>
    <t>NICZUK Hex nut 144.rfa</t>
  </si>
  <si>
    <t>NICZUK Nylon lock hex nut NSK.rfa</t>
  </si>
  <si>
    <t>NICZUK Sloped angle rod connector WP.rfa</t>
  </si>
  <si>
    <t>NICZUK Eye coupling nut NO.rfa</t>
  </si>
  <si>
    <t>NICZUK Threaded rod end cap ZS-M.rfa</t>
  </si>
  <si>
    <t>NICZUK Drop in anchor TRSA.rfa</t>
  </si>
  <si>
    <t>NICZUK Drop in anchor TRSK.rfa</t>
  </si>
  <si>
    <t>NICZUK Brass expansion anchor TR.rfa</t>
  </si>
  <si>
    <t>NICZUK Bolt anchor ULT.rfa</t>
  </si>
  <si>
    <t>NICZUK Bolt anchor ULS.rfa</t>
  </si>
  <si>
    <t>NICZUK Nail in ceiling wedge anchor ULK.rfa</t>
  </si>
  <si>
    <t>NICZUK Anchor TTRB .rfa</t>
  </si>
  <si>
    <t>NICZUK Toggle bolt TRP, TRV.rfa</t>
  </si>
  <si>
    <t>NICZUK Metal plug KRM.rfa</t>
  </si>
  <si>
    <t>NICZUK Hex head frame anchor KRK.rfa</t>
  </si>
  <si>
    <t>NICZUK Plastic plug with metric thread KRG.rfa</t>
  </si>
  <si>
    <t>NICZUK Plastic plug KR.rfa</t>
  </si>
  <si>
    <t>NICZUK Nylon hammer in fixing plug KSM.rfa</t>
  </si>
  <si>
    <t>NICZUK Resin anchor rod PKC.rfa</t>
  </si>
  <si>
    <t>NICZUK Mesh sleeve TKC.rfa</t>
  </si>
  <si>
    <t>NICZUK Hanger bolt WK.rfa</t>
  </si>
  <si>
    <t>NICZUK Threaded rod hanger TSMW-6X55.rfa</t>
  </si>
  <si>
    <t>NICZUK Threaded rod hanger TSM-6X60.rfa</t>
  </si>
  <si>
    <t>NICZUK Threaded rod hanger TSMK-8X70.rfa</t>
  </si>
  <si>
    <t>NICZUK Threaded rod hanger TSM-10X90.rfa</t>
  </si>
  <si>
    <t>NICZUK Pipe clamp EXPERT.txt</t>
  </si>
  <si>
    <t>NICZUK Pipe clamp DUO.txt</t>
  </si>
  <si>
    <t>NICZUK Pipe clamp HOBBY.txt</t>
  </si>
  <si>
    <t>NICZUK Pipe clamp BINCO.txt</t>
  </si>
  <si>
    <t>NICZUK Clamp UPGSW.txt</t>
  </si>
  <si>
    <t>NICZUK Clamp UPGSB.txt</t>
  </si>
  <si>
    <t>NICZUK Clamp UPGS.txt</t>
  </si>
  <si>
    <t>NICZUK Double pipe clamp UDG.txt</t>
  </si>
  <si>
    <t>NICZUK Clamp UPGM.txt</t>
  </si>
  <si>
    <t>NICZUK Double pipe clamp UDGM.txt</t>
  </si>
  <si>
    <t>NICZUK Clamp L.txt</t>
  </si>
  <si>
    <t>NICZUK Clamp LX.txt</t>
  </si>
  <si>
    <t>NICZUK Clamp PX.txt</t>
  </si>
  <si>
    <t>NICZUK Double pipe clamp UDZ.txt</t>
  </si>
  <si>
    <t>NICZUK Pipe clip PCS.txt</t>
  </si>
  <si>
    <t>NICZUK Double underfloor hook DH.txt</t>
  </si>
  <si>
    <t>NICZUK Clamp PST.txt</t>
  </si>
  <si>
    <t>NICZUK Clamp PSF.txt</t>
  </si>
  <si>
    <t>NICZUK Fixed point plate PSPM.txt</t>
  </si>
  <si>
    <t>NICZUK Fixed point plate PSST.txt</t>
  </si>
  <si>
    <t>NICZUK Sliding support PPS2.txt</t>
  </si>
  <si>
    <t>NICZUK Sliding support PSA1.txt</t>
  </si>
  <si>
    <t>NICZUK Sliding support PSB2.txt</t>
  </si>
  <si>
    <t>NICZUK Ball swivel hanger WW.txt</t>
  </si>
  <si>
    <t>NICZUK Heavy duty swivel type EW1.txt</t>
  </si>
  <si>
    <t>NICZUK Heavy duty swivel type EW2.txt</t>
  </si>
  <si>
    <t>NICZUK Clamp PSFUS.txt</t>
  </si>
  <si>
    <t>NICZUK Clamp PSFUC.txt</t>
  </si>
  <si>
    <t>NICZUK U-PSFUC.txt</t>
  </si>
  <si>
    <t>NICZUK Clamp UWG.txt</t>
  </si>
  <si>
    <t>NICZUK Clamp UWX.txt</t>
  </si>
  <si>
    <t>NICZUK Trapeze hanger WT-BK.txt</t>
  </si>
  <si>
    <t>NICZUK Channel lining strip TT v2021.txt</t>
  </si>
  <si>
    <t>NICZUK Ventilation Duct G Clamp P1.txt</t>
  </si>
  <si>
    <t>NICZUK Ventilation ducts corners NW.txt</t>
  </si>
  <si>
    <t>NICZUK Rooftop foot PDG.txt</t>
  </si>
  <si>
    <t>NICZUK Rooftop foot PDZ.txt</t>
  </si>
  <si>
    <t>NICZUK Rooftop foot PDRG_v2021.txt</t>
  </si>
  <si>
    <t>NICZUK Rooftop foot PDRZ.txt</t>
  </si>
  <si>
    <t>NICZUK Closed channel rooftop foot PDPZ.txt</t>
  </si>
  <si>
    <t>NICZUK Rooftop foot PDT.txt</t>
  </si>
  <si>
    <t>NICZUK Clamp DN.txt</t>
  </si>
  <si>
    <t>NICZUK Loop ZP.txt</t>
  </si>
  <si>
    <t>NICZUK Loop ZPF.txt</t>
  </si>
  <si>
    <t>NICZUK U-bolt KB.txt</t>
  </si>
  <si>
    <t>NICZUK Trapeze hanger WT.txt</t>
  </si>
  <si>
    <t>NICZUK Trapeze sheet pipe support channel SZM.txt</t>
  </si>
  <si>
    <t>NICZUK Channel type 30 v2021.txt</t>
  </si>
  <si>
    <t>NICZUK Channel type 41 v2021.txt</t>
  </si>
  <si>
    <t>NICZUK Cantilever type 30 v2021.txt</t>
  </si>
  <si>
    <t>NICZUK Cantilever type 41 v2021.txt</t>
  </si>
  <si>
    <t>NICZUK Vertical cantilever type 30 v2021.txt</t>
  </si>
  <si>
    <t>NICZUK Vertical cantilever type 41 v2021.txt</t>
  </si>
  <si>
    <t>NICZUK Double cantilever type 41-D v2021.txt</t>
  </si>
  <si>
    <t>NICZUK Channel support ST-SL.txt</t>
  </si>
  <si>
    <t>NICZUK Pivot hinged rail support STRG_v2021.txt</t>
  </si>
  <si>
    <t>NICZUK Doubled channel support ST-SD .txt</t>
  </si>
  <si>
    <t>NICZUK Channel support ST for channel.txt</t>
  </si>
  <si>
    <t>NICZUK Channel connector LSE.txt</t>
  </si>
  <si>
    <t>NICZUK Channel connector LS.txt</t>
  </si>
  <si>
    <t>NICZUK Threaded plate PG.txt</t>
  </si>
  <si>
    <t>NICZUK Threaded plate PGL.txt</t>
  </si>
  <si>
    <t>NICZUK Flat connector X6.txt</t>
  </si>
  <si>
    <t>NICZUK Flat connector X7 .txt</t>
  </si>
  <si>
    <t>NICZUK Flat connector X12 .txt</t>
  </si>
  <si>
    <t>NICZUK Cap-shaped flat connector XK.txt</t>
  </si>
  <si>
    <t>NICZUK Flat connector XX3.txt</t>
  </si>
  <si>
    <t>NICZUK Flat connector XX7-90 .txt</t>
  </si>
  <si>
    <t>NICZUK Flat connector XX7-135.txt</t>
  </si>
  <si>
    <t>NICZUK Flat connector XZ7.txt</t>
  </si>
  <si>
    <t>NICZUK Angular support DL.txt</t>
  </si>
  <si>
    <t>NICZUK Angular connectors KT-90.txt</t>
  </si>
  <si>
    <t>NICZUK Angular connectors KT-135.txt</t>
  </si>
  <si>
    <t>NICZUK Corner bracket channel TR.txt</t>
  </si>
  <si>
    <t>NICZUK Angle connector WKZ.txt</t>
  </si>
  <si>
    <t>NICZUK Slide nut NSS.txt</t>
  </si>
  <si>
    <t>NICZUK Slide nut NSZ.txt</t>
  </si>
  <si>
    <t>NICZUK Slide nut EZP.txt</t>
  </si>
  <si>
    <t>NICZUK Slide nut EZ.txt</t>
  </si>
  <si>
    <t>NICZUK Tee-bolt assembly ESS.txt</t>
  </si>
  <si>
    <t>NICZUK Tee-bolt assembly ESZ.txt</t>
  </si>
  <si>
    <t>NICZUK Flat washer PDC.txt</t>
  </si>
  <si>
    <t>NICZUK Channel end cap ZS.txt</t>
  </si>
  <si>
    <t>NICZUK Channel beam clamp KLM.txt</t>
  </si>
  <si>
    <t>NICZUK Channel beam clamp iron cast KLM-M.txt</t>
  </si>
  <si>
    <t>NICZUK Cast iron beam clamp KLZ.txt</t>
  </si>
  <si>
    <t>NICZUK Cast iron beam clamp KLPD.txt</t>
  </si>
  <si>
    <t>NICZUK Beam clamp ZNP.txt</t>
  </si>
  <si>
    <t>NICZUK Securing overlay NZ.txt</t>
  </si>
  <si>
    <t>NICZUK Hex rod coupling ZL.txt</t>
  </si>
  <si>
    <t>NICZUK Parallel rod coupling ZM.txt</t>
  </si>
  <si>
    <t>NICZUK Hex adapter female_female RWW.txt</t>
  </si>
  <si>
    <t>NICZUK Hex reducer male_female RZW.txt</t>
  </si>
  <si>
    <t>NICZUK Flat washer PD.txt</t>
  </si>
  <si>
    <t>NICZUK Hex head bolt 105.txt</t>
  </si>
  <si>
    <t>NICZUK Hex head bolt 101.txt</t>
  </si>
  <si>
    <t>NICZUK Hex nut 144.txt</t>
  </si>
  <si>
    <t>NICZUK Nylon lock hex nut NSK.txt</t>
  </si>
  <si>
    <t>NICZUK Eye coupling nut NO.txt</t>
  </si>
  <si>
    <t>NICZUK Threaded rod end cap ZS-M.txt</t>
  </si>
  <si>
    <t>NICZUK Drop in anchor TRSA.txt</t>
  </si>
  <si>
    <t>NICZUK Drop in anchor TRSK.txt</t>
  </si>
  <si>
    <t>NICZUK Brass expansion anchor TR.txt</t>
  </si>
  <si>
    <t>NICZUK Bolt anchor ULT.txt</t>
  </si>
  <si>
    <t>NICZUK Bolt anchor ULS.txt</t>
  </si>
  <si>
    <t>NICZUK Nail in ceiling wedge anchor ULK.txt</t>
  </si>
  <si>
    <t>NICZUK Anchor TTRB .txt</t>
  </si>
  <si>
    <t>NICZUK Toggle bolt TRP, TRV.txt</t>
  </si>
  <si>
    <t>NICZUK Metal plug KRM.txt</t>
  </si>
  <si>
    <t>NICZUK Hex head frame anchor KRK.txt</t>
  </si>
  <si>
    <t>NICZUK Plastic plug with metric thread KRG.txt</t>
  </si>
  <si>
    <t>NICZUK Plastic plug KR.txt</t>
  </si>
  <si>
    <t>NICZUK Nylon hammer in fixing plug KSM.txt</t>
  </si>
  <si>
    <t>NICZUK Resin anchor rod PKC.txt</t>
  </si>
  <si>
    <t>NICZUK Mesh sleeve TKC.txt</t>
  </si>
  <si>
    <t>NICZUK Hanger bolt WK.txt</t>
  </si>
  <si>
    <t>WKZ-300_rys.png</t>
  </si>
  <si>
    <t>PSA1-1_rys.png</t>
  </si>
  <si>
    <t>PSB2-1_rys.png</t>
  </si>
  <si>
    <t>OG-PDZ-MF-200_rys.png</t>
  </si>
  <si>
    <t>OG-PDZ-MF-300_rys.png</t>
  </si>
  <si>
    <t>OG-PDRZ-MF-200_rys.png</t>
  </si>
  <si>
    <t>OG-PDRZ-MF-300_rys.png</t>
  </si>
  <si>
    <t>OG-PDRZ-MB-300_rys.png</t>
  </si>
  <si>
    <t>N-SW_rys.png</t>
  </si>
  <si>
    <t>H_web_ok.png</t>
  </si>
  <si>
    <t>H-77.DWG</t>
  </si>
  <si>
    <t>SKC_web_ok.png</t>
  </si>
  <si>
    <t>DCL_i_rys.png</t>
  </si>
  <si>
    <t>ESS-ESZ_i_rys.png</t>
  </si>
  <si>
    <t>EZ_i_rys.png</t>
  </si>
  <si>
    <t>EZP_i_rys.png</t>
  </si>
  <si>
    <t>KB_i_rys.png</t>
  </si>
  <si>
    <t>KLM_i_rys.png</t>
  </si>
  <si>
    <t>KLP_i_rys.png</t>
  </si>
  <si>
    <t>KLZ_i_rys.png</t>
  </si>
  <si>
    <t>PDC_i_rys.png</t>
  </si>
  <si>
    <t>OG-PDG_i_rys.png</t>
  </si>
  <si>
    <t>OG-PDRG_i_rys.png</t>
  </si>
  <si>
    <t>PDT_i_rys.png</t>
  </si>
  <si>
    <t>PPS2_i_rys.png</t>
  </si>
  <si>
    <t>ST-M_i_rys.png</t>
  </si>
  <si>
    <t>ST-S_i_rys.png</t>
  </si>
  <si>
    <t>UWL_i_rys.png</t>
  </si>
  <si>
    <t>UWV_i_rys.png</t>
  </si>
  <si>
    <t>UWZ_i_rys.png</t>
  </si>
  <si>
    <t>WKZ_i_rys.png</t>
  </si>
  <si>
    <t>WT_i_rys.png</t>
  </si>
  <si>
    <t>XK_i_rys.png</t>
  </si>
  <si>
    <t>XX3_i_rys.png</t>
  </si>
  <si>
    <t>ZPF_i_rys.png</t>
  </si>
  <si>
    <t>PSF_i_rys.png</t>
  </si>
  <si>
    <t>PST_i_rys.png</t>
  </si>
  <si>
    <t>UDG_i_rys.png</t>
  </si>
  <si>
    <t>UZT_i_rys.png</t>
  </si>
  <si>
    <t>obejmy-bez-okladziny_i_rys.png</t>
  </si>
  <si>
    <t>L_i_rys.png</t>
  </si>
  <si>
    <t>LX_i_rys.png</t>
  </si>
  <si>
    <t>obejmy-z-okladzina_i_rys.png</t>
  </si>
  <si>
    <t>UPGSW_i_rys.png</t>
  </si>
  <si>
    <t>obejmy-z-okladzina_z_rys.png</t>
  </si>
  <si>
    <t>UPGSW_z_rys.png</t>
  </si>
  <si>
    <t>UDG_z_rys.png</t>
  </si>
  <si>
    <t>L_z_rys.png</t>
  </si>
  <si>
    <t>LX_z_rys.png</t>
  </si>
  <si>
    <t>obejmy-bez-okladziny_z_rys.png</t>
  </si>
  <si>
    <t>UZT_z_rys.png</t>
  </si>
  <si>
    <t>PST_z_rys.png</t>
  </si>
  <si>
    <t>PSF_z_rys.png</t>
  </si>
  <si>
    <t>PPS2_z_rys.png</t>
  </si>
  <si>
    <t>UWL_z_rys.png</t>
  </si>
  <si>
    <t>UWZ_z_rys.png</t>
  </si>
  <si>
    <t>UWV_z_rys.png</t>
  </si>
  <si>
    <t>OG-PDG_z_rys.png</t>
  </si>
  <si>
    <t>OG-PDRG_z_rys.png</t>
  </si>
  <si>
    <t>PDT_z_rys.png</t>
  </si>
  <si>
    <t>ZPF_z_rys.png</t>
  </si>
  <si>
    <t>KB_z_rys.png</t>
  </si>
  <si>
    <t>WT_z_rys.png</t>
  </si>
  <si>
    <t>ST-S_z_rys.png</t>
  </si>
  <si>
    <t>XK_z_rys.png</t>
  </si>
  <si>
    <t>XX3_z_rys.png</t>
  </si>
  <si>
    <t>DCL_z_rys.png</t>
  </si>
  <si>
    <t>WKZ_z_rys.png</t>
  </si>
  <si>
    <t>EZP_z_rys.png</t>
  </si>
  <si>
    <t>EZ_z_rys.png</t>
  </si>
  <si>
    <t>ESS-ESZ_z_rys.png</t>
  </si>
  <si>
    <t>PDC_z_rys.png</t>
  </si>
  <si>
    <t>KLM_z_rys.png</t>
  </si>
  <si>
    <t>KLZ_z_rys.png</t>
  </si>
  <si>
    <t>KLP_z_rys.png</t>
  </si>
  <si>
    <t>ST-M_z_rys.png</t>
  </si>
  <si>
    <t>Oznaczenie Graffiti</t>
  </si>
  <si>
    <t>WT-AM_web_ok.png</t>
  </si>
  <si>
    <t>WT-AM_rys.png</t>
  </si>
  <si>
    <t>WT-AM Ø14.DWG</t>
  </si>
  <si>
    <t>WR-MF_web_ok.png</t>
  </si>
  <si>
    <t>TRSAK_web_ok.png</t>
  </si>
  <si>
    <t>N-SZ-MF2,5-6000.DWG</t>
  </si>
  <si>
    <t>N-SZ-MH2,5-6000.DWG</t>
  </si>
  <si>
    <t>UWG-200.DWG</t>
  </si>
  <si>
    <t>XZ7-A.DWG</t>
  </si>
  <si>
    <t>WR-MF.DWG</t>
  </si>
  <si>
    <t>WR-MF_rys.png</t>
  </si>
  <si>
    <t>KO-S_web_ok.png</t>
  </si>
  <si>
    <t>XK-MF_rys.png</t>
  </si>
  <si>
    <t>KO-EM30x3,0BK_web_ok.png</t>
  </si>
  <si>
    <t>XP-SZ-MI2,5_rys.png</t>
  </si>
  <si>
    <t>TSI.jpg</t>
  </si>
  <si>
    <t>Nipro-ECG_web_ok.png</t>
  </si>
  <si>
    <t>Nipro-InStrip_web_ok.png</t>
  </si>
  <si>
    <t>Nipro-InCut_web_ok.png</t>
  </si>
  <si>
    <t>Nipro-Farba_web_ok.png</t>
  </si>
  <si>
    <t>Nipro-Int-1_web_ok.png</t>
  </si>
  <si>
    <t>Nipro-Pasta-2D_web_ok.png</t>
  </si>
  <si>
    <t>Nipro-ECG_rys.png</t>
  </si>
  <si>
    <t>Nipro-InStrip_rys.png</t>
  </si>
  <si>
    <t>Nipro-InCut_rys.png</t>
  </si>
  <si>
    <t>MX1D4_web_ok.png</t>
  </si>
  <si>
    <t>MX2D4_web_ok.png</t>
  </si>
  <si>
    <t>MX3D4_web_ok.png</t>
  </si>
  <si>
    <t>XPMX1D4_web_ok.png</t>
  </si>
  <si>
    <t>XPMX2D4_web_ok.png</t>
  </si>
  <si>
    <t>XPMX3D4_web_ok.png</t>
  </si>
  <si>
    <t>MX1D4_rys.png</t>
  </si>
  <si>
    <t>MX2D4_rys.png</t>
  </si>
  <si>
    <t>MX3D4_rys.png</t>
  </si>
  <si>
    <t>XPMX1D4_rys.png</t>
  </si>
  <si>
    <t>XPMX2D4_rys.png</t>
  </si>
  <si>
    <t>XPMX3D4_rys.png</t>
  </si>
  <si>
    <t>MX1D4_z_web.png</t>
  </si>
  <si>
    <t>MX2D4_z_web.png</t>
  </si>
  <si>
    <t>MX3D4_z_web.png</t>
  </si>
  <si>
    <t>XPMX1D4_z_web.png</t>
  </si>
  <si>
    <t>XPMX2D4_z_web.png</t>
  </si>
  <si>
    <t>XPMX3D4_z_web.png</t>
  </si>
  <si>
    <t>WSA_web_ok.png</t>
  </si>
  <si>
    <t>WSA_rys-1.png</t>
  </si>
  <si>
    <t>1000x1000_web_ok.png</t>
  </si>
  <si>
    <t>stopien-1000x270_web_ok.png</t>
  </si>
  <si>
    <t>UK8_web_ok.png</t>
  </si>
  <si>
    <t>EZP3_web_ok.png</t>
  </si>
  <si>
    <t>EZP3_rys-1.png</t>
  </si>
  <si>
    <t>ULT_nowe_web_ok.png</t>
  </si>
  <si>
    <t>ULS_nowe_web_ok.png</t>
  </si>
  <si>
    <t>kraty_rys.png</t>
  </si>
  <si>
    <t>stopien_rys.png</t>
  </si>
  <si>
    <t>ZKC-C_web_ok.png</t>
  </si>
  <si>
    <t>ZKC-B_web_ok.png</t>
  </si>
  <si>
    <t>XLRSDT44_web_ok.png</t>
  </si>
  <si>
    <t>XLRSDT44_rys.png</t>
  </si>
  <si>
    <t>SDT44_rys.png</t>
  </si>
  <si>
    <t>SDT44_web_ok.png</t>
  </si>
  <si>
    <t>PDT-MF-305_rys.png</t>
  </si>
  <si>
    <t>PSFUC_rys.png</t>
  </si>
  <si>
    <t>UK8_rys.png</t>
  </si>
  <si>
    <t>OGCKE_web_ok.png</t>
  </si>
  <si>
    <t>OGCSKE_web_ok.png</t>
  </si>
  <si>
    <t>OGCS200KE_web_ok.png</t>
  </si>
  <si>
    <t>OGCSK45KE_web_ok.png</t>
  </si>
  <si>
    <t>OGCLKZKE_web_ok.png</t>
  </si>
  <si>
    <t>OGCLTKE_web_ok.png</t>
  </si>
  <si>
    <t>OGCLKKE_web_ok.png</t>
  </si>
  <si>
    <t>OGCKLMKE_web_ok.png</t>
  </si>
  <si>
    <t>OGCLWKE_web_ok.png</t>
  </si>
  <si>
    <t>XPCSTSKE4_web_ok.png</t>
  </si>
  <si>
    <t>XPCPMKEM810,-M1216_web_ok.png</t>
  </si>
  <si>
    <t>XPCPMKEM20,-G1_2,-G3_4,-G11_4_web_ok.png</t>
  </si>
  <si>
    <t>CZPKE_web_ok.png</t>
  </si>
  <si>
    <t>OGCKJ_web_ok.png</t>
  </si>
  <si>
    <t>OGCSKJ_web_ok.png</t>
  </si>
  <si>
    <t>OGCS200KJ_web_ok.png</t>
  </si>
  <si>
    <t>OGCLTKJ_web_ok.png</t>
  </si>
  <si>
    <t>OGCLKKJ_web_ok.png</t>
  </si>
  <si>
    <t>CZPKJ_web_ok.png</t>
  </si>
  <si>
    <t>XPCSPM10X21_web_ok.png</t>
  </si>
  <si>
    <t>XPCSEM16_web_ok.png</t>
  </si>
  <si>
    <t>OGCKE_rys.png</t>
  </si>
  <si>
    <t>OGCSKE_rys.png</t>
  </si>
  <si>
    <t>OGCS200KE_rys.png</t>
  </si>
  <si>
    <t>OGCSK45KE_rys.png</t>
  </si>
  <si>
    <t>OGCLKZKE_rys.png</t>
  </si>
  <si>
    <t>OGCLTKE_rys.png</t>
  </si>
  <si>
    <t>OGCLKKE_rys.png</t>
  </si>
  <si>
    <t>OGCKLMKE_rys.png</t>
  </si>
  <si>
    <t>OGCLWKE_rys.png</t>
  </si>
  <si>
    <t>XPCSTSKE4_rys.png</t>
  </si>
  <si>
    <t>XPCPMKEM810,-M1216_rys.png</t>
  </si>
  <si>
    <t>CZPKE_rys.png</t>
  </si>
  <si>
    <t>OGCKJ_rys.png</t>
  </si>
  <si>
    <t>OGCSKJ_rys.png</t>
  </si>
  <si>
    <t>OGCS200KJ_rys.png</t>
  </si>
  <si>
    <t>OGCLTKJ_rys.png</t>
  </si>
  <si>
    <t>OGCLKKJ_rys.png</t>
  </si>
  <si>
    <t>CZPKJ_rys.png</t>
  </si>
  <si>
    <t>XPCSPM10X21_rys.png</t>
  </si>
  <si>
    <t>XPCSEM16_rys.png</t>
  </si>
  <si>
    <t>OGCKE_z1_web_ok.png</t>
  </si>
  <si>
    <t>OGCSKE_z1_web_ok.png</t>
  </si>
  <si>
    <t>OGCS200KE_z1_web_ok.png</t>
  </si>
  <si>
    <t>OGCSK45KE_z1_web_ok.png</t>
  </si>
  <si>
    <t>OGCLKZKE_z1_web_ok.png</t>
  </si>
  <si>
    <t>OGCLTKE_z1_web_ok.png</t>
  </si>
  <si>
    <t>OGCLKKE_z1_web_ok.png</t>
  </si>
  <si>
    <t>OGCKLMKE_z1_web_ok.png</t>
  </si>
  <si>
    <t>OGCLWKE_z1_web_ok.png</t>
  </si>
  <si>
    <t>XPCSTSKE4_z1_web_ok.png</t>
  </si>
  <si>
    <t>XPCPMKEM810,-M1216_z1_web_ok.png</t>
  </si>
  <si>
    <t>XPCPMKEM20,-G1_2,-G3_4,-G11_4_z1_web_ok.png</t>
  </si>
  <si>
    <t>CZPKE_z1_web_ok.png</t>
  </si>
  <si>
    <t>OGCKJ_z1_web_ok.png</t>
  </si>
  <si>
    <t>OGCSKJ_z1_web_ok.png</t>
  </si>
  <si>
    <t>OGCS200KJ_z1_web_ok.png</t>
  </si>
  <si>
    <t>OGCLTKJ_z1_web_ok.png</t>
  </si>
  <si>
    <t>OGCLKKJ_z1_web_ok.png</t>
  </si>
  <si>
    <t>CZPKJ_z1_web_ok.png</t>
  </si>
  <si>
    <t>XPCSPM10X21_z1_web_ok.png</t>
  </si>
  <si>
    <t>XPCSEM16_z1_web_ok.png</t>
  </si>
  <si>
    <t>OGCKE_z2_web_ok.png</t>
  </si>
  <si>
    <t>OGCSKE_z2_web_ok.png</t>
  </si>
  <si>
    <t>OGCS200KE_z2_web_ok.png</t>
  </si>
  <si>
    <t>OGCSK45KE_z2_web_ok.png</t>
  </si>
  <si>
    <t>OGCLKZKE_z2_web_ok.png</t>
  </si>
  <si>
    <t>OGCLTKE_z2_web_ok.png</t>
  </si>
  <si>
    <t>OGCLKKE_z2_web_ok.png</t>
  </si>
  <si>
    <t>OGCKLMKE_z2_web_ok.png</t>
  </si>
  <si>
    <t>OGCLWKE_z2_web_ok.png</t>
  </si>
  <si>
    <t>XPCSTSKE4_z2_web_ok.png</t>
  </si>
  <si>
    <t>XPCPMKEM810,-M1216_z2_web_ok.png</t>
  </si>
  <si>
    <t>XPCPMKEM20,-G1_2,-G3_4,-G11_4_z2_web_ok.png</t>
  </si>
  <si>
    <t>CZPKE_z2_web_ok.png</t>
  </si>
  <si>
    <t>OGCKJ_z2_web_ok.png</t>
  </si>
  <si>
    <t>OGCSKJ_z2_web_ok.png</t>
  </si>
  <si>
    <t>OGCS200KJ_z2_web_ok.png</t>
  </si>
  <si>
    <t>OGCLTKJ_z2_web_ok.png</t>
  </si>
  <si>
    <t>OGCLKKJ_z2_web_ok.png</t>
  </si>
  <si>
    <t>CZPKJ_z2_web_ok.png</t>
  </si>
  <si>
    <t>XPCSPM10X21_z2_web_ok.png</t>
  </si>
  <si>
    <t>XPCSEM16_z2_web_ok.png</t>
  </si>
  <si>
    <t>OGCKE_z3_web_ok.png</t>
  </si>
  <si>
    <t>OGCSKE_z3_web_ok.png</t>
  </si>
  <si>
    <t>OGCS200KE_z3_web_ok.png</t>
  </si>
  <si>
    <t>OGCSK45KE_z3_web_ok.png</t>
  </si>
  <si>
    <t>OGCLKZKE_z3_web_ok.png</t>
  </si>
  <si>
    <t>OGCLTKE_z3_web_ok.png</t>
  </si>
  <si>
    <t>OGCLKKE_z3_web_ok.png</t>
  </si>
  <si>
    <t>OGCKLMKE_z3_web_ok.png</t>
  </si>
  <si>
    <t>OGCLWKE_z3_web_ok.png</t>
  </si>
  <si>
    <t>XPCSTSKE4_z3_web_ok.png</t>
  </si>
  <si>
    <t>XPCPMKEM810,-M1216_z3_web_ok.png</t>
  </si>
  <si>
    <t>XPCPMKEM20,-G1_2,-G3_4,-G11_4_z3_web_ok.png</t>
  </si>
  <si>
    <t>CZPKE_z3_web_ok.png</t>
  </si>
  <si>
    <t>OGCKJ_z3_web_ok.png</t>
  </si>
  <si>
    <t>OGCSKJ_z3_web_ok.png</t>
  </si>
  <si>
    <t>OGCS200KJ_z3_web_ok.png</t>
  </si>
  <si>
    <t>OGCLTKJ_z3_web_ok.png</t>
  </si>
  <si>
    <t>OGCLKKJ_z3_web_ok.png</t>
  </si>
  <si>
    <t>CZPKJ_z3_web_ok.png</t>
  </si>
  <si>
    <t>XPCSPM10X21_z3_web_ok.png</t>
  </si>
  <si>
    <t>XPCSEM16_z3_web_ok.png</t>
  </si>
  <si>
    <t>UK4M8_rys.png</t>
  </si>
  <si>
    <t>UK4M8_web_ok.png</t>
  </si>
  <si>
    <t>OGCLWKKJ_web_ok.png</t>
  </si>
  <si>
    <t>OGCLWKKJ_rys.png</t>
  </si>
  <si>
    <t>OGCLWKKJ_z_web.png</t>
  </si>
  <si>
    <t>WTDF11_web_ok.png</t>
  </si>
  <si>
    <t>WTDF11_rys.png</t>
  </si>
  <si>
    <t>SZ-MO2,5_web_ok.png</t>
  </si>
  <si>
    <t>SZ-MO2,5_rys.png</t>
  </si>
  <si>
    <t>XPBFMF2_web_ok.png</t>
  </si>
  <si>
    <t>XP-WR-MF_web_ok.png</t>
  </si>
  <si>
    <t>XPBFMF2_rys.png</t>
  </si>
  <si>
    <t>XP-WR-MF_rys.png</t>
  </si>
  <si>
    <t>UZT-33.DWG</t>
  </si>
  <si>
    <t>UZT-25.DWG</t>
  </si>
  <si>
    <t>UZT-32.DWG</t>
  </si>
  <si>
    <t>UZT-26.DWG</t>
  </si>
  <si>
    <t>KB-M8-4.DWG</t>
  </si>
  <si>
    <t>UPG-280.DWG</t>
  </si>
  <si>
    <t>UPZ-450.DWG</t>
  </si>
  <si>
    <t>UPZ-280.DWG</t>
  </si>
  <si>
    <t>TRSAK-M10.DWG</t>
  </si>
  <si>
    <t>TRSAK-M12.DWG</t>
  </si>
  <si>
    <t>TRSAK-M8.DWG</t>
  </si>
  <si>
    <t>NKCL6.DWG</t>
  </si>
  <si>
    <t>NKCL8.DWG</t>
  </si>
  <si>
    <t>NKE25.DWG</t>
  </si>
  <si>
    <t>NKE32.DWG</t>
  </si>
  <si>
    <t>NKE40.DWG</t>
  </si>
  <si>
    <t>NKE48.DWG</t>
  </si>
  <si>
    <t>NKE55.DWG</t>
  </si>
  <si>
    <t>NKE68.DWG</t>
  </si>
  <si>
    <t>NKE82.DWG</t>
  </si>
  <si>
    <t>NKE110.DWG</t>
  </si>
  <si>
    <t>NKE125.DWG</t>
  </si>
  <si>
    <t>NKE135.DWG</t>
  </si>
  <si>
    <t>NKE160.DWG</t>
  </si>
  <si>
    <t>NKE200.DWG</t>
  </si>
  <si>
    <t>NKE250.DWG</t>
  </si>
  <si>
    <t>NKE315.DWG</t>
  </si>
  <si>
    <t>NKE350.DWG</t>
  </si>
  <si>
    <t>NKE400.DWG</t>
  </si>
  <si>
    <t>MX1D4.DWG</t>
  </si>
  <si>
    <t>MX2D4.DWG</t>
  </si>
  <si>
    <t>MX3D4.DWG</t>
  </si>
  <si>
    <t>XPMX1D4.DWG</t>
  </si>
  <si>
    <t>XPMX2D4.DWG</t>
  </si>
  <si>
    <t>XPMX3D4.DWG</t>
  </si>
  <si>
    <t>UPZ-375.DWG</t>
  </si>
  <si>
    <t>PSF-64-11_4.DWG</t>
  </si>
  <si>
    <t>WSA25.DWG</t>
  </si>
  <si>
    <t>WSA50.DWG</t>
  </si>
  <si>
    <t>WSA100.DWG</t>
  </si>
  <si>
    <t>WSA150.DWG</t>
  </si>
  <si>
    <t>WSA200.DWG</t>
  </si>
  <si>
    <t>KW10X10</t>
  </si>
  <si>
    <t>KW15X10</t>
  </si>
  <si>
    <t>SW08X27.DWG</t>
  </si>
  <si>
    <t>SW10X27.DWG</t>
  </si>
  <si>
    <t>EZP3M6.DWG</t>
  </si>
  <si>
    <t>EZP3M8.DWG</t>
  </si>
  <si>
    <t>EZP3M10.DWG</t>
  </si>
  <si>
    <t>ULT-M8x80.DWG</t>
  </si>
  <si>
    <t>ULT8X95.DWG</t>
  </si>
  <si>
    <t>ULT10X115.DWG</t>
  </si>
  <si>
    <t>ULT10X135.DWG</t>
  </si>
  <si>
    <t>ULT12X150.DWG</t>
  </si>
  <si>
    <t>ULT16X145.DWG</t>
  </si>
  <si>
    <t>ULT16X220.DWG</t>
  </si>
  <si>
    <t>ULS8X75.DWG</t>
  </si>
  <si>
    <t>ULS-M8X115.DWG</t>
  </si>
  <si>
    <t>ULS10X90.DWG</t>
  </si>
  <si>
    <t>ULS10X105.DWG</t>
  </si>
  <si>
    <t>ULS-M10X115.DWG</t>
  </si>
  <si>
    <t>ULS10X135.DWG</t>
  </si>
  <si>
    <t>ULS12X110.DWG</t>
  </si>
  <si>
    <t>ULS12X130.DWG</t>
  </si>
  <si>
    <t>ULS-M16X140.DWG</t>
  </si>
  <si>
    <t>WK-10x70-DR.DWG</t>
  </si>
  <si>
    <t>KZ.DWG</t>
  </si>
  <si>
    <t>N-M8X3000.DWG</t>
  </si>
  <si>
    <t>N-M10X3000.DWG</t>
  </si>
  <si>
    <t>N-M12X3000.DWG</t>
  </si>
  <si>
    <t>SDT442.DWG</t>
  </si>
  <si>
    <t>XPLRSDT44.DWG</t>
  </si>
  <si>
    <t>UK4M8.DWG</t>
  </si>
  <si>
    <t>XP-105-M10X25.DWG</t>
  </si>
  <si>
    <t>OGCKE.DWG</t>
  </si>
  <si>
    <t>OGCSKE.DWG</t>
  </si>
  <si>
    <t>OGCS200KE.DWG</t>
  </si>
  <si>
    <t>OGCSK45KE.DWG</t>
  </si>
  <si>
    <t>OGCLKZKE.DWG</t>
  </si>
  <si>
    <t>OGCLTKE.DWG</t>
  </si>
  <si>
    <t>OGCLKKE.DWG</t>
  </si>
  <si>
    <t>OGCKLMKE.DWG</t>
  </si>
  <si>
    <t>OGCLWKE.DWG</t>
  </si>
  <si>
    <t>XPCSTSKE4.DWG</t>
  </si>
  <si>
    <t>XPCPMKEM810.DWG</t>
  </si>
  <si>
    <t>XPCPMKEM1216.DWG</t>
  </si>
  <si>
    <t>XPCPMKEM20.DWG</t>
  </si>
  <si>
    <t>XPCPMKEG1_2</t>
  </si>
  <si>
    <t>CZPKE.DWG</t>
  </si>
  <si>
    <t>OGCKJ.DWG</t>
  </si>
  <si>
    <t>OGCSKJ.DWG</t>
  </si>
  <si>
    <t>OGCS200KJ.DWG</t>
  </si>
  <si>
    <t>OGCLTKJ.DWG</t>
  </si>
  <si>
    <t>OGCLKKJ.DWG</t>
  </si>
  <si>
    <t>CZPKJ.DWG</t>
  </si>
  <si>
    <t>XPCSPM10X21.DWG</t>
  </si>
  <si>
    <t>XPCSEM16.DWG</t>
  </si>
  <si>
    <t>OGCLWKKJ.DWG</t>
  </si>
  <si>
    <t>WTDF11.DWG</t>
  </si>
  <si>
    <t>SZMO2,5-6000.DWG</t>
  </si>
  <si>
    <t>SZMO2,5-4000.DWG</t>
  </si>
  <si>
    <t>SZMO2,5-3000.DWG</t>
  </si>
  <si>
    <t>SZMO2,5-2000.DWG</t>
  </si>
  <si>
    <t>KLM_zlozenie_web_ok.png</t>
  </si>
  <si>
    <t>KLM_zlozenie_rys.png</t>
  </si>
  <si>
    <t>N-KLM_zlozenie_web_ok.png</t>
  </si>
  <si>
    <t>N-KLM_zlozenie_rys.png</t>
  </si>
  <si>
    <t>OG-KLM_zlozenie_web_ok.png</t>
  </si>
  <si>
    <t>OG-KLM_zlozenie_rys.png</t>
  </si>
  <si>
    <t>N-UWG_zlozenie_web_ok.png</t>
  </si>
  <si>
    <t>UWG_zlozenie_web_ok.png</t>
  </si>
  <si>
    <t>UWG_zlozenie_rys.png</t>
  </si>
  <si>
    <t>N-UWG_zlozenie_rys.png</t>
  </si>
  <si>
    <t>OG-PDG_zlozenie_web_ok.png</t>
  </si>
  <si>
    <t>OG-PDG_zlozenie_rys.png</t>
  </si>
  <si>
    <t>OG-PDRG_zlozenie_web_ok.png</t>
  </si>
  <si>
    <t>OG-PDRG_zlozenie_rys.png</t>
  </si>
  <si>
    <t>OG-PDRG-A-200.DWG</t>
  </si>
  <si>
    <t>SS-U_zlozenie_rys.png</t>
  </si>
  <si>
    <t>XP-XZ7_zlozenie_web_ok.png</t>
  </si>
  <si>
    <t>XP-XZ7_zlozenie_rys.png</t>
  </si>
  <si>
    <t>XZ7_zlozenie_web_ok.png</t>
  </si>
  <si>
    <t>XZ7_zlozenie_rys.png</t>
  </si>
  <si>
    <t>XP-UWG_v2_web_ok.png</t>
  </si>
  <si>
    <t>XP-UWG_v2_rys.png</t>
  </si>
  <si>
    <t>OGCSKK45KJ_web_ok.png</t>
  </si>
  <si>
    <t>OGCSKK45KJ_rys.png</t>
  </si>
  <si>
    <t>ZPFV_web_ok.png</t>
  </si>
  <si>
    <t>ZPFV_rys.png</t>
  </si>
  <si>
    <t>KZ-zestaw_rys_web_ok.png</t>
  </si>
  <si>
    <t>KZ-zestaw_web_ok.png</t>
  </si>
  <si>
    <t>PPS1U_web_ok.png</t>
  </si>
  <si>
    <t>PPS2U_web_ok.png</t>
  </si>
  <si>
    <t>PPSD2_web_ok.png</t>
  </si>
  <si>
    <t>PPS1U.DWG</t>
  </si>
  <si>
    <t>PPS2U.DWG</t>
  </si>
  <si>
    <t>PPSD2.DWG</t>
  </si>
  <si>
    <t>PPS1U_rys.png</t>
  </si>
  <si>
    <t>PPS2U_rys.png</t>
  </si>
  <si>
    <t>PPSD2_rys.png</t>
  </si>
  <si>
    <t>SZMK1,5_web_ok.png</t>
  </si>
  <si>
    <t>SZMK1,5_rys.png</t>
  </si>
  <si>
    <t>CWKZ-300.DWG</t>
  </si>
  <si>
    <t>CWKZ-500.DWG</t>
  </si>
  <si>
    <t>XPCPMKEM20,-G1_2,-G3_4,-G11_4_rys.png</t>
  </si>
  <si>
    <t>OGCKLMKJ_web_ok.png</t>
  </si>
  <si>
    <t>OGCKLMKJ_rys.png</t>
  </si>
  <si>
    <t>OGCKLMKJ_z1_web_ok.png</t>
  </si>
  <si>
    <t>OGCKLMKJ_z2_web_ok.png</t>
  </si>
  <si>
    <t>OGCKLMKJ_z3_web_ok.png</t>
  </si>
  <si>
    <t>OGCPDPZKE_rys.png</t>
  </si>
  <si>
    <t>OGCPDPZKE_web_ok.png</t>
  </si>
  <si>
    <t>NTFP_web_ok.png</t>
  </si>
  <si>
    <t>105-M-101-M-zlozenie_web_ok.png</t>
  </si>
  <si>
    <t>105-M-101-M-zlozenie_rys.png</t>
  </si>
  <si>
    <t>XPCSPM10X21_i_rys.png</t>
  </si>
  <si>
    <t>WTV_web_ok.png</t>
  </si>
  <si>
    <t>WTV_rys.png</t>
  </si>
  <si>
    <t>OGCLKZKJ_web_ok.png</t>
  </si>
  <si>
    <t>OGCLKZKJ_rys.png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</si>
</sst>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/>
    <xf numFmtId="0" fontId="0" fillId="3" borderId="0" xfId="0" applyFill="1"/>
  </cellXfs>
  <cellStyles count="1">
    <cellStyle name="Normalny" xfId="0" builtinId="0"/>
  </cellStyles>
  <dxfs count="11"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LocalUser\snws\Nazwy,%20aprobaty,%20deklaracje.xlsx" TargetMode="External"/><Relationship Id="rId1" Type="http://schemas.openxmlformats.org/officeDocument/2006/relationships/externalLinkPath" Target="/LocalUser/snws/Nazwy,%20aprobaty,%20deklaracj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kusz7"/>
    </sheetNames>
    <sheetDataSet>
      <sheetData sheetId="0">
        <row r="1">
          <cell r="A1" t="str">
            <v>kod</v>
          </cell>
          <cell r="B1" t="str">
            <v>indeks2</v>
          </cell>
          <cell r="C1" t="str">
            <v>nazwa indeksu</v>
          </cell>
          <cell r="D1" t="str">
            <v>kod ean</v>
          </cell>
          <cell r="E1" t="str">
            <v>ilość</v>
          </cell>
          <cell r="F1" t="str">
            <v>PL</v>
          </cell>
          <cell r="G1" t="str">
            <v>EN</v>
          </cell>
          <cell r="H1" t="str">
            <v>HU</v>
          </cell>
          <cell r="I1" t="str">
            <v>LT</v>
          </cell>
          <cell r="J1" t="str">
            <v>SL</v>
          </cell>
          <cell r="K1" t="str">
            <v>RO</v>
          </cell>
          <cell r="L1" t="str">
            <v>aprobata</v>
          </cell>
          <cell r="M1" t="str">
            <v>deklaracja</v>
          </cell>
          <cell r="N1" t="str">
            <v>znak B</v>
          </cell>
          <cell r="O1" t="str">
            <v>znak CE</v>
          </cell>
          <cell r="P1" t="str">
            <v>znak FM</v>
          </cell>
          <cell r="Q1" t="str">
            <v>znak VDS</v>
          </cell>
          <cell r="R1" t="str">
            <v>rok</v>
          </cell>
          <cell r="S1" t="str">
            <v>certyfikat</v>
          </cell>
          <cell r="T1" t="str">
            <v>producent</v>
          </cell>
          <cell r="U1" t="str">
            <v>adres</v>
          </cell>
          <cell r="V1" t="str">
            <v>powłoka</v>
          </cell>
          <cell r="W1" t="str">
            <v>info dodatkowe 59,3</v>
          </cell>
        </row>
        <row r="2">
          <cell r="A2" t="str">
            <v>id_indeksu</v>
          </cell>
          <cell r="B2" t="str">
            <v>pole_sort</v>
          </cell>
          <cell r="C2" t="str">
            <v>nazwa_indeksu</v>
          </cell>
          <cell r="D2" t="str">
            <v>kod_paskowy</v>
          </cell>
          <cell r="E2" t="str">
            <v>jm2</v>
          </cell>
          <cell r="F2" t="str">
            <v>n1</v>
          </cell>
          <cell r="G2" t="str">
            <v>n2</v>
          </cell>
          <cell r="H2" t="str">
            <v>n3</v>
          </cell>
          <cell r="I2" t="str">
            <v>n4</v>
          </cell>
          <cell r="J2" t="str">
            <v>n5</v>
          </cell>
          <cell r="K2" t="str">
            <v>n6</v>
          </cell>
          <cell r="L2" t="str">
            <v>o1</v>
          </cell>
          <cell r="M2" t="str">
            <v>o2</v>
          </cell>
          <cell r="N2" t="str">
            <v>z1</v>
          </cell>
          <cell r="O2" t="str">
            <v>z2</v>
          </cell>
          <cell r="P2" t="str">
            <v>z3</v>
          </cell>
          <cell r="Q2" t="str">
            <v>z4</v>
          </cell>
          <cell r="R2" t="str">
            <v>z5</v>
          </cell>
          <cell r="S2" t="str">
            <v>z6</v>
          </cell>
          <cell r="T2" t="str">
            <v>z7</v>
          </cell>
          <cell r="U2" t="str">
            <v>z8</v>
          </cell>
          <cell r="V2" t="str">
            <v>opis</v>
          </cell>
          <cell r="W2" t="str">
            <v>wartosc3</v>
          </cell>
        </row>
        <row r="3">
          <cell r="A3">
            <v>28476</v>
          </cell>
          <cell r="B3" t="str">
            <v>90000005117</v>
          </cell>
          <cell r="C3" t="str">
            <v>Y-N-PROFIL ZAMKNIĘTY 60X40X2,0MM-3000MM NIERDZEWNY</v>
          </cell>
          <cell r="D3" t="str">
            <v>5907754264038</v>
          </cell>
          <cell r="E3" t="str">
            <v>1</v>
          </cell>
          <cell r="L3" t="str">
            <v>-</v>
          </cell>
          <cell r="M3" t="str">
            <v>-</v>
          </cell>
          <cell r="N3" t="str">
            <v>-</v>
          </cell>
          <cell r="O3" t="str">
            <v>-</v>
          </cell>
          <cell r="P3" t="str">
            <v>-</v>
          </cell>
          <cell r="Q3" t="str">
            <v>-</v>
          </cell>
          <cell r="R3" t="str">
            <v>0</v>
          </cell>
          <cell r="S3" t="str">
            <v/>
          </cell>
          <cell r="T3" t="str">
            <v>THALE sp. z o.o. sp.k.</v>
          </cell>
          <cell r="U3" t="str">
            <v>11-041 Olsztyn, Poland, Wilimowo 2, Poland</v>
          </cell>
          <cell r="V3" t="str">
            <v/>
          </cell>
          <cell r="W3" t="str">
            <v>Y-N-PROFIL ZAMKNIĘTY 60X40X2,0MM-4000MM</v>
          </cell>
        </row>
        <row r="4">
          <cell r="A4">
            <v>14157</v>
          </cell>
          <cell r="B4" t="str">
            <v/>
          </cell>
          <cell r="C4" t="str">
            <v>SZ-MH2,5-4000 PROFIL MH2,5 4000MM</v>
          </cell>
          <cell r="D4" t="str">
            <v/>
          </cell>
          <cell r="E4" t="str">
            <v>1</v>
          </cell>
          <cell r="F4" t="str">
            <v>Profil MH2,5 4000mm</v>
          </cell>
          <cell r="G4" t="str">
            <v>Channel MH2,5 4000mm</v>
          </cell>
          <cell r="H4" t="str">
            <v>Szerelősín MH2,5 4000mm</v>
          </cell>
          <cell r="I4" t="str">
            <v>Profilis MH2,5 4000mm</v>
          </cell>
          <cell r="J4" t="str">
            <v>Nosníky SZ-MH2,5 4000mm</v>
          </cell>
          <cell r="K4" t="str">
            <v>Profil de montaj MH2,5 4000mm</v>
          </cell>
          <cell r="L4" t="str">
            <v>(PL)ITB-KOT-2020/1562 wydanie 1 23/12/2020; (HU)A-101/2016 18/11/2021; (SK)SK TP-19/0004-verzia 02 23/03/2022; (RO)AT 017-05-4053-2024 28/02/2024</v>
          </cell>
          <cell r="M4" t="str">
            <v>(PL)05/2020 30/05/2023; (HU)02/2021 18/11/2021; (SK)01/2022 23/03/2022; (RO)01/2024 28/02/2024</v>
          </cell>
          <cell r="N4" t="str">
            <v>B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15</v>
          </cell>
          <cell r="S4" t="str">
            <v/>
          </cell>
          <cell r="T4" t="str">
            <v>THALE sp. z o.o. sp.k.</v>
          </cell>
          <cell r="U4" t="str">
            <v>11-041 Olsztyn, Poland, Wilimowo 2, Poland</v>
          </cell>
          <cell r="V4" t="str">
            <v>ocynk galwaniczny</v>
          </cell>
          <cell r="W4" t="str">
            <v>SZ-MH2,5-4000</v>
          </cell>
        </row>
        <row r="5">
          <cell r="A5">
            <v>28468</v>
          </cell>
          <cell r="B5" t="str">
            <v>90000005617</v>
          </cell>
          <cell r="C5" t="str">
            <v>Y-N-PROFIL ZAMKNIĘTY 30X30X2,0MM-2000MM NIERDZEWNY</v>
          </cell>
          <cell r="D5" t="str">
            <v>5907754264014</v>
          </cell>
          <cell r="E5" t="str">
            <v>1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 t="str">
            <v>0</v>
          </cell>
          <cell r="S5" t="str">
            <v/>
          </cell>
          <cell r="T5" t="str">
            <v>THALE sp. z o.o. sp.k.</v>
          </cell>
          <cell r="U5" t="str">
            <v>11-041 Olsztyn, Poland, Wilimowo 2, Poland</v>
          </cell>
          <cell r="V5" t="str">
            <v/>
          </cell>
          <cell r="W5" t="str">
            <v>Y-N-PROFIL ZAMKNIĘTY 30X30X2,0MM-2000MM</v>
          </cell>
        </row>
        <row r="6">
          <cell r="A6">
            <v>19202</v>
          </cell>
          <cell r="B6" t="str">
            <v>81405010000</v>
          </cell>
          <cell r="C6" t="str">
            <v>O-M10 OSADZAK DO KOTEW M10</v>
          </cell>
          <cell r="D6" t="str">
            <v>5907754202412</v>
          </cell>
          <cell r="E6" t="str">
            <v>1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0</v>
          </cell>
          <cell r="S6" t="str">
            <v/>
          </cell>
          <cell r="T6" t="str">
            <v>THALE sp. z o.o. sp.k.</v>
          </cell>
          <cell r="U6" t="str">
            <v>11-041 Olsztyn, Poland, Wilimowo 2, Poland</v>
          </cell>
          <cell r="V6" t="str">
            <v/>
          </cell>
          <cell r="W6" t="str">
            <v>O-M10</v>
          </cell>
        </row>
        <row r="7">
          <cell r="A7">
            <v>21822</v>
          </cell>
          <cell r="B7" t="str">
            <v/>
          </cell>
          <cell r="C7" t="str">
            <v>XP-SZ-MF2,5-4000 PROFIL MF2,5 4000MM</v>
          </cell>
          <cell r="D7" t="str">
            <v/>
          </cell>
          <cell r="E7" t="str">
            <v>1</v>
          </cell>
          <cell r="F7" t="str">
            <v>Profil MF2,5 4000mm</v>
          </cell>
          <cell r="G7" t="str">
            <v>Channel MF2,5 4000mm</v>
          </cell>
          <cell r="H7" t="str">
            <v>Szerelősín MF2,5 4000mm</v>
          </cell>
          <cell r="I7" t="str">
            <v>Profilis MF2,5 4000mm</v>
          </cell>
          <cell r="J7" t="str">
            <v>Nosníky SZ-MF2,5 4000mm</v>
          </cell>
          <cell r="K7" t="str">
            <v>Profil de montaj MF2,5 4000mm</v>
          </cell>
          <cell r="L7" t="str">
            <v>(PL)ITB-KOT-2020/1562 wydanie 1 23/12/2020; (HU)A-101/2016 18/11/2021; (RO)AT 017-05-4053-2024 28/02/2024</v>
          </cell>
          <cell r="M7" t="str">
            <v>(PL)05/2020 30/05/2023; (HU)02/2021 18/11/2021; (RO)01/2024 28/02/2024</v>
          </cell>
          <cell r="N7" t="str">
            <v>B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15</v>
          </cell>
          <cell r="S7" t="str">
            <v/>
          </cell>
          <cell r="T7" t="str">
            <v>THALE sp. z o.o. sp.k.</v>
          </cell>
          <cell r="U7" t="str">
            <v>11-041 Olsztyn, Poland, Wilimowo 2, Poland</v>
          </cell>
          <cell r="V7" t="str">
            <v>ocynk lamelarny</v>
          </cell>
          <cell r="W7" t="str">
            <v>XP-SZ-MF2,5-4000</v>
          </cell>
        </row>
        <row r="8">
          <cell r="A8">
            <v>30351</v>
          </cell>
          <cell r="B8" t="str">
            <v>80741622530</v>
          </cell>
          <cell r="C8" t="str">
            <v>SZ-MH2,5-3000 PROFIL MH2,5 3000MM</v>
          </cell>
          <cell r="D8" t="str">
            <v>5907754231603</v>
          </cell>
          <cell r="E8" t="str">
            <v>1</v>
          </cell>
          <cell r="F8" t="str">
            <v>Profil MH2,5 3000mm</v>
          </cell>
          <cell r="G8" t="str">
            <v>Channel MH2,5 3000mm</v>
          </cell>
          <cell r="H8" t="str">
            <v>Szerelősín MH2,5 3000mm</v>
          </cell>
          <cell r="I8" t="str">
            <v>Profilis MH2,5 3000mm</v>
          </cell>
          <cell r="J8" t="str">
            <v>Montážny profil SZ-MH2,5 3000mm</v>
          </cell>
          <cell r="K8" t="str">
            <v>Profil de montaj MH2,5 3000mm</v>
          </cell>
          <cell r="L8" t="str">
            <v>(PL)ITB-KOT-2020/1562 wydanie 1 23/12/2020; (HU)A-101/2016 18/11/2021; (SK)SK TP-19/0004-verzia 02 23/03/2022; (RO)AT 017-05-4053-2024 28/02/2024</v>
          </cell>
          <cell r="M8" t="str">
            <v>(PL)05/2020 30/05/2023; (HU)02/2021 18/11/2021; (SK)01/2022 23/03/2022; (RO)01/2024 28/02/2024</v>
          </cell>
          <cell r="N8" t="str">
            <v>B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15</v>
          </cell>
          <cell r="S8" t="str">
            <v/>
          </cell>
          <cell r="T8" t="str">
            <v>THALE sp. z o.o. sp.k.</v>
          </cell>
          <cell r="U8" t="str">
            <v>11-041 Olsztyn, Poland, Wilimowo 2, Poland</v>
          </cell>
          <cell r="V8" t="str">
            <v>ocynk galwaniczny</v>
          </cell>
          <cell r="W8" t="str">
            <v>SZ-MH2,5-3000</v>
          </cell>
        </row>
        <row r="9">
          <cell r="A9">
            <v>19203</v>
          </cell>
          <cell r="B9" t="str">
            <v>81405012000</v>
          </cell>
          <cell r="C9" t="str">
            <v>O-M12 OSADZAK DO KOTEW M12</v>
          </cell>
          <cell r="D9" t="str">
            <v>5907754202405</v>
          </cell>
          <cell r="E9" t="str">
            <v>1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0</v>
          </cell>
          <cell r="S9" t="str">
            <v/>
          </cell>
          <cell r="T9" t="str">
            <v>THALE sp. z o.o. sp.k.</v>
          </cell>
          <cell r="U9" t="str">
            <v>11-041 Olsztyn, Poland, Wilimowo 2, Poland</v>
          </cell>
          <cell r="V9" t="str">
            <v/>
          </cell>
          <cell r="W9" t="str">
            <v>O-M12</v>
          </cell>
        </row>
        <row r="10">
          <cell r="A10">
            <v>21804</v>
          </cell>
          <cell r="B10" t="str">
            <v/>
          </cell>
          <cell r="C10" t="str">
            <v>XP-SZ-MF2,5-2000 PROFIL MF2,5 2000MM</v>
          </cell>
          <cell r="D10" t="str">
            <v/>
          </cell>
          <cell r="E10" t="str">
            <v>1</v>
          </cell>
          <cell r="F10" t="str">
            <v>Profil MF2,5 2000mm</v>
          </cell>
          <cell r="G10" t="str">
            <v>Channel MF2,5 2000mm</v>
          </cell>
          <cell r="H10" t="str">
            <v>Szerelősín MF2,5 2000mm</v>
          </cell>
          <cell r="I10" t="str">
            <v>Profilis MF2,5 2000mm</v>
          </cell>
          <cell r="J10" t="str">
            <v>Nosníky SZ-MF2,5 2000mm</v>
          </cell>
          <cell r="K10" t="str">
            <v>Profil de montaj MF2,5 2000mm</v>
          </cell>
          <cell r="L10" t="str">
            <v>(PL)ITB-KOT-2020/1562 wydanie 1 23/12/2020; (HU)A-101/2016 18/11/2021; (RO)AT 017-05-4053-2024 28/02/2024</v>
          </cell>
          <cell r="M10" t="str">
            <v>(PL)05/2020 30/05/2023; (HU)02/2021 18/11/2021; (RO)01/2024 28/02/2024</v>
          </cell>
          <cell r="N10" t="str">
            <v>B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15</v>
          </cell>
          <cell r="S10" t="str">
            <v/>
          </cell>
          <cell r="T10" t="str">
            <v>THALE sp. z o.o. sp.k.</v>
          </cell>
          <cell r="U10" t="str">
            <v>11-041 Olsztyn, Poland, Wilimowo 2, Poland</v>
          </cell>
          <cell r="V10" t="str">
            <v>ocynk lamelarny</v>
          </cell>
          <cell r="W10" t="str">
            <v>XP-SZ-MF2,5-2000</v>
          </cell>
        </row>
        <row r="11">
          <cell r="A11">
            <v>28478</v>
          </cell>
          <cell r="B11" t="str">
            <v>90000005717</v>
          </cell>
          <cell r="C11" t="str">
            <v>Y-N-KSZTAŁTOWNIK 30X30X3,0MM-2000MM NIERDZEWNY</v>
          </cell>
          <cell r="D11" t="str">
            <v>5907754264045</v>
          </cell>
          <cell r="E11" t="str">
            <v>1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0</v>
          </cell>
          <cell r="S11" t="str">
            <v/>
          </cell>
          <cell r="T11" t="str">
            <v>THALE sp. z o.o. sp.k.</v>
          </cell>
          <cell r="U11" t="str">
            <v>11-041 Olsztyn, Poland, Wilimowo 2, Poland</v>
          </cell>
          <cell r="V11" t="str">
            <v/>
          </cell>
          <cell r="W11" t="str">
            <v>Y-N-KSZTAŁTOWNIK 30X30X3,0MM-2000MM</v>
          </cell>
        </row>
        <row r="12">
          <cell r="A12">
            <v>21803</v>
          </cell>
          <cell r="B12" t="str">
            <v/>
          </cell>
          <cell r="C12" t="str">
            <v>XP-SZ-MF2,5-3000 PROFIL MF2,5 3000MM</v>
          </cell>
          <cell r="D12" t="str">
            <v/>
          </cell>
          <cell r="E12" t="str">
            <v>1</v>
          </cell>
          <cell r="F12" t="str">
            <v>Profil MF2,5 3000mm</v>
          </cell>
          <cell r="G12" t="str">
            <v>Channel MF2,5 3000mm</v>
          </cell>
          <cell r="H12" t="str">
            <v>Szerelősín MF2,5 3000mm</v>
          </cell>
          <cell r="I12" t="str">
            <v>Profilis MF2,5 3000mm</v>
          </cell>
          <cell r="J12" t="str">
            <v>Nosníky SZ-MF2,5 3000mm</v>
          </cell>
          <cell r="K12" t="str">
            <v>Profil de montaj MF2,5 3000mm</v>
          </cell>
          <cell r="L12" t="str">
            <v>(PL)ITB-KOT-2020/1562 wydanie 1 23/12/2020; (HU)A-101/2016 18/11/2021; (RO)AT 017-05-4053-2024 28/02/2024</v>
          </cell>
          <cell r="M12" t="str">
            <v>(PL)05/2020 30/05/2023; (HU)02/2021 18/11/2021; (RO)01/2024 28/02/2024</v>
          </cell>
          <cell r="N12" t="str">
            <v>B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15</v>
          </cell>
          <cell r="S12" t="str">
            <v/>
          </cell>
          <cell r="T12" t="str">
            <v>THALE sp. z o.o. sp.k.</v>
          </cell>
          <cell r="U12" t="str">
            <v>11-041 Olsztyn, Poland, Wilimowo 2, Poland</v>
          </cell>
          <cell r="V12" t="str">
            <v>ocynk lamelarny</v>
          </cell>
          <cell r="W12" t="str">
            <v>XP-SZ-MF2,5-3000</v>
          </cell>
        </row>
        <row r="13">
          <cell r="A13">
            <v>28543</v>
          </cell>
          <cell r="B13" t="str">
            <v>90000006617</v>
          </cell>
          <cell r="C13" t="str">
            <v>Y-N-PROFIL ZAMKNIĘTY 80X40X2,0MM-6000MM NIERDZEWNY</v>
          </cell>
          <cell r="D13" t="str">
            <v>5907754264090</v>
          </cell>
          <cell r="E13" t="str">
            <v>1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0</v>
          </cell>
          <cell r="S13" t="str">
            <v/>
          </cell>
          <cell r="T13" t="str">
            <v>THALE sp. z o.o. sp.k.</v>
          </cell>
          <cell r="U13" t="str">
            <v>11-041 Olsztyn, Poland, Wilimowo 2, Poland</v>
          </cell>
          <cell r="V13" t="str">
            <v/>
          </cell>
          <cell r="W13" t="str">
            <v>Y-N-PROFIL ZAMKNIĘTY 80X40X2,0MM-6000MM</v>
          </cell>
        </row>
        <row r="14">
          <cell r="A14">
            <v>31805</v>
          </cell>
          <cell r="B14" t="str">
            <v>80741413060</v>
          </cell>
          <cell r="C14" t="str">
            <v>SZ-MF3,0-6000 PROFIL MF3,0 6000MM</v>
          </cell>
          <cell r="D14" t="str">
            <v>5907754236707</v>
          </cell>
          <cell r="E14" t="str">
            <v>1</v>
          </cell>
          <cell r="F14" t="str">
            <v>Profil MF3,0 6000mm</v>
          </cell>
          <cell r="G14" t="str">
            <v>Channel MF3,0 6000mm</v>
          </cell>
          <cell r="H14" t="str">
            <v>Szerelősín MF3,0 6000mm</v>
          </cell>
          <cell r="I14" t="str">
            <v>Profilis MF3,0 6000mm</v>
          </cell>
          <cell r="J14" t="str">
            <v>Montážny profil SZ-MF3,0 6000mm</v>
          </cell>
          <cell r="K14" t="str">
            <v>Profil de montaj MF3,0 6000mm</v>
          </cell>
          <cell r="L14" t="str">
            <v>(PL)ITB-KOT-2020/1562 wydanie 1 23/12/2020; (HU)A-101/2016 18/11/2021; (SK)SK TP-19/0004-verzia 02 23/03/2022; (RO)AT 017-05-4053-2024 28/02/2024</v>
          </cell>
          <cell r="M14" t="str">
            <v>(PL)05/2020 30/05/2023; (HU)02/2021 18/11/2021; (SK)01/2022 23/03/2022; (RO)01/2024 28/02/2024</v>
          </cell>
          <cell r="N14" t="str">
            <v>B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15</v>
          </cell>
          <cell r="S14" t="str">
            <v/>
          </cell>
          <cell r="T14" t="str">
            <v>THALE sp. z o.o. sp.k.</v>
          </cell>
          <cell r="U14" t="str">
            <v>11-041 Olsztyn, Poland, Wilimowo 2, Poland</v>
          </cell>
          <cell r="V14" t="str">
            <v>ocynk galwaniczny</v>
          </cell>
          <cell r="W14" t="str">
            <v>SZ-MF3,0-6000</v>
          </cell>
        </row>
        <row r="15">
          <cell r="A15">
            <v>5325</v>
          </cell>
          <cell r="B15" t="str">
            <v>81480101002</v>
          </cell>
          <cell r="C15" t="str">
            <v>N-PD-10 PODKŁADKA M10 FI 10,5MM ŚR. 30MM</v>
          </cell>
          <cell r="D15" t="str">
            <v>5907754222991</v>
          </cell>
          <cell r="E15" t="str">
            <v>30</v>
          </cell>
          <cell r="F15" t="str">
            <v>Podkładka M10 fi 10,5mm śr. 30mm</v>
          </cell>
          <cell r="G15" t="str">
            <v>Flat washer M10 dia 10,5mm d. 30mm</v>
          </cell>
          <cell r="H15" t="str">
            <v>Lapos alátét M10 átmérő 10,5mm furatátmérő 30mm</v>
          </cell>
          <cell r="I15" t="str">
            <v>Poverzle  M10 fi 10,5mm, skersumo 30mm</v>
          </cell>
          <cell r="J15" t="str">
            <v>Okruhla podložka M10 fi 10,5 mm, d.30mm</v>
          </cell>
          <cell r="K15" t="str">
            <v>Saibe rotunde M10 dia 10,5mm d. 30mm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0</v>
          </cell>
          <cell r="S15" t="str">
            <v/>
          </cell>
          <cell r="T15" t="str">
            <v>POLSKA</v>
          </cell>
          <cell r="U15" t="str">
            <v xml:space="preserve">, </v>
          </cell>
          <cell r="V15" t="str">
            <v>pasywacja</v>
          </cell>
          <cell r="W15" t="str">
            <v>N-PD-10</v>
          </cell>
        </row>
        <row r="16">
          <cell r="A16">
            <v>28686</v>
          </cell>
          <cell r="B16" t="str">
            <v>90000007017</v>
          </cell>
          <cell r="C16" t="str">
            <v>Y-N-L4-76(NPZD) OBEJMA CHŁODU L4 (76,1MM) GR. IZOL. 23MM</v>
          </cell>
          <cell r="D16" t="str">
            <v>5907754264373</v>
          </cell>
          <cell r="E16" t="str">
            <v>1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0</v>
          </cell>
          <cell r="S16" t="str">
            <v/>
          </cell>
          <cell r="T16" t="str">
            <v>THALE sp. z o.o. sp.k.</v>
          </cell>
          <cell r="U16" t="str">
            <v>11-041 Olsztyn, Poland, Wilimowo 2, Poland</v>
          </cell>
          <cell r="V16" t="str">
            <v>pasywacja</v>
          </cell>
          <cell r="W16" t="str">
            <v>Y-N-L4-76(NPZD)</v>
          </cell>
        </row>
        <row r="17">
          <cell r="A17">
            <v>26459</v>
          </cell>
          <cell r="B17" t="str">
            <v/>
          </cell>
          <cell r="C17" t="str">
            <v>UPZD-28 BK OBEJMA DUO 28 (28-32MM) BK</v>
          </cell>
          <cell r="D17" t="str">
            <v/>
          </cell>
          <cell r="E17" t="str">
            <v>100</v>
          </cell>
          <cell r="F17" t="str">
            <v>Obejma DUO 28 (28-32mm) BK</v>
          </cell>
          <cell r="G17" t="str">
            <v>Pipe clamp DUO 28 (28-32mm) BK</v>
          </cell>
          <cell r="H17" t="str">
            <v>Csőbilincs DUO 28 (28-32mm) BK</v>
          </cell>
          <cell r="I17" t="str">
            <v>Laikilis DUO 28 (28-32mm) BK</v>
          </cell>
          <cell r="J17" t="str">
            <v>Objímka DUO 28 (28-32mm) BK</v>
          </cell>
          <cell r="K17" t="str">
            <v>Colier tip DUO 28 (28-32mm) BK</v>
          </cell>
          <cell r="L17" t="str">
            <v>(PL)ITB-KOT-2018/0744 wydanie 2 27/03/2020; (SK)SK TP-19/0004-verzia 02 23/03/2022; (RO)AT 017-05-4053-2024 28/02/2024</v>
          </cell>
          <cell r="M17" t="str">
            <v>(PL)01/2020 30/05/2023; (SK)01/2022 23/03/2022; (RO)01/2024 28/02/2024</v>
          </cell>
          <cell r="N17" t="str">
            <v>B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20</v>
          </cell>
          <cell r="S17" t="str">
            <v/>
          </cell>
          <cell r="T17" t="str">
            <v>THALE sp. z o.o. sp.k.</v>
          </cell>
          <cell r="U17" t="str">
            <v>11-041 Olsztyn, Poland, Wilimowo 2, Poland</v>
          </cell>
          <cell r="V17" t="str">
            <v>ocynk galwaniczny</v>
          </cell>
          <cell r="W17" t="str">
            <v>UPZD-28 BK</v>
          </cell>
        </row>
        <row r="18">
          <cell r="A18">
            <v>28655</v>
          </cell>
          <cell r="B18" t="str">
            <v>90000008617</v>
          </cell>
          <cell r="C18" t="str">
            <v>Y-N-PX-30-076 OBEJMA CHŁODU PX-30 (76,1 MM) GR. IZOL. 30MM</v>
          </cell>
          <cell r="D18" t="str">
            <v>5907754264281</v>
          </cell>
          <cell r="E18" t="str">
            <v>5</v>
          </cell>
          <cell r="F18" t="str">
            <v>Obejma chłodu PX-30 (76,1-76,1mm) gr. izol. 30mm</v>
          </cell>
          <cell r="G18" t="str">
            <v>Thermal insulation clamp PX-30 (76,1-76,1mm) 30mm</v>
          </cell>
          <cell r="H18" t="str">
            <v>Hőszigetelt csőbilincs PX-30 (76,1-76,1mm) 30mm</v>
          </cell>
          <cell r="I18" t="str">
            <v>Laikiklis saldymo sis. PX-30 (76,1-76,1mm) izol.30</v>
          </cell>
          <cell r="K18" t="str">
            <v>Colier pentru PX-30 (76,1-76,1mm) 30mm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0</v>
          </cell>
          <cell r="S18" t="str">
            <v/>
          </cell>
          <cell r="T18" t="str">
            <v>THALE sp. z o.o. sp.k.</v>
          </cell>
          <cell r="U18" t="str">
            <v>11-041 Olsztyn, Poland, Wilimowo 2, Poland</v>
          </cell>
          <cell r="V18" t="str">
            <v>pasywacja</v>
          </cell>
          <cell r="W18" t="str">
            <v>Y-N-PX-30-076</v>
          </cell>
        </row>
        <row r="19">
          <cell r="A19">
            <v>31687</v>
          </cell>
          <cell r="B19" t="str">
            <v>90000022917</v>
          </cell>
          <cell r="C19" t="str">
            <v>YNL654NPZD125 OBEJMA CHŁODU L6 (54-54MM) GR. IZOL. 36MM</v>
          </cell>
          <cell r="D19" t="str">
            <v>5907754270343</v>
          </cell>
          <cell r="E19" t="str">
            <v>1</v>
          </cell>
          <cell r="F19" t="str">
            <v>Obejma chłodu L6 (54-54mm) gr. izol. 36mm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S19" t="str">
            <v/>
          </cell>
          <cell r="T19" t="str">
            <v>THALE sp. z o.o. sp.k.</v>
          </cell>
          <cell r="U19" t="str">
            <v>11-041 Olsztyn, Poland, Wilimowo 2, Poland</v>
          </cell>
          <cell r="V19" t="str">
            <v>pasywacja</v>
          </cell>
          <cell r="W19" t="str">
            <v>YNL654NPZD125</v>
          </cell>
        </row>
        <row r="20">
          <cell r="A20">
            <v>28685</v>
          </cell>
          <cell r="B20" t="str">
            <v>90000007117</v>
          </cell>
          <cell r="C20" t="str">
            <v>Y-N-L6-168(N-UPZ) OBEJMA CHŁODU L6 (168,3MM) GR. IZOL. 45MM</v>
          </cell>
          <cell r="D20" t="str">
            <v>5907754264366</v>
          </cell>
          <cell r="E20" t="str">
            <v>1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0</v>
          </cell>
          <cell r="S20" t="str">
            <v/>
          </cell>
          <cell r="T20" t="str">
            <v>THALE sp. z o.o. sp.k.</v>
          </cell>
          <cell r="U20" t="str">
            <v>11-041 Olsztyn, Poland, Wilimowo 2, Poland</v>
          </cell>
          <cell r="V20" t="str">
            <v>pasywacja</v>
          </cell>
          <cell r="W20" t="str">
            <v>Y-N-L6-168(N-UPZ)</v>
          </cell>
        </row>
        <row r="21">
          <cell r="A21">
            <v>5198</v>
          </cell>
          <cell r="B21" t="str">
            <v>80930303002</v>
          </cell>
          <cell r="C21" t="str">
            <v>N-SS-A2,0-300 KONSOLA A 300MM</v>
          </cell>
          <cell r="D21" t="str">
            <v>5907754200050</v>
          </cell>
          <cell r="E21" t="str">
            <v>1</v>
          </cell>
          <cell r="F21" t="str">
            <v>Konsola A 300mm</v>
          </cell>
          <cell r="G21" t="str">
            <v>Cantilever arm A 300mm</v>
          </cell>
          <cell r="H21" t="str">
            <v>Hosszanti sínkonzol A 300mm</v>
          </cell>
          <cell r="I21" t="str">
            <v>Konsole A 300mm</v>
          </cell>
          <cell r="J21" t="str">
            <v>Montážna konzola SS-A2,0 300mm</v>
          </cell>
          <cell r="K21" t="str">
            <v>Brat consola A 300mm</v>
          </cell>
          <cell r="L21" t="str">
            <v>(PL)ITB-KOT-2020/1562 wydanie 1 23/12/2020; (HU)A-101/2016 18/11/2021; (SK)SK TP-19/0004-verzia 02 23/03/2022; (RO)AT 017-05-4053-2024 28/02/2024</v>
          </cell>
          <cell r="M21" t="str">
            <v>(PL)05/2020 30/05/2023; (HU)02/2021 18/11/2021; (SK)01/2022 23/03/2022; (RO)01/2024 28/02/2024</v>
          </cell>
          <cell r="N21" t="str">
            <v>B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15</v>
          </cell>
          <cell r="S21" t="str">
            <v/>
          </cell>
          <cell r="T21" t="str">
            <v>THALE sp. z o.o. sp.k.</v>
          </cell>
          <cell r="U21" t="str">
            <v>11-041 Olsztyn, Poland, Wilimowo 2, Poland</v>
          </cell>
          <cell r="V21" t="str">
            <v>pasywacja</v>
          </cell>
          <cell r="W21" t="str">
            <v>N-SS-A2,0-300</v>
          </cell>
        </row>
        <row r="22">
          <cell r="A22">
            <v>28768</v>
          </cell>
          <cell r="B22" t="str">
            <v>90000007217</v>
          </cell>
          <cell r="C22" t="str">
            <v>Y-N-L6-89(NPGD-6) OBEJMA DO CHŁODU L6 (88,9-88,9MM) GR. IZOL.39MM</v>
          </cell>
          <cell r="D22" t="str">
            <v>5907754264595</v>
          </cell>
          <cell r="E22" t="str">
            <v>1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0</v>
          </cell>
          <cell r="S22" t="str">
            <v/>
          </cell>
          <cell r="T22" t="str">
            <v>THALE sp. z o.o. sp.k.</v>
          </cell>
          <cell r="U22" t="str">
            <v>11-041 Olsztyn, Poland, Wilimowo 2, Poland</v>
          </cell>
          <cell r="V22" t="str">
            <v>pasywacja</v>
          </cell>
          <cell r="W22" t="str">
            <v>Y-N-L6-89 (NPGD-6)</v>
          </cell>
        </row>
        <row r="23">
          <cell r="A23">
            <v>17000</v>
          </cell>
          <cell r="B23" t="str">
            <v>81141410002</v>
          </cell>
          <cell r="C23" t="str">
            <v>N-XK-MF KSZTAŁTKA KAPELUSZOWA XK PROFILU MF</v>
          </cell>
          <cell r="D23" t="str">
            <v>5907754244528</v>
          </cell>
          <cell r="E23" t="str">
            <v>10</v>
          </cell>
          <cell r="F23" t="str">
            <v>Kształtka kapeluszowa XK profilu MF</v>
          </cell>
          <cell r="G23" t="str">
            <v>Cap-shaped Flat connector XK for channel MF</v>
          </cell>
          <cell r="H23" t="str">
            <v>Sín összekötő híd XK MF típusú szerelősínhez</v>
          </cell>
          <cell r="I23" t="str">
            <v>XK Jungiamoji detale profiliui MF</v>
          </cell>
          <cell r="J23" t="str">
            <v>Rohový uholník tvaru čiapky XK pre nosníky MF</v>
          </cell>
          <cell r="K23" t="str">
            <v>Conector tip XK, profil MF</v>
          </cell>
          <cell r="L23" t="str">
            <v>(PL)ITB-KOT-2020/1562 wydanie 1 23/12/2020; (HU)A-101/2016 18/11/2021; (SK)SK TP-19/0004-verzia 02 23/03/2022</v>
          </cell>
          <cell r="M23" t="str">
            <v>(PL)05/2020 30/05/2023; (HU)02/2021 18/11/2021; (SK)01/2022 23/03/2022</v>
          </cell>
          <cell r="N23" t="str">
            <v>B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15</v>
          </cell>
          <cell r="S23" t="str">
            <v/>
          </cell>
          <cell r="T23" t="str">
            <v>THALE sp. z o.o. sp.k.</v>
          </cell>
          <cell r="U23" t="str">
            <v>11-041 Olsztyn, Poland, Wilimowo 2, Poland</v>
          </cell>
          <cell r="V23" t="str">
            <v>pasywacja</v>
          </cell>
          <cell r="W23" t="str">
            <v>N-XK-MF</v>
          </cell>
        </row>
        <row r="24">
          <cell r="A24">
            <v>7497</v>
          </cell>
          <cell r="B24" t="str">
            <v>81140030302</v>
          </cell>
          <cell r="C24" t="str">
            <v>N-LS-A ŁĄCZNIK WEWNĘTRZNY PROFILU A</v>
          </cell>
          <cell r="D24" t="str">
            <v>5907754226814</v>
          </cell>
          <cell r="E24" t="str">
            <v>5</v>
          </cell>
          <cell r="F24" t="str">
            <v>Łącznik wewnętrzny profilu A</v>
          </cell>
          <cell r="G24" t="str">
            <v>Channel connector A</v>
          </cell>
          <cell r="H24" t="str">
            <v>Síntoldó A</v>
          </cell>
          <cell r="I24" t="str">
            <v>Vidine A profilio jungtis</v>
          </cell>
          <cell r="J24" t="str">
            <v>Spojka nosníkov A</v>
          </cell>
          <cell r="K24" t="str">
            <v>Racord intern pentru profile A</v>
          </cell>
          <cell r="L24" t="str">
            <v>(PL)ITB-KOT-2020/1562 wydanie 1 23/12/2020; (SK)SK TP-19/0004-verzia 02 23/03/2022; (RO)AT 017-05-4053-2024 28/02/2024</v>
          </cell>
          <cell r="M24" t="str">
            <v>(PL)05/2020 30/05/2023; (SK)01/2022 23/03/2022; (RO)01/2024 28/02/2024</v>
          </cell>
          <cell r="N24" t="str">
            <v>B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15</v>
          </cell>
          <cell r="S24" t="str">
            <v/>
          </cell>
          <cell r="T24" t="str">
            <v>THALE sp. z o.o. sp.k.</v>
          </cell>
          <cell r="U24" t="str">
            <v>11-041 Olsztyn, Poland, Wilimowo 2, Poland</v>
          </cell>
          <cell r="V24" t="str">
            <v>pasywacja</v>
          </cell>
          <cell r="W24" t="str">
            <v>N-LS-A</v>
          </cell>
        </row>
        <row r="25">
          <cell r="A25">
            <v>19519</v>
          </cell>
          <cell r="B25" t="str">
            <v/>
          </cell>
          <cell r="C25" t="str">
            <v>NPGD-11/4 BK OBEJMA DUO 11/4 (41-46MM) BK</v>
          </cell>
          <cell r="D25" t="str">
            <v/>
          </cell>
          <cell r="E25" t="str">
            <v>25</v>
          </cell>
          <cell r="F25" t="str">
            <v>Obejma DUO 11/4 (41-46mm) BK</v>
          </cell>
          <cell r="G25" t="str">
            <v>Pipe clamp DUO 11/4 (41-46mm) BK</v>
          </cell>
          <cell r="H25" t="str">
            <v>Csőbilincs DUO 11/4 (41-46mm) BK</v>
          </cell>
          <cell r="I25" t="str">
            <v>Laikiklis DUO 11/4 (41-46mm) BK</v>
          </cell>
          <cell r="J25" t="str">
            <v>Objímka DUO 11/4 (41-46mm) BK</v>
          </cell>
          <cell r="K25" t="str">
            <v>Coliere  DUO 11/4 (41-46mm) BK</v>
          </cell>
          <cell r="L25" t="str">
            <v>(PL)ITB-KOT-2018/0744 wydanie 2 27/03/2020; (HU)A-101/2016 18/11/2021; (SK)SK TP-19/0004-verzia 02 23/03/2022; (RO)AT 017-05-4053-2024 28/02/2024</v>
          </cell>
          <cell r="M25" t="str">
            <v>(PL)01/2020 30/05/2023; (HU)02/2021 18/11/2021; (SK)01/2022 23/03/2022; (RO)01/2024 28/02/2024</v>
          </cell>
          <cell r="N25" t="str">
            <v>B</v>
          </cell>
          <cell r="O25" t="str">
            <v>-</v>
          </cell>
          <cell r="P25" t="str">
            <v>-</v>
          </cell>
          <cell r="Q25" t="str">
            <v>-</v>
          </cell>
          <cell r="R25" t="str">
            <v>15</v>
          </cell>
          <cell r="S25" t="str">
            <v/>
          </cell>
          <cell r="T25" t="str">
            <v>THALE sp. z o.o. sp.k.</v>
          </cell>
          <cell r="U25" t="str">
            <v>11-041 Olsztyn, Poland, Wilimowo 2, Poland</v>
          </cell>
          <cell r="V25" t="str">
            <v>pasywacja</v>
          </cell>
          <cell r="W25" t="str">
            <v>NPGD-11/4 BK</v>
          </cell>
        </row>
        <row r="26">
          <cell r="A26">
            <v>6507</v>
          </cell>
          <cell r="B26" t="str">
            <v>80370001002</v>
          </cell>
          <cell r="C26" t="str">
            <v>N-ST-M10 PŁYTKA MOCUJĄCA PRĘT M10</v>
          </cell>
          <cell r="D26" t="str">
            <v>5907754224704</v>
          </cell>
          <cell r="E26" t="str">
            <v>10</v>
          </cell>
          <cell r="F26" t="str">
            <v>Płytka mocująca pręt M10</v>
          </cell>
          <cell r="G26" t="str">
            <v>Threaded rod base plate M10</v>
          </cell>
          <cell r="H26" t="str">
            <v>Alaplemez M10</v>
          </cell>
          <cell r="I26" t="str">
            <v>Konsrtukcine atrama, strypas  M10</v>
          </cell>
          <cell r="J26" t="str">
            <v>Konštrukčná konzola so závitom M10</v>
          </cell>
          <cell r="K26" t="str">
            <v>Picioare constructie M10</v>
          </cell>
          <cell r="L26" t="str">
            <v>(PL)ITB-KOT-2020/1562 wydanie 1 23/12/2020; (HU)A-101/2016 18/11/2021; (SK)SK TP-19/0004-verzia 02 23/03/2022; (RO)AT 017-05-4053-2024 28/02/2024</v>
          </cell>
          <cell r="M26" t="str">
            <v>(PL)05/2020 30/05/2023; (HU)02/2021 18/11/2021; (SK)01/2022 23/03/2022; (RO)01/2024 28/02/2024</v>
          </cell>
          <cell r="N26" t="str">
            <v>B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15</v>
          </cell>
          <cell r="S26" t="str">
            <v/>
          </cell>
          <cell r="T26" t="str">
            <v>THALE sp. z o.o. sp.k.</v>
          </cell>
          <cell r="U26" t="str">
            <v>11-041 Olsztyn, Poland, Wilimowo 2, Poland</v>
          </cell>
          <cell r="V26" t="str">
            <v>pasywacja</v>
          </cell>
          <cell r="W26" t="str">
            <v>N-ST-M10</v>
          </cell>
        </row>
        <row r="27">
          <cell r="A27">
            <v>18984</v>
          </cell>
          <cell r="B27" t="str">
            <v>81402080302</v>
          </cell>
          <cell r="C27" t="str">
            <v>N-105-M8X30mm ŚRUBA 105 6-KĄT. M8X30MM</v>
          </cell>
          <cell r="D27" t="str">
            <v>5907754227705</v>
          </cell>
          <cell r="E27" t="str">
            <v>50</v>
          </cell>
          <cell r="F27" t="str">
            <v>Śruba 105 6-kąt. M8X30mm</v>
          </cell>
          <cell r="G27" t="str">
            <v>Hex head bolt 105 M8x30mm</v>
          </cell>
          <cell r="H27" t="str">
            <v>Hatlapfejű csavar 105 M8x30mm</v>
          </cell>
          <cell r="I27" t="str">
            <v>Varztas 105 6-kamp. M8X30mm</v>
          </cell>
          <cell r="J27" t="str">
            <v>Skrutka so 6-hrannou hlavou 105 M8x30mm</v>
          </cell>
          <cell r="K27" t="str">
            <v>Suruburi cu cap hexagonal 105 M8x30mm</v>
          </cell>
          <cell r="L27" t="str">
            <v>(RO)AT 017-05-4053-2024 28/02/2024</v>
          </cell>
          <cell r="M27" t="str">
            <v>(RO)01/2024 28/02/2024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0</v>
          </cell>
          <cell r="S27" t="str">
            <v/>
          </cell>
          <cell r="T27" t="str">
            <v>POLSKA</v>
          </cell>
          <cell r="U27" t="str">
            <v xml:space="preserve">, </v>
          </cell>
          <cell r="V27" t="str">
            <v>pasywacja</v>
          </cell>
          <cell r="W27" t="str">
            <v>N-105-M8X30mm</v>
          </cell>
        </row>
        <row r="28">
          <cell r="A28">
            <v>21423</v>
          </cell>
          <cell r="B28" t="str">
            <v/>
          </cell>
          <cell r="C28" t="str">
            <v>XP-EZP-MF-M8 NAKRĘTKA ŚLIZGOWA EZP M8 PROFILU SZER. 41MM</v>
          </cell>
          <cell r="D28" t="str">
            <v/>
          </cell>
          <cell r="E28" t="str">
            <v>50</v>
          </cell>
          <cell r="F28" t="str">
            <v>Nakrętka ślizgowa EZP M8 profilu szer. 41mm</v>
          </cell>
          <cell r="G28" t="str">
            <v>Slide nut EZP M8 channel width 41mm</v>
          </cell>
          <cell r="H28" t="str">
            <v>Bilincscsatlakozó EZP M8 41mm-es szerelősínekhez</v>
          </cell>
          <cell r="I28" t="str">
            <v>Stumdomas verzle EZP M8, profiliams 41mm</v>
          </cell>
          <cell r="J28" t="str">
            <v>Nosníková matica EZP M8 pre šírku 41mm</v>
          </cell>
          <cell r="K28" t="str">
            <v>Elemente de blocare din material sintetic EZP M8</v>
          </cell>
          <cell r="L28" t="str">
            <v>(PL)ITB-KOT-2020/1562 wydanie 1 23/12/2020; (HU)A-101/2016 18/11/2021; (RO)AT 017-05-4053-2024 28/02/2024</v>
          </cell>
          <cell r="M28" t="str">
            <v>(PL)05/2020 30/05/2023; (HU)02/2021 18/11/2021; (RO)01/2024 28/02/2024</v>
          </cell>
          <cell r="N28" t="str">
            <v>B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15</v>
          </cell>
          <cell r="S28" t="str">
            <v/>
          </cell>
          <cell r="T28" t="str">
            <v>THALE sp. z o.o. sp.k.</v>
          </cell>
          <cell r="U28" t="str">
            <v>11-041 Olsztyn, Poland, Wilimowo 2, Poland</v>
          </cell>
          <cell r="V28" t="str">
            <v>ocynk lamelarny</v>
          </cell>
          <cell r="W28" t="str">
            <v>XP-EZP-MF-M8</v>
          </cell>
        </row>
        <row r="29">
          <cell r="A29">
            <v>17622</v>
          </cell>
          <cell r="B29" t="str">
            <v>81310303002</v>
          </cell>
          <cell r="C29" t="str">
            <v>N-KLM-A KLAMRA PROFILU A</v>
          </cell>
          <cell r="D29" t="str">
            <v>5907754246065</v>
          </cell>
          <cell r="E29" t="str">
            <v>4</v>
          </cell>
          <cell r="F29" t="str">
            <v>Klamra profilu A</v>
          </cell>
          <cell r="G29" t="str">
            <v>Channel beam clamp A</v>
          </cell>
          <cell r="H29" t="str">
            <v>Tartókapocs A</v>
          </cell>
          <cell r="I29" t="str">
            <v>Sagtis A profiliui</v>
          </cell>
          <cell r="J29" t="str">
            <v>Nosníková svorka pre nosníky typu A</v>
          </cell>
          <cell r="K29" t="str">
            <v>Clema pentru profile de otel A</v>
          </cell>
          <cell r="L29" t="str">
            <v>(PL)ITB-KOT-2020/1562 wydanie 1 23/12/2020; (HU)A-101/2016 18/11/2021; (SK)SK TP-19/0004-verzia 02 23/03/2022; (RO)AT 017-05-4053-2024 28/02/2024</v>
          </cell>
          <cell r="M29" t="str">
            <v>(PL)05/2020 30/05/2023; (HU)02/2021 18/11/2021; (SK)01/2022 23/03/2022; (RO)01/2024 28/02/2024</v>
          </cell>
          <cell r="N29" t="str">
            <v>B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15</v>
          </cell>
          <cell r="S29" t="str">
            <v/>
          </cell>
          <cell r="T29" t="str">
            <v>THALE sp. z o.o. sp.k.</v>
          </cell>
          <cell r="U29" t="str">
            <v>11-041 Olsztyn, Poland, Wilimowo 2, Poland</v>
          </cell>
          <cell r="V29" t="str">
            <v>pasywacja</v>
          </cell>
          <cell r="W29" t="str">
            <v>N-KLM-A</v>
          </cell>
        </row>
        <row r="30">
          <cell r="A30">
            <v>28805</v>
          </cell>
          <cell r="B30" t="str">
            <v>90000008017</v>
          </cell>
          <cell r="C30" t="str">
            <v>Y-N-L6-168 OBEJMA CHŁODU L6 (168,3MM) GR. IZOL. 45MM</v>
          </cell>
          <cell r="D30" t="str">
            <v>5907754264649</v>
          </cell>
          <cell r="E30" t="str">
            <v>1</v>
          </cell>
          <cell r="F30" t="str">
            <v>Obejma chłodu L6 (168,3mm) gr. izol. 45mm</v>
          </cell>
          <cell r="G30" t="str">
            <v>Thermal insulation clamp L6 (168,3mm) 45mm</v>
          </cell>
          <cell r="H30" t="str">
            <v>Hőszigetelt csőbilincs L6 (168,3mm) 45mm</v>
          </cell>
          <cell r="I30" t="str">
            <v>Laikiklis saldymo sist. L6 (168,3mm) izol.45mm</v>
          </cell>
          <cell r="K30" t="str">
            <v>Colier pentru L6 (168,3mm) 45mm</v>
          </cell>
          <cell r="L30" t="str">
            <v>-</v>
          </cell>
          <cell r="M30" t="str">
            <v>-</v>
          </cell>
          <cell r="N30" t="str">
            <v>-</v>
          </cell>
          <cell r="O30" t="str">
            <v>-</v>
          </cell>
          <cell r="P30" t="str">
            <v>-</v>
          </cell>
          <cell r="Q30" t="str">
            <v>-</v>
          </cell>
          <cell r="R30" t="str">
            <v>0</v>
          </cell>
          <cell r="S30" t="str">
            <v/>
          </cell>
          <cell r="T30" t="str">
            <v>THALE sp. z o.o. sp.k.</v>
          </cell>
          <cell r="U30" t="str">
            <v>11-041 Olsztyn, Poland, Wilimowo 2, Poland</v>
          </cell>
          <cell r="V30" t="str">
            <v/>
          </cell>
          <cell r="W30" t="str">
            <v>Y-N-L6-168</v>
          </cell>
        </row>
        <row r="31">
          <cell r="A31">
            <v>28788</v>
          </cell>
          <cell r="B31" t="str">
            <v>90000007317</v>
          </cell>
          <cell r="C31" t="str">
            <v>Y-LX-19-089(UPZ-5 BK) OBEJMA DO CHŁODU LX-19 (88,9-88,9MM) GR. IZOL.19MM</v>
          </cell>
          <cell r="D31" t="str">
            <v>5907754264618</v>
          </cell>
          <cell r="E31" t="str">
            <v>1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0</v>
          </cell>
          <cell r="S31" t="str">
            <v/>
          </cell>
          <cell r="T31" t="str">
            <v>THALE sp. z o.o. sp.k.</v>
          </cell>
          <cell r="U31" t="str">
            <v>11-041 Olsztyn, Poland, Wilimowo 2, Poland</v>
          </cell>
          <cell r="V31" t="str">
            <v>ocynk galwaniczny</v>
          </cell>
          <cell r="W31" t="str">
            <v>Y-LX-19-089 [UPZ-5 BK]</v>
          </cell>
        </row>
        <row r="32">
          <cell r="A32">
            <v>34385</v>
          </cell>
          <cell r="B32" t="str">
            <v>80530008900</v>
          </cell>
          <cell r="C32" t="str">
            <v>ZPFV80 PĘTLA TRYSKACZOWA ZPFV M10 (88-92MM)</v>
          </cell>
          <cell r="D32" t="str">
            <v>5907754273092</v>
          </cell>
          <cell r="E32" t="str">
            <v>25</v>
          </cell>
          <cell r="F32" t="str">
            <v>Pętla Tryskaczowa ZPFV M10 (88-92mm)</v>
          </cell>
          <cell r="G32" t="str">
            <v>Sprinkler pipe loop ZPFV M10 (88-92mm)</v>
          </cell>
          <cell r="H32" t="str">
            <v>Sprinkler körtebilincs  ZPFV M10 (88-92mm)</v>
          </cell>
          <cell r="I32" t="str">
            <v>Sprinklerio kilpa ZPFV M10 (88-92mm)</v>
          </cell>
          <cell r="J32" t="str">
            <v>Slučka pre sprinklery ZPFV M10 (88-92mm)</v>
          </cell>
          <cell r="K32" t="str">
            <v>Bucla pentru sprinklere ZPFV M10 (88-92mm)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FM</v>
          </cell>
          <cell r="Q32" t="str">
            <v>VDS</v>
          </cell>
          <cell r="R32" t="str">
            <v>0</v>
          </cell>
          <cell r="S32" t="str">
            <v>(FM)3063395</v>
          </cell>
          <cell r="T32" t="str">
            <v>THALE sp. z o.o. sp.k.</v>
          </cell>
          <cell r="U32" t="str">
            <v>11-041 Olsztyn, Poland, Wilimowo 2, Poland</v>
          </cell>
          <cell r="V32" t="str">
            <v>ocynk galwaniczny</v>
          </cell>
          <cell r="W32" t="str">
            <v>ZPFV80</v>
          </cell>
        </row>
        <row r="33">
          <cell r="A33">
            <v>28806</v>
          </cell>
          <cell r="B33" t="str">
            <v>90000007917_x001F__x001F_</v>
          </cell>
          <cell r="C33" t="str">
            <v>Y-N-L6-139 OBEJMA CHŁODU L6 (139,7MM) GR. IZOL. 43MM</v>
          </cell>
          <cell r="D33" t="str">
            <v>5907754264632</v>
          </cell>
          <cell r="E33" t="str">
            <v>1</v>
          </cell>
          <cell r="F33" t="str">
            <v>Obejma chłodu L6 (139,7mm) gr. izol. 43mm</v>
          </cell>
          <cell r="G33" t="str">
            <v>Thermal insulation clamp L6 (139,7mm) 43mm</v>
          </cell>
          <cell r="H33" t="str">
            <v>Hőszigetelt csőbilincs L6 (139,7mm) 43mm</v>
          </cell>
          <cell r="I33" t="str">
            <v>Laikiklis saldymo sist. L6 (139,7mm) izol.43mm</v>
          </cell>
          <cell r="K33" t="str">
            <v>Colier pentru L6 (139,7mm) 43mm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P33" t="str">
            <v>-</v>
          </cell>
          <cell r="Q33" t="str">
            <v>-</v>
          </cell>
          <cell r="R33" t="str">
            <v>0</v>
          </cell>
          <cell r="S33" t="str">
            <v/>
          </cell>
          <cell r="T33" t="str">
            <v>THALE sp. z o.o. sp.k.</v>
          </cell>
          <cell r="U33" t="str">
            <v>11-041 Olsztyn, Poland, Wilimowo 2, Poland</v>
          </cell>
          <cell r="V33" t="str">
            <v/>
          </cell>
          <cell r="W33" t="str">
            <v>Y-N-L6-114</v>
          </cell>
        </row>
        <row r="34">
          <cell r="A34">
            <v>34382</v>
          </cell>
          <cell r="B34" t="str">
            <v>80530006000</v>
          </cell>
          <cell r="C34" t="str">
            <v>ZPFV50 PĘTLA TRYSKACZOWA ZPFV M10 (59-63MM)</v>
          </cell>
          <cell r="D34" t="str">
            <v>5907754273078</v>
          </cell>
          <cell r="E34" t="str">
            <v>50</v>
          </cell>
          <cell r="F34" t="str">
            <v>Pętla Tryskaczowa ZPFV M10 (59-63mm)</v>
          </cell>
          <cell r="G34" t="str">
            <v>Sprinkler pipe loop ZPFV M10 (59-63mm)</v>
          </cell>
          <cell r="H34" t="str">
            <v>Sprinkler körtebilincs  ZPFV M10 (59-63mm)</v>
          </cell>
          <cell r="I34" t="str">
            <v>Sprinklerio kilpa ZPFV M10 (59-63mm)</v>
          </cell>
          <cell r="J34" t="str">
            <v>Slučka pre sprinklery ZPFV M10 (59-63mm)</v>
          </cell>
          <cell r="K34" t="str">
            <v>Bucla pentru sprinklere ZPFV M10 (59-63mm)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-</v>
          </cell>
          <cell r="P34" t="str">
            <v>FM</v>
          </cell>
          <cell r="Q34" t="str">
            <v>VDS</v>
          </cell>
          <cell r="R34" t="str">
            <v>0</v>
          </cell>
          <cell r="S34" t="str">
            <v>(FM)3063395</v>
          </cell>
          <cell r="T34" t="str">
            <v>THALE sp. z o.o. sp.k.</v>
          </cell>
          <cell r="U34" t="str">
            <v>11-041 Olsztyn, Poland, Wilimowo 2, Poland</v>
          </cell>
          <cell r="V34" t="str">
            <v>ocynk galwaniczny</v>
          </cell>
          <cell r="W34" t="str">
            <v>ZPFV50</v>
          </cell>
        </row>
        <row r="35">
          <cell r="A35">
            <v>28807</v>
          </cell>
          <cell r="B35" t="str">
            <v>90000008117</v>
          </cell>
          <cell r="C35" t="str">
            <v>Y-N-L6-219 OBEJMA CHŁODU L6 (219,1MM) GR. IZOL. 50MM</v>
          </cell>
          <cell r="D35" t="str">
            <v>5907754264656</v>
          </cell>
          <cell r="E35" t="str">
            <v>1</v>
          </cell>
          <cell r="F35" t="str">
            <v>Obejma chłodu L6 (219,1mm) gr. izol. 50mm</v>
          </cell>
          <cell r="G35" t="str">
            <v>Thermal insulation clamp L6 (219,1mm) 50mm</v>
          </cell>
          <cell r="H35" t="str">
            <v>Hőszigetelt csőbilincs L6 (219,1mm) 50mm</v>
          </cell>
          <cell r="I35" t="str">
            <v>Laikiklis saldymo sist. L6 (219,1mm) izol.50mm</v>
          </cell>
          <cell r="K35" t="str">
            <v>Colier pentru L6 (219,1mm) 50mm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0</v>
          </cell>
          <cell r="S35" t="str">
            <v/>
          </cell>
          <cell r="T35" t="str">
            <v>THALE sp. z o.o. sp.k.</v>
          </cell>
          <cell r="U35" t="str">
            <v>11-041 Olsztyn, Poland, Wilimowo 2, Poland</v>
          </cell>
          <cell r="V35" t="str">
            <v>pasywacja</v>
          </cell>
          <cell r="W35" t="str">
            <v>Y-N-L6-219</v>
          </cell>
        </row>
        <row r="36">
          <cell r="A36">
            <v>28852</v>
          </cell>
          <cell r="B36" t="str">
            <v>80240008902</v>
          </cell>
          <cell r="C36" t="str">
            <v>Y-N-L4-89 OBEJMA CHŁODU L4 (88,9-88,9 MM) GR. IZOL. 24MM</v>
          </cell>
          <cell r="D36" t="str">
            <v>5907754264731</v>
          </cell>
          <cell r="E36" t="str">
            <v>1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0</v>
          </cell>
          <cell r="S36" t="str">
            <v/>
          </cell>
          <cell r="T36" t="str">
            <v>THALE sp. z o.o. sp.k.</v>
          </cell>
          <cell r="U36" t="str">
            <v>11-041 Olsztyn, Poland, Wilimowo 2, Poland</v>
          </cell>
          <cell r="V36" t="str">
            <v>pasywacja</v>
          </cell>
          <cell r="W36" t="str">
            <v>Y-N-L4-89 (NPZD)</v>
          </cell>
        </row>
        <row r="37">
          <cell r="A37">
            <v>31788</v>
          </cell>
          <cell r="B37" t="str">
            <v>80750403030</v>
          </cell>
          <cell r="C37" t="str">
            <v>SZ-MB3,0-3000 PROFIL MB3,0 3000MM</v>
          </cell>
          <cell r="D37" t="str">
            <v>5907754226258</v>
          </cell>
          <cell r="E37" t="str">
            <v>1</v>
          </cell>
          <cell r="F37" t="str">
            <v>Profil MB3,0 3000mm</v>
          </cell>
          <cell r="G37" t="str">
            <v>Channel MB3,0 3000mm</v>
          </cell>
          <cell r="H37" t="str">
            <v>Szerelősín MB3,0 3000mm</v>
          </cell>
          <cell r="I37" t="str">
            <v>Profilis MB3,0 3000mm</v>
          </cell>
          <cell r="J37" t="str">
            <v>Montážny profil SZ-MB3,0 3000mm</v>
          </cell>
          <cell r="K37" t="str">
            <v>Profil de montaj MB3,0 3000mm</v>
          </cell>
          <cell r="L37" t="str">
            <v>(PL)ITB-KOT-2020/1562 wydanie 1 23/12/2020; (HU)A-101/2016 18/11/2021; (SK)SK TP-19/0004-verzia 02 23/03/2022; (RO)AT 017-05-4053-2024 28/02/2024</v>
          </cell>
          <cell r="M37" t="str">
            <v>(PL)05/2020 30/05/2023; (HU)02/2021 18/11/2021; (SK)01/2022 23/03/2022; (RO)01/2024 28/02/2024</v>
          </cell>
          <cell r="N37" t="str">
            <v>B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15</v>
          </cell>
          <cell r="S37" t="str">
            <v/>
          </cell>
          <cell r="T37" t="str">
            <v>THALE sp. z o.o. sp.k.</v>
          </cell>
          <cell r="U37" t="str">
            <v>11-041 Olsztyn, Poland, Wilimowo 2, Poland</v>
          </cell>
          <cell r="V37" t="str">
            <v>ocynk galwaniczny</v>
          </cell>
          <cell r="W37" t="str">
            <v>SZ-MB3,0-3000</v>
          </cell>
        </row>
        <row r="38">
          <cell r="A38">
            <v>19158</v>
          </cell>
          <cell r="B38" t="str">
            <v>89020002215</v>
          </cell>
          <cell r="C38" t="str">
            <v>PCST-22 OBEJMA POJEDYNCZA Z TWORZYWA SZTUCZNEGO Z TULEJKĄ (20-22) KPL</v>
          </cell>
          <cell r="D38" t="str">
            <v>5907754224551</v>
          </cell>
          <cell r="E38" t="str">
            <v/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0</v>
          </cell>
          <cell r="S38" t="str">
            <v/>
          </cell>
          <cell r="T38" t="str">
            <v>THALE sp. z o.o. sp.k.</v>
          </cell>
          <cell r="U38" t="str">
            <v>11-041 Olsztyn, Poland, Wilimowo 2, Poland</v>
          </cell>
          <cell r="V38" t="str">
            <v/>
          </cell>
          <cell r="W38" t="str">
            <v>PCST-22</v>
          </cell>
        </row>
        <row r="39">
          <cell r="A39">
            <v>27339</v>
          </cell>
          <cell r="B39" t="str">
            <v>80120108420</v>
          </cell>
          <cell r="C39" t="str">
            <v>UPZD-80 SKR OBEJMA DUO 80 (79-84MM) SKR</v>
          </cell>
          <cell r="D39" t="str">
            <v>5907754262225</v>
          </cell>
          <cell r="E39" t="str">
            <v>25</v>
          </cell>
          <cell r="F39" t="str">
            <v xml:space="preserve"> Obejma DUO 80 (79-84mm) SKR</v>
          </cell>
          <cell r="G39" t="str">
            <v xml:space="preserve"> Pipe clamp DUO 80 (79-84mm) SKR</v>
          </cell>
          <cell r="H39" t="str">
            <v xml:space="preserve"> Csőbilincs DUO 80 (79-84mm) SKR</v>
          </cell>
          <cell r="I39" t="str">
            <v xml:space="preserve"> Laikiklis DUO 80 (79-84mm) SKR</v>
          </cell>
          <cell r="J39" t="str">
            <v>Objímka DUO 80 (79-84mm) SKR</v>
          </cell>
          <cell r="K39" t="str">
            <v xml:space="preserve"> Coliere tip DUO 80 (79-84mm) SKR</v>
          </cell>
          <cell r="L39" t="str">
            <v>(PL)ITB-KOT-2018/0744 wydanie 2 27/03/2020; (SK)SK TP-19/0004-verzia 02 23/03/2022; (RO)AT 017-05-4053-2024 28/02/2024</v>
          </cell>
          <cell r="M39" t="str">
            <v>(PL)01/2020 30/05/2023; (SK)01/2022 23/03/2022; (RO)01/2024 28/02/2024</v>
          </cell>
          <cell r="N39" t="str">
            <v>B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20</v>
          </cell>
          <cell r="S39" t="str">
            <v/>
          </cell>
          <cell r="T39" t="str">
            <v>THALE sp. z o.o. sp.k.</v>
          </cell>
          <cell r="U39" t="str">
            <v>11-041 Olsztyn, Poland, Wilimowo 2, Poland</v>
          </cell>
          <cell r="V39" t="str">
            <v>ocynk galwaniczny</v>
          </cell>
          <cell r="W39" t="str">
            <v>UPZD-80 SKR</v>
          </cell>
        </row>
        <row r="40">
          <cell r="A40">
            <v>23603</v>
          </cell>
          <cell r="B40" t="str">
            <v>81480000802</v>
          </cell>
          <cell r="C40" t="str">
            <v>N-PD-8-M PODKŁADKA M8 FI 8,4MM ŚR. 16MM</v>
          </cell>
          <cell r="D40" t="str">
            <v>5907754256323</v>
          </cell>
          <cell r="E40" t="str">
            <v>30</v>
          </cell>
          <cell r="F40" t="str">
            <v>Podkładka M8 fi 8,4mm śr. 16mm</v>
          </cell>
          <cell r="G40" t="str">
            <v>Flat washer M8 dia 8,4mm d. 16mm</v>
          </cell>
          <cell r="H40" t="str">
            <v>Lapos alátét M8 átmérő 8,4mm furatátmérő 16mm</v>
          </cell>
          <cell r="I40" t="str">
            <v>Poverzle  M8 fi 8,4mm, skersumo 16mm</v>
          </cell>
          <cell r="J40" t="str">
            <v>Okrúhla podložka M8 d 8,4mm D 16mm</v>
          </cell>
          <cell r="K40" t="str">
            <v>Saibe rotunde M8 dia 8,4mm d. 16mm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0</v>
          </cell>
          <cell r="S40" t="str">
            <v/>
          </cell>
          <cell r="T40" t="str">
            <v>THALE sp. z o.o. sp.k.</v>
          </cell>
          <cell r="U40" t="str">
            <v>11-041 Olsztyn, Poland, Wilimowo 2, Poland</v>
          </cell>
          <cell r="V40" t="str">
            <v>pasywacja</v>
          </cell>
          <cell r="W40" t="str">
            <v>N-PD-8-M</v>
          </cell>
        </row>
        <row r="41">
          <cell r="A41">
            <v>35246</v>
          </cell>
          <cell r="B41" t="str">
            <v>80120105000</v>
          </cell>
          <cell r="C41" t="str">
            <v>UPZD-54 BK OBEJMA DUO 54 (50-54MM) BK</v>
          </cell>
          <cell r="D41" t="str">
            <v>5907754260344</v>
          </cell>
          <cell r="E41" t="str">
            <v>50</v>
          </cell>
          <cell r="F41" t="str">
            <v>Obejma DUO 54 BK (50-54mm) BK</v>
          </cell>
          <cell r="G41" t="str">
            <v>Pipe clamp DUO 54 BK (50-54mm) BK</v>
          </cell>
          <cell r="H41" t="str">
            <v>Csőbilincs DUO 54 BK (50-54mm) BK</v>
          </cell>
          <cell r="I41" t="str">
            <v>Laikilis DUO 54 BK (50-54mm) BK</v>
          </cell>
          <cell r="J41" t="str">
            <v>Objímka DUO 54 BK (50-54mm) BK</v>
          </cell>
          <cell r="K41" t="str">
            <v>Colier tip DUO 54 BK (50-54mm) BK</v>
          </cell>
          <cell r="L41" t="str">
            <v>(PL)ITB-KOT-2018/0744 wydanie 2 27/03/2020; (SK)SK TP-19/0004-verzia 02 23/03/2022; (RO)AT 017-05-4053-2024 28/02/2024</v>
          </cell>
          <cell r="M41" t="str">
            <v>(PL)01/2020 30/05/2023; (SK)01/2022 23/03/2022; (RO)01/2024 28/02/2024</v>
          </cell>
          <cell r="N41" t="str">
            <v>B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20</v>
          </cell>
          <cell r="S41" t="str">
            <v/>
          </cell>
          <cell r="T41" t="str">
            <v>THALE sp. z o.o. sp.k.</v>
          </cell>
          <cell r="U41" t="str">
            <v>11-041 Olsztyn, Poland, Wilimowo 2, Poland</v>
          </cell>
          <cell r="V41" t="str">
            <v>ocynk galwaniczny</v>
          </cell>
          <cell r="W41" t="str">
            <v>UPZD-54 BK</v>
          </cell>
        </row>
        <row r="42">
          <cell r="A42">
            <v>21830</v>
          </cell>
          <cell r="B42" t="str">
            <v>81494012000</v>
          </cell>
          <cell r="C42" t="str">
            <v>144-M12/1600 NAKRĘTKA 6-KĄT. 144 M12</v>
          </cell>
          <cell r="D42" t="str">
            <v>5907754253445</v>
          </cell>
          <cell r="E42" t="str">
            <v>1</v>
          </cell>
          <cell r="F42" t="str">
            <v>Nakrętka 6-kąt. 144 M12</v>
          </cell>
          <cell r="G42" t="str">
            <v>Hex nut 144 M12</v>
          </cell>
          <cell r="H42" t="str">
            <v>Hatlapú anya 144 M12</v>
          </cell>
          <cell r="I42" t="str">
            <v>Verzle 6-kamp. 144 M12</v>
          </cell>
          <cell r="J42" t="str">
            <v>6-hranná matica 144 M12</v>
          </cell>
          <cell r="K42" t="str">
            <v>Piulite hexagonale 144 M12</v>
          </cell>
          <cell r="L42" t="str">
            <v>(RO)AT 017-05-4053-2024 28/02/2024</v>
          </cell>
          <cell r="M42" t="str">
            <v>(RO)01/2024 28/02/2024</v>
          </cell>
          <cell r="N42" t="str">
            <v>-</v>
          </cell>
          <cell r="O42" t="str">
            <v>-</v>
          </cell>
          <cell r="P42" t="str">
            <v>-</v>
          </cell>
          <cell r="Q42" t="str">
            <v>-</v>
          </cell>
          <cell r="R42" t="str">
            <v>0</v>
          </cell>
          <cell r="S42" t="str">
            <v/>
          </cell>
          <cell r="T42" t="str">
            <v>POLSKA</v>
          </cell>
          <cell r="U42" t="str">
            <v xml:space="preserve">, </v>
          </cell>
          <cell r="V42" t="str">
            <v>ocynk galwaniczny</v>
          </cell>
          <cell r="W42" t="str">
            <v>144-M12/1600</v>
          </cell>
        </row>
        <row r="43">
          <cell r="A43">
            <v>75</v>
          </cell>
          <cell r="B43" t="str">
            <v>81480100800</v>
          </cell>
          <cell r="C43" t="str">
            <v>PD-8 PODKŁADKA M8 FI 8,4MM ŚR. 26MM</v>
          </cell>
          <cell r="D43" t="str">
            <v>5907754204287</v>
          </cell>
          <cell r="E43" t="str">
            <v>50</v>
          </cell>
          <cell r="F43" t="str">
            <v>Podkładka M8 fi 8,4mm śr. 26mm</v>
          </cell>
          <cell r="G43" t="str">
            <v>Flat washer M8 dia 8,4mm d. 26mm</v>
          </cell>
          <cell r="H43" t="str">
            <v>Lapos alátét M8 átmérő 8,4mm furatátmérő 26mm</v>
          </cell>
          <cell r="I43" t="str">
            <v>Poverzle  M8 fi 8, 4mm, skersmuo 26mm</v>
          </cell>
          <cell r="J43" t="str">
            <v>Okrúhla podložka M8 dia 8,4mm d. 26mm</v>
          </cell>
          <cell r="K43" t="str">
            <v>Saibe rotunde M8 dia 8,4mm d. 26mm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P43" t="str">
            <v>-</v>
          </cell>
          <cell r="Q43" t="str">
            <v>-</v>
          </cell>
          <cell r="R43" t="str">
            <v>0</v>
          </cell>
          <cell r="S43" t="str">
            <v/>
          </cell>
          <cell r="T43" t="str">
            <v>THALE sp. z o.o. sp.k.</v>
          </cell>
          <cell r="U43" t="str">
            <v>11-041 Olsztyn, Poland, Wilimowo 2, Poland</v>
          </cell>
          <cell r="V43" t="str">
            <v>ocynk galwaniczny</v>
          </cell>
          <cell r="W43" t="str">
            <v>PD-8</v>
          </cell>
        </row>
        <row r="44">
          <cell r="A44">
            <v>31789</v>
          </cell>
          <cell r="B44" t="str">
            <v>80750403020</v>
          </cell>
          <cell r="C44" t="str">
            <v>SZ-MB3,0-2000 PROFIL MB3,0 2000MM</v>
          </cell>
          <cell r="D44" t="str">
            <v>5907754227132</v>
          </cell>
          <cell r="E44" t="str">
            <v>1</v>
          </cell>
          <cell r="F44" t="str">
            <v>Profil MB3,0 2000mm</v>
          </cell>
          <cell r="G44" t="str">
            <v>Channel MB3,0 2000mm</v>
          </cell>
          <cell r="H44" t="str">
            <v>Szerelősín MB3,0 2000mm</v>
          </cell>
          <cell r="I44" t="str">
            <v>Profilis MB3,0 2000mm</v>
          </cell>
          <cell r="J44" t="str">
            <v>Montážny profil SZ-MB3,0 2000mm</v>
          </cell>
          <cell r="K44" t="str">
            <v>Profil de montaj MB3,0 2000mm</v>
          </cell>
          <cell r="L44" t="str">
            <v>(PL)ITB-KOT-2020/1562 wydanie 1 23/12/2020; (HU)A-101/2016 18/11/2021; (SK)SK TP-19/0004-verzia 02 23/03/2022; (RO)AT 017-05-4053-2024 28/02/2024</v>
          </cell>
          <cell r="M44" t="str">
            <v>(PL)05/2020 30/05/2023; (HU)02/2021 18/11/2021; (SK)01/2022 23/03/2022; (RO)01/2024 28/02/2024</v>
          </cell>
          <cell r="N44" t="str">
            <v>B</v>
          </cell>
          <cell r="O44" t="str">
            <v>-</v>
          </cell>
          <cell r="P44" t="str">
            <v>-</v>
          </cell>
          <cell r="Q44" t="str">
            <v>-</v>
          </cell>
          <cell r="R44" t="str">
            <v>15</v>
          </cell>
          <cell r="S44" t="str">
            <v/>
          </cell>
          <cell r="T44" t="str">
            <v>THALE sp. z o.o. sp.k.</v>
          </cell>
          <cell r="U44" t="str">
            <v>11-041 Olsztyn, Poland, Wilimowo 2, Poland</v>
          </cell>
          <cell r="V44" t="str">
            <v>ocynk galwaniczny</v>
          </cell>
          <cell r="W44" t="str">
            <v>SZ-MB3,0-2000</v>
          </cell>
        </row>
        <row r="45">
          <cell r="A45">
            <v>78</v>
          </cell>
          <cell r="B45" t="str">
            <v>81480200800</v>
          </cell>
          <cell r="C45" t="str">
            <v>PD-8-P PODKŁADKA M8 FI 8,5MM ŚR. 36MM</v>
          </cell>
          <cell r="D45" t="str">
            <v>5907754204256</v>
          </cell>
          <cell r="E45" t="str">
            <v>50</v>
          </cell>
          <cell r="F45" t="str">
            <v>Podkładka M8 fi 8,5mm śr. 36mm</v>
          </cell>
          <cell r="G45" t="str">
            <v>Flat washer M8 dia 8,5mm d. 36mm</v>
          </cell>
          <cell r="H45" t="str">
            <v>Lapos alátét M8 átmérő 8,5mm furatátmérő 36mm</v>
          </cell>
          <cell r="I45" t="str">
            <v>Poverzle  M8 fi 8, 5mm, skersmuo 36mm</v>
          </cell>
          <cell r="J45" t="str">
            <v>Okrúhla podložka M8 dia 8,5mm d. 36mm</v>
          </cell>
          <cell r="K45" t="str">
            <v>Saibe rotunde M8 dia 8,5mm d. 36mm</v>
          </cell>
          <cell r="L45" t="str">
            <v>-</v>
          </cell>
          <cell r="M45" t="str">
            <v>-</v>
          </cell>
          <cell r="N45" t="str">
            <v>-</v>
          </cell>
          <cell r="O45" t="str">
            <v>-</v>
          </cell>
          <cell r="P45" t="str">
            <v>-</v>
          </cell>
          <cell r="Q45" t="str">
            <v>-</v>
          </cell>
          <cell r="R45" t="str">
            <v>0</v>
          </cell>
          <cell r="S45" t="str">
            <v/>
          </cell>
          <cell r="T45" t="str">
            <v>THALE sp. z o.o. sp.k.</v>
          </cell>
          <cell r="U45" t="str">
            <v>11-041 Olsztyn, Poland, Wilimowo 2, Poland</v>
          </cell>
          <cell r="V45" t="str">
            <v>ocynk galwaniczny</v>
          </cell>
          <cell r="W45" t="str">
            <v>PD-8-P</v>
          </cell>
        </row>
        <row r="46">
          <cell r="A46">
            <v>29306</v>
          </cell>
          <cell r="B46" t="str">
            <v>41310828201</v>
          </cell>
          <cell r="C46" t="str">
            <v>OGCKLMKE KLAMRA KLM PROFILU KE</v>
          </cell>
          <cell r="D46" t="str">
            <v>5907754265738</v>
          </cell>
          <cell r="E46" t="str">
            <v>2</v>
          </cell>
          <cell r="F46" t="str">
            <v>Klamra KLM profilu KE</v>
          </cell>
          <cell r="G46" t="str">
            <v>Beam clamp KLM for KE channel</v>
          </cell>
          <cell r="H46" t="str">
            <v>KLM szorítókapocs KE profilhoz</v>
          </cell>
          <cell r="I46" t="str">
            <v>KE profilio laikiklis KLM</v>
          </cell>
          <cell r="J46" t="str">
            <v>Nosníková svorka KLM pre kanál KE</v>
          </cell>
          <cell r="K46" t="str">
            <v>Clemă de Grindă KLM pentru canalul KE</v>
          </cell>
          <cell r="L46" t="str">
            <v>-</v>
          </cell>
          <cell r="M46" t="str">
            <v>-</v>
          </cell>
          <cell r="N46" t="str">
            <v>-</v>
          </cell>
          <cell r="O46" t="str">
            <v>-</v>
          </cell>
          <cell r="P46" t="str">
            <v>-</v>
          </cell>
          <cell r="Q46" t="str">
            <v>-</v>
          </cell>
          <cell r="S46" t="str">
            <v/>
          </cell>
          <cell r="T46" t="str">
            <v>THALE sp. z o.o. sp.k.</v>
          </cell>
          <cell r="U46" t="str">
            <v>11-041 Olsztyn, Poland, Wilimowo 2, Poland</v>
          </cell>
          <cell r="V46" t="str">
            <v>ocynk ogniowy</v>
          </cell>
          <cell r="W46" t="str">
            <v>OGCKLMKE</v>
          </cell>
        </row>
        <row r="47">
          <cell r="A47">
            <v>19215</v>
          </cell>
          <cell r="B47" t="str">
            <v>81102414105</v>
          </cell>
          <cell r="C47" t="str">
            <v>TT-MF PROFIL TŁUMIĄCY SZER. 41MM</v>
          </cell>
          <cell r="D47" t="str">
            <v>5907754224995</v>
          </cell>
          <cell r="E47" t="str">
            <v>25</v>
          </cell>
          <cell r="F47" t="str">
            <v>Profil tłumiący szer. 41mm</v>
          </cell>
          <cell r="G47" t="str">
            <v>Channel lining strip 41mm</v>
          </cell>
          <cell r="H47" t="str">
            <v>Profilgumi 41mm</v>
          </cell>
          <cell r="I47" t="str">
            <v>Triuksmo slopinimo profilis 41mm</v>
          </cell>
          <cell r="J47" t="str">
            <v>Profilové gumené tesnenie 41mm</v>
          </cell>
          <cell r="K47" t="str">
            <v>Benzi de amortizare pentru profil 41mm</v>
          </cell>
          <cell r="L47" t="str">
            <v>(SK)SK TP-19/0004-verzia 02 23/03/2022; (RO)AT 017-05-4053-2024 28/02/2024</v>
          </cell>
          <cell r="M47" t="str">
            <v>(SK)01/2022 23/03/2022; (RO)01/2024 28/02/2024</v>
          </cell>
          <cell r="N47" t="str">
            <v>-</v>
          </cell>
          <cell r="O47" t="str">
            <v>-</v>
          </cell>
          <cell r="P47" t="str">
            <v>-</v>
          </cell>
          <cell r="Q47" t="str">
            <v>-</v>
          </cell>
          <cell r="R47" t="str">
            <v>0</v>
          </cell>
          <cell r="S47" t="str">
            <v/>
          </cell>
          <cell r="T47" t="str">
            <v>THALE sp. z o.o. sp.k.</v>
          </cell>
          <cell r="U47" t="str">
            <v>11-041 Olsztyn, Poland, Wilimowo 2, Poland</v>
          </cell>
          <cell r="V47" t="str">
            <v/>
          </cell>
          <cell r="W47" t="str">
            <v>TT-MF</v>
          </cell>
        </row>
        <row r="48">
          <cell r="A48">
            <v>26462</v>
          </cell>
          <cell r="B48" t="str">
            <v/>
          </cell>
          <cell r="C48" t="str">
            <v>UPZD-3/8 BK OBEJMA DUO 3/8 (15-17MM) BK</v>
          </cell>
          <cell r="D48" t="str">
            <v/>
          </cell>
          <cell r="E48" t="str">
            <v>100</v>
          </cell>
          <cell r="F48" t="str">
            <v>Obejma DUO 3/8 (15-17mm) BK</v>
          </cell>
          <cell r="G48" t="str">
            <v>Pipe clamp DUO 3/8 (15-17mm) BK</v>
          </cell>
          <cell r="H48" t="str">
            <v>Csőbilincs DUO 3/8 (15-17mm) BK</v>
          </cell>
          <cell r="I48" t="str">
            <v>Laikilis DUO 3/8 (15-17mm) BK</v>
          </cell>
          <cell r="J48" t="str">
            <v>Objímka DUO 3/8 (15-17mm) BK</v>
          </cell>
          <cell r="K48" t="str">
            <v>Colier tip DUO 3/8 (15-17mm) BK</v>
          </cell>
          <cell r="L48" t="str">
            <v>(PL)ITB-KOT-2018/0744 wydanie 2 27/03/2020; (SK)SK TP-19/0004-verzia 02 23/03/2022; (RO)AT 017-05-4053-2024 28/02/2024</v>
          </cell>
          <cell r="M48" t="str">
            <v>(PL)01/2020 30/05/2023; (SK)01/2022 23/03/2022; (RO)01/2024 28/02/2024</v>
          </cell>
          <cell r="N48" t="str">
            <v>B</v>
          </cell>
          <cell r="O48" t="str">
            <v>-</v>
          </cell>
          <cell r="P48" t="str">
            <v>-</v>
          </cell>
          <cell r="Q48" t="str">
            <v>-</v>
          </cell>
          <cell r="R48" t="str">
            <v>20</v>
          </cell>
          <cell r="S48" t="str">
            <v/>
          </cell>
          <cell r="T48" t="str">
            <v>THALE sp. z o.o. sp.k.</v>
          </cell>
          <cell r="U48" t="str">
            <v>11-041 Olsztyn, Poland, Wilimowo 2, Poland</v>
          </cell>
          <cell r="V48" t="str">
            <v>ocynk galwaniczny</v>
          </cell>
          <cell r="W48" t="str">
            <v>UPZD-3/8 BK</v>
          </cell>
        </row>
        <row r="49">
          <cell r="A49">
            <v>26461</v>
          </cell>
          <cell r="B49" t="str">
            <v/>
          </cell>
          <cell r="C49" t="str">
            <v>UPZD-3/4 BK OBEJMA DUO 3/4 (23-27MM) BK</v>
          </cell>
          <cell r="D49" t="str">
            <v/>
          </cell>
          <cell r="E49" t="str">
            <v>100</v>
          </cell>
          <cell r="F49" t="str">
            <v>Obejma DUO 3/4 (23-27mm) BK</v>
          </cell>
          <cell r="G49" t="str">
            <v>Pipe clamp DUO 3/4 (23-27mm) BK</v>
          </cell>
          <cell r="H49" t="str">
            <v>Csőbilincs DUO 3/4 (23-27mm) BK</v>
          </cell>
          <cell r="I49" t="str">
            <v>Laikilis DUO 3/4 (23-27mm) BK</v>
          </cell>
          <cell r="J49" t="str">
            <v>Objímka DUO 3/4 (23-27m) BK</v>
          </cell>
          <cell r="K49" t="str">
            <v>Colier tip DUO 3/4 (23-27mm) BK</v>
          </cell>
          <cell r="L49" t="str">
            <v>(PL)ITB-KOT-2018/0744 wydanie 2 27/03/2020; (SK)SK TP-19/0004-verzia 02 23/03/2022; (RO)AT 017-05-4053-2024 28/02/2024</v>
          </cell>
          <cell r="M49" t="str">
            <v>(PL)01/2020 30/05/2023; (SK)01/2022 23/03/2022; (RO)01/2024 28/02/2024</v>
          </cell>
          <cell r="N49" t="str">
            <v>B</v>
          </cell>
          <cell r="O49" t="str">
            <v>-</v>
          </cell>
          <cell r="P49" t="str">
            <v>-</v>
          </cell>
          <cell r="Q49" t="str">
            <v>-</v>
          </cell>
          <cell r="R49" t="str">
            <v>20</v>
          </cell>
          <cell r="S49" t="str">
            <v/>
          </cell>
          <cell r="T49" t="str">
            <v>THALE sp. z o.o. sp.k.</v>
          </cell>
          <cell r="U49" t="str">
            <v>11-041 Olsztyn, Poland, Wilimowo 2, Poland</v>
          </cell>
          <cell r="V49" t="str">
            <v>ocynk galwaniczny</v>
          </cell>
          <cell r="W49" t="str">
            <v>UPZD-3/4 BK</v>
          </cell>
        </row>
        <row r="50">
          <cell r="A50">
            <v>30340</v>
          </cell>
          <cell r="B50" t="str">
            <v>82730302020</v>
          </cell>
          <cell r="C50" t="str">
            <v>SZ-U2,0-2000 PROFIL U2,0 2000MM</v>
          </cell>
          <cell r="D50" t="str">
            <v>5907754239326</v>
          </cell>
          <cell r="E50" t="str">
            <v>240</v>
          </cell>
          <cell r="F50" t="str">
            <v>Profil U2,0 2000mm</v>
          </cell>
          <cell r="G50" t="str">
            <v>Channel U2,0 2000mm</v>
          </cell>
          <cell r="H50" t="str">
            <v>Szerelősín U2,0 2000mm</v>
          </cell>
          <cell r="I50" t="str">
            <v>Profilis U2,0 2000mm</v>
          </cell>
          <cell r="J50" t="str">
            <v>Nosníky SZ-U2,0 2000mm</v>
          </cell>
          <cell r="K50" t="str">
            <v>Profil de montaj U2,0 2000mm</v>
          </cell>
          <cell r="L50" t="str">
            <v>(PL)ITB-KOT-2018/0556 wydanie 2 30/06/2020; (HU)A-101/2016 18/11/2021; (SK)SK TP-19/0004-verzia 02 23/03/2022; (RO)AT 017-05-4053-2024 28/02/2024</v>
          </cell>
          <cell r="M50" t="str">
            <v>(PL)03/2020 30/05/2023; (HU)02/2021 18/11/2021; (SK)01/2022 23/03/2022; (RO)01/2024 28/02/2024</v>
          </cell>
          <cell r="N50" t="str">
            <v>B</v>
          </cell>
          <cell r="O50" t="str">
            <v>-</v>
          </cell>
          <cell r="P50" t="str">
            <v>-</v>
          </cell>
          <cell r="Q50" t="str">
            <v>-</v>
          </cell>
          <cell r="R50" t="str">
            <v>15</v>
          </cell>
          <cell r="S50" t="str">
            <v/>
          </cell>
          <cell r="T50" t="str">
            <v>THALE sp. z o.o. sp.k.</v>
          </cell>
          <cell r="U50" t="str">
            <v>11-041 Olsztyn, Poland, Wilimowo 2, Poland</v>
          </cell>
          <cell r="V50" t="str">
            <v>ocynk galwaniczny</v>
          </cell>
          <cell r="W50" t="str">
            <v>SZ-U2,0-2000</v>
          </cell>
        </row>
        <row r="51">
          <cell r="A51">
            <v>33472</v>
          </cell>
          <cell r="B51" t="str">
            <v>80742622520</v>
          </cell>
          <cell r="C51" t="str">
            <v>SZMO2,5-2000 PROFIL MO2,5 2000MM</v>
          </cell>
          <cell r="D51" t="str">
            <v>5907754271784</v>
          </cell>
          <cell r="E51" t="str">
            <v>1</v>
          </cell>
          <cell r="F51" t="str">
            <v>Profil MO2,5 2000mm</v>
          </cell>
          <cell r="G51" t="str">
            <v>Channel MO2,5 2000mm</v>
          </cell>
          <cell r="H51" t="str">
            <v>Szerelősín MO2,5 2000mm</v>
          </cell>
          <cell r="I51" t="str">
            <v>Profilis MO2,5 2000mm</v>
          </cell>
          <cell r="J51" t="str">
            <v>Nosníky SZ-MO2,5 2000mm</v>
          </cell>
          <cell r="K51" t="str">
            <v>Profil de montaj MO2,5 2000mm</v>
          </cell>
          <cell r="L51" t="str">
            <v>-</v>
          </cell>
          <cell r="M51" t="str">
            <v>-</v>
          </cell>
          <cell r="N51" t="str">
            <v>-</v>
          </cell>
          <cell r="O51" t="str">
            <v>-</v>
          </cell>
          <cell r="P51" t="str">
            <v>-</v>
          </cell>
          <cell r="Q51" t="str">
            <v>-</v>
          </cell>
          <cell r="S51" t="str">
            <v/>
          </cell>
          <cell r="T51" t="str">
            <v>THALE sp. z o.o. sp.k.</v>
          </cell>
          <cell r="U51" t="str">
            <v>11-041 Olsztyn, Poland, Wilimowo 2, Poland</v>
          </cell>
          <cell r="V51" t="str">
            <v>ocynk galwaniczny</v>
          </cell>
          <cell r="W51" t="str">
            <v>SZMO2,5-2000</v>
          </cell>
        </row>
        <row r="52">
          <cell r="A52">
            <v>33469</v>
          </cell>
          <cell r="B52" t="str">
            <v>80742622560</v>
          </cell>
          <cell r="C52" t="str">
            <v>SZMO2,5-6000 PROFIL MO2,5 6000MM</v>
          </cell>
          <cell r="D52" t="str">
            <v>5907754271753</v>
          </cell>
          <cell r="E52" t="str">
            <v>1</v>
          </cell>
          <cell r="F52" t="str">
            <v>Profil MO2,5 6000mm</v>
          </cell>
          <cell r="G52" t="str">
            <v>Channel MO2,5 6000mm</v>
          </cell>
          <cell r="H52" t="str">
            <v>Szerelősín MO2,5 6000mm</v>
          </cell>
          <cell r="I52" t="str">
            <v>Profilis MO2,5 6000mm</v>
          </cell>
          <cell r="J52" t="str">
            <v>Nosníky SZ-MO2,5 6000mm</v>
          </cell>
          <cell r="K52" t="str">
            <v>Profil de montaj MO2,5 6000mm</v>
          </cell>
          <cell r="L52" t="str">
            <v>-</v>
          </cell>
          <cell r="M52" t="str">
            <v>-</v>
          </cell>
          <cell r="N52" t="str">
            <v>-</v>
          </cell>
          <cell r="O52" t="str">
            <v>-</v>
          </cell>
          <cell r="P52" t="str">
            <v>-</v>
          </cell>
          <cell r="Q52" t="str">
            <v>-</v>
          </cell>
          <cell r="S52" t="str">
            <v/>
          </cell>
          <cell r="T52" t="str">
            <v>THALE sp. z o.o. sp.k.</v>
          </cell>
          <cell r="U52" t="str">
            <v>11-041 Olsztyn, Poland, Wilimowo 2, Poland</v>
          </cell>
          <cell r="V52" t="str">
            <v>ocynk galwaniczny</v>
          </cell>
          <cell r="W52" t="str">
            <v>SZMO2,5-6000</v>
          </cell>
        </row>
        <row r="53">
          <cell r="A53">
            <v>30948</v>
          </cell>
          <cell r="B53" t="str">
            <v>80628006800</v>
          </cell>
          <cell r="C53" t="str">
            <v>NKE68 KOŁNIERZ NIPRO ECG 68MM_x001F__x001F_</v>
          </cell>
          <cell r="D53" t="str">
            <v>5907754268739</v>
          </cell>
          <cell r="E53" t="str">
            <v>2</v>
          </cell>
          <cell r="F53" t="str">
            <v xml:space="preserve">Kołnierz Nipro ECG 68mm </v>
          </cell>
          <cell r="G53" t="str">
            <v>Nipro ECG Collar 68mm</v>
          </cell>
          <cell r="H53" t="str">
            <v>Nipro gallér ECG 68mm</v>
          </cell>
          <cell r="I53" t="str">
            <v>Nipro apykaklECG 68mm</v>
          </cell>
          <cell r="J53" t="str">
            <v>Príruba Nipro ECG 68mm</v>
          </cell>
          <cell r="K53" t="str">
            <v>Guler Nipro ECG 68mm</v>
          </cell>
          <cell r="L53" t="str">
            <v>(EU)ETA-22/0020 17/03/2022</v>
          </cell>
          <cell r="M53" t="str">
            <v>(EU)DoP/03/E/2022 30/05/2023</v>
          </cell>
          <cell r="N53" t="str">
            <v>-</v>
          </cell>
          <cell r="O53" t="str">
            <v>CE</v>
          </cell>
          <cell r="P53" t="str">
            <v>-</v>
          </cell>
          <cell r="Q53" t="str">
            <v>-</v>
          </cell>
          <cell r="R53" t="str">
            <v>22</v>
          </cell>
          <cell r="S53" t="str">
            <v/>
          </cell>
          <cell r="T53" t="str">
            <v>THALE sp. z o.o. sp.k.</v>
          </cell>
          <cell r="U53" t="str">
            <v>11-041 Olsztyn, Poland, Wilimowo 2, Poland</v>
          </cell>
          <cell r="V53" t="str">
            <v/>
          </cell>
          <cell r="W53" t="str">
            <v>NKE68</v>
          </cell>
        </row>
        <row r="54">
          <cell r="A54">
            <v>31779</v>
          </cell>
          <cell r="B54" t="str">
            <v>80730302060</v>
          </cell>
          <cell r="C54" t="str">
            <v>SZ-A2,0-6000 PROFIL A2,0 6000MM</v>
          </cell>
          <cell r="D54" t="str">
            <v>5907754206519</v>
          </cell>
          <cell r="E54" t="str">
            <v>1</v>
          </cell>
          <cell r="F54" t="str">
            <v>Profil A2,0 6000mm</v>
          </cell>
          <cell r="G54" t="str">
            <v>Channel A2,0 6000mm</v>
          </cell>
          <cell r="H54" t="str">
            <v>Szerelősín A2,0 6000mm</v>
          </cell>
          <cell r="I54" t="str">
            <v>Profilis A2,0 6000mm</v>
          </cell>
          <cell r="J54" t="str">
            <v>Nosníky SZ-A2,0 6000mm</v>
          </cell>
          <cell r="K54" t="str">
            <v>Profil de montaj A2,0 6000mm</v>
          </cell>
          <cell r="L54" t="str">
            <v>(PL)ITB-KOT-2020/1562 wydanie 1 23/12/2020; (HU)A-101/2016 18/11/2021; (SK)SK TP-19/0004-verzia 02 23/03/2022; (RO)AT 017-05-4053-2024 28/02/2024</v>
          </cell>
          <cell r="M54" t="str">
            <v>(PL)05/2020 30/05/2023; (HU)02/2021 18/11/2021; (SK)01/2022 23/03/2022; (RO)01/2024 28/02/2024</v>
          </cell>
          <cell r="N54" t="str">
            <v>B</v>
          </cell>
          <cell r="O54" t="str">
            <v>-</v>
          </cell>
          <cell r="P54" t="str">
            <v>-</v>
          </cell>
          <cell r="Q54" t="str">
            <v>-</v>
          </cell>
          <cell r="R54" t="str">
            <v>15</v>
          </cell>
          <cell r="S54" t="str">
            <v/>
          </cell>
          <cell r="T54" t="str">
            <v>THALE sp. z o.o. sp.k.</v>
          </cell>
          <cell r="U54" t="str">
            <v>11-041 Olsztyn, Poland, Wilimowo 2, Poland</v>
          </cell>
          <cell r="V54" t="str">
            <v>ocynk galwaniczny</v>
          </cell>
          <cell r="W54" t="str">
            <v>SZ-A2,0-6000</v>
          </cell>
        </row>
        <row r="55">
          <cell r="A55">
            <v>30964</v>
          </cell>
          <cell r="B55" t="str">
            <v>80621016005</v>
          </cell>
          <cell r="C55" t="str">
            <v>NOS160 OPASKA NIPRO INSTRIP 160MM_x001F__x001F_</v>
          </cell>
          <cell r="D55" t="str">
            <v>5907754268814</v>
          </cell>
          <cell r="E55" t="str">
            <v>2</v>
          </cell>
          <cell r="F55" t="str">
            <v>Opaska Nipro InStrip 160mm</v>
          </cell>
          <cell r="G55" t="str">
            <v>Nipro InStrip Wrap 160mm</v>
          </cell>
          <cell r="H55" t="str">
            <v>Szalag Nipro InStrip 160mm</v>
          </cell>
          <cell r="I55" t="str">
            <v>Nipro juosta InStrip 160mm</v>
          </cell>
          <cell r="J55" t="str">
            <v>Nipro páska InStrip 160mm</v>
          </cell>
          <cell r="K55" t="str">
            <v>Nipro benzi InStrip 160mm</v>
          </cell>
          <cell r="L55" t="str">
            <v>(EU)ETA-22/0019 17/03/2022</v>
          </cell>
          <cell r="M55" t="str">
            <v>(EU)DoP/02/E/2022 30/05/2023</v>
          </cell>
          <cell r="N55" t="str">
            <v>-</v>
          </cell>
          <cell r="O55" t="str">
            <v>CE</v>
          </cell>
          <cell r="P55" t="str">
            <v>-</v>
          </cell>
          <cell r="Q55" t="str">
            <v>-</v>
          </cell>
          <cell r="R55" t="str">
            <v>22</v>
          </cell>
          <cell r="S55" t="str">
            <v/>
          </cell>
          <cell r="T55" t="str">
            <v>THALE sp. z o.o. sp.k.</v>
          </cell>
          <cell r="U55" t="str">
            <v>11-041 Olsztyn, Poland, Wilimowo 2, Poland</v>
          </cell>
          <cell r="V55" t="str">
            <v/>
          </cell>
          <cell r="W55" t="str">
            <v>NOS160</v>
          </cell>
        </row>
        <row r="56">
          <cell r="A56">
            <v>22316</v>
          </cell>
          <cell r="B56" t="str">
            <v>81227155000</v>
          </cell>
          <cell r="C56" t="str">
            <v>FELT-270 PODKŁADKA FILCOWA 250X130</v>
          </cell>
          <cell r="D56" t="str">
            <v>5907754254640</v>
          </cell>
          <cell r="E56" t="str">
            <v>1</v>
          </cell>
          <cell r="F56" t="str">
            <v>Podkładka filcowa 250x130</v>
          </cell>
          <cell r="G56" t="str">
            <v>Protective separation fleece 250x130</v>
          </cell>
          <cell r="H56" t="str">
            <v>Filc alátét 250x130</v>
          </cell>
          <cell r="I56" t="str">
            <v>Veltinio padas 250X130</v>
          </cell>
          <cell r="J56" t="str">
            <v>Ochranné rúno 250x130</v>
          </cell>
          <cell r="K56" t="str">
            <v>Suport de pasla FELT 250x130</v>
          </cell>
          <cell r="L56" t="str">
            <v>-</v>
          </cell>
          <cell r="M56" t="str">
            <v>-</v>
          </cell>
          <cell r="N56" t="str">
            <v>-</v>
          </cell>
          <cell r="O56" t="str">
            <v>-</v>
          </cell>
          <cell r="P56" t="str">
            <v>-</v>
          </cell>
          <cell r="Q56" t="str">
            <v>-</v>
          </cell>
          <cell r="R56" t="str">
            <v>0</v>
          </cell>
          <cell r="S56" t="str">
            <v/>
          </cell>
          <cell r="T56" t="str">
            <v>THALE sp. z o.o. sp.k.</v>
          </cell>
          <cell r="U56" t="str">
            <v>11-041 Olsztyn, Poland, Wilimowo 2, Poland</v>
          </cell>
          <cell r="V56" t="str">
            <v/>
          </cell>
          <cell r="W56" t="str">
            <v>FELT-270</v>
          </cell>
        </row>
        <row r="57">
          <cell r="A57">
            <v>33470</v>
          </cell>
          <cell r="B57" t="str">
            <v>80742622540</v>
          </cell>
          <cell r="C57" t="str">
            <v>SZMO2,5-4000 PROFIL MO2,5 4000MM</v>
          </cell>
          <cell r="D57" t="str">
            <v>5907754271777</v>
          </cell>
          <cell r="E57" t="str">
            <v>1</v>
          </cell>
          <cell r="F57" t="str">
            <v>Profil MO2,5 4000mm</v>
          </cell>
          <cell r="G57" t="str">
            <v>Channel MO2,5 4000mm</v>
          </cell>
          <cell r="H57" t="str">
            <v>Szerelősín MO2,5 4000mm</v>
          </cell>
          <cell r="I57" t="str">
            <v>Profilis MO2,5 4000mm</v>
          </cell>
          <cell r="J57" t="str">
            <v>Nosníky SZ-MO2,5 4000mm</v>
          </cell>
          <cell r="K57" t="str">
            <v>Profil de montaj MO2,5 4000mm</v>
          </cell>
          <cell r="L57" t="str">
            <v>-</v>
          </cell>
          <cell r="M57" t="str">
            <v>-</v>
          </cell>
          <cell r="N57" t="str">
            <v>-</v>
          </cell>
          <cell r="O57" t="str">
            <v>-</v>
          </cell>
          <cell r="P57" t="str">
            <v>-</v>
          </cell>
          <cell r="Q57" t="str">
            <v>-</v>
          </cell>
          <cell r="S57" t="str">
            <v/>
          </cell>
          <cell r="T57" t="str">
            <v>THALE sp. z o.o. sp.k.</v>
          </cell>
          <cell r="U57" t="str">
            <v>11-041 Olsztyn, Poland, Wilimowo 2, Poland</v>
          </cell>
          <cell r="V57" t="str">
            <v>ocynk galwaniczny</v>
          </cell>
          <cell r="W57" t="str">
            <v>SZMO2,5-4000</v>
          </cell>
        </row>
        <row r="58">
          <cell r="A58">
            <v>22319</v>
          </cell>
          <cell r="B58" t="str">
            <v>81210205000</v>
          </cell>
          <cell r="C58" t="str">
            <v>FELT-1020 PODKŁADKA FILCOWA 1000X180</v>
          </cell>
          <cell r="D58" t="str">
            <v>5907754254664</v>
          </cell>
          <cell r="E58" t="str">
            <v>1</v>
          </cell>
          <cell r="F58" t="str">
            <v>Podkładka filcowa 1000x180</v>
          </cell>
          <cell r="G58" t="str">
            <v>Protective separation fleece 1000x180</v>
          </cell>
          <cell r="H58" t="str">
            <v>Filc alátét 1000x180</v>
          </cell>
          <cell r="I58" t="str">
            <v>Veltinio padas 1000X180</v>
          </cell>
          <cell r="J58" t="str">
            <v>Ochranné rúno 1000x180</v>
          </cell>
          <cell r="K58" t="str">
            <v>Suport de pasla FELT 1000x180</v>
          </cell>
          <cell r="L58" t="str">
            <v>-</v>
          </cell>
          <cell r="M58" t="str">
            <v>-</v>
          </cell>
          <cell r="N58" t="str">
            <v>-</v>
          </cell>
          <cell r="O58" t="str">
            <v>-</v>
          </cell>
          <cell r="P58" t="str">
            <v>-</v>
          </cell>
          <cell r="Q58" t="str">
            <v>-</v>
          </cell>
          <cell r="R58" t="str">
            <v>0</v>
          </cell>
          <cell r="S58" t="str">
            <v/>
          </cell>
          <cell r="T58" t="str">
            <v>THALE sp. z o.o. sp.k.</v>
          </cell>
          <cell r="U58" t="str">
            <v>11-041 Olsztyn, Poland, Wilimowo 2, Poland</v>
          </cell>
          <cell r="V58" t="str">
            <v/>
          </cell>
          <cell r="W58" t="str">
            <v>FELT-1020</v>
          </cell>
        </row>
        <row r="59">
          <cell r="A59">
            <v>26480</v>
          </cell>
          <cell r="B59" t="str">
            <v/>
          </cell>
          <cell r="C59" t="str">
            <v>L-PST-1 OBEJMA L-PST 1 (32-36) 1/2</v>
          </cell>
          <cell r="D59" t="str">
            <v/>
          </cell>
          <cell r="E59" t="str">
            <v>10</v>
          </cell>
          <cell r="F59" t="str">
            <v>Obejma L-PST 1 (32-36) 1/2</v>
          </cell>
          <cell r="G59" t="str">
            <v>Heavy duty pipe clamp L-PST 1 (32-36) 1/2</v>
          </cell>
          <cell r="H59" t="str">
            <v>Fixpont bilincs L-PST 1 (32-36) 1/2</v>
          </cell>
          <cell r="I59" t="str">
            <v>Laikiklis L-PST 1 (32-36) 1/2</v>
          </cell>
          <cell r="J59" t="str">
            <v>Objímka pre pevné body L-PST 1 (32-36) 1/2</v>
          </cell>
          <cell r="K59" t="str">
            <v>Coliere cu punct fix L-PST 1 (32-36) 1/2</v>
          </cell>
          <cell r="L59" t="str">
            <v>(PL)ITB-KOT-2018/0744 wydanie 2 27/03/2020; (SK)SK TP-19/0004-verzia 02 23/03/2022; (RO)AT 017-05-4053-2024 28/02/2024</v>
          </cell>
          <cell r="M59" t="str">
            <v>(PL)01/2020 30/05/2023; (SK)01/2022 23/03/2022; (RO)01/2024 28/02/2024</v>
          </cell>
          <cell r="N59" t="str">
            <v>B</v>
          </cell>
          <cell r="O59" t="str">
            <v>-</v>
          </cell>
          <cell r="P59" t="str">
            <v>-</v>
          </cell>
          <cell r="Q59" t="str">
            <v>-</v>
          </cell>
          <cell r="R59" t="str">
            <v>20</v>
          </cell>
          <cell r="S59" t="str">
            <v/>
          </cell>
          <cell r="T59" t="str">
            <v>THALE sp. z o.o. sp.k.</v>
          </cell>
          <cell r="U59" t="str">
            <v>11-041 Olsztyn, Poland, Wilimowo 2, Poland</v>
          </cell>
          <cell r="V59" t="str">
            <v>ocynk galwaniczny</v>
          </cell>
          <cell r="W59" t="str">
            <v>L-PST-1</v>
          </cell>
        </row>
        <row r="60">
          <cell r="A60">
            <v>30874</v>
          </cell>
          <cell r="B60" t="str">
            <v/>
          </cell>
          <cell r="C60" t="str">
            <v>VA30 KLEMA KOŃCOWA ANODA 30MM</v>
          </cell>
          <cell r="D60" t="str">
            <v/>
          </cell>
          <cell r="E60" t="str">
            <v>10</v>
          </cell>
          <cell r="F60" t="str">
            <v>Klema końcowa VA anoda 30mm</v>
          </cell>
          <cell r="G60" t="str">
            <v>End clamp VA anode 30mm</v>
          </cell>
          <cell r="H60" t="str">
            <v>Végbilincs VA anód 30mm</v>
          </cell>
          <cell r="I60" t="str">
            <v>Galinis gnybtas VA anodas 30mm</v>
          </cell>
          <cell r="J60" t="str">
            <v>Koncová svorkaVA anóda 30mm</v>
          </cell>
          <cell r="K60" t="str">
            <v>Clemă de capăt VA anod 30mm</v>
          </cell>
          <cell r="L60" t="str">
            <v>-</v>
          </cell>
          <cell r="M60" t="str">
            <v>-</v>
          </cell>
          <cell r="N60" t="str">
            <v>-</v>
          </cell>
          <cell r="O60" t="str">
            <v>-</v>
          </cell>
          <cell r="P60" t="str">
            <v>-</v>
          </cell>
          <cell r="Q60" t="str">
            <v>-</v>
          </cell>
          <cell r="S60" t="str">
            <v/>
          </cell>
          <cell r="T60" t="str">
            <v>THALE sp. z o.o. sp.k.</v>
          </cell>
          <cell r="U60" t="str">
            <v>11-041 Olsztyn, Poland, Wilimowo 2, Poland</v>
          </cell>
          <cell r="V60" t="str">
            <v>anodowanie</v>
          </cell>
          <cell r="W60" t="str">
            <v>VA30</v>
          </cell>
        </row>
        <row r="61">
          <cell r="A61">
            <v>16544</v>
          </cell>
          <cell r="B61" t="str">
            <v>80130304201</v>
          </cell>
          <cell r="C61" t="str">
            <v>SIL-OG-UPG-11/4 BK OBEJMA EXPERT + SILIKON 11/4 (41-46MM) BK</v>
          </cell>
          <cell r="D61" t="str">
            <v>5907754242494</v>
          </cell>
          <cell r="E61" t="str">
            <v>50</v>
          </cell>
          <cell r="F61" t="str">
            <v>Obejma EXPERT + silikon 11/4 (41-46mm) BK</v>
          </cell>
          <cell r="G61" t="str">
            <v>Pipe clamp EXPERT + silicone 11/4 (41-46mm) BK</v>
          </cell>
          <cell r="H61" t="str">
            <v>Csőbilincs EXPERT + szilikon 11/4 (41-46mm) BK</v>
          </cell>
          <cell r="I61" t="str">
            <v>Laikiklis Expert + silikonas 11/4 (41-46mm) BK</v>
          </cell>
          <cell r="J61" t="str">
            <v>Objímka EXPERT + silikón 11/4 (41-46mm) BK</v>
          </cell>
          <cell r="K61" t="str">
            <v>Colier tip EXPERT + silicon 11/4 (41-46mm) BK</v>
          </cell>
          <cell r="L61" t="str">
            <v>(PL)ITB-KOT-2020/1561 wydanie 1 15/12/2020; (HU)A-101/2016 18/11/2021; (SK)SK TP-19/0004-verzia 02 23/03/2022</v>
          </cell>
          <cell r="M61" t="str">
            <v>(PL)04/2020 30/05/2023; (HU)02/2021 18/11/2021; (SK)01/2022 23/03/2022</v>
          </cell>
          <cell r="N61" t="str">
            <v>B</v>
          </cell>
          <cell r="O61" t="str">
            <v>-</v>
          </cell>
          <cell r="P61" t="str">
            <v>-</v>
          </cell>
          <cell r="Q61" t="str">
            <v>-</v>
          </cell>
          <cell r="R61" t="str">
            <v>15</v>
          </cell>
          <cell r="S61" t="str">
            <v/>
          </cell>
          <cell r="T61" t="str">
            <v>THALE sp. z o.o. sp.k.</v>
          </cell>
          <cell r="U61" t="str">
            <v>11-041 Olsztyn, Poland, Wilimowo 2, Poland</v>
          </cell>
          <cell r="V61" t="str">
            <v/>
          </cell>
          <cell r="W61" t="str">
            <v>SIL-OG-UPG-11/4 BK</v>
          </cell>
        </row>
        <row r="62">
          <cell r="A62">
            <v>16759</v>
          </cell>
          <cell r="B62" t="str">
            <v>80130303301</v>
          </cell>
          <cell r="C62" t="str">
            <v>SIL-OG-UPG-1 BK OBEJMA EXPERT + SILIKON 1 (34-39MM) BK</v>
          </cell>
          <cell r="D62" t="str">
            <v>5907754243675</v>
          </cell>
          <cell r="E62" t="str">
            <v>50</v>
          </cell>
          <cell r="F62" t="str">
            <v>Obejma EXPERT + silikon 1 (34-39mm) BK</v>
          </cell>
          <cell r="G62" t="str">
            <v>Pipe clamp EXPERT + silicone 1 (34-39mm) BK</v>
          </cell>
          <cell r="H62" t="str">
            <v>Csőbilincs EXPERT + szilikon 1 (34-39mm) BK</v>
          </cell>
          <cell r="I62" t="str">
            <v>Laikiklis Expert + silikonas 1 (34-39mm) BK</v>
          </cell>
          <cell r="J62" t="str">
            <v>Objímka EXPERT + silikón 1 (34-39mm) BK</v>
          </cell>
          <cell r="K62" t="str">
            <v>Colier tip EXPERT + silicon 1 (34-39mm) BK</v>
          </cell>
          <cell r="L62" t="str">
            <v>(PL)ITB-KOT-2020/1561 wydanie 1 15/12/2020; (HU)A-101/2016 18/11/2021; (SK)SK TP-19/0004-verzia 02 23/03/2022</v>
          </cell>
          <cell r="M62" t="str">
            <v>(PL)04/2020 30/05/2023; (HU)02/2021 18/11/2021; (SK)01/2022 23/03/2022</v>
          </cell>
          <cell r="N62" t="str">
            <v>B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15</v>
          </cell>
          <cell r="S62" t="str">
            <v/>
          </cell>
          <cell r="T62" t="str">
            <v>THALE sp. z o.o. sp.k.</v>
          </cell>
          <cell r="U62" t="str">
            <v>11-041 Olsztyn, Poland, Wilimowo 2, Poland</v>
          </cell>
          <cell r="V62" t="str">
            <v/>
          </cell>
          <cell r="W62" t="str">
            <v>SIL-OG-UPG-1 BK</v>
          </cell>
        </row>
        <row r="63">
          <cell r="A63">
            <v>16542</v>
          </cell>
          <cell r="B63" t="str">
            <v>80130306001</v>
          </cell>
          <cell r="C63" t="str">
            <v>SIL-OG-UPG-2 BK OBEJMA EXPERT + SILIKON 2 (59-64MM) BK</v>
          </cell>
          <cell r="D63" t="str">
            <v>5907754242470</v>
          </cell>
          <cell r="E63" t="str">
            <v>50</v>
          </cell>
          <cell r="F63" t="str">
            <v>Obejma EXPERT + silikon 2 (59-64mm) BK</v>
          </cell>
          <cell r="G63" t="str">
            <v>Pipe clamp EXPERT + silicone 2 (59-64mm) BK</v>
          </cell>
          <cell r="H63" t="str">
            <v>Csőbilincs EXPERT + szilikon 2 (59-64mm) BK</v>
          </cell>
          <cell r="I63" t="str">
            <v>Laikiklis Expert + silikonas 2 (59-64mm) BK</v>
          </cell>
          <cell r="J63" t="str">
            <v>Objímka EXPERT + silikón 2 (59-64mm) BK</v>
          </cell>
          <cell r="K63" t="str">
            <v>Colier tip EXPERT + silicon 2 (59-64mm) BK</v>
          </cell>
          <cell r="L63" t="str">
            <v>(PL)ITB-KOT-2020/1561 wydanie 1 15/12/2020; (HU)A-101/2016 18/11/2021; (SK)SK TP-19/0004-verzia 02 23/03/2022</v>
          </cell>
          <cell r="M63" t="str">
            <v>(PL)04/2020 30/05/2023; (HU)02/2021 18/11/2021; (SK)01/2022 23/03/2022</v>
          </cell>
          <cell r="N63" t="str">
            <v>B</v>
          </cell>
          <cell r="O63" t="str">
            <v>-</v>
          </cell>
          <cell r="P63" t="str">
            <v>-</v>
          </cell>
          <cell r="Q63" t="str">
            <v>-</v>
          </cell>
          <cell r="R63" t="str">
            <v>15</v>
          </cell>
          <cell r="S63" t="str">
            <v/>
          </cell>
          <cell r="T63" t="str">
            <v>THALE sp. z o.o. sp.k.</v>
          </cell>
          <cell r="U63" t="str">
            <v>11-041 Olsztyn, Poland, Wilimowo 2, Poland</v>
          </cell>
          <cell r="V63" t="str">
            <v/>
          </cell>
          <cell r="W63" t="str">
            <v>SIL-OG-UPG-2 BK</v>
          </cell>
        </row>
        <row r="64">
          <cell r="A64">
            <v>12426</v>
          </cell>
          <cell r="B64" t="str">
            <v>89414140002</v>
          </cell>
          <cell r="C64" t="str">
            <v>N-SS-MF2,5-400 KONSOLA MF 400MM</v>
          </cell>
          <cell r="D64" t="str">
            <v>5907754234901</v>
          </cell>
          <cell r="E64" t="str">
            <v>1</v>
          </cell>
          <cell r="F64" t="str">
            <v>Konsola MF 400mm</v>
          </cell>
          <cell r="G64" t="str">
            <v>Cantilever arm MF 400mm</v>
          </cell>
          <cell r="H64" t="str">
            <v>Hosszanti sínkonzol MF 400mm</v>
          </cell>
          <cell r="I64" t="str">
            <v>Konsole MF 400mm</v>
          </cell>
          <cell r="K64" t="str">
            <v>Brat consola MF 400mm</v>
          </cell>
          <cell r="L64" t="str">
            <v>-</v>
          </cell>
          <cell r="M64" t="str">
            <v>-</v>
          </cell>
          <cell r="N64" t="str">
            <v>-</v>
          </cell>
          <cell r="O64" t="str">
            <v>-</v>
          </cell>
          <cell r="P64" t="str">
            <v>-</v>
          </cell>
          <cell r="Q64" t="str">
            <v>-</v>
          </cell>
          <cell r="R64" t="str">
            <v>0</v>
          </cell>
          <cell r="S64" t="str">
            <v/>
          </cell>
          <cell r="T64" t="str">
            <v>THALE sp. z o.o. sp.k.</v>
          </cell>
          <cell r="U64" t="str">
            <v>11-041 Olsztyn, Poland, Wilimowo 2, Poland</v>
          </cell>
          <cell r="V64" t="str">
            <v>pasywacja</v>
          </cell>
          <cell r="W64" t="str">
            <v>N-SS-MF2,5-400</v>
          </cell>
        </row>
        <row r="65">
          <cell r="A65">
            <v>16563</v>
          </cell>
          <cell r="B65" t="str">
            <v>80370513900</v>
          </cell>
          <cell r="C65" t="str">
            <v>PSFUC-125 PSFUC 125 (133-140MM)</v>
          </cell>
          <cell r="D65" t="str">
            <v>5907754244719</v>
          </cell>
          <cell r="E65" t="str">
            <v>1</v>
          </cell>
          <cell r="F65" t="str">
            <v>PSFUC 125 (133-140mm)</v>
          </cell>
          <cell r="G65" t="str">
            <v>PSFUC 125 (133-140mm)</v>
          </cell>
          <cell r="H65" t="str">
            <v>PSFUC 125 (133-140mm)</v>
          </cell>
          <cell r="I65" t="str">
            <v>PSFUC 125 (133-140mm)</v>
          </cell>
          <cell r="J65" t="str">
            <v>Upevnenie pevného bodu typu PSFUC 125 (133-140mm)</v>
          </cell>
          <cell r="K65" t="str">
            <v>PSFUC 125 (133-140mm)</v>
          </cell>
          <cell r="L65" t="str">
            <v>(PL)ITB-KOT-2020/1561 wydanie 1 15/12/2020; (HU)A-101/2016 18/11/2021; (SK)SK TP-19/0004-verzia 02 23/03/2022; (RO)AT 017-05-4053-2024 28/02/2024</v>
          </cell>
          <cell r="M65" t="str">
            <v>(PL)04/2020 30/05/2023; (HU)02/2021 18/11/2021; (SK)01/2022 23/03/2022; (RO)01/2024 28/02/2024</v>
          </cell>
          <cell r="N65" t="str">
            <v>B</v>
          </cell>
          <cell r="O65" t="str">
            <v>-</v>
          </cell>
          <cell r="P65" t="str">
            <v>-</v>
          </cell>
          <cell r="Q65" t="str">
            <v>-</v>
          </cell>
          <cell r="R65" t="str">
            <v>15</v>
          </cell>
          <cell r="S65" t="str">
            <v/>
          </cell>
          <cell r="T65" t="str">
            <v>THALE sp. z o.o. sp.k.</v>
          </cell>
          <cell r="U65" t="str">
            <v>11-041 Olsztyn, Poland, Wilimowo 2, Poland</v>
          </cell>
          <cell r="V65" t="str">
            <v>ocynk galwaniczny</v>
          </cell>
          <cell r="W65" t="str">
            <v>PSFUC-125</v>
          </cell>
        </row>
        <row r="66">
          <cell r="A66">
            <v>31806</v>
          </cell>
          <cell r="B66" t="str">
            <v>80741413040</v>
          </cell>
          <cell r="C66" t="str">
            <v>SZ-MF3,0-4000 PROFIL MF3,0 4000MM</v>
          </cell>
          <cell r="D66" t="str">
            <v>5907754239586</v>
          </cell>
          <cell r="E66" t="str">
            <v>1</v>
          </cell>
          <cell r="F66" t="str">
            <v>Profil MF3,0 4000mm</v>
          </cell>
          <cell r="G66" t="str">
            <v>Channel MF3,0 4000mm</v>
          </cell>
          <cell r="H66" t="str">
            <v>Szerelősín MF3,0 4000mm</v>
          </cell>
          <cell r="I66" t="str">
            <v>Profilis MF3,0 4000mm</v>
          </cell>
          <cell r="J66" t="str">
            <v>Montážny profil SZ-MF3,0 4000mm</v>
          </cell>
          <cell r="K66" t="str">
            <v>Profil de montaj MF3,0 4000mm</v>
          </cell>
          <cell r="L66" t="str">
            <v>(PL)ITB-KOT-2020/1562 wydanie 1 23/12/2020; (HU)A-101/2016 18/11/2021; (SK)SK TP-19/0004-verzia 02 23/03/2022; (RO)AT 017-05-4053-2024 28/02/2024</v>
          </cell>
          <cell r="M66" t="str">
            <v>(PL)05/2020 30/05/2023; (HU)02/2021 18/11/2021; (SK)01/2022 23/03/2022; (RO)01/2024 28/02/2024</v>
          </cell>
          <cell r="N66" t="str">
            <v>B</v>
          </cell>
          <cell r="O66" t="str">
            <v>-</v>
          </cell>
          <cell r="P66" t="str">
            <v>-</v>
          </cell>
          <cell r="Q66" t="str">
            <v>-</v>
          </cell>
          <cell r="R66" t="str">
            <v>15</v>
          </cell>
          <cell r="S66" t="str">
            <v/>
          </cell>
          <cell r="T66" t="str">
            <v>THALE sp. z o.o. sp.k.</v>
          </cell>
          <cell r="U66" t="str">
            <v>11-041 Olsztyn, Poland, Wilimowo 2, Poland</v>
          </cell>
          <cell r="V66" t="str">
            <v>ocynk galwaniczny</v>
          </cell>
          <cell r="W66" t="str">
            <v>SZ-MF3,0-4000</v>
          </cell>
        </row>
        <row r="67">
          <cell r="A67">
            <v>22330</v>
          </cell>
          <cell r="B67" t="str">
            <v>80422103400</v>
          </cell>
          <cell r="C67" t="str">
            <v>PSBH2-3/4 PODPORA PRZESUWNA PSBH2 2X3/4</v>
          </cell>
          <cell r="D67" t="str">
            <v>5907754257276</v>
          </cell>
          <cell r="E67" t="str">
            <v>1</v>
          </cell>
          <cell r="F67" t="str">
            <v>Podpora przesuwna PSBH2 2x3/4</v>
          </cell>
          <cell r="G67" t="str">
            <v>Sliding support PSBH2 2x3/4</v>
          </cell>
          <cell r="H67" t="str">
            <v>Csúszószán PSBH2 2x3/4</v>
          </cell>
          <cell r="I67" t="str">
            <v>Slydimo atrama PSBH2 2x3/4</v>
          </cell>
          <cell r="J67" t="str">
            <v>Klzné uloženie PSBH2 2x3/4</v>
          </cell>
          <cell r="K67" t="str">
            <v>Glisiere usoare PSBH2 2x3/4</v>
          </cell>
          <cell r="L67" t="str">
            <v>(PL)ITB-KOT-2018/0744 wydanie 2 27/03/2020; (SK)SK TP-19/0004-verzia 02 23/03/2022; (RO)AT 017-05-4053-2024 28/02/2024</v>
          </cell>
          <cell r="M67" t="str">
            <v>(PL)01/2020 30/05/2023; (SK)01/2022 23/03/2022; (RO)01/2024 28/02/2024</v>
          </cell>
          <cell r="N67" t="str">
            <v>B</v>
          </cell>
          <cell r="O67" t="str">
            <v>-</v>
          </cell>
          <cell r="P67" t="str">
            <v>-</v>
          </cell>
          <cell r="Q67" t="str">
            <v>-</v>
          </cell>
          <cell r="R67" t="str">
            <v>15</v>
          </cell>
          <cell r="S67" t="str">
            <v/>
          </cell>
          <cell r="T67" t="str">
            <v>THALE sp. z o.o. sp.k.</v>
          </cell>
          <cell r="U67" t="str">
            <v>11-041 Olsztyn, Poland, Wilimowo 2, Poland</v>
          </cell>
          <cell r="V67" t="str">
            <v>ocynk galwaniczny</v>
          </cell>
          <cell r="W67" t="str">
            <v>PSBH2-3/4</v>
          </cell>
        </row>
        <row r="68">
          <cell r="A68">
            <v>31834</v>
          </cell>
          <cell r="B68" t="str">
            <v>80728351260</v>
          </cell>
          <cell r="C68" t="str">
            <v>SZ-X1,25-6000 PROFIL X1,25 6000MM</v>
          </cell>
          <cell r="D68" t="str">
            <v>5907754244870</v>
          </cell>
          <cell r="E68" t="str">
            <v>1</v>
          </cell>
          <cell r="F68" t="str">
            <v>Profil X1,25 6000mm</v>
          </cell>
          <cell r="G68" t="str">
            <v>Channel X1,25 6000mm</v>
          </cell>
          <cell r="H68" t="str">
            <v>Szerelősín X1,25 6000mm</v>
          </cell>
          <cell r="I68" t="str">
            <v>Profilis X1,25 6000mm</v>
          </cell>
          <cell r="J68" t="str">
            <v>Nosníky SZ-X1,25 6000mm</v>
          </cell>
          <cell r="K68" t="str">
            <v>Profil de montaj X1,25 6000mm</v>
          </cell>
          <cell r="L68" t="str">
            <v>(PL)ITB-KOT-2020/1562 wydanie 1 23/12/2020; (HU)A-101/2016 18/11/2021; (SK)SK TP-19/0004-verzia 02 23/03/2022; (RO)AT 017-05-4053-2024 28/02/2024; (RO)AT 017-05-4053-2024 28/02/2024</v>
          </cell>
          <cell r="M68" t="str">
            <v>(PL)05/2020 30/05/2023; (HU)02/2021 18/11/2021; (SK)01/2022 23/03/2022; (RO)01/2024 28/02/2024</v>
          </cell>
          <cell r="N68" t="str">
            <v>B</v>
          </cell>
          <cell r="O68" t="str">
            <v>-</v>
          </cell>
          <cell r="P68" t="str">
            <v>-</v>
          </cell>
          <cell r="Q68" t="str">
            <v>-</v>
          </cell>
          <cell r="R68" t="str">
            <v>15</v>
          </cell>
          <cell r="S68" t="str">
            <v/>
          </cell>
          <cell r="T68" t="str">
            <v>THALE sp. z o.o. sp.k.</v>
          </cell>
          <cell r="U68" t="str">
            <v>11-041 Olsztyn, Poland, Wilimowo 2, Poland</v>
          </cell>
          <cell r="V68" t="str">
            <v>ocynk galwaniczny</v>
          </cell>
          <cell r="W68" t="str">
            <v>SZ-X1,25-6000</v>
          </cell>
        </row>
        <row r="69">
          <cell r="A69">
            <v>33693</v>
          </cell>
          <cell r="B69" t="str">
            <v/>
          </cell>
          <cell r="C69" t="str">
            <v>XX7-MF135 KSZTAŁTKA XX7 135 PROFILU SZER. 41MM</v>
          </cell>
          <cell r="D69" t="str">
            <v/>
          </cell>
          <cell r="E69" t="str">
            <v>10</v>
          </cell>
          <cell r="F69" t="str">
            <v>Kształtka XX7 135 profilu szer. 41mm</v>
          </cell>
          <cell r="G69" t="str">
            <v>Flat connector XX7 135 channel width 41mm</v>
          </cell>
          <cell r="H69" t="str">
            <v>Sarokelem XX7 135 41mm-es szerelősínekhez</v>
          </cell>
          <cell r="I69" t="str">
            <v>Montazine jungiamoji detale XX7 135 41mm profiliui</v>
          </cell>
          <cell r="J69" t="str">
            <v>Rohový uholník XX7 135 šírka 41mm</v>
          </cell>
          <cell r="K69" t="str">
            <v>Conector XX7 135 profil 41mm</v>
          </cell>
          <cell r="L69" t="str">
            <v>-</v>
          </cell>
          <cell r="M69" t="str">
            <v>-</v>
          </cell>
          <cell r="N69" t="str">
            <v>-</v>
          </cell>
          <cell r="O69" t="str">
            <v>-</v>
          </cell>
          <cell r="P69" t="str">
            <v>-</v>
          </cell>
          <cell r="Q69" t="str">
            <v>-</v>
          </cell>
          <cell r="R69" t="str">
            <v>0</v>
          </cell>
          <cell r="S69" t="str">
            <v/>
          </cell>
          <cell r="T69" t="str">
            <v>THALE sp. z o.o. sp.k.</v>
          </cell>
          <cell r="U69" t="str">
            <v>11-041 Olsztyn, Poland, Wilimowo 2, Poland</v>
          </cell>
          <cell r="V69" t="str">
            <v/>
          </cell>
          <cell r="W69" t="str">
            <v>XX7-MF135</v>
          </cell>
        </row>
        <row r="70">
          <cell r="A70">
            <v>26045</v>
          </cell>
          <cell r="B70" t="str">
            <v>81480300800</v>
          </cell>
          <cell r="C70" t="str">
            <v>PD-8/3500 PODKŁADKA M8 FI 8,4MM ŚR. 26MM</v>
          </cell>
          <cell r="D70" t="str">
            <v>5907754259348</v>
          </cell>
          <cell r="E70" t="str">
            <v>1</v>
          </cell>
          <cell r="F70" t="str">
            <v>Podkładka M8 fi 8,4mm śr. 26mm</v>
          </cell>
          <cell r="G70" t="str">
            <v>Flat washer M8 dia 8,4mm d. 26mm / 3500</v>
          </cell>
          <cell r="H70" t="str">
            <v>Lapos alátét M8 átmérő 8,4mm furatátmérő 26mm</v>
          </cell>
          <cell r="I70" t="str">
            <v>Poverzle  M8 fi 8,4mm, skersmuo 26mm</v>
          </cell>
          <cell r="J70" t="str">
            <v>Okrúhla podložka M8 fi 8,4mm śr. 26mm</v>
          </cell>
          <cell r="K70" t="str">
            <v>Saibe rotunde M8 dia 8,4mm d. 26mm</v>
          </cell>
          <cell r="L70" t="str">
            <v>-</v>
          </cell>
          <cell r="M70" t="str">
            <v>-</v>
          </cell>
          <cell r="N70" t="str">
            <v>-</v>
          </cell>
          <cell r="O70" t="str">
            <v>-</v>
          </cell>
          <cell r="P70" t="str">
            <v>-</v>
          </cell>
          <cell r="Q70" t="str">
            <v>-</v>
          </cell>
          <cell r="R70" t="str">
            <v>0</v>
          </cell>
          <cell r="S70" t="str">
            <v/>
          </cell>
          <cell r="T70" t="str">
            <v>THALE sp. z o.o. sp.k.</v>
          </cell>
          <cell r="U70" t="str">
            <v>11-041 Olsztyn, Poland, Wilimowo 2, Poland</v>
          </cell>
          <cell r="V70" t="str">
            <v>ocynk galwaniczny</v>
          </cell>
          <cell r="W70" t="str">
            <v>PD-8/3500</v>
          </cell>
        </row>
        <row r="71">
          <cell r="A71">
            <v>31429</v>
          </cell>
          <cell r="B71" t="str">
            <v>40982826001</v>
          </cell>
          <cell r="C71" t="str">
            <v>OGCKNKE06_x001F_ KONSOLA NIESYMETRYCZNA KN PROFILU KE 600MM</v>
          </cell>
          <cell r="D71" t="str">
            <v/>
          </cell>
          <cell r="E71" t="str">
            <v>1</v>
          </cell>
          <cell r="L71" t="str">
            <v>-</v>
          </cell>
          <cell r="M71" t="str">
            <v>-</v>
          </cell>
          <cell r="N71" t="str">
            <v>-</v>
          </cell>
          <cell r="O71" t="str">
            <v>-</v>
          </cell>
          <cell r="P71" t="str">
            <v>-</v>
          </cell>
          <cell r="Q71" t="str">
            <v>-</v>
          </cell>
          <cell r="R71" t="str">
            <v>0</v>
          </cell>
          <cell r="S71" t="str">
            <v/>
          </cell>
          <cell r="T71" t="str">
            <v>THALE sp. z o.o. sp.k.</v>
          </cell>
          <cell r="U71" t="str">
            <v>11-041 Olsztyn, Poland, Wilimowo 2, Poland</v>
          </cell>
          <cell r="V71" t="str">
            <v/>
          </cell>
          <cell r="W71" t="str">
            <v>OGCKNKE06</v>
          </cell>
        </row>
        <row r="72">
          <cell r="A72">
            <v>15029</v>
          </cell>
          <cell r="B72" t="str">
            <v>81030302502</v>
          </cell>
          <cell r="C72" t="str">
            <v>N-SS90-A2,0-250 KONSOLA A OBRÓCONA 90 250MM</v>
          </cell>
          <cell r="D72" t="str">
            <v>5907754246966</v>
          </cell>
          <cell r="E72" t="str">
            <v>1</v>
          </cell>
          <cell r="F72" t="str">
            <v>Konsola A obrócona 90 250mm</v>
          </cell>
          <cell r="G72" t="str">
            <v>Vertical cantilever arm A 250mm</v>
          </cell>
          <cell r="H72" t="str">
            <v>Kereszti sínkonzol A 250mm</v>
          </cell>
          <cell r="I72" t="str">
            <v>Konsole A pasukta 90 250mm</v>
          </cell>
          <cell r="K72" t="str">
            <v>Brat consola verticala A 250mm</v>
          </cell>
          <cell r="L72" t="str">
            <v>-</v>
          </cell>
          <cell r="M72" t="str">
            <v>-</v>
          </cell>
          <cell r="N72" t="str">
            <v>-</v>
          </cell>
          <cell r="O72" t="str">
            <v>-</v>
          </cell>
          <cell r="P72" t="str">
            <v>-</v>
          </cell>
          <cell r="Q72" t="str">
            <v>-</v>
          </cell>
          <cell r="R72" t="str">
            <v>0</v>
          </cell>
          <cell r="S72" t="str">
            <v/>
          </cell>
          <cell r="T72" t="str">
            <v>THALE sp. z o.o. sp.k.</v>
          </cell>
          <cell r="U72" t="str">
            <v>11-041 Olsztyn, Poland, Wilimowo 2, Poland</v>
          </cell>
          <cell r="V72" t="str">
            <v>pasywacja</v>
          </cell>
          <cell r="W72" t="str">
            <v>N-SS90-A2,0-250</v>
          </cell>
        </row>
        <row r="73">
          <cell r="A73">
            <v>31333</v>
          </cell>
          <cell r="B73" t="str">
            <v>90000020617</v>
          </cell>
          <cell r="C73" t="str">
            <v>YPX20125 OBEJMA CHŁODU PX-20-125  GR. IZOL. 20MM</v>
          </cell>
          <cell r="D73" t="str">
            <v>5907754269583</v>
          </cell>
          <cell r="E73" t="str">
            <v>1</v>
          </cell>
          <cell r="L73" t="str">
            <v>-</v>
          </cell>
          <cell r="M73" t="str">
            <v>-</v>
          </cell>
          <cell r="N73" t="str">
            <v>-</v>
          </cell>
          <cell r="O73" t="str">
            <v>-</v>
          </cell>
          <cell r="P73" t="str">
            <v>-</v>
          </cell>
          <cell r="Q73" t="str">
            <v>-</v>
          </cell>
          <cell r="S73" t="str">
            <v/>
          </cell>
          <cell r="T73" t="str">
            <v>THALE sp. z o.o. sp.k.</v>
          </cell>
          <cell r="U73" t="str">
            <v>11-041 Olsztyn, Poland, Wilimowo 2, Poland</v>
          </cell>
          <cell r="V73" t="str">
            <v>ocynk galwaniczny</v>
          </cell>
          <cell r="W73" t="str">
            <v>YPX20125</v>
          </cell>
        </row>
        <row r="74">
          <cell r="A74">
            <v>30426</v>
          </cell>
          <cell r="B74" t="str">
            <v>81470061002</v>
          </cell>
          <cell r="C74" t="str">
            <v>N-M6X1000 PRĘT GWINTOWANY M6X1000MM</v>
          </cell>
          <cell r="D74" t="str">
            <v>5907754222847</v>
          </cell>
          <cell r="E74" t="str">
            <v>50</v>
          </cell>
          <cell r="F74" t="str">
            <v>Pręt gwintowany M6x1000mm</v>
          </cell>
          <cell r="G74" t="str">
            <v>Threaded rod M6x1000mm</v>
          </cell>
          <cell r="H74" t="str">
            <v>Menetesszár M6x1000mm</v>
          </cell>
          <cell r="I74" t="str">
            <v>Srieginis strypas  M6x1000mm</v>
          </cell>
          <cell r="J74" t="str">
            <v>Závitová tyč M6x1000mm</v>
          </cell>
          <cell r="K74" t="str">
            <v>Tije filetate M6x1000mm</v>
          </cell>
          <cell r="L74" t="str">
            <v>(PL)ITB-KOT-2020/1562 wydanie 1 23/12/2020; (SK)SK TP-19/0004-verzia 02 23/03/2022; (RO)AT 017-05-4053-2024 28/02/2024</v>
          </cell>
          <cell r="M74" t="str">
            <v>(PL)05/2020 30/05/2023; (SK)01/2022 23/03/2022; (RO)01/2024 28/02/2024</v>
          </cell>
          <cell r="N74" t="str">
            <v>B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15</v>
          </cell>
          <cell r="S74" t="str">
            <v/>
          </cell>
          <cell r="T74" t="str">
            <v>THALE sp. z o.o. sp.k.</v>
          </cell>
          <cell r="U74" t="str">
            <v>11-041 Olsztyn, Poland, Wilimowo 2, Poland</v>
          </cell>
          <cell r="V74" t="str">
            <v>pasywacja</v>
          </cell>
          <cell r="W74" t="str">
            <v>N-M6X1000</v>
          </cell>
        </row>
        <row r="75">
          <cell r="A75">
            <v>29962</v>
          </cell>
          <cell r="B75" t="str">
            <v>90000016817</v>
          </cell>
          <cell r="C75" t="str">
            <v>YSZM500MF20 MOCOWANIE HAKOWE SZM 500MM</v>
          </cell>
          <cell r="D75" t="str">
            <v>5907754266889</v>
          </cell>
          <cell r="E75" t="str">
            <v/>
          </cell>
          <cell r="L75" t="str">
            <v>-</v>
          </cell>
          <cell r="M75" t="str">
            <v>-</v>
          </cell>
          <cell r="N75" t="str">
            <v>-</v>
          </cell>
          <cell r="O75" t="str">
            <v>-</v>
          </cell>
          <cell r="P75" t="str">
            <v>-</v>
          </cell>
          <cell r="Q75" t="str">
            <v>-</v>
          </cell>
          <cell r="R75" t="str">
            <v>0</v>
          </cell>
          <cell r="S75" t="str">
            <v/>
          </cell>
          <cell r="T75" t="str">
            <v>THALE sp. z o.o. sp.k.</v>
          </cell>
          <cell r="U75" t="str">
            <v>11-041 Olsztyn, Poland, Wilimowo 2, Poland</v>
          </cell>
          <cell r="V75" t="str">
            <v/>
          </cell>
          <cell r="W75" t="str">
            <v>YSZM500MF20</v>
          </cell>
        </row>
        <row r="76">
          <cell r="A76">
            <v>33672</v>
          </cell>
          <cell r="B76" t="str">
            <v/>
          </cell>
          <cell r="C76" t="str">
            <v>KT-A135 WSPORNIK MONTAŻOWY 135 PROFILU SZER.30MM</v>
          </cell>
          <cell r="D76" t="str">
            <v/>
          </cell>
          <cell r="E76" t="str">
            <v>10</v>
          </cell>
          <cell r="F76" t="str">
            <v>Wspornik montażowy 135 profilu szer.30mm</v>
          </cell>
          <cell r="G76" t="str">
            <v>Angular connectors 135 channel width 30mm</v>
          </cell>
          <cell r="H76" t="str">
            <v>Sarokelem 135 szerelősín szélesség 30mm</v>
          </cell>
          <cell r="I76" t="str">
            <v>Kampinis 135 laikiklis profiliams 30mm</v>
          </cell>
          <cell r="J76" t="str">
            <v>Rohové uholníky 135 šírka 30mm</v>
          </cell>
          <cell r="K76" t="str">
            <v>Suporti de montaj cu brate egale 135 profil 30mm</v>
          </cell>
          <cell r="L76" t="str">
            <v>-</v>
          </cell>
          <cell r="M76" t="str">
            <v>-</v>
          </cell>
          <cell r="N76" t="str">
            <v>-</v>
          </cell>
          <cell r="O76" t="str">
            <v>-</v>
          </cell>
          <cell r="P76" t="str">
            <v>-</v>
          </cell>
          <cell r="Q76" t="str">
            <v>-</v>
          </cell>
          <cell r="R76" t="str">
            <v>0</v>
          </cell>
          <cell r="S76" t="str">
            <v/>
          </cell>
          <cell r="T76" t="str">
            <v>THALE sp. z o.o. sp.k.</v>
          </cell>
          <cell r="U76" t="str">
            <v>11-041 Olsztyn, Poland, Wilimowo 2, Poland</v>
          </cell>
          <cell r="V76" t="str">
            <v/>
          </cell>
          <cell r="W76" t="str">
            <v>KT-A135</v>
          </cell>
        </row>
        <row r="77">
          <cell r="A77">
            <v>13064</v>
          </cell>
          <cell r="B77" t="str">
            <v>80130304800</v>
          </cell>
          <cell r="C77" t="str">
            <v>SIL-UPG-11/2 BK OBEJMA EXPERT + SILIKON 11/2 (48-53MM) BK</v>
          </cell>
          <cell r="D77" t="str">
            <v>5907754244979</v>
          </cell>
          <cell r="E77" t="str">
            <v>50</v>
          </cell>
          <cell r="F77" t="str">
            <v>Obejma EXPERT + silikon 11/2 (48-53mm) BK</v>
          </cell>
          <cell r="G77" t="str">
            <v>Pipe clamp EXPERT + silicone 11/2 (48-53mm) BK</v>
          </cell>
          <cell r="H77" t="str">
            <v>Csőbilincs EXPERT + szilikon 11/2 (48-53mm) BK</v>
          </cell>
          <cell r="I77" t="str">
            <v>Laikiklis Expert + silikonas 11/2 (48-53mm) BK</v>
          </cell>
          <cell r="J77" t="str">
            <v>Objímka EXPERT + silikón 11/2 (48-53mm) BK</v>
          </cell>
          <cell r="K77" t="str">
            <v>Colier tip EXPERT + silicon 11/2 (48-53mm) BK</v>
          </cell>
          <cell r="L77" t="str">
            <v>(PL)ITB-KOT-2020/1561 wydanie 1 15/12/2020; (HU)A-101/2016 18/11/2021; (SK)SK TP-19/0004-verzia 02 23/03/2022</v>
          </cell>
          <cell r="M77" t="str">
            <v>(PL)04/2020 30/05/2023; (HU)02/2021 18/11/2021; (SK)01/2022 23/03/2022</v>
          </cell>
          <cell r="N77" t="str">
            <v>B</v>
          </cell>
          <cell r="O77" t="str">
            <v>-</v>
          </cell>
          <cell r="P77" t="str">
            <v>-</v>
          </cell>
          <cell r="Q77" t="str">
            <v>-</v>
          </cell>
          <cell r="R77" t="str">
            <v>15</v>
          </cell>
          <cell r="S77" t="str">
            <v/>
          </cell>
          <cell r="T77" t="str">
            <v>THALE sp. z o.o. sp.k.</v>
          </cell>
          <cell r="U77" t="str">
            <v>11-041 Olsztyn, Poland, Wilimowo 2, Poland</v>
          </cell>
          <cell r="V77" t="str">
            <v>ocynk galwaniczny</v>
          </cell>
          <cell r="W77" t="str">
            <v>SIL-UPG-11/2 BK</v>
          </cell>
        </row>
        <row r="78">
          <cell r="A78">
            <v>30937</v>
          </cell>
          <cell r="B78" t="str">
            <v>80628004800</v>
          </cell>
          <cell r="C78" t="str">
            <v>NKE48 KOŁNIERZ NIPRO ECG 48MM_x001F__x001F_</v>
          </cell>
          <cell r="D78" t="str">
            <v>5907754268647</v>
          </cell>
          <cell r="E78" t="str">
            <v>2</v>
          </cell>
          <cell r="F78" t="str">
            <v>Kołnierz Nipro ECG 48mm</v>
          </cell>
          <cell r="G78" t="str">
            <v>Nipro ECG Collar 48mm</v>
          </cell>
          <cell r="H78" t="str">
            <v>Nipro gallér ECG 48mm</v>
          </cell>
          <cell r="I78" t="str">
            <v>Nipro apykakl ECG 48mm</v>
          </cell>
          <cell r="J78" t="str">
            <v>Príruba Nipro ECG 48mm</v>
          </cell>
          <cell r="K78" t="str">
            <v>Guler Nipro ECG 48mm</v>
          </cell>
          <cell r="L78" t="str">
            <v>(EU)ETA-22/0020 17/03/2022</v>
          </cell>
          <cell r="M78" t="str">
            <v>(EU)DoP/03/E/2022 30/05/2023</v>
          </cell>
          <cell r="N78" t="str">
            <v>-</v>
          </cell>
          <cell r="O78" t="str">
            <v>CE</v>
          </cell>
          <cell r="P78" t="str">
            <v>-</v>
          </cell>
          <cell r="Q78" t="str">
            <v>-</v>
          </cell>
          <cell r="R78" t="str">
            <v>22</v>
          </cell>
          <cell r="S78" t="str">
            <v/>
          </cell>
          <cell r="T78" t="str">
            <v>THALE sp. z o.o. sp.k.</v>
          </cell>
          <cell r="U78" t="str">
            <v>11-041 Olsztyn, Poland, Wilimowo 2, Poland</v>
          </cell>
          <cell r="V78" t="str">
            <v/>
          </cell>
          <cell r="W78" t="str">
            <v>NKE48</v>
          </cell>
        </row>
        <row r="79">
          <cell r="A79">
            <v>30951</v>
          </cell>
          <cell r="B79" t="str">
            <v>80621005005</v>
          </cell>
          <cell r="C79" t="str">
            <v>NOS55 OPASKA NIPRO INSTRIP 55MM_x001F__x001F_</v>
          </cell>
          <cell r="D79" t="str">
            <v>5907754268784</v>
          </cell>
          <cell r="E79" t="str">
            <v>5</v>
          </cell>
          <cell r="F79" t="str">
            <v>Opaska Nipro InStrip 55mm</v>
          </cell>
          <cell r="G79" t="str">
            <v>Nipro InStrip Wrap 55mm</v>
          </cell>
          <cell r="H79" t="str">
            <v>Szalag Nipro InStrip 55mm</v>
          </cell>
          <cell r="I79" t="str">
            <v>Nipro juosta InStrip 55mm</v>
          </cell>
          <cell r="J79" t="str">
            <v>Nipro páska InStrip 55mm</v>
          </cell>
          <cell r="K79" t="str">
            <v>Nipro benzi InStrip 55mm</v>
          </cell>
          <cell r="L79" t="str">
            <v>(EU)ETA-22/0019 17/03/2022</v>
          </cell>
          <cell r="M79" t="str">
            <v>(EU)DoP/02/E/2022 30/05/2023</v>
          </cell>
          <cell r="N79" t="str">
            <v>-</v>
          </cell>
          <cell r="O79" t="str">
            <v>CE</v>
          </cell>
          <cell r="P79" t="str">
            <v>-</v>
          </cell>
          <cell r="Q79" t="str">
            <v>-</v>
          </cell>
          <cell r="R79" t="str">
            <v>22</v>
          </cell>
          <cell r="S79" t="str">
            <v/>
          </cell>
          <cell r="T79" t="str">
            <v>THALE sp. z o.o. sp.k.</v>
          </cell>
          <cell r="U79" t="str">
            <v>11-041 Olsztyn, Poland, Wilimowo 2, Poland</v>
          </cell>
          <cell r="V79" t="str">
            <v/>
          </cell>
          <cell r="W79" t="str">
            <v>NOS55</v>
          </cell>
        </row>
        <row r="80">
          <cell r="A80">
            <v>28488</v>
          </cell>
          <cell r="B80" t="str">
            <v>41122082821</v>
          </cell>
          <cell r="C80" t="str">
            <v>OGCSKE STOPA S PROFILU KE</v>
          </cell>
          <cell r="D80" t="str">
            <v>5907754264076</v>
          </cell>
          <cell r="E80" t="str">
            <v>1</v>
          </cell>
          <cell r="F80" t="str">
            <v>Stopa S profilu KE</v>
          </cell>
          <cell r="G80" t="str">
            <v>S support for KE channel</v>
          </cell>
          <cell r="H80" t="str">
            <v>S talp KE profilhoz</v>
          </cell>
          <cell r="I80" t="str">
            <v>KE profilis S peda</v>
          </cell>
          <cell r="J80" t="str">
            <v>S podpera pre kanál KE</v>
          </cell>
          <cell r="K80" t="str">
            <v>Suport S pentru canalul KE</v>
          </cell>
          <cell r="L80" t="str">
            <v>(EU)EN 1090-1:2009+A1:2011</v>
          </cell>
          <cell r="M80" t="str">
            <v>(EU)OGCSKE/DoP/2023 29/06/2023</v>
          </cell>
          <cell r="N80" t="str">
            <v>-</v>
          </cell>
          <cell r="O80" t="str">
            <v>CE</v>
          </cell>
          <cell r="P80" t="str">
            <v>-</v>
          </cell>
          <cell r="Q80" t="str">
            <v>-</v>
          </cell>
          <cell r="R80" t="str">
            <v>23</v>
          </cell>
          <cell r="S80">
            <v>0</v>
          </cell>
          <cell r="T80" t="str">
            <v>THALE sp. z o.o. sp.k.</v>
          </cell>
          <cell r="U80" t="str">
            <v>11-041 Olsztyn, Poland, Wilimowo 2, Poland</v>
          </cell>
          <cell r="V80" t="str">
            <v>ocynk ogniowy</v>
          </cell>
          <cell r="W80" t="str">
            <v>OGCSKE</v>
          </cell>
        </row>
        <row r="81">
          <cell r="A81">
            <v>33678</v>
          </cell>
          <cell r="B81" t="str">
            <v/>
          </cell>
          <cell r="C81" t="str">
            <v>KT-A90 WSPORNIK MONTAŻOWY 90 PROFILU SZER.30MM</v>
          </cell>
          <cell r="D81" t="str">
            <v/>
          </cell>
          <cell r="E81" t="str">
            <v>10</v>
          </cell>
          <cell r="F81" t="str">
            <v>Wspornik montażowy 90 profilu szer.30mm</v>
          </cell>
          <cell r="G81" t="str">
            <v>Angular connectors 90 channel width 30mm</v>
          </cell>
          <cell r="H81" t="str">
            <v>Sarokelem 90 szerelősín szélesség 30mm</v>
          </cell>
          <cell r="I81" t="str">
            <v>Kampinis 90 laikiklis profiliams 30mm</v>
          </cell>
          <cell r="J81" t="str">
            <v>Rohové uholníky 90 šírka 30mm</v>
          </cell>
          <cell r="K81" t="str">
            <v>Suporti de montaj cu brate egale 90 profil 30mm</v>
          </cell>
          <cell r="L81" t="str">
            <v>-</v>
          </cell>
          <cell r="M81" t="str">
            <v>-</v>
          </cell>
          <cell r="N81" t="str">
            <v>-</v>
          </cell>
          <cell r="O81" t="str">
            <v>-</v>
          </cell>
          <cell r="P81" t="str">
            <v>-</v>
          </cell>
          <cell r="Q81" t="str">
            <v>-</v>
          </cell>
          <cell r="R81" t="str">
            <v>0</v>
          </cell>
          <cell r="S81" t="str">
            <v/>
          </cell>
          <cell r="T81" t="str">
            <v>THALE sp. z o.o. sp.k.</v>
          </cell>
          <cell r="U81" t="str">
            <v>11-041 Olsztyn, Poland, Wilimowo 2, Poland</v>
          </cell>
          <cell r="V81" t="str">
            <v/>
          </cell>
          <cell r="W81" t="str">
            <v>KT-A90</v>
          </cell>
        </row>
        <row r="82">
          <cell r="A82">
            <v>33685</v>
          </cell>
          <cell r="B82" t="str">
            <v/>
          </cell>
          <cell r="C82" t="str">
            <v>XP-KT-MF90 WSPORNIK MONTAŻOWY 90 PROFILU SZER. 41MM</v>
          </cell>
          <cell r="D82" t="str">
            <v/>
          </cell>
          <cell r="E82" t="str">
            <v>10</v>
          </cell>
          <cell r="F82" t="str">
            <v>Wspornik montażowy 90 profilu szer. 41mm</v>
          </cell>
          <cell r="G82" t="str">
            <v>Angular connectors 90 channel width 41mm</v>
          </cell>
          <cell r="H82" t="str">
            <v>Sarokelem 90 41mm-es szerelősínekhez</v>
          </cell>
          <cell r="I82" t="str">
            <v>Kampinis 90 laikiklis profiliams 41mm</v>
          </cell>
          <cell r="J82" t="str">
            <v>Rohové uholníky 90 šírka 41mm</v>
          </cell>
          <cell r="K82" t="str">
            <v>Suporti de montaj cu brate egale 90 profil 41mm</v>
          </cell>
          <cell r="L82" t="str">
            <v>-</v>
          </cell>
          <cell r="M82" t="str">
            <v>-</v>
          </cell>
          <cell r="N82" t="str">
            <v>-</v>
          </cell>
          <cell r="O82" t="str">
            <v>-</v>
          </cell>
          <cell r="P82" t="str">
            <v>-</v>
          </cell>
          <cell r="Q82" t="str">
            <v>-</v>
          </cell>
          <cell r="R82" t="str">
            <v>0</v>
          </cell>
          <cell r="S82" t="str">
            <v/>
          </cell>
          <cell r="T82" t="str">
            <v>THALE sp. z o.o. sp.k.</v>
          </cell>
          <cell r="U82" t="str">
            <v>11-041 Olsztyn, Poland, Wilimowo 2, Poland</v>
          </cell>
          <cell r="V82" t="str">
            <v/>
          </cell>
          <cell r="W82" t="str">
            <v>XP-KT-MF90</v>
          </cell>
        </row>
        <row r="83">
          <cell r="A83">
            <v>32755</v>
          </cell>
          <cell r="B83" t="str">
            <v>90000023417</v>
          </cell>
          <cell r="C83" t="str">
            <v>YNSTM10M12 PŁYTKA MOCUJĄCA PRĘT M10/M12</v>
          </cell>
          <cell r="D83" t="str">
            <v>5907754271227</v>
          </cell>
          <cell r="E83" t="str">
            <v>10</v>
          </cell>
          <cell r="F83" t="str">
            <v>YNSTM10M12 PŁYTKA MOCUJĄCA PRĘT M10/M12</v>
          </cell>
          <cell r="L83" t="str">
            <v>-</v>
          </cell>
          <cell r="M83" t="str">
            <v>-</v>
          </cell>
          <cell r="N83" t="str">
            <v>-</v>
          </cell>
          <cell r="O83" t="str">
            <v>-</v>
          </cell>
          <cell r="P83" t="str">
            <v>-</v>
          </cell>
          <cell r="Q83" t="str">
            <v>-</v>
          </cell>
          <cell r="S83" t="str">
            <v/>
          </cell>
          <cell r="T83" t="str">
            <v>THALE sp. z o.o. sp.k.</v>
          </cell>
          <cell r="U83" t="str">
            <v>11-041 Olsztyn, Poland, Wilimowo 2, Poland</v>
          </cell>
          <cell r="V83" t="str">
            <v>pasywacja</v>
          </cell>
          <cell r="W83" t="str">
            <v>YNSTM10M12</v>
          </cell>
        </row>
        <row r="84">
          <cell r="A84">
            <v>22314</v>
          </cell>
          <cell r="B84" t="str">
            <v>81235355000</v>
          </cell>
          <cell r="C84" t="str">
            <v>FELT-350 PODKŁADKA FILCOWA 300X300</v>
          </cell>
          <cell r="D84" t="str">
            <v>5907754254633</v>
          </cell>
          <cell r="E84" t="str">
            <v>1</v>
          </cell>
          <cell r="F84" t="str">
            <v>Podkładka filcowa 300x300</v>
          </cell>
          <cell r="G84" t="str">
            <v>Protective separation fleece 300x300</v>
          </cell>
          <cell r="H84" t="str">
            <v>Filc alátét 300x300</v>
          </cell>
          <cell r="I84" t="str">
            <v>Veltinio padas 300X300</v>
          </cell>
          <cell r="J84" t="str">
            <v>Ochranné rúno 300x300</v>
          </cell>
          <cell r="K84" t="str">
            <v>Suport de pasla FELT 300x300</v>
          </cell>
          <cell r="L84" t="str">
            <v>-</v>
          </cell>
          <cell r="M84" t="str">
            <v>-</v>
          </cell>
          <cell r="N84" t="str">
            <v>-</v>
          </cell>
          <cell r="O84" t="str">
            <v>-</v>
          </cell>
          <cell r="P84" t="str">
            <v>-</v>
          </cell>
          <cell r="Q84" t="str">
            <v>-</v>
          </cell>
          <cell r="R84" t="str">
            <v>0</v>
          </cell>
          <cell r="S84" t="str">
            <v/>
          </cell>
          <cell r="T84" t="str">
            <v>THALE sp. z o.o. sp.k.</v>
          </cell>
          <cell r="U84" t="str">
            <v>11-041 Olsztyn, Poland, Wilimowo 2, Poland</v>
          </cell>
          <cell r="V84" t="str">
            <v/>
          </cell>
          <cell r="W84" t="str">
            <v>FELT-350</v>
          </cell>
        </row>
        <row r="85">
          <cell r="A85">
            <v>33626</v>
          </cell>
          <cell r="B85" t="str">
            <v/>
          </cell>
          <cell r="C85" t="str">
            <v>UWZ MOCOWANIE P6 TYPU Z</v>
          </cell>
          <cell r="D85" t="str">
            <v/>
          </cell>
          <cell r="E85" t="str">
            <v>50</v>
          </cell>
          <cell r="F85" t="str">
            <v>Mocowanie P6 typu Z</v>
          </cell>
          <cell r="G85" t="str">
            <v>Z-type duct bracket P6</v>
          </cell>
          <cell r="H85" t="str">
            <v>Z-légcsatorna függesztő P6</v>
          </cell>
          <cell r="I85" t="str">
            <v>Tvirtinimas P6, Z tipo</v>
          </cell>
          <cell r="J85" t="str">
            <v>Držiak potrubia typ-Z P6</v>
          </cell>
          <cell r="K85" t="str">
            <v>Elementel de suspendare tip Z P6</v>
          </cell>
          <cell r="L85" t="str">
            <v>-</v>
          </cell>
          <cell r="M85" t="str">
            <v>-</v>
          </cell>
          <cell r="N85" t="str">
            <v>-</v>
          </cell>
          <cell r="O85" t="str">
            <v>-</v>
          </cell>
          <cell r="P85" t="str">
            <v>-</v>
          </cell>
          <cell r="Q85" t="str">
            <v>-</v>
          </cell>
          <cell r="R85" t="str">
            <v>0</v>
          </cell>
          <cell r="S85" t="str">
            <v/>
          </cell>
          <cell r="T85" t="str">
            <v>THALE sp. z o.o. sp.k.</v>
          </cell>
          <cell r="U85" t="str">
            <v>11-041 Olsztyn, Poland, Wilimowo 2, Poland</v>
          </cell>
          <cell r="V85" t="str">
            <v/>
          </cell>
          <cell r="W85" t="str">
            <v>UWZ</v>
          </cell>
        </row>
        <row r="86">
          <cell r="A86">
            <v>32688</v>
          </cell>
          <cell r="B86" t="str">
            <v>9000032688</v>
          </cell>
          <cell r="C86" t="str">
            <v>L150x90x10 KĄTOWNIK 150X90X10 L=120MM POZ.235</v>
          </cell>
          <cell r="D86" t="str">
            <v>5907754271067</v>
          </cell>
          <cell r="E86" t="str">
            <v>1</v>
          </cell>
          <cell r="F86" t="str">
            <v>L150x90x10 Kątownik 150X90X10 L=120MM POZ.235</v>
          </cell>
          <cell r="L86" t="str">
            <v>(EU)EN 1090-1:2009+A1:2011</v>
          </cell>
          <cell r="M86" t="str">
            <v>(EU)L150.1/DoP/2023 22/02/2023</v>
          </cell>
          <cell r="N86" t="str">
            <v>-</v>
          </cell>
          <cell r="O86" t="str">
            <v>CE</v>
          </cell>
          <cell r="P86" t="str">
            <v>-</v>
          </cell>
          <cell r="Q86" t="str">
            <v>-</v>
          </cell>
          <cell r="R86" t="str">
            <v>23</v>
          </cell>
          <cell r="S86">
            <v>0</v>
          </cell>
          <cell r="T86" t="str">
            <v>THALE sp. z o.o. sp.k.</v>
          </cell>
          <cell r="U86" t="str">
            <v>11-041 Olsztyn, Poland, Wilimowo 2, Poland</v>
          </cell>
          <cell r="V86" t="str">
            <v>ocynk ogniowy</v>
          </cell>
          <cell r="W86" t="str">
            <v>L150x90x10 POZ.235</v>
          </cell>
        </row>
        <row r="87">
          <cell r="A87">
            <v>388</v>
          </cell>
          <cell r="B87" t="str">
            <v>80130204210</v>
          </cell>
          <cell r="C87" t="str">
            <v>UPG-11/4 KPL OBEJMA EXPERT 11/4 (41-46MM) KPL</v>
          </cell>
          <cell r="D87" t="str">
            <v>5907754205673</v>
          </cell>
          <cell r="E87" t="str">
            <v>50</v>
          </cell>
          <cell r="F87" t="str">
            <v>Obejma EXPERT 11/4 (41-46mm) KPL</v>
          </cell>
          <cell r="G87" t="str">
            <v>Pipe clamp EXPERT 11/4 (41-46mm) KPL</v>
          </cell>
          <cell r="H87" t="str">
            <v>Csőbilincs EXPERT 11/4 (41-46mm) KPL</v>
          </cell>
          <cell r="I87" t="str">
            <v>Laikiklis Expert 11/4 (41-46mm) KPL</v>
          </cell>
          <cell r="J87" t="str">
            <v>Objímka EXPERT 11/4 (41-46mm) KPL</v>
          </cell>
          <cell r="K87" t="str">
            <v>Colier tip EXPERT 11/4 (41-46mm) KPL</v>
          </cell>
          <cell r="L87" t="str">
            <v>(PL)ITB-KOT-2020/1561 wydanie 1 15/12/2020; (HU)A-101/2016 18/11/2021; (SK)SK TP-19/0004-verzia 02 23/03/2022; (RO)AT 017-05-4053-2024 28/02/2024</v>
          </cell>
          <cell r="M87" t="str">
            <v>(PL)04/2020 30/05/2023; (HU)02/2021 18/11/2021; (SK)01/2022 23/03/2022; (RO)01/2024 28/02/2024</v>
          </cell>
          <cell r="N87" t="str">
            <v>B</v>
          </cell>
          <cell r="O87" t="str">
            <v>-</v>
          </cell>
          <cell r="P87" t="str">
            <v>-</v>
          </cell>
          <cell r="Q87" t="str">
            <v>-</v>
          </cell>
          <cell r="R87" t="str">
            <v>15</v>
          </cell>
          <cell r="S87" t="str">
            <v/>
          </cell>
          <cell r="T87" t="str">
            <v>THALE sp. z o.o. sp.k.</v>
          </cell>
          <cell r="U87" t="str">
            <v>11-041 Olsztyn, Poland, Wilimowo 2, Poland</v>
          </cell>
          <cell r="V87" t="str">
            <v>ocynk galwaniczny</v>
          </cell>
          <cell r="W87" t="str">
            <v>UPG-11/4 KPL</v>
          </cell>
        </row>
        <row r="88">
          <cell r="A88">
            <v>12864</v>
          </cell>
          <cell r="B88" t="str">
            <v>80130211001</v>
          </cell>
          <cell r="C88" t="str">
            <v>OG-UPG-4 BK OBEJMA EXPERT 4 (107-113MM) BK</v>
          </cell>
          <cell r="D88" t="str">
            <v>5907754235373</v>
          </cell>
          <cell r="E88" t="str">
            <v>25</v>
          </cell>
          <cell r="F88" t="str">
            <v>Obejma EXPERT 4 (107-113mm) BK</v>
          </cell>
          <cell r="G88" t="str">
            <v>Pipe clamp EXPERT 4 (107-113mm) BK</v>
          </cell>
          <cell r="H88" t="str">
            <v>Csőbilincs EXPERT 4 (107-113mm) BK</v>
          </cell>
          <cell r="I88" t="str">
            <v>Laikiklis Expert 4 (107-113mm) BK</v>
          </cell>
          <cell r="J88" t="str">
            <v>Objímka EXPERT 4 (107-113mm) BK</v>
          </cell>
          <cell r="K88" t="str">
            <v>Colier tip  EXPERT 4 (107-113mm) BK</v>
          </cell>
          <cell r="L88" t="str">
            <v>(PL)ITB-KOT-2020/1561 wydanie 1 15/12/2020; (HU)A-101/2016 18/11/2021; (SK)SK TP-19/0004-verzia 02 23/03/2022; (RO)AT 017-05-4053-2024 28/02/2024</v>
          </cell>
          <cell r="M88" t="str">
            <v>(PL)04/2020 30/05/2023; (HU)02/2021 18/11/2021; (SK)01/2022 23/03/2022; (RO)01/2024 28/02/2024</v>
          </cell>
          <cell r="N88" t="str">
            <v>B</v>
          </cell>
          <cell r="O88" t="str">
            <v>-</v>
          </cell>
          <cell r="P88" t="str">
            <v>-</v>
          </cell>
          <cell r="Q88" t="str">
            <v>-</v>
          </cell>
          <cell r="R88" t="str">
            <v>15</v>
          </cell>
          <cell r="S88" t="str">
            <v/>
          </cell>
          <cell r="T88" t="str">
            <v>THALE sp. z o.o. sp.k.</v>
          </cell>
          <cell r="U88" t="str">
            <v>11-041 Olsztyn, Poland, Wilimowo 2, Poland</v>
          </cell>
          <cell r="V88" t="str">
            <v>ocynk ogniowy</v>
          </cell>
          <cell r="W88" t="str">
            <v>OG-UPG-4 BK</v>
          </cell>
        </row>
        <row r="89">
          <cell r="A89">
            <v>7826</v>
          </cell>
          <cell r="B89" t="str">
            <v>80130213320</v>
          </cell>
          <cell r="C89" t="str">
            <v>UPG-5 SKR OBEJMA EXPERT 5 (130-138MM) SKR</v>
          </cell>
          <cell r="D89" t="str">
            <v>5907754216570</v>
          </cell>
          <cell r="E89" t="str">
            <v>20</v>
          </cell>
          <cell r="F89" t="str">
            <v>Obejma EXPERT 5 (130-138mm) SKR</v>
          </cell>
          <cell r="G89" t="str">
            <v>Pipe clamp EXPERT 5 (130-138mm) SKR</v>
          </cell>
          <cell r="H89" t="str">
            <v>Csőbilincs EXPERT 5 (130-138mm) SKR</v>
          </cell>
          <cell r="I89" t="str">
            <v>Laikiklis Expert 5 (130-138mm) SKR</v>
          </cell>
          <cell r="J89" t="str">
            <v>Objímka EXPERT 5 (130-138mm) SKR</v>
          </cell>
          <cell r="K89" t="str">
            <v>Colier tip EXPERT 5 (130-138mm) SKR</v>
          </cell>
          <cell r="L89" t="str">
            <v>(PL)ITB-KOT-2020/1561 wydanie 1 15/12/2020; (HU)A-101/2016 18/11/2021; (SK)SK TP-19/0004-verzia 02 23/03/2022; (RO)AT 017-05-4053-2024 28/02/2024</v>
          </cell>
          <cell r="M89" t="str">
            <v>(PL)04/2020 30/05/2023; (HU)02/2021 18/11/2021; (SK)01/2022 23/03/2022; (RO)01/2024 28/02/2024</v>
          </cell>
          <cell r="N89" t="str">
            <v>B</v>
          </cell>
          <cell r="O89" t="str">
            <v>-</v>
          </cell>
          <cell r="P89" t="str">
            <v>-</v>
          </cell>
          <cell r="Q89" t="str">
            <v>-</v>
          </cell>
          <cell r="R89" t="str">
            <v>15</v>
          </cell>
          <cell r="S89" t="str">
            <v/>
          </cell>
          <cell r="T89" t="str">
            <v>THALE sp. z o.o. sp.k.</v>
          </cell>
          <cell r="U89" t="str">
            <v>11-041 Olsztyn, Poland, Wilimowo 2, Poland</v>
          </cell>
          <cell r="V89" t="str">
            <v>ocynk galwaniczny</v>
          </cell>
          <cell r="W89" t="str">
            <v>UPG-5 SKR</v>
          </cell>
        </row>
        <row r="90">
          <cell r="A90">
            <v>15125</v>
          </cell>
          <cell r="B90" t="str">
            <v>80130205400</v>
          </cell>
          <cell r="C90" t="str">
            <v>UPG-54 BK OBEJMA EXPERT 54 (52-57MM) BK</v>
          </cell>
          <cell r="D90" t="str">
            <v>5907754238275</v>
          </cell>
          <cell r="E90" t="str">
            <v>50</v>
          </cell>
          <cell r="F90" t="str">
            <v>Obejma EXPERT 54 (52-57mm) BK</v>
          </cell>
          <cell r="G90" t="str">
            <v>Pipe clamp EXPERT 54 (52-57mm) BK</v>
          </cell>
          <cell r="H90" t="str">
            <v>Csőbilincs EXPERT 54 (52-57mm) BK</v>
          </cell>
          <cell r="I90" t="str">
            <v>Laikiklis EXPERT 54 (52-57mm) BK</v>
          </cell>
          <cell r="J90" t="str">
            <v>Objímka EXPERT 54 (52-57mm) BK</v>
          </cell>
          <cell r="K90" t="str">
            <v>Colier tip EXPERT 54 (52-57mm) BK</v>
          </cell>
          <cell r="L90" t="str">
            <v>(PL)ITB-KOT-2020/1561 wydanie 1 15/12/2020; (HU)A-101/2016 18/11/2021; (SK)SK TP-19/0004-verzia 02 23/03/2022; (RO)AT 017-05-4053-2024 28/02/2024</v>
          </cell>
          <cell r="M90" t="str">
            <v>(PL)04/2020 30/05/2023; (HU)02/2021 18/11/2021; (SK)01/2022 23/03/2022; (RO)01/2024 28/02/2024</v>
          </cell>
          <cell r="N90" t="str">
            <v>B</v>
          </cell>
          <cell r="O90" t="str">
            <v>-</v>
          </cell>
          <cell r="P90" t="str">
            <v>-</v>
          </cell>
          <cell r="Q90" t="str">
            <v>-</v>
          </cell>
          <cell r="R90" t="str">
            <v>15</v>
          </cell>
          <cell r="S90" t="str">
            <v/>
          </cell>
          <cell r="T90" t="str">
            <v>THALE sp. z o.o. sp.k.</v>
          </cell>
          <cell r="U90" t="str">
            <v>11-041 Olsztyn, Poland, Wilimowo 2, Poland</v>
          </cell>
          <cell r="V90" t="str">
            <v>ocynk galwaniczny</v>
          </cell>
          <cell r="W90" t="str">
            <v>UPG-54 BK</v>
          </cell>
        </row>
        <row r="91">
          <cell r="A91">
            <v>16816</v>
          </cell>
          <cell r="B91" t="str">
            <v>80130216801</v>
          </cell>
          <cell r="C91" t="str">
            <v>OG-UPG-168 BK OBEJMA EXPERT 168 (164-172MM) BK</v>
          </cell>
          <cell r="D91" t="str">
            <v>5907754243873</v>
          </cell>
          <cell r="E91" t="str">
            <v>10</v>
          </cell>
          <cell r="F91" t="str">
            <v>Obejma EXPERT 168 (164-172mm) BK</v>
          </cell>
          <cell r="G91" t="str">
            <v>Pipe clamp EXPERT 168 (164-172mm) BK</v>
          </cell>
          <cell r="H91" t="str">
            <v>Csőbilincs EXPERT 168 (164-172mm) BK</v>
          </cell>
          <cell r="I91" t="str">
            <v>Laikiklis Expert 168 (164-172mm) BK</v>
          </cell>
          <cell r="J91" t="str">
            <v>Objímka EXPERT 168 (164-172mm) BK</v>
          </cell>
          <cell r="K91" t="str">
            <v>Colier tip  EXPERT 168 (164-172mm) BK</v>
          </cell>
          <cell r="L91" t="str">
            <v>(PL)ITB-KOT-2020/1561 wydanie 1 15/12/2020; (HU)A-101/2016 18/11/2021; (SK)SK TP-19/0004-verzia 02 23/03/2022; (RO)AT 017-05-4053-2024 28/02/2024</v>
          </cell>
          <cell r="M91" t="str">
            <v>(PL)04/2020 30/05/2023; (HU)02/2021 18/11/2021; (SK)01/2022 23/03/2022; (RO)01/2024 28/02/2024</v>
          </cell>
          <cell r="N91" t="str">
            <v>B</v>
          </cell>
          <cell r="O91" t="str">
            <v>-</v>
          </cell>
          <cell r="P91" t="str">
            <v>-</v>
          </cell>
          <cell r="Q91" t="str">
            <v>-</v>
          </cell>
          <cell r="R91" t="str">
            <v>15</v>
          </cell>
          <cell r="S91" t="str">
            <v/>
          </cell>
          <cell r="T91" t="str">
            <v>THALE sp. z o.o. sp.k.</v>
          </cell>
          <cell r="U91" t="str">
            <v>11-041 Olsztyn, Poland, Wilimowo 2, Poland</v>
          </cell>
          <cell r="V91" t="str">
            <v>ocynk ogniowy</v>
          </cell>
          <cell r="W91" t="str">
            <v>OG-UPG-168 BK</v>
          </cell>
        </row>
        <row r="92">
          <cell r="A92">
            <v>12343</v>
          </cell>
          <cell r="B92" t="str">
            <v/>
          </cell>
          <cell r="C92" t="str">
            <v>SS90-A2,0-450 KONSOLA A OBRÓCONA 90 450MM</v>
          </cell>
          <cell r="D92" t="str">
            <v/>
          </cell>
          <cell r="E92" t="str">
            <v>1</v>
          </cell>
          <cell r="F92" t="str">
            <v>Konsola A obrócona 90 450mm</v>
          </cell>
          <cell r="G92" t="str">
            <v>Vertical cantilever arm A 450mm</v>
          </cell>
          <cell r="H92" t="str">
            <v>Kereszti sínkonzol A 450mm</v>
          </cell>
          <cell r="I92" t="str">
            <v>Konsole A pasukta 90 450mm</v>
          </cell>
          <cell r="J92" t="str">
            <v>Kolmá montážna konzola SS90-A2,0 450mm</v>
          </cell>
          <cell r="K92" t="str">
            <v>Brat consola verticala A 450mm</v>
          </cell>
          <cell r="L92" t="str">
            <v>(PL)ITB-KOT-2020/1562 wydanie 1 23/12/2020; (HU)A-101/2016 18/11/2021; (SK)SK TP-19/0004-verzia 02 23/03/2022; (RO)AT 017-05-4053-2024 28/02/2024</v>
          </cell>
          <cell r="M92" t="str">
            <v>(PL)05/2020 30/05/2023; (HU)02/2021 18/11/2021; (SK)01/2022 23/03/2022; (RO)01/2024 28/02/2024</v>
          </cell>
          <cell r="N92" t="str">
            <v>B</v>
          </cell>
          <cell r="O92" t="str">
            <v>-</v>
          </cell>
          <cell r="P92" t="str">
            <v>-</v>
          </cell>
          <cell r="Q92" t="str">
            <v>-</v>
          </cell>
          <cell r="R92" t="str">
            <v>15</v>
          </cell>
          <cell r="S92" t="str">
            <v/>
          </cell>
          <cell r="T92" t="str">
            <v>THALE sp. z o.o. sp.k.</v>
          </cell>
          <cell r="U92" t="str">
            <v>11-041 Olsztyn, Poland, Wilimowo 2, Poland</v>
          </cell>
          <cell r="V92" t="str">
            <v>ocynk galwaniczny</v>
          </cell>
          <cell r="W92" t="str">
            <v>SS90-A2,0-450</v>
          </cell>
        </row>
        <row r="93">
          <cell r="A93">
            <v>27223</v>
          </cell>
          <cell r="B93" t="str">
            <v>80120101620</v>
          </cell>
          <cell r="C93" t="str">
            <v>UPZD-3/8 SKR OBEJMA DUO 3/8 (15-17MM) SKR</v>
          </cell>
          <cell r="D93" t="str">
            <v>5907754262003</v>
          </cell>
          <cell r="E93" t="str">
            <v>100</v>
          </cell>
          <cell r="F93" t="str">
            <v xml:space="preserve">Obejma DUO 3/8 SKR (15-17) </v>
          </cell>
          <cell r="G93" t="str">
            <v>Pipe clamp DUO 3/8 (15-17mm) SKR</v>
          </cell>
          <cell r="H93" t="str">
            <v>Csőbilincs DUO 3/8 (15-17mm) SKR</v>
          </cell>
          <cell r="I93" t="str">
            <v>Laikiklis DUO 3/8 (15-17mm) SKR</v>
          </cell>
          <cell r="J93" t="str">
            <v>Objímka DUO 3/8 (15-17mm) SKR</v>
          </cell>
          <cell r="K93" t="str">
            <v>Colier tip DUO 3/8 (15-17mm) SKR</v>
          </cell>
          <cell r="L93" t="str">
            <v>(PL)ITB-KOT-2018/0744 wydanie 2 27/03/2020; (SK)SK TP-19/0004-verzia 02 23/03/2022; (RO)AT 017-05-4053-2024 28/02/2024</v>
          </cell>
          <cell r="M93" t="str">
            <v>(PL)01/2020 30/05/2023; (SK)01/2022 23/03/2022; (RO)01/2024 28/02/2024</v>
          </cell>
          <cell r="N93" t="str">
            <v>B</v>
          </cell>
          <cell r="O93" t="str">
            <v>-</v>
          </cell>
          <cell r="P93" t="str">
            <v>-</v>
          </cell>
          <cell r="Q93" t="str">
            <v>-</v>
          </cell>
          <cell r="R93" t="str">
            <v>20</v>
          </cell>
          <cell r="S93" t="str">
            <v/>
          </cell>
          <cell r="T93" t="str">
            <v>THALE sp. z o.o. sp.k.</v>
          </cell>
          <cell r="U93" t="str">
            <v>11-041 Olsztyn, Poland, Wilimowo 2, Poland</v>
          </cell>
          <cell r="V93" t="str">
            <v>ocynk galwaniczny</v>
          </cell>
          <cell r="W93" t="str">
            <v>UPZD-3/8 SKR</v>
          </cell>
        </row>
        <row r="94">
          <cell r="A94">
            <v>23483</v>
          </cell>
          <cell r="B94" t="str">
            <v>8020220000</v>
          </cell>
          <cell r="C94" t="str">
            <v>ANTIQ-200 OBEJMA ANTIQ 200 (197-206MM)</v>
          </cell>
          <cell r="D94" t="str">
            <v>5907754256118</v>
          </cell>
          <cell r="E94" t="str">
            <v>1</v>
          </cell>
          <cell r="F94" t="str">
            <v>Obejma ANTIQ 200 (197-206mm)</v>
          </cell>
          <cell r="G94" t="str">
            <v>Pipe clamp ANTIQ 200 (197-206mm)</v>
          </cell>
          <cell r="H94" t="str">
            <v>Csőbilincs ANTIQ 200 (197-206mm)</v>
          </cell>
          <cell r="I94" t="str">
            <v>ANTIQ laikiklis 200 (197-206mm)</v>
          </cell>
          <cell r="J94" t="str">
            <v>Objímka ANTIQ 200 (197-206mm)</v>
          </cell>
          <cell r="K94" t="str">
            <v>Colier tip ANTIQ 200 (197-206mm)</v>
          </cell>
          <cell r="L94" t="str">
            <v>(PL)ITB-KOT-2018/0744 wydanie 2 27/03/2020; (SK)SK TP-19/0004-verzia 02 23/03/2022; (RO)AT 017-05-4053-2024 28/02/2024</v>
          </cell>
          <cell r="M94" t="str">
            <v>(PL)01/2020 30/05/2023; (SK)01/2022 23/03/2022; (RO)01/2024 28/02/2024</v>
          </cell>
          <cell r="N94" t="str">
            <v>B</v>
          </cell>
          <cell r="O94" t="str">
            <v>-</v>
          </cell>
          <cell r="P94" t="str">
            <v>-</v>
          </cell>
          <cell r="Q94" t="str">
            <v>-</v>
          </cell>
          <cell r="R94" t="str">
            <v>20</v>
          </cell>
          <cell r="S94" t="str">
            <v/>
          </cell>
          <cell r="T94" t="str">
            <v>THALE sp. z o.o. sp.k.</v>
          </cell>
          <cell r="U94" t="str">
            <v>11-041 Olsztyn, Poland, Wilimowo 2, Poland</v>
          </cell>
          <cell r="V94" t="str">
            <v/>
          </cell>
          <cell r="W94" t="str">
            <v>ANTIQ-200</v>
          </cell>
        </row>
        <row r="95">
          <cell r="A95">
            <v>23428</v>
          </cell>
          <cell r="B95" t="str">
            <v>8020276000</v>
          </cell>
          <cell r="C95" t="str">
            <v>ANTIQ-21/2 OBEJMA ANTIQ 21/2 (75-80MM)</v>
          </cell>
          <cell r="D95" t="str">
            <v>5907754256149</v>
          </cell>
          <cell r="E95" t="str">
            <v>2</v>
          </cell>
          <cell r="F95" t="str">
            <v>Obejma ANTIQ 21/2 (75-80mm)</v>
          </cell>
          <cell r="G95" t="str">
            <v>Pipe clamp ANTIQ 21/2 (75-80mm)</v>
          </cell>
          <cell r="H95" t="str">
            <v>Csőbilincs ANTIQ 21/2 (75-80mm)</v>
          </cell>
          <cell r="I95" t="str">
            <v>ANTIQ laikiklis 21/2 (75-80mm)</v>
          </cell>
          <cell r="J95" t="str">
            <v>Objímka ANTIQ 21/2 (75-80mm)</v>
          </cell>
          <cell r="K95" t="str">
            <v>Colier tip ANTIQ 21/2 (75-80mm)</v>
          </cell>
          <cell r="L95" t="str">
            <v>(PL)ITB-KOT-2018/0744 wydanie 2 27/03/2020; (SK)SK TP-19/0004-verzia 02 23/03/2022; (RO)AT 017-05-4053-2024 28/02/2024</v>
          </cell>
          <cell r="M95" t="str">
            <v>(PL)01/2020 30/05/2023; (SK)01/2022 23/03/2022; (RO)01/2024 28/02/2024</v>
          </cell>
          <cell r="N95" t="str">
            <v>B</v>
          </cell>
          <cell r="O95" t="str">
            <v>-</v>
          </cell>
          <cell r="P95" t="str">
            <v>-</v>
          </cell>
          <cell r="Q95" t="str">
            <v>-</v>
          </cell>
          <cell r="R95" t="str">
            <v>20</v>
          </cell>
          <cell r="S95" t="str">
            <v/>
          </cell>
          <cell r="T95" t="str">
            <v>THALE sp. z o.o. sp.k.</v>
          </cell>
          <cell r="U95" t="str">
            <v>11-041 Olsztyn, Poland, Wilimowo 2, Poland</v>
          </cell>
          <cell r="V95" t="str">
            <v/>
          </cell>
          <cell r="W95" t="str">
            <v>ANTIQ-21/2</v>
          </cell>
        </row>
        <row r="96">
          <cell r="A96">
            <v>33686</v>
          </cell>
          <cell r="B96" t="str">
            <v/>
          </cell>
          <cell r="C96" t="str">
            <v>XK-MF KSZTAŁTKA KAPELUSZOWA XK PROFILU MF</v>
          </cell>
          <cell r="D96" t="str">
            <v/>
          </cell>
          <cell r="E96" t="str">
            <v>10</v>
          </cell>
          <cell r="F96" t="str">
            <v>Kształtka kapeluszowa XK profilu MF</v>
          </cell>
          <cell r="G96" t="str">
            <v>Cap-shaped flat connector XK for channel MF</v>
          </cell>
          <cell r="H96" t="str">
            <v>Sín összekötő híd XK MF típusú szerelősínhez</v>
          </cell>
          <cell r="I96" t="str">
            <v>XK Jungiamoji detale profiliui MF</v>
          </cell>
          <cell r="J96" t="str">
            <v>Rohový uholník tvaru čiapky XK pre nosníky MF</v>
          </cell>
          <cell r="K96" t="str">
            <v>Conector tip XK, profil MF</v>
          </cell>
          <cell r="L96" t="str">
            <v>-</v>
          </cell>
          <cell r="M96" t="str">
            <v>-</v>
          </cell>
          <cell r="N96" t="str">
            <v>-</v>
          </cell>
          <cell r="O96" t="str">
            <v>-</v>
          </cell>
          <cell r="P96" t="str">
            <v>-</v>
          </cell>
          <cell r="Q96" t="str">
            <v>-</v>
          </cell>
          <cell r="R96" t="str">
            <v>0</v>
          </cell>
          <cell r="S96" t="str">
            <v/>
          </cell>
          <cell r="T96" t="str">
            <v>THALE sp. z o.o. sp.k.</v>
          </cell>
          <cell r="U96" t="str">
            <v>11-041 Olsztyn, Poland, Wilimowo 2, Poland</v>
          </cell>
          <cell r="V96" t="str">
            <v/>
          </cell>
          <cell r="W96" t="str">
            <v>XK-MF</v>
          </cell>
        </row>
        <row r="97">
          <cell r="A97">
            <v>30876</v>
          </cell>
          <cell r="B97" t="str">
            <v/>
          </cell>
          <cell r="C97" t="str">
            <v>VA35 KLEMA KOŃCOWA ANODA 35MM</v>
          </cell>
          <cell r="D97" t="str">
            <v/>
          </cell>
          <cell r="E97" t="str">
            <v>10</v>
          </cell>
          <cell r="F97" t="str">
            <v>Klema końcowa VA anoda 35mm</v>
          </cell>
          <cell r="G97" t="str">
            <v>End clamp VA anode 35mm</v>
          </cell>
          <cell r="H97" t="str">
            <v>Végbilincs VA anód 35mm</v>
          </cell>
          <cell r="I97" t="str">
            <v>Galinis gnybtas VA anodas 35mm</v>
          </cell>
          <cell r="J97" t="str">
            <v>Koncová svorkaVA anóda 35mm</v>
          </cell>
          <cell r="K97" t="str">
            <v>Clemă de capăt VA anod 35mm</v>
          </cell>
          <cell r="L97" t="str">
            <v>-</v>
          </cell>
          <cell r="M97" t="str">
            <v>-</v>
          </cell>
          <cell r="N97" t="str">
            <v>-</v>
          </cell>
          <cell r="O97" t="str">
            <v>-</v>
          </cell>
          <cell r="P97" t="str">
            <v>-</v>
          </cell>
          <cell r="Q97" t="str">
            <v>-</v>
          </cell>
          <cell r="S97" t="str">
            <v/>
          </cell>
          <cell r="T97" t="str">
            <v>THALE sp. z o.o. sp.k.</v>
          </cell>
          <cell r="U97" t="str">
            <v>11-041 Olsztyn, Poland, Wilimowo 2, Poland</v>
          </cell>
          <cell r="V97" t="str">
            <v>anodowanie</v>
          </cell>
          <cell r="W97" t="str">
            <v>VA35</v>
          </cell>
        </row>
        <row r="98">
          <cell r="A98">
            <v>33692</v>
          </cell>
          <cell r="B98" t="str">
            <v/>
          </cell>
          <cell r="C98" t="str">
            <v>XP-XX7-A90 KSZTAŁTKA XX7 90 PROFILU SZER. 30MM</v>
          </cell>
          <cell r="D98" t="str">
            <v/>
          </cell>
          <cell r="E98" t="str">
            <v>10</v>
          </cell>
          <cell r="F98" t="str">
            <v>Kształtka XX7 90 profilu szer. 30mm</v>
          </cell>
          <cell r="G98" t="str">
            <v>Flat connector XX7 90 channel width 30mm</v>
          </cell>
          <cell r="H98" t="str">
            <v>Sarokelem XX7 90 szerelősín szélesség 30mm</v>
          </cell>
          <cell r="I98" t="str">
            <v>Montazine jungiamoji detale XX7 90 30mm profiliui</v>
          </cell>
          <cell r="J98" t="str">
            <v>Rohový uholník XX7 90 šírka 30mm</v>
          </cell>
          <cell r="K98" t="str">
            <v>Conector XX7 90 profil 30mm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-</v>
          </cell>
          <cell r="P98" t="str">
            <v>-</v>
          </cell>
          <cell r="Q98" t="str">
            <v>-</v>
          </cell>
          <cell r="R98" t="str">
            <v>0</v>
          </cell>
          <cell r="S98" t="str">
            <v/>
          </cell>
          <cell r="T98" t="str">
            <v>THALE sp. z o.o. sp.k.</v>
          </cell>
          <cell r="U98" t="str">
            <v>11-041 Olsztyn, Poland, Wilimowo 2, Poland</v>
          </cell>
          <cell r="V98" t="str">
            <v/>
          </cell>
          <cell r="W98" t="str">
            <v>XP-XX7-A90</v>
          </cell>
        </row>
        <row r="99">
          <cell r="A99">
            <v>33694</v>
          </cell>
          <cell r="B99" t="str">
            <v/>
          </cell>
          <cell r="C99" t="str">
            <v>XP-XX7-MF135 KSZTAŁTKA XX7 135 PROFILU SZER. 41MM</v>
          </cell>
          <cell r="D99" t="str">
            <v/>
          </cell>
          <cell r="E99" t="str">
            <v>10</v>
          </cell>
          <cell r="F99" t="str">
            <v>Kształtka XX7 135 profilu szer. 41mm</v>
          </cell>
          <cell r="G99" t="str">
            <v>Flat connector XX7 135 channel width 41mm</v>
          </cell>
          <cell r="H99" t="str">
            <v>Sarokelem XX7 135 41mm-es szerelősínekhez</v>
          </cell>
          <cell r="I99" t="str">
            <v>Montazine jungiamoji detale XX7 135 41mm profiliui</v>
          </cell>
          <cell r="J99" t="str">
            <v>Rohový uholník XX7 135 šírka 41mm</v>
          </cell>
          <cell r="K99" t="str">
            <v>Conector XX7 135 profil 41mm</v>
          </cell>
          <cell r="L99" t="str">
            <v>-</v>
          </cell>
          <cell r="M99" t="str">
            <v>-</v>
          </cell>
          <cell r="N99" t="str">
            <v>-</v>
          </cell>
          <cell r="O99" t="str">
            <v>-</v>
          </cell>
          <cell r="P99" t="str">
            <v>-</v>
          </cell>
          <cell r="Q99" t="str">
            <v>-</v>
          </cell>
          <cell r="R99" t="str">
            <v>0</v>
          </cell>
          <cell r="S99" t="str">
            <v/>
          </cell>
          <cell r="T99" t="str">
            <v>THALE sp. z o.o. sp.k.</v>
          </cell>
          <cell r="U99" t="str">
            <v>11-041 Olsztyn, Poland, Wilimowo 2, Poland</v>
          </cell>
          <cell r="V99" t="str">
            <v/>
          </cell>
          <cell r="W99" t="str">
            <v>XP-XX7-MF135</v>
          </cell>
        </row>
        <row r="100">
          <cell r="A100">
            <v>614</v>
          </cell>
          <cell r="B100" t="str">
            <v>81210263000</v>
          </cell>
          <cell r="C100" t="str">
            <v>UWG-630 BK OBEJMA UWG 630 BK</v>
          </cell>
          <cell r="D100" t="str">
            <v>5907754202825</v>
          </cell>
          <cell r="E100" t="str">
            <v>5</v>
          </cell>
          <cell r="F100" t="str">
            <v>Obejma UWG 630 BK</v>
          </cell>
          <cell r="G100" t="str">
            <v>Ventilation pipe clamp UWG 630 BK</v>
          </cell>
          <cell r="H100" t="str">
            <v>Légtechnikai bilincs UWG 630 BK</v>
          </cell>
          <cell r="I100" t="str">
            <v>Laikiklis  UWG 630 BK</v>
          </cell>
          <cell r="J100" t="str">
            <v>Objímka pre ventilačné systémy UWG 630 BK</v>
          </cell>
          <cell r="K100" t="str">
            <v>Colier pentru ventilatie UWG 630 BK</v>
          </cell>
          <cell r="L100" t="str">
            <v>(PL)ITB-KOT-2020/1561 wydanie 1 15/12/2020; (HU)A-101/2016 18/11/2021; (SK)SK TP-19/0004-verzia 02 23/03/2022; (RO)AT 017-05-4053-2024 28/02/2024</v>
          </cell>
          <cell r="M100" t="str">
            <v>(PL)04/2020 30/05/2023; (HU)02/2021 18/11/2021; (SK)01/2022 23/03/2022; (RO)01/2024 28/02/2024</v>
          </cell>
          <cell r="N100" t="str">
            <v>B</v>
          </cell>
          <cell r="O100" t="str">
            <v>-</v>
          </cell>
          <cell r="P100" t="str">
            <v>-</v>
          </cell>
          <cell r="Q100" t="str">
            <v>-</v>
          </cell>
          <cell r="R100" t="str">
            <v>15</v>
          </cell>
          <cell r="S100" t="str">
            <v/>
          </cell>
          <cell r="T100" t="str">
            <v>THALE sp. z o.o. sp.k.</v>
          </cell>
          <cell r="U100" t="str">
            <v>11-041 Olsztyn, Poland, Wilimowo 2, Poland</v>
          </cell>
          <cell r="V100" t="str">
            <v>ocynk galwaniczny</v>
          </cell>
          <cell r="W100" t="str">
            <v>UWG-630 BK</v>
          </cell>
        </row>
        <row r="101">
          <cell r="A101">
            <v>20090</v>
          </cell>
          <cell r="B101" t="str">
            <v>80130308901</v>
          </cell>
          <cell r="C101" t="str">
            <v>SIL-OG-UPG-3 BK OBEJMA EXPERT + SILIKON 3 (85-92MM) BK</v>
          </cell>
          <cell r="D101" t="str">
            <v>5907754249226</v>
          </cell>
          <cell r="E101" t="str">
            <v>25</v>
          </cell>
          <cell r="F101" t="str">
            <v>Obejma EXPERT + silikon 3 (85-92mm) BK</v>
          </cell>
          <cell r="G101" t="str">
            <v>Pipe clamp EXPERT + silicone 3 (85-92mm) BK</v>
          </cell>
          <cell r="H101" t="str">
            <v>Csőbilincs EXPERT + szilikon 3 (85-92mm) BK</v>
          </cell>
          <cell r="I101" t="str">
            <v>Laikiklis Expert + silikonas 3 (85-92mm) BK</v>
          </cell>
          <cell r="J101" t="str">
            <v>Objímka EXPERT + silikón 3 (85-92mm) BK</v>
          </cell>
          <cell r="K101" t="str">
            <v>Colier tip EXPERT + silicon 3 (85-92mm) BK</v>
          </cell>
          <cell r="L101" t="str">
            <v>(PL)ITB-KOT-2020/1561 wydanie 1 15/12/2020; (HU)A-101/2016 18/11/2021; (SK)SK TP-19/0004-verzia 02 23/03/2022</v>
          </cell>
          <cell r="M101" t="str">
            <v>(PL)04/2020 30/05/2023; (HU)02/2021 18/11/2021; (SK)01/2022 23/03/2022</v>
          </cell>
          <cell r="N101" t="str">
            <v>B</v>
          </cell>
          <cell r="O101" t="str">
            <v>-</v>
          </cell>
          <cell r="P101" t="str">
            <v>-</v>
          </cell>
          <cell r="Q101" t="str">
            <v>-</v>
          </cell>
          <cell r="R101" t="str">
            <v>15</v>
          </cell>
          <cell r="S101" t="str">
            <v/>
          </cell>
          <cell r="T101" t="str">
            <v>THALE sp. z o.o. sp.k.</v>
          </cell>
          <cell r="U101" t="str">
            <v>11-041 Olsztyn, Poland, Wilimowo 2, Poland</v>
          </cell>
          <cell r="V101" t="str">
            <v/>
          </cell>
          <cell r="W101" t="str">
            <v>SIL-OG-UPG-3 BK</v>
          </cell>
        </row>
        <row r="102">
          <cell r="A102">
            <v>19984</v>
          </cell>
          <cell r="B102" t="str">
            <v>81460010180</v>
          </cell>
          <cell r="C102" t="str">
            <v>WK-10X180 WKRĘT DWUGWINTOWY M10X180MM</v>
          </cell>
          <cell r="D102" t="str">
            <v>5907754204850</v>
          </cell>
          <cell r="E102" t="str">
            <v>25</v>
          </cell>
          <cell r="F102" t="str">
            <v>Wkręt dwugwintowy M10x180mm</v>
          </cell>
          <cell r="G102" t="str">
            <v>Hanger bolt M10x180mm</v>
          </cell>
          <cell r="H102" t="str">
            <v>Tőcsavar M10x180mm</v>
          </cell>
          <cell r="I102" t="str">
            <v>Dvisriegis sraigtas M10x180mm</v>
          </cell>
          <cell r="J102" t="str">
            <v>Kombi skrutka WK M10x180mm</v>
          </cell>
          <cell r="K102" t="str">
            <v>Surubur cu filet dublu M10x180mm</v>
          </cell>
          <cell r="L102" t="str">
            <v>(SK)SK TP-19/0004-verzia 02 23/03/2022; (RO)AT 017-05-4053-2024 28/02/2024</v>
          </cell>
          <cell r="M102" t="str">
            <v>(SK)01/2022 23/03/2022; (RO)01/2024 28/02/2024</v>
          </cell>
          <cell r="N102" t="str">
            <v>-</v>
          </cell>
          <cell r="O102" t="str">
            <v>-</v>
          </cell>
          <cell r="P102" t="str">
            <v>-</v>
          </cell>
          <cell r="Q102" t="str">
            <v>-</v>
          </cell>
          <cell r="R102" t="str">
            <v>0</v>
          </cell>
          <cell r="S102" t="str">
            <v/>
          </cell>
          <cell r="T102" t="str">
            <v>THALE sp. z o.o. sp.k.</v>
          </cell>
          <cell r="U102" t="str">
            <v>11-041 Olsztyn, Poland, Wilimowo 2, Poland</v>
          </cell>
          <cell r="V102" t="str">
            <v>ocynk galwaniczny</v>
          </cell>
          <cell r="W102" t="str">
            <v>WK-10X180</v>
          </cell>
        </row>
        <row r="103">
          <cell r="A103">
            <v>31405</v>
          </cell>
          <cell r="B103" t="str">
            <v>80130314111</v>
          </cell>
          <cell r="C103" t="str">
            <v>SIL-OG-UPG-139 BK OBEJMA EXPERT + SILIKON 139 (141-148MM) BK</v>
          </cell>
          <cell r="D103" t="str">
            <v>5907754269965</v>
          </cell>
          <cell r="E103" t="str">
            <v>10</v>
          </cell>
          <cell r="F103" t="str">
            <v xml:space="preserve">Obejma EXPERT + silikon 139 (141-148mm) BK </v>
          </cell>
          <cell r="G103" t="str">
            <v>Pipe clamp EXPERT  + silicone 139 (141-148mm) BK</v>
          </cell>
          <cell r="H103" t="str">
            <v>Csőbilincs EXPERT  + szilikon 139 (141-148mm) BK</v>
          </cell>
          <cell r="I103" t="str">
            <v>Laikiklis Expert + silikonas 139 (141-148mm) BK</v>
          </cell>
          <cell r="J103" t="str">
            <v>Objímka EXPERT + silikón 139 (141-148mm) BK</v>
          </cell>
          <cell r="K103" t="str">
            <v>Colier tip EXPERT + silicon 139 (141-148mm) BK</v>
          </cell>
          <cell r="L103" t="str">
            <v>(PL)ITB-KOT-2020/1561 wydanie 1 15/12/2020; (HU)A-101/2016 18/11/2021; (SK)SK TP-19/0004-verzia 02 23/03/2022</v>
          </cell>
          <cell r="M103" t="str">
            <v>(PL)04/2020 30/05/2023; (HU)02/2021 18/11/2021; (SK)01/2022 23/03/2022</v>
          </cell>
          <cell r="N103" t="str">
            <v>B</v>
          </cell>
          <cell r="O103" t="str">
            <v>-</v>
          </cell>
          <cell r="P103" t="str">
            <v>-</v>
          </cell>
          <cell r="Q103" t="str">
            <v>-</v>
          </cell>
          <cell r="R103" t="str">
            <v>20</v>
          </cell>
          <cell r="S103" t="str">
            <v/>
          </cell>
          <cell r="T103" t="str">
            <v>THALE sp. z o.o. sp.k.</v>
          </cell>
          <cell r="U103" t="str">
            <v>11-041 Olsztyn, Poland, Wilimowo 2, Poland</v>
          </cell>
          <cell r="V103" t="str">
            <v>ocynk ogniowy</v>
          </cell>
          <cell r="W103" t="str">
            <v>SIL-OG-UPG-139 BK</v>
          </cell>
        </row>
        <row r="104">
          <cell r="A104">
            <v>26963</v>
          </cell>
          <cell r="B104" t="str">
            <v/>
          </cell>
          <cell r="C104" t="str">
            <v>LBT-6000 ZKL ZAWIESIE LINKOWE OTWORÓW PRZELOTOWYCH 6000MM</v>
          </cell>
          <cell r="D104" t="str">
            <v/>
          </cell>
          <cell r="E104" t="str">
            <v>10</v>
          </cell>
          <cell r="F104" t="str">
            <v>Zawiesie linkowe otworów przelotowych 6000mm</v>
          </cell>
          <cell r="G104" t="str">
            <v>Wire rope suspension for through holes 6000mm</v>
          </cell>
          <cell r="H104" t="str">
            <v>Drótkötél átmenő lyukakhoz 6000mm</v>
          </cell>
          <cell r="I104" t="str">
            <v>Troselio pakabinimo sistema LBT 6000mm</v>
          </cell>
          <cell r="J104" t="str">
            <v>Drôtené lano k priechodným otvorom 6000mm</v>
          </cell>
          <cell r="K104" t="str">
            <v>Cablu de o?el pentru foaie trapezoidală 6000mm</v>
          </cell>
          <cell r="L104" t="str">
            <v>(PL)ITB-KOT-2020/1316 wydanie 1 02/06/2020; (SK)SK TP-19/0004-verzia 02 23/03/2022; (RO)AT 017-05-4053-2024 28/02/2024</v>
          </cell>
          <cell r="M104" t="str">
            <v>(PL)02/2020 30/05/2023; (SK)01/2022 23/03/2022; (RO)01/2024 28/02/2024</v>
          </cell>
          <cell r="N104" t="str">
            <v>B</v>
          </cell>
          <cell r="O104" t="str">
            <v>-</v>
          </cell>
          <cell r="P104" t="str">
            <v>-</v>
          </cell>
          <cell r="Q104" t="str">
            <v>-</v>
          </cell>
          <cell r="R104" t="str">
            <v>20</v>
          </cell>
          <cell r="S104" t="str">
            <v/>
          </cell>
          <cell r="T104" t="str">
            <v>THALE sp. z o.o. sp.k.</v>
          </cell>
          <cell r="U104" t="str">
            <v>11-041 Olsztyn, Poland, Wilimowo 2, Poland</v>
          </cell>
          <cell r="V104" t="str">
            <v>ocynk galwaniczny</v>
          </cell>
          <cell r="W104" t="str">
            <v>LBT-6000 ZKL</v>
          </cell>
        </row>
        <row r="105">
          <cell r="A105">
            <v>18737</v>
          </cell>
          <cell r="B105" t="str">
            <v>81403161500</v>
          </cell>
          <cell r="C105" t="str">
            <v>101-M16X150 ŚRUBA 101 6-KĄT. M16X150MM</v>
          </cell>
          <cell r="D105" t="str">
            <v>5907754229365</v>
          </cell>
          <cell r="E105" t="str">
            <v>25</v>
          </cell>
          <cell r="F105" t="str">
            <v>Śruba 101 6-kąt. M16x150mm</v>
          </cell>
          <cell r="G105" t="str">
            <v>Hex head bolt 101 M16x150mm</v>
          </cell>
          <cell r="H105" t="str">
            <v>Hatlapfejű csavar 101 M16x150mm</v>
          </cell>
          <cell r="I105" t="str">
            <v>Varztas 101 6-kamp. M16X150mm</v>
          </cell>
          <cell r="J105" t="str">
            <v>Skrutka so 6-hrannou hlavou 101 M16x150mm</v>
          </cell>
          <cell r="K105" t="str">
            <v>Suruburi cu cap hexagona 101 M16x150mm</v>
          </cell>
          <cell r="L105" t="str">
            <v>-</v>
          </cell>
          <cell r="M105" t="str">
            <v>-</v>
          </cell>
          <cell r="N105" t="str">
            <v>-</v>
          </cell>
          <cell r="O105" t="str">
            <v>-</v>
          </cell>
          <cell r="P105" t="str">
            <v>-</v>
          </cell>
          <cell r="Q105" t="str">
            <v>-</v>
          </cell>
          <cell r="R105" t="str">
            <v>0</v>
          </cell>
          <cell r="S105" t="str">
            <v/>
          </cell>
          <cell r="T105" t="str">
            <v>THALE sp. z o.o. sp.k.</v>
          </cell>
          <cell r="U105" t="str">
            <v>11-041 Olsztyn, Poland, Wilimowo 2, Poland</v>
          </cell>
          <cell r="V105" t="str">
            <v>ocynk galwaniczny</v>
          </cell>
          <cell r="W105" t="str">
            <v>101-M16X150</v>
          </cell>
        </row>
        <row r="106">
          <cell r="A106">
            <v>33689</v>
          </cell>
          <cell r="B106" t="str">
            <v/>
          </cell>
          <cell r="C106" t="str">
            <v>XX3-MF90-P KSZTAŁTKA XX3 90 FI17MM PROFILU SZER. 41MM</v>
          </cell>
          <cell r="D106" t="str">
            <v/>
          </cell>
          <cell r="E106" t="str">
            <v>10</v>
          </cell>
          <cell r="F106" t="str">
            <v>Kształtka XX3 90 fi17mm profilu szer. 41mm</v>
          </cell>
          <cell r="G106" t="str">
            <v>Flat connector XX3 90 dia 17mm channel width 41mm</v>
          </cell>
          <cell r="H106" t="str">
            <v>Sarokelem XX3 90 átmérő 17mm 41mm-es sínekhez</v>
          </cell>
          <cell r="I106" t="str">
            <v>Montazine jungiamoji detale XX3 90 41mm profiliui</v>
          </cell>
          <cell r="J106" t="str">
            <v>Rohový uholník XX3 90 priemer 17mm šírka 41mm</v>
          </cell>
          <cell r="K106" t="str">
            <v>Conector XX3 90 dia 17 mm profil 41mm</v>
          </cell>
          <cell r="L106" t="str">
            <v>-</v>
          </cell>
          <cell r="M106" t="str">
            <v>-</v>
          </cell>
          <cell r="N106" t="str">
            <v>-</v>
          </cell>
          <cell r="O106" t="str">
            <v>-</v>
          </cell>
          <cell r="P106" t="str">
            <v>-</v>
          </cell>
          <cell r="Q106" t="str">
            <v>-</v>
          </cell>
          <cell r="R106" t="str">
            <v>0</v>
          </cell>
          <cell r="S106" t="str">
            <v/>
          </cell>
          <cell r="T106" t="str">
            <v>THALE sp. z o.o. sp.k.</v>
          </cell>
          <cell r="U106" t="str">
            <v>11-041 Olsztyn, Poland, Wilimowo 2, Poland</v>
          </cell>
          <cell r="V106" t="str">
            <v/>
          </cell>
          <cell r="W106" t="str">
            <v>XX3-MF90-P</v>
          </cell>
        </row>
        <row r="107">
          <cell r="A107">
            <v>20012</v>
          </cell>
          <cell r="B107" t="str">
            <v>80130118801</v>
          </cell>
          <cell r="C107" t="str">
            <v>OG-UPZ-188 BK OBEJMA EXPERT 188 (188MM) BK</v>
          </cell>
          <cell r="D107" t="str">
            <v>5907754248977</v>
          </cell>
          <cell r="E107" t="str">
            <v>10</v>
          </cell>
          <cell r="F107" t="str">
            <v>Obejma EXPERT 188 (188mm) BK</v>
          </cell>
          <cell r="G107" t="str">
            <v>Pipe clamp EXPERT 188 (188mm) BK</v>
          </cell>
          <cell r="H107" t="str">
            <v>Csőbilincs EXPERT 188 (188mm) BK</v>
          </cell>
          <cell r="I107" t="str">
            <v>Laikiklis Expert 188 (188mm) BK</v>
          </cell>
          <cell r="J107" t="str">
            <v>Objímka EXPERT 188 (188mm) BK</v>
          </cell>
          <cell r="K107" t="str">
            <v>Colier tip Expert 188 (188mm) BK</v>
          </cell>
          <cell r="L107" t="str">
            <v>-</v>
          </cell>
          <cell r="M107" t="str">
            <v>-</v>
          </cell>
          <cell r="N107" t="str">
            <v>-</v>
          </cell>
          <cell r="O107" t="str">
            <v>-</v>
          </cell>
          <cell r="P107" t="str">
            <v>-</v>
          </cell>
          <cell r="Q107" t="str">
            <v>-</v>
          </cell>
          <cell r="R107" t="str">
            <v>0</v>
          </cell>
          <cell r="S107" t="str">
            <v/>
          </cell>
          <cell r="T107" t="str">
            <v>THALE sp. z o.o. sp.k.</v>
          </cell>
          <cell r="U107" t="str">
            <v>11-041 Olsztyn, Poland, Wilimowo 2, Poland</v>
          </cell>
          <cell r="V107" t="str">
            <v>ocynk ogniowy</v>
          </cell>
          <cell r="W107" t="str">
            <v>OG-UPZ-188 BK</v>
          </cell>
        </row>
        <row r="108">
          <cell r="A108">
            <v>20958</v>
          </cell>
          <cell r="B108" t="str">
            <v>81402100608</v>
          </cell>
          <cell r="C108" t="str">
            <v>XP-105-M10X60 ŚRUBA 105 6-KĄT. M10X60</v>
          </cell>
          <cell r="D108" t="str">
            <v>5907754251427</v>
          </cell>
          <cell r="E108" t="str">
            <v>25</v>
          </cell>
          <cell r="F108" t="str">
            <v>Śruba 105 6-kąt. M10X60</v>
          </cell>
          <cell r="G108" t="str">
            <v>Hex head bolt 105 M10X60</v>
          </cell>
          <cell r="H108" t="str">
            <v>Hatlapfejű csavar 105 M10X60</v>
          </cell>
          <cell r="I108" t="str">
            <v>Varztas 105 6-kamp. M10X60</v>
          </cell>
          <cell r="J108" t="str">
            <v>6-hranná skrutka XP-105 M10X60</v>
          </cell>
          <cell r="K108" t="str">
            <v>Suruburi cu cap hexagonal 105 M10X60</v>
          </cell>
          <cell r="L108" t="str">
            <v>(RO)AT 017-05-4053-2024 28/02/2024</v>
          </cell>
          <cell r="M108" t="str">
            <v>(RO)01/2024 28/02/2024</v>
          </cell>
          <cell r="N108" t="str">
            <v>-</v>
          </cell>
          <cell r="O108" t="str">
            <v>-</v>
          </cell>
          <cell r="P108" t="str">
            <v>-</v>
          </cell>
          <cell r="Q108" t="str">
            <v>-</v>
          </cell>
          <cell r="R108" t="str">
            <v>0</v>
          </cell>
          <cell r="S108" t="str">
            <v/>
          </cell>
          <cell r="T108" t="str">
            <v>POLSKA</v>
          </cell>
          <cell r="U108" t="str">
            <v xml:space="preserve">, </v>
          </cell>
          <cell r="V108" t="str">
            <v>ocynk lamelarny</v>
          </cell>
          <cell r="W108" t="str">
            <v>XP-105-M10X60</v>
          </cell>
        </row>
        <row r="109">
          <cell r="A109">
            <v>33627</v>
          </cell>
          <cell r="B109" t="str">
            <v/>
          </cell>
          <cell r="C109" t="str">
            <v>XZ7-MF KSZTAŁTKA XZ7 90 PROFILU SZER. 41MM</v>
          </cell>
          <cell r="D109" t="str">
            <v/>
          </cell>
          <cell r="E109" t="str">
            <v>10</v>
          </cell>
          <cell r="F109" t="str">
            <v>Kształtka XZ7 90 profilu szer. 41mm</v>
          </cell>
          <cell r="G109" t="str">
            <v>Flat connector XZ7 90 channel width 41mm</v>
          </cell>
          <cell r="H109" t="str">
            <v>Sarokelem XZ7 90 41mm-es szerelősínekhez</v>
          </cell>
          <cell r="I109" t="str">
            <v>Montazine jungiamoji detale XZ7 90 41mm profiliui</v>
          </cell>
          <cell r="J109" t="str">
            <v>Rohový uholník XZ7 90 šírka 41mm</v>
          </cell>
          <cell r="K109" t="str">
            <v>Conector XZ7 90 profil 41mm</v>
          </cell>
          <cell r="L109" t="str">
            <v>-</v>
          </cell>
          <cell r="M109" t="str">
            <v>-</v>
          </cell>
          <cell r="N109" t="str">
            <v>-</v>
          </cell>
          <cell r="O109" t="str">
            <v>-</v>
          </cell>
          <cell r="P109" t="str">
            <v>-</v>
          </cell>
          <cell r="Q109" t="str">
            <v>-</v>
          </cell>
          <cell r="R109" t="str">
            <v>0</v>
          </cell>
          <cell r="S109" t="str">
            <v/>
          </cell>
          <cell r="T109" t="str">
            <v>THALE sp. z o.o. sp.k.</v>
          </cell>
          <cell r="U109" t="str">
            <v>11-041 Olsztyn, Poland, Wilimowo 2, Poland</v>
          </cell>
          <cell r="V109" t="str">
            <v/>
          </cell>
          <cell r="W109" t="str">
            <v>XZ7-MF</v>
          </cell>
        </row>
        <row r="110">
          <cell r="A110">
            <v>32754</v>
          </cell>
          <cell r="B110" t="str">
            <v>81480101608</v>
          </cell>
          <cell r="C110" t="str">
            <v>XP-PD-16 PODKŁADKA M16 FI 17MM ŚR. 30MM</v>
          </cell>
          <cell r="D110" t="str">
            <v>5907754271210</v>
          </cell>
          <cell r="E110" t="str">
            <v>50</v>
          </cell>
          <cell r="F110" t="str">
            <v>Podkładka M16 fi 17mm śr. 30mm</v>
          </cell>
          <cell r="G110" t="str">
            <v>Flat washer M16 dia 17mm d. 30mm</v>
          </cell>
          <cell r="H110" t="str">
            <v>Lapos alátét M16 átmérő 17mm furatátmérő 30mm</v>
          </cell>
          <cell r="I110" t="str">
            <v>Poverzle  M16 fi 17mm, skersmuo 30mm</v>
          </cell>
          <cell r="J110" t="str">
            <v>Okrúhla podložka M16 d. 17mm; D 30mm</v>
          </cell>
          <cell r="K110" t="str">
            <v>Saibe rotunde M16 dia 17mm d. 30mm</v>
          </cell>
          <cell r="L110" t="str">
            <v>-</v>
          </cell>
          <cell r="M110" t="str">
            <v>-</v>
          </cell>
          <cell r="N110" t="str">
            <v>-</v>
          </cell>
          <cell r="O110" t="str">
            <v>-</v>
          </cell>
          <cell r="P110" t="str">
            <v>-</v>
          </cell>
          <cell r="Q110" t="str">
            <v>-</v>
          </cell>
          <cell r="S110" t="str">
            <v/>
          </cell>
          <cell r="T110" t="str">
            <v>THALE sp. z o.o. sp.k.</v>
          </cell>
          <cell r="U110" t="str">
            <v>11-041 Olsztyn, Poland, Wilimowo 2, Poland</v>
          </cell>
          <cell r="V110" t="str">
            <v>ocynk lamelarny</v>
          </cell>
          <cell r="W110" t="str">
            <v>XP-PD-16</v>
          </cell>
        </row>
        <row r="111">
          <cell r="A111">
            <v>33691</v>
          </cell>
          <cell r="B111" t="str">
            <v/>
          </cell>
          <cell r="C111" t="str">
            <v>XX7-A90 KSZTAŁTKA XX7 90 PROFILU SZER. 30MM</v>
          </cell>
          <cell r="D111" t="str">
            <v/>
          </cell>
          <cell r="E111" t="str">
            <v>10</v>
          </cell>
          <cell r="F111" t="str">
            <v>Kształtka XX7 90 profilu szer. 30mm</v>
          </cell>
          <cell r="G111" t="str">
            <v>Flat connector XX7 90 channel width 30mm</v>
          </cell>
          <cell r="H111" t="str">
            <v>Sarokelem XX7 90 szerelősín szélesség 30mm</v>
          </cell>
          <cell r="I111" t="str">
            <v>Montazine jungiamoji detale XX7 90 30mm profiliui</v>
          </cell>
          <cell r="J111" t="str">
            <v>Rohový uholník XX7 90 šírka 30mm</v>
          </cell>
          <cell r="K111" t="str">
            <v>Conector XX7 90 profil 30mm</v>
          </cell>
          <cell r="L111" t="str">
            <v>-</v>
          </cell>
          <cell r="M111" t="str">
            <v>-</v>
          </cell>
          <cell r="N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  <cell r="R111" t="str">
            <v>0</v>
          </cell>
          <cell r="S111" t="str">
            <v/>
          </cell>
          <cell r="T111" t="str">
            <v>THALE sp. z o.o. sp.k.</v>
          </cell>
          <cell r="U111" t="str">
            <v>11-041 Olsztyn, Poland, Wilimowo 2, Poland</v>
          </cell>
          <cell r="V111" t="str">
            <v/>
          </cell>
          <cell r="W111" t="str">
            <v>XX7-A90</v>
          </cell>
        </row>
        <row r="112">
          <cell r="A112">
            <v>28777</v>
          </cell>
          <cell r="B112" t="str">
            <v>81133004100</v>
          </cell>
          <cell r="C112" t="str">
            <v>WR-MF KPL KONSOLA ROZPOROWA PROFILU MF</v>
          </cell>
          <cell r="D112" t="str">
            <v>5907754264601</v>
          </cell>
          <cell r="E112" t="str">
            <v>1</v>
          </cell>
          <cell r="F112" t="str">
            <v>Konsola rozporowa profilu MF</v>
          </cell>
          <cell r="G112" t="str">
            <v>Clamping end for channel MF</v>
          </cell>
          <cell r="H112" t="str">
            <v>Feszítőkonzol MF típusú szerelősínhez</v>
          </cell>
          <cell r="I112" t="str">
            <v>Išsiplečiantis jungtis MF profiliui</v>
          </cell>
          <cell r="J112" t="str">
            <v>Upínacia koncovka pre nosníky MF</v>
          </cell>
          <cell r="K112" t="str">
            <v>Consola clema profil MF</v>
          </cell>
          <cell r="L112" t="str">
            <v>-</v>
          </cell>
          <cell r="M112" t="str">
            <v>-</v>
          </cell>
          <cell r="N112" t="str">
            <v>-</v>
          </cell>
          <cell r="O112" t="str">
            <v>-</v>
          </cell>
          <cell r="P112" t="str">
            <v>-</v>
          </cell>
          <cell r="Q112" t="str">
            <v>-</v>
          </cell>
          <cell r="S112" t="str">
            <v/>
          </cell>
          <cell r="T112" t="str">
            <v>THALE sp. z o.o. sp.k.</v>
          </cell>
          <cell r="U112" t="str">
            <v>11-041 Olsztyn, Poland, Wilimowo 2, Poland</v>
          </cell>
          <cell r="V112" t="str">
            <v>ocynk galwaniczny</v>
          </cell>
          <cell r="W112" t="str">
            <v>WR-MF KPL</v>
          </cell>
        </row>
        <row r="113">
          <cell r="A113">
            <v>17036</v>
          </cell>
          <cell r="B113" t="str">
            <v/>
          </cell>
          <cell r="C113" t="str">
            <v>UWX-100 OBEJMA UWX 100 BK</v>
          </cell>
          <cell r="D113" t="str">
            <v/>
          </cell>
          <cell r="E113" t="str">
            <v>25</v>
          </cell>
          <cell r="F113" t="str">
            <v>Obejma UWX 100 BK</v>
          </cell>
          <cell r="G113" t="str">
            <v>Ventilation pipe clamp UWX 100 BK</v>
          </cell>
          <cell r="H113" t="str">
            <v>Légtechnikai bilincs UWX 100 BK</v>
          </cell>
          <cell r="I113" t="str">
            <v>Lakiklis UWX 100 BK</v>
          </cell>
          <cell r="J113" t="str">
            <v>Objímka pre ventilačné systémy UWX 100 BK</v>
          </cell>
          <cell r="K113" t="str">
            <v>Colier pentru ventilatie UWX 100 BK</v>
          </cell>
          <cell r="L113" t="str">
            <v>(PL)ITB-KOT-2020/1561 wydanie 1 15/12/2020; (HU)A-101/2016 18/11/2021; (SK)SK TP-19/0004-verzia 02 23/03/2022; (RO)AT 017-05-4053-2024 28/02/2024</v>
          </cell>
          <cell r="M113" t="str">
            <v>(PL)04/2020 30/05/2023; (HU)02/2021 18/11/2021; (SK)01/2022 23/03/2022; (RO)01/2024 28/02/2024</v>
          </cell>
          <cell r="N113" t="str">
            <v>B</v>
          </cell>
          <cell r="O113" t="str">
            <v>-</v>
          </cell>
          <cell r="P113" t="str">
            <v>-</v>
          </cell>
          <cell r="Q113" t="str">
            <v>-</v>
          </cell>
          <cell r="R113" t="str">
            <v>16</v>
          </cell>
          <cell r="S113" t="str">
            <v/>
          </cell>
          <cell r="T113" t="str">
            <v>THALE sp. z o.o. sp.k.</v>
          </cell>
          <cell r="U113" t="str">
            <v>11-041 Olsztyn, Poland, Wilimowo 2, Poland</v>
          </cell>
          <cell r="V113" t="str">
            <v>ocynk galwaniczny</v>
          </cell>
          <cell r="W113" t="str">
            <v>UWX-100</v>
          </cell>
        </row>
        <row r="114">
          <cell r="A114">
            <v>30802</v>
          </cell>
          <cell r="B114" t="str">
            <v>5015300138</v>
          </cell>
          <cell r="C114" t="str">
            <v>N3H530 PROFIL NOŚNY N3H 530CM</v>
          </cell>
          <cell r="D114" t="str">
            <v>5907754268210</v>
          </cell>
          <cell r="E114" t="str">
            <v>1</v>
          </cell>
          <cell r="F114" t="str">
            <v>Profil nośny N3H 530cm</v>
          </cell>
          <cell r="G114" t="str">
            <v>Support profile N3H 530cm</v>
          </cell>
          <cell r="H114" t="str">
            <v>Támogató profil N3H 530cm</v>
          </cell>
          <cell r="I114" t="str">
            <v>Palaikymo profilis N3H 530cm</v>
          </cell>
          <cell r="J114" t="str">
            <v>Podporný profil N3H 530cm</v>
          </cell>
          <cell r="K114" t="str">
            <v>Profil de suport N3H 530cm</v>
          </cell>
          <cell r="L114" t="str">
            <v>(EU)EN 1090-1:2009+A1:2011</v>
          </cell>
          <cell r="M114" t="str">
            <v>(EU)N3H/DoP/2023 29/06/2023</v>
          </cell>
          <cell r="N114" t="str">
            <v>-</v>
          </cell>
          <cell r="O114" t="str">
            <v>CE</v>
          </cell>
          <cell r="P114" t="str">
            <v>-</v>
          </cell>
          <cell r="Q114" t="str">
            <v>-</v>
          </cell>
          <cell r="R114" t="str">
            <v>22</v>
          </cell>
          <cell r="S114">
            <v>0</v>
          </cell>
          <cell r="T114" t="str">
            <v>THALE sp. z o.o. sp.k.</v>
          </cell>
          <cell r="U114" t="str">
            <v>11-041 Olsztyn, Poland, Wilimowo 2, Poland</v>
          </cell>
          <cell r="V114" t="str">
            <v>ocynk ogniowy</v>
          </cell>
          <cell r="W114" t="str">
            <v>N3H530</v>
          </cell>
        </row>
        <row r="115">
          <cell r="A115">
            <v>24484</v>
          </cell>
          <cell r="B115" t="str">
            <v>80420140200</v>
          </cell>
          <cell r="C115" t="str">
            <v>ZM-DN-140 PODPORA PRZESUWNA DN140 L160 S 235</v>
          </cell>
          <cell r="D115" t="str">
            <v>5907754257429</v>
          </cell>
          <cell r="E115" t="str">
            <v>1</v>
          </cell>
          <cell r="F115" t="str">
            <v>Podpora przesuwna DN140 L160 S 235</v>
          </cell>
          <cell r="H115" t="str">
            <v>Csúszószán DN140 L160 S 235</v>
          </cell>
          <cell r="I115" t="str">
            <v>Slydimo atrama DN140 L160 S 235</v>
          </cell>
          <cell r="K115" t="str">
            <v>Glisiere usoare DN140 L160 S 235</v>
          </cell>
          <cell r="L115" t="str">
            <v>-</v>
          </cell>
          <cell r="M115" t="str">
            <v>-</v>
          </cell>
          <cell r="N115" t="str">
            <v>-</v>
          </cell>
          <cell r="O115" t="str">
            <v>-</v>
          </cell>
          <cell r="P115" t="str">
            <v>-</v>
          </cell>
          <cell r="Q115" t="str">
            <v>-</v>
          </cell>
          <cell r="R115" t="str">
            <v>0</v>
          </cell>
          <cell r="S115" t="str">
            <v/>
          </cell>
          <cell r="T115" t="str">
            <v>THALE sp. z o.o. sp.k.</v>
          </cell>
          <cell r="U115" t="str">
            <v>11-041 Olsztyn, Poland, Wilimowo 2, Poland</v>
          </cell>
          <cell r="V115" t="str">
            <v/>
          </cell>
          <cell r="W115" t="str">
            <v>ZM-DN-140</v>
          </cell>
        </row>
        <row r="116">
          <cell r="A116">
            <v>29356</v>
          </cell>
          <cell r="B116" t="str">
            <v>80180080262</v>
          </cell>
          <cell r="C116" t="str">
            <v>N-KB-M8-3/4 SKR KABŁĄK M8 3/4 SKR</v>
          </cell>
          <cell r="D116" t="str">
            <v>5907754265806</v>
          </cell>
          <cell r="E116" t="str">
            <v>10</v>
          </cell>
          <cell r="F116" t="str">
            <v>Kabłąk M8 3/4 SKR</v>
          </cell>
          <cell r="G116" t="str">
            <v>U-bolt M8 3/4 SKR</v>
          </cell>
          <cell r="H116" t="str">
            <v>Köracél kengyel M8 3/4 SKR</v>
          </cell>
          <cell r="I116" t="str">
            <v>Kilpa M8 3/4 SKR</v>
          </cell>
          <cell r="K116" t="str">
            <v xml:space="preserve"> Cabluri M8 3/4 SKR</v>
          </cell>
          <cell r="L116" t="str">
            <v>-</v>
          </cell>
          <cell r="M116" t="str">
            <v>-</v>
          </cell>
          <cell r="N116" t="str">
            <v>-</v>
          </cell>
          <cell r="O116" t="str">
            <v>-</v>
          </cell>
          <cell r="P116" t="str">
            <v>-</v>
          </cell>
          <cell r="Q116" t="str">
            <v>-</v>
          </cell>
          <cell r="R116" t="str">
            <v>0</v>
          </cell>
          <cell r="S116" t="str">
            <v/>
          </cell>
          <cell r="T116" t="str">
            <v>THALE sp. z o.o. sp.k.</v>
          </cell>
          <cell r="U116" t="str">
            <v>11-041 Olsztyn, Poland, Wilimowo 2, Poland</v>
          </cell>
          <cell r="V116" t="str">
            <v/>
          </cell>
          <cell r="W116" t="str">
            <v>N-KB-M8-3/4 SKR</v>
          </cell>
        </row>
        <row r="117">
          <cell r="A117">
            <v>30803</v>
          </cell>
          <cell r="B117" t="str">
            <v>5016300138</v>
          </cell>
          <cell r="C117" t="str">
            <v>N3H630 PROFIL NOŚNY N3H 630CM</v>
          </cell>
          <cell r="D117" t="str">
            <v>5907754268227</v>
          </cell>
          <cell r="E117" t="str">
            <v>1</v>
          </cell>
          <cell r="F117" t="str">
            <v>Profil nośny N3H 630cm</v>
          </cell>
          <cell r="G117" t="str">
            <v>Support profile N3H 630cm</v>
          </cell>
          <cell r="H117" t="str">
            <v>Támogató profil N3H 630cm</v>
          </cell>
          <cell r="I117" t="str">
            <v>Palaikymo profilis N3H 630cm</v>
          </cell>
          <cell r="J117" t="str">
            <v>Podporný profil VN3H 630cm</v>
          </cell>
          <cell r="K117" t="str">
            <v>Profil de suport N3H 630cm</v>
          </cell>
          <cell r="L117" t="str">
            <v>(EU)EN 1090-1:2009+A1:2011</v>
          </cell>
          <cell r="M117" t="str">
            <v>(EU)N3H/DoP/2023 29/06/2023</v>
          </cell>
          <cell r="N117" t="str">
            <v>-</v>
          </cell>
          <cell r="O117" t="str">
            <v>CE</v>
          </cell>
          <cell r="P117" t="str">
            <v>-</v>
          </cell>
          <cell r="Q117" t="str">
            <v>-</v>
          </cell>
          <cell r="R117" t="str">
            <v>22</v>
          </cell>
          <cell r="S117">
            <v>0</v>
          </cell>
          <cell r="T117" t="str">
            <v>THALE sp. z o.o. sp.k.</v>
          </cell>
          <cell r="U117" t="str">
            <v>11-041 Olsztyn, Poland, Wilimowo 2, Poland</v>
          </cell>
          <cell r="V117" t="str">
            <v>ocynk ogniowy</v>
          </cell>
          <cell r="W117" t="str">
            <v>N3H630</v>
          </cell>
        </row>
        <row r="118">
          <cell r="A118">
            <v>31562</v>
          </cell>
          <cell r="B118" t="str">
            <v>5024740158</v>
          </cell>
          <cell r="C118" t="str">
            <v>VM15H47 PROFIL MODUŁOWY VM15H 474CM</v>
          </cell>
          <cell r="D118" t="str">
            <v>5907754270213</v>
          </cell>
          <cell r="E118" t="str">
            <v>1</v>
          </cell>
          <cell r="F118" t="str">
            <v xml:space="preserve">Profil modułowy VM15H  474cm </v>
          </cell>
          <cell r="G118" t="str">
            <v>Modular profile VM15H  474cm</v>
          </cell>
          <cell r="H118" t="str">
            <v>Moduláris profil VM15H  474cm</v>
          </cell>
          <cell r="I118" t="str">
            <v>Modulinis profilis VM15H  474cm</v>
          </cell>
          <cell r="J118" t="str">
            <v>Modulový profil VM15H 474cm</v>
          </cell>
          <cell r="K118" t="str">
            <v>Profil modular VM15H  474cm</v>
          </cell>
          <cell r="L118" t="str">
            <v>-</v>
          </cell>
          <cell r="M118" t="str">
            <v>-</v>
          </cell>
          <cell r="N118" t="str">
            <v>-</v>
          </cell>
          <cell r="O118" t="str">
            <v>-</v>
          </cell>
          <cell r="P118" t="str">
            <v>-</v>
          </cell>
          <cell r="Q118" t="str">
            <v>-</v>
          </cell>
          <cell r="R118" t="str">
            <v>0</v>
          </cell>
          <cell r="S118" t="str">
            <v/>
          </cell>
          <cell r="T118" t="str">
            <v>THALE sp. z o.o. sp.k.</v>
          </cell>
          <cell r="U118" t="str">
            <v>11-041 Olsztyn, Poland, Wilimowo 2, Poland</v>
          </cell>
          <cell r="V118" t="str">
            <v>ocynk ogniowy</v>
          </cell>
          <cell r="W118" t="str">
            <v>VM15H47</v>
          </cell>
        </row>
        <row r="119">
          <cell r="A119">
            <v>7398</v>
          </cell>
          <cell r="B119" t="str">
            <v>81210220002</v>
          </cell>
          <cell r="C119" t="str">
            <v>N-UWG-200 OBEJMA UWG 200 BK</v>
          </cell>
          <cell r="D119" t="str">
            <v>5907754226739</v>
          </cell>
          <cell r="E119" t="str">
            <v>10</v>
          </cell>
          <cell r="F119" t="str">
            <v>Obejma UWG 200 BK</v>
          </cell>
          <cell r="G119" t="str">
            <v>Ventilation pipe clamp UWG 200 BK</v>
          </cell>
          <cell r="H119" t="str">
            <v>Légtechnikai bilincs UWG 200 BK</v>
          </cell>
          <cell r="I119" t="str">
            <v>Laikiklis  UWG 200 BK</v>
          </cell>
          <cell r="K119" t="str">
            <v>Coliere pentru ventilatie UWG 200 BK</v>
          </cell>
          <cell r="L119" t="str">
            <v>(PL)ITB-KOT-2020/1561 wydanie 1 15/12/2020; (HU)A-101/2016 18/11/2021; (SK)SK TP-19/0004-verzia 02 23/03/2022; (RO)AT 017-05-4053-2024 28/02/2024</v>
          </cell>
          <cell r="M119" t="str">
            <v>(PL)04/2020 30/05/2023; (HU)02/2021 18/11/2021; (SK)01/2022 23/03/2022; (RO)01/2024 28/02/2024</v>
          </cell>
          <cell r="N119" t="str">
            <v>B</v>
          </cell>
          <cell r="O119" t="str">
            <v>-</v>
          </cell>
          <cell r="P119" t="str">
            <v>-</v>
          </cell>
          <cell r="Q119" t="str">
            <v>-</v>
          </cell>
          <cell r="R119" t="str">
            <v>15</v>
          </cell>
          <cell r="S119" t="str">
            <v/>
          </cell>
          <cell r="T119" t="str">
            <v>THALE sp. z o.o. sp.k.</v>
          </cell>
          <cell r="U119" t="str">
            <v>11-041 Olsztyn, Poland, Wilimowo 2, Poland</v>
          </cell>
          <cell r="V119" t="str">
            <v>pasywacja</v>
          </cell>
          <cell r="W119" t="str">
            <v>N-UWG-200</v>
          </cell>
        </row>
        <row r="120">
          <cell r="A120">
            <v>31543</v>
          </cell>
          <cell r="B120" t="str">
            <v>5019000038</v>
          </cell>
          <cell r="C120" t="str">
            <v>VN3H90 PROFIL NOŚNY VN3H 900CM</v>
          </cell>
          <cell r="D120" t="str">
            <v>5907754270091</v>
          </cell>
          <cell r="E120" t="str">
            <v>1</v>
          </cell>
          <cell r="F120" t="str">
            <v>Profil nośny VN3H 900CM</v>
          </cell>
          <cell r="G120" t="str">
            <v>Support profile VN3H 900CM</v>
          </cell>
          <cell r="H120" t="str">
            <v>Támogató profil VN3H 900CM</v>
          </cell>
          <cell r="I120" t="str">
            <v>Palaikymo profilis VN3H 900CM</v>
          </cell>
          <cell r="J120" t="str">
            <v>Podporný profil VN3H 900CM</v>
          </cell>
          <cell r="K120" t="str">
            <v>Profil de suport VN3H 900CM</v>
          </cell>
          <cell r="L120" t="str">
            <v>(EU)EN 1090-1:2009+A1:2011</v>
          </cell>
          <cell r="M120" t="str">
            <v>(EU)VN3H/DoP/2023 26/06/2023</v>
          </cell>
          <cell r="N120" t="str">
            <v>-</v>
          </cell>
          <cell r="O120" t="str">
            <v>CE</v>
          </cell>
          <cell r="P120" t="str">
            <v>-</v>
          </cell>
          <cell r="Q120" t="str">
            <v>-</v>
          </cell>
          <cell r="R120" t="str">
            <v>22</v>
          </cell>
          <cell r="S120">
            <v>0</v>
          </cell>
          <cell r="T120" t="str">
            <v>THALE sp. z o.o. sp.k.</v>
          </cell>
          <cell r="U120" t="str">
            <v>11-041 Olsztyn, Poland, Wilimowo 2, Poland</v>
          </cell>
          <cell r="V120" t="str">
            <v>ocynk ogniowy</v>
          </cell>
          <cell r="W120" t="str">
            <v>VN3H90</v>
          </cell>
        </row>
        <row r="121">
          <cell r="A121">
            <v>18815</v>
          </cell>
          <cell r="B121" t="str">
            <v>81482100300</v>
          </cell>
          <cell r="C121" t="str">
            <v>105-M10X30(8.8) ŚRUBA 105 6-KĄT. M10X30MM KL.8.8</v>
          </cell>
          <cell r="D121" t="str">
            <v>5907754260979</v>
          </cell>
          <cell r="E121" t="str">
            <v>50</v>
          </cell>
          <cell r="F121" t="str">
            <v>Śruba 105 6-kąt. M10x30mm KL.8.8</v>
          </cell>
          <cell r="G121" t="str">
            <v>Hex head bolt 105 M10x30mm 8.8 class</v>
          </cell>
          <cell r="H121" t="str">
            <v>Hatlapfejű csavar 105 M10x30mm 8.8</v>
          </cell>
          <cell r="I121" t="str">
            <v>Varztas 105 6-kamp. M10X30mm KL.8.8</v>
          </cell>
          <cell r="J121" t="str">
            <v>Skrutka so 6-hrannou hlavou 105 M10x30mm 8.8 class</v>
          </cell>
          <cell r="K121" t="str">
            <v>Suruburi cu cap hexagonal  105 M10x30mm 8.8</v>
          </cell>
          <cell r="L121" t="str">
            <v>(RO)AT 017-05-4053-2024 28/02/2024</v>
          </cell>
          <cell r="M121" t="str">
            <v>(RO)01/2024 28/02/2024</v>
          </cell>
          <cell r="N121" t="str">
            <v>-</v>
          </cell>
          <cell r="O121" t="str">
            <v>-</v>
          </cell>
          <cell r="P121" t="str">
            <v>-</v>
          </cell>
          <cell r="Q121" t="str">
            <v>-</v>
          </cell>
          <cell r="R121" t="str">
            <v>0</v>
          </cell>
          <cell r="S121" t="str">
            <v/>
          </cell>
          <cell r="T121" t="str">
            <v>THALE sp. z o.o. sp.k.</v>
          </cell>
          <cell r="U121" t="str">
            <v>11-041 Olsztyn, Poland, Wilimowo 2, Poland</v>
          </cell>
          <cell r="V121" t="str">
            <v>ocynk galwaniczny</v>
          </cell>
          <cell r="W121" t="str">
            <v>105-M10X30(8.8)</v>
          </cell>
        </row>
        <row r="122">
          <cell r="A122">
            <v>18813</v>
          </cell>
          <cell r="B122" t="str">
            <v>81482100250</v>
          </cell>
          <cell r="C122" t="str">
            <v>105-M10X25(8.8) ŚRUBA 105 6-KĄT. M10X25MM KL.8.8</v>
          </cell>
          <cell r="D122" t="str">
            <v>5907754237636</v>
          </cell>
          <cell r="E122" t="str">
            <v>50</v>
          </cell>
          <cell r="F122" t="str">
            <v>Śruba 105 6-kąt. M10x25mm KL.8.8</v>
          </cell>
          <cell r="G122" t="str">
            <v>Hex head bolt 105 M10x25mm 8.8 class</v>
          </cell>
          <cell r="H122" t="str">
            <v>Hatlapfejű csavar 105 M10x25mm 8.8</v>
          </cell>
          <cell r="I122" t="str">
            <v>Varztas 105 6-kamp. M10X25mm KL.8.8</v>
          </cell>
          <cell r="J122" t="str">
            <v>Skrutka so 6-hrannou hlavou 105 M10x25mm 8.8 class</v>
          </cell>
          <cell r="K122" t="str">
            <v>Suruburi cu cap hexagonal  105 M10x25mm 8.8</v>
          </cell>
          <cell r="L122" t="str">
            <v>(RO)AT 017-05-4053-2024 28/02/2024</v>
          </cell>
          <cell r="M122" t="str">
            <v>(RO)01/2024 28/02/2024</v>
          </cell>
          <cell r="N122" t="str">
            <v>-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0</v>
          </cell>
          <cell r="S122" t="str">
            <v/>
          </cell>
          <cell r="T122" t="str">
            <v>THALE sp. z o.o. sp.k.</v>
          </cell>
          <cell r="U122" t="str">
            <v>11-041 Olsztyn, Poland, Wilimowo 2, Poland</v>
          </cell>
          <cell r="V122" t="str">
            <v>ocynk galwaniczny</v>
          </cell>
          <cell r="W122" t="str">
            <v>105-M10X25(8.8)</v>
          </cell>
        </row>
        <row r="123">
          <cell r="A123">
            <v>32506</v>
          </cell>
          <cell r="B123" t="str">
            <v>5120601506</v>
          </cell>
          <cell r="C123" t="str">
            <v>VPAS3H15 PROWADNICA ADAPTERU PROFILU 120MMX60MM</v>
          </cell>
          <cell r="D123" t="str">
            <v>5907754270473</v>
          </cell>
          <cell r="E123" t="str">
            <v>1</v>
          </cell>
          <cell r="F123" t="str">
            <v>Prowadnica adapteru profilu 120mmx60mm</v>
          </cell>
          <cell r="G123" t="str">
            <v>Profile adapter slide 120mmx60mm</v>
          </cell>
          <cell r="H123" t="str">
            <v>Adapter útmutató 120mmx60mm</v>
          </cell>
          <cell r="I123" t="str">
            <v>Adaptieriaus vadovas profilas 120mmx60mm</v>
          </cell>
          <cell r="J123" t="str">
            <v>Príručka adaptéra profil 120mmx60mm</v>
          </cell>
          <cell r="K123" t="str">
            <v>Ghid de adaptare profil 120mmx60mm</v>
          </cell>
          <cell r="L123" t="str">
            <v>-</v>
          </cell>
          <cell r="M123" t="str">
            <v>-</v>
          </cell>
          <cell r="N123" t="str">
            <v>-</v>
          </cell>
          <cell r="O123" t="str">
            <v>-</v>
          </cell>
          <cell r="P123" t="str">
            <v>-</v>
          </cell>
          <cell r="Q123" t="str">
            <v>-</v>
          </cell>
          <cell r="S123" t="str">
            <v/>
          </cell>
          <cell r="T123" t="str">
            <v>THALE sp. z o.o. sp.k.</v>
          </cell>
          <cell r="U123" t="str">
            <v>11-041 Olsztyn, Poland, Wilimowo 2, Poland</v>
          </cell>
          <cell r="V123" t="str">
            <v/>
          </cell>
          <cell r="W123" t="str">
            <v>VPAS3H15</v>
          </cell>
        </row>
        <row r="124">
          <cell r="A124">
            <v>8122</v>
          </cell>
          <cell r="B124" t="str">
            <v>80340041220</v>
          </cell>
          <cell r="C124" t="str">
            <v>PSST-1/2 PŁYTKA PUNKTU STAŁEGO PSST 1/2</v>
          </cell>
          <cell r="D124" t="str">
            <v>5907754219540</v>
          </cell>
          <cell r="E124" t="str">
            <v>1</v>
          </cell>
          <cell r="F124" t="str">
            <v>Płytka punktu stałego PSST 1/2</v>
          </cell>
          <cell r="G124" t="str">
            <v>Fixed point plate PSST 1/2</v>
          </cell>
          <cell r="H124" t="str">
            <v>Fixpont alaplap PSST 1/2</v>
          </cell>
          <cell r="I124" t="str">
            <v>Nejudamos atramos plokstele PSST 1/2</v>
          </cell>
          <cell r="J124" t="str">
            <v>Oporná doska pre pevné body PSST 1/2</v>
          </cell>
          <cell r="K124" t="str">
            <v>Placi punct fix PSST 1/2</v>
          </cell>
          <cell r="L124" t="str">
            <v>(PL)ITB-KOT-2018/0556 wydanie 2 30/06/2020; (HU)A-101/2016 18/11/2021; (SK)SK TP-19/0004-verzia 02 23/03/2022; (RO)AT 017-05-4053-2024 28/02/2024</v>
          </cell>
          <cell r="M124" t="str">
            <v>(PL)03/2020 30/05/2023; (HU)02/2021 18/11/2021; (SK)01/2022 23/03/2022; (RO)01/2024 28/02/2024</v>
          </cell>
          <cell r="N124" t="str">
            <v>B</v>
          </cell>
          <cell r="O124" t="str">
            <v>-</v>
          </cell>
          <cell r="P124" t="str">
            <v>-</v>
          </cell>
          <cell r="Q124" t="str">
            <v>-</v>
          </cell>
          <cell r="R124" t="str">
            <v>18</v>
          </cell>
          <cell r="S124" t="str">
            <v/>
          </cell>
          <cell r="T124" t="str">
            <v>THALE sp. z o.o. sp.k.</v>
          </cell>
          <cell r="U124" t="str">
            <v>11-041 Olsztyn, Poland, Wilimowo 2, Poland</v>
          </cell>
          <cell r="V124" t="str">
            <v>ocynk galwaniczny</v>
          </cell>
          <cell r="W124" t="str">
            <v>PSST-1/2</v>
          </cell>
        </row>
        <row r="125">
          <cell r="A125">
            <v>31375</v>
          </cell>
          <cell r="B125" t="str">
            <v>40410000008</v>
          </cell>
          <cell r="C125" t="str">
            <v>XPCSTSKE4 STOPA STS PROFILU KE</v>
          </cell>
          <cell r="D125" t="str">
            <v>5907754269668</v>
          </cell>
          <cell r="E125" t="str">
            <v>1</v>
          </cell>
          <cell r="F125" t="str">
            <v>Stopa STS profilu KE</v>
          </cell>
          <cell r="G125" t="str">
            <v>STS Support for KE channel</v>
          </cell>
          <cell r="H125" t="str">
            <v>STS talp KE profilhoz</v>
          </cell>
          <cell r="I125" t="str">
            <v>STS profilis KE peda</v>
          </cell>
          <cell r="J125" t="str">
            <v>STS profil KE pätka</v>
          </cell>
          <cell r="K125" t="str">
            <v>STS profil KE picior</v>
          </cell>
          <cell r="L125" t="str">
            <v>-</v>
          </cell>
          <cell r="M125" t="str">
            <v>-</v>
          </cell>
          <cell r="N125" t="str">
            <v>-</v>
          </cell>
          <cell r="O125" t="str">
            <v>-</v>
          </cell>
          <cell r="P125" t="str">
            <v>-</v>
          </cell>
          <cell r="Q125" t="str">
            <v>-</v>
          </cell>
          <cell r="S125" t="str">
            <v/>
          </cell>
          <cell r="T125" t="str">
            <v>THALE sp. z o.o. sp.k.</v>
          </cell>
          <cell r="U125" t="str">
            <v>11-041 Olsztyn, Poland, Wilimowo 2, Poland</v>
          </cell>
          <cell r="V125" t="str">
            <v>ocynk lamelarny</v>
          </cell>
          <cell r="W125" t="str">
            <v>XPCSTSKE4</v>
          </cell>
        </row>
        <row r="126">
          <cell r="A126">
            <v>28998</v>
          </cell>
          <cell r="B126" t="str">
            <v>80130312500</v>
          </cell>
          <cell r="C126" t="str">
            <v>SIL-UPG-125 BK OBEJMA EXPERT +SILIKON 125 (124-131MM) BK</v>
          </cell>
          <cell r="D126" t="str">
            <v>5907754264861</v>
          </cell>
          <cell r="E126" t="str">
            <v>25</v>
          </cell>
          <cell r="F126" t="str">
            <v>Obejma EXPERT + silikon 125 (124-131mm) BK</v>
          </cell>
          <cell r="G126" t="str">
            <v>Pipe clamp EXPERT + silicone 125 (124-131mm) BK</v>
          </cell>
          <cell r="H126" t="str">
            <v>Csőbilincs EXPERT + szilikon 125 (124-131mm) BK</v>
          </cell>
          <cell r="I126" t="str">
            <v>Laikiklis Expert + silikonas 125 (124-131mm) BK</v>
          </cell>
          <cell r="J126" t="str">
            <v>Objímka EXPERT + silikón 125 (124-131mm) BK</v>
          </cell>
          <cell r="K126" t="str">
            <v>Colier tip EXPERT + silicon 125 (124-131mm) BK</v>
          </cell>
          <cell r="L126" t="str">
            <v>-</v>
          </cell>
          <cell r="M126" t="str">
            <v>-</v>
          </cell>
          <cell r="N126" t="str">
            <v>-</v>
          </cell>
          <cell r="O126" t="str">
            <v>-</v>
          </cell>
          <cell r="P126" t="str">
            <v>-</v>
          </cell>
          <cell r="Q126" t="str">
            <v>-</v>
          </cell>
          <cell r="R126" t="str">
            <v>0</v>
          </cell>
          <cell r="S126" t="str">
            <v/>
          </cell>
          <cell r="T126" t="str">
            <v>THALE sp. z o.o. sp.k.</v>
          </cell>
          <cell r="U126" t="str">
            <v>11-041 Olsztyn, Poland, Wilimowo 2, Poland</v>
          </cell>
          <cell r="V126" t="str">
            <v>ocynk galwaniczny</v>
          </cell>
          <cell r="W126" t="str">
            <v>SIL-UPG-125 BK</v>
          </cell>
        </row>
        <row r="127">
          <cell r="A127">
            <v>18834</v>
          </cell>
          <cell r="B127" t="str">
            <v>81482120400</v>
          </cell>
          <cell r="C127" t="str">
            <v>105-M12X40(8.8) ŚRUBA 105 6-KĄT. M12X40MM KL.8.8</v>
          </cell>
          <cell r="D127" t="str">
            <v>5907754244887</v>
          </cell>
          <cell r="E127" t="str">
            <v>20</v>
          </cell>
          <cell r="F127" t="str">
            <v>Śruba 105 6-kąt. M12x40mm KL.8.8</v>
          </cell>
          <cell r="G127" t="str">
            <v>Hex head bolt 105 M12x40mm 8.8 class</v>
          </cell>
          <cell r="H127" t="str">
            <v>Hatlapfejű csavar 105 M12x40mm 8.8</v>
          </cell>
          <cell r="I127" t="str">
            <v>Varztas 105 6-kamp. M12X40mm KL.8.8</v>
          </cell>
          <cell r="J127" t="str">
            <v>Skrutka so 6-hrannou hlavou 105 M12x40mm 8.8 class</v>
          </cell>
          <cell r="K127" t="str">
            <v>Suruburi cu cap hexagona 105 M12x40mm 8.8</v>
          </cell>
          <cell r="L127" t="str">
            <v>(RO)AT 017-05-4053-2024 28/02/2024</v>
          </cell>
          <cell r="M127" t="str">
            <v>(RO)01/2024 28/02/2024</v>
          </cell>
          <cell r="N127" t="str">
            <v>-</v>
          </cell>
          <cell r="O127" t="str">
            <v>-</v>
          </cell>
          <cell r="P127" t="str">
            <v>-</v>
          </cell>
          <cell r="Q127" t="str">
            <v>-</v>
          </cell>
          <cell r="R127" t="str">
            <v>0</v>
          </cell>
          <cell r="S127" t="str">
            <v/>
          </cell>
          <cell r="T127" t="str">
            <v>POLSKA</v>
          </cell>
          <cell r="U127" t="str">
            <v xml:space="preserve">, </v>
          </cell>
          <cell r="V127" t="str">
            <v>ocynk galwaniczny</v>
          </cell>
          <cell r="W127" t="str">
            <v>105-M12X40(8.8)</v>
          </cell>
        </row>
        <row r="128">
          <cell r="A128">
            <v>34083</v>
          </cell>
          <cell r="B128" t="str">
            <v>5110800022</v>
          </cell>
          <cell r="C128" t="str">
            <v>VNPDS8 PODKŁADKA SPRĘŻYSTA A2 M8 (OPAKOWANIE 100SZT.)</v>
          </cell>
          <cell r="D128" t="str">
            <v>5907754272767</v>
          </cell>
          <cell r="E128" t="str">
            <v>1</v>
          </cell>
          <cell r="F128" t="str">
            <v>Podkładka sprężysta A2 M8 (opakowanie 100szt.)</v>
          </cell>
          <cell r="G128" t="str">
            <v>Spring washer A2 M8</v>
          </cell>
          <cell r="H128" t="str">
            <v>Rugós alátét  A2 M8</v>
          </cell>
          <cell r="I128" t="str">
            <v>Spyruokline poveržle A2 M8</v>
          </cell>
          <cell r="J128" t="str">
            <v>Pružinová podložka A2 M8</v>
          </cell>
          <cell r="K128" t="str">
            <v>Saibă de primăvară A2 M8</v>
          </cell>
          <cell r="L128" t="str">
            <v>-</v>
          </cell>
          <cell r="M128" t="str">
            <v>-</v>
          </cell>
          <cell r="N128" t="str">
            <v>-</v>
          </cell>
          <cell r="O128" t="str">
            <v>-</v>
          </cell>
          <cell r="P128" t="str">
            <v>-</v>
          </cell>
          <cell r="Q128" t="str">
            <v>-</v>
          </cell>
          <cell r="R128" t="str">
            <v>0</v>
          </cell>
          <cell r="S128" t="str">
            <v/>
          </cell>
          <cell r="T128" t="str">
            <v>THALE sp. z o.o. sp.k.</v>
          </cell>
          <cell r="U128" t="str">
            <v>11-041 Olsztyn, Poland, Wilimowo 2, Poland</v>
          </cell>
          <cell r="V128" t="str">
            <v>pasywacja</v>
          </cell>
          <cell r="W128" t="str">
            <v>VNPDS8</v>
          </cell>
        </row>
        <row r="129">
          <cell r="A129">
            <v>5213</v>
          </cell>
          <cell r="B129" t="str">
            <v>80110211020</v>
          </cell>
          <cell r="C129" t="str">
            <v>HUPG-4 SKR OBEJMA HOBBY 4 (107-114MM) SKR</v>
          </cell>
          <cell r="D129" t="str">
            <v>5907754215641</v>
          </cell>
          <cell r="E129" t="str">
            <v>25</v>
          </cell>
          <cell r="F129" t="str">
            <v>Obejma HOBBY 4 (107-114mm) SKR</v>
          </cell>
          <cell r="G129" t="str">
            <v>Pipe clamp HOBBY 4 (107-114mm) SKR</v>
          </cell>
          <cell r="H129" t="str">
            <v>Csőbilincs HOBBY 4 (107-114mm) SKR</v>
          </cell>
          <cell r="I129" t="str">
            <v>Laikiklis HOBBY 4 (107-114mm) SKR</v>
          </cell>
          <cell r="J129" t="str">
            <v>Objímka HOBBY 4 (107-114mm) SKR</v>
          </cell>
          <cell r="K129" t="str">
            <v>Colier tip HOBBY 4 (107-114mm) SKR</v>
          </cell>
          <cell r="L129" t="str">
            <v>(PL)ITB-KOT-2018/0744 wydanie 2 27/03/2020; (HU)A-101/2016 18/11/2021; (SK)SK TP-19/0004-verzia 02 23/03/2022; (RO)AT 017-05-4053-2024 28/02/2024</v>
          </cell>
          <cell r="M129" t="str">
            <v>(PL)01/2020 30/05/2023; (HU)02/2021 18/11/2021; (SK)01/2022 23/03/2022; (RO)01/2024 28/02/2024</v>
          </cell>
          <cell r="N129" t="str">
            <v>B</v>
          </cell>
          <cell r="O129" t="str">
            <v>-</v>
          </cell>
          <cell r="P129" t="str">
            <v>-</v>
          </cell>
          <cell r="Q129" t="str">
            <v>-</v>
          </cell>
          <cell r="R129" t="str">
            <v>15</v>
          </cell>
          <cell r="S129" t="str">
            <v/>
          </cell>
          <cell r="T129" t="str">
            <v>THALE sp. z o.o. sp.k.</v>
          </cell>
          <cell r="U129" t="str">
            <v>11-041 Olsztyn, Poland, Wilimowo 2, Poland</v>
          </cell>
          <cell r="V129" t="str">
            <v>ocynk galwaniczny</v>
          </cell>
          <cell r="W129" t="str">
            <v>HUPG-4 SKR</v>
          </cell>
        </row>
        <row r="130">
          <cell r="A130">
            <v>10493</v>
          </cell>
          <cell r="B130" t="str">
            <v>80110208910</v>
          </cell>
          <cell r="C130" t="str">
            <v>HUPG-3 KPL OBEJMA HOBBY 3 (87-93MM) KPL</v>
          </cell>
          <cell r="D130" t="str">
            <v>5907754230200</v>
          </cell>
          <cell r="E130" t="str">
            <v>25</v>
          </cell>
          <cell r="F130" t="str">
            <v>Obejma HOBBY 3 (87-93mm) KPL</v>
          </cell>
          <cell r="G130" t="str">
            <v>Pipe clamp HOBBY 3 (87-93mm) KPL</v>
          </cell>
          <cell r="H130" t="str">
            <v>Csőbilincs HOBBY 3 (87-93mm) KPL</v>
          </cell>
          <cell r="I130" t="str">
            <v>Laikiklis HOBBY 3 (87-93mm) KPL</v>
          </cell>
          <cell r="J130" t="str">
            <v>Objímka HOBBY 3 (87-93mm) KPL</v>
          </cell>
          <cell r="K130" t="str">
            <v>Colier tip HOBBY 3 (87-93mm) KPL</v>
          </cell>
          <cell r="L130" t="str">
            <v>(PL)ITB-KOT-2018/0744 wydanie 2 27/03/2020; (HU)A-101/2016 18/11/2021; (SK)SK TP-19/0004-verzia 02 23/03/2022; (RO)AT 017-05-4053-2024 28/02/2024</v>
          </cell>
          <cell r="M130" t="str">
            <v>(PL)01/2020 30/05/2023; (HU)02/2021 18/11/2021; (SK)01/2022 23/03/2022; (RO)01/2024 28/02/2024</v>
          </cell>
          <cell r="N130" t="str">
            <v>B</v>
          </cell>
          <cell r="O130" t="str">
            <v>-</v>
          </cell>
          <cell r="P130" t="str">
            <v>-</v>
          </cell>
          <cell r="Q130" t="str">
            <v>-</v>
          </cell>
          <cell r="R130" t="str">
            <v>15</v>
          </cell>
          <cell r="S130" t="str">
            <v/>
          </cell>
          <cell r="T130" t="str">
            <v>THALE sp. z o.o. sp.k.</v>
          </cell>
          <cell r="U130" t="str">
            <v>11-041 Olsztyn, Poland, Wilimowo 2, Poland</v>
          </cell>
          <cell r="V130" t="str">
            <v>ocynk galwaniczny</v>
          </cell>
          <cell r="W130" t="str">
            <v>HUPG-3 KPL</v>
          </cell>
        </row>
        <row r="131">
          <cell r="A131">
            <v>32779</v>
          </cell>
          <cell r="B131" t="str">
            <v>90000023917</v>
          </cell>
          <cell r="C131" t="str">
            <v>YPX60250 OBEJMA CHŁODU PX-60-250 GR.IZOL. 60MM</v>
          </cell>
          <cell r="D131" t="str">
            <v>5907754271234</v>
          </cell>
          <cell r="E131" t="str">
            <v>1</v>
          </cell>
          <cell r="F131" t="str">
            <v>OBEJMA CHŁODU YPX-60</v>
          </cell>
          <cell r="L131" t="str">
            <v>-</v>
          </cell>
          <cell r="M131" t="str">
            <v>-</v>
          </cell>
          <cell r="N131" t="str">
            <v>-</v>
          </cell>
          <cell r="O131" t="str">
            <v>-</v>
          </cell>
          <cell r="P131" t="str">
            <v>-</v>
          </cell>
          <cell r="Q131" t="str">
            <v>-</v>
          </cell>
          <cell r="S131" t="str">
            <v/>
          </cell>
          <cell r="T131" t="str">
            <v>THALE sp. z o.o. sp.k.</v>
          </cell>
          <cell r="U131" t="str">
            <v>11-041 Olsztyn, Poland, Wilimowo 2, Poland</v>
          </cell>
          <cell r="V131" t="str">
            <v/>
          </cell>
          <cell r="W131" t="str">
            <v>YPX60250</v>
          </cell>
        </row>
        <row r="132">
          <cell r="A132">
            <v>26114</v>
          </cell>
          <cell r="B132" t="str">
            <v>80140211500</v>
          </cell>
          <cell r="C132" t="str">
            <v>UPGSB-15 BK OBEJMA SZYBKIEGO MONTAŻU BACO 15 (15)</v>
          </cell>
          <cell r="D132" t="str">
            <v>5907754259706</v>
          </cell>
          <cell r="E132" t="str">
            <v>50</v>
          </cell>
          <cell r="F132" t="str">
            <v>Obejma szybkiego montażu BACO 15 (15) BK</v>
          </cell>
          <cell r="G132" t="str">
            <v>Quick installation pipe clamp BACO 15 (15) BK</v>
          </cell>
          <cell r="H132" t="str">
            <v>BACO gyorsszerelésű csőbilincs 15 (15) BK</v>
          </cell>
          <cell r="I132" t="str">
            <v>Greito montavimo laikiklis BACO 15 (15) BK</v>
          </cell>
          <cell r="J132" t="str">
            <v>Rýchlomontážna objímka BACO  15 (15) BK</v>
          </cell>
          <cell r="K132" t="str">
            <v>Colier rapid BACO 15 (15) BK</v>
          </cell>
          <cell r="L132" t="str">
            <v>(PL)ITB-KOT-2018/0556 wydanie 2 30/06/2020; (HU)A-101/2016 18/11/2021; (SK)SK TP-19/0004-verzia 02 23/03/2022; (RO)AT 017-05-4053-2024 28/02/2024</v>
          </cell>
          <cell r="M132" t="str">
            <v>(PL)03/2020 30/05/2023; (HU)02/2021 18/11/2021; (SK)01/2022 23/03/2022; (RO)01/2024 28/02/2024</v>
          </cell>
          <cell r="N132" t="str">
            <v>B</v>
          </cell>
          <cell r="O132" t="str">
            <v>-</v>
          </cell>
          <cell r="P132" t="str">
            <v>-</v>
          </cell>
          <cell r="Q132" t="str">
            <v>-</v>
          </cell>
          <cell r="R132" t="str">
            <v>20</v>
          </cell>
          <cell r="S132" t="str">
            <v/>
          </cell>
          <cell r="T132" t="str">
            <v>THALE sp. z o.o. sp.k.</v>
          </cell>
          <cell r="U132" t="str">
            <v>11-041 Olsztyn, Poland, Wilimowo 2, Poland</v>
          </cell>
          <cell r="V132" t="str">
            <v>ocynk galwaniczny</v>
          </cell>
          <cell r="W132" t="str">
            <v>UPGSB-15 BK</v>
          </cell>
        </row>
        <row r="133">
          <cell r="A133">
            <v>26115</v>
          </cell>
          <cell r="B133" t="str">
            <v>80140211800</v>
          </cell>
          <cell r="C133" t="str">
            <v>UPGSB-3/8 BK OBEJMA SZYBKIEGO MONTAŻU BACO 3/8 (16-17)</v>
          </cell>
          <cell r="D133" t="str">
            <v>5907754259713</v>
          </cell>
          <cell r="E133" t="str">
            <v>50</v>
          </cell>
          <cell r="F133" t="str">
            <v>Obejma szybkiego montażu BACO 3/8 (16-17) BK</v>
          </cell>
          <cell r="G133" t="str">
            <v>Quick installation pipe clamp BACO 3/8 (16-17) BK</v>
          </cell>
          <cell r="H133" t="str">
            <v>BACO gyorsszerelésű csőbilincs 3/8 (16-17) BK</v>
          </cell>
          <cell r="I133" t="str">
            <v>Greito montavimo laikiklis BACO 3/8 (16-17) BK</v>
          </cell>
          <cell r="J133" t="str">
            <v>Rýchlomontážna objímka BACO 3/8 (16-17) BK</v>
          </cell>
          <cell r="K133" t="str">
            <v>Colier rapid BACO 3/8 (16-17) BK</v>
          </cell>
          <cell r="L133" t="str">
            <v>(PL)ITB-KOT-2018/0556 wydanie 2 30/06/2020; (HU)A-101/2016 18/11/2021; (SK)SK TP-19/0004-verzia 02 23/03/2022; (RO)AT 017-05-4053-2024 28/02/2024</v>
          </cell>
          <cell r="M133" t="str">
            <v>(PL)03/2020 30/05/2023; (HU)02/2021 18/11/2021; (SK)01/2022 23/03/2022; (RO)01/2024 28/02/2024</v>
          </cell>
          <cell r="N133" t="str">
            <v>B</v>
          </cell>
          <cell r="O133" t="str">
            <v>-</v>
          </cell>
          <cell r="P133" t="str">
            <v>-</v>
          </cell>
          <cell r="Q133" t="str">
            <v>-</v>
          </cell>
          <cell r="R133" t="str">
            <v>20</v>
          </cell>
          <cell r="S133" t="str">
            <v/>
          </cell>
          <cell r="T133" t="str">
            <v>THALE sp. z o.o. sp.k.</v>
          </cell>
          <cell r="U133" t="str">
            <v>11-041 Olsztyn, Poland, Wilimowo 2, Poland</v>
          </cell>
          <cell r="V133" t="str">
            <v>ocynk galwaniczny</v>
          </cell>
          <cell r="W133" t="str">
            <v>UPGSB-3/8 BK</v>
          </cell>
        </row>
        <row r="134">
          <cell r="A134">
            <v>27379</v>
          </cell>
          <cell r="B134" t="str">
            <v>80110213010</v>
          </cell>
          <cell r="C134" t="str">
            <v>HUPG-125 KPL OBEJMA HOBBY 125 (125-133MM) KPL</v>
          </cell>
          <cell r="D134" t="str">
            <v>5907754262317</v>
          </cell>
          <cell r="E134" t="str">
            <v>20</v>
          </cell>
          <cell r="F134" t="str">
            <v>Obejma HOBBY 125 (125-133MM) KPL</v>
          </cell>
          <cell r="G134" t="str">
            <v>Pipe clamp HOBBY 125 (125-133MM) KPL</v>
          </cell>
          <cell r="H134" t="str">
            <v>Csobilincs HOBBY 125 (125-133MM) KPL</v>
          </cell>
          <cell r="I134" t="str">
            <v>Laikilis HOBBY 125 (125-133MM) KPL</v>
          </cell>
          <cell r="J134" t="str">
            <v>Objímka HOBBY 125 (125-133mm) KPL</v>
          </cell>
          <cell r="K134" t="str">
            <v>Colier HOBBY 125 (125-133MM) KPL</v>
          </cell>
          <cell r="L134" t="str">
            <v>(PL)ITB-KOT-2018/0744 wydanie 2 27/03/2020; (HU)A-101/2016 18/11/2021; (SK)SK TP-19/0004-verzia 02 23/03/2022; (RO)AT 017-05-4053-2024 28/02/2024</v>
          </cell>
          <cell r="M134" t="str">
            <v>(PL)01/2020 30/05/2023; (HU)02/2021 18/11/2021; (SK)01/2022 23/03/2022; (RO)01/2024 28/02/2024</v>
          </cell>
          <cell r="N134" t="str">
            <v>B</v>
          </cell>
          <cell r="O134" t="str">
            <v>-</v>
          </cell>
          <cell r="P134" t="str">
            <v>-</v>
          </cell>
          <cell r="Q134" t="str">
            <v>-</v>
          </cell>
          <cell r="R134" t="str">
            <v>15</v>
          </cell>
          <cell r="S134" t="str">
            <v/>
          </cell>
          <cell r="T134" t="str">
            <v>THALE sp. z o.o. sp.k.</v>
          </cell>
          <cell r="U134" t="str">
            <v>11-041 Olsztyn, Poland, Wilimowo 2, Poland</v>
          </cell>
          <cell r="V134" t="str">
            <v>ocynk galwaniczny</v>
          </cell>
          <cell r="W134" t="str">
            <v>HUPG-125 KPL</v>
          </cell>
        </row>
        <row r="135">
          <cell r="A135">
            <v>26116</v>
          </cell>
          <cell r="B135" t="str">
            <v>80140212200</v>
          </cell>
          <cell r="C135" t="str">
            <v>UPGSB-1/2 BK OBEJMA SZYBKIEGO MONTAŻU BACO 1/2 (20-21)</v>
          </cell>
          <cell r="D135" t="str">
            <v>5907754259720</v>
          </cell>
          <cell r="E135" t="str">
            <v>50</v>
          </cell>
          <cell r="F135" t="str">
            <v>Obejma szybkiego montażu BACO 1/2 (20-21)</v>
          </cell>
          <cell r="G135" t="str">
            <v>Quick installation pipe clamp BACO 1/2 (20-21) BK</v>
          </cell>
          <cell r="H135" t="str">
            <v>BACO gyorsszerelésű csőbilincs 1/2 (20-21) BK</v>
          </cell>
          <cell r="I135" t="str">
            <v>Greito montavimo laikiklis BACO 1/2 (20-21) BK</v>
          </cell>
          <cell r="J135" t="str">
            <v>Rýchlomontážna objímka BACO 1/2 (20-21) BK</v>
          </cell>
          <cell r="K135" t="str">
            <v>Colier rapid BACO 1/2 (20-21) BK</v>
          </cell>
          <cell r="L135" t="str">
            <v>(PL)ITB-KOT-2018/0556 wydanie 2 30/06/2020; (HU)A-101/2016 18/11/2021; (SK)SK TP-19/0004-verzia 02 23/03/2022; (RO)AT 017-05-4053-2024 28/02/2024</v>
          </cell>
          <cell r="M135" t="str">
            <v>(PL)03/2020 30/05/2023; (HU)02/2021 18/11/2021; (SK)01/2022 23/03/2022; (RO)01/2024 28/02/2024</v>
          </cell>
          <cell r="N135" t="str">
            <v>B</v>
          </cell>
          <cell r="O135" t="str">
            <v>-</v>
          </cell>
          <cell r="P135" t="str">
            <v>-</v>
          </cell>
          <cell r="Q135" t="str">
            <v>-</v>
          </cell>
          <cell r="R135" t="str">
            <v>20</v>
          </cell>
          <cell r="S135" t="str">
            <v/>
          </cell>
          <cell r="T135" t="str">
            <v>THALE sp. z o.o. sp.k.</v>
          </cell>
          <cell r="U135" t="str">
            <v>11-041 Olsztyn, Poland, Wilimowo 2, Poland</v>
          </cell>
          <cell r="V135" t="str">
            <v>ocynk galwaniczny</v>
          </cell>
          <cell r="W135" t="str">
            <v>UPGSB-1/2 BK</v>
          </cell>
        </row>
        <row r="136">
          <cell r="A136">
            <v>26117</v>
          </cell>
          <cell r="B136" t="str">
            <v>80140212600</v>
          </cell>
          <cell r="C136" t="str">
            <v>UPGSB-3/4 BK OBEJMA SZYBKIEGO MONTAŻU BACO 3/4 (25-26)</v>
          </cell>
          <cell r="D136" t="str">
            <v>5907754259737</v>
          </cell>
          <cell r="E136" t="str">
            <v>50</v>
          </cell>
          <cell r="F136" t="str">
            <v>Obejma szybkiego montażu BACO 3/4 (25-26) BK</v>
          </cell>
          <cell r="G136" t="str">
            <v>Quick installation pipe clamp BACO 3/4 (25-26) BK</v>
          </cell>
          <cell r="H136" t="str">
            <v>BACO gyorsszerelésű csőbilincs 3/4 (25-26) BK</v>
          </cell>
          <cell r="I136" t="str">
            <v>Greito montavimo laikiklis BACO 3/4 (25-26) BK</v>
          </cell>
          <cell r="J136" t="str">
            <v>Rýchlomontážna objímka BACO 3/4 (25-26) BK</v>
          </cell>
          <cell r="K136" t="str">
            <v>Colier rapid BACO 3/4 (25-26) BK</v>
          </cell>
          <cell r="L136" t="str">
            <v>(PL)ITB-KOT-2018/0556 wydanie 2 30/06/2020; (HU)A-101/2016 18/11/2021; (SK)SK TP-19/0004-verzia 02 23/03/2022; (RO)AT 017-05-4053-2024 28/02/2024</v>
          </cell>
          <cell r="M136" t="str">
            <v>(PL)03/2020 30/05/2023; (HU)02/2021 18/11/2021; (SK)01/2022 23/03/2022; (RO)01/2024 28/02/2024</v>
          </cell>
          <cell r="N136" t="str">
            <v>B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20</v>
          </cell>
          <cell r="S136" t="str">
            <v/>
          </cell>
          <cell r="T136" t="str">
            <v>THALE sp. z o.o. sp.k.</v>
          </cell>
          <cell r="U136" t="str">
            <v>11-041 Olsztyn, Poland, Wilimowo 2, Poland</v>
          </cell>
          <cell r="V136" t="str">
            <v>ocynk galwaniczny</v>
          </cell>
          <cell r="W136" t="str">
            <v>UPGSB-3/4 BK</v>
          </cell>
        </row>
        <row r="137">
          <cell r="A137">
            <v>26119</v>
          </cell>
          <cell r="B137" t="str">
            <v>80140214100</v>
          </cell>
          <cell r="C137" t="str">
            <v>UPGSB-11/4 BK OBEJMA SZYBKIEGO MONTAŻU BACO 11/4 (42-43)</v>
          </cell>
          <cell r="D137" t="str">
            <v>5907754259768</v>
          </cell>
          <cell r="E137" t="str">
            <v>50</v>
          </cell>
          <cell r="F137" t="str">
            <v>Obejma szybkiego montażu BACO 11/4 (42-43) BK</v>
          </cell>
          <cell r="G137" t="str">
            <v>Quick installation pipe clamp BACO 11/4 (42-43) BK</v>
          </cell>
          <cell r="H137" t="str">
            <v>BACO gyorsszerelésű csőbilincs 11/4 (42-43) BK</v>
          </cell>
          <cell r="I137" t="str">
            <v>Greito montavimo laikiklis BACO 11/4 (42-43) BK</v>
          </cell>
          <cell r="J137" t="str">
            <v>Rýchlomontážna objímka BACO 11/4 (42-43) BK</v>
          </cell>
          <cell r="K137" t="str">
            <v>Colier rapid BACO 11/4 (42-43) BK</v>
          </cell>
          <cell r="L137" t="str">
            <v>(PL)ITB-KOT-2018/0556 wydanie 2 30/06/2020; (HU)A-101/2016 18/11/2021; (SK)SK TP-19/0004-verzia 02 23/03/2022; (RO)AT 017-05-4053-2024 28/02/2024</v>
          </cell>
          <cell r="M137" t="str">
            <v>(PL)03/2020 30/05/2023; (HU)02/2021 18/11/2021; (SK)01/2022 23/03/2022; (RO)01/2024 28/02/2024</v>
          </cell>
          <cell r="N137" t="str">
            <v>B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20</v>
          </cell>
          <cell r="S137" t="str">
            <v/>
          </cell>
          <cell r="T137" t="str">
            <v>THALE sp. z o.o. sp.k.</v>
          </cell>
          <cell r="U137" t="str">
            <v>11-041 Olsztyn, Poland, Wilimowo 2, Poland</v>
          </cell>
          <cell r="V137" t="str">
            <v>ocynk galwaniczny</v>
          </cell>
          <cell r="W137" t="str">
            <v>UPGSB-11/4 BK</v>
          </cell>
        </row>
        <row r="138">
          <cell r="A138">
            <v>31358</v>
          </cell>
          <cell r="B138" t="str">
            <v>8080027001</v>
          </cell>
          <cell r="C138" t="str">
            <v>SW08x27 STOPIEŃ WEMA 800MM X 270MM (SOZ/34X38/30X2/L=800 B=270/OC)</v>
          </cell>
          <cell r="D138" t="str">
            <v>5907754269613</v>
          </cell>
          <cell r="E138" t="str">
            <v>1</v>
          </cell>
          <cell r="F138" t="str">
            <v>Stopień wema 800mm x 270mm</v>
          </cell>
          <cell r="G138" t="str">
            <v>Vema step 800mm x 270mm</v>
          </cell>
          <cell r="H138" t="str">
            <v>Wema fokozat 800mm x 270mm</v>
          </cell>
          <cell r="I138" t="str">
            <v>Wema laipsnis 800mm x 270mm</v>
          </cell>
          <cell r="J138" t="str">
            <v>Schodiskový stupeň 800mm x 270mm</v>
          </cell>
          <cell r="K138" t="str">
            <v>Latice wema 800mm x 270mm</v>
          </cell>
          <cell r="L138" t="str">
            <v>(PL)ITB-KOT-2018/0122 wydanie 2 30/06/2023</v>
          </cell>
          <cell r="M138" t="str">
            <v>-</v>
          </cell>
          <cell r="N138" t="str">
            <v>B</v>
          </cell>
          <cell r="O138" t="str">
            <v>-</v>
          </cell>
          <cell r="P138" t="str">
            <v>-</v>
          </cell>
          <cell r="Q138" t="str">
            <v>-</v>
          </cell>
          <cell r="R138" t="str">
            <v>18</v>
          </cell>
          <cell r="S138" t="str">
            <v/>
          </cell>
          <cell r="T138" t="str">
            <v>POLSKA</v>
          </cell>
          <cell r="U138" t="str">
            <v xml:space="preserve">, </v>
          </cell>
          <cell r="V138" t="str">
            <v>ocynk ogniowy</v>
          </cell>
          <cell r="W138" t="str">
            <v>SW08X27</v>
          </cell>
        </row>
        <row r="139">
          <cell r="A139">
            <v>26120</v>
          </cell>
          <cell r="B139" t="str">
            <v>80140214800</v>
          </cell>
          <cell r="C139" t="str">
            <v>UPGSB-11/2 BK OBEJMA SZYBKIEGO MONTAŻU BACO 11/2 (48-49)</v>
          </cell>
          <cell r="D139" t="str">
            <v>5907754259751</v>
          </cell>
          <cell r="E139" t="str">
            <v>50</v>
          </cell>
          <cell r="F139" t="str">
            <v>Obejma szybkiego montażu BACO 11/2 (48-49) BK</v>
          </cell>
          <cell r="G139" t="str">
            <v>Quick installation pipe clamp BACO 11/2 (48-49) BK</v>
          </cell>
          <cell r="H139" t="str">
            <v>BACO gyorsszerelésű csőbilincs 11/2 (48-49) BK</v>
          </cell>
          <cell r="I139" t="str">
            <v>Greito montavimo laikiklis BACO 11/2 (48-49) BK</v>
          </cell>
          <cell r="J139" t="str">
            <v>Rýchlomontážna objímka BACO 11/2 (48-49) BK</v>
          </cell>
          <cell r="K139" t="str">
            <v>Colier rapid BACO 11/2 (48-49) BK</v>
          </cell>
          <cell r="L139" t="str">
            <v>(PL)ITB-KOT-2018/0556 wydanie 2 30/06/2020; (HU)A-101/2016 18/11/2021; (SK)SK TP-19/0004-verzia 02 23/03/2022; (RO)AT 017-05-4053-2024 28/02/2024</v>
          </cell>
          <cell r="M139" t="str">
            <v>(PL)03/2020 30/05/2023; (HU)02/2021 18/11/2021; (SK)01/2022 23/03/2022; (RO)01/2024 28/02/2024</v>
          </cell>
          <cell r="N139" t="str">
            <v>B</v>
          </cell>
          <cell r="O139" t="str">
            <v>-</v>
          </cell>
          <cell r="P139" t="str">
            <v>-</v>
          </cell>
          <cell r="Q139" t="str">
            <v>-</v>
          </cell>
          <cell r="R139" t="str">
            <v>20</v>
          </cell>
          <cell r="S139" t="str">
            <v/>
          </cell>
          <cell r="T139" t="str">
            <v>THALE sp. z o.o. sp.k.</v>
          </cell>
          <cell r="U139" t="str">
            <v>11-041 Olsztyn, Poland, Wilimowo 2, Poland</v>
          </cell>
          <cell r="V139" t="str">
            <v>ocynk galwaniczny</v>
          </cell>
          <cell r="W139" t="str">
            <v>UPGSB-11/2 BK</v>
          </cell>
        </row>
        <row r="140">
          <cell r="A140">
            <v>7825</v>
          </cell>
          <cell r="B140" t="str">
            <v>80130211020</v>
          </cell>
          <cell r="C140" t="str">
            <v>UPG-4 SKR OBEJMA EXPERT 4 (107-113MM) SKR</v>
          </cell>
          <cell r="D140" t="str">
            <v>5907754216563</v>
          </cell>
          <cell r="E140" t="str">
            <v>25</v>
          </cell>
          <cell r="F140" t="str">
            <v>Obejma EXPERT 4 (107-113mm) SKR</v>
          </cell>
          <cell r="G140" t="str">
            <v>Pipe clamp EXPERT 4 (107-113mm) SKR</v>
          </cell>
          <cell r="H140" t="str">
            <v>Csőbilincs EXPERT 4 (107-113mm) SKR</v>
          </cell>
          <cell r="I140" t="str">
            <v>Laikiklis Expert 4 (107-113mm) SKR</v>
          </cell>
          <cell r="J140" t="str">
            <v>Objímka EXPERT 4 (107-113mm) SKR</v>
          </cell>
          <cell r="K140" t="str">
            <v>Colier tip EXPERT 4 (107-113mm) SKR</v>
          </cell>
          <cell r="L140" t="str">
            <v>(PL)ITB-KOT-2020/1561 wydanie 1 15/12/2020; (HU)A-101/2016 18/11/2021; (SK)SK TP-19/0004-verzia 02 23/03/2022; (RO)AT 017-05-4053-2024 28/02/2024</v>
          </cell>
          <cell r="M140" t="str">
            <v>(PL)04/2020 30/05/2023; (HU)02/2021 18/11/2021; (SK)01/2022 23/03/2022; (RO)01/2024 28/02/2024</v>
          </cell>
          <cell r="N140" t="str">
            <v>B</v>
          </cell>
          <cell r="O140" t="str">
            <v>-</v>
          </cell>
          <cell r="P140" t="str">
            <v>-</v>
          </cell>
          <cell r="Q140" t="str">
            <v>-</v>
          </cell>
          <cell r="R140" t="str">
            <v>15</v>
          </cell>
          <cell r="S140" t="str">
            <v/>
          </cell>
          <cell r="T140" t="str">
            <v>THALE sp. z o.o. sp.k.</v>
          </cell>
          <cell r="U140" t="str">
            <v>11-041 Olsztyn, Poland, Wilimowo 2, Poland</v>
          </cell>
          <cell r="V140" t="str">
            <v>ocynk galwaniczny</v>
          </cell>
          <cell r="W140" t="str">
            <v>UPG-4 SKR</v>
          </cell>
        </row>
        <row r="141">
          <cell r="A141">
            <v>19244</v>
          </cell>
          <cell r="B141" t="str">
            <v>89000019244</v>
          </cell>
          <cell r="C141" t="str">
            <v>TFP TABLICZKA ZNAMIONOWA TFP</v>
          </cell>
          <cell r="D141" t="str">
            <v>5907754243194</v>
          </cell>
          <cell r="E141" t="str">
            <v>1</v>
          </cell>
          <cell r="F141" t="str">
            <v>Tabliczka znamionowa TFP</v>
          </cell>
          <cell r="G141" t="str">
            <v>Firestop identification plate TFP</v>
          </cell>
          <cell r="H141" t="str">
            <v>Tűzvédelmi adattábla TFP</v>
          </cell>
          <cell r="I141" t="str">
            <v>TFT Informacine lentele</v>
          </cell>
          <cell r="J141" t="str">
            <v>Štítky na označenie požiarnych prestupov TFP</v>
          </cell>
          <cell r="K141" t="str">
            <v>Placa pentru marcarea trecerii antiincendiu TFP</v>
          </cell>
          <cell r="L141" t="str">
            <v>-</v>
          </cell>
          <cell r="M141" t="str">
            <v>-</v>
          </cell>
          <cell r="N141" t="str">
            <v>-</v>
          </cell>
          <cell r="O141" t="str">
            <v>-</v>
          </cell>
          <cell r="P141" t="str">
            <v>-</v>
          </cell>
          <cell r="Q141" t="str">
            <v>-</v>
          </cell>
          <cell r="R141" t="str">
            <v>0</v>
          </cell>
          <cell r="S141" t="str">
            <v/>
          </cell>
          <cell r="T141" t="str">
            <v>POLSKA</v>
          </cell>
          <cell r="U141" t="str">
            <v xml:space="preserve">, </v>
          </cell>
          <cell r="V141" t="str">
            <v/>
          </cell>
          <cell r="W141" t="str">
            <v>TFP</v>
          </cell>
        </row>
        <row r="142">
          <cell r="A142">
            <v>30178</v>
          </cell>
          <cell r="B142" t="str">
            <v>80111108910</v>
          </cell>
          <cell r="C142" t="str">
            <v>HUPZ-3 KPL OBEJMA HOBBY 3 (86-92MM) KPL</v>
          </cell>
          <cell r="D142" t="str">
            <v>5907754267206</v>
          </cell>
          <cell r="E142" t="str">
            <v>25</v>
          </cell>
          <cell r="F142" t="str">
            <v>Obejma HOBBY 3 (86-92mm) KPL</v>
          </cell>
          <cell r="G142" t="str">
            <v>Pipe clamp HOBBY 3 (86-92mm) KPL</v>
          </cell>
          <cell r="H142" t="str">
            <v>Csőbilincs HOBBY 3 (86-92mm) KPL</v>
          </cell>
          <cell r="I142" t="str">
            <v>Laikiklis Hobby 3 (86-92mm) KPL</v>
          </cell>
          <cell r="J142" t="str">
            <v>Objímka HOBBY 3 (86-92mm) KPL</v>
          </cell>
          <cell r="K142" t="str">
            <v>Colier tip HOBBY 3 (86-92mm) KPL</v>
          </cell>
          <cell r="L142" t="str">
            <v>(PL)ITB-KOT-2018/0744 wydanie 2 27/03/2020; (HU)A-101/2016 18/11/2021; (SK)SK TP-19/0004-verzia 02 23/03/2022; (RO)AT 017-05-4053-2024 28/02/2024</v>
          </cell>
          <cell r="M142" t="str">
            <v>(PL)01/2020 30/05/2023; (HU)02/2021 18/11/2021; (SK)01/2022 23/03/2022; (RO)01/2024 28/02/2024</v>
          </cell>
          <cell r="N142" t="str">
            <v>B</v>
          </cell>
          <cell r="O142" t="str">
            <v>-</v>
          </cell>
          <cell r="P142" t="str">
            <v>-</v>
          </cell>
          <cell r="Q142" t="str">
            <v>-</v>
          </cell>
          <cell r="R142" t="str">
            <v>15</v>
          </cell>
          <cell r="S142" t="str">
            <v/>
          </cell>
          <cell r="T142" t="str">
            <v>THALE sp. z o.o. sp.k.</v>
          </cell>
          <cell r="U142" t="str">
            <v>11-041 Olsztyn, Poland, Wilimowo 2, Poland</v>
          </cell>
          <cell r="V142" t="str">
            <v>ocynk galwaniczny</v>
          </cell>
          <cell r="W142" t="str">
            <v>HUPZ-3 KPL</v>
          </cell>
        </row>
        <row r="143">
          <cell r="A143">
            <v>551</v>
          </cell>
          <cell r="B143" t="str">
            <v>80130204800</v>
          </cell>
          <cell r="C143" t="str">
            <v>UPG-11/2 BK OBEJMA EXPERT 11/2 (48-53MM) BK</v>
          </cell>
          <cell r="D143" t="str">
            <v>5907754203440</v>
          </cell>
          <cell r="E143" t="str">
            <v>50</v>
          </cell>
          <cell r="F143" t="str">
            <v>Obejma EXPERT 11/2 (48-53mm) BK</v>
          </cell>
          <cell r="G143" t="str">
            <v>Pipe clamp EXPERT 11/2 (48-53mm) BK</v>
          </cell>
          <cell r="H143" t="str">
            <v>Csőbilincs EXPERT 11/2 (48-53mm) BK</v>
          </cell>
          <cell r="I143" t="str">
            <v>Laikiklis EXPERT 11/2 (48-53mm) BK</v>
          </cell>
          <cell r="J143" t="str">
            <v>Objímka EXPERT11/2 (48-53mm) BK</v>
          </cell>
          <cell r="K143" t="str">
            <v>Colier tip EXPERT 11/2 (48-53mm) BK</v>
          </cell>
          <cell r="L143" t="str">
            <v>(PL)ITB-KOT-2020/1561 wydanie 1 15/12/2020; (HU)A-101/2016 18/11/2021; (SK)SK TP-19/0004-verzia 02 23/03/2022; (RO)AT 017-05-4053-2024 28/02/2024</v>
          </cell>
          <cell r="M143" t="str">
            <v>(PL)04/2020 30/05/2023; (HU)02/2021 18/11/2021; (SK)01/2022 23/03/2022; (RO)01/2024 28/02/2024</v>
          </cell>
          <cell r="N143" t="str">
            <v>B</v>
          </cell>
          <cell r="O143" t="str">
            <v>-</v>
          </cell>
          <cell r="P143" t="str">
            <v>-</v>
          </cell>
          <cell r="Q143" t="str">
            <v>-</v>
          </cell>
          <cell r="R143" t="str">
            <v>15</v>
          </cell>
          <cell r="S143" t="str">
            <v/>
          </cell>
          <cell r="T143" t="str">
            <v>THALE sp. z o.o. sp.k.</v>
          </cell>
          <cell r="U143" t="str">
            <v>11-041 Olsztyn, Poland, Wilimowo 2, Poland</v>
          </cell>
          <cell r="V143" t="str">
            <v>ocynk galwaniczny</v>
          </cell>
          <cell r="W143" t="str">
            <v>UPG-11/2 BK</v>
          </cell>
        </row>
        <row r="144">
          <cell r="A144">
            <v>520</v>
          </cell>
          <cell r="B144" t="str">
            <v>80140202600</v>
          </cell>
          <cell r="C144" t="str">
            <v>UPGS-3/4 BK OBEJMA POJEDYNCZA SZYBKIEGO MONTAŻU Z OKŁADZINĄ 3/4 BK (25-28)</v>
          </cell>
          <cell r="D144" t="str">
            <v>5907754203754</v>
          </cell>
          <cell r="E144" t="str">
            <v>100</v>
          </cell>
          <cell r="F144" t="str">
            <v>Obejma UPGS 3/4 (25-28) BK</v>
          </cell>
          <cell r="G144" t="str">
            <v>Pipe clamp UPGS 3/4 (25-28) BK</v>
          </cell>
          <cell r="H144" t="str">
            <v>UPGS bilincsek 3/4 (25-28) BK</v>
          </cell>
          <cell r="I144" t="str">
            <v>Greito surinkimo apkaba UPGS 3/4 (25-28) BK</v>
          </cell>
          <cell r="J144" t="str">
            <v>Rýchlomontážna objímka UPGS 3/4 (25-28) BK</v>
          </cell>
          <cell r="K144" t="str">
            <v>Colier tip UPGS 3/4 (25-28) BK</v>
          </cell>
          <cell r="L144" t="str">
            <v>(HU)A-101/2016 18/11/2021; (SK)SK TP-19/0004-verzia 02 23/03/2022; (RO)AT 017-05-4053-2024 28/02/2024</v>
          </cell>
          <cell r="M144" t="str">
            <v>(HU)02/2021 18/11/2021; (SK)01/2022 23/03/2022; (RO)01/2024 28/02/2024</v>
          </cell>
          <cell r="N144" t="str">
            <v>B</v>
          </cell>
          <cell r="O144" t="str">
            <v>-</v>
          </cell>
          <cell r="P144" t="str">
            <v>-</v>
          </cell>
          <cell r="Q144" t="str">
            <v>-</v>
          </cell>
          <cell r="R144" t="str">
            <v>15</v>
          </cell>
          <cell r="S144" t="str">
            <v/>
          </cell>
          <cell r="T144" t="str">
            <v>THALE sp. z o.o. sp.k.</v>
          </cell>
          <cell r="U144" t="str">
            <v>11-041 Olsztyn, Poland, Wilimowo 2, Poland</v>
          </cell>
          <cell r="V144" t="str">
            <v>ocynk galwaniczny</v>
          </cell>
          <cell r="W144" t="str">
            <v>UPGS-3/4 BK</v>
          </cell>
        </row>
        <row r="145">
          <cell r="A145">
            <v>21394</v>
          </cell>
          <cell r="B145" t="str">
            <v>83025010005</v>
          </cell>
          <cell r="C145" t="str">
            <v>PDE-250 PODPORA DACHOWA EPDM 250MM</v>
          </cell>
          <cell r="D145" t="str">
            <v>5907754252356</v>
          </cell>
          <cell r="E145" t="str">
            <v>1</v>
          </cell>
          <cell r="F145" t="str">
            <v>Podpora dachowa EPDM 250mm</v>
          </cell>
          <cell r="G145" t="str">
            <v>Fixed strut rubber rooftop support base 250mm</v>
          </cell>
          <cell r="H145" t="str">
            <v>Műanyag tetőtámasz 250mm</v>
          </cell>
          <cell r="I145" t="str">
            <v>Stogo atrama EPDM 250mm</v>
          </cell>
          <cell r="J145" t="str">
            <v>Strešná podpera EPDM 250mm</v>
          </cell>
          <cell r="K145" t="str">
            <v>Suport de acoperis din materiale sintetice 250mm</v>
          </cell>
          <cell r="L145" t="str">
            <v>(PL)ITB-KOT-2018/0556 wydanie 2 30/06/2020; (HU)A-101/2016 18/11/2021; (SK)SK TP-19/0004-verzia 02 23/03/2022; (RO)AT 017-05-4053-2024 28/02/2024</v>
          </cell>
          <cell r="M145" t="str">
            <v>(PL)03/2020 30/05/2023; (HU)02/2021 18/11/2021; (SK)01/2022 23/03/2022; (RO)01/2024 28/02/2024</v>
          </cell>
          <cell r="N145" t="str">
            <v>B</v>
          </cell>
          <cell r="O145" t="str">
            <v>-</v>
          </cell>
          <cell r="P145" t="str">
            <v>-</v>
          </cell>
          <cell r="Q145" t="str">
            <v>-</v>
          </cell>
          <cell r="R145" t="str">
            <v>18</v>
          </cell>
          <cell r="S145" t="str">
            <v/>
          </cell>
          <cell r="T145" t="str">
            <v>THALE sp. z o.o. sp.k.</v>
          </cell>
          <cell r="U145" t="str">
            <v>11-041 Olsztyn, Poland, Wilimowo 2, Poland</v>
          </cell>
          <cell r="V145" t="str">
            <v/>
          </cell>
          <cell r="W145" t="str">
            <v>PDE-250</v>
          </cell>
        </row>
        <row r="146">
          <cell r="A146">
            <v>11591</v>
          </cell>
          <cell r="B146" t="str">
            <v>80130127302</v>
          </cell>
          <cell r="C146" t="str">
            <v>N-UPZ-273 BK OBEJMA EXPERT 273 (269-279MM) BK</v>
          </cell>
          <cell r="D146" t="str">
            <v>5907754235861</v>
          </cell>
          <cell r="E146" t="str">
            <v>5</v>
          </cell>
          <cell r="F146" t="str">
            <v>Obejma EXPERT 273 (269-279mm) BK</v>
          </cell>
          <cell r="G146" t="str">
            <v>Pipe clamp EXPERT 273 (269-279mm) BK</v>
          </cell>
          <cell r="H146" t="str">
            <v>Csőbilincs EXPERT 273 (269-279mm) BK</v>
          </cell>
          <cell r="I146" t="str">
            <v>Laikiklis Expert 273 (269-279mm) BK</v>
          </cell>
          <cell r="J146" t="str">
            <v>Objímka EXPERT 273 (269-279mm) BK</v>
          </cell>
          <cell r="K146" t="str">
            <v>Colier tip  EXPERT 273 (269-279mm) BK</v>
          </cell>
          <cell r="L146" t="str">
            <v>(PL)ITB-KOT-2020/1561 wydanie 1 15/12/2020; (HU)A-101/2016 18/11/2021; (SK)SK TP-19/0004-verzia 02 23/03/2022; (RO)AT 017-05-4053-2024 28/02/2024</v>
          </cell>
          <cell r="M146" t="str">
            <v>(PL)04/2020 30/05/2023; (HU)02/2021 18/11/2021; (SK)01/2022 23/03/2022; (RO)01/2024 28/02/2024</v>
          </cell>
          <cell r="N146" t="str">
            <v>B</v>
          </cell>
          <cell r="O146" t="str">
            <v>-</v>
          </cell>
          <cell r="P146" t="str">
            <v>-</v>
          </cell>
          <cell r="Q146" t="str">
            <v>-</v>
          </cell>
          <cell r="R146" t="str">
            <v>15</v>
          </cell>
          <cell r="S146" t="str">
            <v/>
          </cell>
          <cell r="T146" t="str">
            <v>THALE sp. z o.o. sp.k.</v>
          </cell>
          <cell r="U146" t="str">
            <v>11-041 Olsztyn, Poland, Wilimowo 2, Poland</v>
          </cell>
          <cell r="V146" t="str">
            <v>pasywacja</v>
          </cell>
          <cell r="W146" t="str">
            <v>N-UPZ-273 BK</v>
          </cell>
        </row>
        <row r="147">
          <cell r="A147">
            <v>33111</v>
          </cell>
          <cell r="B147" t="str">
            <v>90000025517</v>
          </cell>
          <cell r="C147" t="str">
            <v>YNPST200M20 NIERDZEWNA OBEJMA PST 200 (215-220MM) M20</v>
          </cell>
          <cell r="D147" t="str">
            <v>5907754271449</v>
          </cell>
          <cell r="E147" t="str">
            <v>1</v>
          </cell>
          <cell r="L147" t="str">
            <v>-</v>
          </cell>
          <cell r="M147" t="str">
            <v>-</v>
          </cell>
          <cell r="N147" t="str">
            <v>-</v>
          </cell>
          <cell r="O147" t="str">
            <v>-</v>
          </cell>
          <cell r="P147" t="str">
            <v>-</v>
          </cell>
          <cell r="Q147" t="str">
            <v>-</v>
          </cell>
          <cell r="S147" t="str">
            <v/>
          </cell>
          <cell r="T147" t="str">
            <v>THALE sp. z o.o. sp.k.</v>
          </cell>
          <cell r="U147" t="str">
            <v>11-041 Olsztyn, Poland, Wilimowo 2, Poland</v>
          </cell>
          <cell r="V147" t="str">
            <v>pasywacja</v>
          </cell>
          <cell r="W147" t="str">
            <v>YNPST200M20</v>
          </cell>
        </row>
        <row r="148">
          <cell r="A148">
            <v>563</v>
          </cell>
          <cell r="B148" t="str">
            <v>80140203300</v>
          </cell>
          <cell r="C148" t="str">
            <v>UPGS-1 BK OBEJMA POJEDYNCZA SZYBKIEGO MONTAŻU Z OKŁADZINĄ 1 BK (31-34)</v>
          </cell>
          <cell r="D148" t="str">
            <v>5907754203327</v>
          </cell>
          <cell r="E148" t="str">
            <v>50</v>
          </cell>
          <cell r="F148" t="str">
            <v>Obejma UPGS 1 (31-34) BK</v>
          </cell>
          <cell r="G148" t="str">
            <v>Pipe clamp UPGS 1 (31-34) BK</v>
          </cell>
          <cell r="H148" t="str">
            <v>UPGS bilincsek 1 (31-34) BK</v>
          </cell>
          <cell r="I148" t="str">
            <v>Greito surinkimo apkaba UPGS 1 (31-34) BK</v>
          </cell>
          <cell r="J148" t="str">
            <v>Rýchlomontážna objímka UPGS 1 (31-34) BK</v>
          </cell>
          <cell r="K148" t="str">
            <v>Colier tip UPGS 1 (31-34) BK</v>
          </cell>
          <cell r="L148" t="str">
            <v>(HU)A-101/2016 18/11/2021; (SK)SK TP-19/0004-verzia 02 23/03/2022; (RO)AT 017-05-4053-2024 28/02/2024</v>
          </cell>
          <cell r="M148" t="str">
            <v>(HU)02/2021 18/11/2021; (SK)01/2022 23/03/2022; (RO)01/2024 28/02/2024</v>
          </cell>
          <cell r="N148" t="str">
            <v>B</v>
          </cell>
          <cell r="O148" t="str">
            <v>-</v>
          </cell>
          <cell r="P148" t="str">
            <v>-</v>
          </cell>
          <cell r="Q148" t="str">
            <v>-</v>
          </cell>
          <cell r="R148" t="str">
            <v>15</v>
          </cell>
          <cell r="S148" t="str">
            <v/>
          </cell>
          <cell r="T148" t="str">
            <v>THALE sp. z o.o. sp.k.</v>
          </cell>
          <cell r="U148" t="str">
            <v>11-041 Olsztyn, Poland, Wilimowo 2, Poland</v>
          </cell>
          <cell r="V148" t="str">
            <v>ocynk galwaniczny</v>
          </cell>
          <cell r="W148" t="str">
            <v>UPGS-1 BK</v>
          </cell>
        </row>
        <row r="149">
          <cell r="A149">
            <v>429</v>
          </cell>
          <cell r="B149" t="str">
            <v>81210220000</v>
          </cell>
          <cell r="C149" t="str">
            <v>UWG-200 BK OBEJMA UWG 200 BK</v>
          </cell>
          <cell r="D149" t="str">
            <v>5907754201385</v>
          </cell>
          <cell r="E149" t="str">
            <v>10</v>
          </cell>
          <cell r="F149" t="str">
            <v>Obejma UWG 200 BK</v>
          </cell>
          <cell r="G149" t="str">
            <v>Ventilation pipe clamp UWG 200 BK</v>
          </cell>
          <cell r="H149" t="str">
            <v>Légtechnikai bilincs UWG 200 BK</v>
          </cell>
          <cell r="I149" t="str">
            <v>Laikiklis  UWG 200 BK</v>
          </cell>
          <cell r="J149" t="str">
            <v>Objímka pre ventilačné systémy UWG 200 BK</v>
          </cell>
          <cell r="K149" t="str">
            <v>Colier pentru ventilatie UWG 200 BK</v>
          </cell>
          <cell r="L149" t="str">
            <v>(PL)ITB-KOT-2020/1561 wydanie 1 15/12/2020; (HU)A-101/2016 18/11/2021; (SK)SK TP-19/0004-verzia 02 23/03/2022; (RO)AT 017-05-4053-2024 28/02/2024</v>
          </cell>
          <cell r="M149" t="str">
            <v>(PL)04/2020 30/05/2023; (HU)02/2021 18/11/2021; (SK)01/2022 23/03/2022; (RO)01/2024 28/02/2024</v>
          </cell>
          <cell r="N149" t="str">
            <v>B</v>
          </cell>
          <cell r="O149" t="str">
            <v>-</v>
          </cell>
          <cell r="P149" t="str">
            <v>-</v>
          </cell>
          <cell r="Q149" t="str">
            <v>-</v>
          </cell>
          <cell r="R149" t="str">
            <v>15</v>
          </cell>
          <cell r="S149" t="str">
            <v/>
          </cell>
          <cell r="T149" t="str">
            <v>THALE sp. z o.o. sp.k.</v>
          </cell>
          <cell r="U149" t="str">
            <v>11-041 Olsztyn, Poland, Wilimowo 2, Poland</v>
          </cell>
          <cell r="V149" t="str">
            <v>ocynk galwaniczny</v>
          </cell>
          <cell r="W149" t="str">
            <v>UWG-200 BK</v>
          </cell>
        </row>
        <row r="150">
          <cell r="A150">
            <v>7313</v>
          </cell>
          <cell r="B150" t="str">
            <v>80140204800</v>
          </cell>
          <cell r="C150" t="str">
            <v>UPGS-11/2 BK OBEJMA POJEDYNCZA SZYBKIEGO MONTAŻU Z OKŁADZINĄ 11/2 BK (49-53)</v>
          </cell>
          <cell r="D150" t="str">
            <v>5907754219809</v>
          </cell>
          <cell r="E150" t="str">
            <v>50</v>
          </cell>
          <cell r="F150" t="str">
            <v>Obejma UPGS 11/2 (49-53) BK</v>
          </cell>
          <cell r="G150" t="str">
            <v>Pipe clamp UPGS 11/2 (49-53) BK</v>
          </cell>
          <cell r="H150" t="str">
            <v>UPGS bilincsek 11/2 (49-53) BK</v>
          </cell>
          <cell r="I150" t="str">
            <v>Greito surinkimo apkaba UPGS 11/2 (49-53) BK</v>
          </cell>
          <cell r="J150" t="str">
            <v>Rýchlomontážna objímka UPGS 11/2 (49-53) BK</v>
          </cell>
          <cell r="K150" t="str">
            <v>Colier tip UPGS 11/2 (49-53) BK</v>
          </cell>
          <cell r="L150" t="str">
            <v>(HU)A-101/2016 18/11/2021; (SK)SK TP-19/0004-verzia 02 23/03/2022; (RO)AT 017-05-4053-2024 28/02/2024</v>
          </cell>
          <cell r="M150" t="str">
            <v>(HU)02/2021 18/11/2021; (SK)01/2022 23/03/2022; (RO)01/2024 28/02/2024</v>
          </cell>
          <cell r="N150" t="str">
            <v>B</v>
          </cell>
          <cell r="O150" t="str">
            <v>-</v>
          </cell>
          <cell r="P150" t="str">
            <v>-</v>
          </cell>
          <cell r="Q150" t="str">
            <v>-</v>
          </cell>
          <cell r="R150" t="str">
            <v>15</v>
          </cell>
          <cell r="S150" t="str">
            <v/>
          </cell>
          <cell r="T150" t="str">
            <v>THALE sp. z o.o. sp.k.</v>
          </cell>
          <cell r="U150" t="str">
            <v>11-041 Olsztyn, Poland, Wilimowo 2, Poland</v>
          </cell>
          <cell r="V150" t="str">
            <v>ocynk galwaniczny</v>
          </cell>
          <cell r="W150" t="str">
            <v>UPGS-11/2 BK</v>
          </cell>
        </row>
        <row r="151">
          <cell r="A151">
            <v>5487</v>
          </cell>
          <cell r="B151" t="str">
            <v>80160202210</v>
          </cell>
          <cell r="C151" t="str">
            <v>UPGM-22 KPL OBEJMA UPGM 22 (20-23MM) KPL</v>
          </cell>
          <cell r="D151" t="str">
            <v>5907754219731</v>
          </cell>
          <cell r="E151" t="str">
            <v>100</v>
          </cell>
          <cell r="F151" t="str">
            <v>Obejma UPGM 22 (20-23mm) KPL</v>
          </cell>
          <cell r="G151" t="str">
            <v>Pipe clamp UPGM 22 (20-23mm) KPL</v>
          </cell>
          <cell r="H151" t="str">
            <v>Csőbilincs UPGM 22 (20-23mm) KPL</v>
          </cell>
          <cell r="I151" t="str">
            <v>Lakiklis UPGM 22 (20-23mm) KPL</v>
          </cell>
          <cell r="J151" t="str">
            <v>Objímka UPGM 22 (20-23mm) KPL</v>
          </cell>
          <cell r="K151" t="str">
            <v>Colier tip UPGM 22 (20-23mm) KPL</v>
          </cell>
          <cell r="L151" t="str">
            <v>(PL)ITB-KOT-2020/1561 wydanie 1 15/12/2020; (HU)A-101/2016 18/11/2021; (SK)SK TP-19/0004-verzia 02 23/03/2022; (RO)AT 017-05-4053-2024 28/02/2024</v>
          </cell>
          <cell r="M151" t="str">
            <v>(PL)04/2020 30/05/2023; (HU)02/2021 18/11/2021; (SK)01/2022 23/03/2022; (RO)01/2024 28/02/2024</v>
          </cell>
          <cell r="N151" t="str">
            <v>B</v>
          </cell>
          <cell r="O151" t="str">
            <v>-</v>
          </cell>
          <cell r="P151" t="str">
            <v>-</v>
          </cell>
          <cell r="Q151" t="str">
            <v>-</v>
          </cell>
          <cell r="R151" t="str">
            <v>15</v>
          </cell>
          <cell r="S151" t="str">
            <v/>
          </cell>
          <cell r="T151" t="str">
            <v>THALE sp. z o.o. sp.k.</v>
          </cell>
          <cell r="U151" t="str">
            <v>11-041 Olsztyn, Poland, Wilimowo 2, Poland</v>
          </cell>
          <cell r="V151" t="str">
            <v>ocynk galwaniczny</v>
          </cell>
          <cell r="W151" t="str">
            <v>UPGM-22 KPL</v>
          </cell>
        </row>
        <row r="152">
          <cell r="A152">
            <v>29702</v>
          </cell>
          <cell r="B152" t="str">
            <v>80011010315</v>
          </cell>
          <cell r="C152" t="str">
            <v>P-GS1-BCL RĘKAWICE MONTERSKIE MINMAN ROZMIAR L</v>
          </cell>
          <cell r="D152" t="str">
            <v/>
          </cell>
          <cell r="E152" t="str">
            <v/>
          </cell>
          <cell r="L152" t="str">
            <v>-</v>
          </cell>
          <cell r="M152" t="str">
            <v>-</v>
          </cell>
          <cell r="N152" t="str">
            <v>-</v>
          </cell>
          <cell r="O152" t="str">
            <v>-</v>
          </cell>
          <cell r="P152" t="str">
            <v>-</v>
          </cell>
          <cell r="Q152" t="str">
            <v>-</v>
          </cell>
          <cell r="R152" t="str">
            <v>0</v>
          </cell>
          <cell r="S152" t="str">
            <v/>
          </cell>
          <cell r="T152" t="str">
            <v>THALE sp. z o.o. sp.k.</v>
          </cell>
          <cell r="U152" t="str">
            <v>11-041 Olsztyn, Poland, Wilimowo 2, Poland</v>
          </cell>
          <cell r="V152" t="str">
            <v/>
          </cell>
          <cell r="W152" t="str">
            <v>P-GS1-BCL</v>
          </cell>
        </row>
        <row r="153">
          <cell r="A153">
            <v>23073</v>
          </cell>
          <cell r="B153" t="str">
            <v>81141230902</v>
          </cell>
          <cell r="C153" t="str">
            <v>N-XX3-MF90-P KSZTAŁTKA XX3 90 FI17MM PROFILU SZER. 41MM</v>
          </cell>
          <cell r="D153" t="str">
            <v>5907754254947</v>
          </cell>
          <cell r="E153" t="str">
            <v>10</v>
          </cell>
          <cell r="F153" t="str">
            <v>Kształtka XX3 90 fi17mm profilu szer. 41mm</v>
          </cell>
          <cell r="G153" t="str">
            <v>Flat connector XX3 90 dia 17mm channel width 41mm</v>
          </cell>
          <cell r="H153" t="str">
            <v>Sarokelem XX3 90 átmérő 17mm 41mm-es sínekhez</v>
          </cell>
          <cell r="I153" t="str">
            <v>Montazine jungiamoji detale XX3 90 41mm profiliui</v>
          </cell>
          <cell r="J153" t="str">
            <v>Rohový uholník XX3 90 priemer 17mm šírka 41mm</v>
          </cell>
          <cell r="K153" t="str">
            <v>Conector XX3 90 dia 17 mm profil 41mm</v>
          </cell>
          <cell r="L153" t="str">
            <v>(PL)ITB-KOT-2020/1562 wydanie 1 23/12/2020; (HU)A-101/2016 18/11/2021; (SK)SK TP-19/0004-verzia 02 23/03/2022; (RO)AT 017-05-4053-2024 28/02/2024</v>
          </cell>
          <cell r="M153" t="str">
            <v>(PL)05/2020 30/05/2023; (HU)02/2021 18/11/2021; (SK)01/2022 23/03/2022; (RO)01/2024 28/02/2024</v>
          </cell>
          <cell r="N153" t="str">
            <v>B</v>
          </cell>
          <cell r="O153" t="str">
            <v>-</v>
          </cell>
          <cell r="P153" t="str">
            <v>-</v>
          </cell>
          <cell r="Q153" t="str">
            <v>-</v>
          </cell>
          <cell r="R153" t="str">
            <v>15</v>
          </cell>
          <cell r="S153" t="str">
            <v/>
          </cell>
          <cell r="T153" t="str">
            <v>THALE sp. z o.o. sp.k.</v>
          </cell>
          <cell r="U153" t="str">
            <v>11-041 Olsztyn, Poland, Wilimowo 2, Poland</v>
          </cell>
          <cell r="V153" t="str">
            <v>pasywacja</v>
          </cell>
          <cell r="W153" t="str">
            <v>N-XX3-MF90-P</v>
          </cell>
        </row>
        <row r="154">
          <cell r="A154">
            <v>426</v>
          </cell>
          <cell r="B154" t="str">
            <v>81210210000</v>
          </cell>
          <cell r="C154" t="str">
            <v>UWG-100 BK OBEJMA UWG 100 BK</v>
          </cell>
          <cell r="D154" t="str">
            <v>5907754201415</v>
          </cell>
          <cell r="E154" t="str">
            <v>25</v>
          </cell>
          <cell r="F154" t="str">
            <v>Obejma UWG 100 BK</v>
          </cell>
          <cell r="G154" t="str">
            <v>Ventilation pipe clamp UWG 100 BK</v>
          </cell>
          <cell r="H154" t="str">
            <v>Légtechnikai bilincs UWG 100 BK</v>
          </cell>
          <cell r="I154" t="str">
            <v>Laikiklis  UWG 100 BK</v>
          </cell>
          <cell r="J154" t="str">
            <v>Objímka pre ventilačné systémy UWG 100 BK</v>
          </cell>
          <cell r="K154" t="str">
            <v>Colier pentru ventilatie UWG 100 BK</v>
          </cell>
          <cell r="L154" t="str">
            <v>(PL)ITB-KOT-2020/1561 wydanie 1 15/12/2020; (HU)A-101/2016 18/11/2021; (SK)SK TP-19/0004-verzia 02 23/03/2022; (RO)AT 017-05-4053-2024 28/02/2024</v>
          </cell>
          <cell r="M154" t="str">
            <v>(PL)04/2020 30/05/2023; (HU)02/2021 18/11/2021; (SK)01/2022 23/03/2022; (RO)01/2024 28/02/2024</v>
          </cell>
          <cell r="N154" t="str">
            <v>B</v>
          </cell>
          <cell r="O154" t="str">
            <v>-</v>
          </cell>
          <cell r="P154" t="str">
            <v>-</v>
          </cell>
          <cell r="Q154" t="str">
            <v>-</v>
          </cell>
          <cell r="R154" t="str">
            <v>15</v>
          </cell>
          <cell r="S154" t="str">
            <v/>
          </cell>
          <cell r="T154" t="str">
            <v>THALE sp. z o.o. sp.k.</v>
          </cell>
          <cell r="U154" t="str">
            <v>11-041 Olsztyn, Poland, Wilimowo 2, Poland</v>
          </cell>
          <cell r="V154" t="str">
            <v>ocynk galwaniczny</v>
          </cell>
          <cell r="W154" t="str">
            <v>UWG-100 BK</v>
          </cell>
        </row>
        <row r="155">
          <cell r="A155">
            <v>16558</v>
          </cell>
          <cell r="B155" t="str">
            <v>80222502500</v>
          </cell>
          <cell r="C155" t="str">
            <v>LX-25-025 OBEJMA CHŁODU LX-25 (25-25MM) GR. IZOL. 25MM</v>
          </cell>
          <cell r="D155" t="str">
            <v>5907754242777</v>
          </cell>
          <cell r="E155" t="str">
            <v>5</v>
          </cell>
          <cell r="F155" t="str">
            <v>Obejma chłodu LX-25 (25-25mm) gr. izol. 25mm</v>
          </cell>
          <cell r="G155" t="str">
            <v>Thermal insulation clamp LX-25 (25-25mm) 25mm</v>
          </cell>
          <cell r="H155" t="str">
            <v>Hőszigetelt csőbilincs LX-25 (25-25mm) 25mm</v>
          </cell>
          <cell r="I155" t="str">
            <v>Laikiklis saldymo sistem LX-25 (25-25mm) izol.25mm</v>
          </cell>
          <cell r="K155" t="str">
            <v>Colier pentru LX-25 (25-25mm) 25mm</v>
          </cell>
          <cell r="L155" t="str">
            <v>(PL)ITB-KOT-2020/1561 wydanie 1 15/12/2020; (HU)A-101/2016 18/11/2021; (SK)SK TP-19/0004-verzia 02 23/03/2022; (RO)AT 017-05-4053-2024 28/02/2024</v>
          </cell>
          <cell r="M155" t="str">
            <v>(PL)04/2020 30/05/2023; (HU)02/2021 18/11/2021; (SK)01/2022 23/03/2022; (RO)01/2024 28/02/2024</v>
          </cell>
          <cell r="N155" t="str">
            <v>B</v>
          </cell>
          <cell r="O155" t="str">
            <v>-</v>
          </cell>
          <cell r="P155" t="str">
            <v>-</v>
          </cell>
          <cell r="Q155" t="str">
            <v>-</v>
          </cell>
          <cell r="R155" t="str">
            <v>15</v>
          </cell>
          <cell r="S155" t="str">
            <v/>
          </cell>
          <cell r="T155" t="str">
            <v>THALE sp. z o.o. sp.k.</v>
          </cell>
          <cell r="U155" t="str">
            <v>11-041 Olsztyn, Poland, Wilimowo 2, Poland</v>
          </cell>
          <cell r="V155" t="str">
            <v>ocynk galwaniczny</v>
          </cell>
          <cell r="W155" t="str">
            <v>LX-25-025</v>
          </cell>
        </row>
        <row r="156">
          <cell r="A156">
            <v>5485</v>
          </cell>
          <cell r="B156" t="str">
            <v>80160202200</v>
          </cell>
          <cell r="C156" t="str">
            <v>UPGM-22 BK OBEJMA UPGM 22 (20-23MM) BK</v>
          </cell>
          <cell r="D156" t="str">
            <v>5907754219717</v>
          </cell>
          <cell r="E156" t="str">
            <v>100</v>
          </cell>
          <cell r="F156" t="str">
            <v>Obejma UPGM 22 (20-23mm) BK</v>
          </cell>
          <cell r="G156" t="str">
            <v>Pipe clamp UPGM 22 (20-23mm) BK</v>
          </cell>
          <cell r="H156" t="str">
            <v>Csőbilincs UPGM 22 (20-23mm) BK</v>
          </cell>
          <cell r="I156" t="str">
            <v>Lakiklis UPGM 22 (20-23mm) BK</v>
          </cell>
          <cell r="J156" t="str">
            <v>Objímka UPGM 22 (20-23mm) BK</v>
          </cell>
          <cell r="K156" t="str">
            <v>Colier tip UPGM 22 (20-23mm) BK</v>
          </cell>
          <cell r="L156" t="str">
            <v>(PL)ITB-KOT-2020/1561 wydanie 1 15/12/2020; (HU)A-101/2016 18/11/2021; (SK)SK TP-19/0004-verzia 02 23/03/2022; (RO)AT 017-05-4053-2024 28/02/2024</v>
          </cell>
          <cell r="M156" t="str">
            <v>(PL)04/2020 30/05/2023; (HU)02/2021 18/11/2021; (SK)01/2022 23/03/2022; (RO)01/2024 28/02/2024</v>
          </cell>
          <cell r="N156" t="str">
            <v>B</v>
          </cell>
          <cell r="O156" t="str">
            <v>-</v>
          </cell>
          <cell r="P156" t="str">
            <v>-</v>
          </cell>
          <cell r="Q156" t="str">
            <v>-</v>
          </cell>
          <cell r="R156" t="str">
            <v>15</v>
          </cell>
          <cell r="S156" t="str">
            <v/>
          </cell>
          <cell r="T156" t="str">
            <v>THALE sp. z o.o. sp.k.</v>
          </cell>
          <cell r="U156" t="str">
            <v>11-041 Olsztyn, Poland, Wilimowo 2, Poland</v>
          </cell>
          <cell r="V156" t="str">
            <v>ocynk galwaniczny</v>
          </cell>
          <cell r="W156" t="str">
            <v>UPGM-22 BK</v>
          </cell>
        </row>
        <row r="157">
          <cell r="A157">
            <v>6499</v>
          </cell>
          <cell r="B157" t="str">
            <v>80310104810</v>
          </cell>
          <cell r="C157" t="str">
            <v>PST-40-M20 OBEJMA PST 40 (47-52MM) M20</v>
          </cell>
          <cell r="D157" t="str">
            <v>5907754216181</v>
          </cell>
          <cell r="E157" t="str">
            <v>1</v>
          </cell>
          <cell r="F157" t="str">
            <v>Obejma PST 40 (47-52mm) M20</v>
          </cell>
          <cell r="G157" t="str">
            <v>Heavy duty pipe clamp PST 40 (47-52mm) M20</v>
          </cell>
          <cell r="H157" t="str">
            <v>Fixpont bilincs PST 40 (47-52mm) M20</v>
          </cell>
          <cell r="I157" t="str">
            <v>Laikiklis PST  40 (47-52mm) M20</v>
          </cell>
          <cell r="J157" t="str">
            <v>Objímka pre pevné body PST 40 (47-52mm) M20</v>
          </cell>
          <cell r="K157" t="str">
            <v>Colier masive punct fix PST 40 (47-52mm) M20</v>
          </cell>
          <cell r="L157" t="str">
            <v>(PL)ITB-KOT-2018/0556 wydanie 2 30/06/2020; (HU)A-101/2016 18/11/2021; (SK)SK TP-19/0004-verzia 02 23/03/2022; (RO)AT 017-05-4053-2024 28/02/2024</v>
          </cell>
          <cell r="M157" t="str">
            <v>(PL)03/2020 30/05/2023; (HU)02/2021 18/11/2021; (SK)01/2022 23/03/2022; (RO)01/2024 28/02/2024</v>
          </cell>
          <cell r="N157" t="str">
            <v>B</v>
          </cell>
          <cell r="O157" t="str">
            <v>-</v>
          </cell>
          <cell r="P157" t="str">
            <v>-</v>
          </cell>
          <cell r="Q157" t="str">
            <v>-</v>
          </cell>
          <cell r="R157" t="str">
            <v>18</v>
          </cell>
          <cell r="S157" t="str">
            <v/>
          </cell>
          <cell r="T157" t="str">
            <v>THALE sp. z o.o. sp.k.</v>
          </cell>
          <cell r="U157" t="str">
            <v>11-041 Olsztyn, Poland, Wilimowo 2, Poland</v>
          </cell>
          <cell r="V157" t="str">
            <v>ocynk galwaniczny</v>
          </cell>
          <cell r="W157" t="str">
            <v>PST-40-M20</v>
          </cell>
        </row>
        <row r="158">
          <cell r="A158">
            <v>31715</v>
          </cell>
          <cell r="B158" t="str">
            <v>9000031715</v>
          </cell>
          <cell r="C158" t="str">
            <v>OGKE36 PROFIL KONSTRUKCYJNY KE3,0 6000MM</v>
          </cell>
          <cell r="D158" t="str">
            <v/>
          </cell>
          <cell r="E158" t="str">
            <v>1</v>
          </cell>
          <cell r="F158" t="str">
            <v>Channel KE3 6000mm</v>
          </cell>
          <cell r="G158" t="str">
            <v>Szerelősín KE3 6000mm</v>
          </cell>
          <cell r="H158" t="str">
            <v>Profilis KE3 6000mm</v>
          </cell>
          <cell r="I158" t="str">
            <v>Nosníky KE 6000mm</v>
          </cell>
          <cell r="J158" t="str">
            <v>Profil de montaj KE3 6000</v>
          </cell>
          <cell r="K158" t="str">
            <v>OGKE36 PROFIL DE MONTAJ KE3 6000</v>
          </cell>
          <cell r="L158" t="str">
            <v>-</v>
          </cell>
          <cell r="M158" t="str">
            <v>-</v>
          </cell>
          <cell r="N158" t="str">
            <v>-</v>
          </cell>
          <cell r="O158" t="str">
            <v>-</v>
          </cell>
          <cell r="P158" t="str">
            <v>-</v>
          </cell>
          <cell r="Q158" t="str">
            <v>-</v>
          </cell>
          <cell r="R158" t="str">
            <v>0</v>
          </cell>
          <cell r="S158" t="str">
            <v/>
          </cell>
          <cell r="T158" t="str">
            <v>THALE sp. z o.o. sp.k.</v>
          </cell>
          <cell r="U158" t="str">
            <v>11-041 Olsztyn, Poland, Wilimowo 2, Poland</v>
          </cell>
          <cell r="V158" t="str">
            <v/>
          </cell>
          <cell r="W158" t="str">
            <v>OGKE36</v>
          </cell>
        </row>
        <row r="159">
          <cell r="A159">
            <v>23508</v>
          </cell>
          <cell r="B159" t="str">
            <v>10100000017</v>
          </cell>
          <cell r="C159" t="str">
            <v>ZLC-11/4 MUFA 11/4X25MM</v>
          </cell>
          <cell r="D159" t="str">
            <v>5907754258556</v>
          </cell>
          <cell r="E159" t="str">
            <v>1</v>
          </cell>
          <cell r="F159" t="str">
            <v>Mufa 11/4x25mm</v>
          </cell>
          <cell r="G159" t="str">
            <v>Mufa 11/4x25mm</v>
          </cell>
          <cell r="H159" t="str">
            <v>Egyenes csőcsatlakozó 11/4x25mm</v>
          </cell>
          <cell r="I159" t="str">
            <v>Tiesus vamzdžio jungtis 11/4x25</v>
          </cell>
          <cell r="K159" t="str">
            <v>Conector de conducta dreapta 11/4x25</v>
          </cell>
          <cell r="L159" t="str">
            <v>-</v>
          </cell>
          <cell r="M159" t="str">
            <v>-</v>
          </cell>
          <cell r="N159" t="str">
            <v>-</v>
          </cell>
          <cell r="O159" t="str">
            <v>-</v>
          </cell>
          <cell r="P159" t="str">
            <v>-</v>
          </cell>
          <cell r="Q159" t="str">
            <v>-</v>
          </cell>
          <cell r="R159" t="str">
            <v>0</v>
          </cell>
          <cell r="S159" t="str">
            <v/>
          </cell>
          <cell r="T159" t="str">
            <v>THALE sp. z o.o. sp.k.</v>
          </cell>
          <cell r="U159" t="str">
            <v>11-041 Olsztyn, Poland, Wilimowo 2, Poland</v>
          </cell>
          <cell r="V159" t="str">
            <v>ocynk galwaniczny</v>
          </cell>
          <cell r="W159" t="str">
            <v>ZLC-11/4</v>
          </cell>
        </row>
        <row r="160">
          <cell r="A160">
            <v>7867</v>
          </cell>
          <cell r="B160" t="str">
            <v>80130116020</v>
          </cell>
          <cell r="C160" t="str">
            <v>UPZ-6 SKR OBEJMA EXPERT 6 (160-169MM) SKR</v>
          </cell>
          <cell r="D160" t="str">
            <v>5907754216426</v>
          </cell>
          <cell r="E160" t="str">
            <v>10</v>
          </cell>
          <cell r="F160" t="str">
            <v>Obejma EXPERT 6 (160-169mm) SKR</v>
          </cell>
          <cell r="G160" t="str">
            <v>Pipe clamp EXPERT 6 (160-169mm) SKR</v>
          </cell>
          <cell r="H160" t="str">
            <v>Csőbilincs EXPERT 6 (160-169mm) SKR</v>
          </cell>
          <cell r="I160" t="str">
            <v>Laikiklis Expert 6 (160-169mm) SKR</v>
          </cell>
          <cell r="J160" t="str">
            <v>Objímka EXPERT 6 (160-169mm) SKR</v>
          </cell>
          <cell r="K160" t="str">
            <v>Colier tip EXPERT 6 (160-169mm) SKR</v>
          </cell>
          <cell r="L160" t="str">
            <v>(PL)ITB-KOT-2020/1561 wydanie 1 15/12/2020; (HU)A-101/2016 18/11/2021; (SK)SK TP-19/0004-verzia 02 23/03/2022; (RO)AT 017-05-4053-2024 28/02/2024</v>
          </cell>
          <cell r="M160" t="str">
            <v>(PL)04/2020 30/05/2023; (HU)02/2021 18/11/2021; (SK)01/2022 23/03/2022; (RO)01/2024 28/02/2024</v>
          </cell>
          <cell r="N160" t="str">
            <v>B</v>
          </cell>
          <cell r="O160" t="str">
            <v>-</v>
          </cell>
          <cell r="P160" t="str">
            <v>-</v>
          </cell>
          <cell r="Q160" t="str">
            <v>-</v>
          </cell>
          <cell r="R160" t="str">
            <v>15</v>
          </cell>
          <cell r="S160" t="str">
            <v/>
          </cell>
          <cell r="T160" t="str">
            <v>THALE sp. z o.o. sp.k.</v>
          </cell>
          <cell r="U160" t="str">
            <v>11-041 Olsztyn, Poland, Wilimowo 2, Poland</v>
          </cell>
          <cell r="V160" t="str">
            <v>ocynk galwaniczny</v>
          </cell>
          <cell r="W160" t="str">
            <v>UPZ-6 SKR</v>
          </cell>
        </row>
        <row r="161">
          <cell r="A161">
            <v>16638</v>
          </cell>
          <cell r="B161" t="str">
            <v>80310116812</v>
          </cell>
          <cell r="C161" t="str">
            <v>N-PST-160-M20 OBEJMA PST 160 (164-170MM) M20</v>
          </cell>
          <cell r="D161" t="str">
            <v>5907754247390</v>
          </cell>
          <cell r="E161" t="str">
            <v>1</v>
          </cell>
          <cell r="F161" t="str">
            <v>Obejma PST 160 (164-170mm) M20</v>
          </cell>
          <cell r="G161" t="str">
            <v>Heavy duty pipe clamp PST 160 (164-170mm) M20</v>
          </cell>
          <cell r="H161" t="str">
            <v>Fixpont bilincs PST 160 (164-170mm) M20</v>
          </cell>
          <cell r="I161" t="str">
            <v>Laikiklis PST  160 (164-170mm) M20</v>
          </cell>
          <cell r="J161" t="str">
            <v>Objímka pre pevné body PST 160 (164-170mm) M20</v>
          </cell>
          <cell r="K161" t="str">
            <v>Coliere masive punct fix PST 160 (164-170mm) M20</v>
          </cell>
          <cell r="L161" t="str">
            <v>(PL)ITB-KOT-2020/1561 wydanie 1 15/12/2020; (HU)A-101/2016 18/11/2021; (SK)SK TP-19/0004-verzia 02 23/03/2022; (RO)AT 017-05-4053-2024 28/02/2024</v>
          </cell>
          <cell r="M161" t="str">
            <v>(PL)04/2020 30/05/2023; (HU)02/2021 18/11/2021; (SK)01/2022 23/03/2022; (RO)01/2024 28/02/2024</v>
          </cell>
          <cell r="N161" t="str">
            <v>B</v>
          </cell>
          <cell r="O161" t="str">
            <v>-</v>
          </cell>
          <cell r="P161" t="str">
            <v>-</v>
          </cell>
          <cell r="Q161" t="str">
            <v>-</v>
          </cell>
          <cell r="R161" t="str">
            <v>15</v>
          </cell>
          <cell r="S161" t="str">
            <v/>
          </cell>
          <cell r="T161" t="str">
            <v>THALE sp. z o.o. sp.k.</v>
          </cell>
          <cell r="U161" t="str">
            <v>11-041 Olsztyn, Poland, Wilimowo 2, Poland</v>
          </cell>
          <cell r="V161" t="str">
            <v>pasywacja</v>
          </cell>
          <cell r="W161" t="str">
            <v>N-PST-160-M20</v>
          </cell>
        </row>
        <row r="162">
          <cell r="A162">
            <v>31356</v>
          </cell>
          <cell r="B162" t="str">
            <v>8100010001</v>
          </cell>
          <cell r="C162" t="str">
            <v>KW10X10 KRATA WEMA 1000MM X 1000MM (KOZ/34X38/30X2/L=1000 B=1000/OC)</v>
          </cell>
          <cell r="D162" t="str">
            <v>5907754269590</v>
          </cell>
          <cell r="E162" t="str">
            <v>1</v>
          </cell>
          <cell r="F162" t="str">
            <v>Krata wema 1000mm x 1000mm</v>
          </cell>
          <cell r="G162" t="str">
            <v>Vema lattice 1000mm x 1000mm</v>
          </cell>
          <cell r="H162" t="str">
            <v>Wema rács 1000mm x 1000mm</v>
          </cell>
          <cell r="I162" t="str">
            <v>Wema roteles 1000mm x 1000mm</v>
          </cell>
          <cell r="J162" t="str">
            <v>Plošinový rošt 1000mm x 1000mm</v>
          </cell>
          <cell r="K162" t="str">
            <v>Latice wema 1000mm x 1000mm</v>
          </cell>
          <cell r="L162" t="str">
            <v>(PL)ITB-KOT-2018/0122 wydanie 2 30/06/2023</v>
          </cell>
          <cell r="M162" t="str">
            <v>-</v>
          </cell>
          <cell r="N162" t="str">
            <v>B</v>
          </cell>
          <cell r="O162" t="str">
            <v>-</v>
          </cell>
          <cell r="P162" t="str">
            <v>-</v>
          </cell>
          <cell r="Q162" t="str">
            <v>-</v>
          </cell>
          <cell r="R162" t="str">
            <v>18</v>
          </cell>
          <cell r="S162" t="str">
            <v/>
          </cell>
          <cell r="T162" t="str">
            <v>POLSKA</v>
          </cell>
          <cell r="U162" t="str">
            <v xml:space="preserve">, </v>
          </cell>
          <cell r="V162" t="str">
            <v>ocynk ogniowy</v>
          </cell>
          <cell r="W162" t="str">
            <v>KW10X10</v>
          </cell>
        </row>
        <row r="163">
          <cell r="A163">
            <v>12597</v>
          </cell>
          <cell r="B163" t="str">
            <v/>
          </cell>
          <cell r="C163" t="str">
            <v>SZ-ME3,0-3000 PROFIL ME3,0 3000MM</v>
          </cell>
          <cell r="D163" t="str">
            <v/>
          </cell>
          <cell r="E163" t="str">
            <v>1</v>
          </cell>
          <cell r="F163" t="str">
            <v>Profil ME3,0 3000mm</v>
          </cell>
          <cell r="G163" t="str">
            <v>Channel ME3,0 3000mm</v>
          </cell>
          <cell r="H163" t="str">
            <v>Szerelősín ME3,0 3000mm</v>
          </cell>
          <cell r="I163" t="str">
            <v>Profilis ME3,0 3000mm</v>
          </cell>
          <cell r="J163" t="str">
            <v>Nosníky SZ-ME3,0 3000mm</v>
          </cell>
          <cell r="K163" t="str">
            <v>Profil de montaj ME3,0 3000mm</v>
          </cell>
          <cell r="L163" t="str">
            <v>(PL)ITB-KOT-2020/1562 wydanie 1 23/12/2020; (HU)A-101/2016 18/11/2021; (SK)SK TP-19/0004-verzia 02 23/03/2022; (RO)AT 017-05-4053-2024 28/02/2024</v>
          </cell>
          <cell r="M163" t="str">
            <v>(PL)05/2020 30/05/2023; (HU)02/2021 18/11/2021; (SK)01/2022 23/03/2022; (RO)01/2024 28/02/2024</v>
          </cell>
          <cell r="N163" t="str">
            <v>B</v>
          </cell>
          <cell r="O163" t="str">
            <v>-</v>
          </cell>
          <cell r="P163" t="str">
            <v>-</v>
          </cell>
          <cell r="Q163" t="str">
            <v>-</v>
          </cell>
          <cell r="R163" t="str">
            <v>15</v>
          </cell>
          <cell r="S163" t="str">
            <v/>
          </cell>
          <cell r="T163" t="str">
            <v>THALE sp. z o.o. sp.k.</v>
          </cell>
          <cell r="U163" t="str">
            <v>11-041 Olsztyn, Poland, Wilimowo 2, Poland</v>
          </cell>
          <cell r="V163" t="str">
            <v>ocynk galwaniczny</v>
          </cell>
          <cell r="W163" t="str">
            <v>SZ-ME3,0-3000</v>
          </cell>
        </row>
        <row r="164">
          <cell r="A164">
            <v>363</v>
          </cell>
          <cell r="B164" t="str">
            <v>80110211010</v>
          </cell>
          <cell r="C164" t="str">
            <v>HUPG-4 KPL OBEJMA HOBBY 4 (107-114MM) KPL</v>
          </cell>
          <cell r="D164" t="str">
            <v>5907754205925</v>
          </cell>
          <cell r="E164" t="str">
            <v>25</v>
          </cell>
          <cell r="F164" t="str">
            <v>Obejma HOBBY 4 (107-114mm) KPL</v>
          </cell>
          <cell r="G164" t="str">
            <v>Pipe clamp HOBBY 4 (107-114mm) KPL</v>
          </cell>
          <cell r="H164" t="str">
            <v>Csőbilincs HOBBY 4 (107-114mm) KPL</v>
          </cell>
          <cell r="I164" t="str">
            <v>Laikiklis HOBBY 4 (107-114mm) KPL</v>
          </cell>
          <cell r="J164" t="str">
            <v>Objímka HOBBY 4 (107-114mm) KPL</v>
          </cell>
          <cell r="K164" t="str">
            <v>Colier tip HOBBY 4 (107-114mm) KPL</v>
          </cell>
          <cell r="L164" t="str">
            <v>(PL)ITB-KOT-2018/0744 wydanie 2 27/03/2020; (HU)A-101/2016 18/11/2021; (SK)SK TP-19/0004-verzia 02 23/03/2022; (RO)AT 017-05-4053-2024 28/02/2024</v>
          </cell>
          <cell r="M164" t="str">
            <v>(PL)01/2020 30/05/2023; (HU)02/2021 18/11/2021; (SK)01/2022 23/03/2022; (RO)01/2024 28/02/2024</v>
          </cell>
          <cell r="N164" t="str">
            <v>B</v>
          </cell>
          <cell r="O164" t="str">
            <v>-</v>
          </cell>
          <cell r="P164" t="str">
            <v>-</v>
          </cell>
          <cell r="Q164" t="str">
            <v>-</v>
          </cell>
          <cell r="R164" t="str">
            <v>15</v>
          </cell>
          <cell r="S164" t="str">
            <v/>
          </cell>
          <cell r="T164" t="str">
            <v>THALE sp. z o.o. sp.k.</v>
          </cell>
          <cell r="U164" t="str">
            <v>11-041 Olsztyn, Poland, Wilimowo 2, Poland</v>
          </cell>
          <cell r="V164" t="str">
            <v>ocynk galwaniczny</v>
          </cell>
          <cell r="W164" t="str">
            <v>HUPG-4 KPL</v>
          </cell>
        </row>
        <row r="165">
          <cell r="A165">
            <v>7092</v>
          </cell>
          <cell r="B165" t="str">
            <v>80130117200</v>
          </cell>
          <cell r="C165" t="str">
            <v>UPZ-172 BK OBEJMA EXPERT 172 (169-178MM) BK</v>
          </cell>
          <cell r="D165" t="str">
            <v>5907754217584</v>
          </cell>
          <cell r="E165" t="str">
            <v>10</v>
          </cell>
          <cell r="F165" t="str">
            <v>Obejma EXPERT 172 (169-178mm) BK</v>
          </cell>
          <cell r="G165" t="str">
            <v>Pipe clamp EXPERT 172 (169-178mm) BK</v>
          </cell>
          <cell r="H165" t="str">
            <v>Csőbilincs EXPERT 172 (169-178mm) BK</v>
          </cell>
          <cell r="I165" t="str">
            <v>Laikiklis EXPERT 172 (169-178mm) BK</v>
          </cell>
          <cell r="J165" t="str">
            <v>Objímka EXPERT 172 (169-178mm) BK</v>
          </cell>
          <cell r="K165" t="str">
            <v>Colier tip EXPERT 172 (169-178mm) BK</v>
          </cell>
          <cell r="L165" t="str">
            <v>(PL)ITB-KOT-2020/1561 wydanie 1 15/12/2020; (HU)A-101/2016 18/11/2021; (SK)SK TP-19/0004-verzia 02 23/03/2022; (RO)AT 017-05-4053-2024 28/02/2024</v>
          </cell>
          <cell r="M165" t="str">
            <v>(PL)04/2020 30/05/2023; (HU)02/2021 18/11/2021; (SK)01/2022 23/03/2022; (RO)01/2024 28/02/2024</v>
          </cell>
          <cell r="N165" t="str">
            <v>B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15</v>
          </cell>
          <cell r="S165" t="str">
            <v/>
          </cell>
          <cell r="T165" t="str">
            <v>THALE sp. z o.o. sp.k.</v>
          </cell>
          <cell r="U165" t="str">
            <v>11-041 Olsztyn, Poland, Wilimowo 2, Poland</v>
          </cell>
          <cell r="V165" t="str">
            <v>ocynk galwaniczny</v>
          </cell>
          <cell r="W165" t="str">
            <v>UPZ-172 BK</v>
          </cell>
        </row>
        <row r="166">
          <cell r="A166">
            <v>21398</v>
          </cell>
          <cell r="B166" t="str">
            <v>83030520415</v>
          </cell>
          <cell r="C166" t="str">
            <v>PDT-MF-305 PODPORA DACHOWA TWORZYWOWA PROFILU MF 305MM</v>
          </cell>
          <cell r="D166" t="str">
            <v>5907754252394</v>
          </cell>
          <cell r="E166" t="str">
            <v>6</v>
          </cell>
          <cell r="F166" t="str">
            <v>Podpora dachowa tworzywowa profilu MF 305mm</v>
          </cell>
          <cell r="G166" t="str">
            <v>Rooftop foot base MF channel support 305mm</v>
          </cell>
          <cell r="H166" t="str">
            <v>Műanyag tetőtámasz MF szerelősínekhez 305mm</v>
          </cell>
          <cell r="I166" t="str">
            <v>Plastikine stogo atrama  profiliui MF 305mm</v>
          </cell>
          <cell r="J166" t="str">
            <v>Strešné podpery MF 305mm</v>
          </cell>
          <cell r="K166" t="str">
            <v>Suport de acoperis din materiale sintetice MF305mm</v>
          </cell>
          <cell r="L166" t="str">
            <v>(PL)ITB-KOT-2018/0556 wydanie 2 30/06/2020; (HU)A-101/2016 18/11/2021; (SK)SK TP-19/0004-verzia 02 23/03/2022; (RO)AT 017-05-4053-2024 28/02/2024</v>
          </cell>
          <cell r="M166" t="str">
            <v>(PL)03/2020 30/05/2023; (HU)02/2021 18/11/2021; (SK)01/2022 23/03/2022; (RO)01/2024 28/02/2024</v>
          </cell>
          <cell r="N166" t="str">
            <v>B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18</v>
          </cell>
          <cell r="S166" t="str">
            <v/>
          </cell>
          <cell r="T166" t="str">
            <v>THALE sp. z o.o. sp.k.</v>
          </cell>
          <cell r="U166" t="str">
            <v>11-041 Olsztyn, Poland, Wilimowo 2, Poland</v>
          </cell>
          <cell r="V166" t="str">
            <v/>
          </cell>
          <cell r="W166" t="str">
            <v>PDT-MF-305</v>
          </cell>
        </row>
        <row r="167">
          <cell r="A167">
            <v>359</v>
          </cell>
          <cell r="B167" t="str">
            <v>80110206010</v>
          </cell>
          <cell r="C167" t="str">
            <v>HUPG-2 KPL OBEJMA HOBBY 2 (59-64MM) KPL</v>
          </cell>
          <cell r="D167" t="str">
            <v>5907754205963</v>
          </cell>
          <cell r="E167" t="str">
            <v>50</v>
          </cell>
          <cell r="F167" t="str">
            <v>Obejma HOBBY 2 (59-64mm) KPL</v>
          </cell>
          <cell r="G167" t="str">
            <v>Pipe clamp HOBBY 2 (59-64mm) KPL</v>
          </cell>
          <cell r="H167" t="str">
            <v>Csőbilincs HOBBY 2 (59-64mm) KPL</v>
          </cell>
          <cell r="I167" t="str">
            <v>Laikiklis HOBBY 2 (59-64mm) KPL</v>
          </cell>
          <cell r="J167" t="str">
            <v>Objímka HOBBY 2 (59-64mm) KPL</v>
          </cell>
          <cell r="K167" t="str">
            <v>Colier tip HOBBY 2 (59-64mm) KPL</v>
          </cell>
          <cell r="L167" t="str">
            <v>(PL)ITB-KOT-2018/0744 wydanie 2 27/03/2020; (HU)A-101/2016 18/11/2021; (SK)SK TP-19/0004-verzia 02 23/03/2022; (RO)AT 017-05-4053-2024 28/02/2024</v>
          </cell>
          <cell r="M167" t="str">
            <v>(PL)01/2020 30/05/2023; (HU)02/2021 18/11/2021; (SK)01/2022 23/03/2022; (RO)01/2024 28/02/2024</v>
          </cell>
          <cell r="N167" t="str">
            <v>B</v>
          </cell>
          <cell r="O167" t="str">
            <v>-</v>
          </cell>
          <cell r="P167" t="str">
            <v>-</v>
          </cell>
          <cell r="Q167" t="str">
            <v>-</v>
          </cell>
          <cell r="R167" t="str">
            <v>15</v>
          </cell>
          <cell r="S167" t="str">
            <v/>
          </cell>
          <cell r="T167" t="str">
            <v>THALE sp. z o.o. sp.k.</v>
          </cell>
          <cell r="U167" t="str">
            <v>11-041 Olsztyn, Poland, Wilimowo 2, Poland</v>
          </cell>
          <cell r="V167" t="str">
            <v>ocynk galwaniczny</v>
          </cell>
          <cell r="W167" t="str">
            <v>HUPG-2 KPL</v>
          </cell>
        </row>
        <row r="168">
          <cell r="A168">
            <v>8632</v>
          </cell>
          <cell r="B168" t="str">
            <v>80130232402</v>
          </cell>
          <cell r="C168" t="str">
            <v>N-UPG-324 BK OBEJMA EXPERT 324 (317-326MM) BK</v>
          </cell>
          <cell r="D168" t="str">
            <v>5907754220058</v>
          </cell>
          <cell r="E168" t="str">
            <v>5</v>
          </cell>
          <cell r="F168" t="str">
            <v>Obejma EXPERT 324 (317-326mm) BK</v>
          </cell>
          <cell r="G168" t="str">
            <v>Pipe clamp EXPERT 324 (317-326mm) BK</v>
          </cell>
          <cell r="H168" t="str">
            <v>Csőbilincs EXPERT 324 (317-326mm) BK</v>
          </cell>
          <cell r="I168" t="str">
            <v>Laikiklis Expert  324 (317-326mm) BK</v>
          </cell>
          <cell r="J168" t="str">
            <v>Objímka EXPERT 324 (317-326mm) BK</v>
          </cell>
          <cell r="K168" t="str">
            <v>Colier tip EXPERT 324 (317-326mm) BK</v>
          </cell>
          <cell r="L168" t="str">
            <v>(PL)ITB-KOT-2020/1561 wydanie 1 15/12/2020; (HU)A-101/2016 18/11/2021; (SK)SK TP-19/0004-verzia 02 23/03/2022; (RO)AT 017-05-4053-2024 28/02/2024</v>
          </cell>
          <cell r="M168" t="str">
            <v>(PL)04/2020 30/05/2023; (HU)02/2021 18/11/2021; (SK)01/2022 23/03/2022; (RO)01/2024 28/02/2024</v>
          </cell>
          <cell r="N168" t="str">
            <v>B</v>
          </cell>
          <cell r="O168" t="str">
            <v>-</v>
          </cell>
          <cell r="P168" t="str">
            <v>-</v>
          </cell>
          <cell r="Q168" t="str">
            <v>-</v>
          </cell>
          <cell r="R168" t="str">
            <v>15</v>
          </cell>
          <cell r="S168" t="str">
            <v/>
          </cell>
          <cell r="T168" t="str">
            <v>THALE sp. z o.o. sp.k.</v>
          </cell>
          <cell r="U168" t="str">
            <v>11-041 Olsztyn, Poland, Wilimowo 2, Poland</v>
          </cell>
          <cell r="V168" t="str">
            <v>pasywacja</v>
          </cell>
          <cell r="W168" t="str">
            <v>N-UPG-324 BK</v>
          </cell>
        </row>
        <row r="169">
          <cell r="A169">
            <v>12906</v>
          </cell>
          <cell r="B169" t="str">
            <v>80570001002</v>
          </cell>
          <cell r="C169" t="str">
            <v>N-WT-M10 WIESZAK BLACH TRAPEZOWYCH M10</v>
          </cell>
          <cell r="D169" t="str">
            <v>5907754237896</v>
          </cell>
          <cell r="E169" t="str">
            <v>50</v>
          </cell>
          <cell r="F169" t="str">
            <v>Wieszak blach trapezowych M10</v>
          </cell>
          <cell r="G169" t="str">
            <v>Trapeze hanger M10</v>
          </cell>
          <cell r="H169" t="str">
            <v>Trapézlemez függesztő M10</v>
          </cell>
          <cell r="I169" t="str">
            <v>Pakaba prie profiliotos skardos M10</v>
          </cell>
          <cell r="J169" t="str">
            <v>Záves na trapézový plech M10</v>
          </cell>
          <cell r="K169" t="str">
            <v>Carlig pentru table trapezoidale M10</v>
          </cell>
          <cell r="L169" t="str">
            <v>(PL)ITB-KOT-2020/1561 wydanie 1 15/12/2020; (HU)A-101/2016 18/11/2021; (SK)SK TP-19/0004-verzia 02 23/03/2022; (RO)AT 017-05-4053-2024 28/02/2024</v>
          </cell>
          <cell r="M169" t="str">
            <v>(PL)04/2020 30/05/2023; (HU)02/2021 18/11/2021; (SK)01/2022 23/03/2022; (RO)01/2024 28/02/2024</v>
          </cell>
          <cell r="N169" t="str">
            <v>B</v>
          </cell>
          <cell r="O169" t="str">
            <v>-</v>
          </cell>
          <cell r="P169" t="str">
            <v>-</v>
          </cell>
          <cell r="Q169" t="str">
            <v>-</v>
          </cell>
          <cell r="R169" t="str">
            <v>15</v>
          </cell>
          <cell r="S169" t="str">
            <v/>
          </cell>
          <cell r="T169" t="str">
            <v>THALE sp. z o.o. sp.k.</v>
          </cell>
          <cell r="U169" t="str">
            <v>11-041 Olsztyn, Poland, Wilimowo 2, Poland</v>
          </cell>
          <cell r="V169" t="str">
            <v>pasywacja</v>
          </cell>
          <cell r="W169" t="str">
            <v>N-WT-M10</v>
          </cell>
        </row>
        <row r="170">
          <cell r="A170">
            <v>566</v>
          </cell>
          <cell r="B170" t="str">
            <v>80130102100</v>
          </cell>
          <cell r="C170" t="str">
            <v>UPZ-1/2 BK OBEJMA EXPERT 1/2 (21-23MM) BK</v>
          </cell>
          <cell r="D170" t="str">
            <v>5907754203297</v>
          </cell>
          <cell r="E170" t="str">
            <v>100</v>
          </cell>
          <cell r="F170" t="str">
            <v>Obejma EXPERT 1/2 (21-23mm) BK</v>
          </cell>
          <cell r="G170" t="str">
            <v>Pipe clamp EXPERT 1/2 (21-23mm) BK</v>
          </cell>
          <cell r="H170" t="str">
            <v>Csőbilincs EXPERT 1/2 (21-23mm) BK</v>
          </cell>
          <cell r="I170" t="str">
            <v>Laikiklis EXPERT 1/2 (21-23mm) BK</v>
          </cell>
          <cell r="J170" t="str">
            <v>Objímka EXPERT 1/2 (21-23mm) BK</v>
          </cell>
          <cell r="K170" t="str">
            <v>Colier tip EXPERT 1/2 (21-23mm) BK</v>
          </cell>
          <cell r="L170" t="str">
            <v>(PL)ITB-KOT-2020/1561 wydanie 1 15/12/2020; (HU)A-101/2016 18/11/2021; (SK)SK TP-19/0004-verzia 02 23/03/2022; (RO)AT 017-05-4053-2024 28/02/2024</v>
          </cell>
          <cell r="M170" t="str">
            <v>(PL)04/2020 30/05/2023; (HU)02/2021 18/11/2021; (SK)01/2022 23/03/2022; (RO)01/2024 28/02/2024</v>
          </cell>
          <cell r="N170" t="str">
            <v>B</v>
          </cell>
          <cell r="O170" t="str">
            <v>-</v>
          </cell>
          <cell r="P170" t="str">
            <v>-</v>
          </cell>
          <cell r="Q170" t="str">
            <v>-</v>
          </cell>
          <cell r="R170" t="str">
            <v>15</v>
          </cell>
          <cell r="S170" t="str">
            <v/>
          </cell>
          <cell r="T170" t="str">
            <v>THALE sp. z o.o. sp.k.</v>
          </cell>
          <cell r="U170" t="str">
            <v>11-041 Olsztyn, Poland, Wilimowo 2, Poland</v>
          </cell>
          <cell r="V170" t="str">
            <v>ocynk galwaniczny</v>
          </cell>
          <cell r="W170" t="str">
            <v>UPZ-1/2 BK</v>
          </cell>
        </row>
        <row r="171">
          <cell r="A171">
            <v>21033</v>
          </cell>
          <cell r="B171" t="str">
            <v>81141090008</v>
          </cell>
          <cell r="C171" t="str">
            <v>XP-KT-MF90 WSPORNIK MONTAŻOWY 90 PROFILU SZER. 41MM</v>
          </cell>
          <cell r="D171" t="str">
            <v>5907754251953</v>
          </cell>
          <cell r="E171" t="str">
            <v>10</v>
          </cell>
          <cell r="F171" t="str">
            <v>Wspornik montażowy 90 profilu szer. 41mm</v>
          </cell>
          <cell r="G171" t="str">
            <v>Angular connectors 90 channel width 41mm</v>
          </cell>
          <cell r="H171" t="str">
            <v>Sarokelem 90 41mm-es szerelősínekhez</v>
          </cell>
          <cell r="I171" t="str">
            <v>Kampinis 90 laikiklis profiliams 41mm</v>
          </cell>
          <cell r="J171" t="str">
            <v>Rohové uholníky 90 šírka 41mm</v>
          </cell>
          <cell r="K171" t="str">
            <v>Suporti de montaj cu brate egale 90 profil 41mm</v>
          </cell>
          <cell r="L171" t="str">
            <v>(PL)ITB-KOT-2020/1562 wydanie 1 23/12/2020; (HU)A-101/2016 18/11/2021; (RO)AT 017-05-4053-2024 28/02/2024</v>
          </cell>
          <cell r="M171" t="str">
            <v>(PL)05/2020 30/05/2023; (HU)02/2021 18/11/2021; (RO)01/2024 28/02/2024</v>
          </cell>
          <cell r="N171" t="str">
            <v>B</v>
          </cell>
          <cell r="O171" t="str">
            <v>-</v>
          </cell>
          <cell r="P171" t="str">
            <v>-</v>
          </cell>
          <cell r="Q171" t="str">
            <v>-</v>
          </cell>
          <cell r="R171" t="str">
            <v>15</v>
          </cell>
          <cell r="S171" t="str">
            <v/>
          </cell>
          <cell r="T171" t="str">
            <v>THALE sp. z o.o. sp.k.</v>
          </cell>
          <cell r="U171" t="str">
            <v>11-041 Olsztyn, Poland, Wilimowo 2, Poland</v>
          </cell>
          <cell r="V171" t="str">
            <v>ocynk lamelarny</v>
          </cell>
          <cell r="W171" t="str">
            <v>XP-KT-MF90</v>
          </cell>
        </row>
        <row r="172">
          <cell r="A172">
            <v>569</v>
          </cell>
          <cell r="B172" t="str">
            <v>80130120000</v>
          </cell>
          <cell r="C172" t="str">
            <v>UPZ-200 BK OBEJMA EXPERT 200 (197-206MM) BK</v>
          </cell>
          <cell r="D172" t="str">
            <v>5907754203266</v>
          </cell>
          <cell r="E172" t="str">
            <v>10</v>
          </cell>
          <cell r="F172" t="str">
            <v>Obejma EXPERT 200 (197-206mm) BK</v>
          </cell>
          <cell r="G172" t="str">
            <v>Pipe clamp EXPERT 200 (197-206mm) BK</v>
          </cell>
          <cell r="H172" t="str">
            <v>Csőbilincs EXPERT 200 (197-206mm) BK</v>
          </cell>
          <cell r="I172" t="str">
            <v>Laikiklis EXPERT 200 (197-206mm) BK</v>
          </cell>
          <cell r="J172" t="str">
            <v>Objímka EXPERT 200 (197-206mm) BK</v>
          </cell>
          <cell r="K172" t="str">
            <v>Colier tip EXPERT 200 (197-206mm) BK</v>
          </cell>
          <cell r="L172" t="str">
            <v>(PL)ITB-KOT-2020/1561 wydanie 1 15/12/2020; (HU)A-101/2016 18/11/2021; (SK)SK TP-19/0004-verzia 02 23/03/2022; (RO)AT 017-05-4053-2024 28/02/2024</v>
          </cell>
          <cell r="M172" t="str">
            <v>(PL)04/2020 30/05/2023; (HU)02/2021 18/11/2021; (SK)01/2022 23/03/2022; (RO)01/2024 28/02/2024</v>
          </cell>
          <cell r="N172" t="str">
            <v>B</v>
          </cell>
          <cell r="O172" t="str">
            <v>-</v>
          </cell>
          <cell r="P172" t="str">
            <v>-</v>
          </cell>
          <cell r="Q172" t="str">
            <v>-</v>
          </cell>
          <cell r="R172" t="str">
            <v>15</v>
          </cell>
          <cell r="S172" t="str">
            <v/>
          </cell>
          <cell r="T172" t="str">
            <v>THALE sp. z o.o. sp.k.</v>
          </cell>
          <cell r="U172" t="str">
            <v>11-041 Olsztyn, Poland, Wilimowo 2, Poland</v>
          </cell>
          <cell r="V172" t="str">
            <v>ocynk galwaniczny</v>
          </cell>
          <cell r="W172" t="str">
            <v>UPZ-200 BK</v>
          </cell>
        </row>
        <row r="173">
          <cell r="A173">
            <v>21128</v>
          </cell>
          <cell r="B173" t="str">
            <v>81127030160</v>
          </cell>
          <cell r="C173" t="str">
            <v>ST-SLC STOPA ST-SL PROFILU C</v>
          </cell>
          <cell r="D173" t="str">
            <v>5907754251939</v>
          </cell>
          <cell r="E173" t="str">
            <v>5</v>
          </cell>
          <cell r="F173" t="str">
            <v>Stopa ST-SL profilu C</v>
          </cell>
          <cell r="G173" t="str">
            <v>Channel support ST-Sl for channel C</v>
          </cell>
          <cell r="H173" t="str">
            <v>Síntalp ST-Sl for Síntalp C</v>
          </cell>
          <cell r="I173" t="str">
            <v>Atrama ST-SL, C profiliui</v>
          </cell>
          <cell r="J173" t="str">
            <v>Nosníková pätka ST-SL pre nosníky C</v>
          </cell>
          <cell r="K173" t="str">
            <v>Console ST-SL profil C</v>
          </cell>
          <cell r="L173" t="str">
            <v>(PL)ITB-KOT-2018/0556 wydanie 2 30/06/2020; (HU)A-101/2016 18/11/2021; (SK)SK TP-19/0004-verzia 02 23/03/2022; (RO)AT 017-05-4053-2024 28/02/2024</v>
          </cell>
          <cell r="M173" t="str">
            <v>(PL)03/2020 30/05/2023; (HU)02/2021 18/11/2021; (SK)01/2022 23/03/2022; (RO)01/2024 28/02/2024</v>
          </cell>
          <cell r="N173" t="str">
            <v>B</v>
          </cell>
          <cell r="O173" t="str">
            <v>-</v>
          </cell>
          <cell r="P173" t="str">
            <v>-</v>
          </cell>
          <cell r="Q173" t="str">
            <v>-</v>
          </cell>
          <cell r="R173" t="str">
            <v>18</v>
          </cell>
          <cell r="S173" t="str">
            <v/>
          </cell>
          <cell r="T173" t="str">
            <v>THALE sp. z o.o. sp.k.</v>
          </cell>
          <cell r="U173" t="str">
            <v>11-041 Olsztyn, Poland, Wilimowo 2, Poland</v>
          </cell>
          <cell r="V173" t="str">
            <v>ocynk galwaniczny</v>
          </cell>
          <cell r="W173" t="str">
            <v>ST-SLC</v>
          </cell>
        </row>
        <row r="174">
          <cell r="A174">
            <v>547</v>
          </cell>
          <cell r="B174" t="str">
            <v>80150103300</v>
          </cell>
          <cell r="C174" t="str">
            <v>UDZ-1 BK OBEJMA PODWÓJNA UDZ 1 (32-35MM) BK</v>
          </cell>
          <cell r="D174" t="str">
            <v>5907754203488</v>
          </cell>
          <cell r="E174" t="str">
            <v>50</v>
          </cell>
          <cell r="F174" t="str">
            <v>Obejma podwójna UDZ 1 (32-35mm) BK</v>
          </cell>
          <cell r="G174" t="str">
            <v>Double pipe clamp UDZ 1 (32-35mm) BK</v>
          </cell>
          <cell r="H174" t="str">
            <v>Double Csőbilincs UDZ 1 (32-35mm) BK</v>
          </cell>
          <cell r="I174" t="str">
            <v>Dvigubas laikiklis UDZ 1 (32-35mm) BK</v>
          </cell>
          <cell r="J174" t="str">
            <v>Dvojitá objímka UDZ 1 (32-35mm) BK</v>
          </cell>
          <cell r="K174" t="str">
            <v>Colier duble UDZ 1 (32-35mm) BK</v>
          </cell>
          <cell r="L174" t="str">
            <v>(PL)ITB-KOT-2020/1561 wydanie 1 15/12/2020; (HU)A-101/2016 18/11/2021; (SK)SK TP-19/0004-verzia 02 23/03/2022; (RO)AT 017-05-4053-2024 28/02/2024</v>
          </cell>
          <cell r="M174" t="str">
            <v>(PL)04/2020 30/05/2023; (HU)02/2021 18/11/2021; (SK)01/2022 23/03/2022; (RO)01/2024 28/02/2024</v>
          </cell>
          <cell r="N174" t="str">
            <v>B</v>
          </cell>
          <cell r="O174" t="str">
            <v>-</v>
          </cell>
          <cell r="P174" t="str">
            <v>-</v>
          </cell>
          <cell r="Q174" t="str">
            <v>-</v>
          </cell>
          <cell r="R174" t="str">
            <v>15</v>
          </cell>
          <cell r="S174" t="str">
            <v/>
          </cell>
          <cell r="T174" t="str">
            <v>THALE sp. z o.o. sp.k.</v>
          </cell>
          <cell r="U174" t="str">
            <v>11-041 Olsztyn, Poland, Wilimowo 2, Poland</v>
          </cell>
          <cell r="V174" t="str">
            <v>ocynk galwaniczny</v>
          </cell>
          <cell r="W174" t="str">
            <v>UDZ-1 BK</v>
          </cell>
        </row>
        <row r="175">
          <cell r="A175">
            <v>13834</v>
          </cell>
          <cell r="B175" t="str">
            <v>80941628000</v>
          </cell>
          <cell r="C175" t="str">
            <v>SS-MH2,5-800 KONSOLA MH 800MM</v>
          </cell>
          <cell r="D175" t="str">
            <v>5907754237476</v>
          </cell>
          <cell r="E175" t="str">
            <v>1</v>
          </cell>
          <cell r="F175" t="str">
            <v>Konsola MH 800mm</v>
          </cell>
          <cell r="G175" t="str">
            <v>Cantilever arm MH 800mm</v>
          </cell>
          <cell r="H175" t="str">
            <v>Hosszanti sínkonzol MH 800mm</v>
          </cell>
          <cell r="I175" t="str">
            <v>Konsole MH 800mm</v>
          </cell>
          <cell r="J175" t="str">
            <v>Montážna konzola SS-MH2,5 800mm</v>
          </cell>
          <cell r="K175" t="str">
            <v>Brat consola MH 800mm</v>
          </cell>
          <cell r="L175" t="str">
            <v>(PL)ITB-KOT-2020/1562 wydanie 1 23/12/2020; (HU)A-101/2016 18/11/2021; (SK)SK TP-19/0004-verzia 02 23/03/2022; (RO)AT 017-05-4053-2024 28/02/2024</v>
          </cell>
          <cell r="M175" t="str">
            <v>(PL)05/2020 30/05/2023; (HU)02/2021 18/11/2021; (SK)01/2022 23/03/2022; (RO)01/2024 28/02/2024</v>
          </cell>
          <cell r="N175" t="str">
            <v>B</v>
          </cell>
          <cell r="O175" t="str">
            <v>-</v>
          </cell>
          <cell r="P175" t="str">
            <v>-</v>
          </cell>
          <cell r="Q175" t="str">
            <v>-</v>
          </cell>
          <cell r="R175" t="str">
            <v>15</v>
          </cell>
          <cell r="S175" t="str">
            <v/>
          </cell>
          <cell r="T175" t="str">
            <v>THALE sp. z o.o. sp.k.</v>
          </cell>
          <cell r="U175" t="str">
            <v>11-041 Olsztyn, Poland, Wilimowo 2, Poland</v>
          </cell>
          <cell r="V175" t="str">
            <v>ocynk galwaniczny</v>
          </cell>
          <cell r="W175" t="str">
            <v>SS-MH2,5-800</v>
          </cell>
        </row>
        <row r="176">
          <cell r="A176">
            <v>17275</v>
          </cell>
          <cell r="B176" t="str">
            <v>81260204101</v>
          </cell>
          <cell r="C176" t="str">
            <v>OG-PDPZ-200-60 PODPORA DACHOWA Z PROFILEM ZAMKNIĘTYM 60X60</v>
          </cell>
          <cell r="D176" t="str">
            <v>5907754245648</v>
          </cell>
          <cell r="E176" t="str">
            <v>1</v>
          </cell>
          <cell r="F176" t="str">
            <v>Podpora dachowa z profilem zamkniętym 60x60</v>
          </cell>
          <cell r="G176" t="str">
            <v>Closed chanel rooftop foot base support 60X60</v>
          </cell>
          <cell r="H176" t="str">
            <v>Zárt teherelosztó talp 60X60</v>
          </cell>
          <cell r="I176" t="str">
            <v>Uzdaro profilio stogo atrama 60x60</v>
          </cell>
          <cell r="J176" t="str">
            <v>Strešné podpery s uzavretým profilom 60x60</v>
          </cell>
          <cell r="K176" t="str">
            <v>Suport de acoperis cu profil Inchis 60X60</v>
          </cell>
          <cell r="L176" t="str">
            <v>(PL)ITB-KOT-2018/0556 wydanie 2 30/06/2020; (HU)A-101/2016 18/11/2021; (SK)SK TP-19/0004-verzia 02 23/03/2022; (RO)AT 017-05-4053-2024 28/02/2024</v>
          </cell>
          <cell r="M176" t="str">
            <v>(PL)03/2020 30/05/2023; (HU)02/2021 18/11/2021; (SK)01/2022 23/03/2022; (RO)01/2024 28/02/2024</v>
          </cell>
          <cell r="N176" t="str">
            <v>B</v>
          </cell>
          <cell r="O176" t="str">
            <v>-</v>
          </cell>
          <cell r="P176" t="str">
            <v>-</v>
          </cell>
          <cell r="Q176" t="str">
            <v>-</v>
          </cell>
          <cell r="R176" t="str">
            <v>18</v>
          </cell>
          <cell r="S176" t="str">
            <v/>
          </cell>
          <cell r="T176" t="str">
            <v>THALE sp. z o.o. sp.k.</v>
          </cell>
          <cell r="U176" t="str">
            <v>11-041 Olsztyn, Poland, Wilimowo 2, Poland</v>
          </cell>
          <cell r="V176" t="str">
            <v>ocynk ogniowy</v>
          </cell>
          <cell r="W176" t="str">
            <v>OG-PDPZ-200-60</v>
          </cell>
        </row>
        <row r="177">
          <cell r="A177">
            <v>26484</v>
          </cell>
          <cell r="B177" t="str">
            <v/>
          </cell>
          <cell r="C177" t="str">
            <v>L-PST-54 OBEJMA L-PST 54 (50-54) 1/2</v>
          </cell>
          <cell r="D177" t="str">
            <v/>
          </cell>
          <cell r="E177" t="str">
            <v>10</v>
          </cell>
          <cell r="F177" t="str">
            <v>Obejma L-PST 54 (50-54) 1/2</v>
          </cell>
          <cell r="G177" t="str">
            <v>Heavy duty pipe clamp L-PST 54 (50-54) 1/2</v>
          </cell>
          <cell r="H177" t="str">
            <v>Fixpont bilincs L-PST 54 (50-54) 1/2</v>
          </cell>
          <cell r="I177" t="str">
            <v>Laikiklis L-PST 54 (50-54) 1/2</v>
          </cell>
          <cell r="J177" t="str">
            <v>Objímka pre pevné body L-PST 54 (50-54) 1/2</v>
          </cell>
          <cell r="K177" t="str">
            <v>Coliere cu punct fix L-PST 54 (50-54) 1/2</v>
          </cell>
          <cell r="L177" t="str">
            <v>(PL)ITB-KOT-2018/0744 wydanie 2 27/03/2020; (SK)SK TP-19/0004-verzia 02 23/03/2022; (RO)AT 017-05-4053-2024 28/02/2024</v>
          </cell>
          <cell r="M177" t="str">
            <v>(PL)01/2020 30/05/2023; (SK)01/2022 23/03/2022; (RO)01/2024 28/02/2024</v>
          </cell>
          <cell r="N177" t="str">
            <v>B</v>
          </cell>
          <cell r="O177" t="str">
            <v>-</v>
          </cell>
          <cell r="P177" t="str">
            <v>-</v>
          </cell>
          <cell r="Q177" t="str">
            <v>-</v>
          </cell>
          <cell r="R177" t="str">
            <v>20</v>
          </cell>
          <cell r="S177" t="str">
            <v/>
          </cell>
          <cell r="T177" t="str">
            <v>THALE sp. z o.o. sp.k.</v>
          </cell>
          <cell r="U177" t="str">
            <v>11-041 Olsztyn, Poland, Wilimowo 2, Poland</v>
          </cell>
          <cell r="V177" t="str">
            <v>ocynk galwaniczny</v>
          </cell>
          <cell r="W177" t="str">
            <v>L-PST-54</v>
          </cell>
        </row>
        <row r="178">
          <cell r="A178">
            <v>15114</v>
          </cell>
          <cell r="B178" t="str">
            <v/>
          </cell>
          <cell r="C178" t="str">
            <v>SZ-MF3,0-3000 PROFIL MF3,0 3000MM</v>
          </cell>
          <cell r="D178" t="str">
            <v/>
          </cell>
          <cell r="E178" t="str">
            <v>1</v>
          </cell>
          <cell r="F178" t="str">
            <v>Profil MF3,0 3000mm</v>
          </cell>
          <cell r="G178" t="str">
            <v>Channel MF3,0 3000mm</v>
          </cell>
          <cell r="H178" t="str">
            <v>Szerelősín MF3,0 3000mm</v>
          </cell>
          <cell r="I178" t="str">
            <v>Profilis MF3,0 3000mm</v>
          </cell>
          <cell r="J178" t="str">
            <v>Nosníky SZ-MF3,0 3000mm</v>
          </cell>
          <cell r="K178" t="str">
            <v>Profil de montaj MF3,0 3000mm</v>
          </cell>
          <cell r="L178" t="str">
            <v>(PL)ITB-KOT-2020/1562 wydanie 1 23/12/2020; (HU)A-101/2016 18/11/2021; (SK)SK TP-19/0004-verzia 02 23/03/2022; (RO)AT 017-05-4053-2024 28/02/2024</v>
          </cell>
          <cell r="M178" t="str">
            <v>(PL)05/2020 30/05/2023; (HU)02/2021 18/11/2021; (SK)01/2022 23/03/2022; (RO)01/2024 28/02/2024</v>
          </cell>
          <cell r="N178" t="str">
            <v>B</v>
          </cell>
          <cell r="O178" t="str">
            <v>-</v>
          </cell>
          <cell r="P178" t="str">
            <v>-</v>
          </cell>
          <cell r="Q178" t="str">
            <v>-</v>
          </cell>
          <cell r="R178" t="str">
            <v>15</v>
          </cell>
          <cell r="S178" t="str">
            <v/>
          </cell>
          <cell r="T178" t="str">
            <v>THALE sp. z o.o. sp.k.</v>
          </cell>
          <cell r="U178" t="str">
            <v>11-041 Olsztyn, Poland, Wilimowo 2, Poland</v>
          </cell>
          <cell r="V178" t="str">
            <v>ocynk galwaniczny</v>
          </cell>
          <cell r="W178" t="str">
            <v>SZ-MF3,0-3000</v>
          </cell>
        </row>
        <row r="179">
          <cell r="A179">
            <v>25962</v>
          </cell>
          <cell r="B179" t="str">
            <v>80130311006</v>
          </cell>
          <cell r="C179" t="str">
            <v>SIL-OG-UPG-4 BK OBEJMA EXPERT + SILIKON 4 (107-113MM) BK</v>
          </cell>
          <cell r="D179" t="str">
            <v>5907754259096</v>
          </cell>
          <cell r="E179" t="str">
            <v>25</v>
          </cell>
          <cell r="F179" t="str">
            <v>Obejma EXPERT + silikon 4 (107-113mm) BK</v>
          </cell>
          <cell r="G179" t="str">
            <v>Csőbilincs EXPERT + szilikon 4 (107-113mm) BK</v>
          </cell>
          <cell r="H179" t="str">
            <v>Csőbilincs EXPERT + szilikon 4 (107-113mm) BK</v>
          </cell>
          <cell r="I179" t="str">
            <v>Laikiklis Expert + silikonas 4 (107-113mm) BK</v>
          </cell>
          <cell r="J179" t="str">
            <v>Objímka EXPERT + silikón 4 (107-113mm) BK</v>
          </cell>
          <cell r="K179" t="str">
            <v>Colier tip EXPERT + silicon 4" BK (107-113) BK</v>
          </cell>
          <cell r="L179" t="str">
            <v>(PL)ITB-KOT-2020/1561 wydanie 1 15/12/2020; (HU)A-101/2016 18/11/2021; (SK)SK TP-19/0004-verzia 02 23/03/2022</v>
          </cell>
          <cell r="M179" t="str">
            <v>(PL)04/2020 30/05/2023; (HU)02/2021 18/11/2021; (SK)01/2022 23/03/2022</v>
          </cell>
          <cell r="N179" t="str">
            <v>-</v>
          </cell>
          <cell r="O179" t="str">
            <v>-</v>
          </cell>
          <cell r="P179" t="str">
            <v>-</v>
          </cell>
          <cell r="Q179" t="str">
            <v>-</v>
          </cell>
          <cell r="R179" t="str">
            <v>0</v>
          </cell>
          <cell r="S179" t="str">
            <v/>
          </cell>
          <cell r="T179" t="str">
            <v>THALE sp. z o.o. sp.k.</v>
          </cell>
          <cell r="U179" t="str">
            <v>11-041 Olsztyn, Poland, Wilimowo 2, Poland</v>
          </cell>
          <cell r="V179" t="str">
            <v/>
          </cell>
          <cell r="W179" t="str">
            <v>SIL-OG-UPG-4 BK</v>
          </cell>
        </row>
        <row r="180">
          <cell r="A180">
            <v>25108</v>
          </cell>
          <cell r="B180" t="str">
            <v>80310150040</v>
          </cell>
          <cell r="C180" t="str">
            <v>PST-500-1 OBEJMA PST 500 (504-509MM) 1</v>
          </cell>
          <cell r="D180" t="str">
            <v>5907754258365</v>
          </cell>
          <cell r="E180" t="str">
            <v>1</v>
          </cell>
          <cell r="F180" t="str">
            <v>Obejma PST 500 (504-509mm) 1</v>
          </cell>
          <cell r="G180" t="str">
            <v>Heavy duty pipe clamp PST 500 (504-509mm) 1</v>
          </cell>
          <cell r="H180" t="str">
            <v>Fixpont bilincs PST 500 (504-509mm) 1</v>
          </cell>
          <cell r="I180" t="str">
            <v>Laikiklis PST 500 (504-509mm) 1</v>
          </cell>
          <cell r="J180" t="str">
            <v>Objímka pre pevné body PST 500 (504-509mm) 1</v>
          </cell>
          <cell r="K180" t="str">
            <v>Colier masive punct fix PST 500 (504-509mm) 1</v>
          </cell>
          <cell r="L180" t="str">
            <v>-</v>
          </cell>
          <cell r="M180" t="str">
            <v>-</v>
          </cell>
          <cell r="N180" t="str">
            <v>-</v>
          </cell>
          <cell r="O180" t="str">
            <v>-</v>
          </cell>
          <cell r="P180" t="str">
            <v>-</v>
          </cell>
          <cell r="Q180" t="str">
            <v>-</v>
          </cell>
          <cell r="R180" t="str">
            <v>0</v>
          </cell>
          <cell r="S180" t="str">
            <v/>
          </cell>
          <cell r="T180" t="str">
            <v>THALE sp. z o.o. sp.k.</v>
          </cell>
          <cell r="U180" t="str">
            <v>11-041 Olsztyn, Poland, Wilimowo 2, Poland</v>
          </cell>
          <cell r="V180" t="str">
            <v>ocynk galwaniczny</v>
          </cell>
          <cell r="W180" t="str">
            <v>PST-500-1</v>
          </cell>
        </row>
        <row r="181">
          <cell r="A181">
            <v>25255</v>
          </cell>
          <cell r="B181" t="str">
            <v>80320120050</v>
          </cell>
          <cell r="C181" t="str">
            <v>PSF-198/203-11/4 OBEJMA PSF 198/203 (198-203MM) 11/4</v>
          </cell>
          <cell r="D181" t="str">
            <v>5907754258471</v>
          </cell>
          <cell r="E181" t="str">
            <v>1</v>
          </cell>
          <cell r="F181" t="str">
            <v>Obejma PSF 198/203 (198-203mm) 11/4</v>
          </cell>
          <cell r="G181" t="str">
            <v>Heavy duty pipe clamp PSF 198/203 (198-203mm) 11/4</v>
          </cell>
          <cell r="H181" t="str">
            <v>Fixpont bilincs PSF 198/203 (198-203mm) 11/4</v>
          </cell>
          <cell r="I181" t="str">
            <v>Laikiklis PSF 198/203 (198-203mm) 11/4</v>
          </cell>
          <cell r="J181" t="str">
            <v>Objímka pre pevné body PSF 198/203 (198-203mm) M20</v>
          </cell>
          <cell r="K181" t="str">
            <v>Coliere masive punct fix PSF 198/203 (198-203) 11/4</v>
          </cell>
          <cell r="L181" t="str">
            <v>-</v>
          </cell>
          <cell r="M181" t="str">
            <v>-</v>
          </cell>
          <cell r="N181" t="str">
            <v>-</v>
          </cell>
          <cell r="O181" t="str">
            <v>-</v>
          </cell>
          <cell r="P181" t="str">
            <v>-</v>
          </cell>
          <cell r="Q181" t="str">
            <v>-</v>
          </cell>
          <cell r="R181" t="str">
            <v>0</v>
          </cell>
          <cell r="S181" t="str">
            <v/>
          </cell>
          <cell r="T181" t="str">
            <v>THALE sp. z o.o. sp.k.</v>
          </cell>
          <cell r="U181" t="str">
            <v>11-041 Olsztyn, Poland, Wilimowo 2, Poland</v>
          </cell>
          <cell r="V181" t="str">
            <v>ocynk galwaniczny</v>
          </cell>
          <cell r="W181" t="str">
            <v>PSF-198/203-11/4</v>
          </cell>
        </row>
        <row r="182">
          <cell r="A182">
            <v>27001</v>
          </cell>
          <cell r="B182" t="str">
            <v>80140306002</v>
          </cell>
          <cell r="C182" t="str">
            <v>SIL-N-UPG-2 BK OBEJMA EXPERT+ SILIKON 2 (59-64 MM) BK</v>
          </cell>
          <cell r="D182" t="str">
            <v>5907754261631</v>
          </cell>
          <cell r="E182" t="str">
            <v>1</v>
          </cell>
          <cell r="F182" t="str">
            <v>Obejma EXPERT + silikon 2 (59-64 mm) BK</v>
          </cell>
          <cell r="G182" t="str">
            <v>Pipe clamp EXPERT + silicone 1 (34-39mm) BK</v>
          </cell>
          <cell r="H182" t="str">
            <v>Csőbilincs EXPERT + szilikon 2 (59-64 MM) BK</v>
          </cell>
          <cell r="I182" t="str">
            <v>Laikiklis Expert + silikonas 2 (59-64 MM) BK</v>
          </cell>
          <cell r="J182" t="str">
            <v>Objímka EXPERT + silikón 1 (34-39mm) BK</v>
          </cell>
          <cell r="K182" t="str">
            <v>Colier tip EXPERT + silicon 2 (59-64 MM) BK</v>
          </cell>
          <cell r="L182" t="str">
            <v>-</v>
          </cell>
          <cell r="M182" t="str">
            <v>-</v>
          </cell>
          <cell r="N182" t="str">
            <v>-</v>
          </cell>
          <cell r="O182" t="str">
            <v>-</v>
          </cell>
          <cell r="P182" t="str">
            <v>-</v>
          </cell>
          <cell r="Q182" t="str">
            <v>-</v>
          </cell>
          <cell r="R182" t="str">
            <v>0</v>
          </cell>
          <cell r="S182" t="str">
            <v/>
          </cell>
          <cell r="T182" t="str">
            <v>THALE sp. z o.o. sp.k.</v>
          </cell>
          <cell r="U182" t="str">
            <v>11-041 Olsztyn, Poland, Wilimowo 2, Poland</v>
          </cell>
          <cell r="V182" t="str">
            <v>pasywacja</v>
          </cell>
          <cell r="W182" t="str">
            <v>SIL-N-UPG-2 BK</v>
          </cell>
        </row>
        <row r="183">
          <cell r="A183">
            <v>7163</v>
          </cell>
          <cell r="B183" t="str">
            <v>80260021900</v>
          </cell>
          <cell r="C183" t="str">
            <v>L6-219 OBEJMA CHŁODU L6 (219-220MM) GR. IZOL. 50MM</v>
          </cell>
          <cell r="D183" t="str">
            <v>5907754222601</v>
          </cell>
          <cell r="E183" t="str">
            <v>1</v>
          </cell>
          <cell r="F183" t="str">
            <v>Obejma chłodu L6 (219-220mm) gr. izol. 50mm</v>
          </cell>
          <cell r="G183" t="str">
            <v>Thermal insulation clamp L6 (219-220mm) 50mm</v>
          </cell>
          <cell r="H183" t="str">
            <v>Hőszigetelt csőbilincs L6 (219-220mm) 50mm</v>
          </cell>
          <cell r="I183" t="str">
            <v>Laikiklis saldymo sistem L6 (219-220mm) izol. 50mm</v>
          </cell>
          <cell r="J183" t="str">
            <v>Tepelne izolovaná objímka L6 (219,1mm) 50mm</v>
          </cell>
          <cell r="K183" t="str">
            <v>Colier pentru L6 (219-220mm) 50mm</v>
          </cell>
          <cell r="L183" t="str">
            <v>(PL)ITB-KOT-2020/1561 wydanie 1 15/12/2020; (HU)A-101/2016 18/11/2021; (SK)SK TP-19/0004-verzia 02 23/03/2022; (RO)AT 017-05-4053-2024 28/02/2024</v>
          </cell>
          <cell r="M183" t="str">
            <v>(PL)04/2020 30/05/2023; (HU)02/2021 18/11/2021; (SK)01/2022 23/03/2022; (RO)01/2024 28/02/2024</v>
          </cell>
          <cell r="N183" t="str">
            <v>B</v>
          </cell>
          <cell r="O183" t="str">
            <v>-</v>
          </cell>
          <cell r="P183" t="str">
            <v>-</v>
          </cell>
          <cell r="Q183" t="str">
            <v>-</v>
          </cell>
          <cell r="R183" t="str">
            <v>15</v>
          </cell>
          <cell r="S183" t="str">
            <v/>
          </cell>
          <cell r="T183" t="str">
            <v>THALE sp. z o.o. sp.k.</v>
          </cell>
          <cell r="U183" t="str">
            <v>11-041 Olsztyn, Poland, Wilimowo 2, Poland</v>
          </cell>
          <cell r="V183" t="str">
            <v>ocynk galwaniczny</v>
          </cell>
          <cell r="W183" t="str">
            <v>L6-219</v>
          </cell>
        </row>
        <row r="184">
          <cell r="A184">
            <v>27002</v>
          </cell>
          <cell r="B184" t="str">
            <v>80140307602</v>
          </cell>
          <cell r="C184" t="str">
            <v>SIL-N-UPG-21/2 BK OBEJMA EXPERT+ SILIKON 21/2 (74-79 MM)BK</v>
          </cell>
          <cell r="D184" t="str">
            <v>5907754261648</v>
          </cell>
          <cell r="E184" t="str">
            <v>1</v>
          </cell>
          <cell r="F184" t="str">
            <v>Obejma EXPERT + silikon 21/2 (74-79 mm)BK</v>
          </cell>
          <cell r="H184" t="str">
            <v>Csőbilincs EXPERT + szilikon 21/2 (74-79 MM)BK</v>
          </cell>
          <cell r="I184" t="str">
            <v>Laikiklis Expert + silikonas21/2 (74-79 MM)BK</v>
          </cell>
          <cell r="J184" t="str">
            <v>Objímka EXPERT + silikón 21/2 (74-79 mm)BK</v>
          </cell>
          <cell r="K184" t="str">
            <v>Colier tip EXPERT + silicon 21/2 (74-79 MM)BK</v>
          </cell>
          <cell r="L184" t="str">
            <v>-</v>
          </cell>
          <cell r="M184" t="str">
            <v>-</v>
          </cell>
          <cell r="N184" t="str">
            <v>-</v>
          </cell>
          <cell r="O184" t="str">
            <v>-</v>
          </cell>
          <cell r="P184" t="str">
            <v>-</v>
          </cell>
          <cell r="Q184" t="str">
            <v>-</v>
          </cell>
          <cell r="R184" t="str">
            <v>0</v>
          </cell>
          <cell r="S184" t="str">
            <v/>
          </cell>
          <cell r="T184" t="str">
            <v>THALE sp. z o.o. sp.k.</v>
          </cell>
          <cell r="U184" t="str">
            <v>11-041 Olsztyn, Poland, Wilimowo 2, Poland</v>
          </cell>
          <cell r="V184" t="str">
            <v>pasywacja</v>
          </cell>
          <cell r="W184" t="str">
            <v>SIL-N-UPG-21/2 BK</v>
          </cell>
        </row>
        <row r="185">
          <cell r="A185">
            <v>29293</v>
          </cell>
          <cell r="B185" t="str">
            <v>80131245000</v>
          </cell>
          <cell r="C185" t="str">
            <v>UPG-450 BK OBEJMA EXPERT (446-454MM) BK</v>
          </cell>
          <cell r="D185" t="str">
            <v>5907754265721</v>
          </cell>
          <cell r="E185" t="str">
            <v>5</v>
          </cell>
          <cell r="F185" t="str">
            <v>Obejma Expert 450 (446-454MM) BK</v>
          </cell>
          <cell r="G185" t="str">
            <v>Pipe clamp Expert 450 (446-454MM) BK</v>
          </cell>
          <cell r="H185" t="str">
            <v>Csőbilincs Expert 450 (446-454MM) BK</v>
          </cell>
          <cell r="I185" t="str">
            <v>Laikiklis Expert 450 (446-454MM) BK</v>
          </cell>
          <cell r="J185" t="str">
            <v>Objímka EXPERT 450 (446-454MM) BK</v>
          </cell>
          <cell r="K185" t="str">
            <v>Colier tip Expert 450 (446-454MM) BK</v>
          </cell>
          <cell r="L185" t="str">
            <v>(PL)ITB-KOT-2020/1561 wydanie 1 15/12/2020; (HU)A-101/2016 18/11/2021; (SK)SK TP-19/0004-verzia 02 23/03/2022; (RO)AT 017-05-4053-2024 28/02/2024</v>
          </cell>
          <cell r="M185" t="str">
            <v>(PL)04/2020 30/05/2023; (HU)02/2021 18/11/2021; (SK)01/2022 23/03/2022; (RO)01/2024 28/02/2024</v>
          </cell>
          <cell r="N185" t="str">
            <v>B</v>
          </cell>
          <cell r="O185" t="str">
            <v>-</v>
          </cell>
          <cell r="P185" t="str">
            <v>-</v>
          </cell>
          <cell r="Q185" t="str">
            <v>-</v>
          </cell>
          <cell r="R185" t="str">
            <v>15</v>
          </cell>
          <cell r="S185" t="str">
            <v/>
          </cell>
          <cell r="T185" t="str">
            <v>THALE sp. z o.o. sp.k.</v>
          </cell>
          <cell r="U185" t="str">
            <v>11-041 Olsztyn, Poland, Wilimowo 2, Poland</v>
          </cell>
          <cell r="V185" t="str">
            <v>ocynk galwaniczny</v>
          </cell>
          <cell r="W185" t="str">
            <v>UPG-450 BK</v>
          </cell>
        </row>
        <row r="186">
          <cell r="A186">
            <v>7576</v>
          </cell>
          <cell r="B186" t="str">
            <v>80180081330</v>
          </cell>
          <cell r="C186" t="str">
            <v>KB-M8-133 SKR KABŁĄK M8 133 SKR</v>
          </cell>
          <cell r="D186" t="str">
            <v>5907754218260</v>
          </cell>
          <cell r="E186" t="str">
            <v>10</v>
          </cell>
          <cell r="F186" t="str">
            <v>Kabłąk M8 133 SKR</v>
          </cell>
          <cell r="G186" t="str">
            <v>U-bolt M8 133 SKR</v>
          </cell>
          <cell r="H186" t="str">
            <v>Köracél kengyel M8 133 SKR</v>
          </cell>
          <cell r="I186" t="str">
            <v>Kilpa M8 133 SKR</v>
          </cell>
          <cell r="J186" t="str">
            <v>U-svorníky M8 133 SKR</v>
          </cell>
          <cell r="K186" t="str">
            <v>Cabluri M8 133</v>
          </cell>
          <cell r="L186" t="str">
            <v>-</v>
          </cell>
          <cell r="M186" t="str">
            <v>-</v>
          </cell>
          <cell r="N186" t="str">
            <v>-</v>
          </cell>
          <cell r="O186" t="str">
            <v>-</v>
          </cell>
          <cell r="P186" t="str">
            <v>-</v>
          </cell>
          <cell r="Q186" t="str">
            <v>-</v>
          </cell>
          <cell r="R186" t="str">
            <v>0</v>
          </cell>
          <cell r="S186" t="str">
            <v/>
          </cell>
          <cell r="T186" t="str">
            <v>THALE sp. z o.o. sp.k.</v>
          </cell>
          <cell r="U186" t="str">
            <v>11-041 Olsztyn, Poland, Wilimowo 2, Poland</v>
          </cell>
          <cell r="V186" t="str">
            <v>ocynk galwaniczny</v>
          </cell>
          <cell r="W186" t="str">
            <v>KB-M8-133 SKR</v>
          </cell>
        </row>
        <row r="187">
          <cell r="A187">
            <v>32810</v>
          </cell>
          <cell r="B187" t="str">
            <v>9000032810</v>
          </cell>
          <cell r="C187" t="str">
            <v>YOGPD20 PODKŁADKA M20 21X37X3MM OCYNK OGNIOWY</v>
          </cell>
          <cell r="D187" t="str">
            <v/>
          </cell>
          <cell r="E187" t="str">
            <v>10</v>
          </cell>
          <cell r="L187" t="str">
            <v>-</v>
          </cell>
          <cell r="M187" t="str">
            <v>-</v>
          </cell>
          <cell r="N187" t="str">
            <v>-</v>
          </cell>
          <cell r="O187" t="str">
            <v>-</v>
          </cell>
          <cell r="P187" t="str">
            <v>-</v>
          </cell>
          <cell r="Q187" t="str">
            <v>-</v>
          </cell>
          <cell r="S187" t="str">
            <v/>
          </cell>
          <cell r="T187" t="str">
            <v>THALE sp. z o.o. sp.k.</v>
          </cell>
          <cell r="U187" t="str">
            <v>11-041 Olsztyn, Poland, Wilimowo 2, Poland</v>
          </cell>
          <cell r="V187" t="str">
            <v/>
          </cell>
          <cell r="W187" t="str">
            <v>YOGPD20</v>
          </cell>
        </row>
        <row r="188">
          <cell r="A188">
            <v>33140</v>
          </cell>
          <cell r="B188" t="str">
            <v>9000033140</v>
          </cell>
          <cell r="C188" t="str">
            <v>P-GS1 RĘKAWICE MONTERSKIE MINMAN ROZMIAR S</v>
          </cell>
          <cell r="D188" t="str">
            <v/>
          </cell>
          <cell r="E188" t="str">
            <v/>
          </cell>
          <cell r="L188" t="str">
            <v>-</v>
          </cell>
          <cell r="M188" t="str">
            <v>-</v>
          </cell>
          <cell r="N188" t="str">
            <v>-</v>
          </cell>
          <cell r="O188" t="str">
            <v>-</v>
          </cell>
          <cell r="P188" t="str">
            <v>-</v>
          </cell>
          <cell r="Q188" t="str">
            <v>-</v>
          </cell>
          <cell r="R188" t="str">
            <v>0</v>
          </cell>
          <cell r="S188" t="str">
            <v/>
          </cell>
          <cell r="T188" t="str">
            <v>THALE sp. z o.o. sp.k.</v>
          </cell>
          <cell r="U188" t="str">
            <v>11-041 Olsztyn, Poland, Wilimowo 2, Poland</v>
          </cell>
          <cell r="V188" t="str">
            <v/>
          </cell>
          <cell r="W188" t="str">
            <v>P-GS1-BCS</v>
          </cell>
        </row>
        <row r="189">
          <cell r="A189">
            <v>29006</v>
          </cell>
          <cell r="B189" t="str">
            <v>80370530010</v>
          </cell>
          <cell r="C189" t="str">
            <v>U-PSFUC-300-500 UTWIERDZENIE PSFUC FI 300 (320-325MM) 500MM</v>
          </cell>
          <cell r="D189" t="str">
            <v>5907754265622</v>
          </cell>
          <cell r="E189" t="str">
            <v>1</v>
          </cell>
          <cell r="F189" t="str">
            <v>Utwierdzenie PSFUC 300 (320-325mm) 1000mm</v>
          </cell>
          <cell r="G189" t="str">
            <v>U-PSFUC 300 (320-325mm) 1000mm</v>
          </cell>
          <cell r="H189" t="str">
            <v>Fixpont konzol 300 (320-325mm) lenght 1000mm</v>
          </cell>
          <cell r="I189" t="str">
            <v>Stovas PSFUC 300 (320-325mm) 1000mm</v>
          </cell>
          <cell r="J189" t="str">
            <v>Konzola pre pevné body U-PSFUC 300 (320-325mm) 1000mm</v>
          </cell>
          <cell r="K189" t="str">
            <v>U-PSFUC 300 (320-325mm) 1000mm</v>
          </cell>
          <cell r="L189" t="str">
            <v>-</v>
          </cell>
          <cell r="M189" t="str">
            <v>-</v>
          </cell>
          <cell r="N189" t="str">
            <v>-</v>
          </cell>
          <cell r="O189" t="str">
            <v>-</v>
          </cell>
          <cell r="P189" t="str">
            <v>-</v>
          </cell>
          <cell r="Q189" t="str">
            <v>-</v>
          </cell>
          <cell r="R189" t="str">
            <v>0</v>
          </cell>
          <cell r="S189" t="str">
            <v/>
          </cell>
          <cell r="T189" t="str">
            <v>THALE sp. z o.o. sp.k.</v>
          </cell>
          <cell r="U189" t="str">
            <v>11-041 Olsztyn, Poland, Wilimowo 2, Poland</v>
          </cell>
          <cell r="V189" t="str">
            <v/>
          </cell>
          <cell r="W189" t="str">
            <v>U-PSFUC-300-500</v>
          </cell>
        </row>
        <row r="190">
          <cell r="A190">
            <v>33144</v>
          </cell>
          <cell r="B190" t="str">
            <v>80141225400</v>
          </cell>
          <cell r="C190" t="str">
            <v>UPGSW-54 BK OBEJMA SZYBKIEGO MONTAŻU WESTA 54 (52-57) BK</v>
          </cell>
          <cell r="D190" t="str">
            <v>5907754271463</v>
          </cell>
          <cell r="E190" t="str">
            <v>50</v>
          </cell>
          <cell r="F190" t="str">
            <v>Obejma szybkiego montażu WESTA 54 (52-57) BK</v>
          </cell>
          <cell r="G190" t="str">
            <v>Quick installation pipe clamp WESTA 54 (52-57) BK</v>
          </cell>
          <cell r="H190" t="str">
            <v>WESTA gyorsszerelésű csőbilincs 54 (52-57) BK</v>
          </cell>
          <cell r="I190" t="str">
            <v>Greito montavimo laikiklis WESTA 54 (52-57) BK</v>
          </cell>
          <cell r="J190" t="str">
            <v>Rýchlomontážna objímka WESTA 54 (52-57) BK</v>
          </cell>
          <cell r="K190" t="str">
            <v>Colier rapid WESTA 54 (52-57) BK</v>
          </cell>
          <cell r="L190" t="str">
            <v>(PL)ITB-KOT-2018/0556 wydanie 2 30/06/2020; (HU)A-101/2016 18/11/2021; (RO)AT 017-05-4053-2024 28/02/2024</v>
          </cell>
          <cell r="M190" t="str">
            <v>(PL)03/2020 30/05/2023; (HU)02/2021 18/11/2021; (RO)01/2024 28/02/2024</v>
          </cell>
          <cell r="N190" t="str">
            <v>B</v>
          </cell>
          <cell r="O190" t="str">
            <v>-</v>
          </cell>
          <cell r="P190" t="str">
            <v>-</v>
          </cell>
          <cell r="Q190" t="str">
            <v>-</v>
          </cell>
          <cell r="R190" t="str">
            <v>20</v>
          </cell>
          <cell r="S190" t="str">
            <v/>
          </cell>
          <cell r="T190" t="str">
            <v>THALE sp. z o.o. sp.k.</v>
          </cell>
          <cell r="U190" t="str">
            <v>11-041 Olsztyn, Poland, Wilimowo 2, Poland</v>
          </cell>
          <cell r="V190" t="str">
            <v>ocynk galwaniczny</v>
          </cell>
          <cell r="W190" t="str">
            <v>UPGSW-54 BK</v>
          </cell>
        </row>
        <row r="191">
          <cell r="A191">
            <v>33141</v>
          </cell>
          <cell r="B191" t="str">
            <v>9000033141</v>
          </cell>
          <cell r="C191" t="str">
            <v>P-GS1 RĘKAWICE MONTERSKIE MINMAN ROZMIAR M</v>
          </cell>
          <cell r="D191" t="str">
            <v/>
          </cell>
          <cell r="E191" t="str">
            <v/>
          </cell>
          <cell r="L191" t="str">
            <v>-</v>
          </cell>
          <cell r="M191" t="str">
            <v>-</v>
          </cell>
          <cell r="N191" t="str">
            <v>-</v>
          </cell>
          <cell r="O191" t="str">
            <v>-</v>
          </cell>
          <cell r="P191" t="str">
            <v>-</v>
          </cell>
          <cell r="Q191" t="str">
            <v>-</v>
          </cell>
          <cell r="R191" t="str">
            <v>0</v>
          </cell>
          <cell r="S191" t="str">
            <v/>
          </cell>
          <cell r="T191" t="str">
            <v>THALE sp. z o.o. sp.k.</v>
          </cell>
          <cell r="U191" t="str">
            <v>11-041 Olsztyn, Poland, Wilimowo 2, Poland</v>
          </cell>
          <cell r="V191" t="str">
            <v/>
          </cell>
          <cell r="W191" t="str">
            <v>P-GS1-BCS</v>
          </cell>
        </row>
        <row r="192">
          <cell r="A192">
            <v>33142</v>
          </cell>
          <cell r="B192" t="str">
            <v>9000033142</v>
          </cell>
          <cell r="C192" t="str">
            <v>P-GS1 RĘKAWICE MONTERSKIE MINMAN ROZMIAR L</v>
          </cell>
          <cell r="D192" t="str">
            <v/>
          </cell>
          <cell r="E192" t="str">
            <v/>
          </cell>
          <cell r="L192" t="str">
            <v>-</v>
          </cell>
          <cell r="M192" t="str">
            <v>-</v>
          </cell>
          <cell r="N192" t="str">
            <v>-</v>
          </cell>
          <cell r="O192" t="str">
            <v>-</v>
          </cell>
          <cell r="P192" t="str">
            <v>-</v>
          </cell>
          <cell r="Q192" t="str">
            <v>-</v>
          </cell>
          <cell r="R192" t="str">
            <v>0</v>
          </cell>
          <cell r="S192" t="str">
            <v/>
          </cell>
          <cell r="T192" t="str">
            <v>THALE sp. z o.o. sp.k.</v>
          </cell>
          <cell r="U192" t="str">
            <v>11-041 Olsztyn, Poland, Wilimowo 2, Poland</v>
          </cell>
          <cell r="V192" t="str">
            <v/>
          </cell>
          <cell r="W192" t="str">
            <v>P-GS1-BCS</v>
          </cell>
        </row>
        <row r="193">
          <cell r="A193">
            <v>33143</v>
          </cell>
          <cell r="B193" t="str">
            <v>9000033143</v>
          </cell>
          <cell r="C193" t="str">
            <v>P-GS1 RĘKAWICE MONTERSKIE MINMAN ROZMIAR XL</v>
          </cell>
          <cell r="D193" t="str">
            <v/>
          </cell>
          <cell r="E193" t="str">
            <v/>
          </cell>
          <cell r="L193" t="str">
            <v>-</v>
          </cell>
          <cell r="M193" t="str">
            <v>-</v>
          </cell>
          <cell r="N193" t="str">
            <v>-</v>
          </cell>
          <cell r="O193" t="str">
            <v>-</v>
          </cell>
          <cell r="P193" t="str">
            <v>-</v>
          </cell>
          <cell r="Q193" t="str">
            <v>-</v>
          </cell>
          <cell r="R193" t="str">
            <v>0</v>
          </cell>
          <cell r="S193" t="str">
            <v/>
          </cell>
          <cell r="T193" t="str">
            <v>THALE sp. z o.o. sp.k.</v>
          </cell>
          <cell r="U193" t="str">
            <v>11-041 Olsztyn, Poland, Wilimowo 2, Poland</v>
          </cell>
          <cell r="V193" t="str">
            <v/>
          </cell>
          <cell r="W193" t="str">
            <v>P-GS1-BCS</v>
          </cell>
        </row>
        <row r="194">
          <cell r="A194">
            <v>31427</v>
          </cell>
          <cell r="B194" t="str">
            <v>40920101041</v>
          </cell>
          <cell r="C194" t="str">
            <v>OGCK2KJ04 KONSOLA K200 PROFILU KJ 400MM</v>
          </cell>
          <cell r="D194" t="str">
            <v/>
          </cell>
          <cell r="E194" t="str">
            <v>1</v>
          </cell>
          <cell r="L194" t="str">
            <v>-</v>
          </cell>
          <cell r="M194" t="str">
            <v>-</v>
          </cell>
          <cell r="N194" t="str">
            <v>-</v>
          </cell>
          <cell r="O194" t="str">
            <v>-</v>
          </cell>
          <cell r="P194" t="str">
            <v>-</v>
          </cell>
          <cell r="Q194" t="str">
            <v>-</v>
          </cell>
          <cell r="R194" t="str">
            <v>0</v>
          </cell>
          <cell r="S194" t="str">
            <v/>
          </cell>
          <cell r="T194" t="str">
            <v>THALE sp. z o.o. sp.k.</v>
          </cell>
          <cell r="U194" t="str">
            <v>11-041 Olsztyn, Poland, Wilimowo 2, Poland</v>
          </cell>
          <cell r="V194" t="str">
            <v/>
          </cell>
          <cell r="W194" t="str">
            <v>OGCK2KJ04</v>
          </cell>
        </row>
        <row r="195">
          <cell r="A195">
            <v>23167</v>
          </cell>
          <cell r="B195" t="str">
            <v/>
          </cell>
          <cell r="C195" t="str">
            <v>XP-SZ-MF2,0-2000 PROFIL MF2,0 2000MM</v>
          </cell>
          <cell r="D195" t="str">
            <v/>
          </cell>
          <cell r="E195" t="str">
            <v>1</v>
          </cell>
          <cell r="F195" t="str">
            <v>Profil MF2,0 2000mm</v>
          </cell>
          <cell r="G195" t="str">
            <v>Channel MF2,0 2000mm</v>
          </cell>
          <cell r="H195" t="str">
            <v>Szerelősín MF2,0 2000mm</v>
          </cell>
          <cell r="I195" t="str">
            <v>Profilis MF2,0 2000mm</v>
          </cell>
          <cell r="J195" t="str">
            <v>Nosníky SZ-MF2,0 2000mm</v>
          </cell>
          <cell r="K195" t="str">
            <v>Profil de montaj MF2,0 2000mm</v>
          </cell>
          <cell r="L195" t="str">
            <v>(PL)ITB-KOT-2020/1562 wydanie 1 23/12/2020; (HU)A-101/2016 18/11/2021; (RO)AT 017-05-4053-2024 28/02/2024</v>
          </cell>
          <cell r="M195" t="str">
            <v>(PL)05/2020 30/05/2023; (HU)02/2021 18/11/2021; (RO)01/2024 28/02/2024</v>
          </cell>
          <cell r="N195" t="str">
            <v>B</v>
          </cell>
          <cell r="O195" t="str">
            <v>-</v>
          </cell>
          <cell r="P195" t="str">
            <v>-</v>
          </cell>
          <cell r="Q195" t="str">
            <v>-</v>
          </cell>
          <cell r="R195" t="str">
            <v>15</v>
          </cell>
          <cell r="S195" t="str">
            <v/>
          </cell>
          <cell r="T195" t="str">
            <v>THALE sp. z o.o. sp.k.</v>
          </cell>
          <cell r="U195" t="str">
            <v>11-041 Olsztyn, Poland, Wilimowo 2, Poland</v>
          </cell>
          <cell r="V195" t="str">
            <v>ocynk lamelarny</v>
          </cell>
          <cell r="W195" t="str">
            <v>XP-SZ-MF2,0-2000</v>
          </cell>
        </row>
        <row r="196">
          <cell r="A196">
            <v>32812</v>
          </cell>
          <cell r="B196" t="str">
            <v>90000024317</v>
          </cell>
          <cell r="C196" t="str">
            <v>YOGPD20 PODKŁADKA M20 21X37X3MM OCYNK OGNIOWY</v>
          </cell>
          <cell r="D196" t="str">
            <v>5907754271258</v>
          </cell>
          <cell r="E196" t="str">
            <v>10</v>
          </cell>
          <cell r="L196" t="str">
            <v>-</v>
          </cell>
          <cell r="M196" t="str">
            <v>-</v>
          </cell>
          <cell r="N196" t="str">
            <v>-</v>
          </cell>
          <cell r="O196" t="str">
            <v>-</v>
          </cell>
          <cell r="P196" t="str">
            <v>-</v>
          </cell>
          <cell r="Q196" t="str">
            <v>-</v>
          </cell>
          <cell r="R196" t="str">
            <v>0</v>
          </cell>
          <cell r="S196" t="str">
            <v/>
          </cell>
          <cell r="T196" t="str">
            <v>THALE sp. z o.o. sp.k.</v>
          </cell>
          <cell r="U196" t="str">
            <v>11-041 Olsztyn, Poland, Wilimowo 2, Poland</v>
          </cell>
          <cell r="V196" t="str">
            <v/>
          </cell>
          <cell r="W196" t="str">
            <v>YOGPD20</v>
          </cell>
        </row>
        <row r="197">
          <cell r="A197">
            <v>31530</v>
          </cell>
          <cell r="B197" t="str">
            <v>90000021517</v>
          </cell>
          <cell r="C197" t="str">
            <v>YOGPDPZ40200 H=800 MM FASOLKI PODPORA DACHOWA Z FASOLKAMI O PROFILU ZAMKNIETYM 40X40 H=800</v>
          </cell>
          <cell r="D197" t="str">
            <v>5907754270022</v>
          </cell>
          <cell r="E197" t="str">
            <v>1</v>
          </cell>
          <cell r="L197" t="str">
            <v>-</v>
          </cell>
          <cell r="M197" t="str">
            <v>-</v>
          </cell>
          <cell r="N197" t="str">
            <v>-</v>
          </cell>
          <cell r="O197" t="str">
            <v>-</v>
          </cell>
          <cell r="P197" t="str">
            <v>-</v>
          </cell>
          <cell r="Q197" t="str">
            <v>-</v>
          </cell>
          <cell r="S197" t="str">
            <v/>
          </cell>
          <cell r="T197" t="str">
            <v>THALE sp. z o.o. sp.k.</v>
          </cell>
          <cell r="U197" t="str">
            <v>11-041 Olsztyn, Poland, Wilimowo 2, Poland</v>
          </cell>
          <cell r="V197" t="str">
            <v/>
          </cell>
          <cell r="W197" t="str">
            <v>YOGPDPZ40200 H=800 MM</v>
          </cell>
        </row>
        <row r="198">
          <cell r="A198">
            <v>222</v>
          </cell>
          <cell r="B198" t="str">
            <v>81130135000</v>
          </cell>
          <cell r="C198" t="str">
            <v>KT-A135 WSPORNIK MONTAŻOWY 135 PROFILU SZER.30MM</v>
          </cell>
          <cell r="D198" t="str">
            <v>5907754201774</v>
          </cell>
          <cell r="E198" t="str">
            <v>10</v>
          </cell>
          <cell r="F198" t="str">
            <v>Wspornik montażowy 135 profilu szer.30mm</v>
          </cell>
          <cell r="G198" t="str">
            <v>Angular connectors 135 channel width 30mm</v>
          </cell>
          <cell r="H198" t="str">
            <v>Sarokelem 135 szerelősín szélesség 30mm</v>
          </cell>
          <cell r="I198" t="str">
            <v>Kampinis 135 laikiklis profiliams 30mm</v>
          </cell>
          <cell r="J198" t="str">
            <v>Rohové uholníky 135 šírka 30mm</v>
          </cell>
          <cell r="K198" t="str">
            <v>Suporti de montaj cu brate egale 135 profil 30mm</v>
          </cell>
          <cell r="L198" t="str">
            <v>(PL)ITB-KOT-2020/1562 wydanie 1 23/12/2020; (HU)A-101/2016 18/11/2021; (SK)SK TP-19/0004-verzia 02 23/03/2022; (RO)AT 017-05-4053-2024 28/02/2024</v>
          </cell>
          <cell r="M198" t="str">
            <v>(PL)05/2020 30/05/2023; (HU)02/2021 18/11/2021; (SK)01/2022 23/03/2022; (RO)01/2024 28/02/2024</v>
          </cell>
          <cell r="N198" t="str">
            <v>B</v>
          </cell>
          <cell r="O198" t="str">
            <v>-</v>
          </cell>
          <cell r="P198" t="str">
            <v>-</v>
          </cell>
          <cell r="Q198" t="str">
            <v>-</v>
          </cell>
          <cell r="R198" t="str">
            <v>15</v>
          </cell>
          <cell r="S198" t="str">
            <v/>
          </cell>
          <cell r="T198" t="str">
            <v>THALE sp. z o.o. sp.k.</v>
          </cell>
          <cell r="U198" t="str">
            <v>11-041 Olsztyn, Poland, Wilimowo 2, Poland</v>
          </cell>
          <cell r="V198" t="str">
            <v>ocynk galwaniczny</v>
          </cell>
          <cell r="W198" t="str">
            <v>KT-A135</v>
          </cell>
        </row>
        <row r="199">
          <cell r="A199">
            <v>16023</v>
          </cell>
          <cell r="B199" t="str">
            <v/>
          </cell>
          <cell r="C199" t="str">
            <v>SZ-W1,25-3000 PROFIL W1,25 3000MM</v>
          </cell>
          <cell r="D199" t="str">
            <v/>
          </cell>
          <cell r="E199" t="str">
            <v>1</v>
          </cell>
          <cell r="F199" t="str">
            <v>Profil W1,25 3000mm</v>
          </cell>
          <cell r="G199" t="str">
            <v>Channel W1,25 3000mm</v>
          </cell>
          <cell r="H199" t="str">
            <v>Szerelősín W1,25 3000mm</v>
          </cell>
          <cell r="I199" t="str">
            <v>Profilis W1,25 3000mm</v>
          </cell>
          <cell r="J199" t="str">
            <v>Nosníky SZ-W1,25 3000mm</v>
          </cell>
          <cell r="K199" t="str">
            <v>Profil de montaj W1,25 3000mm</v>
          </cell>
          <cell r="L199" t="str">
            <v>(PL)ITB-KOT-2020/1562 wydanie 1 23/12/2020; (HU)A-101/2016 18/11/2021; (SK)SK TP-19/0004-verzia 02 23/03/2022; (RO)AT 017-05-4053-2024 28/02/2024; (RO)AT 017-05-4053-2024 28/02/2024</v>
          </cell>
          <cell r="M199" t="str">
            <v>(PL)05/2020 30/05/2023; (HU)02/2021 18/11/2021; (SK)01/2022 23/03/2022; (RO)01/2024 28/02/2024</v>
          </cell>
          <cell r="N199" t="str">
            <v>B</v>
          </cell>
          <cell r="O199" t="str">
            <v>-</v>
          </cell>
          <cell r="P199" t="str">
            <v>-</v>
          </cell>
          <cell r="Q199" t="str">
            <v>-</v>
          </cell>
          <cell r="R199" t="str">
            <v>15</v>
          </cell>
          <cell r="S199" t="str">
            <v/>
          </cell>
          <cell r="T199" t="str">
            <v>THALE sp. z o.o. sp.k.</v>
          </cell>
          <cell r="U199" t="str">
            <v>11-041 Olsztyn, Poland, Wilimowo 2, Poland</v>
          </cell>
          <cell r="V199" t="str">
            <v>ocynk galwaniczny</v>
          </cell>
          <cell r="W199" t="str">
            <v>SZ-W1,25-3000</v>
          </cell>
        </row>
        <row r="200">
          <cell r="A200">
            <v>18898</v>
          </cell>
          <cell r="B200" t="str">
            <v>18898</v>
          </cell>
          <cell r="C200" t="str">
            <v>105-M6X15-KL.(8.8) ŚRUBA 6K M6X15-KL.(8.8) PN-M-82105_FE/ZN</v>
          </cell>
          <cell r="D200" t="str">
            <v/>
          </cell>
          <cell r="E200" t="str">
            <v/>
          </cell>
          <cell r="L200" t="str">
            <v>-</v>
          </cell>
          <cell r="M200" t="str">
            <v>-</v>
          </cell>
          <cell r="N200" t="str">
            <v>-</v>
          </cell>
          <cell r="O200" t="str">
            <v>-</v>
          </cell>
          <cell r="P200" t="str">
            <v>-</v>
          </cell>
          <cell r="Q200" t="str">
            <v>-</v>
          </cell>
          <cell r="R200" t="str">
            <v>0</v>
          </cell>
          <cell r="S200" t="str">
            <v/>
          </cell>
          <cell r="T200" t="str">
            <v>THALE sp. z o.o. sp.k.</v>
          </cell>
          <cell r="U200" t="str">
            <v>11-041 Olsztyn, Poland, Wilimowo 2, Poland</v>
          </cell>
          <cell r="V200" t="str">
            <v/>
          </cell>
        </row>
        <row r="201">
          <cell r="A201">
            <v>28565</v>
          </cell>
          <cell r="B201" t="str">
            <v/>
          </cell>
          <cell r="C201" t="str">
            <v>XP-SZ-MI2,5-2000 PROFIL MI2,5 2000MM</v>
          </cell>
          <cell r="D201" t="str">
            <v/>
          </cell>
          <cell r="E201" t="str">
            <v>1</v>
          </cell>
          <cell r="F201" t="str">
            <v>Profil MI2,5 2000mm</v>
          </cell>
          <cell r="G201" t="str">
            <v>Channel MI2,5 2000mm</v>
          </cell>
          <cell r="H201" t="str">
            <v>Szerelősín MI2,5 2000mm</v>
          </cell>
          <cell r="I201" t="str">
            <v>Profilis MI2,5 2000mm</v>
          </cell>
          <cell r="J201" t="str">
            <v>Nosníky SZ-MI2,5 2000mm</v>
          </cell>
          <cell r="K201" t="str">
            <v>Profil de montaj MI2,5 2000mm</v>
          </cell>
          <cell r="L201" t="str">
            <v>(PL)ITB-KOT-2018/0556 wydanie 2 30/06/2020; (HU)A-101/2016 18/11/2021; (RO)AT 017-05-4053-2024 28/02/2024</v>
          </cell>
          <cell r="M201" t="str">
            <v>(PL)03/2020 30/05/2023; (HU)02/2021 18/11/2021; (RO)01/2024 28/02/2024</v>
          </cell>
          <cell r="N201" t="str">
            <v>B</v>
          </cell>
          <cell r="O201" t="str">
            <v>-</v>
          </cell>
          <cell r="P201" t="str">
            <v>-</v>
          </cell>
          <cell r="Q201" t="str">
            <v>-</v>
          </cell>
          <cell r="R201" t="str">
            <v>18</v>
          </cell>
          <cell r="S201" t="str">
            <v/>
          </cell>
          <cell r="T201" t="str">
            <v>THALE sp. z o.o. sp.k.</v>
          </cell>
          <cell r="U201" t="str">
            <v>11-041 Olsztyn, Poland, Wilimowo 2, Poland</v>
          </cell>
          <cell r="V201" t="str">
            <v>ocynk lamelarny</v>
          </cell>
          <cell r="W201" t="str">
            <v>XP-SZ-MI2,5-2000</v>
          </cell>
        </row>
        <row r="202">
          <cell r="A202">
            <v>34345</v>
          </cell>
          <cell r="B202" t="str">
            <v>90000030817</v>
          </cell>
          <cell r="C202" t="str">
            <v>YPODPORAŚLIZGOWAPSF6001524 PODPORA ŚLIZGOWA 1524-DN600</v>
          </cell>
          <cell r="D202" t="str">
            <v>5907754272958</v>
          </cell>
          <cell r="E202" t="str">
            <v>1</v>
          </cell>
          <cell r="F202" t="str">
            <v>Podpora ślizgowa PSF600 1524-DN600</v>
          </cell>
          <cell r="L202" t="str">
            <v>-</v>
          </cell>
          <cell r="M202" t="str">
            <v>-</v>
          </cell>
          <cell r="N202" t="str">
            <v>-</v>
          </cell>
          <cell r="O202" t="str">
            <v>-</v>
          </cell>
          <cell r="P202" t="str">
            <v>-</v>
          </cell>
          <cell r="Q202" t="str">
            <v>-</v>
          </cell>
          <cell r="R202" t="str">
            <v>0</v>
          </cell>
          <cell r="S202" t="str">
            <v/>
          </cell>
          <cell r="T202" t="str">
            <v>THALE sp. z o.o. sp.k.</v>
          </cell>
          <cell r="U202" t="str">
            <v>11-041 Olsztyn, Poland, Wilimowo 2, Poland</v>
          </cell>
          <cell r="V202" t="str">
            <v>ocynk galwaniczny</v>
          </cell>
          <cell r="W202" t="str">
            <v>YPSF6001524</v>
          </cell>
        </row>
        <row r="203">
          <cell r="A203">
            <v>17286</v>
          </cell>
          <cell r="B203" t="str">
            <v>80130308000</v>
          </cell>
          <cell r="C203" t="str">
            <v>SIL-UPG-80 BK OBEJMA EXPERT + SILIKON 80 (78-84MM) BK</v>
          </cell>
          <cell r="D203" t="str">
            <v>5907754245686</v>
          </cell>
          <cell r="E203" t="str">
            <v>25</v>
          </cell>
          <cell r="F203" t="str">
            <v>Obejma EXPERT + silikon 80 (78-84mm) BK</v>
          </cell>
          <cell r="G203" t="str">
            <v>Pipe clamp EXPERT + silicone 80 (78-84mm) BK</v>
          </cell>
          <cell r="H203" t="str">
            <v>Csőbilincs EXPERT + szilikon 80 (78-84mm) BK</v>
          </cell>
          <cell r="I203" t="str">
            <v>Laikiklis Expert + silikonas 80 (78-84mm) BK</v>
          </cell>
          <cell r="J203" t="str">
            <v>Objímka EXPERT + silikón 80 (78-84mm) BK</v>
          </cell>
          <cell r="K203" t="str">
            <v>Colier tip EXPERT + silicon 80 (78-84mm) BK</v>
          </cell>
          <cell r="L203" t="str">
            <v>-</v>
          </cell>
          <cell r="M203" t="str">
            <v>-</v>
          </cell>
          <cell r="N203" t="str">
            <v>-</v>
          </cell>
          <cell r="O203" t="str">
            <v>-</v>
          </cell>
          <cell r="P203" t="str">
            <v>-</v>
          </cell>
          <cell r="Q203" t="str">
            <v>-</v>
          </cell>
          <cell r="R203" t="str">
            <v>0</v>
          </cell>
          <cell r="S203" t="str">
            <v/>
          </cell>
          <cell r="T203" t="str">
            <v>THALE sp. z o.o. sp.k.</v>
          </cell>
          <cell r="U203" t="str">
            <v>11-041 Olsztyn, Poland, Wilimowo 2, Poland</v>
          </cell>
          <cell r="V203" t="str">
            <v>ocynk galwaniczny</v>
          </cell>
          <cell r="W203" t="str">
            <v>SIL-UPG-80 BK</v>
          </cell>
        </row>
        <row r="204">
          <cell r="A204">
            <v>266</v>
          </cell>
          <cell r="B204" t="str">
            <v>80930162500</v>
          </cell>
          <cell r="C204" t="str">
            <v>SS-C2,0-250 KONSOLA C 260MM</v>
          </cell>
          <cell r="D204" t="str">
            <v>5907754206892</v>
          </cell>
          <cell r="E204" t="str">
            <v>1</v>
          </cell>
          <cell r="F204" t="str">
            <v>Konsola C 260mm</v>
          </cell>
          <cell r="G204" t="str">
            <v>Cantilever arm C 260mm</v>
          </cell>
          <cell r="H204" t="str">
            <v>Hosszanti sínkonzol C 260mm</v>
          </cell>
          <cell r="I204" t="str">
            <v>Konsole C 260mm</v>
          </cell>
          <cell r="J204" t="str">
            <v>Montážna konzola SS-C2,0 260mm</v>
          </cell>
          <cell r="K204" t="str">
            <v>Brat consola C 260mm</v>
          </cell>
          <cell r="L204" t="str">
            <v>(PL)ITB-KOT-2020/1562 wydanie 1 23/12/2020; (HU)A-101/2016 18/11/2021; (SK)SK TP-19/0004-verzia 02 23/03/2022; (RO)AT 017-05-4053-2024 28/02/2024</v>
          </cell>
          <cell r="M204" t="str">
            <v>(PL)05/2020 30/05/2023; (HU)02/2021 18/11/2021; (SK)01/2022 23/03/2022; (RO)01/2024 28/02/2024</v>
          </cell>
          <cell r="N204" t="str">
            <v>B</v>
          </cell>
          <cell r="O204" t="str">
            <v>-</v>
          </cell>
          <cell r="P204" t="str">
            <v>-</v>
          </cell>
          <cell r="Q204" t="str">
            <v>-</v>
          </cell>
          <cell r="R204" t="str">
            <v>15</v>
          </cell>
          <cell r="S204" t="str">
            <v/>
          </cell>
          <cell r="T204" t="str">
            <v>THALE sp. z o.o. sp.k.</v>
          </cell>
          <cell r="U204" t="str">
            <v>11-041 Olsztyn, Poland, Wilimowo 2, Poland</v>
          </cell>
          <cell r="V204" t="str">
            <v>ocynk galwaniczny</v>
          </cell>
          <cell r="W204" t="str">
            <v>SS-C2,0-250</v>
          </cell>
        </row>
        <row r="205">
          <cell r="A205">
            <v>31150</v>
          </cell>
          <cell r="B205" t="str">
            <v>41001008015</v>
          </cell>
          <cell r="C205" t="str">
            <v>OGCK2KJ08 KONSOLA K200 PROFILU KJ 800MM</v>
          </cell>
          <cell r="D205" t="str">
            <v>5907754269286</v>
          </cell>
          <cell r="E205" t="str">
            <v>1</v>
          </cell>
          <cell r="F205" t="str">
            <v>Konsola K200 profilu KJ 800mm</v>
          </cell>
          <cell r="G205" t="str">
            <v>K200 cantilever arm for channel KJ 800mm</v>
          </cell>
          <cell r="H205" t="str">
            <v>K200 konzol KJ profilból 800mm</v>
          </cell>
          <cell r="I205" t="str">
            <v>Konsole K200 profilis KJ 800mm</v>
          </cell>
          <cell r="J205" t="str">
            <v>K200 konzolové rameno pre kanál KJ 800 mm</v>
          </cell>
          <cell r="K205" t="str">
            <v>K200 brat în consolă pentru canalul KJ 800mm</v>
          </cell>
          <cell r="L205" t="str">
            <v>(EU)EN 1090-1:2009+A1:2011</v>
          </cell>
          <cell r="M205" t="str">
            <v>-</v>
          </cell>
          <cell r="N205" t="str">
            <v>-</v>
          </cell>
          <cell r="O205" t="str">
            <v>CE</v>
          </cell>
          <cell r="P205" t="str">
            <v>-</v>
          </cell>
          <cell r="Q205" t="str">
            <v>-</v>
          </cell>
          <cell r="R205" t="str">
            <v>22</v>
          </cell>
          <cell r="S205">
            <v>0</v>
          </cell>
          <cell r="T205" t="str">
            <v>THALE sp. z o.o. sp.k.</v>
          </cell>
          <cell r="U205" t="str">
            <v>11-041 Olsztyn, Poland, Wilimowo 2, Poland</v>
          </cell>
          <cell r="V205" t="str">
            <v>ocynk ogniowy</v>
          </cell>
          <cell r="W205" t="str">
            <v>OGCK2KJ08</v>
          </cell>
        </row>
        <row r="206">
          <cell r="A206">
            <v>30946</v>
          </cell>
          <cell r="B206" t="str">
            <v>80628002500</v>
          </cell>
          <cell r="C206" t="str">
            <v>NKE25 KOŁNIERZ NIPRO ECG 25MM_x001F__x001F_</v>
          </cell>
          <cell r="D206" t="str">
            <v>5907754268715</v>
          </cell>
          <cell r="E206" t="str">
            <v>2</v>
          </cell>
          <cell r="F206" t="str">
            <v>Kołnierz Nipro ECG 25mm</v>
          </cell>
          <cell r="G206" t="str">
            <v>Nipro ECG Collar 25mm</v>
          </cell>
          <cell r="H206" t="str">
            <v>Nipro gallér ECG 25mm</v>
          </cell>
          <cell r="I206" t="str">
            <v>Nipro apykaklECG 25mm</v>
          </cell>
          <cell r="J206" t="str">
            <v>Príruba Nipro ECG 25mm</v>
          </cell>
          <cell r="K206" t="str">
            <v>Guler Nipro ECG 25mm</v>
          </cell>
          <cell r="L206" t="str">
            <v>(EU)ETA-22/0020 17/03/2022</v>
          </cell>
          <cell r="M206" t="str">
            <v>(EU)DoP/03/E/2022 30/05/2023</v>
          </cell>
          <cell r="N206" t="str">
            <v>-</v>
          </cell>
          <cell r="O206" t="str">
            <v>CE</v>
          </cell>
          <cell r="P206" t="str">
            <v>-</v>
          </cell>
          <cell r="Q206" t="str">
            <v>-</v>
          </cell>
          <cell r="R206" t="str">
            <v>22</v>
          </cell>
          <cell r="S206" t="str">
            <v/>
          </cell>
          <cell r="T206" t="str">
            <v>THALE sp. z o.o. sp.k.</v>
          </cell>
          <cell r="U206" t="str">
            <v>11-041 Olsztyn, Poland, Wilimowo 2, Poland</v>
          </cell>
          <cell r="V206" t="str">
            <v/>
          </cell>
          <cell r="W206" t="str">
            <v>NKE25</v>
          </cell>
        </row>
        <row r="207">
          <cell r="A207">
            <v>19304</v>
          </cell>
          <cell r="B207" t="str">
            <v>81401110160</v>
          </cell>
          <cell r="C207" t="str">
            <v>RZW-M10/16 ZŁĄCZKA REDUKCYJNA ZEW.M10 WEW. M16</v>
          </cell>
          <cell r="D207" t="str">
            <v>5907754239371</v>
          </cell>
          <cell r="E207" t="str">
            <v>5</v>
          </cell>
          <cell r="F207" t="str">
            <v>Złączka redukcyjna zew.M10 wew. M16</v>
          </cell>
          <cell r="G207" t="str">
            <v>Hex reducer male/female M10/M16</v>
          </cell>
          <cell r="H207" t="str">
            <v>Hex szűkítő férfi/nő M10/M16</v>
          </cell>
          <cell r="I207" t="str">
            <v>Redukcine jungtis su isoriniu sriegiu M10/16</v>
          </cell>
          <cell r="J207" t="str">
            <v>Šeťhranná redukcia muž/žena M10/M16</v>
          </cell>
          <cell r="K207" t="str">
            <v>Racorduri de reductie cu filet extern M10/M16</v>
          </cell>
          <cell r="L207" t="str">
            <v>(PL)ITB-KOT-2020/1562 wydanie 1 23/12/2020; (SK)SK TP-19/0004-verzia 02 23/03/2022; (RO)AT 017-05-4053-2024 28/02/2024</v>
          </cell>
          <cell r="M207" t="str">
            <v>(PL)05/2020 30/05/2023; (SK)01/2022 23/03/2022; (RO)01/2024 28/02/2024</v>
          </cell>
          <cell r="N207" t="str">
            <v>B</v>
          </cell>
          <cell r="O207" t="str">
            <v>-</v>
          </cell>
          <cell r="P207" t="str">
            <v>-</v>
          </cell>
          <cell r="Q207" t="str">
            <v>-</v>
          </cell>
          <cell r="R207" t="str">
            <v>15</v>
          </cell>
          <cell r="S207" t="str">
            <v/>
          </cell>
          <cell r="T207" t="str">
            <v>THALE sp. z o.o. sp.k.</v>
          </cell>
          <cell r="U207" t="str">
            <v>11-041 Olsztyn, Poland, Wilimowo 2, Poland</v>
          </cell>
          <cell r="V207" t="str">
            <v>ocynk galwaniczny</v>
          </cell>
          <cell r="W207" t="str">
            <v>RZW-M10/16</v>
          </cell>
        </row>
        <row r="208">
          <cell r="A208">
            <v>9037</v>
          </cell>
          <cell r="B208" t="str">
            <v>80310116810</v>
          </cell>
          <cell r="C208" t="str">
            <v>PST-160-M20 OBEJMA PST 160 (164-170MM) M20</v>
          </cell>
          <cell r="D208" t="str">
            <v>5907754222762</v>
          </cell>
          <cell r="E208" t="str">
            <v>1</v>
          </cell>
          <cell r="F208" t="str">
            <v>Obejma PST 160 (164-170mm) M20</v>
          </cell>
          <cell r="G208" t="str">
            <v>Heavy duty pipe clamp PST 160 (164-170mm) M20</v>
          </cell>
          <cell r="H208" t="str">
            <v>Fixpont bilincs PST 160 (164-170mm) M20</v>
          </cell>
          <cell r="I208" t="str">
            <v>Laikiklis PST  160 (164-170mm) M20</v>
          </cell>
          <cell r="J208" t="str">
            <v>Objímka pre pevné body PST 160 (164-170mm) M20</v>
          </cell>
          <cell r="K208" t="str">
            <v>Colier masive punct fix PST 160 (164-170mm) M20</v>
          </cell>
          <cell r="L208" t="str">
            <v>(PL)ITB-KOT-2018/0556 wydanie 2 30/06/2020; (HU)A-101/2016 18/11/2021; (SK)SK TP-19/0004-verzia 02 23/03/2022; (RO)AT 017-05-4053-2024 28/02/2024</v>
          </cell>
          <cell r="M208" t="str">
            <v>(PL)03/2020 30/05/2023; (HU)02/2021 18/11/2021; (SK)01/2022 23/03/2022; (RO)01/2024 28/02/2024</v>
          </cell>
          <cell r="N208" t="str">
            <v>B</v>
          </cell>
          <cell r="O208" t="str">
            <v>-</v>
          </cell>
          <cell r="P208" t="str">
            <v>-</v>
          </cell>
          <cell r="Q208" t="str">
            <v>-</v>
          </cell>
          <cell r="R208" t="str">
            <v>18</v>
          </cell>
          <cell r="S208" t="str">
            <v/>
          </cell>
          <cell r="T208" t="str">
            <v>THALE sp. z o.o. sp.k.</v>
          </cell>
          <cell r="U208" t="str">
            <v>11-041 Olsztyn, Poland, Wilimowo 2, Poland</v>
          </cell>
          <cell r="V208" t="str">
            <v>ocynk galwaniczny</v>
          </cell>
          <cell r="W208" t="str">
            <v>PST-160-M20</v>
          </cell>
        </row>
        <row r="209">
          <cell r="A209">
            <v>20487</v>
          </cell>
          <cell r="B209" t="str">
            <v/>
          </cell>
          <cell r="C209" t="str">
            <v>SZ-MB3,0-6000 PROFIL MB3,0 6000MM</v>
          </cell>
          <cell r="D209" t="str">
            <v/>
          </cell>
          <cell r="E209" t="str">
            <v>1</v>
          </cell>
          <cell r="F209" t="str">
            <v>Profil MB3,0 6000mm</v>
          </cell>
          <cell r="G209" t="str">
            <v>Channel MB3,0 6000mm</v>
          </cell>
          <cell r="H209" t="str">
            <v>Szerelősín MB3,0 6000mm</v>
          </cell>
          <cell r="I209" t="str">
            <v>Profilis MB3,0 6000mm</v>
          </cell>
          <cell r="J209" t="str">
            <v>Nosníky SZ-MB3,0 6000mm</v>
          </cell>
          <cell r="K209" t="str">
            <v>Profil de montaj MB3,0 6000mm</v>
          </cell>
          <cell r="L209" t="str">
            <v>(PL)ITB-KOT-2020/1562 wydanie 1 23/12/2020; (HU)A-101/2016 18/11/2021; (SK)SK TP-19/0004-verzia 02 23/03/2022; (RO)AT 017-05-4053-2024 28/02/2024</v>
          </cell>
          <cell r="M209" t="str">
            <v>(PL)05/2020 30/05/2023; (HU)02/2021 18/11/2021; (SK)01/2022 23/03/2022; (RO)01/2024 28/02/2024</v>
          </cell>
          <cell r="N209" t="str">
            <v>B</v>
          </cell>
          <cell r="O209" t="str">
            <v>-</v>
          </cell>
          <cell r="P209" t="str">
            <v>-</v>
          </cell>
          <cell r="Q209" t="str">
            <v>-</v>
          </cell>
          <cell r="R209" t="str">
            <v>15</v>
          </cell>
          <cell r="S209" t="str">
            <v/>
          </cell>
          <cell r="T209" t="str">
            <v>THALE sp. z o.o. sp.k.</v>
          </cell>
          <cell r="U209" t="str">
            <v>11-041 Olsztyn, Poland, Wilimowo 2, Poland</v>
          </cell>
          <cell r="V209" t="str">
            <v>ocynk galwaniczny</v>
          </cell>
          <cell r="W209" t="str">
            <v>SZ-MB3,0-6000</v>
          </cell>
        </row>
        <row r="210">
          <cell r="A210">
            <v>21542</v>
          </cell>
          <cell r="B210" t="str">
            <v>81402120308</v>
          </cell>
          <cell r="C210" t="str">
            <v>XP-105-M12X30 ŚRUBA 105 6-KĄT. M12X30</v>
          </cell>
          <cell r="D210" t="str">
            <v>5907754252783</v>
          </cell>
          <cell r="E210" t="str">
            <v>25</v>
          </cell>
          <cell r="F210" t="str">
            <v>Śruba 105 6-kąt. M12X30</v>
          </cell>
          <cell r="G210" t="str">
            <v>Hex head bolt 105 M12x30</v>
          </cell>
          <cell r="H210" t="str">
            <v>Hatlapfejű csavar 105 M12x30</v>
          </cell>
          <cell r="I210" t="str">
            <v>Varztas 105 6-kamp. M12X30</v>
          </cell>
          <cell r="J210" t="str">
            <v>6-hranná skrutka XP-105 M12x30</v>
          </cell>
          <cell r="K210" t="str">
            <v>Suruburi cu cap hexagonal 105 M12x30</v>
          </cell>
          <cell r="L210" t="str">
            <v>(RO)AT 017-05-4053-2024 28/02/2024</v>
          </cell>
          <cell r="M210" t="str">
            <v>(RO)01/2024 28/02/2024</v>
          </cell>
          <cell r="N210" t="str">
            <v>-</v>
          </cell>
          <cell r="O210" t="str">
            <v>-</v>
          </cell>
          <cell r="P210" t="str">
            <v>-</v>
          </cell>
          <cell r="Q210" t="str">
            <v>-</v>
          </cell>
          <cell r="R210" t="str">
            <v>0</v>
          </cell>
          <cell r="S210" t="str">
            <v/>
          </cell>
          <cell r="T210" t="str">
            <v>POLSKA</v>
          </cell>
          <cell r="U210" t="str">
            <v xml:space="preserve">, </v>
          </cell>
          <cell r="V210" t="str">
            <v>ocynk lamelarny</v>
          </cell>
          <cell r="W210" t="str">
            <v>XP-105-M12X30</v>
          </cell>
        </row>
        <row r="211">
          <cell r="A211">
            <v>13460</v>
          </cell>
          <cell r="B211" t="str">
            <v>81141230900</v>
          </cell>
          <cell r="C211" t="str">
            <v>XX3-MF90-P KSZTAŁTKA XX3 90 FI17MM PROFILU SZER. 41MM</v>
          </cell>
          <cell r="D211" t="str">
            <v>5907754236325</v>
          </cell>
          <cell r="E211" t="str">
            <v>10</v>
          </cell>
          <cell r="F211" t="str">
            <v>Kształtka XX3 90 fi17mm profilu szer. 41mm</v>
          </cell>
          <cell r="G211" t="str">
            <v>Flat connector XX3 90 dia 17mm channel width 41mm</v>
          </cell>
          <cell r="H211" t="str">
            <v>Sarokelem XX3 90 átmérő 17mm 41mm-es sínekhez</v>
          </cell>
          <cell r="I211" t="str">
            <v>Montazine jungiamoji detale XX3 90 41mm profiliui</v>
          </cell>
          <cell r="J211" t="str">
            <v>Rohový uholník XX3 90 priemer 17mm šírka 41mm</v>
          </cell>
          <cell r="K211" t="str">
            <v>Conector XX3 90 dia 17 mm profil 41mm</v>
          </cell>
          <cell r="L211" t="str">
            <v>(PL)ITB-KOT-2020/1562 wydanie 1 23/12/2020; (HU)A-101/2016 18/11/2021; (SK)SK TP-19/0004-verzia 02 23/03/2022; (RO)AT 017-05-4053-2024 28/02/2024</v>
          </cell>
          <cell r="M211" t="str">
            <v>(PL)05/2020 30/05/2023; (HU)02/2021 18/11/2021; (SK)01/2022 23/03/2022; (RO)01/2024 28/02/2024</v>
          </cell>
          <cell r="N211" t="str">
            <v>B</v>
          </cell>
          <cell r="O211" t="str">
            <v>-</v>
          </cell>
          <cell r="P211" t="str">
            <v>-</v>
          </cell>
          <cell r="Q211" t="str">
            <v>-</v>
          </cell>
          <cell r="R211" t="str">
            <v>15</v>
          </cell>
          <cell r="S211" t="str">
            <v/>
          </cell>
          <cell r="T211" t="str">
            <v>THALE sp. z o.o. sp.k.</v>
          </cell>
          <cell r="U211" t="str">
            <v>11-041 Olsztyn, Poland, Wilimowo 2, Poland</v>
          </cell>
          <cell r="V211" t="str">
            <v>ocynk galwaniczny</v>
          </cell>
          <cell r="W211" t="str">
            <v>XX3-MF90-P</v>
          </cell>
        </row>
        <row r="212">
          <cell r="A212">
            <v>26007</v>
          </cell>
          <cell r="B212" t="str">
            <v/>
          </cell>
          <cell r="C212" t="str">
            <v>NPGD-3 BK OBEJMA DUO 3 (86-92MM) BK</v>
          </cell>
          <cell r="D212" t="str">
            <v/>
          </cell>
          <cell r="E212" t="str">
            <v>25</v>
          </cell>
          <cell r="F212" t="str">
            <v>Obejma DUO 3 (86-92MM) BK</v>
          </cell>
          <cell r="G212" t="str">
            <v>Pipe clamp DUO 3 (86-92MM) BK</v>
          </cell>
          <cell r="H212" t="str">
            <v>Csőbilincs DUO 3 (86-92MM) BK</v>
          </cell>
          <cell r="I212" t="str">
            <v>Laikilis DUO 3 (86-92MM) BK</v>
          </cell>
          <cell r="J212" t="str">
            <v>Objímka DUO 3 (86-92mm) BK</v>
          </cell>
          <cell r="K212" t="str">
            <v>Colier DUO 3 (86-92MM) BK</v>
          </cell>
          <cell r="L212" t="str">
            <v>(PL)ITB-KOT-2018/0744 wydanie 2 27/03/2020; (HU)A-101/2016 18/11/2021; (SK)SK TP-19/0004-verzia 02 23/03/2022; (RO)AT 017-05-4053-2024 28/02/2024</v>
          </cell>
          <cell r="M212" t="str">
            <v>(PL)01/2020 30/05/2023; (HU)02/2021 18/11/2021; (SK)01/2022 23/03/2022; (RO)01/2024 28/02/2024</v>
          </cell>
          <cell r="N212" t="str">
            <v>B</v>
          </cell>
          <cell r="O212" t="str">
            <v>-</v>
          </cell>
          <cell r="P212" t="str">
            <v>-</v>
          </cell>
          <cell r="Q212" t="str">
            <v>-</v>
          </cell>
          <cell r="R212" t="str">
            <v>15</v>
          </cell>
          <cell r="S212" t="str">
            <v/>
          </cell>
          <cell r="T212" t="str">
            <v>THALE sp. z o.o. sp.k.</v>
          </cell>
          <cell r="U212" t="str">
            <v>11-041 Olsztyn, Poland, Wilimowo 2, Poland</v>
          </cell>
          <cell r="V212" t="str">
            <v>pasywacja</v>
          </cell>
          <cell r="W212" t="str">
            <v>NPGD-3 BK</v>
          </cell>
        </row>
        <row r="213">
          <cell r="A213">
            <v>32822</v>
          </cell>
          <cell r="B213" t="str">
            <v>90000024217</v>
          </cell>
          <cell r="C213" t="str">
            <v>YOGPDPZ20080 PODPORA DACHOWA Z PROFILEM ZAMKNIETYM 80X60</v>
          </cell>
          <cell r="D213" t="str">
            <v>5907754271272</v>
          </cell>
          <cell r="E213" t="str">
            <v>1</v>
          </cell>
          <cell r="L213" t="str">
            <v>-</v>
          </cell>
          <cell r="M213" t="str">
            <v>-</v>
          </cell>
          <cell r="N213" t="str">
            <v>-</v>
          </cell>
          <cell r="O213" t="str">
            <v>-</v>
          </cell>
          <cell r="P213" t="str">
            <v>-</v>
          </cell>
          <cell r="Q213" t="str">
            <v>-</v>
          </cell>
          <cell r="S213" t="str">
            <v/>
          </cell>
          <cell r="T213" t="str">
            <v>THALE sp. z o.o. sp.k.</v>
          </cell>
          <cell r="U213" t="str">
            <v>11-041 Olsztyn, Poland, Wilimowo 2, Poland</v>
          </cell>
          <cell r="V213" t="str">
            <v/>
          </cell>
          <cell r="W213" t="str">
            <v>Y-OG-PDPZ-200-80</v>
          </cell>
        </row>
        <row r="214">
          <cell r="A214">
            <v>178</v>
          </cell>
          <cell r="B214" t="str">
            <v>81550000000</v>
          </cell>
          <cell r="C214" t="str">
            <v>STP RAMKA PODPOROWA</v>
          </cell>
          <cell r="D214" t="str">
            <v>5907754202214</v>
          </cell>
          <cell r="E214" t="str">
            <v>1</v>
          </cell>
          <cell r="F214" t="str">
            <v>Ramka podporowa</v>
          </cell>
          <cell r="G214" t="str">
            <v>Support frame</v>
          </cell>
          <cell r="H214" t="str">
            <v>Kisegitő keret</v>
          </cell>
          <cell r="I214" t="str">
            <v>Atraminis padas</v>
          </cell>
          <cell r="J214" t="str">
            <v>Nosný rám</v>
          </cell>
          <cell r="L214" t="str">
            <v>-</v>
          </cell>
          <cell r="M214" t="str">
            <v>-</v>
          </cell>
          <cell r="N214" t="str">
            <v>-</v>
          </cell>
          <cell r="O214" t="str">
            <v>-</v>
          </cell>
          <cell r="P214" t="str">
            <v>-</v>
          </cell>
          <cell r="Q214" t="str">
            <v>-</v>
          </cell>
          <cell r="R214" t="str">
            <v>0</v>
          </cell>
          <cell r="S214" t="str">
            <v/>
          </cell>
          <cell r="T214" t="str">
            <v>THALE sp. z o.o. sp.k.</v>
          </cell>
          <cell r="U214" t="str">
            <v>11-041 Olsztyn, Poland, Wilimowo 2, Poland</v>
          </cell>
          <cell r="V214" t="str">
            <v>ocynk galwaniczny</v>
          </cell>
          <cell r="W214" t="str">
            <v>STP</v>
          </cell>
        </row>
        <row r="215">
          <cell r="A215">
            <v>31529</v>
          </cell>
          <cell r="B215" t="str">
            <v>90000021317</v>
          </cell>
          <cell r="C215" t="str">
            <v>YOGPDPZ40200 H=600 MM FASOLKI PODPORA DACHOWA Z FASOLKAMI O PROFILU ZAMKNIETYM 40X40 H=600</v>
          </cell>
          <cell r="D215" t="str">
            <v>5907754270008</v>
          </cell>
          <cell r="E215" t="str">
            <v>1</v>
          </cell>
          <cell r="L215" t="str">
            <v>-</v>
          </cell>
          <cell r="M215" t="str">
            <v>-</v>
          </cell>
          <cell r="N215" t="str">
            <v>-</v>
          </cell>
          <cell r="O215" t="str">
            <v>-</v>
          </cell>
          <cell r="P215" t="str">
            <v>-</v>
          </cell>
          <cell r="Q215" t="str">
            <v>-</v>
          </cell>
          <cell r="S215" t="str">
            <v/>
          </cell>
          <cell r="T215" t="str">
            <v>THALE sp. z o.o. sp.k.</v>
          </cell>
          <cell r="U215" t="str">
            <v>11-041 Olsztyn, Poland, Wilimowo 2, Poland</v>
          </cell>
          <cell r="V215" t="str">
            <v/>
          </cell>
          <cell r="W215" t="str">
            <v>YOGPDPZ40200 H=600 MM</v>
          </cell>
        </row>
        <row r="216">
          <cell r="A216">
            <v>11582</v>
          </cell>
          <cell r="B216" t="str">
            <v>81220453011</v>
          </cell>
          <cell r="C216" t="str">
            <v>OG-PDG-A-450 PODPORA DACHOWA PROFILU A 450X450</v>
          </cell>
          <cell r="D216" t="str">
            <v>5907754232921</v>
          </cell>
          <cell r="E216" t="str">
            <v>1</v>
          </cell>
          <cell r="F216" t="str">
            <v>Podpora dachowa profilu A 450x450</v>
          </cell>
          <cell r="G216" t="str">
            <v>Rooftop foot base channel support A 450x450</v>
          </cell>
          <cell r="H216" t="str">
            <v>Teherelosztó talp A 450x450</v>
          </cell>
          <cell r="I216" t="str">
            <v>Stogo atrama A profiliui 450x450</v>
          </cell>
          <cell r="J216" t="str">
            <v>Univerzálne strešné podpery A 450x450</v>
          </cell>
          <cell r="K216" t="str">
            <v>Suporti universali de acoperis tip A 450x450</v>
          </cell>
          <cell r="L216" t="str">
            <v>(PL)ITB-KOT-2020/1563 wydanie 1 15/12/2020; (HU)A-101/2016 18/11/2021; (SK)SK TP-19/0004-verzia 02 23/03/2022; (RO)AT 017-05-4053-2024 28/02/2024</v>
          </cell>
          <cell r="M216" t="str">
            <v>(PL)06/2020 30/05/2023; (HU)02/2021 18/11/2021; (SK)01/2022 23/03/2022; (RO)01/2024 28/02/2024</v>
          </cell>
          <cell r="N216" t="str">
            <v>B</v>
          </cell>
          <cell r="O216" t="str">
            <v>-</v>
          </cell>
          <cell r="P216" t="str">
            <v>-</v>
          </cell>
          <cell r="Q216" t="str">
            <v>-</v>
          </cell>
          <cell r="R216" t="str">
            <v>15</v>
          </cell>
          <cell r="S216" t="str">
            <v/>
          </cell>
          <cell r="T216" t="str">
            <v>THALE sp. z o.o. sp.k.</v>
          </cell>
          <cell r="U216" t="str">
            <v>11-041 Olsztyn, Poland, Wilimowo 2, Poland</v>
          </cell>
          <cell r="V216" t="str">
            <v>ocynk ogniowy</v>
          </cell>
          <cell r="W216" t="str">
            <v>OG-PDG-A-450</v>
          </cell>
        </row>
        <row r="217">
          <cell r="A217">
            <v>8361</v>
          </cell>
          <cell r="B217" t="str">
            <v>81220303011</v>
          </cell>
          <cell r="C217" t="str">
            <v>OG-PDG-A-300 PODPORA DACHOWA PROFILU A 300X300</v>
          </cell>
          <cell r="D217" t="str">
            <v>5907754219601</v>
          </cell>
          <cell r="E217" t="str">
            <v>1</v>
          </cell>
          <cell r="F217" t="str">
            <v>Podpora dachowa profilu A 300x300</v>
          </cell>
          <cell r="G217" t="str">
            <v>Rooftop foot base channel support A 300x300</v>
          </cell>
          <cell r="H217" t="str">
            <v>Teherelosztó talp A 300x300</v>
          </cell>
          <cell r="I217" t="str">
            <v>Stogo atrama A profiliui 300x300</v>
          </cell>
          <cell r="J217" t="str">
            <v>Univerzálne strešné podpery A 300x300</v>
          </cell>
          <cell r="K217" t="str">
            <v>Suporti universali de acoperis tip A 300x300</v>
          </cell>
          <cell r="L217" t="str">
            <v>(PL)ITB-KOT-2020/1563 wydanie 1 15/12/2020; (HU)A-101/2016 18/11/2021; (SK)SK TP-19/0004-verzia 02 23/03/2022; (RO)AT 017-05-4053-2024 28/02/2024</v>
          </cell>
          <cell r="M217" t="str">
            <v>(PL)06/2020 30/05/2023; (HU)02/2021 18/11/2021; (SK)01/2022 23/03/2022; (RO)01/2024 28/02/2024</v>
          </cell>
          <cell r="N217" t="str">
            <v>B</v>
          </cell>
          <cell r="O217" t="str">
            <v>-</v>
          </cell>
          <cell r="P217" t="str">
            <v>-</v>
          </cell>
          <cell r="Q217" t="str">
            <v>-</v>
          </cell>
          <cell r="R217" t="str">
            <v>15</v>
          </cell>
          <cell r="S217" t="str">
            <v/>
          </cell>
          <cell r="T217" t="str">
            <v>THALE sp. z o.o. sp.k.</v>
          </cell>
          <cell r="U217" t="str">
            <v>11-041 Olsztyn, Poland, Wilimowo 2, Poland</v>
          </cell>
          <cell r="V217" t="str">
            <v>ocynk ogniowy</v>
          </cell>
          <cell r="W217" t="str">
            <v>OG-PDG-A-300</v>
          </cell>
        </row>
        <row r="218">
          <cell r="A218">
            <v>21186</v>
          </cell>
          <cell r="B218" t="str">
            <v>80310103302</v>
          </cell>
          <cell r="C218" t="str">
            <v>N-PST-25 OBEJMA PST 25 (32-37MM) NC</v>
          </cell>
          <cell r="D218" t="str">
            <v>5907754252028</v>
          </cell>
          <cell r="E218" t="str">
            <v>1</v>
          </cell>
          <cell r="F218" t="str">
            <v>Obejma PST 25 (32-37mm) NC</v>
          </cell>
          <cell r="G218" t="str">
            <v>Heavy duty pipe clamp PST 25 (32-37mm) NC</v>
          </cell>
          <cell r="H218" t="str">
            <v>Fixpont bilincs PST 25 (32-37mm) NC</v>
          </cell>
          <cell r="I218" t="str">
            <v>Laikiklis PST  25 (32-37mm) NC</v>
          </cell>
          <cell r="J218" t="str">
            <v>Objímka pre pevné body PST 25 (32-37mm) NC</v>
          </cell>
          <cell r="K218" t="str">
            <v>Colier masive punct fix PST  25 (32-37mm) NC</v>
          </cell>
          <cell r="L218" t="str">
            <v>-</v>
          </cell>
          <cell r="M218" t="str">
            <v>-</v>
          </cell>
          <cell r="N218" t="str">
            <v>-</v>
          </cell>
          <cell r="O218" t="str">
            <v>-</v>
          </cell>
          <cell r="P218" t="str">
            <v>-</v>
          </cell>
          <cell r="Q218" t="str">
            <v>-</v>
          </cell>
          <cell r="R218" t="str">
            <v>0</v>
          </cell>
          <cell r="S218" t="str">
            <v/>
          </cell>
          <cell r="T218" t="str">
            <v>THALE sp. z o.o. sp.k.</v>
          </cell>
          <cell r="U218" t="str">
            <v>11-041 Olsztyn, Poland, Wilimowo 2, Poland</v>
          </cell>
          <cell r="V218" t="str">
            <v>pasywacja</v>
          </cell>
          <cell r="W218" t="str">
            <v>N-PST-25</v>
          </cell>
        </row>
        <row r="219">
          <cell r="A219">
            <v>21191</v>
          </cell>
          <cell r="B219" t="str">
            <v>80310108902</v>
          </cell>
          <cell r="C219" t="str">
            <v>N-PST-80 OBEJMA PST 80 (88-92MM) NC</v>
          </cell>
          <cell r="D219" t="str">
            <v>5907754252073</v>
          </cell>
          <cell r="E219" t="str">
            <v>1</v>
          </cell>
          <cell r="F219" t="str">
            <v>Obejma PST 80 (88-92mm) NC</v>
          </cell>
          <cell r="G219" t="str">
            <v>Heavy duty pipe clamp PST 80 (88-92mm) NC</v>
          </cell>
          <cell r="H219" t="str">
            <v>Fixpont bilincs PST 80 (88-92mm) NC</v>
          </cell>
          <cell r="I219" t="str">
            <v>Laikiklis PST  80 (88-92mm) NC</v>
          </cell>
          <cell r="J219" t="str">
            <v>Objímka pre pevné body PST 80 (88-92mm) NC</v>
          </cell>
          <cell r="K219" t="str">
            <v>Colier masive punct fix PST  80 (88-92mm) NC</v>
          </cell>
          <cell r="L219" t="str">
            <v>-</v>
          </cell>
          <cell r="M219" t="str">
            <v>-</v>
          </cell>
          <cell r="N219" t="str">
            <v>-</v>
          </cell>
          <cell r="O219" t="str">
            <v>-</v>
          </cell>
          <cell r="P219" t="str">
            <v>-</v>
          </cell>
          <cell r="Q219" t="str">
            <v>-</v>
          </cell>
          <cell r="R219" t="str">
            <v>0</v>
          </cell>
          <cell r="S219" t="str">
            <v/>
          </cell>
          <cell r="T219" t="str">
            <v>THALE sp. z o.o. sp.k.</v>
          </cell>
          <cell r="U219" t="str">
            <v>11-041 Olsztyn, Poland, Wilimowo 2, Poland</v>
          </cell>
          <cell r="V219" t="str">
            <v>pasywacja</v>
          </cell>
          <cell r="W219" t="str">
            <v>N-PST-80</v>
          </cell>
        </row>
        <row r="220">
          <cell r="A220">
            <v>390</v>
          </cell>
          <cell r="B220" t="str">
            <v>80130206010</v>
          </cell>
          <cell r="C220" t="str">
            <v>UPG-2 KPL OBEJMA EXPERT 2 (59-64MM) KPL</v>
          </cell>
          <cell r="D220" t="str">
            <v>5907754205659</v>
          </cell>
          <cell r="E220" t="str">
            <v>50</v>
          </cell>
          <cell r="F220" t="str">
            <v>Obejma EXPERT 2 (59-64mm) KPL</v>
          </cell>
          <cell r="G220" t="str">
            <v>Pipe clamp EXPERT 2 (59-64mm) KPL</v>
          </cell>
          <cell r="H220" t="str">
            <v>Csőbilincs EXPERT 2 (59-64mm) KPL</v>
          </cell>
          <cell r="I220" t="str">
            <v>Laikiklis Expert 2 (59-64mm) KPL</v>
          </cell>
          <cell r="J220" t="str">
            <v>Objímka EXPERT 2 (59-64mm) KPL</v>
          </cell>
          <cell r="K220" t="str">
            <v>Colier tip EXPERT 2 (59-64mm) KPL</v>
          </cell>
          <cell r="L220" t="str">
            <v>(PL)ITB-KOT-2020/1561 wydanie 1 15/12/2020; (HU)A-101/2016 18/11/2021; (SK)SK TP-19/0004-verzia 02 23/03/2022; (RO)AT 017-05-4053-2024 28/02/2024</v>
          </cell>
          <cell r="M220" t="str">
            <v>(PL)04/2020 30/05/2023; (HU)02/2021 18/11/2021; (SK)01/2022 23/03/2022; (RO)01/2024 28/02/2024</v>
          </cell>
          <cell r="N220" t="str">
            <v>B</v>
          </cell>
          <cell r="O220" t="str">
            <v>-</v>
          </cell>
          <cell r="P220" t="str">
            <v>-</v>
          </cell>
          <cell r="Q220" t="str">
            <v>-</v>
          </cell>
          <cell r="R220" t="str">
            <v>15</v>
          </cell>
          <cell r="S220" t="str">
            <v/>
          </cell>
          <cell r="T220" t="str">
            <v>THALE sp. z o.o. sp.k.</v>
          </cell>
          <cell r="U220" t="str">
            <v>11-041 Olsztyn, Poland, Wilimowo 2, Poland</v>
          </cell>
          <cell r="V220" t="str">
            <v>ocynk galwaniczny</v>
          </cell>
          <cell r="W220" t="str">
            <v>UPG-2 KPL</v>
          </cell>
        </row>
        <row r="221">
          <cell r="A221">
            <v>16933</v>
          </cell>
          <cell r="B221" t="str">
            <v>80310132411</v>
          </cell>
          <cell r="C221" t="str">
            <v>OG-PST-300-M20 OBEJMA PST 300 (320-325MM) M20</v>
          </cell>
          <cell r="D221" t="str">
            <v>5907754244221</v>
          </cell>
          <cell r="E221" t="str">
            <v>1</v>
          </cell>
          <cell r="F221" t="str">
            <v>Obejma PST 300 (320-325mm) M20</v>
          </cell>
          <cell r="G221" t="str">
            <v>Heavy duty pipe clamp PST 300 (320-325mm) M20</v>
          </cell>
          <cell r="H221" t="str">
            <v>Fixpont bilincs PST 300 (320-325mm) M20</v>
          </cell>
          <cell r="I221" t="str">
            <v>Laikiklis PST  300 (320-325mm) M20</v>
          </cell>
          <cell r="J221" t="str">
            <v>Objímka pre pevné body PST 300 (320-325mm) M20</v>
          </cell>
          <cell r="K221" t="str">
            <v>Coliere masive punct fix PST 300 (320-325mm) M20</v>
          </cell>
          <cell r="L221" t="str">
            <v>(PL)ITB-KOT-2020/1561 wydanie 1 15/12/2020; (HU)A-101/2016 18/11/2021; (SK)SK TP-19/0004-verzia 02 23/03/2022</v>
          </cell>
          <cell r="M221" t="str">
            <v>(PL)04/2020 30/05/2023; (HU)02/2021 18/11/2021; (SK)01/2022 23/03/2022</v>
          </cell>
          <cell r="N221" t="str">
            <v>B</v>
          </cell>
          <cell r="O221" t="str">
            <v>-</v>
          </cell>
          <cell r="P221" t="str">
            <v>-</v>
          </cell>
          <cell r="Q221" t="str">
            <v>-</v>
          </cell>
          <cell r="R221" t="str">
            <v>15</v>
          </cell>
          <cell r="S221" t="str">
            <v/>
          </cell>
          <cell r="T221" t="str">
            <v>THALE sp. z o.o. sp.k.</v>
          </cell>
          <cell r="U221" t="str">
            <v>11-041 Olsztyn, Poland, Wilimowo 2, Poland</v>
          </cell>
          <cell r="V221" t="str">
            <v>ocynk ogniowy</v>
          </cell>
          <cell r="W221" t="str">
            <v>OG-PST-300-M20</v>
          </cell>
        </row>
        <row r="222">
          <cell r="A222">
            <v>15392</v>
          </cell>
          <cell r="B222" t="str">
            <v>81220204111</v>
          </cell>
          <cell r="C222" t="str">
            <v>OG-PDG-MF-200 PODPORA DACHOWA PROFILU SZER. 41MM 200X200</v>
          </cell>
          <cell r="D222" t="str">
            <v>5907754238985</v>
          </cell>
          <cell r="E222" t="str">
            <v>1</v>
          </cell>
          <cell r="F222" t="str">
            <v>Podpora dachowa profilu szer. 41mm 200x200</v>
          </cell>
          <cell r="G222" t="str">
            <v>Rooftop foot base channel support width 41mm 200</v>
          </cell>
          <cell r="H222" t="str">
            <v>Teherelosztó talp szélesség 41mm 200x200</v>
          </cell>
          <cell r="I222" t="str">
            <v>Stogo atrama 41mm profiliui 200x200</v>
          </cell>
          <cell r="J222" t="str">
            <v>Univerzálne strešné podpery šírka 41mm 200</v>
          </cell>
          <cell r="K222" t="str">
            <v>Suporti universali de acoperis latime 41mm 200x200</v>
          </cell>
          <cell r="L222" t="str">
            <v>(PL)ITB-KOT-2020/1563 wydanie 1 15/12/2020; (HU)A-101/2016 18/11/2021; (SK)SK TP-19/0004-verzia 02 23/03/2022; (RO)AT 017-05-4053-2024 28/02/2024</v>
          </cell>
          <cell r="M222" t="str">
            <v>(PL)06/2020 30/05/2023; (HU)02/2021 18/11/2021; (SK)01/2022 23/03/2022; (RO)01/2024 28/02/2024</v>
          </cell>
          <cell r="N222" t="str">
            <v>B</v>
          </cell>
          <cell r="O222" t="str">
            <v>-</v>
          </cell>
          <cell r="P222" t="str">
            <v>-</v>
          </cell>
          <cell r="Q222" t="str">
            <v>-</v>
          </cell>
          <cell r="R222" t="str">
            <v>15</v>
          </cell>
          <cell r="S222" t="str">
            <v/>
          </cell>
          <cell r="T222" t="str">
            <v>THALE sp. z o.o. sp.k.</v>
          </cell>
          <cell r="U222" t="str">
            <v>11-041 Olsztyn, Poland, Wilimowo 2, Poland</v>
          </cell>
          <cell r="V222" t="str">
            <v>ocynk ogniowy</v>
          </cell>
          <cell r="W222" t="str">
            <v>OG-PDG-MF-200</v>
          </cell>
        </row>
        <row r="223">
          <cell r="A223">
            <v>28835</v>
          </cell>
          <cell r="B223" t="str">
            <v>81231203011</v>
          </cell>
          <cell r="C223" t="str">
            <v>OG-PDRG-A-200 PODPORA DACHOWA REGUL. OBR. PROFILU SZER. 30MM 200</v>
          </cell>
          <cell r="D223" t="str">
            <v>5907754264700</v>
          </cell>
          <cell r="E223" t="str">
            <v>1</v>
          </cell>
          <cell r="F223" t="str">
            <v>Podpora dachowa regul. obr. profilu szer. 30mm 200</v>
          </cell>
          <cell r="G223" t="str">
            <v>Rooftop foot base channel support width 30mm 200</v>
          </cell>
          <cell r="H223" t="str">
            <v>Állítható teherelosztó talp, szélesség 30mm 200</v>
          </cell>
          <cell r="I223" t="str">
            <v>Reguliuojama stogo atrama 30mm profiliui 200</v>
          </cell>
          <cell r="J223" t="str">
            <v>Univerzálne strešné podpery šírka 30mm 200</v>
          </cell>
          <cell r="K223" t="str">
            <v>Suport acoperis ajustabili si rabatabili 30mm 200</v>
          </cell>
          <cell r="L223" t="str">
            <v>-</v>
          </cell>
          <cell r="M223" t="str">
            <v>-</v>
          </cell>
          <cell r="N223" t="str">
            <v>-</v>
          </cell>
          <cell r="O223" t="str">
            <v>-</v>
          </cell>
          <cell r="P223" t="str">
            <v>-</v>
          </cell>
          <cell r="Q223" t="str">
            <v>-</v>
          </cell>
          <cell r="S223" t="str">
            <v/>
          </cell>
          <cell r="T223" t="str">
            <v>THALE sp. z o.o. sp.k.</v>
          </cell>
          <cell r="U223" t="str">
            <v>11-041 Olsztyn, Poland, Wilimowo 2, Poland</v>
          </cell>
          <cell r="V223" t="str">
            <v>ocynk ogniowy</v>
          </cell>
          <cell r="W223" t="str">
            <v>OG-PDRG-A-200</v>
          </cell>
        </row>
        <row r="224">
          <cell r="A224">
            <v>13785</v>
          </cell>
          <cell r="B224" t="str">
            <v>80130208010</v>
          </cell>
          <cell r="C224" t="str">
            <v>UPG-80 KPL OBEJMA EXPERT 80 (78-84MM) KPL</v>
          </cell>
          <cell r="D224" t="str">
            <v>5907754236585</v>
          </cell>
          <cell r="E224" t="str">
            <v>25</v>
          </cell>
          <cell r="F224" t="str">
            <v>Obejma EXPERT 80 (78-84mm) KPL</v>
          </cell>
          <cell r="G224" t="str">
            <v>Pipe clamp EXPERT 80 (78-84mm) KPL</v>
          </cell>
          <cell r="H224" t="str">
            <v>Csőbilincs EXPERT 80 (78-84mm) KPL</v>
          </cell>
          <cell r="I224" t="str">
            <v>Laikiklis Expert 80 (78-84mm) KPL</v>
          </cell>
          <cell r="J224" t="str">
            <v>Objímka EXPERT 80 (78-84mm) KPL</v>
          </cell>
          <cell r="K224" t="str">
            <v>Colier tip EXPERT 80 (78-84mm) KPL</v>
          </cell>
          <cell r="L224" t="str">
            <v>(PL)ITB-KOT-2020/1561 wydanie 1 15/12/2020; (HU)A-101/2016 18/11/2021; (SK)SK TP-19/0004-verzia 02 23/03/2022; (RO)AT 017-05-4053-2024 28/02/2024</v>
          </cell>
          <cell r="M224" t="str">
            <v>(PL)04/2020 30/05/2023; (HU)02/2021 18/11/2021; (SK)01/2022 23/03/2022; (RO)01/2024 28/02/2024</v>
          </cell>
          <cell r="N224" t="str">
            <v>B</v>
          </cell>
          <cell r="O224" t="str">
            <v>-</v>
          </cell>
          <cell r="P224" t="str">
            <v>-</v>
          </cell>
          <cell r="Q224" t="str">
            <v>-</v>
          </cell>
          <cell r="R224" t="str">
            <v>15</v>
          </cell>
          <cell r="S224" t="str">
            <v/>
          </cell>
          <cell r="T224" t="str">
            <v>THALE sp. z o.o. sp.k.</v>
          </cell>
          <cell r="U224" t="str">
            <v>11-041 Olsztyn, Poland, Wilimowo 2, Poland</v>
          </cell>
          <cell r="V224" t="str">
            <v>ocynk galwaniczny</v>
          </cell>
          <cell r="W224" t="str">
            <v>UPG-80 KPL</v>
          </cell>
        </row>
        <row r="225">
          <cell r="A225">
            <v>7245</v>
          </cell>
          <cell r="B225" t="str">
            <v/>
          </cell>
          <cell r="C225" t="str">
            <v>SZ-MB3,0-4000 PROFIL MB3,0 4000MM</v>
          </cell>
          <cell r="D225" t="str">
            <v/>
          </cell>
          <cell r="E225" t="str">
            <v>1</v>
          </cell>
          <cell r="F225" t="str">
            <v>Profil MB3,0 4000mm</v>
          </cell>
          <cell r="G225" t="str">
            <v>Channel MB3,0 4000mm</v>
          </cell>
          <cell r="H225" t="str">
            <v>Szerelősín MB3,0 4000mm</v>
          </cell>
          <cell r="I225" t="str">
            <v>Profilis MB3,0 4000mm</v>
          </cell>
          <cell r="J225" t="str">
            <v>Nosníky SZ-MB3,0 4000mm</v>
          </cell>
          <cell r="K225" t="str">
            <v>Profil de montaj MB3,0 4000mm</v>
          </cell>
          <cell r="L225" t="str">
            <v>(PL)ITB-KOT-2020/1562 wydanie 1 23/12/2020; (HU)A-101/2016 18/11/2021; (SK)SK TP-19/0004-verzia 02 23/03/2022; (RO)AT 017-05-4053-2024 28/02/2024</v>
          </cell>
          <cell r="M225" t="str">
            <v>(PL)05/2020 30/05/2023; (HU)02/2021 18/11/2021; (SK)01/2022 23/03/2022; (RO)01/2024 28/02/2024</v>
          </cell>
          <cell r="N225" t="str">
            <v>B</v>
          </cell>
          <cell r="O225" t="str">
            <v>-</v>
          </cell>
          <cell r="P225" t="str">
            <v>-</v>
          </cell>
          <cell r="Q225" t="str">
            <v>-</v>
          </cell>
          <cell r="R225" t="str">
            <v>15</v>
          </cell>
          <cell r="S225" t="str">
            <v/>
          </cell>
          <cell r="T225" t="str">
            <v>THALE sp. z o.o. sp.k.</v>
          </cell>
          <cell r="U225" t="str">
            <v>11-041 Olsztyn, Poland, Wilimowo 2, Poland</v>
          </cell>
          <cell r="V225" t="str">
            <v>ocynk galwaniczny</v>
          </cell>
          <cell r="W225" t="str">
            <v>SZ-MB3,0-4000</v>
          </cell>
        </row>
        <row r="226">
          <cell r="A226">
            <v>32840</v>
          </cell>
          <cell r="B226" t="str">
            <v>90000024417</v>
          </cell>
          <cell r="C226" t="str">
            <v>YNSDMFH253000 PROFIL PODWÓJNY MFH2,5 3000MM NIERDZEWNY</v>
          </cell>
          <cell r="D226" t="str">
            <v>5907754271289</v>
          </cell>
          <cell r="E226" t="str">
            <v>1</v>
          </cell>
          <cell r="L226" t="str">
            <v>-</v>
          </cell>
          <cell r="M226" t="str">
            <v>-</v>
          </cell>
          <cell r="N226" t="str">
            <v>-</v>
          </cell>
          <cell r="O226" t="str">
            <v>-</v>
          </cell>
          <cell r="P226" t="str">
            <v>-</v>
          </cell>
          <cell r="Q226" t="str">
            <v>-</v>
          </cell>
          <cell r="S226" t="str">
            <v/>
          </cell>
          <cell r="T226" t="str">
            <v>THALE sp. z o.o. sp.k.</v>
          </cell>
          <cell r="U226" t="str">
            <v>11-041 Olsztyn, Poland, Wilimowo 2, Poland</v>
          </cell>
          <cell r="V226" t="str">
            <v/>
          </cell>
          <cell r="W226" t="str">
            <v>YNSDMFH253000</v>
          </cell>
        </row>
        <row r="227">
          <cell r="A227">
            <v>28569</v>
          </cell>
          <cell r="B227" t="str">
            <v>90000007817_x001F__x001F_</v>
          </cell>
          <cell r="C227" t="str">
            <v>Y-N-L6-114 OBEJMA CHŁODU L6 (114-114,3MM) GR. IZOL. 41MM</v>
          </cell>
          <cell r="D227" t="str">
            <v>5907754264175</v>
          </cell>
          <cell r="E227" t="str">
            <v>1</v>
          </cell>
          <cell r="F227" t="str">
            <v>Obejma chłodu L6 (114-114,3mm) gr. izol. 41mm</v>
          </cell>
          <cell r="G227" t="str">
            <v>Thermal insulation clamp L6 (114-114,3mm) 41mm</v>
          </cell>
          <cell r="H227" t="str">
            <v>Hőszigetelt csőbilincs L6 (114-114,3mm) 41mm</v>
          </cell>
          <cell r="I227" t="str">
            <v>Laikiklis saldymo sist. L6 (114-114,3mm) izol.41mm</v>
          </cell>
          <cell r="K227" t="str">
            <v>Colier pentru L6 (114-114,3mm) 41mm</v>
          </cell>
          <cell r="L227" t="str">
            <v>-</v>
          </cell>
          <cell r="M227" t="str">
            <v>-</v>
          </cell>
          <cell r="N227" t="str">
            <v>-</v>
          </cell>
          <cell r="O227" t="str">
            <v>-</v>
          </cell>
          <cell r="P227" t="str">
            <v>-</v>
          </cell>
          <cell r="Q227" t="str">
            <v>-</v>
          </cell>
          <cell r="R227" t="str">
            <v>0</v>
          </cell>
          <cell r="S227" t="str">
            <v/>
          </cell>
          <cell r="T227" t="str">
            <v>THALE sp. z o.o. sp.k.</v>
          </cell>
          <cell r="U227" t="str">
            <v>11-041 Olsztyn, Poland, Wilimowo 2, Poland</v>
          </cell>
          <cell r="V227" t="str">
            <v>pasywacja</v>
          </cell>
          <cell r="W227" t="str">
            <v>Y-N-L6-114</v>
          </cell>
        </row>
        <row r="228">
          <cell r="A228">
            <v>27243</v>
          </cell>
          <cell r="B228" t="str">
            <v>80120103920</v>
          </cell>
          <cell r="C228" t="str">
            <v>UPZD-11/4 SKR OBEJMA DUO 11/4 (39-44MM) SKR</v>
          </cell>
          <cell r="D228" t="str">
            <v>5907754262072</v>
          </cell>
          <cell r="E228" t="str">
            <v>50</v>
          </cell>
          <cell r="F228" t="str">
            <v xml:space="preserve"> Obejma DUO 11/4  (39-44mm) SKR</v>
          </cell>
          <cell r="G228" t="str">
            <v xml:space="preserve"> Pipe clamp DUO 11/4 (39-44mm) SKR</v>
          </cell>
          <cell r="H228" t="str">
            <v xml:space="preserve"> Csőbilincs DUO 11/4  (39-44mm) SKR</v>
          </cell>
          <cell r="I228" t="str">
            <v xml:space="preserve"> Laikiklis DUO 11/4 (39-44mm) SKR</v>
          </cell>
          <cell r="J228" t="str">
            <v>Objímka DUO 11/4 (39-44mm) SKR</v>
          </cell>
          <cell r="K228" t="str">
            <v xml:space="preserve"> Coliere tip DUO 11/4 (39-44mm) SKR</v>
          </cell>
          <cell r="L228" t="str">
            <v>(PL)ITB-KOT-2018/0744 wydanie 2 27/03/2020; (SK)SK TP-19/0004-verzia 02 23/03/2022; (RO)AT 017-05-4053-2024 28/02/2024</v>
          </cell>
          <cell r="M228" t="str">
            <v>(PL)01/2020 30/05/2023; (SK)01/2022 23/03/2022; (RO)01/2024 28/02/2024</v>
          </cell>
          <cell r="N228" t="str">
            <v>B</v>
          </cell>
          <cell r="O228" t="str">
            <v>-</v>
          </cell>
          <cell r="P228" t="str">
            <v>-</v>
          </cell>
          <cell r="Q228" t="str">
            <v>-</v>
          </cell>
          <cell r="R228" t="str">
            <v>20</v>
          </cell>
          <cell r="S228" t="str">
            <v/>
          </cell>
          <cell r="T228" t="str">
            <v>THALE sp. z o.o. sp.k.</v>
          </cell>
          <cell r="U228" t="str">
            <v>11-041 Olsztyn, Poland, Wilimowo 2, Poland</v>
          </cell>
          <cell r="V228" t="str">
            <v>ocynk galwaniczny</v>
          </cell>
          <cell r="W228" t="str">
            <v>UPZD-11/4 SKR</v>
          </cell>
        </row>
        <row r="229">
          <cell r="A229">
            <v>31898</v>
          </cell>
          <cell r="B229" t="str">
            <v>5080842022</v>
          </cell>
          <cell r="C229" t="str">
            <v>VNNS8 NAKRĘTKA SKOŚNA PROFILU MODUŁOWEGO M8 (30 SZT.)</v>
          </cell>
          <cell r="D229" t="str">
            <v>5907754268432</v>
          </cell>
          <cell r="E229" t="str">
            <v>1</v>
          </cell>
          <cell r="F229" t="str">
            <v>Nakrętka skośna profilu modułowego M8 (30 szt.)</v>
          </cell>
          <cell r="G229" t="str">
            <v>Skew nut of the modular profile M8 (30 pcs)</v>
          </cell>
          <cell r="H229" t="str">
            <v>A moduláris profil ferde anyája M8 (30 elementu)</v>
          </cell>
          <cell r="I229" t="str">
            <v>Pasvirusi veržle modulinio profilio M8</v>
          </cell>
          <cell r="J229" t="str">
            <v>Šikmá matica z modulárneho profilu M8 (30 ks)</v>
          </cell>
          <cell r="K229" t="str">
            <v>Piuli.a oblica cu profil modular M8 (30 buc)</v>
          </cell>
          <cell r="L229" t="str">
            <v>-</v>
          </cell>
          <cell r="M229" t="str">
            <v>-</v>
          </cell>
          <cell r="N229" t="str">
            <v>-</v>
          </cell>
          <cell r="O229" t="str">
            <v>-</v>
          </cell>
          <cell r="P229" t="str">
            <v>-</v>
          </cell>
          <cell r="Q229" t="str">
            <v>-</v>
          </cell>
          <cell r="R229" t="str">
            <v>0</v>
          </cell>
          <cell r="S229" t="str">
            <v/>
          </cell>
          <cell r="T229" t="str">
            <v>THALE sp. z o.o. sp.k.</v>
          </cell>
          <cell r="U229" t="str">
            <v>11-041 Olsztyn, Poland, Wilimowo 2, Poland</v>
          </cell>
          <cell r="V229" t="str">
            <v>pasywacja</v>
          </cell>
          <cell r="W229" t="str">
            <v>VNNS8</v>
          </cell>
        </row>
        <row r="230">
          <cell r="A230">
            <v>32844</v>
          </cell>
          <cell r="B230" t="str">
            <v>90000024617</v>
          </cell>
          <cell r="C230" t="str">
            <v>YSILXPGD21/2BK OBEJMA DUO + SILIKON 21/2 (72-78MM) ULTRA COVER XP</v>
          </cell>
          <cell r="D230" t="str">
            <v>5907754271418</v>
          </cell>
          <cell r="E230" t="str">
            <v/>
          </cell>
          <cell r="L230" t="str">
            <v>-</v>
          </cell>
          <cell r="M230" t="str">
            <v>-</v>
          </cell>
          <cell r="N230" t="str">
            <v>-</v>
          </cell>
          <cell r="O230" t="str">
            <v>-</v>
          </cell>
          <cell r="P230" t="str">
            <v>-</v>
          </cell>
          <cell r="Q230" t="str">
            <v>-</v>
          </cell>
          <cell r="S230" t="str">
            <v/>
          </cell>
          <cell r="T230" t="str">
            <v>THALE sp. z o.o. sp.k.</v>
          </cell>
          <cell r="U230" t="str">
            <v>11-041 Olsztyn, Poland, Wilimowo 2, Poland</v>
          </cell>
          <cell r="V230" t="str">
            <v/>
          </cell>
          <cell r="W230" t="str">
            <v>XPGD-21/2 BK</v>
          </cell>
        </row>
        <row r="231">
          <cell r="A231">
            <v>5251</v>
          </cell>
          <cell r="B231" t="str">
            <v>80110104820</v>
          </cell>
          <cell r="C231" t="str">
            <v>HUPZ-11/2 SKR OBEJMA HOBBY 11/2 (48-52MM) SKR</v>
          </cell>
          <cell r="D231" t="str">
            <v>5907754215672</v>
          </cell>
          <cell r="E231" t="str">
            <v>50</v>
          </cell>
          <cell r="F231" t="str">
            <v>Obejma HOBBY 11/2 (48-52mm) SKR</v>
          </cell>
          <cell r="G231" t="str">
            <v>Pipe clamp HOBBY 11/2 (48-52mm) SKR</v>
          </cell>
          <cell r="H231" t="str">
            <v>Csőbilincs HOBBY 11/2 (48-52mm) SKR</v>
          </cell>
          <cell r="I231" t="str">
            <v>Laikiklis Hobby 11/2 (48-52mm) SKR</v>
          </cell>
          <cell r="J231" t="str">
            <v>Objímka HOBBY 11/2 (48-52mm) SKR</v>
          </cell>
          <cell r="K231" t="str">
            <v>Colier tip HOBBY 11/2 (48-52mm) SKR</v>
          </cell>
          <cell r="L231" t="str">
            <v>(PL)ITB-KOT-2018/0744 wydanie 2 27/03/2020; (HU)A-101/2016 18/11/2021; (SK)SK TP-19/0004-verzia 02 23/03/2022; (RO)AT 017-05-4053-2024 28/02/2024</v>
          </cell>
          <cell r="M231" t="str">
            <v>(PL)01/2020 30/05/2023; (HU)02/2021 18/11/2021; (SK)01/2022 23/03/2022; (RO)01/2024 28/02/2024</v>
          </cell>
          <cell r="N231" t="str">
            <v>B</v>
          </cell>
          <cell r="O231" t="str">
            <v>-</v>
          </cell>
          <cell r="P231" t="str">
            <v>-</v>
          </cell>
          <cell r="Q231" t="str">
            <v>-</v>
          </cell>
          <cell r="R231" t="str">
            <v>15</v>
          </cell>
          <cell r="S231" t="str">
            <v/>
          </cell>
          <cell r="T231" t="str">
            <v>THALE sp. z o.o. sp.k.</v>
          </cell>
          <cell r="U231" t="str">
            <v>11-041 Olsztyn, Poland, Wilimowo 2, Poland</v>
          </cell>
          <cell r="V231" t="str">
            <v>ocynk galwaniczny</v>
          </cell>
          <cell r="W231" t="str">
            <v>HUPZ-11/2 SKR</v>
          </cell>
        </row>
        <row r="232">
          <cell r="A232">
            <v>35274</v>
          </cell>
          <cell r="B232" t="str">
            <v>81455010120</v>
          </cell>
          <cell r="C232" t="str">
            <v>KRK-10X120 KOŁEK RAMOWY Z WKRĘTEM 6-KĄT. M10X120MM</v>
          </cell>
          <cell r="D232" t="str">
            <v>5907754241237</v>
          </cell>
          <cell r="E232" t="str">
            <v>50</v>
          </cell>
          <cell r="F232" t="str">
            <v>Kołek ramowy z wkrętem 6-kąt. M10x120mm</v>
          </cell>
          <cell r="G232" t="str">
            <v>Hex head frame anchor M10x120mm</v>
          </cell>
          <cell r="H232" t="str">
            <v>Hatlapfejű keretrögzítő dübel M10x120mm</v>
          </cell>
          <cell r="I232" t="str">
            <v>Kaistis su varztu 6-kamp  M10x120mm</v>
          </cell>
          <cell r="J232" t="str">
            <v>Rámová hmoždinka so 6-hrannou skrutkou M10x120mm</v>
          </cell>
          <cell r="K232" t="str">
            <v>Dibluri cadru cu surub cu cap hexagonal M10x120mm</v>
          </cell>
          <cell r="L232" t="str">
            <v>(EU)ETA-07/0121 20/12/2022</v>
          </cell>
          <cell r="M232" t="str">
            <v>(EU)DoP 0329 17/01/2023</v>
          </cell>
          <cell r="N232" t="str">
            <v>-</v>
          </cell>
          <cell r="O232" t="str">
            <v>CE</v>
          </cell>
          <cell r="P232" t="str">
            <v>-</v>
          </cell>
          <cell r="Q232" t="str">
            <v>-</v>
          </cell>
          <cell r="R232" t="str">
            <v>17</v>
          </cell>
          <cell r="S232">
            <v>0</v>
          </cell>
          <cell r="T232" t="str">
            <v>UE</v>
          </cell>
          <cell r="U232" t="str">
            <v xml:space="preserve">, </v>
          </cell>
          <cell r="V232" t="str">
            <v>ocynk galwaniczny</v>
          </cell>
          <cell r="W232" t="str">
            <v>KRK-10X120</v>
          </cell>
        </row>
        <row r="233">
          <cell r="A233">
            <v>237</v>
          </cell>
          <cell r="B233" t="str">
            <v>81150060000</v>
          </cell>
          <cell r="C233" t="str">
            <v>X6-MB KSZTAŁTKA X6 PROFILU SZER. 50MM</v>
          </cell>
          <cell r="D233" t="str">
            <v>5907754207189</v>
          </cell>
          <cell r="E233" t="str">
            <v>10</v>
          </cell>
          <cell r="F233" t="str">
            <v>Kształtka X6 profilu szer. 50mm</v>
          </cell>
          <cell r="G233" t="str">
            <v>Flat connector X6 channel width 50mm</v>
          </cell>
          <cell r="H233" t="str">
            <v>Sarokelem X6 szerelősín szélesség 50mm</v>
          </cell>
          <cell r="I233" t="str">
            <v>Montazine jungiamoji detale X6 50mm profiliui</v>
          </cell>
          <cell r="J233" t="str">
            <v>Rohový uholník X6 šírka 50mm</v>
          </cell>
          <cell r="K233" t="str">
            <v>Conector X6 profil 50mm</v>
          </cell>
          <cell r="L233" t="str">
            <v>(PL)ITB-KOT-2020/1562 wydanie 1 23/12/2020; (HU)A-101/2016 18/11/2021; (SK)SK TP-19/0004-verzia 02 23/03/2022; (RO)AT 017-05-4053-2024 28/02/2024</v>
          </cell>
          <cell r="M233" t="str">
            <v>(PL)05/2020 30/05/2023; (HU)02/2021 18/11/2021; (SK)01/2022 23/03/2022; (RO)01/2024 28/02/2024</v>
          </cell>
          <cell r="N233" t="str">
            <v>B</v>
          </cell>
          <cell r="O233" t="str">
            <v>-</v>
          </cell>
          <cell r="P233" t="str">
            <v>-</v>
          </cell>
          <cell r="Q233" t="str">
            <v>-</v>
          </cell>
          <cell r="R233" t="str">
            <v>15</v>
          </cell>
          <cell r="S233" t="str">
            <v/>
          </cell>
          <cell r="T233" t="str">
            <v>THALE sp. z o.o. sp.k.</v>
          </cell>
          <cell r="U233" t="str">
            <v>11-041 Olsztyn, Poland, Wilimowo 2, Poland</v>
          </cell>
          <cell r="V233" t="str">
            <v>ocynk galwaniczny</v>
          </cell>
          <cell r="W233" t="str">
            <v>X6-MB</v>
          </cell>
        </row>
        <row r="234">
          <cell r="A234">
            <v>7073</v>
          </cell>
          <cell r="B234" t="str">
            <v>80130216800</v>
          </cell>
          <cell r="C234" t="str">
            <v>UPG-168 BK OBEJMA EXPERT 168 (164-172MM) BK</v>
          </cell>
          <cell r="D234" t="str">
            <v>5907754219229</v>
          </cell>
          <cell r="E234" t="str">
            <v>10</v>
          </cell>
          <cell r="F234" t="str">
            <v>Obejma EXPERT 168 (164-172mm) BK</v>
          </cell>
          <cell r="G234" t="str">
            <v>Pipe clamp EXPERT 168 (164-172mm) BK</v>
          </cell>
          <cell r="H234" t="str">
            <v>Csőbilincs EXPERT 168 (164-172mm) BK</v>
          </cell>
          <cell r="I234" t="str">
            <v>Laikiklis EXPERT 168 (164-172mm) BK</v>
          </cell>
          <cell r="J234" t="str">
            <v>Objímka EXPERT 168 (164-172mm) BK</v>
          </cell>
          <cell r="K234" t="str">
            <v>Colier tip EXPERT 168 (164-172mm) BK</v>
          </cell>
          <cell r="L234" t="str">
            <v>(PL)ITB-KOT-2020/1561 wydanie 1 15/12/2020; (HU)A-101/2016 18/11/2021; (SK)SK TP-19/0004-verzia 02 23/03/2022; (RO)AT 017-05-4053-2024 28/02/2024</v>
          </cell>
          <cell r="M234" t="str">
            <v>(PL)04/2020 30/05/2023; (HU)02/2021 18/11/2021; (SK)01/2022 23/03/2022; (RO)01/2024 28/02/2024</v>
          </cell>
          <cell r="N234" t="str">
            <v>B</v>
          </cell>
          <cell r="O234" t="str">
            <v>-</v>
          </cell>
          <cell r="P234" t="str">
            <v>-</v>
          </cell>
          <cell r="Q234" t="str">
            <v>-</v>
          </cell>
          <cell r="R234" t="str">
            <v>15</v>
          </cell>
          <cell r="S234" t="str">
            <v/>
          </cell>
          <cell r="T234" t="str">
            <v>THALE sp. z o.o. sp.k.</v>
          </cell>
          <cell r="U234" t="str">
            <v>11-041 Olsztyn, Poland, Wilimowo 2, Poland</v>
          </cell>
          <cell r="V234" t="str">
            <v>ocynk galwaniczny</v>
          </cell>
          <cell r="W234" t="str">
            <v>UPG-168 BK</v>
          </cell>
        </row>
        <row r="235">
          <cell r="A235">
            <v>28873</v>
          </cell>
          <cell r="B235" t="str">
            <v>90000009717</v>
          </cell>
          <cell r="C235" t="str">
            <v>Y-CZ-STOPKA-460-01-21-PR_002-1419</v>
          </cell>
          <cell r="D235" t="str">
            <v>5907754265509</v>
          </cell>
          <cell r="E235" t="str">
            <v>1</v>
          </cell>
          <cell r="L235" t="str">
            <v>-</v>
          </cell>
          <cell r="M235" t="str">
            <v>-</v>
          </cell>
          <cell r="N235" t="str">
            <v>-</v>
          </cell>
          <cell r="O235" t="str">
            <v>-</v>
          </cell>
          <cell r="P235" t="str">
            <v>-</v>
          </cell>
          <cell r="Q235" t="str">
            <v>-</v>
          </cell>
          <cell r="R235" t="str">
            <v>0</v>
          </cell>
          <cell r="S235" t="str">
            <v/>
          </cell>
          <cell r="T235" t="str">
            <v>THALE sp. z o.o. sp.k.</v>
          </cell>
          <cell r="U235" t="str">
            <v>11-041 Olsztyn, Poland, Wilimowo 2, Poland</v>
          </cell>
          <cell r="V235" t="str">
            <v/>
          </cell>
          <cell r="W235" t="str">
            <v>Y-CZ-STOPKA-460-01-21-PR_002-1419</v>
          </cell>
        </row>
        <row r="236">
          <cell r="A236">
            <v>34097</v>
          </cell>
          <cell r="B236" t="str">
            <v>80130327301</v>
          </cell>
          <cell r="C236" t="str">
            <v>SIL-OG-UPG-273 BK OBEJMA EXPERT + SILIKON 273 (264-273MM) BK</v>
          </cell>
          <cell r="D236" t="str">
            <v>5907754272774</v>
          </cell>
          <cell r="E236" t="str">
            <v>5</v>
          </cell>
          <cell r="F236" t="str">
            <v>Obejma EXPERT + silikon 273 (264-273mm) BK</v>
          </cell>
          <cell r="G236" t="str">
            <v>Pipe clamp EXPERT + silicone 273 (264-273mm) BK</v>
          </cell>
          <cell r="H236" t="str">
            <v>Csőbilincs EXPERT + szilikon 273 (264-273mm) BK</v>
          </cell>
          <cell r="I236" t="str">
            <v>Laikiklis Expert + silikonas 273 (264-273mm) BK</v>
          </cell>
          <cell r="J236" t="str">
            <v>Objímka EXPERT + silikón 273 (264-273mm) BK</v>
          </cell>
          <cell r="K236" t="str">
            <v>Colier tip EXPERT + silicon 273 (264-273mm) BK</v>
          </cell>
          <cell r="L236" t="str">
            <v>(PL)ITB-KOT-2020/1561 wydanie 1 15/12/2020; (HU)A-101/2016 18/11/2021; (SK)SK TP-19/0004-verzia 02 23/03/2022</v>
          </cell>
          <cell r="M236" t="str">
            <v>(PL)04/2020 30/05/2023; (HU)02/2021 18/11/2021; (SK)01/2022 23/03/2022</v>
          </cell>
          <cell r="N236" t="str">
            <v>B</v>
          </cell>
          <cell r="O236" t="str">
            <v>-</v>
          </cell>
          <cell r="P236" t="str">
            <v>-</v>
          </cell>
          <cell r="Q236" t="str">
            <v>-</v>
          </cell>
          <cell r="R236" t="str">
            <v>23</v>
          </cell>
          <cell r="S236" t="str">
            <v/>
          </cell>
          <cell r="T236" t="str">
            <v>THALE sp. z o.o. sp.k.</v>
          </cell>
          <cell r="U236" t="str">
            <v>11-041 Olsztyn, Poland, Wilimowo 2, Poland</v>
          </cell>
          <cell r="V236" t="str">
            <v>ocynk ogniowy</v>
          </cell>
          <cell r="W236" t="str">
            <v>SIL-OG-UPG-273 BK</v>
          </cell>
        </row>
        <row r="237">
          <cell r="A237">
            <v>30552</v>
          </cell>
          <cell r="B237" t="str">
            <v>80140103305</v>
          </cell>
          <cell r="C237" t="str">
            <v>UZT-33 ZATRZASKOWY UCHWYT TWORZYWOWY TYPU UZT (32-34)</v>
          </cell>
          <cell r="D237" t="str">
            <v>5907754264557</v>
          </cell>
          <cell r="E237" t="str">
            <v>30</v>
          </cell>
          <cell r="F237" t="str">
            <v>Zatrzaskowy uchwyt tworzywowy UZT 33</v>
          </cell>
          <cell r="G237" t="str">
            <v>Threaded rod pipe clip UZT 33</v>
          </cell>
          <cell r="H237" t="str">
            <v>Menetesszár Műanyag rögzítőbilincs UZT 33</v>
          </cell>
          <cell r="I237" t="str">
            <v>Greito montavimo plastikinis laikiklis UZT 33</v>
          </cell>
          <cell r="J237" t="str">
            <v>Cevno držalo z navojem UZT 33</v>
          </cell>
          <cell r="K237" t="str">
            <v>Colier filetate UZT 33</v>
          </cell>
          <cell r="L237" t="str">
            <v>(PL)ITB-KOT-2018/0581 wydanie 2 22/05/2023; (SK)SK TP-19/0004-verzia 02 23/03/2022; (RO)AT 017-05-4053-2024 28/02/2024</v>
          </cell>
          <cell r="M237" t="str">
            <v>(PL)01/2023 22/05/2023; (SK)01/2022 23/03/2022; (RO)01/2024 28/02/2024</v>
          </cell>
          <cell r="N237" t="str">
            <v>B</v>
          </cell>
          <cell r="O237" t="str">
            <v>-</v>
          </cell>
          <cell r="P237" t="str">
            <v>-</v>
          </cell>
          <cell r="Q237" t="str">
            <v>-</v>
          </cell>
          <cell r="R237" t="str">
            <v>23</v>
          </cell>
          <cell r="S237" t="str">
            <v/>
          </cell>
          <cell r="T237" t="str">
            <v>THALE sp. z o.o. sp.k.</v>
          </cell>
          <cell r="U237" t="str">
            <v>11-041 Olsztyn, Poland, Wilimowo 2, Poland</v>
          </cell>
          <cell r="V237" t="str">
            <v/>
          </cell>
          <cell r="W237" t="str">
            <v>UZT-33</v>
          </cell>
        </row>
        <row r="238">
          <cell r="A238">
            <v>26432</v>
          </cell>
          <cell r="B238" t="str">
            <v/>
          </cell>
          <cell r="C238" t="str">
            <v>XPZD-150 BK OBEJMA DUO 150  (149-157) BK</v>
          </cell>
          <cell r="D238" t="str">
            <v/>
          </cell>
          <cell r="E238" t="str">
            <v>10</v>
          </cell>
          <cell r="F238" t="str">
            <v>Obejma DUO 150  (149-157) BK</v>
          </cell>
          <cell r="H238" t="str">
            <v>Csőbilincs DUO 150  (149-157) BK</v>
          </cell>
          <cell r="I238" t="str">
            <v>Laikilis DUO 150  (149-157) BK</v>
          </cell>
          <cell r="J238" t="str">
            <v>Objímka DUO 150 (149-157) BK</v>
          </cell>
          <cell r="K238" t="str">
            <v>Colier tip DUO 150  (149-157) BK</v>
          </cell>
          <cell r="L238" t="str">
            <v>(PL)ITB-KOT-2018/0744 wydanie 2 27/03/2020; (SK)SK TP-19/0004-verzia 02 23/03/2022; (RO)AT 017-05-4053-2024 28/02/2024</v>
          </cell>
          <cell r="M238" t="str">
            <v>(PL)01/2020 30/05/2023; (SK)01/2022 23/03/2022; (RO)01/2024 28/02/2024</v>
          </cell>
          <cell r="N238" t="str">
            <v>B</v>
          </cell>
          <cell r="O238" t="str">
            <v>-</v>
          </cell>
          <cell r="P238" t="str">
            <v>-</v>
          </cell>
          <cell r="Q238" t="str">
            <v>-</v>
          </cell>
          <cell r="R238" t="str">
            <v>20</v>
          </cell>
          <cell r="S238" t="str">
            <v/>
          </cell>
          <cell r="T238" t="str">
            <v>THALE sp. z o.o. sp.k.</v>
          </cell>
          <cell r="U238" t="str">
            <v>11-041 Olsztyn, Poland, Wilimowo 2, Poland</v>
          </cell>
          <cell r="V238" t="str">
            <v>ocynk lamelarny</v>
          </cell>
          <cell r="W238" t="str">
            <v>XPZD-150 BK</v>
          </cell>
        </row>
        <row r="239">
          <cell r="A239">
            <v>31313</v>
          </cell>
          <cell r="B239" t="str">
            <v>90000031313</v>
          </cell>
          <cell r="C239" t="str">
            <v>YOGOBEJMAWSPORCZAFI800_1456</v>
          </cell>
          <cell r="D239" t="str">
            <v>5907754269538</v>
          </cell>
          <cell r="E239" t="str">
            <v>1</v>
          </cell>
          <cell r="L239" t="str">
            <v>-</v>
          </cell>
          <cell r="M239" t="str">
            <v>-</v>
          </cell>
          <cell r="N239" t="str">
            <v>-</v>
          </cell>
          <cell r="O239" t="str">
            <v>-</v>
          </cell>
          <cell r="P239" t="str">
            <v>-</v>
          </cell>
          <cell r="Q239" t="str">
            <v>-</v>
          </cell>
          <cell r="S239" t="str">
            <v/>
          </cell>
          <cell r="T239" t="str">
            <v>THALE sp. z o.o. sp.k.</v>
          </cell>
          <cell r="U239" t="str">
            <v>11-041 Olsztyn, Poland, Wilimowo 2, Poland</v>
          </cell>
          <cell r="V239" t="str">
            <v/>
          </cell>
          <cell r="W239" t="str">
            <v>YOGOBEJMAWSPORCZAFI800_1456</v>
          </cell>
        </row>
        <row r="240">
          <cell r="A240">
            <v>30585</v>
          </cell>
          <cell r="B240" t="str">
            <v/>
          </cell>
          <cell r="C240" t="str">
            <v>TTA PROFIL TŁUMIĄCY TT SZER. 30MM 25M</v>
          </cell>
          <cell r="D240" t="str">
            <v/>
          </cell>
          <cell r="E240" t="str">
            <v>1</v>
          </cell>
          <cell r="F240" t="str">
            <v>Profil tłumiący TT szer. 30mm 25m</v>
          </cell>
          <cell r="G240" t="str">
            <v>Channel lining strip TT 30mm 25m</v>
          </cell>
          <cell r="H240" t="str">
            <v>Profilgumi TT 30mm 25m</v>
          </cell>
          <cell r="I240" t="str">
            <v>Triuksmo slopinimo profilis TT 30mm 25m</v>
          </cell>
          <cell r="J240" t="str">
            <v>Profilové gumené tesnenie TT 30mm 25m</v>
          </cell>
          <cell r="K240" t="str">
            <v>Benzi de amortizare pentru profil TT 30mm 25m</v>
          </cell>
          <cell r="L240" t="str">
            <v>(SK)SK TP-19/0004-verzia 02 23/03/2022; (RO)AT 017-05-4053-2024 28/02/2024</v>
          </cell>
          <cell r="M240" t="str">
            <v>(SK)01/2022 23/03/2022; (RO)01/2024 28/02/2024</v>
          </cell>
          <cell r="N240" t="str">
            <v>-</v>
          </cell>
          <cell r="O240" t="str">
            <v>-</v>
          </cell>
          <cell r="P240" t="str">
            <v>-</v>
          </cell>
          <cell r="Q240" t="str">
            <v>-</v>
          </cell>
          <cell r="S240" t="str">
            <v/>
          </cell>
          <cell r="T240" t="str">
            <v>THALE sp. z o.o. sp.k.</v>
          </cell>
          <cell r="U240" t="str">
            <v>11-041 Olsztyn, Poland, Wilimowo 2, Poland</v>
          </cell>
          <cell r="V240" t="str">
            <v/>
          </cell>
          <cell r="W240" t="str">
            <v>TTA</v>
          </cell>
        </row>
        <row r="241">
          <cell r="A241">
            <v>226</v>
          </cell>
          <cell r="B241" t="str">
            <v>81150000000</v>
          </cell>
          <cell r="C241" t="str">
            <v>KT-MB180 WSPORNIK MONTAŻOWY 180 DO PROFILU MB, ME</v>
          </cell>
          <cell r="D241" t="str">
            <v>5907754207295</v>
          </cell>
          <cell r="E241" t="str">
            <v>10</v>
          </cell>
          <cell r="L241" t="str">
            <v>-</v>
          </cell>
          <cell r="M241" t="str">
            <v>-</v>
          </cell>
          <cell r="N241" t="str">
            <v>-</v>
          </cell>
          <cell r="O241" t="str">
            <v>-</v>
          </cell>
          <cell r="P241" t="str">
            <v>-</v>
          </cell>
          <cell r="Q241" t="str">
            <v>-</v>
          </cell>
          <cell r="R241" t="str">
            <v>0</v>
          </cell>
          <cell r="S241" t="str">
            <v/>
          </cell>
          <cell r="T241" t="str">
            <v>THALE sp. z o.o. sp.k.</v>
          </cell>
          <cell r="U241" t="str">
            <v>11-041 Olsztyn, Poland, Wilimowo 2, Poland</v>
          </cell>
          <cell r="V241" t="str">
            <v/>
          </cell>
          <cell r="W241" t="str">
            <v>KT-MB180</v>
          </cell>
        </row>
        <row r="242">
          <cell r="A242">
            <v>15629</v>
          </cell>
          <cell r="B242" t="str">
            <v/>
          </cell>
          <cell r="C242" t="str">
            <v>SZ-MF3,0-4000 PROFIL MF3,0 4000MM</v>
          </cell>
          <cell r="D242" t="str">
            <v/>
          </cell>
          <cell r="E242" t="str">
            <v>1</v>
          </cell>
          <cell r="F242" t="str">
            <v>Profil MF3,0 4000mm</v>
          </cell>
          <cell r="G242" t="str">
            <v>Channel MF3,0 4000mm</v>
          </cell>
          <cell r="H242" t="str">
            <v>Szerelősín MF3,0 4000mm</v>
          </cell>
          <cell r="I242" t="str">
            <v>Profilis MF3,0 4000mm</v>
          </cell>
          <cell r="J242" t="str">
            <v>Nosníky SZ-MF3,0 4000mm</v>
          </cell>
          <cell r="K242" t="str">
            <v>Profil de montaj MF3,0 4000mm</v>
          </cell>
          <cell r="L242" t="str">
            <v>(PL)ITB-KOT-2020/1562 wydanie 1 23/12/2020; (HU)A-101/2016 18/11/2021; (SK)SK TP-19/0004-verzia 02 23/03/2022; (RO)AT 017-05-4053-2024 28/02/2024</v>
          </cell>
          <cell r="M242" t="str">
            <v>(PL)05/2020 30/05/2023; (HU)02/2021 18/11/2021; (SK)01/2022 23/03/2022; (RO)01/2024 28/02/2024</v>
          </cell>
          <cell r="N242" t="str">
            <v>B</v>
          </cell>
          <cell r="O242" t="str">
            <v>-</v>
          </cell>
          <cell r="P242" t="str">
            <v>-</v>
          </cell>
          <cell r="Q242" t="str">
            <v>-</v>
          </cell>
          <cell r="R242" t="str">
            <v>15</v>
          </cell>
          <cell r="S242" t="str">
            <v/>
          </cell>
          <cell r="T242" t="str">
            <v>THALE sp. z o.o. sp.k.</v>
          </cell>
          <cell r="U242" t="str">
            <v>11-041 Olsztyn, Poland, Wilimowo 2, Poland</v>
          </cell>
          <cell r="V242" t="str">
            <v>ocynk galwaniczny</v>
          </cell>
          <cell r="W242" t="str">
            <v>SZ-MF3,0-4000</v>
          </cell>
        </row>
        <row r="243">
          <cell r="A243">
            <v>10662</v>
          </cell>
          <cell r="B243" t="str">
            <v>81066200000</v>
          </cell>
          <cell r="C243" t="str">
            <v>N-ZP-M10-4 PĘTLA DO INSTALACJI TRYSKACZOWYCH 4 Z GWINTEM M10 (108-114) NIERDZEWNA</v>
          </cell>
          <cell r="D243" t="str">
            <v>5907754231726</v>
          </cell>
          <cell r="E243" t="str">
            <v/>
          </cell>
          <cell r="L243" t="str">
            <v>-</v>
          </cell>
          <cell r="M243" t="str">
            <v>-</v>
          </cell>
          <cell r="N243" t="str">
            <v>-</v>
          </cell>
          <cell r="O243" t="str">
            <v>-</v>
          </cell>
          <cell r="P243" t="str">
            <v>-</v>
          </cell>
          <cell r="Q243" t="str">
            <v>-</v>
          </cell>
          <cell r="R243" t="str">
            <v>0</v>
          </cell>
          <cell r="S243" t="str">
            <v/>
          </cell>
          <cell r="T243" t="str">
            <v>THALE sp. z o.o. sp.k.</v>
          </cell>
          <cell r="U243" t="str">
            <v>11-041 Olsztyn, Poland, Wilimowo 2, Poland</v>
          </cell>
          <cell r="V243" t="str">
            <v/>
          </cell>
          <cell r="W243" t="str">
            <v>N-ZP-M10-4</v>
          </cell>
        </row>
        <row r="244">
          <cell r="A244">
            <v>12321</v>
          </cell>
          <cell r="B244" t="str">
            <v>80741412522</v>
          </cell>
          <cell r="C244" t="str">
            <v>N-SZ-MF2,5-2000 PROFIL MF2,5 2000MM</v>
          </cell>
          <cell r="D244" t="str">
            <v>5907754234444</v>
          </cell>
          <cell r="E244" t="str">
            <v>1</v>
          </cell>
          <cell r="F244" t="str">
            <v>Profil MF2,5 2000mm</v>
          </cell>
          <cell r="G244" t="str">
            <v>Channel MF2,5 2000mm</v>
          </cell>
          <cell r="H244" t="str">
            <v>Szerelősín MF2,5 2000mm</v>
          </cell>
          <cell r="I244" t="str">
            <v>Profilis MF2,5 2000mm</v>
          </cell>
          <cell r="J244" t="str">
            <v>Nosníky SZ-MF2,5 2000mm</v>
          </cell>
          <cell r="K244" t="str">
            <v>Profil de montaj MF2,5 2000mm</v>
          </cell>
          <cell r="L244" t="str">
            <v>(PL)ITB-KOT-2020/1562 wydanie 1 23/12/2020; (HU)A-101/2016 18/11/2021; (SK)SK TP-19/0004-verzia 02 23/03/2022; (RO)AT 017-05-4053-2024 28/02/2024</v>
          </cell>
          <cell r="M244" t="str">
            <v>(PL)05/2020 30/05/2023; (HU)02/2021 18/11/2021; (SK)01/2022 23/03/2022; (RO)01/2024 28/02/2024</v>
          </cell>
          <cell r="N244" t="str">
            <v>B</v>
          </cell>
          <cell r="O244" t="str">
            <v>-</v>
          </cell>
          <cell r="P244" t="str">
            <v>-</v>
          </cell>
          <cell r="Q244" t="str">
            <v>-</v>
          </cell>
          <cell r="R244" t="str">
            <v>15</v>
          </cell>
          <cell r="S244" t="str">
            <v/>
          </cell>
          <cell r="T244" t="str">
            <v>THALE sp. z o.o. sp.k.</v>
          </cell>
          <cell r="U244" t="str">
            <v>11-041 Olsztyn, Poland, Wilimowo 2, Poland</v>
          </cell>
          <cell r="V244" t="str">
            <v>pasywacja</v>
          </cell>
          <cell r="W244" t="str">
            <v>N-SZ-MF2,5-2000</v>
          </cell>
        </row>
        <row r="245">
          <cell r="A245">
            <v>5171</v>
          </cell>
          <cell r="B245" t="str">
            <v>80240011400</v>
          </cell>
          <cell r="C245" t="str">
            <v>L4-114 OBEJMA CHŁODU L4 (114-115MM) GR. IZOL. 24MM</v>
          </cell>
          <cell r="D245" t="str">
            <v>5907754200128</v>
          </cell>
          <cell r="E245" t="str">
            <v>2</v>
          </cell>
          <cell r="F245" t="str">
            <v>Obejma chłodu L4 (114-115mm) gr. izol. 24mm</v>
          </cell>
          <cell r="G245" t="str">
            <v>Thermal insulation clamp L4 (114-115mm) 24mm</v>
          </cell>
          <cell r="H245" t="str">
            <v>Hőszigetelt csőbilincs L4 (114-115mm) 24mm</v>
          </cell>
          <cell r="I245" t="str">
            <v>Laikiklis saldymo sist. L4 (114-115mm) izol.24mm</v>
          </cell>
          <cell r="J245" t="str">
            <v>Tepelne izolovaná objímka L4 (114-114,3mm) 24mm</v>
          </cell>
          <cell r="K245" t="str">
            <v>Colier pentru L4 (114-115mm) 24mm</v>
          </cell>
          <cell r="L245" t="str">
            <v>(PL)ITB-KOT-2020/1561 wydanie 1 15/12/2020; (HU)A-101/2016 18/11/2021; (SK)SK TP-19/0004-verzia 02 23/03/2022; (RO)AT 017-05-4053-2024 28/02/2024</v>
          </cell>
          <cell r="M245" t="str">
            <v>(PL)04/2020 30/05/2023; (HU)02/2021 18/11/2021; (SK)01/2022 23/03/2022; (RO)01/2024 28/02/2024</v>
          </cell>
          <cell r="N245" t="str">
            <v>B</v>
          </cell>
          <cell r="O245" t="str">
            <v>-</v>
          </cell>
          <cell r="P245" t="str">
            <v>-</v>
          </cell>
          <cell r="Q245" t="str">
            <v>-</v>
          </cell>
          <cell r="R245" t="str">
            <v>15</v>
          </cell>
          <cell r="S245" t="str">
            <v/>
          </cell>
          <cell r="T245" t="str">
            <v>THALE sp. z o.o. sp.k.</v>
          </cell>
          <cell r="U245" t="str">
            <v>11-041 Olsztyn, Poland, Wilimowo 2, Poland</v>
          </cell>
          <cell r="V245" t="str">
            <v>ocynk galwaniczny</v>
          </cell>
          <cell r="W245" t="str">
            <v>L4-114</v>
          </cell>
        </row>
        <row r="246">
          <cell r="A246">
            <v>9339</v>
          </cell>
          <cell r="B246" t="str">
            <v>80260003300</v>
          </cell>
          <cell r="C246" t="str">
            <v>L6-33/35 OBEJMA CHŁODU L6 (33-35MM) GR. IZOL. 35MM</v>
          </cell>
          <cell r="D246" t="str">
            <v>5907754230125</v>
          </cell>
          <cell r="E246" t="str">
            <v>5</v>
          </cell>
          <cell r="F246" t="str">
            <v>Obejma chłodu L6 (33-35mm) gr. izol. 35mm</v>
          </cell>
          <cell r="G246" t="str">
            <v>Thermal insulation clamp L6 (33-35mm) 35mm</v>
          </cell>
          <cell r="H246" t="str">
            <v>Hőszigetelt csőbilincs L6 (33-35mm) 35mm</v>
          </cell>
          <cell r="I246" t="str">
            <v>Laikiklis saldymo sistem L6 (33-35mm) izol. 35mm</v>
          </cell>
          <cell r="J246" t="str">
            <v>Tepelne izolovaná objímka L6 (35-33,7mm) 35mm</v>
          </cell>
          <cell r="K246" t="str">
            <v>Colier pentru L6 (33-35mm) 35mm</v>
          </cell>
          <cell r="L246" t="str">
            <v>(PL)ITB-KOT-2020/1561 wydanie 1 15/12/2020; (HU)A-101/2016 18/11/2021; (SK)SK TP-19/0004-verzia 02 23/03/2022; (RO)AT 017-05-4053-2024 28/02/2024</v>
          </cell>
          <cell r="M246" t="str">
            <v>(PL)04/2020 30/05/2023; (HU)02/2021 18/11/2021; (SK)01/2022 23/03/2022; (RO)01/2024 28/02/2024</v>
          </cell>
          <cell r="N246" t="str">
            <v>B</v>
          </cell>
          <cell r="O246" t="str">
            <v>-</v>
          </cell>
          <cell r="P246" t="str">
            <v>-</v>
          </cell>
          <cell r="Q246" t="str">
            <v>-</v>
          </cell>
          <cell r="R246" t="str">
            <v>15</v>
          </cell>
          <cell r="S246" t="str">
            <v/>
          </cell>
          <cell r="T246" t="str">
            <v>THALE sp. z o.o. sp.k.</v>
          </cell>
          <cell r="U246" t="str">
            <v>11-041 Olsztyn, Poland, Wilimowo 2, Poland</v>
          </cell>
          <cell r="V246" t="str">
            <v>ocynk galwaniczny</v>
          </cell>
          <cell r="W246" t="str">
            <v>L6-33/35</v>
          </cell>
        </row>
        <row r="247">
          <cell r="A247">
            <v>17061</v>
          </cell>
          <cell r="B247" t="str">
            <v>80741622522</v>
          </cell>
          <cell r="C247" t="str">
            <v>N-SZ-MH2,5-2000 PROFIL MH2,5 2000MM</v>
          </cell>
          <cell r="D247" t="str">
            <v>5907754244757</v>
          </cell>
          <cell r="E247" t="str">
            <v>1</v>
          </cell>
          <cell r="F247" t="str">
            <v>Profil MH2,5 2000mm</v>
          </cell>
          <cell r="G247" t="str">
            <v>Channel MH2,5 2000mm</v>
          </cell>
          <cell r="H247" t="str">
            <v>Szerelősín MH2,5 2000mm</v>
          </cell>
          <cell r="I247" t="str">
            <v>Profilis MH2,5 2000mm</v>
          </cell>
          <cell r="J247" t="str">
            <v>Nosníky SZ-MH2,5 2000mm</v>
          </cell>
          <cell r="K247" t="str">
            <v>Profil de montaj MH2,5 2000mm</v>
          </cell>
          <cell r="L247" t="str">
            <v>(PL)ITB-KOT-2020/1562 wydanie 1 23/12/2020; (HU)A-101/2016 18/11/2021; (SK)SK TP-19/0004-verzia 02 23/03/2022; (RO)AT 017-05-4053-2024 28/02/2024</v>
          </cell>
          <cell r="M247" t="str">
            <v>(PL)05/2020 30/05/2023; (HU)02/2021 18/11/2021; (SK)01/2022 23/03/2022; (RO)01/2024 28/02/2024</v>
          </cell>
          <cell r="N247" t="str">
            <v>B</v>
          </cell>
          <cell r="O247" t="str">
            <v>-</v>
          </cell>
          <cell r="P247" t="str">
            <v>-</v>
          </cell>
          <cell r="Q247" t="str">
            <v>-</v>
          </cell>
          <cell r="R247" t="str">
            <v>15</v>
          </cell>
          <cell r="S247" t="str">
            <v/>
          </cell>
          <cell r="T247" t="str">
            <v>THALE sp. z o.o. sp.k.</v>
          </cell>
          <cell r="U247" t="str">
            <v>11-041 Olsztyn, Poland, Wilimowo 2, Poland</v>
          </cell>
          <cell r="V247" t="str">
            <v>pasywacja</v>
          </cell>
          <cell r="W247" t="str">
            <v>N-SZ-MH2,5-2000</v>
          </cell>
        </row>
        <row r="248">
          <cell r="A248">
            <v>15133</v>
          </cell>
          <cell r="B248" t="str">
            <v/>
          </cell>
          <cell r="C248" t="str">
            <v>SZ-MF3,0-2000 PROFIL MF3,0 2000MM</v>
          </cell>
          <cell r="D248" t="str">
            <v/>
          </cell>
          <cell r="E248" t="str">
            <v>1</v>
          </cell>
          <cell r="F248" t="str">
            <v>Profil MF3,0 2000mm</v>
          </cell>
          <cell r="G248" t="str">
            <v>Channel MF3,0 2000mm</v>
          </cell>
          <cell r="H248" t="str">
            <v>Szerelősín MF3,0 2000mm</v>
          </cell>
          <cell r="I248" t="str">
            <v>Profilis MF3,0 2000mm</v>
          </cell>
          <cell r="J248" t="str">
            <v>Nosníky SZ-MF3,0 2000mm</v>
          </cell>
          <cell r="K248" t="str">
            <v>Profil de montaj MF3,0 2000mm</v>
          </cell>
          <cell r="L248" t="str">
            <v>(PL)ITB-KOT-2020/1562 wydanie 1 23/12/2020; (HU)A-101/2016 18/11/2021; (SK)SK TP-19/0004-verzia 02 23/03/2022; (RO)AT 017-05-4053-2024 28/02/2024</v>
          </cell>
          <cell r="M248" t="str">
            <v>(PL)05/2020 30/05/2023; (HU)02/2021 18/11/2021; (SK)01/2022 23/03/2022; (RO)01/2024 28/02/2024</v>
          </cell>
          <cell r="N248" t="str">
            <v>B</v>
          </cell>
          <cell r="O248" t="str">
            <v>-</v>
          </cell>
          <cell r="P248" t="str">
            <v>-</v>
          </cell>
          <cell r="Q248" t="str">
            <v>-</v>
          </cell>
          <cell r="R248" t="str">
            <v>15</v>
          </cell>
          <cell r="S248" t="str">
            <v/>
          </cell>
          <cell r="T248" t="str">
            <v>THALE sp. z o.o. sp.k.</v>
          </cell>
          <cell r="U248" t="str">
            <v>11-041 Olsztyn, Poland, Wilimowo 2, Poland</v>
          </cell>
          <cell r="V248" t="str">
            <v>ocynk galwaniczny</v>
          </cell>
          <cell r="W248" t="str">
            <v>SZ-MF3,0-2000</v>
          </cell>
        </row>
        <row r="249">
          <cell r="A249">
            <v>7855</v>
          </cell>
          <cell r="B249" t="str">
            <v>80130111420</v>
          </cell>
          <cell r="C249" t="str">
            <v>UPZ-114 SKR OBEJMA EXPERT 114 (114-120MM) SKR</v>
          </cell>
          <cell r="D249" t="str">
            <v>5907754216327</v>
          </cell>
          <cell r="E249" t="str">
            <v>25</v>
          </cell>
          <cell r="F249" t="str">
            <v>Obejma EXPERT 114 (114-120mm) SKR</v>
          </cell>
          <cell r="G249" t="str">
            <v>Pipe clamp EXPERT 114 (114-120mm) SKR</v>
          </cell>
          <cell r="H249" t="str">
            <v>Csőbilincs EXPERT 114 (114-120mm) SKR</v>
          </cell>
          <cell r="I249" t="str">
            <v>Laikiklis Expert 114 (114-120mm) SKR</v>
          </cell>
          <cell r="J249" t="str">
            <v>Objímka EXPERT 114 (114-120mm) SKR</v>
          </cell>
          <cell r="K249" t="str">
            <v>Colier tip EXPERT 114 (114-120mm) SKR</v>
          </cell>
          <cell r="L249" t="str">
            <v>(PL)ITB-KOT-2020/1561 wydanie 1 15/12/2020; (HU)A-101/2016 18/11/2021; (SK)SK TP-19/0004-verzia 02 23/03/2022; (RO)AT 017-05-4053-2024 28/02/2024</v>
          </cell>
          <cell r="M249" t="str">
            <v>(PL)04/2020 30/05/2023; (HU)02/2021 18/11/2021; (SK)01/2022 23/03/2022; (RO)01/2024 28/02/2024</v>
          </cell>
          <cell r="N249" t="str">
            <v>B</v>
          </cell>
          <cell r="O249" t="str">
            <v>-</v>
          </cell>
          <cell r="P249" t="str">
            <v>-</v>
          </cell>
          <cell r="Q249" t="str">
            <v>-</v>
          </cell>
          <cell r="R249" t="str">
            <v>15</v>
          </cell>
          <cell r="S249" t="str">
            <v/>
          </cell>
          <cell r="T249" t="str">
            <v>THALE sp. z o.o. sp.k.</v>
          </cell>
          <cell r="U249" t="str">
            <v>11-041 Olsztyn, Poland, Wilimowo 2, Poland</v>
          </cell>
          <cell r="V249" t="str">
            <v>ocynk galwaniczny</v>
          </cell>
          <cell r="W249" t="str">
            <v>UPZ-114 SKR</v>
          </cell>
        </row>
        <row r="250">
          <cell r="A250">
            <v>7812</v>
          </cell>
          <cell r="B250" t="str">
            <v>80130203320</v>
          </cell>
          <cell r="C250" t="str">
            <v>UPG-1 SKR OBEJMA EXPERT 1 (34-39MM) SKR</v>
          </cell>
          <cell r="D250" t="str">
            <v>5907754216433</v>
          </cell>
          <cell r="E250" t="str">
            <v>50</v>
          </cell>
          <cell r="F250" t="str">
            <v>Obejma EXPERT 1 (34-39mm) SKR</v>
          </cell>
          <cell r="G250" t="str">
            <v>Pipe clamp EXPERT 1 (34-39mm) SKR</v>
          </cell>
          <cell r="H250" t="str">
            <v>Csőbilincs EXPERT 1 (34-39mm) SKR</v>
          </cell>
          <cell r="I250" t="str">
            <v>Laikiklis Expert 1 (34-39mm) SKR</v>
          </cell>
          <cell r="J250" t="str">
            <v>Objímka EXPERT 1 (34-39mm) SKR</v>
          </cell>
          <cell r="K250" t="str">
            <v>Colier tip EXPERT 1 (34-39mm) SKR</v>
          </cell>
          <cell r="L250" t="str">
            <v>(PL)ITB-KOT-2020/1561 wydanie 1 15/12/2020; (HU)A-101/2016 18/11/2021; (SK)SK TP-19/0004-verzia 02 23/03/2022; (RO)AT 017-05-4053-2024 28/02/2024</v>
          </cell>
          <cell r="M250" t="str">
            <v>(PL)04/2020 30/05/2023; (HU)02/2021 18/11/2021; (SK)01/2022 23/03/2022; (RO)01/2024 28/02/2024</v>
          </cell>
          <cell r="N250" t="str">
            <v>B</v>
          </cell>
          <cell r="O250" t="str">
            <v>-</v>
          </cell>
          <cell r="P250" t="str">
            <v>-</v>
          </cell>
          <cell r="Q250" t="str">
            <v>-</v>
          </cell>
          <cell r="R250" t="str">
            <v>15</v>
          </cell>
          <cell r="S250" t="str">
            <v/>
          </cell>
          <cell r="T250" t="str">
            <v>THALE sp. z o.o. sp.k.</v>
          </cell>
          <cell r="U250" t="str">
            <v>11-041 Olsztyn, Poland, Wilimowo 2, Poland</v>
          </cell>
          <cell r="V250" t="str">
            <v>ocynk galwaniczny</v>
          </cell>
          <cell r="W250" t="str">
            <v>UPG-1 SKR</v>
          </cell>
        </row>
        <row r="251">
          <cell r="A251">
            <v>16501</v>
          </cell>
          <cell r="B251" t="str">
            <v>80130131520</v>
          </cell>
          <cell r="C251" t="str">
            <v>UPZ-315 SKR OBEJMA POJEDYNCZA EXPERT BEZ OKŁADZINY 315 SKR (312-322)</v>
          </cell>
          <cell r="D251" t="str">
            <v>5907754242227</v>
          </cell>
          <cell r="E251" t="str">
            <v/>
          </cell>
          <cell r="L251" t="str">
            <v>-</v>
          </cell>
          <cell r="M251" t="str">
            <v>-</v>
          </cell>
          <cell r="N251" t="str">
            <v>-</v>
          </cell>
          <cell r="O251" t="str">
            <v>-</v>
          </cell>
          <cell r="P251" t="str">
            <v>-</v>
          </cell>
          <cell r="Q251" t="str">
            <v>-</v>
          </cell>
          <cell r="R251" t="str">
            <v>0</v>
          </cell>
          <cell r="S251" t="str">
            <v/>
          </cell>
          <cell r="T251" t="str">
            <v>THALE sp. z o.o. sp.k.</v>
          </cell>
          <cell r="U251" t="str">
            <v>11-041 Olsztyn, Poland, Wilimowo 2, Poland</v>
          </cell>
          <cell r="V251" t="str">
            <v/>
          </cell>
          <cell r="W251" t="str">
            <v>UPZ-315SKR</v>
          </cell>
        </row>
        <row r="252">
          <cell r="A252">
            <v>34759</v>
          </cell>
          <cell r="B252" t="str">
            <v>90000031417</v>
          </cell>
          <cell r="C252" t="str">
            <v>YPX30406 OBEJMA CHŁODU PX-30 (406MM) GR. IZOL. 30MM</v>
          </cell>
          <cell r="D252" t="str">
            <v>5907754273177</v>
          </cell>
          <cell r="E252" t="str">
            <v>1</v>
          </cell>
          <cell r="F252" t="str">
            <v>Obejma chłodu PX-30 (406mm) gr.izol. 30mm</v>
          </cell>
          <cell r="L252" t="str">
            <v>-</v>
          </cell>
          <cell r="M252" t="str">
            <v>-</v>
          </cell>
          <cell r="N252" t="str">
            <v>-</v>
          </cell>
          <cell r="O252" t="str">
            <v>-</v>
          </cell>
          <cell r="P252" t="str">
            <v>-</v>
          </cell>
          <cell r="Q252" t="str">
            <v>-</v>
          </cell>
          <cell r="R252" t="str">
            <v>0</v>
          </cell>
          <cell r="S252" t="str">
            <v/>
          </cell>
          <cell r="T252" t="str">
            <v>THALE sp. z o.o. sp.k.</v>
          </cell>
          <cell r="U252" t="str">
            <v>11-041 Olsztyn, Poland, Wilimowo 2, Poland</v>
          </cell>
          <cell r="V252" t="str">
            <v>ocynk galwaniczny</v>
          </cell>
          <cell r="W252" t="str">
            <v>YPX30406</v>
          </cell>
        </row>
        <row r="253">
          <cell r="A253">
            <v>30438</v>
          </cell>
          <cell r="B253" t="str">
            <v>90000030438</v>
          </cell>
          <cell r="C253" t="str">
            <v>N-M8X3000 PRĘT GWINTOWANY M8X3000MM</v>
          </cell>
          <cell r="D253" t="str">
            <v>5907754267633</v>
          </cell>
          <cell r="E253" t="str">
            <v>10</v>
          </cell>
          <cell r="F253" t="str">
            <v>Pręt gwintowany M8X3000mm</v>
          </cell>
          <cell r="G253" t="str">
            <v>Threaded rod M8X3000mm</v>
          </cell>
          <cell r="H253" t="str">
            <v>Menetesszár M8X3000mm</v>
          </cell>
          <cell r="I253" t="str">
            <v>Srieginis strypas  M8X3000mm</v>
          </cell>
          <cell r="J253" t="str">
            <v>Závitová tyč M8x3000mm</v>
          </cell>
          <cell r="K253" t="str">
            <v>Tije filetate M8X3000mm</v>
          </cell>
          <cell r="L253" t="str">
            <v>(PL)ITB-KOT-2020/1562 wydanie 1 23/12/2020; (SK)SK TP-19/0004-verzia 02 23/03/2022; (RO)AT 017-05-4053-2024 28/02/2024</v>
          </cell>
          <cell r="M253" t="str">
            <v>(PL)05/2020 30/05/2023; (SK)01/2022 23/03/2022; (RO)01/2024 28/02/2024</v>
          </cell>
          <cell r="N253" t="str">
            <v>B</v>
          </cell>
          <cell r="O253" t="str">
            <v>-</v>
          </cell>
          <cell r="P253" t="str">
            <v>-</v>
          </cell>
          <cell r="Q253" t="str">
            <v>-</v>
          </cell>
          <cell r="R253" t="str">
            <v>15</v>
          </cell>
          <cell r="S253" t="str">
            <v/>
          </cell>
          <cell r="T253" t="str">
            <v>THALE sp. z o.o. sp.k.</v>
          </cell>
          <cell r="U253" t="str">
            <v>11-041 Olsztyn, Poland, Wilimowo 2, Poland</v>
          </cell>
          <cell r="V253" t="str">
            <v>pasywacja</v>
          </cell>
          <cell r="W253" t="str">
            <v>N-M8X3000</v>
          </cell>
        </row>
        <row r="254">
          <cell r="A254">
            <v>28585</v>
          </cell>
          <cell r="B254" t="str">
            <v/>
          </cell>
          <cell r="C254" t="str">
            <v>XP-SZ-MI2,5-6000 PROFIL MI2,5 6000MM</v>
          </cell>
          <cell r="D254" t="str">
            <v/>
          </cell>
          <cell r="E254" t="str">
            <v>1</v>
          </cell>
          <cell r="F254" t="str">
            <v>Profil MI2,5 6000mm</v>
          </cell>
          <cell r="G254" t="str">
            <v>Channel MI2,5 6000mm</v>
          </cell>
          <cell r="H254" t="str">
            <v>Szerelősín MI2,5 6000mm</v>
          </cell>
          <cell r="I254" t="str">
            <v>Profilis MI2,5 6000mm</v>
          </cell>
          <cell r="J254" t="str">
            <v>Nosníky SZ-MI2,5 6000mm</v>
          </cell>
          <cell r="K254" t="str">
            <v>Profil de montaj MI2,5 6000mm</v>
          </cell>
          <cell r="L254" t="str">
            <v>(PL)ITB-KOT-2018/0556 wydanie 2 30/06/2020; (HU)A-101/2016 18/11/2021; (RO)AT 017-05-4053-2024 28/02/2024</v>
          </cell>
          <cell r="M254" t="str">
            <v>(PL)03/2020 30/05/2023; (HU)02/2021 18/11/2021; (RO)01/2024 28/02/2024</v>
          </cell>
          <cell r="N254" t="str">
            <v>B</v>
          </cell>
          <cell r="O254" t="str">
            <v>-</v>
          </cell>
          <cell r="P254" t="str">
            <v>-</v>
          </cell>
          <cell r="Q254" t="str">
            <v>-</v>
          </cell>
          <cell r="R254" t="str">
            <v>18</v>
          </cell>
          <cell r="S254" t="str">
            <v/>
          </cell>
          <cell r="T254" t="str">
            <v>THALE sp. z o.o. sp.k.</v>
          </cell>
          <cell r="U254" t="str">
            <v>11-041 Olsztyn, Poland, Wilimowo 2, Poland</v>
          </cell>
          <cell r="V254" t="str">
            <v>ocynk lamelarny</v>
          </cell>
          <cell r="W254" t="str">
            <v>XP-SZ-MI2,5-6000</v>
          </cell>
        </row>
        <row r="255">
          <cell r="A255">
            <v>31838</v>
          </cell>
          <cell r="B255" t="str">
            <v>80730302068</v>
          </cell>
          <cell r="C255" t="str">
            <v>XP-SZ-A2,0-6000 PROFIL A2,0 6000MM</v>
          </cell>
          <cell r="D255" t="str">
            <v>5907754254756</v>
          </cell>
          <cell r="E255" t="str">
            <v>1</v>
          </cell>
          <cell r="F255" t="str">
            <v>Profil A2,0 6000mm</v>
          </cell>
          <cell r="G255" t="str">
            <v>Channel A2,0 6000mm</v>
          </cell>
          <cell r="H255" t="str">
            <v>Szerelősín A2,0 6000mm</v>
          </cell>
          <cell r="I255" t="str">
            <v>Profilis A2,0 6000mm</v>
          </cell>
          <cell r="J255" t="str">
            <v>Nosníky SZ-A2,0 6000mm</v>
          </cell>
          <cell r="K255" t="str">
            <v>Profil de montaj A2,0 6000mm</v>
          </cell>
          <cell r="L255" t="str">
            <v>(PL)ITB-KOT-2020/1562 wydanie 1 23/12/2020; (HU)A-101/2016 18/11/2021; (RO)AT 017-05-4053-2024 28/02/2024</v>
          </cell>
          <cell r="M255" t="str">
            <v>(PL)05/2020 30/05/2023; (HU)02/2021 18/11/2021; (RO)01/2024 28/02/2024</v>
          </cell>
          <cell r="N255" t="str">
            <v>B</v>
          </cell>
          <cell r="O255" t="str">
            <v>-</v>
          </cell>
          <cell r="P255" t="str">
            <v>-</v>
          </cell>
          <cell r="Q255" t="str">
            <v>-</v>
          </cell>
          <cell r="R255" t="str">
            <v>15</v>
          </cell>
          <cell r="S255" t="str">
            <v/>
          </cell>
          <cell r="T255" t="str">
            <v>THALE sp. z o.o. sp.k.</v>
          </cell>
          <cell r="U255" t="str">
            <v>11-041 Olsztyn, Poland, Wilimowo 2, Poland</v>
          </cell>
          <cell r="V255" t="str">
            <v>ocynk lamelarny</v>
          </cell>
          <cell r="W255" t="str">
            <v>XP-SZ-A2,0-6000</v>
          </cell>
        </row>
        <row r="256">
          <cell r="A256">
            <v>30431</v>
          </cell>
          <cell r="B256" t="str">
            <v>81470102002</v>
          </cell>
          <cell r="C256" t="str">
            <v>N-M10X2000 PRĘT GWINTOWANY M10X2000MM</v>
          </cell>
          <cell r="D256" t="str">
            <v>5907754200029</v>
          </cell>
          <cell r="E256" t="str">
            <v>25</v>
          </cell>
          <cell r="F256" t="str">
            <v>Pręt gwintowany M10x2000mm</v>
          </cell>
          <cell r="G256" t="str">
            <v>Threaded rod M10x2000mm</v>
          </cell>
          <cell r="H256" t="str">
            <v>Menetesszár M10x2000mm</v>
          </cell>
          <cell r="I256" t="str">
            <v>Srieginis strypas  M10x2000mm</v>
          </cell>
          <cell r="J256" t="str">
            <v>Závitová tyč M10x2000mm</v>
          </cell>
          <cell r="K256" t="str">
            <v>Tije filetate M10x2000mm</v>
          </cell>
          <cell r="L256" t="str">
            <v>(PL)ITB-KOT-2020/1562 wydanie 1 23/12/2020; (SK)SK TP-19/0004-verzia 02 23/03/2022; (RO)AT 017-05-4053-2024 28/02/2024</v>
          </cell>
          <cell r="M256" t="str">
            <v>(PL)05/2020 30/05/2023; (SK)01/2022 23/03/2022; (RO)01/2024 28/02/2024</v>
          </cell>
          <cell r="N256" t="str">
            <v>B</v>
          </cell>
          <cell r="O256" t="str">
            <v>-</v>
          </cell>
          <cell r="P256" t="str">
            <v>-</v>
          </cell>
          <cell r="Q256" t="str">
            <v>-</v>
          </cell>
          <cell r="R256" t="str">
            <v>15</v>
          </cell>
          <cell r="S256" t="str">
            <v/>
          </cell>
          <cell r="T256" t="str">
            <v>THALE sp. z o.o. sp.k.</v>
          </cell>
          <cell r="U256" t="str">
            <v>11-041 Olsztyn, Poland, Wilimowo 2, Poland</v>
          </cell>
          <cell r="V256" t="str">
            <v>pasywacja</v>
          </cell>
          <cell r="W256" t="str">
            <v>N-M10X2000</v>
          </cell>
        </row>
        <row r="257">
          <cell r="A257">
            <v>28567</v>
          </cell>
          <cell r="B257" t="str">
            <v/>
          </cell>
          <cell r="C257" t="str">
            <v>XP-SZ-MI2,5-3000 PROFIL MI2,5 3000MM</v>
          </cell>
          <cell r="D257" t="str">
            <v/>
          </cell>
          <cell r="E257" t="str">
            <v>1</v>
          </cell>
          <cell r="F257" t="str">
            <v>Profil MI2,5 3000mm</v>
          </cell>
          <cell r="G257" t="str">
            <v>Channel MI2,5 3000mm</v>
          </cell>
          <cell r="H257" t="str">
            <v>Szerelősín MI2,5 3000mm</v>
          </cell>
          <cell r="I257" t="str">
            <v>Profilis MI2,5 3000mm</v>
          </cell>
          <cell r="J257" t="str">
            <v>Nosníky SZ-MI2,5 3000mm</v>
          </cell>
          <cell r="K257" t="str">
            <v>Profil de montaj MI2,5 3000mm</v>
          </cell>
          <cell r="L257" t="str">
            <v>(PL)ITB-KOT-2018/0556 wydanie 2 30/06/2020; (HU)A-101/2016 18/11/2021; (RO)AT 017-05-4053-2024 28/02/2024</v>
          </cell>
          <cell r="M257" t="str">
            <v>(PL)03/2020 30/05/2023; (HU)02/2021 18/11/2021; (RO)01/2024 28/02/2024</v>
          </cell>
          <cell r="N257" t="str">
            <v>B</v>
          </cell>
          <cell r="O257" t="str">
            <v>-</v>
          </cell>
          <cell r="P257" t="str">
            <v>-</v>
          </cell>
          <cell r="Q257" t="str">
            <v>-</v>
          </cell>
          <cell r="R257" t="str">
            <v>18</v>
          </cell>
          <cell r="S257" t="str">
            <v/>
          </cell>
          <cell r="T257" t="str">
            <v>THALE sp. z o.o. sp.k.</v>
          </cell>
          <cell r="U257" t="str">
            <v>11-041 Olsztyn, Poland, Wilimowo 2, Poland</v>
          </cell>
          <cell r="V257" t="str">
            <v>ocynk lamelarny</v>
          </cell>
          <cell r="W257" t="str">
            <v>XP-SZ-MI2,5-3000</v>
          </cell>
        </row>
        <row r="258">
          <cell r="A258">
            <v>16110</v>
          </cell>
          <cell r="B258" t="str">
            <v>80212005400</v>
          </cell>
          <cell r="C258" t="str">
            <v>PX-20-054 OBEJMA CHŁODU PX-20 (54MM) GR. IZOL. 20MM</v>
          </cell>
          <cell r="D258" t="str">
            <v>5907754240452</v>
          </cell>
          <cell r="E258" t="str">
            <v>10</v>
          </cell>
          <cell r="F258" t="str">
            <v>Obejma chłodu PX-20 (54mm) gr. izol. 20mm</v>
          </cell>
          <cell r="G258" t="str">
            <v>Thermal insulation clamp PX-20 (54mm) 20mm</v>
          </cell>
          <cell r="H258" t="str">
            <v>Hőszigetelt csőbilincs PX-20 (54mm) 20mm</v>
          </cell>
          <cell r="I258" t="str">
            <v>Laikiklis saldymo sistem PX-20 (54mm) izol.20mm</v>
          </cell>
          <cell r="J258" t="str">
            <v>Tepelne izolovaná objímka PX-20 (54-54mm) 20mm</v>
          </cell>
          <cell r="K258" t="str">
            <v>Colier pentru PX-20 (54mm) 20mm</v>
          </cell>
          <cell r="L258" t="str">
            <v>(PL)ITB-KOT-2020/1561 wydanie 1 15/12/2020; (HU)A-101/2016 18/11/2021; (SK)SK TP-19/0004-verzia 02 23/03/2022; (RO)AT 017-05-4053-2024 28/02/2024</v>
          </cell>
          <cell r="M258" t="str">
            <v>(PL)04/2020 30/05/2023; (HU)02/2021 18/11/2021; (SK)01/2022 23/03/2022; (RO)01/2024 28/02/2024</v>
          </cell>
          <cell r="N258" t="str">
            <v>B</v>
          </cell>
          <cell r="O258" t="str">
            <v>-</v>
          </cell>
          <cell r="P258" t="str">
            <v>-</v>
          </cell>
          <cell r="Q258" t="str">
            <v>-</v>
          </cell>
          <cell r="R258" t="str">
            <v>15</v>
          </cell>
          <cell r="S258" t="str">
            <v/>
          </cell>
          <cell r="T258" t="str">
            <v>THALE sp. z o.o. sp.k.</v>
          </cell>
          <cell r="U258" t="str">
            <v>11-041 Olsztyn, Poland, Wilimowo 2, Poland</v>
          </cell>
          <cell r="V258" t="str">
            <v>ocynk galwaniczny</v>
          </cell>
          <cell r="W258" t="str">
            <v>PX-20-054</v>
          </cell>
        </row>
        <row r="259">
          <cell r="A259">
            <v>16115</v>
          </cell>
          <cell r="B259" t="str">
            <v>80212007600</v>
          </cell>
          <cell r="C259" t="str">
            <v>PX-20-076 OBEJMA CHŁODU PX-20 (76-77MM) GR. IZOL. 20MM</v>
          </cell>
          <cell r="D259" t="str">
            <v>5907754240483</v>
          </cell>
          <cell r="E259" t="str">
            <v>5</v>
          </cell>
          <cell r="F259" t="str">
            <v>Obejma chłodu PX-20 (76-77mm) gr. izol. 20mm</v>
          </cell>
          <cell r="G259" t="str">
            <v>Thermal insulation clamp PX-20 (76-77mm) 20mm</v>
          </cell>
          <cell r="H259" t="str">
            <v>Hőszigetelt csőbilincs PX-20 (76-77mm) 20mm</v>
          </cell>
          <cell r="I259" t="str">
            <v>Laikiklis saldymo sis. PX-20 (76-77mm) izol.20</v>
          </cell>
          <cell r="J259" t="str">
            <v>Tepelne izolovaná objímka PX-20 (76,1-76,1mm) 20mm</v>
          </cell>
          <cell r="K259" t="str">
            <v>Colier pentru PX-20 (76-77mm) 20mm</v>
          </cell>
          <cell r="L259" t="str">
            <v>(PL)ITB-KOT-2020/1561 wydanie 1 15/12/2020; (HU)A-101/2016 18/11/2021; (SK)SK TP-19/0004-verzia 02 23/03/2022; (RO)AT 017-05-4053-2024 28/02/2024</v>
          </cell>
          <cell r="M259" t="str">
            <v>(PL)04/2020 30/05/2023; (HU)02/2021 18/11/2021; (SK)01/2022 23/03/2022; (RO)01/2024 28/02/2024</v>
          </cell>
          <cell r="N259" t="str">
            <v>B</v>
          </cell>
          <cell r="O259" t="str">
            <v>-</v>
          </cell>
          <cell r="P259" t="str">
            <v>-</v>
          </cell>
          <cell r="Q259" t="str">
            <v>-</v>
          </cell>
          <cell r="R259" t="str">
            <v>15</v>
          </cell>
          <cell r="S259" t="str">
            <v/>
          </cell>
          <cell r="T259" t="str">
            <v>THALE sp. z o.o. sp.k.</v>
          </cell>
          <cell r="U259" t="str">
            <v>11-041 Olsztyn, Poland, Wilimowo 2, Poland</v>
          </cell>
          <cell r="V259" t="str">
            <v>ocynk galwaniczny</v>
          </cell>
          <cell r="W259" t="str">
            <v>PX-20-076</v>
          </cell>
        </row>
        <row r="260">
          <cell r="A260">
            <v>16118</v>
          </cell>
          <cell r="B260" t="str">
            <v>80212011400</v>
          </cell>
          <cell r="C260" t="str">
            <v>PX-20-114 OBEJMA CHŁODU PX-20 (114-115MM) GR. IZOL. 20MM</v>
          </cell>
          <cell r="D260" t="str">
            <v>5907754240513</v>
          </cell>
          <cell r="E260" t="str">
            <v>5</v>
          </cell>
          <cell r="F260" t="str">
            <v>Obejma chłodu PX-20 (114-115mm) gr. izol. 20mm</v>
          </cell>
          <cell r="G260" t="str">
            <v>Thermal insulation clamp PX-20 (114-115mm) 20mm</v>
          </cell>
          <cell r="H260" t="str">
            <v>Hőszigetelt csőbilincs PX-20 (114-115mm) 20mm</v>
          </cell>
          <cell r="I260" t="str">
            <v>Laikiklis saldymo sistem PX-20 (114-115mm) izol.20mm</v>
          </cell>
          <cell r="J260" t="str">
            <v>Tepelne izolovaná objímka PX-20 (114,3mm) 20mm</v>
          </cell>
          <cell r="K260" t="str">
            <v>Colier pentru PX-20 (114-115mm) 20mm</v>
          </cell>
          <cell r="L260" t="str">
            <v>(PL)ITB-KOT-2020/1561 wydanie 1 15/12/2020; (HU)A-101/2016 18/11/2021; (SK)SK TP-19/0004-verzia 02 23/03/2022; (RO)AT 017-05-4053-2024 28/02/2024</v>
          </cell>
          <cell r="M260" t="str">
            <v>(PL)04/2020 30/05/2023; (HU)02/2021 18/11/2021; (SK)01/2022 23/03/2022; (RO)01/2024 28/02/2024</v>
          </cell>
          <cell r="N260" t="str">
            <v>B</v>
          </cell>
          <cell r="O260" t="str">
            <v>-</v>
          </cell>
          <cell r="P260" t="str">
            <v>-</v>
          </cell>
          <cell r="Q260" t="str">
            <v>-</v>
          </cell>
          <cell r="R260" t="str">
            <v>15</v>
          </cell>
          <cell r="S260" t="str">
            <v/>
          </cell>
          <cell r="T260" t="str">
            <v>THALE sp. z o.o. sp.k.</v>
          </cell>
          <cell r="U260" t="str">
            <v>11-041 Olsztyn, Poland, Wilimowo 2, Poland</v>
          </cell>
          <cell r="V260" t="str">
            <v>ocynk galwaniczny</v>
          </cell>
          <cell r="W260" t="str">
            <v>PX-20-114</v>
          </cell>
        </row>
        <row r="261">
          <cell r="A261">
            <v>16203</v>
          </cell>
          <cell r="B261" t="str">
            <v>80211305400</v>
          </cell>
          <cell r="C261" t="str">
            <v>PX-13-054 OBEJMA CHŁODU PX-13 (54MM) GR. IZOL. 13MM</v>
          </cell>
          <cell r="D261" t="str">
            <v>5907754241091</v>
          </cell>
          <cell r="E261" t="str">
            <v>10</v>
          </cell>
          <cell r="F261" t="str">
            <v>Obejma chłodu PX-13 (54mm) gr. izol. 13mm</v>
          </cell>
          <cell r="G261" t="str">
            <v>Thermal insulation clamp PX-13 (54mm) 13mm</v>
          </cell>
          <cell r="H261" t="str">
            <v>Hőszigetelt csőbilincs PX-13 (54mm) 13mm</v>
          </cell>
          <cell r="I261" t="str">
            <v>Laikiklis saldymo sistem PX-13 (54mm) izol.13mm</v>
          </cell>
          <cell r="J261" t="str">
            <v>Tepelne izolovaná objímka PX-13 (54-54mm) 13mm</v>
          </cell>
          <cell r="K261" t="str">
            <v>Colier pentru PX-13 (54mm) 13mm</v>
          </cell>
          <cell r="L261" t="str">
            <v>(PL)ITB-KOT-2020/1561 wydanie 1 15/12/2020; (HU)A-101/2016 18/11/2021; (SK)SK TP-19/0004-verzia 02 23/03/2022; (RO)AT 017-05-4053-2024 28/02/2024</v>
          </cell>
          <cell r="M261" t="str">
            <v>(PL)04/2020 30/05/2023; (HU)02/2021 18/11/2021; (SK)01/2022 23/03/2022; (RO)01/2024 28/02/2024</v>
          </cell>
          <cell r="N261" t="str">
            <v>B</v>
          </cell>
          <cell r="O261" t="str">
            <v>-</v>
          </cell>
          <cell r="P261" t="str">
            <v>-</v>
          </cell>
          <cell r="Q261" t="str">
            <v>-</v>
          </cell>
          <cell r="R261" t="str">
            <v>15</v>
          </cell>
          <cell r="S261" t="str">
            <v/>
          </cell>
          <cell r="T261" t="str">
            <v>THALE sp. z o.o. sp.k.</v>
          </cell>
          <cell r="U261" t="str">
            <v>11-041 Olsztyn, Poland, Wilimowo 2, Poland</v>
          </cell>
          <cell r="V261" t="str">
            <v>ocynk galwaniczny</v>
          </cell>
          <cell r="W261" t="str">
            <v>PX-13-054</v>
          </cell>
        </row>
        <row r="262">
          <cell r="A262">
            <v>31860</v>
          </cell>
          <cell r="B262" t="str">
            <v>80741622528</v>
          </cell>
          <cell r="C262" t="str">
            <v>XP-SZ-MH2,5-2000 PROFIL MH2,5 2000MM</v>
          </cell>
          <cell r="D262" t="str">
            <v>5907754253407</v>
          </cell>
          <cell r="E262" t="str">
            <v>1</v>
          </cell>
          <cell r="F262" t="str">
            <v>Profil MH2,5 2000mm</v>
          </cell>
          <cell r="G262" t="str">
            <v>Channel MH2,5 2000mm</v>
          </cell>
          <cell r="H262" t="str">
            <v>Szerelősín MH2,5 2000mm</v>
          </cell>
          <cell r="I262" t="str">
            <v>Profilis MH2,5 2000mm</v>
          </cell>
          <cell r="J262" t="str">
            <v>Nosníky SZ-MH2,5 2000mm</v>
          </cell>
          <cell r="K262" t="str">
            <v>Profil de montaj MH2,5 2000mm</v>
          </cell>
          <cell r="L262" t="str">
            <v>(PL)ITB-KOT-2020/1562 wydanie 1 23/12/2020; (HU)A-101/2016 18/11/2021; (RO)AT 017-05-4053-2024 28/02/2024</v>
          </cell>
          <cell r="M262" t="str">
            <v>(PL)05/2020 30/05/2023; (HU)02/2021 18/11/2021; (RO)01/2024 28/02/2024</v>
          </cell>
          <cell r="N262" t="str">
            <v>B</v>
          </cell>
          <cell r="O262" t="str">
            <v>-</v>
          </cell>
          <cell r="P262" t="str">
            <v>-</v>
          </cell>
          <cell r="Q262" t="str">
            <v>-</v>
          </cell>
          <cell r="R262" t="str">
            <v>15</v>
          </cell>
          <cell r="S262" t="str">
            <v/>
          </cell>
          <cell r="T262" t="str">
            <v>THALE sp. z o.o. sp.k.</v>
          </cell>
          <cell r="U262" t="str">
            <v>11-041 Olsztyn, Poland, Wilimowo 2, Poland</v>
          </cell>
          <cell r="V262" t="str">
            <v>ocynk lamelarny</v>
          </cell>
          <cell r="W262" t="str">
            <v>XP-SZ-MH2,5-2000</v>
          </cell>
        </row>
        <row r="263">
          <cell r="A263">
            <v>22081</v>
          </cell>
          <cell r="B263" t="str">
            <v>81190301038</v>
          </cell>
          <cell r="C263" t="str">
            <v>XP-NSS-A-M10 NAKRĘTKA ŚLIZGOWA NSS M10 PROFILU SZER. 30MM</v>
          </cell>
          <cell r="D263" t="str">
            <v>5907754253940</v>
          </cell>
          <cell r="E263" t="str">
            <v>25</v>
          </cell>
          <cell r="F263" t="str">
            <v>Nakrętka ślizgowa NSS M10 profilu szer. 30mm</v>
          </cell>
          <cell r="G263" t="str">
            <v>Slide nut NSS M10 channel width 30mm</v>
          </cell>
          <cell r="H263" t="str">
            <v>Bilincscsatlakozó NSS M10 sín szélesség 30mm</v>
          </cell>
          <cell r="I263" t="str">
            <v>Stumdomas verzle NSS M10, profiliams 30mm</v>
          </cell>
          <cell r="J263" t="str">
            <v>Nosníková matica NSS M10 pre šírku 30mm</v>
          </cell>
          <cell r="K263" t="str">
            <v>Piulite oblice NSS M10 profil 30mm</v>
          </cell>
          <cell r="L263" t="str">
            <v>(PL)ITB-KOT-2020/1562 wydanie 1 23/12/2020; (HU)A-101/2016 18/11/2021; (RO)AT 017-05-4053-2024 28/02/2024</v>
          </cell>
          <cell r="M263" t="str">
            <v>(PL)05/2020 30/05/2023; (HU)02/2021 18/11/2021; (RO)01/2024 28/02/2024</v>
          </cell>
          <cell r="N263" t="str">
            <v>B</v>
          </cell>
          <cell r="O263" t="str">
            <v>-</v>
          </cell>
          <cell r="P263" t="str">
            <v>-</v>
          </cell>
          <cell r="Q263" t="str">
            <v>-</v>
          </cell>
          <cell r="R263" t="str">
            <v>15</v>
          </cell>
          <cell r="S263" t="str">
            <v/>
          </cell>
          <cell r="T263" t="str">
            <v>THALE sp. z o.o. sp.k.</v>
          </cell>
          <cell r="U263" t="str">
            <v>11-041 Olsztyn, Poland, Wilimowo 2, Poland</v>
          </cell>
          <cell r="V263" t="str">
            <v>ocynk lamelarny</v>
          </cell>
          <cell r="W263" t="str">
            <v>XP-NSS-A-M10</v>
          </cell>
        </row>
        <row r="264">
          <cell r="A264">
            <v>16157</v>
          </cell>
          <cell r="B264" t="str">
            <v>80213005400</v>
          </cell>
          <cell r="C264" t="str">
            <v>PX-30-054 OBEJMA CHŁODU PX-30 (54MM) GR. IZOL. 30MM</v>
          </cell>
          <cell r="D264" t="str">
            <v>5907754240896</v>
          </cell>
          <cell r="E264" t="str">
            <v>10</v>
          </cell>
          <cell r="F264" t="str">
            <v>Obejma chłodu PX-30 (54mm) gr. izol. 30mm</v>
          </cell>
          <cell r="G264" t="str">
            <v>Thermal insulation clamp PX-30 (54mm) 30mm</v>
          </cell>
          <cell r="H264" t="str">
            <v>Hőszigetelt csőbilincs PX-30 (54mm) 30mm</v>
          </cell>
          <cell r="I264" t="str">
            <v>Laikiklis saldymo sistem PX-30 (54mm) izol.30mm</v>
          </cell>
          <cell r="J264" t="str">
            <v>Tepelne izolovaná objímka PX-30 (54-54mm) 30mm</v>
          </cell>
          <cell r="K264" t="str">
            <v>Colier pentru PX-30 (54mm) 30mm</v>
          </cell>
          <cell r="L264" t="str">
            <v>(PL)ITB-KOT-2020/1561 wydanie 1 15/12/2020; (HU)A-101/2016 18/11/2021; (SK)SK TP-19/0004-verzia 02 23/03/2022; (RO)AT 017-05-4053-2024 28/02/2024</v>
          </cell>
          <cell r="M264" t="str">
            <v>(PL)04/2020 30/05/2023; (HU)02/2021 18/11/2021; (SK)01/2022 23/03/2022; (RO)01/2024 28/02/2024</v>
          </cell>
          <cell r="N264" t="str">
            <v>B</v>
          </cell>
          <cell r="O264" t="str">
            <v>-</v>
          </cell>
          <cell r="P264" t="str">
            <v>-</v>
          </cell>
          <cell r="Q264" t="str">
            <v>-</v>
          </cell>
          <cell r="R264" t="str">
            <v>15</v>
          </cell>
          <cell r="S264" t="str">
            <v/>
          </cell>
          <cell r="T264" t="str">
            <v>THALE sp. z o.o. sp.k.</v>
          </cell>
          <cell r="U264" t="str">
            <v>11-041 Olsztyn, Poland, Wilimowo 2, Poland</v>
          </cell>
          <cell r="V264" t="str">
            <v>ocynk galwaniczny</v>
          </cell>
          <cell r="W264" t="str">
            <v>PX-30-054</v>
          </cell>
        </row>
        <row r="265">
          <cell r="A265">
            <v>34740</v>
          </cell>
          <cell r="B265" t="str">
            <v>80120212502</v>
          </cell>
          <cell r="C265" t="str">
            <v>NPGD-125 BK OBEJMA DUO 125 (125-133MM) BK</v>
          </cell>
          <cell r="D265" t="str">
            <v>5907754259577</v>
          </cell>
          <cell r="E265" t="str">
            <v>25</v>
          </cell>
          <cell r="F265" t="str">
            <v>Obejma DUO 125 (125-133MM) BK</v>
          </cell>
          <cell r="G265" t="str">
            <v>Pipe clamp DUO 125 (125-133MM) BK</v>
          </cell>
          <cell r="H265" t="str">
            <v>Csőbilincs DUO 125 (125-133MM) BK</v>
          </cell>
          <cell r="I265" t="str">
            <v>Laikilis DUO 125 (125-133MM) BK</v>
          </cell>
          <cell r="J265" t="str">
            <v>Objímka DUO 125 (125-133mm) BK</v>
          </cell>
          <cell r="K265" t="str">
            <v>Colier DUO 125 (125-133MM) BK</v>
          </cell>
          <cell r="L265" t="str">
            <v>(PL)ITB-KOT-2018/0744 wydanie 2 27/03/2020; (HU)A-101/2016 18/11/2021; (SK)SK TP-19/0004-verzia 02 23/03/2022; (RO)AT 017-05-4053-2024 28/02/2024</v>
          </cell>
          <cell r="M265" t="str">
            <v>(PL)01/2020 30/05/2023; (HU)02/2021 18/11/2021; (SK)01/2022 23/03/2022; (RO)01/2024 28/02/2024</v>
          </cell>
          <cell r="N265" t="str">
            <v>B</v>
          </cell>
          <cell r="O265" t="str">
            <v>-</v>
          </cell>
          <cell r="P265" t="str">
            <v>-</v>
          </cell>
          <cell r="Q265" t="str">
            <v>-</v>
          </cell>
          <cell r="R265" t="str">
            <v>15</v>
          </cell>
          <cell r="S265" t="str">
            <v/>
          </cell>
          <cell r="T265" t="str">
            <v>THALE sp. z o.o. sp.k.</v>
          </cell>
          <cell r="U265" t="str">
            <v>11-041 Olsztyn, Poland, Wilimowo 2, Poland</v>
          </cell>
          <cell r="V265" t="str">
            <v>pasywacja</v>
          </cell>
          <cell r="W265" t="str">
            <v>NPGD-125 BK</v>
          </cell>
        </row>
        <row r="266">
          <cell r="A266">
            <v>34030</v>
          </cell>
          <cell r="B266" t="str">
            <v>90000029317</v>
          </cell>
          <cell r="C266" t="str">
            <v>SD-ME3,0-4400 PROFIL PODWÓJNY ME3,0 4400MM</v>
          </cell>
          <cell r="D266" t="str">
            <v>5907754272668</v>
          </cell>
          <cell r="E266" t="str">
            <v>1</v>
          </cell>
          <cell r="F266" t="str">
            <v>Profil podwójny ME3,0 4400mm</v>
          </cell>
          <cell r="L266" t="str">
            <v>(PL)ITB-KOT-2020/1562 wydanie 1 23/12/2020; (HU)A-101/2016 18/11/2021; (SK)SK TP-19/0004-verzia 02 23/03/2022; (RO)AT 017-05-4053-2024 28/02/2024</v>
          </cell>
          <cell r="M266" t="str">
            <v>(PL)05/2020 30/05/2023; (HU)02/2021 18/11/2021; (SK)01/2022 23/03/2022; (RO)01/2024 28/02/2024</v>
          </cell>
          <cell r="N266" t="str">
            <v>B</v>
          </cell>
          <cell r="O266" t="str">
            <v>-</v>
          </cell>
          <cell r="P266" t="str">
            <v>-</v>
          </cell>
          <cell r="Q266" t="str">
            <v>-</v>
          </cell>
          <cell r="R266" t="str">
            <v>15</v>
          </cell>
          <cell r="S266" t="str">
            <v/>
          </cell>
          <cell r="T266" t="str">
            <v>THALE sp. z o.o. sp.k.</v>
          </cell>
          <cell r="U266" t="str">
            <v>11-041 Olsztyn, Poland, Wilimowo 2, Poland</v>
          </cell>
          <cell r="V266" t="str">
            <v>ocynk galwaniczny</v>
          </cell>
          <cell r="W266" t="str">
            <v>SD-ME3,0-4400</v>
          </cell>
        </row>
        <row r="267">
          <cell r="A267">
            <v>24871</v>
          </cell>
          <cell r="B267" t="str">
            <v>80111201710</v>
          </cell>
          <cell r="C267" t="str">
            <v>UPGB-3/8 KPL OBEJMA BINCO 3/8 (16-20MM) KPL</v>
          </cell>
          <cell r="D267" t="str">
            <v>5907754258051</v>
          </cell>
          <cell r="E267" t="str">
            <v>100</v>
          </cell>
          <cell r="F267" t="str">
            <v>Obejma BINCO 3/8 (16-20mm) KPL</v>
          </cell>
          <cell r="G267" t="str">
            <v>Pipe clamp BINCO 3/8 (16-20mm) KPL</v>
          </cell>
          <cell r="H267" t="str">
            <v>Csőbilincs BINCO 3/8 (16-20mm) KPL</v>
          </cell>
          <cell r="I267" t="str">
            <v>Laikiklis Binco 3/8 (16-20mm) KPL</v>
          </cell>
          <cell r="J267" t="str">
            <v>Objímka BINCO 3/8 (16-20mm) KPL</v>
          </cell>
          <cell r="K267" t="str">
            <v>Colier tip BINCO 3/8 (16-20mm) KPL</v>
          </cell>
          <cell r="L267" t="str">
            <v>(PL)ITB-KOT-2018/0744 wydanie 2 27/03/2020; (SK)SK TP-19/0004-verzia 02 23/03/2022; (RO)AT 017-05-4053-2024 28/02/2024</v>
          </cell>
          <cell r="M267" t="str">
            <v>(PL)01/2020 30/05/2023; (SK)01/2022 23/03/2022; (RO)01/2024 28/02/2024</v>
          </cell>
          <cell r="N267" t="str">
            <v>B</v>
          </cell>
          <cell r="O267" t="str">
            <v>-</v>
          </cell>
          <cell r="P267" t="str">
            <v>-</v>
          </cell>
          <cell r="Q267" t="str">
            <v>-</v>
          </cell>
          <cell r="R267" t="str">
            <v>18</v>
          </cell>
          <cell r="S267" t="str">
            <v/>
          </cell>
          <cell r="T267" t="str">
            <v>THALE sp. z o.o. sp.k.</v>
          </cell>
          <cell r="U267" t="str">
            <v>11-041 Olsztyn, Poland, Wilimowo 2, Poland</v>
          </cell>
          <cell r="V267" t="str">
            <v>ocynk galwaniczny</v>
          </cell>
          <cell r="W267" t="str">
            <v>UPGB-3/8 KPL</v>
          </cell>
        </row>
        <row r="268">
          <cell r="A268">
            <v>24896</v>
          </cell>
          <cell r="B268" t="str">
            <v>80111202120</v>
          </cell>
          <cell r="C268" t="str">
            <v>UPGB-1/2 SKR OBEJMA BINCO 1/2 (20-24MM) SKR</v>
          </cell>
          <cell r="D268" t="str">
            <v>5907754258112</v>
          </cell>
          <cell r="E268" t="str">
            <v>100</v>
          </cell>
          <cell r="F268" t="str">
            <v>Obejma BINCO 1/2 (20-24mm) SKR</v>
          </cell>
          <cell r="G268" t="str">
            <v>Pipe clamp BINCO 1/2 (20-24mm) SKR</v>
          </cell>
          <cell r="H268" t="str">
            <v>Csőbilincs BINCO 1/2 (20-24mm) SKR</v>
          </cell>
          <cell r="I268" t="str">
            <v>Laikiklis Binco 1/2 (20-24mm) SKR</v>
          </cell>
          <cell r="J268" t="str">
            <v>Objímka BINCO  1/2 (20-24mm) SKR</v>
          </cell>
          <cell r="K268" t="str">
            <v>Colier tip BINCO 1/2 (20-24mm) SKR</v>
          </cell>
          <cell r="L268" t="str">
            <v>(PL)ITB-KOT-2018/0744 wydanie 2 27/03/2020; (SK)SK TP-19/0004-verzia 02 23/03/2022; (RO)AT 017-05-4053-2024 28/02/2024</v>
          </cell>
          <cell r="M268" t="str">
            <v>(PL)01/2020 30/05/2023; (SK)01/2022 23/03/2022; (RO)01/2024 28/02/2024</v>
          </cell>
          <cell r="N268" t="str">
            <v>B</v>
          </cell>
          <cell r="O268" t="str">
            <v>-</v>
          </cell>
          <cell r="P268" t="str">
            <v>-</v>
          </cell>
          <cell r="Q268" t="str">
            <v>-</v>
          </cell>
          <cell r="R268" t="str">
            <v>18</v>
          </cell>
          <cell r="S268" t="str">
            <v/>
          </cell>
          <cell r="T268" t="str">
            <v>THALE sp. z o.o. sp.k.</v>
          </cell>
          <cell r="U268" t="str">
            <v>11-041 Olsztyn, Poland, Wilimowo 2, Poland</v>
          </cell>
          <cell r="V268" t="str">
            <v>ocynk galwaniczny</v>
          </cell>
          <cell r="W268" t="str">
            <v>UPGB-1/2 SKR</v>
          </cell>
        </row>
        <row r="269">
          <cell r="A269">
            <v>31423</v>
          </cell>
          <cell r="B269" t="str">
            <v>41110100001</v>
          </cell>
          <cell r="C269" t="str">
            <v>OGCLKKJ ŁĄCZNIK KAPELUSZOWY LK PROFILU KJ</v>
          </cell>
          <cell r="D269" t="str">
            <v>5907754271319</v>
          </cell>
          <cell r="E269" t="str">
            <v>1</v>
          </cell>
          <cell r="F269" t="str">
            <v>Łącznik kapeluszowy LK profilu KJ</v>
          </cell>
          <cell r="G269" t="str">
            <v>LK Mounting connector for KJ channel</v>
          </cell>
          <cell r="H269" t="str">
            <v>LK derékszögelem KJ profilhoz</v>
          </cell>
          <cell r="I269" t="str">
            <v>Dangtelio jungtis LK iš KJ profilio</v>
          </cell>
          <cell r="J269" t="str">
            <v>LK montážna spojka pre kanál KJ</v>
          </cell>
          <cell r="K269" t="str">
            <v>LK conector de montare pentru canalul KJ</v>
          </cell>
          <cell r="L269" t="str">
            <v>(EU)EN 1090-1:2009+A1:2011</v>
          </cell>
          <cell r="M269" t="str">
            <v>(EU)OGCLKKJ/DoP/2023 15/06/2023</v>
          </cell>
          <cell r="N269" t="str">
            <v>-</v>
          </cell>
          <cell r="O269" t="str">
            <v>CE</v>
          </cell>
          <cell r="P269" t="str">
            <v>-</v>
          </cell>
          <cell r="Q269" t="str">
            <v>-</v>
          </cell>
          <cell r="R269" t="str">
            <v>23</v>
          </cell>
          <cell r="S269">
            <v>0</v>
          </cell>
          <cell r="T269" t="str">
            <v>THALE sp. z o.o. sp.k.</v>
          </cell>
          <cell r="U269" t="str">
            <v>11-041 Olsztyn, Poland, Wilimowo 2, Poland</v>
          </cell>
          <cell r="V269" t="str">
            <v>ocynk ogniowy</v>
          </cell>
          <cell r="W269" t="str">
            <v>OGCLKKJ</v>
          </cell>
        </row>
        <row r="270">
          <cell r="A270">
            <v>12329</v>
          </cell>
          <cell r="B270" t="str">
            <v>81141135002</v>
          </cell>
          <cell r="C270" t="str">
            <v>N-KT-MF135 WSPORNIK MONTAŻOWY 135 PROFILU SZER. 41MM</v>
          </cell>
          <cell r="D270" t="str">
            <v>5907754237841</v>
          </cell>
          <cell r="E270" t="str">
            <v>5</v>
          </cell>
          <cell r="F270" t="str">
            <v>Wspornik montażowy 135 profilu szer. 41mm</v>
          </cell>
          <cell r="G270" t="str">
            <v>Angular connectors 135 channel width 41mm</v>
          </cell>
          <cell r="H270" t="str">
            <v>Sarokelem 135 41mm-es szerelősínekhez</v>
          </cell>
          <cell r="I270" t="str">
            <v>Kampinis 135 laikiklis profiliams 41mm</v>
          </cell>
          <cell r="J270" t="str">
            <v>Rohové uholníky 135 šírka 41mm</v>
          </cell>
          <cell r="K270" t="str">
            <v>Suporti de montaj cu brate egale 135 profil 41mm</v>
          </cell>
          <cell r="L270" t="str">
            <v>(PL)ITB-KOT-2020/1562 wydanie 1 23/12/2020; (HU)A-101/2016 18/11/2021; (SK)SK TP-19/0004-verzia 02 23/03/2022; (RO)AT 017-05-4053-2024 28/02/2024</v>
          </cell>
          <cell r="M270" t="str">
            <v>(PL)05/2020 30/05/2023; (HU)02/2021 18/11/2021; (SK)01/2022 23/03/2022; (RO)01/2024 28/02/2024</v>
          </cell>
          <cell r="N270" t="str">
            <v>B</v>
          </cell>
          <cell r="O270" t="str">
            <v>-</v>
          </cell>
          <cell r="P270" t="str">
            <v>-</v>
          </cell>
          <cell r="Q270" t="str">
            <v>-</v>
          </cell>
          <cell r="R270" t="str">
            <v>15</v>
          </cell>
          <cell r="S270" t="str">
            <v/>
          </cell>
          <cell r="T270" t="str">
            <v>THALE sp. z o.o. sp.k.</v>
          </cell>
          <cell r="U270" t="str">
            <v>11-041 Olsztyn, Poland, Wilimowo 2, Poland</v>
          </cell>
          <cell r="V270" t="str">
            <v>pasywacja</v>
          </cell>
          <cell r="W270" t="str">
            <v>N-KT-MF135</v>
          </cell>
        </row>
        <row r="271">
          <cell r="A271">
            <v>8795</v>
          </cell>
          <cell r="B271" t="str">
            <v>80130221000</v>
          </cell>
          <cell r="C271" t="str">
            <v>UPG-210 BK OBEJMA EXPERT 210 (210-218MM) BK</v>
          </cell>
          <cell r="D271" t="str">
            <v>5907754221994</v>
          </cell>
          <cell r="E271" t="str">
            <v>10</v>
          </cell>
          <cell r="F271" t="str">
            <v>Obejma EXPERT 210 (210-218mm) BK</v>
          </cell>
          <cell r="G271" t="str">
            <v>Pipe clamp EXPERT 210 (210-218mm) BK</v>
          </cell>
          <cell r="H271" t="str">
            <v>Csőbilincs EXPERT 210 (210-218mm) BK</v>
          </cell>
          <cell r="I271" t="str">
            <v>Laikiklis EXPERT 210 (210-218mm) BK</v>
          </cell>
          <cell r="J271" t="str">
            <v>Objímka EXPERT 210 (210-218mm) BK</v>
          </cell>
          <cell r="K271" t="str">
            <v>Colier tip EXPERT 210 (210-218mm) BK</v>
          </cell>
          <cell r="L271" t="str">
            <v>(PL)ITB-KOT-2020/1561 wydanie 1 15/12/2020; (HU)A-101/2016 18/11/2021; (SK)SK TP-19/0004-verzia 02 23/03/2022; (RO)AT 017-05-4053-2024 28/02/2024</v>
          </cell>
          <cell r="M271" t="str">
            <v>(PL)04/2020 30/05/2023; (HU)02/2021 18/11/2021; (SK)01/2022 23/03/2022; (RO)01/2024 28/02/2024</v>
          </cell>
          <cell r="N271" t="str">
            <v>B</v>
          </cell>
          <cell r="O271" t="str">
            <v>-</v>
          </cell>
          <cell r="P271" t="str">
            <v>-</v>
          </cell>
          <cell r="Q271" t="str">
            <v>-</v>
          </cell>
          <cell r="R271" t="str">
            <v>15</v>
          </cell>
          <cell r="S271" t="str">
            <v/>
          </cell>
          <cell r="T271" t="str">
            <v>THALE sp. z o.o. sp.k.</v>
          </cell>
          <cell r="U271" t="str">
            <v>11-041 Olsztyn, Poland, Wilimowo 2, Poland</v>
          </cell>
          <cell r="V271" t="str">
            <v>ocynk galwaniczny</v>
          </cell>
          <cell r="W271" t="str">
            <v>UPG-210 BK</v>
          </cell>
        </row>
        <row r="272">
          <cell r="A272">
            <v>13077</v>
          </cell>
          <cell r="B272" t="str">
            <v>80370521910</v>
          </cell>
          <cell r="C272" t="str">
            <v>U-PSFUC-200-500 UTWIERDZENIE PSFUC FI 200 (215-220MM) 500MM</v>
          </cell>
          <cell r="D272" t="str">
            <v>5907754236035</v>
          </cell>
          <cell r="E272" t="str">
            <v>1</v>
          </cell>
          <cell r="F272" t="str">
            <v>Utwierdzenie PSFUC fi 200 (215-220mm) 500mm</v>
          </cell>
          <cell r="G272" t="str">
            <v>U-PSFUC 200 (215-220mm) 500mm</v>
          </cell>
          <cell r="H272" t="str">
            <v>U-PSFUC 200 (215-220mm) lenght 500mm</v>
          </cell>
          <cell r="I272" t="str">
            <v>Stovas PSFUC fi 200 (215-220mm) 500mm</v>
          </cell>
          <cell r="J272" t="str">
            <v>Konzola pre pevné body U-PSFUC 200 (215-220mm) 500mm</v>
          </cell>
          <cell r="K272" t="str">
            <v>U-PSFUC 200 (215-220mm) 500mm</v>
          </cell>
          <cell r="L272" t="str">
            <v>(PL)ITB-KOT-2020/1561 wydanie 1 15/12/2020; (SK)SK TP-19/0004-verzia 02 23/03/2022; (RO)AT 017-05-4053-2024 28/02/2024</v>
          </cell>
          <cell r="M272" t="str">
            <v>(PL)04/2020 30/05/2023; (SK)01/2022 23/03/2022; (RO)01/2024 28/02/2024</v>
          </cell>
          <cell r="N272" t="str">
            <v>B</v>
          </cell>
          <cell r="O272" t="str">
            <v>-</v>
          </cell>
          <cell r="P272" t="str">
            <v>-</v>
          </cell>
          <cell r="Q272" t="str">
            <v>-</v>
          </cell>
          <cell r="R272" t="str">
            <v>15</v>
          </cell>
          <cell r="S272" t="str">
            <v/>
          </cell>
          <cell r="T272" t="str">
            <v>THALE sp. z o.o. sp.k.</v>
          </cell>
          <cell r="U272" t="str">
            <v>11-041 Olsztyn, Poland, Wilimowo 2, Poland</v>
          </cell>
          <cell r="V272" t="str">
            <v>ocynk galwaniczny</v>
          </cell>
          <cell r="W272" t="str">
            <v>U-PSFUC-200-500</v>
          </cell>
        </row>
        <row r="273">
          <cell r="A273">
            <v>13173</v>
          </cell>
          <cell r="B273" t="str">
            <v>80130221900</v>
          </cell>
          <cell r="C273" t="str">
            <v>UPG-8 BK OBEJMA EXPERT 8 (214-222MM) BK</v>
          </cell>
          <cell r="D273" t="str">
            <v>5907754211988</v>
          </cell>
          <cell r="E273" t="str">
            <v>5</v>
          </cell>
          <cell r="F273" t="str">
            <v>Obejma EXPERT 8 (214-222mm) BK</v>
          </cell>
          <cell r="G273" t="str">
            <v>Pipe clamp EXPERT 8 (214-222mm) BK</v>
          </cell>
          <cell r="H273" t="str">
            <v>Csőbilincs EXPERT 8 (214-222mm) BK</v>
          </cell>
          <cell r="I273" t="str">
            <v>Laikiklis EXPERT 8 (214-222mm) BK</v>
          </cell>
          <cell r="J273" t="str">
            <v>Objímka EXPERT 8 (214-222mm) BK</v>
          </cell>
          <cell r="K273" t="str">
            <v>Colier tip EXPERT 8 (214-222mm) BK</v>
          </cell>
          <cell r="L273" t="str">
            <v>(PL)ITB-KOT-2020/1561 wydanie 1 15/12/2020; (HU)A-101/2016 18/11/2021; (SK)SK TP-19/0004-verzia 02 23/03/2022; (RO)AT 017-05-4053-2024 28/02/2024</v>
          </cell>
          <cell r="M273" t="str">
            <v>(PL)04/2020 30/05/2023; (HU)02/2021 18/11/2021; (SK)01/2022 23/03/2022; (RO)01/2024 28/02/2024</v>
          </cell>
          <cell r="N273" t="str">
            <v>B</v>
          </cell>
          <cell r="O273" t="str">
            <v>-</v>
          </cell>
          <cell r="P273" t="str">
            <v>-</v>
          </cell>
          <cell r="Q273" t="str">
            <v>-</v>
          </cell>
          <cell r="R273" t="str">
            <v>15</v>
          </cell>
          <cell r="S273" t="str">
            <v/>
          </cell>
          <cell r="T273" t="str">
            <v>THALE sp. z o.o. sp.k.</v>
          </cell>
          <cell r="U273" t="str">
            <v>11-041 Olsztyn, Poland, Wilimowo 2, Poland</v>
          </cell>
          <cell r="V273" t="str">
            <v>ocynk galwaniczny</v>
          </cell>
          <cell r="W273" t="str">
            <v>UPG-8 BK</v>
          </cell>
        </row>
        <row r="274">
          <cell r="A274">
            <v>15655</v>
          </cell>
          <cell r="B274" t="str">
            <v>80741622561</v>
          </cell>
          <cell r="C274" t="str">
            <v>OG-SZ-MH2,5-6000 PROFIL MH2,5 6000MM</v>
          </cell>
          <cell r="D274" t="str">
            <v>5907754247239</v>
          </cell>
          <cell r="E274" t="str">
            <v>1</v>
          </cell>
          <cell r="F274" t="str">
            <v>Profil MH2,5 6000mm</v>
          </cell>
          <cell r="G274" t="str">
            <v>Channel MH2,5 6000mm</v>
          </cell>
          <cell r="H274" t="str">
            <v>Szerelősín MH2,5 6000mm</v>
          </cell>
          <cell r="I274" t="str">
            <v>Profilis MH2,5 6000mm</v>
          </cell>
          <cell r="J274" t="str">
            <v>Nosníky SZ-MH2,5 6000mm</v>
          </cell>
          <cell r="K274" t="str">
            <v>Profil de montaj MH2,5 6000mm</v>
          </cell>
          <cell r="L274" t="str">
            <v>(PL)ITB-KOT-2020/1562 wydanie 1 23/12/2020; (HU)A-101/2016 18/11/2021; (SK)SK TP-19/0004-verzia 02 23/03/2022; (RO)AT 017-05-4053-2024 28/02/2024</v>
          </cell>
          <cell r="M274" t="str">
            <v>(PL)05/2020 30/05/2023; (HU)02/2021 18/11/2021; (SK)01/2022 23/03/2022; (RO)01/2024 28/02/2024</v>
          </cell>
          <cell r="N274" t="str">
            <v>B</v>
          </cell>
          <cell r="O274" t="str">
            <v>-</v>
          </cell>
          <cell r="P274" t="str">
            <v>-</v>
          </cell>
          <cell r="Q274" t="str">
            <v>-</v>
          </cell>
          <cell r="R274" t="str">
            <v>15</v>
          </cell>
          <cell r="S274" t="str">
            <v/>
          </cell>
          <cell r="T274" t="str">
            <v>THALE sp. z o.o. sp.k.</v>
          </cell>
          <cell r="U274" t="str">
            <v>11-041 Olsztyn, Poland, Wilimowo 2, Poland</v>
          </cell>
          <cell r="V274" t="str">
            <v>ocynk ogniowy</v>
          </cell>
          <cell r="W274" t="str">
            <v>OG-SZ-MH2,5-6000</v>
          </cell>
        </row>
        <row r="275">
          <cell r="A275">
            <v>33222</v>
          </cell>
          <cell r="B275" t="str">
            <v>90000025817</v>
          </cell>
          <cell r="C275" t="str">
            <v>YPST2501G - OBEJMA PUNKTU STAŁEGO PST-250 GÓRA, CZARNA Z MUFĄ</v>
          </cell>
          <cell r="D275" t="str">
            <v>5907754271487</v>
          </cell>
          <cell r="E275" t="str">
            <v/>
          </cell>
          <cell r="L275" t="str">
            <v>-</v>
          </cell>
          <cell r="M275" t="str">
            <v>-</v>
          </cell>
          <cell r="N275" t="str">
            <v>-</v>
          </cell>
          <cell r="O275" t="str">
            <v>-</v>
          </cell>
          <cell r="P275" t="str">
            <v>-</v>
          </cell>
          <cell r="Q275" t="str">
            <v>-</v>
          </cell>
          <cell r="S275" t="str">
            <v/>
          </cell>
          <cell r="T275" t="str">
            <v>THALE sp. z o.o. sp.k.</v>
          </cell>
          <cell r="U275" t="str">
            <v>11-041 Olsztyn, Poland, Wilimowo 2, Poland</v>
          </cell>
          <cell r="V275" t="str">
            <v/>
          </cell>
          <cell r="W275" t="str">
            <v>YPST2501G</v>
          </cell>
        </row>
        <row r="276">
          <cell r="A276">
            <v>21421</v>
          </cell>
          <cell r="B276" t="str">
            <v/>
          </cell>
          <cell r="C276" t="str">
            <v>XP-EZP-MF-M12 NAKRĘTKA ŚLIZGOWA EZP M12 PROFILU SZER. 41MM</v>
          </cell>
          <cell r="D276" t="str">
            <v/>
          </cell>
          <cell r="E276" t="str">
            <v>50</v>
          </cell>
          <cell r="F276" t="str">
            <v>Nakrętka ślizgowa EZP M12 profilu szer. 41mm</v>
          </cell>
          <cell r="G276" t="str">
            <v>Slide nut EZP M12 channel width 41mm</v>
          </cell>
          <cell r="H276" t="str">
            <v>Bilincscsatlakozó EZP M12 41mm-es szerelősínekhez</v>
          </cell>
          <cell r="I276" t="str">
            <v>Stumdomas verzle EZP M12, profiliams 41mm</v>
          </cell>
          <cell r="J276" t="str">
            <v>Nosníková matica EZP M12 pre šírku 41mm</v>
          </cell>
          <cell r="K276" t="str">
            <v>Elemente de blocare din material sintetic EZP M12</v>
          </cell>
          <cell r="L276" t="str">
            <v>(PL)ITB-KOT-2020/1562 wydanie 1 23/12/2020; (HU)A-101/2016 18/11/2021; (RO)AT 017-05-4053-2024 28/02/2024</v>
          </cell>
          <cell r="M276" t="str">
            <v>(PL)05/2020 30/05/2023; (HU)02/2021 18/11/2021; (RO)01/2024 28/02/2024</v>
          </cell>
          <cell r="N276" t="str">
            <v>B</v>
          </cell>
          <cell r="O276" t="str">
            <v>-</v>
          </cell>
          <cell r="P276" t="str">
            <v>-</v>
          </cell>
          <cell r="Q276" t="str">
            <v>-</v>
          </cell>
          <cell r="R276" t="str">
            <v>15</v>
          </cell>
          <cell r="S276" t="str">
            <v/>
          </cell>
          <cell r="T276" t="str">
            <v>THALE sp. z o.o. sp.k.</v>
          </cell>
          <cell r="U276" t="str">
            <v>11-041 Olsztyn, Poland, Wilimowo 2, Poland</v>
          </cell>
          <cell r="V276" t="str">
            <v>ocynk lamelarny</v>
          </cell>
          <cell r="W276" t="str">
            <v>XP-EZP-MF-M12</v>
          </cell>
        </row>
        <row r="277">
          <cell r="A277">
            <v>6083</v>
          </cell>
          <cell r="B277" t="str">
            <v>86083000000</v>
          </cell>
          <cell r="C277" t="str">
            <v>SZ-A2,0-400 PROFIL A2,0 400MM</v>
          </cell>
          <cell r="D277" t="str">
            <v>5907754261310</v>
          </cell>
          <cell r="E277" t="str">
            <v>1</v>
          </cell>
          <cell r="F277" t="str">
            <v>Profil A2,0 400mm</v>
          </cell>
          <cell r="G277" t="str">
            <v>Channel A2,0 400mm</v>
          </cell>
          <cell r="H277" t="str">
            <v>Szerelősín A2,0 400mm</v>
          </cell>
          <cell r="I277" t="str">
            <v>Profilis A2,0 400mm</v>
          </cell>
          <cell r="K277" t="str">
            <v>Profil de montaj A2,0 400mm</v>
          </cell>
          <cell r="L277" t="str">
            <v>(PL)ITB-KOT-2020/1562 wydanie 1 23/12/2020; (HU)A-101/2016 18/11/2021; (SK)SK TP-19/0004-verzia 02 23/03/2022; (RO)AT 017-05-4053-2024 28/02/2024</v>
          </cell>
          <cell r="M277" t="str">
            <v>(PL)05/2020 30/05/2023; (HU)02/2021 18/11/2021; (SK)01/2022 23/03/2022; (RO)01/2024 28/02/2024</v>
          </cell>
          <cell r="N277" t="str">
            <v>B</v>
          </cell>
          <cell r="O277" t="str">
            <v>-</v>
          </cell>
          <cell r="P277" t="str">
            <v>-</v>
          </cell>
          <cell r="Q277" t="str">
            <v>-</v>
          </cell>
          <cell r="R277" t="str">
            <v>15</v>
          </cell>
          <cell r="S277" t="str">
            <v/>
          </cell>
          <cell r="T277" t="str">
            <v>THALE sp. z o.o. sp.k.</v>
          </cell>
          <cell r="U277" t="str">
            <v>11-041 Olsztyn, Poland, Wilimowo 2, Poland</v>
          </cell>
          <cell r="V277" t="str">
            <v>ocynk galwaniczny</v>
          </cell>
          <cell r="W277" t="str">
            <v>SZ-A2,0-400</v>
          </cell>
        </row>
        <row r="278">
          <cell r="A278">
            <v>21413</v>
          </cell>
          <cell r="B278" t="str">
            <v>80741822561</v>
          </cell>
          <cell r="C278" t="str">
            <v>OG-SZ-MI2,5-6000 PROFIL MI2,5 6000MM</v>
          </cell>
          <cell r="D278" t="str">
            <v>5907754254992</v>
          </cell>
          <cell r="E278" t="str">
            <v>1</v>
          </cell>
          <cell r="F278" t="str">
            <v>Profil MI2,5 6000mm</v>
          </cell>
          <cell r="G278" t="str">
            <v>Channel MI2,5 6000mm</v>
          </cell>
          <cell r="H278" t="str">
            <v>Szerelősín MI2,5 6000mm</v>
          </cell>
          <cell r="I278" t="str">
            <v>Profilis MI2,5 6000mm</v>
          </cell>
          <cell r="J278" t="str">
            <v>Nosníky SZ-MI2,5 6000mm</v>
          </cell>
          <cell r="K278" t="str">
            <v>Profil de montaj MI2,5 6000mm</v>
          </cell>
          <cell r="L278" t="str">
            <v>(PL)ITB-KOT-2018/0556 wydanie 2 30/06/2020; (HU)A-101/2016 18/11/2021; (SK)SK TP-19/0004-verzia 02 23/03/2022; (RO)AT 017-05-4053-2024 28/02/2024</v>
          </cell>
          <cell r="M278" t="str">
            <v>(PL)03/2020 30/05/2023; (HU)02/2021 18/11/2021; (SK)01/2022 23/03/2022; (RO)01/2024 28/02/2024</v>
          </cell>
          <cell r="N278" t="str">
            <v>B</v>
          </cell>
          <cell r="O278" t="str">
            <v>-</v>
          </cell>
          <cell r="P278" t="str">
            <v>-</v>
          </cell>
          <cell r="Q278" t="str">
            <v>-</v>
          </cell>
          <cell r="R278" t="str">
            <v>18</v>
          </cell>
          <cell r="S278" t="str">
            <v/>
          </cell>
          <cell r="T278" t="str">
            <v>THALE sp. z o.o. sp.k.</v>
          </cell>
          <cell r="U278" t="str">
            <v>11-041 Olsztyn, Poland, Wilimowo 2, Poland</v>
          </cell>
          <cell r="V278" t="str">
            <v>ocynk ogniowy</v>
          </cell>
          <cell r="W278" t="str">
            <v>OG-SZ-MI2,5-6000</v>
          </cell>
        </row>
        <row r="279">
          <cell r="A279">
            <v>6698</v>
          </cell>
          <cell r="B279" t="str">
            <v>81125041410</v>
          </cell>
          <cell r="C279" t="str">
            <v>ST-SMF SKR STOPA ST-S PROFILU MF SKR</v>
          </cell>
          <cell r="D279" t="str">
            <v>5907754215801</v>
          </cell>
          <cell r="E279" t="str">
            <v>5</v>
          </cell>
          <cell r="F279" t="str">
            <v>Stopa ST-S profilu MF SKR</v>
          </cell>
          <cell r="G279" t="str">
            <v>Channel support ST-S for channel MF SKR</v>
          </cell>
          <cell r="H279" t="str">
            <v>Síntalp ST-S MF típusú szerelősínhez SKR</v>
          </cell>
          <cell r="I279" t="str">
            <v>Atrama ST-S, MF profiliui SKR</v>
          </cell>
          <cell r="J279" t="str">
            <v>Nosníková pätka ST-S pre nosníky MF SKR</v>
          </cell>
          <cell r="K279" t="str">
            <v>Console ST-S profil MF</v>
          </cell>
          <cell r="L279" t="str">
            <v>(PL)ITB-KOT-2020/1562 wydanie 1 23/12/2020; (HU)A-101/2016 18/11/2021; (SK)SK TP-19/0004-verzia 02 23/03/2022; (RO)AT 017-05-4053-2024 28/02/2024</v>
          </cell>
          <cell r="M279" t="str">
            <v>(PL)05/2020 30/05/2023; (HU)02/2021 18/11/2021; (SK)01/2022 23/03/2022; (RO)01/2024 28/02/2024</v>
          </cell>
          <cell r="N279" t="str">
            <v>B</v>
          </cell>
          <cell r="O279" t="str">
            <v>-</v>
          </cell>
          <cell r="P279" t="str">
            <v>-</v>
          </cell>
          <cell r="Q279" t="str">
            <v>-</v>
          </cell>
          <cell r="R279" t="str">
            <v>15</v>
          </cell>
          <cell r="S279" t="str">
            <v/>
          </cell>
          <cell r="T279" t="str">
            <v>THALE sp. z o.o. sp.k.</v>
          </cell>
          <cell r="U279" t="str">
            <v>11-041 Olsztyn, Poland, Wilimowo 2, Poland</v>
          </cell>
          <cell r="V279" t="str">
            <v>ocynk galwaniczny</v>
          </cell>
          <cell r="W279" t="str">
            <v>ST-SMF SKR</v>
          </cell>
        </row>
        <row r="280">
          <cell r="A280">
            <v>32900</v>
          </cell>
          <cell r="B280" t="str">
            <v>9000032900</v>
          </cell>
          <cell r="C280" t="str">
            <v>EKSPOZYTOR WERSJA 2023 PL</v>
          </cell>
          <cell r="D280" t="str">
            <v>5907754265523</v>
          </cell>
          <cell r="E280" t="str">
            <v>1</v>
          </cell>
          <cell r="L280" t="str">
            <v>-</v>
          </cell>
          <cell r="M280" t="str">
            <v>-</v>
          </cell>
          <cell r="N280" t="str">
            <v>-</v>
          </cell>
          <cell r="O280" t="str">
            <v>-</v>
          </cell>
          <cell r="P280" t="str">
            <v>-</v>
          </cell>
          <cell r="Q280" t="str">
            <v>-</v>
          </cell>
          <cell r="S280" t="str">
            <v/>
          </cell>
          <cell r="T280" t="str">
            <v>THALE sp. z o.o. sp.k.</v>
          </cell>
          <cell r="U280" t="str">
            <v>11-041 Olsztyn, Poland, Wilimowo 2, Poland</v>
          </cell>
          <cell r="V280" t="str">
            <v/>
          </cell>
          <cell r="W280" t="str">
            <v>EKSPOZYTOR WERSJA PL</v>
          </cell>
        </row>
        <row r="281">
          <cell r="A281">
            <v>32901</v>
          </cell>
          <cell r="B281" t="str">
            <v>9000032901</v>
          </cell>
          <cell r="C281" t="str">
            <v>EKSPOZYTOR WERSJA 2023 EN</v>
          </cell>
          <cell r="D281" t="str">
            <v>5907754271500</v>
          </cell>
          <cell r="E281" t="str">
            <v>1</v>
          </cell>
          <cell r="L281" t="str">
            <v>-</v>
          </cell>
          <cell r="M281" t="str">
            <v>-</v>
          </cell>
          <cell r="N281" t="str">
            <v>-</v>
          </cell>
          <cell r="O281" t="str">
            <v>-</v>
          </cell>
          <cell r="P281" t="str">
            <v>-</v>
          </cell>
          <cell r="Q281" t="str">
            <v>-</v>
          </cell>
          <cell r="S281" t="str">
            <v/>
          </cell>
          <cell r="T281" t="str">
            <v>THALE sp. z o.o. sp.k.</v>
          </cell>
          <cell r="U281" t="str">
            <v>11-041 Olsztyn, Poland, Wilimowo 2, Poland</v>
          </cell>
          <cell r="V281" t="str">
            <v/>
          </cell>
          <cell r="W281" t="str">
            <v>EKSPOZYTOR WERSJA EN</v>
          </cell>
        </row>
        <row r="282">
          <cell r="A282">
            <v>9503</v>
          </cell>
          <cell r="B282" t="str">
            <v>81190301002</v>
          </cell>
          <cell r="C282" t="str">
            <v>N-NSP-A-M10 NAKRĘTKA PROSTOKĄTNA M10 DO PROFILU A, C NIERDZEWNA</v>
          </cell>
          <cell r="D282" t="str">
            <v>5907754229495</v>
          </cell>
          <cell r="E282" t="str">
            <v>30</v>
          </cell>
          <cell r="F282" t="str">
            <v>Nakrętka prostokątna NSP M10 profilu szer. 30mm</v>
          </cell>
          <cell r="G282" t="str">
            <v>Slide nut NSP M10 channel width 30mm</v>
          </cell>
          <cell r="H282" t="str">
            <v>Bilincscsatlakozó NSP M10 30mm-es szerelősínekhez</v>
          </cell>
          <cell r="I282" t="str">
            <v>Dantyta veržl NSP M10, profiliams 30mm</v>
          </cell>
          <cell r="K282" t="str">
            <v>Piulite dreptunghiulare M10 profil tip A, C</v>
          </cell>
          <cell r="L282" t="str">
            <v>(HU)A-101/2016 18/11/2021; (SK)SK TP-19/0004-verzia 02 23/03/2022; (RO)AT 017-05-4053-2024 28/02/2024</v>
          </cell>
          <cell r="M282" t="str">
            <v>(HU)02/2021 18/11/2021; (SK)01/2022 23/03/2022; (RO)01/2024 28/02/2024</v>
          </cell>
          <cell r="N282" t="str">
            <v>-</v>
          </cell>
          <cell r="O282" t="str">
            <v>-</v>
          </cell>
          <cell r="P282" t="str">
            <v>-</v>
          </cell>
          <cell r="Q282" t="str">
            <v>-</v>
          </cell>
          <cell r="R282" t="str">
            <v>0</v>
          </cell>
          <cell r="S282" t="str">
            <v/>
          </cell>
          <cell r="T282" t="str">
            <v>THALE sp. z o.o. sp.k.</v>
          </cell>
          <cell r="U282" t="str">
            <v>11-041 Olsztyn, Poland, Wilimowo 2, Poland</v>
          </cell>
          <cell r="V282" t="str">
            <v>pasywacja</v>
          </cell>
          <cell r="W282" t="str">
            <v>N-NSP-A-M10</v>
          </cell>
        </row>
        <row r="283">
          <cell r="A283">
            <v>369</v>
          </cell>
          <cell r="B283" t="str">
            <v>80110106010</v>
          </cell>
          <cell r="C283" t="str">
            <v>HUPZ-2 KPL OBEJMA HOBBY 2 (59-64MM) KPL</v>
          </cell>
          <cell r="D283" t="str">
            <v>5907754205864</v>
          </cell>
          <cell r="E283" t="str">
            <v>50</v>
          </cell>
          <cell r="F283" t="str">
            <v>Obejma HOBBY 2 (59-64mm) KPL</v>
          </cell>
          <cell r="G283" t="str">
            <v>Pipe clamp HOBBY 2 (59-64mm) KPL</v>
          </cell>
          <cell r="H283" t="str">
            <v>Csőbilincs HOBBY 2 (59-64mm) KPL</v>
          </cell>
          <cell r="I283" t="str">
            <v>Laikiklis Hobby 2 (59-64mm) KPL</v>
          </cell>
          <cell r="J283" t="str">
            <v>Objímka HOBBY 2 (59-64mm) KPL</v>
          </cell>
          <cell r="K283" t="str">
            <v>Colier tip HOBBY 2 (59-64mm) KPL</v>
          </cell>
          <cell r="L283" t="str">
            <v>(PL)ITB-KOT-2018/0744 wydanie 2 27/03/2020; (HU)A-101/2016 18/11/2021; (SK)SK TP-19/0004-verzia 02 23/03/2022; (RO)AT 017-05-4053-2024 28/02/2024</v>
          </cell>
          <cell r="M283" t="str">
            <v>(PL)01/2020 30/05/2023; (HU)02/2021 18/11/2021; (SK)01/2022 23/03/2022; (RO)01/2024 28/02/2024</v>
          </cell>
          <cell r="N283" t="str">
            <v>B</v>
          </cell>
          <cell r="O283" t="str">
            <v>-</v>
          </cell>
          <cell r="P283" t="str">
            <v>-</v>
          </cell>
          <cell r="Q283" t="str">
            <v>-</v>
          </cell>
          <cell r="R283" t="str">
            <v>15</v>
          </cell>
          <cell r="S283" t="str">
            <v/>
          </cell>
          <cell r="T283" t="str">
            <v>THALE sp. z o.o. sp.k.</v>
          </cell>
          <cell r="U283" t="str">
            <v>11-041 Olsztyn, Poland, Wilimowo 2, Poland</v>
          </cell>
          <cell r="V283" t="str">
            <v>ocynk galwaniczny</v>
          </cell>
          <cell r="W283" t="str">
            <v>HUPZ-2 KPL</v>
          </cell>
        </row>
        <row r="284">
          <cell r="A284">
            <v>13838</v>
          </cell>
          <cell r="B284" t="str">
            <v>80130250002</v>
          </cell>
          <cell r="C284" t="str">
            <v>N-UPG-500 BK OBEJMA EXPERT 500 (495-504MM) BK</v>
          </cell>
          <cell r="D284" t="str">
            <v>5907754239845</v>
          </cell>
          <cell r="E284" t="str">
            <v>1</v>
          </cell>
          <cell r="F284" t="str">
            <v>Obejma EXPERT 500 (495-504mm) BK</v>
          </cell>
          <cell r="G284" t="str">
            <v>Pipe clamp EXPERT 500 (495-504mm) BK</v>
          </cell>
          <cell r="H284" t="str">
            <v>Csőbilincs EXPERT 500 (495-504mm) BK</v>
          </cell>
          <cell r="I284" t="str">
            <v>Laikiklis Expert 500 (495-504mm) BK</v>
          </cell>
          <cell r="K284" t="str">
            <v>Colier tip Expert 500 (495-504mm) BK</v>
          </cell>
          <cell r="L284" t="str">
            <v>-</v>
          </cell>
          <cell r="M284" t="str">
            <v>-</v>
          </cell>
          <cell r="N284" t="str">
            <v>-</v>
          </cell>
          <cell r="O284" t="str">
            <v>-</v>
          </cell>
          <cell r="P284" t="str">
            <v>-</v>
          </cell>
          <cell r="Q284" t="str">
            <v>-</v>
          </cell>
          <cell r="R284" t="str">
            <v>0</v>
          </cell>
          <cell r="S284" t="str">
            <v/>
          </cell>
          <cell r="T284" t="str">
            <v>THALE sp. z o.o. sp.k.</v>
          </cell>
          <cell r="U284" t="str">
            <v>11-041 Olsztyn, Poland, Wilimowo 2, Poland</v>
          </cell>
          <cell r="V284" t="str">
            <v>pasywacja</v>
          </cell>
          <cell r="W284" t="str">
            <v>N-UPG-500 BK</v>
          </cell>
        </row>
        <row r="285">
          <cell r="A285">
            <v>35947</v>
          </cell>
          <cell r="B285" t="str">
            <v>80130331508</v>
          </cell>
          <cell r="C285" t="str">
            <v>XPZD-150 BK OBEJMA DUO 150  (149-157) BK</v>
          </cell>
          <cell r="D285" t="str">
            <v>5907754260047</v>
          </cell>
          <cell r="E285" t="str">
            <v>10</v>
          </cell>
          <cell r="F285" t="str">
            <v>Obejma DUO 150 (149-157mm) BK</v>
          </cell>
          <cell r="G285" t="str">
            <v>Pipe clamp DUO 150 (149-157mm) BK</v>
          </cell>
          <cell r="H285" t="str">
            <v>Csőbilincs DUO 150 (149-157mm) BK</v>
          </cell>
          <cell r="I285" t="str">
            <v>Laikilis DUO 150 (149-157mm) BK</v>
          </cell>
          <cell r="J285" t="str">
            <v>Objímka DUO 150 (149-157mm) BK</v>
          </cell>
          <cell r="K285" t="str">
            <v>Colier tip DUO 150 (149-157mm) BK</v>
          </cell>
          <cell r="L285" t="str">
            <v>-</v>
          </cell>
          <cell r="M285" t="str">
            <v>-</v>
          </cell>
          <cell r="S285" t="str">
            <v/>
          </cell>
          <cell r="W285" t="str">
            <v>XPZD-150 BK</v>
          </cell>
        </row>
        <row r="286">
          <cell r="A286">
            <v>5210</v>
          </cell>
          <cell r="B286" t="str">
            <v>80110202620</v>
          </cell>
          <cell r="C286" t="str">
            <v>HUPG-3/4 SKR OBEJMA HOBBY 3/4 (26-30MM) SKR</v>
          </cell>
          <cell r="D286" t="str">
            <v>5907754215610</v>
          </cell>
          <cell r="E286" t="str">
            <v>100</v>
          </cell>
          <cell r="F286" t="str">
            <v>Obejma HOBBY 3/4 (26-30mm) SKR</v>
          </cell>
          <cell r="G286" t="str">
            <v>Pipe clamp HOBBY 3/4 (26-30mm) SKR</v>
          </cell>
          <cell r="H286" t="str">
            <v>Csőbilincs HOBBY 3/4 (26-30mm) SKR</v>
          </cell>
          <cell r="I286" t="str">
            <v>Laikiklis HOBBY 3/4 (26-30mm) SKR</v>
          </cell>
          <cell r="J286" t="str">
            <v>Objímka HOBBY 3/4 (25-30mm) SKR</v>
          </cell>
          <cell r="K286" t="str">
            <v>Colier tip HOBBY 3/4 (26-30mm) SKR</v>
          </cell>
          <cell r="L286" t="str">
            <v>(PL)ITB-KOT-2018/0744 wydanie 2 27/03/2020; (HU)A-101/2016 18/11/2021; (SK)SK TP-19/0004-verzia 02 23/03/2022; (RO)AT 017-05-4053-2024 28/02/2024</v>
          </cell>
          <cell r="M286" t="str">
            <v>(PL)01/2020 30/05/2023; (HU)02/2021 18/11/2021; (SK)01/2022 23/03/2022; (RO)01/2024 28/02/2024</v>
          </cell>
          <cell r="N286" t="str">
            <v>B</v>
          </cell>
          <cell r="O286" t="str">
            <v>-</v>
          </cell>
          <cell r="P286" t="str">
            <v>-</v>
          </cell>
          <cell r="Q286" t="str">
            <v>-</v>
          </cell>
          <cell r="R286" t="str">
            <v>15</v>
          </cell>
          <cell r="S286" t="str">
            <v/>
          </cell>
          <cell r="T286" t="str">
            <v>THALE sp. z o.o. sp.k.</v>
          </cell>
          <cell r="U286" t="str">
            <v>11-041 Olsztyn, Poland, Wilimowo 2, Poland</v>
          </cell>
          <cell r="V286" t="str">
            <v>ocynk galwaniczny</v>
          </cell>
          <cell r="W286" t="str">
            <v>HUPG-3/4 SKR</v>
          </cell>
        </row>
        <row r="287">
          <cell r="A287">
            <v>23354</v>
          </cell>
          <cell r="B287" t="str">
            <v>80130303306</v>
          </cell>
          <cell r="C287" t="str">
            <v>SIL-OG2-UPG-1 BK OBEJMA EXPERT + SILIKON 1 (34-39MM) BK</v>
          </cell>
          <cell r="D287" t="str">
            <v>5907754255890</v>
          </cell>
          <cell r="E287" t="str">
            <v>50</v>
          </cell>
          <cell r="F287" t="str">
            <v>Obejma EXPERT + silikon 1 (34-39mm) BK</v>
          </cell>
          <cell r="G287" t="str">
            <v>Pipe clamp EXPERT + silicone 1 (34-39mm) BK</v>
          </cell>
          <cell r="H287" t="str">
            <v>Csőbilincs EXPERT + szilikon 1 (34-39mm) BK</v>
          </cell>
          <cell r="I287" t="str">
            <v>Laikiklis Expert + silikonas 1 (34-39mm) BK</v>
          </cell>
          <cell r="J287" t="str">
            <v>Objímka EXPERT + silikón 1 (34-39mm) BK</v>
          </cell>
          <cell r="K287" t="str">
            <v>Colier tip EXPERT + silicon 1 (34-39mm) BK</v>
          </cell>
          <cell r="L287" t="str">
            <v>-</v>
          </cell>
          <cell r="M287" t="str">
            <v>-</v>
          </cell>
          <cell r="N287" t="str">
            <v>-</v>
          </cell>
          <cell r="O287" t="str">
            <v>-</v>
          </cell>
          <cell r="P287" t="str">
            <v>-</v>
          </cell>
          <cell r="Q287" t="str">
            <v>-</v>
          </cell>
          <cell r="R287" t="str">
            <v>0</v>
          </cell>
          <cell r="S287" t="str">
            <v/>
          </cell>
          <cell r="T287" t="str">
            <v>THALE sp. z o.o. sp.k.</v>
          </cell>
          <cell r="U287" t="str">
            <v>11-041 Olsztyn, Poland, Wilimowo 2, Poland</v>
          </cell>
          <cell r="V287" t="str">
            <v/>
          </cell>
          <cell r="W287" t="str">
            <v>SIL-OG2-UPG-1 BK</v>
          </cell>
        </row>
        <row r="288">
          <cell r="A288">
            <v>16760</v>
          </cell>
          <cell r="B288" t="str">
            <v>80941820001</v>
          </cell>
          <cell r="C288" t="str">
            <v>OG-SSD-MF2,5-1040 KONSOLA PODWÓJNA MF2,5 1040MM</v>
          </cell>
          <cell r="D288" t="str">
            <v>5907754243682</v>
          </cell>
          <cell r="E288" t="str">
            <v>1</v>
          </cell>
          <cell r="F288" t="str">
            <v>Konsola podwójna MF2,5 1040mm</v>
          </cell>
          <cell r="G288" t="str">
            <v>Double cantilever arm MF2,5 1040mm</v>
          </cell>
          <cell r="H288" t="str">
            <v>Dupla sínkonzol MF2,5 1040mm</v>
          </cell>
          <cell r="I288" t="str">
            <v>Dviguba konsole  MF 1040mm</v>
          </cell>
          <cell r="J288" t="str">
            <v>Dvojitá montážna konzola SSD-MF2,5 1040mm</v>
          </cell>
          <cell r="K288" t="str">
            <v>Brat consola dubla MF 1040mm</v>
          </cell>
          <cell r="L288" t="str">
            <v>(PL)ITB-KOT-2020/1562 wydanie 1 23/12/2020; (HU)A-101/2016 18/11/2021; (SK)SK TP-19/0004-verzia 02 23/03/2022; (RO)AT 017-05-4053-2024 28/02/2024</v>
          </cell>
          <cell r="M288" t="str">
            <v>(PL)05/2020 30/05/2023; (HU)02/2021 18/11/2021; (SK)01/2022 23/03/2022; (RO)01/2024 28/02/2024</v>
          </cell>
          <cell r="N288" t="str">
            <v>B</v>
          </cell>
          <cell r="O288" t="str">
            <v>-</v>
          </cell>
          <cell r="P288" t="str">
            <v>-</v>
          </cell>
          <cell r="Q288" t="str">
            <v>-</v>
          </cell>
          <cell r="R288" t="str">
            <v>15</v>
          </cell>
          <cell r="S288" t="str">
            <v/>
          </cell>
          <cell r="T288" t="str">
            <v>THALE sp. z o.o. sp.k.</v>
          </cell>
          <cell r="U288" t="str">
            <v>11-041 Olsztyn, Poland, Wilimowo 2, Poland</v>
          </cell>
          <cell r="V288" t="str">
            <v>ocynk ogniowy</v>
          </cell>
          <cell r="W288" t="str">
            <v>OG-SSD-MF2,5-1040</v>
          </cell>
        </row>
        <row r="289">
          <cell r="A289">
            <v>26433</v>
          </cell>
          <cell r="B289" t="str">
            <v>80130301008</v>
          </cell>
          <cell r="C289" t="str">
            <v>XPZD-1/2 BK OBEJMA DUO 1/2  (18-22) BK</v>
          </cell>
          <cell r="D289" t="str">
            <v>5907754260030</v>
          </cell>
          <cell r="E289" t="str">
            <v>50</v>
          </cell>
          <cell r="F289" t="str">
            <v>Obejma DUO 1/2  (18-22) BK</v>
          </cell>
          <cell r="G289" t="str">
            <v>Pipe clamp DUO 1/2  (18-22) BK</v>
          </cell>
          <cell r="H289" t="str">
            <v>Csőbilincs DUO 1/2  (18-22) BK</v>
          </cell>
          <cell r="I289" t="str">
            <v>Laikilis DUO 1/2  (18-22) BK</v>
          </cell>
          <cell r="J289" t="str">
            <v>Objímka DUO 1/2  (18-22) BK</v>
          </cell>
          <cell r="K289" t="str">
            <v>Colier tip DUO 1/2  (18-22) BK</v>
          </cell>
          <cell r="L289" t="str">
            <v>(PL)ITB-KOT-2018/0744 wydanie 2 27/03/2020; (SK)SK TP-19/0004-verzia 02 23/03/2022; (RO)AT 017-05-4053-2024 28/02/2024</v>
          </cell>
          <cell r="M289" t="str">
            <v>(PL)01/2020 30/05/2023; (SK)01/2022 23/03/2022; (RO)01/2024 28/02/2024</v>
          </cell>
          <cell r="N289" t="str">
            <v>B</v>
          </cell>
          <cell r="O289" t="str">
            <v>-</v>
          </cell>
          <cell r="P289" t="str">
            <v>-</v>
          </cell>
          <cell r="Q289" t="str">
            <v>-</v>
          </cell>
          <cell r="R289" t="str">
            <v>20</v>
          </cell>
          <cell r="S289" t="str">
            <v/>
          </cell>
          <cell r="T289" t="str">
            <v>THALE sp. z o.o. sp.k.</v>
          </cell>
          <cell r="U289" t="str">
            <v>11-041 Olsztyn, Poland, Wilimowo 2, Poland</v>
          </cell>
          <cell r="V289" t="str">
            <v>ocynk lamelarny</v>
          </cell>
          <cell r="W289" t="str">
            <v>XPZD-1/2 BK</v>
          </cell>
        </row>
        <row r="290">
          <cell r="A290">
            <v>26429</v>
          </cell>
          <cell r="B290" t="str">
            <v>80130311408</v>
          </cell>
          <cell r="C290" t="str">
            <v>XPZD-11/2 BK OBEJMA DUO 11/2  (45-49) BK</v>
          </cell>
          <cell r="D290" t="str">
            <v>5907754259997</v>
          </cell>
          <cell r="E290" t="str">
            <v>50</v>
          </cell>
          <cell r="F290" t="str">
            <v>Obejma DUO 11/2  (45-49) BK</v>
          </cell>
          <cell r="G290" t="str">
            <v>Pipe clamp DUO 11/2  (45-49) BK</v>
          </cell>
          <cell r="H290" t="str">
            <v>Csőbilincs DUO 11/2  (45-49) BK</v>
          </cell>
          <cell r="I290" t="str">
            <v>Laikilis DUO 11/2  (45-49) BK</v>
          </cell>
          <cell r="J290" t="str">
            <v>Objímka DUO 11/2  (45-49) BK</v>
          </cell>
          <cell r="K290" t="str">
            <v>Colier tip DUO 11/2 (45-49) BK</v>
          </cell>
          <cell r="L290" t="str">
            <v>(PL)ITB-KOT-2018/0744 wydanie 2 27/03/2020; (SK)SK TP-19/0004-verzia 02 23/03/2022; (RO)AT 017-05-4053-2024 28/02/2024</v>
          </cell>
          <cell r="M290" t="str">
            <v>(PL)01/2020 30/05/2023; (SK)01/2022 23/03/2022; (RO)01/2024 28/02/2024</v>
          </cell>
          <cell r="N290" t="str">
            <v>B</v>
          </cell>
          <cell r="O290" t="str">
            <v>-</v>
          </cell>
          <cell r="P290" t="str">
            <v>-</v>
          </cell>
          <cell r="Q290" t="str">
            <v>-</v>
          </cell>
          <cell r="R290" t="str">
            <v>20</v>
          </cell>
          <cell r="S290" t="str">
            <v/>
          </cell>
          <cell r="T290" t="str">
            <v>THALE sp. z o.o. sp.k.</v>
          </cell>
          <cell r="U290" t="str">
            <v>11-041 Olsztyn, Poland, Wilimowo 2, Poland</v>
          </cell>
          <cell r="V290" t="str">
            <v>ocynk lamelarny</v>
          </cell>
          <cell r="W290" t="str">
            <v>XPZD-11/2 BK</v>
          </cell>
        </row>
        <row r="291">
          <cell r="A291">
            <v>26442</v>
          </cell>
          <cell r="B291" t="str">
            <v>80130332408</v>
          </cell>
          <cell r="C291" t="str">
            <v>XPZD-4 BK OBEJMA DUO 4 (106-113) BK</v>
          </cell>
          <cell r="D291" t="str">
            <v>5907754260139</v>
          </cell>
          <cell r="E291" t="str">
            <v>25</v>
          </cell>
          <cell r="F291" t="str">
            <v>Obejma DUO 4  (106-113) BK</v>
          </cell>
          <cell r="G291" t="str">
            <v>Pipe clamp DUO 4  (106-113) BK</v>
          </cell>
          <cell r="H291" t="str">
            <v>Csőbilincs DUO 4  (106-113) BK</v>
          </cell>
          <cell r="I291" t="str">
            <v>Laikilis DUO 4  (106-113) BK</v>
          </cell>
          <cell r="J291" t="str">
            <v>Objímka DUO 4  (106-113) BK</v>
          </cell>
          <cell r="K291" t="str">
            <v>Colier tip DUO 4  (106-113) BK</v>
          </cell>
          <cell r="L291" t="str">
            <v>(PL)ITB-KOT-2018/0744 wydanie 2 27/03/2020; (SK)SK TP-19/0004-verzia 02 23/03/2022; (RO)AT 017-05-4053-2024 28/02/2024</v>
          </cell>
          <cell r="M291" t="str">
            <v>(PL)01/2020 30/05/2023; (SK)01/2022 23/03/2022; (RO)01/2024 28/02/2024</v>
          </cell>
          <cell r="N291" t="str">
            <v>B</v>
          </cell>
          <cell r="O291" t="str">
            <v>-</v>
          </cell>
          <cell r="P291" t="str">
            <v>-</v>
          </cell>
          <cell r="Q291" t="str">
            <v>-</v>
          </cell>
          <cell r="R291" t="str">
            <v>20</v>
          </cell>
          <cell r="S291" t="str">
            <v/>
          </cell>
          <cell r="T291" t="str">
            <v>THALE sp. z o.o. sp.k.</v>
          </cell>
          <cell r="U291" t="str">
            <v>11-041 Olsztyn, Poland, Wilimowo 2, Poland</v>
          </cell>
          <cell r="V291" t="str">
            <v>ocynk lamelarny</v>
          </cell>
          <cell r="W291" t="str">
            <v>XPZD-4 BK</v>
          </cell>
        </row>
        <row r="292">
          <cell r="A292">
            <v>26430</v>
          </cell>
          <cell r="B292" t="str">
            <v>80130301108</v>
          </cell>
          <cell r="C292" t="str">
            <v>XPZD-114 BK OBEJMA DUO 114  (114-122) BK</v>
          </cell>
          <cell r="D292" t="str">
            <v>5907754260009</v>
          </cell>
          <cell r="E292" t="str">
            <v>25</v>
          </cell>
          <cell r="F292" t="str">
            <v>Obejma DUO 114  (114-122) BK</v>
          </cell>
          <cell r="G292" t="str">
            <v>Pipe clamp DUO 114  (114-122) BK</v>
          </cell>
          <cell r="H292" t="str">
            <v>Csőbilincs DUO 114  (114-122) BK</v>
          </cell>
          <cell r="I292" t="str">
            <v>Laikilis DUO 114  (114-122) BK</v>
          </cell>
          <cell r="J292" t="str">
            <v>Objímka DUO 114  (114-122) BK</v>
          </cell>
          <cell r="K292" t="str">
            <v>Colier tip DUO 114  (114-122) BK</v>
          </cell>
          <cell r="L292" t="str">
            <v>(PL)ITB-KOT-2018/0744 wydanie 2 27/03/2020; (SK)SK TP-19/0004-verzia 02 23/03/2022; (RO)AT 017-05-4053-2024 28/02/2024</v>
          </cell>
          <cell r="M292" t="str">
            <v>(PL)01/2020 30/05/2023; (SK)01/2022 23/03/2022; (RO)01/2024 28/02/2024</v>
          </cell>
          <cell r="N292" t="str">
            <v>B</v>
          </cell>
          <cell r="O292" t="str">
            <v>-</v>
          </cell>
          <cell r="P292" t="str">
            <v>-</v>
          </cell>
          <cell r="Q292" t="str">
            <v>-</v>
          </cell>
          <cell r="R292" t="str">
            <v>20</v>
          </cell>
          <cell r="S292" t="str">
            <v/>
          </cell>
          <cell r="T292" t="str">
            <v>THALE sp. z o.o. sp.k.</v>
          </cell>
          <cell r="U292" t="str">
            <v>11-041 Olsztyn, Poland, Wilimowo 2, Poland</v>
          </cell>
          <cell r="V292" t="str">
            <v>ocynk lamelarny</v>
          </cell>
          <cell r="W292" t="str">
            <v>XPZD-114 BK</v>
          </cell>
        </row>
        <row r="293">
          <cell r="A293">
            <v>26431</v>
          </cell>
          <cell r="B293" t="str">
            <v>80130307608</v>
          </cell>
          <cell r="C293" t="str">
            <v>XPZD-11/4 BK OBEJMA DUO 11/4  (39-44) BK</v>
          </cell>
          <cell r="D293" t="str">
            <v>5907754260016</v>
          </cell>
          <cell r="E293" t="str">
            <v>50</v>
          </cell>
          <cell r="F293" t="str">
            <v>Obejma DUO 11/4  (39-44) BK</v>
          </cell>
          <cell r="G293" t="str">
            <v>Pipe clamp DUO 11/4  (39-44) BK</v>
          </cell>
          <cell r="H293" t="str">
            <v>Csőbilincs DUO 11/4  (39-44) BK</v>
          </cell>
          <cell r="I293" t="str">
            <v>Laikilis DUO 11/4  (39-44) BK</v>
          </cell>
          <cell r="J293" t="str">
            <v>Objímka DUO 11/4  (39-44) BK</v>
          </cell>
          <cell r="K293" t="str">
            <v>Colier tip DUO 11/4  (39-44) BK</v>
          </cell>
          <cell r="L293" t="str">
            <v>(PL)ITB-KOT-2018/0744 wydanie 2 27/03/2020; (SK)SK TP-19/0004-verzia 02 23/03/2022; (RO)AT 017-05-4053-2024 28/02/2024</v>
          </cell>
          <cell r="M293" t="str">
            <v>(PL)01/2020 30/05/2023; (SK)01/2022 23/03/2022; (RO)01/2024 28/02/2024</v>
          </cell>
          <cell r="N293" t="str">
            <v>B</v>
          </cell>
          <cell r="O293" t="str">
            <v>-</v>
          </cell>
          <cell r="P293" t="str">
            <v>-</v>
          </cell>
          <cell r="Q293" t="str">
            <v>-</v>
          </cell>
          <cell r="R293" t="str">
            <v>20</v>
          </cell>
          <cell r="S293" t="str">
            <v/>
          </cell>
          <cell r="T293" t="str">
            <v>THALE sp. z o.o. sp.k.</v>
          </cell>
          <cell r="U293" t="str">
            <v>11-041 Olsztyn, Poland, Wilimowo 2, Poland</v>
          </cell>
          <cell r="V293" t="str">
            <v>ocynk lamelarny</v>
          </cell>
          <cell r="W293" t="str">
            <v>XPZD-11/4 BK</v>
          </cell>
        </row>
        <row r="294">
          <cell r="A294">
            <v>26435</v>
          </cell>
          <cell r="B294" t="str">
            <v>80130306008</v>
          </cell>
          <cell r="C294" t="str">
            <v>XPZD-125 BK OBEJMA DUO 125  (123-131) BK</v>
          </cell>
          <cell r="D294" t="str">
            <v>5907754260061</v>
          </cell>
          <cell r="E294" t="str">
            <v>25</v>
          </cell>
          <cell r="F294" t="str">
            <v>Obejma DUO 125  (123-131) BK</v>
          </cell>
          <cell r="G294" t="str">
            <v>Pipe clamp DUO 125  (123-131) BK</v>
          </cell>
          <cell r="H294" t="str">
            <v>Csőbilincs DUO 125  (123-131) BK</v>
          </cell>
          <cell r="I294" t="str">
            <v>Laikilis DUO 125  (123-131) BK</v>
          </cell>
          <cell r="J294" t="str">
            <v>Objímka z nehrdz. ocele DUO 125  (123-131) BK</v>
          </cell>
          <cell r="K294" t="str">
            <v>Colier tip DUO 125  (123-131) BK</v>
          </cell>
          <cell r="L294" t="str">
            <v>(PL)ITB-KOT-2018/0744 wydanie 2 27/03/2020; (SK)SK TP-19/0004-verzia 02 23/03/2022; (RO)AT 017-05-4053-2024 28/02/2024</v>
          </cell>
          <cell r="M294" t="str">
            <v>(PL)01/2020 30/05/2023; (SK)01/2022 23/03/2022; (RO)01/2024 28/02/2024</v>
          </cell>
          <cell r="N294" t="str">
            <v>B</v>
          </cell>
          <cell r="O294" t="str">
            <v>-</v>
          </cell>
          <cell r="P294" t="str">
            <v>-</v>
          </cell>
          <cell r="Q294" t="str">
            <v>-</v>
          </cell>
          <cell r="R294" t="str">
            <v>20</v>
          </cell>
          <cell r="S294" t="str">
            <v/>
          </cell>
          <cell r="T294" t="str">
            <v>THALE sp. z o.o. sp.k.</v>
          </cell>
          <cell r="U294" t="str">
            <v>11-041 Olsztyn, Poland, Wilimowo 2, Poland</v>
          </cell>
          <cell r="V294" t="str">
            <v>ocynk lamelarny</v>
          </cell>
          <cell r="W294" t="str">
            <v>XPZD-125 BK</v>
          </cell>
        </row>
        <row r="295">
          <cell r="A295">
            <v>26428</v>
          </cell>
          <cell r="B295" t="str">
            <v>80130327108</v>
          </cell>
          <cell r="C295" t="str">
            <v>XPZD-100 BK OBEJMA DUO 100  (99-105) BK</v>
          </cell>
          <cell r="D295" t="str">
            <v>5907754259980</v>
          </cell>
          <cell r="E295" t="str">
            <v>25</v>
          </cell>
          <cell r="F295" t="str">
            <v>Obejma DUO 100 (99-105) BK</v>
          </cell>
          <cell r="G295" t="str">
            <v>Pipe clamp DUO 100 (99-105) BK</v>
          </cell>
          <cell r="H295" t="str">
            <v>Csőbilincs DUO 100  (99-105) BK</v>
          </cell>
          <cell r="I295" t="str">
            <v>Laikilis DUO 100  (99-105) BK</v>
          </cell>
          <cell r="J295" t="str">
            <v>Objímka DUO 100 (99-105) BK</v>
          </cell>
          <cell r="K295" t="str">
            <v>Colier tip DUO 100 (99-105) BK</v>
          </cell>
          <cell r="L295" t="str">
            <v>(PL)ITB-KOT-2018/0744 wydanie 2 27/03/2020; (SK)SK TP-19/0004-verzia 02 23/03/2022; (RO)AT 017-05-4053-2024 28/02/2024</v>
          </cell>
          <cell r="M295" t="str">
            <v>(PL)01/2020 30/05/2023; (SK)01/2022 23/03/2022; (RO)01/2024 28/02/2024</v>
          </cell>
          <cell r="N295" t="str">
            <v>B</v>
          </cell>
          <cell r="O295" t="str">
            <v>-</v>
          </cell>
          <cell r="P295" t="str">
            <v>-</v>
          </cell>
          <cell r="Q295" t="str">
            <v>-</v>
          </cell>
          <cell r="R295" t="str">
            <v>20</v>
          </cell>
          <cell r="S295" t="str">
            <v/>
          </cell>
          <cell r="T295" t="str">
            <v>THALE sp. z o.o. sp.k.</v>
          </cell>
          <cell r="U295" t="str">
            <v>11-041 Olsztyn, Poland, Wilimowo 2, Poland</v>
          </cell>
          <cell r="V295" t="str">
            <v>ocynk lamelarny</v>
          </cell>
          <cell r="W295" t="str">
            <v>XPZD-100 BK</v>
          </cell>
        </row>
        <row r="296">
          <cell r="A296">
            <v>30631</v>
          </cell>
          <cell r="B296" t="str">
            <v>80000070105</v>
          </cell>
          <cell r="C296" t="str">
            <v>KO-SL70x10 OKŁADZINA SILIKONOWA SZEROKOŚĆ 70 MM CZERWONA</v>
          </cell>
          <cell r="D296" t="str">
            <v>5907754267787</v>
          </cell>
          <cell r="E296" t="str">
            <v/>
          </cell>
          <cell r="F296" t="str">
            <v>Okładzina Silikonowa KO-SL70x10 1m</v>
          </cell>
          <cell r="G296" t="str">
            <v>Pipe Clamps Lining Silicone KO-SL70x10 1m</v>
          </cell>
          <cell r="H296" t="str">
            <v>Betét Bilincsekhez Szilikon KO-SL70x10 1m</v>
          </cell>
          <cell r="I296" t="str">
            <v>Ideklas Silikonis KO-SL70x10 1m 1</v>
          </cell>
          <cell r="J296" t="str">
            <v>Silikónová vložka do objímky 70x10,0 1m</v>
          </cell>
          <cell r="K296" t="str">
            <v>Căptuşeală Pentru Coliere Puncte Fixe Silicon KO-SL70x10 1m</v>
          </cell>
          <cell r="L296" t="str">
            <v>-</v>
          </cell>
          <cell r="M296" t="str">
            <v>-</v>
          </cell>
          <cell r="N296" t="str">
            <v>-</v>
          </cell>
          <cell r="O296" t="str">
            <v>-</v>
          </cell>
          <cell r="P296" t="str">
            <v>-</v>
          </cell>
          <cell r="Q296" t="str">
            <v>-</v>
          </cell>
          <cell r="R296" t="str">
            <v>0</v>
          </cell>
          <cell r="S296" t="str">
            <v/>
          </cell>
          <cell r="T296" t="str">
            <v>THALE sp. z o.o. sp.k.</v>
          </cell>
          <cell r="U296" t="str">
            <v>11-041 Olsztyn, Poland, Wilimowo 2, Poland</v>
          </cell>
          <cell r="V296" t="str">
            <v/>
          </cell>
          <cell r="W296" t="str">
            <v>KO-SL70x10 1m</v>
          </cell>
        </row>
        <row r="297">
          <cell r="A297">
            <v>24805</v>
          </cell>
          <cell r="B297" t="str">
            <v>80620125000</v>
          </cell>
          <cell r="C297" t="str">
            <v>KO-250 KOŁNIERZ OGNIOCHRONNY 250 MM CE</v>
          </cell>
          <cell r="D297" t="str">
            <v>5907754257894</v>
          </cell>
          <cell r="E297" t="str">
            <v>1</v>
          </cell>
          <cell r="F297" t="str">
            <v>Kołnierz ogniochronny 250mm CE</v>
          </cell>
          <cell r="G297" t="str">
            <v>Fire stop pipe collar 250mm CE</v>
          </cell>
          <cell r="H297" t="str">
            <v>Tűzgátló mandzsetta 250mm CE</v>
          </cell>
          <cell r="I297" t="str">
            <v>Ugniai atspari apkaba 250mm CE</v>
          </cell>
          <cell r="J297" t="str">
            <v>Protipožiarna manžeta 250mm CE</v>
          </cell>
          <cell r="K297" t="str">
            <v>Flans ignifuge 250 mm CE</v>
          </cell>
          <cell r="L297" t="str">
            <v>ETA-16/0189 z 2020</v>
          </cell>
          <cell r="M297" t="str">
            <v>CARBO/009-21-12-2016 z dn. 17.04.2020</v>
          </cell>
          <cell r="N297" t="str">
            <v>-</v>
          </cell>
          <cell r="O297" t="str">
            <v>CE</v>
          </cell>
          <cell r="P297" t="str">
            <v>-</v>
          </cell>
          <cell r="Q297" t="str">
            <v>-</v>
          </cell>
          <cell r="R297" t="str">
            <v>16</v>
          </cell>
          <cell r="S297" t="str">
            <v/>
          </cell>
          <cell r="T297" t="str">
            <v>UE</v>
          </cell>
          <cell r="U297" t="str">
            <v>0, 0</v>
          </cell>
          <cell r="V297" t="str">
            <v/>
          </cell>
          <cell r="W297" t="str">
            <v>KO-250</v>
          </cell>
        </row>
        <row r="298">
          <cell r="A298">
            <v>20185</v>
          </cell>
          <cell r="B298" t="str">
            <v/>
          </cell>
          <cell r="C298" t="str">
            <v>UPGD-160 BK OBEJMA DUO 160 (151-160MM) BK</v>
          </cell>
          <cell r="D298" t="str">
            <v/>
          </cell>
          <cell r="E298" t="str">
            <v>20</v>
          </cell>
          <cell r="F298" t="str">
            <v>Obejma DUO 160 (151-160mm) BK</v>
          </cell>
          <cell r="G298" t="str">
            <v>Pipe clamp DUO 160 (151-160mm) BK</v>
          </cell>
          <cell r="H298" t="str">
            <v>Csőbilincs DUO 160 (151-160mm) BK</v>
          </cell>
          <cell r="I298" t="str">
            <v>Laikiklis DUO 160 (151-160mm) BK</v>
          </cell>
          <cell r="J298" t="str">
            <v>Objímka DUO 160 (151-160mm) BK</v>
          </cell>
          <cell r="K298" t="str">
            <v>Colier tip DUO 160 (151-160mm) BK</v>
          </cell>
          <cell r="L298" t="str">
            <v>(PL)ITB-KOT-2018/0556 wydanie 2 30/06/2020; (HU)A-101/2016 18/11/2021; (SK)SK TP-19/0004-verzia 02 23/03/2022; (RO)AT 017-05-4053-2024 28/02/2024</v>
          </cell>
          <cell r="M298" t="str">
            <v>(PL)03/2020 30/05/2023; (HU)02/2021 18/11/2021; (SK)01/2022 23/03/2022; (RO)01/2024 28/02/2024</v>
          </cell>
          <cell r="N298" t="str">
            <v>B</v>
          </cell>
          <cell r="O298" t="str">
            <v>-</v>
          </cell>
          <cell r="P298" t="str">
            <v>-</v>
          </cell>
          <cell r="Q298" t="str">
            <v>-</v>
          </cell>
          <cell r="R298" t="str">
            <v>18</v>
          </cell>
          <cell r="S298" t="str">
            <v/>
          </cell>
          <cell r="T298" t="str">
            <v>THALE sp. z o.o. sp.k.</v>
          </cell>
          <cell r="U298" t="str">
            <v>11-041 Olsztyn, Poland, Wilimowo 2, Poland</v>
          </cell>
          <cell r="V298" t="str">
            <v>ocynk galwaniczny</v>
          </cell>
          <cell r="W298" t="str">
            <v>UPGD-160 BK</v>
          </cell>
        </row>
        <row r="299">
          <cell r="A299">
            <v>8553</v>
          </cell>
          <cell r="B299" t="str">
            <v>80160201502</v>
          </cell>
          <cell r="C299" t="str">
            <v>N-UPGM-15 BK OBEJMA UPGM 15 (15-17MM) BK</v>
          </cell>
          <cell r="D299" t="str">
            <v>5907754227651</v>
          </cell>
          <cell r="E299" t="str">
            <v>1</v>
          </cell>
          <cell r="F299" t="str">
            <v>Obejma UPGM 15 (15-17mm) BK</v>
          </cell>
          <cell r="G299" t="str">
            <v>Pipe clamp UPGM 15 (15-17mm) BK</v>
          </cell>
          <cell r="H299" t="str">
            <v>Csőbilincs UPGM 15 (15-17mm) BK</v>
          </cell>
          <cell r="I299" t="str">
            <v>Lakiklis UPGM 15 (15-17mm) BK</v>
          </cell>
          <cell r="J299" t="str">
            <v>Objímka UPGM 15 (15-17mm) BK</v>
          </cell>
          <cell r="K299" t="str">
            <v>Colier tip UPGM 15 (15-17mm) BK</v>
          </cell>
          <cell r="L299" t="str">
            <v>(HU)A-101/2016 18/11/2021; (SK)SK TP-19/0004-verzia 02 23/03/2022</v>
          </cell>
          <cell r="M299" t="str">
            <v>(HU)02/2021 18/11/2021; (SK)01/2022 23/03/2022</v>
          </cell>
          <cell r="N299" t="str">
            <v>B</v>
          </cell>
          <cell r="O299" t="str">
            <v>-</v>
          </cell>
          <cell r="P299" t="str">
            <v>-</v>
          </cell>
          <cell r="Q299" t="str">
            <v>-</v>
          </cell>
          <cell r="R299" t="str">
            <v>15</v>
          </cell>
          <cell r="S299" t="str">
            <v/>
          </cell>
          <cell r="T299" t="str">
            <v>THALE sp. z o.o. sp.k.</v>
          </cell>
          <cell r="U299" t="str">
            <v>11-041 Olsztyn, Poland, Wilimowo 2, Poland</v>
          </cell>
          <cell r="V299" t="str">
            <v>pasywacja</v>
          </cell>
          <cell r="W299" t="str">
            <v>N-UPGM-15 BK</v>
          </cell>
        </row>
        <row r="300">
          <cell r="A300">
            <v>16348</v>
          </cell>
          <cell r="B300" t="str">
            <v>81410008100</v>
          </cell>
          <cell r="C300" t="str">
            <v>TRSA-M8/1000 TULEJA ROZPOROWA TRSA M8/1000</v>
          </cell>
          <cell r="D300" t="str">
            <v>5907754241497</v>
          </cell>
          <cell r="E300" t="str">
            <v>1</v>
          </cell>
          <cell r="F300" t="str">
            <v>Tuleja rozporowa TRSA M8/1000</v>
          </cell>
          <cell r="G300" t="str">
            <v>Drop in anchor TRSA M8/1000</v>
          </cell>
          <cell r="H300" t="str">
            <v>Feszítő dübel TRSA M8/1000</v>
          </cell>
          <cell r="I300" t="str">
            <v>Ikalamas ankieris TRSA M8/1000</v>
          </cell>
          <cell r="J300" t="str">
            <v>Expanzná obymka TRSA M8/1000</v>
          </cell>
          <cell r="K300" t="str">
            <v>Ancora Ingropata din otel TRSA M8/1000</v>
          </cell>
          <cell r="L300" t="str">
            <v>(EU)ETA-13/0584 18/01/2019</v>
          </cell>
          <cell r="M300" t="str">
            <v>(EU)DoP-13/0584-R-DCA 18/01/2019</v>
          </cell>
          <cell r="N300" t="str">
            <v>-</v>
          </cell>
          <cell r="O300" t="str">
            <v>CE</v>
          </cell>
          <cell r="P300" t="str">
            <v>-</v>
          </cell>
          <cell r="Q300" t="str">
            <v>-</v>
          </cell>
          <cell r="R300" t="str">
            <v>14</v>
          </cell>
          <cell r="S300" t="str">
            <v/>
          </cell>
          <cell r="T300" t="str">
            <v>UE</v>
          </cell>
          <cell r="U300" t="str">
            <v>0, 0</v>
          </cell>
          <cell r="V300" t="str">
            <v>ocynk galwaniczny</v>
          </cell>
          <cell r="W300" t="str">
            <v>TRSA-M8/1000</v>
          </cell>
        </row>
        <row r="301">
          <cell r="A301">
            <v>32923</v>
          </cell>
          <cell r="B301" t="str">
            <v>90000024917</v>
          </cell>
          <cell r="C301" t="str">
            <v>YŁĄCZNIKPAŁĄKA1400MM43245</v>
          </cell>
          <cell r="D301" t="str">
            <v>5907754271357</v>
          </cell>
          <cell r="E301" t="str">
            <v/>
          </cell>
          <cell r="L301" t="str">
            <v>-</v>
          </cell>
          <cell r="M301" t="str">
            <v>-</v>
          </cell>
          <cell r="N301" t="str">
            <v>-</v>
          </cell>
          <cell r="O301" t="str">
            <v>-</v>
          </cell>
          <cell r="P301" t="str">
            <v>-</v>
          </cell>
          <cell r="Q301" t="str">
            <v>-</v>
          </cell>
          <cell r="S301" t="str">
            <v/>
          </cell>
          <cell r="T301" t="str">
            <v>THALE sp. z o.o. sp.k.</v>
          </cell>
          <cell r="U301" t="str">
            <v>11-041 Olsztyn, Poland, Wilimowo 2, Poland</v>
          </cell>
          <cell r="V301" t="str">
            <v/>
          </cell>
          <cell r="W301" t="str">
            <v>YŁĄCZNIKPAŁĄKA1400MM43245</v>
          </cell>
        </row>
        <row r="302">
          <cell r="A302">
            <v>34579</v>
          </cell>
          <cell r="B302" t="str">
            <v>81211240008</v>
          </cell>
          <cell r="C302" t="str">
            <v>XP-UWG-400 OBEJMA UWG 400 BK</v>
          </cell>
          <cell r="D302" t="str">
            <v>5907754266780</v>
          </cell>
          <cell r="E302" t="str">
            <v>5</v>
          </cell>
          <cell r="F302" t="str">
            <v>Obejma UWG 400 BK</v>
          </cell>
          <cell r="G302" t="str">
            <v>Ventilation pipe clamp UWG 400 BK</v>
          </cell>
          <cell r="H302" t="str">
            <v>Légtechnikai bilincs UWG 400 BK</v>
          </cell>
          <cell r="I302" t="str">
            <v>Laikiklis  UWG 400 BK</v>
          </cell>
          <cell r="J302" t="str">
            <v>Objímka pre ventilačné systémy UWG 400 BK</v>
          </cell>
          <cell r="K302" t="str">
            <v>Colier pentru ventilatie UWG 400 BK</v>
          </cell>
          <cell r="L302" t="str">
            <v>(PL)ITB-KOT-2020/1561 wydanie 1 15/12/2020</v>
          </cell>
          <cell r="M302" t="str">
            <v>(PL)04/2020 30/05/2023</v>
          </cell>
          <cell r="N302" t="str">
            <v>B</v>
          </cell>
          <cell r="O302" t="str">
            <v>-</v>
          </cell>
          <cell r="P302" t="str">
            <v>-</v>
          </cell>
          <cell r="Q302" t="str">
            <v>-</v>
          </cell>
          <cell r="R302" t="str">
            <v>15</v>
          </cell>
          <cell r="S302" t="str">
            <v/>
          </cell>
          <cell r="T302" t="str">
            <v>THALE sp. z o.o. sp.k.</v>
          </cell>
          <cell r="U302" t="str">
            <v>11-041 Olsztyn, Poland, Wilimowo 2, Poland</v>
          </cell>
          <cell r="V302" t="str">
            <v>ocynk lamelarny</v>
          </cell>
          <cell r="W302" t="str">
            <v>XP-UWG-400</v>
          </cell>
        </row>
        <row r="303">
          <cell r="A303">
            <v>31534</v>
          </cell>
          <cell r="B303" t="str">
            <v>90000021417</v>
          </cell>
          <cell r="C303" t="str">
            <v>YOGPDPZ60200 H=600 MM FASOLKI PODPORA DACHOWA Z FASOLKAMI O PROFILU ZAMKNIETYM 60X60 H=600</v>
          </cell>
          <cell r="D303" t="str">
            <v>5907754270015</v>
          </cell>
          <cell r="E303" t="str">
            <v>1</v>
          </cell>
          <cell r="L303" t="str">
            <v>-</v>
          </cell>
          <cell r="M303" t="str">
            <v>-</v>
          </cell>
          <cell r="N303" t="str">
            <v>-</v>
          </cell>
          <cell r="O303" t="str">
            <v>-</v>
          </cell>
          <cell r="P303" t="str">
            <v>-</v>
          </cell>
          <cell r="Q303" t="str">
            <v>-</v>
          </cell>
          <cell r="S303" t="str">
            <v/>
          </cell>
          <cell r="T303" t="str">
            <v>THALE sp. z o.o. sp.k.</v>
          </cell>
          <cell r="U303" t="str">
            <v>11-041 Olsztyn, Poland, Wilimowo 2, Poland</v>
          </cell>
          <cell r="V303" t="str">
            <v/>
          </cell>
          <cell r="W303" t="str">
            <v>YOGPDPZ60200 H=600 MM</v>
          </cell>
        </row>
        <row r="304">
          <cell r="A304">
            <v>34581</v>
          </cell>
          <cell r="B304" t="str">
            <v>81211235508</v>
          </cell>
          <cell r="C304" t="str">
            <v>XP-UWG-355 OBEJMA UWG 355 BK</v>
          </cell>
          <cell r="D304" t="str">
            <v>5907754266773</v>
          </cell>
          <cell r="E304" t="str">
            <v>5</v>
          </cell>
          <cell r="F304" t="str">
            <v>Obejma UWG 355 BK</v>
          </cell>
          <cell r="G304" t="str">
            <v>Ventilation pipe clamp UWG 355 BK</v>
          </cell>
          <cell r="H304" t="str">
            <v>Légtechnikai bilincs UWG 355 BK</v>
          </cell>
          <cell r="I304" t="str">
            <v>Laikiklis  UWG 355 BK</v>
          </cell>
          <cell r="J304" t="str">
            <v>Objímka pre ventilačné systémy UWG 355 BK</v>
          </cell>
          <cell r="K304" t="str">
            <v>Colier pentru ventilatie UWG 355 BK</v>
          </cell>
          <cell r="L304" t="str">
            <v>(PL)ITB-KOT-2020/1561 wydanie 1 15/12/2020</v>
          </cell>
          <cell r="M304" t="str">
            <v>(PL)04/2020 30/05/2023</v>
          </cell>
          <cell r="N304" t="str">
            <v>B</v>
          </cell>
          <cell r="O304" t="str">
            <v>-</v>
          </cell>
          <cell r="P304" t="str">
            <v>-</v>
          </cell>
          <cell r="Q304" t="str">
            <v>-</v>
          </cell>
          <cell r="R304" t="str">
            <v>15</v>
          </cell>
          <cell r="S304" t="str">
            <v/>
          </cell>
          <cell r="T304" t="str">
            <v>THALE sp. z o.o. sp.k.</v>
          </cell>
          <cell r="U304" t="str">
            <v>11-041 Olsztyn, Poland, Wilimowo 2, Poland</v>
          </cell>
          <cell r="V304" t="str">
            <v>ocynk lamelarny</v>
          </cell>
          <cell r="W304" t="str">
            <v>XP-UWG-355</v>
          </cell>
        </row>
        <row r="305">
          <cell r="A305">
            <v>32925</v>
          </cell>
          <cell r="B305" t="str">
            <v>90000024717</v>
          </cell>
          <cell r="C305" t="str">
            <v>YZLCF-3/4-36 MM MUFA FREZOWANA NA RURĘ DN40</v>
          </cell>
          <cell r="D305" t="str">
            <v>5907754271371</v>
          </cell>
          <cell r="E305" t="str">
            <v/>
          </cell>
          <cell r="L305" t="str">
            <v>-</v>
          </cell>
          <cell r="M305" t="str">
            <v>-</v>
          </cell>
          <cell r="N305" t="str">
            <v>-</v>
          </cell>
          <cell r="O305" t="str">
            <v>-</v>
          </cell>
          <cell r="P305" t="str">
            <v>-</v>
          </cell>
          <cell r="Q305" t="str">
            <v>-</v>
          </cell>
          <cell r="S305" t="str">
            <v/>
          </cell>
          <cell r="T305" t="str">
            <v>THALE sp. z o.o. sp.k.</v>
          </cell>
          <cell r="U305" t="str">
            <v>11-041 Olsztyn, Poland, Wilimowo 2, Poland</v>
          </cell>
          <cell r="V305" t="str">
            <v/>
          </cell>
          <cell r="W305" t="str">
            <v>YZLCF-3/4-36MM</v>
          </cell>
        </row>
        <row r="306">
          <cell r="A306">
            <v>18824</v>
          </cell>
          <cell r="B306" t="str">
            <v>81402100650</v>
          </cell>
          <cell r="C306" t="str">
            <v>105-M10X65 ŚRUBA Z ŁBEM SZEŚCIOKĄTNYM Z PEŁNYM GWINTEM M10X65</v>
          </cell>
          <cell r="D306" t="str">
            <v>5907754222823</v>
          </cell>
          <cell r="E306" t="str">
            <v/>
          </cell>
          <cell r="L306" t="str">
            <v>(RO)AT 017-05-4053-2024 28/02/2024</v>
          </cell>
          <cell r="M306" t="str">
            <v>(RO)01/2024 28/02/2024</v>
          </cell>
          <cell r="N306" t="str">
            <v>-</v>
          </cell>
          <cell r="O306" t="str">
            <v>-</v>
          </cell>
          <cell r="P306" t="str">
            <v>-</v>
          </cell>
          <cell r="Q306" t="str">
            <v>-</v>
          </cell>
          <cell r="R306" t="str">
            <v>0</v>
          </cell>
          <cell r="S306" t="str">
            <v/>
          </cell>
          <cell r="T306" t="str">
            <v>THALE sp. z o.o. sp.k.</v>
          </cell>
          <cell r="U306" t="str">
            <v>11-041 Olsztyn, Poland, Wilimowo 2, Poland</v>
          </cell>
          <cell r="V306" t="str">
            <v/>
          </cell>
          <cell r="W306" t="str">
            <v>105-M10X65</v>
          </cell>
        </row>
        <row r="307">
          <cell r="A307">
            <v>32924</v>
          </cell>
          <cell r="B307" t="str">
            <v>90000024817</v>
          </cell>
          <cell r="C307" t="str">
            <v>YPAŁĄKOCHRONNY700MMOCYNK43244</v>
          </cell>
          <cell r="D307" t="str">
            <v>5907754271364</v>
          </cell>
          <cell r="E307" t="str">
            <v/>
          </cell>
          <cell r="L307" t="str">
            <v>-</v>
          </cell>
          <cell r="M307" t="str">
            <v>-</v>
          </cell>
          <cell r="N307" t="str">
            <v>-</v>
          </cell>
          <cell r="O307" t="str">
            <v>-</v>
          </cell>
          <cell r="P307" t="str">
            <v>-</v>
          </cell>
          <cell r="Q307" t="str">
            <v>-</v>
          </cell>
          <cell r="S307" t="str">
            <v/>
          </cell>
          <cell r="T307" t="str">
            <v>THALE sp. z o.o. sp.k.</v>
          </cell>
          <cell r="U307" t="str">
            <v>11-041 Olsztyn, Poland, Wilimowo 2, Poland</v>
          </cell>
          <cell r="V307" t="str">
            <v/>
          </cell>
          <cell r="W307" t="str">
            <v>YPAŁĄKOCHRONNY700MMOCYNK43244</v>
          </cell>
        </row>
        <row r="308">
          <cell r="A308">
            <v>34622</v>
          </cell>
          <cell r="B308" t="str">
            <v>81211222508</v>
          </cell>
          <cell r="C308" t="str">
            <v>XP-UWG-225 OBEJMA UWG 225 BK</v>
          </cell>
          <cell r="D308" t="str">
            <v>5907754266735</v>
          </cell>
          <cell r="E308" t="str">
            <v>10</v>
          </cell>
          <cell r="F308" t="str">
            <v>Obejma UWG 225 BK</v>
          </cell>
          <cell r="G308" t="str">
            <v>Ventilation pipe clamp UWG 225 BK</v>
          </cell>
          <cell r="H308" t="str">
            <v>Légtechnikai bilincs UWG 225 BK</v>
          </cell>
          <cell r="I308" t="str">
            <v>Laikiklis  UWG 225 BK</v>
          </cell>
          <cell r="J308" t="str">
            <v>Objímka pre ventilačné systémy UWG 225 BK</v>
          </cell>
          <cell r="K308" t="str">
            <v>Colier pentru ventilatie UWG 225 BK</v>
          </cell>
          <cell r="L308" t="str">
            <v>(PL)ITB-KOT-2020/1561 wydanie 1 15/12/2020</v>
          </cell>
          <cell r="M308" t="str">
            <v>(PL)04/2020 30/05/2023</v>
          </cell>
          <cell r="N308" t="str">
            <v>B</v>
          </cell>
          <cell r="O308" t="str">
            <v>-</v>
          </cell>
          <cell r="P308" t="str">
            <v>-</v>
          </cell>
          <cell r="Q308" t="str">
            <v>-</v>
          </cell>
          <cell r="R308" t="str">
            <v>15</v>
          </cell>
          <cell r="S308" t="str">
            <v/>
          </cell>
          <cell r="T308" t="str">
            <v>THALE sp. z o.o. sp.k.</v>
          </cell>
          <cell r="U308" t="str">
            <v>11-041 Olsztyn, Poland, Wilimowo 2, Poland</v>
          </cell>
          <cell r="V308" t="str">
            <v>ocynk lamelarny</v>
          </cell>
          <cell r="W308" t="str">
            <v>XP-UWG-225</v>
          </cell>
        </row>
        <row r="309">
          <cell r="A309">
            <v>34618</v>
          </cell>
          <cell r="B309" t="str">
            <v>81211218008</v>
          </cell>
          <cell r="C309" t="str">
            <v>XP-UWG-180 OBEJMA UWG 180 BK</v>
          </cell>
          <cell r="D309" t="str">
            <v>5907754266711</v>
          </cell>
          <cell r="E309" t="str">
            <v>10</v>
          </cell>
          <cell r="F309" t="str">
            <v>Obejma UWG 180 BK</v>
          </cell>
          <cell r="G309" t="str">
            <v>Ventilation pipe clamp UWG 180 BK</v>
          </cell>
          <cell r="H309" t="str">
            <v>Légtechnikai bilincs UWG 180 BK</v>
          </cell>
          <cell r="I309" t="str">
            <v>Laikiklis  UWG 180 BK</v>
          </cell>
          <cell r="J309" t="str">
            <v>Objímka pre ventilačné systémy UWG 180 BK</v>
          </cell>
          <cell r="K309" t="str">
            <v>Colier pentru ventilatie UWG 180 BK</v>
          </cell>
          <cell r="L309" t="str">
            <v>(PL)ITB-KOT-2020/1561 wydanie 1 15/12/2020</v>
          </cell>
          <cell r="M309" t="str">
            <v>(PL)04/2020 30/05/2023</v>
          </cell>
          <cell r="N309" t="str">
            <v>B</v>
          </cell>
          <cell r="O309" t="str">
            <v>-</v>
          </cell>
          <cell r="P309" t="str">
            <v>-</v>
          </cell>
          <cell r="Q309" t="str">
            <v>-</v>
          </cell>
          <cell r="R309" t="str">
            <v>15</v>
          </cell>
          <cell r="S309" t="str">
            <v/>
          </cell>
          <cell r="T309" t="str">
            <v>THALE sp. z o.o. sp.k.</v>
          </cell>
          <cell r="U309" t="str">
            <v>11-041 Olsztyn, Poland, Wilimowo 2, Poland</v>
          </cell>
          <cell r="V309" t="str">
            <v>ocynk lamelarny</v>
          </cell>
          <cell r="W309" t="str">
            <v>XP-UWG-180</v>
          </cell>
        </row>
        <row r="310">
          <cell r="A310">
            <v>34616</v>
          </cell>
          <cell r="B310" t="str">
            <v>81211216008</v>
          </cell>
          <cell r="C310" t="str">
            <v>XP-UWG-160 OBEJMA UWG 160 BK</v>
          </cell>
          <cell r="D310" t="str">
            <v>5907754266698</v>
          </cell>
          <cell r="E310" t="str">
            <v>10</v>
          </cell>
          <cell r="F310" t="str">
            <v>Obejma UWG 160 BK</v>
          </cell>
          <cell r="G310" t="str">
            <v>Ventilation pipe clamp UWG 160 BK</v>
          </cell>
          <cell r="H310" t="str">
            <v>Légtechnikai bilincs UWG 160 BK</v>
          </cell>
          <cell r="I310" t="str">
            <v>Laikiklis  UWG 160 BK</v>
          </cell>
          <cell r="J310" t="str">
            <v>Objímka pre ventilačné systémy UWG 160 BK</v>
          </cell>
          <cell r="K310" t="str">
            <v>Colier pentru ventilatie UWG 160 BK</v>
          </cell>
          <cell r="L310" t="str">
            <v>(PL)ITB-KOT-2020/1561 wydanie 1 15/12/2020</v>
          </cell>
          <cell r="M310" t="str">
            <v>(PL)04/2020 30/05/2023</v>
          </cell>
          <cell r="N310" t="str">
            <v>B</v>
          </cell>
          <cell r="O310" t="str">
            <v>-</v>
          </cell>
          <cell r="P310" t="str">
            <v>-</v>
          </cell>
          <cell r="Q310" t="str">
            <v>-</v>
          </cell>
          <cell r="R310" t="str">
            <v>15</v>
          </cell>
          <cell r="S310" t="str">
            <v/>
          </cell>
          <cell r="T310" t="str">
            <v>THALE sp. z o.o. sp.k.</v>
          </cell>
          <cell r="U310" t="str">
            <v>11-041 Olsztyn, Poland, Wilimowo 2, Poland</v>
          </cell>
          <cell r="V310" t="str">
            <v>ocynk lamelarny</v>
          </cell>
          <cell r="W310" t="str">
            <v>XP-UWG-160</v>
          </cell>
        </row>
        <row r="311">
          <cell r="A311">
            <v>31426</v>
          </cell>
          <cell r="B311" t="str">
            <v>40910104001</v>
          </cell>
          <cell r="C311" t="str">
            <v>OGCKKJ04 KONSOLA K PROFILU KJ 400MM</v>
          </cell>
          <cell r="D311" t="str">
            <v/>
          </cell>
          <cell r="E311" t="str">
            <v>1</v>
          </cell>
          <cell r="L311" t="str">
            <v>-</v>
          </cell>
          <cell r="M311" t="str">
            <v>-</v>
          </cell>
          <cell r="N311" t="str">
            <v>-</v>
          </cell>
          <cell r="O311" t="str">
            <v>-</v>
          </cell>
          <cell r="P311" t="str">
            <v>-</v>
          </cell>
          <cell r="Q311" t="str">
            <v>-</v>
          </cell>
          <cell r="R311" t="str">
            <v>0</v>
          </cell>
          <cell r="S311" t="str">
            <v/>
          </cell>
          <cell r="T311" t="str">
            <v>THALE sp. z o.o. sp.k.</v>
          </cell>
          <cell r="U311" t="str">
            <v>11-041 Olsztyn, Poland, Wilimowo 2, Poland</v>
          </cell>
          <cell r="V311" t="str">
            <v/>
          </cell>
        </row>
        <row r="312">
          <cell r="A312">
            <v>34614</v>
          </cell>
          <cell r="B312" t="str">
            <v>81211215008</v>
          </cell>
          <cell r="C312" t="str">
            <v>XP-UWG-150 OBEJMA UWG 150 BK</v>
          </cell>
          <cell r="D312" t="str">
            <v>5907754266681</v>
          </cell>
          <cell r="E312" t="str">
            <v>10</v>
          </cell>
          <cell r="F312" t="str">
            <v>Obejma UWG 150 BK</v>
          </cell>
          <cell r="G312" t="str">
            <v>Ventilation pipe clamp UWG 150 BK</v>
          </cell>
          <cell r="H312" t="str">
            <v>Légtechnikai bilincs UWG 150 BK</v>
          </cell>
          <cell r="I312" t="str">
            <v>Laikiklis  UWG 150 BK</v>
          </cell>
          <cell r="J312" t="str">
            <v>Objímka pre ventilačné systémy UWG 150BK</v>
          </cell>
          <cell r="K312" t="str">
            <v>Colier pentru ventilatie UWG 150 BK</v>
          </cell>
          <cell r="L312" t="str">
            <v>(PL)ITB-KOT-2020/1561 wydanie 1 15/12/2020</v>
          </cell>
          <cell r="M312" t="str">
            <v>(PL)04/2020 30/05/2023</v>
          </cell>
          <cell r="N312" t="str">
            <v>B</v>
          </cell>
          <cell r="O312" t="str">
            <v>-</v>
          </cell>
          <cell r="P312" t="str">
            <v>-</v>
          </cell>
          <cell r="Q312" t="str">
            <v>-</v>
          </cell>
          <cell r="R312" t="str">
            <v>15</v>
          </cell>
          <cell r="S312" t="str">
            <v/>
          </cell>
          <cell r="T312" t="str">
            <v>THALE sp. z o.o. sp.k.</v>
          </cell>
          <cell r="U312" t="str">
            <v>11-041 Olsztyn, Poland, Wilimowo 2, Poland</v>
          </cell>
          <cell r="V312" t="str">
            <v>ocynk lamelarny</v>
          </cell>
          <cell r="W312" t="str">
            <v>XP-UWG-150</v>
          </cell>
        </row>
        <row r="313">
          <cell r="A313">
            <v>31854</v>
          </cell>
          <cell r="B313" t="str">
            <v>80741212048</v>
          </cell>
          <cell r="C313" t="str">
            <v>XP-SZ-MG2,0-4000 PROFIL MG2,0 4000MM</v>
          </cell>
          <cell r="D313" t="str">
            <v>5907754269996</v>
          </cell>
          <cell r="E313" t="str">
            <v>1</v>
          </cell>
          <cell r="F313" t="str">
            <v xml:space="preserve">Profil MG2,0 4000mm </v>
          </cell>
          <cell r="G313" t="str">
            <v>Channel MG2,0 4000mm</v>
          </cell>
          <cell r="H313" t="str">
            <v>Szerelősín MG2,0 4000mm</v>
          </cell>
          <cell r="I313" t="str">
            <v>Profilis MG2,0 4000mm</v>
          </cell>
          <cell r="J313" t="str">
            <v>Nosníky SZ-MG2,0 4000mm</v>
          </cell>
          <cell r="K313" t="str">
            <v>Profil de montaj MG2,0 4000mm</v>
          </cell>
          <cell r="L313" t="str">
            <v>(PL)ITB-KOT-2020/1562 wydanie 1 23/12/2020; (HU)A-101/2016 18/11/2021; (RO)AT 017-05-4053-2024 28/02/2024</v>
          </cell>
          <cell r="M313" t="str">
            <v>(PL)05/2020 30/05/2023; (HU)02/2021 18/11/2021; (RO)01/2024 28/02/2024</v>
          </cell>
          <cell r="N313" t="str">
            <v>B</v>
          </cell>
          <cell r="O313" t="str">
            <v>-</v>
          </cell>
          <cell r="P313" t="str">
            <v>-</v>
          </cell>
          <cell r="Q313" t="str">
            <v>-</v>
          </cell>
          <cell r="R313" t="str">
            <v>15</v>
          </cell>
          <cell r="S313" t="str">
            <v/>
          </cell>
          <cell r="T313" t="str">
            <v>THALE sp. z o.o. sp.k.</v>
          </cell>
          <cell r="U313" t="str">
            <v>11-041 Olsztyn, Poland, Wilimowo 2, Poland</v>
          </cell>
          <cell r="V313" t="str">
            <v>ocynk lamelarny</v>
          </cell>
          <cell r="W313" t="str">
            <v>XP-SZ-MG2,0-4000</v>
          </cell>
        </row>
        <row r="314">
          <cell r="A314">
            <v>31855</v>
          </cell>
          <cell r="B314" t="str">
            <v>80741212038</v>
          </cell>
          <cell r="C314" t="str">
            <v>XP-SZ-MG2,0-3000 PROFIL MG2,0 3000MM</v>
          </cell>
          <cell r="D314" t="str">
            <v>5907754268111</v>
          </cell>
          <cell r="E314" t="str">
            <v>1</v>
          </cell>
          <cell r="F314" t="str">
            <v>Profil MG2,0 3000mm</v>
          </cell>
          <cell r="G314" t="str">
            <v>Channel MG2,0 3000mm</v>
          </cell>
          <cell r="H314" t="str">
            <v>Szerelősín MG2,0 3000mm</v>
          </cell>
          <cell r="I314" t="str">
            <v>Profilis MG2,0 3000mm</v>
          </cell>
          <cell r="J314" t="str">
            <v>Nosníky SZ-MG2,0 3000mm</v>
          </cell>
          <cell r="K314" t="str">
            <v>Profil de montaj MG2,0 3000mm</v>
          </cell>
          <cell r="L314" t="str">
            <v>(PL)ITB-KOT-2020/1562 wydanie 1 23/12/2020; (HU)A-101/2016 18/11/2021; (RO)AT 017-05-4053-2024 28/02/2024</v>
          </cell>
          <cell r="M314" t="str">
            <v>(PL)05/2020 30/05/2023; (HU)02/2021 18/11/2021; (RO)01/2024 28/02/2024</v>
          </cell>
          <cell r="N314" t="str">
            <v>B</v>
          </cell>
          <cell r="O314" t="str">
            <v>-</v>
          </cell>
          <cell r="P314" t="str">
            <v>-</v>
          </cell>
          <cell r="Q314" t="str">
            <v>-</v>
          </cell>
          <cell r="R314" t="str">
            <v>15</v>
          </cell>
          <cell r="S314" t="str">
            <v/>
          </cell>
          <cell r="T314" t="str">
            <v>THALE sp. z o.o. sp.k.</v>
          </cell>
          <cell r="U314" t="str">
            <v>11-041 Olsztyn, Poland, Wilimowo 2, Poland</v>
          </cell>
          <cell r="V314" t="str">
            <v>ocynk lamelarny</v>
          </cell>
          <cell r="W314" t="str">
            <v>XP-SZ-MG2,0-3000</v>
          </cell>
        </row>
        <row r="315">
          <cell r="A315">
            <v>18804</v>
          </cell>
          <cell r="B315" t="str">
            <v>81403081200</v>
          </cell>
          <cell r="C315" t="str">
            <v>101-M8X120 ŚRUBA 101 6-KĄT. M8X120MM</v>
          </cell>
          <cell r="D315" t="str">
            <v>5907754204546</v>
          </cell>
          <cell r="E315" t="str">
            <v>20</v>
          </cell>
          <cell r="F315" t="str">
            <v>Śruba 101 6-kąt. M8x120mm</v>
          </cell>
          <cell r="G315" t="str">
            <v>Hex head bolt 101 M8x120mm</v>
          </cell>
          <cell r="H315" t="str">
            <v>Hatlapfejű csavar 101 M8x120mm</v>
          </cell>
          <cell r="I315" t="str">
            <v>Varztas 101 6-kamp. M8X120mm</v>
          </cell>
          <cell r="J315" t="str">
            <v>Skrutka so 6-hrannou hlavou 101 M8x120mm</v>
          </cell>
          <cell r="K315" t="str">
            <v>Suruburi cu cap hexagona 101 M8x120mm</v>
          </cell>
          <cell r="L315" t="str">
            <v>(RO)AT 017-05-4053-2024 28/02/2024</v>
          </cell>
          <cell r="M315" t="str">
            <v>(RO)01/2024 28/02/2024</v>
          </cell>
          <cell r="N315" t="str">
            <v>-</v>
          </cell>
          <cell r="O315" t="str">
            <v>-</v>
          </cell>
          <cell r="P315" t="str">
            <v>-</v>
          </cell>
          <cell r="Q315" t="str">
            <v>-</v>
          </cell>
          <cell r="R315" t="str">
            <v>0</v>
          </cell>
          <cell r="S315" t="str">
            <v/>
          </cell>
          <cell r="T315" t="str">
            <v>POLSKA</v>
          </cell>
          <cell r="U315" t="str">
            <v xml:space="preserve">, </v>
          </cell>
          <cell r="V315" t="str">
            <v>ocynk galwaniczny</v>
          </cell>
          <cell r="W315" t="str">
            <v>101-M8X120</v>
          </cell>
        </row>
        <row r="316">
          <cell r="A316">
            <v>22010</v>
          </cell>
          <cell r="B316" t="str">
            <v>89700000017</v>
          </cell>
          <cell r="C316" t="str">
            <v>Y-PX-20-050 OBEJMA DO CHŁODU PX-20-050, GRUBOŚĆ IZOLACJI 20</v>
          </cell>
          <cell r="D316" t="str">
            <v>5907754253643</v>
          </cell>
          <cell r="E316" t="str">
            <v>1</v>
          </cell>
          <cell r="L316" t="str">
            <v>-</v>
          </cell>
          <cell r="M316" t="str">
            <v>-</v>
          </cell>
          <cell r="N316" t="str">
            <v>-</v>
          </cell>
          <cell r="O316" t="str">
            <v>-</v>
          </cell>
          <cell r="P316" t="str">
            <v>-</v>
          </cell>
          <cell r="Q316" t="str">
            <v>-</v>
          </cell>
          <cell r="R316" t="str">
            <v>0</v>
          </cell>
          <cell r="S316" t="str">
            <v/>
          </cell>
          <cell r="T316" t="str">
            <v>THALE sp. z o.o. sp.k.</v>
          </cell>
          <cell r="U316" t="str">
            <v>11-041 Olsztyn, Poland, Wilimowo 2, Poland</v>
          </cell>
          <cell r="V316" t="str">
            <v>ocynk galwaniczny</v>
          </cell>
          <cell r="W316" t="str">
            <v>Y-PX-20-050</v>
          </cell>
        </row>
        <row r="317">
          <cell r="A317">
            <v>32679</v>
          </cell>
          <cell r="B317" t="str">
            <v>9000032679</v>
          </cell>
          <cell r="C317" t="str">
            <v>L120x80x8 KĄTOWNIK 120X80X8 L=120MM POZ.110</v>
          </cell>
          <cell r="D317" t="str">
            <v>5907754270985</v>
          </cell>
          <cell r="E317" t="str">
            <v>1</v>
          </cell>
          <cell r="F317" t="str">
            <v>L120x80x8 Kątownik120X80X8 L=120MM</v>
          </cell>
          <cell r="L317" t="str">
            <v>(EU)EN 1090-1:2009+A1:2011</v>
          </cell>
          <cell r="M317" t="str">
            <v>(EU)L120.1/DoP/2023 21/02/2023</v>
          </cell>
          <cell r="N317" t="str">
            <v>-</v>
          </cell>
          <cell r="O317" t="str">
            <v>CE</v>
          </cell>
          <cell r="P317" t="str">
            <v>-</v>
          </cell>
          <cell r="Q317" t="str">
            <v>-</v>
          </cell>
          <cell r="R317" t="str">
            <v>23</v>
          </cell>
          <cell r="S317">
            <v>0</v>
          </cell>
          <cell r="T317" t="str">
            <v>THALE sp. z o.o. sp.k.</v>
          </cell>
          <cell r="U317" t="str">
            <v>11-041 Olsztyn, Poland, Wilimowo 2, Poland</v>
          </cell>
          <cell r="V317" t="str">
            <v>ocynk ogniowy</v>
          </cell>
          <cell r="W317" t="str">
            <v>L120x80x8 POZ.110</v>
          </cell>
        </row>
        <row r="318">
          <cell r="A318">
            <v>18806</v>
          </cell>
          <cell r="B318" t="str">
            <v>81403081800</v>
          </cell>
          <cell r="C318" t="str">
            <v>101-M8X180 ŚRUBA Z ŁBEM SZEŚCIOKĄTNYM Z NIEPEŁNYM GWINTEM M8X180</v>
          </cell>
          <cell r="D318" t="str">
            <v>5907754228504</v>
          </cell>
          <cell r="E318" t="str">
            <v/>
          </cell>
          <cell r="L318" t="str">
            <v>-</v>
          </cell>
          <cell r="M318" t="str">
            <v>-</v>
          </cell>
          <cell r="N318" t="str">
            <v>-</v>
          </cell>
          <cell r="O318" t="str">
            <v>-</v>
          </cell>
          <cell r="P318" t="str">
            <v>-</v>
          </cell>
          <cell r="Q318" t="str">
            <v>-</v>
          </cell>
          <cell r="R318" t="str">
            <v>0</v>
          </cell>
          <cell r="S318" t="str">
            <v/>
          </cell>
          <cell r="T318" t="str">
            <v>THALE sp. z o.o. sp.k.</v>
          </cell>
          <cell r="U318" t="str">
            <v>11-041 Olsztyn, Poland, Wilimowo 2, Poland</v>
          </cell>
          <cell r="V318" t="str">
            <v/>
          </cell>
          <cell r="W318" t="str">
            <v>101-M8X180</v>
          </cell>
        </row>
        <row r="319">
          <cell r="A319">
            <v>34753</v>
          </cell>
          <cell r="B319" t="str">
            <v>80320120011</v>
          </cell>
          <cell r="C319" t="str">
            <v>OG-PSF-198/203-M20 OBEJMA PSF 198/203 (198-203MM) M20</v>
          </cell>
          <cell r="D319" t="str">
            <v>5907754273160</v>
          </cell>
          <cell r="E319" t="str">
            <v>1</v>
          </cell>
          <cell r="F319" t="str">
            <v>Obejma PSF 198/203 (198-203mm) M20</v>
          </cell>
          <cell r="G319" t="str">
            <v>Heavy duty pipe clamp PSF 198/203 (198-203mm) M20</v>
          </cell>
          <cell r="H319" t="str">
            <v>Fixpont bilincs PSF 198/203 (198-203mm) M20</v>
          </cell>
          <cell r="I319" t="str">
            <v>Laikiklis PSF 198/203 (198-203mm) M20</v>
          </cell>
          <cell r="J319" t="str">
            <v>Objímka pre pevné body PSF 198/203 (198-203mm) M20</v>
          </cell>
          <cell r="K319" t="str">
            <v>Colier masive punct fix PSF 198/203 (198-203mm) M20</v>
          </cell>
          <cell r="L319" t="str">
            <v>-</v>
          </cell>
          <cell r="M319" t="str">
            <v>-</v>
          </cell>
          <cell r="N319" t="str">
            <v>-</v>
          </cell>
          <cell r="O319" t="str">
            <v>-</v>
          </cell>
          <cell r="P319" t="str">
            <v>-</v>
          </cell>
          <cell r="Q319" t="str">
            <v>-</v>
          </cell>
          <cell r="R319" t="str">
            <v>0</v>
          </cell>
          <cell r="S319" t="str">
            <v/>
          </cell>
          <cell r="T319" t="str">
            <v>THALE sp. z o.o. sp.k.</v>
          </cell>
          <cell r="U319" t="str">
            <v>11-041 Olsztyn, Poland, Wilimowo 2, Poland</v>
          </cell>
          <cell r="V319" t="str">
            <v>ocynk ogniowy</v>
          </cell>
          <cell r="W319" t="str">
            <v>OG-PSF-198/203-M20</v>
          </cell>
        </row>
        <row r="320">
          <cell r="A320">
            <v>34516</v>
          </cell>
          <cell r="B320" t="str">
            <v>80120202608</v>
          </cell>
          <cell r="C320" t="str">
            <v>XPGD-3/4 BK OBEJMA DUO 3/4 (26-30MM) BK</v>
          </cell>
          <cell r="D320" t="str">
            <v>5907754250635</v>
          </cell>
          <cell r="E320" t="str">
            <v>25</v>
          </cell>
          <cell r="F320" t="str">
            <v>Obejma DUO 3/4 (26-30mm) BK</v>
          </cell>
          <cell r="G320" t="str">
            <v>Pipe clamp DUO 3/4 (26-30mm) BK</v>
          </cell>
          <cell r="H320" t="str">
            <v>Csőbilincs DUO 3/4 (26-30mm) BK</v>
          </cell>
          <cell r="I320" t="str">
            <v>Laikiklis DUO 3/4 (26-30mm) BK</v>
          </cell>
          <cell r="J320" t="str">
            <v>Objímka DUO 3/4 (26-30mm) BK</v>
          </cell>
          <cell r="K320" t="str">
            <v>Coliere tip DUO 3/4 (26-30mm) BK</v>
          </cell>
          <cell r="L320" t="str">
            <v>(PL)ITB-KOT-2018/0744 wydanie 2 27/03/2020; (RO)AT 017-05-4053-2024 28/02/2024</v>
          </cell>
          <cell r="M320" t="str">
            <v>(PL)01/2020 30/05/2023; (RO)01/2024 28/02/2024</v>
          </cell>
          <cell r="N320" t="str">
            <v>B</v>
          </cell>
          <cell r="O320" t="str">
            <v>-</v>
          </cell>
          <cell r="P320" t="str">
            <v>-</v>
          </cell>
          <cell r="Q320" t="str">
            <v>-</v>
          </cell>
          <cell r="R320" t="str">
            <v>15</v>
          </cell>
          <cell r="S320" t="str">
            <v/>
          </cell>
          <cell r="T320" t="str">
            <v>THALE sp. z o.o. sp.k.</v>
          </cell>
          <cell r="U320" t="str">
            <v>11-041 Olsztyn, Poland, Wilimowo 2, Poland</v>
          </cell>
          <cell r="V320" t="str">
            <v>ocynk lamelarny</v>
          </cell>
          <cell r="W320" t="str">
            <v>XPGD-3/4 BK</v>
          </cell>
        </row>
        <row r="321">
          <cell r="A321">
            <v>30562</v>
          </cell>
          <cell r="B321" t="str">
            <v>81610302502</v>
          </cell>
          <cell r="C321" t="str">
            <v>N-OW-30-2500 OBRZEŻE KANAŁÓW 30MM 2500</v>
          </cell>
          <cell r="D321" t="str">
            <v>5907754247710</v>
          </cell>
          <cell r="E321" t="str">
            <v>1</v>
          </cell>
          <cell r="F321" t="str">
            <v>Obrzeże kanałów 30mmx2500</v>
          </cell>
          <cell r="G321" t="str">
            <v>Ventilation duct edgings 30mm 2500</v>
          </cell>
          <cell r="H321" t="str">
            <v>Légcsatorna mez keret 30mm 2500</v>
          </cell>
          <cell r="I321" t="str">
            <v>Ortakiu apvadai 30mm 2500</v>
          </cell>
          <cell r="J321" t="str">
            <v>Hranové profily pre VZT potrubia 30x2500mm</v>
          </cell>
          <cell r="K321" t="str">
            <v>Margini pentru canale de ventilatie 30x2500mm</v>
          </cell>
          <cell r="L321" t="str">
            <v>-</v>
          </cell>
          <cell r="M321" t="str">
            <v>-</v>
          </cell>
          <cell r="N321" t="str">
            <v>-</v>
          </cell>
          <cell r="O321" t="str">
            <v>-</v>
          </cell>
          <cell r="P321" t="str">
            <v>-</v>
          </cell>
          <cell r="Q321" t="str">
            <v>-</v>
          </cell>
          <cell r="R321" t="str">
            <v>0</v>
          </cell>
          <cell r="S321" t="str">
            <v/>
          </cell>
          <cell r="T321" t="str">
            <v>THALE sp. z o.o. sp.k.</v>
          </cell>
          <cell r="U321" t="str">
            <v>11-041 Olsztyn, Poland, Wilimowo 2, Poland</v>
          </cell>
          <cell r="V321" t="str">
            <v>pasywacja</v>
          </cell>
          <cell r="W321" t="str">
            <v>N-OW-30-2500</v>
          </cell>
        </row>
        <row r="322">
          <cell r="A322">
            <v>27205</v>
          </cell>
          <cell r="B322" t="str">
            <v>90000003417</v>
          </cell>
          <cell r="C322" t="str">
            <v>Y-Z-SZ-40X40X2,0-3000 PROFIL ZAMKNIĘTY 40X40X2,0-3000</v>
          </cell>
          <cell r="D322" t="str">
            <v>5907754261976</v>
          </cell>
          <cell r="E322" t="str">
            <v>1</v>
          </cell>
          <cell r="L322" t="str">
            <v>-</v>
          </cell>
          <cell r="M322" t="str">
            <v>-</v>
          </cell>
          <cell r="N322" t="str">
            <v>-</v>
          </cell>
          <cell r="O322" t="str">
            <v>-</v>
          </cell>
          <cell r="P322" t="str">
            <v>-</v>
          </cell>
          <cell r="Q322" t="str">
            <v>-</v>
          </cell>
          <cell r="R322" t="str">
            <v>0</v>
          </cell>
          <cell r="S322" t="str">
            <v/>
          </cell>
          <cell r="T322" t="str">
            <v>THALE sp. z o.o. sp.k.</v>
          </cell>
          <cell r="U322" t="str">
            <v>11-041 Olsztyn, Poland, Wilimowo 2, Poland</v>
          </cell>
          <cell r="V322" t="str">
            <v/>
          </cell>
          <cell r="W322" t="str">
            <v>Y-Z-SZ-40X40X2,0-3000</v>
          </cell>
        </row>
        <row r="323">
          <cell r="A323">
            <v>19188</v>
          </cell>
          <cell r="B323" t="str">
            <v>80660000005</v>
          </cell>
          <cell r="C323" t="str">
            <v>PO PIANKA OGNIOOCHRONNA WĘŻYKOWA 750 ML</v>
          </cell>
          <cell r="D323" t="str">
            <v>5907754223950</v>
          </cell>
          <cell r="E323" t="str">
            <v>750 ml</v>
          </cell>
          <cell r="L323" t="str">
            <v>-</v>
          </cell>
          <cell r="M323" t="str">
            <v>-</v>
          </cell>
          <cell r="N323" t="str">
            <v>-</v>
          </cell>
          <cell r="O323" t="str">
            <v>-</v>
          </cell>
          <cell r="P323" t="str">
            <v>-</v>
          </cell>
          <cell r="Q323" t="str">
            <v>-</v>
          </cell>
          <cell r="R323" t="str">
            <v>0</v>
          </cell>
          <cell r="S323" t="str">
            <v/>
          </cell>
          <cell r="T323" t="str">
            <v>THALE sp. z o.o. sp.k.</v>
          </cell>
          <cell r="U323" t="str">
            <v>11-041 Olsztyn, Poland, Wilimowo 2, Poland</v>
          </cell>
          <cell r="V323" t="str">
            <v/>
          </cell>
          <cell r="W323" t="str">
            <v>PO</v>
          </cell>
        </row>
        <row r="324">
          <cell r="A324">
            <v>20483</v>
          </cell>
          <cell r="B324" t="str">
            <v>81202014520</v>
          </cell>
          <cell r="C324" t="str">
            <v>UPGD-145 SKR OBEJMA DUO 145 (142-150MM) SKR</v>
          </cell>
          <cell r="D324" t="str">
            <v>5907754250314</v>
          </cell>
          <cell r="E324" t="str">
            <v>25</v>
          </cell>
          <cell r="F324" t="str">
            <v>Obejma DUO 145 (142-150mm) SKR</v>
          </cell>
          <cell r="G324" t="str">
            <v>Pipe clamp DUO 145 (142-150mm) SKR</v>
          </cell>
          <cell r="H324" t="str">
            <v>Csőbilincs DUO 145 (142-150mm) SKR</v>
          </cell>
          <cell r="I324" t="str">
            <v>Laikiklis DUO 145 (142-150mm) SKR</v>
          </cell>
          <cell r="J324" t="str">
            <v>Objímka DUO 145 (142-150mm) SKR</v>
          </cell>
          <cell r="K324" t="str">
            <v>Coliere tip DUO 145 (142-150mm) SKR</v>
          </cell>
          <cell r="L324" t="str">
            <v>(PL)ITB-KOT-2018/0556 wydanie 2 30/06/2020; (HU)A-101/2016 18/11/2021; (SK)SK TP-19/0004-verzia 02 23/03/2022; (RO)AT 017-05-4053-2024 28/02/2024</v>
          </cell>
          <cell r="M324" t="str">
            <v>(PL)03/2020 30/05/2023; (HU)02/2021 18/11/2021; (SK)01/2022 23/03/2022; (RO)01/2024 28/02/2024</v>
          </cell>
          <cell r="N324" t="str">
            <v>B</v>
          </cell>
          <cell r="O324" t="str">
            <v>-</v>
          </cell>
          <cell r="P324" t="str">
            <v>-</v>
          </cell>
          <cell r="Q324" t="str">
            <v>-</v>
          </cell>
          <cell r="R324" t="str">
            <v>18</v>
          </cell>
          <cell r="S324" t="str">
            <v/>
          </cell>
          <cell r="T324" t="str">
            <v>THALE sp. z o.o. sp.k.</v>
          </cell>
          <cell r="U324" t="str">
            <v>11-041 Olsztyn, Poland, Wilimowo 2, Poland</v>
          </cell>
          <cell r="V324" t="str">
            <v>ocynk galwaniczny</v>
          </cell>
          <cell r="W324" t="str">
            <v>UPGD-145 SKR</v>
          </cell>
        </row>
        <row r="325">
          <cell r="A325">
            <v>9330</v>
          </cell>
          <cell r="B325" t="str">
            <v>80120204220</v>
          </cell>
          <cell r="C325" t="str">
            <v>UPGD-11/4 SKR OBEJMA DUO 11/4 (41-46MM) SKR</v>
          </cell>
          <cell r="D325" t="str">
            <v>5907754228559</v>
          </cell>
          <cell r="E325" t="str">
            <v>50</v>
          </cell>
          <cell r="F325" t="str">
            <v>Obejma DUO 11/4 (41-46mm) SKR</v>
          </cell>
          <cell r="G325" t="str">
            <v>Pipe clamp DUO 11/4 (41-46mm) SKR</v>
          </cell>
          <cell r="H325" t="str">
            <v>Csőbilincs DUO 11/4 (41-46mm) SKR</v>
          </cell>
          <cell r="I325" t="str">
            <v>Laikiklis DUO 11/4 (41-46mm) SKR</v>
          </cell>
          <cell r="J325" t="str">
            <v>Objímka DUO 11/4 (41-46mm) SKR</v>
          </cell>
          <cell r="K325" t="str">
            <v>Coliere tip DUO 11/4 (41-46mm) SKR</v>
          </cell>
          <cell r="L325" t="str">
            <v>(PL)ITB-KOT-2018/0744 wydanie 2 27/03/2020; (HU)A-101/2016 18/11/2021; (SK)SK TP-19/0004-verzia 02 23/03/2022; (RO)AT 017-05-4053-2024 28/02/2024</v>
          </cell>
          <cell r="M325" t="str">
            <v>(PL)01/2020 30/05/2023; (HU)02/2021 18/11/2021; (SK)01/2022 23/03/2022; (RO)01/2024 28/02/2024</v>
          </cell>
          <cell r="N325" t="str">
            <v>B</v>
          </cell>
          <cell r="O325" t="str">
            <v>-</v>
          </cell>
          <cell r="P325" t="str">
            <v>-</v>
          </cell>
          <cell r="Q325" t="str">
            <v>-</v>
          </cell>
          <cell r="R325" t="str">
            <v>15</v>
          </cell>
          <cell r="S325" t="str">
            <v/>
          </cell>
          <cell r="T325" t="str">
            <v>THALE sp. z o.o. sp.k.</v>
          </cell>
          <cell r="U325" t="str">
            <v>11-041 Olsztyn, Poland, Wilimowo 2, Poland</v>
          </cell>
          <cell r="V325" t="str">
            <v>ocynk galwaniczny</v>
          </cell>
          <cell r="W325" t="str">
            <v>UPGD-11/4 SKR</v>
          </cell>
        </row>
        <row r="326">
          <cell r="A326">
            <v>20990</v>
          </cell>
          <cell r="B326" t="str">
            <v>80540003301</v>
          </cell>
          <cell r="C326" t="str">
            <v>OG-DN-1 PP OBEJMA TRYSKACZOWA DN 1 (32-34MM)</v>
          </cell>
          <cell r="D326" t="str">
            <v>5907754251540</v>
          </cell>
          <cell r="E326" t="str">
            <v>1</v>
          </cell>
          <cell r="F326" t="str">
            <v>Obejma tryskaczowa DN 1 (32-34mm)</v>
          </cell>
          <cell r="G326" t="str">
            <v>Sprinkler pipe clamp 1 (32-34mm)</v>
          </cell>
          <cell r="H326" t="str">
            <v>Sprinkler Csőbilincs 1 (32-34mm)</v>
          </cell>
          <cell r="I326" t="str">
            <v>Laikiklis sprinklerinems sistemoms DN 1 (32-34mm)</v>
          </cell>
          <cell r="J326" t="str">
            <v>Objímka pre sprinklery 1 (32-34mm)</v>
          </cell>
          <cell r="K326" t="str">
            <v>Colier pentru sprinklere DN 1 (32-34mm)</v>
          </cell>
          <cell r="L326" t="str">
            <v>-</v>
          </cell>
          <cell r="M326" t="str">
            <v>-</v>
          </cell>
          <cell r="N326" t="str">
            <v>-</v>
          </cell>
          <cell r="O326" t="str">
            <v>-</v>
          </cell>
          <cell r="P326" t="str">
            <v>-</v>
          </cell>
          <cell r="Q326" t="str">
            <v>-</v>
          </cell>
          <cell r="R326" t="str">
            <v>0</v>
          </cell>
          <cell r="S326" t="str">
            <v/>
          </cell>
          <cell r="T326" t="str">
            <v>THALE sp. z o.o. sp.k.</v>
          </cell>
          <cell r="U326" t="str">
            <v>11-041 Olsztyn, Poland, Wilimowo 2, Poland</v>
          </cell>
          <cell r="V326" t="str">
            <v>ocynk ogniowy</v>
          </cell>
          <cell r="W326" t="str">
            <v>OG-DN-1 PP</v>
          </cell>
        </row>
        <row r="327">
          <cell r="A327">
            <v>20473</v>
          </cell>
          <cell r="B327" t="str">
            <v>81202014510</v>
          </cell>
          <cell r="C327" t="str">
            <v>UPGD-145 KPL OBEJMA DUO 145 (142-150MM) KPL</v>
          </cell>
          <cell r="D327" t="str">
            <v>5907754250215</v>
          </cell>
          <cell r="E327" t="str">
            <v>25</v>
          </cell>
          <cell r="F327" t="str">
            <v>Obejma DUO 145 (142-150mm) KPL</v>
          </cell>
          <cell r="G327" t="str">
            <v>Pipe clamp DUO 145 (142-150mm) KPL</v>
          </cell>
          <cell r="H327" t="str">
            <v>Csőbilincs DUO 145 (142-150mm) KPL</v>
          </cell>
          <cell r="I327" t="str">
            <v>Laikiklis DUO 145 (142-150mm) KPL</v>
          </cell>
          <cell r="J327" t="str">
            <v>Objímka DUO 145 (142-150mm) KPL</v>
          </cell>
          <cell r="K327" t="str">
            <v>Colier tip DUO 145 (142-150mm) KPL</v>
          </cell>
          <cell r="L327" t="str">
            <v>(PL)ITB-KOT-2018/0556 wydanie 2 30/06/2020; (HU)A-101/2016 18/11/2021; (SK)SK TP-19/0004-verzia 02 23/03/2022; (RO)AT 017-05-4053-2024 28/02/2024</v>
          </cell>
          <cell r="M327" t="str">
            <v>(PL)03/2020 30/05/2023; (HU)02/2021 18/11/2021; (SK)01/2022 23/03/2022; (RO)01/2024 28/02/2024</v>
          </cell>
          <cell r="N327" t="str">
            <v>B</v>
          </cell>
          <cell r="O327" t="str">
            <v>-</v>
          </cell>
          <cell r="P327" t="str">
            <v>-</v>
          </cell>
          <cell r="Q327" t="str">
            <v>-</v>
          </cell>
          <cell r="R327" t="str">
            <v>18</v>
          </cell>
          <cell r="S327" t="str">
            <v/>
          </cell>
          <cell r="T327" t="str">
            <v>THALE sp. z o.o. sp.k.</v>
          </cell>
          <cell r="U327" t="str">
            <v>11-041 Olsztyn, Poland, Wilimowo 2, Poland</v>
          </cell>
          <cell r="V327" t="str">
            <v>ocynk galwaniczny</v>
          </cell>
          <cell r="W327" t="str">
            <v>UPGD-145 KPL</v>
          </cell>
        </row>
        <row r="328">
          <cell r="A328">
            <v>5204</v>
          </cell>
          <cell r="B328" t="str">
            <v>80110203320</v>
          </cell>
          <cell r="C328" t="str">
            <v>HUPG-1 SKR OBEJMA HOBBY 1 (31-36MM) SKR</v>
          </cell>
          <cell r="D328" t="str">
            <v>5907754207813</v>
          </cell>
          <cell r="E328" t="str">
            <v>50</v>
          </cell>
          <cell r="F328" t="str">
            <v>Obejma HOBBY 1 (31-36mm) SKR</v>
          </cell>
          <cell r="G328" t="str">
            <v>Pipe clamp HOBBY 1 (31-36mm) SKR</v>
          </cell>
          <cell r="H328" t="str">
            <v>Csőbilincs HOBBY 1 (31-36mm) SKR</v>
          </cell>
          <cell r="I328" t="str">
            <v>Laikiklis HOBBY 1 (31-36mm) SKR</v>
          </cell>
          <cell r="J328" t="str">
            <v>Objímka HOBBY 1 (31-36mm) SKR</v>
          </cell>
          <cell r="K328" t="str">
            <v>Colier tip HOBBY 1 (31-36mm) SKR</v>
          </cell>
          <cell r="L328" t="str">
            <v>(PL)ITB-KOT-2018/0744 wydanie 2 27/03/2020; (HU)A-101/2016 18/11/2021; (SK)SK TP-19/0004-verzia 02 23/03/2022; (RO)AT 017-05-4053-2024 28/02/2024</v>
          </cell>
          <cell r="M328" t="str">
            <v>(PL)01/2020 30/05/2023; (HU)02/2021 18/11/2021; (SK)01/2022 23/03/2022; (RO)01/2024 28/02/2024</v>
          </cell>
          <cell r="N328" t="str">
            <v>B</v>
          </cell>
          <cell r="O328" t="str">
            <v>-</v>
          </cell>
          <cell r="P328" t="str">
            <v>-</v>
          </cell>
          <cell r="Q328" t="str">
            <v>-</v>
          </cell>
          <cell r="R328" t="str">
            <v>15</v>
          </cell>
          <cell r="S328" t="str">
            <v/>
          </cell>
          <cell r="T328" t="str">
            <v>THALE sp. z o.o. sp.k.</v>
          </cell>
          <cell r="U328" t="str">
            <v>11-041 Olsztyn, Poland, Wilimowo 2, Poland</v>
          </cell>
          <cell r="V328" t="str">
            <v>ocynk galwaniczny</v>
          </cell>
          <cell r="W328" t="str">
            <v>HUPG-1 SKR</v>
          </cell>
        </row>
        <row r="329">
          <cell r="A329">
            <v>9185</v>
          </cell>
          <cell r="B329" t="str">
            <v>80120206010</v>
          </cell>
          <cell r="C329" t="str">
            <v>UPGD-2 KPL OBEJMA DUO 2 (59-64MM) KPL</v>
          </cell>
          <cell r="D329" t="str">
            <v>5907754228399</v>
          </cell>
          <cell r="E329" t="str">
            <v>50</v>
          </cell>
          <cell r="F329" t="str">
            <v>Obejma DUO 2 (59-64mm) KPL</v>
          </cell>
          <cell r="G329" t="str">
            <v>Pipe clamp DUO 2 (59-64mm) KPL</v>
          </cell>
          <cell r="H329" t="str">
            <v>Csőbilincs DUO 2 (59-64mm) KPL</v>
          </cell>
          <cell r="I329" t="str">
            <v>Laikiklis DUO 2 (59-64mm) KPL</v>
          </cell>
          <cell r="J329" t="str">
            <v>Objímka DUO 2 (59-64mm) KPL</v>
          </cell>
          <cell r="K329" t="str">
            <v>Colier tip DUO 2 (59-64mm) KPL</v>
          </cell>
          <cell r="L329" t="str">
            <v>(PL)ITB-KOT-2018/0744 wydanie 2 27/03/2020; (HU)A-101/2016 18/11/2021; (SK)SK TP-19/0004-verzia 02 23/03/2022; (RO)AT 017-05-4053-2024 28/02/2024</v>
          </cell>
          <cell r="M329" t="str">
            <v>(PL)01/2020 30/05/2023; (HU)02/2021 18/11/2021; (SK)01/2022 23/03/2022; (RO)01/2024 28/02/2024</v>
          </cell>
          <cell r="N329" t="str">
            <v>B</v>
          </cell>
          <cell r="O329" t="str">
            <v>-</v>
          </cell>
          <cell r="P329" t="str">
            <v>-</v>
          </cell>
          <cell r="Q329" t="str">
            <v>-</v>
          </cell>
          <cell r="R329" t="str">
            <v>15</v>
          </cell>
          <cell r="S329" t="str">
            <v/>
          </cell>
          <cell r="T329" t="str">
            <v>THALE sp. z o.o. sp.k.</v>
          </cell>
          <cell r="U329" t="str">
            <v>11-041 Olsztyn, Poland, Wilimowo 2, Poland</v>
          </cell>
          <cell r="V329" t="str">
            <v>ocynk galwaniczny</v>
          </cell>
          <cell r="W329" t="str">
            <v>UPGD-2 KPL</v>
          </cell>
        </row>
        <row r="330">
          <cell r="A330">
            <v>5252</v>
          </cell>
          <cell r="B330" t="str">
            <v>80110104220</v>
          </cell>
          <cell r="C330" t="str">
            <v>HUPZ-11/4 SKR OBEJMA HOBBY 11/4 (38-43MM) SKR</v>
          </cell>
          <cell r="D330" t="str">
            <v>5907754215689</v>
          </cell>
          <cell r="E330" t="str">
            <v>50</v>
          </cell>
          <cell r="F330" t="str">
            <v>Obejma HOBBY 11/4 (38-43mm) SKR</v>
          </cell>
          <cell r="G330" t="str">
            <v>Pipe clamp HOBBY 11/4 38-43mm) SKR</v>
          </cell>
          <cell r="H330" t="str">
            <v>Csőbilincs HOBBY 11/4 38-43mm) SKR</v>
          </cell>
          <cell r="I330" t="str">
            <v>Laikiklis Hobby 11/4 (38-43mm) SKR</v>
          </cell>
          <cell r="J330" t="str">
            <v>Objímka HOBBY 11/4 (40-45mm) SKR</v>
          </cell>
          <cell r="K330" t="str">
            <v>Colier tip HOBBY 11/4 (38-43mm) SKR</v>
          </cell>
          <cell r="L330" t="str">
            <v>(PL)ITB-KOT-2018/0744 wydanie 2 27/03/2020; (HU)A-101/2016 18/11/2021; (SK)SK TP-19/0004-verzia 02 23/03/2022; (RO)AT 017-05-4053-2024 28/02/2024</v>
          </cell>
          <cell r="M330" t="str">
            <v>(PL)01/2020 30/05/2023; (HU)02/2021 18/11/2021; (SK)01/2022 23/03/2022; (RO)01/2024 28/02/2024</v>
          </cell>
          <cell r="N330" t="str">
            <v>B</v>
          </cell>
          <cell r="O330" t="str">
            <v>-</v>
          </cell>
          <cell r="P330" t="str">
            <v>-</v>
          </cell>
          <cell r="Q330" t="str">
            <v>-</v>
          </cell>
          <cell r="R330" t="str">
            <v>15</v>
          </cell>
          <cell r="S330" t="str">
            <v/>
          </cell>
          <cell r="T330" t="str">
            <v>THALE sp. z o.o. sp.k.</v>
          </cell>
          <cell r="U330" t="str">
            <v>11-041 Olsztyn, Poland, Wilimowo 2, Poland</v>
          </cell>
          <cell r="V330" t="str">
            <v>ocynk galwaniczny</v>
          </cell>
          <cell r="W330" t="str">
            <v>HUPZ-11/4 SKR</v>
          </cell>
        </row>
        <row r="331">
          <cell r="A331">
            <v>5211</v>
          </cell>
          <cell r="B331" t="str">
            <v>80110201720</v>
          </cell>
          <cell r="C331" t="str">
            <v>HUPG-3/8 SKR OBEJMA HOBBY 3/8 (16-20MM) SKR</v>
          </cell>
          <cell r="D331" t="str">
            <v>5907754215627</v>
          </cell>
          <cell r="E331" t="str">
            <v>100</v>
          </cell>
          <cell r="F331" t="str">
            <v>Obejma HOBBY 3/8 (16-20mm) SKR</v>
          </cell>
          <cell r="G331" t="str">
            <v>Pipe clamp HOBBY 3/8 (16-20mm) SKR</v>
          </cell>
          <cell r="H331" t="str">
            <v>Csőbilincs HOBBY 3/8 (16-20mm) SKR</v>
          </cell>
          <cell r="I331" t="str">
            <v>Laikiklis HOBBY 3/8 (16-20mm) SKR</v>
          </cell>
          <cell r="J331" t="str">
            <v>Objímka HOBBY 3/8 (16-20mm) SKR</v>
          </cell>
          <cell r="K331" t="str">
            <v>Colier tip HOBBY 3/8 (16-20mm) SKR</v>
          </cell>
          <cell r="L331" t="str">
            <v>(PL)ITB-KOT-2018/0744 wydanie 2 27/03/2020; (HU)A-101/2016 18/11/2021; (SK)SK TP-19/0004-verzia 02 23/03/2022; (RO)AT 017-05-4053-2024 28/02/2024</v>
          </cell>
          <cell r="M331" t="str">
            <v>(PL)01/2020 30/05/2023; (HU)02/2021 18/11/2021; (SK)01/2022 23/03/2022; (RO)01/2024 28/02/2024</v>
          </cell>
          <cell r="N331" t="str">
            <v>B</v>
          </cell>
          <cell r="O331" t="str">
            <v>-</v>
          </cell>
          <cell r="P331" t="str">
            <v>-</v>
          </cell>
          <cell r="Q331" t="str">
            <v>-</v>
          </cell>
          <cell r="R331" t="str">
            <v>15</v>
          </cell>
          <cell r="S331" t="str">
            <v/>
          </cell>
          <cell r="T331" t="str">
            <v>THALE sp. z o.o. sp.k.</v>
          </cell>
          <cell r="U331" t="str">
            <v>11-041 Olsztyn, Poland, Wilimowo 2, Poland</v>
          </cell>
          <cell r="V331" t="str">
            <v>ocynk galwaniczny</v>
          </cell>
          <cell r="W331" t="str">
            <v>HUPG-3/8 SKR</v>
          </cell>
        </row>
        <row r="332">
          <cell r="A332">
            <v>5249</v>
          </cell>
          <cell r="B332" t="str">
            <v>80110103320</v>
          </cell>
          <cell r="C332" t="str">
            <v>HUPZ-1 SKR OBEJMA HOBBY 1 (30-36MM) SKR</v>
          </cell>
          <cell r="D332" t="str">
            <v>5907754215658</v>
          </cell>
          <cell r="E332" t="str">
            <v>100</v>
          </cell>
          <cell r="F332" t="str">
            <v>Obejma HOBBY 1 (30-36mm) SKR</v>
          </cell>
          <cell r="G332" t="str">
            <v>Pipe clamp HOBBY 1 (30-36mm) SKR</v>
          </cell>
          <cell r="H332" t="str">
            <v>Csőbilincs HOBBY 1 (30-36mm) SKR</v>
          </cell>
          <cell r="I332" t="str">
            <v>Laikiklis Hobby 1 (30-36mm) SKR</v>
          </cell>
          <cell r="J332" t="str">
            <v>Objímka HOBBY 1 (30-36mm) SKR</v>
          </cell>
          <cell r="K332" t="str">
            <v>Colier tip HOBBY 1 (30-36mm) SKR</v>
          </cell>
          <cell r="L332" t="str">
            <v>(PL)ITB-KOT-2018/0744 wydanie 2 27/03/2020; (HU)A-101/2016 18/11/2021; (SK)SK TP-19/0004-verzia 02 23/03/2022; (RO)AT 017-05-4053-2024 28/02/2024</v>
          </cell>
          <cell r="M332" t="str">
            <v>(PL)01/2020 30/05/2023; (HU)02/2021 18/11/2021; (SK)01/2022 23/03/2022; (RO)01/2024 28/02/2024</v>
          </cell>
          <cell r="N332" t="str">
            <v>B</v>
          </cell>
          <cell r="O332" t="str">
            <v>-</v>
          </cell>
          <cell r="P332" t="str">
            <v>-</v>
          </cell>
          <cell r="Q332" t="str">
            <v>-</v>
          </cell>
          <cell r="R332" t="str">
            <v>15</v>
          </cell>
          <cell r="S332" t="str">
            <v/>
          </cell>
          <cell r="T332" t="str">
            <v>THALE sp. z o.o. sp.k.</v>
          </cell>
          <cell r="U332" t="str">
            <v>11-041 Olsztyn, Poland, Wilimowo 2, Poland</v>
          </cell>
          <cell r="V332" t="str">
            <v>ocynk galwaniczny</v>
          </cell>
          <cell r="W332" t="str">
            <v>HUPZ-1 SKR</v>
          </cell>
        </row>
        <row r="333">
          <cell r="A333">
            <v>534</v>
          </cell>
          <cell r="B333" t="str">
            <v/>
          </cell>
          <cell r="C333" t="str">
            <v>HUPZ-3/4 BK OBEJMA HOBBY 3/4 (23-28MM) BK</v>
          </cell>
          <cell r="D333" t="str">
            <v/>
          </cell>
          <cell r="E333" t="str">
            <v>100</v>
          </cell>
          <cell r="F333" t="str">
            <v>Obejma HOBBY 3/4 (23-28mm) BK</v>
          </cell>
          <cell r="G333" t="str">
            <v>Pipe clamp HOBBY 3/4 (23-28mm) BK</v>
          </cell>
          <cell r="H333" t="str">
            <v>Csőbilincs HOBBY 3/4 (23-28mm) BK</v>
          </cell>
          <cell r="I333" t="str">
            <v>Laikiklis Hobby 3/4 (23-28mm) BK</v>
          </cell>
          <cell r="J333" t="str">
            <v>Objímka HOBBY 3/4 (23-28mm) BK</v>
          </cell>
          <cell r="K333" t="str">
            <v>Colier tip HOBBY 3/4 (23-28mm) BK</v>
          </cell>
          <cell r="L333" t="str">
            <v>(PL)ITB-KOT-2018/0744 wydanie 2 27/03/2020; (HU)A-101/2016 18/11/2021; (SK)SK TP-19/0004-verzia 02 23/03/2022; (RO)AT 017-05-4053-2024 28/02/2024</v>
          </cell>
          <cell r="M333" t="str">
            <v>(PL)01/2020 30/05/2023; (HU)02/2021 18/11/2021; (SK)01/2022 23/03/2022; (RO)01/2024 28/02/2024</v>
          </cell>
          <cell r="N333" t="str">
            <v>B</v>
          </cell>
          <cell r="O333" t="str">
            <v>-</v>
          </cell>
          <cell r="P333" t="str">
            <v>-</v>
          </cell>
          <cell r="Q333" t="str">
            <v>-</v>
          </cell>
          <cell r="R333" t="str">
            <v>15</v>
          </cell>
          <cell r="S333" t="str">
            <v/>
          </cell>
          <cell r="T333" t="str">
            <v>THALE sp. z o.o. sp.k.</v>
          </cell>
          <cell r="U333" t="str">
            <v>11-041 Olsztyn, Poland, Wilimowo 2, Poland</v>
          </cell>
          <cell r="V333" t="str">
            <v>ocynk galwaniczny</v>
          </cell>
          <cell r="W333" t="str">
            <v>HUPZ-3/4 BK</v>
          </cell>
        </row>
        <row r="334">
          <cell r="A334">
            <v>31554</v>
          </cell>
          <cell r="B334" t="str">
            <v>5018000038</v>
          </cell>
          <cell r="C334" t="str">
            <v>VN3H80 PROFIL NOŚNY VN3H 800CM</v>
          </cell>
          <cell r="D334" t="str">
            <v>5907754270138</v>
          </cell>
          <cell r="E334" t="str">
            <v>1</v>
          </cell>
          <cell r="F334" t="str">
            <v>Profil nośny VN3H 800cm</v>
          </cell>
          <cell r="G334" t="str">
            <v>Support profile VN3H 800cm</v>
          </cell>
          <cell r="H334" t="str">
            <v>Támogató profil VN3H 800cm</v>
          </cell>
          <cell r="I334" t="str">
            <v>Palaikymo profilis VN3H 800cm</v>
          </cell>
          <cell r="J334" t="str">
            <v>Podporný profil VN3H 800CM</v>
          </cell>
          <cell r="K334" t="str">
            <v>Profil de suport VN3H 800cm</v>
          </cell>
          <cell r="L334" t="str">
            <v>(EU)EN 1090-1:2009+A1:2011</v>
          </cell>
          <cell r="M334" t="str">
            <v>(EU)VN3H/DoP/2023 26/06/2023</v>
          </cell>
          <cell r="N334" t="str">
            <v>-</v>
          </cell>
          <cell r="O334" t="str">
            <v>CE</v>
          </cell>
          <cell r="P334" t="str">
            <v>-</v>
          </cell>
          <cell r="Q334" t="str">
            <v>-</v>
          </cell>
          <cell r="R334" t="str">
            <v>22</v>
          </cell>
          <cell r="S334">
            <v>0</v>
          </cell>
          <cell r="T334" t="str">
            <v>THALE sp. z o.o. sp.k.</v>
          </cell>
          <cell r="U334" t="str">
            <v>11-041 Olsztyn, Poland, Wilimowo 2, Poland</v>
          </cell>
          <cell r="V334" t="str">
            <v>ocynk ogniowy</v>
          </cell>
          <cell r="W334" t="str">
            <v>VN3H80</v>
          </cell>
        </row>
        <row r="335">
          <cell r="A335">
            <v>401</v>
          </cell>
          <cell r="B335" t="str">
            <v>80160201210</v>
          </cell>
          <cell r="C335" t="str">
            <v>UPGM-12 KPL OBEJMA UPGM 12 (12-14MM) KPL</v>
          </cell>
          <cell r="D335" t="str">
            <v>5907754201668</v>
          </cell>
          <cell r="E335" t="str">
            <v>100</v>
          </cell>
          <cell r="F335" t="str">
            <v>Obejma UPGM 12 (12-14mm) KPL</v>
          </cell>
          <cell r="G335" t="str">
            <v>Pipe clamp UPGM 12 (12-14mm) KPL</v>
          </cell>
          <cell r="H335" t="str">
            <v>Csőbilincs UPGM 12 (12-14mm) KPL</v>
          </cell>
          <cell r="I335" t="str">
            <v>Lakiklis UPGM 12 (12-14mm) KPL</v>
          </cell>
          <cell r="J335" t="str">
            <v>Objímka UPGM 12 (12-14mm) KPL</v>
          </cell>
          <cell r="K335" t="str">
            <v>Colier tip UPGM 12 (12-14mm) KPL</v>
          </cell>
          <cell r="L335" t="str">
            <v>(PL)ITB-KOT-2020/1561 wydanie 1 15/12/2020; (HU)A-101/2016 18/11/2021; (SK)SK TP-19/0004-verzia 02 23/03/2022; (RO)AT 017-05-4053-2024 28/02/2024</v>
          </cell>
          <cell r="M335" t="str">
            <v>(PL)04/2020 30/05/2023; (HU)02/2021 18/11/2021; (SK)01/2022 23/03/2022; (RO)01/2024 28/02/2024</v>
          </cell>
          <cell r="N335" t="str">
            <v>B</v>
          </cell>
          <cell r="O335" t="str">
            <v>-</v>
          </cell>
          <cell r="P335" t="str">
            <v>-</v>
          </cell>
          <cell r="Q335" t="str">
            <v>-</v>
          </cell>
          <cell r="R335" t="str">
            <v>15</v>
          </cell>
          <cell r="S335" t="str">
            <v/>
          </cell>
          <cell r="T335" t="str">
            <v>THALE sp. z o.o. sp.k.</v>
          </cell>
          <cell r="U335" t="str">
            <v>11-041 Olsztyn, Poland, Wilimowo 2, Poland</v>
          </cell>
          <cell r="V335" t="str">
            <v>ocynk galwaniczny</v>
          </cell>
          <cell r="W335" t="str">
            <v>UPGM-12 KPL</v>
          </cell>
        </row>
        <row r="336">
          <cell r="A336">
            <v>16087</v>
          </cell>
          <cell r="B336" t="str">
            <v>80215015900</v>
          </cell>
          <cell r="C336" t="str">
            <v>PX-50-159 OBEJMA CHŁODU PX-50 (159MM) GR. IZOL. 50 MM</v>
          </cell>
          <cell r="D336" t="str">
            <v>5907754240353</v>
          </cell>
          <cell r="E336" t="str">
            <v>1</v>
          </cell>
          <cell r="F336" t="str">
            <v>Obejma chłodu PX-50 (159mm) gr. izol. 50 mm</v>
          </cell>
          <cell r="G336" t="str">
            <v>Thermal insulation clamp PX-50 (159mm) 50 mm</v>
          </cell>
          <cell r="H336" t="str">
            <v>Hőszigetelt csőbilincs PX-50 (159mm) 50 mm</v>
          </cell>
          <cell r="I336" t="str">
            <v>Laikiklis saldymo sistem PX-50 (159) izol.50</v>
          </cell>
          <cell r="J336" t="str">
            <v>Tepelne izolovaná objímka PX-50 (159-159mm) 50 mm</v>
          </cell>
          <cell r="K336" t="str">
            <v>Colier pentru PX-50 (159mm) 50 mm</v>
          </cell>
          <cell r="L336" t="str">
            <v>(PL)ITB-KOT-2020/1561 wydanie 1 15/12/2020; (HU)A-101/2016 18/11/2021; (SK)SK TP-19/0004-verzia 02 23/03/2022; (RO)AT 017-05-4053-2024 28/02/2024</v>
          </cell>
          <cell r="M336" t="str">
            <v>(PL)04/2020 30/05/2023; (HU)02/2021 18/11/2021; (SK)01/2022 23/03/2022; (RO)01/2024 28/02/2024</v>
          </cell>
          <cell r="N336" t="str">
            <v>B</v>
          </cell>
          <cell r="O336" t="str">
            <v>-</v>
          </cell>
          <cell r="P336" t="str">
            <v>-</v>
          </cell>
          <cell r="Q336" t="str">
            <v>-</v>
          </cell>
          <cell r="R336" t="str">
            <v>15</v>
          </cell>
          <cell r="S336" t="str">
            <v/>
          </cell>
          <cell r="T336" t="str">
            <v>THALE sp. z o.o. sp.k.</v>
          </cell>
          <cell r="U336" t="str">
            <v>11-041 Olsztyn, Poland, Wilimowo 2, Poland</v>
          </cell>
          <cell r="V336" t="str">
            <v>ocynk galwaniczny</v>
          </cell>
          <cell r="W336" t="str">
            <v>PX-50-159</v>
          </cell>
        </row>
        <row r="337">
          <cell r="A337">
            <v>7362</v>
          </cell>
          <cell r="B337" t="str">
            <v>87362000000</v>
          </cell>
          <cell r="C337" t="str">
            <v>N-UWL SKŁADNIK ZAMOCOWANIA TYPU L DO PRZEWODÓW WENTYLACYJNYCH NIERDZEWNE</v>
          </cell>
          <cell r="D337" t="str">
            <v>5907754226685</v>
          </cell>
          <cell r="E337" t="str">
            <v/>
          </cell>
          <cell r="L337" t="str">
            <v>-</v>
          </cell>
          <cell r="M337" t="str">
            <v>-</v>
          </cell>
          <cell r="N337" t="str">
            <v>-</v>
          </cell>
          <cell r="O337" t="str">
            <v>-</v>
          </cell>
          <cell r="P337" t="str">
            <v>-</v>
          </cell>
          <cell r="Q337" t="str">
            <v>-</v>
          </cell>
          <cell r="R337" t="str">
            <v>0</v>
          </cell>
          <cell r="S337" t="str">
            <v/>
          </cell>
          <cell r="T337" t="str">
            <v>THALE sp. z o.o. sp.k.</v>
          </cell>
          <cell r="U337" t="str">
            <v>11-041 Olsztyn, Poland, Wilimowo 2, Poland</v>
          </cell>
          <cell r="V337" t="str">
            <v/>
          </cell>
          <cell r="W337" t="str">
            <v>N-UWL</v>
          </cell>
        </row>
        <row r="338">
          <cell r="A338">
            <v>131</v>
          </cell>
          <cell r="B338" t="str">
            <v>80180080260</v>
          </cell>
          <cell r="C338" t="str">
            <v>KB-M8-3/4 SKR KABŁĄK M8 3/4 SKR</v>
          </cell>
          <cell r="D338" t="str">
            <v>5907754202689</v>
          </cell>
          <cell r="E338" t="str">
            <v>100</v>
          </cell>
          <cell r="F338" t="str">
            <v>Kabłąk M8 3/4 SKR</v>
          </cell>
          <cell r="G338" t="str">
            <v>U-bolt M8 3/4 SKR</v>
          </cell>
          <cell r="H338" t="str">
            <v>Köracél kengyel M8 3/4 SKR</v>
          </cell>
          <cell r="I338" t="str">
            <v>Kilpa M8 3/4 SKR</v>
          </cell>
          <cell r="J338" t="str">
            <v>U-svorníky M8 3/4 SKR</v>
          </cell>
          <cell r="K338" t="str">
            <v>Cabluri M8 3/4</v>
          </cell>
          <cell r="L338" t="str">
            <v>(PL)ITB-KOT-2020/1561 wydanie 1 15/12/2020; (SK)SK TP-19/0004-verzia 02 23/03/2022; (RO)AT 017-05-4053-2024 28/02/2024</v>
          </cell>
          <cell r="M338" t="str">
            <v>(PL)04/2020 30/05/2023; (SK)01/2022 23/03/2022; (RO)01/2024 28/02/2024</v>
          </cell>
          <cell r="N338" t="str">
            <v>B</v>
          </cell>
          <cell r="O338" t="str">
            <v>-</v>
          </cell>
          <cell r="P338" t="str">
            <v>-</v>
          </cell>
          <cell r="Q338" t="str">
            <v>-</v>
          </cell>
          <cell r="R338" t="str">
            <v>15</v>
          </cell>
          <cell r="S338" t="str">
            <v/>
          </cell>
          <cell r="T338" t="str">
            <v>THALE sp. z o.o. sp.k.</v>
          </cell>
          <cell r="U338" t="str">
            <v>11-041 Olsztyn, Poland, Wilimowo 2, Poland</v>
          </cell>
          <cell r="V338" t="str">
            <v>ocynk galwaniczny</v>
          </cell>
          <cell r="W338" t="str">
            <v>KB-M8-3/4 SKR</v>
          </cell>
        </row>
        <row r="339">
          <cell r="A339">
            <v>9650</v>
          </cell>
          <cell r="B339" t="str">
            <v>80130131502</v>
          </cell>
          <cell r="C339" t="str">
            <v>N-UPZ-315 BK OBEJMA EXPERT 315 (312-322MM) BK</v>
          </cell>
          <cell r="D339" t="str">
            <v>5907754229075</v>
          </cell>
          <cell r="E339" t="str">
            <v>5</v>
          </cell>
          <cell r="F339" t="str">
            <v>Obejma EXPERT 315 (312-322mm) BK</v>
          </cell>
          <cell r="G339" t="str">
            <v>Pipe clamp EXPERT 315 (312-322mm) BK</v>
          </cell>
          <cell r="H339" t="str">
            <v>Csőbilincs EXPERT 315 (312-322mm) BK</v>
          </cell>
          <cell r="I339" t="str">
            <v>Laikiklis Expert 315 (312-322mm) BK</v>
          </cell>
          <cell r="J339" t="str">
            <v>Objímka EXPERT 315 (312-322mm) BK</v>
          </cell>
          <cell r="K339" t="str">
            <v>Colier tip  EXPERT 315 (312-322mm) BK</v>
          </cell>
          <cell r="L339" t="str">
            <v>(PL)ITB-KOT-2020/1561 wydanie 1 15/12/2020; (HU)A-101/2016 18/11/2021; (SK)SK TP-19/0004-verzia 02 23/03/2022; (RO)AT 017-05-4053-2024 28/02/2024</v>
          </cell>
          <cell r="M339" t="str">
            <v>(PL)04/2020 30/05/2023; (HU)02/2021 18/11/2021; (SK)01/2022 23/03/2022; (RO)01/2024 28/02/2024</v>
          </cell>
          <cell r="N339" t="str">
            <v>B</v>
          </cell>
          <cell r="O339" t="str">
            <v>-</v>
          </cell>
          <cell r="P339" t="str">
            <v>-</v>
          </cell>
          <cell r="Q339" t="str">
            <v>-</v>
          </cell>
          <cell r="R339" t="str">
            <v>15</v>
          </cell>
          <cell r="S339" t="str">
            <v/>
          </cell>
          <cell r="T339" t="str">
            <v>THALE sp. z o.o. sp.k.</v>
          </cell>
          <cell r="U339" t="str">
            <v>11-041 Olsztyn, Poland, Wilimowo 2, Poland</v>
          </cell>
          <cell r="V339" t="str">
            <v>pasywacja</v>
          </cell>
          <cell r="W339" t="str">
            <v>N-UPZ-315 BK</v>
          </cell>
        </row>
        <row r="340">
          <cell r="A340">
            <v>24339</v>
          </cell>
          <cell r="B340" t="str">
            <v>80120303312</v>
          </cell>
          <cell r="C340" t="str">
            <v>SIL-NPGD-1 BK OBEJMA DUO + SILIKON 1 (31-36MM) BK</v>
          </cell>
          <cell r="D340" t="str">
            <v>5907754257047</v>
          </cell>
          <cell r="E340" t="str">
            <v>1</v>
          </cell>
          <cell r="F340" t="str">
            <v>Obejma DUO + silikon 1 (31-36mm) BK</v>
          </cell>
          <cell r="G340" t="str">
            <v>Pipe clamp DUO + silicone 1 (31-36mm) BK</v>
          </cell>
          <cell r="H340" t="str">
            <v>Csőbilincs DUO + szilikon 1 (31-36mm) BK</v>
          </cell>
          <cell r="I340" t="str">
            <v>Laikiklis DUO + silikonas 1 (31-36mm) BK</v>
          </cell>
          <cell r="J340" t="str">
            <v>Objímka DUO + silikón 1 (31-36mm) BK</v>
          </cell>
          <cell r="K340" t="str">
            <v>Colier tip DUO + slicon 1 (31-36mm) BK</v>
          </cell>
          <cell r="L340" t="str">
            <v>-</v>
          </cell>
          <cell r="M340" t="str">
            <v>-</v>
          </cell>
          <cell r="N340" t="str">
            <v>-</v>
          </cell>
          <cell r="O340" t="str">
            <v>-</v>
          </cell>
          <cell r="P340" t="str">
            <v>-</v>
          </cell>
          <cell r="Q340" t="str">
            <v>-</v>
          </cell>
          <cell r="R340" t="str">
            <v>0</v>
          </cell>
          <cell r="S340" t="str">
            <v/>
          </cell>
          <cell r="T340" t="str">
            <v>THALE sp. z o.o. sp.k.</v>
          </cell>
          <cell r="U340" t="str">
            <v>11-041 Olsztyn, Poland, Wilimowo 2, Poland</v>
          </cell>
          <cell r="V340" t="str">
            <v>pasywacja</v>
          </cell>
          <cell r="W340" t="str">
            <v>SIL-NPGD-1 BK</v>
          </cell>
        </row>
        <row r="341">
          <cell r="A341">
            <v>136</v>
          </cell>
          <cell r="B341" t="str">
            <v>80180080760</v>
          </cell>
          <cell r="C341" t="str">
            <v>KB-M8-21/2 SKR KABŁĄK M8 21/2 SKR</v>
          </cell>
          <cell r="D341" t="str">
            <v>5907754202634</v>
          </cell>
          <cell r="E341" t="str">
            <v>25</v>
          </cell>
          <cell r="F341" t="str">
            <v>Kabłąk M8 21/2 SKR</v>
          </cell>
          <cell r="G341" t="str">
            <v>U-bolt M8 21/2 SKR</v>
          </cell>
          <cell r="H341" t="str">
            <v>Köracél kengyel M8 21/2 SKR</v>
          </cell>
          <cell r="I341" t="str">
            <v>Kilpa M8 21/2 SKR</v>
          </cell>
          <cell r="J341" t="str">
            <v>U-svorníky M8 21/2 SKR</v>
          </cell>
          <cell r="K341" t="str">
            <v>Cabluri M8 21/2</v>
          </cell>
          <cell r="L341" t="str">
            <v>(PL)ITB-KOT-2020/1561 wydanie 1 15/12/2020; (SK)SK TP-19/0004-verzia 02 23/03/2022; (RO)AT 017-05-4053-2024 28/02/2024</v>
          </cell>
          <cell r="M341" t="str">
            <v>(PL)04/2020 30/05/2023; (SK)01/2022 23/03/2022; (RO)01/2024 28/02/2024</v>
          </cell>
          <cell r="N341" t="str">
            <v>B</v>
          </cell>
          <cell r="O341" t="str">
            <v>-</v>
          </cell>
          <cell r="P341" t="str">
            <v>-</v>
          </cell>
          <cell r="Q341" t="str">
            <v>-</v>
          </cell>
          <cell r="R341" t="str">
            <v>16</v>
          </cell>
          <cell r="S341" t="str">
            <v/>
          </cell>
          <cell r="T341" t="str">
            <v>THALE sp. z o.o. sp.k.</v>
          </cell>
          <cell r="U341" t="str">
            <v>11-041 Olsztyn, Poland, Wilimowo 2, Poland</v>
          </cell>
          <cell r="V341" t="str">
            <v>ocynk galwaniczny</v>
          </cell>
          <cell r="W341" t="str">
            <v>KB-M8-21/2 SKR</v>
          </cell>
        </row>
        <row r="342">
          <cell r="A342">
            <v>16694</v>
          </cell>
          <cell r="B342" t="str">
            <v>80130140012</v>
          </cell>
          <cell r="C342" t="str">
            <v>N-UPZ-400 BK OBEJMA EXPERT 400 (400-410MM) BK</v>
          </cell>
          <cell r="D342" t="str">
            <v>5907754243385</v>
          </cell>
          <cell r="E342" t="str">
            <v>1</v>
          </cell>
          <cell r="F342" t="str">
            <v>Obejma EXPERT 400 (400-410mm) BK</v>
          </cell>
          <cell r="G342" t="str">
            <v>Pipe clamp EXPERT 400 (400-410mm) BK</v>
          </cell>
          <cell r="H342" t="str">
            <v>Csőbilincs EXPERT 400 (400-410mm) BK</v>
          </cell>
          <cell r="I342" t="str">
            <v>Laikiklis Expert 400 (400-410mm) BK</v>
          </cell>
          <cell r="K342" t="str">
            <v>Colier tip  EXPERT 400 (400-410mm) BK</v>
          </cell>
          <cell r="L342" t="str">
            <v>(PL)ITB-KOT-2020/1561 wydanie 1 15/12/2020; (HU)A-101/2016 18/11/2021; (SK)SK TP-19/0004-verzia 02 23/03/2022; (RO)AT 017-05-4053-2024 28/02/2024</v>
          </cell>
          <cell r="M342" t="str">
            <v>(PL)04/2020 30/05/2023; (HU)02/2021 18/11/2021; (SK)01/2022 23/03/2022; (RO)01/2024 28/02/2024</v>
          </cell>
          <cell r="N342" t="str">
            <v>B</v>
          </cell>
          <cell r="O342" t="str">
            <v>-</v>
          </cell>
          <cell r="P342" t="str">
            <v>-</v>
          </cell>
          <cell r="Q342" t="str">
            <v>-</v>
          </cell>
          <cell r="R342" t="str">
            <v>15</v>
          </cell>
          <cell r="S342" t="str">
            <v/>
          </cell>
          <cell r="T342" t="str">
            <v>THALE sp. z o.o. sp.k.</v>
          </cell>
          <cell r="U342" t="str">
            <v>11-041 Olsztyn, Poland, Wilimowo 2, Poland</v>
          </cell>
          <cell r="V342" t="str">
            <v>pasywacja</v>
          </cell>
          <cell r="W342" t="str">
            <v>N-UPZ-400 BK</v>
          </cell>
        </row>
        <row r="343">
          <cell r="A343">
            <v>457</v>
          </cell>
          <cell r="B343" t="str">
            <v>80540013300</v>
          </cell>
          <cell r="C343" t="str">
            <v>DN-133-PP OBEJMA TRYSKACZOWA DN 133 (128-136MM)</v>
          </cell>
          <cell r="D343" t="str">
            <v>5907754201101</v>
          </cell>
          <cell r="E343" t="str">
            <v>10</v>
          </cell>
          <cell r="F343" t="str">
            <v>Obejma tryskaczowa DN 133 (128-136mm)</v>
          </cell>
          <cell r="G343" t="str">
            <v>Sprinkler pipe clamp 133 (128-136mm)</v>
          </cell>
          <cell r="H343" t="str">
            <v>Sprinkler Csőbilincs 133 (128-136mm)</v>
          </cell>
          <cell r="I343" t="str">
            <v>Laikiklis sprinklerinems sistem DN 133 (128-136mm)</v>
          </cell>
          <cell r="J343" t="str">
            <v>Objímka pre sprinklery 133 (128-136mm)</v>
          </cell>
          <cell r="K343" t="str">
            <v>Colier pentru sprinklere 133 (128-136mm)</v>
          </cell>
          <cell r="L343" t="str">
            <v>(PL)ITB-KOT-2020/1561 wydanie 1 15/12/2020; (HU)A-101/2016 18/11/2021; (SK)SK TP-19/0004-verzia 02 23/03/2022; (RO)AT 017-05-4053-2024 28/02/2024</v>
          </cell>
          <cell r="M343" t="str">
            <v>(PL)04/2020 30/05/2023; (HU)02/2021 18/11/2021; (SK)01/2022 23/03/2022; (RO)01/2024 28/02/2024</v>
          </cell>
          <cell r="N343" t="str">
            <v>B</v>
          </cell>
          <cell r="O343" t="str">
            <v>-</v>
          </cell>
          <cell r="P343" t="str">
            <v>-</v>
          </cell>
          <cell r="Q343" t="str">
            <v>-</v>
          </cell>
          <cell r="R343" t="str">
            <v>15</v>
          </cell>
          <cell r="S343" t="str">
            <v/>
          </cell>
          <cell r="T343" t="str">
            <v>THALE sp. z o.o. sp.k.</v>
          </cell>
          <cell r="U343" t="str">
            <v>11-041 Olsztyn, Poland, Wilimowo 2, Poland</v>
          </cell>
          <cell r="V343" t="str">
            <v>ocynk galwaniczny</v>
          </cell>
          <cell r="W343" t="str">
            <v>DN-133-PP</v>
          </cell>
        </row>
        <row r="344">
          <cell r="A344">
            <v>33249</v>
          </cell>
          <cell r="B344" t="str">
            <v>90000025617</v>
          </cell>
          <cell r="C344" t="str">
            <v>YVKLF KLAMRA PROFILU Z KABŁĄKIEM</v>
          </cell>
          <cell r="D344" t="str">
            <v>5907754271494</v>
          </cell>
          <cell r="E344" t="str">
            <v>1</v>
          </cell>
          <cell r="F344" t="str">
            <v>Klamra profilu z kabłąkiem</v>
          </cell>
          <cell r="L344" t="str">
            <v>-</v>
          </cell>
          <cell r="M344" t="str">
            <v>-</v>
          </cell>
          <cell r="N344" t="str">
            <v>-</v>
          </cell>
          <cell r="O344" t="str">
            <v>-</v>
          </cell>
          <cell r="P344" t="str">
            <v>-</v>
          </cell>
          <cell r="Q344" t="str">
            <v>-</v>
          </cell>
          <cell r="S344" t="str">
            <v/>
          </cell>
          <cell r="T344" t="str">
            <v>THALE sp. z o.o. sp.k.</v>
          </cell>
          <cell r="U344" t="str">
            <v>11-041 Olsztyn, Poland, Wilimowo 2, Poland</v>
          </cell>
          <cell r="V344" t="str">
            <v>ocynk ogniowy</v>
          </cell>
          <cell r="W344" t="str">
            <v>YVKLF</v>
          </cell>
        </row>
        <row r="345">
          <cell r="A345">
            <v>20605</v>
          </cell>
          <cell r="B345" t="str">
            <v>81231304111</v>
          </cell>
          <cell r="C345" t="str">
            <v>OG-PDRG-MF-300 PODPORA DACHOWA REGUL. OBR. PROFILU SZER. 41MM 300</v>
          </cell>
          <cell r="D345" t="str">
            <v>5907754252677</v>
          </cell>
          <cell r="E345" t="str">
            <v>1</v>
          </cell>
          <cell r="F345" t="str">
            <v>Podpora dachowa regul. obr. profilu szer. 41mm 300</v>
          </cell>
          <cell r="G345" t="str">
            <v>Rooftop foot base channel support width 41mm 300</v>
          </cell>
          <cell r="H345" t="str">
            <v>Állítható teherelosztó talp, szélesség 41mm 300</v>
          </cell>
          <cell r="I345" t="str">
            <v>Reguliuojama stogo atrama 41mm profiliui 300</v>
          </cell>
          <cell r="J345" t="str">
            <v>Univerzálne strešné podpery šírka 41mm 300</v>
          </cell>
          <cell r="K345" t="str">
            <v>Suport acoperis ajustabili si rabatabili 41mm 300</v>
          </cell>
          <cell r="L345" t="str">
            <v>(PL)ITB-KOT-2018/0556 wydanie 2 30/06/2020; (HU)A-101/2016 18/11/2021; (SK)SK TP-19/0004-verzia 02 23/03/2022; (RO)AT 017-05-4053-2024 28/02/2024</v>
          </cell>
          <cell r="M345" t="str">
            <v>(PL)03/2020 30/05/2023; (HU)02/2021 18/11/2021; (SK)01/2022 23/03/2022; (RO)01/2024 28/02/2024</v>
          </cell>
          <cell r="N345" t="str">
            <v>B</v>
          </cell>
          <cell r="O345" t="str">
            <v>-</v>
          </cell>
          <cell r="P345" t="str">
            <v>-</v>
          </cell>
          <cell r="Q345" t="str">
            <v>-</v>
          </cell>
          <cell r="R345" t="str">
            <v>18</v>
          </cell>
          <cell r="S345" t="str">
            <v/>
          </cell>
          <cell r="T345" t="str">
            <v>THALE sp. z o.o. sp.k.</v>
          </cell>
          <cell r="U345" t="str">
            <v>11-041 Olsztyn, Poland, Wilimowo 2, Poland</v>
          </cell>
          <cell r="V345" t="str">
            <v>ocynk ogniowy</v>
          </cell>
          <cell r="W345" t="str">
            <v>OG-PDRG-MF-300</v>
          </cell>
        </row>
        <row r="346">
          <cell r="A346">
            <v>458</v>
          </cell>
          <cell r="B346" t="str">
            <v>80540002100</v>
          </cell>
          <cell r="C346" t="str">
            <v>DN-1/2-PP OBEJMA TRYSKACZOWA DN 1/2 (20-22MM)</v>
          </cell>
          <cell r="D346" t="str">
            <v>5907754201095</v>
          </cell>
          <cell r="E346" t="str">
            <v>100</v>
          </cell>
          <cell r="F346" t="str">
            <v>Obejma tryskaczowa DN 1/2 (20-22mm)</v>
          </cell>
          <cell r="G346" t="str">
            <v>Sprinkler pipe clamp 1/2 (20-22mm)</v>
          </cell>
          <cell r="H346" t="str">
            <v>Sprinkler Csőbilincs 1/2 (20-22mm)</v>
          </cell>
          <cell r="I346" t="str">
            <v>Laikiklis sprinklerinems sistem DN 1/2 (20-22mm)</v>
          </cell>
          <cell r="J346" t="str">
            <v>Objímka pre sprinklery 1/2 (20-22mm)</v>
          </cell>
          <cell r="K346" t="str">
            <v>Colier pentru sprinklere 1/2 (20-22mm)</v>
          </cell>
          <cell r="L346" t="str">
            <v>(PL)ITB-KOT-2020/1561 wydanie 1 15/12/2020; (HU)A-101/2016 18/11/2021; (SK)SK TP-19/0004-verzia 02 23/03/2022; (RO)AT 017-05-4053-2024 28/02/2024</v>
          </cell>
          <cell r="M346" t="str">
            <v>(PL)04/2020 30/05/2023; (HU)02/2021 18/11/2021; (SK)01/2022 23/03/2022; (RO)01/2024 28/02/2024</v>
          </cell>
          <cell r="N346" t="str">
            <v>B</v>
          </cell>
          <cell r="O346" t="str">
            <v>-</v>
          </cell>
          <cell r="P346" t="str">
            <v>-</v>
          </cell>
          <cell r="Q346" t="str">
            <v>-</v>
          </cell>
          <cell r="R346" t="str">
            <v>15</v>
          </cell>
          <cell r="S346" t="str">
            <v/>
          </cell>
          <cell r="T346" t="str">
            <v>THALE sp. z o.o. sp.k.</v>
          </cell>
          <cell r="U346" t="str">
            <v>11-041 Olsztyn, Poland, Wilimowo 2, Poland</v>
          </cell>
          <cell r="V346" t="str">
            <v>ocynk galwaniczny</v>
          </cell>
          <cell r="W346" t="str">
            <v>DN-1/2-PP</v>
          </cell>
        </row>
        <row r="347">
          <cell r="A347">
            <v>15316</v>
          </cell>
          <cell r="B347" t="str">
            <v>81230455001</v>
          </cell>
          <cell r="C347" t="str">
            <v>OG-PDRZ-MB-450 PODPORA DACHOWA REGULOWANA PROFILU SZER. 50MM 450</v>
          </cell>
          <cell r="D347" t="str">
            <v>5907754238831</v>
          </cell>
          <cell r="E347" t="str">
            <v>1</v>
          </cell>
          <cell r="F347" t="str">
            <v>Podpora dachowa regulowana profilu szer. 50mm 450</v>
          </cell>
          <cell r="G347" t="str">
            <v>Rooftop foot base channel support width 50mm 450</v>
          </cell>
          <cell r="H347" t="str">
            <v>Állítható teherelosztó talp, szélesség 50mm 450</v>
          </cell>
          <cell r="I347" t="str">
            <v>Reguliuojama stogo atrama 50mm profiliui 450</v>
          </cell>
          <cell r="J347" t="str">
            <v>Univerzálne strešné podpery šírka 50mm 450</v>
          </cell>
          <cell r="K347" t="str">
            <v>Suport acoperis ajustabili si rabatabili 50mm 450</v>
          </cell>
          <cell r="L347" t="str">
            <v>(PL)ITB-KOT-2020/1563 wydanie 1 15/12/2020; (SK)SK TP-19/0004-verzia 02 23/03/2022</v>
          </cell>
          <cell r="M347" t="str">
            <v>(PL)06/2020 30/05/2023; (SK)01/2022 23/03/2022</v>
          </cell>
          <cell r="N347" t="str">
            <v>B</v>
          </cell>
          <cell r="O347" t="str">
            <v>-</v>
          </cell>
          <cell r="P347" t="str">
            <v>-</v>
          </cell>
          <cell r="Q347" t="str">
            <v>-</v>
          </cell>
          <cell r="R347" t="str">
            <v>15</v>
          </cell>
          <cell r="S347" t="str">
            <v/>
          </cell>
          <cell r="T347" t="str">
            <v>THALE sp. z o.o. sp.k.</v>
          </cell>
          <cell r="U347" t="str">
            <v>11-041 Olsztyn, Poland, Wilimowo 2, Poland</v>
          </cell>
          <cell r="V347" t="str">
            <v>ocynk ogniowy</v>
          </cell>
          <cell r="W347" t="str">
            <v>OG-PDRZ-MB-450</v>
          </cell>
        </row>
        <row r="348">
          <cell r="A348">
            <v>13033</v>
          </cell>
          <cell r="B348" t="str">
            <v>81230305011</v>
          </cell>
          <cell r="C348" t="str">
            <v>OG-PDRG-MB-300 PODPORA DACHOWA REGULOWANA PROFILU SZER. 50MM 300</v>
          </cell>
          <cell r="D348" t="str">
            <v>5907754234970</v>
          </cell>
          <cell r="E348" t="str">
            <v>1</v>
          </cell>
          <cell r="F348" t="str">
            <v>Podpora dachowa regulowana profilu szer. 50mm 300</v>
          </cell>
          <cell r="G348" t="str">
            <v>Rooftop foot base channel support width 50mm 300</v>
          </cell>
          <cell r="H348" t="str">
            <v>Állítható teherelosztó talp, szélesség 50mm 300</v>
          </cell>
          <cell r="I348" t="str">
            <v>Reguliuojama stogo atrama 50mm profiliui 300</v>
          </cell>
          <cell r="J348" t="str">
            <v>Univerzálne strešné podpery šírka 50mm 300</v>
          </cell>
          <cell r="K348" t="str">
            <v>Suport acoperis ajustabili si rabatabili 50mm 300</v>
          </cell>
          <cell r="L348" t="str">
            <v>(PL)ITB-KOT-2020/1563 wydanie 1 15/12/2020; (SK)SK TP-19/0004-verzia 02 23/03/2022; (RO)AT 017-05-4053-2024 28/02/2024</v>
          </cell>
          <cell r="M348" t="str">
            <v>(PL)06/2020 30/05/2023; (SK)01/2022 23/03/2022; (RO)01/2024 28/02/2024</v>
          </cell>
          <cell r="N348" t="str">
            <v>B</v>
          </cell>
          <cell r="O348" t="str">
            <v>-</v>
          </cell>
          <cell r="P348" t="str">
            <v>-</v>
          </cell>
          <cell r="Q348" t="str">
            <v>-</v>
          </cell>
          <cell r="R348" t="str">
            <v>15</v>
          </cell>
          <cell r="S348" t="str">
            <v/>
          </cell>
          <cell r="T348" t="str">
            <v>THALE sp. z o.o. sp.k.</v>
          </cell>
          <cell r="U348" t="str">
            <v>11-041 Olsztyn, Poland, Wilimowo 2, Poland</v>
          </cell>
          <cell r="V348" t="str">
            <v>ocynk ogniowy</v>
          </cell>
          <cell r="W348" t="str">
            <v>OG-PDRG-MB-300</v>
          </cell>
        </row>
        <row r="349">
          <cell r="A349">
            <v>17779</v>
          </cell>
          <cell r="B349" t="str">
            <v>81125041416</v>
          </cell>
          <cell r="C349" t="str">
            <v>OG2-ST-SMF KPL STOPKA MONTAŻOWA SIODŁOWA DO PROFILI MG, MF, MH OGNIOWA</v>
          </cell>
          <cell r="D349" t="str">
            <v>5907754246522</v>
          </cell>
          <cell r="E349" t="str">
            <v/>
          </cell>
          <cell r="L349" t="str">
            <v>-</v>
          </cell>
          <cell r="M349" t="str">
            <v>-</v>
          </cell>
          <cell r="N349" t="str">
            <v>-</v>
          </cell>
          <cell r="O349" t="str">
            <v>-</v>
          </cell>
          <cell r="P349" t="str">
            <v>-</v>
          </cell>
          <cell r="Q349" t="str">
            <v>-</v>
          </cell>
          <cell r="R349" t="str">
            <v>0</v>
          </cell>
          <cell r="S349" t="str">
            <v/>
          </cell>
          <cell r="T349" t="str">
            <v>THALE sp. z o.o. sp.k.</v>
          </cell>
          <cell r="U349" t="str">
            <v>11-041 Olsztyn, Poland, Wilimowo 2, Poland</v>
          </cell>
          <cell r="V349" t="str">
            <v/>
          </cell>
          <cell r="W349" t="str">
            <v>OG2-ST-SMFKPL</v>
          </cell>
        </row>
        <row r="350">
          <cell r="A350">
            <v>32623</v>
          </cell>
          <cell r="B350" t="str">
            <v>9000032623</v>
          </cell>
          <cell r="C350" t="str">
            <v>RK120X4-2300 SŁUP GÓRA POZ.105</v>
          </cell>
          <cell r="D350" t="str">
            <v/>
          </cell>
          <cell r="E350" t="str">
            <v>1</v>
          </cell>
          <cell r="F350" t="str">
            <v>Słup góra poz.105</v>
          </cell>
          <cell r="L350" t="str">
            <v>(EU)EN 1090-1:2009+A1:2011</v>
          </cell>
          <cell r="M350" t="str">
            <v>(EU)RK120.1/DoP/2023 15/02/2023</v>
          </cell>
          <cell r="N350" t="str">
            <v>-</v>
          </cell>
          <cell r="O350" t="str">
            <v>CE</v>
          </cell>
          <cell r="P350" t="str">
            <v>-</v>
          </cell>
          <cell r="Q350" t="str">
            <v>-</v>
          </cell>
          <cell r="R350" t="str">
            <v>23</v>
          </cell>
          <cell r="S350">
            <v>0</v>
          </cell>
          <cell r="T350" t="str">
            <v>THALE sp. z o.o. sp.k.</v>
          </cell>
          <cell r="U350" t="str">
            <v>11-041 Olsztyn, Poland, Wilimowo 2, Poland</v>
          </cell>
          <cell r="V350" t="str">
            <v>ocynk ogniowy</v>
          </cell>
          <cell r="W350" t="str">
            <v>RK120x4-2300</v>
          </cell>
        </row>
        <row r="351">
          <cell r="A351">
            <v>32624</v>
          </cell>
          <cell r="B351" t="str">
            <v>9000032624</v>
          </cell>
          <cell r="C351" t="str">
            <v>RK120X4-740 WYMIAN L=740MM POZ.231</v>
          </cell>
          <cell r="D351" t="str">
            <v>5907754270640</v>
          </cell>
          <cell r="E351" t="str">
            <v>1</v>
          </cell>
          <cell r="F351" t="str">
            <v>Wymian poz.231</v>
          </cell>
          <cell r="L351" t="str">
            <v>(EU)EN 1090-1:2009+A1:2011</v>
          </cell>
          <cell r="M351" t="str">
            <v>(EU)RK120.2/DoP/2023 23/02/2023</v>
          </cell>
          <cell r="N351" t="str">
            <v>-</v>
          </cell>
          <cell r="O351" t="str">
            <v>CE</v>
          </cell>
          <cell r="P351" t="str">
            <v>-</v>
          </cell>
          <cell r="Q351" t="str">
            <v>-</v>
          </cell>
          <cell r="R351" t="str">
            <v>23</v>
          </cell>
          <cell r="S351">
            <v>0</v>
          </cell>
          <cell r="T351" t="str">
            <v>THALE sp. z o.o. sp.k.</v>
          </cell>
          <cell r="U351" t="str">
            <v>11-041 Olsztyn, Poland, Wilimowo 2, Poland</v>
          </cell>
          <cell r="V351" t="str">
            <v>ocynk ogniowy</v>
          </cell>
          <cell r="W351" t="str">
            <v>RK120x4-740</v>
          </cell>
        </row>
        <row r="352">
          <cell r="A352">
            <v>32626</v>
          </cell>
          <cell r="B352" t="str">
            <v>9000032626</v>
          </cell>
          <cell r="C352" t="str">
            <v>RK120X4-840 WYMIAN L=840MM POZ.229</v>
          </cell>
          <cell r="D352" t="str">
            <v>5907754270664</v>
          </cell>
          <cell r="E352" t="str">
            <v>1</v>
          </cell>
          <cell r="F352" t="str">
            <v>Wymian poz.229</v>
          </cell>
          <cell r="L352" t="str">
            <v>(EU)EN 1090-1:2009+A1:2011</v>
          </cell>
          <cell r="M352" t="str">
            <v>(EU)RK120.2/DoP/2023 23/02/2023</v>
          </cell>
          <cell r="N352" t="str">
            <v>-</v>
          </cell>
          <cell r="O352" t="str">
            <v>CE</v>
          </cell>
          <cell r="P352" t="str">
            <v>-</v>
          </cell>
          <cell r="Q352" t="str">
            <v>-</v>
          </cell>
          <cell r="R352" t="str">
            <v>23</v>
          </cell>
          <cell r="S352">
            <v>0</v>
          </cell>
          <cell r="T352" t="str">
            <v>THALE sp. z o.o. sp.k.</v>
          </cell>
          <cell r="U352" t="str">
            <v>11-041 Olsztyn, Poland, Wilimowo 2, Poland</v>
          </cell>
          <cell r="V352" t="str">
            <v>ocynk ogniowy</v>
          </cell>
          <cell r="W352" t="str">
            <v>RK120x4-840</v>
          </cell>
        </row>
        <row r="353">
          <cell r="A353">
            <v>28868</v>
          </cell>
          <cell r="B353" t="str">
            <v>90000009617</v>
          </cell>
          <cell r="C353" t="str">
            <v>Y-CZ-STOPKA-460-01-21-PR_002-1418</v>
          </cell>
          <cell r="D353" t="str">
            <v>5907754265493</v>
          </cell>
          <cell r="E353" t="str">
            <v>1</v>
          </cell>
          <cell r="L353" t="str">
            <v>-</v>
          </cell>
          <cell r="M353" t="str">
            <v>-</v>
          </cell>
          <cell r="N353" t="str">
            <v>-</v>
          </cell>
          <cell r="O353" t="str">
            <v>-</v>
          </cell>
          <cell r="P353" t="str">
            <v>-</v>
          </cell>
          <cell r="Q353" t="str">
            <v>-</v>
          </cell>
          <cell r="R353" t="str">
            <v>0</v>
          </cell>
          <cell r="S353" t="str">
            <v/>
          </cell>
          <cell r="T353" t="str">
            <v>THALE sp. z o.o. sp.k.</v>
          </cell>
          <cell r="U353" t="str">
            <v>11-041 Olsztyn, Poland, Wilimowo 2, Poland</v>
          </cell>
          <cell r="V353" t="str">
            <v/>
          </cell>
          <cell r="W353" t="str">
            <v>Y-CZ-STOPKA-460-01-21-PR_002-1418</v>
          </cell>
        </row>
        <row r="354">
          <cell r="A354">
            <v>15324</v>
          </cell>
          <cell r="B354" t="str">
            <v>80180101101</v>
          </cell>
          <cell r="C354" t="str">
            <v>OG-KB-M10-4 KPL KABŁĄK 4 Z GWINTEM M10 KPL OGNIOWY</v>
          </cell>
          <cell r="D354" t="str">
            <v>5907754250673</v>
          </cell>
          <cell r="E354" t="str">
            <v/>
          </cell>
          <cell r="L354" t="str">
            <v>-</v>
          </cell>
          <cell r="M354" t="str">
            <v>-</v>
          </cell>
          <cell r="N354" t="str">
            <v>-</v>
          </cell>
          <cell r="O354" t="str">
            <v>-</v>
          </cell>
          <cell r="P354" t="str">
            <v>-</v>
          </cell>
          <cell r="Q354" t="str">
            <v>-</v>
          </cell>
          <cell r="R354" t="str">
            <v>0</v>
          </cell>
          <cell r="S354" t="str">
            <v/>
          </cell>
          <cell r="T354" t="str">
            <v>THALE sp. z o.o. sp.k.</v>
          </cell>
          <cell r="U354" t="str">
            <v>11-041 Olsztyn, Poland, Wilimowo 2, Poland</v>
          </cell>
          <cell r="V354" t="str">
            <v/>
          </cell>
          <cell r="W354" t="str">
            <v>OG-KB-M10-4</v>
          </cell>
        </row>
        <row r="355">
          <cell r="A355">
            <v>32629</v>
          </cell>
          <cell r="B355" t="str">
            <v>9000032629</v>
          </cell>
          <cell r="C355" t="str">
            <v>RK120X4-1450 WYMIAN L=1450MM POZ.226</v>
          </cell>
          <cell r="D355" t="str">
            <v>5907754270688</v>
          </cell>
          <cell r="E355" t="str">
            <v>1</v>
          </cell>
          <cell r="F355" t="str">
            <v>Wymian poz.226</v>
          </cell>
          <cell r="L355" t="str">
            <v>(EU)EN 1090-1:2009+A1:2011</v>
          </cell>
          <cell r="M355" t="str">
            <v>(EU)RK120.2/DoP/2023 23/02/2023</v>
          </cell>
          <cell r="N355" t="str">
            <v>-</v>
          </cell>
          <cell r="O355" t="str">
            <v>CE</v>
          </cell>
          <cell r="P355" t="str">
            <v>-</v>
          </cell>
          <cell r="Q355" t="str">
            <v>-</v>
          </cell>
          <cell r="R355" t="str">
            <v>23</v>
          </cell>
          <cell r="S355">
            <v>0</v>
          </cell>
          <cell r="T355" t="str">
            <v>THALE sp. z o.o. sp.k.</v>
          </cell>
          <cell r="U355" t="str">
            <v>11-041 Olsztyn, Poland, Wilimowo 2, Poland</v>
          </cell>
          <cell r="V355" t="str">
            <v>ocynk ogniowy</v>
          </cell>
          <cell r="W355" t="str">
            <v>RK120x4-1450</v>
          </cell>
        </row>
        <row r="356">
          <cell r="A356">
            <v>19064</v>
          </cell>
          <cell r="B356" t="str">
            <v>81420101300</v>
          </cell>
          <cell r="C356" t="str">
            <v>ULR-M10X130 KOTWA ROZPOROWA DO BETONU NIESPĘKANEGO M10X130</v>
          </cell>
          <cell r="D356" t="str">
            <v/>
          </cell>
          <cell r="E356" t="str">
            <v/>
          </cell>
          <cell r="L356" t="str">
            <v>-</v>
          </cell>
          <cell r="M356" t="str">
            <v>-</v>
          </cell>
          <cell r="N356" t="str">
            <v>-</v>
          </cell>
          <cell r="O356" t="str">
            <v>-</v>
          </cell>
          <cell r="P356" t="str">
            <v>-</v>
          </cell>
          <cell r="Q356" t="str">
            <v>-</v>
          </cell>
          <cell r="R356" t="str">
            <v>0</v>
          </cell>
          <cell r="S356" t="str">
            <v/>
          </cell>
          <cell r="T356" t="str">
            <v>THALE sp. z o.o. sp.k.</v>
          </cell>
          <cell r="U356" t="str">
            <v>11-041 Olsztyn, Poland, Wilimowo 2, Poland</v>
          </cell>
          <cell r="V356" t="str">
            <v/>
          </cell>
          <cell r="W356" t="str">
            <v>ULR-M10X130</v>
          </cell>
        </row>
        <row r="357">
          <cell r="A357">
            <v>19535</v>
          </cell>
          <cell r="B357" t="str">
            <v>81460008082</v>
          </cell>
          <cell r="C357" t="str">
            <v>N-WK-8X80 WKRĘT DWUGWINTOWY 8X80 NIERDZ</v>
          </cell>
          <cell r="D357" t="str">
            <v>5907754205161</v>
          </cell>
          <cell r="E357" t="str">
            <v>50</v>
          </cell>
          <cell r="L357" t="str">
            <v>-</v>
          </cell>
          <cell r="M357" t="str">
            <v>-</v>
          </cell>
          <cell r="N357" t="str">
            <v>-</v>
          </cell>
          <cell r="O357" t="str">
            <v>-</v>
          </cell>
          <cell r="P357" t="str">
            <v>-</v>
          </cell>
          <cell r="Q357" t="str">
            <v>-</v>
          </cell>
          <cell r="R357" t="str">
            <v>0</v>
          </cell>
          <cell r="S357" t="str">
            <v/>
          </cell>
          <cell r="T357" t="str">
            <v>THALE sp. z o.o. sp.k.</v>
          </cell>
          <cell r="U357" t="str">
            <v>11-041 Olsztyn, Poland, Wilimowo 2, Poland</v>
          </cell>
          <cell r="V357" t="str">
            <v/>
          </cell>
          <cell r="W357" t="str">
            <v>N-WK-8X80</v>
          </cell>
        </row>
        <row r="358">
          <cell r="A358">
            <v>34106</v>
          </cell>
          <cell r="B358" t="str">
            <v>90000030217</v>
          </cell>
          <cell r="C358" t="str">
            <v>YKBM24450 UCHWYT PAŁĄKOWY DN450 (18")</v>
          </cell>
          <cell r="D358" t="str">
            <v>5907754272798</v>
          </cell>
          <cell r="E358" t="str">
            <v/>
          </cell>
          <cell r="F358" t="str">
            <v>Uchwyt pałąkowy DN450 (18")</v>
          </cell>
          <cell r="L358" t="str">
            <v>-</v>
          </cell>
          <cell r="M358" t="str">
            <v>-</v>
          </cell>
          <cell r="N358" t="str">
            <v>-</v>
          </cell>
          <cell r="O358" t="str">
            <v>-</v>
          </cell>
          <cell r="P358" t="str">
            <v>-</v>
          </cell>
          <cell r="Q358" t="str">
            <v>-</v>
          </cell>
          <cell r="R358" t="str">
            <v>0</v>
          </cell>
          <cell r="S358" t="str">
            <v/>
          </cell>
          <cell r="T358" t="str">
            <v>THALE sp. z o.o. sp.k.</v>
          </cell>
          <cell r="U358" t="str">
            <v>11-041 Olsztyn, Poland, Wilimowo 2, Poland</v>
          </cell>
          <cell r="V358" t="str">
            <v>ocynk galwaniczny</v>
          </cell>
          <cell r="W358" t="str">
            <v>YKBM24450 UCHWYT</v>
          </cell>
        </row>
        <row r="359">
          <cell r="A359">
            <v>32965</v>
          </cell>
          <cell r="B359" t="str">
            <v>9000032965</v>
          </cell>
          <cell r="C359" t="str">
            <v>YPST153/4 OBEJMA PST 15 (20-25MM)3/4</v>
          </cell>
          <cell r="D359" t="str">
            <v>5907754271395</v>
          </cell>
          <cell r="E359" t="str">
            <v>1</v>
          </cell>
          <cell r="L359" t="str">
            <v>-</v>
          </cell>
          <cell r="M359" t="str">
            <v>-</v>
          </cell>
          <cell r="N359" t="str">
            <v>-</v>
          </cell>
          <cell r="O359" t="str">
            <v>-</v>
          </cell>
          <cell r="P359" t="str">
            <v>-</v>
          </cell>
          <cell r="Q359" t="str">
            <v>-</v>
          </cell>
          <cell r="S359" t="str">
            <v/>
          </cell>
          <cell r="T359" t="str">
            <v>THALE sp. z o.o. sp.k.</v>
          </cell>
          <cell r="U359" t="str">
            <v>11-041 Olsztyn, Poland, Wilimowo 2, Poland</v>
          </cell>
          <cell r="V359" t="str">
            <v/>
          </cell>
          <cell r="W359" t="str">
            <v>YPST153/4</v>
          </cell>
        </row>
        <row r="360">
          <cell r="A360">
            <v>19828</v>
          </cell>
          <cell r="B360" t="str">
            <v>81402100161</v>
          </cell>
          <cell r="C360" t="str">
            <v>OG-105-M10X16 ŚRUBA Z ŁBEM SZEŚCIOKĄTNYM Z PEŁNYM GWINTEM M10X16 OGNIOWA</v>
          </cell>
          <cell r="D360" t="str">
            <v>5907754248564</v>
          </cell>
          <cell r="E360" t="str">
            <v/>
          </cell>
          <cell r="L360" t="str">
            <v>-</v>
          </cell>
          <cell r="M360" t="str">
            <v>-</v>
          </cell>
          <cell r="N360" t="str">
            <v>-</v>
          </cell>
          <cell r="O360" t="str">
            <v>-</v>
          </cell>
          <cell r="P360" t="str">
            <v>-</v>
          </cell>
          <cell r="Q360" t="str">
            <v>-</v>
          </cell>
          <cell r="R360" t="str">
            <v>0</v>
          </cell>
          <cell r="S360" t="str">
            <v/>
          </cell>
          <cell r="T360" t="str">
            <v>THALE sp. z o.o. sp.k.</v>
          </cell>
          <cell r="U360" t="str">
            <v>11-041 Olsztyn, Poland, Wilimowo 2, Poland</v>
          </cell>
          <cell r="V360" t="str">
            <v/>
          </cell>
          <cell r="W360" t="str">
            <v>OG-105-M10X16</v>
          </cell>
        </row>
        <row r="361">
          <cell r="A361">
            <v>16955</v>
          </cell>
          <cell r="B361" t="str">
            <v>80370001201</v>
          </cell>
          <cell r="C361" t="str">
            <v>OG-ST-M12 PŁYTKA MOCUJĄCA PRĘT M12</v>
          </cell>
          <cell r="D361" t="str">
            <v>5907754244375</v>
          </cell>
          <cell r="E361" t="str">
            <v>10</v>
          </cell>
          <cell r="F361" t="str">
            <v>Płytka mocująca pręt M12</v>
          </cell>
          <cell r="G361" t="str">
            <v>Threaded rod base plate M12</v>
          </cell>
          <cell r="H361" t="str">
            <v>Alaplemez M12</v>
          </cell>
          <cell r="I361" t="str">
            <v>Konsrtukcine atrama, strypas  M12</v>
          </cell>
          <cell r="J361" t="str">
            <v>Konštrukčná konzola so závitom M12</v>
          </cell>
          <cell r="K361" t="str">
            <v>Placa de baza pentru tija filetata M12</v>
          </cell>
          <cell r="L361" t="str">
            <v>(PL)ITB-KOT-2020/1562 wydanie 1 23/12/2020; (HU)A-101/2016 18/11/2021; (SK)SK TP-19/0004-verzia 02 23/03/2022</v>
          </cell>
          <cell r="M361" t="str">
            <v>(PL)05/2020 30/05/2023; (HU)02/2021 18/11/2021; (SK)01/2022 23/03/2022</v>
          </cell>
          <cell r="N361" t="str">
            <v>B</v>
          </cell>
          <cell r="O361" t="str">
            <v>-</v>
          </cell>
          <cell r="P361" t="str">
            <v>-</v>
          </cell>
          <cell r="Q361" t="str">
            <v>-</v>
          </cell>
          <cell r="R361" t="str">
            <v>15</v>
          </cell>
          <cell r="S361" t="str">
            <v/>
          </cell>
          <cell r="T361" t="str">
            <v>THALE sp. z o.o. sp.k.</v>
          </cell>
          <cell r="U361" t="str">
            <v>11-041 Olsztyn, Poland, Wilimowo 2, Poland</v>
          </cell>
          <cell r="V361" t="str">
            <v>ocynk ogniowy</v>
          </cell>
          <cell r="W361" t="str">
            <v>OG-ST-M12</v>
          </cell>
        </row>
        <row r="362">
          <cell r="A362">
            <v>34107</v>
          </cell>
          <cell r="B362" t="str">
            <v>90000030317</v>
          </cell>
          <cell r="C362" t="str">
            <v>YKBM24500 UCHWYT PAŁĄKOWY DN500 (20")</v>
          </cell>
          <cell r="D362" t="str">
            <v>5907754272781</v>
          </cell>
          <cell r="E362" t="str">
            <v/>
          </cell>
          <cell r="F362" t="str">
            <v>Uchwyt pałąkowy DN500 (20")</v>
          </cell>
          <cell r="L362" t="str">
            <v>-</v>
          </cell>
          <cell r="M362" t="str">
            <v>-</v>
          </cell>
          <cell r="N362" t="str">
            <v>-</v>
          </cell>
          <cell r="O362" t="str">
            <v>-</v>
          </cell>
          <cell r="P362" t="str">
            <v>-</v>
          </cell>
          <cell r="Q362" t="str">
            <v>-</v>
          </cell>
          <cell r="R362" t="str">
            <v>0</v>
          </cell>
          <cell r="S362" t="str">
            <v/>
          </cell>
          <cell r="T362" t="str">
            <v>THALE sp. z o.o. sp.k.</v>
          </cell>
          <cell r="U362" t="str">
            <v>11-041 Olsztyn, Poland, Wilimowo 2, Poland</v>
          </cell>
          <cell r="V362" t="str">
            <v>ocynk galwaniczny</v>
          </cell>
          <cell r="W362" t="str">
            <v>YKBM24500</v>
          </cell>
        </row>
        <row r="363">
          <cell r="A363">
            <v>27679</v>
          </cell>
          <cell r="B363" t="str">
            <v>90000003917</v>
          </cell>
          <cell r="C363" t="str">
            <v>Y-N-ULS-M12X120 A4 KOTWA ROZPOROWA ULS M12X120</v>
          </cell>
          <cell r="D363" t="str">
            <v>5907754262713</v>
          </cell>
          <cell r="E363" t="str">
            <v>20</v>
          </cell>
          <cell r="F363" t="str">
            <v>Kotwa rozporowa ULS M12x120</v>
          </cell>
          <cell r="L363" t="str">
            <v>-</v>
          </cell>
          <cell r="M363" t="str">
            <v>-</v>
          </cell>
          <cell r="N363" t="str">
            <v>-</v>
          </cell>
          <cell r="O363" t="str">
            <v>-</v>
          </cell>
          <cell r="P363" t="str">
            <v>-</v>
          </cell>
          <cell r="Q363" t="str">
            <v>-</v>
          </cell>
          <cell r="R363" t="str">
            <v>0</v>
          </cell>
          <cell r="S363" t="str">
            <v/>
          </cell>
          <cell r="T363" t="str">
            <v>THALE sp. z o.o. sp.k.</v>
          </cell>
          <cell r="U363" t="str">
            <v>11-041 Olsztyn, Poland, Wilimowo 2, Poland</v>
          </cell>
          <cell r="V363" t="str">
            <v>pasywacja</v>
          </cell>
          <cell r="W363" t="str">
            <v>Y-N-ULS-M12X120</v>
          </cell>
        </row>
        <row r="364">
          <cell r="A364">
            <v>12427</v>
          </cell>
          <cell r="B364" t="str">
            <v>80941414802</v>
          </cell>
          <cell r="C364" t="str">
            <v>N-SS-MF2,5-480 KONSOLA MF 480MM</v>
          </cell>
          <cell r="D364" t="str">
            <v>5907754234918</v>
          </cell>
          <cell r="E364" t="str">
            <v>1</v>
          </cell>
          <cell r="F364" t="str">
            <v>Konsola MF 480mm</v>
          </cell>
          <cell r="G364" t="str">
            <v>Cantilever arm MF 480mm</v>
          </cell>
          <cell r="H364" t="str">
            <v>Hosszanti sínkonzol MF 480mm</v>
          </cell>
          <cell r="I364" t="str">
            <v>Konsole MF 480mm</v>
          </cell>
          <cell r="J364" t="str">
            <v>Montážna konzola SS-MF2,5 480mm</v>
          </cell>
          <cell r="K364" t="str">
            <v>Brat consola MF 480mm</v>
          </cell>
          <cell r="L364" t="str">
            <v>(PL)ITB-KOT-2020/1562 wydanie 1 23/12/2020; (HU)A-101/2016 18/11/2021; (SK)SK TP-19/0004-verzia 02 23/03/2022; (RO)AT 017-05-4053-2024 28/02/2024</v>
          </cell>
          <cell r="M364" t="str">
            <v>(PL)05/2020 30/05/2023; (HU)02/2021 18/11/2021; (SK)01/2022 23/03/2022; (RO)01/2024 28/02/2024</v>
          </cell>
          <cell r="N364" t="str">
            <v>B</v>
          </cell>
          <cell r="O364" t="str">
            <v>-</v>
          </cell>
          <cell r="P364" t="str">
            <v>-</v>
          </cell>
          <cell r="Q364" t="str">
            <v>-</v>
          </cell>
          <cell r="R364" t="str">
            <v>15</v>
          </cell>
          <cell r="S364" t="str">
            <v/>
          </cell>
          <cell r="T364" t="str">
            <v>THALE sp. z o.o. sp.k.</v>
          </cell>
          <cell r="U364" t="str">
            <v>11-041 Olsztyn, Poland, Wilimowo 2, Poland</v>
          </cell>
          <cell r="V364" t="str">
            <v>pasywacja</v>
          </cell>
          <cell r="W364" t="str">
            <v>N-SS-MF2,5-480</v>
          </cell>
        </row>
        <row r="365">
          <cell r="A365">
            <v>12840</v>
          </cell>
          <cell r="B365" t="str">
            <v>80540013900</v>
          </cell>
          <cell r="C365" t="str">
            <v>DN-5-PP OBEJMA TRYSKACZOWA DN 5 (133-140MM)</v>
          </cell>
          <cell r="D365" t="str">
            <v>5907754236523</v>
          </cell>
          <cell r="E365" t="str">
            <v>10</v>
          </cell>
          <cell r="F365" t="str">
            <v>Obejma tryskaczowa DN 5 (133-140mm)</v>
          </cell>
          <cell r="G365" t="str">
            <v>Sprinkler pipe clamp 5 (133-140mm)</v>
          </cell>
          <cell r="H365" t="str">
            <v>Sprinkler Csőbilincs 5 (133-140mm)</v>
          </cell>
          <cell r="I365" t="str">
            <v>Laikiklis sprinklerinems sistem DN 5 (133-140mm)</v>
          </cell>
          <cell r="J365" t="str">
            <v>Obymka pre sprinklér DN 5 (133-140mm)</v>
          </cell>
          <cell r="K365" t="str">
            <v>Colier pentru sprinklere 5 (133-140mm)</v>
          </cell>
          <cell r="L365" t="str">
            <v>(PL)ITB-KOT-2020/1561 wydanie 1 15/12/2020; (HU)A-101/2016 18/11/2021; (SK)SK TP-19/0004-verzia 02 23/03/2022; (RO)AT 017-05-4053-2024 28/02/2024</v>
          </cell>
          <cell r="M365" t="str">
            <v>(PL)04/2020 30/05/2023; (HU)02/2021 18/11/2021; (SK)01/2022 23/03/2022; (RO)01/2024 28/02/2024</v>
          </cell>
          <cell r="N365" t="str">
            <v>B</v>
          </cell>
          <cell r="O365" t="str">
            <v>-</v>
          </cell>
          <cell r="P365" t="str">
            <v>-</v>
          </cell>
          <cell r="Q365" t="str">
            <v>-</v>
          </cell>
          <cell r="R365" t="str">
            <v>15</v>
          </cell>
          <cell r="S365" t="str">
            <v/>
          </cell>
          <cell r="T365" t="str">
            <v>THALE sp. z o.o. sp.k.</v>
          </cell>
          <cell r="U365" t="str">
            <v>11-041 Olsztyn, Poland, Wilimowo 2, Poland</v>
          </cell>
          <cell r="V365" t="str">
            <v>ocynk galwaniczny</v>
          </cell>
          <cell r="W365" t="str">
            <v>DN-5-PP</v>
          </cell>
        </row>
        <row r="366">
          <cell r="A366">
            <v>29079</v>
          </cell>
          <cell r="B366" t="str">
            <v>80130214010</v>
          </cell>
          <cell r="C366" t="str">
            <v>UPG-11/4 KPL OBEJMA EXPERT 11/4 (40-45MM) KPL</v>
          </cell>
          <cell r="D366" t="str">
            <v>5907754265011</v>
          </cell>
          <cell r="E366" t="str">
            <v>50</v>
          </cell>
          <cell r="F366" t="str">
            <v>Obejma EXPERT 11/4 (40-45mm) KPL</v>
          </cell>
          <cell r="G366" t="str">
            <v>Pipe clamp EXPERT 11/4 (40-45mm) KPL</v>
          </cell>
          <cell r="H366" t="str">
            <v>Csőbilincs EXPERT 11/4 (40-45mm) KPL</v>
          </cell>
          <cell r="I366" t="str">
            <v>Laikiklis Expert 11/4 (40-45mm) KPL</v>
          </cell>
          <cell r="K366" t="str">
            <v>Colier tip EXPERT 11/4 (40-45mm) KPL</v>
          </cell>
          <cell r="L366" t="str">
            <v>(PL)ITB-KOT-2018/0744 wydanie 2 27/03/2020</v>
          </cell>
          <cell r="M366" t="str">
            <v>(PL)01/2020 30/05/2023</v>
          </cell>
          <cell r="N366" t="str">
            <v>B</v>
          </cell>
          <cell r="O366" t="str">
            <v>-</v>
          </cell>
          <cell r="P366" t="str">
            <v>-</v>
          </cell>
          <cell r="Q366" t="str">
            <v>-</v>
          </cell>
          <cell r="R366" t="str">
            <v>15</v>
          </cell>
          <cell r="S366" t="str">
            <v/>
          </cell>
          <cell r="T366" t="str">
            <v>THALE sp. z o.o. sp.k.</v>
          </cell>
          <cell r="U366" t="str">
            <v>11-041 Olsztyn, Poland, Wilimowo 2, Poland</v>
          </cell>
          <cell r="V366" t="str">
            <v>ocynk galwaniczny</v>
          </cell>
          <cell r="W366" t="str">
            <v>UPG-11/4 KPL</v>
          </cell>
        </row>
        <row r="367">
          <cell r="A367">
            <v>30686</v>
          </cell>
          <cell r="B367" t="str">
            <v>80510110890</v>
          </cell>
          <cell r="C367" t="str">
            <v>ZP3M10 PĘTLA TRYSKACZOWA ZP 3 M10 (83-89MM) KPL</v>
          </cell>
          <cell r="D367" t="str">
            <v>5907754267992</v>
          </cell>
          <cell r="E367" t="str">
            <v>25</v>
          </cell>
          <cell r="F367" t="str">
            <v>Pętla tryskaczowa ZP M10 3 (83-89mm) KPL</v>
          </cell>
          <cell r="G367" t="str">
            <v>Sprinkler pipe loop ZP M10 3 (83-89mm) KPL</v>
          </cell>
          <cell r="H367" t="str">
            <v>Sprinkler körtebilincs ZP M10 3 (83-89MM) KPL</v>
          </cell>
          <cell r="I367" t="str">
            <v>Sprinklerio kilpa ZP M10 3 (83-89mm) KPL</v>
          </cell>
          <cell r="K367" t="str">
            <v>Bucla pentru sprinklere ZP M10 3 (83-89mm) KPL</v>
          </cell>
          <cell r="L367" t="str">
            <v>-</v>
          </cell>
          <cell r="M367" t="str">
            <v>-</v>
          </cell>
          <cell r="N367" t="str">
            <v>-</v>
          </cell>
          <cell r="O367" t="str">
            <v>-</v>
          </cell>
          <cell r="P367" t="str">
            <v>-</v>
          </cell>
          <cell r="Q367" t="str">
            <v>-</v>
          </cell>
          <cell r="R367" t="str">
            <v>0</v>
          </cell>
          <cell r="S367" t="str">
            <v/>
          </cell>
          <cell r="T367" t="str">
            <v>THALE sp. z o.o. sp.k.</v>
          </cell>
          <cell r="U367" t="str">
            <v>11-041 Olsztyn, Poland, Wilimowo 2, Poland</v>
          </cell>
          <cell r="V367" t="str">
            <v>ocynk galwaniczny</v>
          </cell>
          <cell r="W367" t="str">
            <v>ZP3M10</v>
          </cell>
        </row>
        <row r="368">
          <cell r="A368">
            <v>30689</v>
          </cell>
          <cell r="B368" t="str">
            <v>80510111100</v>
          </cell>
          <cell r="C368" t="str">
            <v>ZP4M10 PĘTLA TRYSKACZOWA ZP 4 M10 (108-115MM) KPL</v>
          </cell>
          <cell r="D368" t="str">
            <v>5907754268005</v>
          </cell>
          <cell r="E368" t="str">
            <v>25</v>
          </cell>
          <cell r="F368" t="str">
            <v>Pętla tryskaczowa ZP M10 4 (108-115mm) KPL</v>
          </cell>
          <cell r="G368" t="str">
            <v>Sprinkler pipe loop ZP M10 4 (108-115mm) KPL</v>
          </cell>
          <cell r="H368" t="str">
            <v>Sprinkler körtebilincs ZP M10 4 (108-115MM) KPL</v>
          </cell>
          <cell r="I368" t="str">
            <v>Sprinklerio kilpa ZP M10 4 (108-115mm) KPL</v>
          </cell>
          <cell r="K368" t="str">
            <v>Bucla pentru sprinklere ZP M10 4 (108-115mm) KPL</v>
          </cell>
          <cell r="L368" t="str">
            <v>-</v>
          </cell>
          <cell r="M368" t="str">
            <v>-</v>
          </cell>
          <cell r="N368" t="str">
            <v>-</v>
          </cell>
          <cell r="O368" t="str">
            <v>-</v>
          </cell>
          <cell r="P368" t="str">
            <v>-</v>
          </cell>
          <cell r="Q368" t="str">
            <v>-</v>
          </cell>
          <cell r="R368" t="str">
            <v>0</v>
          </cell>
          <cell r="S368" t="str">
            <v/>
          </cell>
          <cell r="T368" t="str">
            <v>THALE sp. z o.o. sp.k.</v>
          </cell>
          <cell r="U368" t="str">
            <v>11-041 Olsztyn, Poland, Wilimowo 2, Poland</v>
          </cell>
          <cell r="V368" t="str">
            <v>ocynk galwaniczny</v>
          </cell>
          <cell r="W368" t="str">
            <v>ZP4M10</v>
          </cell>
        </row>
        <row r="369">
          <cell r="A369">
            <v>30645</v>
          </cell>
          <cell r="B369" t="str">
            <v>80511180600</v>
          </cell>
          <cell r="C369" t="str">
            <v>ZP1M10 PĘTLA TRYSKACZOWA ZP 1 M10 (33-35MM) KPL</v>
          </cell>
          <cell r="D369" t="str">
            <v>5907754267954</v>
          </cell>
          <cell r="E369" t="str">
            <v>50</v>
          </cell>
          <cell r="F369" t="str">
            <v>Pętla tryskaczowa ZP M10 1 (33-35mm) KPL</v>
          </cell>
          <cell r="G369" t="str">
            <v>Sprinkler pipe loop ZP M10 1 (33-35mm) KPL</v>
          </cell>
          <cell r="H369" t="str">
            <v>Sprinkler körtebilincs ZP M10 1 (33-35MM) KPL</v>
          </cell>
          <cell r="I369" t="str">
            <v>Sprinklerio kilpa ZP M10 1 (33-35mm) KPL</v>
          </cell>
          <cell r="K369" t="str">
            <v>Bucla pentru sprinklere ZP M10 1 (33-35mm) KPL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0</v>
          </cell>
          <cell r="S369" t="str">
            <v/>
          </cell>
          <cell r="T369" t="str">
            <v>THALE sp. z o.o. sp.k.</v>
          </cell>
          <cell r="U369" t="str">
            <v>11-041 Olsztyn, Poland, Wilimowo 2, Poland</v>
          </cell>
          <cell r="V369" t="str">
            <v>ocynk galwaniczny</v>
          </cell>
          <cell r="W369" t="str">
            <v>ZP1M10</v>
          </cell>
        </row>
        <row r="370">
          <cell r="A370">
            <v>30883</v>
          </cell>
          <cell r="B370" t="str">
            <v/>
          </cell>
          <cell r="C370" t="str">
            <v>VC35 KLEMA KOŃCOWA CZARNA  35MM</v>
          </cell>
          <cell r="D370" t="str">
            <v/>
          </cell>
          <cell r="E370" t="str">
            <v>10</v>
          </cell>
          <cell r="F370" t="str">
            <v>Klema końcowa VC czarna 35mm</v>
          </cell>
          <cell r="G370" t="str">
            <v>End clamp VC black 35mm</v>
          </cell>
          <cell r="H370" t="str">
            <v>Végklipsz VC fekete 35mm</v>
          </cell>
          <cell r="I370" t="str">
            <v>Galinis spaustukas VC juodas 35mm</v>
          </cell>
          <cell r="J370" t="str">
            <v>Koncová svorkaVC čierna 35mm</v>
          </cell>
          <cell r="K370" t="str">
            <v>Clemă de capăt VC negru 35mm</v>
          </cell>
          <cell r="L370" t="str">
            <v>-</v>
          </cell>
          <cell r="M370" t="str">
            <v>-</v>
          </cell>
          <cell r="N370" t="str">
            <v>-</v>
          </cell>
          <cell r="O370" t="str">
            <v>-</v>
          </cell>
          <cell r="P370" t="str">
            <v>-</v>
          </cell>
          <cell r="Q370" t="str">
            <v>-</v>
          </cell>
          <cell r="S370" t="str">
            <v/>
          </cell>
          <cell r="T370" t="str">
            <v>THALE sp. z o.o. sp.k.</v>
          </cell>
          <cell r="U370" t="str">
            <v>11-041 Olsztyn, Poland, Wilimowo 2, Poland</v>
          </cell>
          <cell r="V370" t="str">
            <v>anodowanie</v>
          </cell>
          <cell r="W370" t="str">
            <v>VC35</v>
          </cell>
        </row>
        <row r="371">
          <cell r="A371">
            <v>9127</v>
          </cell>
          <cell r="B371" t="str">
            <v>80220003800</v>
          </cell>
          <cell r="C371" t="str">
            <v>L2-38 OBEJMA CHŁODU L2 (38MM) GR. IZOL. 14MM</v>
          </cell>
          <cell r="D371" t="str">
            <v>5907754228269</v>
          </cell>
          <cell r="E371" t="str">
            <v>5</v>
          </cell>
          <cell r="F371" t="str">
            <v>Obejma chłodu L2 (38mm) gr. izol. 14mm</v>
          </cell>
          <cell r="G371" t="str">
            <v>Thermal insulation clamp L2 (38mm) 14mm</v>
          </cell>
          <cell r="H371" t="str">
            <v>Hőszigetelt csőbilincs L2 (38mm) 14mm</v>
          </cell>
          <cell r="I371" t="str">
            <v>Laikiklis saldymo sistem L2 (38mm) izol. 14mm</v>
          </cell>
          <cell r="K371" t="str">
            <v>Colier pentru L2 (38mm) 14mm</v>
          </cell>
          <cell r="L371" t="str">
            <v>(PL)ITB-KOT-2020/1561 wydanie 1 15/12/2020; (HU)A-101/2016 18/11/2021; (SK)SK TP-19/0004-verzia 02 23/03/2022; (RO)AT 017-05-4053-2024 28/02/2024</v>
          </cell>
          <cell r="M371" t="str">
            <v>(PL)04/2020 30/05/2023; (HU)02/2021 18/11/2021; (SK)01/2022 23/03/2022; (RO)01/2024 28/02/2024</v>
          </cell>
          <cell r="N371" t="str">
            <v>B</v>
          </cell>
          <cell r="O371" t="str">
            <v>-</v>
          </cell>
          <cell r="P371" t="str">
            <v>-</v>
          </cell>
          <cell r="Q371" t="str">
            <v>-</v>
          </cell>
          <cell r="R371" t="str">
            <v>15</v>
          </cell>
          <cell r="S371" t="str">
            <v/>
          </cell>
          <cell r="T371" t="str">
            <v>THALE sp. z o.o. sp.k.</v>
          </cell>
          <cell r="U371" t="str">
            <v>11-041 Olsztyn, Poland, Wilimowo 2, Poland</v>
          </cell>
          <cell r="V371" t="str">
            <v>ocynk galwaniczny</v>
          </cell>
          <cell r="W371" t="str">
            <v>L2-38</v>
          </cell>
        </row>
        <row r="372">
          <cell r="A372">
            <v>19441</v>
          </cell>
          <cell r="B372" t="str">
            <v>9000019441</v>
          </cell>
          <cell r="C372" t="str">
            <v>M8X3000 PRĘT GWINTOWANY M8X3000MM</v>
          </cell>
          <cell r="D372" t="str">
            <v/>
          </cell>
          <cell r="E372" t="str">
            <v>25</v>
          </cell>
          <cell r="F372" t="str">
            <v>Pręt gwintowany M8x3000mm</v>
          </cell>
          <cell r="G372" t="str">
            <v>Threaded rod M8x3000mm</v>
          </cell>
          <cell r="H372" t="str">
            <v>Menetesszár M8x3000mm</v>
          </cell>
          <cell r="I372" t="str">
            <v>Srieginis strypas  M8x3000mm</v>
          </cell>
          <cell r="K372" t="str">
            <v>Tije filetate M8x3000mm</v>
          </cell>
          <cell r="L372" t="str">
            <v>(PL)ITB-KOT-2020/1562 wydanie 1 23/12/2020; (SK)SK TP-19/0004-verzia 02 23/03/2022; (RO)AT 017-05-4053-2024 28/02/2024</v>
          </cell>
          <cell r="M372" t="str">
            <v>(PL)05/2020 30/05/2023; (SK)01/2022 23/03/2022; (RO)01/2024 28/02/2024</v>
          </cell>
          <cell r="N372" t="str">
            <v>B</v>
          </cell>
          <cell r="O372" t="str">
            <v>-</v>
          </cell>
          <cell r="P372" t="str">
            <v>-</v>
          </cell>
          <cell r="Q372" t="str">
            <v>-</v>
          </cell>
          <cell r="R372" t="str">
            <v>15</v>
          </cell>
          <cell r="S372" t="str">
            <v/>
          </cell>
          <cell r="T372" t="str">
            <v>THALE sp. z o.o. sp.k.</v>
          </cell>
          <cell r="U372" t="str">
            <v>11-041 Olsztyn, Poland, Wilimowo 2, Poland</v>
          </cell>
          <cell r="V372" t="str">
            <v>ocynk galwaniczny</v>
          </cell>
          <cell r="W372" t="str">
            <v>M8X3000</v>
          </cell>
        </row>
        <row r="373">
          <cell r="A373">
            <v>21760</v>
          </cell>
          <cell r="B373" t="str">
            <v>81400008008</v>
          </cell>
          <cell r="C373" t="str">
            <v>XP-ZL-M8 ZŁĄCZKA M8</v>
          </cell>
          <cell r="D373" t="str">
            <v>5907754253070</v>
          </cell>
          <cell r="E373" t="str">
            <v>25</v>
          </cell>
          <cell r="F373" t="str">
            <v>Złączka M8</v>
          </cell>
          <cell r="G373" t="str">
            <v>Hex rod coupling M8</v>
          </cell>
          <cell r="H373" t="str">
            <v>Menetesszár toldó M8</v>
          </cell>
          <cell r="I373" t="str">
            <v>Jungtis M8</v>
          </cell>
          <cell r="J373" t="str">
            <v>Šesťhranná spojka M8</v>
          </cell>
          <cell r="K373" t="str">
            <v>Racorduri filetate M8</v>
          </cell>
          <cell r="L373" t="str">
            <v>(PL)ITB-KOT-2020/1562 wydanie 1 23/12/2020</v>
          </cell>
          <cell r="M373" t="str">
            <v>(PL)05/2020 30/05/2023</v>
          </cell>
          <cell r="N373" t="str">
            <v>B</v>
          </cell>
          <cell r="O373" t="str">
            <v>-</v>
          </cell>
          <cell r="P373" t="str">
            <v>-</v>
          </cell>
          <cell r="Q373" t="str">
            <v>-</v>
          </cell>
          <cell r="R373" t="str">
            <v>15</v>
          </cell>
          <cell r="S373" t="str">
            <v/>
          </cell>
          <cell r="T373" t="str">
            <v>THALE sp. z o.o. sp.k.</v>
          </cell>
          <cell r="U373" t="str">
            <v>11-041 Olsztyn, Poland, Wilimowo 2, Poland</v>
          </cell>
          <cell r="V373" t="str">
            <v>ocynk lamelarny</v>
          </cell>
          <cell r="W373" t="str">
            <v>XP-ZL-M8</v>
          </cell>
        </row>
        <row r="374">
          <cell r="A374">
            <v>26389</v>
          </cell>
          <cell r="B374" t="str">
            <v/>
          </cell>
          <cell r="C374" t="str">
            <v>NPZD-2 BK OBEJMA DUO 2 BK (60-65)</v>
          </cell>
          <cell r="D374" t="str">
            <v/>
          </cell>
          <cell r="E374" t="str">
            <v>25</v>
          </cell>
          <cell r="F374" t="str">
            <v>Obejma DUO 2 BK (60-65)</v>
          </cell>
          <cell r="G374" t="str">
            <v>Pipe clamp DUO 2 BK (60-65)</v>
          </cell>
          <cell r="H374" t="str">
            <v>Csőbilincs DUO 2 BK (60-65)</v>
          </cell>
          <cell r="I374" t="str">
            <v>Laikilis DUO 2 BK (60-65)</v>
          </cell>
          <cell r="J374" t="str">
            <v>Objímka DUO 2 BK (60-65)</v>
          </cell>
          <cell r="K374" t="str">
            <v>Colier tip DUO 2 BK (60-65)</v>
          </cell>
          <cell r="L374" t="str">
            <v>(PL)ITB-KOT-2018/0744 wydanie 2 27/03/2020; (SK)SK TP-19/0004-verzia 02 23/03/2022; (RO)AT 017-05-4053-2024 28/02/2024</v>
          </cell>
          <cell r="M374" t="str">
            <v>(PL)01/2020 30/05/2023; (SK)01/2022 23/03/2022; (RO)01/2024 28/02/2024</v>
          </cell>
          <cell r="N374" t="str">
            <v>B</v>
          </cell>
          <cell r="O374" t="str">
            <v>-</v>
          </cell>
          <cell r="P374" t="str">
            <v>-</v>
          </cell>
          <cell r="Q374" t="str">
            <v>-</v>
          </cell>
          <cell r="R374" t="str">
            <v>20</v>
          </cell>
          <cell r="S374" t="str">
            <v/>
          </cell>
          <cell r="T374" t="str">
            <v>THALE sp. z o.o. sp.k.</v>
          </cell>
          <cell r="U374" t="str">
            <v>11-041 Olsztyn, Poland, Wilimowo 2, Poland</v>
          </cell>
          <cell r="V374" t="str">
            <v>pasywacja</v>
          </cell>
          <cell r="W374" t="str">
            <v>NPZD-2 BK</v>
          </cell>
        </row>
        <row r="375">
          <cell r="A375">
            <v>10975</v>
          </cell>
          <cell r="B375" t="str">
            <v/>
          </cell>
          <cell r="C375" t="str">
            <v>SZ-MG1,5-4000 PROFIL MG1,5 4000MM</v>
          </cell>
          <cell r="D375" t="str">
            <v/>
          </cell>
          <cell r="E375" t="str">
            <v>1</v>
          </cell>
          <cell r="F375" t="str">
            <v>Profil MG1,5 4000mm</v>
          </cell>
          <cell r="G375" t="str">
            <v>Channel MG1,5 4000mm</v>
          </cell>
          <cell r="H375" t="str">
            <v>Szerelősín MG1,5 4000mm</v>
          </cell>
          <cell r="I375" t="str">
            <v>Profilis MG1,5 4000mm</v>
          </cell>
          <cell r="J375" t="str">
            <v>Nosníky SZ-MG1,5 4000mm</v>
          </cell>
          <cell r="K375" t="str">
            <v>Profil de montaj MG1,5 4000mm</v>
          </cell>
          <cell r="L375" t="str">
            <v>(PL)ITB-KOT-2020/1562 wydanie 1 23/12/2020; (HU)A-101/2016 18/11/2021; (SK)SK TP-19/0004-verzia 02 23/03/2022; (RO)AT 017-05-4053-2024 28/02/2024</v>
          </cell>
          <cell r="M375" t="str">
            <v>(PL)05/2020 30/05/2023; (HU)02/2021 18/11/2021; (SK)01/2022 23/03/2022; (RO)01/2024 28/02/2024</v>
          </cell>
          <cell r="N375" t="str">
            <v>B</v>
          </cell>
          <cell r="O375" t="str">
            <v>-</v>
          </cell>
          <cell r="P375" t="str">
            <v>-</v>
          </cell>
          <cell r="Q375" t="str">
            <v>-</v>
          </cell>
          <cell r="R375" t="str">
            <v>15</v>
          </cell>
          <cell r="S375" t="str">
            <v/>
          </cell>
          <cell r="T375" t="str">
            <v>THALE sp. z o.o. sp.k.</v>
          </cell>
          <cell r="U375" t="str">
            <v>11-041 Olsztyn, Poland, Wilimowo 2, Poland</v>
          </cell>
          <cell r="V375" t="str">
            <v>ocynk galwaniczny</v>
          </cell>
          <cell r="W375" t="str">
            <v>SZ-MG1,5-4000</v>
          </cell>
        </row>
        <row r="376">
          <cell r="A376">
            <v>29207</v>
          </cell>
          <cell r="B376" t="str">
            <v>80130115920</v>
          </cell>
          <cell r="C376" t="str">
            <v>UPZ-2 SKR OBEJMA EXPERT 2 (59-64MM) SKR</v>
          </cell>
          <cell r="D376" t="str">
            <v>5907754265448</v>
          </cell>
          <cell r="E376" t="str">
            <v>100</v>
          </cell>
          <cell r="F376" t="str">
            <v>Obejma EXPERT 2 (59-64mm) SKR</v>
          </cell>
          <cell r="G376" t="str">
            <v>Pipe clamp EXPERT 2 (59-64mm) SKR</v>
          </cell>
          <cell r="H376" t="str">
            <v>Csőbilincs EXPERT 2 (59-64mm) SKR</v>
          </cell>
          <cell r="I376" t="str">
            <v>Laikiklis EXPERT 2 (59-64mm) SKR</v>
          </cell>
          <cell r="J376" t="str">
            <v>Objímka EXPERT 2 (59-64mm) SKR</v>
          </cell>
          <cell r="K376" t="str">
            <v>Colier tip EXPERT 2 (59-64mm) SKR</v>
          </cell>
          <cell r="L376" t="str">
            <v>(PL)ITB-KOT-2018/0744 wydanie 2 27/03/2020</v>
          </cell>
          <cell r="M376" t="str">
            <v>(PL)01/2020 30/05/2023</v>
          </cell>
          <cell r="N376" t="str">
            <v>B</v>
          </cell>
          <cell r="O376" t="str">
            <v>-</v>
          </cell>
          <cell r="P376" t="str">
            <v>-</v>
          </cell>
          <cell r="Q376" t="str">
            <v>-</v>
          </cell>
          <cell r="R376" t="str">
            <v>18</v>
          </cell>
          <cell r="S376" t="str">
            <v/>
          </cell>
          <cell r="T376" t="str">
            <v>THALE sp. z o.o. sp.k.</v>
          </cell>
          <cell r="U376" t="str">
            <v>11-041 Olsztyn, Poland, Wilimowo 2, Poland</v>
          </cell>
          <cell r="V376" t="str">
            <v>ocynk galwaniczny</v>
          </cell>
          <cell r="W376" t="str">
            <v>UPZ-2 SKR</v>
          </cell>
        </row>
        <row r="377">
          <cell r="A377">
            <v>29193</v>
          </cell>
          <cell r="B377" t="str">
            <v>80130112120</v>
          </cell>
          <cell r="C377" t="str">
            <v>UPZ-1/2 SKR OBEJMA EXPERT 1/2 (21-23MM) SKR</v>
          </cell>
          <cell r="D377" t="str">
            <v>5907754265387</v>
          </cell>
          <cell r="E377" t="str">
            <v>100</v>
          </cell>
          <cell r="F377" t="str">
            <v>Obejma EXPERT 1/2 (21-23mm) SKR</v>
          </cell>
          <cell r="G377" t="str">
            <v>Pipe clamp EXPERT 1/2 (21-23mm) SKR</v>
          </cell>
          <cell r="H377" t="str">
            <v>Csőbilincs EXPERT 1/2 (21-23mm) SKR</v>
          </cell>
          <cell r="I377" t="str">
            <v>Laikiklis EXPERT 1/2 (21-23mm) SKR</v>
          </cell>
          <cell r="J377" t="str">
            <v>Objímka EXPERT 1/2 (21-23mm) SKR</v>
          </cell>
          <cell r="K377" t="str">
            <v>Colier tip EXPERT 1/2 (21-23mm) SKR</v>
          </cell>
          <cell r="L377" t="str">
            <v>(PL)ITB-KOT-2018/0744 wydanie 2 27/03/2020</v>
          </cell>
          <cell r="M377" t="str">
            <v>(PL)01/2020 30/05/2023</v>
          </cell>
          <cell r="N377" t="str">
            <v>B</v>
          </cell>
          <cell r="O377" t="str">
            <v>-</v>
          </cell>
          <cell r="P377" t="str">
            <v>-</v>
          </cell>
          <cell r="Q377" t="str">
            <v>-</v>
          </cell>
          <cell r="R377" t="str">
            <v>18</v>
          </cell>
          <cell r="S377" t="str">
            <v/>
          </cell>
          <cell r="T377" t="str">
            <v>THALE sp. z o.o. sp.k.</v>
          </cell>
          <cell r="U377" t="str">
            <v>11-041 Olsztyn, Poland, Wilimowo 2, Poland</v>
          </cell>
          <cell r="V377" t="str">
            <v>ocynk galwaniczny</v>
          </cell>
          <cell r="W377" t="str">
            <v>UPZ-1/2 SKR</v>
          </cell>
        </row>
        <row r="378">
          <cell r="A378">
            <v>32617</v>
          </cell>
          <cell r="B378" t="str">
            <v>9000032617</v>
          </cell>
          <cell r="C378" t="str">
            <v>PK100-1000 PROFIL KONSTRUKCYJNY ZE STOPKĄ (SŁUP DÓŁ)</v>
          </cell>
          <cell r="D378" t="str">
            <v>5907754270589</v>
          </cell>
          <cell r="E378" t="str">
            <v>1</v>
          </cell>
          <cell r="F378" t="str">
            <v>Profil konstrukcyjny ze stopką (Słup dół)</v>
          </cell>
          <cell r="L378" t="str">
            <v>-</v>
          </cell>
          <cell r="M378" t="str">
            <v>-</v>
          </cell>
          <cell r="N378" t="str">
            <v>-</v>
          </cell>
          <cell r="O378" t="str">
            <v>-</v>
          </cell>
          <cell r="P378" t="str">
            <v>-</v>
          </cell>
          <cell r="Q378" t="str">
            <v>-</v>
          </cell>
          <cell r="S378" t="str">
            <v/>
          </cell>
          <cell r="T378" t="str">
            <v>THALE sp. z o.o. sp.k.</v>
          </cell>
          <cell r="U378" t="str">
            <v>11-041 Olsztyn, Poland, Wilimowo 2, Poland</v>
          </cell>
          <cell r="V378" t="str">
            <v>ocynk ogniowy</v>
          </cell>
          <cell r="W378" t="str">
            <v>PK100-1000</v>
          </cell>
        </row>
        <row r="379">
          <cell r="A379">
            <v>595</v>
          </cell>
          <cell r="B379" t="str">
            <v>80130231500</v>
          </cell>
          <cell r="C379" t="str">
            <v>UPG-315 BK OBEJMA EXPERT 315 (307-316MM) BK</v>
          </cell>
          <cell r="D379" t="str">
            <v>5907754203013</v>
          </cell>
          <cell r="E379" t="str">
            <v>5</v>
          </cell>
          <cell r="F379" t="str">
            <v>Obejma EXPERT 315 (307-316mm) BK</v>
          </cell>
          <cell r="G379" t="str">
            <v>Pipe clamp EXPERT 315 (307-316mm) BK</v>
          </cell>
          <cell r="H379" t="str">
            <v>Csőbilincs EXPERT 315 (307-316mm) BK</v>
          </cell>
          <cell r="I379" t="str">
            <v>Laikiklis EXPERT 315 (307-316mm) BK</v>
          </cell>
          <cell r="J379" t="str">
            <v>Objímka EXPERT 315 (307-316mm) BK</v>
          </cell>
          <cell r="K379" t="str">
            <v>Colier tip EXPERT 315 (307-316mm) BK</v>
          </cell>
          <cell r="L379" t="str">
            <v>(PL)ITB-KOT-2020/1561 wydanie 1 15/12/2020; (HU)A-101/2016 18/11/2021; (SK)SK TP-19/0004-verzia 02 23/03/2022; (RO)AT 017-05-4053-2024 28/02/2024</v>
          </cell>
          <cell r="M379" t="str">
            <v>(PL)04/2020 30/05/2023; (HU)02/2021 18/11/2021; (SK)01/2022 23/03/2022; (RO)01/2024 28/02/2024</v>
          </cell>
          <cell r="N379" t="str">
            <v>B</v>
          </cell>
          <cell r="O379" t="str">
            <v>-</v>
          </cell>
          <cell r="P379" t="str">
            <v>-</v>
          </cell>
          <cell r="Q379" t="str">
            <v>-</v>
          </cell>
          <cell r="R379" t="str">
            <v>15</v>
          </cell>
          <cell r="S379" t="str">
            <v/>
          </cell>
          <cell r="T379" t="str">
            <v>THALE sp. z o.o. sp.k.</v>
          </cell>
          <cell r="U379" t="str">
            <v>11-041 Olsztyn, Poland, Wilimowo 2, Poland</v>
          </cell>
          <cell r="V379" t="str">
            <v>ocynk galwaniczny</v>
          </cell>
          <cell r="W379" t="str">
            <v>UPG-315 BK</v>
          </cell>
        </row>
        <row r="380">
          <cell r="A380">
            <v>10292</v>
          </cell>
          <cell r="B380" t="str">
            <v>81150301002</v>
          </cell>
          <cell r="C380" t="str">
            <v>N-PG-A-M10 PŁYTKA MONTAŻOWA L3 PROFILU SZER. 30MM</v>
          </cell>
          <cell r="D380" t="str">
            <v>5907754231597</v>
          </cell>
          <cell r="E380" t="str">
            <v>1</v>
          </cell>
          <cell r="F380" t="str">
            <v>Płytka montażowa L3 profilu szer. 30mm</v>
          </cell>
          <cell r="G380" t="str">
            <v>Threaded plate L3 channel width 30mm</v>
          </cell>
          <cell r="H380" t="str">
            <v>Menetes sín összekötő lemez L3 sín szélesség 30mm</v>
          </cell>
          <cell r="I380" t="str">
            <v>L3 montazine plokstele, profiliams 30mm</v>
          </cell>
          <cell r="J380" t="str">
            <v>Závitová doska L3 šírka 30mm</v>
          </cell>
          <cell r="K380" t="str">
            <v>Placi filetate L3 profil 30mm</v>
          </cell>
          <cell r="L380" t="str">
            <v>(SK)SK TP-19/0004-verzia 02 23/03/2022; (RO)AT 017-05-4053-2024 28/02/2024</v>
          </cell>
          <cell r="M380" t="str">
            <v>(SK)01/2022 23/03/2022; (RO)01/2024 28/02/2024</v>
          </cell>
          <cell r="N380" t="str">
            <v>B</v>
          </cell>
          <cell r="O380" t="str">
            <v>-</v>
          </cell>
          <cell r="P380" t="str">
            <v>-</v>
          </cell>
          <cell r="Q380" t="str">
            <v>-</v>
          </cell>
          <cell r="R380" t="str">
            <v>15</v>
          </cell>
          <cell r="S380" t="str">
            <v/>
          </cell>
          <cell r="T380" t="str">
            <v>THALE sp. z o.o. sp.k.</v>
          </cell>
          <cell r="U380" t="str">
            <v>11-041 Olsztyn, Poland, Wilimowo 2, Poland</v>
          </cell>
          <cell r="V380" t="str">
            <v>pasywacja</v>
          </cell>
          <cell r="W380" t="str">
            <v>N-PG-A-M10</v>
          </cell>
        </row>
        <row r="381">
          <cell r="A381">
            <v>31033</v>
          </cell>
          <cell r="B381" t="str">
            <v>81441121300</v>
          </cell>
          <cell r="C381" t="str">
            <v>ULT12X130 KOTWA UNIWERSALNA ULT M12X130MM</v>
          </cell>
          <cell r="D381" t="str">
            <v>5907754269132</v>
          </cell>
          <cell r="E381" t="str">
            <v>20</v>
          </cell>
          <cell r="F381" t="str">
            <v>Kotwa uniwersalna ULT M12X130mm</v>
          </cell>
          <cell r="G381" t="str">
            <v>Bolt anchor ULT M12X130mm</v>
          </cell>
          <cell r="H381" t="str">
            <v>Alapcsavar ULT M12X130mm</v>
          </cell>
          <cell r="I381" t="str">
            <v>Universalus ankeris ULT M12X130mm</v>
          </cell>
          <cell r="J381" t="str">
            <v>Universálna skrutka-kotva ULT M12X130mm</v>
          </cell>
          <cell r="K381" t="str">
            <v>Ancore de fixare din otel universale ULT M12X130mm</v>
          </cell>
          <cell r="L381" t="str">
            <v>(EU)ETA 22/0142 23/03/2022</v>
          </cell>
          <cell r="M381" t="str">
            <v>(EU)DoP/05/E/2022 30/05/2023</v>
          </cell>
          <cell r="N381" t="str">
            <v>-</v>
          </cell>
          <cell r="O381" t="str">
            <v>CE</v>
          </cell>
          <cell r="P381" t="str">
            <v>-</v>
          </cell>
          <cell r="Q381" t="str">
            <v>-</v>
          </cell>
          <cell r="R381" t="str">
            <v>22</v>
          </cell>
          <cell r="S381" t="str">
            <v/>
          </cell>
          <cell r="T381" t="str">
            <v>THALE sp. z o.o. sp.k.</v>
          </cell>
          <cell r="U381" t="str">
            <v>11-041 Olsztyn, Poland, Wilimowo 2, Poland</v>
          </cell>
          <cell r="V381" t="str">
            <v>ocynk galwaniczny</v>
          </cell>
          <cell r="W381" t="str">
            <v>ULT12X130</v>
          </cell>
        </row>
        <row r="382">
          <cell r="A382">
            <v>34722</v>
          </cell>
          <cell r="B382" t="str">
            <v>80120202102</v>
          </cell>
          <cell r="C382" t="str">
            <v>NPGD-1/2 BK OBEJMA DUO 1/2 (21-25MM) BK</v>
          </cell>
          <cell r="D382" t="str">
            <v>5907754253698</v>
          </cell>
          <cell r="E382" t="str">
            <v>25</v>
          </cell>
          <cell r="F382" t="str">
            <v>Obejma DUO 1/2 (21-25mm) BK</v>
          </cell>
          <cell r="G382" t="str">
            <v>Pipe clamp DUO 1/2 (21-25mm) BK</v>
          </cell>
          <cell r="H382" t="str">
            <v>Csőbilincs DUO 1/2 (21-25mm) BK</v>
          </cell>
          <cell r="I382" t="str">
            <v>Laikiklis DUO 1/2 (21-25mm) BK</v>
          </cell>
          <cell r="J382" t="str">
            <v>Objímka DUO 1/2 (21-25mm) BK</v>
          </cell>
          <cell r="K382" t="str">
            <v>Coliere  DUO 1/2 (20-25mm) BK</v>
          </cell>
          <cell r="L382" t="str">
            <v>(PL)ITB-KOT-2018/0744 wydanie 2 27/03/2020; (HU)A-101/2016 18/11/2021; (SK)SK TP-19/0004-verzia 02 23/03/2022; (RO)AT 017-05-4053-2024 28/02/2024</v>
          </cell>
          <cell r="M382" t="str">
            <v>(PL)01/2020 30/05/2023; (HU)02/2021 18/11/2021; (SK)01/2022 23/03/2022; (RO)01/2024 28/02/2024</v>
          </cell>
          <cell r="N382" t="str">
            <v>B</v>
          </cell>
          <cell r="O382" t="str">
            <v>-</v>
          </cell>
          <cell r="P382" t="str">
            <v>-</v>
          </cell>
          <cell r="Q382" t="str">
            <v>-</v>
          </cell>
          <cell r="R382" t="str">
            <v>15</v>
          </cell>
          <cell r="S382" t="str">
            <v/>
          </cell>
          <cell r="T382" t="str">
            <v>THALE sp. z o.o. sp.k.</v>
          </cell>
          <cell r="U382" t="str">
            <v>11-041 Olsztyn, Poland, Wilimowo 2, Poland</v>
          </cell>
          <cell r="V382" t="str">
            <v>pasywacja</v>
          </cell>
          <cell r="W382" t="str">
            <v>NPGD-1/2 BK</v>
          </cell>
        </row>
        <row r="383">
          <cell r="A383">
            <v>33270</v>
          </cell>
          <cell r="B383" t="str">
            <v>90000026117</v>
          </cell>
          <cell r="C383" t="str">
            <v>YSZM500MF15 MOCOWANIE HAKOWE 500MM DN32</v>
          </cell>
          <cell r="D383" t="str">
            <v>5907754271524</v>
          </cell>
          <cell r="E383" t="str">
            <v/>
          </cell>
          <cell r="F383" t="str">
            <v>Mocowanie hakowe 500MM DN32</v>
          </cell>
          <cell r="L383" t="str">
            <v>-</v>
          </cell>
          <cell r="M383" t="str">
            <v>-</v>
          </cell>
          <cell r="N383" t="str">
            <v>-</v>
          </cell>
          <cell r="O383" t="str">
            <v>-</v>
          </cell>
          <cell r="P383" t="str">
            <v>-</v>
          </cell>
          <cell r="Q383" t="str">
            <v>-</v>
          </cell>
          <cell r="S383" t="str">
            <v/>
          </cell>
          <cell r="T383" t="str">
            <v>THALE sp. z o.o. sp.k.</v>
          </cell>
          <cell r="U383" t="str">
            <v>11-041 Olsztyn, Poland, Wilimowo 2, Poland</v>
          </cell>
          <cell r="V383" t="str">
            <v>ocynk galwaniczny</v>
          </cell>
          <cell r="W383" t="str">
            <v>YSZM500MF15DN32</v>
          </cell>
        </row>
        <row r="384">
          <cell r="A384">
            <v>14047</v>
          </cell>
          <cell r="B384" t="str">
            <v>80841242561</v>
          </cell>
          <cell r="C384" t="str">
            <v>OG-SD-MH2,5-6000 PROFIL PODWÓJNY MH2,5 6000MM</v>
          </cell>
          <cell r="D384" t="str">
            <v>5907754245976</v>
          </cell>
          <cell r="E384" t="str">
            <v>1</v>
          </cell>
          <cell r="F384" t="str">
            <v>Profil podwójny MH2,5 6000mm</v>
          </cell>
          <cell r="G384" t="str">
            <v>Double channel MH2,5 6000mm</v>
          </cell>
          <cell r="H384" t="str">
            <v>Dupla szerelősín MH2,5 6000mm</v>
          </cell>
          <cell r="I384" t="str">
            <v>Dvigubas profilis MH2,5 6000mm</v>
          </cell>
          <cell r="J384" t="str">
            <v>Dvojitý nosník SD-MH2,5 6000mm</v>
          </cell>
          <cell r="K384" t="str">
            <v>Profil dublu de montaj MH2,5 6000mm</v>
          </cell>
          <cell r="L384" t="str">
            <v>(PL)ITB-KOT-2020/1562 wydanie 1 23/12/2020; (HU)A-101/2016 18/11/2021; (SK)SK TP-19/0004-verzia 02 23/03/2022; (RO)AT 017-05-4053-2024 28/02/2024</v>
          </cell>
          <cell r="M384" t="str">
            <v>(PL)05/2020 30/05/2023; (HU)02/2021 18/11/2021; (SK)01/2022 23/03/2022; (RO)01/2024 28/02/2024</v>
          </cell>
          <cell r="N384" t="str">
            <v>B</v>
          </cell>
          <cell r="O384" t="str">
            <v>-</v>
          </cell>
          <cell r="P384" t="str">
            <v>-</v>
          </cell>
          <cell r="Q384" t="str">
            <v>-</v>
          </cell>
          <cell r="R384" t="str">
            <v>15</v>
          </cell>
          <cell r="S384" t="str">
            <v/>
          </cell>
          <cell r="T384" t="str">
            <v>THALE sp. z o.o. sp.k.</v>
          </cell>
          <cell r="U384" t="str">
            <v>11-041 Olsztyn, Poland, Wilimowo 2, Poland</v>
          </cell>
          <cell r="V384" t="str">
            <v>ocynk ogniowy</v>
          </cell>
          <cell r="W384" t="str">
            <v>OG-SD-MH2,5-6000</v>
          </cell>
        </row>
        <row r="385">
          <cell r="A385">
            <v>34639</v>
          </cell>
          <cell r="B385" t="str">
            <v>80130332402</v>
          </cell>
          <cell r="C385" t="str">
            <v>NPZD-54 BK OBEJMA DUO 54 BK (50-54MM)</v>
          </cell>
          <cell r="D385" t="str">
            <v>5907754259935</v>
          </cell>
          <cell r="E385" t="str">
            <v>25</v>
          </cell>
          <cell r="F385" t="str">
            <v>Obejma DUO 54 BK (50-54mm)</v>
          </cell>
          <cell r="G385" t="str">
            <v>Pipe clamp DUO 54 BK (50-54mm)</v>
          </cell>
          <cell r="H385" t="str">
            <v>Csőbilincs DUO 54 BK (50-54mm)</v>
          </cell>
          <cell r="I385" t="str">
            <v>Laikilis DUO 54 BK (50-54mm)</v>
          </cell>
          <cell r="J385" t="str">
            <v>Objímka DUO 54 BK (50-54mm)</v>
          </cell>
          <cell r="K385" t="str">
            <v>Colier tip DUO 54 BK (50-54mm)</v>
          </cell>
          <cell r="L385" t="str">
            <v>(PL)ITB-KOT-2018/0744 wydanie 2 27/03/2020; (SK)SK TP-19/0004-verzia 02 23/03/2022; (RO)AT 017-05-4053-2024 28/02/2024</v>
          </cell>
          <cell r="M385" t="str">
            <v>(PL)01/2020 30/05/2023; (SK)01/2022 23/03/2022; (RO)01/2024 28/02/2024</v>
          </cell>
          <cell r="N385" t="str">
            <v>B</v>
          </cell>
          <cell r="O385" t="str">
            <v>-</v>
          </cell>
          <cell r="P385" t="str">
            <v>-</v>
          </cell>
          <cell r="Q385" t="str">
            <v>-</v>
          </cell>
          <cell r="R385" t="str">
            <v>20</v>
          </cell>
          <cell r="S385" t="str">
            <v/>
          </cell>
          <cell r="T385" t="str">
            <v>THALE sp. z o.o. sp.k.</v>
          </cell>
          <cell r="U385" t="str">
            <v>11-041 Olsztyn, Poland, Wilimowo 2, Poland</v>
          </cell>
          <cell r="V385" t="str">
            <v>pasywacja</v>
          </cell>
          <cell r="W385" t="str">
            <v>NPZD-54 BK</v>
          </cell>
        </row>
        <row r="386">
          <cell r="A386">
            <v>19549</v>
          </cell>
          <cell r="B386" t="str">
            <v/>
          </cell>
          <cell r="C386" t="str">
            <v>XPGD-1/2 BK OBEJMA DUO 1/2 (21-25MM) BK</v>
          </cell>
          <cell r="D386" t="str">
            <v/>
          </cell>
          <cell r="E386" t="str">
            <v>25</v>
          </cell>
          <cell r="F386" t="str">
            <v>Obejma DUO 1/2 (21-25mm) BK</v>
          </cell>
          <cell r="G386" t="str">
            <v>Pipe clamp DUO 1/2 (21-25mm) BK</v>
          </cell>
          <cell r="H386" t="str">
            <v>Csőbilincs DUO 1/2 (21-25mm) BK</v>
          </cell>
          <cell r="I386" t="str">
            <v>Laikiklis DUO 1/2 (21-25mm) BK</v>
          </cell>
          <cell r="J386" t="str">
            <v>Objímka DUO 1/2 (21-25mm) BK</v>
          </cell>
          <cell r="K386" t="str">
            <v>Coliere tip DUO 1/2 (21-25mm) BK</v>
          </cell>
          <cell r="L386" t="str">
            <v>(PL)ITB-KOT-2018/0744 wydanie 2 27/03/2020; (RO)AT 017-05-4053-2024 28/02/2024</v>
          </cell>
          <cell r="M386" t="str">
            <v>(PL)01/2020 30/05/2023; (RO)01/2024 28/02/2024</v>
          </cell>
          <cell r="N386" t="str">
            <v>B</v>
          </cell>
          <cell r="O386" t="str">
            <v>-</v>
          </cell>
          <cell r="P386" t="str">
            <v>-</v>
          </cell>
          <cell r="Q386" t="str">
            <v>-</v>
          </cell>
          <cell r="R386" t="str">
            <v>15</v>
          </cell>
          <cell r="S386" t="str">
            <v/>
          </cell>
          <cell r="T386" t="str">
            <v>THALE sp. z o.o. sp.k.</v>
          </cell>
          <cell r="U386" t="str">
            <v>11-041 Olsztyn, Poland, Wilimowo 2, Poland</v>
          </cell>
          <cell r="V386" t="str">
            <v>ocynk lamelarny</v>
          </cell>
          <cell r="W386" t="str">
            <v>XPGD-1/2 BK</v>
          </cell>
        </row>
        <row r="387">
          <cell r="A387">
            <v>31128</v>
          </cell>
          <cell r="B387" t="str">
            <v>81441121500</v>
          </cell>
          <cell r="C387" t="str">
            <v>ULT12X150 KOTWA UNIWERSALNA ULT M12X150MM</v>
          </cell>
          <cell r="D387" t="str">
            <v>5907754269330</v>
          </cell>
          <cell r="E387" t="str">
            <v>50</v>
          </cell>
          <cell r="F387" t="str">
            <v>Kotwa uniwersalna ULT M12X150mm</v>
          </cell>
          <cell r="G387" t="str">
            <v>Bolt anchor ULT M12X150mm</v>
          </cell>
          <cell r="H387" t="str">
            <v>Alapcsavar ULT M12X150mm</v>
          </cell>
          <cell r="I387" t="str">
            <v>Universalus ankeris ULT M12X150mm</v>
          </cell>
          <cell r="J387" t="str">
            <v>Universálna skrutka-kotva ULT M12X150mm</v>
          </cell>
          <cell r="K387" t="str">
            <v>Ancore de fixare din otel universale ULT M12X150mm</v>
          </cell>
          <cell r="L387" t="str">
            <v>(EU)ETA 22/0142 23/03/2022</v>
          </cell>
          <cell r="M387" t="str">
            <v>(EU)DoP/05/E/2022 30/05/2023</v>
          </cell>
          <cell r="N387" t="str">
            <v>-</v>
          </cell>
          <cell r="O387" t="str">
            <v>CE</v>
          </cell>
          <cell r="P387" t="str">
            <v>-</v>
          </cell>
          <cell r="Q387" t="str">
            <v>-</v>
          </cell>
          <cell r="R387" t="str">
            <v>22</v>
          </cell>
          <cell r="S387" t="str">
            <v/>
          </cell>
          <cell r="T387" t="str">
            <v>THALE sp. z o.o. sp.k.</v>
          </cell>
          <cell r="U387" t="str">
            <v>11-041 Olsztyn, Poland, Wilimowo 2, Poland</v>
          </cell>
          <cell r="V387" t="str">
            <v/>
          </cell>
          <cell r="W387" t="str">
            <v>ULT12X150</v>
          </cell>
        </row>
        <row r="388">
          <cell r="A388">
            <v>16068</v>
          </cell>
          <cell r="B388" t="str">
            <v>81141071352</v>
          </cell>
          <cell r="C388" t="str">
            <v>N-XX7-MF135 KSZTAŁTKA XX7 135 PROFILU SZER. 41MM</v>
          </cell>
          <cell r="D388" t="str">
            <v>5907754240124</v>
          </cell>
          <cell r="E388" t="str">
            <v>10</v>
          </cell>
          <cell r="F388" t="str">
            <v>Kształtka XX7 135 profilu szer. 41mm</v>
          </cell>
          <cell r="G388" t="str">
            <v>Flat connector XX7 135 channel width 41mm</v>
          </cell>
          <cell r="H388" t="str">
            <v>Sarokelem XX7 135 41mm-es szerelősínekhez</v>
          </cell>
          <cell r="I388" t="str">
            <v>Montazine jungiamoji detale XX7 135 41mm profiliui</v>
          </cell>
          <cell r="J388" t="str">
            <v>Rohový uholník XX7 135 šírka 41mm</v>
          </cell>
          <cell r="K388" t="str">
            <v>Conector XX7 135 profil 41mm</v>
          </cell>
          <cell r="L388" t="str">
            <v>(PL)ITB-KOT-2020/1562 wydanie 1 23/12/2020; (HU)A-101/2016 18/11/2021; (SK)SK TP-19/0004-verzia 02 23/03/2022; (RO)AT 017-05-4053-2024 28/02/2024</v>
          </cell>
          <cell r="M388" t="str">
            <v>(PL)05/2020 30/05/2023; (HU)02/2021 18/11/2021; (SK)01/2022 23/03/2022; (RO)01/2024 28/02/2024</v>
          </cell>
          <cell r="N388" t="str">
            <v>B</v>
          </cell>
          <cell r="O388" t="str">
            <v>-</v>
          </cell>
          <cell r="P388" t="str">
            <v>-</v>
          </cell>
          <cell r="Q388" t="str">
            <v>-</v>
          </cell>
          <cell r="R388" t="str">
            <v>15</v>
          </cell>
          <cell r="S388" t="str">
            <v/>
          </cell>
          <cell r="T388" t="str">
            <v>THALE sp. z o.o. sp.k.</v>
          </cell>
          <cell r="U388" t="str">
            <v>11-041 Olsztyn, Poland, Wilimowo 2, Poland</v>
          </cell>
          <cell r="V388" t="str">
            <v>pasywacja</v>
          </cell>
          <cell r="W388" t="str">
            <v>N-XX7-MF135</v>
          </cell>
        </row>
        <row r="389">
          <cell r="A389">
            <v>19002</v>
          </cell>
          <cell r="B389" t="str">
            <v>81490020002</v>
          </cell>
          <cell r="C389" t="str">
            <v>N-144-M20 NAKRĘTKA 6-KĄT. 144 M20</v>
          </cell>
          <cell r="D389" t="str">
            <v>5907754223080</v>
          </cell>
          <cell r="E389" t="str">
            <v>20</v>
          </cell>
          <cell r="F389" t="str">
            <v>Nakrętka 6-kąt. 144 M20</v>
          </cell>
          <cell r="G389" t="str">
            <v>Hex nut 144 M20</v>
          </cell>
          <cell r="H389" t="str">
            <v>Hatlapú anya 144 M20</v>
          </cell>
          <cell r="I389" t="str">
            <v>Verzle 6-kamp. 144 M20</v>
          </cell>
          <cell r="J389" t="str">
            <v>6-hranná matica 144 M20</v>
          </cell>
          <cell r="K389" t="str">
            <v>Piulite hexagonale 144 M20</v>
          </cell>
          <cell r="L389" t="str">
            <v>(RO)AT 017-05-4053-2024 28/02/2024</v>
          </cell>
          <cell r="M389" t="str">
            <v>(RO)01/2024 28/02/2024</v>
          </cell>
          <cell r="N389" t="str">
            <v>-</v>
          </cell>
          <cell r="O389" t="str">
            <v>-</v>
          </cell>
          <cell r="P389" t="str">
            <v>-</v>
          </cell>
          <cell r="Q389" t="str">
            <v>-</v>
          </cell>
          <cell r="R389" t="str">
            <v>0</v>
          </cell>
          <cell r="S389" t="str">
            <v/>
          </cell>
          <cell r="T389" t="str">
            <v>POLSKA</v>
          </cell>
          <cell r="U389" t="str">
            <v xml:space="preserve">, </v>
          </cell>
          <cell r="V389" t="str">
            <v>pasywacja</v>
          </cell>
          <cell r="W389" t="str">
            <v>N-144-M20</v>
          </cell>
        </row>
        <row r="390">
          <cell r="A390">
            <v>33274</v>
          </cell>
          <cell r="B390" t="str">
            <v>90000026217</v>
          </cell>
          <cell r="C390" t="str">
            <v>YNDN8PP OBEJMA MASYWNA DN 8 (219-225mm) - STAL NIERDZEWNA</v>
          </cell>
          <cell r="D390" t="str">
            <v>5907754271593</v>
          </cell>
          <cell r="E390" t="str">
            <v>10</v>
          </cell>
          <cell r="F390" t="str">
            <v xml:space="preserve"> Obejma masywna DN 8 (219-225mm) - stal nierdzewna</v>
          </cell>
          <cell r="L390" t="str">
            <v>-</v>
          </cell>
          <cell r="M390" t="str">
            <v>-</v>
          </cell>
          <cell r="N390" t="str">
            <v>-</v>
          </cell>
          <cell r="O390" t="str">
            <v>-</v>
          </cell>
          <cell r="P390" t="str">
            <v>-</v>
          </cell>
          <cell r="Q390" t="str">
            <v>-</v>
          </cell>
          <cell r="S390" t="str">
            <v/>
          </cell>
          <cell r="T390" t="str">
            <v>THALE sp. z o.o. sp.k.</v>
          </cell>
          <cell r="U390" t="str">
            <v>11-041 Olsztyn, Poland, Wilimowo 2, Poland</v>
          </cell>
          <cell r="V390" t="str">
            <v>pasywacja</v>
          </cell>
          <cell r="W390" t="str">
            <v>YNDN8PP</v>
          </cell>
        </row>
        <row r="391">
          <cell r="A391">
            <v>5373</v>
          </cell>
          <cell r="B391" t="str">
            <v>81480101602</v>
          </cell>
          <cell r="C391" t="str">
            <v>N-PD-16 PODKŁADKA M16 FI 17MM ŚR. 30MM</v>
          </cell>
          <cell r="D391" t="str">
            <v>5907754223110</v>
          </cell>
          <cell r="E391" t="str">
            <v>30</v>
          </cell>
          <cell r="F391" t="str">
            <v>Podkładka M16 fi 17mm śr. 30mm</v>
          </cell>
          <cell r="G391" t="str">
            <v>Flat washer M16 dia 17mm d. 30mm</v>
          </cell>
          <cell r="H391" t="str">
            <v>Lapos alátét M16 átmérő 17mm furatátmérő 30mm</v>
          </cell>
          <cell r="I391" t="str">
            <v>Poverzle  M16 fi 17mm, skersumo 30mm</v>
          </cell>
          <cell r="J391" t="str">
            <v>Okrúhla podložka M16 d. 17mm; D 30mm</v>
          </cell>
          <cell r="K391" t="str">
            <v>Saibe rotunde M16 dia 17mm d. 30mm</v>
          </cell>
          <cell r="L391" t="str">
            <v>-</v>
          </cell>
          <cell r="M391" t="str">
            <v>-</v>
          </cell>
          <cell r="N391" t="str">
            <v>-</v>
          </cell>
          <cell r="O391" t="str">
            <v>-</v>
          </cell>
          <cell r="P391" t="str">
            <v>-</v>
          </cell>
          <cell r="Q391" t="str">
            <v>-</v>
          </cell>
          <cell r="R391" t="str">
            <v>0</v>
          </cell>
          <cell r="S391" t="str">
            <v/>
          </cell>
          <cell r="T391" t="str">
            <v>THALE sp. z o.o. sp.k.</v>
          </cell>
          <cell r="U391" t="str">
            <v>11-041 Olsztyn, Poland, Wilimowo 2, Poland</v>
          </cell>
          <cell r="V391" t="str">
            <v>pasywacja</v>
          </cell>
          <cell r="W391" t="str">
            <v>N-PD-16</v>
          </cell>
        </row>
        <row r="392">
          <cell r="A392">
            <v>28574</v>
          </cell>
          <cell r="B392" t="str">
            <v>90000008717</v>
          </cell>
          <cell r="C392" t="str">
            <v>Y-N-PX-30-088 OBEJMA CHŁODU PX30 (88MM) GR. IZOL. 30MM</v>
          </cell>
          <cell r="D392" t="str">
            <v>5907754264205</v>
          </cell>
          <cell r="E392" t="str">
            <v>5</v>
          </cell>
          <cell r="F392" t="str">
            <v>Obejma chłodu PX30 (88mm) gr. izol. 30mm</v>
          </cell>
          <cell r="G392" t="str">
            <v>Thermal insulation clamp PX30 (88mm) 30mm</v>
          </cell>
          <cell r="H392" t="str">
            <v>Hőszigetelt csőbilincs PX30 (88mm) 30mm</v>
          </cell>
          <cell r="I392" t="str">
            <v>Laikiklis saldymo sistem PX-30 (88mm) izol. 30mm</v>
          </cell>
          <cell r="K392" t="str">
            <v>Colier pentru PX30 (88mm)  30mm</v>
          </cell>
          <cell r="L392" t="str">
            <v>-</v>
          </cell>
          <cell r="M392" t="str">
            <v>-</v>
          </cell>
          <cell r="N392" t="str">
            <v>-</v>
          </cell>
          <cell r="O392" t="str">
            <v>-</v>
          </cell>
          <cell r="P392" t="str">
            <v>-</v>
          </cell>
          <cell r="Q392" t="str">
            <v>-</v>
          </cell>
          <cell r="R392" t="str">
            <v>0</v>
          </cell>
          <cell r="S392" t="str">
            <v/>
          </cell>
          <cell r="T392" t="str">
            <v>THALE sp. z o.o. sp.k.</v>
          </cell>
          <cell r="U392" t="str">
            <v>11-041 Olsztyn, Poland, Wilimowo 2, Poland</v>
          </cell>
          <cell r="V392" t="str">
            <v>pasywacja</v>
          </cell>
          <cell r="W392" t="str">
            <v>Y-N-PX-30-088</v>
          </cell>
        </row>
        <row r="393">
          <cell r="A393">
            <v>23923</v>
          </cell>
          <cell r="B393" t="str">
            <v/>
          </cell>
          <cell r="C393" t="str">
            <v>UZT-40 ZATRZASKOWY UCHWYT TWORZYWOWY TYPU UZT (39-41)</v>
          </cell>
          <cell r="D393" t="str">
            <v/>
          </cell>
          <cell r="E393" t="str">
            <v>25</v>
          </cell>
          <cell r="F393" t="str">
            <v>Zatrzaskowy uchwyt tworzywowy UZT 40</v>
          </cell>
          <cell r="G393" t="str">
            <v>Threaded rod pipe clip UZT 40</v>
          </cell>
          <cell r="H393" t="str">
            <v>Menetesszár Műanyag rögzítőbilincs UZT 40</v>
          </cell>
          <cell r="I393" t="str">
            <v>Greito montavimo plastikinis laikiklis UZT 40</v>
          </cell>
          <cell r="J393" t="str">
            <v>Príchytka nacvakávacia s vnútorným závitom UZT 40</v>
          </cell>
          <cell r="K393" t="str">
            <v>Colier filetate UZT 40</v>
          </cell>
          <cell r="L393" t="str">
            <v>(PL)ITB-KOT-2018/0581 wydanie 2 22/05/2023; (SK)SK TP-19/0004-verzia 02 23/03/2022; (RO)AT 017-05-4053-2024 28/02/2024</v>
          </cell>
          <cell r="M393" t="str">
            <v>(PL)01/2023 22/05/2023; (SK)01/2022 23/03/2022; (RO)01/2024 28/02/2024</v>
          </cell>
          <cell r="N393" t="str">
            <v>B</v>
          </cell>
          <cell r="O393" t="str">
            <v>-</v>
          </cell>
          <cell r="P393" t="str">
            <v>-</v>
          </cell>
          <cell r="Q393" t="str">
            <v>-</v>
          </cell>
          <cell r="R393" t="str">
            <v>18</v>
          </cell>
          <cell r="S393" t="str">
            <v/>
          </cell>
          <cell r="T393" t="str">
            <v>THALE sp. z o.o. sp.k.</v>
          </cell>
          <cell r="U393" t="str">
            <v>11-041 Olsztyn, Poland, Wilimowo 2, Poland</v>
          </cell>
          <cell r="V393" t="str">
            <v/>
          </cell>
          <cell r="W393" t="str">
            <v>UZT-40</v>
          </cell>
        </row>
        <row r="394">
          <cell r="A394">
            <v>16349</v>
          </cell>
          <cell r="B394" t="str">
            <v>81410010050</v>
          </cell>
          <cell r="C394" t="str">
            <v>TRSA-M10/500 TULEJA ROZPOROWA TRSA M10X40MM</v>
          </cell>
          <cell r="D394" t="str">
            <v>5907754241503</v>
          </cell>
          <cell r="E394" t="str">
            <v>1</v>
          </cell>
          <cell r="F394" t="str">
            <v>Tuleja rozporowa TRSA M10x40mm</v>
          </cell>
          <cell r="G394" t="str">
            <v>Drop in anchor TRSA M10x40mm</v>
          </cell>
          <cell r="H394" t="str">
            <v>Feszítő dübel TRSA M10x40mm</v>
          </cell>
          <cell r="I394" t="str">
            <v>Ikalamas ankieris TRSA M10x40mm</v>
          </cell>
          <cell r="J394" t="str">
            <v>Úderová kotva TRSA M10x40mm</v>
          </cell>
          <cell r="K394" t="str">
            <v>Ancora Ingropata din otel TRSA M10x40mm</v>
          </cell>
          <cell r="L394" t="str">
            <v>ETA-13/0584 z 2014;AT 017-05-3562-2021</v>
          </cell>
          <cell r="M394" t="str">
            <v>DoP-13/0584-R-DCA z dn 12.02.2015r.;01 2021 z dn 21.11.2021</v>
          </cell>
          <cell r="N394" t="str">
            <v>-</v>
          </cell>
          <cell r="O394" t="str">
            <v>CE</v>
          </cell>
          <cell r="P394" t="str">
            <v>-</v>
          </cell>
          <cell r="Q394" t="str">
            <v>-</v>
          </cell>
          <cell r="R394" t="str">
            <v>14</v>
          </cell>
          <cell r="S394" t="str">
            <v/>
          </cell>
          <cell r="T394" t="str">
            <v>UE</v>
          </cell>
          <cell r="U394" t="str">
            <v>0, 0</v>
          </cell>
          <cell r="V394" t="str">
            <v>ocynk galwaniczny</v>
          </cell>
          <cell r="W394" t="str">
            <v>TRSA-M10/500</v>
          </cell>
        </row>
        <row r="395">
          <cell r="A395">
            <v>31785</v>
          </cell>
          <cell r="B395" t="str">
            <v>80750403060</v>
          </cell>
          <cell r="C395" t="str">
            <v>SZ-MB3,0-6000 PROFIL MB3,0 6000MM</v>
          </cell>
          <cell r="D395" t="str">
            <v>5907754226241</v>
          </cell>
          <cell r="E395" t="str">
            <v>1</v>
          </cell>
          <cell r="F395" t="str">
            <v>Profil MB3,0 6000mm</v>
          </cell>
          <cell r="G395" t="str">
            <v>Channel MB3,0 6000mm</v>
          </cell>
          <cell r="H395" t="str">
            <v>Szerelősín MB3,0 6000mm</v>
          </cell>
          <cell r="I395" t="str">
            <v>Profilis MB3,0 6000mm</v>
          </cell>
          <cell r="J395" t="str">
            <v>Montážny profil SZ-MB3,0 6000mm</v>
          </cell>
          <cell r="K395" t="str">
            <v>Profil de montaj MB3,0 6000mm</v>
          </cell>
          <cell r="L395" t="str">
            <v>(PL)ITB-KOT-2020/1562 wydanie 1 23/12/2020; (HU)A-101/2016 18/11/2021; (SK)SK TP-19/0004-verzia 02 23/03/2022; (RO)AT 017-05-4053-2024 28/02/2024</v>
          </cell>
          <cell r="M395" t="str">
            <v>(PL)05/2020 30/05/2023; (HU)02/2021 18/11/2021; (SK)01/2022 23/03/2022; (RO)01/2024 28/02/2024</v>
          </cell>
          <cell r="N395" t="str">
            <v>B</v>
          </cell>
          <cell r="O395" t="str">
            <v>-</v>
          </cell>
          <cell r="P395" t="str">
            <v>-</v>
          </cell>
          <cell r="Q395" t="str">
            <v>-</v>
          </cell>
          <cell r="R395" t="str">
            <v>15</v>
          </cell>
          <cell r="S395" t="str">
            <v/>
          </cell>
          <cell r="T395" t="str">
            <v>THALE sp. z o.o. sp.k.</v>
          </cell>
          <cell r="U395" t="str">
            <v>11-041 Olsztyn, Poland, Wilimowo 2, Poland</v>
          </cell>
          <cell r="V395" t="str">
            <v>ocynk galwaniczny</v>
          </cell>
          <cell r="W395" t="str">
            <v>SZ-MB3,0-6000</v>
          </cell>
        </row>
        <row r="396">
          <cell r="A396">
            <v>24228</v>
          </cell>
          <cell r="B396" t="str">
            <v>80120301208</v>
          </cell>
          <cell r="C396" t="str">
            <v>SIL-XPGD-1/2 BK OBEJMA DUO + SILIKON 1/2 (20-25MM) BK</v>
          </cell>
          <cell r="D396" t="str">
            <v>5907754256965</v>
          </cell>
          <cell r="E396" t="str">
            <v>100</v>
          </cell>
          <cell r="F396" t="str">
            <v>Obejma DUO + silikon 1/2 (20-25mm) BK</v>
          </cell>
          <cell r="G396" t="str">
            <v>Pipe clamp DUO + silicone 1/2 (20-25mm) BK</v>
          </cell>
          <cell r="H396" t="str">
            <v>Csőbilincs DUO + szilikon 1/2 (20-25mm) BK</v>
          </cell>
          <cell r="I396" t="str">
            <v>Laikiklis DUO + silikonas 1/2 (20-25mm) BK</v>
          </cell>
          <cell r="J396" t="str">
            <v>Objímka DUO + silikón 1/2 (20-25mm) BK</v>
          </cell>
          <cell r="K396" t="str">
            <v>Colier tip DUO + slicon 1/2 (20-25mm) BK</v>
          </cell>
          <cell r="L396" t="str">
            <v>-</v>
          </cell>
          <cell r="M396" t="str">
            <v>-</v>
          </cell>
          <cell r="N396" t="str">
            <v>-</v>
          </cell>
          <cell r="O396" t="str">
            <v>-</v>
          </cell>
          <cell r="P396" t="str">
            <v>-</v>
          </cell>
          <cell r="Q396" t="str">
            <v>-</v>
          </cell>
          <cell r="R396" t="str">
            <v>0</v>
          </cell>
          <cell r="S396" t="str">
            <v/>
          </cell>
          <cell r="T396" t="str">
            <v>THALE sp. z o.o. sp.k.</v>
          </cell>
          <cell r="U396" t="str">
            <v>11-041 Olsztyn, Poland, Wilimowo 2, Poland</v>
          </cell>
          <cell r="V396" t="str">
            <v/>
          </cell>
          <cell r="W396" t="str">
            <v>SIL-XPGD-1/2 BK</v>
          </cell>
        </row>
        <row r="397">
          <cell r="A397">
            <v>18956</v>
          </cell>
          <cell r="B397" t="str">
            <v>81402100252</v>
          </cell>
          <cell r="C397" t="str">
            <v>N-105-M10X25mm ŚRUBA 105 6-KĄT. M10X25MM</v>
          </cell>
          <cell r="D397" t="str">
            <v>5907754234598</v>
          </cell>
          <cell r="E397" t="str">
            <v>50</v>
          </cell>
          <cell r="F397" t="str">
            <v>Śruba 105 6-kąt. M10X25mm</v>
          </cell>
          <cell r="G397" t="str">
            <v>Hex head bolt 105 M10x25mm</v>
          </cell>
          <cell r="H397" t="str">
            <v>Hatlapfejű csavar 105 M10x25mm</v>
          </cell>
          <cell r="I397" t="str">
            <v>Varztas 105 6-kamp. M10X25mm</v>
          </cell>
          <cell r="J397" t="str">
            <v>Skrutka so 6-hrannou hlavou 105 M10x25mm</v>
          </cell>
          <cell r="K397" t="str">
            <v>Suruburi cu cap hexagonal  105 M10X25mm</v>
          </cell>
          <cell r="L397" t="str">
            <v>(RO)AT 017-05-4053-2024 28/02/2024</v>
          </cell>
          <cell r="M397" t="str">
            <v>(RO)01/2024 28/02/2024</v>
          </cell>
          <cell r="N397" t="str">
            <v>-</v>
          </cell>
          <cell r="O397" t="str">
            <v>-</v>
          </cell>
          <cell r="P397" t="str">
            <v>-</v>
          </cell>
          <cell r="Q397" t="str">
            <v>-</v>
          </cell>
          <cell r="R397" t="str">
            <v>0</v>
          </cell>
          <cell r="S397" t="str">
            <v/>
          </cell>
          <cell r="T397" t="str">
            <v>THALE sp. z o.o. sp.k.</v>
          </cell>
          <cell r="U397" t="str">
            <v>11-041 Olsztyn, Poland, Wilimowo 2, Poland</v>
          </cell>
          <cell r="V397" t="str">
            <v>pasywacja</v>
          </cell>
          <cell r="W397" t="str">
            <v>N-105-M10X25mm</v>
          </cell>
        </row>
        <row r="398">
          <cell r="A398">
            <v>33283</v>
          </cell>
          <cell r="B398" t="str">
            <v>90000026017</v>
          </cell>
          <cell r="C398" t="str">
            <v>YSZM500MF15 MOCOWANIE HAKOWE 500MM DN40</v>
          </cell>
          <cell r="D398" t="str">
            <v>5907754271548</v>
          </cell>
          <cell r="E398" t="str">
            <v/>
          </cell>
          <cell r="F398" t="str">
            <v>Mocowanie hakowe 500MM DN40</v>
          </cell>
          <cell r="L398" t="str">
            <v>-</v>
          </cell>
          <cell r="M398" t="str">
            <v>-</v>
          </cell>
          <cell r="N398" t="str">
            <v>-</v>
          </cell>
          <cell r="O398" t="str">
            <v>-</v>
          </cell>
          <cell r="P398" t="str">
            <v>-</v>
          </cell>
          <cell r="Q398" t="str">
            <v>-</v>
          </cell>
          <cell r="S398" t="str">
            <v/>
          </cell>
          <cell r="T398" t="str">
            <v>THALE sp. z o.o. sp.k.</v>
          </cell>
          <cell r="U398" t="str">
            <v>11-041 Olsztyn, Poland, Wilimowo 2, Poland</v>
          </cell>
          <cell r="V398" t="str">
            <v>ocynk galwaniczny</v>
          </cell>
          <cell r="W398" t="str">
            <v>YSZM500MF15DN40</v>
          </cell>
        </row>
        <row r="399">
          <cell r="A399">
            <v>30353</v>
          </cell>
          <cell r="B399" t="str">
            <v>80741212030</v>
          </cell>
          <cell r="C399" t="str">
            <v>SZ-MG2,0-3000 PROFIL MG2,0 3000MM</v>
          </cell>
          <cell r="D399" t="str">
            <v>5907754233751</v>
          </cell>
          <cell r="E399" t="str">
            <v>1</v>
          </cell>
          <cell r="F399" t="str">
            <v>Profil MG2,0 3000mm</v>
          </cell>
          <cell r="G399" t="str">
            <v>Channel MG2,0 3000mm</v>
          </cell>
          <cell r="H399" t="str">
            <v>Szerelősín MG2,0 3000mm</v>
          </cell>
          <cell r="I399" t="str">
            <v>Profilis MG2,0 3000mm</v>
          </cell>
          <cell r="J399" t="str">
            <v>Montážny profil SZ-MG2,0 3000mm</v>
          </cell>
          <cell r="K399" t="str">
            <v>Profil de montaj MG2,0 3000mm</v>
          </cell>
          <cell r="L399" t="str">
            <v>(PL)ITB-KOT-2020/1562 wydanie 1 23/12/2020; (HU)A-101/2016 18/11/2021; (SK)SK TP-19/0004-verzia 02 23/03/2022; (RO)AT 017-05-4053-2024 28/02/2024</v>
          </cell>
          <cell r="M399" t="str">
            <v>(PL)05/2020 30/05/2023; (HU)02/2021 18/11/2021; (SK)01/2022 23/03/2022; (RO)01/2024 28/02/2024</v>
          </cell>
          <cell r="N399" t="str">
            <v>B</v>
          </cell>
          <cell r="O399" t="str">
            <v>-</v>
          </cell>
          <cell r="P399" t="str">
            <v>-</v>
          </cell>
          <cell r="Q399" t="str">
            <v>-</v>
          </cell>
          <cell r="R399" t="str">
            <v>15</v>
          </cell>
          <cell r="S399" t="str">
            <v/>
          </cell>
          <cell r="T399" t="str">
            <v>THALE sp. z o.o. sp.k.</v>
          </cell>
          <cell r="U399" t="str">
            <v>11-041 Olsztyn, Poland, Wilimowo 2, Poland</v>
          </cell>
          <cell r="V399" t="str">
            <v>ocynk galwaniczny</v>
          </cell>
          <cell r="W399" t="str">
            <v>SZ-MG2,0-3000</v>
          </cell>
        </row>
        <row r="400">
          <cell r="A400">
            <v>33284</v>
          </cell>
          <cell r="B400" t="str">
            <v>90000025917</v>
          </cell>
          <cell r="C400" t="str">
            <v>YSZM500MF15 MOCOWANIE HAKOWE 500MM DN50</v>
          </cell>
          <cell r="D400" t="str">
            <v>5907754271555</v>
          </cell>
          <cell r="E400" t="str">
            <v/>
          </cell>
          <cell r="F400" t="str">
            <v>Mocowanie hakowe 500MM DN50</v>
          </cell>
          <cell r="L400" t="str">
            <v>-</v>
          </cell>
          <cell r="M400" t="str">
            <v>-</v>
          </cell>
          <cell r="N400" t="str">
            <v>-</v>
          </cell>
          <cell r="O400" t="str">
            <v>-</v>
          </cell>
          <cell r="P400" t="str">
            <v>-</v>
          </cell>
          <cell r="Q400" t="str">
            <v>-</v>
          </cell>
          <cell r="S400" t="str">
            <v/>
          </cell>
          <cell r="T400" t="str">
            <v>THALE sp. z o.o. sp.k.</v>
          </cell>
          <cell r="U400" t="str">
            <v>11-041 Olsztyn, Poland, Wilimowo 2, Poland</v>
          </cell>
          <cell r="V400" t="str">
            <v>ocynk galwaniczny</v>
          </cell>
          <cell r="W400" t="str">
            <v>YSZM500MF15DN50</v>
          </cell>
        </row>
        <row r="401">
          <cell r="A401">
            <v>23697</v>
          </cell>
          <cell r="B401" t="str">
            <v>80120306008</v>
          </cell>
          <cell r="C401" t="str">
            <v>SIL-XPGD-2 BK OBEJMA DUO + SILIKON 2 (59-64MM) BK</v>
          </cell>
          <cell r="D401" t="str">
            <v>5907754256361</v>
          </cell>
          <cell r="E401" t="str">
            <v>50</v>
          </cell>
          <cell r="F401" t="str">
            <v>Obejma DUO + silikon 2 (59-64mm) BK</v>
          </cell>
          <cell r="G401" t="str">
            <v>Pipe clamp DUO + silicone 2 (59-64mm) BK</v>
          </cell>
          <cell r="H401" t="str">
            <v>Csőbilincs DUO + szilikon 2 (59-64mm) BK</v>
          </cell>
          <cell r="I401" t="str">
            <v>Laikiklis DUO + silikonas 2 (59-64mm) BK</v>
          </cell>
          <cell r="J401" t="str">
            <v>Objímka DUO + silikón 2 (59-64mm) BK</v>
          </cell>
          <cell r="K401" t="str">
            <v>Colier tip DUO + slicon 2 (59-64mm) BK</v>
          </cell>
          <cell r="L401" t="str">
            <v>-</v>
          </cell>
          <cell r="M401" t="str">
            <v>-</v>
          </cell>
          <cell r="N401" t="str">
            <v>-</v>
          </cell>
          <cell r="O401" t="str">
            <v>-</v>
          </cell>
          <cell r="P401" t="str">
            <v>-</v>
          </cell>
          <cell r="Q401" t="str">
            <v>-</v>
          </cell>
          <cell r="R401" t="str">
            <v>0</v>
          </cell>
          <cell r="S401" t="str">
            <v/>
          </cell>
          <cell r="T401" t="str">
            <v>THALE sp. z o.o. sp.k.</v>
          </cell>
          <cell r="U401" t="str">
            <v>11-041 Olsztyn, Poland, Wilimowo 2, Poland</v>
          </cell>
          <cell r="V401" t="str">
            <v/>
          </cell>
          <cell r="W401" t="str">
            <v>SIL-XPGD-2 BK</v>
          </cell>
        </row>
        <row r="402">
          <cell r="A402">
            <v>12656</v>
          </cell>
          <cell r="B402" t="str">
            <v>81265600000</v>
          </cell>
          <cell r="C402" t="str">
            <v>N-NSP-MF-M12 NAKRĘTKA PROSTOKĄTNA M12 DO PROFILU MF NIERDZEWNA</v>
          </cell>
          <cell r="D402" t="str">
            <v>5907754238480</v>
          </cell>
          <cell r="E402" t="str">
            <v/>
          </cell>
          <cell r="L402" t="str">
            <v>-</v>
          </cell>
          <cell r="M402" t="str">
            <v>-</v>
          </cell>
          <cell r="N402" t="str">
            <v>-</v>
          </cell>
          <cell r="O402" t="str">
            <v>-</v>
          </cell>
          <cell r="P402" t="str">
            <v>-</v>
          </cell>
          <cell r="Q402" t="str">
            <v>-</v>
          </cell>
          <cell r="R402" t="str">
            <v>0</v>
          </cell>
          <cell r="S402" t="str">
            <v/>
          </cell>
          <cell r="T402" t="str">
            <v>THALE sp. z o.o. sp.k.</v>
          </cell>
          <cell r="U402" t="str">
            <v>11-041 Olsztyn, Poland, Wilimowo 2, Poland</v>
          </cell>
          <cell r="V402" t="str">
            <v/>
          </cell>
          <cell r="W402" t="str">
            <v>N-NSP-MF-M12</v>
          </cell>
        </row>
        <row r="403">
          <cell r="A403">
            <v>24337</v>
          </cell>
          <cell r="B403" t="str">
            <v>80120302102</v>
          </cell>
          <cell r="C403" t="str">
            <v>SIL-NPGD-1/2 BK OBEJMA DUO + SILIKON 1/2 (20-25MM) BK</v>
          </cell>
          <cell r="D403" t="str">
            <v>5907754257078</v>
          </cell>
          <cell r="E403" t="str">
            <v>1</v>
          </cell>
          <cell r="F403" t="str">
            <v>Obejma DUO + silikon 1/2 (20-25mm) BK</v>
          </cell>
          <cell r="G403" t="str">
            <v>Pipe clamp DUO + silicone 1/2 (20-25mm) BK</v>
          </cell>
          <cell r="H403" t="str">
            <v>Csőbilincs DUO + szilikon 1/2 (20-25mm) BK</v>
          </cell>
          <cell r="I403" t="str">
            <v>Laikiklis DUO + silikonas 1/2 (20-25mm) BK</v>
          </cell>
          <cell r="J403" t="str">
            <v>Objímka DUO + silikón 1/2 (20-25mm) BK</v>
          </cell>
          <cell r="K403" t="str">
            <v>Colier tip DUO + slicon 1/2 (20-25mm) BK</v>
          </cell>
          <cell r="L403" t="str">
            <v>-</v>
          </cell>
          <cell r="M403" t="str">
            <v>-</v>
          </cell>
          <cell r="N403" t="str">
            <v>-</v>
          </cell>
          <cell r="O403" t="str">
            <v>-</v>
          </cell>
          <cell r="P403" t="str">
            <v>-</v>
          </cell>
          <cell r="Q403" t="str">
            <v>-</v>
          </cell>
          <cell r="R403" t="str">
            <v>0</v>
          </cell>
          <cell r="S403" t="str">
            <v/>
          </cell>
          <cell r="T403" t="str">
            <v>THALE sp. z o.o. sp.k.</v>
          </cell>
          <cell r="U403" t="str">
            <v>11-041 Olsztyn, Poland, Wilimowo 2, Poland</v>
          </cell>
          <cell r="V403" t="str">
            <v>pasywacja</v>
          </cell>
          <cell r="W403" t="str">
            <v>SIL-NPGD-1/2 BK</v>
          </cell>
        </row>
        <row r="404">
          <cell r="A404">
            <v>16865</v>
          </cell>
          <cell r="B404" t="str">
            <v>82101002000</v>
          </cell>
          <cell r="C404" t="str">
            <v>EW1-M20 ELEMENT WAHADŁOWY TYP 1 M20</v>
          </cell>
          <cell r="D404" t="str">
            <v>5907754243996</v>
          </cell>
          <cell r="E404" t="str">
            <v>1</v>
          </cell>
          <cell r="F404" t="str">
            <v>Element wahadłowy Typ 1 M20</v>
          </cell>
          <cell r="G404" t="str">
            <v>Heavy duty swivel type 1 M20</v>
          </cell>
          <cell r="H404" t="str">
            <v>Csukló elem tipus 1 M20</v>
          </cell>
          <cell r="I404" t="str">
            <v>svytuoklinis elementas tipas 1 M20</v>
          </cell>
          <cell r="J404" t="str">
            <v>Vysoko odolný výkyvný prvok typu 1 M20</v>
          </cell>
          <cell r="K404" t="str">
            <v>Piese pendulante tip 1 M20</v>
          </cell>
          <cell r="L404" t="str">
            <v>(PL)ITB-KOT-2020/1563 wydanie 1 15/12/2020; (RO)AT 017-05-4053-2024 28/02/2024</v>
          </cell>
          <cell r="M404" t="str">
            <v>(PL)06/2020 30/05/2023; (RO)01/2024 28/02/2024</v>
          </cell>
          <cell r="N404" t="str">
            <v>B</v>
          </cell>
          <cell r="O404" t="str">
            <v>-</v>
          </cell>
          <cell r="P404" t="str">
            <v>-</v>
          </cell>
          <cell r="Q404" t="str">
            <v>-</v>
          </cell>
          <cell r="R404" t="str">
            <v>20</v>
          </cell>
          <cell r="S404" t="str">
            <v/>
          </cell>
          <cell r="T404" t="str">
            <v>THALE sp. z o.o. sp.k.</v>
          </cell>
          <cell r="U404" t="str">
            <v>11-041 Olsztyn, Poland, Wilimowo 2, Poland</v>
          </cell>
          <cell r="V404" t="str">
            <v>ocynk galwaniczny</v>
          </cell>
          <cell r="W404" t="str">
            <v>EW1-M20</v>
          </cell>
        </row>
        <row r="405">
          <cell r="A405">
            <v>26041</v>
          </cell>
          <cell r="B405" t="str">
            <v>80120307008</v>
          </cell>
          <cell r="C405" t="str">
            <v>SIL-XPGD-70 BK OBEJMA EXPERT + SILIKON 70 (65-71MM) BK</v>
          </cell>
          <cell r="D405" t="str">
            <v>5907754259331</v>
          </cell>
          <cell r="E405" t="str">
            <v>25</v>
          </cell>
          <cell r="F405" t="str">
            <v>Obejma EXPERT + silikon 70 (65-71mm) BK</v>
          </cell>
          <cell r="H405" t="str">
            <v>Csőbilincs EXPERT + silikon 70 (65-71mm) BK</v>
          </cell>
          <cell r="I405" t="str">
            <v>Laikiklis EXPERT + silikon 70 (65-71mm) BK</v>
          </cell>
          <cell r="J405" t="str">
            <v>Objímka EXPERT + silikón 70 (65-71mm) BK</v>
          </cell>
          <cell r="K405" t="str">
            <v>Colier tip EXPERT + silicon 70 (65-71mm) BK</v>
          </cell>
          <cell r="L405" t="str">
            <v>-</v>
          </cell>
          <cell r="M405" t="str">
            <v>-</v>
          </cell>
          <cell r="N405" t="str">
            <v>-</v>
          </cell>
          <cell r="O405" t="str">
            <v>-</v>
          </cell>
          <cell r="P405" t="str">
            <v>-</v>
          </cell>
          <cell r="Q405" t="str">
            <v>-</v>
          </cell>
          <cell r="R405" t="str">
            <v>0</v>
          </cell>
          <cell r="S405" t="str">
            <v/>
          </cell>
          <cell r="T405" t="str">
            <v>THALE sp. z o.o. sp.k.</v>
          </cell>
          <cell r="U405" t="str">
            <v>11-041 Olsztyn, Poland, Wilimowo 2, Poland</v>
          </cell>
          <cell r="V405" t="str">
            <v>ocynk lamelarny</v>
          </cell>
          <cell r="W405" t="str">
            <v>SIL-XPGD-70 BK</v>
          </cell>
        </row>
        <row r="406">
          <cell r="A406">
            <v>33457</v>
          </cell>
          <cell r="B406" t="str">
            <v>90000027017</v>
          </cell>
          <cell r="C406" t="str">
            <v>YNDN1BP NIERDZEWNY UCHWYT DO SPAWANIA</v>
          </cell>
          <cell r="D406" t="str">
            <v>5907754271739</v>
          </cell>
          <cell r="E406" t="str">
            <v>10</v>
          </cell>
          <cell r="L406" t="str">
            <v>-</v>
          </cell>
          <cell r="M406" t="str">
            <v>-</v>
          </cell>
          <cell r="N406" t="str">
            <v>-</v>
          </cell>
          <cell r="O406" t="str">
            <v>-</v>
          </cell>
          <cell r="P406" t="str">
            <v>-</v>
          </cell>
          <cell r="Q406" t="str">
            <v>-</v>
          </cell>
          <cell r="S406" t="str">
            <v/>
          </cell>
          <cell r="T406" t="str">
            <v>THALE sp. z o.o. sp.k.</v>
          </cell>
          <cell r="U406" t="str">
            <v>11-041 Olsztyn, Poland, Wilimowo 2, Poland</v>
          </cell>
          <cell r="V406" t="str">
            <v>pasywacja</v>
          </cell>
          <cell r="W406" t="str">
            <v>YNDN1BP</v>
          </cell>
        </row>
        <row r="407">
          <cell r="A407">
            <v>13403</v>
          </cell>
          <cell r="B407" t="str">
            <v>80510100480</v>
          </cell>
          <cell r="C407" t="str">
            <v>ZP-M10-11/2 KPL PĘTLA TRYSKACZOWA ZP M10 11/2 (48-51MM) KPL</v>
          </cell>
          <cell r="D407" t="str">
            <v>5907754236295</v>
          </cell>
          <cell r="E407" t="str">
            <v>50</v>
          </cell>
          <cell r="F407" t="str">
            <v>Pętla tryskaczowa ZP M10 11/2 (48-51mm) KPL</v>
          </cell>
          <cell r="G407" t="str">
            <v>Sprinkler pipe loop M10 11/2 (48-51mm) KPL</v>
          </cell>
          <cell r="H407" t="str">
            <v>Sprinkler körtebilincs  M10 11/2 (48-51MM) KPL</v>
          </cell>
          <cell r="I407" t="str">
            <v>Sprinklerio kilpa ZP M10 11/2 (48-51mm) KPL</v>
          </cell>
          <cell r="J407" t="str">
            <v>Slučka pre sprinklery M10 11/2 (48-51mm) KPL</v>
          </cell>
          <cell r="K407" t="str">
            <v>Bucla pentru sprinklere M10 11/2 (48-51mm) KPL</v>
          </cell>
          <cell r="L407" t="str">
            <v>(PL)ITB-KOT-2020/1561 wydanie 1 15/12/2020; (HU)A-101/2016 18/11/2021; (SK)SK TP-19/0004-verzia 02 23/03/2022; (RO)AT 017-05-4053-2024 28/02/2024</v>
          </cell>
          <cell r="M407" t="str">
            <v>(PL)04/2020 30/05/2023; (HU)02/2021 18/11/2021; (SK)01/2022 23/03/2022; (RO)01/2024 28/02/2024</v>
          </cell>
          <cell r="N407" t="str">
            <v>B</v>
          </cell>
          <cell r="O407" t="str">
            <v>-</v>
          </cell>
          <cell r="P407" t="str">
            <v>-</v>
          </cell>
          <cell r="Q407" t="str">
            <v>-</v>
          </cell>
          <cell r="R407" t="str">
            <v>15</v>
          </cell>
          <cell r="S407" t="str">
            <v/>
          </cell>
          <cell r="T407" t="str">
            <v>THALE sp. z o.o. sp.k.</v>
          </cell>
          <cell r="U407" t="str">
            <v>11-041 Olsztyn, Poland, Wilimowo 2, Poland</v>
          </cell>
          <cell r="V407" t="str">
            <v>ocynk galwaniczny</v>
          </cell>
          <cell r="W407" t="str">
            <v>ZP-M10-11/2 KPL</v>
          </cell>
        </row>
        <row r="408">
          <cell r="A408">
            <v>14058</v>
          </cell>
          <cell r="B408" t="str">
            <v>80741412041</v>
          </cell>
          <cell r="C408" t="str">
            <v>OG-SZ-MF2,0-4000 PROFIL MF2,0 4000MM</v>
          </cell>
          <cell r="D408" t="str">
            <v>5907754245693</v>
          </cell>
          <cell r="E408" t="str">
            <v>1</v>
          </cell>
          <cell r="F408" t="str">
            <v>Profil MF2,0 4000mm</v>
          </cell>
          <cell r="G408" t="str">
            <v>Channel MF2,0 4000mm</v>
          </cell>
          <cell r="H408" t="str">
            <v>Szerelősín MF2,0 4000mm</v>
          </cell>
          <cell r="I408" t="str">
            <v>Profilis MF2,0 4000mm</v>
          </cell>
          <cell r="J408" t="str">
            <v>Nosníky SZ-MF2,0 4000mm</v>
          </cell>
          <cell r="K408" t="str">
            <v>Profil de montaj MF2,0 4000mm</v>
          </cell>
          <cell r="L408" t="str">
            <v>(PL)ITB-KOT-2020/1562 wydanie 1 23/12/2020; (HU)A-101/2016 18/11/2021; (SK)SK TP-19/0004-verzia 02 23/03/2022; (RO)AT 017-05-4053-2024 28/02/2024</v>
          </cell>
          <cell r="M408" t="str">
            <v>(PL)05/2020 30/05/2023; (HU)02/2021 18/11/2021; (SK)01/2022 23/03/2022; (RO)01/2024 28/02/2024</v>
          </cell>
          <cell r="N408" t="str">
            <v>B</v>
          </cell>
          <cell r="O408" t="str">
            <v>-</v>
          </cell>
          <cell r="P408" t="str">
            <v>-</v>
          </cell>
          <cell r="Q408" t="str">
            <v>-</v>
          </cell>
          <cell r="R408" t="str">
            <v>15</v>
          </cell>
          <cell r="S408" t="str">
            <v/>
          </cell>
          <cell r="T408" t="str">
            <v>THALE sp. z o.o. sp.k.</v>
          </cell>
          <cell r="U408" t="str">
            <v>11-041 Olsztyn, Poland, Wilimowo 2, Poland</v>
          </cell>
          <cell r="V408" t="str">
            <v>ocynk ogniowy</v>
          </cell>
          <cell r="W408" t="str">
            <v>OG-SZ-MF2,0-4000</v>
          </cell>
        </row>
        <row r="409">
          <cell r="A409">
            <v>25668</v>
          </cell>
          <cell r="B409" t="str">
            <v>80120306002</v>
          </cell>
          <cell r="C409" t="str">
            <v>SIL-NPGD-2 BK OBEJMA DUO + SILIKON 2 (59-64MM) BK</v>
          </cell>
          <cell r="D409" t="str">
            <v>5907754258976</v>
          </cell>
          <cell r="E409" t="str">
            <v>1</v>
          </cell>
          <cell r="F409" t="str">
            <v>Obejma DUO + silikon 2 (59-64mm) BK</v>
          </cell>
          <cell r="H409" t="str">
            <v>Csőbilincs DUO + szilikon 2 (59-64MM) BK</v>
          </cell>
          <cell r="I409" t="str">
            <v>Laikiklis DUO + slikonas 2 (59-64MM) BK</v>
          </cell>
          <cell r="J409" t="str">
            <v>Objímka DUO + silikón 2 (59-64mm) BK</v>
          </cell>
          <cell r="K409" t="str">
            <v>Colier tip DUO + slicon 2 (59-64mm) BK</v>
          </cell>
          <cell r="L409" t="str">
            <v>-</v>
          </cell>
          <cell r="M409" t="str">
            <v>-</v>
          </cell>
          <cell r="N409" t="str">
            <v>-</v>
          </cell>
          <cell r="O409" t="str">
            <v>-</v>
          </cell>
          <cell r="P409" t="str">
            <v>-</v>
          </cell>
          <cell r="Q409" t="str">
            <v>-</v>
          </cell>
          <cell r="R409" t="str">
            <v>0</v>
          </cell>
          <cell r="S409" t="str">
            <v/>
          </cell>
          <cell r="T409" t="str">
            <v>THALE sp. z o.o. sp.k.</v>
          </cell>
          <cell r="U409" t="str">
            <v>11-041 Olsztyn, Poland, Wilimowo 2, Poland</v>
          </cell>
          <cell r="V409" t="str">
            <v>pasywacja</v>
          </cell>
          <cell r="W409" t="str">
            <v>SIL-NPGD-2 BK</v>
          </cell>
        </row>
        <row r="410">
          <cell r="A410">
            <v>346</v>
          </cell>
          <cell r="B410" t="str">
            <v>80510100760</v>
          </cell>
          <cell r="C410" t="str">
            <v>ZP-M10-21/2 KPL PĘTLA TRYSKACZOWA ZP M10 21/2 (70-76MM) KPL</v>
          </cell>
          <cell r="D410" t="str">
            <v>5907754206090</v>
          </cell>
          <cell r="E410" t="str">
            <v>50</v>
          </cell>
          <cell r="F410" t="str">
            <v>Pętla tryskaczowa ZP M10 21/2 (70-76mm) KPL</v>
          </cell>
          <cell r="G410" t="str">
            <v>Sprinkler pipe loop M10 21/2 (70-76mm) KPL</v>
          </cell>
          <cell r="H410" t="str">
            <v>Sprinkler körtebilincs  M10 21/2 (70-76MM) KPL</v>
          </cell>
          <cell r="I410" t="str">
            <v>Sprinklerio kilpa ZP M10 21/2 (70-76mm) KPL</v>
          </cell>
          <cell r="J410" t="str">
            <v>Slučka pre sprinklery M10 21/2 (70-76mm) KPL</v>
          </cell>
          <cell r="K410" t="str">
            <v>Bucla pentru sprinklere M10 21/2 (70-76mm) KPL</v>
          </cell>
          <cell r="L410" t="str">
            <v>(PL)ITB-KOT-2020/1561 wydanie 1 15/12/2020; (HU)A-101/2016 18/11/2021; (SK)SK TP-19/0004-verzia 02 23/03/2022; (RO)AT 017-05-4053-2024 28/02/2024</v>
          </cell>
          <cell r="M410" t="str">
            <v>(PL)04/2020 30/05/2023; (HU)02/2021 18/11/2021; (SK)01/2022 23/03/2022; (RO)01/2024 28/02/2024</v>
          </cell>
          <cell r="N410" t="str">
            <v>B</v>
          </cell>
          <cell r="O410" t="str">
            <v>-</v>
          </cell>
          <cell r="P410" t="str">
            <v>-</v>
          </cell>
          <cell r="Q410" t="str">
            <v>-</v>
          </cell>
          <cell r="R410" t="str">
            <v>15</v>
          </cell>
          <cell r="S410" t="str">
            <v/>
          </cell>
          <cell r="T410" t="str">
            <v>THALE sp. z o.o. sp.k.</v>
          </cell>
          <cell r="U410" t="str">
            <v>11-041 Olsztyn, Poland, Wilimowo 2, Poland</v>
          </cell>
          <cell r="V410" t="str">
            <v>ocynk galwaniczny</v>
          </cell>
          <cell r="W410" t="str">
            <v>ZP-M10-21/2 KPL</v>
          </cell>
        </row>
        <row r="411">
          <cell r="A411">
            <v>11713</v>
          </cell>
          <cell r="B411" t="str">
            <v>80130125000</v>
          </cell>
          <cell r="C411" t="str">
            <v>UPZ-250 BK OBEJMA EXPERT 250 (249-258MM) BK</v>
          </cell>
          <cell r="D411" t="str">
            <v>5907754233683</v>
          </cell>
          <cell r="E411" t="str">
            <v>10</v>
          </cell>
          <cell r="F411" t="str">
            <v>Obejma EXPERT 250 (249-258mm) BK</v>
          </cell>
          <cell r="G411" t="str">
            <v>Pipe clamp EXPERT 250 (249-258mm) BK</v>
          </cell>
          <cell r="H411" t="str">
            <v>Csőbilincs EXPERT 250 (249-258mm) BK</v>
          </cell>
          <cell r="I411" t="str">
            <v>Laikiklis EXPERT 250 (249-258mm) BK</v>
          </cell>
          <cell r="J411" t="str">
            <v>Objímka EXPERT 250 (249-258mm) BK</v>
          </cell>
          <cell r="K411" t="str">
            <v>Colier tip EXPERT 250 (249-258mm) BK</v>
          </cell>
          <cell r="L411" t="str">
            <v>(PL)ITB-KOT-2020/1561 wydanie 1 15/12/2020; (HU)A-101/2016 18/11/2021; (SK)SK TP-19/0004-verzia 02 23/03/2022; (RO)AT 017-05-4053-2024 28/02/2024</v>
          </cell>
          <cell r="M411" t="str">
            <v>(PL)04/2020 30/05/2023; (HU)02/2021 18/11/2021; (SK)01/2022 23/03/2022; (RO)01/2024 28/02/2024</v>
          </cell>
          <cell r="N411" t="str">
            <v>B</v>
          </cell>
          <cell r="O411" t="str">
            <v>-</v>
          </cell>
          <cell r="P411" t="str">
            <v>-</v>
          </cell>
          <cell r="Q411" t="str">
            <v>-</v>
          </cell>
          <cell r="R411" t="str">
            <v>15</v>
          </cell>
          <cell r="S411" t="str">
            <v/>
          </cell>
          <cell r="T411" t="str">
            <v>THALE sp. z o.o. sp.k.</v>
          </cell>
          <cell r="U411" t="str">
            <v>11-041 Olsztyn, Poland, Wilimowo 2, Poland</v>
          </cell>
          <cell r="V411" t="str">
            <v>ocynk galwaniczny</v>
          </cell>
          <cell r="W411" t="str">
            <v>UPZ-250 BK</v>
          </cell>
        </row>
        <row r="412">
          <cell r="A412">
            <v>28416</v>
          </cell>
          <cell r="B412" t="str">
            <v>80120308902</v>
          </cell>
          <cell r="C412" t="str">
            <v>SIL-NPGD-3 BK OBEJMA DUO + SILIKON 3 (86-92) BK</v>
          </cell>
          <cell r="D412" t="str">
            <v>5907754263949</v>
          </cell>
          <cell r="E412" t="str">
            <v>1</v>
          </cell>
          <cell r="F412" t="str">
            <v>Obejma DUO + silikon 3 (86-92mm) BK</v>
          </cell>
          <cell r="G412" t="str">
            <v>Pipe clamp DUO + silicone 3 (86-92mm) BK</v>
          </cell>
          <cell r="H412" t="str">
            <v>Csőbilincs DUO + szilikon 3 (86-92mm) BK</v>
          </cell>
          <cell r="I412" t="str">
            <v>Laikiklis DUO + silikonas 3 (86-92mm) BK</v>
          </cell>
          <cell r="J412" t="str">
            <v>Objímka DUO + silikón 3 (86-92mm) BK</v>
          </cell>
          <cell r="K412" t="str">
            <v>Cevna objemka DUO + silikon 3 (86-92mm) BK</v>
          </cell>
          <cell r="L412" t="str">
            <v>-</v>
          </cell>
          <cell r="M412" t="str">
            <v>-</v>
          </cell>
          <cell r="N412" t="str">
            <v>-</v>
          </cell>
          <cell r="O412" t="str">
            <v>-</v>
          </cell>
          <cell r="P412" t="str">
            <v>-</v>
          </cell>
          <cell r="Q412" t="str">
            <v>-</v>
          </cell>
          <cell r="R412" t="str">
            <v>0</v>
          </cell>
          <cell r="S412" t="str">
            <v/>
          </cell>
          <cell r="T412" t="str">
            <v>THALE sp. z o.o. sp.k.</v>
          </cell>
          <cell r="U412" t="str">
            <v>11-041 Olsztyn, Poland, Wilimowo 2, Poland</v>
          </cell>
          <cell r="V412" t="str">
            <v>pasywacja</v>
          </cell>
          <cell r="W412" t="str">
            <v>SIL-NPGD-3  BK</v>
          </cell>
        </row>
        <row r="413">
          <cell r="A413">
            <v>349</v>
          </cell>
          <cell r="B413" t="str">
            <v>80510101100</v>
          </cell>
          <cell r="C413" t="str">
            <v>ZP-M10-4 KPL PĘTLA TRYSKACZOWA ZP M10 4 (108-114MM) KPL</v>
          </cell>
          <cell r="D413" t="str">
            <v>5907754206069</v>
          </cell>
          <cell r="E413" t="str">
            <v>25</v>
          </cell>
          <cell r="F413" t="str">
            <v>Pętla tryskaczowa ZP M10 4 (108-114mm) KPL</v>
          </cell>
          <cell r="G413" t="str">
            <v>Sprinkler pipe loop M10 4 (108-114mm) KPL</v>
          </cell>
          <cell r="H413" t="str">
            <v>Sprinkler körtebilincs  M10 4 (108-114MM) KPL</v>
          </cell>
          <cell r="I413" t="str">
            <v>Sprinklerio kilpa ZP M10 4 (108-114mm) KPL</v>
          </cell>
          <cell r="J413" t="str">
            <v>Slučka pre sprinklery M10 4 (108-114mm) KPL</v>
          </cell>
          <cell r="K413" t="str">
            <v>Bucla pentru sprinklere M10 4 (108-114mm) KPL</v>
          </cell>
          <cell r="L413" t="str">
            <v>(PL)ITB-KOT-2020/1561 wydanie 1 15/12/2020; (HU)A-101/2016 18/11/2021; (SK)SK TP-19/0004-verzia 02 23/03/2022; (RO)AT 017-05-4053-2024 28/02/2024</v>
          </cell>
          <cell r="M413" t="str">
            <v>(PL)04/2020 30/05/2023; (HU)02/2021 18/11/2021; (SK)01/2022 23/03/2022; (RO)01/2024 28/02/2024</v>
          </cell>
          <cell r="N413" t="str">
            <v>B</v>
          </cell>
          <cell r="O413" t="str">
            <v>-</v>
          </cell>
          <cell r="P413" t="str">
            <v>-</v>
          </cell>
          <cell r="Q413" t="str">
            <v>-</v>
          </cell>
          <cell r="R413" t="str">
            <v>15</v>
          </cell>
          <cell r="S413" t="str">
            <v/>
          </cell>
          <cell r="T413" t="str">
            <v>THALE sp. z o.o. sp.k.</v>
          </cell>
          <cell r="U413" t="str">
            <v>11-041 Olsztyn, Poland, Wilimowo 2, Poland</v>
          </cell>
          <cell r="V413" t="str">
            <v>ocynk galwaniczny</v>
          </cell>
          <cell r="W413" t="str">
            <v>ZP-M10-4 KPL</v>
          </cell>
        </row>
        <row r="414">
          <cell r="A414">
            <v>11951</v>
          </cell>
          <cell r="B414" t="str">
            <v>80730161532</v>
          </cell>
          <cell r="C414" t="str">
            <v>N-SZ-C1,5-3000 PROFIL C1,5 3000MM</v>
          </cell>
          <cell r="D414" t="str">
            <v>5907754233492</v>
          </cell>
          <cell r="E414" t="str">
            <v>1</v>
          </cell>
          <cell r="F414" t="str">
            <v>Profil C1,5 3000mm</v>
          </cell>
          <cell r="G414" t="str">
            <v>Channel C1,5 3000mm</v>
          </cell>
          <cell r="H414" t="str">
            <v>Szerelősín C1,5 3000mm</v>
          </cell>
          <cell r="I414" t="str">
            <v>Profilis C1,5 3000mm</v>
          </cell>
          <cell r="J414" t="str">
            <v>Nosníky SZ-C1,5 3000mm</v>
          </cell>
          <cell r="K414" t="str">
            <v>Profil de montaj C1,5 3000mm</v>
          </cell>
          <cell r="L414" t="str">
            <v>(PL)ITB-KOT-2020/1562 wydanie 1 23/12/2020; (HU)A-101/2016 18/11/2021; (SK)SK TP-19/0004-verzia 02 23/03/2022; (RO)AT 017-05-4053-2024 28/02/2024</v>
          </cell>
          <cell r="M414" t="str">
            <v>(PL)05/2020 30/05/2023; (HU)02/2021 18/11/2021; (SK)01/2022 23/03/2022; (RO)01/2024 28/02/2024</v>
          </cell>
          <cell r="N414" t="str">
            <v>B</v>
          </cell>
          <cell r="O414" t="str">
            <v>-</v>
          </cell>
          <cell r="P414" t="str">
            <v>-</v>
          </cell>
          <cell r="Q414" t="str">
            <v>-</v>
          </cell>
          <cell r="R414" t="str">
            <v>15</v>
          </cell>
          <cell r="S414" t="str">
            <v/>
          </cell>
          <cell r="T414" t="str">
            <v>THALE sp. z o.o. sp.k.</v>
          </cell>
          <cell r="U414" t="str">
            <v>11-041 Olsztyn, Poland, Wilimowo 2, Poland</v>
          </cell>
          <cell r="V414" t="str">
            <v>pasywacja</v>
          </cell>
          <cell r="W414" t="str">
            <v>N-SZ-C1,5-3000</v>
          </cell>
        </row>
        <row r="415">
          <cell r="A415">
            <v>16074</v>
          </cell>
          <cell r="B415" t="str">
            <v>80370516000</v>
          </cell>
          <cell r="C415" t="str">
            <v>PSFUC-150 PSFUC 150 (158-161MM)</v>
          </cell>
          <cell r="D415" t="str">
            <v>5907754240148</v>
          </cell>
          <cell r="E415" t="str">
            <v>1</v>
          </cell>
          <cell r="F415" t="str">
            <v>PSFUC 150 (158-161mm)</v>
          </cell>
          <cell r="G415" t="str">
            <v>PSFUC 150 (158-161mm)</v>
          </cell>
          <cell r="H415" t="str">
            <v>PSFUC 150 (158-161mm)</v>
          </cell>
          <cell r="I415" t="str">
            <v>PSFUC 150 (158-161mm)</v>
          </cell>
          <cell r="J415" t="str">
            <v>Upevnenie pevného bodu typu PSFUC 150 (158-161mm)</v>
          </cell>
          <cell r="K415" t="str">
            <v>PSFUC 150 (158-161mm)</v>
          </cell>
          <cell r="L415" t="str">
            <v>(PL)ITB-KOT-2020/1561 wydanie 1 15/12/2020; (HU)A-101/2016 18/11/2021; (SK)SK TP-19/0004-verzia 02 23/03/2022; (RO)AT 017-05-4053-2024 28/02/2024</v>
          </cell>
          <cell r="M415" t="str">
            <v>(PL)04/2020 30/05/2023; (HU)02/2021 18/11/2021; (SK)01/2022 23/03/2022; (RO)01/2024 28/02/2024</v>
          </cell>
          <cell r="N415" t="str">
            <v>B</v>
          </cell>
          <cell r="O415" t="str">
            <v>-</v>
          </cell>
          <cell r="P415" t="str">
            <v>-</v>
          </cell>
          <cell r="Q415" t="str">
            <v>-</v>
          </cell>
          <cell r="R415" t="str">
            <v>15</v>
          </cell>
          <cell r="S415" t="str">
            <v/>
          </cell>
          <cell r="T415" t="str">
            <v>THALE sp. z o.o. sp.k.</v>
          </cell>
          <cell r="U415" t="str">
            <v>11-041 Olsztyn, Poland, Wilimowo 2, Poland</v>
          </cell>
          <cell r="V415" t="str">
            <v>ocynk galwaniczny</v>
          </cell>
          <cell r="W415" t="str">
            <v>PSFUC-150</v>
          </cell>
        </row>
        <row r="416">
          <cell r="A416">
            <v>16572</v>
          </cell>
          <cell r="B416" t="str">
            <v>80360807000</v>
          </cell>
          <cell r="C416" t="str">
            <v>PSFUS-68/72 PSFUS 68/72 (67-76MM)</v>
          </cell>
          <cell r="D416" t="str">
            <v>5907754243026</v>
          </cell>
          <cell r="E416" t="str">
            <v>1</v>
          </cell>
          <cell r="F416" t="str">
            <v>PSFUS 68/72 (67-76mm)</v>
          </cell>
          <cell r="G416" t="str">
            <v>PSFUS 68/72 (67-76mm)</v>
          </cell>
          <cell r="H416" t="str">
            <v>PSFUS 68/72 (67-76mm)</v>
          </cell>
          <cell r="I416" t="str">
            <v>PSFUS 68/72 (67-76mm)</v>
          </cell>
          <cell r="J416" t="str">
            <v>Upevnenie pevného bodu typu PSFUC 68/72 (67-76mm)</v>
          </cell>
          <cell r="K416" t="str">
            <v>PSFUS 68/72 (67-76mm)</v>
          </cell>
          <cell r="L416" t="str">
            <v>(PL)ITB-KOT-2020/1561 wydanie 1 15/12/2020; (HU)A-101/2016 18/11/2021; (SK)SK TP-19/0004-verzia 02 23/03/2022; (RO)AT 017-05-4053-2024 28/02/2024</v>
          </cell>
          <cell r="M416" t="str">
            <v>(PL)04/2020 30/05/2023; (HU)02/2021 18/11/2021; (SK)01/2022 23/03/2022; (RO)01/2024 28/02/2024</v>
          </cell>
          <cell r="N416" t="str">
            <v>B</v>
          </cell>
          <cell r="O416" t="str">
            <v>-</v>
          </cell>
          <cell r="P416" t="str">
            <v>-</v>
          </cell>
          <cell r="Q416" t="str">
            <v>-</v>
          </cell>
          <cell r="R416" t="str">
            <v>15</v>
          </cell>
          <cell r="S416" t="str">
            <v/>
          </cell>
          <cell r="T416" t="str">
            <v>THALE sp. z o.o. sp.k.</v>
          </cell>
          <cell r="U416" t="str">
            <v>11-041 Olsztyn, Poland, Wilimowo 2, Poland</v>
          </cell>
          <cell r="V416" t="str">
            <v>ocynk galwaniczny</v>
          </cell>
          <cell r="W416" t="str">
            <v>PSFUS-68/72</v>
          </cell>
        </row>
        <row r="417">
          <cell r="A417">
            <v>25466</v>
          </cell>
          <cell r="B417" t="str">
            <v/>
          </cell>
          <cell r="C417" t="str">
            <v>DN-V-1-PP OBEJMA TRYSKACZOWA DN 1 (31-35)</v>
          </cell>
          <cell r="D417" t="str">
            <v/>
          </cell>
          <cell r="E417" t="str">
            <v>50</v>
          </cell>
          <cell r="F417" t="str">
            <v>Obejma tryskaczowa DN-V 1 (31-35)</v>
          </cell>
          <cell r="G417" t="str">
            <v>Sprinkler pipe clamp DN-V 1 (31-35)</v>
          </cell>
          <cell r="H417" t="str">
            <v>Sprinkler Csőbilincs DN 1 (31-35)</v>
          </cell>
          <cell r="I417" t="str">
            <v>Laikiklis sprinklerinems sistem DN 1 (31-35)</v>
          </cell>
          <cell r="J417" t="str">
            <v>Objímka pre sprinklery DN-V 1 (31-35)</v>
          </cell>
          <cell r="K417" t="str">
            <v>Colier pentru sprinklere DN-V 1 (31-35)</v>
          </cell>
          <cell r="L417" t="str">
            <v>(PL)ITB-KOT-2018/0744 wydanie 2 27/03/2020; (SK)SK TP-19/0004-verzia 02 23/03/2022; (RO)AT 017-05-4053-2024 28/02/2024</v>
          </cell>
          <cell r="M417" t="str">
            <v>(PL)01/2020 30/05/2023; (SK)01/2022 23/03/2022; (RO)01/2024 28/02/2024</v>
          </cell>
          <cell r="N417" t="str">
            <v>B</v>
          </cell>
          <cell r="O417" t="str">
            <v>-</v>
          </cell>
          <cell r="P417" t="str">
            <v>-</v>
          </cell>
          <cell r="Q417" t="str">
            <v>VDS</v>
          </cell>
          <cell r="R417" t="str">
            <v>20</v>
          </cell>
          <cell r="S417" t="str">
            <v>(VdS)G 417035</v>
          </cell>
          <cell r="T417" t="str">
            <v>THALE sp. z o.o. sp.k.</v>
          </cell>
          <cell r="U417" t="str">
            <v>11-041 Olsztyn, Poland, Wilimowo 2, Poland</v>
          </cell>
          <cell r="V417" t="str">
            <v>ocynk galwaniczny</v>
          </cell>
          <cell r="W417" t="str">
            <v>DN-V-1-PP</v>
          </cell>
        </row>
        <row r="418">
          <cell r="A418">
            <v>32964</v>
          </cell>
          <cell r="B418" t="str">
            <v>9000032964</v>
          </cell>
          <cell r="C418" t="str">
            <v>YPST203/4 OBEJMA PST 20 (25-29MM) 3/4</v>
          </cell>
          <cell r="D418" t="str">
            <v>5907754271388</v>
          </cell>
          <cell r="E418" t="str">
            <v>1</v>
          </cell>
          <cell r="L418" t="str">
            <v>-</v>
          </cell>
          <cell r="M418" t="str">
            <v>-</v>
          </cell>
          <cell r="N418" t="str">
            <v>-</v>
          </cell>
          <cell r="O418" t="str">
            <v>-</v>
          </cell>
          <cell r="P418" t="str">
            <v>-</v>
          </cell>
          <cell r="Q418" t="str">
            <v>-</v>
          </cell>
          <cell r="S418" t="str">
            <v/>
          </cell>
          <cell r="T418" t="str">
            <v>THALE sp. z o.o. sp.k.</v>
          </cell>
          <cell r="U418" t="str">
            <v>11-041 Olsztyn, Poland, Wilimowo 2, Poland</v>
          </cell>
          <cell r="V418" t="str">
            <v/>
          </cell>
          <cell r="W418" t="str">
            <v>YPST203/4</v>
          </cell>
        </row>
        <row r="419">
          <cell r="A419">
            <v>21706</v>
          </cell>
          <cell r="B419" t="str">
            <v>4062803</v>
          </cell>
          <cell r="C419" t="str">
            <v>ZG-M12 ZŁĄCZKA GWINTOWANA M12</v>
          </cell>
          <cell r="D419" t="str">
            <v>5907754253285</v>
          </cell>
          <cell r="E419" t="str">
            <v>15</v>
          </cell>
          <cell r="L419" t="str">
            <v>-</v>
          </cell>
          <cell r="M419" t="str">
            <v>-</v>
          </cell>
          <cell r="N419" t="str">
            <v>-</v>
          </cell>
          <cell r="O419" t="str">
            <v>-</v>
          </cell>
          <cell r="P419" t="str">
            <v>-</v>
          </cell>
          <cell r="Q419" t="str">
            <v>-</v>
          </cell>
          <cell r="R419" t="str">
            <v>0</v>
          </cell>
          <cell r="S419" t="str">
            <v/>
          </cell>
          <cell r="T419" t="str">
            <v>THALE sp. z o.o. sp.k.</v>
          </cell>
          <cell r="U419" t="str">
            <v>11-041 Olsztyn, Poland, Wilimowo 2, Poland</v>
          </cell>
          <cell r="V419" t="str">
            <v>ocynk galwaniczny</v>
          </cell>
          <cell r="W419" t="str">
            <v>ZG-M12</v>
          </cell>
        </row>
        <row r="420">
          <cell r="A420">
            <v>18840</v>
          </cell>
          <cell r="B420" t="str">
            <v>81402120600</v>
          </cell>
          <cell r="C420" t="str">
            <v>105-M12X60 ŚRUBA 105 6-KĄT. M12X60MM</v>
          </cell>
          <cell r="D420" t="str">
            <v>5907754205406</v>
          </cell>
          <cell r="E420" t="str">
            <v>20</v>
          </cell>
          <cell r="F420" t="str">
            <v>Śruba 105 6-kąt. M12x60mm</v>
          </cell>
          <cell r="G420" t="str">
            <v>Hex head bolt 105 M12X60mm</v>
          </cell>
          <cell r="H420" t="str">
            <v>Hatlapfejű csavar 105 M12X60mm</v>
          </cell>
          <cell r="I420" t="str">
            <v>Varztas 105 6-kamp. M12X60mm</v>
          </cell>
          <cell r="J420" t="str">
            <v>Skrutka so 6-hrannou hlavou 105 M12X60mm</v>
          </cell>
          <cell r="K420" t="str">
            <v>Suruburi cu cap hexagona 105 M12X60mm</v>
          </cell>
          <cell r="L420" t="str">
            <v>(RO)AT 017-05-4053-2024 28/02/2024</v>
          </cell>
          <cell r="M420" t="str">
            <v>(RO)01/2024 28/02/2024</v>
          </cell>
          <cell r="N420" t="str">
            <v>-</v>
          </cell>
          <cell r="O420" t="str">
            <v>-</v>
          </cell>
          <cell r="P420" t="str">
            <v>-</v>
          </cell>
          <cell r="Q420" t="str">
            <v>-</v>
          </cell>
          <cell r="R420" t="str">
            <v>0</v>
          </cell>
          <cell r="S420" t="str">
            <v/>
          </cell>
          <cell r="T420" t="str">
            <v>POLSKA</v>
          </cell>
          <cell r="U420" t="str">
            <v xml:space="preserve">, </v>
          </cell>
          <cell r="V420" t="str">
            <v>ocynk galwaniczny</v>
          </cell>
          <cell r="W420" t="str">
            <v>105-M12X60</v>
          </cell>
        </row>
        <row r="421">
          <cell r="A421">
            <v>21705</v>
          </cell>
          <cell r="B421" t="str">
            <v>4062802</v>
          </cell>
          <cell r="C421" t="str">
            <v>ZG-M10 ZŁĄCZKA GWINTOWANA M10</v>
          </cell>
          <cell r="D421" t="str">
            <v>5907754253278</v>
          </cell>
          <cell r="E421" t="str">
            <v>50</v>
          </cell>
          <cell r="L421" t="str">
            <v>-</v>
          </cell>
          <cell r="M421" t="str">
            <v>-</v>
          </cell>
          <cell r="N421" t="str">
            <v>-</v>
          </cell>
          <cell r="O421" t="str">
            <v>-</v>
          </cell>
          <cell r="P421" t="str">
            <v>-</v>
          </cell>
          <cell r="Q421" t="str">
            <v>-</v>
          </cell>
          <cell r="R421" t="str">
            <v>0</v>
          </cell>
          <cell r="S421" t="str">
            <v/>
          </cell>
          <cell r="T421" t="str">
            <v>THALE sp. z o.o. sp.k.</v>
          </cell>
          <cell r="U421" t="str">
            <v>11-041 Olsztyn, Poland, Wilimowo 2, Poland</v>
          </cell>
          <cell r="V421" t="str">
            <v>ocynk galwaniczny</v>
          </cell>
          <cell r="W421" t="str">
            <v>ZG-M10</v>
          </cell>
        </row>
        <row r="422">
          <cell r="A422">
            <v>27445</v>
          </cell>
          <cell r="B422" t="str">
            <v>80120107010</v>
          </cell>
          <cell r="C422" t="str">
            <v>UPZD-70 KPL OBEJMA DUO 70 (66-71MM) KPL</v>
          </cell>
          <cell r="D422" t="str">
            <v>5907754262676</v>
          </cell>
          <cell r="E422" t="str">
            <v>50</v>
          </cell>
          <cell r="F422" t="str">
            <v>Obejma DUO 70 (66-71mm) KPL</v>
          </cell>
          <cell r="G422" t="str">
            <v>Pipe clamp DUO 70 (66-71mm) KPL</v>
          </cell>
          <cell r="H422" t="str">
            <v>Csőbilincs DUO 70 (66-71mm) KPL</v>
          </cell>
          <cell r="I422" t="str">
            <v>Laikiklis DUO 70  (66-71mm) KPL</v>
          </cell>
          <cell r="J422" t="str">
            <v>Objímka DUO 70 (66-71mm) KPL</v>
          </cell>
          <cell r="K422" t="str">
            <v>Coliere tip DUO 70 (66-71mm) KPL</v>
          </cell>
          <cell r="L422" t="str">
            <v>(PL)ITB-KOT-2018/0744 wydanie 2 27/03/2020; (SK)SK TP-19/0004-verzia 02 23/03/2022; (RO)AT 017-05-4053-2024 28/02/2024</v>
          </cell>
          <cell r="M422" t="str">
            <v>(PL)01/2020 30/05/2023; (SK)01/2022 23/03/2022; (RO)01/2024 28/02/2024</v>
          </cell>
          <cell r="N422" t="str">
            <v>B</v>
          </cell>
          <cell r="O422" t="str">
            <v>-</v>
          </cell>
          <cell r="P422" t="str">
            <v>-</v>
          </cell>
          <cell r="Q422" t="str">
            <v>-</v>
          </cell>
          <cell r="R422" t="str">
            <v>20</v>
          </cell>
          <cell r="S422" t="str">
            <v/>
          </cell>
          <cell r="T422" t="str">
            <v>THALE sp. z o.o. sp.k.</v>
          </cell>
          <cell r="U422" t="str">
            <v>11-041 Olsztyn, Poland, Wilimowo 2, Poland</v>
          </cell>
          <cell r="V422" t="str">
            <v/>
          </cell>
          <cell r="W422" t="str">
            <v>UPZD-70 KPL</v>
          </cell>
        </row>
        <row r="423">
          <cell r="A423">
            <v>11869</v>
          </cell>
          <cell r="B423" t="str">
            <v>80941828000</v>
          </cell>
          <cell r="C423" t="str">
            <v>SSD-MF2,5-800 KONSOLA PODWÓJNA MF2,5 800MM</v>
          </cell>
          <cell r="D423" t="str">
            <v>5907754233355</v>
          </cell>
          <cell r="E423" t="str">
            <v>1</v>
          </cell>
          <cell r="F423" t="str">
            <v>Konsola podwójna MF2,5 800mm</v>
          </cell>
          <cell r="G423" t="str">
            <v>Double cantilever arm MF2,5 800mm</v>
          </cell>
          <cell r="H423" t="str">
            <v>Dupla sínkonzol MF2,5 800mm</v>
          </cell>
          <cell r="I423" t="str">
            <v>Dviguba konsole  MF 800mm</v>
          </cell>
          <cell r="J423" t="str">
            <v>Dvojitá montážna konzola SSD-MF2,5 800mm</v>
          </cell>
          <cell r="K423" t="str">
            <v>Brat consola dubla MF 800mm</v>
          </cell>
          <cell r="L423" t="str">
            <v>(PL)ITB-KOT-2020/1562 wydanie 1 23/12/2020; (HU)A-101/2016 18/11/2021; (SK)SK TP-19/0004-verzia 02 23/03/2022; (RO)AT 017-05-4053-2024 28/02/2024</v>
          </cell>
          <cell r="M423" t="str">
            <v>(PL)05/2020 30/05/2023; (HU)02/2021 18/11/2021; (SK)01/2022 23/03/2022; (RO)01/2024 28/02/2024</v>
          </cell>
          <cell r="N423" t="str">
            <v>B</v>
          </cell>
          <cell r="O423" t="str">
            <v>-</v>
          </cell>
          <cell r="P423" t="str">
            <v>-</v>
          </cell>
          <cell r="Q423" t="str">
            <v>-</v>
          </cell>
          <cell r="R423" t="str">
            <v>15</v>
          </cell>
          <cell r="S423" t="str">
            <v/>
          </cell>
          <cell r="T423" t="str">
            <v>THALE sp. z o.o. sp.k.</v>
          </cell>
          <cell r="U423" t="str">
            <v>11-041 Olsztyn, Poland, Wilimowo 2, Poland</v>
          </cell>
          <cell r="V423" t="str">
            <v>ocynk galwaniczny</v>
          </cell>
          <cell r="W423" t="str">
            <v>SSD-MF2,5-800</v>
          </cell>
        </row>
        <row r="424">
          <cell r="A424">
            <v>32620</v>
          </cell>
          <cell r="B424" t="str">
            <v>9000032620</v>
          </cell>
          <cell r="C424" t="str">
            <v>RK120X4-2300 SŁUP GÓRA POZ.102</v>
          </cell>
          <cell r="D424" t="str">
            <v>5907754270619</v>
          </cell>
          <cell r="E424" t="str">
            <v>1</v>
          </cell>
          <cell r="F424" t="str">
            <v>Słup góra poz.102</v>
          </cell>
          <cell r="L424" t="str">
            <v>(EU)EN 1090-1:2009+A1:2011</v>
          </cell>
          <cell r="M424" t="str">
            <v>(EU)RK120.1/DoP/2023 15/02/2023</v>
          </cell>
          <cell r="N424" t="str">
            <v>-</v>
          </cell>
          <cell r="O424" t="str">
            <v>CE</v>
          </cell>
          <cell r="P424" t="str">
            <v>-</v>
          </cell>
          <cell r="Q424" t="str">
            <v>-</v>
          </cell>
          <cell r="R424" t="str">
            <v>23</v>
          </cell>
          <cell r="S424">
            <v>0</v>
          </cell>
          <cell r="T424" t="str">
            <v>THALE sp. z o.o. sp.k.</v>
          </cell>
          <cell r="U424" t="str">
            <v>11-041 Olsztyn, Poland, Wilimowo 2, Poland</v>
          </cell>
          <cell r="V424" t="str">
            <v>ocynk ogniowy</v>
          </cell>
          <cell r="W424" t="str">
            <v>RK120x4-2300</v>
          </cell>
        </row>
        <row r="425">
          <cell r="A425">
            <v>32638</v>
          </cell>
          <cell r="B425" t="str">
            <v>9000032638</v>
          </cell>
          <cell r="C425" t="str">
            <v>RK120X4-4860 WYMIAN L=4860MM POZ.219</v>
          </cell>
          <cell r="D425" t="str">
            <v>5907754270756</v>
          </cell>
          <cell r="E425" t="str">
            <v>1</v>
          </cell>
          <cell r="F425" t="str">
            <v>WYMIAN L=4860MM POZ.219</v>
          </cell>
          <cell r="L425" t="str">
            <v>(EU)EN 1090-1:2009+A1:2011</v>
          </cell>
          <cell r="M425" t="str">
            <v>(EU)RK120.2/DoP/2023 23/02/2023</v>
          </cell>
          <cell r="N425" t="str">
            <v>-</v>
          </cell>
          <cell r="O425" t="str">
            <v>CE</v>
          </cell>
          <cell r="P425" t="str">
            <v>-</v>
          </cell>
          <cell r="Q425" t="str">
            <v>-</v>
          </cell>
          <cell r="R425" t="str">
            <v>23</v>
          </cell>
          <cell r="S425">
            <v>0</v>
          </cell>
          <cell r="T425" t="str">
            <v>THALE sp. z o.o. sp.k.</v>
          </cell>
          <cell r="U425" t="str">
            <v>11-041 Olsztyn, Poland, Wilimowo 2, Poland</v>
          </cell>
          <cell r="V425" t="str">
            <v>ocynk ogniowy</v>
          </cell>
          <cell r="W425" t="str">
            <v>RK120x4-4860 POZ.219</v>
          </cell>
        </row>
        <row r="426">
          <cell r="A426">
            <v>23095</v>
          </cell>
          <cell r="B426" t="str">
            <v>81141270902</v>
          </cell>
          <cell r="C426" t="str">
            <v>N-XX7-MF90-P KSZTAŁTKA XX7 90 FI 17MM PROFILU SZER. 41MM</v>
          </cell>
          <cell r="D426" t="str">
            <v>5907754254954</v>
          </cell>
          <cell r="E426" t="str">
            <v>10</v>
          </cell>
          <cell r="F426" t="str">
            <v>Kształtka XX7 90 fi 17mm profilu szer. 41mm</v>
          </cell>
          <cell r="G426" t="str">
            <v>Flat connector XX7 90 dia 17mm channel width 41mm</v>
          </cell>
          <cell r="H426" t="str">
            <v>Sarokelem XX7 90 átmérő 17mm 41mm-es sínekhez</v>
          </cell>
          <cell r="I426" t="str">
            <v>Montazine jungiamoji detale XX7 90  41mm profiliui</v>
          </cell>
          <cell r="J426" t="str">
            <v>Rohový uholník XX7 90 priemer 17mm šírka 41mm</v>
          </cell>
          <cell r="K426" t="str">
            <v>Conector XX7 90 dia 17mm profil 41mm</v>
          </cell>
          <cell r="L426" t="str">
            <v>(PL)ITB-KOT-2020/1562 wydanie 1 23/12/2020; (HU)A-101/2016 18/11/2021; (SK)SK TP-19/0004-verzia 02 23/03/2022; (RO)AT 017-05-4053-2024 28/02/2024</v>
          </cell>
          <cell r="M426" t="str">
            <v>(PL)05/2020 30/05/2023; (HU)02/2021 18/11/2021; (SK)01/2022 23/03/2022; (RO)01/2024 28/02/2024</v>
          </cell>
          <cell r="N426" t="str">
            <v>B</v>
          </cell>
          <cell r="O426" t="str">
            <v>-</v>
          </cell>
          <cell r="P426" t="str">
            <v>-</v>
          </cell>
          <cell r="Q426" t="str">
            <v>-</v>
          </cell>
          <cell r="R426" t="str">
            <v>15</v>
          </cell>
          <cell r="S426" t="str">
            <v/>
          </cell>
          <cell r="T426" t="str">
            <v>THALE sp. z o.o. sp.k.</v>
          </cell>
          <cell r="U426" t="str">
            <v>11-041 Olsztyn, Poland, Wilimowo 2, Poland</v>
          </cell>
          <cell r="V426" t="str">
            <v>pasywacja</v>
          </cell>
          <cell r="W426" t="str">
            <v>N-XX7-MF90-P</v>
          </cell>
        </row>
        <row r="427">
          <cell r="A427">
            <v>25467</v>
          </cell>
          <cell r="B427" t="str">
            <v/>
          </cell>
          <cell r="C427" t="str">
            <v>DN-V-3/4-PP OBEJMA TRYSKACZOWA DN 3/4 (25-30)</v>
          </cell>
          <cell r="D427" t="str">
            <v/>
          </cell>
          <cell r="E427" t="str">
            <v>50</v>
          </cell>
          <cell r="F427" t="str">
            <v>Obejma tryskaczowa DN-V 3 (25-30)</v>
          </cell>
          <cell r="G427" t="str">
            <v>Sprinkler pipe clamp DN-V 3 (25-30)</v>
          </cell>
          <cell r="H427" t="str">
            <v>Sprinkler Csőbilincs DN 3/4 (25-30)</v>
          </cell>
          <cell r="I427" t="str">
            <v>Laikiklis sprinklerinems sistem DN 3/4 (25-30)</v>
          </cell>
          <cell r="J427" t="str">
            <v>Objímka pre sprinklery DN-V 3/4 (25-30)</v>
          </cell>
          <cell r="K427" t="str">
            <v>Colier pentru sprinklere DN-V 3/4 (25-30)</v>
          </cell>
          <cell r="L427" t="str">
            <v>(PL)ITB-KOT-2018/0744 wydanie 2 27/03/2020; (SK)SK TP-19/0004-verzia 02 23/03/2022; (RO)AT 017-05-4053-2024 28/02/2024</v>
          </cell>
          <cell r="M427" t="str">
            <v>(PL)01/2020 30/05/2023; (SK)01/2022 23/03/2022; (RO)01/2024 28/02/2024</v>
          </cell>
          <cell r="N427" t="str">
            <v>B</v>
          </cell>
          <cell r="O427" t="str">
            <v>-</v>
          </cell>
          <cell r="P427" t="str">
            <v>-</v>
          </cell>
          <cell r="Q427" t="str">
            <v>VDS</v>
          </cell>
          <cell r="R427" t="str">
            <v>20</v>
          </cell>
          <cell r="S427" t="str">
            <v>(VdS)G 417035</v>
          </cell>
          <cell r="T427" t="str">
            <v>THALE sp. z o.o. sp.k.</v>
          </cell>
          <cell r="U427" t="str">
            <v>11-041 Olsztyn, Poland, Wilimowo 2, Poland</v>
          </cell>
          <cell r="V427" t="str">
            <v>ocynk galwaniczny</v>
          </cell>
          <cell r="W427" t="str">
            <v>DN-V-3/4-PP</v>
          </cell>
        </row>
        <row r="428">
          <cell r="A428">
            <v>188</v>
          </cell>
          <cell r="B428" t="str">
            <v>81107303000</v>
          </cell>
          <cell r="C428" t="str">
            <v>PDC-A PODKŁADKA M10 PROFILU SZER. 30MM</v>
          </cell>
          <cell r="D428" t="str">
            <v>5907754202115</v>
          </cell>
          <cell r="E428" t="str">
            <v>25</v>
          </cell>
          <cell r="F428" t="str">
            <v>Podkładka M10 profilu szer. 30mm</v>
          </cell>
          <cell r="G428" t="str">
            <v>Flat washer M10 channel width 30mm</v>
          </cell>
          <cell r="H428" t="str">
            <v>Lapos alátét M10 szerelősín szélesség 30mm</v>
          </cell>
          <cell r="I428" t="str">
            <v>Poverzle  M10 profiliui 30mm</v>
          </cell>
          <cell r="J428" t="str">
            <v>Okrúhla podložka M10 channel width 30mm</v>
          </cell>
          <cell r="K428" t="str">
            <v>Saibe pentru M10 profil 30mm</v>
          </cell>
          <cell r="L428" t="str">
            <v>(HU)A-101/2016 18/11/2021; (SK)SK TP-19/0004-verzia 02 23/03/2022; (RO)AT 017-05-4053-2024 28/02/2024</v>
          </cell>
          <cell r="M428" t="str">
            <v>(HU)02/2021 18/11/2021; (SK)01/2022 23/03/2022; (RO)01/2024 28/02/2024</v>
          </cell>
          <cell r="N428" t="str">
            <v>-</v>
          </cell>
          <cell r="O428" t="str">
            <v>-</v>
          </cell>
          <cell r="P428" t="str">
            <v>-</v>
          </cell>
          <cell r="Q428" t="str">
            <v>-</v>
          </cell>
          <cell r="R428" t="str">
            <v>0</v>
          </cell>
          <cell r="S428" t="str">
            <v/>
          </cell>
          <cell r="T428" t="str">
            <v>THALE sp. z o.o. sp.k.</v>
          </cell>
          <cell r="U428" t="str">
            <v>11-041 Olsztyn, Poland, Wilimowo 2, Poland</v>
          </cell>
          <cell r="V428" t="str">
            <v>ocynk galwaniczny</v>
          </cell>
          <cell r="W428" t="str">
            <v>PDC-A</v>
          </cell>
        </row>
        <row r="429">
          <cell r="A429">
            <v>342</v>
          </cell>
          <cell r="B429" t="str">
            <v>80510080330</v>
          </cell>
          <cell r="C429" t="str">
            <v>ZP-M8-1 KPL PĘTLA TRYSKACZOWA ZP M8 1 (34-35MM) KPL</v>
          </cell>
          <cell r="D429" t="str">
            <v>5907754206137</v>
          </cell>
          <cell r="E429" t="str">
            <v>100</v>
          </cell>
          <cell r="F429" t="str">
            <v>Pętla tryskaczowa ZP M8 1 (34-35mm) KPL</v>
          </cell>
          <cell r="G429" t="str">
            <v>Sprinkler pipe loop M8 1 (34-35mm) KPL</v>
          </cell>
          <cell r="H429" t="str">
            <v>Sprinkler körtebilincs  M8 1 (34-35MM) KPL</v>
          </cell>
          <cell r="I429" t="str">
            <v>Sprinklerio kilpa ZP M8 1 (34-35mm) KPL</v>
          </cell>
          <cell r="J429" t="str">
            <v>Slučka pre sprinklery M8 1 (34-35mm) KPL</v>
          </cell>
          <cell r="K429" t="str">
            <v>Bucla pentru sprinklere M8 1 (34-35mm) KPL</v>
          </cell>
          <cell r="L429" t="str">
            <v>(PL)ITB-KOT-2020/1561 wydanie 1 15/12/2020; (HU)A-101/2016 18/11/2021; (SK)SK TP-19/0004-verzia 02 23/03/2022; (RO)AT 017-05-4053-2024 28/02/2024</v>
          </cell>
          <cell r="M429" t="str">
            <v>(PL)04/2020 30/05/2023; (HU)02/2021 18/11/2021; (SK)01/2022 23/03/2022; (RO)01/2024 28/02/2024</v>
          </cell>
          <cell r="N429" t="str">
            <v>B</v>
          </cell>
          <cell r="O429" t="str">
            <v>-</v>
          </cell>
          <cell r="P429" t="str">
            <v>-</v>
          </cell>
          <cell r="Q429" t="str">
            <v>-</v>
          </cell>
          <cell r="R429" t="str">
            <v>15</v>
          </cell>
          <cell r="S429" t="str">
            <v/>
          </cell>
          <cell r="T429" t="str">
            <v>THALE sp. z o.o. sp.k.</v>
          </cell>
          <cell r="U429" t="str">
            <v>11-041 Olsztyn, Poland, Wilimowo 2, Poland</v>
          </cell>
          <cell r="V429" t="str">
            <v>ocynk galwaniczny</v>
          </cell>
          <cell r="W429" t="str">
            <v>ZP-M8-1 KPL</v>
          </cell>
        </row>
        <row r="430">
          <cell r="A430">
            <v>28696</v>
          </cell>
          <cell r="B430" t="str">
            <v/>
          </cell>
          <cell r="C430" t="str">
            <v>TRSA-M8 TULEJA ROZPOROWA TRSA M8X30MM</v>
          </cell>
          <cell r="D430" t="str">
            <v/>
          </cell>
          <cell r="E430" t="str">
            <v>100</v>
          </cell>
          <cell r="F430" t="str">
            <v>Tuleja rozporowa TRSA M8x30mm</v>
          </cell>
          <cell r="G430" t="str">
            <v>Drop in anchor TRSA M8x30mm</v>
          </cell>
          <cell r="H430" t="str">
            <v>Feszítő dübel TRSA M8x30mm</v>
          </cell>
          <cell r="I430" t="str">
            <v>Ikalamas ankieris TRSA M8x30mm</v>
          </cell>
          <cell r="J430" t="str">
            <v>Úderová kotva TRSA M8x30mm</v>
          </cell>
          <cell r="K430" t="str">
            <v>Ancora Ingropata din otel TRSA M8x30mm</v>
          </cell>
          <cell r="L430" t="str">
            <v>(EU)ETA 20/1288 11/06/2024; (EU)ETA 20/1289 17/05/2023</v>
          </cell>
          <cell r="M430" t="str">
            <v>(EU)DoP/01/E/2024 11/06/2024; (EU)DoP/01/E/2023 01/06/2023</v>
          </cell>
          <cell r="N430" t="str">
            <v>-</v>
          </cell>
          <cell r="O430" t="str">
            <v>CE</v>
          </cell>
          <cell r="P430" t="str">
            <v>-</v>
          </cell>
          <cell r="Q430" t="str">
            <v>-</v>
          </cell>
          <cell r="R430" t="str">
            <v>21</v>
          </cell>
          <cell r="S430" t="str">
            <v/>
          </cell>
          <cell r="T430" t="str">
            <v>THALE sp. z o.o. sp.k.</v>
          </cell>
          <cell r="U430" t="str">
            <v>11-041 Olsztyn, Poland, Wilimowo 2, Poland</v>
          </cell>
          <cell r="V430" t="str">
            <v>ocynk galwaniczny</v>
          </cell>
          <cell r="W430" t="str">
            <v>TRSA-M8</v>
          </cell>
        </row>
        <row r="431">
          <cell r="A431">
            <v>18827</v>
          </cell>
          <cell r="B431" t="str">
            <v>81402121000</v>
          </cell>
          <cell r="C431" t="str">
            <v>105-M12X100 ŚRUBA 105 6-KĄT. M12X100MM</v>
          </cell>
          <cell r="D431" t="str">
            <v>5907754232280</v>
          </cell>
          <cell r="E431" t="str">
            <v>15</v>
          </cell>
          <cell r="F431" t="str">
            <v>Śruba 105 6-kąt. M12x100mm</v>
          </cell>
          <cell r="G431" t="str">
            <v>Hex head bolt 105 M12x100mm</v>
          </cell>
          <cell r="H431" t="str">
            <v>Hatlapfejű csavar 105 M12x100mm</v>
          </cell>
          <cell r="I431" t="str">
            <v>Varztas 105 6-kamp. M12X100mm</v>
          </cell>
          <cell r="J431" t="str">
            <v>Skrutka so 6-hrannou hlavou 105 M12x100mm</v>
          </cell>
          <cell r="K431" t="str">
            <v>Suruburi cu cap hexagona 105 M12x100mm</v>
          </cell>
          <cell r="L431" t="str">
            <v>(RO)AT 017-05-4053-2024 28/02/2024</v>
          </cell>
          <cell r="M431" t="str">
            <v>(RO)01/2024 28/02/2024</v>
          </cell>
          <cell r="N431" t="str">
            <v>-</v>
          </cell>
          <cell r="O431" t="str">
            <v>-</v>
          </cell>
          <cell r="P431" t="str">
            <v>-</v>
          </cell>
          <cell r="Q431" t="str">
            <v>-</v>
          </cell>
          <cell r="R431" t="str">
            <v>0</v>
          </cell>
          <cell r="S431" t="str">
            <v/>
          </cell>
          <cell r="T431" t="str">
            <v>POLSKA</v>
          </cell>
          <cell r="U431" t="str">
            <v xml:space="preserve">, </v>
          </cell>
          <cell r="V431" t="str">
            <v>ocynk galwaniczny</v>
          </cell>
          <cell r="W431" t="str">
            <v>105-M12X100</v>
          </cell>
        </row>
        <row r="432">
          <cell r="A432">
            <v>25460</v>
          </cell>
          <cell r="B432" t="str">
            <v/>
          </cell>
          <cell r="C432" t="str">
            <v>DN-V-5-PP OBEJMA TRYSKACZOWA DN 5 (133-140)</v>
          </cell>
          <cell r="D432" t="str">
            <v/>
          </cell>
          <cell r="E432" t="str">
            <v>10</v>
          </cell>
          <cell r="F432" t="str">
            <v>Obejma tryskaczowa DN-V 5 (133-140)</v>
          </cell>
          <cell r="G432" t="str">
            <v>Sprinkler pipe clamp DN-V 5 (133-140)</v>
          </cell>
          <cell r="H432" t="str">
            <v>Sprinkler Csőbilincs DN 5 (133-140)</v>
          </cell>
          <cell r="I432" t="str">
            <v>Laikiklis sprinklerinems sistem DN 5 (133-140)</v>
          </cell>
          <cell r="J432" t="str">
            <v>Objímka pre sprinklery DN-V 5 (133-140)</v>
          </cell>
          <cell r="K432" t="str">
            <v>Colier pentru sprinklere DN-V 5 (133-140)</v>
          </cell>
          <cell r="L432" t="str">
            <v>(PL)ITB-KOT-2018/0744 wydanie 2 27/03/2020; (SK)SK TP-19/0004-verzia 02 23/03/2022; (RO)AT 017-05-4053-2024 28/02/2024</v>
          </cell>
          <cell r="M432" t="str">
            <v>(PL)01/2020 30/05/2023; (SK)01/2022 23/03/2022; (RO)01/2024 28/02/2024</v>
          </cell>
          <cell r="N432" t="str">
            <v>B</v>
          </cell>
          <cell r="O432" t="str">
            <v>-</v>
          </cell>
          <cell r="P432" t="str">
            <v>-</v>
          </cell>
          <cell r="Q432" t="str">
            <v>VDS</v>
          </cell>
          <cell r="R432" t="str">
            <v>20</v>
          </cell>
          <cell r="S432" t="str">
            <v>(VdS)G 417035</v>
          </cell>
          <cell r="T432" t="str">
            <v>THALE sp. z o.o. sp.k.</v>
          </cell>
          <cell r="U432" t="str">
            <v>11-041 Olsztyn, Poland, Wilimowo 2, Poland</v>
          </cell>
          <cell r="V432" t="str">
            <v>ocynk galwaniczny</v>
          </cell>
          <cell r="W432" t="str">
            <v>DN-V-5-PP</v>
          </cell>
        </row>
        <row r="433">
          <cell r="A433">
            <v>26024</v>
          </cell>
          <cell r="B433" t="str">
            <v/>
          </cell>
          <cell r="C433" t="str">
            <v>NPGD-105 BK OBEJMA DUO 105 (100-107MM) BK</v>
          </cell>
          <cell r="D433" t="str">
            <v/>
          </cell>
          <cell r="E433" t="str">
            <v>25</v>
          </cell>
          <cell r="F433" t="str">
            <v>Obejma DUO 105 (100-107MM) BK</v>
          </cell>
          <cell r="G433" t="str">
            <v>Pipe clamp DUO 105 (100-107MM) BK</v>
          </cell>
          <cell r="H433" t="str">
            <v>Csőbilincs DUO 105 (100-107MM) BK</v>
          </cell>
          <cell r="I433" t="str">
            <v>Laikilis DUO 105 (100-107MM) BK</v>
          </cell>
          <cell r="J433" t="str">
            <v>Objímka DUO 105 (100-107mm) BK</v>
          </cell>
          <cell r="K433" t="str">
            <v>Colier DUO 105 (100-107MM) BK</v>
          </cell>
          <cell r="L433" t="str">
            <v>(PL)ITB-KOT-2018/0744 wydanie 2 27/03/2020; (HU)A-101/2016 18/11/2021; (SK)SK TP-19/0004-verzia 02 23/03/2022; (RO)AT 017-05-4053-2024 28/02/2024</v>
          </cell>
          <cell r="M433" t="str">
            <v>(PL)01/2020 30/05/2023; (HU)02/2021 18/11/2021; (SK)01/2022 23/03/2022; (RO)01/2024 28/02/2024</v>
          </cell>
          <cell r="N433" t="str">
            <v>B</v>
          </cell>
          <cell r="O433" t="str">
            <v>-</v>
          </cell>
          <cell r="P433" t="str">
            <v>-</v>
          </cell>
          <cell r="Q433" t="str">
            <v>-</v>
          </cell>
          <cell r="R433" t="str">
            <v>15</v>
          </cell>
          <cell r="S433" t="str">
            <v/>
          </cell>
          <cell r="T433" t="str">
            <v>THALE sp. z o.o. sp.k.</v>
          </cell>
          <cell r="U433" t="str">
            <v>11-041 Olsztyn, Poland, Wilimowo 2, Poland</v>
          </cell>
          <cell r="V433" t="str">
            <v>pasywacja</v>
          </cell>
          <cell r="W433" t="str">
            <v>NPGD-105 BK</v>
          </cell>
        </row>
        <row r="434">
          <cell r="A434">
            <v>30708</v>
          </cell>
          <cell r="B434" t="str">
            <v>80541010000</v>
          </cell>
          <cell r="C434" t="str">
            <v>DN-100-PP OBEJMA MASYWNA DN 100 (97-103MM)</v>
          </cell>
          <cell r="D434" t="str">
            <v>5907754268845</v>
          </cell>
          <cell r="E434" t="str">
            <v>25</v>
          </cell>
          <cell r="F434" t="str">
            <v>Obejma masywna DN 100 (97-103mm)</v>
          </cell>
          <cell r="G434" t="str">
            <v>Solid pipe clamps DN 100 (97-103mm)</v>
          </cell>
          <cell r="H434" t="str">
            <v>Nagy teherbírású csőbilincs DN 100 (97-103mm)</v>
          </cell>
          <cell r="I434" t="str">
            <v>Masyvus laikiklis DN 100 (97-103mm)</v>
          </cell>
          <cell r="J434" t="str">
            <v>Pevná rurková svorka DN 100 (97-103mm)</v>
          </cell>
          <cell r="K434" t="str">
            <v>Colier masiv DN 100 (97-103mm)</v>
          </cell>
          <cell r="L434" t="str">
            <v>(PL)ITB-KOT-2020/1561 wydanie 1 15/12/2020; (HU)A-101/2016 18/11/2021; (SK)SK TP-19/0004-verzia 02 23/03/2022; (RO)AT 017-05-4053-2024 28/02/2024</v>
          </cell>
          <cell r="M434" t="str">
            <v>(PL)04/2020 30/05/2023; (HU)02/2021 18/11/2021; (SK)01/2022 23/03/2022; (RO)01/2024 28/02/2024</v>
          </cell>
          <cell r="N434" t="str">
            <v>B</v>
          </cell>
          <cell r="O434" t="str">
            <v>-</v>
          </cell>
          <cell r="P434" t="str">
            <v>-</v>
          </cell>
          <cell r="Q434" t="str">
            <v>-</v>
          </cell>
          <cell r="R434" t="str">
            <v>15</v>
          </cell>
          <cell r="S434" t="str">
            <v/>
          </cell>
          <cell r="T434" t="str">
            <v>THALE sp. z o.o. sp.k.</v>
          </cell>
          <cell r="U434" t="str">
            <v>11-041 Olsztyn, Poland, Wilimowo 2, Poland</v>
          </cell>
          <cell r="V434" t="str">
            <v>ocynk galwaniczny</v>
          </cell>
          <cell r="W434" t="str">
            <v>DN-100-PP</v>
          </cell>
        </row>
        <row r="435">
          <cell r="A435">
            <v>27378</v>
          </cell>
          <cell r="B435" t="str">
            <v>80130316801</v>
          </cell>
          <cell r="C435" t="str">
            <v>SIL-OG-UPG-168 BK OBEJMA EXPERT + SILIKON 168 BK (164-172) OGNIOWA</v>
          </cell>
          <cell r="D435" t="str">
            <v>5907754262294</v>
          </cell>
          <cell r="E435" t="str">
            <v>10</v>
          </cell>
          <cell r="F435" t="str">
            <v>Obejma EXPERT 168 + silikon (164-172mm) BK</v>
          </cell>
          <cell r="G435" t="str">
            <v>Pipe clamp EXPERT  + silicone 168 (164-172mm) BK</v>
          </cell>
          <cell r="H435" t="str">
            <v>Csőbilincs EXPERT  + szilikon 168 (164-172mm) BK</v>
          </cell>
          <cell r="I435" t="str">
            <v>Laikiklis Expert + silikonas 168 (164-172mm) BK</v>
          </cell>
          <cell r="J435" t="str">
            <v>Objímka EXPERT + silikón 168 (164-172mm) BK</v>
          </cell>
          <cell r="K435" t="str">
            <v>Colier tip EXPERT + silicon 168 (164-172mm) BK</v>
          </cell>
          <cell r="L435" t="str">
            <v>(PL)ITB-KOT-2020/1561 wydanie 1 15/12/2020; (HU)A-101/2016 18/11/2021; (SK)SK TP-19/0004-verzia 02 23/03/2022</v>
          </cell>
          <cell r="M435" t="str">
            <v>(PL)04/2020 30/05/2023; (HU)02/2021 18/11/2021; (SK)01/2022 23/03/2022</v>
          </cell>
          <cell r="N435" t="str">
            <v>B</v>
          </cell>
          <cell r="O435" t="str">
            <v>-</v>
          </cell>
          <cell r="P435" t="str">
            <v>-</v>
          </cell>
          <cell r="Q435" t="str">
            <v>-</v>
          </cell>
          <cell r="R435" t="str">
            <v>15</v>
          </cell>
          <cell r="S435" t="str">
            <v/>
          </cell>
          <cell r="T435" t="str">
            <v>THALE sp. z o.o. sp.k.</v>
          </cell>
          <cell r="U435" t="str">
            <v>11-041 Olsztyn, Poland, Wilimowo 2, Poland</v>
          </cell>
          <cell r="V435" t="str">
            <v>ocynk ogniowy</v>
          </cell>
          <cell r="W435" t="str">
            <v>SIL-OG-UPG-168 BK</v>
          </cell>
        </row>
        <row r="436">
          <cell r="A436">
            <v>465</v>
          </cell>
          <cell r="B436" t="str">
            <v>80540007600</v>
          </cell>
          <cell r="C436" t="str">
            <v>DN-21/2-PP OBEJMA TRYSKACZOWA DN 21/2 (73-76MM)</v>
          </cell>
          <cell r="D436" t="str">
            <v>5907754201026</v>
          </cell>
          <cell r="E436" t="str">
            <v>25</v>
          </cell>
          <cell r="F436" t="str">
            <v>Obejma tryskaczowa DN 21/2 (73-76mm)</v>
          </cell>
          <cell r="G436" t="str">
            <v>Sprinkler pipe clamp 21/2 (73-76mm)</v>
          </cell>
          <cell r="H436" t="str">
            <v>Sprinkler Csőbilincs 21/2 (73-76mm)</v>
          </cell>
          <cell r="I436" t="str">
            <v>Laikiklis sprinklerinems sistem DN 21/2 (73-76mm)</v>
          </cell>
          <cell r="J436" t="str">
            <v>Objímka pre sprinklery 21/2 (73-76mm)</v>
          </cell>
          <cell r="K436" t="str">
            <v>Colier pentru sprinklere 21/2 (73-76mm)</v>
          </cell>
          <cell r="L436" t="str">
            <v>(PL)ITB-KOT-2020/1561 wydanie 1 15/12/2020; (HU)A-101/2016 18/11/2021; (SK)SK TP-19/0004-verzia 02 23/03/2022; (RO)AT 017-05-4053-2024 28/02/2024</v>
          </cell>
          <cell r="M436" t="str">
            <v>(PL)04/2020 30/05/2023; (HU)02/2021 18/11/2021; (SK)01/2022 23/03/2022; (RO)01/2024 28/02/2024</v>
          </cell>
          <cell r="N436" t="str">
            <v>B</v>
          </cell>
          <cell r="O436" t="str">
            <v>-</v>
          </cell>
          <cell r="P436" t="str">
            <v>-</v>
          </cell>
          <cell r="Q436" t="str">
            <v>-</v>
          </cell>
          <cell r="R436" t="str">
            <v>15</v>
          </cell>
          <cell r="S436" t="str">
            <v/>
          </cell>
          <cell r="T436" t="str">
            <v>THALE sp. z o.o. sp.k.</v>
          </cell>
          <cell r="U436" t="str">
            <v>11-041 Olsztyn, Poland, Wilimowo 2, Poland</v>
          </cell>
          <cell r="V436" t="str">
            <v>ocynk galwaniczny</v>
          </cell>
          <cell r="W436" t="str">
            <v>DN-21/2-PP</v>
          </cell>
        </row>
        <row r="437">
          <cell r="A437">
            <v>33076</v>
          </cell>
          <cell r="B437" t="str">
            <v>90000025317</v>
          </cell>
          <cell r="C437" t="str">
            <v>YSZM500MF20KB MOCOWANIE HAKOWE 500MM</v>
          </cell>
          <cell r="D437" t="str">
            <v>5907754271425</v>
          </cell>
          <cell r="E437" t="str">
            <v/>
          </cell>
          <cell r="L437" t="str">
            <v>-</v>
          </cell>
          <cell r="M437" t="str">
            <v>-</v>
          </cell>
          <cell r="N437" t="str">
            <v>-</v>
          </cell>
          <cell r="O437" t="str">
            <v>-</v>
          </cell>
          <cell r="P437" t="str">
            <v>-</v>
          </cell>
          <cell r="Q437" t="str">
            <v>-</v>
          </cell>
          <cell r="S437" t="str">
            <v/>
          </cell>
          <cell r="T437" t="str">
            <v>THALE sp. z o.o. sp.k.</v>
          </cell>
          <cell r="U437" t="str">
            <v>11-041 Olsztyn, Poland, Wilimowo 2, Poland</v>
          </cell>
          <cell r="V437" t="str">
            <v/>
          </cell>
          <cell r="W437" t="str">
            <v>YSZM500MF20KB</v>
          </cell>
        </row>
        <row r="438">
          <cell r="A438">
            <v>11995</v>
          </cell>
          <cell r="B438" t="str">
            <v>81150030900</v>
          </cell>
          <cell r="C438" t="str">
            <v>XX3-MB90 KSZTAŁTKA XX3 90 PROFILU SZER. 50MM</v>
          </cell>
          <cell r="D438" t="str">
            <v>5907754233713</v>
          </cell>
          <cell r="E438" t="str">
            <v>10</v>
          </cell>
          <cell r="F438" t="str">
            <v>Kształtka XX3 90 profilu szer. 50mm</v>
          </cell>
          <cell r="G438" t="str">
            <v>Flat connector XX3 90 channel width 50mm</v>
          </cell>
          <cell r="H438" t="str">
            <v>Sarokelem XX3 90 szerelősín szélesség 50mm</v>
          </cell>
          <cell r="I438" t="str">
            <v>Montazine jungiamoji detale XX3 90 50mm profiliui</v>
          </cell>
          <cell r="J438" t="str">
            <v>Rohový uholník XX3 90 šírka 50mm</v>
          </cell>
          <cell r="K438" t="str">
            <v>Conector XX3 90 de profil 50mm</v>
          </cell>
          <cell r="L438" t="str">
            <v>(PL)ITB-KOT-2020/1562 wydanie 1 23/12/2020; (HU)A-101/2016 18/11/2021; (SK)SK TP-19/0004-verzia 02 23/03/2022; (RO)AT 017-05-4053-2024 28/02/2024</v>
          </cell>
          <cell r="M438" t="str">
            <v>(PL)05/2020 30/05/2023; (HU)02/2021 18/11/2021; (SK)01/2022 23/03/2022; (RO)01/2024 28/02/2024</v>
          </cell>
          <cell r="N438" t="str">
            <v>B</v>
          </cell>
          <cell r="O438" t="str">
            <v>-</v>
          </cell>
          <cell r="P438" t="str">
            <v>-</v>
          </cell>
          <cell r="Q438" t="str">
            <v>-</v>
          </cell>
          <cell r="R438" t="str">
            <v>15</v>
          </cell>
          <cell r="S438" t="str">
            <v/>
          </cell>
          <cell r="T438" t="str">
            <v>THALE sp. z o.o. sp.k.</v>
          </cell>
          <cell r="U438" t="str">
            <v>11-041 Olsztyn, Poland, Wilimowo 2, Poland</v>
          </cell>
          <cell r="V438" t="str">
            <v>ocynk galwaniczny</v>
          </cell>
          <cell r="W438" t="str">
            <v>XX3-MB90</v>
          </cell>
        </row>
        <row r="439">
          <cell r="A439">
            <v>15179</v>
          </cell>
          <cell r="B439" t="str">
            <v>80340041211</v>
          </cell>
          <cell r="C439" t="str">
            <v>OG-PSST-M20 PŁYTKA PUNKTU STAŁEGO PSST M20</v>
          </cell>
          <cell r="D439" t="str">
            <v>5907754247017</v>
          </cell>
          <cell r="E439" t="str">
            <v>10</v>
          </cell>
          <cell r="F439" t="str">
            <v>Płytka punktu stałego PSST M20</v>
          </cell>
          <cell r="G439" t="str">
            <v>Fixed point plate PSST M20</v>
          </cell>
          <cell r="H439" t="str">
            <v>Fixpont alaplap PSST M20</v>
          </cell>
          <cell r="I439" t="str">
            <v>Nejudamos atramos plokstele PSST M20</v>
          </cell>
          <cell r="J439" t="str">
            <v>Oporná doska pre pevné body PSST M20</v>
          </cell>
          <cell r="K439" t="str">
            <v>Placi punct fix PSST M20</v>
          </cell>
          <cell r="L439" t="str">
            <v>(PL)ITB-KOT-2020/1563 wydanie 1 15/12/2020; (HU)A-101/2016 18/11/2021; (SK)SK TP-19/0004-verzia 02 23/03/2022; (RO)AT 017-05-4053-2024 28/02/2024</v>
          </cell>
          <cell r="M439" t="str">
            <v>(PL)06/2020 30/05/2023; (HU)02/2021 18/11/2021; (SK)01/2022 23/03/2022; (RO)01/2024 28/02/2024</v>
          </cell>
          <cell r="N439" t="str">
            <v>B</v>
          </cell>
          <cell r="O439" t="str">
            <v>-</v>
          </cell>
          <cell r="P439" t="str">
            <v>-</v>
          </cell>
          <cell r="Q439" t="str">
            <v>-</v>
          </cell>
          <cell r="R439" t="str">
            <v>18</v>
          </cell>
          <cell r="S439" t="str">
            <v/>
          </cell>
          <cell r="T439" t="str">
            <v>THALE sp. z o.o. sp.k.</v>
          </cell>
          <cell r="U439" t="str">
            <v>11-041 Olsztyn, Poland, Wilimowo 2, Poland</v>
          </cell>
          <cell r="V439" t="str">
            <v>ocynk ogniowy</v>
          </cell>
          <cell r="W439" t="str">
            <v>OG-PSST-M20</v>
          </cell>
        </row>
        <row r="440">
          <cell r="A440">
            <v>33089</v>
          </cell>
          <cell r="B440" t="str">
            <v>90000025417</v>
          </cell>
          <cell r="C440" t="str">
            <v>YPST2001G - OBEJMA PUNKTU STAŁEGO PST-200 GÓRA, CZARNA Z MUFĄ</v>
          </cell>
          <cell r="D440" t="str">
            <v>5907754271432</v>
          </cell>
          <cell r="E440" t="str">
            <v/>
          </cell>
          <cell r="L440" t="str">
            <v>-</v>
          </cell>
          <cell r="M440" t="str">
            <v>-</v>
          </cell>
          <cell r="N440" t="str">
            <v>-</v>
          </cell>
          <cell r="O440" t="str">
            <v>-</v>
          </cell>
          <cell r="P440" t="str">
            <v>-</v>
          </cell>
          <cell r="Q440" t="str">
            <v>-</v>
          </cell>
          <cell r="S440" t="str">
            <v/>
          </cell>
          <cell r="T440" t="str">
            <v>THALE sp. z o.o. sp.k.</v>
          </cell>
          <cell r="U440" t="str">
            <v>11-041 Olsztyn, Poland, Wilimowo 2, Poland</v>
          </cell>
          <cell r="V440" t="str">
            <v/>
          </cell>
          <cell r="W440" t="str">
            <v>YPST2001G</v>
          </cell>
        </row>
        <row r="441">
          <cell r="A441">
            <v>34734</v>
          </cell>
          <cell r="B441" t="str">
            <v>80120210502</v>
          </cell>
          <cell r="C441" t="str">
            <v>NPGD-105 BK OBEJMA DUO 105 (100-107MM) BK</v>
          </cell>
          <cell r="D441" t="str">
            <v>5907754259218</v>
          </cell>
          <cell r="E441" t="str">
            <v>25</v>
          </cell>
          <cell r="F441" t="str">
            <v>Obejma DUO 105 (100-107MM) BK</v>
          </cell>
          <cell r="G441" t="str">
            <v>Pipe clamp DUO 105 (100-107MM) BK</v>
          </cell>
          <cell r="H441" t="str">
            <v>Csőbilincs DUO 105 (100-107MM) BK</v>
          </cell>
          <cell r="I441" t="str">
            <v>Laikilis DUO 105 (100-107MM) BK</v>
          </cell>
          <cell r="J441" t="str">
            <v>Objímka DUO 105 (100-107mm) BK</v>
          </cell>
          <cell r="K441" t="str">
            <v>Colier DUO 105 (100-107MM) BK</v>
          </cell>
          <cell r="L441" t="str">
            <v>(PL)ITB-KOT-2018/0744 wydanie 2 27/03/2020; (HU)A-101/2016 18/11/2021; (SK)SK TP-19/0004-verzia 02 23/03/2022; (RO)AT 017-05-4053-2024 28/02/2024</v>
          </cell>
          <cell r="M441" t="str">
            <v>(PL)01/2020 30/05/2023; (HU)02/2021 18/11/2021; (SK)01/2022 23/03/2022; (RO)01/2024 28/02/2024</v>
          </cell>
          <cell r="N441" t="str">
            <v>B</v>
          </cell>
          <cell r="O441" t="str">
            <v>-</v>
          </cell>
          <cell r="P441" t="str">
            <v>-</v>
          </cell>
          <cell r="Q441" t="str">
            <v>-</v>
          </cell>
          <cell r="R441" t="str">
            <v>15</v>
          </cell>
          <cell r="S441" t="str">
            <v/>
          </cell>
          <cell r="T441" t="str">
            <v>THALE sp. z o.o. sp.k.</v>
          </cell>
          <cell r="U441" t="str">
            <v>11-041 Olsztyn, Poland, Wilimowo 2, Poland</v>
          </cell>
          <cell r="V441" t="str">
            <v>pasywacja</v>
          </cell>
          <cell r="W441" t="str">
            <v>NPGD-105 BK</v>
          </cell>
        </row>
        <row r="442">
          <cell r="A442">
            <v>16368</v>
          </cell>
          <cell r="B442" t="str">
            <v>80120205410</v>
          </cell>
          <cell r="C442" t="str">
            <v>UPGD-54 KPL OBEJMA DUO 54 (53-58MM) KPL</v>
          </cell>
          <cell r="D442" t="str">
            <v>5907754241619</v>
          </cell>
          <cell r="E442" t="str">
            <v>50</v>
          </cell>
          <cell r="F442" t="str">
            <v>Obejma DUO 54 (53-58mm) KPL</v>
          </cell>
          <cell r="G442" t="str">
            <v>Pipe clamp DUO 54 (53-58mm) KPL</v>
          </cell>
          <cell r="H442" t="str">
            <v>Csőbilincs DUO 54 (53-58mm) KPL</v>
          </cell>
          <cell r="I442" t="str">
            <v>Laikiklis DUO 54 (53-58mm) KPL</v>
          </cell>
          <cell r="J442" t="str">
            <v>Objímka DUO 54 (53-58mm) KPL</v>
          </cell>
          <cell r="K442" t="str">
            <v>Colier tip DUO 54 (53-58mm) KPL</v>
          </cell>
          <cell r="L442" t="str">
            <v>(PL)ITB-KOT-2018/0744 wydanie 2 27/03/2020; (HU)A-101/2016 18/11/2021; (SK)SK TP-19/0004-verzia 02 23/03/2022; (RO)AT 017-05-4053-2024 28/02/2024</v>
          </cell>
          <cell r="M442" t="str">
            <v>(PL)01/2020 30/05/2023; (HU)02/2021 18/11/2021; (SK)01/2022 23/03/2022; (RO)01/2024 28/02/2024</v>
          </cell>
          <cell r="N442" t="str">
            <v>B</v>
          </cell>
          <cell r="O442" t="str">
            <v>-</v>
          </cell>
          <cell r="P442" t="str">
            <v>-</v>
          </cell>
          <cell r="Q442" t="str">
            <v>-</v>
          </cell>
          <cell r="R442" t="str">
            <v>15</v>
          </cell>
          <cell r="S442" t="str">
            <v/>
          </cell>
          <cell r="T442" t="str">
            <v>THALE sp. z o.o. sp.k.</v>
          </cell>
          <cell r="U442" t="str">
            <v>11-041 Olsztyn, Poland, Wilimowo 2, Poland</v>
          </cell>
          <cell r="V442" t="str">
            <v>ocynk galwaniczny</v>
          </cell>
          <cell r="W442" t="str">
            <v>UPGD-54 KPL</v>
          </cell>
        </row>
        <row r="443">
          <cell r="A443">
            <v>27390</v>
          </cell>
          <cell r="B443" t="str">
            <v>81494108000</v>
          </cell>
          <cell r="C443" t="str">
            <v>144-M8/1KG NAKRĘTKA 6-KĄT. 144 M8</v>
          </cell>
          <cell r="D443" t="str">
            <v>5907754262331</v>
          </cell>
          <cell r="E443" t="str">
            <v>1</v>
          </cell>
          <cell r="F443" t="str">
            <v>Nakrętka 6-kąt. 144 M8</v>
          </cell>
          <cell r="G443" t="str">
            <v>Hex nut 144 M8</v>
          </cell>
          <cell r="H443" t="str">
            <v>Hatlapú anya 144 M8</v>
          </cell>
          <cell r="I443" t="str">
            <v>Verzle 6-kamp. 144 M8</v>
          </cell>
          <cell r="J443" t="str">
            <v>6-hranná matica 144 M8</v>
          </cell>
          <cell r="K443" t="str">
            <v>Piulite hexagonale 144 M8</v>
          </cell>
          <cell r="L443" t="str">
            <v>(RO)AT 017-05-4053-2024 28/02/2024</v>
          </cell>
          <cell r="M443" t="str">
            <v>(RO)01/2024 28/02/2024</v>
          </cell>
          <cell r="N443" t="str">
            <v>-</v>
          </cell>
          <cell r="O443" t="str">
            <v>-</v>
          </cell>
          <cell r="P443" t="str">
            <v>-</v>
          </cell>
          <cell r="Q443" t="str">
            <v>-</v>
          </cell>
          <cell r="R443" t="str">
            <v>0</v>
          </cell>
          <cell r="S443" t="str">
            <v/>
          </cell>
          <cell r="T443" t="str">
            <v>THALE sp. z o.o. sp.k.</v>
          </cell>
          <cell r="U443" t="str">
            <v>11-041 Olsztyn, Poland, Wilimowo 2, Poland</v>
          </cell>
          <cell r="V443" t="str">
            <v>ocynk galwaniczny</v>
          </cell>
          <cell r="W443" t="str">
            <v>144-M8/1 KG</v>
          </cell>
        </row>
        <row r="444">
          <cell r="A444">
            <v>28459</v>
          </cell>
          <cell r="B444" t="str">
            <v>90000005917</v>
          </cell>
          <cell r="C444" t="str">
            <v>Y-PROFIL KĄTOWY  30X30X3,0MM-3000MM OCYNK GALWANICZNY</v>
          </cell>
          <cell r="D444" t="str">
            <v>5907754263987</v>
          </cell>
          <cell r="E444" t="str">
            <v>1</v>
          </cell>
          <cell r="L444" t="str">
            <v>-</v>
          </cell>
          <cell r="M444" t="str">
            <v>-</v>
          </cell>
          <cell r="N444" t="str">
            <v>-</v>
          </cell>
          <cell r="O444" t="str">
            <v>-</v>
          </cell>
          <cell r="P444" t="str">
            <v>-</v>
          </cell>
          <cell r="Q444" t="str">
            <v>-</v>
          </cell>
          <cell r="R444" t="str">
            <v>0</v>
          </cell>
          <cell r="S444" t="str">
            <v/>
          </cell>
          <cell r="T444" t="str">
            <v>THALE sp. z o.o. sp.k.</v>
          </cell>
          <cell r="U444" t="str">
            <v>11-041 Olsztyn, Poland, Wilimowo 2, Poland</v>
          </cell>
          <cell r="V444" t="str">
            <v>ocynk galwaniczny</v>
          </cell>
          <cell r="W444" t="str">
            <v>Y-PROFIL KĄTOWY  30X30X3,0MM-3000MM</v>
          </cell>
        </row>
        <row r="445">
          <cell r="A445">
            <v>26014</v>
          </cell>
          <cell r="B445" t="str">
            <v/>
          </cell>
          <cell r="C445" t="str">
            <v>NPGD-6 BK OBEJMA DUO 6 (160-169MM) BK</v>
          </cell>
          <cell r="D445" t="str">
            <v/>
          </cell>
          <cell r="E445" t="str">
            <v>20</v>
          </cell>
          <cell r="F445" t="str">
            <v>Obejma DUO 6 (160-169MM) BK</v>
          </cell>
          <cell r="G445" t="str">
            <v>Pipe clamp DUO 6 (160-169MM) BK</v>
          </cell>
          <cell r="H445" t="str">
            <v>Csőbilincs DUO 6 (160-169MM) BK</v>
          </cell>
          <cell r="I445" t="str">
            <v>Laikilis DUO 6 (160-169MM) BK</v>
          </cell>
          <cell r="J445" t="str">
            <v>Objímka DUO 6 (160-169mm) BK</v>
          </cell>
          <cell r="K445" t="str">
            <v>Colier DUO 6 (160-169MM) BK</v>
          </cell>
          <cell r="L445" t="str">
            <v>(PL)ITB-KOT-2018/0744 wydanie 2 27/03/2020; (HU)A-101/2016 18/11/2021; (SK)SK TP-19/0004-verzia 02 23/03/2022; (RO)AT 017-05-4053-2024 28/02/2024</v>
          </cell>
          <cell r="M445" t="str">
            <v>(PL)01/2020 30/05/2023; (HU)02/2021 18/11/2021; (SK)01/2022 23/03/2022; (RO)01/2024 28/02/2024</v>
          </cell>
          <cell r="N445" t="str">
            <v>B</v>
          </cell>
          <cell r="O445" t="str">
            <v>-</v>
          </cell>
          <cell r="P445" t="str">
            <v>-</v>
          </cell>
          <cell r="Q445" t="str">
            <v>-</v>
          </cell>
          <cell r="R445" t="str">
            <v>15</v>
          </cell>
          <cell r="S445" t="str">
            <v/>
          </cell>
          <cell r="T445" t="str">
            <v>THALE sp. z o.o. sp.k.</v>
          </cell>
          <cell r="U445" t="str">
            <v>11-041 Olsztyn, Poland, Wilimowo 2, Poland</v>
          </cell>
          <cell r="V445" t="str">
            <v>pasywacja</v>
          </cell>
          <cell r="W445" t="str">
            <v>NPGD-6 BK</v>
          </cell>
        </row>
        <row r="446">
          <cell r="A446">
            <v>19516</v>
          </cell>
          <cell r="B446" t="str">
            <v/>
          </cell>
          <cell r="C446" t="str">
            <v>NPGD-11/2 BK OBEJMA DUO 11/2 (47-52MM) BK</v>
          </cell>
          <cell r="D446" t="str">
            <v/>
          </cell>
          <cell r="E446" t="str">
            <v>25</v>
          </cell>
          <cell r="F446" t="str">
            <v>Obejma DUO 11/2 (47-52mm) BK</v>
          </cell>
          <cell r="G446" t="str">
            <v>Pipe clamp DUO 11/2 (47-52mm) BK</v>
          </cell>
          <cell r="H446" t="str">
            <v>Csőbilincs DUO 11/2 (47-52mm) BK</v>
          </cell>
          <cell r="I446" t="str">
            <v>Laikiklis DUO 11/2 (47-52mm) BK</v>
          </cell>
          <cell r="J446" t="str">
            <v>Objímka DUO 11/2 (47-52mm) BK</v>
          </cell>
          <cell r="K446" t="str">
            <v>Coliere  DUO 11/2 (46-51mm) BK</v>
          </cell>
          <cell r="L446" t="str">
            <v>(PL)ITB-KOT-2018/0744 wydanie 2 27/03/2020; (HU)A-101/2016 18/11/2021; (SK)SK TP-19/0004-verzia 02 23/03/2022; (RO)AT 017-05-4053-2024 28/02/2024</v>
          </cell>
          <cell r="M446" t="str">
            <v>(PL)01/2020 30/05/2023; (HU)02/2021 18/11/2021; (SK)01/2022 23/03/2022; (RO)01/2024 28/02/2024</v>
          </cell>
          <cell r="N446" t="str">
            <v>B</v>
          </cell>
          <cell r="O446" t="str">
            <v>-</v>
          </cell>
          <cell r="P446" t="str">
            <v>-</v>
          </cell>
          <cell r="Q446" t="str">
            <v>-</v>
          </cell>
          <cell r="R446" t="str">
            <v>15</v>
          </cell>
          <cell r="S446" t="str">
            <v/>
          </cell>
          <cell r="T446" t="str">
            <v>THALE sp. z o.o. sp.k.</v>
          </cell>
          <cell r="U446" t="str">
            <v>11-041 Olsztyn, Poland, Wilimowo 2, Poland</v>
          </cell>
          <cell r="V446" t="str">
            <v>pasywacja</v>
          </cell>
          <cell r="W446" t="str">
            <v>NPGD-11/2 BK</v>
          </cell>
        </row>
        <row r="447">
          <cell r="A447">
            <v>12250</v>
          </cell>
          <cell r="B447" t="str">
            <v>80310121910</v>
          </cell>
          <cell r="C447" t="str">
            <v>PST-200-M20 OBEJMA PST 200 (215-220MM) M20</v>
          </cell>
          <cell r="D447" t="str">
            <v>5907754236127</v>
          </cell>
          <cell r="E447" t="str">
            <v>1</v>
          </cell>
          <cell r="F447" t="str">
            <v>Obejma PST 200 (215-220mm) M20</v>
          </cell>
          <cell r="G447" t="str">
            <v>Heavy duty pipe clamp PST 200 (215-220mm) M20</v>
          </cell>
          <cell r="H447" t="str">
            <v>Fixpont bilincs PST 200 (215-220mm) M20</v>
          </cell>
          <cell r="I447" t="str">
            <v>Laikiklis PST  200 (215-220mm) M20</v>
          </cell>
          <cell r="J447" t="str">
            <v>Objímka pre pevné body PST 200 (215-220mm) M20</v>
          </cell>
          <cell r="K447" t="str">
            <v>Colier masive punct fix PST 200 (215-220mm) M20</v>
          </cell>
          <cell r="L447" t="str">
            <v>(PL)ITB-KOT-2018/0556 wydanie 2 30/06/2020; (HU)A-101/2016 18/11/2021; (SK)SK TP-19/0004-verzia 02 23/03/2022; (RO)AT 017-05-4053-2024 28/02/2024</v>
          </cell>
          <cell r="M447" t="str">
            <v>(PL)03/2020 30/05/2023; (HU)02/2021 18/11/2021; (SK)01/2022 23/03/2022; (RO)01/2024 28/02/2024</v>
          </cell>
          <cell r="N447" t="str">
            <v>B</v>
          </cell>
          <cell r="O447" t="str">
            <v>-</v>
          </cell>
          <cell r="P447" t="str">
            <v>-</v>
          </cell>
          <cell r="Q447" t="str">
            <v>-</v>
          </cell>
          <cell r="R447" t="str">
            <v>15</v>
          </cell>
          <cell r="S447" t="str">
            <v/>
          </cell>
          <cell r="T447" t="str">
            <v>THALE sp. z o.o. sp.k.</v>
          </cell>
          <cell r="U447" t="str">
            <v>11-041 Olsztyn, Poland, Wilimowo 2, Poland</v>
          </cell>
          <cell r="V447" t="str">
            <v>ocynk galwaniczny</v>
          </cell>
          <cell r="W447" t="str">
            <v>PST-200-M20</v>
          </cell>
        </row>
        <row r="448">
          <cell r="A448">
            <v>33289</v>
          </cell>
          <cell r="B448" t="str">
            <v>90000026317</v>
          </cell>
          <cell r="C448" t="str">
            <v>YOGCLWKJ-K ŁĄCZNIK WEWNĘTRZNY PROFILU KJ - KWADRATOWY</v>
          </cell>
          <cell r="D448" t="str">
            <v>5907754271562</v>
          </cell>
          <cell r="E448" t="str">
            <v>1</v>
          </cell>
          <cell r="F448" t="str">
            <v>Łącznik wewnętrzny kwadratowy profilu KJ</v>
          </cell>
          <cell r="L448" t="str">
            <v>-</v>
          </cell>
          <cell r="M448" t="str">
            <v>-</v>
          </cell>
          <cell r="N448" t="str">
            <v>-</v>
          </cell>
          <cell r="O448" t="str">
            <v>-</v>
          </cell>
          <cell r="P448" t="str">
            <v>-</v>
          </cell>
          <cell r="Q448" t="str">
            <v>-</v>
          </cell>
          <cell r="S448" t="str">
            <v/>
          </cell>
          <cell r="T448" t="str">
            <v>THALE sp. z o.o. sp.k.</v>
          </cell>
          <cell r="U448" t="str">
            <v>11-041 Olsztyn, Poland, Wilimowo 2, Poland</v>
          </cell>
          <cell r="V448" t="str">
            <v>ocynk ogniowy</v>
          </cell>
          <cell r="W448" t="str">
            <v>YOGCLWKJ</v>
          </cell>
        </row>
        <row r="449">
          <cell r="A449">
            <v>28499</v>
          </cell>
          <cell r="B449" t="str">
            <v>90000006317</v>
          </cell>
          <cell r="C449" t="str">
            <v>Y-PROFIL ZAMKNIĘTY 120X40X2,0MM-3000MM OCYNK GALWANICZNY</v>
          </cell>
          <cell r="D449" t="str">
            <v/>
          </cell>
          <cell r="E449" t="str">
            <v>1</v>
          </cell>
          <cell r="L449" t="str">
            <v>-</v>
          </cell>
          <cell r="M449" t="str">
            <v>-</v>
          </cell>
          <cell r="N449" t="str">
            <v>-</v>
          </cell>
          <cell r="O449" t="str">
            <v>-</v>
          </cell>
          <cell r="P449" t="str">
            <v>-</v>
          </cell>
          <cell r="Q449" t="str">
            <v>-</v>
          </cell>
          <cell r="R449" t="str">
            <v>0</v>
          </cell>
          <cell r="S449" t="str">
            <v/>
          </cell>
          <cell r="T449" t="str">
            <v>THALE sp. z o.o. sp.k.</v>
          </cell>
          <cell r="U449" t="str">
            <v>11-041 Olsztyn, Poland, Wilimowo 2, Poland</v>
          </cell>
          <cell r="V449" t="str">
            <v/>
          </cell>
          <cell r="W449" t="str">
            <v>Y-PROFIL ZAMKNIĘTY 120X40X2,0MM-3000MM</v>
          </cell>
        </row>
        <row r="450">
          <cell r="A450">
            <v>24353</v>
          </cell>
          <cell r="B450" t="str">
            <v/>
          </cell>
          <cell r="C450" t="str">
            <v>XPGD-145 BK OBEJMA DUO 145 (142-150) BK</v>
          </cell>
          <cell r="D450" t="str">
            <v/>
          </cell>
          <cell r="E450" t="str">
            <v>10</v>
          </cell>
          <cell r="F450" t="str">
            <v>Obejma DUO 145 (142-150) BK</v>
          </cell>
          <cell r="G450" t="str">
            <v>Pipe clamp DUO 145 (142-150) BK</v>
          </cell>
          <cell r="H450" t="str">
            <v>Csőbilincs DUO 145 (142-150) BK</v>
          </cell>
          <cell r="I450" t="str">
            <v>Laikiklis DUO 145 (142-150) BK</v>
          </cell>
          <cell r="J450" t="str">
            <v>Objímka DUO 145 (142-150) BK</v>
          </cell>
          <cell r="K450" t="str">
            <v>Colier tip DUO 145 (142-150) BK</v>
          </cell>
          <cell r="L450" t="str">
            <v>(PL)ITB-KOT-2018/0556 wydanie 2 30/06/2020; (RO)AT 017-05-4053-2024 28/02/2024</v>
          </cell>
          <cell r="M450" t="str">
            <v>(PL)03/2020 30/05/2023; (RO)01/2024 28/02/2024</v>
          </cell>
          <cell r="N450" t="str">
            <v>B</v>
          </cell>
          <cell r="O450" t="str">
            <v>-</v>
          </cell>
          <cell r="P450" t="str">
            <v>-</v>
          </cell>
          <cell r="Q450" t="str">
            <v>-</v>
          </cell>
          <cell r="R450" t="str">
            <v>20</v>
          </cell>
          <cell r="S450" t="str">
            <v/>
          </cell>
          <cell r="T450" t="str">
            <v>THALE sp. z o.o. sp.k.</v>
          </cell>
          <cell r="U450" t="str">
            <v>11-041 Olsztyn, Poland, Wilimowo 2, Poland</v>
          </cell>
          <cell r="V450" t="str">
            <v>ocynk lamelarny</v>
          </cell>
          <cell r="W450" t="str">
            <v>XPGD-145 BK</v>
          </cell>
        </row>
        <row r="451">
          <cell r="A451">
            <v>32637</v>
          </cell>
          <cell r="B451" t="str">
            <v>9000032637</v>
          </cell>
          <cell r="C451" t="str">
            <v>RK120X4-4860 WYMIAN L=4860MM POZ.218</v>
          </cell>
          <cell r="D451" t="str">
            <v>5907754270749</v>
          </cell>
          <cell r="E451" t="str">
            <v>1</v>
          </cell>
          <cell r="F451" t="str">
            <v>WYMIAN L=4860MM POZ.218</v>
          </cell>
          <cell r="L451" t="str">
            <v>(EU)EN 1090-1:2009+A1:2011</v>
          </cell>
          <cell r="M451" t="str">
            <v>(EU)RK120.2/DoP/2023 23/02/2023</v>
          </cell>
          <cell r="N451" t="str">
            <v>-</v>
          </cell>
          <cell r="O451" t="str">
            <v>CE</v>
          </cell>
          <cell r="P451" t="str">
            <v>-</v>
          </cell>
          <cell r="Q451" t="str">
            <v>-</v>
          </cell>
          <cell r="R451" t="str">
            <v>23</v>
          </cell>
          <cell r="S451">
            <v>0</v>
          </cell>
          <cell r="T451" t="str">
            <v>THALE sp. z o.o. sp.k.</v>
          </cell>
          <cell r="U451" t="str">
            <v>11-041 Olsztyn, Poland, Wilimowo 2, Poland</v>
          </cell>
          <cell r="V451" t="str">
            <v>ocynk ogniowy</v>
          </cell>
          <cell r="W451" t="str">
            <v>RK120x4-4860 POZ.218</v>
          </cell>
        </row>
        <row r="452">
          <cell r="A452">
            <v>17118</v>
          </cell>
          <cell r="B452" t="str">
            <v>81125030301</v>
          </cell>
          <cell r="C452" t="str">
            <v>OG-ST-SA SKR STOPA ST-S PROFILU SZER. 30MM SKR</v>
          </cell>
          <cell r="D452" t="str">
            <v>5907754245198</v>
          </cell>
          <cell r="E452" t="str">
            <v>5</v>
          </cell>
          <cell r="F452" t="str">
            <v>Stopa ST-S profilu szer. 30mm SKR</v>
          </cell>
          <cell r="G452" t="str">
            <v>Channel support ST-S channel 30mm SKR</v>
          </cell>
          <cell r="H452" t="str">
            <v>Síntalp ST-S szerelősín szélesség 30mm SKR</v>
          </cell>
          <cell r="I452" t="str">
            <v>Atrama ST-S, 30mm profiliui SKR</v>
          </cell>
          <cell r="J452" t="str">
            <v>Nosníková pätka ST-SA pre nosníky šírky 30mm SKR</v>
          </cell>
          <cell r="K452" t="str">
            <v>Console ST-S profil 30mm</v>
          </cell>
          <cell r="L452" t="str">
            <v>(PL)ITB-KOT-2020/1562 wydanie 1 23/12/2020; (HU)A-101/2016 18/11/2021; (SK)SK TP-19/0004-verzia 02 23/03/2022; (RO)AT 017-05-4053-2024 28/02/2024</v>
          </cell>
          <cell r="M452" t="str">
            <v>(PL)05/2020 30/05/2023; (HU)02/2021 18/11/2021; (SK)01/2022 23/03/2022; (RO)01/2024 28/02/2024</v>
          </cell>
          <cell r="N452" t="str">
            <v>B</v>
          </cell>
          <cell r="O452" t="str">
            <v>-</v>
          </cell>
          <cell r="P452" t="str">
            <v>-</v>
          </cell>
          <cell r="Q452" t="str">
            <v>-</v>
          </cell>
          <cell r="R452" t="str">
            <v>15</v>
          </cell>
          <cell r="S452" t="str">
            <v/>
          </cell>
          <cell r="T452" t="str">
            <v>THALE sp. z o.o. sp.k.</v>
          </cell>
          <cell r="U452" t="str">
            <v>11-041 Olsztyn, Poland, Wilimowo 2, Poland</v>
          </cell>
          <cell r="V452" t="str">
            <v>ocynk ogniowy</v>
          </cell>
          <cell r="W452" t="str">
            <v>OG-ST-SA SKR</v>
          </cell>
        </row>
        <row r="453">
          <cell r="A453">
            <v>19135</v>
          </cell>
          <cell r="B453" t="str">
            <v>89010003515</v>
          </cell>
          <cell r="C453" t="str">
            <v>PCS-35 KPL OBEJMA TWORZYWOWA 35 (35MM) KPL</v>
          </cell>
          <cell r="D453" t="str">
            <v>5907754224407</v>
          </cell>
          <cell r="E453" t="str">
            <v>50</v>
          </cell>
          <cell r="F453" t="str">
            <v>Obejma tworzywowa 35 (35mm) KPL</v>
          </cell>
          <cell r="G453" t="str">
            <v>Pipe clip 35 (35mm) KPL</v>
          </cell>
          <cell r="H453" t="str">
            <v>Műanyag rögzítőbilincs 35 (35mm) KPL</v>
          </cell>
          <cell r="I453" t="str">
            <v>Plastikinis laikiklis 35 (35mm) KPL</v>
          </cell>
          <cell r="J453" t="str">
            <v>Plastová príchytka 35 (35mm)</v>
          </cell>
          <cell r="K453" t="str">
            <v>Clema tip PCS 35 (35mm) KPL</v>
          </cell>
          <cell r="L453" t="str">
            <v>(HU)A-101/2016 18/11/2021; (SK)SK TP-19/0004-verzia 02 23/03/2022; (RO)AT 017-05-4053-2024 28/02/2024</v>
          </cell>
          <cell r="M453" t="str">
            <v>(HU)02/2021 18/11/2021; (SK)01/2022 23/03/2022; (RO)01/2024 28/02/2024</v>
          </cell>
          <cell r="N453" t="str">
            <v>B</v>
          </cell>
          <cell r="O453" t="str">
            <v>-</v>
          </cell>
          <cell r="P453" t="str">
            <v>-</v>
          </cell>
          <cell r="Q453" t="str">
            <v>-</v>
          </cell>
          <cell r="R453" t="str">
            <v>14</v>
          </cell>
          <cell r="S453" t="str">
            <v/>
          </cell>
          <cell r="T453" t="str">
            <v>POLSKA</v>
          </cell>
          <cell r="U453" t="str">
            <v xml:space="preserve">, </v>
          </cell>
          <cell r="V453" t="str">
            <v/>
          </cell>
          <cell r="W453" t="str">
            <v>PCS-35 KPL</v>
          </cell>
        </row>
        <row r="454">
          <cell r="A454">
            <v>26025</v>
          </cell>
          <cell r="B454" t="str">
            <v/>
          </cell>
          <cell r="C454" t="str">
            <v>NPGD-120 BK OBEJMA DUO 120 (116-124MM) BK</v>
          </cell>
          <cell r="D454" t="str">
            <v/>
          </cell>
          <cell r="E454" t="str">
            <v>25</v>
          </cell>
          <cell r="F454" t="str">
            <v>Obejma DUO 120 (116-124MM) BK</v>
          </cell>
          <cell r="G454" t="str">
            <v>Pipe clamp DUO 120 (116-124MM) BK</v>
          </cell>
          <cell r="H454" t="str">
            <v>Csőbilincs DUO 120 (116-124MM) BK</v>
          </cell>
          <cell r="I454" t="str">
            <v>Laikilis DUO 120 (116-124MM) BK</v>
          </cell>
          <cell r="J454" t="str">
            <v>Objímka DUO 120 (116-124mm) BK</v>
          </cell>
          <cell r="K454" t="str">
            <v>Colier DUO 120 (116-124MM) BK</v>
          </cell>
          <cell r="L454" t="str">
            <v>(PL)ITB-KOT-2018/0744 wydanie 2 27/03/2020; (HU)A-101/2016 18/11/2021; (SK)SK TP-19/0004-verzia 02 23/03/2022; (RO)AT 017-05-4053-2024 28/02/2024</v>
          </cell>
          <cell r="M454" t="str">
            <v>(PL)01/2020 30/05/2023; (HU)02/2021 18/11/2021; (SK)01/2022 23/03/2022; (RO)01/2024 28/02/2024</v>
          </cell>
          <cell r="N454" t="str">
            <v>B</v>
          </cell>
          <cell r="O454" t="str">
            <v>-</v>
          </cell>
          <cell r="P454" t="str">
            <v>-</v>
          </cell>
          <cell r="Q454" t="str">
            <v>-</v>
          </cell>
          <cell r="R454" t="str">
            <v>15</v>
          </cell>
          <cell r="S454" t="str">
            <v/>
          </cell>
          <cell r="T454" t="str">
            <v>THALE sp. z o.o. sp.k.</v>
          </cell>
          <cell r="U454" t="str">
            <v>11-041 Olsztyn, Poland, Wilimowo 2, Poland</v>
          </cell>
          <cell r="V454" t="str">
            <v>pasywacja</v>
          </cell>
          <cell r="W454" t="str">
            <v>NPGD-120 BK</v>
          </cell>
        </row>
        <row r="455">
          <cell r="A455">
            <v>33624</v>
          </cell>
          <cell r="B455" t="str">
            <v/>
          </cell>
          <cell r="C455" t="str">
            <v>N-UWL MOCOWANIE P6 TYPU L</v>
          </cell>
          <cell r="D455" t="str">
            <v/>
          </cell>
          <cell r="E455" t="str">
            <v>50</v>
          </cell>
          <cell r="F455" t="str">
            <v>Mocowanie P6 typu L</v>
          </cell>
          <cell r="G455" t="str">
            <v>L-type duct bracket P6</v>
          </cell>
          <cell r="H455" t="str">
            <v>L-légcsatorna függesztő P6</v>
          </cell>
          <cell r="I455" t="str">
            <v>Tvirtinimas P6, L tipo</v>
          </cell>
          <cell r="J455" t="str">
            <v>Držiak potrubia typ-L P6</v>
          </cell>
          <cell r="K455" t="str">
            <v>Elementel de suspendare tip L P3</v>
          </cell>
          <cell r="L455" t="str">
            <v>-</v>
          </cell>
          <cell r="M455" t="str">
            <v>-</v>
          </cell>
          <cell r="N455" t="str">
            <v>-</v>
          </cell>
          <cell r="O455" t="str">
            <v>-</v>
          </cell>
          <cell r="P455" t="str">
            <v>-</v>
          </cell>
          <cell r="Q455" t="str">
            <v>-</v>
          </cell>
          <cell r="R455" t="str">
            <v>0</v>
          </cell>
          <cell r="S455" t="str">
            <v/>
          </cell>
          <cell r="T455" t="str">
            <v>THALE sp. z o.o. sp.k.</v>
          </cell>
          <cell r="U455" t="str">
            <v>11-041 Olsztyn, Poland, Wilimowo 2, Poland</v>
          </cell>
          <cell r="V455" t="str">
            <v/>
          </cell>
          <cell r="W455" t="str">
            <v>N-UWL</v>
          </cell>
        </row>
        <row r="456">
          <cell r="A456">
            <v>20793</v>
          </cell>
          <cell r="B456" t="str">
            <v>81640041520</v>
          </cell>
          <cell r="C456" t="str">
            <v>US-4X15 USZCZELKA KANAŁÓW WENT. 4X15MM</v>
          </cell>
          <cell r="D456" t="str">
            <v>5907754239463</v>
          </cell>
          <cell r="E456" t="str">
            <v>3</v>
          </cell>
          <cell r="F456" t="str">
            <v>Uszczelka kanałów went. 4x15mm</v>
          </cell>
          <cell r="G456" t="str">
            <v>Air duct self adhesive insulation foam tape 4x15mm</v>
          </cell>
          <cell r="H456" t="str">
            <v>Öntapadós légcsatorna tömítőszalag 4x15mm</v>
          </cell>
          <cell r="I456" t="str">
            <v>Lipnus ortakiu tarpikliai 4x15</v>
          </cell>
          <cell r="J456" t="str">
            <v>Samolepiaca izolačná penová páska pre VZT potrubie 4x15mm</v>
          </cell>
          <cell r="K456" t="str">
            <v>Captuseala autoadeziva pentru canale 4x15mm</v>
          </cell>
          <cell r="L456" t="str">
            <v>(SK)SK TP-19/0004-verzia 02 23/03/2022; (RO)AT 017-05-4053-2024 28/02/2024</v>
          </cell>
          <cell r="M456" t="str">
            <v>(SK)01/2022 23/03/2022; (RO)01/2024 28/02/2024</v>
          </cell>
          <cell r="N456" t="str">
            <v>-</v>
          </cell>
          <cell r="O456" t="str">
            <v>-</v>
          </cell>
          <cell r="P456" t="str">
            <v>-</v>
          </cell>
          <cell r="Q456" t="str">
            <v>-</v>
          </cell>
          <cell r="R456" t="str">
            <v>0</v>
          </cell>
          <cell r="S456" t="str">
            <v/>
          </cell>
          <cell r="T456" t="str">
            <v>THALE sp. z o.o. sp.k.</v>
          </cell>
          <cell r="U456" t="str">
            <v>11-041 Olsztyn, Poland, Wilimowo 2, Poland</v>
          </cell>
          <cell r="V456" t="str">
            <v/>
          </cell>
          <cell r="W456" t="str">
            <v>US-4X15</v>
          </cell>
        </row>
        <row r="457">
          <cell r="A457">
            <v>19456</v>
          </cell>
          <cell r="B457" t="str">
            <v>9000019456</v>
          </cell>
          <cell r="C457" t="str">
            <v>ZS-ME ZAŚLEPKA DO PROFILU ME</v>
          </cell>
          <cell r="D457" t="str">
            <v>5907754242999</v>
          </cell>
          <cell r="E457" t="str">
            <v/>
          </cell>
          <cell r="L457" t="str">
            <v>-</v>
          </cell>
          <cell r="M457" t="str">
            <v>-</v>
          </cell>
          <cell r="N457" t="str">
            <v>-</v>
          </cell>
          <cell r="O457" t="str">
            <v>-</v>
          </cell>
          <cell r="P457" t="str">
            <v>-</v>
          </cell>
          <cell r="Q457" t="str">
            <v>-</v>
          </cell>
          <cell r="R457" t="str">
            <v>0</v>
          </cell>
          <cell r="S457" t="str">
            <v/>
          </cell>
          <cell r="T457" t="str">
            <v>THALE sp. z o.o. sp.k.</v>
          </cell>
          <cell r="U457" t="str">
            <v>11-041 Olsztyn, Poland, Wilimowo 2, Poland</v>
          </cell>
          <cell r="V457" t="str">
            <v/>
          </cell>
        </row>
        <row r="458">
          <cell r="A458">
            <v>33625</v>
          </cell>
          <cell r="B458" t="str">
            <v/>
          </cell>
          <cell r="C458" t="str">
            <v>UWV MOCOWANIE P6 TYPU V</v>
          </cell>
          <cell r="D458" t="str">
            <v/>
          </cell>
          <cell r="E458" t="str">
            <v>50</v>
          </cell>
          <cell r="F458" t="str">
            <v>Mocowanie P6 typu V</v>
          </cell>
          <cell r="G458" t="str">
            <v>V-type duct bracket P6</v>
          </cell>
          <cell r="H458" t="str">
            <v>V-légcsatorna függesztő P6</v>
          </cell>
          <cell r="I458" t="str">
            <v>Tvirtinimas P6, V tipo</v>
          </cell>
          <cell r="J458" t="str">
            <v>Držiak potrubia typ-V P6</v>
          </cell>
          <cell r="K458" t="str">
            <v>Elementel de suspendare tip V P6</v>
          </cell>
          <cell r="L458" t="str">
            <v>-</v>
          </cell>
          <cell r="M458" t="str">
            <v>-</v>
          </cell>
          <cell r="N458" t="str">
            <v>-</v>
          </cell>
          <cell r="O458" t="str">
            <v>-</v>
          </cell>
          <cell r="P458" t="str">
            <v>-</v>
          </cell>
          <cell r="Q458" t="str">
            <v>-</v>
          </cell>
          <cell r="R458" t="str">
            <v>0</v>
          </cell>
          <cell r="S458" t="str">
            <v/>
          </cell>
          <cell r="T458" t="str">
            <v>THALE sp. z o.o. sp.k.</v>
          </cell>
          <cell r="U458" t="str">
            <v>11-041 Olsztyn, Poland, Wilimowo 2, Poland</v>
          </cell>
          <cell r="V458" t="str">
            <v/>
          </cell>
          <cell r="W458" t="str">
            <v>UWV</v>
          </cell>
        </row>
        <row r="459">
          <cell r="A459">
            <v>34738</v>
          </cell>
          <cell r="B459" t="str">
            <v>80120212002</v>
          </cell>
          <cell r="C459" t="str">
            <v>NPGD-120 BK OBEJMA DUO 120 (116-124MM) BK</v>
          </cell>
          <cell r="D459" t="str">
            <v>5907754259225</v>
          </cell>
          <cell r="E459" t="str">
            <v>25</v>
          </cell>
          <cell r="F459" t="str">
            <v>Obejma DUO 120 (116-124MM) BK</v>
          </cell>
          <cell r="G459" t="str">
            <v>Pipe clamp DUO 120 (116-124MM) BK</v>
          </cell>
          <cell r="H459" t="str">
            <v>Csőbilincs DUO 120 (116-124MM) BK</v>
          </cell>
          <cell r="I459" t="str">
            <v>Laikilis DUO 120 (116-124MM) BK</v>
          </cell>
          <cell r="J459" t="str">
            <v>Objímka DUO 120 (116-124mm) BK</v>
          </cell>
          <cell r="K459" t="str">
            <v>Colier DUO 120 (116-124MM) BK</v>
          </cell>
          <cell r="L459" t="str">
            <v>(PL)ITB-KOT-2018/0744 wydanie 2 27/03/2020; (HU)A-101/2016 18/11/2021; (SK)SK TP-19/0004-verzia 02 23/03/2022; (RO)AT 017-05-4053-2024 28/02/2024</v>
          </cell>
          <cell r="M459" t="str">
            <v>(PL)01/2020 30/05/2023; (HU)02/2021 18/11/2021; (SK)01/2022 23/03/2022; (RO)01/2024 28/02/2024</v>
          </cell>
          <cell r="N459" t="str">
            <v>B</v>
          </cell>
          <cell r="O459" t="str">
            <v>-</v>
          </cell>
          <cell r="P459" t="str">
            <v>-</v>
          </cell>
          <cell r="Q459" t="str">
            <v>-</v>
          </cell>
          <cell r="R459" t="str">
            <v>15</v>
          </cell>
          <cell r="S459" t="str">
            <v/>
          </cell>
          <cell r="T459" t="str">
            <v>THALE sp. z o.o. sp.k.</v>
          </cell>
          <cell r="U459" t="str">
            <v>11-041 Olsztyn, Poland, Wilimowo 2, Poland</v>
          </cell>
          <cell r="V459" t="str">
            <v>pasywacja</v>
          </cell>
          <cell r="W459" t="str">
            <v>NPGD-120 BK</v>
          </cell>
        </row>
        <row r="460">
          <cell r="A460">
            <v>26027</v>
          </cell>
          <cell r="B460" t="str">
            <v/>
          </cell>
          <cell r="C460" t="str">
            <v>NPGD-125 BK OBEJMA DUO 125 (125-133MM) BK</v>
          </cell>
          <cell r="D460" t="str">
            <v/>
          </cell>
          <cell r="E460" t="str">
            <v>25</v>
          </cell>
          <cell r="F460" t="str">
            <v>Obejma DUO 125 (125-133MM) BK</v>
          </cell>
          <cell r="G460" t="str">
            <v>Pipe clamp DUO 125 (125-133MM) BK</v>
          </cell>
          <cell r="H460" t="str">
            <v>Csőbilincs DUO 125 (125-133MM) BK</v>
          </cell>
          <cell r="I460" t="str">
            <v>Laikilis DUO 125 (125-133MM) BK</v>
          </cell>
          <cell r="J460" t="str">
            <v>Objímka DUO 125 (125-133mm) BK</v>
          </cell>
          <cell r="K460" t="str">
            <v>Colier DUO 125 (125-133MM) BK</v>
          </cell>
          <cell r="L460" t="str">
            <v>(PL)ITB-KOT-2018/0744 wydanie 2 27/03/2020; (HU)A-101/2016 18/11/2021; (SK)SK TP-19/0004-verzia 02 23/03/2022; (RO)AT 017-05-4053-2024 28/02/2024</v>
          </cell>
          <cell r="M460" t="str">
            <v>(PL)01/2020 30/05/2023; (HU)02/2021 18/11/2021; (SK)01/2022 23/03/2022; (RO)01/2024 28/02/2024</v>
          </cell>
          <cell r="N460" t="str">
            <v>B</v>
          </cell>
          <cell r="O460" t="str">
            <v>-</v>
          </cell>
          <cell r="P460" t="str">
            <v>-</v>
          </cell>
          <cell r="Q460" t="str">
            <v>-</v>
          </cell>
          <cell r="R460" t="str">
            <v>15</v>
          </cell>
          <cell r="S460" t="str">
            <v/>
          </cell>
          <cell r="T460" t="str">
            <v>THALE sp. z o.o. sp.k.</v>
          </cell>
          <cell r="U460" t="str">
            <v>11-041 Olsztyn, Poland, Wilimowo 2, Poland</v>
          </cell>
          <cell r="V460" t="str">
            <v>pasywacja</v>
          </cell>
          <cell r="W460" t="str">
            <v>NPGD-125 BK</v>
          </cell>
        </row>
        <row r="461">
          <cell r="A461">
            <v>33628</v>
          </cell>
          <cell r="B461" t="str">
            <v/>
          </cell>
          <cell r="C461" t="str">
            <v>XP-XZ7-MF KSZTAŁTKA XZ7 90 PROFILU SZER. 41MM</v>
          </cell>
          <cell r="D461" t="str">
            <v/>
          </cell>
          <cell r="E461" t="str">
            <v>10</v>
          </cell>
          <cell r="F461" t="str">
            <v>Kształtka XZ7 90 profilu szer. 41mm</v>
          </cell>
          <cell r="G461" t="str">
            <v>Flat connector XZ7 90 channel width 41mm</v>
          </cell>
          <cell r="H461" t="str">
            <v>Sarokelem XZ7 90 41mm-es szerelősínekhez</v>
          </cell>
          <cell r="I461" t="str">
            <v>Montazine jungiamoji detale XZ7 90 41mm profiliui</v>
          </cell>
          <cell r="J461" t="str">
            <v>Rohový uholník XZ7 90 šírka 41mm</v>
          </cell>
          <cell r="K461" t="str">
            <v>Conector XZ7 90 profil 41mm</v>
          </cell>
          <cell r="L461" t="str">
            <v>-</v>
          </cell>
          <cell r="M461" t="str">
            <v>-</v>
          </cell>
          <cell r="N461" t="str">
            <v>-</v>
          </cell>
          <cell r="O461" t="str">
            <v>-</v>
          </cell>
          <cell r="P461" t="str">
            <v>-</v>
          </cell>
          <cell r="Q461" t="str">
            <v>-</v>
          </cell>
          <cell r="R461" t="str">
            <v>0</v>
          </cell>
          <cell r="S461" t="str">
            <v/>
          </cell>
          <cell r="T461" t="str">
            <v>THALE sp. z o.o. sp.k.</v>
          </cell>
          <cell r="U461" t="str">
            <v>11-041 Olsztyn, Poland, Wilimowo 2, Poland</v>
          </cell>
          <cell r="V461" t="str">
            <v/>
          </cell>
          <cell r="W461" t="str">
            <v>XP-XZ7-MF</v>
          </cell>
        </row>
        <row r="462">
          <cell r="A462">
            <v>16422</v>
          </cell>
          <cell r="B462" t="str">
            <v>80220001300</v>
          </cell>
          <cell r="C462" t="str">
            <v>L2-13 OBEJMA CHŁODU L2 (13,5MM) GR. IZOL. 12MM</v>
          </cell>
          <cell r="D462" t="str">
            <v>5907754241879</v>
          </cell>
          <cell r="E462" t="str">
            <v>5</v>
          </cell>
          <cell r="F462" t="str">
            <v>Obejma chłodu L2 (13,5mm) gr. izol. 12mm</v>
          </cell>
          <cell r="G462" t="str">
            <v>Thermal insulation clamp L2 (13,5mm) 12mm</v>
          </cell>
          <cell r="H462" t="str">
            <v>Hőszigetelt csőbilincs L2 (13,5mm) 12mm</v>
          </cell>
          <cell r="I462" t="str">
            <v>Laikiklis saldymo sistem L2 (13,5mm) izol. 12mm</v>
          </cell>
          <cell r="K462" t="str">
            <v>Colier pentru L2 (13,5mm) 12mm</v>
          </cell>
          <cell r="L462" t="str">
            <v>(PL)ITB-KOT-2020/1561 wydanie 1 15/12/2020; (HU)A-101/2016 18/11/2021; (SK)SK TP-19/0004-verzia 02 23/03/2022; (RO)AT 017-05-4053-2024 28/02/2024</v>
          </cell>
          <cell r="M462" t="str">
            <v>(PL)04/2020 30/05/2023; (HU)02/2021 18/11/2021; (SK)01/2022 23/03/2022; (RO)01/2024 28/02/2024</v>
          </cell>
          <cell r="N462" t="str">
            <v>B</v>
          </cell>
          <cell r="O462" t="str">
            <v>-</v>
          </cell>
          <cell r="P462" t="str">
            <v>-</v>
          </cell>
          <cell r="Q462" t="str">
            <v>-</v>
          </cell>
          <cell r="R462" t="str">
            <v>15</v>
          </cell>
          <cell r="S462" t="str">
            <v/>
          </cell>
          <cell r="T462" t="str">
            <v>THALE sp. z o.o. sp.k.</v>
          </cell>
          <cell r="U462" t="str">
            <v>11-041 Olsztyn, Poland, Wilimowo 2, Poland</v>
          </cell>
          <cell r="V462" t="str">
            <v>ocynk galwaniczny</v>
          </cell>
          <cell r="W462" t="str">
            <v>L2-13</v>
          </cell>
        </row>
        <row r="463">
          <cell r="A463">
            <v>35293</v>
          </cell>
          <cell r="B463" t="str">
            <v>80593000000</v>
          </cell>
          <cell r="C463" t="str">
            <v>KZ-SZ L2 TRZPIEŃ KLESZCZY KBT-SZ</v>
          </cell>
          <cell r="D463" t="str">
            <v>5907754259379</v>
          </cell>
          <cell r="E463" t="str">
            <v>1</v>
          </cell>
          <cell r="F463" t="str">
            <v>Trzpień kleszczy L2 KBT-SZ</v>
          </cell>
          <cell r="G463" t="str">
            <v>Pins for hole punching trapeze plier KBT</v>
          </cell>
          <cell r="H463" t="str">
            <v>Hegy L2, KBT-SZ trapézlemez lyukasztóhoz</v>
          </cell>
          <cell r="I463" t="str">
            <v>L2 Antgalis skardos skylamusiui KBT-SZ</v>
          </cell>
          <cell r="J463" t="str">
            <v>Čapy pre trapézové kliešte na dierovanie KBT-SZ L2 (2 ks)</v>
          </cell>
          <cell r="K463" t="str">
            <v>Doua bolturi KZ-SZ L2 pentru cleste</v>
          </cell>
          <cell r="L463" t="str">
            <v>-</v>
          </cell>
          <cell r="M463" t="str">
            <v>-</v>
          </cell>
          <cell r="N463" t="str">
            <v>-</v>
          </cell>
          <cell r="O463" t="str">
            <v>-</v>
          </cell>
          <cell r="P463" t="str">
            <v>-</v>
          </cell>
          <cell r="Q463" t="str">
            <v>-</v>
          </cell>
          <cell r="R463" t="str">
            <v>0</v>
          </cell>
          <cell r="S463" t="str">
            <v/>
          </cell>
          <cell r="T463" t="str">
            <v>POLSKA</v>
          </cell>
          <cell r="U463" t="str">
            <v xml:space="preserve">, </v>
          </cell>
          <cell r="V463" t="str">
            <v/>
          </cell>
          <cell r="W463" t="str">
            <v>KZ-SZ L2</v>
          </cell>
        </row>
        <row r="464">
          <cell r="A464">
            <v>4410</v>
          </cell>
          <cell r="B464" t="str">
            <v>80240004800</v>
          </cell>
          <cell r="C464" t="str">
            <v>L4-48 OBEJMA CHŁODU L4 (48-49MM) GR. IZOL. 22MM</v>
          </cell>
          <cell r="D464" t="str">
            <v>5907754200425</v>
          </cell>
          <cell r="E464" t="str">
            <v>5</v>
          </cell>
          <cell r="F464" t="str">
            <v>Obejma chłodu L4 (48-49mm) gr. izol. 22mm</v>
          </cell>
          <cell r="G464" t="str">
            <v>Thermal insulation clamp L4 (48-49mm) 22mm</v>
          </cell>
          <cell r="H464" t="str">
            <v>Hőszigetelt csőbilincs L4 (48-49mm) 22mm</v>
          </cell>
          <cell r="I464" t="str">
            <v>Laikiklis saldymo sistem L4 (48-49mm) izol. 22mm</v>
          </cell>
          <cell r="J464" t="str">
            <v>Tepelne izolovaná objímka L4 (48,3mm) 22mm</v>
          </cell>
          <cell r="K464" t="str">
            <v>Colier pentru L4 (48-49mm) 22mm</v>
          </cell>
          <cell r="L464" t="str">
            <v>(PL)ITB-KOT-2020/1561 wydanie 1 15/12/2020; (HU)A-101/2016 18/11/2021; (SK)SK TP-19/0004-verzia 02 23/03/2022; (RO)AT 017-05-4053-2024 28/02/2024</v>
          </cell>
          <cell r="M464" t="str">
            <v>(PL)04/2020 30/05/2023; (HU)02/2021 18/11/2021; (SK)01/2022 23/03/2022; (RO)01/2024 28/02/2024</v>
          </cell>
          <cell r="N464" t="str">
            <v>B</v>
          </cell>
          <cell r="O464" t="str">
            <v>-</v>
          </cell>
          <cell r="P464" t="str">
            <v>-</v>
          </cell>
          <cell r="Q464" t="str">
            <v>-</v>
          </cell>
          <cell r="R464" t="str">
            <v>15</v>
          </cell>
          <cell r="S464" t="str">
            <v/>
          </cell>
          <cell r="T464" t="str">
            <v>THALE sp. z o.o. sp.k.</v>
          </cell>
          <cell r="U464" t="str">
            <v>11-041 Olsztyn, Poland, Wilimowo 2, Poland</v>
          </cell>
          <cell r="V464" t="str">
            <v>ocynk galwaniczny</v>
          </cell>
          <cell r="W464" t="str">
            <v>L4-48</v>
          </cell>
        </row>
        <row r="465">
          <cell r="A465">
            <v>29873</v>
          </cell>
          <cell r="B465" t="str">
            <v/>
          </cell>
          <cell r="C465" t="str">
            <v>N-UWG-100 OBEJMA UWG 100 BK</v>
          </cell>
          <cell r="D465" t="str">
            <v/>
          </cell>
          <cell r="E465" t="str">
            <v>25</v>
          </cell>
          <cell r="F465" t="str">
            <v>Obejma UWG 100 BK</v>
          </cell>
          <cell r="G465" t="str">
            <v>Ventilation pipe clamp UWG 100 BK</v>
          </cell>
          <cell r="H465" t="str">
            <v>Légtechnikai bilincs UWG 100 BK</v>
          </cell>
          <cell r="I465" t="str">
            <v>Laikiklis  UWG 100 BK</v>
          </cell>
          <cell r="J465" t="str">
            <v>Objímka pre ventilačné systémy UWG 100 BK</v>
          </cell>
          <cell r="K465" t="str">
            <v>Colier pentru ventilatie UWG 100 BK</v>
          </cell>
          <cell r="L465" t="str">
            <v>(PL)ITB-KOT-2020/1561 wydanie 1 15/12/2020; (HU)A-101/2016 18/11/2021; (SK)SK TP-19/0004-verzia 02 23/03/2022; (RO)AT 017-05-4053-2024 28/02/2024</v>
          </cell>
          <cell r="M465" t="str">
            <v>(PL)04/2020 30/05/2023; (HU)02/2021 18/11/2021; (SK)01/2022 23/03/2022; (RO)01/2024 28/02/2024</v>
          </cell>
          <cell r="N465" t="str">
            <v>B</v>
          </cell>
          <cell r="O465" t="str">
            <v>-</v>
          </cell>
          <cell r="P465" t="str">
            <v>-</v>
          </cell>
          <cell r="Q465" t="str">
            <v>-</v>
          </cell>
          <cell r="R465" t="str">
            <v>15</v>
          </cell>
          <cell r="S465" t="str">
            <v/>
          </cell>
          <cell r="T465" t="str">
            <v>THALE sp. z o.o. sp.k.</v>
          </cell>
          <cell r="U465" t="str">
            <v>11-041 Olsztyn, Poland, Wilimowo 2, Poland</v>
          </cell>
          <cell r="V465" t="str">
            <v>pasywacja</v>
          </cell>
          <cell r="W465" t="str">
            <v>N-UWG-100</v>
          </cell>
        </row>
        <row r="466">
          <cell r="A466">
            <v>34743</v>
          </cell>
          <cell r="B466" t="str">
            <v>80120214502</v>
          </cell>
          <cell r="C466" t="str">
            <v>NPGD-145 BK OBEJMA DUO 145 (142-150MM) BK</v>
          </cell>
          <cell r="D466" t="str">
            <v>5907754259294</v>
          </cell>
          <cell r="E466" t="str">
            <v>25</v>
          </cell>
          <cell r="F466" t="str">
            <v>Obejma DUO 145 (142-150MM) BK</v>
          </cell>
          <cell r="G466" t="str">
            <v>Pipe clamp DUO 145 (142-150MM) BK</v>
          </cell>
          <cell r="H466" t="str">
            <v>Csőbilincs DUO 145 (142-150MM) BK</v>
          </cell>
          <cell r="I466" t="str">
            <v>Laikilis DUO 145 (142-150MM) BK</v>
          </cell>
          <cell r="J466" t="str">
            <v>Objímka DUO 145 (142-150mm) BK</v>
          </cell>
          <cell r="K466" t="str">
            <v>Colier DUO 145 (142-150MM) BK</v>
          </cell>
          <cell r="L466" t="str">
            <v>(PL)ITB-KOT-2018/0744 wydanie 2 27/03/2020; (HU)A-101/2016 18/11/2021; (SK)SK TP-19/0004-verzia 02 23/03/2022; (RO)AT 017-05-4053-2024 28/02/2024</v>
          </cell>
          <cell r="M466" t="str">
            <v>(PL)01/2020 30/05/2023; (HU)02/2021 18/11/2021; (SK)01/2022 23/03/2022; (RO)01/2024 28/02/2024</v>
          </cell>
          <cell r="N466" t="str">
            <v>B</v>
          </cell>
          <cell r="O466" t="str">
            <v>-</v>
          </cell>
          <cell r="P466" t="str">
            <v>-</v>
          </cell>
          <cell r="Q466" t="str">
            <v>-</v>
          </cell>
          <cell r="R466" t="str">
            <v>15</v>
          </cell>
          <cell r="S466" t="str">
            <v/>
          </cell>
          <cell r="T466" t="str">
            <v>THALE sp. z o.o. sp.k.</v>
          </cell>
          <cell r="U466" t="str">
            <v>11-041 Olsztyn, Poland, Wilimowo 2, Poland</v>
          </cell>
          <cell r="V466" t="str">
            <v>pasywacja</v>
          </cell>
          <cell r="W466" t="str">
            <v>NPGD-145 BK</v>
          </cell>
        </row>
        <row r="467">
          <cell r="A467">
            <v>12355</v>
          </cell>
          <cell r="B467" t="str">
            <v>81041412400</v>
          </cell>
          <cell r="C467" t="str">
            <v>SS90-MF2,5-240 KONSOLA MF OBRÓCONA 90 240MM</v>
          </cell>
          <cell r="D467" t="str">
            <v>5907754234819</v>
          </cell>
          <cell r="E467" t="str">
            <v>1</v>
          </cell>
          <cell r="F467" t="str">
            <v>Konsola MF obrócona 90 240mm</v>
          </cell>
          <cell r="G467" t="str">
            <v>Vertical cantilever arm MF 240mm</v>
          </cell>
          <cell r="H467" t="str">
            <v>Kereszti sínkonzol MF 240mm</v>
          </cell>
          <cell r="I467" t="str">
            <v>Konsole MF pasukta 90 240mm</v>
          </cell>
          <cell r="J467" t="str">
            <v>Kolmá montážna konzola SS90-MF2,5 240mm</v>
          </cell>
          <cell r="K467" t="str">
            <v>Brat consola verticala MF 240mm</v>
          </cell>
          <cell r="L467" t="str">
            <v>(PL)ITB-KOT-2020/1562 wydanie 1 23/12/2020; (HU)A-101/2016 18/11/2021; (SK)SK TP-19/0004-verzia 02 23/03/2022; (RO)AT 017-05-4053-2024 28/02/2024</v>
          </cell>
          <cell r="M467" t="str">
            <v>(PL)05/2020 30/05/2023; (HU)02/2021 18/11/2021; (SK)01/2022 23/03/2022; (RO)01/2024 28/02/2024</v>
          </cell>
          <cell r="N467" t="str">
            <v>B</v>
          </cell>
          <cell r="O467" t="str">
            <v>-</v>
          </cell>
          <cell r="P467" t="str">
            <v>-</v>
          </cell>
          <cell r="Q467" t="str">
            <v>-</v>
          </cell>
          <cell r="R467" t="str">
            <v>15</v>
          </cell>
          <cell r="S467" t="str">
            <v/>
          </cell>
          <cell r="T467" t="str">
            <v>THALE sp. z o.o. sp.k.</v>
          </cell>
          <cell r="U467" t="str">
            <v>11-041 Olsztyn, Poland, Wilimowo 2, Poland</v>
          </cell>
          <cell r="V467" t="str">
            <v>ocynk galwaniczny</v>
          </cell>
          <cell r="W467" t="str">
            <v>SS90-MF2,5-240</v>
          </cell>
        </row>
        <row r="468">
          <cell r="A468">
            <v>5401</v>
          </cell>
          <cell r="B468" t="str">
            <v>80240016800</v>
          </cell>
          <cell r="C468" t="str">
            <v>L4-168 OBEJMA CHŁODU L4 (165-169MM) GR. IZOL. 25MM</v>
          </cell>
          <cell r="D468" t="str">
            <v>5907754222571</v>
          </cell>
          <cell r="E468" t="str">
            <v>2</v>
          </cell>
          <cell r="F468" t="str">
            <v>Obejma chłodu L4 (165-169mm) gr. izol. 25mm</v>
          </cell>
          <cell r="G468" t="str">
            <v>Thermal insulation clamp L4 (165-169mm) 25mm</v>
          </cell>
          <cell r="H468" t="str">
            <v>Hőszigetelt csőbilincs L4 (165-169mm) 25mm</v>
          </cell>
          <cell r="I468" t="str">
            <v>Laikiklis saldymo sistem L4 (165-169mm) izol. 25mm</v>
          </cell>
          <cell r="J468" t="str">
            <v>Tepelne izolovaná objímka L4 (165-168,3mm) 25mm</v>
          </cell>
          <cell r="K468" t="str">
            <v>Colier pentru L4 (165-169mm) 25mm</v>
          </cell>
          <cell r="L468" t="str">
            <v>(PL)ITB-KOT-2020/1561 wydanie 1 15/12/2020; (HU)A-101/2016 18/11/2021; (SK)SK TP-19/0004-verzia 02 23/03/2022; (RO)AT 017-05-4053-2024 28/02/2024</v>
          </cell>
          <cell r="M468" t="str">
            <v>(PL)04/2020 30/05/2023; (HU)02/2021 18/11/2021; (SK)01/2022 23/03/2022; (RO)01/2024 28/02/2024</v>
          </cell>
          <cell r="N468" t="str">
            <v>B</v>
          </cell>
          <cell r="O468" t="str">
            <v>-</v>
          </cell>
          <cell r="P468" t="str">
            <v>-</v>
          </cell>
          <cell r="Q468" t="str">
            <v>-</v>
          </cell>
          <cell r="R468" t="str">
            <v>15</v>
          </cell>
          <cell r="S468" t="str">
            <v/>
          </cell>
          <cell r="T468" t="str">
            <v>THALE sp. z o.o. sp.k.</v>
          </cell>
          <cell r="U468" t="str">
            <v>11-041 Olsztyn, Poland, Wilimowo 2, Poland</v>
          </cell>
          <cell r="V468" t="str">
            <v>ocynk galwaniczny</v>
          </cell>
          <cell r="W468" t="str">
            <v>L4-168</v>
          </cell>
        </row>
        <row r="469">
          <cell r="A469">
            <v>8960</v>
          </cell>
          <cell r="B469" t="str">
            <v>81210210002</v>
          </cell>
          <cell r="C469" t="str">
            <v>N-UWG-100 OBEJMA UWG 100 BK</v>
          </cell>
          <cell r="D469" t="str">
            <v/>
          </cell>
          <cell r="E469" t="str">
            <v>25</v>
          </cell>
          <cell r="F469" t="str">
            <v>Obejma UWG 100 BK</v>
          </cell>
          <cell r="G469" t="str">
            <v>Ventilation pipe clamp UWG 100 BK</v>
          </cell>
          <cell r="H469" t="str">
            <v>Légtechnikai bilincs UWG 100 BK</v>
          </cell>
          <cell r="I469" t="str">
            <v>Laikiklis  UWG 100 BK</v>
          </cell>
          <cell r="J469" t="str">
            <v>Objímka pre ventilačné systémy UWG 100 BK</v>
          </cell>
          <cell r="K469" t="str">
            <v>Coliere pentru ventilatie UWG 100 BK</v>
          </cell>
          <cell r="L469" t="str">
            <v>(PL)ITB-KOT-2020/1561 wydanie 1 15/12/2020; (HU)A-101/2016 18/11/2021; (SK)SK TP-19/0004-verzia 02 23/03/2022; (RO)AT 017-05-4053-2024 28/02/2024</v>
          </cell>
          <cell r="M469" t="str">
            <v>(PL)04/2020 30/05/2023; (HU)02/2021 18/11/2021; (SK)01/2022 23/03/2022; (RO)01/2024 28/02/2024</v>
          </cell>
          <cell r="N469" t="str">
            <v>B</v>
          </cell>
          <cell r="O469" t="str">
            <v>-</v>
          </cell>
          <cell r="P469" t="str">
            <v>-</v>
          </cell>
          <cell r="Q469" t="str">
            <v>-</v>
          </cell>
          <cell r="R469" t="str">
            <v>15</v>
          </cell>
          <cell r="S469" t="str">
            <v/>
          </cell>
          <cell r="T469" t="str">
            <v>THALE sp. z o.o. sp.k.</v>
          </cell>
          <cell r="U469" t="str">
            <v>11-041 Olsztyn, Poland, Wilimowo 2, Poland</v>
          </cell>
          <cell r="V469" t="str">
            <v>pasywacja</v>
          </cell>
          <cell r="W469" t="str">
            <v>N-UWG-100</v>
          </cell>
        </row>
        <row r="470">
          <cell r="A470">
            <v>8963</v>
          </cell>
          <cell r="B470" t="str">
            <v>81210216002</v>
          </cell>
          <cell r="C470" t="str">
            <v>N-UWG-160 OBEJMA UWG 160 BK</v>
          </cell>
          <cell r="D470" t="str">
            <v>5907754227743</v>
          </cell>
          <cell r="E470" t="str">
            <v>10</v>
          </cell>
          <cell r="F470" t="str">
            <v>Obejma UWG 160 BK</v>
          </cell>
          <cell r="G470" t="str">
            <v>Ventilation pipe clamp UWG 160 BK</v>
          </cell>
          <cell r="H470" t="str">
            <v>Légtechnikai bilincs UWG 160 BK</v>
          </cell>
          <cell r="I470" t="str">
            <v>Laikiklis  UWG 160 BK</v>
          </cell>
          <cell r="K470" t="str">
            <v>Coliere pentru ventilatie UWG 160 BK</v>
          </cell>
          <cell r="L470" t="str">
            <v>(PL)ITB-KOT-2020/1561 wydanie 1 15/12/2020; (HU)A-101/2016 18/11/2021; (SK)SK TP-19/0004-verzia 02 23/03/2022; (RO)AT 017-05-4053-2024 28/02/2024</v>
          </cell>
          <cell r="M470" t="str">
            <v>(PL)04/2020 30/05/2023; (HU)02/2021 18/11/2021; (SK)01/2022 23/03/2022; (RO)01/2024 28/02/2024</v>
          </cell>
          <cell r="N470" t="str">
            <v>B</v>
          </cell>
          <cell r="O470" t="str">
            <v>-</v>
          </cell>
          <cell r="P470" t="str">
            <v>-</v>
          </cell>
          <cell r="Q470" t="str">
            <v>-</v>
          </cell>
          <cell r="R470" t="str">
            <v>15</v>
          </cell>
          <cell r="S470" t="str">
            <v/>
          </cell>
          <cell r="T470" t="str">
            <v>THALE sp. z o.o. sp.k.</v>
          </cell>
          <cell r="U470" t="str">
            <v>11-041 Olsztyn, Poland, Wilimowo 2, Poland</v>
          </cell>
          <cell r="V470" t="str">
            <v>pasywacja</v>
          </cell>
          <cell r="W470" t="str">
            <v>N-UWG-160</v>
          </cell>
        </row>
        <row r="471">
          <cell r="A471">
            <v>26021</v>
          </cell>
          <cell r="B471" t="str">
            <v>81494018000</v>
          </cell>
          <cell r="C471" t="str">
            <v>144-M8/25KG NAKRĘTKA 6-KĄT. 144 M8</v>
          </cell>
          <cell r="D471" t="str">
            <v>5907754259232</v>
          </cell>
          <cell r="E471" t="str">
            <v>25</v>
          </cell>
          <cell r="F471" t="str">
            <v>Nakrętka 6-kąt. 144 M8</v>
          </cell>
          <cell r="G471" t="str">
            <v>Hex nut 144 M8</v>
          </cell>
          <cell r="H471" t="str">
            <v>Hatlapú anya 144 M8</v>
          </cell>
          <cell r="I471" t="str">
            <v>Verzle 6-kamp. 144 M8</v>
          </cell>
          <cell r="J471" t="str">
            <v>6-hranná matica 144 M8</v>
          </cell>
          <cell r="K471" t="str">
            <v>Piulite hexagonale 144 M8</v>
          </cell>
          <cell r="L471" t="str">
            <v>(RO)AT 017-05-4053-2024 28/02/2024</v>
          </cell>
          <cell r="M471" t="str">
            <v>(RO)01/2024 28/02/2024</v>
          </cell>
          <cell r="N471" t="str">
            <v>-</v>
          </cell>
          <cell r="O471" t="str">
            <v>-</v>
          </cell>
          <cell r="P471" t="str">
            <v>-</v>
          </cell>
          <cell r="Q471" t="str">
            <v>-</v>
          </cell>
          <cell r="S471" t="str">
            <v/>
          </cell>
          <cell r="T471" t="str">
            <v>THALE sp. z o.o. sp.k.</v>
          </cell>
          <cell r="U471" t="str">
            <v>11-041 Olsztyn, Poland, Wilimowo 2, Poland</v>
          </cell>
          <cell r="V471" t="str">
            <v>ocynk galwaniczny</v>
          </cell>
          <cell r="W471" t="str">
            <v>144-M8/25 KG</v>
          </cell>
        </row>
        <row r="472">
          <cell r="A472">
            <v>8640</v>
          </cell>
          <cell r="B472" t="str">
            <v>80260007600</v>
          </cell>
          <cell r="C472" t="str">
            <v>L6-76 OBEJMA CHŁODU L6 (76-77MM) GR. IZOL. 38MM</v>
          </cell>
          <cell r="D472" t="str">
            <v>5907754222731</v>
          </cell>
          <cell r="E472" t="str">
            <v>4</v>
          </cell>
          <cell r="F472" t="str">
            <v>Obejma chłodu L6 (76-77mm) gr. izol. 38mm</v>
          </cell>
          <cell r="G472" t="str">
            <v>Thermal insulation clamp L6 (76-77mm) 38mm</v>
          </cell>
          <cell r="H472" t="str">
            <v>Hőszigetelt csőbilincs L6 (76-77mm) 38mm</v>
          </cell>
          <cell r="I472" t="str">
            <v>Laikiklis saldymo sist. L6 (76-77mm) izol.38mm</v>
          </cell>
          <cell r="J472" t="str">
            <v>Tepelne izolovaná objímka L6 (76,1-76,1mm) 38mm</v>
          </cell>
          <cell r="K472" t="str">
            <v>Colier pentru L6 (76-77mm) 38mm</v>
          </cell>
          <cell r="L472" t="str">
            <v>(PL)ITB-KOT-2020/1561 wydanie 1 15/12/2020; (HU)A-101/2016 18/11/2021; (SK)SK TP-19/0004-verzia 02 23/03/2022; (RO)AT 017-05-4053-2024 28/02/2024</v>
          </cell>
          <cell r="M472" t="str">
            <v>(PL)04/2020 30/05/2023; (HU)02/2021 18/11/2021; (SK)01/2022 23/03/2022; (RO)01/2024 28/02/2024</v>
          </cell>
          <cell r="N472" t="str">
            <v>B</v>
          </cell>
          <cell r="O472" t="str">
            <v>-</v>
          </cell>
          <cell r="P472" t="str">
            <v>-</v>
          </cell>
          <cell r="Q472" t="str">
            <v>-</v>
          </cell>
          <cell r="R472" t="str">
            <v>15</v>
          </cell>
          <cell r="S472" t="str">
            <v/>
          </cell>
          <cell r="T472" t="str">
            <v>THALE sp. z o.o. sp.k.</v>
          </cell>
          <cell r="U472" t="str">
            <v>11-041 Olsztyn, Poland, Wilimowo 2, Poland</v>
          </cell>
          <cell r="V472" t="str">
            <v>ocynk galwaniczny</v>
          </cell>
          <cell r="W472" t="str">
            <v>L6-76</v>
          </cell>
        </row>
        <row r="473">
          <cell r="A473">
            <v>13079</v>
          </cell>
          <cell r="B473" t="str">
            <v>80371011410</v>
          </cell>
          <cell r="C473" t="str">
            <v>U-PSFUC-110-1000 UTWIERDZENIE PSFUC 110 (113-115MM) 1000MM</v>
          </cell>
          <cell r="D473" t="str">
            <v>5907754236059</v>
          </cell>
          <cell r="E473" t="str">
            <v>1</v>
          </cell>
          <cell r="F473" t="str">
            <v xml:space="preserve">Utwierdzenie PSFUC 110 (113-115mm) 1000mm </v>
          </cell>
          <cell r="G473" t="str">
            <v>U-PSFUC 110 (113-115mm) 1000mm</v>
          </cell>
          <cell r="H473" t="str">
            <v>U-PSFUC 110 (113-115mm) lenght 1000mm</v>
          </cell>
          <cell r="I473" t="str">
            <v>Stovas PSFUC 110 (113-115mm) 1000mm</v>
          </cell>
          <cell r="J473" t="str">
            <v>Konzola pre pevné body U-PSFUC 110 (113-115mm) 1000mm</v>
          </cell>
          <cell r="K473" t="str">
            <v>U-PSFUC 110 (113-115mm) 1000mm</v>
          </cell>
          <cell r="L473" t="str">
            <v>(PL)ITB-KOT-2020/1561 wydanie 1 15/12/2020; (SK)SK TP-19/0004-verzia 02 23/03/2022; (RO)AT 017-05-4053-2024 28/02/2024</v>
          </cell>
          <cell r="M473" t="str">
            <v>(PL)04/2020 30/05/2023; (SK)01/2022 23/03/2022; (RO)01/2024 28/02/2024</v>
          </cell>
          <cell r="N473" t="str">
            <v>B</v>
          </cell>
          <cell r="O473" t="str">
            <v>-</v>
          </cell>
          <cell r="P473" t="str">
            <v>-</v>
          </cell>
          <cell r="Q473" t="str">
            <v>-</v>
          </cell>
          <cell r="R473" t="str">
            <v>15</v>
          </cell>
          <cell r="S473" t="str">
            <v/>
          </cell>
          <cell r="T473" t="str">
            <v>THALE sp. z o.o. sp.k.</v>
          </cell>
          <cell r="U473" t="str">
            <v>11-041 Olsztyn, Poland, Wilimowo 2, Poland</v>
          </cell>
          <cell r="V473" t="str">
            <v>ocynk galwaniczny</v>
          </cell>
          <cell r="W473" t="str">
            <v>U-PSFUC-110-1000</v>
          </cell>
        </row>
        <row r="474">
          <cell r="A474">
            <v>12482</v>
          </cell>
          <cell r="B474" t="str">
            <v>81141135001</v>
          </cell>
          <cell r="C474" t="str">
            <v>OG-KT-MF135 WSPORNIK MONTAŻOWY 135 PROFILU SZER. 41MM</v>
          </cell>
          <cell r="D474" t="str">
            <v>5907754235816</v>
          </cell>
          <cell r="E474" t="str">
            <v>10</v>
          </cell>
          <cell r="F474" t="str">
            <v>Wspornik montażowy 135 profilu szer. 41mm</v>
          </cell>
          <cell r="G474" t="str">
            <v>Angular connectors 135 channel width 41mm</v>
          </cell>
          <cell r="H474" t="str">
            <v>Sarokelem 135 41mm-es szerelősínekhez</v>
          </cell>
          <cell r="I474" t="str">
            <v>Kampinis 135 laikiklis profiliams 41mm</v>
          </cell>
          <cell r="J474" t="str">
            <v>Rohové uholníky 135 šírka 41mm</v>
          </cell>
          <cell r="K474" t="str">
            <v>Suporti de montaj cu brate egale 135 profil 41mm</v>
          </cell>
          <cell r="L474" t="str">
            <v>(PL)ITB-KOT-2020/1562 wydanie 1 23/12/2020; (HU)A-101/2016 18/11/2021; (SK)SK TP-19/0004-verzia 02 23/03/2022; (RO)AT 017-05-4053-2024 28/02/2024</v>
          </cell>
          <cell r="M474" t="str">
            <v>(PL)05/2020 30/05/2023; (HU)02/2021 18/11/2021; (SK)01/2022 23/03/2022; (RO)01/2024 28/02/2024</v>
          </cell>
          <cell r="N474" t="str">
            <v>B</v>
          </cell>
          <cell r="O474" t="str">
            <v>-</v>
          </cell>
          <cell r="P474" t="str">
            <v>-</v>
          </cell>
          <cell r="Q474" t="str">
            <v>-</v>
          </cell>
          <cell r="R474" t="str">
            <v>15</v>
          </cell>
          <cell r="S474" t="str">
            <v/>
          </cell>
          <cell r="T474" t="str">
            <v>THALE sp. z o.o. sp.k.</v>
          </cell>
          <cell r="U474" t="str">
            <v>11-041 Olsztyn, Poland, Wilimowo 2, Poland</v>
          </cell>
          <cell r="V474" t="str">
            <v>ocynk ogniowy</v>
          </cell>
          <cell r="W474" t="str">
            <v>OG-KT-MF135</v>
          </cell>
        </row>
        <row r="475">
          <cell r="A475">
            <v>15698</v>
          </cell>
          <cell r="B475" t="str">
            <v>80222503500</v>
          </cell>
          <cell r="C475" t="str">
            <v>LX-25-035 OBEJMA CHŁODU LX-25 (33-35MM) GR. IZOL. 25MM</v>
          </cell>
          <cell r="D475" t="str">
            <v>5907754242890</v>
          </cell>
          <cell r="E475" t="str">
            <v>5</v>
          </cell>
          <cell r="F475" t="str">
            <v>Obejma chłodu LX-25 (33-35mm) gr. izol. 25mm</v>
          </cell>
          <cell r="G475" t="str">
            <v>Thermal insulation clamp LX-25 (33-35mm) 25mm</v>
          </cell>
          <cell r="H475" t="str">
            <v>Hőszigetelt csőbilincs LX-25 (33-35mm) 25mm</v>
          </cell>
          <cell r="I475" t="str">
            <v>Laikiklis saldymo sistem LX-25 (33-35mm) izol.25</v>
          </cell>
          <cell r="J475" t="str">
            <v>Tepelne izolovaná objímka LX-25 (35-33,7mm) 25mm</v>
          </cell>
          <cell r="K475" t="str">
            <v>Colier pentru LX-25 (33-35mm) 25mm</v>
          </cell>
          <cell r="L475" t="str">
            <v>(PL)ITB-KOT-2020/1561 wydanie 1 15/12/2020; (HU)A-101/2016 18/11/2021; (SK)SK TP-19/0004-verzia 02 23/03/2022; (RO)AT 017-05-4053-2024 28/02/2024</v>
          </cell>
          <cell r="M475" t="str">
            <v>(PL)04/2020 30/05/2023; (HU)02/2021 18/11/2021; (SK)01/2022 23/03/2022; (RO)01/2024 28/02/2024</v>
          </cell>
          <cell r="N475" t="str">
            <v>B</v>
          </cell>
          <cell r="O475" t="str">
            <v>-</v>
          </cell>
          <cell r="P475" t="str">
            <v>-</v>
          </cell>
          <cell r="Q475" t="str">
            <v>-</v>
          </cell>
          <cell r="R475" t="str">
            <v>15</v>
          </cell>
          <cell r="S475" t="str">
            <v/>
          </cell>
          <cell r="T475" t="str">
            <v>THALE sp. z o.o. sp.k.</v>
          </cell>
          <cell r="U475" t="str">
            <v>11-041 Olsztyn, Poland, Wilimowo 2, Poland</v>
          </cell>
          <cell r="V475" t="str">
            <v>ocynk galwaniczny</v>
          </cell>
          <cell r="W475" t="str">
            <v>LX-25-035</v>
          </cell>
        </row>
        <row r="476">
          <cell r="A476">
            <v>19208</v>
          </cell>
          <cell r="B476" t="str">
            <v>80350000020</v>
          </cell>
          <cell r="C476" t="str">
            <v>N-1/2  NYPEL ŁĄCZĄCY PUNKTU STAŁEGO</v>
          </cell>
          <cell r="D476" t="str">
            <v>5907754224247</v>
          </cell>
          <cell r="E476" t="str">
            <v>1</v>
          </cell>
          <cell r="L476" t="str">
            <v>(HU)A-101/2016 18/11/2021</v>
          </cell>
          <cell r="M476" t="str">
            <v>(HU)02/2021 18/11/2021</v>
          </cell>
          <cell r="N476" t="str">
            <v>-</v>
          </cell>
          <cell r="O476" t="str">
            <v>-</v>
          </cell>
          <cell r="P476" t="str">
            <v>-</v>
          </cell>
          <cell r="Q476" t="str">
            <v>-</v>
          </cell>
          <cell r="R476" t="str">
            <v>0</v>
          </cell>
          <cell r="S476" t="str">
            <v/>
          </cell>
          <cell r="T476" t="str">
            <v>THALE sp. z o.o. sp.k.</v>
          </cell>
          <cell r="U476" t="str">
            <v>11-041 Olsztyn, Poland, Wilimowo 2, Poland</v>
          </cell>
          <cell r="V476" t="str">
            <v/>
          </cell>
          <cell r="W476" t="str">
            <v>N-1/2</v>
          </cell>
        </row>
        <row r="477">
          <cell r="A477">
            <v>16127</v>
          </cell>
          <cell r="B477" t="str">
            <v>80212016800</v>
          </cell>
          <cell r="C477" t="str">
            <v>PX-20-168 OBEJMA CHŁODU PX-20 (168-169MM) GR. IZOL. 20MM</v>
          </cell>
          <cell r="D477" t="str">
            <v>5907754240551</v>
          </cell>
          <cell r="E477" t="str">
            <v>2</v>
          </cell>
          <cell r="F477" t="str">
            <v>Obejma chłodu PX-20 (168-169mm) gr. izol. 20mm</v>
          </cell>
          <cell r="G477" t="str">
            <v>Thermal insulation clamp PX-20 (168-169mm) 20mm</v>
          </cell>
          <cell r="H477" t="str">
            <v>Hőszigetelt csőbilincs PX-20 (168-169mm) 20mm</v>
          </cell>
          <cell r="I477" t="str">
            <v>Laikiklis saldymo sistem PX-20 (168-169mm) izol.20mm</v>
          </cell>
          <cell r="J477" t="str">
            <v>Tepelne izolovaná objímka PX-20 (168,3mm) 20mm</v>
          </cell>
          <cell r="K477" t="str">
            <v>Colier pentru PX-20 (168-169mm) 20mm</v>
          </cell>
          <cell r="L477" t="str">
            <v>(PL)ITB-KOT-2020/1561 wydanie 1 15/12/2020; (HU)A-101/2016 18/11/2021; (SK)SK TP-19/0004-verzia 02 23/03/2022</v>
          </cell>
          <cell r="M477" t="str">
            <v>(PL)04/2020 30/05/2023; (HU)02/2021 18/11/2021; (SK)01/2022 23/03/2022</v>
          </cell>
          <cell r="N477" t="str">
            <v>B</v>
          </cell>
          <cell r="O477" t="str">
            <v>-</v>
          </cell>
          <cell r="P477" t="str">
            <v>-</v>
          </cell>
          <cell r="Q477" t="str">
            <v>-</v>
          </cell>
          <cell r="R477" t="str">
            <v>15</v>
          </cell>
          <cell r="S477" t="str">
            <v/>
          </cell>
          <cell r="T477" t="str">
            <v>THALE sp. z o.o. sp.k.</v>
          </cell>
          <cell r="U477" t="str">
            <v>11-041 Olsztyn, Poland, Wilimowo 2, Poland</v>
          </cell>
          <cell r="V477" t="str">
            <v>ocynk galwaniczny</v>
          </cell>
          <cell r="W477" t="str">
            <v>PX-20-168</v>
          </cell>
        </row>
        <row r="478">
          <cell r="A478">
            <v>26401</v>
          </cell>
          <cell r="B478" t="str">
            <v/>
          </cell>
          <cell r="C478" t="str">
            <v>NPZD-21/2 BK OBEJMA DUO 21/2 BK (72-78)</v>
          </cell>
          <cell r="D478" t="str">
            <v/>
          </cell>
          <cell r="E478" t="str">
            <v>25</v>
          </cell>
          <cell r="F478" t="str">
            <v>Obejma DUO 21/2 BK (72-78)</v>
          </cell>
          <cell r="G478" t="str">
            <v>Pipe clamp DUO 21/2 BK (72-78)</v>
          </cell>
          <cell r="H478" t="str">
            <v>Csőbilincs DUO 21/2 BK (72-78)</v>
          </cell>
          <cell r="I478" t="str">
            <v>Laikilis DUO 21/2 BK (72-78)</v>
          </cell>
          <cell r="J478" t="str">
            <v>Objímka DUO 21/2 BK (72-78)</v>
          </cell>
          <cell r="K478" t="str">
            <v>Colier tip DUO 21/2 BK (72-78)</v>
          </cell>
          <cell r="L478" t="str">
            <v>(PL)ITB-KOT-2018/0744 wydanie 2 27/03/2020; (SK)SK TP-19/0004-verzia 02 23/03/2022; (RO)AT 017-05-4053-2024 28/02/2024</v>
          </cell>
          <cell r="M478" t="str">
            <v>(PL)01/2020 30/05/2023; (SK)01/2022 23/03/2022; (RO)01/2024 28/02/2024</v>
          </cell>
          <cell r="N478" t="str">
            <v>B</v>
          </cell>
          <cell r="O478" t="str">
            <v>-</v>
          </cell>
          <cell r="P478" t="str">
            <v>-</v>
          </cell>
          <cell r="Q478" t="str">
            <v>-</v>
          </cell>
          <cell r="R478" t="str">
            <v>20</v>
          </cell>
          <cell r="S478" t="str">
            <v/>
          </cell>
          <cell r="T478" t="str">
            <v>THALE sp. z o.o. sp.k.</v>
          </cell>
          <cell r="U478" t="str">
            <v>11-041 Olsztyn, Poland, Wilimowo 2, Poland</v>
          </cell>
          <cell r="V478" t="str">
            <v>pasywacja</v>
          </cell>
          <cell r="W478" t="str">
            <v>NPZD-21/2 BK</v>
          </cell>
        </row>
        <row r="479">
          <cell r="A479">
            <v>16160</v>
          </cell>
          <cell r="B479" t="str">
            <v>80213006300</v>
          </cell>
          <cell r="C479" t="str">
            <v>PX-30-063 OBEJMA CHŁODU PX-30 (63-64MM) GR. IZOL. 30MM</v>
          </cell>
          <cell r="D479" t="str">
            <v>5907754240926</v>
          </cell>
          <cell r="E479" t="str">
            <v>10</v>
          </cell>
          <cell r="F479" t="str">
            <v>Obejma chłodu PX-30 (63-64mm) gr. izol. 30mm</v>
          </cell>
          <cell r="G479" t="str">
            <v>Thermal insulation clamp PX-30 (63-64mm) 30mm</v>
          </cell>
          <cell r="H479" t="str">
            <v>Hőszigetelt csőbilincs PX-30 (63-64mm) 30mm</v>
          </cell>
          <cell r="I479" t="str">
            <v>Laikiklis saldymo sistem PX-30 (63-64mm) izol.30</v>
          </cell>
          <cell r="J479" t="str">
            <v>Tepelne izolovaná objímka PX-30 (64-63,5mm) 30mm</v>
          </cell>
          <cell r="K479" t="str">
            <v>Colier pentru PX-30 (63-64mm) 30mm</v>
          </cell>
          <cell r="L479" t="str">
            <v>(PL)ITB-KOT-2020/1561 wydanie 1 15/12/2020; (HU)A-101/2016 18/11/2021; (SK)SK TP-19/0004-verzia 02 23/03/2022; (RO)AT 017-05-4053-2024 28/02/2024</v>
          </cell>
          <cell r="M479" t="str">
            <v>(PL)04/2020 30/05/2023; (HU)02/2021 18/11/2021; (SK)01/2022 23/03/2022; (RO)01/2024 28/02/2024</v>
          </cell>
          <cell r="N479" t="str">
            <v>B</v>
          </cell>
          <cell r="O479" t="str">
            <v>-</v>
          </cell>
          <cell r="P479" t="str">
            <v>-</v>
          </cell>
          <cell r="Q479" t="str">
            <v>-</v>
          </cell>
          <cell r="R479" t="str">
            <v>15</v>
          </cell>
          <cell r="S479" t="str">
            <v/>
          </cell>
          <cell r="T479" t="str">
            <v>THALE sp. z o.o. sp.k.</v>
          </cell>
          <cell r="U479" t="str">
            <v>11-041 Olsztyn, Poland, Wilimowo 2, Poland</v>
          </cell>
          <cell r="V479" t="str">
            <v>ocynk galwaniczny</v>
          </cell>
          <cell r="W479" t="str">
            <v>PX-30-063</v>
          </cell>
        </row>
        <row r="480">
          <cell r="A480">
            <v>16161</v>
          </cell>
          <cell r="B480" t="str">
            <v>80213007600</v>
          </cell>
          <cell r="C480" t="str">
            <v>PX-30-076 OBEJMA CHŁODU PX-30 (76-77MM) GR. IZOL. 30MM</v>
          </cell>
          <cell r="D480" t="str">
            <v>5907754240933</v>
          </cell>
          <cell r="E480" t="str">
            <v>5</v>
          </cell>
          <cell r="F480" t="str">
            <v>Obejma chłodu PX-30 (76-77mm) gr. izol. 30mm</v>
          </cell>
          <cell r="G480" t="str">
            <v>Thermal insulation clamp PX-30 (76-77mm) 30mm</v>
          </cell>
          <cell r="H480" t="str">
            <v>Hőszigetelt csőbilincs PX-30 (76-77mm) 30mm</v>
          </cell>
          <cell r="I480" t="str">
            <v>Laikiklis saldymo sis. PX-30 (76-77mm) izol.30</v>
          </cell>
          <cell r="J480" t="str">
            <v>Tepelne izolovaná objímka PX-30 (76,1-76,1mm) 30mm</v>
          </cell>
          <cell r="K480" t="str">
            <v>Colier pentru PX-30 (76-77mm) 30mm</v>
          </cell>
          <cell r="L480" t="str">
            <v>(PL)ITB-KOT-2020/1561 wydanie 1 15/12/2020; (HU)A-101/2016 18/11/2021; (SK)SK TP-19/0004-verzia 02 23/03/2022; (RO)AT 017-05-4053-2024 28/02/2024</v>
          </cell>
          <cell r="M480" t="str">
            <v>(PL)04/2020 30/05/2023; (HU)02/2021 18/11/2021; (SK)01/2022 23/03/2022; (RO)01/2024 28/02/2024</v>
          </cell>
          <cell r="N480" t="str">
            <v>B</v>
          </cell>
          <cell r="O480" t="str">
            <v>-</v>
          </cell>
          <cell r="P480" t="str">
            <v>-</v>
          </cell>
          <cell r="Q480" t="str">
            <v>-</v>
          </cell>
          <cell r="R480" t="str">
            <v>15</v>
          </cell>
          <cell r="S480" t="str">
            <v/>
          </cell>
          <cell r="T480" t="str">
            <v>THALE sp. z o.o. sp.k.</v>
          </cell>
          <cell r="U480" t="str">
            <v>11-041 Olsztyn, Poland, Wilimowo 2, Poland</v>
          </cell>
          <cell r="V480" t="str">
            <v>ocynk galwaniczny</v>
          </cell>
          <cell r="W480" t="str">
            <v>PX-30-076</v>
          </cell>
        </row>
        <row r="481">
          <cell r="A481">
            <v>466</v>
          </cell>
          <cell r="B481" t="str">
            <v>80540008900</v>
          </cell>
          <cell r="C481" t="str">
            <v>DN-3-PP OBEJMA TRYSKACZOWA DN 3 (85-90MM)</v>
          </cell>
          <cell r="D481" t="str">
            <v>5907754201019</v>
          </cell>
          <cell r="E481" t="str">
            <v>25</v>
          </cell>
          <cell r="F481" t="str">
            <v>Obejma tryskaczowa DN 3 (85-90mm)</v>
          </cell>
          <cell r="G481" t="str">
            <v>Sprinkler pipe clamp 3 (85-90mm)</v>
          </cell>
          <cell r="H481" t="str">
            <v>Sprinkler Csőbilincs 3 (85-90mm)</v>
          </cell>
          <cell r="I481" t="str">
            <v>Laikiklis sprinklerinems sistemoms DN 3 (85-90mm)</v>
          </cell>
          <cell r="J481" t="str">
            <v>Obymka pre sprinklér DN 3 (85-90mm)</v>
          </cell>
          <cell r="K481" t="str">
            <v>Colier pentru sprinklere 3 (85-90mm)</v>
          </cell>
          <cell r="L481" t="str">
            <v>(PL)ITB-KOT-2020/1561 wydanie 1 15/12/2020; (HU)A-101/2016 18/11/2021; (SK)SK TP-19/0004-verzia 02 23/03/2022; (RO)AT 017-05-4053-2024 28/02/2024</v>
          </cell>
          <cell r="M481" t="str">
            <v>(PL)04/2020 30/05/2023; (HU)02/2021 18/11/2021; (SK)01/2022 23/03/2022; (RO)01/2024 28/02/2024</v>
          </cell>
          <cell r="N481" t="str">
            <v>B</v>
          </cell>
          <cell r="O481" t="str">
            <v>-</v>
          </cell>
          <cell r="P481" t="str">
            <v>-</v>
          </cell>
          <cell r="Q481" t="str">
            <v>-</v>
          </cell>
          <cell r="R481" t="str">
            <v>15</v>
          </cell>
          <cell r="S481" t="str">
            <v/>
          </cell>
          <cell r="T481" t="str">
            <v>THALE sp. z o.o. sp.k.</v>
          </cell>
          <cell r="U481" t="str">
            <v>11-041 Olsztyn, Poland, Wilimowo 2, Poland</v>
          </cell>
          <cell r="V481" t="str">
            <v>ocynk galwaniczny</v>
          </cell>
          <cell r="W481" t="str">
            <v>DN-3-PP</v>
          </cell>
        </row>
        <row r="482">
          <cell r="A482">
            <v>19497</v>
          </cell>
          <cell r="B482" t="str">
            <v>81470100052</v>
          </cell>
          <cell r="C482" t="str">
            <v>N-M10X50 PRĘT GWINTOWANY M10X50MM</v>
          </cell>
          <cell r="D482" t="str">
            <v>5907754231252</v>
          </cell>
          <cell r="E482" t="str">
            <v>1</v>
          </cell>
          <cell r="F482" t="str">
            <v>Pręt gwintowany M10x50mm</v>
          </cell>
          <cell r="G482" t="str">
            <v>Threaded rod M10x50mm</v>
          </cell>
          <cell r="H482" t="str">
            <v>Menetesszár M10x50mm</v>
          </cell>
          <cell r="I482" t="str">
            <v>Srieginis strypas  M10x50mm</v>
          </cell>
          <cell r="J482" t="str">
            <v>Závitová tyč M10x50mm</v>
          </cell>
          <cell r="K482" t="str">
            <v>Tije filetate M10x50mm</v>
          </cell>
          <cell r="L482" t="str">
            <v>(PL)ITB-KOT-2020/1562 wydanie 1 23/12/2020; (SK)SK TP-19/0004-verzia 02 23/03/2022; (RO)AT 017-05-4053-2024 28/02/2024</v>
          </cell>
          <cell r="M482" t="str">
            <v>(PL)05/2020 30/05/2023; (SK)01/2022 23/03/2022; (RO)01/2024 28/02/2024</v>
          </cell>
          <cell r="N482" t="str">
            <v>B</v>
          </cell>
          <cell r="O482" t="str">
            <v>-</v>
          </cell>
          <cell r="P482" t="str">
            <v>-</v>
          </cell>
          <cell r="Q482" t="str">
            <v>-</v>
          </cell>
          <cell r="R482" t="str">
            <v>15</v>
          </cell>
          <cell r="S482" t="str">
            <v/>
          </cell>
          <cell r="T482" t="str">
            <v>THALE sp. z o.o. sp.k.</v>
          </cell>
          <cell r="U482" t="str">
            <v>11-041 Olsztyn, Poland, Wilimowo 2, Poland</v>
          </cell>
          <cell r="V482" t="str">
            <v>pasywacja</v>
          </cell>
          <cell r="W482" t="str">
            <v>N-M10X50</v>
          </cell>
        </row>
        <row r="483">
          <cell r="A483">
            <v>26390</v>
          </cell>
          <cell r="B483" t="str">
            <v/>
          </cell>
          <cell r="C483" t="str">
            <v>NPZD-3 BK OBEJMA DUO 3 BK (85-91)</v>
          </cell>
          <cell r="D483" t="str">
            <v/>
          </cell>
          <cell r="E483" t="str">
            <v>25</v>
          </cell>
          <cell r="F483" t="str">
            <v>Obejma DUO 3 BK (85-91)</v>
          </cell>
          <cell r="G483" t="str">
            <v>Pipe clamp DUO 3 BK (85-91)</v>
          </cell>
          <cell r="H483" t="str">
            <v>Csőbilincs DUO 3 BK (85-91)</v>
          </cell>
          <cell r="I483" t="str">
            <v>Laikilis DUO 3 BK (85-91)</v>
          </cell>
          <cell r="J483" t="str">
            <v>Objímka DUO 3 BK (85-91)</v>
          </cell>
          <cell r="K483" t="str">
            <v>Colier tip DUO 3 BK (85-91)</v>
          </cell>
          <cell r="L483" t="str">
            <v>(PL)ITB-KOT-2018/0744 wydanie 2 27/03/2020; (SK)SK TP-19/0004-verzia 02 23/03/2022; (RO)AT 017-05-4053-2024 28/02/2024</v>
          </cell>
          <cell r="M483" t="str">
            <v>(PL)01/2020 30/05/2023; (SK)01/2022 23/03/2022; (RO)01/2024 28/02/2024</v>
          </cell>
          <cell r="N483" t="str">
            <v>B</v>
          </cell>
          <cell r="O483" t="str">
            <v>-</v>
          </cell>
          <cell r="P483" t="str">
            <v>-</v>
          </cell>
          <cell r="Q483" t="str">
            <v>-</v>
          </cell>
          <cell r="R483" t="str">
            <v>20</v>
          </cell>
          <cell r="S483" t="str">
            <v/>
          </cell>
          <cell r="T483" t="str">
            <v>THALE sp. z o.o. sp.k.</v>
          </cell>
          <cell r="U483" t="str">
            <v>11-041 Olsztyn, Poland, Wilimowo 2, Poland</v>
          </cell>
          <cell r="V483" t="str">
            <v>pasywacja</v>
          </cell>
          <cell r="W483" t="str">
            <v>NPZD-3 BK</v>
          </cell>
        </row>
        <row r="484">
          <cell r="A484">
            <v>17532</v>
          </cell>
          <cell r="B484" t="str">
            <v>81753200000</v>
          </cell>
          <cell r="C484" t="str">
            <v>PD-10-P KG (10,5X36X3,0) PODKŁADKA OKRĄGŁA POWIĘKSZANA</v>
          </cell>
          <cell r="D484" t="str">
            <v>5907754245945</v>
          </cell>
          <cell r="E484" t="str">
            <v/>
          </cell>
          <cell r="L484" t="str">
            <v>-</v>
          </cell>
          <cell r="M484" t="str">
            <v>-</v>
          </cell>
          <cell r="N484" t="str">
            <v>-</v>
          </cell>
          <cell r="O484" t="str">
            <v>-</v>
          </cell>
          <cell r="P484" t="str">
            <v>-</v>
          </cell>
          <cell r="Q484" t="str">
            <v>-</v>
          </cell>
          <cell r="R484" t="str">
            <v>0</v>
          </cell>
          <cell r="S484" t="str">
            <v/>
          </cell>
          <cell r="T484" t="str">
            <v>THALE sp. z o.o. sp.k.</v>
          </cell>
          <cell r="U484" t="str">
            <v>11-041 Olsztyn, Poland, Wilimowo 2, Poland</v>
          </cell>
          <cell r="V484" t="str">
            <v/>
          </cell>
          <cell r="W484" t="str">
            <v>PD-10-PKG</v>
          </cell>
        </row>
        <row r="485">
          <cell r="A485">
            <v>21541</v>
          </cell>
          <cell r="B485" t="str">
            <v>81402100308</v>
          </cell>
          <cell r="C485" t="str">
            <v>XP-105-M10X30 ŚRUBA 105 6-KĄT. M10X30</v>
          </cell>
          <cell r="D485" t="str">
            <v>5907754252776</v>
          </cell>
          <cell r="E485" t="str">
            <v>50</v>
          </cell>
          <cell r="F485" t="str">
            <v>Śruba 105 6-kąt. M10X30</v>
          </cell>
          <cell r="G485" t="str">
            <v>Hex head bolt 105 M10x30</v>
          </cell>
          <cell r="H485" t="str">
            <v>Hatlapfejű csavar 105 M10x30</v>
          </cell>
          <cell r="I485" t="str">
            <v>Varztas 105 6-kamp. M10X30</v>
          </cell>
          <cell r="J485" t="str">
            <v>6-hranná skrutka XP-105 M10x30</v>
          </cell>
          <cell r="K485" t="str">
            <v>Suruburi cu cap hexagonal 105 M10x30</v>
          </cell>
          <cell r="L485" t="str">
            <v>(RO)AT 017-05-4053-2024 28/02/2024</v>
          </cell>
          <cell r="M485" t="str">
            <v>(RO)01/2024 28/02/2024</v>
          </cell>
          <cell r="N485" t="str">
            <v>-</v>
          </cell>
          <cell r="O485" t="str">
            <v>-</v>
          </cell>
          <cell r="P485" t="str">
            <v>-</v>
          </cell>
          <cell r="Q485" t="str">
            <v>-</v>
          </cell>
          <cell r="R485" t="str">
            <v>0</v>
          </cell>
          <cell r="S485" t="str">
            <v/>
          </cell>
          <cell r="T485" t="str">
            <v>POLSKA</v>
          </cell>
          <cell r="U485" t="str">
            <v xml:space="preserve">, </v>
          </cell>
          <cell r="V485" t="str">
            <v>ocynk lamelarny</v>
          </cell>
          <cell r="W485" t="str">
            <v>XP-105-M10X30</v>
          </cell>
        </row>
        <row r="486">
          <cell r="A486">
            <v>20734</v>
          </cell>
          <cell r="B486" t="str">
            <v>81140141418</v>
          </cell>
          <cell r="C486" t="str">
            <v>XP-LSE-MF ŁĄCZNIK ZEWNĘTRZNY PROFILU SZER. 41MM</v>
          </cell>
          <cell r="D486" t="str">
            <v>5907754251045</v>
          </cell>
          <cell r="E486" t="str">
            <v>5</v>
          </cell>
          <cell r="F486" t="str">
            <v>Łącznik zewnętrzny profilu szer. 41mm</v>
          </cell>
          <cell r="G486" t="str">
            <v>Channel connector 41mm</v>
          </cell>
          <cell r="H486" t="str">
            <v>Síntoldó 41mm</v>
          </cell>
          <cell r="I486" t="str">
            <v>Isorine jungtis 41mm profiliui</v>
          </cell>
          <cell r="J486" t="str">
            <v>Spojka nosníkov 41mm</v>
          </cell>
          <cell r="K486" t="str">
            <v>Racord extern pentru profile 41mm</v>
          </cell>
          <cell r="L486" t="str">
            <v>(PL)ITB-KOT-2020/1562 wydanie 1 23/12/2020; (RO)AT 017-05-4053-2024 28/02/2024</v>
          </cell>
          <cell r="M486" t="str">
            <v>(PL)05/2020 30/05/2023; (RO)01/2024 28/02/2024</v>
          </cell>
          <cell r="N486" t="str">
            <v>B</v>
          </cell>
          <cell r="O486" t="str">
            <v>-</v>
          </cell>
          <cell r="P486" t="str">
            <v>-</v>
          </cell>
          <cell r="Q486" t="str">
            <v>-</v>
          </cell>
          <cell r="R486" t="str">
            <v>15</v>
          </cell>
          <cell r="S486" t="str">
            <v/>
          </cell>
          <cell r="T486" t="str">
            <v>THALE sp. z o.o. sp.k.</v>
          </cell>
          <cell r="U486" t="str">
            <v>11-041 Olsztyn, Poland, Wilimowo 2, Poland</v>
          </cell>
          <cell r="V486" t="str">
            <v>ocynk lamelarny</v>
          </cell>
          <cell r="W486" t="str">
            <v>XP-LSE-MF</v>
          </cell>
        </row>
        <row r="487">
          <cell r="A487">
            <v>21665</v>
          </cell>
          <cell r="B487" t="str">
            <v>81401108108</v>
          </cell>
          <cell r="C487" t="str">
            <v>XP-RZW-M8/10 ZŁĄCZKA REDUKCYJNA ZEW.M8 WEW.M10</v>
          </cell>
          <cell r="D487" t="str">
            <v>5907754252912</v>
          </cell>
          <cell r="E487" t="str">
            <v>50</v>
          </cell>
          <cell r="F487" t="str">
            <v>Złączka redukcyjna zew.M8 wew.M10</v>
          </cell>
          <cell r="G487" t="str">
            <v>Hex reducer male/female M8/M10</v>
          </cell>
          <cell r="H487" t="str">
            <v>Hex szűkítő férfi/nő M8/M10</v>
          </cell>
          <cell r="I487" t="str">
            <v>Redukcine jungtis su isoriniu sriegiu M8/10</v>
          </cell>
          <cell r="J487" t="str">
            <v>Šeťhranná redukcia muž/žena M8/M10</v>
          </cell>
          <cell r="K487" t="str">
            <v>Racorduri de reductie cu filet extern M8/M10</v>
          </cell>
          <cell r="L487" t="str">
            <v>(PL)ITB-KOT-2020/1562 wydanie 1 23/12/2020; (RO)AT 017-05-4053-2024 28/02/2024</v>
          </cell>
          <cell r="M487" t="str">
            <v>(PL)05/2020 30/05/2023; (RO)01/2024 28/02/2024</v>
          </cell>
          <cell r="N487" t="str">
            <v>B</v>
          </cell>
          <cell r="O487" t="str">
            <v>-</v>
          </cell>
          <cell r="P487" t="str">
            <v>-</v>
          </cell>
          <cell r="Q487" t="str">
            <v>-</v>
          </cell>
          <cell r="R487" t="str">
            <v>15</v>
          </cell>
          <cell r="S487" t="str">
            <v/>
          </cell>
          <cell r="T487" t="str">
            <v>THALE sp. z o.o. sp.k.</v>
          </cell>
          <cell r="U487" t="str">
            <v>11-041 Olsztyn, Poland, Wilimowo 2, Poland</v>
          </cell>
          <cell r="V487" t="str">
            <v>ocynk lamelarny</v>
          </cell>
          <cell r="W487" t="str">
            <v>XP-RZW-M8/10</v>
          </cell>
        </row>
        <row r="488">
          <cell r="A488">
            <v>20965</v>
          </cell>
          <cell r="B488" t="str">
            <v>81490008008</v>
          </cell>
          <cell r="C488" t="str">
            <v>XP-144-M8 NAKRĘTKA 6-KĄT. 144 M8</v>
          </cell>
          <cell r="D488" t="str">
            <v>5907754251465</v>
          </cell>
          <cell r="E488" t="str">
            <v>50</v>
          </cell>
          <cell r="F488" t="str">
            <v>Nakrętka 6-kąt. 144 M8</v>
          </cell>
          <cell r="G488" t="str">
            <v>Hex nut 144 M8</v>
          </cell>
          <cell r="H488" t="str">
            <v>Hatlapú anya 144 M8</v>
          </cell>
          <cell r="I488" t="str">
            <v>Verzle 6-kamp. 6-kat. 144 M8</v>
          </cell>
          <cell r="J488" t="str">
            <v>6-hranná matica 144 M8</v>
          </cell>
          <cell r="K488" t="str">
            <v>Piulite hexagonale 144 M8</v>
          </cell>
          <cell r="L488" t="str">
            <v>(RO)AT 017-05-4053-2024 28/02/2024</v>
          </cell>
          <cell r="M488" t="str">
            <v>(RO)01/2024 28/02/2024</v>
          </cell>
          <cell r="N488" t="str">
            <v>-</v>
          </cell>
          <cell r="O488" t="str">
            <v>-</v>
          </cell>
          <cell r="P488" t="str">
            <v>-</v>
          </cell>
          <cell r="Q488" t="str">
            <v>-</v>
          </cell>
          <cell r="R488" t="str">
            <v>0</v>
          </cell>
          <cell r="S488" t="str">
            <v/>
          </cell>
          <cell r="T488" t="str">
            <v>POLSKA</v>
          </cell>
          <cell r="U488" t="str">
            <v xml:space="preserve">, </v>
          </cell>
          <cell r="V488" t="str">
            <v>ocynk lamelarny</v>
          </cell>
          <cell r="W488" t="str">
            <v>XP-144-M8</v>
          </cell>
        </row>
        <row r="489">
          <cell r="A489">
            <v>20997</v>
          </cell>
          <cell r="B489" t="str">
            <v>81141620008</v>
          </cell>
          <cell r="C489" t="str">
            <v>XP-XK-MH KSZTAŁTKA KAPELUSZOWA XK PROFILU MH</v>
          </cell>
          <cell r="D489" t="str">
            <v>5907754251595</v>
          </cell>
          <cell r="E489" t="str">
            <v>10</v>
          </cell>
          <cell r="F489" t="str">
            <v>Kształtka kapeluszowa XK profilu MH</v>
          </cell>
          <cell r="G489" t="str">
            <v>Cap-shaped flat connector XK for Channel MH</v>
          </cell>
          <cell r="H489" t="str">
            <v>Sín összekötő híd XK MH típusú szerelősínhez</v>
          </cell>
          <cell r="I489" t="str">
            <v>XK Jungiamoji detale profiliui MH</v>
          </cell>
          <cell r="J489" t="str">
            <v>Rohový uholník tvaru čiapky XK pre nosníky MH</v>
          </cell>
          <cell r="K489" t="str">
            <v>Conector tip XK, profil MH</v>
          </cell>
          <cell r="L489" t="str">
            <v>(PL)ITB-KOT-2020/1562 wydanie 1 23/12/2020; (HU)A-101/2016 18/11/2021; (RO)AT 017-05-4053-2024 28/02/2024</v>
          </cell>
          <cell r="M489" t="str">
            <v>(PL)05/2020 30/05/2023; (HU)02/2021 18/11/2021; (RO)01/2024 28/02/2024</v>
          </cell>
          <cell r="N489" t="str">
            <v>B</v>
          </cell>
          <cell r="O489" t="str">
            <v>-</v>
          </cell>
          <cell r="P489" t="str">
            <v>-</v>
          </cell>
          <cell r="Q489" t="str">
            <v>-</v>
          </cell>
          <cell r="R489" t="str">
            <v>15</v>
          </cell>
          <cell r="S489" t="str">
            <v/>
          </cell>
          <cell r="T489" t="str">
            <v>THALE sp. z o.o. sp.k.</v>
          </cell>
          <cell r="U489" t="str">
            <v>11-041 Olsztyn, Poland, Wilimowo 2, Poland</v>
          </cell>
          <cell r="V489" t="str">
            <v>ocynk lamelarny</v>
          </cell>
          <cell r="W489" t="str">
            <v>XP-XK-MH</v>
          </cell>
        </row>
        <row r="490">
          <cell r="A490">
            <v>18853</v>
          </cell>
          <cell r="B490" t="str">
            <v>81402161400</v>
          </cell>
          <cell r="C490" t="str">
            <v>105-M16X140 ŚRUBA 105 6-KĄT. M16X140MM</v>
          </cell>
          <cell r="D490" t="str">
            <v>5907754225572</v>
          </cell>
          <cell r="E490" t="str">
            <v>10</v>
          </cell>
          <cell r="F490" t="str">
            <v>Śruba 105 6-kąt. M16x140mm</v>
          </cell>
          <cell r="G490" t="str">
            <v>Hex head bolt 105 M16x140mm</v>
          </cell>
          <cell r="H490" t="str">
            <v>Hatlapfejű csavar 105 M16x140mm</v>
          </cell>
          <cell r="I490" t="str">
            <v>Varztas 105 6-kamp. M16X140mm</v>
          </cell>
          <cell r="K490" t="str">
            <v>Suruburi cu cap hexagonal  105 M16x140mm</v>
          </cell>
          <cell r="L490" t="str">
            <v>-</v>
          </cell>
          <cell r="M490" t="str">
            <v>-</v>
          </cell>
          <cell r="N490" t="str">
            <v>-</v>
          </cell>
          <cell r="O490" t="str">
            <v>-</v>
          </cell>
          <cell r="P490" t="str">
            <v>-</v>
          </cell>
          <cell r="Q490" t="str">
            <v>-</v>
          </cell>
          <cell r="R490" t="str">
            <v>0</v>
          </cell>
          <cell r="S490" t="str">
            <v/>
          </cell>
          <cell r="T490" t="str">
            <v>THALE sp. z o.o. sp.k.</v>
          </cell>
          <cell r="U490" t="str">
            <v>11-041 Olsztyn, Poland, Wilimowo 2, Poland</v>
          </cell>
          <cell r="V490" t="str">
            <v>ocynk galwaniczny</v>
          </cell>
          <cell r="W490" t="str">
            <v>105-M16X140</v>
          </cell>
        </row>
        <row r="491">
          <cell r="A491">
            <v>21762</v>
          </cell>
          <cell r="B491" t="str">
            <v>81400010008</v>
          </cell>
          <cell r="C491" t="str">
            <v>XP-ZL-M10 ZŁĄCZKA M10</v>
          </cell>
          <cell r="D491" t="str">
            <v>5907754253087</v>
          </cell>
          <cell r="E491" t="str">
            <v>25</v>
          </cell>
          <cell r="F491" t="str">
            <v>Złączka M10</v>
          </cell>
          <cell r="G491" t="str">
            <v>Hex rod coupling M10</v>
          </cell>
          <cell r="H491" t="str">
            <v>Menetesszár toldó M10</v>
          </cell>
          <cell r="I491" t="str">
            <v>Jungtis M10</v>
          </cell>
          <cell r="J491" t="str">
            <v>Šesťhranná spojka M10</v>
          </cell>
          <cell r="K491" t="str">
            <v>Racorduri filetate M10</v>
          </cell>
          <cell r="L491" t="str">
            <v>(PL)ITB-KOT-2020/1562 wydanie 1 23/12/2020</v>
          </cell>
          <cell r="M491" t="str">
            <v>(PL)05/2020 30/05/2023</v>
          </cell>
          <cell r="N491" t="str">
            <v>B</v>
          </cell>
          <cell r="O491" t="str">
            <v>-</v>
          </cell>
          <cell r="P491" t="str">
            <v>-</v>
          </cell>
          <cell r="Q491" t="str">
            <v>-</v>
          </cell>
          <cell r="R491" t="str">
            <v>15</v>
          </cell>
          <cell r="S491" t="str">
            <v/>
          </cell>
          <cell r="T491" t="str">
            <v>THALE sp. z o.o. sp.k.</v>
          </cell>
          <cell r="U491" t="str">
            <v>11-041 Olsztyn, Poland, Wilimowo 2, Poland</v>
          </cell>
          <cell r="V491" t="str">
            <v>ocynk lamelarny</v>
          </cell>
          <cell r="W491" t="str">
            <v>XP-ZL-M10</v>
          </cell>
        </row>
        <row r="492">
          <cell r="A492">
            <v>32647</v>
          </cell>
          <cell r="B492" t="str">
            <v>9000032647</v>
          </cell>
          <cell r="C492" t="str">
            <v>RK120X4-5015 WYMIAN L=5015MM POZ.208</v>
          </cell>
          <cell r="D492" t="str">
            <v>5907754270831</v>
          </cell>
          <cell r="E492" t="str">
            <v>1</v>
          </cell>
          <cell r="F492" t="str">
            <v>WYMIAN L=5015MM POZ.208</v>
          </cell>
          <cell r="L492" t="str">
            <v>(EU)EN 1090-1:2009+A1:2011</v>
          </cell>
          <cell r="M492" t="str">
            <v>(EU)RK120.2/DoP/2023 23/02/2023</v>
          </cell>
          <cell r="N492" t="str">
            <v>-</v>
          </cell>
          <cell r="O492" t="str">
            <v>CE</v>
          </cell>
          <cell r="P492" t="str">
            <v>-</v>
          </cell>
          <cell r="Q492" t="str">
            <v>-</v>
          </cell>
          <cell r="R492" t="str">
            <v>23</v>
          </cell>
          <cell r="S492">
            <v>0</v>
          </cell>
          <cell r="T492" t="str">
            <v>THALE sp. z o.o. sp.k.</v>
          </cell>
          <cell r="U492" t="str">
            <v>11-041 Olsztyn, Poland, Wilimowo 2, Poland</v>
          </cell>
          <cell r="V492" t="str">
            <v>ocynk ogniowy</v>
          </cell>
          <cell r="W492" t="str">
            <v>RK120x4-5015 POZ.208</v>
          </cell>
        </row>
        <row r="493">
          <cell r="A493">
            <v>16442</v>
          </cell>
          <cell r="B493" t="str">
            <v>80220016500</v>
          </cell>
          <cell r="C493" t="str">
            <v>L2-165 OBEJMA CHŁODU L2 (165,1MM) GR. IZOL. 16MM</v>
          </cell>
          <cell r="D493" t="str">
            <v>5907754241947</v>
          </cell>
          <cell r="E493" t="str">
            <v>2</v>
          </cell>
          <cell r="F493" t="str">
            <v>Obejma chłodu L2 (165,1mm) gr. izol. 16mm</v>
          </cell>
          <cell r="G493" t="str">
            <v>Thermal ins. clamp L2 (165,1mm) 16mm</v>
          </cell>
          <cell r="H493" t="str">
            <v>Hőszigetelt csőbilincs L2 (165,1mm) 16mm</v>
          </cell>
          <cell r="I493" t="str">
            <v>Laikiklis saldymo sistem L2 (165,1mm) izol. 16mm</v>
          </cell>
          <cell r="K493" t="str">
            <v>Colier pentru L2 (165,1mm) 16mm</v>
          </cell>
          <cell r="L493" t="str">
            <v>(PL)ITB-KOT-2020/1561 wydanie 1 15/12/2020; (HU)A-101/2016 18/11/2021; (SK)SK TP-19/0004-verzia 02 23/03/2022; (RO)AT 017-05-4053-2024 28/02/2024</v>
          </cell>
          <cell r="M493" t="str">
            <v>(PL)04/2020 30/05/2023; (HU)02/2021 18/11/2021; (SK)01/2022 23/03/2022; (RO)01/2024 28/02/2024</v>
          </cell>
          <cell r="N493" t="str">
            <v>B</v>
          </cell>
          <cell r="O493" t="str">
            <v>-</v>
          </cell>
          <cell r="P493" t="str">
            <v>-</v>
          </cell>
          <cell r="Q493" t="str">
            <v>-</v>
          </cell>
          <cell r="R493" t="str">
            <v>15</v>
          </cell>
          <cell r="S493" t="str">
            <v/>
          </cell>
          <cell r="T493" t="str">
            <v>THALE sp. z o.o. sp.k.</v>
          </cell>
          <cell r="U493" t="str">
            <v>11-041 Olsztyn, Poland, Wilimowo 2, Poland</v>
          </cell>
          <cell r="V493" t="str">
            <v>ocynk galwaniczny</v>
          </cell>
          <cell r="W493" t="str">
            <v>L2-165</v>
          </cell>
        </row>
        <row r="494">
          <cell r="A494">
            <v>19047</v>
          </cell>
          <cell r="B494" t="str">
            <v>81410012002</v>
          </cell>
          <cell r="C494" t="str">
            <v>N-TRSA-M12 TULEJA ROZPOROWA TRSA M12X50MM</v>
          </cell>
          <cell r="D494" t="str">
            <v>5907754241398</v>
          </cell>
          <cell r="E494" t="str">
            <v>25</v>
          </cell>
          <cell r="F494" t="str">
            <v>Tuleja rozporowa TRSA M12x50mm</v>
          </cell>
          <cell r="G494" t="str">
            <v>Drop in anchor TRSA M12x50mm</v>
          </cell>
          <cell r="H494" t="str">
            <v>Feszítő dübel TRSA M12x50mm</v>
          </cell>
          <cell r="I494" t="str">
            <v>Ikalamas ankieris TRSA M12x50mm</v>
          </cell>
          <cell r="J494" t="str">
            <v>Úderová kotva TRSA M12x50mm</v>
          </cell>
          <cell r="K494" t="str">
            <v>Ancora Ingropata din otel TRSA M12x50mm</v>
          </cell>
          <cell r="L494" t="str">
            <v>(EU)ETA-13/0584 18/01/2019; (SK)SK TP-19/0004-verzia 02 23/03/2022; (RO)AT 017-05-4053-2024 28/02/2024</v>
          </cell>
          <cell r="M494" t="str">
            <v>(EU)DoP-13/0584-R-DCA 18/01/2019; (SK)01/2022 23/03/2022; (RO)01/2024 28/02/2024</v>
          </cell>
          <cell r="N494" t="str">
            <v>-</v>
          </cell>
          <cell r="O494" t="str">
            <v>CE</v>
          </cell>
          <cell r="P494" t="str">
            <v>-</v>
          </cell>
          <cell r="Q494" t="str">
            <v>-</v>
          </cell>
          <cell r="R494" t="str">
            <v>14</v>
          </cell>
          <cell r="S494" t="str">
            <v/>
          </cell>
          <cell r="T494" t="str">
            <v>UE</v>
          </cell>
          <cell r="U494" t="str">
            <v>0, 0</v>
          </cell>
          <cell r="V494" t="str">
            <v>pasywacja</v>
          </cell>
          <cell r="W494" t="str">
            <v>N-TRSA-M12</v>
          </cell>
        </row>
        <row r="495">
          <cell r="A495">
            <v>21785</v>
          </cell>
          <cell r="B495" t="str">
            <v>81141070018</v>
          </cell>
          <cell r="C495" t="str">
            <v>XP-XZ7-MF KSZTAŁTKA XZ7 90 PROFILU SZER. 41MM</v>
          </cell>
          <cell r="D495" t="str">
            <v>5907754253131</v>
          </cell>
          <cell r="E495" t="str">
            <v>10</v>
          </cell>
          <cell r="F495" t="str">
            <v>Kształtka XZ7 90 profilu szer. 41mm</v>
          </cell>
          <cell r="G495" t="str">
            <v>Flat connector XZ7 90 channel width 41mm</v>
          </cell>
          <cell r="H495" t="str">
            <v>Sarokelem XZ7 90 41mm-es szerelősínekhez</v>
          </cell>
          <cell r="I495" t="str">
            <v>Montazine jungiamoji detale XZ7 90 41mm profiliui</v>
          </cell>
          <cell r="J495" t="str">
            <v>Rohový uholník XZ7 90 šírka 41mm</v>
          </cell>
          <cell r="K495" t="str">
            <v>Conector XZ7 90 profil 41mm</v>
          </cell>
          <cell r="L495" t="str">
            <v>(PL)ITB-KOT-2020/1562 wydanie 1 23/12/2020; (RO)AT 017-05-4053-2024 28/02/2024</v>
          </cell>
          <cell r="M495" t="str">
            <v>(PL)05/2020 30/05/2023; (RO)01/2024 28/02/2024</v>
          </cell>
          <cell r="N495" t="str">
            <v>B</v>
          </cell>
          <cell r="O495" t="str">
            <v>-</v>
          </cell>
          <cell r="P495" t="str">
            <v>-</v>
          </cell>
          <cell r="Q495" t="str">
            <v>-</v>
          </cell>
          <cell r="R495" t="str">
            <v>15</v>
          </cell>
          <cell r="S495" t="str">
            <v/>
          </cell>
          <cell r="T495" t="str">
            <v>THALE sp. z o.o. sp.k.</v>
          </cell>
          <cell r="U495" t="str">
            <v>11-041 Olsztyn, Poland, Wilimowo 2, Poland</v>
          </cell>
          <cell r="V495" t="str">
            <v>ocynk lamelarny</v>
          </cell>
          <cell r="W495" t="str">
            <v>XP-XZ7-MF</v>
          </cell>
        </row>
        <row r="496">
          <cell r="A496">
            <v>26348</v>
          </cell>
          <cell r="B496" t="str">
            <v>80310116050</v>
          </cell>
          <cell r="C496" t="str">
            <v>PST-150-11/4 OBEJMA PST 150 (158-161MM) 11/4</v>
          </cell>
          <cell r="D496" t="str">
            <v>5907754259584</v>
          </cell>
          <cell r="E496" t="str">
            <v>1</v>
          </cell>
          <cell r="F496" t="str">
            <v>Obejma PST 150 (158-161mm) 11/4</v>
          </cell>
          <cell r="G496" t="str">
            <v>Heavy duty pipe clamp PST 150 (158-161mm) 11/4</v>
          </cell>
          <cell r="H496" t="str">
            <v>Fixpont bilincs PST 150 (158-161mm) 11/4</v>
          </cell>
          <cell r="I496" t="str">
            <v>Laikiklis PST  150 (158-161mm) 11/4</v>
          </cell>
          <cell r="J496" t="str">
            <v>Objímka pre pevné body PST 150 (158-161mm) 11/4</v>
          </cell>
          <cell r="K496" t="str">
            <v>Colier masive punct fix PST  150 (158-161mm) 11/4</v>
          </cell>
          <cell r="L496" t="str">
            <v>-</v>
          </cell>
          <cell r="M496" t="str">
            <v>-</v>
          </cell>
          <cell r="N496" t="str">
            <v>-</v>
          </cell>
          <cell r="O496" t="str">
            <v>-</v>
          </cell>
          <cell r="P496" t="str">
            <v>-</v>
          </cell>
          <cell r="Q496" t="str">
            <v>-</v>
          </cell>
          <cell r="R496" t="str">
            <v>0</v>
          </cell>
          <cell r="S496" t="str">
            <v/>
          </cell>
          <cell r="T496" t="str">
            <v>THALE sp. z o.o. sp.k.</v>
          </cell>
          <cell r="U496" t="str">
            <v>11-041 Olsztyn, Poland, Wilimowo 2, Poland</v>
          </cell>
          <cell r="V496" t="str">
            <v>ocynk galwaniczny</v>
          </cell>
          <cell r="W496" t="str">
            <v>PST-150-11/4</v>
          </cell>
        </row>
        <row r="497">
          <cell r="A497">
            <v>12438</v>
          </cell>
          <cell r="B497" t="str">
            <v>80950408000</v>
          </cell>
          <cell r="C497" t="str">
            <v>SS-MB3,0-800 PROFIL MONTAŻOWY TYP MB3,0 ZE STOPKĄ DŁ. 800 MM</v>
          </cell>
          <cell r="D497" t="str">
            <v>5907754237414</v>
          </cell>
          <cell r="E497" t="str">
            <v>1</v>
          </cell>
          <cell r="L497" t="str">
            <v>-</v>
          </cell>
          <cell r="M497" t="str">
            <v>-</v>
          </cell>
          <cell r="N497" t="str">
            <v>-</v>
          </cell>
          <cell r="O497" t="str">
            <v>-</v>
          </cell>
          <cell r="P497" t="str">
            <v>-</v>
          </cell>
          <cell r="Q497" t="str">
            <v>-</v>
          </cell>
          <cell r="R497" t="str">
            <v>0</v>
          </cell>
          <cell r="S497" t="str">
            <v/>
          </cell>
          <cell r="T497" t="str">
            <v>THALE sp. z o.o. sp.k.</v>
          </cell>
          <cell r="U497" t="str">
            <v>11-041 Olsztyn, Poland, Wilimowo 2, Poland</v>
          </cell>
          <cell r="V497" t="str">
            <v/>
          </cell>
          <cell r="W497" t="str">
            <v>SS-MB3,0-800</v>
          </cell>
        </row>
        <row r="498">
          <cell r="A498">
            <v>32800</v>
          </cell>
          <cell r="B498" t="str">
            <v>90000024117</v>
          </cell>
          <cell r="C498" t="str">
            <v>YSZM500MF25DN80 MOCOWANIE HAKOWE DN80</v>
          </cell>
          <cell r="D498" t="str">
            <v>5907754271241</v>
          </cell>
          <cell r="E498" t="str">
            <v/>
          </cell>
          <cell r="L498" t="str">
            <v>-</v>
          </cell>
          <cell r="M498" t="str">
            <v>-</v>
          </cell>
          <cell r="N498" t="str">
            <v>-</v>
          </cell>
          <cell r="O498" t="str">
            <v>-</v>
          </cell>
          <cell r="P498" t="str">
            <v>-</v>
          </cell>
          <cell r="Q498" t="str">
            <v>-</v>
          </cell>
          <cell r="S498" t="str">
            <v/>
          </cell>
          <cell r="T498" t="str">
            <v>THALE sp. z o.o. sp.k.</v>
          </cell>
          <cell r="U498" t="str">
            <v>11-041 Olsztyn, Poland, Wilimowo 2, Poland</v>
          </cell>
          <cell r="V498" t="str">
            <v/>
          </cell>
          <cell r="W498" t="str">
            <v>YSZM500MF25DN80</v>
          </cell>
        </row>
        <row r="499">
          <cell r="A499">
            <v>33361</v>
          </cell>
          <cell r="B499" t="str">
            <v>90000026517</v>
          </cell>
          <cell r="C499" t="str">
            <v>YPX50108 PX-50-108 OBEJMA CHŁODU PX-50 (108MM) +XPGD200BK</v>
          </cell>
          <cell r="D499" t="str">
            <v>5907754271616</v>
          </cell>
          <cell r="E499" t="str">
            <v>1</v>
          </cell>
          <cell r="F499" t="str">
            <v>PX-50-108 Obejma chłodu PX-50 (108MM)+XPGD200BK</v>
          </cell>
          <cell r="L499" t="str">
            <v>-</v>
          </cell>
          <cell r="M499" t="str">
            <v>-</v>
          </cell>
          <cell r="N499" t="str">
            <v>-</v>
          </cell>
          <cell r="O499" t="str">
            <v>-</v>
          </cell>
          <cell r="P499" t="str">
            <v>-</v>
          </cell>
          <cell r="Q499" t="str">
            <v>-</v>
          </cell>
          <cell r="S499" t="str">
            <v/>
          </cell>
          <cell r="T499" t="str">
            <v>THALE sp. z o.o. sp.k.</v>
          </cell>
          <cell r="U499" t="str">
            <v>11-041 Olsztyn, Poland, Wilimowo 2, Poland</v>
          </cell>
          <cell r="V499" t="str">
            <v>ocynk lamelarny</v>
          </cell>
          <cell r="W499" t="str">
            <v>YPX50108</v>
          </cell>
        </row>
        <row r="500">
          <cell r="A500">
            <v>13397</v>
          </cell>
          <cell r="B500" t="str">
            <v>81107414101</v>
          </cell>
          <cell r="C500" t="str">
            <v>OG-PDC-MF PODKŁADKA M12 PROFILU SZER. 41MM</v>
          </cell>
          <cell r="D500" t="str">
            <v>5907754235090</v>
          </cell>
          <cell r="E500" t="str">
            <v>25</v>
          </cell>
          <cell r="F500" t="str">
            <v>Podkładka M12 profilu szer. 41mm</v>
          </cell>
          <cell r="G500" t="str">
            <v>Flat washer M12 channel width 41mm</v>
          </cell>
          <cell r="H500" t="str">
            <v>Lapos alátét M12 41mm-es szerelősínekhez</v>
          </cell>
          <cell r="I500" t="str">
            <v>Poverzle  M12 profiliui 41mm</v>
          </cell>
          <cell r="J500" t="str">
            <v>Podložky pre nosníky M12 šírka 41mm</v>
          </cell>
          <cell r="K500" t="str">
            <v>Saibe pentru M12 profil 41mm</v>
          </cell>
          <cell r="L500" t="str">
            <v>(HU)A-101/2016 18/11/2021; (SK)SK TP-19/0004-verzia 02 23/03/2022; (RO)AT 017-05-4053-2024 28/02/2024</v>
          </cell>
          <cell r="M500" t="str">
            <v>(HU)02/2021 18/11/2021; (SK)01/2022 23/03/2022; (RO)01/2024 28/02/2024</v>
          </cell>
          <cell r="N500" t="str">
            <v>-</v>
          </cell>
          <cell r="O500" t="str">
            <v>-</v>
          </cell>
          <cell r="P500" t="str">
            <v>-</v>
          </cell>
          <cell r="Q500" t="str">
            <v>-</v>
          </cell>
          <cell r="R500" t="str">
            <v>0</v>
          </cell>
          <cell r="S500" t="str">
            <v/>
          </cell>
          <cell r="T500" t="str">
            <v>THALE sp. z o.o. sp.k.</v>
          </cell>
          <cell r="U500" t="str">
            <v>11-041 Olsztyn, Poland, Wilimowo 2, Poland</v>
          </cell>
          <cell r="V500" t="str">
            <v>ocynk ogniowy</v>
          </cell>
          <cell r="W500" t="str">
            <v>OG-PDC-MF</v>
          </cell>
        </row>
        <row r="501">
          <cell r="A501">
            <v>32645</v>
          </cell>
          <cell r="B501" t="str">
            <v>9000032645</v>
          </cell>
          <cell r="C501" t="str">
            <v>RK120X4-5015 WYMIAN L=5015MM POZ.206</v>
          </cell>
          <cell r="D501" t="str">
            <v>5907754270817</v>
          </cell>
          <cell r="E501" t="str">
            <v>1</v>
          </cell>
          <cell r="F501" t="str">
            <v>WYMIAN L=5015MM POZ.206</v>
          </cell>
          <cell r="L501" t="str">
            <v>(EU)EN 1090-1:2009+A1:2011</v>
          </cell>
          <cell r="M501" t="str">
            <v>(EU)RK120.2/DoP/2023 23/02/2023</v>
          </cell>
          <cell r="N501" t="str">
            <v>-</v>
          </cell>
          <cell r="O501" t="str">
            <v>CE</v>
          </cell>
          <cell r="P501" t="str">
            <v>-</v>
          </cell>
          <cell r="Q501" t="str">
            <v>-</v>
          </cell>
          <cell r="R501" t="str">
            <v>23</v>
          </cell>
          <cell r="S501">
            <v>0</v>
          </cell>
          <cell r="T501" t="str">
            <v>THALE sp. z o.o. sp.k.</v>
          </cell>
          <cell r="U501" t="str">
            <v>11-041 Olsztyn, Poland, Wilimowo 2, Poland</v>
          </cell>
          <cell r="V501" t="str">
            <v>ocynk ogniowy</v>
          </cell>
          <cell r="W501" t="str">
            <v>RK120x4-5015 POZ.206</v>
          </cell>
        </row>
        <row r="502">
          <cell r="A502">
            <v>32650</v>
          </cell>
          <cell r="B502" t="str">
            <v>9000032650</v>
          </cell>
          <cell r="C502" t="str">
            <v>RK120X4-5015 WYMIAN L=5015MM POZ.211</v>
          </cell>
          <cell r="D502" t="str">
            <v>5907754270862</v>
          </cell>
          <cell r="E502" t="str">
            <v>1</v>
          </cell>
          <cell r="F502" t="str">
            <v>WYMIAN L=5015MM POZ.211</v>
          </cell>
          <cell r="L502" t="str">
            <v>(EU)EN 1090-1:2009+A1:2011</v>
          </cell>
          <cell r="M502" t="str">
            <v>(EU)RK120.2/DoP/2023 23/02/2023</v>
          </cell>
          <cell r="N502" t="str">
            <v>-</v>
          </cell>
          <cell r="O502" t="str">
            <v>CE</v>
          </cell>
          <cell r="P502" t="str">
            <v>-</v>
          </cell>
          <cell r="Q502" t="str">
            <v>-</v>
          </cell>
          <cell r="R502" t="str">
            <v>23</v>
          </cell>
          <cell r="S502">
            <v>0</v>
          </cell>
          <cell r="T502" t="str">
            <v>THALE sp. z o.o. sp.k.</v>
          </cell>
          <cell r="U502" t="str">
            <v>11-041 Olsztyn, Poland, Wilimowo 2, Poland</v>
          </cell>
          <cell r="V502" t="str">
            <v>ocynk ogniowy</v>
          </cell>
          <cell r="W502" t="str">
            <v>RK120x4-5015 POZ.211</v>
          </cell>
        </row>
        <row r="503">
          <cell r="A503">
            <v>12936</v>
          </cell>
          <cell r="B503" t="str">
            <v>81120041820</v>
          </cell>
          <cell r="C503" t="str">
            <v>ST-SMF-D SKR STOPA ST-SD PROFILU PODWÓJNEGO MF SKR</v>
          </cell>
          <cell r="D503" t="str">
            <v>5907754237933</v>
          </cell>
          <cell r="E503" t="str">
            <v>5</v>
          </cell>
          <cell r="F503" t="str">
            <v>Stopa ST-SD profilu podwójnego MF SKR</v>
          </cell>
          <cell r="G503" t="str">
            <v>Doubled channel support MF SKR</v>
          </cell>
          <cell r="H503" t="str">
            <v>Dupla Síntalp MF SKR</v>
          </cell>
          <cell r="I503" t="str">
            <v>Atrama ST-SD, dvigubam profilui MF SKR</v>
          </cell>
          <cell r="J503" t="str">
            <v>Nosníková pätka pre nosníky MF SKR</v>
          </cell>
          <cell r="K503" t="str">
            <v>Console ST-SD pentru profilel MF</v>
          </cell>
          <cell r="L503" t="str">
            <v>(PL)ITB-KOT-2020/1562 wydanie 1 23/12/2020; (HU)A-101/2016 18/11/2021; (SK)SK TP-19/0004-verzia 02 23/03/2022; (RO)AT 017-05-4053-2024 28/02/2024</v>
          </cell>
          <cell r="M503" t="str">
            <v>(PL)05/2020 30/05/2023; (HU)02/2021 18/11/2021; (SK)01/2022 23/03/2022; (RO)01/2024 28/02/2024</v>
          </cell>
          <cell r="N503" t="str">
            <v>B</v>
          </cell>
          <cell r="O503" t="str">
            <v>-</v>
          </cell>
          <cell r="P503" t="str">
            <v>-</v>
          </cell>
          <cell r="Q503" t="str">
            <v>-</v>
          </cell>
          <cell r="R503" t="str">
            <v>15</v>
          </cell>
          <cell r="S503" t="str">
            <v/>
          </cell>
          <cell r="T503" t="str">
            <v>THALE sp. z o.o. sp.k.</v>
          </cell>
          <cell r="U503" t="str">
            <v>11-041 Olsztyn, Poland, Wilimowo 2, Poland</v>
          </cell>
          <cell r="V503" t="str">
            <v>ocynk galwaniczny</v>
          </cell>
          <cell r="W503" t="str">
            <v>ST-SMF-D SKR</v>
          </cell>
        </row>
        <row r="504">
          <cell r="A504">
            <v>33366</v>
          </cell>
          <cell r="B504" t="str">
            <v>90000026417</v>
          </cell>
          <cell r="C504" t="str">
            <v>YOGCLTKJ-01 ŁĄCZNIK T PROFILU KJ DO ODCIĄGU</v>
          </cell>
          <cell r="D504" t="str">
            <v>5907754271623</v>
          </cell>
          <cell r="E504" t="str">
            <v>10</v>
          </cell>
          <cell r="F504" t="str">
            <v>Łącznik T profilu KJ do odciągu</v>
          </cell>
          <cell r="L504" t="str">
            <v>-</v>
          </cell>
          <cell r="M504" t="str">
            <v>-</v>
          </cell>
          <cell r="N504" t="str">
            <v>-</v>
          </cell>
          <cell r="O504" t="str">
            <v>-</v>
          </cell>
          <cell r="P504" t="str">
            <v>-</v>
          </cell>
          <cell r="Q504" t="str">
            <v>-</v>
          </cell>
          <cell r="S504" t="str">
            <v/>
          </cell>
          <cell r="T504" t="str">
            <v>THALE sp. z o.o. sp.k.</v>
          </cell>
          <cell r="U504" t="str">
            <v>11-041 Olsztyn, Poland, Wilimowo 2, Poland</v>
          </cell>
          <cell r="V504" t="str">
            <v>ocynk ogniowy</v>
          </cell>
          <cell r="W504" t="str">
            <v>YOGCLTKJ-01</v>
          </cell>
        </row>
        <row r="505">
          <cell r="A505">
            <v>13018</v>
          </cell>
          <cell r="B505" t="str">
            <v>81120041240</v>
          </cell>
          <cell r="C505" t="str">
            <v>ST-SMH-D SKR STOPA ST-SD PROFILU PODWÓJNEGO MH SKR</v>
          </cell>
          <cell r="D505" t="str">
            <v>5907754236349</v>
          </cell>
          <cell r="E505" t="str">
            <v>5</v>
          </cell>
          <cell r="F505" t="str">
            <v>Stopa ST-SD profilu podwójnego MH SKR</v>
          </cell>
          <cell r="G505" t="str">
            <v>Doubled channel support MH SKR</v>
          </cell>
          <cell r="H505" t="str">
            <v>Dupla Síntalp MH SKR</v>
          </cell>
          <cell r="I505" t="str">
            <v>Atrama ST-SD, dvigubam profilui MH SKR</v>
          </cell>
          <cell r="J505" t="str">
            <v>Nosníková pätka pre nosníky MH SKR</v>
          </cell>
          <cell r="K505" t="str">
            <v>Console ST-SD pentru profilel MH</v>
          </cell>
          <cell r="L505" t="str">
            <v>(PL)ITB-KOT-2020/1562 wydanie 1 23/12/2020; (HU)A-101/2016 18/11/2021; (SK)SK TP-19/0004-verzia 02 23/03/2022; (RO)AT 017-05-4053-2024 28/02/2024</v>
          </cell>
          <cell r="M505" t="str">
            <v>(PL)05/2020 30/05/2023; (HU)02/2021 18/11/2021; (SK)01/2022 23/03/2022; (RO)01/2024 28/02/2024</v>
          </cell>
          <cell r="N505" t="str">
            <v>B</v>
          </cell>
          <cell r="O505" t="str">
            <v>-</v>
          </cell>
          <cell r="P505" t="str">
            <v>-</v>
          </cell>
          <cell r="Q505" t="str">
            <v>-</v>
          </cell>
          <cell r="R505" t="str">
            <v>15</v>
          </cell>
          <cell r="S505" t="str">
            <v/>
          </cell>
          <cell r="T505" t="str">
            <v>THALE sp. z o.o. sp.k.</v>
          </cell>
          <cell r="U505" t="str">
            <v>11-041 Olsztyn, Poland, Wilimowo 2, Poland</v>
          </cell>
          <cell r="V505" t="str">
            <v>ocynk galwaniczny</v>
          </cell>
          <cell r="W505" t="str">
            <v>ST-SMH-D SKR</v>
          </cell>
        </row>
        <row r="506">
          <cell r="A506">
            <v>20432</v>
          </cell>
          <cell r="B506" t="str">
            <v>20432</v>
          </cell>
          <cell r="C506" t="str">
            <v>NK-M8 NAKRĘTKA KOŁPAKOWA M8</v>
          </cell>
          <cell r="D506" t="str">
            <v>5907754250017</v>
          </cell>
          <cell r="E506" t="str">
            <v/>
          </cell>
          <cell r="L506" t="str">
            <v>-</v>
          </cell>
          <cell r="M506" t="str">
            <v>-</v>
          </cell>
          <cell r="N506" t="str">
            <v>-</v>
          </cell>
          <cell r="O506" t="str">
            <v>-</v>
          </cell>
          <cell r="P506" t="str">
            <v>-</v>
          </cell>
          <cell r="Q506" t="str">
            <v>-</v>
          </cell>
          <cell r="R506" t="str">
            <v>0</v>
          </cell>
          <cell r="S506" t="str">
            <v/>
          </cell>
          <cell r="T506" t="str">
            <v>THALE sp. z o.o. sp.k.</v>
          </cell>
          <cell r="U506" t="str">
            <v>11-041 Olsztyn, Poland, Wilimowo 2, Poland</v>
          </cell>
          <cell r="V506" t="str">
            <v/>
          </cell>
        </row>
        <row r="507">
          <cell r="A507">
            <v>25598</v>
          </cell>
          <cell r="B507" t="str">
            <v/>
          </cell>
          <cell r="C507" t="str">
            <v>ZKC-C300 ŻYWICA POLIESTROWA BEZSTYRENOWA</v>
          </cell>
          <cell r="D507" t="str">
            <v/>
          </cell>
          <cell r="E507" t="str">
            <v>1</v>
          </cell>
          <cell r="F507" t="str">
            <v>Żywica poliestrowa bestyrenowa</v>
          </cell>
          <cell r="G507" t="str">
            <v>Polyester styren-free resin</v>
          </cell>
          <cell r="H507" t="str">
            <v>Poly ester gyanta, sztirolmentes</v>
          </cell>
          <cell r="I507" t="str">
            <v>Stireno neturintis poliesterio dervos misinys</v>
          </cell>
          <cell r="J507" t="str">
            <v xml:space="preserve">Živica na báze polyesteru, bez styrénu </v>
          </cell>
          <cell r="K507" t="str">
            <v>Rasina chimica poliester fara stiren</v>
          </cell>
          <cell r="L507" t="str">
            <v>ETA-12/0394 z 30/09/2015;AT 017-05-3562-2021</v>
          </cell>
          <cell r="M507" t="str">
            <v>DoP-12/0528-R-KEM-II z 25.10.2016;01 2021 z dn 21.11.2021</v>
          </cell>
          <cell r="N507" t="str">
            <v>-</v>
          </cell>
          <cell r="O507" t="str">
            <v>CE</v>
          </cell>
          <cell r="P507" t="str">
            <v>-</v>
          </cell>
          <cell r="Q507" t="str">
            <v>-</v>
          </cell>
          <cell r="R507" t="str">
            <v>0</v>
          </cell>
          <cell r="S507" t="str">
            <v/>
          </cell>
          <cell r="T507" t="str">
            <v>UE</v>
          </cell>
          <cell r="U507" t="str">
            <v>0, 0</v>
          </cell>
          <cell r="V507" t="str">
            <v/>
          </cell>
          <cell r="W507" t="str">
            <v>ZKC-C300</v>
          </cell>
        </row>
        <row r="508">
          <cell r="A508">
            <v>16587</v>
          </cell>
          <cell r="B508" t="str">
            <v>80420101200</v>
          </cell>
          <cell r="C508" t="str">
            <v>PSB2-1/2 PODPORA PRZESUWNA PSB2 2X1/2</v>
          </cell>
          <cell r="D508" t="str">
            <v>5907754243118</v>
          </cell>
          <cell r="E508" t="str">
            <v>1</v>
          </cell>
          <cell r="F508" t="str">
            <v>Podpora przesuwna PSB2 2x1/2</v>
          </cell>
          <cell r="G508" t="str">
            <v>Sliding support PSB2 2x1/2</v>
          </cell>
          <cell r="H508" t="str">
            <v>Csúszószán PSB2 2x1/2</v>
          </cell>
          <cell r="I508" t="str">
            <v>Slydimo atrama PSB2 2x1/2</v>
          </cell>
          <cell r="J508" t="str">
            <v>Klzné uloženie s dvoma príchytnými bodmi PSB2 2x1/2</v>
          </cell>
          <cell r="K508" t="str">
            <v>Glisiere usoare PSB2 2x1/2</v>
          </cell>
          <cell r="L508" t="str">
            <v>(PL)ITB-KOT-2020/1563 wydanie 1 15/12/2020; (HU)A-101/2016 18/11/2021; (SK)SK TP-19/0004-verzia 02 23/03/2022; (RO)AT 017-05-4053-2024 28/02/2024</v>
          </cell>
          <cell r="M508" t="str">
            <v>(PL)06/2020 30/05/2023; (HU)02/2021 18/11/2021; (SK)01/2022 23/03/2022; (RO)01/2024 28/02/2024</v>
          </cell>
          <cell r="N508" t="str">
            <v>B</v>
          </cell>
          <cell r="O508" t="str">
            <v>-</v>
          </cell>
          <cell r="P508" t="str">
            <v>-</v>
          </cell>
          <cell r="Q508" t="str">
            <v>-</v>
          </cell>
          <cell r="R508" t="str">
            <v>15</v>
          </cell>
          <cell r="S508" t="str">
            <v/>
          </cell>
          <cell r="T508" t="str">
            <v>THALE sp. z o.o. sp.k.</v>
          </cell>
          <cell r="U508" t="str">
            <v>11-041 Olsztyn, Poland, Wilimowo 2, Poland</v>
          </cell>
          <cell r="V508" t="str">
            <v>ocynk galwaniczny</v>
          </cell>
          <cell r="W508" t="str">
            <v>PSB2-1/2</v>
          </cell>
        </row>
        <row r="509">
          <cell r="A509">
            <v>31756</v>
          </cell>
          <cell r="B509" t="str">
            <v>50000031756</v>
          </cell>
          <cell r="C509" t="str">
            <v>VLS3H ŁĄCZNIK SŁUPA</v>
          </cell>
          <cell r="D509" t="str">
            <v>5907754270459</v>
          </cell>
          <cell r="E509" t="str">
            <v>1</v>
          </cell>
          <cell r="F509" t="str">
            <v>Łącznik słupa VLS3H</v>
          </cell>
          <cell r="G509" t="str">
            <v>Pole connector VLS3H</v>
          </cell>
          <cell r="H509" t="str">
            <v>Gerendatoldó VLS3H</v>
          </cell>
          <cell r="I509" t="str">
            <v>Stulpo jungtis VLS3H</v>
          </cell>
          <cell r="J509" t="str">
            <v>Pólový konektor VLS3H</v>
          </cell>
          <cell r="K509" t="str">
            <v>Prelungitor stâlp VLS3H</v>
          </cell>
          <cell r="L509" t="str">
            <v>(EU)EN 1090-1:2009+A1:2011</v>
          </cell>
          <cell r="M509" t="str">
            <v>(EU)VLS3H/DoP/2024 01/08/2024</v>
          </cell>
          <cell r="N509" t="str">
            <v>-</v>
          </cell>
          <cell r="O509" t="str">
            <v>CE</v>
          </cell>
          <cell r="P509" t="str">
            <v>-</v>
          </cell>
          <cell r="Q509" t="str">
            <v>-</v>
          </cell>
          <cell r="R509" t="str">
            <v>24</v>
          </cell>
          <cell r="S509">
            <v>0</v>
          </cell>
          <cell r="T509" t="str">
            <v>THALE sp. z o.o. sp.k.</v>
          </cell>
          <cell r="U509" t="str">
            <v>11-041 Olsztyn, Poland, Wilimowo 2, Poland</v>
          </cell>
          <cell r="V509" t="str">
            <v>ocynk ogniowy</v>
          </cell>
          <cell r="W509" t="str">
            <v>VLS3H</v>
          </cell>
        </row>
        <row r="510">
          <cell r="A510">
            <v>33636</v>
          </cell>
          <cell r="B510" t="str">
            <v>41140010101</v>
          </cell>
          <cell r="C510" t="str">
            <v>OGCLWKKJ ŁĄCZNIK WEWNĘTRZNY LWK PROFILU KJ</v>
          </cell>
          <cell r="D510" t="str">
            <v>5907754271968</v>
          </cell>
          <cell r="E510" t="str">
            <v>1</v>
          </cell>
          <cell r="F510" t="str">
            <v>Łącznik wewnętrzny LWK profilu KJ</v>
          </cell>
          <cell r="G510" t="str">
            <v>Internal connector for KJ channel</v>
          </cell>
          <cell r="H510" t="str">
            <v>LWK belső összekötő elem KJ sínhez</v>
          </cell>
          <cell r="I510" t="str">
            <v>Vidine jungtis LWK profiliui KJ</v>
          </cell>
          <cell r="J510" t="str">
            <v>Vidine jungtis LWK profiliui KJ</v>
          </cell>
          <cell r="K510" t="str">
            <v>Conector intern pentru profil tip KJ</v>
          </cell>
          <cell r="L510" t="str">
            <v>(EU)EN 1090-1:2009+A1:2011</v>
          </cell>
          <cell r="M510" t="str">
            <v>(EU)OGCLWKKJ/DoP/2023 09/11/2023</v>
          </cell>
          <cell r="N510" t="str">
            <v>-</v>
          </cell>
          <cell r="O510" t="str">
            <v>CE</v>
          </cell>
          <cell r="P510" t="str">
            <v>-</v>
          </cell>
          <cell r="Q510" t="str">
            <v>-</v>
          </cell>
          <cell r="R510" t="str">
            <v>23</v>
          </cell>
          <cell r="S510">
            <v>0</v>
          </cell>
          <cell r="T510" t="str">
            <v>THALE sp. z o.o. sp.k.</v>
          </cell>
          <cell r="U510" t="str">
            <v>11-041 Olsztyn, Poland, Wilimowo 2, Poland</v>
          </cell>
          <cell r="V510" t="str">
            <v>ocynk ogniowy</v>
          </cell>
          <cell r="W510" t="str">
            <v>OGCLWKKJ</v>
          </cell>
        </row>
        <row r="511">
          <cell r="A511">
            <v>35951</v>
          </cell>
          <cell r="B511" t="str">
            <v>81402160650</v>
          </cell>
          <cell r="C511" t="str">
            <v>105-M16X65 ŚRUBA 105 6-KĄT. M16X65MM</v>
          </cell>
          <cell r="D511" t="str">
            <v>5907754219205</v>
          </cell>
          <cell r="E511" t="str">
            <v>10</v>
          </cell>
          <cell r="F511" t="str">
            <v>Śruba 105 6-kąt. M16x65mm</v>
          </cell>
          <cell r="G511" t="str">
            <v>Hex head bolt 105 M16X65mm</v>
          </cell>
          <cell r="H511" t="str">
            <v>Hatlapfejű csavar 105 M16X65mm</v>
          </cell>
          <cell r="I511" t="str">
            <v>Varztas 105 6-kamp. M16X65mm</v>
          </cell>
          <cell r="J511" t="str">
            <v>Skrutka so 6-hrannou hlavou 105 M16X65mm</v>
          </cell>
          <cell r="K511" t="str">
            <v>Suruburi cu cap hexagonal  105 M16x65mm</v>
          </cell>
          <cell r="L511" t="str">
            <v>(RO)AT 017-05-4053-2024 28/02/2024</v>
          </cell>
          <cell r="M511" t="str">
            <v>(RO)01/2024 28/02/2024</v>
          </cell>
          <cell r="N511" t="str">
            <v>-</v>
          </cell>
          <cell r="O511" t="str">
            <v>-</v>
          </cell>
          <cell r="P511" t="str">
            <v>-</v>
          </cell>
          <cell r="Q511" t="str">
            <v>-</v>
          </cell>
          <cell r="R511" t="str">
            <v/>
          </cell>
          <cell r="S511" t="str">
            <v/>
          </cell>
          <cell r="T511" t="str">
            <v>THALE sp. z o.o. sp.k.</v>
          </cell>
          <cell r="U511" t="str">
            <v>11-041 Olsztyn, Poland, Wilimowo 2, Poland</v>
          </cell>
          <cell r="V511" t="str">
            <v>ocynk galwaniczny</v>
          </cell>
          <cell r="W511" t="str">
            <v>105-M16X65</v>
          </cell>
        </row>
        <row r="512">
          <cell r="A512">
            <v>12729</v>
          </cell>
          <cell r="B512" t="str">
            <v/>
          </cell>
          <cell r="C512" t="str">
            <v>SZ-ME3,0-2000 PROFIL ME3,0 2000MM</v>
          </cell>
          <cell r="D512" t="str">
            <v/>
          </cell>
          <cell r="E512" t="str">
            <v>1</v>
          </cell>
          <cell r="F512" t="str">
            <v>Profil ME3,0 2000mm</v>
          </cell>
          <cell r="G512" t="str">
            <v>Channel ME3,0 2000mm</v>
          </cell>
          <cell r="H512" t="str">
            <v>Szerelősín ME3,0 2000mm</v>
          </cell>
          <cell r="I512" t="str">
            <v>Profilis ME3,0 2000mm</v>
          </cell>
          <cell r="J512" t="str">
            <v>Nosníky SZ-ME3,0 2000mm</v>
          </cell>
          <cell r="K512" t="str">
            <v>Profil de montaj ME3,0 2000mm</v>
          </cell>
          <cell r="L512" t="str">
            <v>(PL)ITB-KOT-2020/1562 wydanie 1 23/12/2020; (HU)A-101/2016 18/11/2021; (SK)SK TP-19/0004-verzia 02 23/03/2022; (RO)AT 017-05-4053-2024 28/02/2024</v>
          </cell>
          <cell r="M512" t="str">
            <v>(PL)05/2020 30/05/2023; (HU)02/2021 18/11/2021; (SK)01/2022 23/03/2022; (RO)01/2024 28/02/2024</v>
          </cell>
          <cell r="N512" t="str">
            <v>B</v>
          </cell>
          <cell r="O512" t="str">
            <v>-</v>
          </cell>
          <cell r="P512" t="str">
            <v>-</v>
          </cell>
          <cell r="Q512" t="str">
            <v>-</v>
          </cell>
          <cell r="R512" t="str">
            <v>15</v>
          </cell>
          <cell r="S512" t="str">
            <v/>
          </cell>
          <cell r="T512" t="str">
            <v>THALE sp. z o.o. sp.k.</v>
          </cell>
          <cell r="U512" t="str">
            <v>11-041 Olsztyn, Poland, Wilimowo 2, Poland</v>
          </cell>
          <cell r="V512" t="str">
            <v>ocynk galwaniczny</v>
          </cell>
          <cell r="W512" t="str">
            <v>SZ-ME3,0-2000</v>
          </cell>
        </row>
        <row r="513">
          <cell r="A513">
            <v>11870</v>
          </cell>
          <cell r="B513" t="str">
            <v>80941825600</v>
          </cell>
          <cell r="C513" t="str">
            <v>SSD-MF2,5-560 KONSOLA PODWÓJNA MF2,5 560MM</v>
          </cell>
          <cell r="D513" t="str">
            <v>5907754233362</v>
          </cell>
          <cell r="E513" t="str">
            <v>1</v>
          </cell>
          <cell r="F513" t="str">
            <v>Konsola podwójna MF2,5 560mm</v>
          </cell>
          <cell r="G513" t="str">
            <v>Double cantilever arm MF2,5 560mm</v>
          </cell>
          <cell r="H513" t="str">
            <v>Dupla sínkonzol MF2,5 560mm</v>
          </cell>
          <cell r="I513" t="str">
            <v>Dviguba konsole  MF 560mm</v>
          </cell>
          <cell r="J513" t="str">
            <v>Dvojitá montážna konzola SSD-MF2,5 560mm</v>
          </cell>
          <cell r="K513" t="str">
            <v>Brat consola dubla MF 560mm</v>
          </cell>
          <cell r="L513" t="str">
            <v>(PL)ITB-KOT-2020/1562 wydanie 1 23/12/2020; (HU)A-101/2016 18/11/2021; (SK)SK TP-19/0004-verzia 02 23/03/2022; (RO)AT 017-05-4053-2024 28/02/2024</v>
          </cell>
          <cell r="M513" t="str">
            <v>(PL)05/2020 30/05/2023; (HU)02/2021 18/11/2021; (SK)01/2022 23/03/2022; (RO)01/2024 28/02/2024</v>
          </cell>
          <cell r="N513" t="str">
            <v>B</v>
          </cell>
          <cell r="O513" t="str">
            <v>-</v>
          </cell>
          <cell r="P513" t="str">
            <v>-</v>
          </cell>
          <cell r="Q513" t="str">
            <v>-</v>
          </cell>
          <cell r="R513" t="str">
            <v>15</v>
          </cell>
          <cell r="S513" t="str">
            <v/>
          </cell>
          <cell r="T513" t="str">
            <v>THALE sp. z o.o. sp.k.</v>
          </cell>
          <cell r="U513" t="str">
            <v>11-041 Olsztyn, Poland, Wilimowo 2, Poland</v>
          </cell>
          <cell r="V513" t="str">
            <v>ocynk galwaniczny</v>
          </cell>
          <cell r="W513" t="str">
            <v>SSD-MF2,5-560</v>
          </cell>
        </row>
        <row r="514">
          <cell r="A514">
            <v>11870</v>
          </cell>
          <cell r="B514" t="str">
            <v>80941825600</v>
          </cell>
          <cell r="C514" t="str">
            <v>SSD-MF2,5-560 KONSOLA PODWÓJNA MF2,5 560MM</v>
          </cell>
          <cell r="D514" t="str">
            <v>5907754233362</v>
          </cell>
          <cell r="E514" t="str">
            <v>1</v>
          </cell>
          <cell r="F514" t="str">
            <v>Konsola podwójna MF2,5 560mm</v>
          </cell>
          <cell r="G514" t="str">
            <v>Double cantilever arm MF2,5 560mm</v>
          </cell>
          <cell r="H514" t="str">
            <v>Dupla sínkonzol MF2,5 560mm</v>
          </cell>
          <cell r="I514" t="str">
            <v>Dviguba konsole  MF 560mm</v>
          </cell>
          <cell r="J514" t="str">
            <v>Dvojitá montážna konzola SSD-MF2,5 560mm</v>
          </cell>
          <cell r="K514" t="str">
            <v>Brat consola dubla MF 560mm</v>
          </cell>
          <cell r="L514" t="str">
            <v>(PL)ITB-KOT-2020/1562 wydanie 1 23/12/2020; (HU)A-101/2016 18/11/2021; (SK)SK TP-19/0004-verzia 02 23/03/2022; (RO)AT 017-05-4053-2024 28/02/2024</v>
          </cell>
          <cell r="M514" t="str">
            <v>(PL)05/2020 30/05/2023; (HU)02/2021 18/11/2021; (SK)01/2022 23/03/2022; (RO)01/2024 28/02/2024</v>
          </cell>
          <cell r="N514" t="str">
            <v>B</v>
          </cell>
          <cell r="O514" t="str">
            <v>-</v>
          </cell>
          <cell r="P514" t="str">
            <v>-</v>
          </cell>
          <cell r="Q514" t="str">
            <v>-</v>
          </cell>
          <cell r="R514" t="str">
            <v>15</v>
          </cell>
          <cell r="S514" t="str">
            <v/>
          </cell>
          <cell r="T514" t="str">
            <v>THALE sp. z o.o. sp.k.</v>
          </cell>
          <cell r="U514" t="str">
            <v>11-041 Olsztyn, Poland, Wilimowo 2, Poland</v>
          </cell>
          <cell r="V514" t="str">
            <v>ocynk galwaniczny</v>
          </cell>
          <cell r="W514" t="str">
            <v>SSD-MF2,5-560</v>
          </cell>
        </row>
        <row r="515">
          <cell r="A515">
            <v>20493</v>
          </cell>
          <cell r="B515" t="str">
            <v/>
          </cell>
          <cell r="C515" t="str">
            <v>SZ-ME3,0-6000 PROFIL ME3,0 6000MM</v>
          </cell>
          <cell r="D515" t="str">
            <v/>
          </cell>
          <cell r="E515" t="str">
            <v>1</v>
          </cell>
          <cell r="F515" t="str">
            <v>Profil ME3,0 6000mm</v>
          </cell>
          <cell r="G515" t="str">
            <v>Channel ME3,0 6000mm</v>
          </cell>
          <cell r="H515" t="str">
            <v>Szerelősín ME3,0 6000mm</v>
          </cell>
          <cell r="I515" t="str">
            <v>Profilis ME3,0 6000mm</v>
          </cell>
          <cell r="J515" t="str">
            <v>Nosníky SZ-ME3,0 6000mm</v>
          </cell>
          <cell r="K515" t="str">
            <v>Profil de montaj ME3,0 6000mm</v>
          </cell>
          <cell r="L515" t="str">
            <v>(PL)ITB-KOT-2020/1562 wydanie 1 23/12/2020; (HU)A-101/2016 18/11/2021; (SK)SK TP-19/0004-verzia 02 23/03/2022; (RO)AT 017-05-4053-2024 28/02/2024</v>
          </cell>
          <cell r="M515" t="str">
            <v>(PL)05/2020 30/05/2023; (HU)02/2021 18/11/2021; (SK)01/2022 23/03/2022; (RO)01/2024 28/02/2024</v>
          </cell>
          <cell r="N515" t="str">
            <v>B</v>
          </cell>
          <cell r="O515" t="str">
            <v>-</v>
          </cell>
          <cell r="P515" t="str">
            <v>-</v>
          </cell>
          <cell r="Q515" t="str">
            <v>-</v>
          </cell>
          <cell r="R515" t="str">
            <v>15</v>
          </cell>
          <cell r="S515" t="str">
            <v/>
          </cell>
          <cell r="T515" t="str">
            <v>THALE sp. z o.o. sp.k.</v>
          </cell>
          <cell r="U515" t="str">
            <v>11-041 Olsztyn, Poland, Wilimowo 2, Poland</v>
          </cell>
          <cell r="V515" t="str">
            <v>ocynk galwaniczny</v>
          </cell>
          <cell r="W515" t="str">
            <v>SZ-ME3,0-6000</v>
          </cell>
        </row>
        <row r="516">
          <cell r="A516">
            <v>8729</v>
          </cell>
          <cell r="B516" t="str">
            <v>80130240000</v>
          </cell>
          <cell r="C516" t="str">
            <v>UPG-400 BK OBEJMA EXPERT 400 (395-404MM) BK</v>
          </cell>
          <cell r="D516" t="str">
            <v>5907754225015</v>
          </cell>
          <cell r="E516" t="str">
            <v>5</v>
          </cell>
          <cell r="F516" t="str">
            <v>Obejma EXPERT 400 (395-404mm) BK</v>
          </cell>
          <cell r="G516" t="str">
            <v>Pipe clamp EXPERT 400 (395-404mm) BK</v>
          </cell>
          <cell r="H516" t="str">
            <v>Csőbilincs EXPERT 400 (395-404mm) BK</v>
          </cell>
          <cell r="I516" t="str">
            <v>Laikiklis EXPERT 400 (395-404mm) BK</v>
          </cell>
          <cell r="J516" t="str">
            <v>Objímka EXPERT 400 (395-404mm) BK</v>
          </cell>
          <cell r="K516" t="str">
            <v>Colier tip EXPERT 400 (395-404mm) BK</v>
          </cell>
          <cell r="L516" t="str">
            <v>(PL)ITB-KOT-2020/1561 wydanie 1 15/12/2020; (HU)A-101/2016 18/11/2021; (SK)SK TP-19/0004-verzia 02 23/03/2022; (RO)AT 017-05-4053-2024 28/02/2024</v>
          </cell>
          <cell r="M516" t="str">
            <v>(PL)04/2020 30/05/2023; (HU)02/2021 18/11/2021; (SK)01/2022 23/03/2022; (RO)01/2024 28/02/2024</v>
          </cell>
          <cell r="N516" t="str">
            <v>B</v>
          </cell>
          <cell r="O516" t="str">
            <v>-</v>
          </cell>
          <cell r="P516" t="str">
            <v>-</v>
          </cell>
          <cell r="Q516" t="str">
            <v>-</v>
          </cell>
          <cell r="R516" t="str">
            <v>15</v>
          </cell>
          <cell r="S516" t="str">
            <v/>
          </cell>
          <cell r="T516" t="str">
            <v>THALE sp. z o.o. sp.k.</v>
          </cell>
          <cell r="U516" t="str">
            <v>11-041 Olsztyn, Poland, Wilimowo 2, Poland</v>
          </cell>
          <cell r="V516" t="str">
            <v>ocynk galwaniczny</v>
          </cell>
          <cell r="W516" t="str">
            <v>UPG-400 BK</v>
          </cell>
        </row>
        <row r="517">
          <cell r="A517">
            <v>33650</v>
          </cell>
          <cell r="B517" t="str">
            <v>90000027817</v>
          </cell>
          <cell r="C517" t="str">
            <v>YBL300X150X50 BLACHA</v>
          </cell>
          <cell r="D517" t="str">
            <v>5907754271975</v>
          </cell>
          <cell r="E517" t="str">
            <v>1</v>
          </cell>
          <cell r="L517" t="str">
            <v>-</v>
          </cell>
          <cell r="M517" t="str">
            <v>-</v>
          </cell>
          <cell r="N517" t="str">
            <v>-</v>
          </cell>
          <cell r="O517" t="str">
            <v>-</v>
          </cell>
          <cell r="P517" t="str">
            <v>-</v>
          </cell>
          <cell r="Q517" t="str">
            <v>-</v>
          </cell>
          <cell r="S517" t="str">
            <v/>
          </cell>
          <cell r="T517" t="str">
            <v>THALE sp. z o.o. sp.k.</v>
          </cell>
          <cell r="U517" t="str">
            <v>11-041 Olsztyn, Poland, Wilimowo 2, Poland</v>
          </cell>
          <cell r="V517" t="str">
            <v>ocynk galwaniczny</v>
          </cell>
          <cell r="W517" t="str">
            <v>YBL300X150X50</v>
          </cell>
        </row>
        <row r="518">
          <cell r="A518">
            <v>32654</v>
          </cell>
          <cell r="B518" t="str">
            <v>9000032654</v>
          </cell>
          <cell r="C518" t="str">
            <v>RK120X4-5055 WYMIAN L=5055MM POZ.200</v>
          </cell>
          <cell r="D518" t="str">
            <v>5907754270909</v>
          </cell>
          <cell r="E518" t="str">
            <v>1</v>
          </cell>
          <cell r="F518" t="str">
            <v>WYMIAN L=5055MM POZ.200</v>
          </cell>
          <cell r="L518" t="str">
            <v>(EU)EN 1090-1:2009+A1:2011</v>
          </cell>
          <cell r="M518" t="str">
            <v>(EU)RK120.2/DoP/2023 23/02/2023</v>
          </cell>
          <cell r="N518" t="str">
            <v>-</v>
          </cell>
          <cell r="O518" t="str">
            <v>CE</v>
          </cell>
          <cell r="P518" t="str">
            <v>-</v>
          </cell>
          <cell r="Q518" t="str">
            <v>-</v>
          </cell>
          <cell r="R518" t="str">
            <v>23</v>
          </cell>
          <cell r="S518">
            <v>0</v>
          </cell>
          <cell r="T518" t="str">
            <v>THALE sp. z o.o. sp.k.</v>
          </cell>
          <cell r="U518" t="str">
            <v>11-041 Olsztyn, Poland, Wilimowo 2, Poland</v>
          </cell>
          <cell r="V518" t="str">
            <v>ocynk ogniowy</v>
          </cell>
          <cell r="W518" t="str">
            <v>RK120x4-5055 POZ.200</v>
          </cell>
        </row>
        <row r="519">
          <cell r="A519">
            <v>12921</v>
          </cell>
          <cell r="B519" t="str">
            <v>80741412021</v>
          </cell>
          <cell r="C519" t="str">
            <v>OG-SZ-MF2,0-2000 PROFIL MF2,0 2000MM</v>
          </cell>
          <cell r="D519" t="str">
            <v>5907754235458</v>
          </cell>
          <cell r="E519" t="str">
            <v>1</v>
          </cell>
          <cell r="F519" t="str">
            <v>Profil MF2,0 2000mm</v>
          </cell>
          <cell r="G519" t="str">
            <v>Channel MF2,0 2000mm</v>
          </cell>
          <cell r="H519" t="str">
            <v>Szerelősín MF2,0 2000mm</v>
          </cell>
          <cell r="I519" t="str">
            <v>Profilis MF2,0 2000mm</v>
          </cell>
          <cell r="J519" t="str">
            <v>Nosníky SZ-MF2,0 2000mm</v>
          </cell>
          <cell r="K519" t="str">
            <v>Profil de montaj MF2,0 2000mm</v>
          </cell>
          <cell r="L519" t="str">
            <v>(PL)ITB-KOT-2020/1562 wydanie 1 23/12/2020; (HU)A-101/2016 18/11/2021; (SK)SK TP-19/0004-verzia 02 23/03/2022; (RO)AT 017-05-4053-2024 28/02/2024</v>
          </cell>
          <cell r="M519" t="str">
            <v>(PL)05/2020 30/05/2023; (HU)02/2021 18/11/2021; (SK)01/2022 23/03/2022; (RO)01/2024 28/02/2024</v>
          </cell>
          <cell r="N519" t="str">
            <v>B</v>
          </cell>
          <cell r="O519" t="str">
            <v>-</v>
          </cell>
          <cell r="P519" t="str">
            <v>-</v>
          </cell>
          <cell r="Q519" t="str">
            <v>-</v>
          </cell>
          <cell r="R519" t="str">
            <v>15</v>
          </cell>
          <cell r="S519" t="str">
            <v/>
          </cell>
          <cell r="T519" t="str">
            <v>THALE sp. z o.o. sp.k.</v>
          </cell>
          <cell r="U519" t="str">
            <v>11-041 Olsztyn, Poland, Wilimowo 2, Poland</v>
          </cell>
          <cell r="V519" t="str">
            <v>ocynk ogniowy</v>
          </cell>
          <cell r="W519" t="str">
            <v>OG-SZ-MF2,0-2000</v>
          </cell>
        </row>
        <row r="520">
          <cell r="A520">
            <v>12942</v>
          </cell>
          <cell r="B520" t="str">
            <v>81294200000</v>
          </cell>
          <cell r="C520" t="str">
            <v>SS-ME-600 KONSOLA ME 600MM</v>
          </cell>
          <cell r="D520" t="str">
            <v/>
          </cell>
          <cell r="E520" t="str">
            <v>1</v>
          </cell>
          <cell r="G520" t="str">
            <v>Cantilever arm ME 600mm</v>
          </cell>
          <cell r="L520" t="str">
            <v>-</v>
          </cell>
          <cell r="M520" t="str">
            <v>-</v>
          </cell>
          <cell r="N520" t="str">
            <v>-</v>
          </cell>
          <cell r="O520" t="str">
            <v>-</v>
          </cell>
          <cell r="P520" t="str">
            <v>-</v>
          </cell>
          <cell r="Q520" t="str">
            <v>-</v>
          </cell>
          <cell r="R520" t="str">
            <v>0</v>
          </cell>
          <cell r="S520" t="str">
            <v/>
          </cell>
          <cell r="T520" t="str">
            <v>THALE sp. z o.o. sp.k.</v>
          </cell>
          <cell r="U520" t="str">
            <v>11-041 Olsztyn, Poland, Wilimowo 2, Poland</v>
          </cell>
          <cell r="V520" t="str">
            <v/>
          </cell>
          <cell r="W520" t="str">
            <v>SS-ME-600</v>
          </cell>
        </row>
        <row r="521">
          <cell r="A521">
            <v>21396</v>
          </cell>
          <cell r="B521" t="str">
            <v>83010001005</v>
          </cell>
          <cell r="C521" t="str">
            <v>PDE-1000 PODPORA DACHOWA EPDM 1000MM</v>
          </cell>
          <cell r="D521" t="str">
            <v>5907754252370</v>
          </cell>
          <cell r="E521" t="str">
            <v>1</v>
          </cell>
          <cell r="F521" t="str">
            <v>Podpora dachowa EPDM 1000mm</v>
          </cell>
          <cell r="G521" t="str">
            <v>Fixed strut rubber rooftop support base 1000mm</v>
          </cell>
          <cell r="H521" t="str">
            <v>Műanyag tetőtámasz 1000mm</v>
          </cell>
          <cell r="I521" t="str">
            <v>Stogo atrama EPDM 1000mm</v>
          </cell>
          <cell r="J521" t="str">
            <v>Strešná podpera EPDM 1000mm</v>
          </cell>
          <cell r="K521" t="str">
            <v>Suport de acoperis din materiale sintetice 1000mm</v>
          </cell>
          <cell r="L521" t="str">
            <v>(PL)ITB-KOT-2018/0556 wydanie 2 30/06/2020; (HU)A-101/2016 18/11/2021; (SK)SK TP-19/0004-verzia 02 23/03/2022; (RO)AT 017-05-4053-2024 28/02/2024</v>
          </cell>
          <cell r="M521" t="str">
            <v>(PL)03/2020 30/05/2023; (HU)02/2021 18/11/2021; (SK)01/2022 23/03/2022; (RO)01/2024 28/02/2024</v>
          </cell>
          <cell r="N521" t="str">
            <v>B</v>
          </cell>
          <cell r="O521" t="str">
            <v>-</v>
          </cell>
          <cell r="P521" t="str">
            <v>-</v>
          </cell>
          <cell r="Q521" t="str">
            <v>-</v>
          </cell>
          <cell r="R521" t="str">
            <v>18</v>
          </cell>
          <cell r="S521" t="str">
            <v/>
          </cell>
          <cell r="T521" t="str">
            <v>THALE sp. z o.o. sp.k.</v>
          </cell>
          <cell r="U521" t="str">
            <v>11-041 Olsztyn, Poland, Wilimowo 2, Poland</v>
          </cell>
          <cell r="V521" t="str">
            <v/>
          </cell>
          <cell r="W521" t="str">
            <v>PDE-1000</v>
          </cell>
        </row>
        <row r="522">
          <cell r="A522">
            <v>15628</v>
          </cell>
          <cell r="B522" t="str">
            <v>9000015628</v>
          </cell>
          <cell r="C522" t="str">
            <v>SZ-MF1,5-4000 PROFIL MF1,5 4000MM</v>
          </cell>
          <cell r="D522" t="str">
            <v/>
          </cell>
          <cell r="E522" t="str">
            <v>1</v>
          </cell>
          <cell r="F522" t="str">
            <v>Profil MF1,5 4000mm</v>
          </cell>
          <cell r="G522" t="str">
            <v>Channel MF1,5 4000mm</v>
          </cell>
          <cell r="H522" t="str">
            <v>Szerelősín MF1,5 4000mm</v>
          </cell>
          <cell r="I522" t="str">
            <v>Profilis MF1,5 4000mm</v>
          </cell>
          <cell r="J522" t="str">
            <v>Nosníky SZ-MF1,5 4000mm</v>
          </cell>
          <cell r="K522" t="str">
            <v>Profil de montaj MF1,5 4000mm</v>
          </cell>
          <cell r="L522" t="str">
            <v>(PL)ITB-KOT-2020/1562 wydanie 1 23/12/2020; (HU)A-101/2016 18/11/2021; (SK)SK TP-19/0004-verzia 02 23/03/2022; (RO)AT 017-05-4053-2024 28/02/2024</v>
          </cell>
          <cell r="M522" t="str">
            <v>(PL)05/2020 30/05/2023; (HU)02/2021 18/11/2021; (SK)01/2022 23/03/2022; (RO)01/2024 28/02/2024</v>
          </cell>
          <cell r="N522" t="str">
            <v>B</v>
          </cell>
          <cell r="O522" t="str">
            <v>-</v>
          </cell>
          <cell r="P522" t="str">
            <v>-</v>
          </cell>
          <cell r="Q522" t="str">
            <v>-</v>
          </cell>
          <cell r="R522" t="str">
            <v>15</v>
          </cell>
          <cell r="S522" t="str">
            <v/>
          </cell>
          <cell r="T522" t="str">
            <v>THALE sp. z o.o. sp.k.</v>
          </cell>
          <cell r="U522" t="str">
            <v>11-041 Olsztyn, Poland, Wilimowo 2, Poland</v>
          </cell>
          <cell r="V522" t="str">
            <v>ocynk galwaniczny</v>
          </cell>
          <cell r="W522" t="str">
            <v>SZ-MF1,5-4000</v>
          </cell>
        </row>
        <row r="523">
          <cell r="A523">
            <v>32655</v>
          </cell>
          <cell r="B523" t="str">
            <v>9000032655</v>
          </cell>
          <cell r="C523" t="str">
            <v>RK120X4-5055 WYMIAN L=5055MM POZ.201</v>
          </cell>
          <cell r="D523" t="str">
            <v>5907754270916</v>
          </cell>
          <cell r="E523" t="str">
            <v>1</v>
          </cell>
          <cell r="F523" t="str">
            <v>WYMIAN L=5055MM POZ.201</v>
          </cell>
          <cell r="L523" t="str">
            <v>(EU)EN 1090-1:2009+A1:2011</v>
          </cell>
          <cell r="M523" t="str">
            <v>(EU)RK120.2/DoP/2023 23/02/2023</v>
          </cell>
          <cell r="N523" t="str">
            <v>-</v>
          </cell>
          <cell r="O523" t="str">
            <v>CE</v>
          </cell>
          <cell r="P523" t="str">
            <v>-</v>
          </cell>
          <cell r="Q523" t="str">
            <v>-</v>
          </cell>
          <cell r="R523" t="str">
            <v>23</v>
          </cell>
          <cell r="S523">
            <v>0</v>
          </cell>
          <cell r="T523" t="str">
            <v>THALE sp. z o.o. sp.k.</v>
          </cell>
          <cell r="U523" t="str">
            <v>11-041 Olsztyn, Poland, Wilimowo 2, Poland</v>
          </cell>
          <cell r="V523" t="str">
            <v>ocynk ogniowy</v>
          </cell>
          <cell r="W523" t="str">
            <v>RK120x4-5055 POZ.201</v>
          </cell>
        </row>
        <row r="524">
          <cell r="A524">
            <v>30209</v>
          </cell>
          <cell r="B524" t="str">
            <v>81470201000</v>
          </cell>
          <cell r="C524" t="str">
            <v>M20X1000 PRĘT GWINTOWANY M20X1000MM</v>
          </cell>
          <cell r="D524" t="str">
            <v>5907754204348</v>
          </cell>
          <cell r="E524" t="str">
            <v>5</v>
          </cell>
          <cell r="F524" t="str">
            <v>Pręt gwintowany M20x1000mm</v>
          </cell>
          <cell r="G524" t="str">
            <v>Threaded rod M20x1000mm</v>
          </cell>
          <cell r="H524" t="str">
            <v>Menetesszár M20x1000mm</v>
          </cell>
          <cell r="I524" t="str">
            <v>Srieginis strypas  M20x1000mm</v>
          </cell>
          <cell r="J524" t="str">
            <v>Závitová tyč M20x1000mm</v>
          </cell>
          <cell r="K524" t="str">
            <v>Tije filetate M20x1000mm</v>
          </cell>
          <cell r="L524" t="str">
            <v>(PL)ITB-KOT-2020/1562 wydanie 1 23/12/2020; (SK)SK TP-19/0004-verzia 02 23/03/2022; (RO)AT 017-05-4053-2024 28/02/2024</v>
          </cell>
          <cell r="M524" t="str">
            <v>(PL)05/2020 30/05/2023; (SK)01/2022 23/03/2022; (RO)01/2024 28/02/2024</v>
          </cell>
          <cell r="N524" t="str">
            <v>B</v>
          </cell>
          <cell r="O524" t="str">
            <v>-</v>
          </cell>
          <cell r="P524" t="str">
            <v>-</v>
          </cell>
          <cell r="Q524" t="str">
            <v>-</v>
          </cell>
          <cell r="R524" t="str">
            <v>15</v>
          </cell>
          <cell r="S524" t="str">
            <v/>
          </cell>
          <cell r="T524" t="str">
            <v>THALE sp. z o.o. sp.k.</v>
          </cell>
          <cell r="U524" t="str">
            <v>11-041 Olsztyn, Poland, Wilimowo 2, Poland</v>
          </cell>
          <cell r="V524" t="str">
            <v>ocynk galwaniczny</v>
          </cell>
          <cell r="W524" t="str">
            <v>M20X1000</v>
          </cell>
        </row>
        <row r="525">
          <cell r="A525">
            <v>33658</v>
          </cell>
          <cell r="B525" t="str">
            <v>51670000000</v>
          </cell>
          <cell r="C525" t="str">
            <v>VNK KLIPS</v>
          </cell>
          <cell r="D525" t="str">
            <v>5907754271982</v>
          </cell>
          <cell r="E525" t="str">
            <v>100</v>
          </cell>
          <cell r="F525" t="str">
            <v>Klips</v>
          </cell>
          <cell r="G525" t="str">
            <v>Clip</v>
          </cell>
          <cell r="H525" t="str">
            <v>Klip</v>
          </cell>
          <cell r="I525" t="str">
            <v>Klipas</v>
          </cell>
          <cell r="J525" t="str">
            <v>Klip</v>
          </cell>
          <cell r="K525" t="str">
            <v>Clip</v>
          </cell>
          <cell r="L525" t="str">
            <v>-</v>
          </cell>
          <cell r="M525" t="str">
            <v>-</v>
          </cell>
          <cell r="N525" t="str">
            <v>-</v>
          </cell>
          <cell r="O525" t="str">
            <v>-</v>
          </cell>
          <cell r="P525" t="str">
            <v>-</v>
          </cell>
          <cell r="Q525" t="str">
            <v>-</v>
          </cell>
          <cell r="S525" t="str">
            <v/>
          </cell>
          <cell r="T525" t="str">
            <v>THALE sp. z o.o. sp.k.</v>
          </cell>
          <cell r="U525" t="str">
            <v>11-041 Olsztyn, Poland, Wilimowo 2, Poland</v>
          </cell>
          <cell r="V525" t="str">
            <v>pasywacja</v>
          </cell>
          <cell r="W525" t="str">
            <v>VNK</v>
          </cell>
        </row>
        <row r="526">
          <cell r="A526">
            <v>20480</v>
          </cell>
          <cell r="B526" t="str">
            <v>81202012020</v>
          </cell>
          <cell r="C526" t="str">
            <v>UPGD-120 SKR OBEJMA DUO 120 (116-124MM) SKR</v>
          </cell>
          <cell r="D526" t="str">
            <v>5907754250284</v>
          </cell>
          <cell r="E526" t="str">
            <v>25</v>
          </cell>
          <cell r="F526" t="str">
            <v>Obejma DUO 120 (116-124mm) SKR</v>
          </cell>
          <cell r="G526" t="str">
            <v>Pipe clamp DUO 120 (116-124mm) SKR</v>
          </cell>
          <cell r="H526" t="str">
            <v>Csőbilincs DUO 120 (116-124mm) SKR</v>
          </cell>
          <cell r="I526" t="str">
            <v>Laikiklis DUO 120 (116-124mm) SKR</v>
          </cell>
          <cell r="J526" t="str">
            <v>Objímka DUO 120 (116-124mm) SKR</v>
          </cell>
          <cell r="K526" t="str">
            <v>Coliere tip DUO 120 (116-124mm) SKR</v>
          </cell>
          <cell r="L526" t="str">
            <v>(PL)ITB-KOT-2018/0556 wydanie 2 30/06/2020; (HU)A-101/2016 18/11/2021; (SK)SK TP-19/0004-verzia 02 23/03/2022; (RO)AT 017-05-4053-2024 28/02/2024</v>
          </cell>
          <cell r="M526" t="str">
            <v>(PL)03/2020 30/05/2023; (HU)02/2021 18/11/2021; (SK)01/2022 23/03/2022; (RO)01/2024 28/02/2024</v>
          </cell>
          <cell r="N526" t="str">
            <v>B</v>
          </cell>
          <cell r="O526" t="str">
            <v>-</v>
          </cell>
          <cell r="P526" t="str">
            <v>-</v>
          </cell>
          <cell r="Q526" t="str">
            <v>-</v>
          </cell>
          <cell r="R526" t="str">
            <v>18</v>
          </cell>
          <cell r="S526" t="str">
            <v/>
          </cell>
          <cell r="T526" t="str">
            <v>THALE sp. z o.o. sp.k.</v>
          </cell>
          <cell r="U526" t="str">
            <v>11-041 Olsztyn, Poland, Wilimowo 2, Poland</v>
          </cell>
          <cell r="V526" t="str">
            <v>ocynk galwaniczny</v>
          </cell>
          <cell r="W526" t="str">
            <v>UPGD-120 SKR</v>
          </cell>
        </row>
        <row r="527">
          <cell r="A527">
            <v>33660</v>
          </cell>
          <cell r="B527" t="str">
            <v>51670050000</v>
          </cell>
          <cell r="C527" t="str">
            <v>VO OPASKA</v>
          </cell>
          <cell r="D527" t="str">
            <v>5907754271999</v>
          </cell>
          <cell r="E527" t="str">
            <v>100</v>
          </cell>
          <cell r="F527" t="str">
            <v>Opaska</v>
          </cell>
          <cell r="G527" t="str">
            <v>Wrap</v>
          </cell>
          <cell r="H527" t="str">
            <v>Szalag</v>
          </cell>
          <cell r="I527" t="str">
            <v>Juosta</v>
          </cell>
          <cell r="J527" t="str">
            <v>Páska</v>
          </cell>
          <cell r="K527" t="str">
            <v>Benzi</v>
          </cell>
          <cell r="L527" t="str">
            <v>-</v>
          </cell>
          <cell r="M527" t="str">
            <v>-</v>
          </cell>
          <cell r="N527" t="str">
            <v>-</v>
          </cell>
          <cell r="O527" t="str">
            <v>-</v>
          </cell>
          <cell r="P527" t="str">
            <v>-</v>
          </cell>
          <cell r="Q527" t="str">
            <v>-</v>
          </cell>
          <cell r="S527" t="str">
            <v/>
          </cell>
          <cell r="T527" t="str">
            <v>THALE sp. z o.o. sp.k.</v>
          </cell>
          <cell r="U527" t="str">
            <v>11-041 Olsztyn, Poland, Wilimowo 2, Poland</v>
          </cell>
          <cell r="V527" t="str">
            <v/>
          </cell>
          <cell r="W527" t="str">
            <v>VO</v>
          </cell>
        </row>
        <row r="528">
          <cell r="A528">
            <v>33679</v>
          </cell>
          <cell r="B528" t="str">
            <v/>
          </cell>
          <cell r="C528" t="str">
            <v>N-KT-A90 WSPORNIK MONTAŻOWY 90 PROFILU SZER. 30MM</v>
          </cell>
          <cell r="D528" t="str">
            <v/>
          </cell>
          <cell r="E528" t="str">
            <v>10</v>
          </cell>
          <cell r="F528" t="str">
            <v>Wspornik montażowy 90 profilu szer. 30mm</v>
          </cell>
          <cell r="G528" t="str">
            <v>Angular connectors 90 channel width 30mm</v>
          </cell>
          <cell r="H528" t="str">
            <v>Sarokelem 90 szerelősín szélesség 30mm</v>
          </cell>
          <cell r="I528" t="str">
            <v>Kampinis 90 laikiklis profiliams 30mm</v>
          </cell>
          <cell r="J528" t="str">
            <v>Rohové uholníky 90 šírka 30mm</v>
          </cell>
          <cell r="K528" t="str">
            <v>Suporti de montaj cu brate egale 90 profil 30mm</v>
          </cell>
          <cell r="L528" t="str">
            <v>-</v>
          </cell>
          <cell r="M528" t="str">
            <v>-</v>
          </cell>
          <cell r="N528" t="str">
            <v>-</v>
          </cell>
          <cell r="O528" t="str">
            <v>-</v>
          </cell>
          <cell r="P528" t="str">
            <v>-</v>
          </cell>
          <cell r="Q528" t="str">
            <v>-</v>
          </cell>
          <cell r="R528" t="str">
            <v>0</v>
          </cell>
          <cell r="S528" t="str">
            <v/>
          </cell>
          <cell r="T528" t="str">
            <v>THALE sp. z o.o. sp.k.</v>
          </cell>
          <cell r="U528" t="str">
            <v>11-041 Olsztyn, Poland, Wilimowo 2, Poland</v>
          </cell>
          <cell r="V528" t="str">
            <v/>
          </cell>
          <cell r="W528" t="str">
            <v>N-KT-A90</v>
          </cell>
        </row>
        <row r="529">
          <cell r="A529">
            <v>30196</v>
          </cell>
          <cell r="B529" t="str">
            <v>81470082000</v>
          </cell>
          <cell r="C529" t="str">
            <v>M8X2000 PRĘT GWINTOWANY M8X2000MM</v>
          </cell>
          <cell r="D529" t="str">
            <v>5907754204447</v>
          </cell>
          <cell r="E529" t="str">
            <v>50</v>
          </cell>
          <cell r="F529" t="str">
            <v>Pręt gwintowany M8x2000mm</v>
          </cell>
          <cell r="G529" t="str">
            <v>Threaded rod M8x2000mm</v>
          </cell>
          <cell r="H529" t="str">
            <v>Menetesszár M8x2000mm</v>
          </cell>
          <cell r="I529" t="str">
            <v>Srieginis strypas  M8x2000mm</v>
          </cell>
          <cell r="J529" t="str">
            <v>Závitová tyč M8x2000mm</v>
          </cell>
          <cell r="K529" t="str">
            <v>Tije filetate M8x2000mm</v>
          </cell>
          <cell r="L529" t="str">
            <v>(PL)ITB-KOT-2020/1562 wydanie 1 23/12/2020; (SK)SK TP-19/0004-verzia 02 23/03/2022; (RO)AT 017-05-4053-2024 28/02/2024</v>
          </cell>
          <cell r="M529" t="str">
            <v>(PL)05/2020 30/05/2023; (SK)01/2022 23/03/2022; (RO)01/2024 28/02/2024</v>
          </cell>
          <cell r="N529" t="str">
            <v>B</v>
          </cell>
          <cell r="O529" t="str">
            <v>-</v>
          </cell>
          <cell r="P529" t="str">
            <v>-</v>
          </cell>
          <cell r="Q529" t="str">
            <v>-</v>
          </cell>
          <cell r="R529" t="str">
            <v>15</v>
          </cell>
          <cell r="S529" t="str">
            <v/>
          </cell>
          <cell r="T529" t="str">
            <v>THALE sp. z o.o. sp.k.</v>
          </cell>
          <cell r="U529" t="str">
            <v>11-041 Olsztyn, Poland, Wilimowo 2, Poland</v>
          </cell>
          <cell r="V529" t="str">
            <v>ocynk galwaniczny</v>
          </cell>
          <cell r="W529" t="str">
            <v>M8X2000</v>
          </cell>
        </row>
        <row r="530">
          <cell r="A530">
            <v>29284</v>
          </cell>
          <cell r="B530" t="str">
            <v>41122310101</v>
          </cell>
          <cell r="C530" t="str">
            <v>OGCS200KJ STOPA S200 PROFILU KJ</v>
          </cell>
          <cell r="D530" t="str">
            <v>5907754268340</v>
          </cell>
          <cell r="E530" t="str">
            <v>1</v>
          </cell>
          <cell r="F530" t="str">
            <v>Stopa S200 profilu KJ</v>
          </cell>
          <cell r="G530" t="str">
            <v>S200 support for KJ channel</v>
          </cell>
          <cell r="H530" t="str">
            <v>S200 talp KJ profilhoz</v>
          </cell>
          <cell r="I530" t="str">
            <v>S200 lydinys KJ profilis KJ</v>
          </cell>
          <cell r="J530" t="str">
            <v>S200 podpora pre kanál KJ</v>
          </cell>
          <cell r="K530" t="str">
            <v>Suport S200 pentru canalul KJ</v>
          </cell>
          <cell r="L530" t="str">
            <v>(EU)EN 1090-1:2009+A1:2011</v>
          </cell>
          <cell r="M530" t="str">
            <v>(EU)OGCS200KJ/DoP/2024 26/01/2024</v>
          </cell>
          <cell r="N530" t="str">
            <v>-</v>
          </cell>
          <cell r="O530" t="str">
            <v>CE</v>
          </cell>
          <cell r="P530" t="str">
            <v>-</v>
          </cell>
          <cell r="Q530" t="str">
            <v>-</v>
          </cell>
          <cell r="R530" t="str">
            <v>24</v>
          </cell>
          <cell r="S530">
            <v>0</v>
          </cell>
          <cell r="T530" t="str">
            <v>THALE sp. z o.o. sp.k.</v>
          </cell>
          <cell r="U530" t="str">
            <v>11-041 Olsztyn, Poland, Wilimowo 2, Poland</v>
          </cell>
          <cell r="V530" t="str">
            <v>ocynk ogniowy</v>
          </cell>
          <cell r="W530" t="str">
            <v>OGCS200KJ</v>
          </cell>
        </row>
        <row r="531">
          <cell r="A531">
            <v>20212</v>
          </cell>
          <cell r="B531" t="str">
            <v/>
          </cell>
          <cell r="C531" t="str">
            <v>SZ-MF2,5-4000 PROFIL MF2,5 4000MM</v>
          </cell>
          <cell r="D531" t="str">
            <v/>
          </cell>
          <cell r="E531" t="str">
            <v>1</v>
          </cell>
          <cell r="F531" t="str">
            <v>Profil MF2,5 4000mm</v>
          </cell>
          <cell r="G531" t="str">
            <v>Channel MF2,5 4000mm</v>
          </cell>
          <cell r="H531" t="str">
            <v>Szerelősín MF2,5 4000mm</v>
          </cell>
          <cell r="I531" t="str">
            <v>Profilis MF2,5 4000mm</v>
          </cell>
          <cell r="J531" t="str">
            <v>Nosníky SZ-MF2,5 4000mm</v>
          </cell>
          <cell r="K531" t="str">
            <v>Profil de montaj MF2,5 4000mm</v>
          </cell>
          <cell r="L531" t="str">
            <v>(PL)ITB-KOT-2020/1562 wydanie 1 23/12/2020; (HU)A-101/2016 18/11/2021; (SK)SK TP-19/0004-verzia 02 23/03/2022; (RO)AT 017-05-4053-2024 28/02/2024</v>
          </cell>
          <cell r="M531" t="str">
            <v>(PL)05/2020 30/05/2023; (HU)02/2021 18/11/2021; (SK)01/2022 23/03/2022; (RO)01/2024 28/02/2024</v>
          </cell>
          <cell r="N531" t="str">
            <v>B</v>
          </cell>
          <cell r="O531" t="str">
            <v>-</v>
          </cell>
          <cell r="P531" t="str">
            <v>-</v>
          </cell>
          <cell r="Q531" t="str">
            <v>-</v>
          </cell>
          <cell r="R531" t="str">
            <v>15</v>
          </cell>
          <cell r="S531" t="str">
            <v/>
          </cell>
          <cell r="T531" t="str">
            <v>THALE sp. z o.o. sp.k.</v>
          </cell>
          <cell r="U531" t="str">
            <v>11-041 Olsztyn, Poland, Wilimowo 2, Poland</v>
          </cell>
          <cell r="V531" t="str">
            <v>ocynk galwaniczny</v>
          </cell>
          <cell r="W531" t="str">
            <v>SZ-MF2,5-4000</v>
          </cell>
        </row>
        <row r="532">
          <cell r="A532">
            <v>30200</v>
          </cell>
          <cell r="B532" t="str">
            <v>81470103000</v>
          </cell>
          <cell r="C532" t="str">
            <v>M10X3000 PRĘT GWINTOWANY M10X3000MM</v>
          </cell>
          <cell r="D532" t="str">
            <v>5907754200258</v>
          </cell>
          <cell r="E532" t="str">
            <v>25</v>
          </cell>
          <cell r="F532" t="str">
            <v>Pręt gwintowany M10x3000mm</v>
          </cell>
          <cell r="G532" t="str">
            <v>Threaded rod M10x3000mm</v>
          </cell>
          <cell r="H532" t="str">
            <v>Menetesszár M10x3000mm</v>
          </cell>
          <cell r="I532" t="str">
            <v>Srieginis strypas  M10x3000mm</v>
          </cell>
          <cell r="J532" t="str">
            <v>Závitová tyč M10x3000mm</v>
          </cell>
          <cell r="K532" t="str">
            <v>Tije filetate M10x3000mm</v>
          </cell>
          <cell r="L532" t="str">
            <v>(PL)ITB-KOT-2020/1562 wydanie 1 23/12/2020; (SK)SK TP-19/0004-verzia 02 23/03/2022; (RO)AT 017-05-4053-2024 28/02/2024</v>
          </cell>
          <cell r="M532" t="str">
            <v>(PL)05/2020 30/05/2023; (SK)01/2022 23/03/2022; (RO)01/2024 28/02/2024</v>
          </cell>
          <cell r="N532" t="str">
            <v>B</v>
          </cell>
          <cell r="O532" t="str">
            <v>-</v>
          </cell>
          <cell r="P532" t="str">
            <v>-</v>
          </cell>
          <cell r="Q532" t="str">
            <v>-</v>
          </cell>
          <cell r="R532" t="str">
            <v>15</v>
          </cell>
          <cell r="S532" t="str">
            <v/>
          </cell>
          <cell r="T532" t="str">
            <v>THALE sp. z o.o. sp.k.</v>
          </cell>
          <cell r="U532" t="str">
            <v>11-041 Olsztyn, Poland, Wilimowo 2, Poland</v>
          </cell>
          <cell r="V532" t="str">
            <v>ocynk galwaniczny</v>
          </cell>
          <cell r="W532" t="str">
            <v>M10X3000</v>
          </cell>
        </row>
        <row r="533">
          <cell r="A533">
            <v>13359</v>
          </cell>
          <cell r="B533" t="str">
            <v>80130303300</v>
          </cell>
          <cell r="C533" t="str">
            <v>SIL-UPG-1 BK OBEJMA EXPERT + SILIKON 1 (34-39MM) BK</v>
          </cell>
          <cell r="D533" t="str">
            <v>5907754245044</v>
          </cell>
          <cell r="E533" t="str">
            <v>50</v>
          </cell>
          <cell r="F533" t="str">
            <v>Obejma EXPERT + silikon 1 (34-39mm) BK</v>
          </cell>
          <cell r="G533" t="str">
            <v>Pipe clamp EXPERT + silicone 1 (34-39mm) BK</v>
          </cell>
          <cell r="H533" t="str">
            <v>Csőbilincs EXPERT + szilikon 1 (34-39mm) BK</v>
          </cell>
          <cell r="I533" t="str">
            <v>Laikiklis Expert + silikonas 1 (34-39mm) BK</v>
          </cell>
          <cell r="J533" t="str">
            <v>Objímka EXPERT + silikón 1 (34-39mm) BK</v>
          </cell>
          <cell r="K533" t="str">
            <v>Colier tip EXPERT + silicon 1 (34-39mm) BK</v>
          </cell>
          <cell r="L533" t="str">
            <v>(PL)ITB-KOT-2020/1561 wydanie 1 15/12/2020; (HU)A-101/2016 18/11/2021; (SK)SK TP-19/0004-verzia 02 23/03/2022</v>
          </cell>
          <cell r="M533" t="str">
            <v>(PL)04/2020 30/05/2023; (HU)02/2021 18/11/2021; (SK)01/2022 23/03/2022</v>
          </cell>
          <cell r="N533" t="str">
            <v>B</v>
          </cell>
          <cell r="O533" t="str">
            <v>-</v>
          </cell>
          <cell r="P533" t="str">
            <v>-</v>
          </cell>
          <cell r="Q533" t="str">
            <v>-</v>
          </cell>
          <cell r="R533" t="str">
            <v>15</v>
          </cell>
          <cell r="S533" t="str">
            <v/>
          </cell>
          <cell r="T533" t="str">
            <v>THALE sp. z o.o. sp.k.</v>
          </cell>
          <cell r="U533" t="str">
            <v>11-041 Olsztyn, Poland, Wilimowo 2, Poland</v>
          </cell>
          <cell r="V533" t="str">
            <v>ocynk galwaniczny</v>
          </cell>
          <cell r="W533" t="str">
            <v>SIL-UPG-1 BK</v>
          </cell>
        </row>
        <row r="534">
          <cell r="A534">
            <v>33451</v>
          </cell>
          <cell r="B534" t="str">
            <v>90000027417</v>
          </cell>
          <cell r="C534" t="str">
            <v>YNDN21/2BP NIERDZEWNY UCHWYT DO SPAWANIA</v>
          </cell>
          <cell r="D534" t="str">
            <v>5907754271715</v>
          </cell>
          <cell r="E534" t="str">
            <v>10</v>
          </cell>
          <cell r="F534" t="str">
            <v>Nierdzewny uchwyt do spawania</v>
          </cell>
          <cell r="L534" t="str">
            <v>-</v>
          </cell>
          <cell r="M534" t="str">
            <v>-</v>
          </cell>
          <cell r="N534" t="str">
            <v>-</v>
          </cell>
          <cell r="O534" t="str">
            <v>-</v>
          </cell>
          <cell r="P534" t="str">
            <v>-</v>
          </cell>
          <cell r="Q534" t="str">
            <v>-</v>
          </cell>
          <cell r="S534" t="str">
            <v/>
          </cell>
          <cell r="T534" t="str">
            <v>THALE sp. z o.o. sp.k.</v>
          </cell>
          <cell r="U534" t="str">
            <v>11-041 Olsztyn, Poland, Wilimowo 2, Poland</v>
          </cell>
          <cell r="V534" t="str">
            <v>pasywacja</v>
          </cell>
          <cell r="W534" t="str">
            <v>YNDN21/2BP</v>
          </cell>
        </row>
        <row r="535">
          <cell r="A535">
            <v>33453</v>
          </cell>
          <cell r="B535" t="str">
            <v>90000027217</v>
          </cell>
          <cell r="C535" t="str">
            <v>YNDN11/2BP NIERDZEWNY UCHWYT DO SPAWANIA</v>
          </cell>
          <cell r="D535" t="str">
            <v>5907754271708</v>
          </cell>
          <cell r="E535" t="str">
            <v>10</v>
          </cell>
          <cell r="L535" t="str">
            <v>-</v>
          </cell>
          <cell r="M535" t="str">
            <v>-</v>
          </cell>
          <cell r="N535" t="str">
            <v>-</v>
          </cell>
          <cell r="O535" t="str">
            <v>-</v>
          </cell>
          <cell r="P535" t="str">
            <v>-</v>
          </cell>
          <cell r="Q535" t="str">
            <v>-</v>
          </cell>
          <cell r="S535" t="str">
            <v/>
          </cell>
          <cell r="T535" t="str">
            <v>THALE sp. z o.o. sp.k.</v>
          </cell>
          <cell r="U535" t="str">
            <v>11-041 Olsztyn, Poland, Wilimowo 2, Poland</v>
          </cell>
          <cell r="V535" t="str">
            <v>pasywacja</v>
          </cell>
          <cell r="W535" t="str">
            <v>YNDN11/2BP</v>
          </cell>
        </row>
        <row r="536">
          <cell r="A536">
            <v>33442</v>
          </cell>
          <cell r="B536" t="str">
            <v>90000026817</v>
          </cell>
          <cell r="C536" t="str">
            <v>YNDN1/2BP NIERDZEWNY UCHWYT DO SPAWANIA</v>
          </cell>
          <cell r="D536" t="str">
            <v>5907754271678</v>
          </cell>
          <cell r="E536" t="str">
            <v>10</v>
          </cell>
          <cell r="F536" t="str">
            <v>Nierdzewny uchwyt do spawania</v>
          </cell>
          <cell r="L536" t="str">
            <v>-</v>
          </cell>
          <cell r="M536" t="str">
            <v>-</v>
          </cell>
          <cell r="N536" t="str">
            <v>-</v>
          </cell>
          <cell r="O536" t="str">
            <v>-</v>
          </cell>
          <cell r="P536" t="str">
            <v>-</v>
          </cell>
          <cell r="Q536" t="str">
            <v>-</v>
          </cell>
          <cell r="S536" t="str">
            <v/>
          </cell>
          <cell r="T536" t="str">
            <v>THALE sp. z o.o. sp.k.</v>
          </cell>
          <cell r="U536" t="str">
            <v>11-041 Olsztyn, Poland, Wilimowo 2, Poland</v>
          </cell>
          <cell r="V536" t="str">
            <v>pasywacja</v>
          </cell>
          <cell r="W536" t="str">
            <v>YNDN1/2BP</v>
          </cell>
        </row>
        <row r="537">
          <cell r="A537">
            <v>33443</v>
          </cell>
          <cell r="B537" t="str">
            <v>90000027517</v>
          </cell>
          <cell r="C537" t="str">
            <v>YNDN3BP NIERDZEWNY UCHWYT DO SPAWANIA</v>
          </cell>
          <cell r="D537" t="str">
            <v>5907754271685</v>
          </cell>
          <cell r="E537" t="str">
            <v>10</v>
          </cell>
          <cell r="F537" t="str">
            <v>Nierdzewny uchwyt do spawania</v>
          </cell>
          <cell r="L537" t="str">
            <v>-</v>
          </cell>
          <cell r="M537" t="str">
            <v>-</v>
          </cell>
          <cell r="N537" t="str">
            <v>-</v>
          </cell>
          <cell r="O537" t="str">
            <v>-</v>
          </cell>
          <cell r="P537" t="str">
            <v>-</v>
          </cell>
          <cell r="Q537" t="str">
            <v>-</v>
          </cell>
          <cell r="S537" t="str">
            <v/>
          </cell>
          <cell r="T537" t="str">
            <v>THALE sp. z o.o. sp.k.</v>
          </cell>
          <cell r="U537" t="str">
            <v>11-041 Olsztyn, Poland, Wilimowo 2, Poland</v>
          </cell>
          <cell r="V537" t="str">
            <v>pasywacja</v>
          </cell>
          <cell r="W537" t="str">
            <v>YNDN3BP</v>
          </cell>
        </row>
        <row r="538">
          <cell r="A538">
            <v>33459</v>
          </cell>
          <cell r="B538" t="str">
            <v>90000027117</v>
          </cell>
          <cell r="C538" t="str">
            <v>YNDN11/4BP NIERDZEWNY UCHWYT DO SPAWANIA</v>
          </cell>
          <cell r="D538" t="str">
            <v>5907754271746</v>
          </cell>
          <cell r="E538" t="str">
            <v>10</v>
          </cell>
          <cell r="L538" t="str">
            <v>-</v>
          </cell>
          <cell r="M538" t="str">
            <v>-</v>
          </cell>
          <cell r="N538" t="str">
            <v>-</v>
          </cell>
          <cell r="O538" t="str">
            <v>-</v>
          </cell>
          <cell r="P538" t="str">
            <v>-</v>
          </cell>
          <cell r="Q538" t="str">
            <v>-</v>
          </cell>
          <cell r="S538" t="str">
            <v/>
          </cell>
          <cell r="T538" t="str">
            <v>THALE sp. z o.o. sp.k.</v>
          </cell>
          <cell r="U538" t="str">
            <v>11-041 Olsztyn, Poland, Wilimowo 2, Poland</v>
          </cell>
          <cell r="V538" t="str">
            <v>pasywacja</v>
          </cell>
          <cell r="W538" t="str">
            <v>YNDN11/4BP</v>
          </cell>
        </row>
        <row r="539">
          <cell r="A539">
            <v>33455</v>
          </cell>
          <cell r="B539" t="str">
            <v>90000026917</v>
          </cell>
          <cell r="C539" t="str">
            <v>YNDN3/4BP NIERDZEWNY UCHWYT DO SPAWANIA</v>
          </cell>
          <cell r="D539" t="str">
            <v>5907754271722</v>
          </cell>
          <cell r="E539" t="str">
            <v>10</v>
          </cell>
          <cell r="L539" t="str">
            <v>-</v>
          </cell>
          <cell r="M539" t="str">
            <v>-</v>
          </cell>
          <cell r="N539" t="str">
            <v>-</v>
          </cell>
          <cell r="O539" t="str">
            <v>-</v>
          </cell>
          <cell r="P539" t="str">
            <v>-</v>
          </cell>
          <cell r="Q539" t="str">
            <v>-</v>
          </cell>
          <cell r="S539" t="str">
            <v/>
          </cell>
          <cell r="T539" t="str">
            <v>THALE sp. z o.o. sp.k.</v>
          </cell>
          <cell r="U539" t="str">
            <v>11-041 Olsztyn, Poland, Wilimowo 2, Poland</v>
          </cell>
          <cell r="V539" t="str">
            <v>pasywacja</v>
          </cell>
          <cell r="W539" t="str">
            <v>YNDN3/4BP</v>
          </cell>
        </row>
        <row r="540">
          <cell r="A540">
            <v>10973</v>
          </cell>
          <cell r="B540" t="str">
            <v>80741211510</v>
          </cell>
          <cell r="C540" t="str">
            <v>SZ-MG1,5-1000 PROFIL MG1,5 1000MM</v>
          </cell>
          <cell r="D540" t="str">
            <v>5907754232068</v>
          </cell>
          <cell r="E540" t="str">
            <v>1</v>
          </cell>
          <cell r="F540" t="str">
            <v>Profil MG1,5 1000mm</v>
          </cell>
          <cell r="G540" t="str">
            <v>Channel MG1,5 1000mm</v>
          </cell>
          <cell r="H540" t="str">
            <v>Szerelősín MG1,5 1000mm</v>
          </cell>
          <cell r="I540" t="str">
            <v>Profilis MG1,5 1000mm</v>
          </cell>
          <cell r="K540" t="str">
            <v>Profil de montaj MG1,5 1000mm</v>
          </cell>
          <cell r="L540" t="str">
            <v>(PL)ITB-KOT-2020/1562 wydanie 1 23/12/2020; (HU)A-101/2016 18/11/2021; (SK)SK TP-19/0004-verzia 02 23/03/2022; (RO)AT 017-05-4053-2024 28/02/2024</v>
          </cell>
          <cell r="M540" t="str">
            <v>(PL)05/2020 30/05/2023; (HU)02/2021 18/11/2021; (SK)01/2022 23/03/2022; (RO)01/2024 28/02/2024</v>
          </cell>
          <cell r="N540" t="str">
            <v>B</v>
          </cell>
          <cell r="O540" t="str">
            <v>-</v>
          </cell>
          <cell r="P540" t="str">
            <v>-</v>
          </cell>
          <cell r="Q540" t="str">
            <v>-</v>
          </cell>
          <cell r="R540" t="str">
            <v>15</v>
          </cell>
          <cell r="S540" t="str">
            <v/>
          </cell>
          <cell r="T540" t="str">
            <v>THALE sp. z o.o. sp.k.</v>
          </cell>
          <cell r="U540" t="str">
            <v>11-041 Olsztyn, Poland, Wilimowo 2, Poland</v>
          </cell>
          <cell r="V540" t="str">
            <v>ocynk galwaniczny</v>
          </cell>
          <cell r="W540" t="str">
            <v>SZ-MG1,5-1000</v>
          </cell>
        </row>
        <row r="541">
          <cell r="A541">
            <v>13360</v>
          </cell>
          <cell r="B541" t="str">
            <v>80130304200</v>
          </cell>
          <cell r="C541" t="str">
            <v>SIL-UPG-11/4 BK OBEJMA EXPERT + SILIKON 11/4 (41-46MM) BK</v>
          </cell>
          <cell r="D541" t="str">
            <v>5907754244986</v>
          </cell>
          <cell r="E541" t="str">
            <v>50</v>
          </cell>
          <cell r="F541" t="str">
            <v>Obejma EXPERT + silikon 11/4 (41-46mm) BK</v>
          </cell>
          <cell r="G541" t="str">
            <v>Pipe clamp EXPERT + silicone 11/4 (41-46mm) BK</v>
          </cell>
          <cell r="H541" t="str">
            <v>Csőbilincs EXPERT + szilikon 11/4 (41-46mm) BK</v>
          </cell>
          <cell r="I541" t="str">
            <v>Laikiklis Expert + silikonas 11/4 (41-46mm) BK</v>
          </cell>
          <cell r="J541" t="str">
            <v>Objímka EXPERT + silikón 11/4 (41-46mm) BK</v>
          </cell>
          <cell r="K541" t="str">
            <v>Colier tip EXPERT + silicon 11/4 (41-46mm) BK</v>
          </cell>
          <cell r="L541" t="str">
            <v>(PL)ITB-KOT-2020/1561 wydanie 1 15/12/2020; (HU)A-101/2016 18/11/2021; (SK)SK TP-19/0004-verzia 02 23/03/2022</v>
          </cell>
          <cell r="M541" t="str">
            <v>(PL)04/2020 30/05/2023; (HU)02/2021 18/11/2021; (SK)01/2022 23/03/2022</v>
          </cell>
          <cell r="N541" t="str">
            <v>B</v>
          </cell>
          <cell r="O541" t="str">
            <v>-</v>
          </cell>
          <cell r="P541" t="str">
            <v>-</v>
          </cell>
          <cell r="Q541" t="str">
            <v>-</v>
          </cell>
          <cell r="R541" t="str">
            <v>15</v>
          </cell>
          <cell r="S541" t="str">
            <v/>
          </cell>
          <cell r="T541" t="str">
            <v>THALE sp. z o.o. sp.k.</v>
          </cell>
          <cell r="U541" t="str">
            <v>11-041 Olsztyn, Poland, Wilimowo 2, Poland</v>
          </cell>
          <cell r="V541" t="str">
            <v>ocynk galwaniczny</v>
          </cell>
          <cell r="W541" t="str">
            <v>SIL-UPG-11/4 BK</v>
          </cell>
        </row>
        <row r="542">
          <cell r="A542">
            <v>33687</v>
          </cell>
          <cell r="B542" t="str">
            <v/>
          </cell>
          <cell r="C542" t="str">
            <v>XP-XK-MF KSZTAŁTKA KAPELUSZOWA XK PROFILU MF</v>
          </cell>
          <cell r="D542" t="str">
            <v/>
          </cell>
          <cell r="E542" t="str">
            <v>10</v>
          </cell>
          <cell r="F542" t="str">
            <v>Kształtka kapeluszowa XK profilu MF</v>
          </cell>
          <cell r="G542" t="str">
            <v>Cap-shaped flat connector XK for Channel MF</v>
          </cell>
          <cell r="H542" t="str">
            <v>Sín összekötő híd XK MF típusú szerelősínhez</v>
          </cell>
          <cell r="I542" t="str">
            <v>XK Jungiamoji detale profiliui MF</v>
          </cell>
          <cell r="J542" t="str">
            <v>Rohový uholník tvaru čiapky XK pre nosníky MF</v>
          </cell>
          <cell r="K542" t="str">
            <v>Conector tip XK, profil MF</v>
          </cell>
          <cell r="L542" t="str">
            <v>-</v>
          </cell>
          <cell r="M542" t="str">
            <v>-</v>
          </cell>
          <cell r="N542" t="str">
            <v>-</v>
          </cell>
          <cell r="O542" t="str">
            <v>-</v>
          </cell>
          <cell r="P542" t="str">
            <v>-</v>
          </cell>
          <cell r="Q542" t="str">
            <v>-</v>
          </cell>
          <cell r="R542" t="str">
            <v>0</v>
          </cell>
          <cell r="S542" t="str">
            <v/>
          </cell>
          <cell r="T542" t="str">
            <v>THALE sp. z o.o. sp.k.</v>
          </cell>
          <cell r="U542" t="str">
            <v>11-041 Olsztyn, Poland, Wilimowo 2, Poland</v>
          </cell>
          <cell r="V542" t="str">
            <v/>
          </cell>
          <cell r="W542" t="str">
            <v>XP-XK-MF</v>
          </cell>
        </row>
        <row r="543">
          <cell r="A543">
            <v>16758</v>
          </cell>
          <cell r="B543" t="str">
            <v>81310412401</v>
          </cell>
          <cell r="C543" t="str">
            <v>OG-KLM-MH-D KLAMRA PROFILU MH-D</v>
          </cell>
          <cell r="D543" t="str">
            <v>5907754243668</v>
          </cell>
          <cell r="E543" t="str">
            <v>4</v>
          </cell>
          <cell r="F543" t="str">
            <v>Klamra profilu MH-D</v>
          </cell>
          <cell r="G543" t="str">
            <v>Channel beam clamp MH-D</v>
          </cell>
          <cell r="H543" t="str">
            <v>Tartókapocs MH-D</v>
          </cell>
          <cell r="I543" t="str">
            <v>Sagtis MH-D profiliui</v>
          </cell>
          <cell r="J543" t="str">
            <v>Nosníková svorka KLM MH-D</v>
          </cell>
          <cell r="K543" t="str">
            <v>Clema pentru profile de otel MH-D</v>
          </cell>
          <cell r="L543" t="str">
            <v>(PL)ITB-KOT-2020/1562 wydanie 1 23/12/2020; (HU)A-101/2016 18/11/2021; (SK)SK TP-19/0004-verzia 02 23/03/2022; (RO)AT 017-05-4053-2024 28/02/2024</v>
          </cell>
          <cell r="M543" t="str">
            <v>(PL)05/2020 30/05/2023; (HU)02/2021 18/11/2021; (SK)01/2022 23/03/2022; (RO)01/2024 28/02/2024</v>
          </cell>
          <cell r="N543" t="str">
            <v>B</v>
          </cell>
          <cell r="O543" t="str">
            <v>-</v>
          </cell>
          <cell r="P543" t="str">
            <v>-</v>
          </cell>
          <cell r="Q543" t="str">
            <v>-</v>
          </cell>
          <cell r="R543" t="str">
            <v>15</v>
          </cell>
          <cell r="S543" t="str">
            <v/>
          </cell>
          <cell r="T543" t="str">
            <v>THALE sp. z o.o. sp.k.</v>
          </cell>
          <cell r="U543" t="str">
            <v>11-041 Olsztyn, Poland, Wilimowo 2, Poland</v>
          </cell>
          <cell r="V543" t="str">
            <v>ocynk ogniowy</v>
          </cell>
          <cell r="W543" t="str">
            <v>OG-KLM-MH-D</v>
          </cell>
        </row>
        <row r="544">
          <cell r="A544">
            <v>33688</v>
          </cell>
          <cell r="B544" t="str">
            <v/>
          </cell>
          <cell r="C544" t="str">
            <v>XX3-MF90 KSZTAŁTKA XX3 90 PROFILU SZER. 41MM</v>
          </cell>
          <cell r="D544" t="str">
            <v/>
          </cell>
          <cell r="E544" t="str">
            <v>10</v>
          </cell>
          <cell r="F544" t="str">
            <v>Kształtka XX3 90 profilu szer. 41mm</v>
          </cell>
          <cell r="G544" t="str">
            <v>Flat connector XX3 90 channel width 41mm</v>
          </cell>
          <cell r="H544" t="str">
            <v>Sarokelem XX3 90 41mm-es szerelősínekhez</v>
          </cell>
          <cell r="I544" t="str">
            <v>Montazine jungiamoji detale XX3 90 41mm profiliui</v>
          </cell>
          <cell r="J544" t="str">
            <v>Rohový uholník XX3 90 šírka 41mm</v>
          </cell>
          <cell r="K544" t="str">
            <v>Conector XX3 90 de profil 41mm</v>
          </cell>
          <cell r="L544" t="str">
            <v>-</v>
          </cell>
          <cell r="M544" t="str">
            <v>-</v>
          </cell>
          <cell r="N544" t="str">
            <v>-</v>
          </cell>
          <cell r="O544" t="str">
            <v>-</v>
          </cell>
          <cell r="P544" t="str">
            <v>-</v>
          </cell>
          <cell r="Q544" t="str">
            <v>-</v>
          </cell>
          <cell r="R544" t="str">
            <v>0</v>
          </cell>
          <cell r="S544" t="str">
            <v/>
          </cell>
          <cell r="T544" t="str">
            <v>THALE sp. z o.o. sp.k.</v>
          </cell>
          <cell r="U544" t="str">
            <v>11-041 Olsztyn, Poland, Wilimowo 2, Poland</v>
          </cell>
          <cell r="V544" t="str">
            <v/>
          </cell>
          <cell r="W544" t="str">
            <v>XX3-MF90</v>
          </cell>
        </row>
        <row r="545">
          <cell r="A545">
            <v>33690</v>
          </cell>
          <cell r="B545" t="str">
            <v/>
          </cell>
          <cell r="C545" t="str">
            <v>XP-XX3-MF90-P KSZTAŁTKA XX3 90 FI 17MM PROFILU SZER. 41MM</v>
          </cell>
          <cell r="D545" t="str">
            <v/>
          </cell>
          <cell r="E545" t="str">
            <v>10</v>
          </cell>
          <cell r="F545" t="str">
            <v>Kształtka XX3 90 fi 17mm profilu szer. 41mm</v>
          </cell>
          <cell r="G545" t="str">
            <v>Flat connector XX3 90 dia 17mm channel width 41mm</v>
          </cell>
          <cell r="H545" t="str">
            <v>Sarokelem XX3 90 átmérő 17mm 41mm-es sínekhez</v>
          </cell>
          <cell r="I545" t="str">
            <v>Montazine jungiamoji detale XX3 90 41mm profiliui</v>
          </cell>
          <cell r="J545" t="str">
            <v>Rohový uholník XX3 90 priemer 17mm šírka 41mm</v>
          </cell>
          <cell r="K545" t="str">
            <v>Conector XX3 90 dia 17 mm profil 41mm</v>
          </cell>
          <cell r="L545" t="str">
            <v>-</v>
          </cell>
          <cell r="M545" t="str">
            <v>-</v>
          </cell>
          <cell r="N545" t="str">
            <v>-</v>
          </cell>
          <cell r="O545" t="str">
            <v>-</v>
          </cell>
          <cell r="P545" t="str">
            <v>-</v>
          </cell>
          <cell r="Q545" t="str">
            <v>-</v>
          </cell>
          <cell r="R545" t="str">
            <v>0</v>
          </cell>
          <cell r="S545" t="str">
            <v/>
          </cell>
          <cell r="T545" t="str">
            <v>THALE sp. z o.o. sp.k.</v>
          </cell>
          <cell r="U545" t="str">
            <v>11-041 Olsztyn, Poland, Wilimowo 2, Poland</v>
          </cell>
          <cell r="V545" t="str">
            <v/>
          </cell>
          <cell r="W545" t="str">
            <v>XP-XX3-MF90-P</v>
          </cell>
        </row>
        <row r="546">
          <cell r="A546">
            <v>34592</v>
          </cell>
          <cell r="B546" t="str">
            <v>81211231508</v>
          </cell>
          <cell r="C546" t="str">
            <v>XP-UWG-315 OBEJMA UWG 315 BK</v>
          </cell>
          <cell r="D546" t="str">
            <v>5907754266766</v>
          </cell>
          <cell r="E546" t="str">
            <v>5</v>
          </cell>
          <cell r="F546" t="str">
            <v xml:space="preserve">Obejma UWG 315 BK </v>
          </cell>
          <cell r="G546" t="str">
            <v>Ventilation pipe clamp UWG 315 BK</v>
          </cell>
          <cell r="H546" t="str">
            <v>Légtechnikai bilincs UWG 315 BK</v>
          </cell>
          <cell r="I546" t="str">
            <v>Laikiklis  UWG 315 BK</v>
          </cell>
          <cell r="J546" t="str">
            <v>Objímka pre ventilačné systémy UWG 315 BK</v>
          </cell>
          <cell r="K546" t="str">
            <v>Colier pentru ventilatie UWG 315 BK</v>
          </cell>
          <cell r="L546" t="str">
            <v>-</v>
          </cell>
          <cell r="M546" t="str">
            <v>-</v>
          </cell>
          <cell r="N546" t="str">
            <v>-</v>
          </cell>
          <cell r="O546" t="str">
            <v>-</v>
          </cell>
          <cell r="P546" t="str">
            <v>-</v>
          </cell>
          <cell r="Q546" t="str">
            <v>-</v>
          </cell>
          <cell r="R546" t="str">
            <v>0</v>
          </cell>
          <cell r="S546" t="str">
            <v/>
          </cell>
          <cell r="T546" t="str">
            <v>THALE sp. z o.o. sp.k.</v>
          </cell>
          <cell r="U546" t="str">
            <v>11-041 Olsztyn, Poland, Wilimowo 2, Poland</v>
          </cell>
          <cell r="V546" t="str">
            <v>ocynk lamelarny</v>
          </cell>
          <cell r="W546" t="str">
            <v>XP-UWG-315</v>
          </cell>
        </row>
        <row r="547">
          <cell r="A547">
            <v>33695</v>
          </cell>
          <cell r="B547" t="str">
            <v/>
          </cell>
          <cell r="C547" t="str">
            <v>XX7-MF90 KSZTAŁTKA XX7 90 PROFILU SZER. 41MM</v>
          </cell>
          <cell r="D547" t="str">
            <v/>
          </cell>
          <cell r="E547" t="str">
            <v>10</v>
          </cell>
          <cell r="F547" t="str">
            <v>Kształtka XX7 90 profilu szer. 41mm</v>
          </cell>
          <cell r="G547" t="str">
            <v>Flat connector XX7 90 channel width 41mm</v>
          </cell>
          <cell r="H547" t="str">
            <v>Sarokelem XX7 90 41mm-es szerelősínekhez</v>
          </cell>
          <cell r="I547" t="str">
            <v>Montazine jungiamoji detale XX7 90 41mm profiliui</v>
          </cell>
          <cell r="J547" t="str">
            <v>Rohový uholník XX7 90 šírka 41mm</v>
          </cell>
          <cell r="K547" t="str">
            <v>Conector XX7 90 profil 41mm</v>
          </cell>
          <cell r="L547" t="str">
            <v>-</v>
          </cell>
          <cell r="M547" t="str">
            <v>-</v>
          </cell>
          <cell r="N547" t="str">
            <v>-</v>
          </cell>
          <cell r="O547" t="str">
            <v>-</v>
          </cell>
          <cell r="P547" t="str">
            <v>-</v>
          </cell>
          <cell r="Q547" t="str">
            <v>-</v>
          </cell>
          <cell r="R547" t="str">
            <v>0</v>
          </cell>
          <cell r="S547" t="str">
            <v/>
          </cell>
          <cell r="T547" t="str">
            <v>THALE sp. z o.o. sp.k.</v>
          </cell>
          <cell r="U547" t="str">
            <v>11-041 Olsztyn, Poland, Wilimowo 2, Poland</v>
          </cell>
          <cell r="V547" t="str">
            <v/>
          </cell>
          <cell r="W547" t="str">
            <v>XX7-MF90</v>
          </cell>
        </row>
        <row r="548">
          <cell r="A548">
            <v>16586</v>
          </cell>
          <cell r="B548" t="str">
            <v>80410110000</v>
          </cell>
          <cell r="C548" t="str">
            <v>PSA1-1 PODPORA PRZESUWNA PSA1 1X1</v>
          </cell>
          <cell r="D548" t="str">
            <v>5907754243101</v>
          </cell>
          <cell r="E548" t="str">
            <v>1</v>
          </cell>
          <cell r="F548" t="str">
            <v>Podpora przesuwna PSA1 1x1</v>
          </cell>
          <cell r="G548" t="str">
            <v>Sliding support PSA1 1x1</v>
          </cell>
          <cell r="H548" t="str">
            <v>Csúszószán PSA1 1x1</v>
          </cell>
          <cell r="I548" t="str">
            <v>Slydimo atrama PSA1 1x1</v>
          </cell>
          <cell r="J548" t="str">
            <v>Klzné uloženie PSA1 1x1</v>
          </cell>
          <cell r="K548" t="str">
            <v>Glisiere usoare PSA1 1x1</v>
          </cell>
          <cell r="L548" t="str">
            <v>(PL)ITB-KOT-2020/1563 wydanie 1 15/12/2020; (HU)A-101/2016 18/11/2021; (SK)SK TP-19/0004-verzia 02 23/03/2022; (RO)AT 017-05-4053-2024 28/02/2024</v>
          </cell>
          <cell r="M548" t="str">
            <v>(PL)06/2020 30/05/2023; (HU)02/2021 18/11/2021; (SK)01/2022 23/03/2022; (RO)01/2024 28/02/2024</v>
          </cell>
          <cell r="N548" t="str">
            <v>B</v>
          </cell>
          <cell r="O548" t="str">
            <v>-</v>
          </cell>
          <cell r="P548" t="str">
            <v>-</v>
          </cell>
          <cell r="Q548" t="str">
            <v>-</v>
          </cell>
          <cell r="R548" t="str">
            <v>15</v>
          </cell>
          <cell r="S548" t="str">
            <v/>
          </cell>
          <cell r="T548" t="str">
            <v>THALE sp. z o.o. sp.k.</v>
          </cell>
          <cell r="U548" t="str">
            <v>11-041 Olsztyn, Poland, Wilimowo 2, Poland</v>
          </cell>
          <cell r="V548" t="str">
            <v>ocynk galwaniczny</v>
          </cell>
          <cell r="W548" t="str">
            <v>PSA1-1</v>
          </cell>
        </row>
        <row r="549">
          <cell r="A549">
            <v>34624</v>
          </cell>
          <cell r="B549" t="str">
            <v>81211225008</v>
          </cell>
          <cell r="C549" t="str">
            <v>XP-UWG-250 OBEJMA UWG 250 BK</v>
          </cell>
          <cell r="D549" t="str">
            <v>5907754266742</v>
          </cell>
          <cell r="E549" t="str">
            <v>10</v>
          </cell>
          <cell r="F549" t="str">
            <v>Obejma UWG 250 BK</v>
          </cell>
          <cell r="G549" t="str">
            <v>Ventilation pipe clamp UWG 250 BK</v>
          </cell>
          <cell r="H549" t="str">
            <v>Légtechnikai bilincs UWG 250 BK</v>
          </cell>
          <cell r="I549" t="str">
            <v>Laikiklis  UWG 250 BK</v>
          </cell>
          <cell r="J549" t="str">
            <v>Objímka pre ventilačné systémy UWG 250 BK</v>
          </cell>
          <cell r="K549" t="str">
            <v>Colier pentru ventilatie UWG 250 BK</v>
          </cell>
          <cell r="L549" t="str">
            <v>(PL)ITB-KOT-2020/1561 wydanie 1 15/12/2020</v>
          </cell>
          <cell r="M549" t="str">
            <v>(PL)04/2020 30/05/2023</v>
          </cell>
          <cell r="N549" t="str">
            <v>B</v>
          </cell>
          <cell r="O549" t="str">
            <v>-</v>
          </cell>
          <cell r="P549" t="str">
            <v>-</v>
          </cell>
          <cell r="Q549" t="str">
            <v>-</v>
          </cell>
          <cell r="R549" t="str">
            <v>15</v>
          </cell>
          <cell r="S549" t="str">
            <v/>
          </cell>
          <cell r="T549" t="str">
            <v>THALE sp. z o.o. sp.k.</v>
          </cell>
          <cell r="U549" t="str">
            <v>11-041 Olsztyn, Poland, Wilimowo 2, Poland</v>
          </cell>
          <cell r="V549" t="str">
            <v>ocynk lamelarny</v>
          </cell>
          <cell r="W549" t="str">
            <v>XP-UWG-250</v>
          </cell>
        </row>
        <row r="550">
          <cell r="A550">
            <v>34620</v>
          </cell>
          <cell r="B550" t="str">
            <v>81211220008</v>
          </cell>
          <cell r="C550" t="str">
            <v>XP-UWG-200 OBEJMA UWG 200 BK</v>
          </cell>
          <cell r="D550" t="str">
            <v>5907754266728</v>
          </cell>
          <cell r="E550" t="str">
            <v>10</v>
          </cell>
          <cell r="F550" t="str">
            <v>Obejma UWG 200 BK</v>
          </cell>
          <cell r="G550" t="str">
            <v>Ventilation pipe clamp UWG 200 BK</v>
          </cell>
          <cell r="H550" t="str">
            <v>Légtechnikai bilincs UWG 200 BK</v>
          </cell>
          <cell r="I550" t="str">
            <v>Laikiklis  UWG 200 BK</v>
          </cell>
          <cell r="J550" t="str">
            <v>Objímka pre ventilačné systémy UWG 200 BK</v>
          </cell>
          <cell r="K550" t="str">
            <v>Colier pentru ventilatie UWG 200 BK</v>
          </cell>
          <cell r="L550" t="str">
            <v>(PL)ITB-KOT-2020/1561 wydanie 1 15/12/2020</v>
          </cell>
          <cell r="M550" t="str">
            <v>(PL)04/2020 30/05/2023</v>
          </cell>
          <cell r="N550" t="str">
            <v>B</v>
          </cell>
          <cell r="O550" t="str">
            <v>-</v>
          </cell>
          <cell r="P550" t="str">
            <v>-</v>
          </cell>
          <cell r="Q550" t="str">
            <v>-</v>
          </cell>
          <cell r="R550" t="str">
            <v>15</v>
          </cell>
          <cell r="S550" t="str">
            <v/>
          </cell>
          <cell r="T550" t="str">
            <v>THALE sp. z o.o. sp.k.</v>
          </cell>
          <cell r="U550" t="str">
            <v>11-041 Olsztyn, Poland, Wilimowo 2, Poland</v>
          </cell>
          <cell r="V550" t="str">
            <v>ocynk lamelarny</v>
          </cell>
          <cell r="W550" t="str">
            <v>XP-UWG-200</v>
          </cell>
        </row>
        <row r="551">
          <cell r="A551">
            <v>33990</v>
          </cell>
          <cell r="B551" t="str">
            <v>81210256001</v>
          </cell>
          <cell r="C551" t="str">
            <v>OG-UWG-560 BK OBEJMA UWG 560 BK</v>
          </cell>
          <cell r="D551" t="str">
            <v>5907754272613</v>
          </cell>
          <cell r="E551" t="str">
            <v>5</v>
          </cell>
          <cell r="F551" t="str">
            <v>Obejma UWG 560 BK</v>
          </cell>
          <cell r="G551" t="str">
            <v>Ventilation pipe clamp UWG 560 BK</v>
          </cell>
          <cell r="H551" t="str">
            <v>Légtechnikai bilincs UWG 560 BK</v>
          </cell>
          <cell r="I551" t="str">
            <v>Laikiklis  UWG 560 BK</v>
          </cell>
          <cell r="J551" t="str">
            <v>Objímka pre ventilačné systémy UWG 560 BK</v>
          </cell>
          <cell r="K551" t="str">
            <v>Colier pentru ventilatie UWG 560 BK</v>
          </cell>
          <cell r="L551" t="str">
            <v>-</v>
          </cell>
          <cell r="M551" t="str">
            <v>-</v>
          </cell>
          <cell r="N551" t="str">
            <v>-</v>
          </cell>
          <cell r="O551" t="str">
            <v>-</v>
          </cell>
          <cell r="P551" t="str">
            <v>-</v>
          </cell>
          <cell r="Q551" t="str">
            <v>-</v>
          </cell>
          <cell r="R551" t="str">
            <v>0</v>
          </cell>
          <cell r="S551" t="str">
            <v/>
          </cell>
          <cell r="T551" t="str">
            <v>THALE sp. z o.o. sp.k.</v>
          </cell>
          <cell r="U551" t="str">
            <v>11-041 Olsztyn, Poland, Wilimowo 2, Poland</v>
          </cell>
          <cell r="V551" t="str">
            <v>ocynk ogniowy</v>
          </cell>
          <cell r="W551" t="str">
            <v>OG-UWG-560 BK</v>
          </cell>
        </row>
        <row r="552">
          <cell r="A552">
            <v>224</v>
          </cell>
          <cell r="B552" t="str">
            <v>81150090000</v>
          </cell>
          <cell r="C552" t="str">
            <v>KT-MB90 WSPORNIK MONTAŻOWY 90 PROFILU SZER.50MM</v>
          </cell>
          <cell r="D552" t="str">
            <v>5907754207318</v>
          </cell>
          <cell r="E552" t="str">
            <v>10</v>
          </cell>
          <cell r="F552" t="str">
            <v>Wspornik montażowy 90 profilu szer.50mm</v>
          </cell>
          <cell r="G552" t="str">
            <v>Angular connectors 90 channel width 50mm</v>
          </cell>
          <cell r="H552" t="str">
            <v>Sarokelem 90 szerelősín szélesség 50mm</v>
          </cell>
          <cell r="I552" t="str">
            <v>Kampinis 90 laikiklis profiliams 50mm</v>
          </cell>
          <cell r="J552" t="str">
            <v>Rohové uholníky 90 šírka 50mm</v>
          </cell>
          <cell r="K552" t="str">
            <v>Suporti de montaj cu brate egale 90 profil 50mm</v>
          </cell>
          <cell r="L552" t="str">
            <v>(PL)ITB-KOT-2020/1562 wydanie 1 23/12/2020; (HU)A-101/2016 18/11/2021; (SK)SK TP-19/0004-verzia 02 23/03/2022; (RO)AT 017-05-4053-2024 28/02/2024</v>
          </cell>
          <cell r="M552" t="str">
            <v>(PL)05/2020 30/05/2023; (HU)02/2021 18/11/2021; (SK)01/2022 23/03/2022; (RO)01/2024 28/02/2024</v>
          </cell>
          <cell r="N552" t="str">
            <v>B</v>
          </cell>
          <cell r="O552" t="str">
            <v>-</v>
          </cell>
          <cell r="P552" t="str">
            <v>-</v>
          </cell>
          <cell r="Q552" t="str">
            <v>-</v>
          </cell>
          <cell r="R552" t="str">
            <v>15</v>
          </cell>
          <cell r="S552" t="str">
            <v/>
          </cell>
          <cell r="T552" t="str">
            <v>THALE sp. z o.o. sp.k.</v>
          </cell>
          <cell r="U552" t="str">
            <v>11-041 Olsztyn, Poland, Wilimowo 2, Poland</v>
          </cell>
          <cell r="V552" t="str">
            <v>ocynk galwaniczny</v>
          </cell>
          <cell r="W552" t="str">
            <v>KT-MB90</v>
          </cell>
        </row>
        <row r="553">
          <cell r="A553">
            <v>216</v>
          </cell>
          <cell r="B553" t="str">
            <v>81190500800</v>
          </cell>
          <cell r="C553" t="str">
            <v>NSP-MB-M8 NAKRĘTKA PROSTOKĄTNA M8 DO PROFILU MB</v>
          </cell>
          <cell r="D553" t="str">
            <v>5907754201835</v>
          </cell>
          <cell r="E553" t="str">
            <v>1</v>
          </cell>
          <cell r="F553" t="str">
            <v>Nakrętka prostokątna NSP M8 profilu MB</v>
          </cell>
          <cell r="H553" t="str">
            <v>Bilincscsatlakozó NSP M8 50mm-es szerelősínekhez</v>
          </cell>
          <cell r="I553" t="str">
            <v>Dantyta veržl NSP M8, profiliams MB</v>
          </cell>
          <cell r="J553" t="str">
            <v>Nosníkové matice NSP M8 pre nosníky typu MB</v>
          </cell>
          <cell r="K553" t="str">
            <v>Piulite dreptunghiulare M8, profil 50mm</v>
          </cell>
          <cell r="L553" t="str">
            <v>-</v>
          </cell>
          <cell r="M553" t="str">
            <v>-</v>
          </cell>
          <cell r="N553" t="str">
            <v>-</v>
          </cell>
          <cell r="O553" t="str">
            <v>-</v>
          </cell>
          <cell r="P553" t="str">
            <v>-</v>
          </cell>
          <cell r="Q553" t="str">
            <v>-</v>
          </cell>
          <cell r="R553" t="str">
            <v>0</v>
          </cell>
          <cell r="S553" t="str">
            <v/>
          </cell>
          <cell r="T553" t="str">
            <v>THALE sp. z o.o. sp.k.</v>
          </cell>
          <cell r="U553" t="str">
            <v>11-041 Olsztyn, Poland, Wilimowo 2, Poland</v>
          </cell>
          <cell r="V553" t="str">
            <v>ocynk galwaniczny</v>
          </cell>
          <cell r="W553" t="str">
            <v>NSP-MB-M8</v>
          </cell>
        </row>
        <row r="554">
          <cell r="A554">
            <v>19506</v>
          </cell>
          <cell r="B554" t="str">
            <v>9000019506</v>
          </cell>
          <cell r="C554" t="str">
            <v>N-M8X2000 PRĘT GWINTOWANY M8X2000MM</v>
          </cell>
          <cell r="D554" t="str">
            <v/>
          </cell>
          <cell r="E554" t="str">
            <v>50</v>
          </cell>
          <cell r="F554" t="str">
            <v>Pręt gwintowany M8x2000mm</v>
          </cell>
          <cell r="G554" t="str">
            <v>Threaded rod M8x2000mm</v>
          </cell>
          <cell r="H554" t="str">
            <v>Menetesszár M8x2000mm</v>
          </cell>
          <cell r="I554" t="str">
            <v>Srieginis strypas  M8x2000mm</v>
          </cell>
          <cell r="K554" t="str">
            <v>Tije filetate M8x2000mm</v>
          </cell>
          <cell r="L554" t="str">
            <v>(PL)ITB-KOT-2020/1562 wydanie 1 23/12/2020; (SK)SK TP-19/0004-verzia 02 23/03/2022; (RO)AT 017-05-4053-2024 28/02/2024</v>
          </cell>
          <cell r="M554" t="str">
            <v>(PL)05/2020 30/05/2023; (SK)01/2022 23/03/2022; (RO)01/2024 28/02/2024</v>
          </cell>
          <cell r="N554" t="str">
            <v>B</v>
          </cell>
          <cell r="O554" t="str">
            <v>-</v>
          </cell>
          <cell r="P554" t="str">
            <v>-</v>
          </cell>
          <cell r="Q554" t="str">
            <v>-</v>
          </cell>
          <cell r="R554" t="str">
            <v>15</v>
          </cell>
          <cell r="S554" t="str">
            <v/>
          </cell>
          <cell r="T554" t="str">
            <v>THALE sp. z o.o. sp.k.</v>
          </cell>
          <cell r="U554" t="str">
            <v>11-041 Olsztyn, Poland, Wilimowo 2, Poland</v>
          </cell>
          <cell r="V554" t="str">
            <v>pasywacja</v>
          </cell>
          <cell r="W554" t="str">
            <v>N-M8X2000</v>
          </cell>
        </row>
        <row r="555">
          <cell r="A555">
            <v>7345</v>
          </cell>
          <cell r="B555" t="str">
            <v>81141090000</v>
          </cell>
          <cell r="C555" t="str">
            <v>KT-MF90 WSPORNIK MONTAŻOWY 90 PROFILU SZER.41MM</v>
          </cell>
          <cell r="D555" t="str">
            <v>5907754219465</v>
          </cell>
          <cell r="E555" t="str">
            <v>10</v>
          </cell>
          <cell r="F555" t="str">
            <v>Wspornik montażowy 90 profilu szer.41mm</v>
          </cell>
          <cell r="G555" t="str">
            <v>Angular connectors 90 channel width 41mm</v>
          </cell>
          <cell r="H555" t="str">
            <v>Sarokelem 90 41mm-es szerelősínekhez</v>
          </cell>
          <cell r="I555" t="str">
            <v>Kampinis 90 laikiklis profiliams 41mm</v>
          </cell>
          <cell r="J555" t="str">
            <v>Rohové uholníky 90 šírka 41mm</v>
          </cell>
          <cell r="K555" t="str">
            <v>Suporti de montaj cu brate egale 90 profil 41mm</v>
          </cell>
          <cell r="L555" t="str">
            <v>(PL)ITB-KOT-2020/1562 wydanie 1 23/12/2020; (HU)A-101/2016 18/11/2021; (SK)SK TP-19/0004-verzia 02 23/03/2022; (RO)AT 017-05-4053-2024 28/02/2024</v>
          </cell>
          <cell r="M555" t="str">
            <v>(PL)05/2020 30/05/2023; (HU)02/2021 18/11/2021; (SK)01/2022 23/03/2022; (RO)01/2024 28/02/2024</v>
          </cell>
          <cell r="N555" t="str">
            <v>B</v>
          </cell>
          <cell r="O555" t="str">
            <v>-</v>
          </cell>
          <cell r="P555" t="str">
            <v>-</v>
          </cell>
          <cell r="Q555" t="str">
            <v>-</v>
          </cell>
          <cell r="R555" t="str">
            <v>15</v>
          </cell>
          <cell r="S555" t="str">
            <v/>
          </cell>
          <cell r="T555" t="str">
            <v>THALE sp. z o.o. sp.k.</v>
          </cell>
          <cell r="U555" t="str">
            <v>11-041 Olsztyn, Poland, Wilimowo 2, Poland</v>
          </cell>
          <cell r="V555" t="str">
            <v>ocynk galwaniczny</v>
          </cell>
          <cell r="W555" t="str">
            <v>KT-MF90</v>
          </cell>
        </row>
        <row r="556">
          <cell r="A556">
            <v>25698</v>
          </cell>
          <cell r="B556" t="str">
            <v>81140030000</v>
          </cell>
          <cell r="C556" t="str">
            <v>CWKZ-300 WSPORNIK P6 PROFILU SZER. 41MM DŁ.310 MM</v>
          </cell>
          <cell r="D556" t="str">
            <v>5907754259003</v>
          </cell>
          <cell r="E556" t="str">
            <v>1</v>
          </cell>
          <cell r="F556" t="str">
            <v>Wspornik P6 profilu szer. 41mm dł.310 mm</v>
          </cell>
          <cell r="G556" t="str">
            <v>Angle connector P6 41mm lenght 310 mm</v>
          </cell>
          <cell r="H556" t="str">
            <v>Konzol merevítő P6,sín szélesség 41mm, hossz 310mm</v>
          </cell>
          <cell r="I556" t="str">
            <v>P6 laikiklis 310 mm, profiliams 41mm</v>
          </cell>
          <cell r="J556" t="str">
            <v>Podpera konzoly P6 pre šírku 41mm dĺžka 310mm</v>
          </cell>
          <cell r="K556" t="str">
            <v>Console CWKZ P6 41mm lungime 310 mm</v>
          </cell>
          <cell r="L556" t="str">
            <v>(PL)ITB-KOT-2018/0744 wydanie 2 27/03/2020; (SK)SK TP-19/0004-verzia 02 23/03/2022; (RO)AT 017-05-4053-2024 28/02/2024</v>
          </cell>
          <cell r="M556" t="str">
            <v>(PL)01/2020 30/05/2023; (SK)01/2022 23/03/2022; (RO)01/2024 28/02/2024</v>
          </cell>
          <cell r="N556" t="str">
            <v>B</v>
          </cell>
          <cell r="O556" t="str">
            <v>-</v>
          </cell>
          <cell r="P556" t="str">
            <v>-</v>
          </cell>
          <cell r="Q556" t="str">
            <v>-</v>
          </cell>
          <cell r="R556" t="str">
            <v>20</v>
          </cell>
          <cell r="S556" t="str">
            <v/>
          </cell>
          <cell r="T556" t="str">
            <v>THALE sp. z o.o. sp.k.</v>
          </cell>
          <cell r="U556" t="str">
            <v>11-041 Olsztyn, Poland, Wilimowo 2, Poland</v>
          </cell>
          <cell r="V556" t="str">
            <v/>
          </cell>
          <cell r="W556" t="str">
            <v>CWKZ-300</v>
          </cell>
        </row>
        <row r="557">
          <cell r="A557">
            <v>34610</v>
          </cell>
          <cell r="B557" t="str">
            <v>81211210008</v>
          </cell>
          <cell r="C557" t="str">
            <v>XP-UWG-100 OBEJMA UWG 100 BK</v>
          </cell>
          <cell r="D557" t="str">
            <v>5907754266667</v>
          </cell>
          <cell r="E557" t="str">
            <v>25</v>
          </cell>
          <cell r="F557" t="str">
            <v>Obejma UWG 100 BK</v>
          </cell>
          <cell r="G557" t="str">
            <v>Ventilation pipe clamp UWG 100 BK</v>
          </cell>
          <cell r="H557" t="str">
            <v>Légtechnikai bilincs UWG 100 BK</v>
          </cell>
          <cell r="I557" t="str">
            <v>Laikiklis  UWG 100 BK</v>
          </cell>
          <cell r="J557" t="str">
            <v>Objímka pre ventilačné systémy UWG 100 BK</v>
          </cell>
          <cell r="K557" t="str">
            <v>Colier pentru ventilatie UWG 100 BK</v>
          </cell>
          <cell r="L557" t="str">
            <v>(PL)ITB-KOT-2020/1561 wydanie 1 15/12/2020</v>
          </cell>
          <cell r="M557" t="str">
            <v>(PL)04/2020 30/05/2023</v>
          </cell>
          <cell r="N557" t="str">
            <v>B</v>
          </cell>
          <cell r="O557" t="str">
            <v>-</v>
          </cell>
          <cell r="P557" t="str">
            <v>-</v>
          </cell>
          <cell r="Q557" t="str">
            <v>-</v>
          </cell>
          <cell r="R557" t="str">
            <v>15</v>
          </cell>
          <cell r="S557" t="str">
            <v/>
          </cell>
          <cell r="T557" t="str">
            <v>THALE sp. z o.o. sp.k.</v>
          </cell>
          <cell r="U557" t="str">
            <v>11-041 Olsztyn, Poland, Wilimowo 2, Poland</v>
          </cell>
          <cell r="V557" t="str">
            <v>ocynk lamelarny</v>
          </cell>
          <cell r="W557" t="str">
            <v>XP-UWG-100</v>
          </cell>
        </row>
        <row r="558">
          <cell r="A558">
            <v>19504</v>
          </cell>
          <cell r="B558" t="str">
            <v>81470062002</v>
          </cell>
          <cell r="C558" t="str">
            <v>N-M6X2000 PRĘT GWINTOWANY M6X2000MM</v>
          </cell>
          <cell r="D558" t="str">
            <v>5907754227088</v>
          </cell>
          <cell r="E558" t="str">
            <v>50</v>
          </cell>
          <cell r="F558" t="str">
            <v>Pręt gwintowany M6x2000mm</v>
          </cell>
          <cell r="G558" t="str">
            <v>Threaded rod M6x2000mm</v>
          </cell>
          <cell r="H558" t="str">
            <v>Menetesszár M6x2000mm</v>
          </cell>
          <cell r="I558" t="str">
            <v>Srieginis strypas  M6x2000mm</v>
          </cell>
          <cell r="L558" t="str">
            <v>(PL)ITB-KOT-2020/1562 wydanie 1 23/12/2020; (SK)SK TP-19/0004-verzia 02 23/03/2022; (RO)AT 017-05-4053-2024 28/02/2024</v>
          </cell>
          <cell r="M558" t="str">
            <v>(PL)05/2020 30/05/2023; (SK)01/2022 23/03/2022; (RO)01/2024 28/02/2024</v>
          </cell>
          <cell r="N558" t="str">
            <v>B</v>
          </cell>
          <cell r="O558" t="str">
            <v>-</v>
          </cell>
          <cell r="P558" t="str">
            <v>-</v>
          </cell>
          <cell r="Q558" t="str">
            <v>-</v>
          </cell>
          <cell r="R558" t="str">
            <v>15</v>
          </cell>
          <cell r="S558" t="str">
            <v/>
          </cell>
          <cell r="T558" t="str">
            <v>THALE sp. z o.o. sp.k.</v>
          </cell>
          <cell r="U558" t="str">
            <v>11-041 Olsztyn, Poland, Wilimowo 2, Poland</v>
          </cell>
          <cell r="V558" t="str">
            <v>pasywacja</v>
          </cell>
          <cell r="W558" t="str">
            <v>N-M6X2000</v>
          </cell>
        </row>
        <row r="559">
          <cell r="A559">
            <v>33680</v>
          </cell>
          <cell r="B559" t="str">
            <v/>
          </cell>
          <cell r="C559" t="str">
            <v>KT-MF135 WSPORNIK MONTAŻOWY 135 PROFILU SZER.41MM</v>
          </cell>
          <cell r="D559" t="str">
            <v/>
          </cell>
          <cell r="E559" t="str">
            <v>10</v>
          </cell>
          <cell r="F559" t="str">
            <v>Wspornik montażowy 135 profilu szer.41mm</v>
          </cell>
          <cell r="G559" t="str">
            <v>Angular connectors 135 channel width 41mm</v>
          </cell>
          <cell r="H559" t="str">
            <v>Sarokelem 135 41mm-es szerelősínekhez</v>
          </cell>
          <cell r="I559" t="str">
            <v>Kampinis 135 laikiklis profiliams 41mm</v>
          </cell>
          <cell r="J559" t="str">
            <v>Rohové uholníky 135 šírka 41mm</v>
          </cell>
          <cell r="K559" t="str">
            <v>Suporti de montaj cu brate egale 135 profil 41mm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 t="str">
            <v>-</v>
          </cell>
          <cell r="Q559" t="str">
            <v>-</v>
          </cell>
          <cell r="R559" t="str">
            <v>0</v>
          </cell>
          <cell r="S559" t="str">
            <v/>
          </cell>
          <cell r="T559" t="str">
            <v>THALE sp. z o.o. sp.k.</v>
          </cell>
          <cell r="U559" t="str">
            <v>11-041 Olsztyn, Poland, Wilimowo 2, Poland</v>
          </cell>
          <cell r="V559" t="str">
            <v/>
          </cell>
          <cell r="W559" t="str">
            <v>KT-MF135</v>
          </cell>
        </row>
        <row r="560">
          <cell r="A560">
            <v>236</v>
          </cell>
          <cell r="B560" t="str">
            <v>81150050000</v>
          </cell>
          <cell r="C560" t="str">
            <v>X5-MB KSZTAŁTKA X5 PROFILU SZER. 50MM</v>
          </cell>
          <cell r="D560" t="str">
            <v>5907754207196</v>
          </cell>
          <cell r="E560" t="str">
            <v>10</v>
          </cell>
          <cell r="F560" t="str">
            <v>Kształtka X5 profilu szer. 50mm</v>
          </cell>
          <cell r="G560" t="str">
            <v>Flat connector X5 channel width 50mm</v>
          </cell>
          <cell r="H560" t="str">
            <v>Sarokelem X5 szerelősín szélesség 50mm</v>
          </cell>
          <cell r="I560" t="str">
            <v>Montazine jungiamoji detale X5 50mm profiliui</v>
          </cell>
          <cell r="J560" t="str">
            <v>Rohový uholník X5 šírka 50mm</v>
          </cell>
          <cell r="K560" t="str">
            <v>Conector X5 profil 50mm</v>
          </cell>
          <cell r="L560" t="str">
            <v>(PL)ITB-KOT-2020/1562 wydanie 1 23/12/2020; (HU)A-101/2016 18/11/2021; (SK)SK TP-19/0004-verzia 02 23/03/2022; (RO)AT 017-05-4053-2024 28/02/2024</v>
          </cell>
          <cell r="M560" t="str">
            <v>(PL)05/2020 30/05/2023; (HU)02/2021 18/11/2021; (SK)01/2022 23/03/2022; (RO)01/2024 28/02/2024</v>
          </cell>
          <cell r="N560" t="str">
            <v>B</v>
          </cell>
          <cell r="O560" t="str">
            <v>-</v>
          </cell>
          <cell r="P560" t="str">
            <v>-</v>
          </cell>
          <cell r="Q560" t="str">
            <v>-</v>
          </cell>
          <cell r="R560" t="str">
            <v>15</v>
          </cell>
          <cell r="S560" t="str">
            <v/>
          </cell>
          <cell r="T560" t="str">
            <v>THALE sp. z o.o. sp.k.</v>
          </cell>
          <cell r="U560" t="str">
            <v>11-041 Olsztyn, Poland, Wilimowo 2, Poland</v>
          </cell>
          <cell r="V560" t="str">
            <v>ocynk galwaniczny</v>
          </cell>
          <cell r="W560" t="str">
            <v>X5-MB</v>
          </cell>
        </row>
        <row r="561">
          <cell r="A561">
            <v>594</v>
          </cell>
          <cell r="B561" t="str">
            <v>80130227300</v>
          </cell>
          <cell r="C561" t="str">
            <v>UPG-273 BK OBEJMA EXPERT 273 (264-273MM) BK</v>
          </cell>
          <cell r="D561" t="str">
            <v>5907754203020</v>
          </cell>
          <cell r="E561" t="str">
            <v>5</v>
          </cell>
          <cell r="F561" t="str">
            <v>Obejma EXPERT 273 (264-273mm) BK</v>
          </cell>
          <cell r="G561" t="str">
            <v>Pipe clamp EXPERT 273 (264-273mm) BK</v>
          </cell>
          <cell r="H561" t="str">
            <v>Csőbilincs EXPERT 273 (264-273mm) BK</v>
          </cell>
          <cell r="I561" t="str">
            <v>Laikiklis EXPERT 273 (264-273mm) BK</v>
          </cell>
          <cell r="J561" t="str">
            <v>Objímka EXPERT 273 (264-273mm) BK</v>
          </cell>
          <cell r="K561" t="str">
            <v>Colier tip EXPERT 273 (264-273mm) BK</v>
          </cell>
          <cell r="L561" t="str">
            <v>(PL)ITB-KOT-2020/1561 wydanie 1 15/12/2020; (HU)A-101/2016 18/11/2021; (SK)SK TP-19/0004-verzia 02 23/03/2022; (RO)AT 017-05-4053-2024 28/02/2024</v>
          </cell>
          <cell r="M561" t="str">
            <v>(PL)04/2020 30/05/2023; (HU)02/2021 18/11/2021; (SK)01/2022 23/03/2022; (RO)01/2024 28/02/2024</v>
          </cell>
          <cell r="N561" t="str">
            <v>B</v>
          </cell>
          <cell r="O561" t="str">
            <v>-</v>
          </cell>
          <cell r="P561" t="str">
            <v>-</v>
          </cell>
          <cell r="Q561" t="str">
            <v>-</v>
          </cell>
          <cell r="R561" t="str">
            <v>15</v>
          </cell>
          <cell r="S561" t="str">
            <v/>
          </cell>
          <cell r="T561" t="str">
            <v>THALE sp. z o.o. sp.k.</v>
          </cell>
          <cell r="U561" t="str">
            <v>11-041 Olsztyn, Poland, Wilimowo 2, Poland</v>
          </cell>
          <cell r="V561" t="str">
            <v>ocynk galwaniczny</v>
          </cell>
          <cell r="W561" t="str">
            <v>UPG-273 BK</v>
          </cell>
        </row>
        <row r="562">
          <cell r="A562">
            <v>34005</v>
          </cell>
          <cell r="B562" t="str">
            <v>81210271001</v>
          </cell>
          <cell r="C562" t="str">
            <v>OG-UWG-710 BK OBEJMA UWG 710 BK</v>
          </cell>
          <cell r="D562" t="str">
            <v>5907754272637</v>
          </cell>
          <cell r="E562" t="str">
            <v>5</v>
          </cell>
          <cell r="F562" t="str">
            <v>Obejma UWG 710 BK</v>
          </cell>
          <cell r="G562" t="str">
            <v>Ventilation pipe clamp UWG 710 BK</v>
          </cell>
          <cell r="H562" t="str">
            <v>Légtechnikai bilincs UWG 710 BK</v>
          </cell>
          <cell r="I562" t="str">
            <v>Laikiklis  UWG 710 BK</v>
          </cell>
          <cell r="J562" t="str">
            <v>Objímka pre ventilačné systémy UWG 710 BK</v>
          </cell>
          <cell r="K562" t="str">
            <v>Colier pentru ventilatie UWG 710 BK</v>
          </cell>
          <cell r="L562" t="str">
            <v>-</v>
          </cell>
          <cell r="M562" t="str">
            <v>-</v>
          </cell>
          <cell r="N562" t="str">
            <v>-</v>
          </cell>
          <cell r="O562" t="str">
            <v>-</v>
          </cell>
          <cell r="P562" t="str">
            <v>-</v>
          </cell>
          <cell r="Q562" t="str">
            <v>-</v>
          </cell>
          <cell r="R562" t="str">
            <v>0</v>
          </cell>
          <cell r="S562" t="str">
            <v/>
          </cell>
          <cell r="T562" t="str">
            <v>THALE sp. z o.o. sp.k.</v>
          </cell>
          <cell r="U562" t="str">
            <v>11-041 Olsztyn, Poland, Wilimowo 2, Poland</v>
          </cell>
          <cell r="V562" t="str">
            <v>ocynk ogniowy</v>
          </cell>
          <cell r="W562" t="str">
            <v>OG-UWG-710 BK</v>
          </cell>
        </row>
        <row r="563">
          <cell r="A563">
            <v>33681</v>
          </cell>
          <cell r="B563" t="str">
            <v/>
          </cell>
          <cell r="C563" t="str">
            <v>KT-MF90 WSPORNIK MONTAŻOWY 90 PROFILU SZER.41MM</v>
          </cell>
          <cell r="D563" t="str">
            <v/>
          </cell>
          <cell r="E563" t="str">
            <v>10</v>
          </cell>
          <cell r="F563" t="str">
            <v>Wspornik montażowy 90 profilu szer.41mm</v>
          </cell>
          <cell r="G563" t="str">
            <v>Angular connectors 90 channel width 41mm</v>
          </cell>
          <cell r="H563" t="str">
            <v>Sarokelem 90 41mm-es szerelősínekhez</v>
          </cell>
          <cell r="I563" t="str">
            <v>Kampinis 90 laikiklis profiliams 41mm</v>
          </cell>
          <cell r="J563" t="str">
            <v>Rohové uholníky 90 šírka 41mm</v>
          </cell>
          <cell r="K563" t="str">
            <v>Suporti de montaj cu brate egale 90 profil 41mm</v>
          </cell>
          <cell r="L563" t="str">
            <v>-</v>
          </cell>
          <cell r="M563" t="str">
            <v>-</v>
          </cell>
          <cell r="N563" t="str">
            <v>-</v>
          </cell>
          <cell r="O563" t="str">
            <v>-</v>
          </cell>
          <cell r="P563" t="str">
            <v>-</v>
          </cell>
          <cell r="Q563" t="str">
            <v>-</v>
          </cell>
          <cell r="R563" t="str">
            <v>0</v>
          </cell>
          <cell r="S563" t="str">
            <v/>
          </cell>
          <cell r="T563" t="str">
            <v>THALE sp. z o.o. sp.k.</v>
          </cell>
          <cell r="U563" t="str">
            <v>11-041 Olsztyn, Poland, Wilimowo 2, Poland</v>
          </cell>
          <cell r="V563" t="str">
            <v/>
          </cell>
          <cell r="W563" t="str">
            <v>KT-MF90</v>
          </cell>
        </row>
        <row r="564">
          <cell r="A564">
            <v>21007</v>
          </cell>
          <cell r="B564" t="str">
            <v>80511121100</v>
          </cell>
          <cell r="C564" t="str">
            <v>ZPF-M10-4 KPL PĘTLA TRYSKACZOWA ZPF M10 4 (110-118MM) KPL</v>
          </cell>
          <cell r="D564" t="str">
            <v>5907754251632</v>
          </cell>
          <cell r="E564" t="str">
            <v>25</v>
          </cell>
          <cell r="F564" t="str">
            <v>Pętla tryskaczowa ZPF M10 4 (110-118mm) KPL</v>
          </cell>
          <cell r="G564" t="str">
            <v>Sprinkler pipe loop M10 4 (110-118mm) KPL</v>
          </cell>
          <cell r="H564" t="str">
            <v>Sprinkler körtebilincs  M10 4 (110-118MM) KPL</v>
          </cell>
          <cell r="I564" t="str">
            <v>Sprinklerio kilpa ZPF M10 4 (110-118mm) KPL</v>
          </cell>
          <cell r="J564" t="str">
            <v>Slučka pre sprinklery M10 4 (110-118mm) KPL</v>
          </cell>
          <cell r="K564" t="str">
            <v>Bucla pentru sprinklere M10 4 (110-118mm) KPL</v>
          </cell>
          <cell r="L564" t="str">
            <v>(PL)ITB-KOT-2018/0556 wydanie 2 30/06/2020; (HU)A-101/2016 18/11/2021; (SK)SK TP-19/0004-verzia 02 23/03/2022; (RO)AT 017-05-4053-2024 28/02/2024</v>
          </cell>
          <cell r="M564" t="str">
            <v>(PL)03/2020 30/05/2023; (HU)02/2021 18/11/2021; (SK)01/2022 23/03/2022; (RO)01/2024 28/02/2024</v>
          </cell>
          <cell r="N564" t="str">
            <v>B</v>
          </cell>
          <cell r="O564" t="str">
            <v>-</v>
          </cell>
          <cell r="P564" t="str">
            <v>FM</v>
          </cell>
          <cell r="Q564" t="str">
            <v>-</v>
          </cell>
          <cell r="R564" t="str">
            <v>18</v>
          </cell>
          <cell r="S564" t="str">
            <v>(FM)3063395</v>
          </cell>
          <cell r="T564" t="str">
            <v>THALE sp. z o.o. sp.k.</v>
          </cell>
          <cell r="U564" t="str">
            <v>11-041 Olsztyn, Poland, Wilimowo 2, Poland</v>
          </cell>
          <cell r="V564" t="str">
            <v>ocynk galwaniczny</v>
          </cell>
          <cell r="W564" t="str">
            <v>ZPF-M10-4 KPL</v>
          </cell>
        </row>
        <row r="565">
          <cell r="A565">
            <v>35300</v>
          </cell>
          <cell r="B565" t="str">
            <v>81250100000</v>
          </cell>
          <cell r="C565" t="str">
            <v>LUW-L MOCOWANIE P3 TYPU L</v>
          </cell>
          <cell r="D565" t="str">
            <v>5907754260627</v>
          </cell>
          <cell r="E565" t="str">
            <v>50</v>
          </cell>
          <cell r="F565" t="str">
            <v>Mocowanie P3 typu L</v>
          </cell>
          <cell r="G565" t="str">
            <v>L-type duct bracket P3</v>
          </cell>
          <cell r="H565" t="str">
            <v>L-légcsatorna függesztő P3</v>
          </cell>
          <cell r="I565" t="str">
            <v>Tvirtinimas P3, L tipo</v>
          </cell>
          <cell r="J565" t="str">
            <v>Držiak potrubia typ-L P3</v>
          </cell>
          <cell r="K565" t="str">
            <v>Fixare P3 Tip L</v>
          </cell>
          <cell r="L565" t="str">
            <v>(PL)ITB-KOT-2018/0744 wydanie 2 27/03/2020; (SK)SK TP-19/0004-verzia 02 23/03/2022; (RO)AT 017-05-4053-2024 28/02/2024</v>
          </cell>
          <cell r="M565" t="str">
            <v>(PL)01/2020 30/05/2023; (SK)01/2022 23/03/2022; (RO)01/2024 28/02/2024</v>
          </cell>
          <cell r="N565" t="str">
            <v>B</v>
          </cell>
          <cell r="O565" t="str">
            <v>-</v>
          </cell>
          <cell r="P565" t="str">
            <v>-</v>
          </cell>
          <cell r="Q565" t="str">
            <v>-</v>
          </cell>
          <cell r="R565" t="str">
            <v>20</v>
          </cell>
          <cell r="S565" t="str">
            <v/>
          </cell>
          <cell r="T565" t="str">
            <v>THALE sp. z o.o. sp.k.</v>
          </cell>
          <cell r="U565" t="str">
            <v>11-041 Olsztyn, Poland, Wilimowo 2, Poland</v>
          </cell>
          <cell r="V565" t="str">
            <v>ocynk galwaniczny</v>
          </cell>
          <cell r="W565" t="str">
            <v>LUW-L</v>
          </cell>
        </row>
        <row r="566">
          <cell r="A566">
            <v>34141</v>
          </cell>
          <cell r="B566" t="str">
            <v>80842242530</v>
          </cell>
          <cell r="C566" t="str">
            <v>SDMO2,5-3000 PROFIL PODWÓJNY MO2,5 3000MM</v>
          </cell>
          <cell r="D566" t="str">
            <v>5907754272804</v>
          </cell>
          <cell r="E566" t="str">
            <v>1</v>
          </cell>
          <cell r="F566" t="str">
            <v>Profil podwójny MO2,5 3000mm</v>
          </cell>
          <cell r="G566" t="str">
            <v>Double channel MO2,5 3000mm</v>
          </cell>
          <cell r="H566" t="str">
            <v>Dupla szerelősín MO2,5 3000mm</v>
          </cell>
          <cell r="I566" t="str">
            <v>Dvigubas profilis MO2,5 3000mm</v>
          </cell>
          <cell r="J566" t="str">
            <v>Dvojitý nosník SDMO2,5 3000mm</v>
          </cell>
          <cell r="K566" t="str">
            <v>Profil dublu de montaj MO2,5 3000mm</v>
          </cell>
          <cell r="L566" t="str">
            <v>-</v>
          </cell>
          <cell r="M566" t="str">
            <v>-</v>
          </cell>
          <cell r="N566" t="str">
            <v>-</v>
          </cell>
          <cell r="O566" t="str">
            <v>-</v>
          </cell>
          <cell r="P566" t="str">
            <v>-</v>
          </cell>
          <cell r="Q566" t="str">
            <v>-</v>
          </cell>
          <cell r="R566" t="str">
            <v>0</v>
          </cell>
          <cell r="S566" t="str">
            <v/>
          </cell>
          <cell r="T566" t="str">
            <v>THALE sp. z o.o. sp.k.</v>
          </cell>
          <cell r="U566" t="str">
            <v>11-041 Olsztyn, Poland, Wilimowo 2, Poland</v>
          </cell>
          <cell r="V566" t="str">
            <v>ocynk ogniowy</v>
          </cell>
          <cell r="W566" t="str">
            <v>SDMO2,5-3000</v>
          </cell>
        </row>
        <row r="567">
          <cell r="A567">
            <v>7391</v>
          </cell>
          <cell r="B567" t="str">
            <v>81210231502</v>
          </cell>
          <cell r="C567" t="str">
            <v>N-UWG-315 OBEJMA UWG 315 BK</v>
          </cell>
          <cell r="D567" t="str">
            <v>5907754226722</v>
          </cell>
          <cell r="E567" t="str">
            <v>5</v>
          </cell>
          <cell r="F567" t="str">
            <v>Obejma UWG 315 BK</v>
          </cell>
          <cell r="G567" t="str">
            <v>Ventilation pipe clamp UWG 315 BK</v>
          </cell>
          <cell r="H567" t="str">
            <v>Légtechnikai bilincs UWG 315 BK</v>
          </cell>
          <cell r="I567" t="str">
            <v>Laikiklis  UWG 315 BK</v>
          </cell>
          <cell r="K567" t="str">
            <v>Coliere pentru ventilatie UWG 315 BK</v>
          </cell>
          <cell r="L567" t="str">
            <v>(PL)ITB-KOT-2020/1561 wydanie 1 15/12/2020; (HU)A-101/2016 18/11/2021; (SK)SK TP-19/0004-verzia 02 23/03/2022; (RO)AT 017-05-4053-2024 28/02/2024</v>
          </cell>
          <cell r="M567" t="str">
            <v>(PL)04/2020 30/05/2023; (HU)02/2021 18/11/2021; (SK)01/2022 23/03/2022; (RO)01/2024 28/02/2024</v>
          </cell>
          <cell r="N567" t="str">
            <v>B</v>
          </cell>
          <cell r="O567" t="str">
            <v>-</v>
          </cell>
          <cell r="P567" t="str">
            <v>-</v>
          </cell>
          <cell r="Q567" t="str">
            <v>-</v>
          </cell>
          <cell r="R567" t="str">
            <v>15</v>
          </cell>
          <cell r="S567" t="str">
            <v/>
          </cell>
          <cell r="T567" t="str">
            <v>THALE sp. z o.o. sp.k.</v>
          </cell>
          <cell r="U567" t="str">
            <v>11-041 Olsztyn, Poland, Wilimowo 2, Poland</v>
          </cell>
          <cell r="V567" t="str">
            <v>pasywacja</v>
          </cell>
          <cell r="W567" t="str">
            <v>N-UWG-315</v>
          </cell>
        </row>
        <row r="568">
          <cell r="A568">
            <v>32659</v>
          </cell>
          <cell r="B568" t="str">
            <v>9000032659</v>
          </cell>
          <cell r="C568" t="str">
            <v>RK120X4-5055 WYMIAN L=5055MM POZ.205</v>
          </cell>
          <cell r="D568" t="str">
            <v>5907754270954</v>
          </cell>
          <cell r="E568" t="str">
            <v>1</v>
          </cell>
          <cell r="F568" t="str">
            <v>WYMIAN L=5055MM POZ.205</v>
          </cell>
          <cell r="L568" t="str">
            <v>(EU)EN 1090-1:2009+A1:2011</v>
          </cell>
          <cell r="M568" t="str">
            <v>(EU)RK120.2/DoP/2023 23/02/2023</v>
          </cell>
          <cell r="N568" t="str">
            <v>-</v>
          </cell>
          <cell r="O568" t="str">
            <v>CE</v>
          </cell>
          <cell r="P568" t="str">
            <v>-</v>
          </cell>
          <cell r="Q568" t="str">
            <v>-</v>
          </cell>
          <cell r="R568" t="str">
            <v>23</v>
          </cell>
          <cell r="S568">
            <v>0</v>
          </cell>
          <cell r="T568" t="str">
            <v>THALE sp. z o.o. sp.k.</v>
          </cell>
          <cell r="U568" t="str">
            <v>11-041 Olsztyn, Poland, Wilimowo 2, Poland</v>
          </cell>
          <cell r="V568" t="str">
            <v>ocynk ogniowy</v>
          </cell>
          <cell r="W568" t="str">
            <v>RK120x4-5055 POZ.205</v>
          </cell>
        </row>
        <row r="569">
          <cell r="A569">
            <v>13083</v>
          </cell>
          <cell r="B569" t="str">
            <v>80371016010</v>
          </cell>
          <cell r="C569" t="str">
            <v>U-PSFUC-150-1000 UTWIERDZENIE PSFUC FI 150 (158-162MM) 1000MM</v>
          </cell>
          <cell r="D569" t="str">
            <v>5907754236080</v>
          </cell>
          <cell r="E569" t="str">
            <v>1</v>
          </cell>
          <cell r="F569" t="str">
            <v>Utwierdzenie PSFUC fi 150 (158-162mm) 1000mm</v>
          </cell>
          <cell r="G569" t="str">
            <v>U-PSFUC 150 (158-162mm) 1000mm</v>
          </cell>
          <cell r="H569" t="str">
            <v>U-PSFUC 150 (158-162mm) lenght 1000mm</v>
          </cell>
          <cell r="I569" t="str">
            <v>Stovas PSFUC fi 150 (158-162mm) 1000mm</v>
          </cell>
          <cell r="J569" t="str">
            <v>Konzola pre pevné body U-PSFUC 150 (158-162mm) 1000mm</v>
          </cell>
          <cell r="K569" t="str">
            <v>U-PSFUC 150 (158-162mm) 1000mm</v>
          </cell>
          <cell r="L569" t="str">
            <v>(PL)ITB-KOT-2020/1561 wydanie 1 15/12/2020; (SK)SK TP-19/0004-verzia 02 23/03/2022; (RO)AT 017-05-4053-2024 28/02/2024</v>
          </cell>
          <cell r="M569" t="str">
            <v>(PL)04/2020 30/05/2023; (SK)01/2022 23/03/2022; (RO)01/2024 28/02/2024</v>
          </cell>
          <cell r="N569" t="str">
            <v>B</v>
          </cell>
          <cell r="O569" t="str">
            <v>-</v>
          </cell>
          <cell r="P569" t="str">
            <v>-</v>
          </cell>
          <cell r="Q569" t="str">
            <v>-</v>
          </cell>
          <cell r="R569" t="str">
            <v>15</v>
          </cell>
          <cell r="S569" t="str">
            <v/>
          </cell>
          <cell r="T569" t="str">
            <v>THALE sp. z o.o. sp.k.</v>
          </cell>
          <cell r="U569" t="str">
            <v>11-041 Olsztyn, Poland, Wilimowo 2, Poland</v>
          </cell>
          <cell r="V569" t="str">
            <v>ocynk galwaniczny</v>
          </cell>
          <cell r="W569" t="str">
            <v>U-PSFUC-150-1000</v>
          </cell>
        </row>
        <row r="570">
          <cell r="A570">
            <v>32652</v>
          </cell>
          <cell r="B570" t="str">
            <v>9000032652</v>
          </cell>
          <cell r="C570" t="str">
            <v>RK120X4-5015 WYMIAN L=5015MM POZ.213</v>
          </cell>
          <cell r="D570" t="str">
            <v>5907754270886</v>
          </cell>
          <cell r="E570" t="str">
            <v>1</v>
          </cell>
          <cell r="F570" t="str">
            <v>WYMIAN L=5015MM POZ.213</v>
          </cell>
          <cell r="L570" t="str">
            <v>(EU)EN 1090-1:2009+A1:2011</v>
          </cell>
          <cell r="M570" t="str">
            <v>(EU)RK120.2/DoP/2023 23/02/2023</v>
          </cell>
          <cell r="N570" t="str">
            <v>-</v>
          </cell>
          <cell r="O570" t="str">
            <v>CE</v>
          </cell>
          <cell r="P570" t="str">
            <v>-</v>
          </cell>
          <cell r="Q570" t="str">
            <v>-</v>
          </cell>
          <cell r="R570" t="str">
            <v>23</v>
          </cell>
          <cell r="S570">
            <v>0</v>
          </cell>
          <cell r="T570" t="str">
            <v>THALE sp. z o.o. sp.k.</v>
          </cell>
          <cell r="U570" t="str">
            <v>11-041 Olsztyn, Poland, Wilimowo 2, Poland</v>
          </cell>
          <cell r="V570" t="str">
            <v>ocynk ogniowy</v>
          </cell>
          <cell r="W570" t="str">
            <v>RK120X4-5015 POZ.213</v>
          </cell>
        </row>
        <row r="571">
          <cell r="A571">
            <v>34142</v>
          </cell>
          <cell r="B571" t="str">
            <v>80842242560</v>
          </cell>
          <cell r="C571" t="str">
            <v>SDMO2,5-6000 PROFIL PODWÓJNY MO2,5 6000MM</v>
          </cell>
          <cell r="D571" t="str">
            <v>5907754272811</v>
          </cell>
          <cell r="E571" t="str">
            <v>1</v>
          </cell>
          <cell r="F571" t="str">
            <v>Profil podwójny MO2,5 6000mm</v>
          </cell>
          <cell r="G571" t="str">
            <v>Double channel MO2,5 6000mm</v>
          </cell>
          <cell r="H571" t="str">
            <v>Dupla szerelősín MO2,5 6000mm</v>
          </cell>
          <cell r="I571" t="str">
            <v>Dvigubas profilis MO2,5 6000mm</v>
          </cell>
          <cell r="J571" t="str">
            <v>Dvojitý nosník SDMO2,5 6000mm</v>
          </cell>
          <cell r="K571" t="str">
            <v>Profil dublu de montaj MO2,5 6000mm</v>
          </cell>
          <cell r="L571" t="str">
            <v>-</v>
          </cell>
          <cell r="M571" t="str">
            <v>-</v>
          </cell>
          <cell r="N571" t="str">
            <v>-</v>
          </cell>
          <cell r="O571" t="str">
            <v>-</v>
          </cell>
          <cell r="P571" t="str">
            <v>-</v>
          </cell>
          <cell r="Q571" t="str">
            <v>-</v>
          </cell>
          <cell r="R571" t="str">
            <v>0</v>
          </cell>
          <cell r="S571" t="str">
            <v/>
          </cell>
          <cell r="T571" t="str">
            <v>THALE sp. z o.o. sp.k.</v>
          </cell>
          <cell r="U571" t="str">
            <v>11-041 Olsztyn, Poland, Wilimowo 2, Poland</v>
          </cell>
          <cell r="V571" t="str">
            <v>ocynk ogniowy</v>
          </cell>
          <cell r="W571" t="str">
            <v>SDMO2,5-6000</v>
          </cell>
        </row>
        <row r="572">
          <cell r="A572">
            <v>32653</v>
          </cell>
          <cell r="B572" t="str">
            <v>9000032653</v>
          </cell>
          <cell r="C572" t="str">
            <v>RK120X4-5015 WYMIAN L=5015MM POZ.214</v>
          </cell>
          <cell r="D572" t="str">
            <v>5907754270893</v>
          </cell>
          <cell r="E572" t="str">
            <v>1</v>
          </cell>
          <cell r="F572" t="str">
            <v>WYMIAN L=5015MM POZ.214</v>
          </cell>
          <cell r="L572" t="str">
            <v>(EU)EN 1090-1:2009+A1:2011</v>
          </cell>
          <cell r="M572" t="str">
            <v>(EU)RK120.2/DoP/2023 23/02/2023</v>
          </cell>
          <cell r="N572" t="str">
            <v>-</v>
          </cell>
          <cell r="O572" t="str">
            <v>CE</v>
          </cell>
          <cell r="P572" t="str">
            <v>-</v>
          </cell>
          <cell r="Q572" t="str">
            <v>-</v>
          </cell>
          <cell r="R572" t="str">
            <v>23</v>
          </cell>
          <cell r="S572">
            <v>0</v>
          </cell>
          <cell r="T572" t="str">
            <v>THALE sp. z o.o. sp.k.</v>
          </cell>
          <cell r="U572" t="str">
            <v>11-041 Olsztyn, Poland, Wilimowo 2, Poland</v>
          </cell>
          <cell r="V572" t="str">
            <v>ocynk ogniowy</v>
          </cell>
          <cell r="W572" t="str">
            <v>RK120x4-5015 POZ.214</v>
          </cell>
        </row>
        <row r="573">
          <cell r="A573">
            <v>15373</v>
          </cell>
          <cell r="B573" t="str">
            <v>80420112161</v>
          </cell>
          <cell r="C573" t="str">
            <v>OG-PSB2-M12/16 PODPORA PRZESUWNA PSB2 2XM12/16</v>
          </cell>
          <cell r="D573" t="str">
            <v>5907754240018</v>
          </cell>
          <cell r="E573" t="str">
            <v>1</v>
          </cell>
          <cell r="F573" t="str">
            <v>Podpora przesuwna PSB2 2xM12/16</v>
          </cell>
          <cell r="G573" t="str">
            <v>Sliding support PSB2 2xM12/16</v>
          </cell>
          <cell r="H573" t="str">
            <v>Csúszószán PSB2 2xM12/16</v>
          </cell>
          <cell r="I573" t="str">
            <v>Slydimo atrama PSB2 2xM12/16</v>
          </cell>
          <cell r="J573" t="str">
            <v>Klzné uloženie s dvoma príchytnými bodmi PSB2 2xM12/16</v>
          </cell>
          <cell r="K573" t="str">
            <v>Glisiere grele PSB2 2xM12/16</v>
          </cell>
          <cell r="L573" t="str">
            <v>(PL)ITB-KOT-2020/1563 wydanie 1 15/12/2020; (HU)A-101/2016 18/11/2021; (SK)SK TP-19/0004-verzia 02 23/03/2022; (RO)AT 017-05-4053-2024 28/02/2024</v>
          </cell>
          <cell r="M573" t="str">
            <v>(PL)06/2020 30/05/2023; (HU)02/2021 18/11/2021; (SK)01/2022 23/03/2022; (RO)01/2024 28/02/2024</v>
          </cell>
          <cell r="N573" t="str">
            <v>B</v>
          </cell>
          <cell r="O573" t="str">
            <v>-</v>
          </cell>
          <cell r="P573" t="str">
            <v>-</v>
          </cell>
          <cell r="Q573" t="str">
            <v>-</v>
          </cell>
          <cell r="R573" t="str">
            <v>15</v>
          </cell>
          <cell r="S573" t="str">
            <v/>
          </cell>
          <cell r="T573" t="str">
            <v>THALE sp. z o.o. sp.k.</v>
          </cell>
          <cell r="U573" t="str">
            <v>11-041 Olsztyn, Poland, Wilimowo 2, Poland</v>
          </cell>
          <cell r="V573" t="str">
            <v>ocynk ogniowy</v>
          </cell>
          <cell r="W573" t="str">
            <v>OG-PSB2-M12/16</v>
          </cell>
        </row>
        <row r="574">
          <cell r="A574">
            <v>13259</v>
          </cell>
          <cell r="B574" t="str">
            <v>80930307501</v>
          </cell>
          <cell r="C574" t="str">
            <v>OG-SS-A2,0-750 KONSOLA A 750MM</v>
          </cell>
          <cell r="D574" t="str">
            <v>5907754235021</v>
          </cell>
          <cell r="E574" t="str">
            <v>1</v>
          </cell>
          <cell r="F574" t="str">
            <v>Konsola A 750mm</v>
          </cell>
          <cell r="G574" t="str">
            <v>Cantilever arm A 750mm</v>
          </cell>
          <cell r="H574" t="str">
            <v>Hosszanti sínkonzol A 750mm</v>
          </cell>
          <cell r="I574" t="str">
            <v>Konsole A 750mm</v>
          </cell>
          <cell r="J574" t="str">
            <v>Montážna konzola SS-A2,0 750mm</v>
          </cell>
          <cell r="K574" t="str">
            <v>Brat consola A 750mm</v>
          </cell>
          <cell r="L574" t="str">
            <v>(PL)ITB-KOT-2020/1562 wydanie 1 23/12/2020; (HU)A-101/2016 18/11/2021; (SK)SK TP-19/0004-verzia 02 23/03/2022; (RO)AT 017-05-4053-2024 28/02/2024</v>
          </cell>
          <cell r="M574" t="str">
            <v>(PL)05/2020 30/05/2023; (HU)02/2021 18/11/2021; (SK)01/2022 23/03/2022; (RO)01/2024 28/02/2024</v>
          </cell>
          <cell r="N574" t="str">
            <v>B</v>
          </cell>
          <cell r="O574" t="str">
            <v>-</v>
          </cell>
          <cell r="P574" t="str">
            <v>-</v>
          </cell>
          <cell r="Q574" t="str">
            <v>-</v>
          </cell>
          <cell r="R574" t="str">
            <v>15</v>
          </cell>
          <cell r="S574" t="str">
            <v/>
          </cell>
          <cell r="T574" t="str">
            <v>THALE sp. z o.o. sp.k.</v>
          </cell>
          <cell r="U574" t="str">
            <v>11-041 Olsztyn, Poland, Wilimowo 2, Poland</v>
          </cell>
          <cell r="V574" t="str">
            <v>ocynk ogniowy</v>
          </cell>
          <cell r="W574" t="str">
            <v>OG-SS-A2,0-750</v>
          </cell>
        </row>
        <row r="575">
          <cell r="A575">
            <v>15360</v>
          </cell>
          <cell r="B575" t="str">
            <v>81107303001</v>
          </cell>
          <cell r="C575" t="str">
            <v>OG-PDC-A PODKŁADKA M12 PROFILU SZER. 30MM</v>
          </cell>
          <cell r="D575" t="str">
            <v>5907754247055</v>
          </cell>
          <cell r="E575" t="str">
            <v>25</v>
          </cell>
          <cell r="F575" t="str">
            <v>Podkładka M12 profilu szer. 30mm</v>
          </cell>
          <cell r="G575" t="str">
            <v>Flat washer M12 channel width 30mm</v>
          </cell>
          <cell r="H575" t="str">
            <v>Lapos alátét M12 szerelősín szélesség 30mm</v>
          </cell>
          <cell r="I575" t="str">
            <v>Poverzle  M12 profiliui 30mm</v>
          </cell>
          <cell r="J575" t="str">
            <v>Plochá podložka M12 nosník šírky 30mm</v>
          </cell>
          <cell r="K575" t="str">
            <v>Saibe pentru M12 profil 30mm</v>
          </cell>
          <cell r="L575" t="str">
            <v>(HU)A-101/2016 18/11/2021; (SK)SK TP-19/0004-verzia 02 23/03/2022; (RO)AT 017-05-4053-2024 28/02/2024</v>
          </cell>
          <cell r="M575" t="str">
            <v>(HU)02/2021 18/11/2021; (SK)01/2022 23/03/2022; (RO)01/2024 28/02/2024</v>
          </cell>
          <cell r="N575" t="str">
            <v>-</v>
          </cell>
          <cell r="O575" t="str">
            <v>-</v>
          </cell>
          <cell r="P575" t="str">
            <v>-</v>
          </cell>
          <cell r="Q575" t="str">
            <v>-</v>
          </cell>
          <cell r="R575" t="str">
            <v>0</v>
          </cell>
          <cell r="S575" t="str">
            <v/>
          </cell>
          <cell r="T575" t="str">
            <v>THALE sp. z o.o. sp.k.</v>
          </cell>
          <cell r="U575" t="str">
            <v>11-041 Olsztyn, Poland, Wilimowo 2, Poland</v>
          </cell>
          <cell r="V575" t="str">
            <v>ocynk ogniowy</v>
          </cell>
          <cell r="W575" t="str">
            <v>OG-PDC-A</v>
          </cell>
        </row>
        <row r="576">
          <cell r="A576">
            <v>16857</v>
          </cell>
          <cell r="B576" t="str">
            <v>81141030901</v>
          </cell>
          <cell r="C576" t="str">
            <v>OG-XX3-MF90 KSZTAŁTKA XX3 90 PROFILU SZER. 41MM</v>
          </cell>
          <cell r="D576" t="str">
            <v>5907754243927</v>
          </cell>
          <cell r="E576" t="str">
            <v>10</v>
          </cell>
          <cell r="F576" t="str">
            <v>Kształtka XX3 90 profilu szer. 41mm</v>
          </cell>
          <cell r="G576" t="str">
            <v>Flat connector XX3 90 channel width 41mm</v>
          </cell>
          <cell r="H576" t="str">
            <v>Sarokelem XX3 90 41mm-es szerelősínekhez</v>
          </cell>
          <cell r="I576" t="str">
            <v>Montazine jungiamoji detale XX3 90 41mm profiliui</v>
          </cell>
          <cell r="J576" t="str">
            <v>Rohový uholník XX3 90 šírka 41mm</v>
          </cell>
          <cell r="K576" t="str">
            <v>Conector XX3 90 de profil 41mm</v>
          </cell>
          <cell r="L576" t="str">
            <v>(PL)ITB-KOT-2020/1562 wydanie 1 23/12/2020; (HU)A-101/2016 18/11/2021; (SK)SK TP-19/0004-verzia 02 23/03/2022; (RO)AT 017-05-4053-2024 28/02/2024</v>
          </cell>
          <cell r="M576" t="str">
            <v>(PL)05/2020 30/05/2023; (HU)02/2021 18/11/2021; (SK)01/2022 23/03/2022; (RO)01/2024 28/02/2024</v>
          </cell>
          <cell r="N576" t="str">
            <v>B</v>
          </cell>
          <cell r="O576" t="str">
            <v>-</v>
          </cell>
          <cell r="P576" t="str">
            <v>-</v>
          </cell>
          <cell r="Q576" t="str">
            <v>-</v>
          </cell>
          <cell r="R576" t="str">
            <v>15</v>
          </cell>
          <cell r="S576" t="str">
            <v/>
          </cell>
          <cell r="T576" t="str">
            <v>THALE sp. z o.o. sp.k.</v>
          </cell>
          <cell r="U576" t="str">
            <v>11-041 Olsztyn, Poland, Wilimowo 2, Poland</v>
          </cell>
          <cell r="V576" t="str">
            <v>ocynk ogniowy</v>
          </cell>
          <cell r="W576" t="str">
            <v>OG-XX3-MF90</v>
          </cell>
        </row>
        <row r="577">
          <cell r="A577">
            <v>17291</v>
          </cell>
          <cell r="B577" t="str">
            <v>80130227301</v>
          </cell>
          <cell r="C577" t="str">
            <v>OG-UPG-273 BK OBEJMA EXPERT 273 (264-273MM) BK</v>
          </cell>
          <cell r="D577" t="str">
            <v>5907754245709</v>
          </cell>
          <cell r="E577" t="str">
            <v>5</v>
          </cell>
          <cell r="F577" t="str">
            <v>Obejma EXPERT 273 (264-273mm) BK</v>
          </cell>
          <cell r="G577" t="str">
            <v>Pipe clamp EXPERT 273 (264-273mm) BK</v>
          </cell>
          <cell r="H577" t="str">
            <v>Csőbilincs EXPERT 273 (264-273mm) BK</v>
          </cell>
          <cell r="I577" t="str">
            <v>Laikiklis Expert 273 (264-273mm) BK</v>
          </cell>
          <cell r="J577" t="str">
            <v>Objímka EXPERT 273 (264-273mm) BK</v>
          </cell>
          <cell r="K577" t="str">
            <v>Colier tip  EXPERT 273 (264-273mm) BK</v>
          </cell>
          <cell r="L577" t="str">
            <v>(PL)ITB-KOT-2020/1561 wydanie 1 15/12/2020; (HU)A-101/2016 18/11/2021; (SK)SK TP-19/0004-verzia 02 23/03/2022; (RO)AT 017-05-4053-2024 28/02/2024</v>
          </cell>
          <cell r="M577" t="str">
            <v>(PL)04/2020 30/05/2023; (HU)02/2021 18/11/2021; (SK)01/2022 23/03/2022; (RO)01/2024 28/02/2024</v>
          </cell>
          <cell r="N577" t="str">
            <v>B</v>
          </cell>
          <cell r="O577" t="str">
            <v>-</v>
          </cell>
          <cell r="P577" t="str">
            <v>-</v>
          </cell>
          <cell r="Q577" t="str">
            <v>-</v>
          </cell>
          <cell r="R577" t="str">
            <v>15</v>
          </cell>
          <cell r="S577" t="str">
            <v/>
          </cell>
          <cell r="T577" t="str">
            <v>THALE sp. z o.o. sp.k.</v>
          </cell>
          <cell r="U577" t="str">
            <v>11-041 Olsztyn, Poland, Wilimowo 2, Poland</v>
          </cell>
          <cell r="V577" t="str">
            <v>ocynk ogniowy</v>
          </cell>
          <cell r="W577" t="str">
            <v>OG-UPG-273 BK</v>
          </cell>
        </row>
        <row r="578">
          <cell r="A578">
            <v>20606</v>
          </cell>
          <cell r="B578" t="str">
            <v>81231454111</v>
          </cell>
          <cell r="C578" t="str">
            <v>OG-PDRG-MF-450 PODPORA DACHOWA REGUL. OBR. PROFILU SZER. 41MM 450</v>
          </cell>
          <cell r="D578" t="str">
            <v>5907754252684</v>
          </cell>
          <cell r="E578" t="str">
            <v>1</v>
          </cell>
          <cell r="F578" t="str">
            <v>Podpora dachowa regul. obr. profilu szer. 41mm 450</v>
          </cell>
          <cell r="G578" t="str">
            <v>Rooftop foot base channel support width 41mm 450</v>
          </cell>
          <cell r="H578" t="str">
            <v>Állítható teherelosztó talp, szélesség 41mm 450</v>
          </cell>
          <cell r="I578" t="str">
            <v>Reguliuojama stogo atrama 41mm profiliui 450</v>
          </cell>
          <cell r="J578" t="str">
            <v>Univerzálne strešné podpery šírka 41mm 450</v>
          </cell>
          <cell r="K578" t="str">
            <v>Suport acoperis ajustabili si rabatabili 41mm 450</v>
          </cell>
          <cell r="L578" t="str">
            <v>(PL)ITB-KOT-2018/0556 wydanie 2 30/06/2020; (HU)A-101/2016 18/11/2021; (SK)SK TP-19/0004-verzia 02 23/03/2022; (RO)AT 017-05-4053-2024 28/02/2024</v>
          </cell>
          <cell r="M578" t="str">
            <v>(PL)03/2020 30/05/2023; (HU)02/2021 18/11/2021; (SK)01/2022 23/03/2022; (RO)01/2024 28/02/2024</v>
          </cell>
          <cell r="N578" t="str">
            <v>B</v>
          </cell>
          <cell r="O578" t="str">
            <v>-</v>
          </cell>
          <cell r="P578" t="str">
            <v>-</v>
          </cell>
          <cell r="Q578" t="str">
            <v>-</v>
          </cell>
          <cell r="R578" t="str">
            <v>18</v>
          </cell>
          <cell r="S578" t="str">
            <v/>
          </cell>
          <cell r="T578" t="str">
            <v>THALE sp. z o.o. sp.k.</v>
          </cell>
          <cell r="U578" t="str">
            <v>11-041 Olsztyn, Poland, Wilimowo 2, Poland</v>
          </cell>
          <cell r="V578" t="str">
            <v>ocynk ogniowy</v>
          </cell>
          <cell r="W578" t="str">
            <v>OG-PDRG-MF-450</v>
          </cell>
        </row>
        <row r="579">
          <cell r="A579">
            <v>16953</v>
          </cell>
          <cell r="B579" t="str">
            <v>80941620001</v>
          </cell>
          <cell r="C579" t="str">
            <v>OG-SS-MH2,5-1040 KONSOLA MH 1040MM</v>
          </cell>
          <cell r="D579" t="str">
            <v>5907754244351</v>
          </cell>
          <cell r="E579" t="str">
            <v>1</v>
          </cell>
          <cell r="F579" t="str">
            <v>Konsola MH 1040mm</v>
          </cell>
          <cell r="G579" t="str">
            <v>Cantilever arm MH 1040mm</v>
          </cell>
          <cell r="H579" t="str">
            <v>Hosszanti sínkonzol MH 1040mm</v>
          </cell>
          <cell r="I579" t="str">
            <v>Konsole MH 1040mm</v>
          </cell>
          <cell r="J579" t="str">
            <v>Montážna konzola SS-MH2,5 1040mm</v>
          </cell>
          <cell r="K579" t="str">
            <v>Brat consola MH 1040mm</v>
          </cell>
          <cell r="L579" t="str">
            <v>(PL)ITB-KOT-2020/1562 wydanie 1 23/12/2020; (HU)A-101/2016 18/11/2021; (SK)SK TP-19/0004-verzia 02 23/03/2022; (RO)AT 017-05-4053-2024 28/02/2024</v>
          </cell>
          <cell r="M579" t="str">
            <v>(PL)05/2020 30/05/2023; (HU)02/2021 18/11/2021; (SK)01/2022 23/03/2022; (RO)01/2024 28/02/2024</v>
          </cell>
          <cell r="N579" t="str">
            <v>B</v>
          </cell>
          <cell r="O579" t="str">
            <v>-</v>
          </cell>
          <cell r="P579" t="str">
            <v>-</v>
          </cell>
          <cell r="Q579" t="str">
            <v>-</v>
          </cell>
          <cell r="R579" t="str">
            <v>15</v>
          </cell>
          <cell r="S579" t="str">
            <v/>
          </cell>
          <cell r="T579" t="str">
            <v>THALE sp. z o.o. sp.k.</v>
          </cell>
          <cell r="U579" t="str">
            <v>11-041 Olsztyn, Poland, Wilimowo 2, Poland</v>
          </cell>
          <cell r="V579" t="str">
            <v>ocynk ogniowy</v>
          </cell>
          <cell r="W579" t="str">
            <v>OG-SS-MH2,5-1040</v>
          </cell>
        </row>
        <row r="580">
          <cell r="A580">
            <v>35304</v>
          </cell>
          <cell r="B580" t="str">
            <v>81260100000</v>
          </cell>
          <cell r="C580" t="str">
            <v>LUW-Z MOCOWANIE P3 TYPU Z</v>
          </cell>
          <cell r="D580" t="str">
            <v>5907754260610</v>
          </cell>
          <cell r="E580" t="str">
            <v>50</v>
          </cell>
          <cell r="F580" t="str">
            <v>Mocowanie P3 typu Z</v>
          </cell>
          <cell r="G580" t="str">
            <v>Z-type duct bracket P3</v>
          </cell>
          <cell r="H580" t="str">
            <v>Z-légcsatorna függesztő P3</v>
          </cell>
          <cell r="I580" t="str">
            <v>Tvirtinimas P3, Z tipo</v>
          </cell>
          <cell r="J580" t="str">
            <v>Držiak potrubia typ-Z P3</v>
          </cell>
          <cell r="K580" t="str">
            <v>Fixare P3 Tip Z</v>
          </cell>
          <cell r="L580" t="str">
            <v>(PL)ITB-KOT-2018/0744 wydanie 2 27/03/2020; (SK)SK TP-19/0004-verzia 02 23/03/2022; (RO)AT 017-05-4053-2024 28/02/2024</v>
          </cell>
          <cell r="M580" t="str">
            <v>(PL)01/2020 30/05/2023; (SK)01/2022 23/03/2022; (RO)01/2024 28/02/2024</v>
          </cell>
          <cell r="N580" t="str">
            <v>B</v>
          </cell>
          <cell r="O580" t="str">
            <v>-</v>
          </cell>
          <cell r="P580" t="str">
            <v>-</v>
          </cell>
          <cell r="Q580" t="str">
            <v>-</v>
          </cell>
          <cell r="R580" t="str">
            <v>20</v>
          </cell>
          <cell r="S580" t="str">
            <v/>
          </cell>
          <cell r="T580" t="str">
            <v>THALE sp. z o.o. sp.k.</v>
          </cell>
          <cell r="U580" t="str">
            <v>11-041 Olsztyn, Poland, Wilimowo 2, Poland</v>
          </cell>
          <cell r="V580" t="str">
            <v>ocynk galwaniczny</v>
          </cell>
          <cell r="W580" t="str">
            <v>LUW-Z</v>
          </cell>
        </row>
        <row r="581">
          <cell r="A581">
            <v>33748</v>
          </cell>
          <cell r="B581" t="str">
            <v/>
          </cell>
          <cell r="C581" t="str">
            <v>TRSA-M12 TULEJA ROZPOROWA TRSA M12X50MM FI 16</v>
          </cell>
          <cell r="D581" t="str">
            <v/>
          </cell>
          <cell r="E581" t="str">
            <v/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 t="str">
            <v>-</v>
          </cell>
          <cell r="Q581" t="str">
            <v>-</v>
          </cell>
          <cell r="R581" t="str">
            <v>0</v>
          </cell>
          <cell r="S581" t="str">
            <v/>
          </cell>
          <cell r="T581" t="str">
            <v>THALE sp. z o.o. sp.k.</v>
          </cell>
          <cell r="U581" t="str">
            <v>11-041 Olsztyn, Poland, Wilimowo 2, Poland</v>
          </cell>
          <cell r="V581" t="str">
            <v/>
          </cell>
        </row>
        <row r="582">
          <cell r="A582">
            <v>23695</v>
          </cell>
          <cell r="B582" t="str">
            <v>80120308900</v>
          </cell>
          <cell r="C582" t="str">
            <v>SIL-UPGD-3 BK OBEJMA DUO + SILIKON 3 (86-92MM) BK</v>
          </cell>
          <cell r="D582" t="str">
            <v>5907754256354</v>
          </cell>
          <cell r="E582" t="str">
            <v>25</v>
          </cell>
          <cell r="F582" t="str">
            <v>Obejma DUO + silikon 3 (86-92mm) BK</v>
          </cell>
          <cell r="G582" t="str">
            <v>Pipe clamp DUO + silicone 3 (86-92mm) BK</v>
          </cell>
          <cell r="H582" t="str">
            <v>Csőbilincs DUO + szilikon 3 (86-92mm) BK</v>
          </cell>
          <cell r="I582" t="str">
            <v>Laikiklis DUO + silikonas 3 (86-92mm) BK</v>
          </cell>
          <cell r="J582" t="str">
            <v>Objímka DUO + silikón 3 (86-92mm) BK</v>
          </cell>
          <cell r="K582" t="str">
            <v>Colier tip DUO + slicon 3 (86-92mm) BK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 t="str">
            <v>-</v>
          </cell>
          <cell r="Q582" t="str">
            <v>-</v>
          </cell>
          <cell r="R582" t="str">
            <v>0</v>
          </cell>
          <cell r="S582" t="str">
            <v/>
          </cell>
          <cell r="T582" t="str">
            <v>THALE sp. z o.o. sp.k.</v>
          </cell>
          <cell r="U582" t="str">
            <v>11-041 Olsztyn, Poland, Wilimowo 2, Poland</v>
          </cell>
          <cell r="V582" t="str">
            <v>ocynk galwaniczny</v>
          </cell>
          <cell r="W582" t="str">
            <v>SIL-UPGD-3 BK</v>
          </cell>
        </row>
        <row r="583">
          <cell r="A583">
            <v>29745</v>
          </cell>
          <cell r="B583" t="str">
            <v>40710104061</v>
          </cell>
          <cell r="C583" t="str">
            <v>OGCKJ6 PROFIL KONSTRUKCYJNY KJ 6000MM</v>
          </cell>
          <cell r="D583" t="str">
            <v>5907754266391</v>
          </cell>
          <cell r="E583" t="str">
            <v>1</v>
          </cell>
          <cell r="F583" t="str">
            <v>Profil konstrukcyjny KJ 6000mm</v>
          </cell>
          <cell r="G583" t="str">
            <v>KJ heavy channel 6000mm</v>
          </cell>
          <cell r="H583" t="str">
            <v>KJ profilsín 6000mm</v>
          </cell>
          <cell r="I583" t="str">
            <v>Konstrukcinis profilis KJ 6000mm</v>
          </cell>
          <cell r="J583" t="str">
            <v>KJ ťažký kanál 6000 mm</v>
          </cell>
          <cell r="K583" t="str">
            <v>KJ canal Greu 6000mm</v>
          </cell>
          <cell r="L583" t="str">
            <v>(EU)EN 1090-1:2009+A1:2011</v>
          </cell>
          <cell r="M583" t="str">
            <v>(EU)OGCKJ/DoP/2024 07/08/2024</v>
          </cell>
          <cell r="N583" t="str">
            <v>-</v>
          </cell>
          <cell r="O583" t="str">
            <v>CE</v>
          </cell>
          <cell r="P583" t="str">
            <v>-</v>
          </cell>
          <cell r="Q583" t="str">
            <v>-</v>
          </cell>
          <cell r="R583" t="str">
            <v>23</v>
          </cell>
          <cell r="S583">
            <v>0</v>
          </cell>
          <cell r="T583" t="str">
            <v>THALE sp. z o.o. sp.k.</v>
          </cell>
          <cell r="U583" t="str">
            <v>11-041 Olsztyn, Poland, Wilimowo 2, Poland</v>
          </cell>
          <cell r="V583" t="str">
            <v>ocynk ogniowy</v>
          </cell>
          <cell r="W583" t="str">
            <v>OGCKJ6</v>
          </cell>
        </row>
        <row r="584">
          <cell r="A584">
            <v>20149</v>
          </cell>
          <cell r="B584" t="str">
            <v>80120301200</v>
          </cell>
          <cell r="C584" t="str">
            <v>SIL-UPGD-12 BK OBEJMA DUO + SILIKON 12 (10-12MM) BK</v>
          </cell>
          <cell r="D584" t="str">
            <v>5907754249417</v>
          </cell>
          <cell r="E584" t="str">
            <v>100</v>
          </cell>
          <cell r="F584" t="str">
            <v>Obejma DUO + silikon 12 (10-12mm) BK</v>
          </cell>
          <cell r="G584" t="str">
            <v>Pipe clamp DUO + silicone 12 (10-12mm) BK</v>
          </cell>
          <cell r="H584" t="str">
            <v>Csőbilincs DUO + szilikon 12 (10-12mm) BK</v>
          </cell>
          <cell r="I584" t="str">
            <v>Laikiklis DUO + silikonas 12 (10-12mm) BK</v>
          </cell>
          <cell r="J584" t="str">
            <v>Objímka DUO + silikón 12 (10-12mm) BK</v>
          </cell>
          <cell r="K584" t="str">
            <v>Colier tip DUO + slicon 12 (10-12mm) BK</v>
          </cell>
          <cell r="L584" t="str">
            <v>-</v>
          </cell>
          <cell r="M584" t="str">
            <v>-</v>
          </cell>
          <cell r="N584" t="str">
            <v>-</v>
          </cell>
          <cell r="O584" t="str">
            <v>-</v>
          </cell>
          <cell r="P584" t="str">
            <v>-</v>
          </cell>
          <cell r="Q584" t="str">
            <v>-</v>
          </cell>
          <cell r="R584" t="str">
            <v>0</v>
          </cell>
          <cell r="S584" t="str">
            <v/>
          </cell>
          <cell r="T584" t="str">
            <v>THALE sp. z o.o. sp.k.</v>
          </cell>
          <cell r="U584" t="str">
            <v>11-041 Olsztyn, Poland, Wilimowo 2, Poland</v>
          </cell>
          <cell r="V584" t="str">
            <v>ocynk galwaniczny</v>
          </cell>
          <cell r="W584" t="str">
            <v>SIL-UPGD-12 BK</v>
          </cell>
        </row>
        <row r="585">
          <cell r="A585">
            <v>23758</v>
          </cell>
          <cell r="B585" t="str">
            <v>80120301000</v>
          </cell>
          <cell r="C585" t="str">
            <v>SIL-UPGD-4 BK OBEJMA DUO + SILIKON 4 (108-115MM) BK</v>
          </cell>
          <cell r="D585" t="str">
            <v>5907754256385</v>
          </cell>
          <cell r="E585" t="str">
            <v>25</v>
          </cell>
          <cell r="F585" t="str">
            <v>Obejma DUO + silikon 4 (108-115mm) BK</v>
          </cell>
          <cell r="G585" t="str">
            <v>Pipe clamp DUO + silicone 4 (108-115mm) BK</v>
          </cell>
          <cell r="H585" t="str">
            <v>Csőbilincs DUO + szilikon 4 (108-115mm) BK</v>
          </cell>
          <cell r="I585" t="str">
            <v>Laikiklis DUO + silikonas 4 (108-115mm) BK</v>
          </cell>
          <cell r="J585" t="str">
            <v>Objímka DUO + silikón 4 (108-115mm) BK</v>
          </cell>
          <cell r="K585" t="str">
            <v>Colier tip DUO + slicon 4 (108-115mm) BK</v>
          </cell>
          <cell r="L585" t="str">
            <v>-</v>
          </cell>
          <cell r="M585" t="str">
            <v>-</v>
          </cell>
          <cell r="N585" t="str">
            <v>-</v>
          </cell>
          <cell r="O585" t="str">
            <v>-</v>
          </cell>
          <cell r="P585" t="str">
            <v>-</v>
          </cell>
          <cell r="Q585" t="str">
            <v>-</v>
          </cell>
          <cell r="R585" t="str">
            <v>0</v>
          </cell>
          <cell r="S585" t="str">
            <v/>
          </cell>
          <cell r="T585" t="str">
            <v>THALE sp. z o.o. sp.k.</v>
          </cell>
          <cell r="U585" t="str">
            <v>11-041 Olsztyn, Poland, Wilimowo 2, Poland</v>
          </cell>
          <cell r="V585" t="str">
            <v>ocynk galwaniczny</v>
          </cell>
          <cell r="W585" t="str">
            <v>SIL-UPGD-4 BK</v>
          </cell>
        </row>
        <row r="586">
          <cell r="A586">
            <v>34024</v>
          </cell>
          <cell r="B586" t="str">
            <v>9000034024</v>
          </cell>
          <cell r="C586" t="str">
            <v>MARK –  PREZENT ŚWIĄTECZNY VIP 2023</v>
          </cell>
          <cell r="D586" t="str">
            <v/>
          </cell>
          <cell r="E586" t="str">
            <v>1</v>
          </cell>
          <cell r="L586" t="str">
            <v>-</v>
          </cell>
          <cell r="M586" t="str">
            <v>-</v>
          </cell>
          <cell r="N586" t="str">
            <v>-</v>
          </cell>
          <cell r="O586" t="str">
            <v>-</v>
          </cell>
          <cell r="P586" t="str">
            <v>-</v>
          </cell>
          <cell r="Q586" t="str">
            <v>-</v>
          </cell>
          <cell r="R586" t="str">
            <v>0</v>
          </cell>
          <cell r="S586" t="str">
            <v/>
          </cell>
          <cell r="T586" t="str">
            <v>THALE sp. z o.o. sp.k.</v>
          </cell>
          <cell r="U586" t="str">
            <v>11-041 Olsztyn, Poland, Wilimowo 2, Poland</v>
          </cell>
          <cell r="V586" t="str">
            <v/>
          </cell>
          <cell r="W586" t="str">
            <v/>
          </cell>
        </row>
        <row r="587">
          <cell r="A587">
            <v>33750</v>
          </cell>
          <cell r="B587" t="str">
            <v/>
          </cell>
          <cell r="C587" t="str">
            <v>TRSAK-M12 TULEJA ROZPOROWA TRSAK M12X50MM FI 16</v>
          </cell>
          <cell r="D587" t="str">
            <v/>
          </cell>
          <cell r="E587" t="str">
            <v/>
          </cell>
          <cell r="L587" t="str">
            <v>-</v>
          </cell>
          <cell r="M587" t="str">
            <v>-</v>
          </cell>
          <cell r="N587" t="str">
            <v>-</v>
          </cell>
          <cell r="O587" t="str">
            <v>-</v>
          </cell>
          <cell r="P587" t="str">
            <v>-</v>
          </cell>
          <cell r="Q587" t="str">
            <v>-</v>
          </cell>
          <cell r="R587" t="str">
            <v>0</v>
          </cell>
          <cell r="S587" t="str">
            <v/>
          </cell>
          <cell r="T587" t="str">
            <v>THALE sp. z o.o. sp.k.</v>
          </cell>
          <cell r="U587" t="str">
            <v>11-041 Olsztyn, Poland, Wilimowo 2, Poland</v>
          </cell>
          <cell r="V587" t="str">
            <v/>
          </cell>
        </row>
        <row r="588">
          <cell r="A588">
            <v>33749</v>
          </cell>
          <cell r="B588" t="str">
            <v/>
          </cell>
          <cell r="C588" t="str">
            <v>TRSAK-M16 TULEJA ROZPOROWA TRSAK M16X65MM FI 20</v>
          </cell>
          <cell r="D588" t="str">
            <v/>
          </cell>
          <cell r="E588" t="str">
            <v/>
          </cell>
          <cell r="L588" t="str">
            <v>-</v>
          </cell>
          <cell r="M588" t="str">
            <v>-</v>
          </cell>
          <cell r="N588" t="str">
            <v>-</v>
          </cell>
          <cell r="O588" t="str">
            <v>-</v>
          </cell>
          <cell r="P588" t="str">
            <v>-</v>
          </cell>
          <cell r="Q588" t="str">
            <v>-</v>
          </cell>
          <cell r="R588" t="str">
            <v>0</v>
          </cell>
          <cell r="S588" t="str">
            <v/>
          </cell>
          <cell r="T588" t="str">
            <v>THALE sp. z o.o. sp.k.</v>
          </cell>
          <cell r="U588" t="str">
            <v>11-041 Olsztyn, Poland, Wilimowo 2, Poland</v>
          </cell>
          <cell r="V588" t="str">
            <v/>
          </cell>
        </row>
        <row r="589">
          <cell r="A589">
            <v>32649</v>
          </cell>
          <cell r="B589" t="str">
            <v>9000032649</v>
          </cell>
          <cell r="C589" t="str">
            <v>RK120X4-5015 WYMIAN L=5015MM POZ.210</v>
          </cell>
          <cell r="D589" t="str">
            <v>5907754270855</v>
          </cell>
          <cell r="E589" t="str">
            <v>1</v>
          </cell>
          <cell r="F589" t="str">
            <v>WYMIAN L=5015MM POZ.210</v>
          </cell>
          <cell r="L589" t="str">
            <v>(EU)EN 1090-1:2009+A1:2011</v>
          </cell>
          <cell r="M589" t="str">
            <v>(EU)RK120.2/DoP/2023 23/02/2023</v>
          </cell>
          <cell r="N589" t="str">
            <v>-</v>
          </cell>
          <cell r="O589" t="str">
            <v>CE</v>
          </cell>
          <cell r="P589" t="str">
            <v>-</v>
          </cell>
          <cell r="Q589" t="str">
            <v>-</v>
          </cell>
          <cell r="R589" t="str">
            <v>23</v>
          </cell>
          <cell r="S589">
            <v>0</v>
          </cell>
          <cell r="T589" t="str">
            <v>THALE sp. z o.o. sp.k.</v>
          </cell>
          <cell r="U589" t="str">
            <v>11-041 Olsztyn, Poland, Wilimowo 2, Poland</v>
          </cell>
          <cell r="V589" t="str">
            <v>ocynk ogniowy</v>
          </cell>
          <cell r="W589" t="str">
            <v>RK120x4-5015 POZ.210</v>
          </cell>
        </row>
        <row r="590">
          <cell r="A590">
            <v>32648</v>
          </cell>
          <cell r="B590" t="str">
            <v>9000032648</v>
          </cell>
          <cell r="C590" t="str">
            <v>RK120X4-5015 WYMIAN L=5015MM POZ.209</v>
          </cell>
          <cell r="D590" t="str">
            <v>5907754270848</v>
          </cell>
          <cell r="E590" t="str">
            <v>1</v>
          </cell>
          <cell r="F590" t="str">
            <v>WYMIAN L=5015MM POZ.209</v>
          </cell>
          <cell r="L590" t="str">
            <v>(EU)EN 1090-1:2009+A1:2011</v>
          </cell>
          <cell r="M590" t="str">
            <v>(EU)RK120.2/DoP/2023 23/02/2023</v>
          </cell>
          <cell r="N590" t="str">
            <v>-</v>
          </cell>
          <cell r="O590" t="str">
            <v>CE</v>
          </cell>
          <cell r="P590" t="str">
            <v>-</v>
          </cell>
          <cell r="Q590" t="str">
            <v>-</v>
          </cell>
          <cell r="R590" t="str">
            <v>23</v>
          </cell>
          <cell r="S590">
            <v>0</v>
          </cell>
          <cell r="T590" t="str">
            <v>THALE sp. z o.o. sp.k.</v>
          </cell>
          <cell r="U590" t="str">
            <v>11-041 Olsztyn, Poland, Wilimowo 2, Poland</v>
          </cell>
          <cell r="V590" t="str">
            <v>ocynk ogniowy</v>
          </cell>
          <cell r="W590" t="str">
            <v>RK120x4-5015 POZ.209</v>
          </cell>
        </row>
        <row r="591">
          <cell r="A591">
            <v>18952</v>
          </cell>
          <cell r="B591" t="str">
            <v>81403167002</v>
          </cell>
          <cell r="C591" t="str">
            <v>N-101-M16X70mm ŚRUBA 101 6-KĄT. M16X70MM</v>
          </cell>
          <cell r="D591" t="str">
            <v>5907754223066</v>
          </cell>
          <cell r="E591" t="str">
            <v>10</v>
          </cell>
          <cell r="F591" t="str">
            <v>Śruba 101 6-kąt. M16x70mm</v>
          </cell>
          <cell r="G591" t="str">
            <v>Hex head bolt 101 M16X70mm</v>
          </cell>
          <cell r="H591" t="str">
            <v>Hatlapfejű csavar 101 M16X70mm</v>
          </cell>
          <cell r="I591" t="str">
            <v>Varztas 101 6-kamp. M16x70mm</v>
          </cell>
          <cell r="J591" t="str">
            <v>Skrutka so 6-hrannou hlavou 101 M16X70mm</v>
          </cell>
          <cell r="K591" t="str">
            <v>Suruburi cu cap hexagona 101 M16x70mm</v>
          </cell>
          <cell r="L591" t="str">
            <v>-</v>
          </cell>
          <cell r="M591" t="str">
            <v>-</v>
          </cell>
          <cell r="N591" t="str">
            <v>-</v>
          </cell>
          <cell r="O591" t="str">
            <v>-</v>
          </cell>
          <cell r="P591" t="str">
            <v>-</v>
          </cell>
          <cell r="Q591" t="str">
            <v>-</v>
          </cell>
          <cell r="R591" t="str">
            <v>0</v>
          </cell>
          <cell r="S591" t="str">
            <v/>
          </cell>
          <cell r="T591" t="str">
            <v>THALE sp. z o.o. sp.k.</v>
          </cell>
          <cell r="U591" t="str">
            <v>11-041 Olsztyn, Poland, Wilimowo 2, Poland</v>
          </cell>
          <cell r="V591" t="str">
            <v>pasywacja</v>
          </cell>
          <cell r="W591" t="str">
            <v>N-101-M16X70mm</v>
          </cell>
        </row>
        <row r="592">
          <cell r="A592">
            <v>16721</v>
          </cell>
          <cell r="B592" t="str">
            <v>81402080802</v>
          </cell>
          <cell r="C592" t="str">
            <v>N-105-M8X80mm ŚRUBA 105 6-KĄT. M8X80MM</v>
          </cell>
          <cell r="D592" t="str">
            <v>5907754243590</v>
          </cell>
          <cell r="E592" t="str">
            <v>25</v>
          </cell>
          <cell r="F592" t="str">
            <v>Śruba 105 6-kąt. M8X80mm</v>
          </cell>
          <cell r="G592" t="str">
            <v>Hex head bolt 105 M8x80mm</v>
          </cell>
          <cell r="H592" t="str">
            <v>Hatlapfejű csavar 105 M8x80mm</v>
          </cell>
          <cell r="I592" t="str">
            <v>Varztas 105 6-kamp. M8X80mm</v>
          </cell>
          <cell r="J592" t="str">
            <v>Skrutka so 6-hrannou hlavou 105 M8x80mm</v>
          </cell>
          <cell r="K592" t="str">
            <v>Suruburi cu cap hexagonal  105 M8X80mm</v>
          </cell>
          <cell r="L592" t="str">
            <v>-</v>
          </cell>
          <cell r="M592" t="str">
            <v>-</v>
          </cell>
          <cell r="N592" t="str">
            <v>-</v>
          </cell>
          <cell r="O592" t="str">
            <v>-</v>
          </cell>
          <cell r="P592" t="str">
            <v>-</v>
          </cell>
          <cell r="Q592" t="str">
            <v>-</v>
          </cell>
          <cell r="R592" t="str">
            <v>0</v>
          </cell>
          <cell r="S592" t="str">
            <v/>
          </cell>
          <cell r="T592" t="str">
            <v>THALE sp. z o.o. sp.k.</v>
          </cell>
          <cell r="U592" t="str">
            <v>11-041 Olsztyn, Poland, Wilimowo 2, Poland</v>
          </cell>
          <cell r="V592" t="str">
            <v>pasywacja</v>
          </cell>
          <cell r="W592" t="str">
            <v>N-105-M8X80mm</v>
          </cell>
        </row>
        <row r="593">
          <cell r="A593">
            <v>19784</v>
          </cell>
          <cell r="B593" t="str">
            <v>81402200802</v>
          </cell>
          <cell r="C593" t="str">
            <v>N-105-M20X80mm ŚRUBA 105 6-KĄT. M20X80MM</v>
          </cell>
          <cell r="D593" t="str">
            <v>5907754248465</v>
          </cell>
          <cell r="E593" t="str">
            <v>10</v>
          </cell>
          <cell r="F593" t="str">
            <v>Śruba 105 6-kąt. M20X80mm</v>
          </cell>
          <cell r="G593" t="str">
            <v>Hex head bolt 105 M20x80mm</v>
          </cell>
          <cell r="H593" t="str">
            <v>Hatlapfejű csavar 105 M20x80mm</v>
          </cell>
          <cell r="I593" t="str">
            <v>Varztas 105 6-kamp. M20X80mm</v>
          </cell>
          <cell r="J593" t="str">
            <v>Skrutka so 6-hrannou hlavou 105 M20x80mm</v>
          </cell>
          <cell r="K593" t="str">
            <v>Suruburi cu cap hexagonal  105 M20X80mm</v>
          </cell>
          <cell r="L593" t="str">
            <v>-</v>
          </cell>
          <cell r="M593" t="str">
            <v>-</v>
          </cell>
          <cell r="N593" t="str">
            <v>-</v>
          </cell>
          <cell r="O593" t="str">
            <v>-</v>
          </cell>
          <cell r="P593" t="str">
            <v>-</v>
          </cell>
          <cell r="Q593" t="str">
            <v>-</v>
          </cell>
          <cell r="R593" t="str">
            <v>0</v>
          </cell>
          <cell r="S593" t="str">
            <v/>
          </cell>
          <cell r="T593" t="str">
            <v>THALE sp. z o.o. sp.k.</v>
          </cell>
          <cell r="U593" t="str">
            <v>11-041 Olsztyn, Poland, Wilimowo 2, Poland</v>
          </cell>
          <cell r="V593" t="str">
            <v>pasywacja</v>
          </cell>
          <cell r="W593" t="str">
            <v>N-105-M20X80mm</v>
          </cell>
        </row>
        <row r="594">
          <cell r="A594">
            <v>19289</v>
          </cell>
          <cell r="B594" t="str">
            <v>81863800000</v>
          </cell>
          <cell r="C594" t="str">
            <v>ANG-3/8 ADAPTER NASADEK 3/8</v>
          </cell>
          <cell r="D594" t="str">
            <v>5907754240568</v>
          </cell>
          <cell r="E594" t="str">
            <v>1</v>
          </cell>
          <cell r="F594" t="str">
            <v>Adapter Nasadek 3/8</v>
          </cell>
          <cell r="G594" t="str">
            <v>Adapter for nutsetter screwdriver 3/8</v>
          </cell>
          <cell r="H594" t="str">
            <v>Csavarhúzó illesztés 3/8-as aljzattal</v>
          </cell>
          <cell r="I594" t="str">
            <v>Adapteris 3/8</v>
          </cell>
          <cell r="J594" t="str">
            <v>Adaptér na zakladací kľúč 3/8</v>
          </cell>
          <cell r="K594" t="str">
            <v>Adaptor pentru stuturi 3/8</v>
          </cell>
          <cell r="L594" t="str">
            <v>-</v>
          </cell>
          <cell r="M594" t="str">
            <v>-</v>
          </cell>
          <cell r="N594" t="str">
            <v>-</v>
          </cell>
          <cell r="O594" t="str">
            <v>-</v>
          </cell>
          <cell r="P594" t="str">
            <v>-</v>
          </cell>
          <cell r="Q594" t="str">
            <v>-</v>
          </cell>
          <cell r="R594" t="str">
            <v>0</v>
          </cell>
          <cell r="S594" t="str">
            <v/>
          </cell>
          <cell r="T594" t="str">
            <v>THALE sp. z o.o. sp.k.</v>
          </cell>
          <cell r="U594" t="str">
            <v>11-041 Olsztyn, Poland, Wilimowo 2, Poland</v>
          </cell>
          <cell r="V594" t="str">
            <v>ocynk galwaniczny</v>
          </cell>
          <cell r="W594" t="str">
            <v>ANG-3/8</v>
          </cell>
        </row>
        <row r="595">
          <cell r="A595">
            <v>10137</v>
          </cell>
          <cell r="B595" t="str">
            <v>80510080422</v>
          </cell>
          <cell r="C595" t="str">
            <v>N-ZP-M8-11/4 KPL PĘTLA TRYSKACZOWA ZP M8 11/4 (42-45MM) KPL</v>
          </cell>
          <cell r="D595" t="str">
            <v>5907754229624</v>
          </cell>
          <cell r="E595" t="str">
            <v>100</v>
          </cell>
          <cell r="F595" t="str">
            <v>Pętla tryskaczowa ZP M8 11/4 (42-45mm) KPL</v>
          </cell>
          <cell r="G595" t="str">
            <v>Sprinkler pipe loop M8 11/4 (42-45mm) KPL</v>
          </cell>
          <cell r="H595" t="str">
            <v>Sprinkler körtebilincs M8 11/4 (42-45mm) KPL</v>
          </cell>
          <cell r="I595" t="str">
            <v>Sprinklerio kilpa ZP M8 11/4 (42-45mm) KPL</v>
          </cell>
          <cell r="J595" t="str">
            <v>Slučka pre sprinklery M8 11/4 (42-45mm) KPL</v>
          </cell>
          <cell r="K595" t="str">
            <v>Bucla pentru sprinklere ZP M8 11/4 (42-45mm) KPL</v>
          </cell>
          <cell r="L595" t="str">
            <v>-</v>
          </cell>
          <cell r="M595" t="str">
            <v>-</v>
          </cell>
          <cell r="N595" t="str">
            <v>-</v>
          </cell>
          <cell r="O595" t="str">
            <v>-</v>
          </cell>
          <cell r="P595" t="str">
            <v>-</v>
          </cell>
          <cell r="Q595" t="str">
            <v>-</v>
          </cell>
          <cell r="R595" t="str">
            <v>0</v>
          </cell>
          <cell r="S595" t="str">
            <v/>
          </cell>
          <cell r="T595" t="str">
            <v>THALE sp. z o.o. sp.k.</v>
          </cell>
          <cell r="U595" t="str">
            <v>11-041 Olsztyn, Poland, Wilimowo 2, Poland</v>
          </cell>
          <cell r="V595" t="str">
            <v>pasywacja</v>
          </cell>
          <cell r="W595" t="str">
            <v>N-ZP-M8-11/4 KPL</v>
          </cell>
        </row>
        <row r="596">
          <cell r="A596">
            <v>19526</v>
          </cell>
          <cell r="B596" t="str">
            <v>81460006012</v>
          </cell>
          <cell r="C596" t="str">
            <v>N-WK-6X100 WKRĘT DWUGWINTOWY M6X100MM</v>
          </cell>
          <cell r="D596" t="str">
            <v>5907754205185</v>
          </cell>
          <cell r="E596" t="str">
            <v>1</v>
          </cell>
          <cell r="F596" t="str">
            <v>Wkręt dwugwintowy M6x100mm</v>
          </cell>
          <cell r="G596" t="str">
            <v>Hanger bolt M6x100mm</v>
          </cell>
          <cell r="H596" t="str">
            <v>Tőcsavar M6x100mm</v>
          </cell>
          <cell r="I596" t="str">
            <v>Dvisriegis sraigtas M6x100mm</v>
          </cell>
          <cell r="J596" t="str">
            <v>Kombi skrutka WK M6x100mm</v>
          </cell>
          <cell r="K596" t="str">
            <v>Surubur cu filet dublu M6x100mm</v>
          </cell>
          <cell r="L596" t="str">
            <v>-</v>
          </cell>
          <cell r="M596" t="str">
            <v>-</v>
          </cell>
          <cell r="N596" t="str">
            <v>-</v>
          </cell>
          <cell r="O596" t="str">
            <v>-</v>
          </cell>
          <cell r="P596" t="str">
            <v>-</v>
          </cell>
          <cell r="Q596" t="str">
            <v>-</v>
          </cell>
          <cell r="R596" t="str">
            <v>0</v>
          </cell>
          <cell r="S596" t="str">
            <v/>
          </cell>
          <cell r="T596" t="str">
            <v>THALE sp. z o.o. sp.k.</v>
          </cell>
          <cell r="U596" t="str">
            <v>11-041 Olsztyn, Poland, Wilimowo 2, Poland</v>
          </cell>
          <cell r="V596" t="str">
            <v>pasywacja</v>
          </cell>
          <cell r="W596" t="str">
            <v>N-WK-6X100</v>
          </cell>
        </row>
        <row r="597">
          <cell r="A597">
            <v>18930</v>
          </cell>
          <cell r="B597" t="str">
            <v>81402100301</v>
          </cell>
          <cell r="C597" t="str">
            <v>OG-105-M10X30 ŚRUBA 105 6-KĄT. M10X30</v>
          </cell>
          <cell r="D597" t="str">
            <v>5907754235632</v>
          </cell>
          <cell r="E597" t="str">
            <v>50</v>
          </cell>
          <cell r="F597" t="str">
            <v>Śruba 105 6-kąt. M10X30</v>
          </cell>
          <cell r="G597" t="str">
            <v>Hex head bolt 105 M10x30</v>
          </cell>
          <cell r="H597" t="str">
            <v>Hatlapfejű csavar 105 M10x30</v>
          </cell>
          <cell r="I597" t="str">
            <v>Varztas 105 6-kamp. M10X30</v>
          </cell>
          <cell r="J597" t="str">
            <v>6-hranná skrutka XP-105 M10x30</v>
          </cell>
          <cell r="K597" t="str">
            <v>Suruburi cu cap hexagonal  105 M10X30</v>
          </cell>
          <cell r="L597" t="str">
            <v>-</v>
          </cell>
          <cell r="M597" t="str">
            <v>-</v>
          </cell>
          <cell r="N597" t="str">
            <v>-</v>
          </cell>
          <cell r="O597" t="str">
            <v>-</v>
          </cell>
          <cell r="P597" t="str">
            <v>-</v>
          </cell>
          <cell r="Q597" t="str">
            <v>-</v>
          </cell>
          <cell r="R597" t="str">
            <v>0</v>
          </cell>
          <cell r="S597" t="str">
            <v/>
          </cell>
          <cell r="T597" t="str">
            <v>THALE sp. z o.o. sp.k.</v>
          </cell>
          <cell r="U597" t="str">
            <v>11-041 Olsztyn, Poland, Wilimowo 2, Poland</v>
          </cell>
          <cell r="V597" t="str">
            <v>ocynk ogniowy</v>
          </cell>
          <cell r="W597" t="str">
            <v>OG-105-M10X30</v>
          </cell>
        </row>
        <row r="598">
          <cell r="A598">
            <v>16951</v>
          </cell>
          <cell r="B598" t="str">
            <v>81402121001</v>
          </cell>
          <cell r="C598" t="str">
            <v>OG-105-M12X100 ŚRUBA 105 6-KĄT. M12X100</v>
          </cell>
          <cell r="D598" t="str">
            <v>5907754244337</v>
          </cell>
          <cell r="E598" t="str">
            <v>15</v>
          </cell>
          <cell r="F598" t="str">
            <v>Śruba 105 6-kąt. M12X100</v>
          </cell>
          <cell r="G598" t="str">
            <v>Hex head bolt 105 M12x100</v>
          </cell>
          <cell r="H598" t="str">
            <v>Hatlapfejű csavar 105 M12x100</v>
          </cell>
          <cell r="I598" t="str">
            <v>Varztas 105 6-kamp. M12X100</v>
          </cell>
          <cell r="J598" t="str">
            <v>6-hranná skrutka XP-105 M12x100</v>
          </cell>
          <cell r="K598" t="str">
            <v>Suruburi cu cap hexagonal  105 M12X100</v>
          </cell>
          <cell r="L598" t="str">
            <v>-</v>
          </cell>
          <cell r="M598" t="str">
            <v>-</v>
          </cell>
          <cell r="N598" t="str">
            <v>-</v>
          </cell>
          <cell r="O598" t="str">
            <v>-</v>
          </cell>
          <cell r="P598" t="str">
            <v>-</v>
          </cell>
          <cell r="Q598" t="str">
            <v>-</v>
          </cell>
          <cell r="R598" t="str">
            <v>0</v>
          </cell>
          <cell r="S598" t="str">
            <v/>
          </cell>
          <cell r="T598" t="str">
            <v>THALE sp. z o.o. sp.k.</v>
          </cell>
          <cell r="U598" t="str">
            <v>11-041 Olsztyn, Poland, Wilimowo 2, Poland</v>
          </cell>
          <cell r="V598" t="str">
            <v>ocynk ogniowy</v>
          </cell>
          <cell r="W598" t="str">
            <v>OG-105-M12X100</v>
          </cell>
        </row>
        <row r="599">
          <cell r="A599">
            <v>31425</v>
          </cell>
          <cell r="B599" t="str">
            <v>40920828241</v>
          </cell>
          <cell r="C599" t="str">
            <v>OGCK2KE04 KONSOLA K200 PROFILU KE 400MM</v>
          </cell>
          <cell r="D599" t="str">
            <v>5907754273290</v>
          </cell>
          <cell r="E599" t="str">
            <v>1</v>
          </cell>
          <cell r="L599" t="str">
            <v>-</v>
          </cell>
          <cell r="M599" t="str">
            <v>-</v>
          </cell>
          <cell r="N599" t="str">
            <v>-</v>
          </cell>
          <cell r="O599" t="str">
            <v>-</v>
          </cell>
          <cell r="P599" t="str">
            <v>-</v>
          </cell>
          <cell r="Q599" t="str">
            <v>-</v>
          </cell>
          <cell r="R599" t="str">
            <v>0</v>
          </cell>
          <cell r="S599" t="str">
            <v/>
          </cell>
          <cell r="T599" t="str">
            <v>THALE sp. z o.o. sp.k.</v>
          </cell>
          <cell r="U599" t="str">
            <v>11-041 Olsztyn, Poland, Wilimowo 2, Poland</v>
          </cell>
          <cell r="V599" t="str">
            <v>ocynk ogniowy</v>
          </cell>
          <cell r="W599" t="str">
            <v>OGCK2KE04</v>
          </cell>
        </row>
        <row r="600">
          <cell r="A600">
            <v>13937</v>
          </cell>
          <cell r="B600" t="str">
            <v>80841242541</v>
          </cell>
          <cell r="C600" t="str">
            <v>OG-SD-MH2,5-4000 PROFIL PODWÓJNY MH2,5 4000MM</v>
          </cell>
          <cell r="D600" t="str">
            <v>5907754246812</v>
          </cell>
          <cell r="E600" t="str">
            <v>1</v>
          </cell>
          <cell r="F600" t="str">
            <v>Profil podwójny MH2,5 4000mm</v>
          </cell>
          <cell r="G600" t="str">
            <v>Double channel MH2,5 4000mm</v>
          </cell>
          <cell r="H600" t="str">
            <v>Dupla szerelősín MH2,5 4000mm</v>
          </cell>
          <cell r="I600" t="str">
            <v>Dvigubas profilis MH2,5 4000mm</v>
          </cell>
          <cell r="J600" t="str">
            <v>Dvojitý nosník SD-MH2,5 4000mm</v>
          </cell>
          <cell r="K600" t="str">
            <v>Profil dublu de montaj MH2,5 4000mm</v>
          </cell>
          <cell r="L600" t="str">
            <v>(PL)ITB-KOT-2020/1562 wydanie 1 23/12/2020; (HU)A-101/2016 18/11/2021; (SK)SK TP-19/0004-verzia 02 23/03/2022; (RO)AT 017-05-4053-2024 28/02/2024</v>
          </cell>
          <cell r="M600" t="str">
            <v>(PL)05/2020 30/05/2023; (HU)02/2021 18/11/2021; (SK)01/2022 23/03/2022; (RO)01/2024 28/02/2024</v>
          </cell>
          <cell r="N600" t="str">
            <v>B</v>
          </cell>
          <cell r="O600" t="str">
            <v>-</v>
          </cell>
          <cell r="P600" t="str">
            <v>-</v>
          </cell>
          <cell r="Q600" t="str">
            <v>-</v>
          </cell>
          <cell r="R600" t="str">
            <v>15</v>
          </cell>
          <cell r="S600" t="str">
            <v/>
          </cell>
          <cell r="T600" t="str">
            <v>THALE sp. z o.o. sp.k.</v>
          </cell>
          <cell r="U600" t="str">
            <v>11-041 Olsztyn, Poland, Wilimowo 2, Poland</v>
          </cell>
          <cell r="V600" t="str">
            <v>ocynk ogniowy</v>
          </cell>
          <cell r="W600" t="str">
            <v>OG-SD-MH2,5-4000</v>
          </cell>
        </row>
        <row r="601">
          <cell r="A601">
            <v>18936</v>
          </cell>
          <cell r="B601" t="str">
            <v>81402120501</v>
          </cell>
          <cell r="C601" t="str">
            <v>OG-105-M12X50 ŚRUBA 105 6-KĄT. M12X50</v>
          </cell>
          <cell r="D601" t="str">
            <v>5907754235687</v>
          </cell>
          <cell r="E601" t="str">
            <v>1</v>
          </cell>
          <cell r="F601" t="str">
            <v>Śruba 105 6-kąt. M12X50</v>
          </cell>
          <cell r="G601" t="str">
            <v>Hex head bolt 105 M12x50</v>
          </cell>
          <cell r="H601" t="str">
            <v>Hatlapfejű csavar 105 M12x50</v>
          </cell>
          <cell r="I601" t="str">
            <v>Varztas 105 6-kamp. M12X50</v>
          </cell>
          <cell r="J601" t="str">
            <v>6-hranná skrutka XP-105 M12x50</v>
          </cell>
          <cell r="K601" t="str">
            <v>Suruburi cu cap hexagonal  105 M12X50</v>
          </cell>
          <cell r="L601" t="str">
            <v>-</v>
          </cell>
          <cell r="M601" t="str">
            <v>-</v>
          </cell>
          <cell r="N601" t="str">
            <v>-</v>
          </cell>
          <cell r="O601" t="str">
            <v>-</v>
          </cell>
          <cell r="P601" t="str">
            <v>-</v>
          </cell>
          <cell r="Q601" t="str">
            <v>-</v>
          </cell>
          <cell r="R601" t="str">
            <v>0</v>
          </cell>
          <cell r="S601" t="str">
            <v/>
          </cell>
          <cell r="T601" t="str">
            <v>THALE sp. z o.o. sp.k.</v>
          </cell>
          <cell r="U601" t="str">
            <v>11-041 Olsztyn, Poland, Wilimowo 2, Poland</v>
          </cell>
          <cell r="V601" t="str">
            <v>ocynk ogniowy</v>
          </cell>
          <cell r="W601" t="str">
            <v>OG-105-M12X50</v>
          </cell>
        </row>
        <row r="602">
          <cell r="A602">
            <v>14071</v>
          </cell>
          <cell r="B602" t="str">
            <v>80360806000</v>
          </cell>
          <cell r="C602" t="str">
            <v>PSFUS-50 PSFUS 50 (57-63MM)</v>
          </cell>
          <cell r="D602" t="str">
            <v>5907754238039</v>
          </cell>
          <cell r="E602" t="str">
            <v>1</v>
          </cell>
          <cell r="F602" t="str">
            <v>PSFUS 50 (57-63mm)</v>
          </cell>
          <cell r="G602" t="str">
            <v>PSFUS 50 (57-63mm)</v>
          </cell>
          <cell r="H602" t="str">
            <v>PSFUS 50 (57-63mm)</v>
          </cell>
          <cell r="I602" t="str">
            <v>PSFUS 50 (57-63mm)</v>
          </cell>
          <cell r="J602" t="str">
            <v>Upevnenie pevného bodu typu PSFUC 50 (57-63mm)</v>
          </cell>
          <cell r="K602" t="str">
            <v>PSFUS 50 (57-63mm)</v>
          </cell>
          <cell r="L602" t="str">
            <v>(PL)ITB-KOT-2020/1561 wydanie 1 15/12/2020; (HU)A-101/2016 18/11/2021; (SK)SK TP-19/0004-verzia 02 23/03/2022; (RO)AT 017-05-4053-2024 28/02/2024</v>
          </cell>
          <cell r="M602" t="str">
            <v>(PL)04/2020 30/05/2023; (HU)02/2021 18/11/2021; (SK)01/2022 23/03/2022; (RO)01/2024 28/02/2024</v>
          </cell>
          <cell r="N602" t="str">
            <v>B</v>
          </cell>
          <cell r="O602" t="str">
            <v>-</v>
          </cell>
          <cell r="P602" t="str">
            <v>-</v>
          </cell>
          <cell r="Q602" t="str">
            <v>-</v>
          </cell>
          <cell r="R602" t="str">
            <v>15</v>
          </cell>
          <cell r="S602" t="str">
            <v/>
          </cell>
          <cell r="T602" t="str">
            <v>THALE sp. z o.o. sp.k.</v>
          </cell>
          <cell r="U602" t="str">
            <v>11-041 Olsztyn, Poland, Wilimowo 2, Poland</v>
          </cell>
          <cell r="V602" t="str">
            <v>ocynk galwaniczny</v>
          </cell>
          <cell r="W602" t="str">
            <v>PSFUS-50</v>
          </cell>
        </row>
        <row r="603">
          <cell r="A603">
            <v>13610</v>
          </cell>
          <cell r="B603" t="str">
            <v>80221301800</v>
          </cell>
          <cell r="C603" t="str">
            <v>LX-13-018 OBEJMA CHŁODU LX-13 (17-18MM) GR. IZOL. 13MM</v>
          </cell>
          <cell r="D603" t="str">
            <v>5907754238329</v>
          </cell>
          <cell r="E603" t="str">
            <v>5</v>
          </cell>
          <cell r="F603" t="str">
            <v>Obejma chłodu LX-13 (17-18mm) gr. izol. 13mm</v>
          </cell>
          <cell r="G603" t="str">
            <v>Thermal insulation clamp LX-13 (17-18mm) 13mm</v>
          </cell>
          <cell r="H603" t="str">
            <v>Hőszigetelt csőbilincs LX-13 (17-18mm) 13mm</v>
          </cell>
          <cell r="I603" t="str">
            <v>Laikiklis saldymo sistem LX-13 (17-18mm) izol.13</v>
          </cell>
          <cell r="J603" t="str">
            <v>Tepelne izolovaná objímka LX-13 (18-17,2mm) 13mm</v>
          </cell>
          <cell r="K603" t="str">
            <v>Colier pentru LX-13 (17-18mm) 13mm</v>
          </cell>
          <cell r="L603" t="str">
            <v>(PL)ITB-KOT-2020/1561 wydanie 1 15/12/2020; (HU)A-101/2016 18/11/2021; (SK)SK TP-19/0004-verzia 02 23/03/2022; (RO)AT 017-05-4053-2024 28/02/2024</v>
          </cell>
          <cell r="M603" t="str">
            <v>(PL)04/2020 30/05/2023; (HU)02/2021 18/11/2021; (SK)01/2022 23/03/2022; (RO)01/2024 28/02/2024</v>
          </cell>
          <cell r="N603" t="str">
            <v>B</v>
          </cell>
          <cell r="O603" t="str">
            <v>-</v>
          </cell>
          <cell r="P603" t="str">
            <v>-</v>
          </cell>
          <cell r="Q603" t="str">
            <v>-</v>
          </cell>
          <cell r="R603" t="str">
            <v>15</v>
          </cell>
          <cell r="S603" t="str">
            <v/>
          </cell>
          <cell r="T603" t="str">
            <v>THALE sp. z o.o. sp.k.</v>
          </cell>
          <cell r="U603" t="str">
            <v>11-041 Olsztyn, Poland, Wilimowo 2, Poland</v>
          </cell>
          <cell r="V603" t="str">
            <v>ocynk galwaniczny</v>
          </cell>
          <cell r="W603" t="str">
            <v>LX-13-018</v>
          </cell>
        </row>
        <row r="604">
          <cell r="A604">
            <v>33774</v>
          </cell>
          <cell r="B604" t="str">
            <v>80741461540</v>
          </cell>
          <cell r="C604" t="str">
            <v>SZMK1,5-4000 PROFIL MK1,5 4000MM</v>
          </cell>
          <cell r="D604" t="str">
            <v>5907754272149</v>
          </cell>
          <cell r="E604" t="str">
            <v>1</v>
          </cell>
          <cell r="F604" t="str">
            <v>Profil MK1,5 4000mm</v>
          </cell>
          <cell r="G604" t="str">
            <v>Channel MK1,5 4000mm</v>
          </cell>
          <cell r="H604" t="str">
            <v>Szerelősín MK1,5 4000mm</v>
          </cell>
          <cell r="I604" t="str">
            <v>Profilis MK1,5 4000mm</v>
          </cell>
          <cell r="J604" t="str">
            <v>Nosníky MK1,5 4000mm</v>
          </cell>
          <cell r="K604" t="str">
            <v>Profil de montaj MK1,5 4000mm</v>
          </cell>
          <cell r="L604" t="str">
            <v>-</v>
          </cell>
          <cell r="M604" t="str">
            <v>-</v>
          </cell>
          <cell r="N604" t="str">
            <v>-</v>
          </cell>
          <cell r="O604" t="str">
            <v>-</v>
          </cell>
          <cell r="P604" t="str">
            <v>-</v>
          </cell>
          <cell r="Q604" t="str">
            <v>-</v>
          </cell>
          <cell r="S604" t="str">
            <v/>
          </cell>
          <cell r="T604" t="str">
            <v>THALE sp. z o.o. sp.k.</v>
          </cell>
          <cell r="U604" t="str">
            <v>11-041 Olsztyn, Poland, Wilimowo 2, Poland</v>
          </cell>
          <cell r="V604" t="str">
            <v>ocynk galwaniczny</v>
          </cell>
          <cell r="W604" t="str">
            <v>SZMK1,5-4000</v>
          </cell>
        </row>
        <row r="605">
          <cell r="A605">
            <v>35089</v>
          </cell>
          <cell r="B605" t="str">
            <v>81140300600</v>
          </cell>
          <cell r="C605" t="str">
            <v>EZP3M6 NAKRĘTKA ŚLIZGOWA EZP M6 PROFILU SZER. 30MM</v>
          </cell>
          <cell r="D605" t="str">
            <v>5907754264564</v>
          </cell>
          <cell r="E605" t="str">
            <v>100</v>
          </cell>
          <cell r="F605" t="str">
            <v>Nakrętka ślizgowa EZP M6 profilu szer. 30mm</v>
          </cell>
          <cell r="G605" t="str">
            <v>Slide nut EZP M6 channel width 30mm</v>
          </cell>
          <cell r="H605" t="str">
            <v>Bilincscsatlakozó EZP M6 30mm-es szerelősínekhez</v>
          </cell>
          <cell r="I605" t="str">
            <v>Stumdomas verzle EZP M6, profiliams 30mm</v>
          </cell>
          <cell r="J605" t="str">
            <v>Nosníková matica EZP M6 pre šírku 30mm</v>
          </cell>
          <cell r="K605" t="str">
            <v>Elemente de blocare din material sintetic EZP M6</v>
          </cell>
          <cell r="L605" t="str">
            <v>-</v>
          </cell>
          <cell r="M605" t="str">
            <v>-</v>
          </cell>
          <cell r="N605" t="str">
            <v>-</v>
          </cell>
          <cell r="O605" t="str">
            <v>-</v>
          </cell>
          <cell r="P605" t="str">
            <v>-</v>
          </cell>
          <cell r="Q605" t="str">
            <v>-</v>
          </cell>
          <cell r="R605" t="str">
            <v>0</v>
          </cell>
          <cell r="S605" t="str">
            <v/>
          </cell>
          <cell r="T605" t="str">
            <v>THALE sp. z o.o. sp.k.</v>
          </cell>
          <cell r="U605" t="str">
            <v>11-041 Olsztyn, Poland, Wilimowo 2, Poland</v>
          </cell>
          <cell r="V605" t="str">
            <v>ocynk galwaniczny</v>
          </cell>
          <cell r="W605" t="str">
            <v>EZP3M6</v>
          </cell>
        </row>
        <row r="606">
          <cell r="A606">
            <v>32640</v>
          </cell>
          <cell r="B606" t="str">
            <v>9000032640</v>
          </cell>
          <cell r="C606" t="str">
            <v>RK120X4-4860 WYMIAN L=4860MM POZ.221</v>
          </cell>
          <cell r="D606" t="str">
            <v>5907754270770</v>
          </cell>
          <cell r="E606" t="str">
            <v>1</v>
          </cell>
          <cell r="F606" t="str">
            <v>WYMIAN L=4860MM POZ.221</v>
          </cell>
          <cell r="L606" t="str">
            <v>(EU)EN 1090-1:2009+A1:2011</v>
          </cell>
          <cell r="M606" t="str">
            <v>(EU)RK120.2/DoP/2023 23/02/2023</v>
          </cell>
          <cell r="N606" t="str">
            <v>-</v>
          </cell>
          <cell r="O606" t="str">
            <v>CE</v>
          </cell>
          <cell r="P606" t="str">
            <v>-</v>
          </cell>
          <cell r="Q606" t="str">
            <v>-</v>
          </cell>
          <cell r="R606" t="str">
            <v>23</v>
          </cell>
          <cell r="S606">
            <v>0</v>
          </cell>
          <cell r="T606" t="str">
            <v>THALE sp. z o.o. sp.k.</v>
          </cell>
          <cell r="U606" t="str">
            <v>11-041 Olsztyn, Poland, Wilimowo 2, Poland</v>
          </cell>
          <cell r="V606" t="str">
            <v>ocynk ogniowy</v>
          </cell>
          <cell r="W606" t="str">
            <v>RK120x4-4860 POZ.221</v>
          </cell>
        </row>
        <row r="607">
          <cell r="A607">
            <v>14229</v>
          </cell>
          <cell r="B607" t="str">
            <v>80741412541</v>
          </cell>
          <cell r="C607" t="str">
            <v>OG-SZ-MF2,5-4000 PROFIL MF2,5 4000MM</v>
          </cell>
          <cell r="D607" t="str">
            <v>5907754239746</v>
          </cell>
          <cell r="E607" t="str">
            <v>1</v>
          </cell>
          <cell r="F607" t="str">
            <v>Profil MF2,5 4000mm</v>
          </cell>
          <cell r="G607" t="str">
            <v>Channel MF2,5 4000mm</v>
          </cell>
          <cell r="H607" t="str">
            <v>Szerelősín MF2,5 4000mm</v>
          </cell>
          <cell r="I607" t="str">
            <v>Profilis MF2,5 4000mm</v>
          </cell>
          <cell r="J607" t="str">
            <v>Nosníky SZ-MF2,5 4000mm</v>
          </cell>
          <cell r="K607" t="str">
            <v>Profil de montaj MF2,5 4000mm</v>
          </cell>
          <cell r="L607" t="str">
            <v>(PL)ITB-KOT-2020/1562 wydanie 1 23/12/2020; (HU)A-101/2016 18/11/2021; (SK)SK TP-19/0004-verzia 02 23/03/2022; (RO)AT 017-05-4053-2024 28/02/2024</v>
          </cell>
          <cell r="M607" t="str">
            <v>(PL)05/2020 30/05/2023; (HU)02/2021 18/11/2021; (SK)01/2022 23/03/2022; (RO)01/2024 28/02/2024</v>
          </cell>
          <cell r="N607" t="str">
            <v>B</v>
          </cell>
          <cell r="O607" t="str">
            <v>-</v>
          </cell>
          <cell r="P607" t="str">
            <v>-</v>
          </cell>
          <cell r="Q607" t="str">
            <v>-</v>
          </cell>
          <cell r="R607" t="str">
            <v>15</v>
          </cell>
          <cell r="S607" t="str">
            <v/>
          </cell>
          <cell r="T607" t="str">
            <v>THALE sp. z o.o. sp.k.</v>
          </cell>
          <cell r="U607" t="str">
            <v>11-041 Olsztyn, Poland, Wilimowo 2, Poland</v>
          </cell>
          <cell r="V607" t="str">
            <v>ocynk ogniowy</v>
          </cell>
          <cell r="W607" t="str">
            <v>OG-SZ-MF2,5-4000</v>
          </cell>
        </row>
        <row r="608">
          <cell r="A608">
            <v>31538</v>
          </cell>
          <cell r="B608" t="str">
            <v/>
          </cell>
          <cell r="C608" t="str">
            <v>XP-SZ-MG2,0-4000 PROFIL MG2,0 4000MM</v>
          </cell>
          <cell r="D608" t="str">
            <v/>
          </cell>
          <cell r="E608" t="str">
            <v>1</v>
          </cell>
          <cell r="F608" t="str">
            <v>Profil MG2,0 4000mm</v>
          </cell>
          <cell r="G608" t="str">
            <v>Channel MG2,0 4000mm</v>
          </cell>
          <cell r="H608" t="str">
            <v>Szerelősín MG2,0 4000mm</v>
          </cell>
          <cell r="I608" t="str">
            <v>Profilis MG2,0 4000mm</v>
          </cell>
          <cell r="K608" t="str">
            <v>Profil de montaj MG2,0 4000mm</v>
          </cell>
          <cell r="L608" t="str">
            <v>(PL)ITB-KOT-2020/1562 wydanie 1 23/12/2020; (HU)A-101/2016 18/11/2021; (RO)AT 017-05-4053-2024 28/02/2024</v>
          </cell>
          <cell r="M608" t="str">
            <v>(PL)05/2020 30/05/2023; (HU)02/2021 18/11/2021; (RO)01/2024 28/02/2024</v>
          </cell>
          <cell r="N608" t="str">
            <v>B</v>
          </cell>
          <cell r="O608" t="str">
            <v>-</v>
          </cell>
          <cell r="P608" t="str">
            <v>-</v>
          </cell>
          <cell r="Q608" t="str">
            <v>-</v>
          </cell>
          <cell r="R608" t="str">
            <v>15</v>
          </cell>
          <cell r="S608" t="str">
            <v/>
          </cell>
          <cell r="T608" t="str">
            <v>THALE sp. z o.o. sp.k.</v>
          </cell>
          <cell r="U608" t="str">
            <v>11-041 Olsztyn, Poland, Wilimowo 2, Poland</v>
          </cell>
          <cell r="V608" t="str">
            <v>ocynk lamelarny</v>
          </cell>
          <cell r="W608" t="str">
            <v>XP-SZ-MG2,0-4000</v>
          </cell>
        </row>
        <row r="609">
          <cell r="A609">
            <v>20770</v>
          </cell>
          <cell r="B609" t="str">
            <v>81100410811</v>
          </cell>
          <cell r="C609" t="str">
            <v>OG-ESZ-MF-M8 ŚRUBA MŁOTKOWA ESZ M8 PROFILU SZER. 41MM SKR</v>
          </cell>
          <cell r="D609" t="str">
            <v>5907754251144</v>
          </cell>
          <cell r="E609" t="str">
            <v>1</v>
          </cell>
          <cell r="F609" t="str">
            <v>Śruba młotkowa ESZ M8 profilu szer. 41mm SKR</v>
          </cell>
          <cell r="G609" t="str">
            <v>Tee-bolt assembly ESZ M8 channel width 41mm SKR</v>
          </cell>
          <cell r="H609" t="str">
            <v>Kalapácsfejű csavar ESZ M8 41mm-es sínekhez SKR</v>
          </cell>
          <cell r="I609" t="str">
            <v>Istriza verzle su sriegiu</v>
          </cell>
          <cell r="J609" t="str">
            <v>Sada s maticou ESZ M8 pre šírku 41mm SKR</v>
          </cell>
          <cell r="K609" t="str">
            <v>Element filetate cu piulita dintata ESZ M8 41mm</v>
          </cell>
          <cell r="L609" t="str">
            <v>-</v>
          </cell>
          <cell r="M609" t="str">
            <v>-</v>
          </cell>
          <cell r="N609" t="str">
            <v>-</v>
          </cell>
          <cell r="O609" t="str">
            <v>-</v>
          </cell>
          <cell r="P609" t="str">
            <v>-</v>
          </cell>
          <cell r="Q609" t="str">
            <v>-</v>
          </cell>
          <cell r="R609" t="str">
            <v>0</v>
          </cell>
          <cell r="S609" t="str">
            <v/>
          </cell>
          <cell r="T609" t="str">
            <v>THALE sp. z o.o. sp.k.</v>
          </cell>
          <cell r="U609" t="str">
            <v>11-041 Olsztyn, Poland, Wilimowo 2, Poland</v>
          </cell>
          <cell r="V609" t="str">
            <v>ocynk ogniowy</v>
          </cell>
          <cell r="W609" t="str">
            <v>OG-ESZ-MF-M8</v>
          </cell>
        </row>
        <row r="610">
          <cell r="A610">
            <v>35307</v>
          </cell>
          <cell r="B610" t="str">
            <v>81830500005</v>
          </cell>
          <cell r="C610" t="str">
            <v>MKC-215 MIESZADŁO DO ŻYWIC</v>
          </cell>
          <cell r="D610" t="str">
            <v>5907754262263</v>
          </cell>
          <cell r="E610" t="str">
            <v>10</v>
          </cell>
          <cell r="F610" t="str">
            <v>Mieszadło żywic</v>
          </cell>
          <cell r="G610" t="str">
            <v>Mixing nozzle</v>
          </cell>
          <cell r="H610" t="str">
            <v>Gyanta keverő</v>
          </cell>
          <cell r="I610" t="str">
            <v>Antgalis maišiklis dervoms</v>
          </cell>
          <cell r="J610" t="str">
            <v>Zmiešavací hrot</v>
          </cell>
          <cell r="K610" t="str">
            <v>Mixer raşina</v>
          </cell>
          <cell r="L610" t="str">
            <v>-</v>
          </cell>
          <cell r="M610" t="str">
            <v>-</v>
          </cell>
          <cell r="N610" t="str">
            <v>-</v>
          </cell>
          <cell r="O610" t="str">
            <v>-</v>
          </cell>
          <cell r="P610" t="str">
            <v>-</v>
          </cell>
          <cell r="Q610" t="str">
            <v>-</v>
          </cell>
          <cell r="R610" t="str">
            <v>0</v>
          </cell>
          <cell r="S610" t="str">
            <v/>
          </cell>
          <cell r="T610" t="str">
            <v>THALE sp. z o.o. sp.k.</v>
          </cell>
          <cell r="U610" t="str">
            <v>11-041 Olsztyn, Poland, Wilimowo 2, Poland</v>
          </cell>
          <cell r="V610" t="str">
            <v/>
          </cell>
          <cell r="W610" t="str">
            <v>MKC-215</v>
          </cell>
        </row>
        <row r="611">
          <cell r="A611">
            <v>16297</v>
          </cell>
          <cell r="B611" t="str">
            <v>80941213201</v>
          </cell>
          <cell r="C611" t="str">
            <v>OG-SS-MG2,0-320 KONSOLA MG 320MM</v>
          </cell>
          <cell r="D611" t="str">
            <v>5907754241350</v>
          </cell>
          <cell r="E611" t="str">
            <v>1</v>
          </cell>
          <cell r="F611" t="str">
            <v>Konsola MG 320mm</v>
          </cell>
          <cell r="G611" t="str">
            <v>Cantilever arm mg 320mm</v>
          </cell>
          <cell r="H611" t="str">
            <v>Hosszanti sínkonzol mg 320mm</v>
          </cell>
          <cell r="I611" t="str">
            <v>Konsole MG 320mm</v>
          </cell>
          <cell r="J611" t="str">
            <v>Montážna konzola SS-MG2,0 320mm</v>
          </cell>
          <cell r="K611" t="str">
            <v>Brat consola MG 320mm</v>
          </cell>
          <cell r="L611" t="str">
            <v>-</v>
          </cell>
          <cell r="M611" t="str">
            <v>-</v>
          </cell>
          <cell r="N611" t="str">
            <v>-</v>
          </cell>
          <cell r="O611" t="str">
            <v>-</v>
          </cell>
          <cell r="P611" t="str">
            <v>-</v>
          </cell>
          <cell r="Q611" t="str">
            <v>-</v>
          </cell>
          <cell r="R611" t="str">
            <v>0</v>
          </cell>
          <cell r="S611" t="str">
            <v/>
          </cell>
          <cell r="T611" t="str">
            <v>THALE sp. z o.o. sp.k.</v>
          </cell>
          <cell r="U611" t="str">
            <v>11-041 Olsztyn, Poland, Wilimowo 2, Poland</v>
          </cell>
          <cell r="V611" t="str">
            <v>ocynk ogniowy</v>
          </cell>
          <cell r="W611" t="str">
            <v>OG-SS-MG2,0-320</v>
          </cell>
        </row>
        <row r="612">
          <cell r="A612">
            <v>32633</v>
          </cell>
          <cell r="B612" t="str">
            <v>9000032633</v>
          </cell>
          <cell r="C612" t="str">
            <v>RK120X4-4615 WYMIAN L=4615MM POZ.224</v>
          </cell>
          <cell r="D612" t="str">
            <v>5907754270701</v>
          </cell>
          <cell r="E612" t="str">
            <v>1</v>
          </cell>
          <cell r="F612" t="str">
            <v>WYMIAN L=4615MM POZ.224</v>
          </cell>
          <cell r="L612" t="str">
            <v>(EU)EN 1090-1:2009+A1:2011</v>
          </cell>
          <cell r="M612" t="str">
            <v>(EU)RK120.2/DoP/2023 23/02/2023</v>
          </cell>
          <cell r="N612" t="str">
            <v>-</v>
          </cell>
          <cell r="O612" t="str">
            <v>CE</v>
          </cell>
          <cell r="P612" t="str">
            <v>-</v>
          </cell>
          <cell r="Q612" t="str">
            <v>-</v>
          </cell>
          <cell r="R612" t="str">
            <v>23</v>
          </cell>
          <cell r="S612">
            <v>0</v>
          </cell>
          <cell r="T612" t="str">
            <v>THALE sp. z o.o. sp.k.</v>
          </cell>
          <cell r="U612" t="str">
            <v>11-041 Olsztyn, Poland, Wilimowo 2, Poland</v>
          </cell>
          <cell r="V612" t="str">
            <v>ocynk ogniowy</v>
          </cell>
          <cell r="W612" t="str">
            <v>RK120x4-4615 POZ.224</v>
          </cell>
        </row>
        <row r="613">
          <cell r="A613">
            <v>32616</v>
          </cell>
          <cell r="B613" t="str">
            <v>90000023317</v>
          </cell>
          <cell r="C613" t="str">
            <v>YSZM640MF20KBDN50</v>
          </cell>
          <cell r="D613" t="str">
            <v>5907754270572</v>
          </cell>
          <cell r="E613" t="str">
            <v/>
          </cell>
          <cell r="L613" t="str">
            <v>-</v>
          </cell>
          <cell r="M613" t="str">
            <v>-</v>
          </cell>
          <cell r="N613" t="str">
            <v>-</v>
          </cell>
          <cell r="O613" t="str">
            <v>-</v>
          </cell>
          <cell r="P613" t="str">
            <v>-</v>
          </cell>
          <cell r="Q613" t="str">
            <v>-</v>
          </cell>
          <cell r="S613" t="str">
            <v/>
          </cell>
          <cell r="T613" t="str">
            <v>THALE sp. z o.o. sp.k.</v>
          </cell>
          <cell r="U613" t="str">
            <v>11-041 Olsztyn, Poland, Wilimowo 2, Poland</v>
          </cell>
          <cell r="V613" t="str">
            <v/>
          </cell>
          <cell r="W613" t="str">
            <v>YSZM640MF20KBDN50</v>
          </cell>
        </row>
        <row r="614">
          <cell r="A614">
            <v>26722</v>
          </cell>
          <cell r="B614" t="str">
            <v>80130310001</v>
          </cell>
          <cell r="C614" t="str">
            <v>SIL-OG-UPG-100 BK OBEJMA EXPERT + SILIKON 100 (100MM) BK</v>
          </cell>
          <cell r="D614" t="str">
            <v>5907754260689</v>
          </cell>
          <cell r="E614" t="str">
            <v>25</v>
          </cell>
          <cell r="F614" t="str">
            <v>Obejma Expert + silikon 100 (100mm) BK</v>
          </cell>
          <cell r="G614" t="str">
            <v>Pipe clamp EXPERT + silicone 100 (100mm) BK</v>
          </cell>
          <cell r="H614" t="str">
            <v>Csőbilincs EXPERT + szilikon 100 (100mm) BK</v>
          </cell>
          <cell r="I614" t="str">
            <v>Laikiklis Expert + silikonas 100 (100mm) BK</v>
          </cell>
          <cell r="J614" t="str">
            <v>Objímka EXPERT + silikón 100 (100mm) BK</v>
          </cell>
          <cell r="K614" t="str">
            <v>Colier tip Expert + silicon 100 (100mm) BK</v>
          </cell>
          <cell r="L614" t="str">
            <v>(PL)ITB-KOT-2020/1561 wydanie 1 15/12/2020; (HU)A-101/2016 18/11/2021; (SK)SK TP-19/0004-verzia 02 23/03/2022</v>
          </cell>
          <cell r="M614" t="str">
            <v>(PL)04/2020 30/05/2023; (HU)02/2021 18/11/2021; (SK)01/2022 23/03/2022</v>
          </cell>
          <cell r="N614" t="str">
            <v>-</v>
          </cell>
          <cell r="O614" t="str">
            <v>-</v>
          </cell>
          <cell r="P614" t="str">
            <v>-</v>
          </cell>
          <cell r="Q614" t="str">
            <v>-</v>
          </cell>
          <cell r="R614" t="str">
            <v>0</v>
          </cell>
          <cell r="S614" t="str">
            <v/>
          </cell>
          <cell r="T614" t="str">
            <v>THALE sp. z o.o. sp.k.</v>
          </cell>
          <cell r="U614" t="str">
            <v>11-041 Olsztyn, Poland, Wilimowo 2, Poland</v>
          </cell>
          <cell r="V614" t="str">
            <v>ocynk ogniowy</v>
          </cell>
          <cell r="W614" t="str">
            <v>SIL-OG-UPG-100 BK</v>
          </cell>
        </row>
        <row r="615">
          <cell r="A615">
            <v>32627</v>
          </cell>
          <cell r="B615" t="str">
            <v>9000032627</v>
          </cell>
          <cell r="C615" t="str">
            <v>RK120X4-1000 WYMIAN L=1000MM POZ.228</v>
          </cell>
          <cell r="D615" t="str">
            <v>5907754270671</v>
          </cell>
          <cell r="E615" t="str">
            <v>1</v>
          </cell>
          <cell r="F615" t="str">
            <v>Wymian poz.228</v>
          </cell>
          <cell r="L615" t="str">
            <v>(EU)EN 1090-1:2009+A1:2011</v>
          </cell>
          <cell r="M615" t="str">
            <v>(EU)RK120.2/DoP/2023 23/02/2023</v>
          </cell>
          <cell r="N615" t="str">
            <v>-</v>
          </cell>
          <cell r="O615" t="str">
            <v>CE</v>
          </cell>
          <cell r="P615" t="str">
            <v>-</v>
          </cell>
          <cell r="Q615" t="str">
            <v>-</v>
          </cell>
          <cell r="R615" t="str">
            <v>23</v>
          </cell>
          <cell r="S615">
            <v>0</v>
          </cell>
          <cell r="T615" t="str">
            <v>THALE sp. z o.o. sp.k.</v>
          </cell>
          <cell r="U615" t="str">
            <v>11-041 Olsztyn, Poland, Wilimowo 2, Poland</v>
          </cell>
          <cell r="V615" t="str">
            <v>ocynk ogniowy</v>
          </cell>
          <cell r="W615" t="str">
            <v>RK120x4-1000</v>
          </cell>
        </row>
        <row r="616">
          <cell r="A616">
            <v>32628</v>
          </cell>
          <cell r="B616" t="str">
            <v>9000032628</v>
          </cell>
          <cell r="C616" t="str">
            <v>RK120X4-1440 WYMIAN L=1440MM POZ.227</v>
          </cell>
          <cell r="D616" t="str">
            <v>5907754270695</v>
          </cell>
          <cell r="E616" t="str">
            <v>1</v>
          </cell>
          <cell r="F616" t="str">
            <v>Wymian poz.227</v>
          </cell>
          <cell r="L616" t="str">
            <v>(EU)EN 1090-1:2009+A1:2011</v>
          </cell>
          <cell r="M616" t="str">
            <v>(EU)RK120.2/DoP/2023 23/02/2023</v>
          </cell>
          <cell r="N616" t="str">
            <v>-</v>
          </cell>
          <cell r="O616" t="str">
            <v>CE</v>
          </cell>
          <cell r="P616" t="str">
            <v>-</v>
          </cell>
          <cell r="Q616" t="str">
            <v>-</v>
          </cell>
          <cell r="R616" t="str">
            <v>23</v>
          </cell>
          <cell r="S616">
            <v>0</v>
          </cell>
          <cell r="T616" t="str">
            <v>THALE sp. z o.o. sp.k.</v>
          </cell>
          <cell r="U616" t="str">
            <v>11-041 Olsztyn, Poland, Wilimowo 2, Poland</v>
          </cell>
          <cell r="V616" t="str">
            <v>ocynk ogniowy</v>
          </cell>
          <cell r="W616" t="str">
            <v>RK120x4-1440</v>
          </cell>
        </row>
        <row r="617">
          <cell r="A617">
            <v>14975</v>
          </cell>
          <cell r="B617" t="str">
            <v>80130203301</v>
          </cell>
          <cell r="C617" t="str">
            <v>OG-UPG-1 BK OBEJMA EXPERT 1 (34-39MM) BK</v>
          </cell>
          <cell r="D617" t="str">
            <v>5907754239159</v>
          </cell>
          <cell r="E617" t="str">
            <v>50</v>
          </cell>
          <cell r="F617" t="str">
            <v>Obejma EXPERT 1 (34-39mm) BK</v>
          </cell>
          <cell r="G617" t="str">
            <v>Pipe clamp EXPERT 1 (34-39mm) BK</v>
          </cell>
          <cell r="H617" t="str">
            <v>Csőbilincs EXPERT 1 (34-39mm) BK</v>
          </cell>
          <cell r="I617" t="str">
            <v>Laikiklis Expert 1 (34-39mm) BK</v>
          </cell>
          <cell r="J617" t="str">
            <v>Objímka EXPERT 1 (34-39mm) BK</v>
          </cell>
          <cell r="K617" t="str">
            <v>Colier tip  EXPERT 1 (34-39mm) BK</v>
          </cell>
          <cell r="L617" t="str">
            <v>(PL)ITB-KOT-2020/1561 wydanie 1 15/12/2020; (HU)A-101/2016 18/11/2021; (SK)SK TP-19/0004-verzia 02 23/03/2022; (RO)AT 017-05-4053-2024 28/02/2024</v>
          </cell>
          <cell r="M617" t="str">
            <v>(PL)04/2020 30/05/2023; (HU)02/2021 18/11/2021; (SK)01/2022 23/03/2022; (RO)01/2024 28/02/2024</v>
          </cell>
          <cell r="N617" t="str">
            <v>B</v>
          </cell>
          <cell r="O617" t="str">
            <v>-</v>
          </cell>
          <cell r="P617" t="str">
            <v>-</v>
          </cell>
          <cell r="Q617" t="str">
            <v>-</v>
          </cell>
          <cell r="R617" t="str">
            <v>15</v>
          </cell>
          <cell r="S617" t="str">
            <v/>
          </cell>
          <cell r="T617" t="str">
            <v>THALE sp. z o.o. sp.k.</v>
          </cell>
          <cell r="U617" t="str">
            <v>11-041 Olsztyn, Poland, Wilimowo 2, Poland</v>
          </cell>
          <cell r="V617" t="str">
            <v>ocynk ogniowy</v>
          </cell>
          <cell r="W617" t="str">
            <v>OG-UPG-1 BK</v>
          </cell>
        </row>
        <row r="618">
          <cell r="A618">
            <v>14976</v>
          </cell>
          <cell r="B618" t="str">
            <v>80130202601</v>
          </cell>
          <cell r="C618" t="str">
            <v>OG-UPG-3/4 BK OBEJMA EXPERT 3/4 (26-30MM) BK</v>
          </cell>
          <cell r="D618" t="str">
            <v>5907754239104</v>
          </cell>
          <cell r="E618" t="str">
            <v>100</v>
          </cell>
          <cell r="F618" t="str">
            <v>Obejma EXPERT 3/4 (26-30mm) BK</v>
          </cell>
          <cell r="G618" t="str">
            <v>Pipe clamp EXPERT 3/4 (26-30mm) BK</v>
          </cell>
          <cell r="H618" t="str">
            <v>Csőbilincs EXPERT 3/4 (26-30mm) BK</v>
          </cell>
          <cell r="I618" t="str">
            <v>Laikiklis Expert 3/4 (26-30mm) BK</v>
          </cell>
          <cell r="J618" t="str">
            <v>Objímka EXPERT 3/4 (26/30mm) BK</v>
          </cell>
          <cell r="K618" t="str">
            <v>Colier tip  EXPERT 3/4 (26-30mm) BK</v>
          </cell>
          <cell r="L618" t="str">
            <v>(PL)ITB-KOT-2020/1561 wydanie 1 15/12/2020; (HU)A-101/2016 18/11/2021; (SK)SK TP-19/0004-verzia 02 23/03/2022; (RO)AT 017-05-4053-2024 28/02/2024</v>
          </cell>
          <cell r="M618" t="str">
            <v>(PL)04/2020 30/05/2023; (HU)02/2021 18/11/2021; (SK)01/2022 23/03/2022; (RO)01/2024 28/02/2024</v>
          </cell>
          <cell r="N618" t="str">
            <v>B</v>
          </cell>
          <cell r="O618" t="str">
            <v>-</v>
          </cell>
          <cell r="P618" t="str">
            <v>-</v>
          </cell>
          <cell r="Q618" t="str">
            <v>-</v>
          </cell>
          <cell r="R618" t="str">
            <v>15</v>
          </cell>
          <cell r="S618" t="str">
            <v/>
          </cell>
          <cell r="T618" t="str">
            <v>THALE sp. z o.o. sp.k.</v>
          </cell>
          <cell r="U618" t="str">
            <v>11-041 Olsztyn, Poland, Wilimowo 2, Poland</v>
          </cell>
          <cell r="V618" t="str">
            <v>ocynk ogniowy</v>
          </cell>
          <cell r="W618" t="str">
            <v>OG-UPG-3/4 BK</v>
          </cell>
        </row>
        <row r="619">
          <cell r="A619">
            <v>31786</v>
          </cell>
          <cell r="B619" t="str">
            <v>80750403050</v>
          </cell>
          <cell r="C619" t="str">
            <v>SZ-MB3,0-5000 PROFIL MB3,0 5000MM</v>
          </cell>
          <cell r="D619" t="str">
            <v>5907754226333</v>
          </cell>
          <cell r="E619" t="str">
            <v>1</v>
          </cell>
          <cell r="F619" t="str">
            <v>Profil MB3,0 5000mm</v>
          </cell>
          <cell r="G619" t="str">
            <v>Channel MB3,0 5000mm</v>
          </cell>
          <cell r="H619" t="str">
            <v>Szerelősín MB3,0 5000mm</v>
          </cell>
          <cell r="I619" t="str">
            <v>Profilis MB3,0 5000mm</v>
          </cell>
          <cell r="J619" t="str">
            <v>Profil de montaj MB3,0 5000mm</v>
          </cell>
          <cell r="K619" t="str">
            <v>Kanal MB3,0 5000mm</v>
          </cell>
          <cell r="L619" t="str">
            <v>(PL)ITB-KOT-2020/1562 wydanie 1 23/12/2020; (HU)A-101/2016 18/11/2021; (SK)SK TP-19/0004-verzia 02 23/03/2022; (RO)AT 017-05-4053-2024 28/02/2024</v>
          </cell>
          <cell r="M619" t="str">
            <v>(PL)05/2020 30/05/2023; (HU)02/2021 18/11/2021; (SK)01/2022 23/03/2022; (RO)01/2024 28/02/2024</v>
          </cell>
          <cell r="N619" t="str">
            <v>B</v>
          </cell>
          <cell r="O619" t="str">
            <v>-</v>
          </cell>
          <cell r="P619" t="str">
            <v>-</v>
          </cell>
          <cell r="Q619" t="str">
            <v>-</v>
          </cell>
          <cell r="R619" t="str">
            <v>15</v>
          </cell>
          <cell r="S619" t="str">
            <v/>
          </cell>
          <cell r="T619" t="str">
            <v>THALE sp. z o.o. sp.k.</v>
          </cell>
          <cell r="U619" t="str">
            <v>11-041 Olsztyn, Poland, Wilimowo 2, Poland</v>
          </cell>
          <cell r="V619" t="str">
            <v>ocynk galwaniczny</v>
          </cell>
          <cell r="W619" t="str">
            <v>SZ-MB3,0-5000</v>
          </cell>
        </row>
        <row r="620">
          <cell r="A620">
            <v>34736</v>
          </cell>
          <cell r="B620" t="str">
            <v>80120204802</v>
          </cell>
          <cell r="C620" t="str">
            <v>NPGD-11/2 BK OBEJMA DUO 11/2 (47-52MM) BK</v>
          </cell>
          <cell r="D620" t="str">
            <v>5907754253674</v>
          </cell>
          <cell r="E620" t="str">
            <v>25</v>
          </cell>
          <cell r="F620" t="str">
            <v>Obejma DUO 11/2 (47-52mm) BK</v>
          </cell>
          <cell r="G620" t="str">
            <v>Pipe clamp DUO 11/2 (47-52mm) BK</v>
          </cell>
          <cell r="H620" t="str">
            <v>Csőbilincs DUO 11/2 (47-52mm) BK</v>
          </cell>
          <cell r="I620" t="str">
            <v>Laikiklis DUO 11/2 (47-52mm) BK</v>
          </cell>
          <cell r="J620" t="str">
            <v>Objímka DUO 11/2 (47-52mm) BK</v>
          </cell>
          <cell r="K620" t="str">
            <v>Coliere  DUO 11/2 (46-51mm) BK</v>
          </cell>
          <cell r="L620" t="str">
            <v>(PL)ITB-KOT-2018/0744 wydanie 2 27/03/2020; (HU)A-101/2016 18/11/2021; (SK)SK TP-19/0004-verzia 02 23/03/2022; (RO)AT 017-05-4053-2024 28/02/2024</v>
          </cell>
          <cell r="M620" t="str">
            <v>(PL)01/2020 30/05/2023; (HU)02/2021 18/11/2021; (SK)01/2022 23/03/2022; (RO)01/2024 28/02/2024</v>
          </cell>
          <cell r="N620" t="str">
            <v>B</v>
          </cell>
          <cell r="O620" t="str">
            <v>-</v>
          </cell>
          <cell r="P620" t="str">
            <v>-</v>
          </cell>
          <cell r="Q620" t="str">
            <v>-</v>
          </cell>
          <cell r="R620" t="str">
            <v>15</v>
          </cell>
          <cell r="S620" t="str">
            <v/>
          </cell>
          <cell r="T620" t="str">
            <v>THALE sp. z o.o. sp.k.</v>
          </cell>
          <cell r="U620" t="str">
            <v>11-041 Olsztyn, Poland, Wilimowo 2, Poland</v>
          </cell>
          <cell r="V620" t="str">
            <v>pasywacja</v>
          </cell>
          <cell r="W620" t="str">
            <v>NPGD-11/2 BK</v>
          </cell>
        </row>
        <row r="621">
          <cell r="A621">
            <v>10976</v>
          </cell>
          <cell r="B621" t="str">
            <v>80741211550</v>
          </cell>
          <cell r="C621" t="str">
            <v>SZ-MG1,5-5000 PROFIL MG1,5 5000MM</v>
          </cell>
          <cell r="D621" t="str">
            <v>5907754232099</v>
          </cell>
          <cell r="E621" t="str">
            <v>1</v>
          </cell>
          <cell r="F621" t="str">
            <v>Profil MG1,5 5000mm</v>
          </cell>
          <cell r="G621" t="str">
            <v>Channel MG1,5 5000mm</v>
          </cell>
          <cell r="H621" t="str">
            <v>Szerelősín MG1,5 5000mm</v>
          </cell>
          <cell r="I621" t="str">
            <v>Profilis MG1,5 5000mm</v>
          </cell>
          <cell r="K621" t="str">
            <v>Profil de montaj MG1,5 5000mm</v>
          </cell>
          <cell r="L621" t="str">
            <v>(PL)ITB-KOT-2020/1562 wydanie 1 23/12/2020; (HU)A-101/2016 18/11/2021; (SK)SK TP-19/0004-verzia 02 23/03/2022; (RO)AT 017-05-4053-2024 28/02/2024</v>
          </cell>
          <cell r="M621" t="str">
            <v>(PL)05/2020 30/05/2023; (HU)02/2021 18/11/2021; (SK)01/2022 23/03/2022; (RO)01/2024 28/02/2024</v>
          </cell>
          <cell r="N621" t="str">
            <v>B</v>
          </cell>
          <cell r="O621" t="str">
            <v>-</v>
          </cell>
          <cell r="P621" t="str">
            <v>-</v>
          </cell>
          <cell r="Q621" t="str">
            <v>-</v>
          </cell>
          <cell r="R621" t="str">
            <v>15</v>
          </cell>
          <cell r="S621" t="str">
            <v/>
          </cell>
          <cell r="T621" t="str">
            <v>THALE sp. z o.o. sp.k.</v>
          </cell>
          <cell r="U621" t="str">
            <v>11-041 Olsztyn, Poland, Wilimowo 2, Poland</v>
          </cell>
          <cell r="V621" t="str">
            <v>ocynk galwaniczny</v>
          </cell>
          <cell r="W621" t="str">
            <v>SZ-MG1,5-5000</v>
          </cell>
        </row>
        <row r="622">
          <cell r="A622">
            <v>15066</v>
          </cell>
          <cell r="B622" t="str">
            <v>80360807600</v>
          </cell>
          <cell r="C622" t="str">
            <v>PSFUS-65 PSFUS 65 (75-79MM)</v>
          </cell>
          <cell r="D622" t="str">
            <v>5907754238046</v>
          </cell>
          <cell r="E622" t="str">
            <v>1</v>
          </cell>
          <cell r="F622" t="str">
            <v>PSFUS 65 (75-79mm)</v>
          </cell>
          <cell r="G622" t="str">
            <v>PSFUS 65 (75-79mm)</v>
          </cell>
          <cell r="H622" t="str">
            <v>PSFUS 65 (75-79mm)</v>
          </cell>
          <cell r="I622" t="str">
            <v>PSFUS 65 (75-79mm)</v>
          </cell>
          <cell r="J622" t="str">
            <v>Upevnenie pevného bodu typu PSFUC 65 (75-79mm)</v>
          </cell>
          <cell r="K622" t="str">
            <v>PSFUS 65 (75-79mm)</v>
          </cell>
          <cell r="L622" t="str">
            <v>(PL)ITB-KOT-2020/1561 wydanie 1 15/12/2020; (HU)A-101/2016 18/11/2021; (SK)SK TP-19/0004-verzia 02 23/03/2022; (RO)AT 017-05-4053-2024 28/02/2024</v>
          </cell>
          <cell r="M622" t="str">
            <v>(PL)04/2020 30/05/2023; (HU)02/2021 18/11/2021; (SK)01/2022 23/03/2022; (RO)01/2024 28/02/2024</v>
          </cell>
          <cell r="N622" t="str">
            <v>B</v>
          </cell>
          <cell r="O622" t="str">
            <v>-</v>
          </cell>
          <cell r="P622" t="str">
            <v>-</v>
          </cell>
          <cell r="Q622" t="str">
            <v>-</v>
          </cell>
          <cell r="R622" t="str">
            <v>15</v>
          </cell>
          <cell r="S622" t="str">
            <v/>
          </cell>
          <cell r="T622" t="str">
            <v>THALE sp. z o.o. sp.k.</v>
          </cell>
          <cell r="U622" t="str">
            <v>11-041 Olsztyn, Poland, Wilimowo 2, Poland</v>
          </cell>
          <cell r="V622" t="str">
            <v>ocynk galwaniczny</v>
          </cell>
          <cell r="W622" t="str">
            <v>PSFUS-65</v>
          </cell>
        </row>
        <row r="623">
          <cell r="A623">
            <v>16249</v>
          </cell>
          <cell r="B623" t="str">
            <v>80130106001</v>
          </cell>
          <cell r="C623" t="str">
            <v>OG-UPZ-2 BK OBEJMA EXPERT 2 (59-63MM) BK</v>
          </cell>
          <cell r="D623" t="str">
            <v>5907754241190</v>
          </cell>
          <cell r="E623" t="str">
            <v>50</v>
          </cell>
          <cell r="F623" t="str">
            <v>Obejma EXPERT 2 (59-63mm) BK</v>
          </cell>
          <cell r="G623" t="str">
            <v>Pipe clamp EXPERT 2 (59-63mm) BK</v>
          </cell>
          <cell r="H623" t="str">
            <v>Csőbilincs EXPERT 2 (59-63mm) BK</v>
          </cell>
          <cell r="I623" t="str">
            <v>Laikiklis Expert 2 (59-63mm) BK</v>
          </cell>
          <cell r="J623" t="str">
            <v>Objímka EXPERT 2 (59-63mm) BK</v>
          </cell>
          <cell r="K623" t="str">
            <v>Colier tip Expert 2 (59-63mm) BK</v>
          </cell>
          <cell r="L623" t="str">
            <v>-</v>
          </cell>
          <cell r="M623" t="str">
            <v>-</v>
          </cell>
          <cell r="N623" t="str">
            <v>-</v>
          </cell>
          <cell r="O623" t="str">
            <v>-</v>
          </cell>
          <cell r="P623" t="str">
            <v>-</v>
          </cell>
          <cell r="Q623" t="str">
            <v>-</v>
          </cell>
          <cell r="R623" t="str">
            <v>0</v>
          </cell>
          <cell r="S623" t="str">
            <v/>
          </cell>
          <cell r="T623" t="str">
            <v>THALE sp. z o.o. sp.k.</v>
          </cell>
          <cell r="U623" t="str">
            <v>11-041 Olsztyn, Poland, Wilimowo 2, Poland</v>
          </cell>
          <cell r="V623" t="str">
            <v>ocynk ogniowy</v>
          </cell>
          <cell r="W623" t="str">
            <v>OG-UPZ-2 BK</v>
          </cell>
        </row>
        <row r="624">
          <cell r="A624">
            <v>32618</v>
          </cell>
          <cell r="B624" t="str">
            <v>9000032618</v>
          </cell>
          <cell r="C624" t="str">
            <v>PK101-1000 PROFIL KONSTRUKCYJNY ZE STOPKĄ (SŁUP DÓŁ)</v>
          </cell>
          <cell r="D624" t="str">
            <v>5907754270596</v>
          </cell>
          <cell r="E624" t="str">
            <v>1</v>
          </cell>
          <cell r="F624" t="str">
            <v>Profil konstrukcyjny ze stopką (Słup dół)</v>
          </cell>
          <cell r="L624" t="str">
            <v>-</v>
          </cell>
          <cell r="M624" t="str">
            <v>-</v>
          </cell>
          <cell r="N624" t="str">
            <v>-</v>
          </cell>
          <cell r="O624" t="str">
            <v>-</v>
          </cell>
          <cell r="P624" t="str">
            <v>-</v>
          </cell>
          <cell r="Q624" t="str">
            <v>-</v>
          </cell>
          <cell r="S624" t="str">
            <v/>
          </cell>
          <cell r="T624" t="str">
            <v>THALE sp. z o.o. sp.k.</v>
          </cell>
          <cell r="U624" t="str">
            <v>11-041 Olsztyn, Poland, Wilimowo 2, Poland</v>
          </cell>
          <cell r="V624" t="str">
            <v>ocynk ogniowy</v>
          </cell>
          <cell r="W624" t="str">
            <v>PK101-1000</v>
          </cell>
        </row>
        <row r="625">
          <cell r="A625">
            <v>15221</v>
          </cell>
          <cell r="B625" t="str">
            <v>80360802600</v>
          </cell>
          <cell r="C625" t="str">
            <v>PSFUS-20 PSFUS 20 (25-29MM)</v>
          </cell>
          <cell r="D625" t="str">
            <v>5907754238756</v>
          </cell>
          <cell r="E625" t="str">
            <v>1</v>
          </cell>
          <cell r="F625" t="str">
            <v>PSFUS 20 (25-29mm)</v>
          </cell>
          <cell r="G625" t="str">
            <v>PSFUS 20 (25-29mm)</v>
          </cell>
          <cell r="H625" t="str">
            <v>PSFUS 20 (25-29mm)</v>
          </cell>
          <cell r="I625" t="str">
            <v>PSFUS 20 (25-29mm)</v>
          </cell>
          <cell r="J625" t="str">
            <v>Upevnenie pevného bodu typu PSFUC 20 (25-29mm)</v>
          </cell>
          <cell r="K625" t="str">
            <v>PSFUS 20 (25-29mm)</v>
          </cell>
          <cell r="L625" t="str">
            <v>(PL)ITB-KOT-2020/1561 wydanie 1 15/12/2020; (HU)A-101/2016 18/11/2021; (SK)SK TP-19/0004-verzia 02 23/03/2022; (RO)AT 017-05-4053-2024 28/02/2024</v>
          </cell>
          <cell r="M625" t="str">
            <v>(PL)04/2020 30/05/2023; (HU)02/2021 18/11/2021; (SK)01/2022 23/03/2022; (RO)01/2024 28/02/2024</v>
          </cell>
          <cell r="N625" t="str">
            <v>B</v>
          </cell>
          <cell r="O625" t="str">
            <v>-</v>
          </cell>
          <cell r="P625" t="str">
            <v>-</v>
          </cell>
          <cell r="Q625" t="str">
            <v>-</v>
          </cell>
          <cell r="R625" t="str">
            <v>15</v>
          </cell>
          <cell r="S625" t="str">
            <v/>
          </cell>
          <cell r="T625" t="str">
            <v>THALE sp. z o.o. sp.k.</v>
          </cell>
          <cell r="U625" t="str">
            <v>11-041 Olsztyn, Poland, Wilimowo 2, Poland</v>
          </cell>
          <cell r="V625" t="str">
            <v>ocynk galwaniczny</v>
          </cell>
          <cell r="W625" t="str">
            <v>PSFUS-20</v>
          </cell>
        </row>
        <row r="626">
          <cell r="A626">
            <v>15222</v>
          </cell>
          <cell r="B626" t="str">
            <v>80360804800</v>
          </cell>
          <cell r="C626" t="str">
            <v>PSFUS-40 PSFUS 40 (47-52MM)</v>
          </cell>
          <cell r="D626" t="str">
            <v>5907754238749</v>
          </cell>
          <cell r="E626" t="str">
            <v>1</v>
          </cell>
          <cell r="F626" t="str">
            <v>PSFUS 40 (47-52mm)</v>
          </cell>
          <cell r="G626" t="str">
            <v>PSFUS 40 (47-52mm)</v>
          </cell>
          <cell r="H626" t="str">
            <v>PSFUS 40 (47-52mm)</v>
          </cell>
          <cell r="I626" t="str">
            <v>PSFUS 40 (47-52mm)</v>
          </cell>
          <cell r="J626" t="str">
            <v>Upevnenie pevného bodu typu PSFUC 40 (47-52mm)</v>
          </cell>
          <cell r="K626" t="str">
            <v>PSFUS 40 (47-52mm)</v>
          </cell>
          <cell r="L626" t="str">
            <v>(PL)ITB-KOT-2020/1561 wydanie 1 15/12/2020; (HU)A-101/2016 18/11/2021; (SK)SK TP-19/0004-verzia 02 23/03/2022; (RO)AT 017-05-4053-2024 28/02/2024</v>
          </cell>
          <cell r="M626" t="str">
            <v>(PL)04/2020 30/05/2023; (HU)02/2021 18/11/2021; (SK)01/2022 23/03/2022; (RO)01/2024 28/02/2024</v>
          </cell>
          <cell r="N626" t="str">
            <v>B</v>
          </cell>
          <cell r="O626" t="str">
            <v>-</v>
          </cell>
          <cell r="P626" t="str">
            <v>-</v>
          </cell>
          <cell r="Q626" t="str">
            <v>-</v>
          </cell>
          <cell r="R626" t="str">
            <v>15</v>
          </cell>
          <cell r="S626" t="str">
            <v/>
          </cell>
          <cell r="T626" t="str">
            <v>THALE sp. z o.o. sp.k.</v>
          </cell>
          <cell r="U626" t="str">
            <v>11-041 Olsztyn, Poland, Wilimowo 2, Poland</v>
          </cell>
          <cell r="V626" t="str">
            <v>ocynk galwaniczny</v>
          </cell>
          <cell r="W626" t="str">
            <v>PSFUS-40</v>
          </cell>
        </row>
        <row r="627">
          <cell r="A627">
            <v>18822</v>
          </cell>
          <cell r="B627" t="str">
            <v>81402100500</v>
          </cell>
          <cell r="C627" t="str">
            <v>105-M10X50 ŚRUBA 105 6-KĄT. M10X50MM</v>
          </cell>
          <cell r="D627" t="str">
            <v>5907754204614</v>
          </cell>
          <cell r="E627" t="str">
            <v>25</v>
          </cell>
          <cell r="F627" t="str">
            <v>Śruba 105 6-kąt. M10x50mm</v>
          </cell>
          <cell r="G627" t="str">
            <v>Hex head bolt 105 M10x50mm</v>
          </cell>
          <cell r="H627" t="str">
            <v>Hatlapfejű csavar 105 M10x50mm</v>
          </cell>
          <cell r="I627" t="str">
            <v>Varztas 105 6-kamp. M10X50mm</v>
          </cell>
          <cell r="J627" t="str">
            <v>Skrutka so 6-hrannou hlavou 105 M10x50mm</v>
          </cell>
          <cell r="K627" t="str">
            <v>Suruburi cu cap hexagona 105 M10x50mm</v>
          </cell>
          <cell r="L627" t="str">
            <v>(RO)AT 017-05-4053-2024 28/02/2024</v>
          </cell>
          <cell r="M627" t="str">
            <v>(RO)01/2024 28/02/2024</v>
          </cell>
          <cell r="N627" t="str">
            <v>-</v>
          </cell>
          <cell r="O627" t="str">
            <v>-</v>
          </cell>
          <cell r="P627" t="str">
            <v>-</v>
          </cell>
          <cell r="Q627" t="str">
            <v>-</v>
          </cell>
          <cell r="R627" t="str">
            <v>0</v>
          </cell>
          <cell r="S627" t="str">
            <v/>
          </cell>
          <cell r="T627" t="str">
            <v>POLSKA</v>
          </cell>
          <cell r="U627" t="str">
            <v xml:space="preserve">, </v>
          </cell>
          <cell r="V627" t="str">
            <v>ocynk galwaniczny</v>
          </cell>
          <cell r="W627" t="str">
            <v>105-M10X50</v>
          </cell>
        </row>
        <row r="628">
          <cell r="A628">
            <v>11876</v>
          </cell>
          <cell r="B628" t="str">
            <v>80850803060</v>
          </cell>
          <cell r="C628" t="str">
            <v>SD-MB3,0-6000 PROFIL PODWÓJNY MB3,0 6000MM</v>
          </cell>
          <cell r="D628" t="str">
            <v>5907754234369</v>
          </cell>
          <cell r="E628" t="str">
            <v>1</v>
          </cell>
          <cell r="F628" t="str">
            <v>Profil podwójny MB3,0 6000mm</v>
          </cell>
          <cell r="G628" t="str">
            <v>Double channel MB3,0 6000mm</v>
          </cell>
          <cell r="H628" t="str">
            <v>Dupla szerelősín MB3,0 6000mm</v>
          </cell>
          <cell r="I628" t="str">
            <v>Dvigubas profilis MB3,0 6000mm</v>
          </cell>
          <cell r="J628" t="str">
            <v>Dvojitý nosník SD-MB3,0 6000mm</v>
          </cell>
          <cell r="K628" t="str">
            <v>Profil dublu de montaj MB3,0 6000mm</v>
          </cell>
          <cell r="L628" t="str">
            <v>(PL)ITB-KOT-2020/1562 wydanie 1 23/12/2020; (HU)A-101/2016 18/11/2021; (SK)SK TP-19/0004-verzia 02 23/03/2022; (RO)AT 017-05-4053-2024 28/02/2024</v>
          </cell>
          <cell r="M628" t="str">
            <v>(PL)05/2020 30/05/2023; (HU)02/2021 18/11/2021; (SK)01/2022 23/03/2022; (RO)01/2024 28/02/2024</v>
          </cell>
          <cell r="N628" t="str">
            <v>B</v>
          </cell>
          <cell r="O628" t="str">
            <v>-</v>
          </cell>
          <cell r="P628" t="str">
            <v>-</v>
          </cell>
          <cell r="Q628" t="str">
            <v>-</v>
          </cell>
          <cell r="R628" t="str">
            <v>15</v>
          </cell>
          <cell r="S628" t="str">
            <v/>
          </cell>
          <cell r="T628" t="str">
            <v>THALE sp. z o.o. sp.k.</v>
          </cell>
          <cell r="U628" t="str">
            <v>11-041 Olsztyn, Poland, Wilimowo 2, Poland</v>
          </cell>
          <cell r="V628" t="str">
            <v>ocynk galwaniczny</v>
          </cell>
          <cell r="W628" t="str">
            <v>SD-MB3,0-6000</v>
          </cell>
        </row>
        <row r="629">
          <cell r="A629">
            <v>16364</v>
          </cell>
          <cell r="B629" t="str">
            <v>80120201310</v>
          </cell>
          <cell r="C629" t="str">
            <v>UPGD-1/4 KPL OBEJMA DUO 1/4 (13-16MM) KPL</v>
          </cell>
          <cell r="D629" t="str">
            <v>5907754241527</v>
          </cell>
          <cell r="E629" t="str">
            <v>100</v>
          </cell>
          <cell r="F629" t="str">
            <v>Obejma DUO 1/4 (13-16mm) KPL</v>
          </cell>
          <cell r="G629" t="str">
            <v>Pipe clamp DUO 1/4 (13-16mm) KPL</v>
          </cell>
          <cell r="H629" t="str">
            <v>Csőbilincs DUO 1/4 (13-16mm) KPL</v>
          </cell>
          <cell r="I629" t="str">
            <v>Laikiklis DUO 1/4 (13-16mm) KPL</v>
          </cell>
          <cell r="J629" t="str">
            <v>Objímka DUO 1/4 (13-16mm) KPL</v>
          </cell>
          <cell r="K629" t="str">
            <v>Colier tip DUO 1/4 (13-16mm) KPL</v>
          </cell>
          <cell r="L629" t="str">
            <v>(PL)ITB-KOT-2018/0744 wydanie 2 27/03/2020; (HU)A-101/2016 18/11/2021; (SK)SK TP-19/0004-verzia 02 23/03/2022; (RO)AT 017-05-4053-2024 28/02/2024</v>
          </cell>
          <cell r="M629" t="str">
            <v>(PL)01/2020 30/05/2023; (HU)02/2021 18/11/2021; (SK)01/2022 23/03/2022; (RO)01/2024 28/02/2024</v>
          </cell>
          <cell r="N629" t="str">
            <v>B</v>
          </cell>
          <cell r="O629" t="str">
            <v>-</v>
          </cell>
          <cell r="P629" t="str">
            <v>-</v>
          </cell>
          <cell r="Q629" t="str">
            <v>-</v>
          </cell>
          <cell r="R629" t="str">
            <v>15</v>
          </cell>
          <cell r="S629" t="str">
            <v/>
          </cell>
          <cell r="T629" t="str">
            <v>THALE sp. z o.o. sp.k.</v>
          </cell>
          <cell r="U629" t="str">
            <v>11-041 Olsztyn, Poland, Wilimowo 2, Poland</v>
          </cell>
          <cell r="V629" t="str">
            <v>ocynk galwaniczny</v>
          </cell>
          <cell r="W629" t="str">
            <v>UPGD-1/4 KPL</v>
          </cell>
        </row>
        <row r="630">
          <cell r="A630">
            <v>18825</v>
          </cell>
          <cell r="B630" t="str">
            <v>81402100800</v>
          </cell>
          <cell r="C630" t="str">
            <v>105-M10X80 ŚRUBA 105 6-KĄT. M10X80MM</v>
          </cell>
          <cell r="D630" t="str">
            <v>5907754204607</v>
          </cell>
          <cell r="E630" t="str">
            <v>25</v>
          </cell>
          <cell r="F630" t="str">
            <v>Śruba 105 6-kąt. M10x80mm</v>
          </cell>
          <cell r="G630" t="str">
            <v>Hex head bolt 105 M10x80mm</v>
          </cell>
          <cell r="H630" t="str">
            <v>Hatlapfejű csavar 105 M10x80mm</v>
          </cell>
          <cell r="I630" t="str">
            <v>Varztas 105 6-kamp. M10X80mm</v>
          </cell>
          <cell r="J630" t="str">
            <v>Skrutka so 6-hrannou hlavou 105 M10x80mm</v>
          </cell>
          <cell r="K630" t="str">
            <v>Suruburi cu cap hexagona 105 M10x80mm</v>
          </cell>
          <cell r="L630" t="str">
            <v>(RO)AT 017-05-4053-2024 28/02/2024</v>
          </cell>
          <cell r="M630" t="str">
            <v>(RO)01/2024 28/02/2024</v>
          </cell>
          <cell r="N630" t="str">
            <v>-</v>
          </cell>
          <cell r="O630" t="str">
            <v>-</v>
          </cell>
          <cell r="P630" t="str">
            <v>-</v>
          </cell>
          <cell r="Q630" t="str">
            <v>-</v>
          </cell>
          <cell r="R630" t="str">
            <v>0</v>
          </cell>
          <cell r="S630" t="str">
            <v/>
          </cell>
          <cell r="T630" t="str">
            <v>POLSKA</v>
          </cell>
          <cell r="U630" t="str">
            <v xml:space="preserve">, </v>
          </cell>
          <cell r="V630" t="str">
            <v>ocynk galwaniczny</v>
          </cell>
          <cell r="W630" t="str">
            <v>105-M10X80</v>
          </cell>
        </row>
        <row r="631">
          <cell r="A631">
            <v>15361</v>
          </cell>
          <cell r="B631" t="str">
            <v>80841822510</v>
          </cell>
          <cell r="C631" t="str">
            <v>SD-MF2,5-1000 PROFIL PODWÓJNY MF2,5 1000MM</v>
          </cell>
          <cell r="D631" t="str">
            <v>5907754240001</v>
          </cell>
          <cell r="E631" t="str">
            <v>1</v>
          </cell>
          <cell r="F631" t="str">
            <v>Profil podwójny MF2,5 1000mm</v>
          </cell>
          <cell r="G631" t="str">
            <v>Double channel MF2,5 1000mm</v>
          </cell>
          <cell r="H631" t="str">
            <v>Dupla szerelősín MF2,5 1000mm</v>
          </cell>
          <cell r="I631" t="str">
            <v>Dvigubas profilis MF2,5 1000mm</v>
          </cell>
          <cell r="J631" t="str">
            <v>Dvojitý nosník SD-MF2,5 1000mm</v>
          </cell>
          <cell r="K631" t="str">
            <v>Profil dublu de montaj MF2,5 1000mm</v>
          </cell>
          <cell r="L631" t="str">
            <v>-</v>
          </cell>
          <cell r="M631" t="str">
            <v>-</v>
          </cell>
          <cell r="N631" t="str">
            <v>-</v>
          </cell>
          <cell r="O631" t="str">
            <v>-</v>
          </cell>
          <cell r="P631" t="str">
            <v>-</v>
          </cell>
          <cell r="Q631" t="str">
            <v>-</v>
          </cell>
          <cell r="R631" t="str">
            <v>0</v>
          </cell>
          <cell r="S631" t="str">
            <v/>
          </cell>
          <cell r="T631" t="str">
            <v>THALE sp. z o.o. sp.k.</v>
          </cell>
          <cell r="U631" t="str">
            <v>11-041 Olsztyn, Poland, Wilimowo 2, Poland</v>
          </cell>
          <cell r="V631" t="str">
            <v>ocynk galwaniczny</v>
          </cell>
          <cell r="W631" t="str">
            <v>SD-MF2,5-1000</v>
          </cell>
        </row>
        <row r="632">
          <cell r="A632">
            <v>18830</v>
          </cell>
          <cell r="B632" t="str">
            <v>81402120250</v>
          </cell>
          <cell r="C632" t="str">
            <v>105-M12X25 ŚRUBA 105 6-KĄT. M12X25MM</v>
          </cell>
          <cell r="D632" t="str">
            <v>5907754246249</v>
          </cell>
          <cell r="E632" t="str">
            <v>25</v>
          </cell>
          <cell r="F632" t="str">
            <v>Śruba 105 6-kąt. M12x25mm</v>
          </cell>
          <cell r="G632" t="str">
            <v>Hex head bolt 105 M12x25mm</v>
          </cell>
          <cell r="H632" t="str">
            <v>Hatlapfejű csavar 105 M12x25mm</v>
          </cell>
          <cell r="I632" t="str">
            <v>Varztas 105 6-kamp. M12X25mm</v>
          </cell>
          <cell r="J632" t="str">
            <v>Skrutka so 6-hrannou hlavou 105 M12x25mm</v>
          </cell>
          <cell r="K632" t="str">
            <v>Suruburi cu cap hexagona 105 M12x25mm</v>
          </cell>
          <cell r="L632" t="str">
            <v>(RO)AT 017-05-4053-2024 28/02/2024</v>
          </cell>
          <cell r="M632" t="str">
            <v>(RO)01/2024 28/02/2024</v>
          </cell>
          <cell r="N632" t="str">
            <v>-</v>
          </cell>
          <cell r="O632" t="str">
            <v>-</v>
          </cell>
          <cell r="P632" t="str">
            <v>-</v>
          </cell>
          <cell r="Q632" t="str">
            <v>-</v>
          </cell>
          <cell r="R632" t="str">
            <v>0</v>
          </cell>
          <cell r="S632" t="str">
            <v/>
          </cell>
          <cell r="T632" t="str">
            <v>POLSKA</v>
          </cell>
          <cell r="U632" t="str">
            <v xml:space="preserve">, </v>
          </cell>
          <cell r="V632" t="str">
            <v>ocynk galwaniczny</v>
          </cell>
          <cell r="W632" t="str">
            <v>105-M12X25</v>
          </cell>
        </row>
        <row r="633">
          <cell r="A633">
            <v>15517</v>
          </cell>
          <cell r="B633" t="str">
            <v>80410110121</v>
          </cell>
          <cell r="C633" t="str">
            <v>OG-PSA1-M10/12 PODPORA PRZESUWNA PSA1 1XM10/M12</v>
          </cell>
          <cell r="D633" t="str">
            <v>5907754247185</v>
          </cell>
          <cell r="E633" t="str">
            <v>1</v>
          </cell>
          <cell r="F633" t="str">
            <v>Podpora przesuwna PSA1 1xM10/M12</v>
          </cell>
          <cell r="G633" t="str">
            <v>Sliding support PSA1 1xM10/M12</v>
          </cell>
          <cell r="H633" t="str">
            <v>Csúszószán PSA1 1xM10/M12</v>
          </cell>
          <cell r="I633" t="str">
            <v>Slydimo atrama PSA1 1xM10/M12</v>
          </cell>
          <cell r="J633" t="str">
            <v>Klzné uloženie PSA1 1xM10/M12</v>
          </cell>
          <cell r="K633" t="str">
            <v>Glisiere grele PSA1 1xM10/M12</v>
          </cell>
          <cell r="L633" t="str">
            <v>(PL)ITB-KOT-2020/1563 wydanie 1 15/12/2020; (HU)A-101/2016 18/11/2021; (SK)SK TP-19/0004-verzia 02 23/03/2022; (RO)AT 017-05-4053-2024 28/02/2024</v>
          </cell>
          <cell r="M633" t="str">
            <v>(PL)06/2020 30/05/2023; (HU)02/2021 18/11/2021; (SK)01/2022 23/03/2022; (RO)01/2024 28/02/2024</v>
          </cell>
          <cell r="N633" t="str">
            <v>B</v>
          </cell>
          <cell r="O633" t="str">
            <v>-</v>
          </cell>
          <cell r="P633" t="str">
            <v>-</v>
          </cell>
          <cell r="Q633" t="str">
            <v>-</v>
          </cell>
          <cell r="R633" t="str">
            <v>15</v>
          </cell>
          <cell r="S633" t="str">
            <v/>
          </cell>
          <cell r="T633" t="str">
            <v>THALE sp. z o.o. sp.k.</v>
          </cell>
          <cell r="U633" t="str">
            <v>11-041 Olsztyn, Poland, Wilimowo 2, Poland</v>
          </cell>
          <cell r="V633" t="str">
            <v>ocynk ogniowy</v>
          </cell>
          <cell r="W633" t="str">
            <v>OG-PSA1-M10/12</v>
          </cell>
        </row>
        <row r="634">
          <cell r="A634">
            <v>33795</v>
          </cell>
          <cell r="B634" t="str">
            <v>90000028417</v>
          </cell>
          <cell r="C634" t="str">
            <v>YNL476NPZD-114* Obejma chłodu L4 (76,1-76,1mm) gr. Izol. 23mm</v>
          </cell>
          <cell r="D634" t="str">
            <v>5907754272262</v>
          </cell>
          <cell r="E634" t="str">
            <v/>
          </cell>
          <cell r="F634" t="str">
            <v>Obejma chłodu L4 (76,1-76,1mm) gr. Izol. 23mm</v>
          </cell>
          <cell r="L634" t="str">
            <v>-</v>
          </cell>
          <cell r="M634" t="str">
            <v>-</v>
          </cell>
          <cell r="N634" t="str">
            <v>-</v>
          </cell>
          <cell r="O634" t="str">
            <v>-</v>
          </cell>
          <cell r="P634" t="str">
            <v>-</v>
          </cell>
          <cell r="Q634" t="str">
            <v>-</v>
          </cell>
          <cell r="S634" t="str">
            <v/>
          </cell>
          <cell r="T634" t="str">
            <v>THALE sp. z o.o. sp.k.</v>
          </cell>
          <cell r="U634" t="str">
            <v>11-041 Olsztyn, Poland, Wilimowo 2, Poland</v>
          </cell>
          <cell r="V634" t="str">
            <v>pasywacja</v>
          </cell>
          <cell r="W634" t="str">
            <v>YNL476NPZD-114*</v>
          </cell>
        </row>
        <row r="635">
          <cell r="A635">
            <v>12274</v>
          </cell>
          <cell r="B635" t="str">
            <v>80841822530</v>
          </cell>
          <cell r="C635" t="str">
            <v>SD-MF2,5-3000 PROFIL PODWÓJNY MF2,5 3000MM</v>
          </cell>
          <cell r="D635" t="str">
            <v>5907754234390</v>
          </cell>
          <cell r="E635" t="str">
            <v>1</v>
          </cell>
          <cell r="F635" t="str">
            <v>Profil podwójny MF2,5 3000mm</v>
          </cell>
          <cell r="G635" t="str">
            <v>Double channel MF2,5 3000mm</v>
          </cell>
          <cell r="H635" t="str">
            <v>Dupla szerelősín MF2,5 3000mm</v>
          </cell>
          <cell r="I635" t="str">
            <v>Dvigubas profilis MF2,5 3000mm</v>
          </cell>
          <cell r="J635" t="str">
            <v>Dvojitý nosník SD-MF2,5 3000mm</v>
          </cell>
          <cell r="K635" t="str">
            <v>Profil dublu de montaj MF2,5 3000mm</v>
          </cell>
          <cell r="L635" t="str">
            <v>(PL)ITB-KOT-2020/1562 wydanie 1 23/12/2020; (HU)A-101/2016 18/11/2021; (SK)SK TP-19/0004-verzia 02 23/03/2022; (RO)AT 017-05-4053-2024 28/02/2024</v>
          </cell>
          <cell r="M635" t="str">
            <v>(PL)05/2020 30/05/2023; (HU)02/2021 18/11/2021; (SK)01/2022 23/03/2022; (RO)01/2024 28/02/2024</v>
          </cell>
          <cell r="N635" t="str">
            <v>B</v>
          </cell>
          <cell r="O635" t="str">
            <v>-</v>
          </cell>
          <cell r="P635" t="str">
            <v>-</v>
          </cell>
          <cell r="Q635" t="str">
            <v>-</v>
          </cell>
          <cell r="R635" t="str">
            <v>15</v>
          </cell>
          <cell r="S635" t="str">
            <v/>
          </cell>
          <cell r="T635" t="str">
            <v>THALE sp. z o.o. sp.k.</v>
          </cell>
          <cell r="U635" t="str">
            <v>11-041 Olsztyn, Poland, Wilimowo 2, Poland</v>
          </cell>
          <cell r="V635" t="str">
            <v>ocynk galwaniczny</v>
          </cell>
          <cell r="W635" t="str">
            <v>SD-MF2,5-3000</v>
          </cell>
        </row>
        <row r="636">
          <cell r="A636">
            <v>31017</v>
          </cell>
          <cell r="B636" t="str">
            <v>81431100700</v>
          </cell>
          <cell r="C636" t="str">
            <v>ULS10X70 KOTWA ROZPOROWA ULS M10X70MM</v>
          </cell>
          <cell r="D636" t="str">
            <v>5907754268999</v>
          </cell>
          <cell r="E636" t="str">
            <v>25</v>
          </cell>
          <cell r="F636" t="str">
            <v>Kotwa rozporowa ULS M10X70mm</v>
          </cell>
          <cell r="G636" t="str">
            <v>Zinc-flake bolt anchor ULS M10X70mm</v>
          </cell>
          <cell r="H636" t="str">
            <v>Cink bevonatos alapcsavar ULS M10X70mm</v>
          </cell>
          <cell r="I636" t="str">
            <v>Issipleciantis ankeris ULS M10X70mm</v>
          </cell>
          <cell r="J636" t="str">
            <v>Rozpínacia skrutka-kotva ULS M10X70mm</v>
          </cell>
          <cell r="K636" t="str">
            <v>Ancore de distantare din ote ULS M10X70mm</v>
          </cell>
          <cell r="L636" t="str">
            <v>(EU)ETA 22/0142 23/03/2022</v>
          </cell>
          <cell r="M636" t="str">
            <v>(EU)DoP/05/E/2022 30/05/2023</v>
          </cell>
          <cell r="N636" t="str">
            <v>-</v>
          </cell>
          <cell r="O636" t="str">
            <v>CE</v>
          </cell>
          <cell r="P636" t="str">
            <v>-</v>
          </cell>
          <cell r="Q636" t="str">
            <v>-</v>
          </cell>
          <cell r="R636" t="str">
            <v>22</v>
          </cell>
          <cell r="S636" t="str">
            <v/>
          </cell>
          <cell r="T636" t="str">
            <v>THALE sp. z o.o. sp.k.</v>
          </cell>
          <cell r="U636" t="str">
            <v>11-041 Olsztyn, Poland, Wilimowo 2, Poland</v>
          </cell>
          <cell r="V636" t="str">
            <v/>
          </cell>
          <cell r="W636" t="str">
            <v>ULS10X70</v>
          </cell>
        </row>
        <row r="637">
          <cell r="A637">
            <v>18835</v>
          </cell>
          <cell r="B637" t="str">
            <v>81482120450</v>
          </cell>
          <cell r="C637" t="str">
            <v>105-M12X45(8.8) ŚRUBA 105 6-KĄT. M12X45MM KL.8.8</v>
          </cell>
          <cell r="D637" t="str">
            <v>5907754223813</v>
          </cell>
          <cell r="E637" t="str">
            <v>10</v>
          </cell>
          <cell r="F637" t="str">
            <v>Śruba 105 6-kąt. M12x45mm KL.8.8</v>
          </cell>
          <cell r="G637" t="str">
            <v>Hex head bolt 105 M12x45mm 8.8 class</v>
          </cell>
          <cell r="H637" t="str">
            <v>Hatlapfejű csavar 105 M12x45mm 8.8</v>
          </cell>
          <cell r="I637" t="str">
            <v>Varztas 105 6-kamp. M12X45mm KL.8.8</v>
          </cell>
          <cell r="J637" t="str">
            <v>Skrutka so 6-hrannou hlavou 105 M12x45mm 8.8 class</v>
          </cell>
          <cell r="K637" t="str">
            <v>Suruburi cu cap hexagonal  105 M12x45mm 8.8</v>
          </cell>
          <cell r="L637" t="str">
            <v>(RO)AT 017-05-4053-2024 28/02/2024</v>
          </cell>
          <cell r="M637" t="str">
            <v>(RO)01/2024 28/02/2024</v>
          </cell>
          <cell r="N637" t="str">
            <v>-</v>
          </cell>
          <cell r="O637" t="str">
            <v>-</v>
          </cell>
          <cell r="P637" t="str">
            <v>-</v>
          </cell>
          <cell r="Q637" t="str">
            <v>-</v>
          </cell>
          <cell r="R637" t="str">
            <v>0</v>
          </cell>
          <cell r="S637" t="str">
            <v/>
          </cell>
          <cell r="T637" t="str">
            <v>THALE sp. z o.o. sp.k.</v>
          </cell>
          <cell r="U637" t="str">
            <v>11-041 Olsztyn, Poland, Wilimowo 2, Poland</v>
          </cell>
          <cell r="V637" t="str">
            <v>ocynk galwaniczny</v>
          </cell>
          <cell r="W637" t="str">
            <v>105-M12X45(8.8)</v>
          </cell>
        </row>
        <row r="638">
          <cell r="A638">
            <v>12320</v>
          </cell>
          <cell r="B638" t="str">
            <v>80841032530</v>
          </cell>
          <cell r="C638" t="str">
            <v>SD-MFH2,5-3000 PROFIL PODWÓJNY MFH2,5 3000MM</v>
          </cell>
          <cell r="D638" t="str">
            <v>5907754234437</v>
          </cell>
          <cell r="E638" t="str">
            <v>1</v>
          </cell>
          <cell r="F638" t="str">
            <v>Profil podwójny MFH2,5 3000mm</v>
          </cell>
          <cell r="G638" t="str">
            <v>Double channel MFH2,5 3000mm</v>
          </cell>
          <cell r="H638" t="str">
            <v>Dupla szerelősín MFH2,5 3000mm</v>
          </cell>
          <cell r="I638" t="str">
            <v>Dvigubas profilis MFH2,5 3000mm</v>
          </cell>
          <cell r="J638" t="str">
            <v>Dvojitý nosník SD-MFH2,5 3000mm</v>
          </cell>
          <cell r="K638" t="str">
            <v>Profil dublu de montaj MFH2,5 3000mm</v>
          </cell>
          <cell r="L638" t="str">
            <v>(PL)ITB-KOT-2020/1562 wydanie 1 23/12/2020; (HU)A-101/2016 18/11/2021; (SK)SK TP-19/0004-verzia 02 23/03/2022; (RO)AT 017-05-4053-2024 28/02/2024</v>
          </cell>
          <cell r="M638" t="str">
            <v>(PL)05/2020 30/05/2023; (HU)02/2021 18/11/2021; (SK)01/2022 23/03/2022; (RO)01/2024 28/02/2024</v>
          </cell>
          <cell r="N638" t="str">
            <v>B</v>
          </cell>
          <cell r="O638" t="str">
            <v>-</v>
          </cell>
          <cell r="P638" t="str">
            <v>-</v>
          </cell>
          <cell r="Q638" t="str">
            <v>-</v>
          </cell>
          <cell r="R638" t="str">
            <v>15</v>
          </cell>
          <cell r="S638" t="str">
            <v/>
          </cell>
          <cell r="T638" t="str">
            <v>THALE sp. z o.o. sp.k.</v>
          </cell>
          <cell r="U638" t="str">
            <v>11-041 Olsztyn, Poland, Wilimowo 2, Poland</v>
          </cell>
          <cell r="V638" t="str">
            <v>ocynk galwaniczny</v>
          </cell>
          <cell r="W638" t="str">
            <v>SD-MFH2,5-3000</v>
          </cell>
        </row>
        <row r="639">
          <cell r="A639">
            <v>15843</v>
          </cell>
          <cell r="B639" t="str">
            <v>80370521900</v>
          </cell>
          <cell r="C639" t="str">
            <v>PSFUC-200 PSFUC 200 (215-220MM)</v>
          </cell>
          <cell r="D639" t="str">
            <v>5907754239975</v>
          </cell>
          <cell r="E639" t="str">
            <v>1</v>
          </cell>
          <cell r="F639" t="str">
            <v>PSFUC 200 (215-220mm)</v>
          </cell>
          <cell r="G639" t="str">
            <v>PSFUC 200 (215-220mm)</v>
          </cell>
          <cell r="H639" t="str">
            <v>PSFUC 200 (215-220mm)</v>
          </cell>
          <cell r="I639" t="str">
            <v>PSFUC 200 (215-220mm)</v>
          </cell>
          <cell r="J639" t="str">
            <v>Upevnenie pevného bodu typu PSFUC 200 (215-220mm)</v>
          </cell>
          <cell r="K639" t="str">
            <v>PSFUC 200 (215-220mm)</v>
          </cell>
          <cell r="L639" t="str">
            <v>(PL)ITB-KOT-2020/1561 wydanie 1 15/12/2020; (HU)A-101/2016 18/11/2021; (SK)SK TP-19/0004-verzia 02 23/03/2022; (RO)AT 017-05-4053-2024 28/02/2024</v>
          </cell>
          <cell r="M639" t="str">
            <v>(PL)04/2020 30/05/2023; (HU)02/2021 18/11/2021; (SK)01/2022 23/03/2022; (RO)01/2024 28/02/2024</v>
          </cell>
          <cell r="N639" t="str">
            <v>B</v>
          </cell>
          <cell r="O639" t="str">
            <v>-</v>
          </cell>
          <cell r="P639" t="str">
            <v>-</v>
          </cell>
          <cell r="Q639" t="str">
            <v>-</v>
          </cell>
          <cell r="R639" t="str">
            <v>15</v>
          </cell>
          <cell r="S639" t="str">
            <v/>
          </cell>
          <cell r="T639" t="str">
            <v>THALE sp. z o.o. sp.k.</v>
          </cell>
          <cell r="U639" t="str">
            <v>11-041 Olsztyn, Poland, Wilimowo 2, Poland</v>
          </cell>
          <cell r="V639" t="str">
            <v>ocynk galwaniczny</v>
          </cell>
          <cell r="W639" t="str">
            <v>PSFUC-200</v>
          </cell>
        </row>
        <row r="640">
          <cell r="A640">
            <v>31054</v>
          </cell>
          <cell r="B640" t="str">
            <v/>
          </cell>
          <cell r="C640" t="str">
            <v>ZTQPANOFBAAA2000,400,0</v>
          </cell>
          <cell r="D640" t="str">
            <v/>
          </cell>
          <cell r="E640" t="str">
            <v/>
          </cell>
          <cell r="L640" t="str">
            <v>-</v>
          </cell>
          <cell r="M640" t="str">
            <v>-</v>
          </cell>
          <cell r="N640" t="str">
            <v>-</v>
          </cell>
          <cell r="O640" t="str">
            <v>-</v>
          </cell>
          <cell r="P640" t="str">
            <v>-</v>
          </cell>
          <cell r="Q640" t="str">
            <v>-</v>
          </cell>
          <cell r="R640" t="str">
            <v>0</v>
          </cell>
          <cell r="S640" t="str">
            <v/>
          </cell>
          <cell r="T640" t="str">
            <v>THALE sp. z o.o. sp.k.</v>
          </cell>
          <cell r="U640" t="str">
            <v>11-041 Olsztyn, Poland, Wilimowo 2, Poland</v>
          </cell>
          <cell r="V640" t="str">
            <v/>
          </cell>
        </row>
        <row r="641">
          <cell r="A641">
            <v>30887</v>
          </cell>
          <cell r="B641" t="str">
            <v>5091212022</v>
          </cell>
          <cell r="C641" t="str">
            <v>VKLF6 KLAMRA PROFILU VS3H</v>
          </cell>
          <cell r="D641" t="str">
            <v>5907754268517</v>
          </cell>
          <cell r="E641" t="str">
            <v>2</v>
          </cell>
          <cell r="F641" t="str">
            <v>Klamra profilu VS3H</v>
          </cell>
          <cell r="G641" t="str">
            <v>Profile clamp VS3H</v>
          </cell>
          <cell r="H641" t="str">
            <v>Profilos csat VS3H</v>
          </cell>
          <cell r="I641" t="str">
            <v>Profilio sagtis VS3H</v>
          </cell>
          <cell r="J641" t="str">
            <v>Držak pre profilu VS3H</v>
          </cell>
          <cell r="K641" t="str">
            <v>Cataramă de profil VS3H</v>
          </cell>
          <cell r="L641" t="str">
            <v>-</v>
          </cell>
          <cell r="M641" t="str">
            <v>-</v>
          </cell>
          <cell r="N641" t="str">
            <v>-</v>
          </cell>
          <cell r="O641" t="str">
            <v>-</v>
          </cell>
          <cell r="P641" t="str">
            <v>-</v>
          </cell>
          <cell r="Q641" t="str">
            <v>-</v>
          </cell>
          <cell r="R641" t="str">
            <v>0</v>
          </cell>
          <cell r="S641" t="str">
            <v/>
          </cell>
          <cell r="T641" t="str">
            <v>THALE sp. z o.o. sp.k.</v>
          </cell>
          <cell r="U641" t="str">
            <v>11-041 Olsztyn, Poland, Wilimowo 2, Poland</v>
          </cell>
          <cell r="V641" t="str">
            <v>pasywacja/ocynk ogniowy</v>
          </cell>
          <cell r="W641" t="str">
            <v>VKLF6</v>
          </cell>
        </row>
        <row r="642">
          <cell r="A642">
            <v>31056</v>
          </cell>
          <cell r="B642" t="str">
            <v/>
          </cell>
          <cell r="C642" t="str">
            <v>ZTQPANOFBASA2000,1200,0</v>
          </cell>
          <cell r="D642" t="str">
            <v/>
          </cell>
          <cell r="E642" t="str">
            <v/>
          </cell>
          <cell r="L642" t="str">
            <v>-</v>
          </cell>
          <cell r="M642" t="str">
            <v>-</v>
          </cell>
          <cell r="N642" t="str">
            <v>-</v>
          </cell>
          <cell r="O642" t="str">
            <v>-</v>
          </cell>
          <cell r="P642" t="str">
            <v>-</v>
          </cell>
          <cell r="Q642" t="str">
            <v>-</v>
          </cell>
          <cell r="R642" t="str">
            <v>0</v>
          </cell>
          <cell r="S642" t="str">
            <v/>
          </cell>
          <cell r="T642" t="str">
            <v>THALE sp. z o.o. sp.k.</v>
          </cell>
          <cell r="U642" t="str">
            <v>11-041 Olsztyn, Poland, Wilimowo 2, Poland</v>
          </cell>
          <cell r="V642" t="str">
            <v/>
          </cell>
        </row>
        <row r="643">
          <cell r="A643">
            <v>31055</v>
          </cell>
          <cell r="B643" t="str">
            <v/>
          </cell>
          <cell r="C643" t="str">
            <v>ZTQPANOFBAWG2000,1352,0</v>
          </cell>
          <cell r="D643" t="str">
            <v/>
          </cell>
          <cell r="E643" t="str">
            <v/>
          </cell>
          <cell r="L643" t="str">
            <v>-</v>
          </cell>
          <cell r="M643" t="str">
            <v>-</v>
          </cell>
          <cell r="N643" t="str">
            <v>-</v>
          </cell>
          <cell r="O643" t="str">
            <v>-</v>
          </cell>
          <cell r="P643" t="str">
            <v>-</v>
          </cell>
          <cell r="Q643" t="str">
            <v>-</v>
          </cell>
          <cell r="R643" t="str">
            <v>0</v>
          </cell>
          <cell r="S643" t="str">
            <v/>
          </cell>
          <cell r="T643" t="str">
            <v>THALE sp. z o.o. sp.k.</v>
          </cell>
          <cell r="U643" t="str">
            <v>11-041 Olsztyn, Poland, Wilimowo 2, Poland</v>
          </cell>
          <cell r="V643" t="str">
            <v/>
          </cell>
        </row>
        <row r="644">
          <cell r="A644">
            <v>31057</v>
          </cell>
          <cell r="B644" t="str">
            <v/>
          </cell>
          <cell r="C644" t="str">
            <v>ZTQPANOFBADA3000,149,0</v>
          </cell>
          <cell r="D644" t="str">
            <v/>
          </cell>
          <cell r="E644" t="str">
            <v/>
          </cell>
          <cell r="L644" t="str">
            <v>-</v>
          </cell>
          <cell r="M644" t="str">
            <v>-</v>
          </cell>
          <cell r="N644" t="str">
            <v>-</v>
          </cell>
          <cell r="O644" t="str">
            <v>-</v>
          </cell>
          <cell r="P644" t="str">
            <v>-</v>
          </cell>
          <cell r="Q644" t="str">
            <v>-</v>
          </cell>
          <cell r="R644" t="str">
            <v>0</v>
          </cell>
          <cell r="S644" t="str">
            <v/>
          </cell>
          <cell r="T644" t="str">
            <v>THALE sp. z o.o. sp.k.</v>
          </cell>
          <cell r="U644" t="str">
            <v>11-041 Olsztyn, Poland, Wilimowo 2, Poland</v>
          </cell>
          <cell r="V644" t="str">
            <v/>
          </cell>
        </row>
        <row r="645">
          <cell r="A645">
            <v>76</v>
          </cell>
          <cell r="B645" t="str">
            <v>81480101000</v>
          </cell>
          <cell r="C645" t="str">
            <v>PD-10 PODKŁADKA M10 FI 10,5MM ŚR. 26MM</v>
          </cell>
          <cell r="D645" t="str">
            <v>5907754204270</v>
          </cell>
          <cell r="E645" t="str">
            <v>50</v>
          </cell>
          <cell r="F645" t="str">
            <v>Podkładka M10 fi 10,5mm śr. 26mm</v>
          </cell>
          <cell r="G645" t="str">
            <v>Flat washer M10 dia 10,5mm d. 26mm</v>
          </cell>
          <cell r="H645" t="str">
            <v>Lapos alátét M10 átmérő 10,5mm furatátmérő 26mm</v>
          </cell>
          <cell r="I645" t="str">
            <v>Poverzle  M10 fi 10, 5mm, skersmuo 26mm</v>
          </cell>
          <cell r="J645" t="str">
            <v>Okrúhla podložka M10 d. 10,5mm; D 26mm</v>
          </cell>
          <cell r="K645" t="str">
            <v>Saibe rotunde M10 dia 10,5mm d. 26mm</v>
          </cell>
          <cell r="L645" t="str">
            <v>-</v>
          </cell>
          <cell r="M645" t="str">
            <v>-</v>
          </cell>
          <cell r="N645" t="str">
            <v>-</v>
          </cell>
          <cell r="O645" t="str">
            <v>-</v>
          </cell>
          <cell r="P645" t="str">
            <v>-</v>
          </cell>
          <cell r="Q645" t="str">
            <v>-</v>
          </cell>
          <cell r="R645" t="str">
            <v>0</v>
          </cell>
          <cell r="S645" t="str">
            <v/>
          </cell>
          <cell r="T645" t="str">
            <v>THALE sp. z o.o. sp.k.</v>
          </cell>
          <cell r="U645" t="str">
            <v>11-041 Olsztyn, Poland, Wilimowo 2, Poland</v>
          </cell>
          <cell r="V645" t="str">
            <v>ocynk galwaniczny</v>
          </cell>
          <cell r="W645" t="str">
            <v>PD-10</v>
          </cell>
        </row>
        <row r="646">
          <cell r="A646">
            <v>80</v>
          </cell>
          <cell r="B646" t="str">
            <v>81480201200</v>
          </cell>
          <cell r="C646" t="str">
            <v>PD-12-P PODKŁADKA M12 FI 12,5MM ŚR. 36 MM</v>
          </cell>
          <cell r="D646" t="str">
            <v>5907754204232</v>
          </cell>
          <cell r="E646" t="str">
            <v>50</v>
          </cell>
          <cell r="F646" t="str">
            <v>Podkładka M12 fi 12,5mm śr. 36 mm</v>
          </cell>
          <cell r="G646" t="str">
            <v>Flat washer M12 dia 12,5mm d. 36 mm</v>
          </cell>
          <cell r="H646" t="str">
            <v>Lapos alátét M12 átmérő 12,5mm furatátmérő 36 mm</v>
          </cell>
          <cell r="I646" t="str">
            <v>Poverzle  M12 fi 12, 5mm, skersmuo 36 mm</v>
          </cell>
          <cell r="J646" t="str">
            <v>Okrúhla podložka M12 d. 12,5mm; D 36mm</v>
          </cell>
          <cell r="K646" t="str">
            <v>Saibe rotunde M12 dia 12,5mm d. 36 mm</v>
          </cell>
          <cell r="L646" t="str">
            <v>-</v>
          </cell>
          <cell r="M646" t="str">
            <v>-</v>
          </cell>
          <cell r="N646" t="str">
            <v>-</v>
          </cell>
          <cell r="O646" t="str">
            <v>-</v>
          </cell>
          <cell r="P646" t="str">
            <v>-</v>
          </cell>
          <cell r="Q646" t="str">
            <v>-</v>
          </cell>
          <cell r="R646" t="str">
            <v>0</v>
          </cell>
          <cell r="S646" t="str">
            <v/>
          </cell>
          <cell r="T646" t="str">
            <v>THALE sp. z o.o. sp.k.</v>
          </cell>
          <cell r="U646" t="str">
            <v>11-041 Olsztyn, Poland, Wilimowo 2, Poland</v>
          </cell>
          <cell r="V646" t="str">
            <v>ocynk galwaniczny</v>
          </cell>
          <cell r="W646" t="str">
            <v>PD-12-P</v>
          </cell>
        </row>
        <row r="647">
          <cell r="A647">
            <v>31059</v>
          </cell>
          <cell r="B647" t="str">
            <v/>
          </cell>
          <cell r="C647" t="str">
            <v>ZTQPANOFBADA2000,117,0</v>
          </cell>
          <cell r="D647" t="str">
            <v/>
          </cell>
          <cell r="E647" t="str">
            <v/>
          </cell>
          <cell r="L647" t="str">
            <v>-</v>
          </cell>
          <cell r="M647" t="str">
            <v>-</v>
          </cell>
          <cell r="N647" t="str">
            <v>-</v>
          </cell>
          <cell r="O647" t="str">
            <v>-</v>
          </cell>
          <cell r="P647" t="str">
            <v>-</v>
          </cell>
          <cell r="Q647" t="str">
            <v>-</v>
          </cell>
          <cell r="R647" t="str">
            <v>0</v>
          </cell>
          <cell r="S647" t="str">
            <v/>
          </cell>
          <cell r="T647" t="str">
            <v>THALE sp. z o.o. sp.k.</v>
          </cell>
          <cell r="U647" t="str">
            <v>11-041 Olsztyn, Poland, Wilimowo 2, Poland</v>
          </cell>
          <cell r="V647" t="str">
            <v/>
          </cell>
        </row>
        <row r="648">
          <cell r="A648">
            <v>31058</v>
          </cell>
          <cell r="B648" t="str">
            <v/>
          </cell>
          <cell r="C648" t="str">
            <v>ZTQKANOKAF10X2000,383,0</v>
          </cell>
          <cell r="D648" t="str">
            <v/>
          </cell>
          <cell r="E648" t="str">
            <v/>
          </cell>
          <cell r="L648" t="str">
            <v>-</v>
          </cell>
          <cell r="M648" t="str">
            <v>-</v>
          </cell>
          <cell r="N648" t="str">
            <v>-</v>
          </cell>
          <cell r="O648" t="str">
            <v>-</v>
          </cell>
          <cell r="P648" t="str">
            <v>-</v>
          </cell>
          <cell r="Q648" t="str">
            <v>-</v>
          </cell>
          <cell r="R648" t="str">
            <v>0</v>
          </cell>
          <cell r="S648" t="str">
            <v/>
          </cell>
          <cell r="T648" t="str">
            <v>THALE sp. z o.o. sp.k.</v>
          </cell>
          <cell r="U648" t="str">
            <v>11-041 Olsztyn, Poland, Wilimowo 2, Poland</v>
          </cell>
          <cell r="V648" t="str">
            <v/>
          </cell>
        </row>
        <row r="649">
          <cell r="A649">
            <v>31061</v>
          </cell>
          <cell r="B649" t="str">
            <v/>
          </cell>
          <cell r="C649" t="str">
            <v>ZTQKANODD202500,401,0</v>
          </cell>
          <cell r="D649" t="str">
            <v/>
          </cell>
          <cell r="E649" t="str">
            <v/>
          </cell>
          <cell r="L649" t="str">
            <v>-</v>
          </cell>
          <cell r="M649" t="str">
            <v>-</v>
          </cell>
          <cell r="N649" t="str">
            <v>-</v>
          </cell>
          <cell r="O649" t="str">
            <v>-</v>
          </cell>
          <cell r="P649" t="str">
            <v>-</v>
          </cell>
          <cell r="Q649" t="str">
            <v>-</v>
          </cell>
          <cell r="R649" t="str">
            <v>0</v>
          </cell>
          <cell r="S649" t="str">
            <v/>
          </cell>
          <cell r="T649" t="str">
            <v>THALE sp. z o.o. sp.k.</v>
          </cell>
          <cell r="U649" t="str">
            <v>11-041 Olsztyn, Poland, Wilimowo 2, Poland</v>
          </cell>
          <cell r="V649" t="str">
            <v/>
          </cell>
        </row>
        <row r="650">
          <cell r="A650">
            <v>31060</v>
          </cell>
          <cell r="B650" t="str">
            <v/>
          </cell>
          <cell r="C650" t="str">
            <v>ZTQPANOFBAMA2000,114,0</v>
          </cell>
          <cell r="D650" t="str">
            <v/>
          </cell>
          <cell r="E650" t="str">
            <v/>
          </cell>
          <cell r="L650" t="str">
            <v>-</v>
          </cell>
          <cell r="M650" t="str">
            <v>-</v>
          </cell>
          <cell r="N650" t="str">
            <v>-</v>
          </cell>
          <cell r="O650" t="str">
            <v>-</v>
          </cell>
          <cell r="P650" t="str">
            <v>-</v>
          </cell>
          <cell r="Q650" t="str">
            <v>-</v>
          </cell>
          <cell r="R650" t="str">
            <v>0</v>
          </cell>
          <cell r="S650" t="str">
            <v/>
          </cell>
          <cell r="T650" t="str">
            <v>THALE sp. z o.o. sp.k.</v>
          </cell>
          <cell r="U650" t="str">
            <v>11-041 Olsztyn, Poland, Wilimowo 2, Poland</v>
          </cell>
          <cell r="V650" t="str">
            <v/>
          </cell>
        </row>
        <row r="651">
          <cell r="A651">
            <v>31065</v>
          </cell>
          <cell r="B651" t="str">
            <v/>
          </cell>
          <cell r="C651" t="str">
            <v>ZTQPANOFBATA2000,823,0</v>
          </cell>
          <cell r="D651" t="str">
            <v/>
          </cell>
          <cell r="E651" t="str">
            <v/>
          </cell>
          <cell r="L651" t="str">
            <v>-</v>
          </cell>
          <cell r="M651" t="str">
            <v>-</v>
          </cell>
          <cell r="N651" t="str">
            <v>-</v>
          </cell>
          <cell r="O651" t="str">
            <v>-</v>
          </cell>
          <cell r="P651" t="str">
            <v>-</v>
          </cell>
          <cell r="Q651" t="str">
            <v>-</v>
          </cell>
          <cell r="R651" t="str">
            <v>0</v>
          </cell>
          <cell r="S651" t="str">
            <v/>
          </cell>
          <cell r="T651" t="str">
            <v>THALE sp. z o.o. sp.k.</v>
          </cell>
          <cell r="U651" t="str">
            <v>11-041 Olsztyn, Poland, Wilimowo 2, Poland</v>
          </cell>
          <cell r="V651" t="str">
            <v/>
          </cell>
        </row>
        <row r="652">
          <cell r="A652">
            <v>12374</v>
          </cell>
          <cell r="B652" t="str">
            <v>80841422020</v>
          </cell>
          <cell r="C652" t="str">
            <v>SD-MG2,0-2000 PROFIL PODWÓJNY MG2,0 2000MM</v>
          </cell>
          <cell r="D652" t="str">
            <v>5907754238107</v>
          </cell>
          <cell r="E652" t="str">
            <v>1</v>
          </cell>
          <cell r="F652" t="str">
            <v>Profil podwójny MG2,0 2000mm</v>
          </cell>
          <cell r="G652" t="str">
            <v>Double channel MG2,0 2000mm</v>
          </cell>
          <cell r="H652" t="str">
            <v>Dupla szerelősín MG2,0 2000mm</v>
          </cell>
          <cell r="I652" t="str">
            <v>Dvigubas profilis MG2,0 2000mm</v>
          </cell>
          <cell r="J652" t="str">
            <v>Dvojitý nosník SD-MG2,0 2000mm</v>
          </cell>
          <cell r="K652" t="str">
            <v>Profil dublu de montaj MG2,0 2000mm</v>
          </cell>
          <cell r="L652" t="str">
            <v>(PL)ITB-KOT-2020/1562 wydanie 1 23/12/2020; (HU)A-101/2016 18/11/2021; (SK)SK TP-19/0004-verzia 02 23/03/2022; (RO)AT 017-05-4053-2024 28/02/2024</v>
          </cell>
          <cell r="M652" t="str">
            <v>(PL)05/2020 30/05/2023; (HU)02/2021 18/11/2021; (SK)01/2022 23/03/2022; (RO)01/2024 28/02/2024</v>
          </cell>
          <cell r="N652" t="str">
            <v>B</v>
          </cell>
          <cell r="O652" t="str">
            <v>-</v>
          </cell>
          <cell r="P652" t="str">
            <v>-</v>
          </cell>
          <cell r="Q652" t="str">
            <v>-</v>
          </cell>
          <cell r="R652" t="str">
            <v>15</v>
          </cell>
          <cell r="S652" t="str">
            <v/>
          </cell>
          <cell r="T652" t="str">
            <v>THALE sp. z o.o. sp.k.</v>
          </cell>
          <cell r="U652" t="str">
            <v>11-041 Olsztyn, Poland, Wilimowo 2, Poland</v>
          </cell>
          <cell r="V652" t="str">
            <v>ocynk galwaniczny</v>
          </cell>
          <cell r="W652" t="str">
            <v>SD-MG2,0-2000</v>
          </cell>
        </row>
        <row r="653">
          <cell r="A653">
            <v>18732</v>
          </cell>
          <cell r="B653" t="str">
            <v>81403161200</v>
          </cell>
          <cell r="C653" t="str">
            <v>101-M16X120 ŚRUBA 101 6-KĄT. M16X120MM</v>
          </cell>
          <cell r="D653" t="str">
            <v>5907754225114</v>
          </cell>
          <cell r="E653" t="str">
            <v>1</v>
          </cell>
          <cell r="F653" t="str">
            <v>Śruba 101 6-kąt. M16x120mm</v>
          </cell>
          <cell r="G653" t="str">
            <v>Hex head bolt 101 M16x120mm</v>
          </cell>
          <cell r="H653" t="str">
            <v>Hatlapfejű csavar 101 M16x120mm</v>
          </cell>
          <cell r="I653" t="str">
            <v>Varztas 101 6-kamp. M16X120mm</v>
          </cell>
          <cell r="K653" t="str">
            <v>Suruburi cu cap hexagona 101 M16x120mm</v>
          </cell>
          <cell r="L653" t="str">
            <v>-</v>
          </cell>
          <cell r="M653" t="str">
            <v>-</v>
          </cell>
          <cell r="N653" t="str">
            <v>-</v>
          </cell>
          <cell r="O653" t="str">
            <v>-</v>
          </cell>
          <cell r="P653" t="str">
            <v>-</v>
          </cell>
          <cell r="Q653" t="str">
            <v>-</v>
          </cell>
          <cell r="R653" t="str">
            <v>0</v>
          </cell>
          <cell r="S653" t="str">
            <v/>
          </cell>
          <cell r="T653" t="str">
            <v>THALE sp. z o.o. sp.k.</v>
          </cell>
          <cell r="U653" t="str">
            <v>11-041 Olsztyn, Poland, Wilimowo 2, Poland</v>
          </cell>
          <cell r="V653" t="str">
            <v>ocynk galwaniczny</v>
          </cell>
          <cell r="W653" t="str">
            <v>101-M16X120</v>
          </cell>
        </row>
        <row r="654">
          <cell r="A654">
            <v>31066</v>
          </cell>
          <cell r="B654" t="str">
            <v/>
          </cell>
          <cell r="C654" t="str">
            <v>ZTQKANOKAF12X2000,40,0</v>
          </cell>
          <cell r="D654" t="str">
            <v/>
          </cell>
          <cell r="E654" t="str">
            <v/>
          </cell>
          <cell r="L654" t="str">
            <v>-</v>
          </cell>
          <cell r="M654" t="str">
            <v>-</v>
          </cell>
          <cell r="N654" t="str">
            <v>-</v>
          </cell>
          <cell r="O654" t="str">
            <v>-</v>
          </cell>
          <cell r="P654" t="str">
            <v>-</v>
          </cell>
          <cell r="Q654" t="str">
            <v>-</v>
          </cell>
          <cell r="R654" t="str">
            <v>0</v>
          </cell>
          <cell r="S654" t="str">
            <v/>
          </cell>
          <cell r="T654" t="str">
            <v>THALE sp. z o.o. sp.k.</v>
          </cell>
          <cell r="U654" t="str">
            <v>11-041 Olsztyn, Poland, Wilimowo 2, Poland</v>
          </cell>
          <cell r="V654" t="str">
            <v/>
          </cell>
        </row>
        <row r="655">
          <cell r="A655">
            <v>31068</v>
          </cell>
          <cell r="B655" t="str">
            <v/>
          </cell>
          <cell r="C655" t="str">
            <v>ZTQKANOMDBB,12,0</v>
          </cell>
          <cell r="D655" t="str">
            <v/>
          </cell>
          <cell r="E655" t="str">
            <v/>
          </cell>
          <cell r="L655" t="str">
            <v>-</v>
          </cell>
          <cell r="M655" t="str">
            <v>-</v>
          </cell>
          <cell r="N655" t="str">
            <v>-</v>
          </cell>
          <cell r="O655" t="str">
            <v>-</v>
          </cell>
          <cell r="P655" t="str">
            <v>-</v>
          </cell>
          <cell r="Q655" t="str">
            <v>-</v>
          </cell>
          <cell r="R655" t="str">
            <v>0</v>
          </cell>
          <cell r="S655" t="str">
            <v/>
          </cell>
          <cell r="T655" t="str">
            <v>THALE sp. z o.o. sp.k.</v>
          </cell>
          <cell r="U655" t="str">
            <v>11-041 Olsztyn, Poland, Wilimowo 2, Poland</v>
          </cell>
          <cell r="V655" t="str">
            <v/>
          </cell>
        </row>
        <row r="656">
          <cell r="A656">
            <v>19008</v>
          </cell>
          <cell r="B656" t="str">
            <v>81460110100</v>
          </cell>
          <cell r="C656" t="str">
            <v>WK-10X100-KL WKRĘT DWUGWINTOWY Z KOŁNIERZEM 10X100</v>
          </cell>
          <cell r="D656" t="str">
            <v>5907754204980</v>
          </cell>
          <cell r="E656" t="str">
            <v>25</v>
          </cell>
          <cell r="L656" t="str">
            <v>-</v>
          </cell>
          <cell r="M656" t="str">
            <v>-</v>
          </cell>
          <cell r="N656" t="str">
            <v>-</v>
          </cell>
          <cell r="O656" t="str">
            <v>-</v>
          </cell>
          <cell r="P656" t="str">
            <v>-</v>
          </cell>
          <cell r="Q656" t="str">
            <v>-</v>
          </cell>
          <cell r="R656" t="str">
            <v>0</v>
          </cell>
          <cell r="S656" t="str">
            <v/>
          </cell>
          <cell r="T656" t="str">
            <v>THALE sp. z o.o. sp.k.</v>
          </cell>
          <cell r="U656" t="str">
            <v>11-041 Olsztyn, Poland, Wilimowo 2, Poland</v>
          </cell>
          <cell r="V656" t="str">
            <v/>
          </cell>
          <cell r="W656" t="str">
            <v>WK-10X100-KL</v>
          </cell>
        </row>
        <row r="657">
          <cell r="A657">
            <v>24670</v>
          </cell>
          <cell r="B657" t="str">
            <v>80310102650</v>
          </cell>
          <cell r="C657" t="str">
            <v>PST-20-11/4 OBEJMA PST 20 (25-29MM) 11/4</v>
          </cell>
          <cell r="D657" t="str">
            <v>5907754257474</v>
          </cell>
          <cell r="E657" t="str">
            <v>1</v>
          </cell>
          <cell r="F657" t="str">
            <v>Obejma PST 20 (25-29mm) 11/4</v>
          </cell>
          <cell r="G657" t="str">
            <v>Heavy duty pipe clamp PST 20 (25-29mm) 11/4</v>
          </cell>
          <cell r="H657" t="str">
            <v>Fixpont bilincs PST 20 (25-29mm) 11/4</v>
          </cell>
          <cell r="I657" t="str">
            <v>Laikiklis PST 20 (25-29mm) 11/4</v>
          </cell>
          <cell r="J657" t="str">
            <v>Objímka pre pevné body PST 20 (25-29mm) 11/4</v>
          </cell>
          <cell r="K657" t="str">
            <v>Colier masive punct fix PST 20 (25-29mm) 11/4</v>
          </cell>
          <cell r="L657" t="str">
            <v>-</v>
          </cell>
          <cell r="M657" t="str">
            <v>-</v>
          </cell>
          <cell r="N657" t="str">
            <v>-</v>
          </cell>
          <cell r="O657" t="str">
            <v>-</v>
          </cell>
          <cell r="P657" t="str">
            <v>-</v>
          </cell>
          <cell r="Q657" t="str">
            <v>-</v>
          </cell>
          <cell r="R657" t="str">
            <v>0</v>
          </cell>
          <cell r="S657" t="str">
            <v/>
          </cell>
          <cell r="T657" t="str">
            <v>THALE sp. z o.o. sp.k.</v>
          </cell>
          <cell r="U657" t="str">
            <v>11-041 Olsztyn, Poland, Wilimowo 2, Poland</v>
          </cell>
          <cell r="V657" t="str">
            <v/>
          </cell>
          <cell r="W657" t="str">
            <v>PST-20-11/4</v>
          </cell>
        </row>
        <row r="658">
          <cell r="A658">
            <v>12377</v>
          </cell>
          <cell r="B658" t="str">
            <v>80841422060</v>
          </cell>
          <cell r="C658" t="str">
            <v>SD-MG2,0-6000 PROFIL PODWÓJNY MG2,0 6000MM</v>
          </cell>
          <cell r="D658" t="str">
            <v>5907754238138</v>
          </cell>
          <cell r="E658" t="str">
            <v>1</v>
          </cell>
          <cell r="F658" t="str">
            <v>Profil podwójny MG2,0 6000mm</v>
          </cell>
          <cell r="G658" t="str">
            <v>Double channel MG2,0 6000mm</v>
          </cell>
          <cell r="H658" t="str">
            <v>Dupla szerelősín MG2,0 6000mm</v>
          </cell>
          <cell r="I658" t="str">
            <v>Dvigubas profilis MG2,0 6000mm</v>
          </cell>
          <cell r="J658" t="str">
            <v>Dvojitý nosník SD-MG2,0 6000mm</v>
          </cell>
          <cell r="K658" t="str">
            <v>Profil dublu de montaj MG2,0 6000mm</v>
          </cell>
          <cell r="L658" t="str">
            <v>(PL)ITB-KOT-2020/1562 wydanie 1 23/12/2020; (HU)A-101/2016 18/11/2021; (SK)SK TP-19/0004-verzia 02 23/03/2022; (RO)AT 017-05-4053-2024 28/02/2024</v>
          </cell>
          <cell r="M658" t="str">
            <v>(PL)05/2020 30/05/2023; (HU)02/2021 18/11/2021; (SK)01/2022 23/03/2022; (RO)01/2024 28/02/2024</v>
          </cell>
          <cell r="N658" t="str">
            <v>B</v>
          </cell>
          <cell r="O658" t="str">
            <v>-</v>
          </cell>
          <cell r="P658" t="str">
            <v>-</v>
          </cell>
          <cell r="Q658" t="str">
            <v>-</v>
          </cell>
          <cell r="R658" t="str">
            <v>15</v>
          </cell>
          <cell r="S658" t="str">
            <v/>
          </cell>
          <cell r="T658" t="str">
            <v>THALE sp. z o.o. sp.k.</v>
          </cell>
          <cell r="U658" t="str">
            <v>11-041 Olsztyn, Poland, Wilimowo 2, Poland</v>
          </cell>
          <cell r="V658" t="str">
            <v>ocynk galwaniczny</v>
          </cell>
          <cell r="W658" t="str">
            <v>SD-MG2,0-6000</v>
          </cell>
        </row>
        <row r="659">
          <cell r="A659">
            <v>18947</v>
          </cell>
          <cell r="B659" t="str">
            <v>81402080401</v>
          </cell>
          <cell r="C659" t="str">
            <v>OG-105-M8X40 ŚRUBA 105 6-KĄT. M8X40</v>
          </cell>
          <cell r="D659" t="str">
            <v>5907754235625</v>
          </cell>
          <cell r="E659" t="str">
            <v>50</v>
          </cell>
          <cell r="F659" t="str">
            <v>Śruba 105 6-kąt. M8X40</v>
          </cell>
          <cell r="G659" t="str">
            <v>Hex head bolt 105 M8x40</v>
          </cell>
          <cell r="H659" t="str">
            <v>Hatlapfejű csavar 105 M8x40</v>
          </cell>
          <cell r="I659" t="str">
            <v>Varztas 105 6-kamp. M8X40</v>
          </cell>
          <cell r="J659" t="str">
            <v>6-hranná skrutka XP-105 M8x40</v>
          </cell>
          <cell r="K659" t="str">
            <v>Suruburi cu cap hexagonal  105 M8X40</v>
          </cell>
          <cell r="L659" t="str">
            <v>-</v>
          </cell>
          <cell r="M659" t="str">
            <v>-</v>
          </cell>
          <cell r="N659" t="str">
            <v>-</v>
          </cell>
          <cell r="O659" t="str">
            <v>-</v>
          </cell>
          <cell r="P659" t="str">
            <v>-</v>
          </cell>
          <cell r="Q659" t="str">
            <v>-</v>
          </cell>
          <cell r="R659" t="str">
            <v>0</v>
          </cell>
          <cell r="S659" t="str">
            <v/>
          </cell>
          <cell r="T659" t="str">
            <v>THALE sp. z o.o. sp.k.</v>
          </cell>
          <cell r="U659" t="str">
            <v>11-041 Olsztyn, Poland, Wilimowo 2, Poland</v>
          </cell>
          <cell r="V659" t="str">
            <v>ocynk ogniowy</v>
          </cell>
          <cell r="W659" t="str">
            <v>OG-105-M8X40</v>
          </cell>
        </row>
        <row r="660">
          <cell r="A660">
            <v>30559</v>
          </cell>
          <cell r="B660" t="str">
            <v>81610305000</v>
          </cell>
          <cell r="C660" t="str">
            <v>OW-30-5000 OBRZEŻE KANAŁÓW 30X5000MM</v>
          </cell>
          <cell r="D660" t="str">
            <v>5907754239364</v>
          </cell>
          <cell r="E660" t="str">
            <v>100</v>
          </cell>
          <cell r="F660" t="str">
            <v>Obrzeże kanałów 30x5000mm</v>
          </cell>
          <cell r="G660" t="str">
            <v>Ventilation duct edgings 30x5000mm</v>
          </cell>
          <cell r="H660" t="str">
            <v>Légcsatorna mez keret 30x5000mm</v>
          </cell>
          <cell r="I660" t="str">
            <v>Ortakiu apvadai 30x5000mm</v>
          </cell>
          <cell r="J660" t="str">
            <v>Hranové profily pre VZT potrubia 30x5000mm</v>
          </cell>
          <cell r="K660" t="str">
            <v>Margini pentru canale de ventilatie 30x5000mm</v>
          </cell>
          <cell r="L660" t="str">
            <v>(SK)SK TP-19/0004-verzia 02 23/03/2022; (RO)AT 017-05-4053-2024 28/02/2024</v>
          </cell>
          <cell r="M660" t="str">
            <v>(SK)01/2022 23/03/2022; (RO)01/2024 28/02/2024</v>
          </cell>
          <cell r="N660" t="str">
            <v>-</v>
          </cell>
          <cell r="O660" t="str">
            <v>-</v>
          </cell>
          <cell r="P660" t="str">
            <v>-</v>
          </cell>
          <cell r="Q660" t="str">
            <v>-</v>
          </cell>
          <cell r="R660" t="str">
            <v>0</v>
          </cell>
          <cell r="S660" t="str">
            <v/>
          </cell>
          <cell r="T660" t="str">
            <v>THALE sp. z o.o. sp.k.</v>
          </cell>
          <cell r="U660" t="str">
            <v>11-041 Olsztyn, Poland, Wilimowo 2, Poland</v>
          </cell>
          <cell r="V660" t="str">
            <v>ocynk galwaniczny</v>
          </cell>
          <cell r="W660" t="str">
            <v>OW-30-5000</v>
          </cell>
        </row>
        <row r="661">
          <cell r="A661">
            <v>12375</v>
          </cell>
          <cell r="B661" t="str">
            <v>80841422030</v>
          </cell>
          <cell r="C661" t="str">
            <v>SD-MG2,0-3000 PROFIL PODWÓJNY MG2,0 3000MM</v>
          </cell>
          <cell r="D661" t="str">
            <v>5907754238114</v>
          </cell>
          <cell r="E661" t="str">
            <v>1</v>
          </cell>
          <cell r="F661" t="str">
            <v>Profil podwójny MG2,0 3000mm</v>
          </cell>
          <cell r="G661" t="str">
            <v>Double channel MG2,0 3000mm</v>
          </cell>
          <cell r="H661" t="str">
            <v>Dupla szerelősín MG2,0 3000mm</v>
          </cell>
          <cell r="I661" t="str">
            <v>Dvigubas profilis MG2,0 3000mm</v>
          </cell>
          <cell r="J661" t="str">
            <v>Dvojitý nosník SD-MG2,0 3000mm</v>
          </cell>
          <cell r="K661" t="str">
            <v>Profil dublu de montaj MG2,0 3000mm</v>
          </cell>
          <cell r="L661" t="str">
            <v>(PL)ITB-KOT-2020/1562 wydanie 1 23/12/2020; (HU)A-101/2016 18/11/2021; (SK)SK TP-19/0004-verzia 02 23/03/2022; (RO)AT 017-05-4053-2024 28/02/2024</v>
          </cell>
          <cell r="M661" t="str">
            <v>(PL)05/2020 30/05/2023; (HU)02/2021 18/11/2021; (SK)01/2022 23/03/2022; (RO)01/2024 28/02/2024</v>
          </cell>
          <cell r="N661" t="str">
            <v>B</v>
          </cell>
          <cell r="O661" t="str">
            <v>-</v>
          </cell>
          <cell r="P661" t="str">
            <v>-</v>
          </cell>
          <cell r="Q661" t="str">
            <v>-</v>
          </cell>
          <cell r="R661" t="str">
            <v>15</v>
          </cell>
          <cell r="S661" t="str">
            <v/>
          </cell>
          <cell r="T661" t="str">
            <v>THALE sp. z o.o. sp.k.</v>
          </cell>
          <cell r="U661" t="str">
            <v>11-041 Olsztyn, Poland, Wilimowo 2, Poland</v>
          </cell>
          <cell r="V661" t="str">
            <v>ocynk galwaniczny</v>
          </cell>
          <cell r="W661" t="str">
            <v>SD-MG2,0-3000</v>
          </cell>
        </row>
        <row r="662">
          <cell r="A662">
            <v>12372</v>
          </cell>
          <cell r="B662" t="str">
            <v>80841242530</v>
          </cell>
          <cell r="C662" t="str">
            <v>SD-MH2,5-3000 PROFIL PODWÓJNY MH2,5 3000MM</v>
          </cell>
          <cell r="D662" t="str">
            <v>5907754238190</v>
          </cell>
          <cell r="E662" t="str">
            <v>1</v>
          </cell>
          <cell r="F662" t="str">
            <v>Profil podwójny MH2,5 3000mm</v>
          </cell>
          <cell r="G662" t="str">
            <v>Double channel MH2,5 3000mm</v>
          </cell>
          <cell r="H662" t="str">
            <v>Dupla szerelősín MH2,5 3000mm</v>
          </cell>
          <cell r="I662" t="str">
            <v>Dvigubas profilis MH2,5 3000mm</v>
          </cell>
          <cell r="J662" t="str">
            <v>Dvojitý nosník SD-MH2,5 3000mm</v>
          </cell>
          <cell r="K662" t="str">
            <v>Profil dublu de montaj MH2,5 3000mm</v>
          </cell>
          <cell r="L662" t="str">
            <v>(PL)ITB-KOT-2020/1562 wydanie 1 23/12/2020; (HU)A-101/2016 18/11/2021; (SK)SK TP-19/0004-verzia 02 23/03/2022; (RO)AT 017-05-4053-2024 28/02/2024</v>
          </cell>
          <cell r="M662" t="str">
            <v>(PL)05/2020 30/05/2023; (HU)02/2021 18/11/2021; (SK)01/2022 23/03/2022; (RO)01/2024 28/02/2024</v>
          </cell>
          <cell r="N662" t="str">
            <v>B</v>
          </cell>
          <cell r="O662" t="str">
            <v>-</v>
          </cell>
          <cell r="P662" t="str">
            <v>-</v>
          </cell>
          <cell r="Q662" t="str">
            <v>-</v>
          </cell>
          <cell r="R662" t="str">
            <v>15</v>
          </cell>
          <cell r="S662" t="str">
            <v/>
          </cell>
          <cell r="T662" t="str">
            <v>THALE sp. z o.o. sp.k.</v>
          </cell>
          <cell r="U662" t="str">
            <v>11-041 Olsztyn, Poland, Wilimowo 2, Poland</v>
          </cell>
          <cell r="V662" t="str">
            <v>ocynk galwaniczny</v>
          </cell>
          <cell r="W662" t="str">
            <v>SD-MH2,5-3000</v>
          </cell>
        </row>
        <row r="663">
          <cell r="A663">
            <v>15844</v>
          </cell>
          <cell r="B663" t="str">
            <v>80370527300</v>
          </cell>
          <cell r="C663" t="str">
            <v>PSFUC-250 PSFUC 250 (269-274MM)</v>
          </cell>
          <cell r="D663" t="str">
            <v>5907754239982</v>
          </cell>
          <cell r="E663" t="str">
            <v>1</v>
          </cell>
          <cell r="F663" t="str">
            <v>PSFUC 250 (269-274mm)</v>
          </cell>
          <cell r="G663" t="str">
            <v>PSFUC 250 (269-274mm)</v>
          </cell>
          <cell r="H663" t="str">
            <v>PSFUC 250 (269-274mm)</v>
          </cell>
          <cell r="I663" t="str">
            <v>PSFUC 250 (269-274mm)</v>
          </cell>
          <cell r="J663" t="str">
            <v>Upevnenie pevného bodu typu PSFUC 250 (269-274mm)</v>
          </cell>
          <cell r="K663" t="str">
            <v>PSFUC 250 (269-274mm)</v>
          </cell>
          <cell r="L663" t="str">
            <v>(PL)ITB-KOT-2020/1561 wydanie 1 15/12/2020; (HU)A-101/2016 18/11/2021; (SK)SK TP-19/0004-verzia 02 23/03/2022; (RO)AT 017-05-4053-2024 28/02/2024</v>
          </cell>
          <cell r="M663" t="str">
            <v>(PL)04/2020 30/05/2023; (HU)02/2021 18/11/2021; (SK)01/2022 23/03/2022; (RO)01/2024 28/02/2024</v>
          </cell>
          <cell r="N663" t="str">
            <v>B</v>
          </cell>
          <cell r="O663" t="str">
            <v>-</v>
          </cell>
          <cell r="P663" t="str">
            <v>-</v>
          </cell>
          <cell r="Q663" t="str">
            <v>-</v>
          </cell>
          <cell r="R663" t="str">
            <v>15</v>
          </cell>
          <cell r="S663" t="str">
            <v/>
          </cell>
          <cell r="T663" t="str">
            <v>THALE sp. z o.o. sp.k.</v>
          </cell>
          <cell r="U663" t="str">
            <v>11-041 Olsztyn, Poland, Wilimowo 2, Poland</v>
          </cell>
          <cell r="V663" t="str">
            <v>ocynk galwaniczny</v>
          </cell>
          <cell r="W663" t="str">
            <v>PSFUC-250</v>
          </cell>
        </row>
        <row r="664">
          <cell r="A664">
            <v>31070</v>
          </cell>
          <cell r="B664" t="str">
            <v/>
          </cell>
          <cell r="C664" t="str">
            <v>ZTQKANOKAF10X1000,20,0</v>
          </cell>
          <cell r="D664" t="str">
            <v/>
          </cell>
          <cell r="E664" t="str">
            <v/>
          </cell>
          <cell r="L664" t="str">
            <v>-</v>
          </cell>
          <cell r="M664" t="str">
            <v>-</v>
          </cell>
          <cell r="N664" t="str">
            <v>-</v>
          </cell>
          <cell r="O664" t="str">
            <v>-</v>
          </cell>
          <cell r="P664" t="str">
            <v>-</v>
          </cell>
          <cell r="Q664" t="str">
            <v>-</v>
          </cell>
          <cell r="R664" t="str">
            <v>0</v>
          </cell>
          <cell r="S664" t="str">
            <v/>
          </cell>
          <cell r="T664" t="str">
            <v>THALE sp. z o.o. sp.k.</v>
          </cell>
          <cell r="U664" t="str">
            <v>11-041 Olsztyn, Poland, Wilimowo 2, Poland</v>
          </cell>
          <cell r="V664" t="str">
            <v/>
          </cell>
        </row>
        <row r="665">
          <cell r="A665">
            <v>31072</v>
          </cell>
          <cell r="B665" t="str">
            <v/>
          </cell>
          <cell r="C665" t="str">
            <v>ZTQKANOKAF08X2000,1614,0</v>
          </cell>
          <cell r="D665" t="str">
            <v/>
          </cell>
          <cell r="E665" t="str">
            <v/>
          </cell>
          <cell r="L665" t="str">
            <v>-</v>
          </cell>
          <cell r="M665" t="str">
            <v>-</v>
          </cell>
          <cell r="N665" t="str">
            <v>-</v>
          </cell>
          <cell r="O665" t="str">
            <v>-</v>
          </cell>
          <cell r="P665" t="str">
            <v>-</v>
          </cell>
          <cell r="Q665" t="str">
            <v>-</v>
          </cell>
          <cell r="R665" t="str">
            <v>0</v>
          </cell>
          <cell r="S665" t="str">
            <v/>
          </cell>
          <cell r="T665" t="str">
            <v>THALE sp. z o.o. sp.k.</v>
          </cell>
          <cell r="U665" t="str">
            <v>11-041 Olsztyn, Poland, Wilimowo 2, Poland</v>
          </cell>
          <cell r="V665" t="str">
            <v/>
          </cell>
        </row>
        <row r="666">
          <cell r="A666">
            <v>19086</v>
          </cell>
          <cell r="B666" t="str">
            <v>81430121350</v>
          </cell>
          <cell r="C666" t="str">
            <v>ULS-M12X135 KOTWA ROZPOROWA ULS M12X135MM</v>
          </cell>
          <cell r="D666" t="str">
            <v>5907754204058</v>
          </cell>
          <cell r="E666" t="str">
            <v>25</v>
          </cell>
          <cell r="F666" t="str">
            <v>Kotwa rozporowa ULS M12x135mm</v>
          </cell>
          <cell r="G666" t="str">
            <v>Zinc-flake bolt anchor ULS M12x135mm</v>
          </cell>
          <cell r="H666" t="str">
            <v>Cink bevonatos alapcsavar ULS M12x135mm</v>
          </cell>
          <cell r="I666" t="str">
            <v>Issipleciantis ankeris ULS M12x135mm</v>
          </cell>
          <cell r="J666" t="str">
            <v>Zinkovo-hliníková exp. kotva ULS M12x135mm</v>
          </cell>
          <cell r="K666" t="str">
            <v>Ancore de distantare din ote ULS M12x135mm</v>
          </cell>
          <cell r="L666" t="str">
            <v>-</v>
          </cell>
          <cell r="M666" t="str">
            <v>-</v>
          </cell>
          <cell r="N666" t="str">
            <v>-</v>
          </cell>
          <cell r="O666" t="str">
            <v>-</v>
          </cell>
          <cell r="P666" t="str">
            <v>-</v>
          </cell>
          <cell r="Q666" t="str">
            <v>-</v>
          </cell>
          <cell r="R666" t="str">
            <v>0</v>
          </cell>
          <cell r="S666" t="str">
            <v/>
          </cell>
          <cell r="T666" t="str">
            <v>THALE sp. z o.o. sp.k.</v>
          </cell>
          <cell r="U666" t="str">
            <v>11-041 Olsztyn, Poland, Wilimowo 2, Poland</v>
          </cell>
          <cell r="V666" t="str">
            <v>ocynk lamelarny</v>
          </cell>
          <cell r="W666" t="str">
            <v>ULS-M12X135</v>
          </cell>
        </row>
        <row r="667">
          <cell r="A667">
            <v>35312</v>
          </cell>
          <cell r="B667" t="str">
            <v>81140411002</v>
          </cell>
          <cell r="C667" t="str">
            <v>N-EZP-MF-M10 NAKRĘTKA ŚLIZGOWA EZP M10 PROFILU SZER. 41MM</v>
          </cell>
          <cell r="D667" t="str">
            <v>5907754243767</v>
          </cell>
          <cell r="E667" t="str">
            <v>25</v>
          </cell>
          <cell r="F667" t="str">
            <v>Nakrętka ślizgowa EZP M10 profilu szer. 41mm</v>
          </cell>
          <cell r="G667" t="str">
            <v>Slide nut EZP M10 channel width 41mm</v>
          </cell>
          <cell r="H667" t="str">
            <v>Bilincscsatlakozó EZP M10 41mm-es szerelősínekhez</v>
          </cell>
          <cell r="I667" t="str">
            <v>Fiksavimo detale EZP M10 profiliams 41mm</v>
          </cell>
          <cell r="J667" t="str">
            <v>Nosníková matica EZP M10 pre šírku 41mm</v>
          </cell>
          <cell r="K667" t="str">
            <v>Elemente de blocare din material sintetic EZP M10</v>
          </cell>
          <cell r="L667" t="str">
            <v>(PL)ITB-KOT-2020/1562 wydanie 1 23/12/2020; (HU)A-101/2016 18/11/2021; (SK)SK TP-19/0004-verzia 02 23/03/2022; (RO)AT 017-05-4053-2024 28/02/2024</v>
          </cell>
          <cell r="M667" t="str">
            <v>(PL)05/2020 30/05/2023; (HU)02/2021 18/11/2021; (SK)01/2022 23/03/2022; (RO)01/2024 28/02/2024</v>
          </cell>
          <cell r="N667" t="str">
            <v>B</v>
          </cell>
          <cell r="O667" t="str">
            <v>-</v>
          </cell>
          <cell r="P667" t="str">
            <v>-</v>
          </cell>
          <cell r="Q667" t="str">
            <v>-</v>
          </cell>
          <cell r="R667" t="str">
            <v>15</v>
          </cell>
          <cell r="S667" t="str">
            <v/>
          </cell>
          <cell r="T667" t="str">
            <v>THALE sp. z o.o. sp.k.</v>
          </cell>
          <cell r="U667" t="str">
            <v>11-041 Olsztyn, Poland, Wilimowo 2, Poland</v>
          </cell>
          <cell r="V667" t="str">
            <v>pasywacja</v>
          </cell>
          <cell r="W667" t="str">
            <v>N-EZP-MF-M10</v>
          </cell>
        </row>
        <row r="668">
          <cell r="A668">
            <v>31073</v>
          </cell>
          <cell r="B668" t="str">
            <v/>
          </cell>
          <cell r="C668" t="str">
            <v>ZTQPANOFBAOA3000,74,0</v>
          </cell>
          <cell r="D668" t="str">
            <v/>
          </cell>
          <cell r="E668" t="str">
            <v/>
          </cell>
          <cell r="L668" t="str">
            <v>-</v>
          </cell>
          <cell r="M668" t="str">
            <v>-</v>
          </cell>
          <cell r="N668" t="str">
            <v>-</v>
          </cell>
          <cell r="O668" t="str">
            <v>-</v>
          </cell>
          <cell r="P668" t="str">
            <v>-</v>
          </cell>
          <cell r="Q668" t="str">
            <v>-</v>
          </cell>
          <cell r="R668" t="str">
            <v>0</v>
          </cell>
          <cell r="S668" t="str">
            <v/>
          </cell>
          <cell r="T668" t="str">
            <v>THALE sp. z o.o. sp.k.</v>
          </cell>
          <cell r="U668" t="str">
            <v>11-041 Olsztyn, Poland, Wilimowo 2, Poland</v>
          </cell>
          <cell r="V668" t="str">
            <v/>
          </cell>
        </row>
        <row r="669">
          <cell r="A669">
            <v>31071</v>
          </cell>
          <cell r="B669" t="str">
            <v/>
          </cell>
          <cell r="C669" t="str">
            <v>ZTQPANOFBAFA3000,64,0</v>
          </cell>
          <cell r="D669" t="str">
            <v/>
          </cell>
          <cell r="E669" t="str">
            <v/>
          </cell>
          <cell r="L669" t="str">
            <v>-</v>
          </cell>
          <cell r="M669" t="str">
            <v>-</v>
          </cell>
          <cell r="N669" t="str">
            <v>-</v>
          </cell>
          <cell r="O669" t="str">
            <v>-</v>
          </cell>
          <cell r="P669" t="str">
            <v>-</v>
          </cell>
          <cell r="Q669" t="str">
            <v>-</v>
          </cell>
          <cell r="R669" t="str">
            <v>0</v>
          </cell>
          <cell r="S669" t="str">
            <v/>
          </cell>
          <cell r="T669" t="str">
            <v>THALE sp. z o.o. sp.k.</v>
          </cell>
          <cell r="U669" t="str">
            <v>11-041 Olsztyn, Poland, Wilimowo 2, Poland</v>
          </cell>
          <cell r="V669" t="str">
            <v/>
          </cell>
        </row>
        <row r="670">
          <cell r="A670">
            <v>31809</v>
          </cell>
          <cell r="B670" t="str">
            <v>9000031809</v>
          </cell>
          <cell r="C670" t="str">
            <v>SZ-MF3,0-2000 PROFIL MF3,0 2000MM</v>
          </cell>
          <cell r="D670" t="str">
            <v/>
          </cell>
          <cell r="E670" t="str">
            <v>1</v>
          </cell>
          <cell r="F670" t="str">
            <v>Profil MF3,0 2000mm</v>
          </cell>
          <cell r="G670" t="str">
            <v>Channel MF3,0 2000mm</v>
          </cell>
          <cell r="H670" t="str">
            <v>Szerelősín MF3,0 2000mm</v>
          </cell>
          <cell r="I670" t="str">
            <v>Profilis MF3,0 2000mm</v>
          </cell>
          <cell r="J670" t="str">
            <v>Nosníky SZ-MF3,0 2000mm</v>
          </cell>
          <cell r="K670" t="str">
            <v>Profil de montaj MF3,0 2000mm</v>
          </cell>
          <cell r="L670" t="str">
            <v>(PL)ITB-KOT-2020/1562 wydanie 1 23/12/2020; (HU)A-101/2016 18/11/2021; (SK)SK TP-19/0004-verzia 02 23/03/2022; (RO)AT 017-05-4053-2024 28/02/2024</v>
          </cell>
          <cell r="M670" t="str">
            <v>(PL)05/2020 30/05/2023; (HU)02/2021 18/11/2021; (SK)01/2022 23/03/2022; (RO)01/2024 28/02/2024</v>
          </cell>
          <cell r="N670" t="str">
            <v>B</v>
          </cell>
          <cell r="O670" t="str">
            <v>-</v>
          </cell>
          <cell r="P670" t="str">
            <v>-</v>
          </cell>
          <cell r="Q670" t="str">
            <v>-</v>
          </cell>
          <cell r="R670" t="str">
            <v>15</v>
          </cell>
          <cell r="S670" t="str">
            <v/>
          </cell>
          <cell r="T670" t="str">
            <v>THALE sp. z o.o. sp.k.</v>
          </cell>
          <cell r="U670" t="str">
            <v>11-041 Olsztyn, Poland, Wilimowo 2, Poland</v>
          </cell>
          <cell r="V670" t="str">
            <v>ocynk galwaniczny</v>
          </cell>
          <cell r="W670" t="str">
            <v>SZ-MF3,0-2000</v>
          </cell>
        </row>
        <row r="671">
          <cell r="A671">
            <v>12222</v>
          </cell>
          <cell r="B671" t="str">
            <v>80941410002</v>
          </cell>
          <cell r="C671" t="str">
            <v>N-SS-MF2,5-1040 KONSOLA MF 1040MM</v>
          </cell>
          <cell r="D671" t="str">
            <v>5907754234185</v>
          </cell>
          <cell r="E671" t="str">
            <v>1</v>
          </cell>
          <cell r="F671" t="str">
            <v>Konsola MF 1040mm</v>
          </cell>
          <cell r="G671" t="str">
            <v>Cantilever arm MF 1040mm</v>
          </cell>
          <cell r="H671" t="str">
            <v>Hosszanti sínkonzol MF 1040mm</v>
          </cell>
          <cell r="I671" t="str">
            <v>Konsole MF 1040mm</v>
          </cell>
          <cell r="J671" t="str">
            <v>Montážna konzola SS-MF2,5 1040mm</v>
          </cell>
          <cell r="K671" t="str">
            <v>Brat consola MF 1040mm</v>
          </cell>
          <cell r="L671" t="str">
            <v>(PL)ITB-KOT-2020/1562 wydanie 1 23/12/2020; (HU)A-101/2016 18/11/2021; (SK)SK TP-19/0004-verzia 02 23/03/2022; (RO)AT 017-05-4053-2024 28/02/2024</v>
          </cell>
          <cell r="M671" t="str">
            <v>(PL)05/2020 30/05/2023; (HU)02/2021 18/11/2021; (SK)01/2022 23/03/2022; (RO)01/2024 28/02/2024</v>
          </cell>
          <cell r="N671" t="str">
            <v>B</v>
          </cell>
          <cell r="O671" t="str">
            <v>-</v>
          </cell>
          <cell r="P671" t="str">
            <v>-</v>
          </cell>
          <cell r="Q671" t="str">
            <v>-</v>
          </cell>
          <cell r="R671" t="str">
            <v>15</v>
          </cell>
          <cell r="S671" t="str">
            <v/>
          </cell>
          <cell r="T671" t="str">
            <v>THALE sp. z o.o. sp.k.</v>
          </cell>
          <cell r="U671" t="str">
            <v>11-041 Olsztyn, Poland, Wilimowo 2, Poland</v>
          </cell>
          <cell r="V671" t="str">
            <v>pasywacja</v>
          </cell>
          <cell r="W671" t="str">
            <v>N-SS-MF2,5-1040</v>
          </cell>
        </row>
        <row r="672">
          <cell r="A672">
            <v>31077</v>
          </cell>
          <cell r="B672" t="str">
            <v/>
          </cell>
          <cell r="C672" t="str">
            <v>ZTQKANOKAF08X1000,389,0</v>
          </cell>
          <cell r="D672" t="str">
            <v/>
          </cell>
          <cell r="E672" t="str">
            <v/>
          </cell>
          <cell r="L672" t="str">
            <v>-</v>
          </cell>
          <cell r="M672" t="str">
            <v>-</v>
          </cell>
          <cell r="N672" t="str">
            <v>-</v>
          </cell>
          <cell r="O672" t="str">
            <v>-</v>
          </cell>
          <cell r="P672" t="str">
            <v>-</v>
          </cell>
          <cell r="Q672" t="str">
            <v>-</v>
          </cell>
          <cell r="R672" t="str">
            <v>0</v>
          </cell>
          <cell r="S672" t="str">
            <v/>
          </cell>
          <cell r="T672" t="str">
            <v>THALE sp. z o.o. sp.k.</v>
          </cell>
          <cell r="U672" t="str">
            <v>11-041 Olsztyn, Poland, Wilimowo 2, Poland</v>
          </cell>
          <cell r="V672" t="str">
            <v/>
          </cell>
        </row>
        <row r="673">
          <cell r="A673">
            <v>31078</v>
          </cell>
          <cell r="B673" t="str">
            <v/>
          </cell>
          <cell r="C673" t="str">
            <v>ZTQKANOKAF12X1000,25,0</v>
          </cell>
          <cell r="D673" t="str">
            <v/>
          </cell>
          <cell r="E673" t="str">
            <v/>
          </cell>
          <cell r="L673" t="str">
            <v>-</v>
          </cell>
          <cell r="M673" t="str">
            <v>-</v>
          </cell>
          <cell r="N673" t="str">
            <v>-</v>
          </cell>
          <cell r="O673" t="str">
            <v>-</v>
          </cell>
          <cell r="P673" t="str">
            <v>-</v>
          </cell>
          <cell r="Q673" t="str">
            <v>-</v>
          </cell>
          <cell r="R673" t="str">
            <v>0</v>
          </cell>
          <cell r="S673" t="str">
            <v/>
          </cell>
          <cell r="T673" t="str">
            <v>THALE sp. z o.o. sp.k.</v>
          </cell>
          <cell r="U673" t="str">
            <v>11-041 Olsztyn, Poland, Wilimowo 2, Poland</v>
          </cell>
          <cell r="V673" t="str">
            <v/>
          </cell>
        </row>
        <row r="674">
          <cell r="A674">
            <v>11872</v>
          </cell>
          <cell r="B674" t="str">
            <v>80941824000</v>
          </cell>
          <cell r="C674" t="str">
            <v>SSD-MF2,5-400 KONSOLA PODWÓJNA MF2,5 400MM</v>
          </cell>
          <cell r="D674" t="str">
            <v>5907754233386</v>
          </cell>
          <cell r="E674" t="str">
            <v>1</v>
          </cell>
          <cell r="F674" t="str">
            <v>Konsola podwójna MF2,5 400mm</v>
          </cell>
          <cell r="G674" t="str">
            <v>Double cantilever arm MF2,5 400mm</v>
          </cell>
          <cell r="H674" t="str">
            <v>Dupla sínkonzol MF2,5 400mm</v>
          </cell>
          <cell r="I674" t="str">
            <v>Dviguba konsole  MF 400mm</v>
          </cell>
          <cell r="J674" t="str">
            <v>Dvojitá montážna konzola SSD-MF2,5 400mm</v>
          </cell>
          <cell r="K674" t="str">
            <v>Brat consola dubla MF2,5 400mm</v>
          </cell>
          <cell r="L674" t="str">
            <v>-</v>
          </cell>
          <cell r="M674" t="str">
            <v>-</v>
          </cell>
          <cell r="N674" t="str">
            <v>-</v>
          </cell>
          <cell r="O674" t="str">
            <v>-</v>
          </cell>
          <cell r="P674" t="str">
            <v>-</v>
          </cell>
          <cell r="Q674" t="str">
            <v>-</v>
          </cell>
          <cell r="R674" t="str">
            <v>0</v>
          </cell>
          <cell r="S674" t="str">
            <v/>
          </cell>
          <cell r="T674" t="str">
            <v>THALE sp. z o.o. sp.k.</v>
          </cell>
          <cell r="U674" t="str">
            <v>11-041 Olsztyn, Poland, Wilimowo 2, Poland</v>
          </cell>
          <cell r="V674" t="str">
            <v>ocynk galwaniczny</v>
          </cell>
          <cell r="W674" t="str">
            <v>SSD-MF2,5-400</v>
          </cell>
        </row>
        <row r="675">
          <cell r="A675">
            <v>31079</v>
          </cell>
          <cell r="B675" t="str">
            <v/>
          </cell>
          <cell r="C675" t="str">
            <v>ZTQKANOKAF20X1000,27,0</v>
          </cell>
          <cell r="D675" t="str">
            <v/>
          </cell>
          <cell r="E675" t="str">
            <v/>
          </cell>
          <cell r="L675" t="str">
            <v>-</v>
          </cell>
          <cell r="M675" t="str">
            <v>-</v>
          </cell>
          <cell r="N675" t="str">
            <v>-</v>
          </cell>
          <cell r="O675" t="str">
            <v>-</v>
          </cell>
          <cell r="P675" t="str">
            <v>-</v>
          </cell>
          <cell r="Q675" t="str">
            <v>-</v>
          </cell>
          <cell r="R675" t="str">
            <v>0</v>
          </cell>
          <cell r="S675" t="str">
            <v/>
          </cell>
          <cell r="T675" t="str">
            <v>THALE sp. z o.o. sp.k.</v>
          </cell>
          <cell r="U675" t="str">
            <v>11-041 Olsztyn, Poland, Wilimowo 2, Poland</v>
          </cell>
          <cell r="V675" t="str">
            <v/>
          </cell>
        </row>
        <row r="676">
          <cell r="A676">
            <v>19238</v>
          </cell>
          <cell r="B676" t="str">
            <v>19238</v>
          </cell>
          <cell r="C676" t="str">
            <v>TAS-75 TAŚMA ALUMINIOWA WZMACNIANA SIATKĄ 50 M.B., SZER. 75 MM</v>
          </cell>
          <cell r="D676" t="str">
            <v/>
          </cell>
          <cell r="E676" t="str">
            <v>4</v>
          </cell>
          <cell r="L676" t="str">
            <v>-</v>
          </cell>
          <cell r="M676" t="str">
            <v>-</v>
          </cell>
          <cell r="N676" t="str">
            <v>-</v>
          </cell>
          <cell r="O676" t="str">
            <v>-</v>
          </cell>
          <cell r="P676" t="str">
            <v>-</v>
          </cell>
          <cell r="Q676" t="str">
            <v>-</v>
          </cell>
          <cell r="R676" t="str">
            <v>0</v>
          </cell>
          <cell r="S676" t="str">
            <v/>
          </cell>
          <cell r="T676" t="str">
            <v>THALE sp. z o.o. sp.k.</v>
          </cell>
          <cell r="U676" t="str">
            <v>11-041 Olsztyn, Poland, Wilimowo 2, Poland</v>
          </cell>
          <cell r="V676" t="str">
            <v/>
          </cell>
        </row>
        <row r="677">
          <cell r="A677">
            <v>17533</v>
          </cell>
          <cell r="B677" t="str">
            <v>81753300000</v>
          </cell>
          <cell r="C677" t="str">
            <v>PD-12-P KG (12,5X36X3,0) PODKŁADKA OKRĄGŁA POWIĘKSZANA</v>
          </cell>
          <cell r="D677" t="str">
            <v>5907754245952</v>
          </cell>
          <cell r="E677" t="str">
            <v/>
          </cell>
          <cell r="L677" t="str">
            <v>-</v>
          </cell>
          <cell r="M677" t="str">
            <v>-</v>
          </cell>
          <cell r="N677" t="str">
            <v>-</v>
          </cell>
          <cell r="O677" t="str">
            <v>-</v>
          </cell>
          <cell r="P677" t="str">
            <v>-</v>
          </cell>
          <cell r="Q677" t="str">
            <v>-</v>
          </cell>
          <cell r="R677" t="str">
            <v>0</v>
          </cell>
          <cell r="S677" t="str">
            <v/>
          </cell>
          <cell r="T677" t="str">
            <v>THALE sp. z o.o. sp.k.</v>
          </cell>
          <cell r="U677" t="str">
            <v>11-041 Olsztyn, Poland, Wilimowo 2, Poland</v>
          </cell>
          <cell r="V677" t="str">
            <v/>
          </cell>
          <cell r="W677" t="str">
            <v>PD-12-PKG</v>
          </cell>
        </row>
        <row r="678">
          <cell r="A678">
            <v>31812</v>
          </cell>
          <cell r="B678" t="str">
            <v>9000031812</v>
          </cell>
          <cell r="C678" t="str">
            <v>SZ-MG1,5-5000 PROFIL MG1,5 5000MM</v>
          </cell>
          <cell r="D678" t="str">
            <v/>
          </cell>
          <cell r="E678" t="str">
            <v>1</v>
          </cell>
          <cell r="F678" t="str">
            <v>Profil MG1,5 5000mm</v>
          </cell>
          <cell r="G678" t="str">
            <v>Channel MG1,5 5000mm</v>
          </cell>
          <cell r="H678" t="str">
            <v>Szerelősín MG1,5 5000mm</v>
          </cell>
          <cell r="I678" t="str">
            <v>Profilis MG1,5 5000mm</v>
          </cell>
          <cell r="J678" t="str">
            <v>Profil de montaj MG1,5 5000mm</v>
          </cell>
          <cell r="K678" t="str">
            <v>Kanal MG1,5 5000mm</v>
          </cell>
          <cell r="L678" t="str">
            <v>(PL)ITB-KOT-2020/1562 wydanie 1 23/12/2020; (HU)A-101/2016 18/11/2021; (SK)SK TP-19/0004-verzia 02 23/03/2022; (RO)AT 017-05-4053-2024 28/02/2024</v>
          </cell>
          <cell r="M678" t="str">
            <v>(PL)05/2020 30/05/2023; (HU)02/2021 18/11/2021; (SK)01/2022 23/03/2022; (RO)01/2024 28/02/2024</v>
          </cell>
          <cell r="N678" t="str">
            <v>B</v>
          </cell>
          <cell r="O678" t="str">
            <v>-</v>
          </cell>
          <cell r="P678" t="str">
            <v>-</v>
          </cell>
          <cell r="Q678" t="str">
            <v>-</v>
          </cell>
          <cell r="R678" t="str">
            <v>15</v>
          </cell>
          <cell r="S678" t="str">
            <v/>
          </cell>
          <cell r="T678" t="str">
            <v>THALE sp. z o.o. sp.k.</v>
          </cell>
          <cell r="U678" t="str">
            <v>11-041 Olsztyn, Poland, Wilimowo 2, Poland</v>
          </cell>
          <cell r="V678" t="str">
            <v>ocynk galwaniczny</v>
          </cell>
          <cell r="W678" t="str">
            <v>SZ-MG1,5-5000</v>
          </cell>
        </row>
        <row r="679">
          <cell r="A679">
            <v>19070</v>
          </cell>
          <cell r="B679" t="str">
            <v>81420121800</v>
          </cell>
          <cell r="C679" t="str">
            <v>ULR-M12X180 KOTWA ROZPOROWA DO BETONU NIESPĘKANEGO M12X180</v>
          </cell>
          <cell r="D679" t="str">
            <v>5907754204102</v>
          </cell>
          <cell r="E679" t="str">
            <v/>
          </cell>
          <cell r="L679" t="str">
            <v>-</v>
          </cell>
          <cell r="M679" t="str">
            <v>-</v>
          </cell>
          <cell r="N679" t="str">
            <v>-</v>
          </cell>
          <cell r="O679" t="str">
            <v>-</v>
          </cell>
          <cell r="P679" t="str">
            <v>-</v>
          </cell>
          <cell r="Q679" t="str">
            <v>-</v>
          </cell>
          <cell r="R679" t="str">
            <v>0</v>
          </cell>
          <cell r="S679" t="str">
            <v/>
          </cell>
          <cell r="T679" t="str">
            <v>THALE sp. z o.o. sp.k.</v>
          </cell>
          <cell r="U679" t="str">
            <v>11-041 Olsztyn, Poland, Wilimowo 2, Poland</v>
          </cell>
          <cell r="V679" t="str">
            <v/>
          </cell>
          <cell r="W679" t="str">
            <v>ULR-M12X180</v>
          </cell>
        </row>
        <row r="680">
          <cell r="A680">
            <v>16371</v>
          </cell>
          <cell r="B680" t="str">
            <v>80120201210</v>
          </cell>
          <cell r="C680" t="str">
            <v>UPGD-12 KPL OBEJMA DUO 12 (10-12MM) KPL</v>
          </cell>
          <cell r="D680" t="str">
            <v>5907754241558</v>
          </cell>
          <cell r="E680" t="str">
            <v>100</v>
          </cell>
          <cell r="F680" t="str">
            <v>Obejma DUO 12 (10-12mm) KPL</v>
          </cell>
          <cell r="G680" t="str">
            <v>Pipe clamp DUO 12 (10-12mm) KPL</v>
          </cell>
          <cell r="H680" t="str">
            <v>Csőbilincs DUO 12 (10-12mm) KPL</v>
          </cell>
          <cell r="I680" t="str">
            <v>Laikiklis DUO 12 (10-12mm) KPL</v>
          </cell>
          <cell r="J680" t="str">
            <v>Objímka DUO 12 (10-12mm) KPL</v>
          </cell>
          <cell r="K680" t="str">
            <v>Colier tip DUO 12 (10-12mm) KPL</v>
          </cell>
          <cell r="L680" t="str">
            <v>(PL)ITB-KOT-2018/0744 wydanie 2 27/03/2020; (HU)A-101/2016 18/11/2021; (SK)SK TP-19/0004-verzia 02 23/03/2022; (RO)AT 017-05-4053-2024 28/02/2024</v>
          </cell>
          <cell r="M680" t="str">
            <v>(PL)01/2020 30/05/2023; (HU)02/2021 18/11/2021; (SK)01/2022 23/03/2022; (RO)01/2024 28/02/2024</v>
          </cell>
          <cell r="N680" t="str">
            <v>B</v>
          </cell>
          <cell r="O680" t="str">
            <v>-</v>
          </cell>
          <cell r="P680" t="str">
            <v>-</v>
          </cell>
          <cell r="Q680" t="str">
            <v>-</v>
          </cell>
          <cell r="R680" t="str">
            <v>15</v>
          </cell>
          <cell r="S680" t="str">
            <v/>
          </cell>
          <cell r="T680" t="str">
            <v>THALE sp. z o.o. sp.k.</v>
          </cell>
          <cell r="U680" t="str">
            <v>11-041 Olsztyn, Poland, Wilimowo 2, Poland</v>
          </cell>
          <cell r="V680" t="str">
            <v>ocynk galwaniczny</v>
          </cell>
          <cell r="W680" t="str">
            <v>UPGD-12 KPL</v>
          </cell>
        </row>
        <row r="681">
          <cell r="A681">
            <v>31939</v>
          </cell>
          <cell r="B681" t="str">
            <v/>
          </cell>
          <cell r="C681" t="str">
            <v>ZWQPANISUAA;0;0</v>
          </cell>
          <cell r="D681" t="str">
            <v/>
          </cell>
          <cell r="E681" t="str">
            <v>1</v>
          </cell>
          <cell r="L681" t="str">
            <v>-</v>
          </cell>
          <cell r="M681" t="str">
            <v>-</v>
          </cell>
          <cell r="N681" t="str">
            <v>-</v>
          </cell>
          <cell r="O681" t="str">
            <v>-</v>
          </cell>
          <cell r="P681" t="str">
            <v>-</v>
          </cell>
          <cell r="Q681" t="str">
            <v>-</v>
          </cell>
          <cell r="S681" t="str">
            <v/>
          </cell>
          <cell r="T681" t="str">
            <v>THALE sp. z o.o. sp.k.</v>
          </cell>
          <cell r="U681" t="str">
            <v>11-041 Olsztyn, Poland, Wilimowo 2, Poland</v>
          </cell>
          <cell r="V681" t="str">
            <v/>
          </cell>
        </row>
        <row r="682">
          <cell r="A682">
            <v>19071</v>
          </cell>
          <cell r="B682" t="str">
            <v>81420122000</v>
          </cell>
          <cell r="C682" t="str">
            <v>ULR-M12X200 KOTWA ROZPOROWA DO BETONU NIESPĘKANEGO M12X200</v>
          </cell>
          <cell r="D682" t="str">
            <v>5907754214958</v>
          </cell>
          <cell r="E682" t="str">
            <v/>
          </cell>
          <cell r="L682" t="str">
            <v>-</v>
          </cell>
          <cell r="M682" t="str">
            <v>-</v>
          </cell>
          <cell r="N682" t="str">
            <v>-</v>
          </cell>
          <cell r="O682" t="str">
            <v>-</v>
          </cell>
          <cell r="P682" t="str">
            <v>-</v>
          </cell>
          <cell r="Q682" t="str">
            <v>-</v>
          </cell>
          <cell r="R682" t="str">
            <v>0</v>
          </cell>
          <cell r="S682" t="str">
            <v/>
          </cell>
          <cell r="T682" t="str">
            <v>THALE sp. z o.o. sp.k.</v>
          </cell>
          <cell r="U682" t="str">
            <v>11-041 Olsztyn, Poland, Wilimowo 2, Poland</v>
          </cell>
          <cell r="V682" t="str">
            <v/>
          </cell>
          <cell r="W682" t="str">
            <v>ULR-M12X200</v>
          </cell>
        </row>
        <row r="683">
          <cell r="A683">
            <v>18710</v>
          </cell>
          <cell r="B683" t="str">
            <v>81403101300</v>
          </cell>
          <cell r="C683" t="str">
            <v>101-M10X130 ŚRUBA 101 6-KĄT. M10X130MM</v>
          </cell>
          <cell r="D683" t="str">
            <v>5907754225190</v>
          </cell>
          <cell r="E683" t="str">
            <v>1</v>
          </cell>
          <cell r="F683" t="str">
            <v>Śruba 101 6-kąt. M10x130mm</v>
          </cell>
          <cell r="G683" t="str">
            <v>Hex head bolt 101 M10x130mm</v>
          </cell>
          <cell r="H683" t="str">
            <v>Hatlapfejű csavar 101 M10x130mm</v>
          </cell>
          <cell r="I683" t="str">
            <v>Varztas 101 6-kamp. M10X130mm</v>
          </cell>
          <cell r="L683" t="str">
            <v>-</v>
          </cell>
          <cell r="M683" t="str">
            <v>-</v>
          </cell>
          <cell r="N683" t="str">
            <v>-</v>
          </cell>
          <cell r="O683" t="str">
            <v>-</v>
          </cell>
          <cell r="P683" t="str">
            <v>-</v>
          </cell>
          <cell r="Q683" t="str">
            <v>-</v>
          </cell>
          <cell r="R683" t="str">
            <v>0</v>
          </cell>
          <cell r="S683" t="str">
            <v/>
          </cell>
          <cell r="T683" t="str">
            <v>THALE sp. z o.o. sp.k.</v>
          </cell>
          <cell r="U683" t="str">
            <v>11-041 Olsztyn, Poland, Wilimowo 2, Poland</v>
          </cell>
          <cell r="V683" t="str">
            <v>ocynk galwaniczny</v>
          </cell>
          <cell r="W683" t="str">
            <v>101-M10X130</v>
          </cell>
        </row>
        <row r="684">
          <cell r="A684">
            <v>18712</v>
          </cell>
          <cell r="B684" t="str">
            <v>81403121000</v>
          </cell>
          <cell r="C684" t="str">
            <v>101-M12X100 ŚRUBA 101 6-KĄT. M12X100MM</v>
          </cell>
          <cell r="D684" t="str">
            <v>5907754225121</v>
          </cell>
          <cell r="E684" t="str">
            <v>10</v>
          </cell>
          <cell r="F684" t="str">
            <v>Śruba 101 6-kąt. M12x100mm</v>
          </cell>
          <cell r="G684" t="str">
            <v>Hex head bolt 101 M12x100mm</v>
          </cell>
          <cell r="H684" t="str">
            <v>Hatlapfejű csavar 101 M12x100mm</v>
          </cell>
          <cell r="I684" t="str">
            <v>Varztas 101 6-kamp. M12X100mm</v>
          </cell>
          <cell r="L684" t="str">
            <v>(RO)AT 017-05-4053-2024 28/02/2024</v>
          </cell>
          <cell r="M684" t="str">
            <v>(RO)01/2024 28/02/2024</v>
          </cell>
          <cell r="N684" t="str">
            <v>-</v>
          </cell>
          <cell r="O684" t="str">
            <v>-</v>
          </cell>
          <cell r="P684" t="str">
            <v>-</v>
          </cell>
          <cell r="Q684" t="str">
            <v>-</v>
          </cell>
          <cell r="R684" t="str">
            <v>0</v>
          </cell>
          <cell r="S684" t="str">
            <v/>
          </cell>
          <cell r="T684" t="str">
            <v>POLSKA</v>
          </cell>
          <cell r="U684" t="str">
            <v xml:space="preserve">, </v>
          </cell>
          <cell r="V684" t="str">
            <v>ocynk galwaniczny</v>
          </cell>
          <cell r="W684" t="str">
            <v>101-M12X100</v>
          </cell>
        </row>
        <row r="685">
          <cell r="A685">
            <v>19073</v>
          </cell>
          <cell r="B685" t="str">
            <v>81420162200</v>
          </cell>
          <cell r="C685" t="str">
            <v>ULR-M16X220 KOTWA ROZPOROWA DO BETONU NIESPĘKANEGO M16X220</v>
          </cell>
          <cell r="D685" t="str">
            <v>5907754214965</v>
          </cell>
          <cell r="E685" t="str">
            <v/>
          </cell>
          <cell r="L685" t="str">
            <v>-</v>
          </cell>
          <cell r="M685" t="str">
            <v>-</v>
          </cell>
          <cell r="N685" t="str">
            <v>-</v>
          </cell>
          <cell r="O685" t="str">
            <v>-</v>
          </cell>
          <cell r="P685" t="str">
            <v>-</v>
          </cell>
          <cell r="Q685" t="str">
            <v>-</v>
          </cell>
          <cell r="R685" t="str">
            <v>0</v>
          </cell>
          <cell r="S685" t="str">
            <v/>
          </cell>
          <cell r="T685" t="str">
            <v>THALE sp. z o.o. sp.k.</v>
          </cell>
          <cell r="U685" t="str">
            <v>11-041 Olsztyn, Poland, Wilimowo 2, Poland</v>
          </cell>
          <cell r="V685" t="str">
            <v/>
          </cell>
          <cell r="W685" t="str">
            <v>ULR-M16X220</v>
          </cell>
        </row>
        <row r="686">
          <cell r="A686">
            <v>18714</v>
          </cell>
          <cell r="B686" t="str">
            <v>81403121300</v>
          </cell>
          <cell r="C686" t="str">
            <v>101-M12X130 ŚRUBA 101 6-KĄT. M12X130MM</v>
          </cell>
          <cell r="D686" t="str">
            <v>5907754237537</v>
          </cell>
          <cell r="E686" t="str">
            <v>1</v>
          </cell>
          <cell r="F686" t="str">
            <v>Śruba 101 6-kąt. M12x130mm</v>
          </cell>
          <cell r="G686" t="str">
            <v>Hex head bolt 101 M12x130mm</v>
          </cell>
          <cell r="H686" t="str">
            <v>Hatlapfejű csavar 101 M12x130mm</v>
          </cell>
          <cell r="I686" t="str">
            <v>Varztas 101 6-kamp. M12X130mm</v>
          </cell>
          <cell r="L686" t="str">
            <v>-</v>
          </cell>
          <cell r="M686" t="str">
            <v>-</v>
          </cell>
          <cell r="N686" t="str">
            <v>-</v>
          </cell>
          <cell r="O686" t="str">
            <v>-</v>
          </cell>
          <cell r="P686" t="str">
            <v>-</v>
          </cell>
          <cell r="Q686" t="str">
            <v>-</v>
          </cell>
          <cell r="R686" t="str">
            <v>0</v>
          </cell>
          <cell r="S686" t="str">
            <v/>
          </cell>
          <cell r="T686" t="str">
            <v>THALE sp. z o.o. sp.k.</v>
          </cell>
          <cell r="U686" t="str">
            <v>11-041 Olsztyn, Poland, Wilimowo 2, Poland</v>
          </cell>
          <cell r="V686" t="str">
            <v>ocynk galwaniczny</v>
          </cell>
          <cell r="W686" t="str">
            <v>101-M12X130</v>
          </cell>
        </row>
        <row r="687">
          <cell r="A687">
            <v>19074</v>
          </cell>
          <cell r="B687" t="str">
            <v>81420202000</v>
          </cell>
          <cell r="C687" t="str">
            <v>ULR-M20X200 KOTWA ROZPOROWA DO BETONU NIESPĘKANEGO M20X200</v>
          </cell>
          <cell r="D687" t="str">
            <v>5907754232891</v>
          </cell>
          <cell r="E687" t="str">
            <v/>
          </cell>
          <cell r="L687" t="str">
            <v>-</v>
          </cell>
          <cell r="M687" t="str">
            <v>-</v>
          </cell>
          <cell r="N687" t="str">
            <v>-</v>
          </cell>
          <cell r="O687" t="str">
            <v>-</v>
          </cell>
          <cell r="P687" t="str">
            <v>-</v>
          </cell>
          <cell r="Q687" t="str">
            <v>-</v>
          </cell>
          <cell r="R687" t="str">
            <v>0</v>
          </cell>
          <cell r="S687" t="str">
            <v/>
          </cell>
          <cell r="T687" t="str">
            <v>THALE sp. z o.o. sp.k.</v>
          </cell>
          <cell r="U687" t="str">
            <v>11-041 Olsztyn, Poland, Wilimowo 2, Poland</v>
          </cell>
          <cell r="V687" t="str">
            <v/>
          </cell>
          <cell r="W687" t="str">
            <v>ULR-M20X200</v>
          </cell>
        </row>
        <row r="688">
          <cell r="A688">
            <v>19555</v>
          </cell>
          <cell r="B688" t="str">
            <v>81470102001</v>
          </cell>
          <cell r="C688" t="str">
            <v>OG-M10X2000 PRĘT GWINTOWANY M10X2000</v>
          </cell>
          <cell r="D688" t="str">
            <v>5907754235717</v>
          </cell>
          <cell r="E688" t="str">
            <v>25</v>
          </cell>
          <cell r="F688" t="str">
            <v>Pręt gwintowany M10X2000</v>
          </cell>
          <cell r="G688" t="str">
            <v>Threaded rod M10x2000</v>
          </cell>
          <cell r="H688" t="str">
            <v>Menetesszár M10x2000</v>
          </cell>
          <cell r="I688" t="str">
            <v>Srieginis strypas  M10X2000</v>
          </cell>
          <cell r="K688" t="str">
            <v>Tije filetate M10x2000</v>
          </cell>
          <cell r="L688" t="str">
            <v>(PL)ITB-KOT-2020/1562 wydanie 1 23/12/2020; (SK)SK TP-19/0004-verzia 02 23/03/2022</v>
          </cell>
          <cell r="M688" t="str">
            <v>(PL)05/2020 30/05/2023; (SK)01/2022 23/03/2022</v>
          </cell>
          <cell r="N688" t="str">
            <v>B</v>
          </cell>
          <cell r="O688" t="str">
            <v>-</v>
          </cell>
          <cell r="P688" t="str">
            <v>-</v>
          </cell>
          <cell r="Q688" t="str">
            <v>-</v>
          </cell>
          <cell r="R688" t="str">
            <v>15</v>
          </cell>
          <cell r="S688" t="str">
            <v/>
          </cell>
          <cell r="T688" t="str">
            <v>THALE sp. z o.o. sp.k.</v>
          </cell>
          <cell r="U688" t="str">
            <v>11-041 Olsztyn, Poland, Wilimowo 2, Poland</v>
          </cell>
          <cell r="V688" t="str">
            <v>ocynk ogniowy</v>
          </cell>
          <cell r="W688" t="str">
            <v>OG-M10X2000</v>
          </cell>
        </row>
        <row r="689">
          <cell r="A689">
            <v>18715</v>
          </cell>
          <cell r="B689" t="str">
            <v>81403121400</v>
          </cell>
          <cell r="C689" t="str">
            <v>101-M12X140 ŚRUBA 101 6-KĄT. M12X140MM</v>
          </cell>
          <cell r="D689" t="str">
            <v>5907754237544</v>
          </cell>
          <cell r="E689" t="str">
            <v>1</v>
          </cell>
          <cell r="F689" t="str">
            <v>Śruba 101 6-kąt. M12x140mm</v>
          </cell>
          <cell r="G689" t="str">
            <v>Hex head bolt 101 M12x140mm</v>
          </cell>
          <cell r="H689" t="str">
            <v>Hatlapfejű csavar 101 M12x140mm</v>
          </cell>
          <cell r="I689" t="str">
            <v>Varztas 101 6-kamp. M12X140mm</v>
          </cell>
          <cell r="L689" t="str">
            <v>-</v>
          </cell>
          <cell r="M689" t="str">
            <v>-</v>
          </cell>
          <cell r="N689" t="str">
            <v>-</v>
          </cell>
          <cell r="O689" t="str">
            <v>-</v>
          </cell>
          <cell r="P689" t="str">
            <v>-</v>
          </cell>
          <cell r="Q689" t="str">
            <v>-</v>
          </cell>
          <cell r="R689" t="str">
            <v>0</v>
          </cell>
          <cell r="S689" t="str">
            <v/>
          </cell>
          <cell r="T689" t="str">
            <v>THALE sp. z o.o. sp.k.</v>
          </cell>
          <cell r="U689" t="str">
            <v>11-041 Olsztyn, Poland, Wilimowo 2, Poland</v>
          </cell>
          <cell r="V689" t="str">
            <v>ocynk galwaniczny</v>
          </cell>
          <cell r="W689" t="str">
            <v>101-M12X140</v>
          </cell>
        </row>
        <row r="690">
          <cell r="A690">
            <v>18716</v>
          </cell>
          <cell r="B690" t="str">
            <v>81403121500</v>
          </cell>
          <cell r="C690" t="str">
            <v>101-M12X150 ŚRUBA 101 6-KĄT. M12X150MM</v>
          </cell>
          <cell r="D690" t="str">
            <v>5907754247147</v>
          </cell>
          <cell r="E690" t="str">
            <v>1</v>
          </cell>
          <cell r="F690" t="str">
            <v>Śruba 101 6-kąt. M12x150mm</v>
          </cell>
          <cell r="G690" t="str">
            <v>Hex head bolt 101 M12x150mm</v>
          </cell>
          <cell r="H690" t="str">
            <v>Hatlapfejű csavar 101 M12x150mm</v>
          </cell>
          <cell r="I690" t="str">
            <v>Varztas 101 6-kamp. M12X150mm</v>
          </cell>
          <cell r="L690" t="str">
            <v>-</v>
          </cell>
          <cell r="M690" t="str">
            <v>-</v>
          </cell>
          <cell r="N690" t="str">
            <v>-</v>
          </cell>
          <cell r="O690" t="str">
            <v>-</v>
          </cell>
          <cell r="P690" t="str">
            <v>-</v>
          </cell>
          <cell r="Q690" t="str">
            <v>-</v>
          </cell>
          <cell r="R690" t="str">
            <v>0</v>
          </cell>
          <cell r="S690" t="str">
            <v/>
          </cell>
          <cell r="T690" t="str">
            <v>THALE sp. z o.o. sp.k.</v>
          </cell>
          <cell r="U690" t="str">
            <v>11-041 Olsztyn, Poland, Wilimowo 2, Poland</v>
          </cell>
          <cell r="V690" t="str">
            <v>ocynk galwaniczny</v>
          </cell>
          <cell r="W690" t="str">
            <v>101-M12X150</v>
          </cell>
        </row>
        <row r="691">
          <cell r="A691">
            <v>19496</v>
          </cell>
          <cell r="B691" t="str">
            <v>9000019496</v>
          </cell>
          <cell r="C691" t="str">
            <v>N-M10X2000 PRĘT GWINTOWANY M10X2000MM</v>
          </cell>
          <cell r="D691" t="str">
            <v/>
          </cell>
          <cell r="E691" t="str">
            <v>25</v>
          </cell>
          <cell r="F691" t="str">
            <v>Pręt gwintowany M10x2000mm</v>
          </cell>
          <cell r="G691" t="str">
            <v>Threaded rod M10x2000mm</v>
          </cell>
          <cell r="H691" t="str">
            <v>Menetesszár M10x2000mm</v>
          </cell>
          <cell r="I691" t="str">
            <v>Srieginis strypas  M10x2000mm</v>
          </cell>
          <cell r="K691" t="str">
            <v>Tije filetate M10x2000mm</v>
          </cell>
          <cell r="L691" t="str">
            <v>(PL)ITB-KOT-2020/1562 wydanie 1 23/12/2020; (SK)SK TP-19/0004-verzia 02 23/03/2022; (RO)AT 017-05-4053-2024 28/02/2024</v>
          </cell>
          <cell r="M691" t="str">
            <v>(PL)05/2020 30/05/2023; (SK)01/2022 23/03/2022; (RO)01/2024 28/02/2024</v>
          </cell>
          <cell r="N691" t="str">
            <v>B</v>
          </cell>
          <cell r="O691" t="str">
            <v>-</v>
          </cell>
          <cell r="P691" t="str">
            <v>-</v>
          </cell>
          <cell r="Q691" t="str">
            <v>-</v>
          </cell>
          <cell r="R691" t="str">
            <v>15</v>
          </cell>
          <cell r="S691" t="str">
            <v/>
          </cell>
          <cell r="T691" t="str">
            <v>THALE sp. z o.o. sp.k.</v>
          </cell>
          <cell r="U691" t="str">
            <v>11-041 Olsztyn, Poland, Wilimowo 2, Poland</v>
          </cell>
          <cell r="V691" t="str">
            <v>pasywacja</v>
          </cell>
          <cell r="W691" t="str">
            <v>N-M10X2000</v>
          </cell>
        </row>
        <row r="692">
          <cell r="A692">
            <v>9146</v>
          </cell>
          <cell r="B692" t="str">
            <v>81220454111</v>
          </cell>
          <cell r="C692" t="str">
            <v>OG-PDG-MF-450 PODPORA DACHOWA PROFILU SZER. 41MM 450X450</v>
          </cell>
          <cell r="D692" t="str">
            <v>5907754228313</v>
          </cell>
          <cell r="E692" t="str">
            <v>1</v>
          </cell>
          <cell r="F692" t="str">
            <v>Podpora dachowa profilu szer. 41mm 450x450</v>
          </cell>
          <cell r="G692" t="str">
            <v>Rooftop foot base channel support width 41mm 450</v>
          </cell>
          <cell r="H692" t="str">
            <v>Teherelosztó talp szélesség 41mm 450x450</v>
          </cell>
          <cell r="I692" t="str">
            <v>Stogo atrama 41mm profiliui 450x450</v>
          </cell>
          <cell r="J692" t="str">
            <v>Univerzálne strešné podpery šírka 41mm 450</v>
          </cell>
          <cell r="K692" t="str">
            <v>Suporti universali de acoperis latime 41mm 450x450</v>
          </cell>
          <cell r="L692" t="str">
            <v>(PL)ITB-KOT-2020/1563 wydanie 1 15/12/2020; (HU)A-101/2016 18/11/2021; (SK)SK TP-19/0004-verzia 02 23/03/2022; (RO)AT 017-05-4053-2024 28/02/2024</v>
          </cell>
          <cell r="M692" t="str">
            <v>(PL)06/2020 30/05/2023; (HU)02/2021 18/11/2021; (SK)01/2022 23/03/2022; (RO)01/2024 28/02/2024</v>
          </cell>
          <cell r="N692" t="str">
            <v>B</v>
          </cell>
          <cell r="O692" t="str">
            <v>-</v>
          </cell>
          <cell r="P692" t="str">
            <v>-</v>
          </cell>
          <cell r="Q692" t="str">
            <v>-</v>
          </cell>
          <cell r="R692" t="str">
            <v>15</v>
          </cell>
          <cell r="S692" t="str">
            <v/>
          </cell>
          <cell r="T692" t="str">
            <v>THALE sp. z o.o. sp.k.</v>
          </cell>
          <cell r="U692" t="str">
            <v>11-041 Olsztyn, Poland, Wilimowo 2, Poland</v>
          </cell>
          <cell r="V692" t="str">
            <v>ocynk ogniowy</v>
          </cell>
          <cell r="W692" t="str">
            <v>OG-PDG-MF-450</v>
          </cell>
        </row>
        <row r="693">
          <cell r="A693">
            <v>19443</v>
          </cell>
          <cell r="B693" t="str">
            <v>81470080050</v>
          </cell>
          <cell r="C693" t="str">
            <v>M8X50 PRĘT GWINTOWANY M8X50MM</v>
          </cell>
          <cell r="D693" t="str">
            <v>5907754204461</v>
          </cell>
          <cell r="E693" t="str">
            <v>50</v>
          </cell>
          <cell r="F693" t="str">
            <v>Pręt gwintowany M8x50mm</v>
          </cell>
          <cell r="G693" t="str">
            <v>Threaded rod M8x50mm</v>
          </cell>
          <cell r="H693" t="str">
            <v>Menetesszár M8x50mm</v>
          </cell>
          <cell r="I693" t="str">
            <v>Srieginis strypas  M8x50mm</v>
          </cell>
          <cell r="J693" t="str">
            <v>Závitová tyč M8x50mm</v>
          </cell>
          <cell r="K693" t="str">
            <v>Tije filetate M8x50mm</v>
          </cell>
          <cell r="L693" t="str">
            <v>(PL)ITB-KOT-2020/1562 wydanie 1 23/12/2020</v>
          </cell>
          <cell r="M693" t="str">
            <v>(PL)05/2020 30/05/2023</v>
          </cell>
          <cell r="N693" t="str">
            <v>B</v>
          </cell>
          <cell r="O693" t="str">
            <v>-</v>
          </cell>
          <cell r="P693" t="str">
            <v>-</v>
          </cell>
          <cell r="Q693" t="str">
            <v>-</v>
          </cell>
          <cell r="R693" t="str">
            <v>16</v>
          </cell>
          <cell r="S693" t="str">
            <v/>
          </cell>
          <cell r="T693" t="str">
            <v>THALE sp. z o.o. sp.k.</v>
          </cell>
          <cell r="U693" t="str">
            <v>11-041 Olsztyn, Poland, Wilimowo 2, Poland</v>
          </cell>
          <cell r="V693" t="str">
            <v>ocynk galwaniczny</v>
          </cell>
          <cell r="W693" t="str">
            <v>M8X50</v>
          </cell>
        </row>
        <row r="694">
          <cell r="A694">
            <v>20603</v>
          </cell>
          <cell r="B694" t="str">
            <v>81231454101</v>
          </cell>
          <cell r="C694" t="str">
            <v>OG-PDRZ-MF-450 PODPORA DACHOWA REGUL. OBR. PROFILU SZER. 41MM 450</v>
          </cell>
          <cell r="D694" t="str">
            <v>5907754252653</v>
          </cell>
          <cell r="E694" t="str">
            <v>1</v>
          </cell>
          <cell r="F694" t="str">
            <v>Podpora dachowa regul. obr. profilu szer. 41mm 450</v>
          </cell>
          <cell r="G694" t="str">
            <v>Rooftop foot base channel support width 41mm 450</v>
          </cell>
          <cell r="H694" t="str">
            <v>Állítható teherelosztó talp, szélesség 41mm 450</v>
          </cell>
          <cell r="I694" t="str">
            <v>Reguliuojama stogo atrama 41mm profiliui 450</v>
          </cell>
          <cell r="J694" t="str">
            <v>Univerzálne strešné podpery šírka 41mm 450</v>
          </cell>
          <cell r="K694" t="str">
            <v>Suport acoperis ajustabili si rabatabili 41mm 450</v>
          </cell>
          <cell r="L694" t="str">
            <v>(PL)ITB-KOT-2018/0556 wydanie 2 30/06/2020; (HU)A-101/2016 18/11/2021; (SK)SK TP-19/0004-verzia 02 23/03/2022</v>
          </cell>
          <cell r="M694" t="str">
            <v>(PL)03/2020 30/05/2023; (HU)02/2021 18/11/2021; (SK)01/2022 23/03/2022</v>
          </cell>
          <cell r="N694" t="str">
            <v>B</v>
          </cell>
          <cell r="O694" t="str">
            <v>-</v>
          </cell>
          <cell r="P694" t="str">
            <v>-</v>
          </cell>
          <cell r="Q694" t="str">
            <v>-</v>
          </cell>
          <cell r="R694" t="str">
            <v>18</v>
          </cell>
          <cell r="S694" t="str">
            <v/>
          </cell>
          <cell r="T694" t="str">
            <v>THALE sp. z o.o. sp.k.</v>
          </cell>
          <cell r="U694" t="str">
            <v>11-041 Olsztyn, Poland, Wilimowo 2, Poland</v>
          </cell>
          <cell r="V694" t="str">
            <v>ocynk ogniowy</v>
          </cell>
          <cell r="W694" t="str">
            <v>OG-PDRZ-MF-450</v>
          </cell>
        </row>
        <row r="695">
          <cell r="A695">
            <v>18717</v>
          </cell>
          <cell r="B695" t="str">
            <v>81403120500</v>
          </cell>
          <cell r="C695" t="str">
            <v>101-M12X50 ŚRUBA 101 6-KĄT. M12X50MM</v>
          </cell>
          <cell r="D695" t="str">
            <v>5907754225183</v>
          </cell>
          <cell r="E695" t="str">
            <v>1</v>
          </cell>
          <cell r="F695" t="str">
            <v>Śruba 101 6-kąt. M12x50mm</v>
          </cell>
          <cell r="G695" t="str">
            <v>Hex head bolt 101 M12x50mm</v>
          </cell>
          <cell r="H695" t="str">
            <v>Hatlapfejű csavar 101 M12x50mm</v>
          </cell>
          <cell r="I695" t="str">
            <v>Varztas 101 6-kamp. M12X50mm</v>
          </cell>
          <cell r="L695" t="str">
            <v>-</v>
          </cell>
          <cell r="M695" t="str">
            <v>-</v>
          </cell>
          <cell r="N695" t="str">
            <v>-</v>
          </cell>
          <cell r="O695" t="str">
            <v>-</v>
          </cell>
          <cell r="P695" t="str">
            <v>-</v>
          </cell>
          <cell r="Q695" t="str">
            <v>-</v>
          </cell>
          <cell r="R695" t="str">
            <v>0</v>
          </cell>
          <cell r="S695" t="str">
            <v/>
          </cell>
          <cell r="T695" t="str">
            <v>THALE sp. z o.o. sp.k.</v>
          </cell>
          <cell r="U695" t="str">
            <v>11-041 Olsztyn, Poland, Wilimowo 2, Poland</v>
          </cell>
          <cell r="V695" t="str">
            <v>ocynk galwaniczny</v>
          </cell>
          <cell r="W695" t="str">
            <v>101-M12X50</v>
          </cell>
        </row>
        <row r="696">
          <cell r="A696">
            <v>19432</v>
          </cell>
          <cell r="B696" t="str">
            <v>81470302000</v>
          </cell>
          <cell r="C696" t="str">
            <v>M30X2000 PRĘT GWINTOWANY M30X2000MM</v>
          </cell>
          <cell r="D696" t="str">
            <v>5907754250512</v>
          </cell>
          <cell r="E696" t="str">
            <v>1</v>
          </cell>
          <cell r="F696" t="str">
            <v>Pręt gwintowany M30x2000mm</v>
          </cell>
          <cell r="G696" t="str">
            <v>Threaded rod M30x2000mm</v>
          </cell>
          <cell r="H696" t="str">
            <v>Menetesszár M30x2000mm</v>
          </cell>
          <cell r="I696" t="str">
            <v>Srieginis strypas  M30x2000mm</v>
          </cell>
          <cell r="L696" t="str">
            <v>-</v>
          </cell>
          <cell r="M696" t="str">
            <v>-</v>
          </cell>
          <cell r="N696" t="str">
            <v>-</v>
          </cell>
          <cell r="O696" t="str">
            <v>-</v>
          </cell>
          <cell r="P696" t="str">
            <v>-</v>
          </cell>
          <cell r="Q696" t="str">
            <v>-</v>
          </cell>
          <cell r="R696" t="str">
            <v>0</v>
          </cell>
          <cell r="S696" t="str">
            <v/>
          </cell>
          <cell r="T696" t="str">
            <v>THALE sp. z o.o. sp.k.</v>
          </cell>
          <cell r="U696" t="str">
            <v>11-041 Olsztyn, Poland, Wilimowo 2, Poland</v>
          </cell>
          <cell r="V696" t="str">
            <v>ocynk galwaniczny</v>
          </cell>
          <cell r="W696" t="str">
            <v>M30X2000</v>
          </cell>
        </row>
        <row r="697">
          <cell r="A697">
            <v>18719</v>
          </cell>
          <cell r="B697" t="str">
            <v>81403120550</v>
          </cell>
          <cell r="C697" t="str">
            <v>101-M12X55 ŚRUBA 101 6-KĄT. M12X55MM</v>
          </cell>
          <cell r="D697" t="str">
            <v>5907754260856</v>
          </cell>
          <cell r="E697" t="str">
            <v>1</v>
          </cell>
          <cell r="F697" t="str">
            <v>Śruba 101 6-kąt. M12x55mm</v>
          </cell>
          <cell r="G697" t="str">
            <v>Hex head bolt 101 M12x55mm</v>
          </cell>
          <cell r="H697" t="str">
            <v>Hatlapfejű csavar 101 M12x55mm</v>
          </cell>
          <cell r="I697" t="str">
            <v>Varztas 101 6-kamp. M12X55mm</v>
          </cell>
          <cell r="L697" t="str">
            <v>-</v>
          </cell>
          <cell r="M697" t="str">
            <v>-</v>
          </cell>
          <cell r="N697" t="str">
            <v>-</v>
          </cell>
          <cell r="O697" t="str">
            <v>-</v>
          </cell>
          <cell r="P697" t="str">
            <v>-</v>
          </cell>
          <cell r="Q697" t="str">
            <v>-</v>
          </cell>
          <cell r="R697" t="str">
            <v>0</v>
          </cell>
          <cell r="S697" t="str">
            <v/>
          </cell>
          <cell r="T697" t="str">
            <v>THALE sp. z o.o. sp.k.</v>
          </cell>
          <cell r="U697" t="str">
            <v>11-041 Olsztyn, Poland, Wilimowo 2, Poland</v>
          </cell>
          <cell r="V697" t="str">
            <v>ocynk galwaniczny</v>
          </cell>
          <cell r="W697" t="str">
            <v>101-M12X55</v>
          </cell>
        </row>
        <row r="698">
          <cell r="A698">
            <v>18728</v>
          </cell>
          <cell r="B698" t="str">
            <v>81483120600</v>
          </cell>
          <cell r="C698" t="str">
            <v>101-M12X60(8.8) ŚRUBA 101 6-KĄT. M12X60MM KL.8.8</v>
          </cell>
          <cell r="D698" t="str">
            <v>5907754225138</v>
          </cell>
          <cell r="E698" t="str">
            <v>1</v>
          </cell>
          <cell r="F698" t="str">
            <v>Śruba 101 6-kąt. M12x60mm KL.8.8</v>
          </cell>
          <cell r="G698" t="str">
            <v>Hex head bolt 101 M12X60mm 8.8 class</v>
          </cell>
          <cell r="H698" t="str">
            <v>Hatlapfejű csavar 101 M12X60mm 8.8</v>
          </cell>
          <cell r="I698" t="str">
            <v>Varztas 101 6-kamp. M12X60mm KL.8.8</v>
          </cell>
          <cell r="L698" t="str">
            <v>-</v>
          </cell>
          <cell r="M698" t="str">
            <v>-</v>
          </cell>
          <cell r="N698" t="str">
            <v>-</v>
          </cell>
          <cell r="O698" t="str">
            <v>-</v>
          </cell>
          <cell r="P698" t="str">
            <v>-</v>
          </cell>
          <cell r="Q698" t="str">
            <v>-</v>
          </cell>
          <cell r="R698" t="str">
            <v>0</v>
          </cell>
          <cell r="S698" t="str">
            <v/>
          </cell>
          <cell r="T698" t="str">
            <v>THALE sp. z o.o. sp.k.</v>
          </cell>
          <cell r="U698" t="str">
            <v>11-041 Olsztyn, Poland, Wilimowo 2, Poland</v>
          </cell>
          <cell r="V698" t="str">
            <v>ocynk galwaniczny</v>
          </cell>
          <cell r="W698" t="str">
            <v>101-M12X60(8.8)</v>
          </cell>
        </row>
        <row r="699">
          <cell r="A699">
            <v>19419</v>
          </cell>
          <cell r="B699" t="str">
            <v>9000019419</v>
          </cell>
          <cell r="C699" t="str">
            <v>M12X2000 PRĘT GWINTOWANY M12X2000MM</v>
          </cell>
          <cell r="D699" t="str">
            <v/>
          </cell>
          <cell r="E699" t="str">
            <v>20</v>
          </cell>
          <cell r="F699" t="str">
            <v>Pręt gwintowany M12x2000mm</v>
          </cell>
          <cell r="G699" t="str">
            <v>Threaded rod M12x2000mm</v>
          </cell>
          <cell r="H699" t="str">
            <v>Menetesszár M12x2000mm</v>
          </cell>
          <cell r="I699" t="str">
            <v>Srieginis strypas  M12x2000mm</v>
          </cell>
          <cell r="K699" t="str">
            <v>Tije filetate M12x2000mm</v>
          </cell>
          <cell r="L699" t="str">
            <v>(PL)ITB-KOT-2020/1562 wydanie 1 23/12/2020; (SK)SK TP-19/0004-verzia 02 23/03/2022; (RO)AT 017-05-4053-2024 28/02/2024</v>
          </cell>
          <cell r="M699" t="str">
            <v>(PL)05/2020 30/05/2023; (SK)01/2022 23/03/2022; (RO)01/2024 28/02/2024</v>
          </cell>
          <cell r="N699" t="str">
            <v>B</v>
          </cell>
          <cell r="O699" t="str">
            <v>-</v>
          </cell>
          <cell r="P699" t="str">
            <v>-</v>
          </cell>
          <cell r="Q699" t="str">
            <v>-</v>
          </cell>
          <cell r="R699" t="str">
            <v>15</v>
          </cell>
          <cell r="S699" t="str">
            <v/>
          </cell>
          <cell r="T699" t="str">
            <v>THALE sp. z o.o. sp.k.</v>
          </cell>
          <cell r="U699" t="str">
            <v>11-041 Olsztyn, Poland, Wilimowo 2, Poland</v>
          </cell>
          <cell r="V699" t="str">
            <v>ocynk galwaniczny</v>
          </cell>
          <cell r="W699" t="str">
            <v>M12X2000</v>
          </cell>
        </row>
        <row r="700">
          <cell r="A700">
            <v>427</v>
          </cell>
          <cell r="B700" t="str">
            <v>81210212500</v>
          </cell>
          <cell r="C700" t="str">
            <v>UWG-125 BK OBEJMA UWG 125 BK</v>
          </cell>
          <cell r="D700" t="str">
            <v>5907754201408</v>
          </cell>
          <cell r="E700" t="str">
            <v>25</v>
          </cell>
          <cell r="F700" t="str">
            <v>Obejma UWG 125 BK</v>
          </cell>
          <cell r="G700" t="str">
            <v>Ventilation pipe clamp UWG 125 BK</v>
          </cell>
          <cell r="H700" t="str">
            <v>Légtechnikai bilincs UWG 125 BK</v>
          </cell>
          <cell r="I700" t="str">
            <v>Laikiklis  UWG 125 BK</v>
          </cell>
          <cell r="J700" t="str">
            <v>Objímka pre ventilačné systémy UWG 125 BK</v>
          </cell>
          <cell r="K700" t="str">
            <v>Colier pentru ventilatie UWG 125 BK</v>
          </cell>
          <cell r="L700" t="str">
            <v>(PL)ITB-KOT-2020/1561 wydanie 1 15/12/2020; (HU)A-101/2016 18/11/2021; (SK)SK TP-19/0004-verzia 02 23/03/2022; (RO)AT 017-05-4053-2024 28/02/2024</v>
          </cell>
          <cell r="M700" t="str">
            <v>(PL)04/2020 30/05/2023; (HU)02/2021 18/11/2021; (SK)01/2022 23/03/2022; (RO)01/2024 28/02/2024</v>
          </cell>
          <cell r="N700" t="str">
            <v>B</v>
          </cell>
          <cell r="O700" t="str">
            <v>-</v>
          </cell>
          <cell r="P700" t="str">
            <v>-</v>
          </cell>
          <cell r="Q700" t="str">
            <v>-</v>
          </cell>
          <cell r="R700" t="str">
            <v>15</v>
          </cell>
          <cell r="S700" t="str">
            <v/>
          </cell>
          <cell r="T700" t="str">
            <v>THALE sp. z o.o. sp.k.</v>
          </cell>
          <cell r="U700" t="str">
            <v>11-041 Olsztyn, Poland, Wilimowo 2, Poland</v>
          </cell>
          <cell r="V700" t="str">
            <v>ocynk galwaniczny</v>
          </cell>
          <cell r="W700" t="str">
            <v>UWG-125 BK</v>
          </cell>
        </row>
        <row r="701">
          <cell r="A701">
            <v>5319</v>
          </cell>
          <cell r="B701" t="str">
            <v>81210218000</v>
          </cell>
          <cell r="C701" t="str">
            <v>UWG-180 BK OBEJMA UWG 180 BK</v>
          </cell>
          <cell r="D701" t="str">
            <v>5907754222960</v>
          </cell>
          <cell r="E701" t="str">
            <v>10</v>
          </cell>
          <cell r="F701" t="str">
            <v>Obejma UWG 180 BK</v>
          </cell>
          <cell r="G701" t="str">
            <v>Ventilation pipe clamp UWG 180 BK</v>
          </cell>
          <cell r="H701" t="str">
            <v>Légtechnikai bilincs UWG 180 BK</v>
          </cell>
          <cell r="I701" t="str">
            <v>Laikiklis  UWG 180 BK</v>
          </cell>
          <cell r="J701" t="str">
            <v>Objímka pre ventilačné systémy UWG 180 BK</v>
          </cell>
          <cell r="K701" t="str">
            <v>Colier pentru ventilatie UWG 180 BK</v>
          </cell>
          <cell r="L701" t="str">
            <v>(PL)ITB-KOT-2020/1561 wydanie 1 15/12/2020; (HU)A-101/2016 18/11/2021; (SK)SK TP-19/0004-verzia 02 23/03/2022; (RO)AT 017-05-4053-2024 28/02/2024</v>
          </cell>
          <cell r="M701" t="str">
            <v>(PL)04/2020 30/05/2023; (HU)02/2021 18/11/2021; (SK)01/2022 23/03/2022; (RO)01/2024 28/02/2024</v>
          </cell>
          <cell r="N701" t="str">
            <v>B</v>
          </cell>
          <cell r="O701" t="str">
            <v>-</v>
          </cell>
          <cell r="P701" t="str">
            <v>-</v>
          </cell>
          <cell r="Q701" t="str">
            <v>-</v>
          </cell>
          <cell r="R701" t="str">
            <v>15</v>
          </cell>
          <cell r="S701" t="str">
            <v/>
          </cell>
          <cell r="T701" t="str">
            <v>THALE sp. z o.o. sp.k.</v>
          </cell>
          <cell r="U701" t="str">
            <v>11-041 Olsztyn, Poland, Wilimowo 2, Poland</v>
          </cell>
          <cell r="V701" t="str">
            <v>ocynk galwaniczny</v>
          </cell>
          <cell r="W701" t="str">
            <v>UWG-180 BK</v>
          </cell>
        </row>
        <row r="702">
          <cell r="A702">
            <v>5870</v>
          </cell>
          <cell r="B702" t="str">
            <v>81210225002</v>
          </cell>
          <cell r="C702" t="str">
            <v>N-UWG-250 OBEJMA UWG 250 BK</v>
          </cell>
          <cell r="D702" t="str">
            <v>5907754223929</v>
          </cell>
          <cell r="E702" t="str">
            <v>10</v>
          </cell>
          <cell r="F702" t="str">
            <v>Obejma UWG 250 BK</v>
          </cell>
          <cell r="G702" t="str">
            <v>Ventilation pipe clamp UWG 250 BK</v>
          </cell>
          <cell r="H702" t="str">
            <v>Légtechnikai bilincs UWG 250 BK</v>
          </cell>
          <cell r="I702" t="str">
            <v>Laikiklis  UWG 250 BK</v>
          </cell>
          <cell r="J702" t="str">
            <v>Objímka pre ventilačné systémy UWG 250 BK</v>
          </cell>
          <cell r="K702" t="str">
            <v>Coliere pentru ventilatie UWG 250 BK</v>
          </cell>
          <cell r="L702" t="str">
            <v>(PL)ITB-KOT-2020/1561 wydanie 1 15/12/2020; (HU)A-101/2016 18/11/2021; (SK)SK TP-19/0004-verzia 02 23/03/2022; (RO)AT 017-05-4053-2024 28/02/2024</v>
          </cell>
          <cell r="M702" t="str">
            <v>(PL)04/2020 30/05/2023; (HU)02/2021 18/11/2021; (SK)01/2022 23/03/2022; (RO)01/2024 28/02/2024</v>
          </cell>
          <cell r="N702" t="str">
            <v>B</v>
          </cell>
          <cell r="O702" t="str">
            <v>-</v>
          </cell>
          <cell r="P702" t="str">
            <v>-</v>
          </cell>
          <cell r="Q702" t="str">
            <v>-</v>
          </cell>
          <cell r="R702" t="str">
            <v>15</v>
          </cell>
          <cell r="S702" t="str">
            <v/>
          </cell>
          <cell r="T702" t="str">
            <v>THALE sp. z o.o. sp.k.</v>
          </cell>
          <cell r="U702" t="str">
            <v>11-041 Olsztyn, Poland, Wilimowo 2, Poland</v>
          </cell>
          <cell r="V702" t="str">
            <v>pasywacja</v>
          </cell>
          <cell r="W702" t="str">
            <v>N-UWG-250</v>
          </cell>
        </row>
        <row r="703">
          <cell r="A703">
            <v>18720</v>
          </cell>
          <cell r="B703" t="str">
            <v>81403120600</v>
          </cell>
          <cell r="C703" t="str">
            <v>101-M12X60 ŚRUBA 101 6-KĄT. M12X60MM</v>
          </cell>
          <cell r="D703" t="str">
            <v>5907754223141</v>
          </cell>
          <cell r="E703" t="str">
            <v>1</v>
          </cell>
          <cell r="F703" t="str">
            <v>Śruba 101 6-kąt. M12x60mm</v>
          </cell>
          <cell r="G703" t="str">
            <v>Hex head bolt 101 M12X60mm</v>
          </cell>
          <cell r="H703" t="str">
            <v>Hatlapfejű csavar 101 M12X60mm</v>
          </cell>
          <cell r="I703" t="str">
            <v>Varztas 101 6-kamp. M12X60mm</v>
          </cell>
          <cell r="L703" t="str">
            <v>-</v>
          </cell>
          <cell r="M703" t="str">
            <v>-</v>
          </cell>
          <cell r="N703" t="str">
            <v>-</v>
          </cell>
          <cell r="O703" t="str">
            <v>-</v>
          </cell>
          <cell r="P703" t="str">
            <v>-</v>
          </cell>
          <cell r="Q703" t="str">
            <v>-</v>
          </cell>
          <cell r="R703" t="str">
            <v>0</v>
          </cell>
          <cell r="S703" t="str">
            <v/>
          </cell>
          <cell r="T703" t="str">
            <v>THALE sp. z o.o. sp.k.</v>
          </cell>
          <cell r="U703" t="str">
            <v>11-041 Olsztyn, Poland, Wilimowo 2, Poland</v>
          </cell>
          <cell r="V703" t="str">
            <v>ocynk galwaniczny</v>
          </cell>
          <cell r="W703" t="str">
            <v>101-M12X60</v>
          </cell>
        </row>
        <row r="704">
          <cell r="A704">
            <v>610</v>
          </cell>
          <cell r="B704" t="str">
            <v>81210240000</v>
          </cell>
          <cell r="C704" t="str">
            <v>UWG-400 BK OBEJMA UWG 400 BK</v>
          </cell>
          <cell r="D704" t="str">
            <v>5907754202863</v>
          </cell>
          <cell r="E704" t="str">
            <v>5</v>
          </cell>
          <cell r="F704" t="str">
            <v>Obejma UWG 400 BK</v>
          </cell>
          <cell r="G704" t="str">
            <v>Ventilation pipe clamp UWG 400 BK</v>
          </cell>
          <cell r="H704" t="str">
            <v>Légtechnikai bilincs UWG 400 BK</v>
          </cell>
          <cell r="I704" t="str">
            <v>Laikiklis  UWG 400 BK</v>
          </cell>
          <cell r="J704" t="str">
            <v>Objímka pre ventilačné systémy UWG 400 BK</v>
          </cell>
          <cell r="K704" t="str">
            <v>Colier pentru ventilatie UWG 400 BK</v>
          </cell>
          <cell r="L704" t="str">
            <v>(PL)ITB-KOT-2020/1561 wydanie 1 15/12/2020; (HU)A-101/2016 18/11/2021; (SK)SK TP-19/0004-verzia 02 23/03/2022; (RO)AT 017-05-4053-2024 28/02/2024</v>
          </cell>
          <cell r="M704" t="str">
            <v>(PL)04/2020 30/05/2023; (HU)02/2021 18/11/2021; (SK)01/2022 23/03/2022; (RO)01/2024 28/02/2024</v>
          </cell>
          <cell r="N704" t="str">
            <v>B</v>
          </cell>
          <cell r="O704" t="str">
            <v>-</v>
          </cell>
          <cell r="P704" t="str">
            <v>-</v>
          </cell>
          <cell r="Q704" t="str">
            <v>-</v>
          </cell>
          <cell r="R704" t="str">
            <v>15</v>
          </cell>
          <cell r="S704" t="str">
            <v/>
          </cell>
          <cell r="T704" t="str">
            <v>THALE sp. z o.o. sp.k.</v>
          </cell>
          <cell r="U704" t="str">
            <v>11-041 Olsztyn, Poland, Wilimowo 2, Poland</v>
          </cell>
          <cell r="V704" t="str">
            <v>ocynk galwaniczny</v>
          </cell>
          <cell r="W704" t="str">
            <v>UWG-400 BK</v>
          </cell>
        </row>
        <row r="705">
          <cell r="A705">
            <v>18721</v>
          </cell>
          <cell r="B705" t="str">
            <v>81483120650</v>
          </cell>
          <cell r="C705" t="str">
            <v>101-M12X65(8.8) ŚRUBA 101 6-KĄT. M12X65MM KL.8.8</v>
          </cell>
          <cell r="D705" t="str">
            <v>5907754237551</v>
          </cell>
          <cell r="E705" t="str">
            <v>1</v>
          </cell>
          <cell r="F705" t="str">
            <v>Śruba 101 6-kąt. M12x65mm KL.8.8</v>
          </cell>
          <cell r="G705" t="str">
            <v>Hex head bolt 101 M12X65mm 8.8 class</v>
          </cell>
          <cell r="H705" t="str">
            <v>Hatlapfejű csavar 101 M12X65mm 8.8</v>
          </cell>
          <cell r="I705" t="str">
            <v>Varztas 101 6-kamp. M12X65mm KL.8.8</v>
          </cell>
          <cell r="L705" t="str">
            <v>-</v>
          </cell>
          <cell r="M705" t="str">
            <v>-</v>
          </cell>
          <cell r="N705" t="str">
            <v>-</v>
          </cell>
          <cell r="O705" t="str">
            <v>-</v>
          </cell>
          <cell r="P705" t="str">
            <v>-</v>
          </cell>
          <cell r="Q705" t="str">
            <v>-</v>
          </cell>
          <cell r="R705" t="str">
            <v>0</v>
          </cell>
          <cell r="S705" t="str">
            <v/>
          </cell>
          <cell r="T705" t="str">
            <v>THALE sp. z o.o. sp.k.</v>
          </cell>
          <cell r="U705" t="str">
            <v>11-041 Olsztyn, Poland, Wilimowo 2, Poland</v>
          </cell>
          <cell r="V705" t="str">
            <v>ocynk galwaniczny</v>
          </cell>
          <cell r="W705" t="str">
            <v>101-M12X65(8.8)</v>
          </cell>
        </row>
        <row r="706">
          <cell r="A706">
            <v>18722</v>
          </cell>
          <cell r="B706" t="str">
            <v>81403120650</v>
          </cell>
          <cell r="C706" t="str">
            <v>101-M12X65 ŚRUBA 101 6-KĄT. M12X65MM</v>
          </cell>
          <cell r="D706" t="str">
            <v>5907754225060</v>
          </cell>
          <cell r="E706" t="str">
            <v>1</v>
          </cell>
          <cell r="F706" t="str">
            <v>Śruba 101 6-kąt. M12x65mm</v>
          </cell>
          <cell r="G706" t="str">
            <v>Hex head bolt 101 M12X65mm</v>
          </cell>
          <cell r="H706" t="str">
            <v>Hatlapfejű csavar 101 M12X65mm</v>
          </cell>
          <cell r="I706" t="str">
            <v>Varztas 101 6-kamp. M12X65mm</v>
          </cell>
          <cell r="L706" t="str">
            <v>-</v>
          </cell>
          <cell r="M706" t="str">
            <v>-</v>
          </cell>
          <cell r="N706" t="str">
            <v>-</v>
          </cell>
          <cell r="O706" t="str">
            <v>-</v>
          </cell>
          <cell r="P706" t="str">
            <v>-</v>
          </cell>
          <cell r="Q706" t="str">
            <v>-</v>
          </cell>
          <cell r="R706" t="str">
            <v>0</v>
          </cell>
          <cell r="S706" t="str">
            <v/>
          </cell>
          <cell r="T706" t="str">
            <v>THALE sp. z o.o. sp.k.</v>
          </cell>
          <cell r="U706" t="str">
            <v>11-041 Olsztyn, Poland, Wilimowo 2, Poland</v>
          </cell>
          <cell r="V706" t="str">
            <v>ocynk galwaniczny</v>
          </cell>
          <cell r="W706" t="str">
            <v>101-M12X65</v>
          </cell>
        </row>
        <row r="707">
          <cell r="A707">
            <v>16769</v>
          </cell>
          <cell r="B707" t="str">
            <v>80941623201</v>
          </cell>
          <cell r="C707" t="str">
            <v>OG-SS-MH2,5-320 KONSOLA MH 320MM</v>
          </cell>
          <cell r="D707" t="str">
            <v>5907754243712</v>
          </cell>
          <cell r="E707" t="str">
            <v>1</v>
          </cell>
          <cell r="F707" t="str">
            <v>Konsola MH 320mm</v>
          </cell>
          <cell r="G707" t="str">
            <v>Cantilever arm MH 320mm</v>
          </cell>
          <cell r="H707" t="str">
            <v>Hosszanti sínkonzol MH 320mm</v>
          </cell>
          <cell r="I707" t="str">
            <v>Konsole MH 320mm</v>
          </cell>
          <cell r="J707" t="str">
            <v>Montážna konzola SS-MH2,5 320mm</v>
          </cell>
          <cell r="K707" t="str">
            <v>Brat consola MH 320mm</v>
          </cell>
          <cell r="L707" t="str">
            <v>-</v>
          </cell>
          <cell r="M707" t="str">
            <v>-</v>
          </cell>
          <cell r="N707" t="str">
            <v>-</v>
          </cell>
          <cell r="O707" t="str">
            <v>-</v>
          </cell>
          <cell r="P707" t="str">
            <v>-</v>
          </cell>
          <cell r="Q707" t="str">
            <v>-</v>
          </cell>
          <cell r="R707" t="str">
            <v>0</v>
          </cell>
          <cell r="S707" t="str">
            <v/>
          </cell>
          <cell r="T707" t="str">
            <v>THALE sp. z o.o. sp.k.</v>
          </cell>
          <cell r="U707" t="str">
            <v>11-041 Olsztyn, Poland, Wilimowo 2, Poland</v>
          </cell>
          <cell r="V707" t="str">
            <v>ocynk ogniowy</v>
          </cell>
          <cell r="W707" t="str">
            <v>OG-SS-MH2,5-320</v>
          </cell>
        </row>
        <row r="708">
          <cell r="A708">
            <v>18723</v>
          </cell>
          <cell r="B708" t="str">
            <v>81403120700</v>
          </cell>
          <cell r="C708" t="str">
            <v>101-M12X70 ŚRUBA 101 6-KĄT. M12X70MM</v>
          </cell>
          <cell r="D708" t="str">
            <v>5907754225176</v>
          </cell>
          <cell r="E708" t="str">
            <v>1</v>
          </cell>
          <cell r="F708" t="str">
            <v>Śruba 101 6-kąt. M12x70mm</v>
          </cell>
          <cell r="G708" t="str">
            <v>Hex head bolt 101 M12X70mm</v>
          </cell>
          <cell r="H708" t="str">
            <v>Hatlapfejű csavar 101 M12X70mm</v>
          </cell>
          <cell r="I708" t="str">
            <v>Varztas 101 6-kamp. M12X70mm</v>
          </cell>
          <cell r="L708" t="str">
            <v>-</v>
          </cell>
          <cell r="M708" t="str">
            <v>-</v>
          </cell>
          <cell r="N708" t="str">
            <v>-</v>
          </cell>
          <cell r="O708" t="str">
            <v>-</v>
          </cell>
          <cell r="P708" t="str">
            <v>-</v>
          </cell>
          <cell r="Q708" t="str">
            <v>-</v>
          </cell>
          <cell r="R708" t="str">
            <v>0</v>
          </cell>
          <cell r="S708" t="str">
            <v/>
          </cell>
          <cell r="T708" t="str">
            <v>THALE sp. z o.o. sp.k.</v>
          </cell>
          <cell r="U708" t="str">
            <v>11-041 Olsztyn, Poland, Wilimowo 2, Poland</v>
          </cell>
          <cell r="V708" t="str">
            <v>ocynk galwaniczny</v>
          </cell>
          <cell r="W708" t="str">
            <v>101-M12X70</v>
          </cell>
        </row>
        <row r="709">
          <cell r="A709">
            <v>18724</v>
          </cell>
          <cell r="B709" t="str">
            <v>81483120800</v>
          </cell>
          <cell r="C709" t="str">
            <v>101-M12X80(8.8) ŚRUBA 101 6-KĄT. M12X80MM KL.8.8</v>
          </cell>
          <cell r="D709" t="str">
            <v>5907754225145</v>
          </cell>
          <cell r="E709" t="str">
            <v>1</v>
          </cell>
          <cell r="F709" t="str">
            <v>Śruba 101 6-kąt. M12x80mm KL.8.8</v>
          </cell>
          <cell r="G709" t="str">
            <v>Hex head bolt 101 M12x80mm 8.8 class</v>
          </cell>
          <cell r="H709" t="str">
            <v>Hatlapfejű csavar 101 M12x80mm 8.8</v>
          </cell>
          <cell r="I709" t="str">
            <v>Varztas 101 6-kamp. M12X80mm KL.8.8</v>
          </cell>
          <cell r="L709" t="str">
            <v>-</v>
          </cell>
          <cell r="M709" t="str">
            <v>-</v>
          </cell>
          <cell r="N709" t="str">
            <v>-</v>
          </cell>
          <cell r="O709" t="str">
            <v>-</v>
          </cell>
          <cell r="P709" t="str">
            <v>-</v>
          </cell>
          <cell r="Q709" t="str">
            <v>-</v>
          </cell>
          <cell r="R709" t="str">
            <v>0</v>
          </cell>
          <cell r="S709" t="str">
            <v/>
          </cell>
          <cell r="T709" t="str">
            <v>THALE sp. z o.o. sp.k.</v>
          </cell>
          <cell r="U709" t="str">
            <v>11-041 Olsztyn, Poland, Wilimowo 2, Poland</v>
          </cell>
          <cell r="V709" t="str">
            <v>ocynk galwaniczny</v>
          </cell>
          <cell r="W709" t="str">
            <v>101-M12X80(8.8)</v>
          </cell>
        </row>
        <row r="710">
          <cell r="A710">
            <v>18725</v>
          </cell>
          <cell r="B710" t="str">
            <v>81403120800</v>
          </cell>
          <cell r="C710" t="str">
            <v>101-M12X80 ŚRUBA 101 6-KĄT. M12X80MM</v>
          </cell>
          <cell r="D710" t="str">
            <v>5907754260863</v>
          </cell>
          <cell r="E710" t="str">
            <v>1</v>
          </cell>
          <cell r="F710" t="str">
            <v>Śruba 101 6-kąt. M12x80mm</v>
          </cell>
          <cell r="G710" t="str">
            <v>Hex head bolt 101 M12x80mm</v>
          </cell>
          <cell r="H710" t="str">
            <v>Hatlapfejű csavar 101 M12x80mm</v>
          </cell>
          <cell r="I710" t="str">
            <v>Varztas 101 6-kamp. M12X80mm</v>
          </cell>
          <cell r="L710" t="str">
            <v>-</v>
          </cell>
          <cell r="M710" t="str">
            <v>-</v>
          </cell>
          <cell r="N710" t="str">
            <v>-</v>
          </cell>
          <cell r="O710" t="str">
            <v>-</v>
          </cell>
          <cell r="P710" t="str">
            <v>-</v>
          </cell>
          <cell r="Q710" t="str">
            <v>-</v>
          </cell>
          <cell r="R710" t="str">
            <v>0</v>
          </cell>
          <cell r="S710" t="str">
            <v/>
          </cell>
          <cell r="T710" t="str">
            <v>THALE sp. z o.o. sp.k.</v>
          </cell>
          <cell r="U710" t="str">
            <v>11-041 Olsztyn, Poland, Wilimowo 2, Poland</v>
          </cell>
          <cell r="V710" t="str">
            <v>ocynk galwaniczny</v>
          </cell>
          <cell r="W710" t="str">
            <v>101-M12X80</v>
          </cell>
        </row>
        <row r="711">
          <cell r="A711">
            <v>16986</v>
          </cell>
          <cell r="B711" t="str">
            <v>81105161600</v>
          </cell>
          <cell r="C711" t="str">
            <v>WP-FI17 WSPORNIK PRZEGUBOWY Z OTWOREM FI17</v>
          </cell>
          <cell r="D711" t="str">
            <v>5907754244436</v>
          </cell>
          <cell r="E711" t="str">
            <v/>
          </cell>
          <cell r="L711" t="str">
            <v>-</v>
          </cell>
          <cell r="M711" t="str">
            <v>-</v>
          </cell>
          <cell r="N711" t="str">
            <v>-</v>
          </cell>
          <cell r="O711" t="str">
            <v>-</v>
          </cell>
          <cell r="P711" t="str">
            <v>-</v>
          </cell>
          <cell r="Q711" t="str">
            <v>-</v>
          </cell>
          <cell r="R711" t="str">
            <v>0</v>
          </cell>
          <cell r="S711" t="str">
            <v/>
          </cell>
          <cell r="T711" t="str">
            <v>THALE sp. z o.o. sp.k.</v>
          </cell>
          <cell r="U711" t="str">
            <v>11-041 Olsztyn, Poland, Wilimowo 2, Poland</v>
          </cell>
          <cell r="V711" t="str">
            <v/>
          </cell>
          <cell r="W711" t="str">
            <v>WP-FI17</v>
          </cell>
        </row>
        <row r="712">
          <cell r="A712">
            <v>107</v>
          </cell>
          <cell r="B712" t="str">
            <v>81310303000</v>
          </cell>
          <cell r="C712" t="str">
            <v>KLM-A KLAMRA PROFILU A,C</v>
          </cell>
          <cell r="D712" t="str">
            <v>5907754203969</v>
          </cell>
          <cell r="E712" t="str">
            <v>4</v>
          </cell>
          <cell r="F712" t="str">
            <v>Klamra profilu A,C</v>
          </cell>
          <cell r="G712" t="str">
            <v>Channel beam clamp A,C</v>
          </cell>
          <cell r="H712" t="str">
            <v>Tartókapocs A,C</v>
          </cell>
          <cell r="I712" t="str">
            <v>Sagtis A,C profiliui</v>
          </cell>
          <cell r="J712" t="str">
            <v>Nosníková svorka KLM A,C</v>
          </cell>
          <cell r="K712" t="str">
            <v>Clema pentru profile de otel A,C</v>
          </cell>
          <cell r="L712" t="str">
            <v>(PL)ITB-KOT-2020/1562 wydanie 1 23/12/2020; (HU)A-101/2016 18/11/2021; (SK)SK TP-19/0004-verzia 02 23/03/2022; (RO)AT 017-05-4053-2024 28/02/2024</v>
          </cell>
          <cell r="M712" t="str">
            <v>(PL)05/2020 30/05/2023; (HU)02/2021 18/11/2021; (SK)01/2022 23/03/2022; (RO)01/2024 28/02/2024</v>
          </cell>
          <cell r="N712" t="str">
            <v>B</v>
          </cell>
          <cell r="O712" t="str">
            <v>-</v>
          </cell>
          <cell r="P712" t="str">
            <v>-</v>
          </cell>
          <cell r="Q712" t="str">
            <v>-</v>
          </cell>
          <cell r="R712" t="str">
            <v>15</v>
          </cell>
          <cell r="S712" t="str">
            <v/>
          </cell>
          <cell r="T712" t="str">
            <v>THALE sp. z o.o. sp.k.</v>
          </cell>
          <cell r="U712" t="str">
            <v>11-041 Olsztyn, Poland, Wilimowo 2, Poland</v>
          </cell>
          <cell r="V712" t="str">
            <v>ocynk galwaniczny</v>
          </cell>
          <cell r="W712" t="str">
            <v>KLM-A</v>
          </cell>
        </row>
        <row r="713">
          <cell r="A713">
            <v>14683</v>
          </cell>
          <cell r="B713" t="str">
            <v>81141020010</v>
          </cell>
          <cell r="C713" t="str">
            <v>XX2-MF KSZTAŁTKA MONTAŻOWA XX2 DO PROFILU MF, MH</v>
          </cell>
          <cell r="D713" t="str">
            <v>5907754236578</v>
          </cell>
          <cell r="E713" t="str">
            <v>10</v>
          </cell>
          <cell r="L713" t="str">
            <v>-</v>
          </cell>
          <cell r="M713" t="str">
            <v>-</v>
          </cell>
          <cell r="N713" t="str">
            <v>-</v>
          </cell>
          <cell r="O713" t="str">
            <v>-</v>
          </cell>
          <cell r="P713" t="str">
            <v>-</v>
          </cell>
          <cell r="Q713" t="str">
            <v>-</v>
          </cell>
          <cell r="R713" t="str">
            <v>0</v>
          </cell>
          <cell r="S713" t="str">
            <v/>
          </cell>
          <cell r="T713" t="str">
            <v>THALE sp. z o.o. sp.k.</v>
          </cell>
          <cell r="U713" t="str">
            <v>11-041 Olsztyn, Poland, Wilimowo 2, Poland</v>
          </cell>
          <cell r="V713" t="str">
            <v/>
          </cell>
          <cell r="W713" t="str">
            <v>XX2-MF</v>
          </cell>
        </row>
        <row r="714">
          <cell r="A714">
            <v>17484</v>
          </cell>
          <cell r="B714" t="str">
            <v>81748400000</v>
          </cell>
          <cell r="C714" t="str">
            <v>PD-8-P KG (8,5X36X3,0) PODKŁADKA OKRAGŁA POWIĘKSZANA</v>
          </cell>
          <cell r="D714" t="str">
            <v>5907754245938</v>
          </cell>
          <cell r="E714" t="str">
            <v/>
          </cell>
          <cell r="L714" t="str">
            <v>-</v>
          </cell>
          <cell r="M714" t="str">
            <v>-</v>
          </cell>
          <cell r="N714" t="str">
            <v>-</v>
          </cell>
          <cell r="O714" t="str">
            <v>-</v>
          </cell>
          <cell r="P714" t="str">
            <v>-</v>
          </cell>
          <cell r="Q714" t="str">
            <v>-</v>
          </cell>
          <cell r="R714" t="str">
            <v>0</v>
          </cell>
          <cell r="S714" t="str">
            <v/>
          </cell>
          <cell r="T714" t="str">
            <v>THALE sp. z o.o. sp.k.</v>
          </cell>
          <cell r="U714" t="str">
            <v>11-041 Olsztyn, Poland, Wilimowo 2, Poland</v>
          </cell>
          <cell r="V714" t="str">
            <v/>
          </cell>
          <cell r="W714" t="str">
            <v>PD-8-PKG</v>
          </cell>
        </row>
        <row r="715">
          <cell r="A715">
            <v>18729</v>
          </cell>
          <cell r="B715" t="str">
            <v>81483161100</v>
          </cell>
          <cell r="C715" t="str">
            <v>101-M16X110(8.8) ŚRUBA 101 6-KĄT. M16X110MM KL.8.8</v>
          </cell>
          <cell r="D715" t="str">
            <v>5907754225152</v>
          </cell>
          <cell r="E715" t="str">
            <v>1</v>
          </cell>
          <cell r="F715" t="str">
            <v>Śruba 101 6-kąt. M16x110mm KL.8.8</v>
          </cell>
          <cell r="G715" t="str">
            <v>Hex head bolt 101 M16x110mm 8.8 class</v>
          </cell>
          <cell r="H715" t="str">
            <v>Hatlapfejű csavar 101 M16x110mm 8.8</v>
          </cell>
          <cell r="I715" t="str">
            <v>Varztas 101 6-kamp. M16X110mm KL.8.8</v>
          </cell>
          <cell r="L715" t="str">
            <v>-</v>
          </cell>
          <cell r="M715" t="str">
            <v>-</v>
          </cell>
          <cell r="N715" t="str">
            <v>-</v>
          </cell>
          <cell r="O715" t="str">
            <v>-</v>
          </cell>
          <cell r="P715" t="str">
            <v>-</v>
          </cell>
          <cell r="Q715" t="str">
            <v>-</v>
          </cell>
          <cell r="R715" t="str">
            <v>0</v>
          </cell>
          <cell r="S715" t="str">
            <v/>
          </cell>
          <cell r="T715" t="str">
            <v>THALE sp. z o.o. sp.k.</v>
          </cell>
          <cell r="U715" t="str">
            <v>11-041 Olsztyn, Poland, Wilimowo 2, Poland</v>
          </cell>
          <cell r="V715" t="str">
            <v>ocynk galwaniczny</v>
          </cell>
          <cell r="W715" t="str">
            <v>101-M16X110(8.8)</v>
          </cell>
        </row>
        <row r="716">
          <cell r="A716">
            <v>18726</v>
          </cell>
          <cell r="B716" t="str">
            <v>81483161000</v>
          </cell>
          <cell r="C716" t="str">
            <v>101-M16X100(8.8) ŚRUBA 101 6-KĄT. M16X100MM KL.8.8</v>
          </cell>
          <cell r="D716" t="str">
            <v>5907754225244</v>
          </cell>
          <cell r="E716" t="str">
            <v>1</v>
          </cell>
          <cell r="F716" t="str">
            <v>Śruba 101 6-kąt. M16x100mm KL.8.8</v>
          </cell>
          <cell r="G716" t="str">
            <v>Hex head bolt 101 M16x100mm 8.8 class</v>
          </cell>
          <cell r="H716" t="str">
            <v>Hatlapfejű csavar 101 M16x100mm 8.8</v>
          </cell>
          <cell r="I716" t="str">
            <v>Varztas 101 6-kamp. M16X100mm KL.8.8</v>
          </cell>
          <cell r="L716" t="str">
            <v>-</v>
          </cell>
          <cell r="M716" t="str">
            <v>-</v>
          </cell>
          <cell r="N716" t="str">
            <v>-</v>
          </cell>
          <cell r="O716" t="str">
            <v>-</v>
          </cell>
          <cell r="P716" t="str">
            <v>-</v>
          </cell>
          <cell r="Q716" t="str">
            <v>-</v>
          </cell>
          <cell r="R716" t="str">
            <v>0</v>
          </cell>
          <cell r="S716" t="str">
            <v/>
          </cell>
          <cell r="T716" t="str">
            <v>THALE sp. z o.o. sp.k.</v>
          </cell>
          <cell r="U716" t="str">
            <v>11-041 Olsztyn, Poland, Wilimowo 2, Poland</v>
          </cell>
          <cell r="V716" t="str">
            <v>ocynk galwaniczny</v>
          </cell>
          <cell r="W716" t="str">
            <v>101-M16X100(8.8)</v>
          </cell>
        </row>
        <row r="717">
          <cell r="A717">
            <v>19076</v>
          </cell>
          <cell r="B717" t="str">
            <v>81420080750</v>
          </cell>
          <cell r="C717" t="str">
            <v>ULR-M8X75 KOTWA ROZPOROWA DO BETONU NIESPĘKANEGO M8X75</v>
          </cell>
          <cell r="D717" t="str">
            <v>5907754228634</v>
          </cell>
          <cell r="E717" t="str">
            <v/>
          </cell>
          <cell r="L717" t="str">
            <v>-</v>
          </cell>
          <cell r="M717" t="str">
            <v>-</v>
          </cell>
          <cell r="N717" t="str">
            <v>-</v>
          </cell>
          <cell r="O717" t="str">
            <v>-</v>
          </cell>
          <cell r="P717" t="str">
            <v>-</v>
          </cell>
          <cell r="Q717" t="str">
            <v>-</v>
          </cell>
          <cell r="R717" t="str">
            <v>0</v>
          </cell>
          <cell r="S717" t="str">
            <v/>
          </cell>
          <cell r="T717" t="str">
            <v>THALE sp. z o.o. sp.k.</v>
          </cell>
          <cell r="U717" t="str">
            <v>11-041 Olsztyn, Poland, Wilimowo 2, Poland</v>
          </cell>
          <cell r="V717" t="str">
            <v/>
          </cell>
          <cell r="W717" t="str">
            <v>ULR-M8X75</v>
          </cell>
        </row>
        <row r="718">
          <cell r="A718">
            <v>19075</v>
          </cell>
          <cell r="B718" t="str">
            <v>81420081150</v>
          </cell>
          <cell r="C718" t="str">
            <v>ULR-M8X115 KOTWA ROZPOROWA DO BETONU NIESPĘKANEGO M8X115</v>
          </cell>
          <cell r="D718" t="str">
            <v>5907754204140</v>
          </cell>
          <cell r="E718" t="str">
            <v/>
          </cell>
          <cell r="L718" t="str">
            <v>-</v>
          </cell>
          <cell r="M718" t="str">
            <v>-</v>
          </cell>
          <cell r="N718" t="str">
            <v>-</v>
          </cell>
          <cell r="O718" t="str">
            <v>-</v>
          </cell>
          <cell r="P718" t="str">
            <v>-</v>
          </cell>
          <cell r="Q718" t="str">
            <v>-</v>
          </cell>
          <cell r="R718" t="str">
            <v>0</v>
          </cell>
          <cell r="S718" t="str">
            <v/>
          </cell>
          <cell r="T718" t="str">
            <v>THALE sp. z o.o. sp.k.</v>
          </cell>
          <cell r="U718" t="str">
            <v>11-041 Olsztyn, Poland, Wilimowo 2, Poland</v>
          </cell>
          <cell r="V718" t="str">
            <v/>
          </cell>
          <cell r="W718" t="str">
            <v>ULR-M8X115</v>
          </cell>
        </row>
        <row r="719">
          <cell r="A719">
            <v>19077</v>
          </cell>
          <cell r="B719" t="str">
            <v>81420080850</v>
          </cell>
          <cell r="C719" t="str">
            <v>ULR-M8X85 KOTWA ROZPOROWA DO BETONU NIESPĘKANEGO M8X85</v>
          </cell>
          <cell r="D719" t="str">
            <v/>
          </cell>
          <cell r="E719" t="str">
            <v/>
          </cell>
          <cell r="L719" t="str">
            <v>-</v>
          </cell>
          <cell r="M719" t="str">
            <v>-</v>
          </cell>
          <cell r="N719" t="str">
            <v>-</v>
          </cell>
          <cell r="O719" t="str">
            <v>-</v>
          </cell>
          <cell r="P719" t="str">
            <v>-</v>
          </cell>
          <cell r="Q719" t="str">
            <v>-</v>
          </cell>
          <cell r="R719" t="str">
            <v>0</v>
          </cell>
          <cell r="S719" t="str">
            <v/>
          </cell>
          <cell r="T719" t="str">
            <v>THALE sp. z o.o. sp.k.</v>
          </cell>
          <cell r="U719" t="str">
            <v>11-041 Olsztyn, Poland, Wilimowo 2, Poland</v>
          </cell>
          <cell r="V719" t="str">
            <v/>
          </cell>
          <cell r="W719" t="str">
            <v>ULR-M8X85</v>
          </cell>
        </row>
        <row r="720">
          <cell r="A720">
            <v>18730</v>
          </cell>
          <cell r="B720" t="str">
            <v>81403161100</v>
          </cell>
          <cell r="C720" t="str">
            <v>101-M16X110 ŚRUBA 101 6-KĄT. M16X110MM</v>
          </cell>
          <cell r="D720" t="str">
            <v>5907754223172</v>
          </cell>
          <cell r="E720" t="str">
            <v>1</v>
          </cell>
          <cell r="F720" t="str">
            <v>Śruba 101 6-kąt. M16x110mm</v>
          </cell>
          <cell r="G720" t="str">
            <v>Hex head bolt 101 M16x110mm</v>
          </cell>
          <cell r="H720" t="str">
            <v>Hatlapfejű csavar 101 M16x110mm</v>
          </cell>
          <cell r="I720" t="str">
            <v>Varztas 101 6-kamp. M16X110mm</v>
          </cell>
          <cell r="L720" t="str">
            <v>-</v>
          </cell>
          <cell r="M720" t="str">
            <v>-</v>
          </cell>
          <cell r="N720" t="str">
            <v>-</v>
          </cell>
          <cell r="O720" t="str">
            <v>-</v>
          </cell>
          <cell r="P720" t="str">
            <v>-</v>
          </cell>
          <cell r="Q720" t="str">
            <v>-</v>
          </cell>
          <cell r="R720" t="str">
            <v>0</v>
          </cell>
          <cell r="S720" t="str">
            <v/>
          </cell>
          <cell r="T720" t="str">
            <v>THALE sp. z o.o. sp.k.</v>
          </cell>
          <cell r="U720" t="str">
            <v>11-041 Olsztyn, Poland, Wilimowo 2, Poland</v>
          </cell>
          <cell r="V720" t="str">
            <v>ocynk galwaniczny</v>
          </cell>
          <cell r="W720" t="str">
            <v>101-M16X110</v>
          </cell>
        </row>
        <row r="721">
          <cell r="A721">
            <v>19544</v>
          </cell>
          <cell r="B721" t="str">
            <v>81100500820</v>
          </cell>
          <cell r="C721" t="str">
            <v>ESZS-MB-M8 ELEMENT SKRĘTNY Z NAKRĘTKĄ ZĄBKOWANĄ ZE SPRĘŻYNKĄ M8 DO PROFILU MB</v>
          </cell>
          <cell r="D721" t="str">
            <v>5907754230040</v>
          </cell>
          <cell r="E721" t="str">
            <v/>
          </cell>
          <cell r="L721" t="str">
            <v>-</v>
          </cell>
          <cell r="M721" t="str">
            <v>-</v>
          </cell>
          <cell r="N721" t="str">
            <v>-</v>
          </cell>
          <cell r="O721" t="str">
            <v>-</v>
          </cell>
          <cell r="P721" t="str">
            <v>-</v>
          </cell>
          <cell r="Q721" t="str">
            <v>-</v>
          </cell>
          <cell r="R721" t="str">
            <v>0</v>
          </cell>
          <cell r="S721" t="str">
            <v/>
          </cell>
          <cell r="T721" t="str">
            <v>THALE sp. z o.o. sp.k.</v>
          </cell>
          <cell r="U721" t="str">
            <v>11-041 Olsztyn, Poland, Wilimowo 2, Poland</v>
          </cell>
          <cell r="V721" t="str">
            <v/>
          </cell>
          <cell r="W721" t="str">
            <v>ESZS-MB-M8</v>
          </cell>
        </row>
        <row r="722">
          <cell r="A722">
            <v>18731</v>
          </cell>
          <cell r="B722" t="str">
            <v>81483161200</v>
          </cell>
          <cell r="C722" t="str">
            <v>101-M16X120(8.8) ŚRUBA 101 6-KĄT. M16X120MM KL.8.8</v>
          </cell>
          <cell r="D722" t="str">
            <v>5907754225077</v>
          </cell>
          <cell r="E722" t="str">
            <v>1</v>
          </cell>
          <cell r="F722" t="str">
            <v>Śruba 101 6-kąt. M16x120mm KL.8.8</v>
          </cell>
          <cell r="G722" t="str">
            <v>Hex head bolt 101 M16x120mm 8.8 class</v>
          </cell>
          <cell r="H722" t="str">
            <v>Hatlapfejű csavar 101 M16x120mm 8.8</v>
          </cell>
          <cell r="I722" t="str">
            <v>Varztas 101 6-kamp. M16X120mm KL.8.8</v>
          </cell>
          <cell r="L722" t="str">
            <v>-</v>
          </cell>
          <cell r="M722" t="str">
            <v>-</v>
          </cell>
          <cell r="N722" t="str">
            <v>-</v>
          </cell>
          <cell r="O722" t="str">
            <v>-</v>
          </cell>
          <cell r="P722" t="str">
            <v>-</v>
          </cell>
          <cell r="Q722" t="str">
            <v>-</v>
          </cell>
          <cell r="R722" t="str">
            <v>0</v>
          </cell>
          <cell r="S722" t="str">
            <v/>
          </cell>
          <cell r="T722" t="str">
            <v>THALE sp. z o.o. sp.k.</v>
          </cell>
          <cell r="U722" t="str">
            <v>11-041 Olsztyn, Poland, Wilimowo 2, Poland</v>
          </cell>
          <cell r="V722" t="str">
            <v>ocynk galwaniczny</v>
          </cell>
          <cell r="W722" t="str">
            <v>101-M16X120(8.8)</v>
          </cell>
        </row>
        <row r="723">
          <cell r="A723">
            <v>18733</v>
          </cell>
          <cell r="B723" t="str">
            <v>81403161300</v>
          </cell>
          <cell r="C723" t="str">
            <v>101-M16X130 ŚRUBA 101 6-KĄT. M16X130MM</v>
          </cell>
          <cell r="D723" t="str">
            <v>5907754223769</v>
          </cell>
          <cell r="E723" t="str">
            <v>25</v>
          </cell>
          <cell r="F723" t="str">
            <v>Śruba 101 6-kąt. M16x130mm</v>
          </cell>
          <cell r="G723" t="str">
            <v>Hex head bolt 101 M16x130mm</v>
          </cell>
          <cell r="H723" t="str">
            <v>Hatlapfejű csavar 101 M16x130mm</v>
          </cell>
          <cell r="I723" t="str">
            <v>Varztas 101 6-kamp. M16X130mm</v>
          </cell>
          <cell r="L723" t="str">
            <v>-</v>
          </cell>
          <cell r="M723" t="str">
            <v>-</v>
          </cell>
          <cell r="N723" t="str">
            <v>-</v>
          </cell>
          <cell r="O723" t="str">
            <v>-</v>
          </cell>
          <cell r="P723" t="str">
            <v>-</v>
          </cell>
          <cell r="Q723" t="str">
            <v>-</v>
          </cell>
          <cell r="R723" t="str">
            <v>0</v>
          </cell>
          <cell r="S723" t="str">
            <v/>
          </cell>
          <cell r="T723" t="str">
            <v>THALE sp. z o.o. sp.k.</v>
          </cell>
          <cell r="U723" t="str">
            <v>11-041 Olsztyn, Poland, Wilimowo 2, Poland</v>
          </cell>
          <cell r="V723" t="str">
            <v>ocynk galwaniczny</v>
          </cell>
          <cell r="W723" t="str">
            <v>101-M16X130</v>
          </cell>
        </row>
        <row r="724">
          <cell r="A724">
            <v>150</v>
          </cell>
          <cell r="B724" t="str">
            <v>80180100600</v>
          </cell>
          <cell r="C724" t="str">
            <v>KB-M10-2 SKR KABŁĄK M10 2 SKR</v>
          </cell>
          <cell r="D724" t="str">
            <v>5907754202498</v>
          </cell>
          <cell r="E724" t="str">
            <v>50</v>
          </cell>
          <cell r="F724" t="str">
            <v>Kabłąk M10 2 SKR</v>
          </cell>
          <cell r="G724" t="str">
            <v>U-bolt M10 2 SKR</v>
          </cell>
          <cell r="H724" t="str">
            <v>Köracél kengyel M10 2 SKR</v>
          </cell>
          <cell r="I724" t="str">
            <v>Kilpa M10 2 SKR</v>
          </cell>
          <cell r="J724" t="str">
            <v>U-svorníky M10 2 SKR</v>
          </cell>
          <cell r="K724" t="str">
            <v>Cabluri M10 2</v>
          </cell>
          <cell r="L724" t="str">
            <v>(PL)ITB-KOT-2020/1561 wydanie 1 15/12/2020; (SK)SK TP-19/0004-verzia 02 23/03/2022; (RO)AT 017-05-4053-2024 28/02/2024</v>
          </cell>
          <cell r="M724" t="str">
            <v>(PL)04/2020 30/05/2023; (SK)01/2022 23/03/2022; (RO)01/2024 28/02/2024</v>
          </cell>
          <cell r="N724" t="str">
            <v>B</v>
          </cell>
          <cell r="O724" t="str">
            <v>-</v>
          </cell>
          <cell r="P724" t="str">
            <v>-</v>
          </cell>
          <cell r="Q724" t="str">
            <v>-</v>
          </cell>
          <cell r="R724" t="str">
            <v>15</v>
          </cell>
          <cell r="S724" t="str">
            <v/>
          </cell>
          <cell r="T724" t="str">
            <v>THALE sp. z o.o. sp.k.</v>
          </cell>
          <cell r="U724" t="str">
            <v>11-041 Olsztyn, Poland, Wilimowo 2, Poland</v>
          </cell>
          <cell r="V724" t="str">
            <v>ocynk galwaniczny</v>
          </cell>
          <cell r="W724" t="str">
            <v>KB-M10-2 SKR</v>
          </cell>
        </row>
        <row r="725">
          <cell r="A725">
            <v>18734</v>
          </cell>
          <cell r="B725" t="str">
            <v>81483161400</v>
          </cell>
          <cell r="C725" t="str">
            <v>101-M16X140(8.8) ŚRUBA 101 6-KĄT. M16X140MM KL.8.8</v>
          </cell>
          <cell r="D725" t="str">
            <v>5907754223028</v>
          </cell>
          <cell r="E725" t="str">
            <v>25</v>
          </cell>
          <cell r="F725" t="str">
            <v>Śruba 101 6-kąt. M16x140mm KL.8.8</v>
          </cell>
          <cell r="G725" t="str">
            <v>Hex head bolt 101 M16x140mm 8.8 class</v>
          </cell>
          <cell r="H725" t="str">
            <v>Hatlapfejű csavar 101 M16x140mm 8.8</v>
          </cell>
          <cell r="I725" t="str">
            <v>Varztas 101 6-kamp. M16X140mm KL.8.8</v>
          </cell>
          <cell r="L725" t="str">
            <v>-</v>
          </cell>
          <cell r="M725" t="str">
            <v>-</v>
          </cell>
          <cell r="N725" t="str">
            <v>-</v>
          </cell>
          <cell r="O725" t="str">
            <v>-</v>
          </cell>
          <cell r="P725" t="str">
            <v>-</v>
          </cell>
          <cell r="Q725" t="str">
            <v>-</v>
          </cell>
          <cell r="R725" t="str">
            <v>0</v>
          </cell>
          <cell r="S725" t="str">
            <v/>
          </cell>
          <cell r="T725" t="str">
            <v>THALE sp. z o.o. sp.k.</v>
          </cell>
          <cell r="U725" t="str">
            <v>11-041 Olsztyn, Poland, Wilimowo 2, Poland</v>
          </cell>
          <cell r="V725" t="str">
            <v>ocynk galwaniczny</v>
          </cell>
          <cell r="W725" t="str">
            <v>101-M16X140(8.8)</v>
          </cell>
        </row>
        <row r="726">
          <cell r="A726">
            <v>16571</v>
          </cell>
          <cell r="B726" t="str">
            <v>80360802100</v>
          </cell>
          <cell r="C726" t="str">
            <v>PSFUS-15 PSFUS 15 (20-25MM)</v>
          </cell>
          <cell r="D726" t="str">
            <v>5907754243019</v>
          </cell>
          <cell r="E726" t="str">
            <v>1</v>
          </cell>
          <cell r="F726" t="str">
            <v>PSFUS 15 (20-25mm)</v>
          </cell>
          <cell r="G726" t="str">
            <v>PSFUS 15 (20-25mm)</v>
          </cell>
          <cell r="H726" t="str">
            <v>PSFUS 15 (20-25mm)</v>
          </cell>
          <cell r="I726" t="str">
            <v>PSFUS 15 (20-25mm)</v>
          </cell>
          <cell r="J726" t="str">
            <v>Upevnenie pevného bodu typu PSFUC 15 (20-25mm)</v>
          </cell>
          <cell r="K726" t="str">
            <v>PSFUS 15 (20-25mm)</v>
          </cell>
          <cell r="L726" t="str">
            <v>(PL)ITB-KOT-2020/1561 wydanie 1 15/12/2020; (HU)A-101/2016 18/11/2021; (SK)SK TP-19/0004-verzia 02 23/03/2022; (RO)AT 017-05-4053-2024 28/02/2024</v>
          </cell>
          <cell r="M726" t="str">
            <v>(PL)04/2020 30/05/2023; (HU)02/2021 18/11/2021; (SK)01/2022 23/03/2022; (RO)01/2024 28/02/2024</v>
          </cell>
          <cell r="N726" t="str">
            <v>B</v>
          </cell>
          <cell r="O726" t="str">
            <v>-</v>
          </cell>
          <cell r="P726" t="str">
            <v>-</v>
          </cell>
          <cell r="Q726" t="str">
            <v>-</v>
          </cell>
          <cell r="R726" t="str">
            <v>15</v>
          </cell>
          <cell r="S726" t="str">
            <v/>
          </cell>
          <cell r="T726" t="str">
            <v>THALE sp. z o.o. sp.k.</v>
          </cell>
          <cell r="U726" t="str">
            <v>11-041 Olsztyn, Poland, Wilimowo 2, Poland</v>
          </cell>
          <cell r="V726" t="str">
            <v>ocynk galwaniczny</v>
          </cell>
          <cell r="W726" t="str">
            <v>PSFUS-15</v>
          </cell>
        </row>
        <row r="727">
          <cell r="A727">
            <v>14230</v>
          </cell>
          <cell r="B727" t="str">
            <v>80130113902</v>
          </cell>
          <cell r="C727" t="str">
            <v>N-UPZ-150 BK OBEJMA EXPERT 150 (146-154MM) BK</v>
          </cell>
          <cell r="D727" t="str">
            <v>5907754238961</v>
          </cell>
          <cell r="E727" t="str">
            <v>10</v>
          </cell>
          <cell r="F727" t="str">
            <v>Obejma EXPERT 150 (146-154mm) BK</v>
          </cell>
          <cell r="G727" t="str">
            <v>Pipe clamp EXPERT 150 (146-154mm) BK</v>
          </cell>
          <cell r="H727" t="str">
            <v>Csőbilincs EXPERT 150 (146-154mm) BK</v>
          </cell>
          <cell r="I727" t="str">
            <v>Laikiklis Expert 150 (146-154mm) BK</v>
          </cell>
          <cell r="K727" t="str">
            <v>Colier tip  EXPERT 150 (146-154mm) BK</v>
          </cell>
          <cell r="L727" t="str">
            <v>(PL)ITB-KOT-2020/1561 wydanie 1 15/12/2020; (HU)A-101/2016 18/11/2021; (SK)SK TP-19/0004-verzia 02 23/03/2022; (RO)AT 017-05-4053-2024 28/02/2024</v>
          </cell>
          <cell r="M727" t="str">
            <v>(PL)04/2020 30/05/2023; (HU)02/2021 18/11/2021; (SK)01/2022 23/03/2022; (RO)01/2024 28/02/2024</v>
          </cell>
          <cell r="N727" t="str">
            <v>B</v>
          </cell>
          <cell r="O727" t="str">
            <v>-</v>
          </cell>
          <cell r="P727" t="str">
            <v>-</v>
          </cell>
          <cell r="Q727" t="str">
            <v>-</v>
          </cell>
          <cell r="R727" t="str">
            <v>15</v>
          </cell>
          <cell r="S727" t="str">
            <v/>
          </cell>
          <cell r="T727" t="str">
            <v>THALE sp. z o.o. sp.k.</v>
          </cell>
          <cell r="U727" t="str">
            <v>11-041 Olsztyn, Poland, Wilimowo 2, Poland</v>
          </cell>
          <cell r="V727" t="str">
            <v>pasywacja</v>
          </cell>
          <cell r="W727" t="str">
            <v>N-UPZ-150 BK</v>
          </cell>
        </row>
        <row r="728">
          <cell r="A728">
            <v>18738</v>
          </cell>
          <cell r="B728" t="str">
            <v>81403161600</v>
          </cell>
          <cell r="C728" t="str">
            <v>101-M16X160 ŚRUBA 101 6-KĄT. M16X160MM</v>
          </cell>
          <cell r="D728" t="str">
            <v>5907754223479</v>
          </cell>
          <cell r="E728" t="str">
            <v>25</v>
          </cell>
          <cell r="F728" t="str">
            <v>Śruba 101 6-kąt. M16x160mm</v>
          </cell>
          <cell r="G728" t="str">
            <v>Hex head bolt 101 M16x160mm</v>
          </cell>
          <cell r="H728" t="str">
            <v>Hatlapfejű csavar 101 M16x160mm</v>
          </cell>
          <cell r="I728" t="str">
            <v>Varztas 101 6-kamp. M16X160mm</v>
          </cell>
          <cell r="L728" t="str">
            <v>-</v>
          </cell>
          <cell r="M728" t="str">
            <v>-</v>
          </cell>
          <cell r="N728" t="str">
            <v>-</v>
          </cell>
          <cell r="O728" t="str">
            <v>-</v>
          </cell>
          <cell r="P728" t="str">
            <v>-</v>
          </cell>
          <cell r="Q728" t="str">
            <v>-</v>
          </cell>
          <cell r="R728" t="str">
            <v>0</v>
          </cell>
          <cell r="S728" t="str">
            <v/>
          </cell>
          <cell r="T728" t="str">
            <v>THALE sp. z o.o. sp.k.</v>
          </cell>
          <cell r="U728" t="str">
            <v>11-041 Olsztyn, Poland, Wilimowo 2, Poland</v>
          </cell>
          <cell r="V728" t="str">
            <v>ocynk galwaniczny</v>
          </cell>
          <cell r="W728" t="str">
            <v>101-M16X160</v>
          </cell>
        </row>
        <row r="729">
          <cell r="A729">
            <v>11216</v>
          </cell>
          <cell r="B729" t="str">
            <v>89000011216</v>
          </cell>
          <cell r="C729" t="str">
            <v>PDC-MF-M16 PODKŁADKA M16 PROFILU SZER. 41MM</v>
          </cell>
          <cell r="D729" t="str">
            <v>5907754239739</v>
          </cell>
          <cell r="E729" t="str">
            <v>25</v>
          </cell>
          <cell r="G729" t="str">
            <v>Flat washer M16 channel width 41mm</v>
          </cell>
          <cell r="L729" t="str">
            <v>-</v>
          </cell>
          <cell r="M729" t="str">
            <v>-</v>
          </cell>
          <cell r="N729" t="str">
            <v>-</v>
          </cell>
          <cell r="O729" t="str">
            <v>-</v>
          </cell>
          <cell r="P729" t="str">
            <v>-</v>
          </cell>
          <cell r="Q729" t="str">
            <v>-</v>
          </cell>
          <cell r="R729" t="str">
            <v>0</v>
          </cell>
          <cell r="S729" t="str">
            <v/>
          </cell>
          <cell r="T729" t="str">
            <v>THALE sp. z o.o. sp.k.</v>
          </cell>
          <cell r="U729" t="str">
            <v>11-041 Olsztyn, Poland, Wilimowo 2, Poland</v>
          </cell>
          <cell r="V729" t="str">
            <v>ocynk galwaniczny</v>
          </cell>
          <cell r="W729" t="str">
            <v>PDC-MF-M16</v>
          </cell>
        </row>
        <row r="730">
          <cell r="A730">
            <v>18739</v>
          </cell>
          <cell r="B730" t="str">
            <v>81403161800</v>
          </cell>
          <cell r="C730" t="str">
            <v>101-M16X180 ŚRUBA 101 6-KĄT. M16X180MM</v>
          </cell>
          <cell r="D730" t="str">
            <v>5907754223547</v>
          </cell>
          <cell r="E730" t="str">
            <v>25</v>
          </cell>
          <cell r="F730" t="str">
            <v>Śruba 101 6-kąt. M16x180mm</v>
          </cell>
          <cell r="G730" t="str">
            <v>Hex head bolt 101 M16x180mm</v>
          </cell>
          <cell r="H730" t="str">
            <v>Hatlapfejű csavar 101 M16x180mm</v>
          </cell>
          <cell r="I730" t="str">
            <v>Varztas 101 6-kamp. M16X180mm</v>
          </cell>
          <cell r="L730" t="str">
            <v>-</v>
          </cell>
          <cell r="M730" t="str">
            <v>-</v>
          </cell>
          <cell r="N730" t="str">
            <v>-</v>
          </cell>
          <cell r="O730" t="str">
            <v>-</v>
          </cell>
          <cell r="P730" t="str">
            <v>-</v>
          </cell>
          <cell r="Q730" t="str">
            <v>-</v>
          </cell>
          <cell r="R730" t="str">
            <v>0</v>
          </cell>
          <cell r="S730" t="str">
            <v/>
          </cell>
          <cell r="T730" t="str">
            <v>THALE sp. z o.o. sp.k.</v>
          </cell>
          <cell r="U730" t="str">
            <v>11-041 Olsztyn, Poland, Wilimowo 2, Poland</v>
          </cell>
          <cell r="V730" t="str">
            <v>ocynk galwaniczny</v>
          </cell>
          <cell r="W730" t="str">
            <v>101-M16X180</v>
          </cell>
        </row>
        <row r="731">
          <cell r="A731">
            <v>14676</v>
          </cell>
          <cell r="B731" t="str">
            <v>80130213902</v>
          </cell>
          <cell r="C731" t="str">
            <v>N-UPG-139 BK OBEJMA EXPERT 139 (141-148MM) BK</v>
          </cell>
          <cell r="D731" t="str">
            <v>5907754239869</v>
          </cell>
          <cell r="E731" t="str">
            <v>10</v>
          </cell>
          <cell r="F731" t="str">
            <v>Obejma EXPERT 139 (141-148mm) BK</v>
          </cell>
          <cell r="G731" t="str">
            <v>Pipe clamp EXPERT 139 (141-148mm) BK</v>
          </cell>
          <cell r="H731" t="str">
            <v>Csőbilincs EXPERT 139 (141-148mm) BK</v>
          </cell>
          <cell r="I731" t="str">
            <v>Laikiklis Expert  139 (141-148mm) BK</v>
          </cell>
          <cell r="K731" t="str">
            <v>Colier tip  EXPERT 139 (141-148mm) BK</v>
          </cell>
          <cell r="L731" t="str">
            <v>(PL)ITB-KOT-2020/1561 wydanie 1 15/12/2020; (HU)A-101/2016 18/11/2021; (SK)SK TP-19/0004-verzia 02 23/03/2022; (RO)AT 017-05-4053-2024 28/02/2024</v>
          </cell>
          <cell r="M731" t="str">
            <v>(PL)04/2020 30/05/2023; (HU)02/2021 18/11/2021; (SK)01/2022 23/03/2022; (RO)01/2024 28/02/2024</v>
          </cell>
          <cell r="N731" t="str">
            <v>B</v>
          </cell>
          <cell r="O731" t="str">
            <v>-</v>
          </cell>
          <cell r="P731" t="str">
            <v>-</v>
          </cell>
          <cell r="Q731" t="str">
            <v>-</v>
          </cell>
          <cell r="R731" t="str">
            <v>15</v>
          </cell>
          <cell r="S731" t="str">
            <v/>
          </cell>
          <cell r="T731" t="str">
            <v>THALE sp. z o.o. sp.k.</v>
          </cell>
          <cell r="U731" t="str">
            <v>11-041 Olsztyn, Poland, Wilimowo 2, Poland</v>
          </cell>
          <cell r="V731" t="str">
            <v>pasywacja</v>
          </cell>
          <cell r="W731" t="str">
            <v>N-UPG-139 BK</v>
          </cell>
        </row>
        <row r="732">
          <cell r="A732">
            <v>18740</v>
          </cell>
          <cell r="B732" t="str">
            <v>81403161900</v>
          </cell>
          <cell r="C732" t="str">
            <v>101-M16X190 ŚRUBA 101 6-KĄT. M16X190MM</v>
          </cell>
          <cell r="D732" t="str">
            <v>5907754225084</v>
          </cell>
          <cell r="E732" t="str">
            <v>25</v>
          </cell>
          <cell r="F732" t="str">
            <v>Śruba 101 6-kąt. M16x190mm</v>
          </cell>
          <cell r="G732" t="str">
            <v>Hex head bolt 101 M16x190mm</v>
          </cell>
          <cell r="H732" t="str">
            <v>Hatlapfejű csavar 101 M16x190mm</v>
          </cell>
          <cell r="I732" t="str">
            <v>Varztas 101 6-kamp. M16X190mm</v>
          </cell>
          <cell r="L732" t="str">
            <v>-</v>
          </cell>
          <cell r="M732" t="str">
            <v>-</v>
          </cell>
          <cell r="N732" t="str">
            <v>-</v>
          </cell>
          <cell r="O732" t="str">
            <v>-</v>
          </cell>
          <cell r="P732" t="str">
            <v>-</v>
          </cell>
          <cell r="Q732" t="str">
            <v>-</v>
          </cell>
          <cell r="R732" t="str">
            <v>0</v>
          </cell>
          <cell r="S732" t="str">
            <v/>
          </cell>
          <cell r="T732" t="str">
            <v>THALE sp. z o.o. sp.k.</v>
          </cell>
          <cell r="U732" t="str">
            <v>11-041 Olsztyn, Poland, Wilimowo 2, Poland</v>
          </cell>
          <cell r="V732" t="str">
            <v>ocynk galwaniczny</v>
          </cell>
          <cell r="W732" t="str">
            <v>101-M16X190</v>
          </cell>
        </row>
        <row r="733">
          <cell r="A733">
            <v>30554</v>
          </cell>
          <cell r="B733" t="str">
            <v>80140105005</v>
          </cell>
          <cell r="C733" t="str">
            <v>UZT-50 ZATRZASKOWY UCHWYT TWORZYWOWY TYPU UZT (49-51)</v>
          </cell>
          <cell r="D733" t="str">
            <v>5907754256705</v>
          </cell>
          <cell r="E733" t="str">
            <v>25</v>
          </cell>
          <cell r="F733" t="str">
            <v>Zatrzaskowy uchwyt tworzywowy UZT 50</v>
          </cell>
          <cell r="G733" t="str">
            <v>Threaded rod pipe clip UZT 50</v>
          </cell>
          <cell r="H733" t="str">
            <v>Menetesszár Műanyag rögzítőbilincs UZT 50</v>
          </cell>
          <cell r="I733" t="str">
            <v>Greito montavimo plastikinis laikiklis UZT 50</v>
          </cell>
          <cell r="J733" t="str">
            <v>Cevno držalo z navojem UZT 50</v>
          </cell>
          <cell r="K733" t="str">
            <v>Colier filetate UZT 50</v>
          </cell>
          <cell r="L733" t="str">
            <v>(PL)ITB-KOT-2018/0581 wydanie 2 22/05/2023; (SK)SK TP-19/0004-verzia 02 23/03/2022; (RO)AT 017-05-4053-2024 28/02/2024</v>
          </cell>
          <cell r="M733" t="str">
            <v>(PL)01/2023 22/05/2023; (SK)01/2022 23/03/2022; (RO)01/2024 28/02/2024</v>
          </cell>
          <cell r="N733" t="str">
            <v>B</v>
          </cell>
          <cell r="O733" t="str">
            <v>-</v>
          </cell>
          <cell r="P733" t="str">
            <v>-</v>
          </cell>
          <cell r="Q733" t="str">
            <v>-</v>
          </cell>
          <cell r="R733" t="str">
            <v>18</v>
          </cell>
          <cell r="S733" t="str">
            <v/>
          </cell>
          <cell r="T733" t="str">
            <v>THALE sp. z o.o. sp.k.</v>
          </cell>
          <cell r="U733" t="str">
            <v>11-041 Olsztyn, Poland, Wilimowo 2, Poland</v>
          </cell>
          <cell r="V733" t="str">
            <v/>
          </cell>
          <cell r="W733" t="str">
            <v>UZT-50</v>
          </cell>
        </row>
        <row r="734">
          <cell r="A734">
            <v>11874</v>
          </cell>
          <cell r="B734" t="str">
            <v>80941822400</v>
          </cell>
          <cell r="C734" t="str">
            <v>SSD-MF2,5-240 KONSOLA PODWÓJNA MF2,5 240MM</v>
          </cell>
          <cell r="D734" t="str">
            <v>5907754233409</v>
          </cell>
          <cell r="E734" t="str">
            <v>1</v>
          </cell>
          <cell r="F734" t="str">
            <v>Konsola podwójna MF2,5 240mm</v>
          </cell>
          <cell r="G734" t="str">
            <v>Double cantilever arm MF2,5 240mm</v>
          </cell>
          <cell r="H734" t="str">
            <v>Dupla sínkonzol MF2,5 240mm</v>
          </cell>
          <cell r="I734" t="str">
            <v>Dviguba konsole  MF 240mm</v>
          </cell>
          <cell r="K734" t="str">
            <v>Brat consola dubla MF 240mm</v>
          </cell>
          <cell r="L734" t="str">
            <v>(PL)ITB-KOT-2020/1562 wydanie 1 23/12/2020; (HU)A-101/2016 18/11/2021; (SK)SK TP-19/0004-verzia 02 23/03/2022; (RO)AT 017-05-4053-2024 28/02/2024</v>
          </cell>
          <cell r="M734" t="str">
            <v>(PL)05/2020 30/05/2023; (HU)02/2021 18/11/2021; (SK)01/2022 23/03/2022; (RO)01/2024 28/02/2024</v>
          </cell>
          <cell r="N734" t="str">
            <v>B</v>
          </cell>
          <cell r="O734" t="str">
            <v>-</v>
          </cell>
          <cell r="P734" t="str">
            <v>-</v>
          </cell>
          <cell r="Q734" t="str">
            <v>-</v>
          </cell>
          <cell r="R734" t="str">
            <v>15</v>
          </cell>
          <cell r="S734" t="str">
            <v/>
          </cell>
          <cell r="T734" t="str">
            <v>THALE sp. z o.o. sp.k.</v>
          </cell>
          <cell r="U734" t="str">
            <v>11-041 Olsztyn, Poland, Wilimowo 2, Poland</v>
          </cell>
          <cell r="V734" t="str">
            <v>ocynk galwaniczny</v>
          </cell>
          <cell r="W734" t="str">
            <v>SSD-MF2,5-240</v>
          </cell>
        </row>
        <row r="735">
          <cell r="A735">
            <v>18741</v>
          </cell>
          <cell r="B735" t="str">
            <v>81403162200</v>
          </cell>
          <cell r="C735" t="str">
            <v>101-M16X220 ŚRUBA 101 6-KĄT. M16X220MM</v>
          </cell>
          <cell r="D735" t="str">
            <v>5907754225251</v>
          </cell>
          <cell r="E735" t="str">
            <v>25</v>
          </cell>
          <cell r="F735" t="str">
            <v>Śruba 101 6-kąt. M16x220mm</v>
          </cell>
          <cell r="G735" t="str">
            <v>Hex head bolt 101 M16x220mm</v>
          </cell>
          <cell r="H735" t="str">
            <v>Hatlapfejű csavar 101 M16x220mm</v>
          </cell>
          <cell r="I735" t="str">
            <v>Varztas 101 6-kamp. M16X220mm</v>
          </cell>
          <cell r="L735" t="str">
            <v>-</v>
          </cell>
          <cell r="M735" t="str">
            <v>-</v>
          </cell>
          <cell r="N735" t="str">
            <v>-</v>
          </cell>
          <cell r="O735" t="str">
            <v>-</v>
          </cell>
          <cell r="P735" t="str">
            <v>-</v>
          </cell>
          <cell r="Q735" t="str">
            <v>-</v>
          </cell>
          <cell r="R735" t="str">
            <v>0</v>
          </cell>
          <cell r="S735" t="str">
            <v/>
          </cell>
          <cell r="T735" t="str">
            <v>THALE sp. z o.o. sp.k.</v>
          </cell>
          <cell r="U735" t="str">
            <v>11-041 Olsztyn, Poland, Wilimowo 2, Poland</v>
          </cell>
          <cell r="V735" t="str">
            <v>ocynk galwaniczny</v>
          </cell>
          <cell r="W735" t="str">
            <v>101-M16X220</v>
          </cell>
        </row>
        <row r="736">
          <cell r="A736">
            <v>18742</v>
          </cell>
          <cell r="B736" t="str">
            <v>81403162300</v>
          </cell>
          <cell r="C736" t="str">
            <v>101-M16X230 ŚRUBA 101 6-KĄT. M16X230MM</v>
          </cell>
          <cell r="D736" t="str">
            <v>5907754225237</v>
          </cell>
          <cell r="E736" t="str">
            <v>25</v>
          </cell>
          <cell r="F736" t="str">
            <v>Śruba 101 6-kąt. M16x230mm</v>
          </cell>
          <cell r="G736" t="str">
            <v>Hex head bolt 101 M16x230mm</v>
          </cell>
          <cell r="H736" t="str">
            <v>Hatlapfejű csavar 101 M16x230mm</v>
          </cell>
          <cell r="I736" t="str">
            <v>Varztas 101 6-kamp. M16X230mm</v>
          </cell>
          <cell r="L736" t="str">
            <v>-</v>
          </cell>
          <cell r="M736" t="str">
            <v>-</v>
          </cell>
          <cell r="N736" t="str">
            <v>-</v>
          </cell>
          <cell r="O736" t="str">
            <v>-</v>
          </cell>
          <cell r="P736" t="str">
            <v>-</v>
          </cell>
          <cell r="Q736" t="str">
            <v>-</v>
          </cell>
          <cell r="R736" t="str">
            <v>0</v>
          </cell>
          <cell r="S736" t="str">
            <v/>
          </cell>
          <cell r="T736" t="str">
            <v>THALE sp. z o.o. sp.k.</v>
          </cell>
          <cell r="U736" t="str">
            <v>11-041 Olsztyn, Poland, Wilimowo 2, Poland</v>
          </cell>
          <cell r="V736" t="str">
            <v>ocynk galwaniczny</v>
          </cell>
          <cell r="W736" t="str">
            <v>101-M16X230</v>
          </cell>
        </row>
        <row r="737">
          <cell r="A737">
            <v>18744</v>
          </cell>
          <cell r="B737" t="str">
            <v>81403160550</v>
          </cell>
          <cell r="C737" t="str">
            <v>101-M16X55 ŚRUBA 101 6-KĄT. M16X55MM</v>
          </cell>
          <cell r="D737" t="str">
            <v>5907754223189</v>
          </cell>
          <cell r="E737" t="str">
            <v>25</v>
          </cell>
          <cell r="F737" t="str">
            <v>Śruba 101 6-kąt. M16x55mm</v>
          </cell>
          <cell r="G737" t="str">
            <v>Hex head bolt 101 M16x55mm</v>
          </cell>
          <cell r="H737" t="str">
            <v>Hatlapfejű csavar 101 M16x55mm</v>
          </cell>
          <cell r="I737" t="str">
            <v>Varztas 101 6-kamp. M16X55mm</v>
          </cell>
          <cell r="L737" t="str">
            <v>-</v>
          </cell>
          <cell r="M737" t="str">
            <v>-</v>
          </cell>
          <cell r="N737" t="str">
            <v>-</v>
          </cell>
          <cell r="O737" t="str">
            <v>-</v>
          </cell>
          <cell r="P737" t="str">
            <v>-</v>
          </cell>
          <cell r="Q737" t="str">
            <v>-</v>
          </cell>
          <cell r="R737" t="str">
            <v>0</v>
          </cell>
          <cell r="S737" t="str">
            <v/>
          </cell>
          <cell r="T737" t="str">
            <v>THALE sp. z o.o. sp.k.</v>
          </cell>
          <cell r="U737" t="str">
            <v>11-041 Olsztyn, Poland, Wilimowo 2, Poland</v>
          </cell>
          <cell r="V737" t="str">
            <v>ocynk galwaniczny</v>
          </cell>
          <cell r="W737" t="str">
            <v>101-M16X55</v>
          </cell>
        </row>
        <row r="738">
          <cell r="A738">
            <v>23919</v>
          </cell>
          <cell r="B738" t="str">
            <v>80140102505</v>
          </cell>
          <cell r="C738" t="str">
            <v>UZT-25 ZATRZASKOWY UCHWYT TWORZYWOWY UZT 25</v>
          </cell>
          <cell r="D738" t="str">
            <v>5907754256675</v>
          </cell>
          <cell r="E738" t="str">
            <v>50</v>
          </cell>
          <cell r="F738" t="str">
            <v>Zatrzaskowy uchwyt tworzywowy UZT 25</v>
          </cell>
          <cell r="G738" t="str">
            <v>Threaded rod pipe clip UZT 25</v>
          </cell>
          <cell r="H738" t="str">
            <v>Menetesszár Műanyag rögzítőbilincs UZT 25</v>
          </cell>
          <cell r="I738" t="str">
            <v>Greito montavimo plastikinis laikiklis UZT 25</v>
          </cell>
          <cell r="K738" t="str">
            <v>Colier filetate UZT 25</v>
          </cell>
          <cell r="L738" t="str">
            <v>(PL)ITB-KOT-2018/0581 wydanie 2 22/05/2023; (SK)SK TP-19/0004-verzia 02 23/03/2022; (RO)AT 017-05-4053-2024 28/02/2024</v>
          </cell>
          <cell r="M738" t="str">
            <v>(PL)01/2023 22/05/2023; (SK)01/2022 23/03/2022; (RO)01/2024 28/02/2024</v>
          </cell>
          <cell r="N738" t="str">
            <v>B</v>
          </cell>
          <cell r="O738" t="str">
            <v>-</v>
          </cell>
          <cell r="P738" t="str">
            <v>-</v>
          </cell>
          <cell r="Q738" t="str">
            <v>-</v>
          </cell>
          <cell r="R738" t="str">
            <v>18</v>
          </cell>
          <cell r="S738" t="str">
            <v/>
          </cell>
          <cell r="T738" t="str">
            <v>THALE sp. z o.o. sp.k.</v>
          </cell>
          <cell r="U738" t="str">
            <v>11-041 Olsztyn, Poland, Wilimowo 2, Poland</v>
          </cell>
          <cell r="V738" t="str">
            <v/>
          </cell>
          <cell r="W738" t="str">
            <v>UZT-25</v>
          </cell>
        </row>
        <row r="739">
          <cell r="A739">
            <v>18745</v>
          </cell>
          <cell r="B739" t="str">
            <v>81403160600</v>
          </cell>
          <cell r="C739" t="str">
            <v>101-M16X60 ŚRUBA 101 6-KĄT. M16X60MM</v>
          </cell>
          <cell r="D739" t="str">
            <v>5907754223370</v>
          </cell>
          <cell r="E739" t="str">
            <v>25</v>
          </cell>
          <cell r="F739" t="str">
            <v>Śruba 101 6-kąt. M16x60mm</v>
          </cell>
          <cell r="G739" t="str">
            <v>Hex head bolt 101 M16X60mm</v>
          </cell>
          <cell r="H739" t="str">
            <v>Hatlapfejű csavar 101 M16X60mm</v>
          </cell>
          <cell r="I739" t="str">
            <v>Varztas 101 6-kamp. M16X60mm</v>
          </cell>
          <cell r="L739" t="str">
            <v>-</v>
          </cell>
          <cell r="M739" t="str">
            <v>-</v>
          </cell>
          <cell r="N739" t="str">
            <v>-</v>
          </cell>
          <cell r="O739" t="str">
            <v>-</v>
          </cell>
          <cell r="P739" t="str">
            <v>-</v>
          </cell>
          <cell r="Q739" t="str">
            <v>-</v>
          </cell>
          <cell r="R739" t="str">
            <v>0</v>
          </cell>
          <cell r="S739" t="str">
            <v/>
          </cell>
          <cell r="T739" t="str">
            <v>THALE sp. z o.o. sp.k.</v>
          </cell>
          <cell r="U739" t="str">
            <v>11-041 Olsztyn, Poland, Wilimowo 2, Poland</v>
          </cell>
          <cell r="V739" t="str">
            <v>ocynk galwaniczny</v>
          </cell>
          <cell r="W739" t="str">
            <v>101-M16X60</v>
          </cell>
        </row>
        <row r="740">
          <cell r="A740">
            <v>18743</v>
          </cell>
          <cell r="B740" t="str">
            <v>81403162400</v>
          </cell>
          <cell r="C740" t="str">
            <v>101-M16X240 ŚRUBA 101 6-KĄT. M16X240MM</v>
          </cell>
          <cell r="D740" t="str">
            <v>5907754231283</v>
          </cell>
          <cell r="E740" t="str">
            <v>25</v>
          </cell>
          <cell r="F740" t="str">
            <v>Śruba 101 6-kąt. M16x240mm</v>
          </cell>
          <cell r="G740" t="str">
            <v>Hex head bolt 101 M16x240mm</v>
          </cell>
          <cell r="H740" t="str">
            <v>Hatlapfejű csavar 101 M16x240mm</v>
          </cell>
          <cell r="I740" t="str">
            <v>Varztas 101 6-kamp. M16X240mm</v>
          </cell>
          <cell r="L740" t="str">
            <v>-</v>
          </cell>
          <cell r="M740" t="str">
            <v>-</v>
          </cell>
          <cell r="N740" t="str">
            <v>-</v>
          </cell>
          <cell r="O740" t="str">
            <v>-</v>
          </cell>
          <cell r="P740" t="str">
            <v>-</v>
          </cell>
          <cell r="Q740" t="str">
            <v>-</v>
          </cell>
          <cell r="R740" t="str">
            <v>0</v>
          </cell>
          <cell r="S740" t="str">
            <v/>
          </cell>
          <cell r="T740" t="str">
            <v>THALE sp. z o.o. sp.k.</v>
          </cell>
          <cell r="U740" t="str">
            <v>11-041 Olsztyn, Poland, Wilimowo 2, Poland</v>
          </cell>
          <cell r="V740" t="str">
            <v>ocynk galwaniczny</v>
          </cell>
          <cell r="W740" t="str">
            <v>101-M16X240</v>
          </cell>
        </row>
        <row r="741">
          <cell r="A741">
            <v>24378</v>
          </cell>
          <cell r="B741" t="str">
            <v>99100000017</v>
          </cell>
          <cell r="C741" t="str">
            <v>Y-CEOWNIK C120 L=1000 STAL CZARNA</v>
          </cell>
          <cell r="D741" t="str">
            <v>5907754257238</v>
          </cell>
          <cell r="E741" t="str">
            <v>1</v>
          </cell>
          <cell r="L741" t="str">
            <v>-</v>
          </cell>
          <cell r="M741" t="str">
            <v>-</v>
          </cell>
          <cell r="N741" t="str">
            <v>-</v>
          </cell>
          <cell r="O741" t="str">
            <v>-</v>
          </cell>
          <cell r="P741" t="str">
            <v>-</v>
          </cell>
          <cell r="Q741" t="str">
            <v>-</v>
          </cell>
          <cell r="R741" t="str">
            <v>0</v>
          </cell>
          <cell r="S741" t="str">
            <v/>
          </cell>
          <cell r="T741" t="str">
            <v>THALE sp. z o.o. sp.k.</v>
          </cell>
          <cell r="U741" t="str">
            <v>11-041 Olsztyn, Poland, Wilimowo 2, Poland</v>
          </cell>
          <cell r="V741" t="str">
            <v/>
          </cell>
          <cell r="W741" t="str">
            <v>Y-CEOWNIK C120 L=1000</v>
          </cell>
        </row>
        <row r="742">
          <cell r="A742">
            <v>18746</v>
          </cell>
          <cell r="B742" t="str">
            <v>81403160650</v>
          </cell>
          <cell r="C742" t="str">
            <v>101-M16X65 ŚRUBA 101 6-KĄT. M16X65MM</v>
          </cell>
          <cell r="D742" t="str">
            <v>5907754223134</v>
          </cell>
          <cell r="E742" t="str">
            <v>1</v>
          </cell>
          <cell r="F742" t="str">
            <v>Śruba 101 6-kąt. M16x65mm</v>
          </cell>
          <cell r="G742" t="str">
            <v>Hex head bolt 101 M16X65mm</v>
          </cell>
          <cell r="H742" t="str">
            <v>Hatlapfejű csavar 101 M16X65mm</v>
          </cell>
          <cell r="I742" t="str">
            <v>Varztas 101 6-kamp. M16X65mm</v>
          </cell>
          <cell r="L742" t="str">
            <v>-</v>
          </cell>
          <cell r="M742" t="str">
            <v>-</v>
          </cell>
          <cell r="N742" t="str">
            <v>-</v>
          </cell>
          <cell r="O742" t="str">
            <v>-</v>
          </cell>
          <cell r="P742" t="str">
            <v>-</v>
          </cell>
          <cell r="Q742" t="str">
            <v>-</v>
          </cell>
          <cell r="R742" t="str">
            <v>0</v>
          </cell>
          <cell r="S742" t="str">
            <v/>
          </cell>
          <cell r="T742" t="str">
            <v>THALE sp. z o.o. sp.k.</v>
          </cell>
          <cell r="U742" t="str">
            <v>11-041 Olsztyn, Poland, Wilimowo 2, Poland</v>
          </cell>
          <cell r="V742" t="str">
            <v>ocynk galwaniczny</v>
          </cell>
          <cell r="W742" t="str">
            <v>101-M16X65</v>
          </cell>
        </row>
        <row r="743">
          <cell r="A743">
            <v>16716</v>
          </cell>
          <cell r="B743" t="str">
            <v>81480102000</v>
          </cell>
          <cell r="C743" t="str">
            <v>PD-20 PODKŁADKA M20 FI 20MM ŚR.37MM</v>
          </cell>
          <cell r="D743" t="str">
            <v>5907754243514</v>
          </cell>
          <cell r="E743" t="str">
            <v>30</v>
          </cell>
          <cell r="F743" t="str">
            <v>Podkładka M20 fi 20mm śr.37mm</v>
          </cell>
          <cell r="G743" t="str">
            <v>Flat washer M20 dia 20mm d.37mm</v>
          </cell>
          <cell r="H743" t="str">
            <v>Lapos alátét M20 átmérő 20mm furatátmérő37mm</v>
          </cell>
          <cell r="I743" t="str">
            <v>Poverzle  M20 fi 20mm, skersmuo37mm</v>
          </cell>
          <cell r="J743" t="str">
            <v>Okrúhla podložka M20 d. 20mm; D 37mm</v>
          </cell>
          <cell r="K743" t="str">
            <v>Saibe pentru M20 profil 37mm</v>
          </cell>
          <cell r="L743" t="str">
            <v>-</v>
          </cell>
          <cell r="M743" t="str">
            <v>-</v>
          </cell>
          <cell r="N743" t="str">
            <v>-</v>
          </cell>
          <cell r="O743" t="str">
            <v>-</v>
          </cell>
          <cell r="P743" t="str">
            <v>-</v>
          </cell>
          <cell r="Q743" t="str">
            <v>-</v>
          </cell>
          <cell r="R743" t="str">
            <v>0</v>
          </cell>
          <cell r="S743" t="str">
            <v/>
          </cell>
          <cell r="T743" t="str">
            <v>POLSKA</v>
          </cell>
          <cell r="U743" t="str">
            <v xml:space="preserve">, </v>
          </cell>
          <cell r="V743" t="str">
            <v>ocynk galwaniczny</v>
          </cell>
          <cell r="W743" t="str">
            <v>PD-20</v>
          </cell>
        </row>
        <row r="744">
          <cell r="A744">
            <v>18748</v>
          </cell>
          <cell r="B744" t="str">
            <v>81403160700</v>
          </cell>
          <cell r="C744" t="str">
            <v>101-M16X70 ŚRUBA 101 6-KĄT. M16X70MM</v>
          </cell>
          <cell r="D744" t="str">
            <v>5907754223127</v>
          </cell>
          <cell r="E744" t="str">
            <v>25</v>
          </cell>
          <cell r="F744" t="str">
            <v>Śruba 101 6-kąt. M16x70mm</v>
          </cell>
          <cell r="G744" t="str">
            <v>Hex head bolt 101 M16X70mm</v>
          </cell>
          <cell r="H744" t="str">
            <v>Hatlapfejű csavar 101 M16X70mm</v>
          </cell>
          <cell r="I744" t="str">
            <v>Varztas 101 6-kamp. M16X70mm</v>
          </cell>
          <cell r="L744" t="str">
            <v>-</v>
          </cell>
          <cell r="M744" t="str">
            <v>-</v>
          </cell>
          <cell r="N744" t="str">
            <v>-</v>
          </cell>
          <cell r="O744" t="str">
            <v>-</v>
          </cell>
          <cell r="P744" t="str">
            <v>-</v>
          </cell>
          <cell r="Q744" t="str">
            <v>-</v>
          </cell>
          <cell r="R744" t="str">
            <v>0</v>
          </cell>
          <cell r="S744" t="str">
            <v/>
          </cell>
          <cell r="T744" t="str">
            <v>THALE sp. z o.o. sp.k.</v>
          </cell>
          <cell r="U744" t="str">
            <v>11-041 Olsztyn, Poland, Wilimowo 2, Poland</v>
          </cell>
          <cell r="V744" t="str">
            <v>ocynk galwaniczny</v>
          </cell>
          <cell r="W744" t="str">
            <v>101-M16X70</v>
          </cell>
        </row>
        <row r="745">
          <cell r="A745">
            <v>18747</v>
          </cell>
          <cell r="B745" t="str">
            <v>81483160700</v>
          </cell>
          <cell r="C745" t="str">
            <v>101-M16X70(8.8) ŚRUBA 101 6-KĄT. M16X70MM KL.8.8</v>
          </cell>
          <cell r="D745" t="str">
            <v>5907754225169</v>
          </cell>
          <cell r="E745" t="str">
            <v>25</v>
          </cell>
          <cell r="F745" t="str">
            <v>Śruba 101 6-kąt. M16x70mm KL.8.8</v>
          </cell>
          <cell r="G745" t="str">
            <v>Hex head bolt 101 M16X70mm 8.8 class</v>
          </cell>
          <cell r="H745" t="str">
            <v>Hatlapfejű csavar 101 M16X70mm 8.8</v>
          </cell>
          <cell r="I745" t="str">
            <v>Varztas 101 6-kamp. M16X70mm KL.8.8</v>
          </cell>
          <cell r="L745" t="str">
            <v>-</v>
          </cell>
          <cell r="M745" t="str">
            <v>-</v>
          </cell>
          <cell r="N745" t="str">
            <v>-</v>
          </cell>
          <cell r="O745" t="str">
            <v>-</v>
          </cell>
          <cell r="P745" t="str">
            <v>-</v>
          </cell>
          <cell r="Q745" t="str">
            <v>-</v>
          </cell>
          <cell r="R745" t="str">
            <v>0</v>
          </cell>
          <cell r="S745" t="str">
            <v/>
          </cell>
          <cell r="T745" t="str">
            <v>THALE sp. z o.o. sp.k.</v>
          </cell>
          <cell r="U745" t="str">
            <v>11-041 Olsztyn, Poland, Wilimowo 2, Poland</v>
          </cell>
          <cell r="V745" t="str">
            <v>ocynk galwaniczny</v>
          </cell>
          <cell r="W745" t="str">
            <v>101-M16X70(8.8)</v>
          </cell>
        </row>
        <row r="746">
          <cell r="A746">
            <v>18749</v>
          </cell>
          <cell r="B746" t="str">
            <v>81403160750</v>
          </cell>
          <cell r="C746" t="str">
            <v>101-M16X75 ŚRUBA 101 6-KĄT. M16X75MM</v>
          </cell>
          <cell r="D746" t="str">
            <v>5907754223776</v>
          </cell>
          <cell r="E746" t="str">
            <v>25</v>
          </cell>
          <cell r="F746" t="str">
            <v>Śruba 101 6-kąt. M16x75mm</v>
          </cell>
          <cell r="G746" t="str">
            <v>Hex head bolt 101 M16X75mm</v>
          </cell>
          <cell r="H746" t="str">
            <v>Hatlapfejű csavar 101 M16X75mm</v>
          </cell>
          <cell r="I746" t="str">
            <v>Varztas 101 6-kamp. M16X75mm</v>
          </cell>
          <cell r="L746" t="str">
            <v>-</v>
          </cell>
          <cell r="M746" t="str">
            <v>-</v>
          </cell>
          <cell r="N746" t="str">
            <v>-</v>
          </cell>
          <cell r="O746" t="str">
            <v>-</v>
          </cell>
          <cell r="P746" t="str">
            <v>-</v>
          </cell>
          <cell r="Q746" t="str">
            <v>-</v>
          </cell>
          <cell r="R746" t="str">
            <v>0</v>
          </cell>
          <cell r="S746" t="str">
            <v/>
          </cell>
          <cell r="T746" t="str">
            <v>THALE sp. z o.o. sp.k.</v>
          </cell>
          <cell r="U746" t="str">
            <v>11-041 Olsztyn, Poland, Wilimowo 2, Poland</v>
          </cell>
          <cell r="V746" t="str">
            <v>ocynk galwaniczny</v>
          </cell>
          <cell r="W746" t="str">
            <v>101-M16X75</v>
          </cell>
        </row>
        <row r="747">
          <cell r="A747">
            <v>18751</v>
          </cell>
          <cell r="B747" t="str">
            <v>81403160850</v>
          </cell>
          <cell r="C747" t="str">
            <v>101-M16X85 ŚRUBA 101 6-KĄT. M16X85MM</v>
          </cell>
          <cell r="D747" t="str">
            <v>5907754223332</v>
          </cell>
          <cell r="E747" t="str">
            <v>25</v>
          </cell>
          <cell r="F747" t="str">
            <v>Śruba 101 6-kąt. M16x85mm</v>
          </cell>
          <cell r="G747" t="str">
            <v>Hex head bolt 101 M16x85mm</v>
          </cell>
          <cell r="H747" t="str">
            <v>Hatlapfejű csavar 101 M16x85mm</v>
          </cell>
          <cell r="I747" t="str">
            <v>Varztas 101 6-kamp. M16X85mm</v>
          </cell>
          <cell r="L747" t="str">
            <v>-</v>
          </cell>
          <cell r="M747" t="str">
            <v>-</v>
          </cell>
          <cell r="N747" t="str">
            <v>-</v>
          </cell>
          <cell r="O747" t="str">
            <v>-</v>
          </cell>
          <cell r="P747" t="str">
            <v>-</v>
          </cell>
          <cell r="Q747" t="str">
            <v>-</v>
          </cell>
          <cell r="R747" t="str">
            <v>0</v>
          </cell>
          <cell r="S747" t="str">
            <v/>
          </cell>
          <cell r="T747" t="str">
            <v>THALE sp. z o.o. sp.k.</v>
          </cell>
          <cell r="U747" t="str">
            <v>11-041 Olsztyn, Poland, Wilimowo 2, Poland</v>
          </cell>
          <cell r="V747" t="str">
            <v>ocynk galwaniczny</v>
          </cell>
          <cell r="W747" t="str">
            <v>101-M16X85</v>
          </cell>
        </row>
        <row r="748">
          <cell r="A748">
            <v>28422</v>
          </cell>
          <cell r="B748" t="str">
            <v>90000004617</v>
          </cell>
          <cell r="C748" t="str">
            <v>Y-ZLCF-3/4  25 MM  FREZOWANA NA RURĘ DN 40</v>
          </cell>
          <cell r="D748" t="str">
            <v>5907754263956</v>
          </cell>
          <cell r="E748" t="str">
            <v>1</v>
          </cell>
          <cell r="L748" t="str">
            <v>-</v>
          </cell>
          <cell r="M748" t="str">
            <v>-</v>
          </cell>
          <cell r="N748" t="str">
            <v>-</v>
          </cell>
          <cell r="O748" t="str">
            <v>-</v>
          </cell>
          <cell r="P748" t="str">
            <v>-</v>
          </cell>
          <cell r="Q748" t="str">
            <v>-</v>
          </cell>
          <cell r="R748" t="str">
            <v>0</v>
          </cell>
          <cell r="S748" t="str">
            <v/>
          </cell>
          <cell r="T748" t="str">
            <v>THALE sp. z o.o. sp.k.</v>
          </cell>
          <cell r="U748" t="str">
            <v>11-041 Olsztyn, Poland, Wilimowo 2, Poland</v>
          </cell>
          <cell r="V748" t="str">
            <v/>
          </cell>
          <cell r="W748" t="str">
            <v>Y-ZLCF-3/4</v>
          </cell>
        </row>
        <row r="749">
          <cell r="A749">
            <v>18750</v>
          </cell>
          <cell r="B749" t="str">
            <v>81403160800</v>
          </cell>
          <cell r="C749" t="str">
            <v>101-M16X80 ŚRUBA 101 6-KĄT. M16X80MM</v>
          </cell>
          <cell r="D749" t="str">
            <v>5907754223158</v>
          </cell>
          <cell r="E749" t="str">
            <v>25</v>
          </cell>
          <cell r="F749" t="str">
            <v>Śruba 101 6-kąt. M16x80mm</v>
          </cell>
          <cell r="G749" t="str">
            <v>Hex head bolt 101 M16x80mm</v>
          </cell>
          <cell r="H749" t="str">
            <v>Hatlapfejű csavar 101 M16x80mm</v>
          </cell>
          <cell r="I749" t="str">
            <v>Varztas 101 6-kamp. M16X80mm</v>
          </cell>
          <cell r="L749" t="str">
            <v>-</v>
          </cell>
          <cell r="M749" t="str">
            <v>-</v>
          </cell>
          <cell r="N749" t="str">
            <v>-</v>
          </cell>
          <cell r="O749" t="str">
            <v>-</v>
          </cell>
          <cell r="P749" t="str">
            <v>-</v>
          </cell>
          <cell r="Q749" t="str">
            <v>-</v>
          </cell>
          <cell r="R749" t="str">
            <v>0</v>
          </cell>
          <cell r="S749" t="str">
            <v/>
          </cell>
          <cell r="T749" t="str">
            <v>THALE sp. z o.o. sp.k.</v>
          </cell>
          <cell r="U749" t="str">
            <v>11-041 Olsztyn, Poland, Wilimowo 2, Poland</v>
          </cell>
          <cell r="V749" t="str">
            <v>ocynk galwaniczny</v>
          </cell>
          <cell r="W749" t="str">
            <v>101-M16X80</v>
          </cell>
        </row>
        <row r="750">
          <cell r="A750">
            <v>18752</v>
          </cell>
          <cell r="B750" t="str">
            <v>81483160900</v>
          </cell>
          <cell r="C750" t="str">
            <v>101-M16X90(8.8) ŚRUBA 101 6-KĄT. M16X90MM KL.8.8</v>
          </cell>
          <cell r="D750" t="str">
            <v>5907754225299</v>
          </cell>
          <cell r="E750" t="str">
            <v>25</v>
          </cell>
          <cell r="F750" t="str">
            <v>Śruba 101 6-kąt. M16x90mm KL.8.8</v>
          </cell>
          <cell r="G750" t="str">
            <v>Hex head bolt 101 M16x90mm 8.8 class</v>
          </cell>
          <cell r="H750" t="str">
            <v>Hatlapfejű csavar 101 M16x90mm 8.8</v>
          </cell>
          <cell r="I750" t="str">
            <v>Varztas 101 6-kamp. M16X90mm KL.8.8</v>
          </cell>
          <cell r="L750" t="str">
            <v>-</v>
          </cell>
          <cell r="M750" t="str">
            <v>-</v>
          </cell>
          <cell r="N750" t="str">
            <v>-</v>
          </cell>
          <cell r="O750" t="str">
            <v>-</v>
          </cell>
          <cell r="P750" t="str">
            <v>-</v>
          </cell>
          <cell r="Q750" t="str">
            <v>-</v>
          </cell>
          <cell r="R750" t="str">
            <v>0</v>
          </cell>
          <cell r="S750" t="str">
            <v/>
          </cell>
          <cell r="T750" t="str">
            <v>THALE sp. z o.o. sp.k.</v>
          </cell>
          <cell r="U750" t="str">
            <v>11-041 Olsztyn, Poland, Wilimowo 2, Poland</v>
          </cell>
          <cell r="V750" t="str">
            <v>ocynk galwaniczny</v>
          </cell>
          <cell r="W750" t="str">
            <v>101-M16X90(8.8)</v>
          </cell>
        </row>
        <row r="751">
          <cell r="A751">
            <v>18754</v>
          </cell>
          <cell r="B751" t="str">
            <v>81403181200</v>
          </cell>
          <cell r="C751" t="str">
            <v>101-M18X120 ŚRUBA 101 6-KĄT. M18X120MM</v>
          </cell>
          <cell r="D751" t="str">
            <v>5907754237568</v>
          </cell>
          <cell r="E751" t="str">
            <v>25</v>
          </cell>
          <cell r="F751" t="str">
            <v>Śruba 101 6-kąt. M18x120mm</v>
          </cell>
          <cell r="G751" t="str">
            <v>Hex head bolt 101 M18x120mm</v>
          </cell>
          <cell r="H751" t="str">
            <v>Hatlapfejű csavar 101 M18x120mm</v>
          </cell>
          <cell r="I751" t="str">
            <v>Varztas 101 6-kamp. M18X120mm</v>
          </cell>
          <cell r="L751" t="str">
            <v>-</v>
          </cell>
          <cell r="M751" t="str">
            <v>-</v>
          </cell>
          <cell r="N751" t="str">
            <v>-</v>
          </cell>
          <cell r="O751" t="str">
            <v>-</v>
          </cell>
          <cell r="P751" t="str">
            <v>-</v>
          </cell>
          <cell r="Q751" t="str">
            <v>-</v>
          </cell>
          <cell r="R751" t="str">
            <v>0</v>
          </cell>
          <cell r="S751" t="str">
            <v/>
          </cell>
          <cell r="T751" t="str">
            <v>THALE sp. z o.o. sp.k.</v>
          </cell>
          <cell r="U751" t="str">
            <v>11-041 Olsztyn, Poland, Wilimowo 2, Poland</v>
          </cell>
          <cell r="V751" t="str">
            <v>ocynk galwaniczny</v>
          </cell>
          <cell r="W751" t="str">
            <v>101-M18X120</v>
          </cell>
        </row>
        <row r="752">
          <cell r="A752">
            <v>18753</v>
          </cell>
          <cell r="B752" t="str">
            <v>81403160900</v>
          </cell>
          <cell r="C752" t="str">
            <v>101-M16X90 ŚRUBA 101 6-KĄT. M16X90MM</v>
          </cell>
          <cell r="D752" t="str">
            <v>5907754229341</v>
          </cell>
          <cell r="E752" t="str">
            <v>25</v>
          </cell>
          <cell r="F752" t="str">
            <v>Śruba 101 6-kąt. M16x90mm</v>
          </cell>
          <cell r="G752" t="str">
            <v>Hex head bolt 101 M16x90mm</v>
          </cell>
          <cell r="H752" t="str">
            <v>Hatlapfejű csavar 101 M16x90mm</v>
          </cell>
          <cell r="I752" t="str">
            <v>Varztas 101 6-kamp. M16X90mm</v>
          </cell>
          <cell r="L752" t="str">
            <v>-</v>
          </cell>
          <cell r="M752" t="str">
            <v>-</v>
          </cell>
          <cell r="N752" t="str">
            <v>-</v>
          </cell>
          <cell r="O752" t="str">
            <v>-</v>
          </cell>
          <cell r="P752" t="str">
            <v>-</v>
          </cell>
          <cell r="Q752" t="str">
            <v>-</v>
          </cell>
          <cell r="R752" t="str">
            <v>0</v>
          </cell>
          <cell r="S752" t="str">
            <v/>
          </cell>
          <cell r="T752" t="str">
            <v>THALE sp. z o.o. sp.k.</v>
          </cell>
          <cell r="U752" t="str">
            <v>11-041 Olsztyn, Poland, Wilimowo 2, Poland</v>
          </cell>
          <cell r="V752" t="str">
            <v>ocynk galwaniczny</v>
          </cell>
          <cell r="W752" t="str">
            <v>101-M16X90</v>
          </cell>
        </row>
        <row r="753">
          <cell r="A753">
            <v>18756</v>
          </cell>
          <cell r="B753" t="str">
            <v>81403181600</v>
          </cell>
          <cell r="C753" t="str">
            <v>101-M18X160 ŚRUBA 101 6-KĄT. M18X160MM</v>
          </cell>
          <cell r="D753" t="str">
            <v>5907754237575</v>
          </cell>
          <cell r="E753" t="str">
            <v>25</v>
          </cell>
          <cell r="F753" t="str">
            <v>Śruba 101 6-kąt. M18x160mm</v>
          </cell>
          <cell r="G753" t="str">
            <v>Hex head bolt 101 M18x160mm</v>
          </cell>
          <cell r="H753" t="str">
            <v>Hatlapfejű csavar 101 M18x160mm</v>
          </cell>
          <cell r="I753" t="str">
            <v>Varztas 101 6-kamp. M18X160mm</v>
          </cell>
          <cell r="L753" t="str">
            <v>-</v>
          </cell>
          <cell r="M753" t="str">
            <v>-</v>
          </cell>
          <cell r="N753" t="str">
            <v>-</v>
          </cell>
          <cell r="O753" t="str">
            <v>-</v>
          </cell>
          <cell r="P753" t="str">
            <v>-</v>
          </cell>
          <cell r="Q753" t="str">
            <v>-</v>
          </cell>
          <cell r="R753" t="str">
            <v>0</v>
          </cell>
          <cell r="S753" t="str">
            <v/>
          </cell>
          <cell r="T753" t="str">
            <v>THALE sp. z o.o. sp.k.</v>
          </cell>
          <cell r="U753" t="str">
            <v>11-041 Olsztyn, Poland, Wilimowo 2, Poland</v>
          </cell>
          <cell r="V753" t="str">
            <v>ocynk galwaniczny</v>
          </cell>
          <cell r="W753" t="str">
            <v>101-M18X160</v>
          </cell>
        </row>
        <row r="754">
          <cell r="A754">
            <v>16863</v>
          </cell>
          <cell r="B754" t="str">
            <v>82101001200</v>
          </cell>
          <cell r="C754" t="str">
            <v>EW1-M12 ELEMENT WAHADŁOWY TYP 1 M12</v>
          </cell>
          <cell r="D754" t="str">
            <v>5907754243972</v>
          </cell>
          <cell r="E754" t="str">
            <v>1</v>
          </cell>
          <cell r="F754" t="str">
            <v>Element wahadłowy Typ 1 M12</v>
          </cell>
          <cell r="G754" t="str">
            <v>Heavy duty swivel type 1 M12</v>
          </cell>
          <cell r="H754" t="str">
            <v>Csukló elem tipus 1 M12</v>
          </cell>
          <cell r="I754" t="str">
            <v>svytuoklinis elementas tipas 1 M12</v>
          </cell>
          <cell r="J754" t="str">
            <v>Vysoko odolný výkyvný prvok typu 1 M12</v>
          </cell>
          <cell r="K754" t="str">
            <v>Piese pendulante tip 1 M12</v>
          </cell>
          <cell r="L754" t="str">
            <v>(PL)ITB-KOT-2020/1563 wydanie 1 15/12/2020; (RO)AT 017-05-4053-2024 28/02/2024</v>
          </cell>
          <cell r="M754" t="str">
            <v>(PL)06/2020 30/05/2023; (RO)01/2024 28/02/2024</v>
          </cell>
          <cell r="N754" t="str">
            <v>B</v>
          </cell>
          <cell r="O754" t="str">
            <v>-</v>
          </cell>
          <cell r="P754" t="str">
            <v>-</v>
          </cell>
          <cell r="Q754" t="str">
            <v>-</v>
          </cell>
          <cell r="R754" t="str">
            <v>20</v>
          </cell>
          <cell r="S754" t="str">
            <v/>
          </cell>
          <cell r="T754" t="str">
            <v>THALE sp. z o.o. sp.k.</v>
          </cell>
          <cell r="U754" t="str">
            <v>11-041 Olsztyn, Poland, Wilimowo 2, Poland</v>
          </cell>
          <cell r="V754" t="str">
            <v>ocynk galwaniczny</v>
          </cell>
          <cell r="W754" t="str">
            <v>EW1-M12</v>
          </cell>
        </row>
        <row r="755">
          <cell r="A755">
            <v>20434</v>
          </cell>
          <cell r="B755" t="str">
            <v>20434</v>
          </cell>
          <cell r="C755" t="str">
            <v>NK-M10 NAKRĘTKA KOŁPAKOWA M10</v>
          </cell>
          <cell r="D755" t="str">
            <v>5907754250024</v>
          </cell>
          <cell r="E755" t="str">
            <v/>
          </cell>
          <cell r="L755" t="str">
            <v>-</v>
          </cell>
          <cell r="M755" t="str">
            <v>-</v>
          </cell>
          <cell r="N755" t="str">
            <v>-</v>
          </cell>
          <cell r="O755" t="str">
            <v>-</v>
          </cell>
          <cell r="P755" t="str">
            <v>-</v>
          </cell>
          <cell r="Q755" t="str">
            <v>-</v>
          </cell>
          <cell r="R755" t="str">
            <v>0</v>
          </cell>
          <cell r="S755" t="str">
            <v/>
          </cell>
          <cell r="T755" t="str">
            <v>THALE sp. z o.o. sp.k.</v>
          </cell>
          <cell r="U755" t="str">
            <v>11-041 Olsztyn, Poland, Wilimowo 2, Poland</v>
          </cell>
          <cell r="V755" t="str">
            <v/>
          </cell>
        </row>
        <row r="756">
          <cell r="A756">
            <v>19287</v>
          </cell>
          <cell r="B756" t="str">
            <v>81863800700</v>
          </cell>
          <cell r="C756" t="str">
            <v>NG-SW-7 NASADKA 3/8 BIT SW7</v>
          </cell>
          <cell r="D756" t="str">
            <v>5907754240704</v>
          </cell>
          <cell r="E756" t="str">
            <v>1</v>
          </cell>
          <cell r="F756" t="str">
            <v>Nasadka 3/8 bit SW7</v>
          </cell>
          <cell r="G756" t="str">
            <v>Nutsetter screwdriver 3/8 bit sw7</v>
          </cell>
          <cell r="H756" t="str">
            <v>Behajtófej 3/8 bit sw7</v>
          </cell>
          <cell r="I756" t="str">
            <v>Sriegine galvute 3/8 bitas SW7</v>
          </cell>
          <cell r="J756" t="str">
            <v>Zakladací kľúč 3/8 SW7</v>
          </cell>
          <cell r="K756" t="str">
            <v>Stuturi pentru masini de Infiletat 3/8 bit SW7</v>
          </cell>
          <cell r="L756" t="str">
            <v>-</v>
          </cell>
          <cell r="M756" t="str">
            <v>-</v>
          </cell>
          <cell r="N756" t="str">
            <v>-</v>
          </cell>
          <cell r="O756" t="str">
            <v>-</v>
          </cell>
          <cell r="P756" t="str">
            <v>-</v>
          </cell>
          <cell r="Q756" t="str">
            <v>-</v>
          </cell>
          <cell r="R756" t="str">
            <v>0</v>
          </cell>
          <cell r="S756" t="str">
            <v/>
          </cell>
          <cell r="T756" t="str">
            <v>THALE sp. z o.o. sp.k.</v>
          </cell>
          <cell r="U756" t="str">
            <v>11-041 Olsztyn, Poland, Wilimowo 2, Poland</v>
          </cell>
          <cell r="V756" t="str">
            <v>ocynk galwaniczny</v>
          </cell>
          <cell r="W756" t="str">
            <v>NG-SW-7</v>
          </cell>
        </row>
        <row r="757">
          <cell r="A757">
            <v>18755</v>
          </cell>
          <cell r="B757" t="str">
            <v>81483181500</v>
          </cell>
          <cell r="C757" t="str">
            <v>101-M18X150(8.8) ŚRUBA 101 6-KĄT. M18X150MM KL.8.8</v>
          </cell>
          <cell r="D757" t="str">
            <v>5907754225282</v>
          </cell>
          <cell r="E757" t="str">
            <v>25</v>
          </cell>
          <cell r="F757" t="str">
            <v>Śruba 101 6-kąt. M18x150mm KL.8.8</v>
          </cell>
          <cell r="G757" t="str">
            <v>Hex head bolt 101 M18x150mm 8.8 class</v>
          </cell>
          <cell r="H757" t="str">
            <v>Hatlapfejű csavar 101 M18x150mm 8.8</v>
          </cell>
          <cell r="I757" t="str">
            <v>Varztas 101 6-kamp. M18X150mm KL.8.8</v>
          </cell>
          <cell r="L757" t="str">
            <v>-</v>
          </cell>
          <cell r="M757" t="str">
            <v>-</v>
          </cell>
          <cell r="N757" t="str">
            <v>-</v>
          </cell>
          <cell r="O757" t="str">
            <v>-</v>
          </cell>
          <cell r="P757" t="str">
            <v>-</v>
          </cell>
          <cell r="Q757" t="str">
            <v>-</v>
          </cell>
          <cell r="R757" t="str">
            <v>0</v>
          </cell>
          <cell r="S757" t="str">
            <v/>
          </cell>
          <cell r="T757" t="str">
            <v>THALE sp. z o.o. sp.k.</v>
          </cell>
          <cell r="U757" t="str">
            <v>11-041 Olsztyn, Poland, Wilimowo 2, Poland</v>
          </cell>
          <cell r="V757" t="str">
            <v>ocynk galwaniczny</v>
          </cell>
          <cell r="W757" t="str">
            <v>101-M18X150(8.8)</v>
          </cell>
        </row>
        <row r="758">
          <cell r="A758">
            <v>19078</v>
          </cell>
          <cell r="B758" t="str">
            <v>81420080950</v>
          </cell>
          <cell r="C758" t="str">
            <v>ULR-M8X95 KOTWA ROZPOROWA DO BETONU NIESPĘKANEGO M8X95</v>
          </cell>
          <cell r="D758" t="str">
            <v>5907754219694</v>
          </cell>
          <cell r="E758" t="str">
            <v/>
          </cell>
          <cell r="L758" t="str">
            <v>-</v>
          </cell>
          <cell r="M758" t="str">
            <v>-</v>
          </cell>
          <cell r="N758" t="str">
            <v>-</v>
          </cell>
          <cell r="O758" t="str">
            <v>-</v>
          </cell>
          <cell r="P758" t="str">
            <v>-</v>
          </cell>
          <cell r="Q758" t="str">
            <v>-</v>
          </cell>
          <cell r="R758" t="str">
            <v>0</v>
          </cell>
          <cell r="S758" t="str">
            <v/>
          </cell>
          <cell r="T758" t="str">
            <v>THALE sp. z o.o. sp.k.</v>
          </cell>
          <cell r="U758" t="str">
            <v>11-041 Olsztyn, Poland, Wilimowo 2, Poland</v>
          </cell>
          <cell r="V758" t="str">
            <v/>
          </cell>
          <cell r="W758" t="str">
            <v>ULR-M8X95</v>
          </cell>
        </row>
        <row r="759">
          <cell r="A759">
            <v>16866</v>
          </cell>
          <cell r="B759" t="str">
            <v>82102001000</v>
          </cell>
          <cell r="C759" t="str">
            <v>EW2-M10 ELEMENT WAHADŁOWY TYP 2 M10</v>
          </cell>
          <cell r="D759" t="str">
            <v>5907754244009</v>
          </cell>
          <cell r="E759" t="str">
            <v>1</v>
          </cell>
          <cell r="F759" t="str">
            <v>Element wahadłowy Typ 2 M10</v>
          </cell>
          <cell r="G759" t="str">
            <v>Heavy duty swivel type 2 M10</v>
          </cell>
          <cell r="H759" t="str">
            <v>Csukló elem tipus 2 M10</v>
          </cell>
          <cell r="I759" t="str">
            <v>svytuoklinis elementas tipas 2 M10</v>
          </cell>
          <cell r="J759" t="str">
            <v>Vysoko odolný výkyvný prvok typu 2 M10</v>
          </cell>
          <cell r="K759" t="str">
            <v>Piese pendulante tip 2 M10</v>
          </cell>
          <cell r="L759" t="str">
            <v>(PL)ITB-KOT-2020/1563 wydanie 1 15/12/2020; (RO)AT 017-05-4053-2024 28/02/2024</v>
          </cell>
          <cell r="M759" t="str">
            <v>(PL)06/2020 30/05/2023; (RO)01/2024 28/02/2024</v>
          </cell>
          <cell r="N759" t="str">
            <v>B</v>
          </cell>
          <cell r="O759" t="str">
            <v>-</v>
          </cell>
          <cell r="P759" t="str">
            <v>-</v>
          </cell>
          <cell r="Q759" t="str">
            <v>-</v>
          </cell>
          <cell r="R759" t="str">
            <v>20</v>
          </cell>
          <cell r="S759" t="str">
            <v/>
          </cell>
          <cell r="T759" t="str">
            <v>THALE sp. z o.o. sp.k.</v>
          </cell>
          <cell r="U759" t="str">
            <v>11-041 Olsztyn, Poland, Wilimowo 2, Poland</v>
          </cell>
          <cell r="V759" t="str">
            <v>ocynk galwaniczny</v>
          </cell>
          <cell r="W759" t="str">
            <v>EW2-M10</v>
          </cell>
        </row>
        <row r="760">
          <cell r="A760">
            <v>199</v>
          </cell>
          <cell r="B760" t="str">
            <v>81250000000</v>
          </cell>
          <cell r="C760" t="str">
            <v>UWL MOCOWANIE P6 TYPU L</v>
          </cell>
          <cell r="D760" t="str">
            <v>5907754202009</v>
          </cell>
          <cell r="E760" t="str">
            <v>50</v>
          </cell>
          <cell r="F760" t="str">
            <v>Mocowanie P6 typu L</v>
          </cell>
          <cell r="G760" t="str">
            <v>L-type duct bracket P6</v>
          </cell>
          <cell r="H760" t="str">
            <v>L-légcsatorna függesztő P6</v>
          </cell>
          <cell r="I760" t="str">
            <v>Tvirtinimas P6, L tipo</v>
          </cell>
          <cell r="J760" t="str">
            <v>Držiak potrubia typ-L P6</v>
          </cell>
          <cell r="K760" t="str">
            <v>Elementel de suspendare tip L P6</v>
          </cell>
          <cell r="L760" t="str">
            <v>(PL)ITB-KOT-2020/1561 wydanie 1 15/12/2020; (HU)A-101/2016 18/11/2021; (SK)SK TP-19/0004-verzia 02 23/03/2022; (RO)AT 017-05-4053-2024 28/02/2024</v>
          </cell>
          <cell r="M760" t="str">
            <v>(PL)04/2020 30/05/2023; (HU)02/2021 18/11/2021; (SK)01/2022 23/03/2022; (RO)01/2024 28/02/2024</v>
          </cell>
          <cell r="N760" t="str">
            <v>B</v>
          </cell>
          <cell r="O760" t="str">
            <v>-</v>
          </cell>
          <cell r="P760" t="str">
            <v>-</v>
          </cell>
          <cell r="Q760" t="str">
            <v>-</v>
          </cell>
          <cell r="R760" t="str">
            <v>15</v>
          </cell>
          <cell r="S760" t="str">
            <v/>
          </cell>
          <cell r="T760" t="str">
            <v>THALE sp. z o.o. sp.k.</v>
          </cell>
          <cell r="U760" t="str">
            <v>11-041 Olsztyn, Poland, Wilimowo 2, Poland</v>
          </cell>
          <cell r="V760" t="str">
            <v>ocynk galwaniczny</v>
          </cell>
          <cell r="W760" t="str">
            <v>UWL</v>
          </cell>
        </row>
        <row r="761">
          <cell r="A761">
            <v>238</v>
          </cell>
          <cell r="B761" t="str">
            <v>81150070000</v>
          </cell>
          <cell r="C761" t="str">
            <v>X7-MB KSZTAŁTKA X7 PROFILU SZER. 50MM</v>
          </cell>
          <cell r="D761" t="str">
            <v>5907754207172</v>
          </cell>
          <cell r="E761" t="str">
            <v>10</v>
          </cell>
          <cell r="F761" t="str">
            <v>Kształtka X7 profilu szer. 50mm</v>
          </cell>
          <cell r="G761" t="str">
            <v>Flat connector X7 channel width 50mm</v>
          </cell>
          <cell r="H761" t="str">
            <v>Sarokelem X7 szerelősín szélesség 50mm</v>
          </cell>
          <cell r="I761" t="str">
            <v>Montazine jungiamoji detale X7 50mm profiliui</v>
          </cell>
          <cell r="J761" t="str">
            <v>Rohový uholník X7 šírka 50mm</v>
          </cell>
          <cell r="K761" t="str">
            <v>Conector X7 profil 50mm</v>
          </cell>
          <cell r="L761" t="str">
            <v>(PL)ITB-KOT-2020/1562 wydanie 1 23/12/2020; (HU)A-101/2016 18/11/2021; (SK)SK TP-19/0004-verzia 02 23/03/2022; (RO)AT 017-05-4053-2024 28/02/2024</v>
          </cell>
          <cell r="M761" t="str">
            <v>(PL)05/2020 30/05/2023; (HU)02/2021 18/11/2021; (SK)01/2022 23/03/2022; (RO)01/2024 28/02/2024</v>
          </cell>
          <cell r="N761" t="str">
            <v>B</v>
          </cell>
          <cell r="O761" t="str">
            <v>-</v>
          </cell>
          <cell r="P761" t="str">
            <v>-</v>
          </cell>
          <cell r="Q761" t="str">
            <v>-</v>
          </cell>
          <cell r="R761" t="str">
            <v>15</v>
          </cell>
          <cell r="S761" t="str">
            <v/>
          </cell>
          <cell r="T761" t="str">
            <v>THALE sp. z o.o. sp.k.</v>
          </cell>
          <cell r="U761" t="str">
            <v>11-041 Olsztyn, Poland, Wilimowo 2, Poland</v>
          </cell>
          <cell r="V761" t="str">
            <v>ocynk galwaniczny</v>
          </cell>
          <cell r="W761" t="str">
            <v>X7-MB</v>
          </cell>
        </row>
        <row r="762">
          <cell r="A762">
            <v>16868</v>
          </cell>
          <cell r="B762" t="str">
            <v>82102001600</v>
          </cell>
          <cell r="C762" t="str">
            <v>EW2-M16 ELEMENT WAHADŁOWY TYP 2 M16</v>
          </cell>
          <cell r="D762" t="str">
            <v>5907754244023</v>
          </cell>
          <cell r="E762" t="str">
            <v>1</v>
          </cell>
          <cell r="F762" t="str">
            <v>Element wahadłowy Typ 2 M16</v>
          </cell>
          <cell r="G762" t="str">
            <v>Heavy duty swivel type 2 M16</v>
          </cell>
          <cell r="H762" t="str">
            <v>Csukló elem tipus 2 M16</v>
          </cell>
          <cell r="I762" t="str">
            <v>svytuoklinis elementas tipas 2 M16</v>
          </cell>
          <cell r="J762" t="str">
            <v>Vysoko odolný výkyvný prvok typu 2 M16</v>
          </cell>
          <cell r="K762" t="str">
            <v>Piese pendulante tip 2 M16</v>
          </cell>
          <cell r="L762" t="str">
            <v>(PL)ITB-KOT-2020/1563 wydanie 1 15/12/2020; (RO)AT 017-05-4053-2024 28/02/2024</v>
          </cell>
          <cell r="M762" t="str">
            <v>(PL)06/2020 30/05/2023; (RO)01/2024 28/02/2024</v>
          </cell>
          <cell r="N762" t="str">
            <v>B</v>
          </cell>
          <cell r="O762" t="str">
            <v>-</v>
          </cell>
          <cell r="P762" t="str">
            <v>-</v>
          </cell>
          <cell r="Q762" t="str">
            <v>-</v>
          </cell>
          <cell r="R762" t="str">
            <v>20</v>
          </cell>
          <cell r="S762" t="str">
            <v/>
          </cell>
          <cell r="T762" t="str">
            <v>THALE sp. z o.o. sp.k.</v>
          </cell>
          <cell r="U762" t="str">
            <v>11-041 Olsztyn, Poland, Wilimowo 2, Poland</v>
          </cell>
          <cell r="V762" t="str">
            <v>ocynk galwaniczny</v>
          </cell>
          <cell r="W762" t="str">
            <v>EW2-M16</v>
          </cell>
        </row>
        <row r="763">
          <cell r="A763">
            <v>18757</v>
          </cell>
          <cell r="B763" t="str">
            <v>81483180750</v>
          </cell>
          <cell r="C763" t="str">
            <v>101-M18X75(8.8) ŚRUBA 101 6-KĄT. M18X75MM KL.8.8</v>
          </cell>
          <cell r="D763" t="str">
            <v>5907754237582</v>
          </cell>
          <cell r="E763" t="str">
            <v>25</v>
          </cell>
          <cell r="F763" t="str">
            <v>Śruba 101 6-kąt. M18x75mm KL.8.8</v>
          </cell>
          <cell r="G763" t="str">
            <v>Hex head bolt 101 M18X75mm 8.8 class</v>
          </cell>
          <cell r="H763" t="str">
            <v>Hatlapfejű csavar 101 M18X75mm 8.8</v>
          </cell>
          <cell r="I763" t="str">
            <v>Varztas 101 6-kamp. M18X75mm KL.8.8</v>
          </cell>
          <cell r="L763" t="str">
            <v>-</v>
          </cell>
          <cell r="M763" t="str">
            <v>-</v>
          </cell>
          <cell r="N763" t="str">
            <v>-</v>
          </cell>
          <cell r="O763" t="str">
            <v>-</v>
          </cell>
          <cell r="P763" t="str">
            <v>-</v>
          </cell>
          <cell r="Q763" t="str">
            <v>-</v>
          </cell>
          <cell r="R763" t="str">
            <v>0</v>
          </cell>
          <cell r="S763" t="str">
            <v/>
          </cell>
          <cell r="T763" t="str">
            <v>THALE sp. z o.o. sp.k.</v>
          </cell>
          <cell r="U763" t="str">
            <v>11-041 Olsztyn, Poland, Wilimowo 2, Poland</v>
          </cell>
          <cell r="V763" t="str">
            <v>ocynk galwaniczny</v>
          </cell>
          <cell r="W763" t="str">
            <v>101-M18X75(8.8)</v>
          </cell>
        </row>
        <row r="764">
          <cell r="A764">
            <v>16867</v>
          </cell>
          <cell r="B764" t="str">
            <v>82102001200</v>
          </cell>
          <cell r="C764" t="str">
            <v>EW2-M12 ELEMENT WAHADŁOWY TYP 2 M12</v>
          </cell>
          <cell r="D764" t="str">
            <v>5907754244016</v>
          </cell>
          <cell r="E764" t="str">
            <v>1</v>
          </cell>
          <cell r="F764" t="str">
            <v>Element wahadłowy Typ 2 M12</v>
          </cell>
          <cell r="G764" t="str">
            <v>Heavy duty swivel type 2 M12</v>
          </cell>
          <cell r="H764" t="str">
            <v>Csukló elem tipus 2 M12</v>
          </cell>
          <cell r="I764" t="str">
            <v>svytuoklinis elementas tipas 2 M12</v>
          </cell>
          <cell r="J764" t="str">
            <v>Vysoko odolný výkyvný prvok typu 2 M12</v>
          </cell>
          <cell r="K764" t="str">
            <v>Piese pendulante tip 2 M12</v>
          </cell>
          <cell r="L764" t="str">
            <v>(PL)ITB-KOT-2020/1563 wydanie 1 15/12/2020; (RO)AT 017-05-4053-2024 28/02/2024</v>
          </cell>
          <cell r="M764" t="str">
            <v>(PL)06/2020 30/05/2023; (RO)01/2024 28/02/2024</v>
          </cell>
          <cell r="N764" t="str">
            <v>B</v>
          </cell>
          <cell r="O764" t="str">
            <v>-</v>
          </cell>
          <cell r="P764" t="str">
            <v>-</v>
          </cell>
          <cell r="Q764" t="str">
            <v>-</v>
          </cell>
          <cell r="R764" t="str">
            <v>20</v>
          </cell>
          <cell r="S764" t="str">
            <v/>
          </cell>
          <cell r="T764" t="str">
            <v>THALE sp. z o.o. sp.k.</v>
          </cell>
          <cell r="U764" t="str">
            <v>11-041 Olsztyn, Poland, Wilimowo 2, Poland</v>
          </cell>
          <cell r="V764" t="str">
            <v>ocynk galwaniczny</v>
          </cell>
          <cell r="W764" t="str">
            <v>EW2-M12</v>
          </cell>
        </row>
        <row r="765">
          <cell r="A765">
            <v>30950</v>
          </cell>
          <cell r="B765" t="str">
            <v>80614104830</v>
          </cell>
          <cell r="C765" t="str">
            <v>NOC10P6 OPASKA NIPRO INCUT 100X4,8 15M_x001F__x001F_</v>
          </cell>
          <cell r="D765" t="str">
            <v>5907754268753</v>
          </cell>
          <cell r="E765" t="str">
            <v>1</v>
          </cell>
          <cell r="F765" t="str">
            <v>Opaska Nipro InCut 100X4,8 15m</v>
          </cell>
          <cell r="G765" t="str">
            <v>Nipro InCut Wrap 100X4,8 15m</v>
          </cell>
          <cell r="H765" t="str">
            <v>Szalag Nipro InCut 100X4,8 15m</v>
          </cell>
          <cell r="I765" t="str">
            <v>Nipro juosta InCut 100X4,8 15m</v>
          </cell>
          <cell r="J765" t="str">
            <v>Nipro páska InCut 100X4,8 15m</v>
          </cell>
          <cell r="K765" t="str">
            <v>Nipro benzi InCut 100X4,8 15m</v>
          </cell>
          <cell r="L765" t="str">
            <v>(EU)ETA-22/0021 17/03/2022</v>
          </cell>
          <cell r="M765" t="str">
            <v>(EU)DoP/04/E/2022 30/05/2023</v>
          </cell>
          <cell r="N765" t="str">
            <v>-</v>
          </cell>
          <cell r="O765" t="str">
            <v>CE</v>
          </cell>
          <cell r="P765" t="str">
            <v>-</v>
          </cell>
          <cell r="Q765" t="str">
            <v>-</v>
          </cell>
          <cell r="R765" t="str">
            <v>22</v>
          </cell>
          <cell r="S765" t="str">
            <v/>
          </cell>
          <cell r="T765" t="str">
            <v>THALE sp. z o.o. sp.k.</v>
          </cell>
          <cell r="U765" t="str">
            <v>11-041 Olsztyn, Poland, Wilimowo 2, Poland</v>
          </cell>
          <cell r="V765" t="str">
            <v/>
          </cell>
          <cell r="W765" t="str">
            <v>NOC10P6</v>
          </cell>
        </row>
        <row r="766">
          <cell r="A766">
            <v>13615</v>
          </cell>
          <cell r="B766" t="str">
            <v>80221303500</v>
          </cell>
          <cell r="C766" t="str">
            <v>LX-13-035 OBEJMA CHŁODU LX-13 (33-35MM) GR. IZOL. 13MM</v>
          </cell>
          <cell r="D766" t="str">
            <v>5907754238374</v>
          </cell>
          <cell r="E766" t="str">
            <v>5</v>
          </cell>
          <cell r="F766" t="str">
            <v>Obejma chłodu LX-13 (33-35mm) gr. izol. 13mm</v>
          </cell>
          <cell r="G766" t="str">
            <v>Thermal insulation clamp LX-13 (33-35mm) 13mm</v>
          </cell>
          <cell r="H766" t="str">
            <v>Hőszigetelt csőbilincs LX-13 (33-35mm) 13mm</v>
          </cell>
          <cell r="I766" t="str">
            <v>Laikiklis saldymo sistem LX-13 (33-35mm) izol.13</v>
          </cell>
          <cell r="J766" t="str">
            <v>Tepelne izolovaná objímka LX-13 (35-33,7mm) 13mm</v>
          </cell>
          <cell r="K766" t="str">
            <v>Colier pentru LX-13 (33-35mm) 13mm</v>
          </cell>
          <cell r="L766" t="str">
            <v>(PL)ITB-KOT-2020/1561 wydanie 1 15/12/2020; (HU)A-101/2016 18/11/2021; (SK)SK TP-19/0004-verzia 02 23/03/2022; (RO)AT 017-05-4053-2024 28/02/2024</v>
          </cell>
          <cell r="M766" t="str">
            <v>(PL)04/2020 30/05/2023; (HU)02/2021 18/11/2021; (SK)01/2022 23/03/2022; (RO)01/2024 28/02/2024</v>
          </cell>
          <cell r="N766" t="str">
            <v>B</v>
          </cell>
          <cell r="O766" t="str">
            <v>-</v>
          </cell>
          <cell r="P766" t="str">
            <v>-</v>
          </cell>
          <cell r="Q766" t="str">
            <v>-</v>
          </cell>
          <cell r="R766" t="str">
            <v>15</v>
          </cell>
          <cell r="S766" t="str">
            <v/>
          </cell>
          <cell r="T766" t="str">
            <v>THALE sp. z o.o. sp.k.</v>
          </cell>
          <cell r="U766" t="str">
            <v>11-041 Olsztyn, Poland, Wilimowo 2, Poland</v>
          </cell>
          <cell r="V766" t="str">
            <v>ocynk galwaniczny</v>
          </cell>
          <cell r="W766" t="str">
            <v>LX-13-035</v>
          </cell>
        </row>
        <row r="767">
          <cell r="A767">
            <v>18758</v>
          </cell>
          <cell r="B767" t="str">
            <v>81403180750</v>
          </cell>
          <cell r="C767" t="str">
            <v>101-M18X75 ŚRUBA 101 6-KĄT. M18X75MM</v>
          </cell>
          <cell r="D767" t="str">
            <v>5907754228795</v>
          </cell>
          <cell r="E767" t="str">
            <v>25</v>
          </cell>
          <cell r="F767" t="str">
            <v>Śruba 101 6-kąt. M18x75mm</v>
          </cell>
          <cell r="G767" t="str">
            <v>Hex head bolt 101 M18X75mm</v>
          </cell>
          <cell r="H767" t="str">
            <v>Hatlapfejű csavar 101 M18X75mm</v>
          </cell>
          <cell r="I767" t="str">
            <v>Varztas 101 6-kamp. M18X75mm</v>
          </cell>
          <cell r="L767" t="str">
            <v>-</v>
          </cell>
          <cell r="M767" t="str">
            <v>-</v>
          </cell>
          <cell r="N767" t="str">
            <v>-</v>
          </cell>
          <cell r="O767" t="str">
            <v>-</v>
          </cell>
          <cell r="P767" t="str">
            <v>-</v>
          </cell>
          <cell r="Q767" t="str">
            <v>-</v>
          </cell>
          <cell r="R767" t="str">
            <v>0</v>
          </cell>
          <cell r="S767" t="str">
            <v/>
          </cell>
          <cell r="T767" t="str">
            <v>THALE sp. z o.o. sp.k.</v>
          </cell>
          <cell r="U767" t="str">
            <v>11-041 Olsztyn, Poland, Wilimowo 2, Poland</v>
          </cell>
          <cell r="V767" t="str">
            <v>ocynk galwaniczny</v>
          </cell>
          <cell r="W767" t="str">
            <v>101-M18X75</v>
          </cell>
        </row>
        <row r="768">
          <cell r="A768">
            <v>26846</v>
          </cell>
          <cell r="B768" t="str">
            <v>8900001952</v>
          </cell>
          <cell r="C768" t="str">
            <v>P-SD-MB-3,0-6000- PROFIL PODWÓJNY MB3,0 6000MM</v>
          </cell>
          <cell r="D768" t="str">
            <v>5907754261419</v>
          </cell>
          <cell r="E768" t="str">
            <v>1</v>
          </cell>
          <cell r="F768" t="str">
            <v>Profil podwójny MB3,0 6000mm</v>
          </cell>
          <cell r="G768" t="str">
            <v>Dupla szerelősín MB3,0 6000mm</v>
          </cell>
          <cell r="H768" t="str">
            <v>Dupla szerelősín MB3,0 6000mm</v>
          </cell>
          <cell r="I768" t="str">
            <v>Dvigubas profilis MB3,0 6000mm</v>
          </cell>
          <cell r="K768" t="str">
            <v>Profil dublu de montaj MB3,0 6000mm</v>
          </cell>
          <cell r="L768" t="str">
            <v>-</v>
          </cell>
          <cell r="M768" t="str">
            <v>-</v>
          </cell>
          <cell r="N768" t="str">
            <v>-</v>
          </cell>
          <cell r="O768" t="str">
            <v>-</v>
          </cell>
          <cell r="P768" t="str">
            <v>-</v>
          </cell>
          <cell r="Q768" t="str">
            <v>-</v>
          </cell>
          <cell r="R768" t="str">
            <v>0</v>
          </cell>
          <cell r="S768" t="str">
            <v/>
          </cell>
          <cell r="T768" t="str">
            <v>THALE sp. z o.o. sp.k.</v>
          </cell>
          <cell r="U768" t="str">
            <v>11-041 Olsztyn, Poland, Wilimowo 2, Poland</v>
          </cell>
          <cell r="V768" t="str">
            <v/>
          </cell>
          <cell r="W768" t="str">
            <v/>
          </cell>
        </row>
        <row r="769">
          <cell r="A769">
            <v>13614</v>
          </cell>
          <cell r="B769" t="str">
            <v>80221303000</v>
          </cell>
          <cell r="C769" t="str">
            <v>LX-13-030 OBEJMA CHŁODU LX-13 (30MM) GR. IZOL. 13MM</v>
          </cell>
          <cell r="D769" t="str">
            <v>5907754238367</v>
          </cell>
          <cell r="E769" t="str">
            <v>5</v>
          </cell>
          <cell r="F769" t="str">
            <v>Obejma chłodu LX-13 (30mm) gr. izol. 13mm</v>
          </cell>
          <cell r="G769" t="str">
            <v>Thermal insulation clamp LX-13 (30mm) 13mm</v>
          </cell>
          <cell r="H769" t="str">
            <v>Hőszigetelt csőbilincs LX-13 (30mm) 13mm</v>
          </cell>
          <cell r="I769" t="str">
            <v>Laikiklis saldymo sistem LX-13 (30mm) izol.13mm</v>
          </cell>
          <cell r="J769" t="str">
            <v>Tepelne izolovaná objímka LX-13 (30-30mm) 13mm</v>
          </cell>
          <cell r="K769" t="str">
            <v>Colier pentru LX-13 (30mm) 13mm</v>
          </cell>
          <cell r="L769" t="str">
            <v>(PL)ITB-KOT-2020/1561 wydanie 1 15/12/2020; (HU)A-101/2016 18/11/2021; (SK)SK TP-19/0004-verzia 02 23/03/2022; (RO)AT 017-05-4053-2024 28/02/2024</v>
          </cell>
          <cell r="M769" t="str">
            <v>(PL)04/2020 30/05/2023; (HU)02/2021 18/11/2021; (SK)01/2022 23/03/2022; (RO)01/2024 28/02/2024</v>
          </cell>
          <cell r="N769" t="str">
            <v>B</v>
          </cell>
          <cell r="O769" t="str">
            <v>-</v>
          </cell>
          <cell r="P769" t="str">
            <v>-</v>
          </cell>
          <cell r="Q769" t="str">
            <v>-</v>
          </cell>
          <cell r="R769" t="str">
            <v>15</v>
          </cell>
          <cell r="S769" t="str">
            <v/>
          </cell>
          <cell r="T769" t="str">
            <v>THALE sp. z o.o. sp.k.</v>
          </cell>
          <cell r="U769" t="str">
            <v>11-041 Olsztyn, Poland, Wilimowo 2, Poland</v>
          </cell>
          <cell r="V769" t="str">
            <v>ocynk galwaniczny</v>
          </cell>
          <cell r="W769" t="str">
            <v>LX-13-030</v>
          </cell>
        </row>
        <row r="770">
          <cell r="A770">
            <v>18759</v>
          </cell>
          <cell r="B770" t="str">
            <v>81403180800</v>
          </cell>
          <cell r="C770" t="str">
            <v>101-M18X80 ŚRUBA 101 6-KĄT. M18X80MM</v>
          </cell>
          <cell r="D770" t="str">
            <v>5907754234420</v>
          </cell>
          <cell r="E770" t="str">
            <v>25</v>
          </cell>
          <cell r="F770" t="str">
            <v>Śruba 101 6-kąt. M18x80mm</v>
          </cell>
          <cell r="G770" t="str">
            <v>Hex head bolt 101 M18x80mm</v>
          </cell>
          <cell r="H770" t="str">
            <v>Hatlapfejű csavar 101 M18x80mm</v>
          </cell>
          <cell r="I770" t="str">
            <v>Varztas 101 6-kamp. M18X80mm</v>
          </cell>
          <cell r="L770" t="str">
            <v>-</v>
          </cell>
          <cell r="M770" t="str">
            <v>-</v>
          </cell>
          <cell r="N770" t="str">
            <v>-</v>
          </cell>
          <cell r="O770" t="str">
            <v>-</v>
          </cell>
          <cell r="P770" t="str">
            <v>-</v>
          </cell>
          <cell r="Q770" t="str">
            <v>-</v>
          </cell>
          <cell r="R770" t="str">
            <v>0</v>
          </cell>
          <cell r="S770" t="str">
            <v/>
          </cell>
          <cell r="T770" t="str">
            <v>THALE sp. z o.o. sp.k.</v>
          </cell>
          <cell r="U770" t="str">
            <v>11-041 Olsztyn, Poland, Wilimowo 2, Poland</v>
          </cell>
          <cell r="V770" t="str">
            <v>ocynk galwaniczny</v>
          </cell>
          <cell r="W770" t="str">
            <v>101-M18X80</v>
          </cell>
        </row>
        <row r="771">
          <cell r="A771">
            <v>16869</v>
          </cell>
          <cell r="B771" t="str">
            <v>82102002000</v>
          </cell>
          <cell r="C771" t="str">
            <v>EW2-M20 ELEMENT WAHADŁOWY TYP 2 M20</v>
          </cell>
          <cell r="D771" t="str">
            <v>5907754244030</v>
          </cell>
          <cell r="E771" t="str">
            <v>1</v>
          </cell>
          <cell r="F771" t="str">
            <v>Element wahadłowy Typ 2 M20</v>
          </cell>
          <cell r="G771" t="str">
            <v>Heavy duty swivel type 2 M20</v>
          </cell>
          <cell r="H771" t="str">
            <v>Csukló elem tipus 2 M20</v>
          </cell>
          <cell r="I771" t="str">
            <v>svytuoklinis elementas tipas 2 M20</v>
          </cell>
          <cell r="J771" t="str">
            <v>Vysoko odolný výkyvný prvok typu 2 M20</v>
          </cell>
          <cell r="K771" t="str">
            <v>Piese pendulante tip 2 M20</v>
          </cell>
          <cell r="L771" t="str">
            <v>(PL)ITB-KOT-2020/1563 wydanie 1 15/12/2020; (RO)AT 017-05-4053-2024 28/02/2024</v>
          </cell>
          <cell r="M771" t="str">
            <v>(PL)06/2020 30/05/2023; (RO)01/2024 28/02/2024</v>
          </cell>
          <cell r="N771" t="str">
            <v>B</v>
          </cell>
          <cell r="O771" t="str">
            <v>-</v>
          </cell>
          <cell r="P771" t="str">
            <v>-</v>
          </cell>
          <cell r="Q771" t="str">
            <v>-</v>
          </cell>
          <cell r="R771" t="str">
            <v>20</v>
          </cell>
          <cell r="S771" t="str">
            <v/>
          </cell>
          <cell r="T771" t="str">
            <v>THALE sp. z o.o. sp.k.</v>
          </cell>
          <cell r="U771" t="str">
            <v>11-041 Olsztyn, Poland, Wilimowo 2, Poland</v>
          </cell>
          <cell r="V771" t="str">
            <v>ocynk galwaniczny</v>
          </cell>
          <cell r="W771" t="str">
            <v>EW2-M20</v>
          </cell>
        </row>
        <row r="772">
          <cell r="A772">
            <v>176</v>
          </cell>
          <cell r="B772" t="str">
            <v>81560000010</v>
          </cell>
          <cell r="C772" t="str">
            <v>MB-KPL MODUŁ BIDETOWY BEZ PODŁĄCZENIA ARMATUROWEGO PROSTEGO</v>
          </cell>
          <cell r="D772" t="str">
            <v>5907754202238</v>
          </cell>
          <cell r="E772" t="str">
            <v>1</v>
          </cell>
          <cell r="L772" t="str">
            <v>-</v>
          </cell>
          <cell r="M772" t="str">
            <v>-</v>
          </cell>
          <cell r="N772" t="str">
            <v>-</v>
          </cell>
          <cell r="O772" t="str">
            <v>-</v>
          </cell>
          <cell r="P772" t="str">
            <v>-</v>
          </cell>
          <cell r="Q772" t="str">
            <v>-</v>
          </cell>
          <cell r="R772" t="str">
            <v>0</v>
          </cell>
          <cell r="S772" t="str">
            <v/>
          </cell>
          <cell r="T772" t="str">
            <v>THALE sp. z o.o. sp.k.</v>
          </cell>
          <cell r="U772" t="str">
            <v>11-041 Olsztyn, Poland, Wilimowo 2, Poland</v>
          </cell>
          <cell r="V772" t="str">
            <v/>
          </cell>
          <cell r="W772" t="str">
            <v>MB-KPL</v>
          </cell>
        </row>
        <row r="773">
          <cell r="A773">
            <v>239</v>
          </cell>
          <cell r="B773" t="str">
            <v>81150100000</v>
          </cell>
          <cell r="C773" t="str">
            <v>X10-MB KSZTAŁTKA X10 PROFILU SZER. 50MM</v>
          </cell>
          <cell r="D773" t="str">
            <v>5907754207165</v>
          </cell>
          <cell r="E773" t="str">
            <v>10</v>
          </cell>
          <cell r="F773" t="str">
            <v>Kształtka X10 profilu szer. 50mm</v>
          </cell>
          <cell r="G773" t="str">
            <v>Flat connector X10 channel width 50mm</v>
          </cell>
          <cell r="H773" t="str">
            <v>Sarokelem X10 szerelősín szélesség 50mm</v>
          </cell>
          <cell r="I773" t="str">
            <v>Montazine jungiamoji detale X10 50mm profiliui</v>
          </cell>
          <cell r="J773" t="str">
            <v>Rohový uholník X10 šírka 50mm</v>
          </cell>
          <cell r="K773" t="str">
            <v>Conector X10 profil 50mm</v>
          </cell>
          <cell r="L773" t="str">
            <v>(PL)ITB-KOT-2020/1562 wydanie 1 23/12/2020; (HU)A-101/2016 18/11/2021; (SK)SK TP-19/0004-verzia 02 23/03/2022; (RO)AT 017-05-4053-2024 28/02/2024</v>
          </cell>
          <cell r="M773" t="str">
            <v>(PL)05/2020 30/05/2023; (HU)02/2021 18/11/2021; (SK)01/2022 23/03/2022; (RO)01/2024 28/02/2024</v>
          </cell>
          <cell r="N773" t="str">
            <v>B</v>
          </cell>
          <cell r="O773" t="str">
            <v>-</v>
          </cell>
          <cell r="P773" t="str">
            <v>-</v>
          </cell>
          <cell r="Q773" t="str">
            <v>-</v>
          </cell>
          <cell r="R773" t="str">
            <v>15</v>
          </cell>
          <cell r="S773" t="str">
            <v/>
          </cell>
          <cell r="T773" t="str">
            <v>THALE sp. z o.o. sp.k.</v>
          </cell>
          <cell r="U773" t="str">
            <v>11-041 Olsztyn, Poland, Wilimowo 2, Poland</v>
          </cell>
          <cell r="V773" t="str">
            <v>ocynk galwaniczny</v>
          </cell>
          <cell r="W773" t="str">
            <v>X10-MB</v>
          </cell>
        </row>
        <row r="774">
          <cell r="A774">
            <v>19556</v>
          </cell>
          <cell r="B774" t="str">
            <v>81470100051</v>
          </cell>
          <cell r="C774" t="str">
            <v>OG-M10X50 PRĘT GWINTOWANY M10X50</v>
          </cell>
          <cell r="D774" t="str">
            <v>5907754233867</v>
          </cell>
          <cell r="E774" t="str">
            <v>1</v>
          </cell>
          <cell r="F774" t="str">
            <v>Pręt gwintowany M10X50</v>
          </cell>
          <cell r="G774" t="str">
            <v>Threaded rod M10x50</v>
          </cell>
          <cell r="H774" t="str">
            <v>Menetesszár M10x50</v>
          </cell>
          <cell r="I774" t="str">
            <v>Srieginis strypas  M10X50</v>
          </cell>
          <cell r="K774" t="str">
            <v>Tije filetate M10x50mm</v>
          </cell>
          <cell r="L774" t="str">
            <v>(PL)ITB-KOT-2020/1562 wydanie 1 23/12/2020</v>
          </cell>
          <cell r="M774" t="str">
            <v>(PL)05/2020 30/05/2023</v>
          </cell>
          <cell r="N774" t="str">
            <v>B</v>
          </cell>
          <cell r="O774" t="str">
            <v>-</v>
          </cell>
          <cell r="P774" t="str">
            <v>-</v>
          </cell>
          <cell r="Q774" t="str">
            <v>-</v>
          </cell>
          <cell r="R774" t="str">
            <v>15</v>
          </cell>
          <cell r="S774" t="str">
            <v/>
          </cell>
          <cell r="T774" t="str">
            <v>THALE sp. z o.o. sp.k.</v>
          </cell>
          <cell r="U774" t="str">
            <v>11-041 Olsztyn, Poland, Wilimowo 2, Poland</v>
          </cell>
          <cell r="V774" t="str">
            <v>ocynk ogniowy</v>
          </cell>
          <cell r="W774" t="str">
            <v>OG-M10X50</v>
          </cell>
        </row>
        <row r="775">
          <cell r="A775">
            <v>18761</v>
          </cell>
          <cell r="B775" t="str">
            <v>81483180900</v>
          </cell>
          <cell r="C775" t="str">
            <v>101-M18X90(8.8) ŚRUBA 101 6-KĄT. M18X90MM KL.8.8</v>
          </cell>
          <cell r="D775" t="str">
            <v>5907754225541</v>
          </cell>
          <cell r="E775" t="str">
            <v>25</v>
          </cell>
          <cell r="F775" t="str">
            <v>Śruba 101 6-kąt. M18x90mm KL.8.8</v>
          </cell>
          <cell r="G775" t="str">
            <v>Hex head bolt 101 M18x90mm 8.8 class</v>
          </cell>
          <cell r="H775" t="str">
            <v>Hatlapfejű csavar 101 M18x90mm 8.8</v>
          </cell>
          <cell r="I775" t="str">
            <v>Varztas 101 6-kamp. M18X90mm KL.8.8</v>
          </cell>
          <cell r="L775" t="str">
            <v>-</v>
          </cell>
          <cell r="M775" t="str">
            <v>-</v>
          </cell>
          <cell r="N775" t="str">
            <v>-</v>
          </cell>
          <cell r="O775" t="str">
            <v>-</v>
          </cell>
          <cell r="P775" t="str">
            <v>-</v>
          </cell>
          <cell r="Q775" t="str">
            <v>-</v>
          </cell>
          <cell r="R775" t="str">
            <v>0</v>
          </cell>
          <cell r="S775" t="str">
            <v/>
          </cell>
          <cell r="T775" t="str">
            <v>THALE sp. z o.o. sp.k.</v>
          </cell>
          <cell r="U775" t="str">
            <v>11-041 Olsztyn, Poland, Wilimowo 2, Poland</v>
          </cell>
          <cell r="V775" t="str">
            <v>ocynk galwaniczny</v>
          </cell>
          <cell r="W775" t="str">
            <v>101-M18X90(8.8)</v>
          </cell>
        </row>
        <row r="776">
          <cell r="A776">
            <v>19421</v>
          </cell>
          <cell r="B776" t="str">
            <v>81470120050</v>
          </cell>
          <cell r="C776" t="str">
            <v>M12X50 PRĘT GWINTOWANY M12X50MM</v>
          </cell>
          <cell r="D776" t="str">
            <v>5907754204409</v>
          </cell>
          <cell r="E776" t="str">
            <v>30</v>
          </cell>
          <cell r="F776" t="str">
            <v>Pręt gwintowany M12x50mm</v>
          </cell>
          <cell r="G776" t="str">
            <v>Threaded rod M12x50mm</v>
          </cell>
          <cell r="H776" t="str">
            <v>Menetesszár M12x50mm</v>
          </cell>
          <cell r="I776" t="str">
            <v>Srieginis strypas  M12x50mm</v>
          </cell>
          <cell r="J776" t="str">
            <v>Závitová tyč M12x50mm</v>
          </cell>
          <cell r="K776" t="str">
            <v>Tije filetate M12x50mm</v>
          </cell>
          <cell r="L776" t="str">
            <v>(PL)ITB-KOT-2020/1562 wydanie 1 23/12/2020</v>
          </cell>
          <cell r="M776" t="str">
            <v>(PL)05/2020 30/05/2023</v>
          </cell>
          <cell r="N776" t="str">
            <v>B</v>
          </cell>
          <cell r="O776" t="str">
            <v>-</v>
          </cell>
          <cell r="P776" t="str">
            <v>-</v>
          </cell>
          <cell r="Q776" t="str">
            <v>-</v>
          </cell>
          <cell r="R776" t="str">
            <v>16</v>
          </cell>
          <cell r="S776" t="str">
            <v/>
          </cell>
          <cell r="T776" t="str">
            <v>THALE sp. z o.o. sp.k.</v>
          </cell>
          <cell r="U776" t="str">
            <v>11-041 Olsztyn, Poland, Wilimowo 2, Poland</v>
          </cell>
          <cell r="V776" t="str">
            <v>ocynk galwaniczny</v>
          </cell>
          <cell r="W776" t="str">
            <v>M12X50</v>
          </cell>
        </row>
        <row r="777">
          <cell r="A777">
            <v>18760</v>
          </cell>
          <cell r="B777" t="str">
            <v>81403180850</v>
          </cell>
          <cell r="C777" t="str">
            <v>101-M18X85 ŚRUBA 101 6-KĄT. M18X85MM</v>
          </cell>
          <cell r="D777" t="str">
            <v>5907754225275</v>
          </cell>
          <cell r="E777" t="str">
            <v>25</v>
          </cell>
          <cell r="F777" t="str">
            <v>Śruba 101 6-kąt. M18x85mm</v>
          </cell>
          <cell r="G777" t="str">
            <v>Hex head bolt 101 M18x85mm</v>
          </cell>
          <cell r="H777" t="str">
            <v>Hatlapfejű csavar 101 M18x85mm</v>
          </cell>
          <cell r="I777" t="str">
            <v>Varztas 101 6-kamp. M18X85mm</v>
          </cell>
          <cell r="L777" t="str">
            <v>-</v>
          </cell>
          <cell r="M777" t="str">
            <v>-</v>
          </cell>
          <cell r="N777" t="str">
            <v>-</v>
          </cell>
          <cell r="O777" t="str">
            <v>-</v>
          </cell>
          <cell r="P777" t="str">
            <v>-</v>
          </cell>
          <cell r="Q777" t="str">
            <v>-</v>
          </cell>
          <cell r="R777" t="str">
            <v>0</v>
          </cell>
          <cell r="S777" t="str">
            <v/>
          </cell>
          <cell r="T777" t="str">
            <v>THALE sp. z o.o. sp.k.</v>
          </cell>
          <cell r="U777" t="str">
            <v>11-041 Olsztyn, Poland, Wilimowo 2, Poland</v>
          </cell>
          <cell r="V777" t="str">
            <v>ocynk galwaniczny</v>
          </cell>
          <cell r="W777" t="str">
            <v>101-M18X85</v>
          </cell>
        </row>
        <row r="778">
          <cell r="A778">
            <v>18762</v>
          </cell>
          <cell r="B778" t="str">
            <v>81403201000</v>
          </cell>
          <cell r="C778" t="str">
            <v>101-M20X100 ŚRUBA 101 6-KĄT. M20X100MM</v>
          </cell>
          <cell r="D778" t="str">
            <v>5907754237599</v>
          </cell>
          <cell r="E778" t="str">
            <v>10</v>
          </cell>
          <cell r="F778" t="str">
            <v>Śruba 101 6-kąt. M20x100mm</v>
          </cell>
          <cell r="G778" t="str">
            <v>Hex head bolt 101 M20x100mm</v>
          </cell>
          <cell r="H778" t="str">
            <v>Hatlapfejű csavar 101 M20x100mm</v>
          </cell>
          <cell r="I778" t="str">
            <v>Varztas 101 6-kamp. M20X100mm</v>
          </cell>
          <cell r="L778" t="str">
            <v>-</v>
          </cell>
          <cell r="M778" t="str">
            <v>-</v>
          </cell>
          <cell r="N778" t="str">
            <v>-</v>
          </cell>
          <cell r="O778" t="str">
            <v>-</v>
          </cell>
          <cell r="P778" t="str">
            <v>-</v>
          </cell>
          <cell r="Q778" t="str">
            <v>-</v>
          </cell>
          <cell r="R778" t="str">
            <v>0</v>
          </cell>
          <cell r="S778" t="str">
            <v/>
          </cell>
          <cell r="T778" t="str">
            <v>THALE sp. z o.o. sp.k.</v>
          </cell>
          <cell r="U778" t="str">
            <v>11-041 Olsztyn, Poland, Wilimowo 2, Poland</v>
          </cell>
          <cell r="V778" t="str">
            <v>ocynk galwaniczny</v>
          </cell>
          <cell r="W778" t="str">
            <v>101-M20X100</v>
          </cell>
        </row>
        <row r="779">
          <cell r="A779">
            <v>241</v>
          </cell>
          <cell r="B779" t="str">
            <v>81150120000</v>
          </cell>
          <cell r="C779" t="str">
            <v>X12-MB KSZTAŁTKA X12 PROFILU SZER. 50MM</v>
          </cell>
          <cell r="D779" t="str">
            <v>5907754207141</v>
          </cell>
          <cell r="E779" t="str">
            <v>10</v>
          </cell>
          <cell r="F779" t="str">
            <v>Kształtka X12 profilu szer. 50mm</v>
          </cell>
          <cell r="G779" t="str">
            <v>Flat connector X12 channel width 50mm</v>
          </cell>
          <cell r="H779" t="str">
            <v>Sarokelem X12 szerelősín szélesség 50mm</v>
          </cell>
          <cell r="I779" t="str">
            <v>Montazine jungiamoji detale X12 50mm profiliui</v>
          </cell>
          <cell r="J779" t="str">
            <v>Rohový uholník X12 šírka 50mm</v>
          </cell>
          <cell r="K779" t="str">
            <v>Conector X12 profil 50mm</v>
          </cell>
          <cell r="L779" t="str">
            <v>(PL)ITB-KOT-2020/1562 wydanie 1 23/12/2020; (HU)A-101/2016 18/11/2021; (SK)SK TP-19/0004-verzia 02 23/03/2022; (RO)AT 017-05-4053-2024 28/02/2024</v>
          </cell>
          <cell r="M779" t="str">
            <v>(PL)05/2020 30/05/2023; (HU)02/2021 18/11/2021; (SK)01/2022 23/03/2022; (RO)01/2024 28/02/2024</v>
          </cell>
          <cell r="N779" t="str">
            <v>B</v>
          </cell>
          <cell r="O779" t="str">
            <v>-</v>
          </cell>
          <cell r="P779" t="str">
            <v>-</v>
          </cell>
          <cell r="Q779" t="str">
            <v>-</v>
          </cell>
          <cell r="R779" t="str">
            <v>15</v>
          </cell>
          <cell r="S779" t="str">
            <v/>
          </cell>
          <cell r="T779" t="str">
            <v>THALE sp. z o.o. sp.k.</v>
          </cell>
          <cell r="U779" t="str">
            <v>11-041 Olsztyn, Poland, Wilimowo 2, Poland</v>
          </cell>
          <cell r="V779" t="str">
            <v>ocynk galwaniczny</v>
          </cell>
          <cell r="W779" t="str">
            <v>X12-MB</v>
          </cell>
        </row>
        <row r="780">
          <cell r="A780">
            <v>18763</v>
          </cell>
          <cell r="B780" t="str">
            <v>81403201200</v>
          </cell>
          <cell r="C780" t="str">
            <v>101-M20X120 ŚRUBA 101 6-KĄT. M20X120MM</v>
          </cell>
          <cell r="D780" t="str">
            <v>5907754237605</v>
          </cell>
          <cell r="E780" t="str">
            <v>10</v>
          </cell>
          <cell r="F780" t="str">
            <v>Śruba 101 6-kąt. M20x120mm</v>
          </cell>
          <cell r="G780" t="str">
            <v>Hex head bolt 101 M20x120mm</v>
          </cell>
          <cell r="H780" t="str">
            <v>Hatlapfejű csavar 101 M20x120mm</v>
          </cell>
          <cell r="I780" t="str">
            <v>Varztas 101 6-kamp. M20X120mm</v>
          </cell>
          <cell r="L780" t="str">
            <v>-</v>
          </cell>
          <cell r="M780" t="str">
            <v>-</v>
          </cell>
          <cell r="N780" t="str">
            <v>-</v>
          </cell>
          <cell r="O780" t="str">
            <v>-</v>
          </cell>
          <cell r="P780" t="str">
            <v>-</v>
          </cell>
          <cell r="Q780" t="str">
            <v>-</v>
          </cell>
          <cell r="R780" t="str">
            <v>0</v>
          </cell>
          <cell r="S780" t="str">
            <v/>
          </cell>
          <cell r="T780" t="str">
            <v>THALE sp. z o.o. sp.k.</v>
          </cell>
          <cell r="U780" t="str">
            <v>11-041 Olsztyn, Poland, Wilimowo 2, Poland</v>
          </cell>
          <cell r="V780" t="str">
            <v>ocynk galwaniczny</v>
          </cell>
          <cell r="W780" t="str">
            <v>101-M20X120</v>
          </cell>
        </row>
        <row r="781">
          <cell r="A781">
            <v>18766</v>
          </cell>
          <cell r="B781" t="str">
            <v>89000018766</v>
          </cell>
          <cell r="C781" t="str">
            <v>101-M20X140(8.8) ŚRUBA 101 6-KĄT. M20X140MM KL.8.8</v>
          </cell>
          <cell r="D781" t="str">
            <v>5907754260870</v>
          </cell>
          <cell r="E781" t="str">
            <v>10</v>
          </cell>
          <cell r="F781" t="str">
            <v>Śruba 101 6-kąt. M20x140mm KL.8.8</v>
          </cell>
          <cell r="G781" t="str">
            <v>Hex head bolt 101 M20x140mm 8.8 class</v>
          </cell>
          <cell r="H781" t="str">
            <v>Hatlapfejű csavar 101 M20x140mm 8.8</v>
          </cell>
          <cell r="I781" t="str">
            <v>Varztas 101 6-kamp. M20X140mm KL.8.8</v>
          </cell>
          <cell r="L781" t="str">
            <v>-</v>
          </cell>
          <cell r="M781" t="str">
            <v>-</v>
          </cell>
          <cell r="N781" t="str">
            <v>-</v>
          </cell>
          <cell r="O781" t="str">
            <v>-</v>
          </cell>
          <cell r="P781" t="str">
            <v>-</v>
          </cell>
          <cell r="Q781" t="str">
            <v>-</v>
          </cell>
          <cell r="R781" t="str">
            <v>0</v>
          </cell>
          <cell r="S781" t="str">
            <v/>
          </cell>
          <cell r="T781" t="str">
            <v>THALE sp. z o.o. sp.k.</v>
          </cell>
          <cell r="U781" t="str">
            <v>11-041 Olsztyn, Poland, Wilimowo 2, Poland</v>
          </cell>
          <cell r="V781" t="str">
            <v>ocynk galwaniczny</v>
          </cell>
          <cell r="W781" t="str">
            <v>101-M20X140(8.8)</v>
          </cell>
        </row>
        <row r="782">
          <cell r="A782">
            <v>18764</v>
          </cell>
          <cell r="B782" t="str">
            <v>81403201300</v>
          </cell>
          <cell r="C782" t="str">
            <v>101-M20X130 ŚRUBA 101 6-KĄT. M20X130MM</v>
          </cell>
          <cell r="D782" t="str">
            <v>5907754223257</v>
          </cell>
          <cell r="E782" t="str">
            <v>10</v>
          </cell>
          <cell r="F782" t="str">
            <v>Śruba 101 6-kąt. M20x130mm</v>
          </cell>
          <cell r="G782" t="str">
            <v>Hex head bolt 101 M20x130mm</v>
          </cell>
          <cell r="H782" t="str">
            <v>Hatlapfejű csavar 101 M20x130mm</v>
          </cell>
          <cell r="I782" t="str">
            <v>Varztas 101 6-kamp. M20X130mm</v>
          </cell>
          <cell r="L782" t="str">
            <v>-</v>
          </cell>
          <cell r="M782" t="str">
            <v>-</v>
          </cell>
          <cell r="N782" t="str">
            <v>-</v>
          </cell>
          <cell r="O782" t="str">
            <v>-</v>
          </cell>
          <cell r="P782" t="str">
            <v>-</v>
          </cell>
          <cell r="Q782" t="str">
            <v>-</v>
          </cell>
          <cell r="R782" t="str">
            <v>0</v>
          </cell>
          <cell r="S782" t="str">
            <v/>
          </cell>
          <cell r="T782" t="str">
            <v>THALE sp. z o.o. sp.k.</v>
          </cell>
          <cell r="U782" t="str">
            <v>11-041 Olsztyn, Poland, Wilimowo 2, Poland</v>
          </cell>
          <cell r="V782" t="str">
            <v>ocynk galwaniczny</v>
          </cell>
          <cell r="W782" t="str">
            <v>101-M20X130</v>
          </cell>
        </row>
        <row r="783">
          <cell r="A783">
            <v>18765</v>
          </cell>
          <cell r="B783" t="str">
            <v>81403201400</v>
          </cell>
          <cell r="C783" t="str">
            <v>101-M20X140 ŚRUBA 101 6-KĄT. M20X140MM</v>
          </cell>
          <cell r="D783" t="str">
            <v>5907754223745</v>
          </cell>
          <cell r="E783" t="str">
            <v>10</v>
          </cell>
          <cell r="F783" t="str">
            <v>Śruba 101 6-kąt. M20x140mm</v>
          </cell>
          <cell r="G783" t="str">
            <v>Hex head bolt 101 M20x140mm</v>
          </cell>
          <cell r="H783" t="str">
            <v>Hatlapfejű csavar 101 M20x140mm</v>
          </cell>
          <cell r="I783" t="str">
            <v>Varztas 101 6-kamp. M20X140mm</v>
          </cell>
          <cell r="L783" t="str">
            <v>-</v>
          </cell>
          <cell r="M783" t="str">
            <v>-</v>
          </cell>
          <cell r="N783" t="str">
            <v>-</v>
          </cell>
          <cell r="O783" t="str">
            <v>-</v>
          </cell>
          <cell r="P783" t="str">
            <v>-</v>
          </cell>
          <cell r="Q783" t="str">
            <v>-</v>
          </cell>
          <cell r="R783" t="str">
            <v>0</v>
          </cell>
          <cell r="S783" t="str">
            <v/>
          </cell>
          <cell r="T783" t="str">
            <v>THALE sp. z o.o. sp.k.</v>
          </cell>
          <cell r="U783" t="str">
            <v>11-041 Olsztyn, Poland, Wilimowo 2, Poland</v>
          </cell>
          <cell r="V783" t="str">
            <v>ocynk galwaniczny</v>
          </cell>
          <cell r="W783" t="str">
            <v>101-M20X140</v>
          </cell>
        </row>
        <row r="784">
          <cell r="A784">
            <v>18767</v>
          </cell>
          <cell r="B784" t="str">
            <v>81403201500</v>
          </cell>
          <cell r="C784" t="str">
            <v>101-M20X150 ŚRUBA 101 6-KĄT. M20X150MM</v>
          </cell>
          <cell r="D784" t="str">
            <v>5907754224186</v>
          </cell>
          <cell r="E784" t="str">
            <v>10</v>
          </cell>
          <cell r="F784" t="str">
            <v>Śruba 101 6-kąt. M20x150mm</v>
          </cell>
          <cell r="G784" t="str">
            <v>Hex head bolt 101 M20x150mm</v>
          </cell>
          <cell r="H784" t="str">
            <v>Hatlapfejű csavar 101 M20x150mm</v>
          </cell>
          <cell r="I784" t="str">
            <v>Varztas 101 6-kamp. M20X150mm</v>
          </cell>
          <cell r="L784" t="str">
            <v>-</v>
          </cell>
          <cell r="M784" t="str">
            <v>-</v>
          </cell>
          <cell r="N784" t="str">
            <v>-</v>
          </cell>
          <cell r="O784" t="str">
            <v>-</v>
          </cell>
          <cell r="P784" t="str">
            <v>-</v>
          </cell>
          <cell r="Q784" t="str">
            <v>-</v>
          </cell>
          <cell r="R784" t="str">
            <v>0</v>
          </cell>
          <cell r="S784" t="str">
            <v/>
          </cell>
          <cell r="T784" t="str">
            <v>THALE sp. z o.o. sp.k.</v>
          </cell>
          <cell r="U784" t="str">
            <v>11-041 Olsztyn, Poland, Wilimowo 2, Poland</v>
          </cell>
          <cell r="V784" t="str">
            <v>ocynk galwaniczny</v>
          </cell>
          <cell r="W784" t="str">
            <v>101-M20X150</v>
          </cell>
        </row>
        <row r="785">
          <cell r="A785">
            <v>18769</v>
          </cell>
          <cell r="B785" t="str">
            <v>89000018769</v>
          </cell>
          <cell r="C785" t="str">
            <v>101-M20X160(8.8) ŚRUBA 101 6-KĄT. M20X160MM KL.8.8</v>
          </cell>
          <cell r="D785" t="str">
            <v>5907754260887</v>
          </cell>
          <cell r="E785" t="str">
            <v>10</v>
          </cell>
          <cell r="F785" t="str">
            <v>Śruba 101 6-kąt. M20x160mm KL.8.8</v>
          </cell>
          <cell r="G785" t="str">
            <v>Hex head bolt 101 M20x160mm 8.8 class</v>
          </cell>
          <cell r="H785" t="str">
            <v>Hatlapfejű csavar 101 M20x160mm 8.8</v>
          </cell>
          <cell r="I785" t="str">
            <v>Varztas 101 6-kamp. M20X160mm KL.8.8</v>
          </cell>
          <cell r="L785" t="str">
            <v>-</v>
          </cell>
          <cell r="M785" t="str">
            <v>-</v>
          </cell>
          <cell r="N785" t="str">
            <v>-</v>
          </cell>
          <cell r="O785" t="str">
            <v>-</v>
          </cell>
          <cell r="P785" t="str">
            <v>-</v>
          </cell>
          <cell r="Q785" t="str">
            <v>-</v>
          </cell>
          <cell r="R785" t="str">
            <v>0</v>
          </cell>
          <cell r="S785" t="str">
            <v/>
          </cell>
          <cell r="T785" t="str">
            <v>THALE sp. z o.o. sp.k.</v>
          </cell>
          <cell r="U785" t="str">
            <v>11-041 Olsztyn, Poland, Wilimowo 2, Poland</v>
          </cell>
          <cell r="V785" t="str">
            <v>ocynk galwaniczny</v>
          </cell>
          <cell r="W785" t="str">
            <v>101-M20X160(8.8)</v>
          </cell>
        </row>
        <row r="786">
          <cell r="A786">
            <v>18990</v>
          </cell>
          <cell r="B786" t="str">
            <v>81402080502</v>
          </cell>
          <cell r="C786" t="str">
            <v>N-105-M8X50mm ŚRUBA 105 6-KĄT. M8X50MM</v>
          </cell>
          <cell r="D786" t="str">
            <v>5907754227712</v>
          </cell>
          <cell r="E786" t="str">
            <v>25</v>
          </cell>
          <cell r="F786" t="str">
            <v>Śruba 105 6-kąt. M8X50mm</v>
          </cell>
          <cell r="G786" t="str">
            <v>Hex head bolt 105 M8x50mm</v>
          </cell>
          <cell r="H786" t="str">
            <v>Hatlapfejű csavar 105 M8x50mm</v>
          </cell>
          <cell r="I786" t="str">
            <v>Varztas 105 6-kamp. M8X50mm</v>
          </cell>
          <cell r="K786" t="str">
            <v>Suruburi cu cap hexagonal  105 M8X50mm</v>
          </cell>
          <cell r="L786" t="str">
            <v>(RO)AT 017-05-4053-2024 28/02/2024</v>
          </cell>
          <cell r="M786" t="str">
            <v>(RO)01/2024 28/02/2024</v>
          </cell>
          <cell r="N786" t="str">
            <v>-</v>
          </cell>
          <cell r="O786" t="str">
            <v>-</v>
          </cell>
          <cell r="P786" t="str">
            <v>-</v>
          </cell>
          <cell r="Q786" t="str">
            <v>-</v>
          </cell>
          <cell r="R786" t="str">
            <v>0</v>
          </cell>
          <cell r="S786" t="str">
            <v/>
          </cell>
          <cell r="T786" t="str">
            <v>THALE sp. z o.o. sp.k.</v>
          </cell>
          <cell r="U786" t="str">
            <v>11-041 Olsztyn, Poland, Wilimowo 2, Poland</v>
          </cell>
          <cell r="V786" t="str">
            <v>pasywacja</v>
          </cell>
          <cell r="W786" t="str">
            <v>N-105-M8X50mm</v>
          </cell>
        </row>
        <row r="787">
          <cell r="A787">
            <v>559</v>
          </cell>
          <cell r="B787" t="str">
            <v>80130211000</v>
          </cell>
          <cell r="C787" t="str">
            <v>UPG-4 BK OBEJMA EXPERT 4 (107-113MM) BK</v>
          </cell>
          <cell r="D787" t="str">
            <v>5907754203365</v>
          </cell>
          <cell r="E787" t="str">
            <v>25</v>
          </cell>
          <cell r="F787" t="str">
            <v>Obejma EXPERT 4 (107-113mm) BK</v>
          </cell>
          <cell r="G787" t="str">
            <v>Pipe clamp EXPERT 4 (107-113mm) BK</v>
          </cell>
          <cell r="H787" t="str">
            <v>Csőbilincs EXPERT 4 (107-113mm) BK</v>
          </cell>
          <cell r="I787" t="str">
            <v>Laikiklis EXPERT 4 (107-113mm) BK</v>
          </cell>
          <cell r="J787" t="str">
            <v>Objímka EXPERT 4 (107-113mm) BK</v>
          </cell>
          <cell r="K787" t="str">
            <v>Colier tip EXPERT 4 (107-113mm) BK</v>
          </cell>
          <cell r="L787" t="str">
            <v>(PL)ITB-KOT-2020/1561 wydanie 1 15/12/2020; (HU)A-101/2016 18/11/2021; (SK)SK TP-19/0004-verzia 02 23/03/2022; (RO)AT 017-05-4053-2024 28/02/2024</v>
          </cell>
          <cell r="M787" t="str">
            <v>(PL)04/2020 30/05/2023; (HU)02/2021 18/11/2021; (SK)01/2022 23/03/2022; (RO)01/2024 28/02/2024</v>
          </cell>
          <cell r="N787" t="str">
            <v>B</v>
          </cell>
          <cell r="O787" t="str">
            <v>-</v>
          </cell>
          <cell r="P787" t="str">
            <v>-</v>
          </cell>
          <cell r="Q787" t="str">
            <v>-</v>
          </cell>
          <cell r="R787" t="str">
            <v>15</v>
          </cell>
          <cell r="S787" t="str">
            <v/>
          </cell>
          <cell r="T787" t="str">
            <v>THALE sp. z o.o. sp.k.</v>
          </cell>
          <cell r="U787" t="str">
            <v>11-041 Olsztyn, Poland, Wilimowo 2, Poland</v>
          </cell>
          <cell r="V787" t="str">
            <v>ocynk galwaniczny</v>
          </cell>
          <cell r="W787" t="str">
            <v>UPG-4 BK</v>
          </cell>
        </row>
        <row r="788">
          <cell r="A788">
            <v>14977</v>
          </cell>
          <cell r="B788" t="str">
            <v>80222506400</v>
          </cell>
          <cell r="C788" t="str">
            <v>LX-25-064 OBEJMA CHŁODU LX-25 (63-64MM) GR. IZOL. 25MM</v>
          </cell>
          <cell r="D788" t="str">
            <v>5907754242937</v>
          </cell>
          <cell r="E788" t="str">
            <v>5</v>
          </cell>
          <cell r="F788" t="str">
            <v>Obejma chłodu LX-25 (63-64mm) gr. izol. 25mm</v>
          </cell>
          <cell r="G788" t="str">
            <v>Thermal insulation clamp LX-25 (63-64mm) 25mm</v>
          </cell>
          <cell r="H788" t="str">
            <v>Hőszigetelt csőbilincs LX-25 (63-64mm) 25mm</v>
          </cell>
          <cell r="I788" t="str">
            <v>Laikiklis saldymo sistem LX-25 (63-64mm) izol.25</v>
          </cell>
          <cell r="J788" t="str">
            <v>Tepelne izolovaná objímka LX-25 (64-63,5mm) 25mm</v>
          </cell>
          <cell r="K788" t="str">
            <v>Colier pentru LX-25 (63-64mm) 25mm</v>
          </cell>
          <cell r="L788" t="str">
            <v>(PL)ITB-KOT-2020/1561 wydanie 1 15/12/2020; (HU)A-101/2016 18/11/2021; (SK)SK TP-19/0004-verzia 02 23/03/2022; (RO)AT 017-05-4053-2024 28/02/2024</v>
          </cell>
          <cell r="M788" t="str">
            <v>(PL)04/2020 30/05/2023; (HU)02/2021 18/11/2021; (SK)01/2022 23/03/2022; (RO)01/2024 28/02/2024</v>
          </cell>
          <cell r="N788" t="str">
            <v>B</v>
          </cell>
          <cell r="O788" t="str">
            <v>-</v>
          </cell>
          <cell r="P788" t="str">
            <v>-</v>
          </cell>
          <cell r="Q788" t="str">
            <v>-</v>
          </cell>
          <cell r="R788" t="str">
            <v>15</v>
          </cell>
          <cell r="S788" t="str">
            <v/>
          </cell>
          <cell r="T788" t="str">
            <v>THALE sp. z o.o. sp.k.</v>
          </cell>
          <cell r="U788" t="str">
            <v>11-041 Olsztyn, Poland, Wilimowo 2, Poland</v>
          </cell>
          <cell r="V788" t="str">
            <v>ocynk galwaniczny</v>
          </cell>
          <cell r="W788" t="str">
            <v>LX-25-064</v>
          </cell>
        </row>
        <row r="789">
          <cell r="A789">
            <v>18768</v>
          </cell>
          <cell r="B789" t="str">
            <v>81403201600</v>
          </cell>
          <cell r="C789" t="str">
            <v>101-M20X160 ŚRUBA 101 6-KĄT. M20X160MM</v>
          </cell>
          <cell r="D789" t="str">
            <v>5907754229815</v>
          </cell>
          <cell r="E789" t="str">
            <v>10</v>
          </cell>
          <cell r="F789" t="str">
            <v>Śruba 101 6-kąt. M20x160mm</v>
          </cell>
          <cell r="G789" t="str">
            <v>Hex head bolt 101 M20x160mm</v>
          </cell>
          <cell r="H789" t="str">
            <v>Hatlapfejű csavar 101 M20x160mm</v>
          </cell>
          <cell r="I789" t="str">
            <v>Varztas 101 6-kamp. M20X160mm</v>
          </cell>
          <cell r="L789" t="str">
            <v>-</v>
          </cell>
          <cell r="M789" t="str">
            <v>-</v>
          </cell>
          <cell r="N789" t="str">
            <v>-</v>
          </cell>
          <cell r="O789" t="str">
            <v>-</v>
          </cell>
          <cell r="P789" t="str">
            <v>-</v>
          </cell>
          <cell r="Q789" t="str">
            <v>-</v>
          </cell>
          <cell r="R789" t="str">
            <v>0</v>
          </cell>
          <cell r="S789" t="str">
            <v/>
          </cell>
          <cell r="T789" t="str">
            <v>THALE sp. z o.o. sp.k.</v>
          </cell>
          <cell r="U789" t="str">
            <v>11-041 Olsztyn, Poland, Wilimowo 2, Poland</v>
          </cell>
          <cell r="V789" t="str">
            <v>ocynk galwaniczny</v>
          </cell>
          <cell r="W789" t="str">
            <v>101-M20X160</v>
          </cell>
        </row>
        <row r="790">
          <cell r="A790">
            <v>16957</v>
          </cell>
          <cell r="B790" t="str">
            <v>80370511200</v>
          </cell>
          <cell r="C790" t="str">
            <v>PSFUC-110 PSFUC 110 (108-115MM)</v>
          </cell>
          <cell r="D790" t="str">
            <v>5907754244399</v>
          </cell>
          <cell r="E790" t="str">
            <v>1</v>
          </cell>
          <cell r="F790" t="str">
            <v>PSFUC 110 (108-115mm)</v>
          </cell>
          <cell r="G790" t="str">
            <v>PSFUC 110 (108-115mm)</v>
          </cell>
          <cell r="H790" t="str">
            <v>PSFUC 110 (108-115mm)</v>
          </cell>
          <cell r="I790" t="str">
            <v>PSFUC 110 (108-115mm)</v>
          </cell>
          <cell r="J790" t="str">
            <v>Upevnenie pevného bodu typu PSFUC 110 (108-115mm)</v>
          </cell>
          <cell r="K790" t="str">
            <v>PSFUC 110 (108-115mm)</v>
          </cell>
          <cell r="L790" t="str">
            <v>(PL)ITB-KOT-2020/1561 wydanie 1 15/12/2020; (HU)A-101/2016 18/11/2021; (SK)SK TP-19/0004-verzia 02 23/03/2022; (RO)AT 017-05-4053-2024 28/02/2024</v>
          </cell>
          <cell r="M790" t="str">
            <v>(PL)04/2020 30/05/2023; (HU)02/2021 18/11/2021; (SK)01/2022 23/03/2022; (RO)01/2024 28/02/2024</v>
          </cell>
          <cell r="N790" t="str">
            <v>B</v>
          </cell>
          <cell r="O790" t="str">
            <v>-</v>
          </cell>
          <cell r="P790" t="str">
            <v>-</v>
          </cell>
          <cell r="Q790" t="str">
            <v>-</v>
          </cell>
          <cell r="R790" t="str">
            <v>15</v>
          </cell>
          <cell r="S790" t="str">
            <v/>
          </cell>
          <cell r="T790" t="str">
            <v>THALE sp. z o.o. sp.k.</v>
          </cell>
          <cell r="U790" t="str">
            <v>11-041 Olsztyn, Poland, Wilimowo 2, Poland</v>
          </cell>
          <cell r="V790" t="str">
            <v>ocynk galwaniczny</v>
          </cell>
          <cell r="W790" t="str">
            <v>PSFUC-110</v>
          </cell>
        </row>
        <row r="791">
          <cell r="A791">
            <v>18770</v>
          </cell>
          <cell r="B791" t="str">
            <v>81403201700</v>
          </cell>
          <cell r="C791" t="str">
            <v>101-M20X170 ŚRUBA 101 6-KĄT. M20X170MM</v>
          </cell>
          <cell r="D791" t="str">
            <v>5907754223264</v>
          </cell>
          <cell r="E791" t="str">
            <v>10</v>
          </cell>
          <cell r="F791" t="str">
            <v>Śruba 101 6-kąt. M20x170mm</v>
          </cell>
          <cell r="G791" t="str">
            <v>Hex head bolt 101 M20x170mm</v>
          </cell>
          <cell r="H791" t="str">
            <v>Hatlapfejű csavar 101 M20x170mm</v>
          </cell>
          <cell r="I791" t="str">
            <v>Varztas 101 6-kamp. M20X170mm</v>
          </cell>
          <cell r="L791" t="str">
            <v>-</v>
          </cell>
          <cell r="M791" t="str">
            <v>-</v>
          </cell>
          <cell r="N791" t="str">
            <v>-</v>
          </cell>
          <cell r="O791" t="str">
            <v>-</v>
          </cell>
          <cell r="P791" t="str">
            <v>-</v>
          </cell>
          <cell r="Q791" t="str">
            <v>-</v>
          </cell>
          <cell r="R791" t="str">
            <v>0</v>
          </cell>
          <cell r="S791" t="str">
            <v/>
          </cell>
          <cell r="T791" t="str">
            <v>THALE sp. z o.o. sp.k.</v>
          </cell>
          <cell r="U791" t="str">
            <v>11-041 Olsztyn, Poland, Wilimowo 2, Poland</v>
          </cell>
          <cell r="V791" t="str">
            <v>ocynk galwaniczny</v>
          </cell>
          <cell r="W791" t="str">
            <v>101-M20X170</v>
          </cell>
        </row>
        <row r="792">
          <cell r="A792">
            <v>14955</v>
          </cell>
          <cell r="B792" t="str">
            <v>80221902800</v>
          </cell>
          <cell r="C792" t="str">
            <v>LX-19-028 OBEJMA CHŁODU LX-19 (26-28MM) GR. IZOL. 19MM</v>
          </cell>
          <cell r="D792" t="str">
            <v>5907754242609</v>
          </cell>
          <cell r="E792" t="str">
            <v>10</v>
          </cell>
          <cell r="F792" t="str">
            <v>Obejma chłodu LX-19 (26-28mm) gr. izol. 19mm</v>
          </cell>
          <cell r="G792" t="str">
            <v>Thermal insulation clamp LX-19 (26-28mm) 19mm</v>
          </cell>
          <cell r="H792" t="str">
            <v>Hőszigetelt csőbilincs LX-19 (26-28mm) 19mm</v>
          </cell>
          <cell r="I792" t="str">
            <v>Laikiklis saldymo sistem LX-19 (26-28mm) izol.19</v>
          </cell>
          <cell r="J792" t="str">
            <v>Tepelne izolovaná objímka LX-19 (28-26,9mm) 19mm</v>
          </cell>
          <cell r="K792" t="str">
            <v>Colier pentru LX-19 (26-28mm) 19mm</v>
          </cell>
          <cell r="L792" t="str">
            <v>(PL)ITB-KOT-2020/1561 wydanie 1 15/12/2020; (HU)A-101/2016 18/11/2021; (SK)SK TP-19/0004-verzia 02 23/03/2022; (RO)AT 017-05-4053-2024 28/02/2024</v>
          </cell>
          <cell r="M792" t="str">
            <v>(PL)04/2020 30/05/2023; (HU)02/2021 18/11/2021; (SK)01/2022 23/03/2022; (RO)01/2024 28/02/2024</v>
          </cell>
          <cell r="N792" t="str">
            <v>B</v>
          </cell>
          <cell r="O792" t="str">
            <v>-</v>
          </cell>
          <cell r="P792" t="str">
            <v>-</v>
          </cell>
          <cell r="Q792" t="str">
            <v>-</v>
          </cell>
          <cell r="R792" t="str">
            <v>15</v>
          </cell>
          <cell r="S792" t="str">
            <v/>
          </cell>
          <cell r="T792" t="str">
            <v>THALE sp. z o.o. sp.k.</v>
          </cell>
          <cell r="U792" t="str">
            <v>11-041 Olsztyn, Poland, Wilimowo 2, Poland</v>
          </cell>
          <cell r="V792" t="str">
            <v>ocynk galwaniczny</v>
          </cell>
          <cell r="W792" t="str">
            <v>LX-19-028</v>
          </cell>
        </row>
        <row r="793">
          <cell r="A793">
            <v>16550</v>
          </cell>
          <cell r="B793" t="str">
            <v>80221901200</v>
          </cell>
          <cell r="C793" t="str">
            <v>LX-19-012 OBEJMA CHŁODU LX-19 (12MM) GR. IZOL. 19MM</v>
          </cell>
          <cell r="D793" t="str">
            <v>5907754242555</v>
          </cell>
          <cell r="E793" t="str">
            <v>10</v>
          </cell>
          <cell r="F793" t="str">
            <v>Obejma chłodu LX-19 (12mm) gr. izol. 19mm</v>
          </cell>
          <cell r="G793" t="str">
            <v>Thermal insulation clamp LX-19 (12mm) 19mm</v>
          </cell>
          <cell r="H793" t="str">
            <v>Hőszigetelt csőbilincs LX-19 (12mm) 19mm</v>
          </cell>
          <cell r="I793" t="str">
            <v>Laikiklis saldymo sistem LX-19 (12mm) izol. 19mm</v>
          </cell>
          <cell r="J793" t="str">
            <v>Tepelne izolovaná objímka LX-19 (12mm) 19mm</v>
          </cell>
          <cell r="K793" t="str">
            <v>Colier pentru LX-19 (12mm) 19mm</v>
          </cell>
          <cell r="L793" t="str">
            <v>(PL)ITB-KOT-2020/1561 wydanie 1 15/12/2020; (HU)A-101/2016 18/11/2021; (SK)SK TP-19/0004-verzia 02 23/03/2022; (RO)AT 017-05-4053-2024 28/02/2024</v>
          </cell>
          <cell r="M793" t="str">
            <v>(PL)04/2020 30/05/2023; (HU)02/2021 18/11/2021; (SK)01/2022 23/03/2022; (RO)01/2024 28/02/2024</v>
          </cell>
          <cell r="N793" t="str">
            <v>B</v>
          </cell>
          <cell r="O793" t="str">
            <v>-</v>
          </cell>
          <cell r="P793" t="str">
            <v>-</v>
          </cell>
          <cell r="Q793" t="str">
            <v>-</v>
          </cell>
          <cell r="R793" t="str">
            <v>15</v>
          </cell>
          <cell r="S793" t="str">
            <v/>
          </cell>
          <cell r="T793" t="str">
            <v>THALE sp. z o.o. sp.k.</v>
          </cell>
          <cell r="U793" t="str">
            <v>11-041 Olsztyn, Poland, Wilimowo 2, Poland</v>
          </cell>
          <cell r="V793" t="str">
            <v>ocynk galwaniczny</v>
          </cell>
          <cell r="W793" t="str">
            <v>LX-19-012</v>
          </cell>
        </row>
        <row r="794">
          <cell r="A794">
            <v>35318</v>
          </cell>
          <cell r="B794" t="str">
            <v>81811161902</v>
          </cell>
          <cell r="C794" t="str">
            <v>N-PKC-M16X190 PRĘT GWINTOWANY DO KOTEW  M16X190MM</v>
          </cell>
          <cell r="D794" t="str">
            <v>5907754259447</v>
          </cell>
          <cell r="E794" t="str">
            <v>10</v>
          </cell>
          <cell r="F794" t="str">
            <v>Pręt gwintowany do kotew M16x190mm</v>
          </cell>
          <cell r="G794" t="str">
            <v>Resin anchor rod M16x190mm</v>
          </cell>
          <cell r="H794" t="str">
            <v>Menetesszár ragasztott dübelekhez M16x190mm</v>
          </cell>
          <cell r="I794" t="str">
            <v>Srieginis strypas ankieriui M16x190mm</v>
          </cell>
          <cell r="J794" t="str">
            <v>Závitová tyč pre chem. kotvy N-PKC M16x190mm</v>
          </cell>
          <cell r="K794" t="str">
            <v>Tije filetate pentru ancore chimice M16x190mm</v>
          </cell>
          <cell r="L794" t="str">
            <v>-</v>
          </cell>
          <cell r="M794" t="str">
            <v>-</v>
          </cell>
          <cell r="N794" t="str">
            <v>-</v>
          </cell>
          <cell r="O794" t="str">
            <v>-</v>
          </cell>
          <cell r="P794" t="str">
            <v>-</v>
          </cell>
          <cell r="Q794" t="str">
            <v>-</v>
          </cell>
          <cell r="R794" t="str">
            <v>0</v>
          </cell>
          <cell r="S794" t="str">
            <v/>
          </cell>
          <cell r="T794" t="str">
            <v>THALE sp. z o.o. sp.k.</v>
          </cell>
          <cell r="U794" t="str">
            <v>11-041 Olsztyn, Poland, Wilimowo 2, Poland</v>
          </cell>
          <cell r="V794" t="str">
            <v/>
          </cell>
          <cell r="W794" t="str">
            <v>N-PKC-M16X190</v>
          </cell>
        </row>
        <row r="795">
          <cell r="A795">
            <v>18772</v>
          </cell>
          <cell r="B795" t="str">
            <v>81403201900</v>
          </cell>
          <cell r="C795" t="str">
            <v>101-M20X190 ŚRUBA 101 6-KĄT. M20X190MM</v>
          </cell>
          <cell r="D795" t="str">
            <v>5907754233799</v>
          </cell>
          <cell r="E795" t="str">
            <v>10</v>
          </cell>
          <cell r="F795" t="str">
            <v>Śruba 101 6-kąt. M20x190mm</v>
          </cell>
          <cell r="G795" t="str">
            <v>Hex head bolt 101 M20x190mm</v>
          </cell>
          <cell r="H795" t="str">
            <v>Hatlapfejű csavar 101 M20x190mm</v>
          </cell>
          <cell r="I795" t="str">
            <v>Varztas 101 6-kamp. M20X190mm</v>
          </cell>
          <cell r="L795" t="str">
            <v>-</v>
          </cell>
          <cell r="M795" t="str">
            <v>-</v>
          </cell>
          <cell r="N795" t="str">
            <v>-</v>
          </cell>
          <cell r="O795" t="str">
            <v>-</v>
          </cell>
          <cell r="P795" t="str">
            <v>-</v>
          </cell>
          <cell r="Q795" t="str">
            <v>-</v>
          </cell>
          <cell r="R795" t="str">
            <v>0</v>
          </cell>
          <cell r="S795" t="str">
            <v/>
          </cell>
          <cell r="T795" t="str">
            <v>THALE sp. z o.o. sp.k.</v>
          </cell>
          <cell r="U795" t="str">
            <v>11-041 Olsztyn, Poland, Wilimowo 2, Poland</v>
          </cell>
          <cell r="V795" t="str">
            <v>ocynk galwaniczny</v>
          </cell>
          <cell r="W795" t="str">
            <v>101-M20X190</v>
          </cell>
        </row>
        <row r="796">
          <cell r="A796">
            <v>18771</v>
          </cell>
          <cell r="B796" t="str">
            <v>81403201800</v>
          </cell>
          <cell r="C796" t="str">
            <v>101-M20X180 ŚRUBA 101 6-KĄT. M20X180MM</v>
          </cell>
          <cell r="D796" t="str">
            <v>5907754234345</v>
          </cell>
          <cell r="E796" t="str">
            <v>10</v>
          </cell>
          <cell r="F796" t="str">
            <v>Śruba 101 6-kąt. M20x180mm</v>
          </cell>
          <cell r="G796" t="str">
            <v>Hex head bolt 101 M20x180mm</v>
          </cell>
          <cell r="H796" t="str">
            <v>Hatlapfejű csavar 101 M20x180mm</v>
          </cell>
          <cell r="I796" t="str">
            <v>Varztas 101 6-kamp. M20X180mm</v>
          </cell>
          <cell r="L796" t="str">
            <v>-</v>
          </cell>
          <cell r="M796" t="str">
            <v>-</v>
          </cell>
          <cell r="N796" t="str">
            <v>-</v>
          </cell>
          <cell r="O796" t="str">
            <v>-</v>
          </cell>
          <cell r="P796" t="str">
            <v>-</v>
          </cell>
          <cell r="Q796" t="str">
            <v>-</v>
          </cell>
          <cell r="R796" t="str">
            <v>0</v>
          </cell>
          <cell r="S796" t="str">
            <v/>
          </cell>
          <cell r="T796" t="str">
            <v>THALE sp. z o.o. sp.k.</v>
          </cell>
          <cell r="U796" t="str">
            <v>11-041 Olsztyn, Poland, Wilimowo 2, Poland</v>
          </cell>
          <cell r="V796" t="str">
            <v>ocynk galwaniczny</v>
          </cell>
          <cell r="W796" t="str">
            <v>101-M20X180</v>
          </cell>
        </row>
        <row r="797">
          <cell r="A797">
            <v>18773</v>
          </cell>
          <cell r="B797" t="str">
            <v>81403202000</v>
          </cell>
          <cell r="C797" t="str">
            <v>101-M20X200 ŚRUBA 101 6-KĄT. M20X200MM</v>
          </cell>
          <cell r="D797" t="str">
            <v>5907754223271</v>
          </cell>
          <cell r="E797" t="str">
            <v>1</v>
          </cell>
          <cell r="F797" t="str">
            <v>Śruba 101 6-kąt. M20x200mm</v>
          </cell>
          <cell r="G797" t="str">
            <v>Hex head bolt 101 M20x200mm</v>
          </cell>
          <cell r="H797" t="str">
            <v>Hatlapfejű csavar 101 M20x200mm</v>
          </cell>
          <cell r="I797" t="str">
            <v>Varztas 101 6-kamp. M20X200mm</v>
          </cell>
          <cell r="L797" t="str">
            <v>-</v>
          </cell>
          <cell r="M797" t="str">
            <v>-</v>
          </cell>
          <cell r="N797" t="str">
            <v>-</v>
          </cell>
          <cell r="O797" t="str">
            <v>-</v>
          </cell>
          <cell r="P797" t="str">
            <v>-</v>
          </cell>
          <cell r="Q797" t="str">
            <v>-</v>
          </cell>
          <cell r="R797" t="str">
            <v>0</v>
          </cell>
          <cell r="S797" t="str">
            <v/>
          </cell>
          <cell r="T797" t="str">
            <v>THALE sp. z o.o. sp.k.</v>
          </cell>
          <cell r="U797" t="str">
            <v>11-041 Olsztyn, Poland, Wilimowo 2, Poland</v>
          </cell>
          <cell r="V797" t="str">
            <v>ocynk galwaniczny</v>
          </cell>
          <cell r="W797" t="str">
            <v>101-M20X200</v>
          </cell>
        </row>
        <row r="798">
          <cell r="A798">
            <v>18775</v>
          </cell>
          <cell r="B798" t="str">
            <v>81403202400</v>
          </cell>
          <cell r="C798" t="str">
            <v>101-M20X240 ŚRUBA 101 6-KĄT. M20X240MM</v>
          </cell>
          <cell r="D798" t="str">
            <v>5907754237612</v>
          </cell>
          <cell r="E798" t="str">
            <v>10</v>
          </cell>
          <cell r="F798" t="str">
            <v>Śruba 101 6-kąt. M20x240mm</v>
          </cell>
          <cell r="G798" t="str">
            <v>Hex head bolt 101 M20x240mm</v>
          </cell>
          <cell r="H798" t="str">
            <v>Hatlapfejű csavar 101 M20x240mm</v>
          </cell>
          <cell r="I798" t="str">
            <v>Varztas 101 6-kamp. M20X240mm</v>
          </cell>
          <cell r="L798" t="str">
            <v>-</v>
          </cell>
          <cell r="M798" t="str">
            <v>-</v>
          </cell>
          <cell r="N798" t="str">
            <v>-</v>
          </cell>
          <cell r="O798" t="str">
            <v>-</v>
          </cell>
          <cell r="P798" t="str">
            <v>-</v>
          </cell>
          <cell r="Q798" t="str">
            <v>-</v>
          </cell>
          <cell r="R798" t="str">
            <v>0</v>
          </cell>
          <cell r="S798" t="str">
            <v/>
          </cell>
          <cell r="T798" t="str">
            <v>THALE sp. z o.o. sp.k.</v>
          </cell>
          <cell r="U798" t="str">
            <v>11-041 Olsztyn, Poland, Wilimowo 2, Poland</v>
          </cell>
          <cell r="V798" t="str">
            <v>ocynk galwaniczny</v>
          </cell>
          <cell r="W798" t="str">
            <v>101-M20X240</v>
          </cell>
        </row>
        <row r="799">
          <cell r="A799">
            <v>18774</v>
          </cell>
          <cell r="B799" t="str">
            <v>81403202200</v>
          </cell>
          <cell r="C799" t="str">
            <v>101-M20X220 ŚRUBA 101 6-KĄT. M20X220MM</v>
          </cell>
          <cell r="D799" t="str">
            <v>5907754233614</v>
          </cell>
          <cell r="E799" t="str">
            <v>1</v>
          </cell>
          <cell r="F799" t="str">
            <v>Śruba 101 6-kąt. M20x220mm</v>
          </cell>
          <cell r="G799" t="str">
            <v>Hex head bolt 101 M20x220mm</v>
          </cell>
          <cell r="H799" t="str">
            <v>Hatlapfejű csavar 101 M20x220mm</v>
          </cell>
          <cell r="I799" t="str">
            <v>Varztas 101 6-kamp. M20X220mm</v>
          </cell>
          <cell r="L799" t="str">
            <v>-</v>
          </cell>
          <cell r="M799" t="str">
            <v>-</v>
          </cell>
          <cell r="N799" t="str">
            <v>-</v>
          </cell>
          <cell r="O799" t="str">
            <v>-</v>
          </cell>
          <cell r="P799" t="str">
            <v>-</v>
          </cell>
          <cell r="Q799" t="str">
            <v>-</v>
          </cell>
          <cell r="R799" t="str">
            <v>0</v>
          </cell>
          <cell r="S799" t="str">
            <v/>
          </cell>
          <cell r="T799" t="str">
            <v>THALE sp. z o.o. sp.k.</v>
          </cell>
          <cell r="U799" t="str">
            <v>11-041 Olsztyn, Poland, Wilimowo 2, Poland</v>
          </cell>
          <cell r="V799" t="str">
            <v>ocynk galwaniczny</v>
          </cell>
          <cell r="W799" t="str">
            <v>101-M20X220</v>
          </cell>
        </row>
        <row r="800">
          <cell r="A800">
            <v>18776</v>
          </cell>
          <cell r="B800" t="str">
            <v>81483200800</v>
          </cell>
          <cell r="C800" t="str">
            <v>101-M20X80(8.8) ŚRUBA 101 6-KĄT. M20X80MM KL.8.8</v>
          </cell>
          <cell r="D800" t="str">
            <v>5907754237629</v>
          </cell>
          <cell r="E800" t="str">
            <v>25</v>
          </cell>
          <cell r="F800" t="str">
            <v>Śruba 101 6-kąt. M20x80mm KL.8.8</v>
          </cell>
          <cell r="G800" t="str">
            <v>Hex head bolt 101 M20x80mm 8.8 class</v>
          </cell>
          <cell r="H800" t="str">
            <v>Hatlapfejű csavar 101 M20x80mm 8.8</v>
          </cell>
          <cell r="I800" t="str">
            <v>Varztas 101 6-kamp. M20X80mm KL.8.8</v>
          </cell>
          <cell r="L800" t="str">
            <v>-</v>
          </cell>
          <cell r="M800" t="str">
            <v>-</v>
          </cell>
          <cell r="N800" t="str">
            <v>-</v>
          </cell>
          <cell r="O800" t="str">
            <v>-</v>
          </cell>
          <cell r="P800" t="str">
            <v>-</v>
          </cell>
          <cell r="Q800" t="str">
            <v>-</v>
          </cell>
          <cell r="R800" t="str">
            <v>0</v>
          </cell>
          <cell r="S800" t="str">
            <v/>
          </cell>
          <cell r="T800" t="str">
            <v>THALE sp. z o.o. sp.k.</v>
          </cell>
          <cell r="U800" t="str">
            <v>11-041 Olsztyn, Poland, Wilimowo 2, Poland</v>
          </cell>
          <cell r="V800" t="str">
            <v>ocynk galwaniczny</v>
          </cell>
          <cell r="W800" t="str">
            <v>101-M20X80(8.8)</v>
          </cell>
        </row>
        <row r="801">
          <cell r="A801">
            <v>18783</v>
          </cell>
          <cell r="B801" t="str">
            <v>81403241100</v>
          </cell>
          <cell r="C801" t="str">
            <v>101-M24X110 ŚRUBA 101 6-KĄT. M24X110MM</v>
          </cell>
          <cell r="D801" t="str">
            <v>5907754224735</v>
          </cell>
          <cell r="E801" t="str">
            <v>10</v>
          </cell>
          <cell r="F801" t="str">
            <v>Śruba 101 6-kąt. M24x110mm</v>
          </cell>
          <cell r="G801" t="str">
            <v>Hex head bolt 101 M24x110mm</v>
          </cell>
          <cell r="H801" t="str">
            <v>Hatlapfejű csavar 101 M24x110mm</v>
          </cell>
          <cell r="I801" t="str">
            <v>Varztas 101 6-kamp. M24X110mm</v>
          </cell>
          <cell r="L801" t="str">
            <v>-</v>
          </cell>
          <cell r="M801" t="str">
            <v>-</v>
          </cell>
          <cell r="N801" t="str">
            <v>-</v>
          </cell>
          <cell r="O801" t="str">
            <v>-</v>
          </cell>
          <cell r="P801" t="str">
            <v>-</v>
          </cell>
          <cell r="Q801" t="str">
            <v>-</v>
          </cell>
          <cell r="R801" t="str">
            <v>0</v>
          </cell>
          <cell r="S801" t="str">
            <v/>
          </cell>
          <cell r="T801" t="str">
            <v>THALE sp. z o.o. sp.k.</v>
          </cell>
          <cell r="U801" t="str">
            <v>11-041 Olsztyn, Poland, Wilimowo 2, Poland</v>
          </cell>
          <cell r="V801" t="str">
            <v>ocynk galwaniczny</v>
          </cell>
          <cell r="W801" t="str">
            <v>101-M24X110</v>
          </cell>
        </row>
        <row r="802">
          <cell r="A802">
            <v>18778</v>
          </cell>
          <cell r="B802" t="str">
            <v>81403200850</v>
          </cell>
          <cell r="C802" t="str">
            <v>101-M20X85 ŚRUBA 101 6-KĄT. M20X85MM</v>
          </cell>
          <cell r="D802" t="str">
            <v>5907754223356</v>
          </cell>
          <cell r="E802" t="str">
            <v>1</v>
          </cell>
          <cell r="F802" t="str">
            <v>Śruba 101 6-kąt. M20x85mm</v>
          </cell>
          <cell r="G802" t="str">
            <v>Hex head bolt 101 M20x85mm</v>
          </cell>
          <cell r="H802" t="str">
            <v>Hatlapfejű csavar 101 M20x85mm</v>
          </cell>
          <cell r="I802" t="str">
            <v>Varztas 101 6-kamp. M20X85mm</v>
          </cell>
          <cell r="L802" t="str">
            <v>-</v>
          </cell>
          <cell r="M802" t="str">
            <v>-</v>
          </cell>
          <cell r="N802" t="str">
            <v>-</v>
          </cell>
          <cell r="O802" t="str">
            <v>-</v>
          </cell>
          <cell r="P802" t="str">
            <v>-</v>
          </cell>
          <cell r="Q802" t="str">
            <v>-</v>
          </cell>
          <cell r="R802" t="str">
            <v>0</v>
          </cell>
          <cell r="S802" t="str">
            <v/>
          </cell>
          <cell r="T802" t="str">
            <v>THALE sp. z o.o. sp.k.</v>
          </cell>
          <cell r="U802" t="str">
            <v>11-041 Olsztyn, Poland, Wilimowo 2, Poland</v>
          </cell>
          <cell r="V802" t="str">
            <v>ocynk galwaniczny</v>
          </cell>
          <cell r="W802" t="str">
            <v>101-M20X85</v>
          </cell>
        </row>
        <row r="803">
          <cell r="A803">
            <v>18784</v>
          </cell>
          <cell r="B803" t="str">
            <v>81403241200</v>
          </cell>
          <cell r="C803" t="str">
            <v>101-M24X120 ŚRUBA 101 6-KĄT. M24X120MM</v>
          </cell>
          <cell r="D803" t="str">
            <v>5907754229433</v>
          </cell>
          <cell r="E803" t="str">
            <v>10</v>
          </cell>
          <cell r="F803" t="str">
            <v>Śruba 101 6-kąt. M24x120mm</v>
          </cell>
          <cell r="G803" t="str">
            <v>Hex head bolt 101 M24x120mm</v>
          </cell>
          <cell r="H803" t="str">
            <v>Hatlapfejű csavar 101 M24x120mm</v>
          </cell>
          <cell r="I803" t="str">
            <v>Varztas 101 6-kamp. M24X120mm</v>
          </cell>
          <cell r="L803" t="str">
            <v>-</v>
          </cell>
          <cell r="M803" t="str">
            <v>-</v>
          </cell>
          <cell r="N803" t="str">
            <v>-</v>
          </cell>
          <cell r="O803" t="str">
            <v>-</v>
          </cell>
          <cell r="P803" t="str">
            <v>-</v>
          </cell>
          <cell r="Q803" t="str">
            <v>-</v>
          </cell>
          <cell r="R803" t="str">
            <v>0</v>
          </cell>
          <cell r="S803" t="str">
            <v/>
          </cell>
          <cell r="T803" t="str">
            <v>THALE sp. z o.o. sp.k.</v>
          </cell>
          <cell r="U803" t="str">
            <v>11-041 Olsztyn, Poland, Wilimowo 2, Poland</v>
          </cell>
          <cell r="V803" t="str">
            <v>ocynk galwaniczny</v>
          </cell>
          <cell r="W803" t="str">
            <v>101-M24X120</v>
          </cell>
        </row>
        <row r="804">
          <cell r="A804">
            <v>18779</v>
          </cell>
          <cell r="B804" t="str">
            <v>81483200900</v>
          </cell>
          <cell r="C804" t="str">
            <v>101-M20X90(8.8) ŚRUBA 101 6-KĄT. M20X90MM KL.8.8</v>
          </cell>
          <cell r="D804" t="str">
            <v>5907754225343</v>
          </cell>
          <cell r="E804" t="str">
            <v>25</v>
          </cell>
          <cell r="F804" t="str">
            <v>Śruba 101 6-kąt. M20x90mm KL.8.8</v>
          </cell>
          <cell r="G804" t="str">
            <v>Hex head bolt 101 M20x90mm 8.8 class</v>
          </cell>
          <cell r="H804" t="str">
            <v>Hatlapfejű csavar 101 M20x90mm 8.8</v>
          </cell>
          <cell r="I804" t="str">
            <v>Varztas 101 6-kamp. M20X90mm KL.8.8</v>
          </cell>
          <cell r="L804" t="str">
            <v>-</v>
          </cell>
          <cell r="M804" t="str">
            <v>-</v>
          </cell>
          <cell r="N804" t="str">
            <v>-</v>
          </cell>
          <cell r="O804" t="str">
            <v>-</v>
          </cell>
          <cell r="P804" t="str">
            <v>-</v>
          </cell>
          <cell r="Q804" t="str">
            <v>-</v>
          </cell>
          <cell r="R804" t="str">
            <v>0</v>
          </cell>
          <cell r="S804" t="str">
            <v/>
          </cell>
          <cell r="T804" t="str">
            <v>THALE sp. z o.o. sp.k.</v>
          </cell>
          <cell r="U804" t="str">
            <v>11-041 Olsztyn, Poland, Wilimowo 2, Poland</v>
          </cell>
          <cell r="V804" t="str">
            <v>ocynk galwaniczny</v>
          </cell>
          <cell r="W804" t="str">
            <v>101-M20X90(8.8)</v>
          </cell>
        </row>
        <row r="805">
          <cell r="A805">
            <v>18780</v>
          </cell>
          <cell r="B805" t="str">
            <v>81403200900</v>
          </cell>
          <cell r="C805" t="str">
            <v>101-M20X90 ŚRUBA 101 6-KĄT. M20X90MM</v>
          </cell>
          <cell r="D805" t="str">
            <v>5907754224742</v>
          </cell>
          <cell r="E805" t="str">
            <v>25</v>
          </cell>
          <cell r="F805" t="str">
            <v>Śruba 101 6-kąt. M20x90mm</v>
          </cell>
          <cell r="G805" t="str">
            <v>Hex head bolt 101 M20x90mm</v>
          </cell>
          <cell r="H805" t="str">
            <v>Hatlapfejű csavar 101 M20x90mm</v>
          </cell>
          <cell r="I805" t="str">
            <v>Varztas 101 6-kamp. M20X90mm</v>
          </cell>
          <cell r="L805" t="str">
            <v>-</v>
          </cell>
          <cell r="M805" t="str">
            <v>-</v>
          </cell>
          <cell r="N805" t="str">
            <v>-</v>
          </cell>
          <cell r="O805" t="str">
            <v>-</v>
          </cell>
          <cell r="P805" t="str">
            <v>-</v>
          </cell>
          <cell r="Q805" t="str">
            <v>-</v>
          </cell>
          <cell r="R805" t="str">
            <v>0</v>
          </cell>
          <cell r="S805" t="str">
            <v/>
          </cell>
          <cell r="T805" t="str">
            <v>THALE sp. z o.o. sp.k.</v>
          </cell>
          <cell r="U805" t="str">
            <v>11-041 Olsztyn, Poland, Wilimowo 2, Poland</v>
          </cell>
          <cell r="V805" t="str">
            <v>ocynk galwaniczny</v>
          </cell>
          <cell r="W805" t="str">
            <v>101-M20X90</v>
          </cell>
        </row>
        <row r="806">
          <cell r="A806">
            <v>18785</v>
          </cell>
          <cell r="B806" t="str">
            <v>81403241400</v>
          </cell>
          <cell r="C806" t="str">
            <v>101-M24X140 ŚRUBA 101 6-KĄT. M24X140MM</v>
          </cell>
          <cell r="D806" t="str">
            <v>5907754225411</v>
          </cell>
          <cell r="E806" t="str">
            <v>10</v>
          </cell>
          <cell r="F806" t="str">
            <v>Śruba 101 6-kąt. M24x140mm</v>
          </cell>
          <cell r="G806" t="str">
            <v>Hex head bolt 101 M24x140mm</v>
          </cell>
          <cell r="H806" t="str">
            <v>Hatlapfejű csavar 101 M24x140mm</v>
          </cell>
          <cell r="I806" t="str">
            <v>Varztas 101 6-kamp. M24X140mm</v>
          </cell>
          <cell r="L806" t="str">
            <v>-</v>
          </cell>
          <cell r="M806" t="str">
            <v>-</v>
          </cell>
          <cell r="N806" t="str">
            <v>-</v>
          </cell>
          <cell r="O806" t="str">
            <v>-</v>
          </cell>
          <cell r="P806" t="str">
            <v>-</v>
          </cell>
          <cell r="Q806" t="str">
            <v>-</v>
          </cell>
          <cell r="R806" t="str">
            <v>0</v>
          </cell>
          <cell r="S806" t="str">
            <v/>
          </cell>
          <cell r="T806" t="str">
            <v>THALE sp. z o.o. sp.k.</v>
          </cell>
          <cell r="U806" t="str">
            <v>11-041 Olsztyn, Poland, Wilimowo 2, Poland</v>
          </cell>
          <cell r="V806" t="str">
            <v>ocynk galwaniczny</v>
          </cell>
          <cell r="W806" t="str">
            <v>101-M24X140</v>
          </cell>
        </row>
        <row r="807">
          <cell r="A807">
            <v>18781</v>
          </cell>
          <cell r="B807" t="str">
            <v>81483241000</v>
          </cell>
          <cell r="C807" t="str">
            <v>101-M24X100(8.8) ŚRUBA 101 6-KĄT. M24X100MM KL.8.8</v>
          </cell>
          <cell r="D807" t="str">
            <v>5907754231337</v>
          </cell>
          <cell r="E807" t="str">
            <v>10</v>
          </cell>
          <cell r="F807" t="str">
            <v>Śruba 101 6-kąt. M24x100mm KL.8.8</v>
          </cell>
          <cell r="G807" t="str">
            <v>Hex head bolt 101 M24x100mm 8.8 class</v>
          </cell>
          <cell r="H807" t="str">
            <v>Hatlapfejű csavar 101 M24x100mm 8.8</v>
          </cell>
          <cell r="I807" t="str">
            <v>Varztas 101 6-kamp. M24X100mm KL.8.8</v>
          </cell>
          <cell r="L807" t="str">
            <v>-</v>
          </cell>
          <cell r="M807" t="str">
            <v>-</v>
          </cell>
          <cell r="N807" t="str">
            <v>-</v>
          </cell>
          <cell r="O807" t="str">
            <v>-</v>
          </cell>
          <cell r="P807" t="str">
            <v>-</v>
          </cell>
          <cell r="Q807" t="str">
            <v>-</v>
          </cell>
          <cell r="R807" t="str">
            <v>0</v>
          </cell>
          <cell r="S807" t="str">
            <v/>
          </cell>
          <cell r="T807" t="str">
            <v>THALE sp. z o.o. sp.k.</v>
          </cell>
          <cell r="U807" t="str">
            <v>11-041 Olsztyn, Poland, Wilimowo 2, Poland</v>
          </cell>
          <cell r="V807" t="str">
            <v>ocynk galwaniczny</v>
          </cell>
          <cell r="W807" t="str">
            <v>101-M24X100(8.8)</v>
          </cell>
        </row>
        <row r="808">
          <cell r="A808">
            <v>18782</v>
          </cell>
          <cell r="B808" t="str">
            <v>81403241000</v>
          </cell>
          <cell r="C808" t="str">
            <v>101-M24X100 ŚRUBA 101 6-KĄT. M24X100MM</v>
          </cell>
          <cell r="D808" t="str">
            <v>5907754223349</v>
          </cell>
          <cell r="E808" t="str">
            <v>10</v>
          </cell>
          <cell r="F808" t="str">
            <v>Śruba 101 6-kąt. M24x100mm</v>
          </cell>
          <cell r="G808" t="str">
            <v>Hex head bolt 101 M24x100mm</v>
          </cell>
          <cell r="H808" t="str">
            <v>Hatlapfejű csavar 101 M24x100mm</v>
          </cell>
          <cell r="I808" t="str">
            <v>Varztas 101 6-kamp. M24X100mm</v>
          </cell>
          <cell r="L808" t="str">
            <v>-</v>
          </cell>
          <cell r="M808" t="str">
            <v>-</v>
          </cell>
          <cell r="N808" t="str">
            <v>-</v>
          </cell>
          <cell r="O808" t="str">
            <v>-</v>
          </cell>
          <cell r="P808" t="str">
            <v>-</v>
          </cell>
          <cell r="Q808" t="str">
            <v>-</v>
          </cell>
          <cell r="R808" t="str">
            <v>0</v>
          </cell>
          <cell r="S808" t="str">
            <v/>
          </cell>
          <cell r="T808" t="str">
            <v>THALE sp. z o.o. sp.k.</v>
          </cell>
          <cell r="U808" t="str">
            <v>11-041 Olsztyn, Poland, Wilimowo 2, Poland</v>
          </cell>
          <cell r="V808" t="str">
            <v>ocynk galwaniczny</v>
          </cell>
          <cell r="W808" t="str">
            <v>101-M24X100</v>
          </cell>
        </row>
        <row r="809">
          <cell r="A809">
            <v>18786</v>
          </cell>
          <cell r="B809" t="str">
            <v>81483241500</v>
          </cell>
          <cell r="C809" t="str">
            <v>101-M24X150(8.8) ŚRUBA 101 6-KĄT. M24X150MM KL.8.8</v>
          </cell>
          <cell r="D809" t="str">
            <v>5907754232563</v>
          </cell>
          <cell r="E809" t="str">
            <v>10</v>
          </cell>
          <cell r="F809" t="str">
            <v>Śruba 101 6-kąt. M24x150mm KL.8.8</v>
          </cell>
          <cell r="G809" t="str">
            <v>Hex head bolt 101 M24x150mm 8.8 class</v>
          </cell>
          <cell r="H809" t="str">
            <v>Hatlapfejű csavar 101 M24x150mm 8.8</v>
          </cell>
          <cell r="I809" t="str">
            <v>Varztas 101 6-kamp. M24X150mm KL.8.8</v>
          </cell>
          <cell r="L809" t="str">
            <v>-</v>
          </cell>
          <cell r="M809" t="str">
            <v>-</v>
          </cell>
          <cell r="N809" t="str">
            <v>-</v>
          </cell>
          <cell r="O809" t="str">
            <v>-</v>
          </cell>
          <cell r="P809" t="str">
            <v>-</v>
          </cell>
          <cell r="Q809" t="str">
            <v>-</v>
          </cell>
          <cell r="R809" t="str">
            <v>0</v>
          </cell>
          <cell r="S809" t="str">
            <v/>
          </cell>
          <cell r="T809" t="str">
            <v>THALE sp. z o.o. sp.k.</v>
          </cell>
          <cell r="U809" t="str">
            <v>11-041 Olsztyn, Poland, Wilimowo 2, Poland</v>
          </cell>
          <cell r="V809" t="str">
            <v>ocynk galwaniczny</v>
          </cell>
          <cell r="W809" t="str">
            <v>101-M24X150(8.8)</v>
          </cell>
        </row>
        <row r="810">
          <cell r="A810">
            <v>18787</v>
          </cell>
          <cell r="B810" t="str">
            <v>81403241800</v>
          </cell>
          <cell r="C810" t="str">
            <v>101-M24X180 ŚRUBA 101 6-KĄT. M24X180MM</v>
          </cell>
          <cell r="D810" t="str">
            <v>5907754225329</v>
          </cell>
          <cell r="E810" t="str">
            <v>10</v>
          </cell>
          <cell r="F810" t="str">
            <v>Śruba 101 6-kąt. M24x180mm</v>
          </cell>
          <cell r="G810" t="str">
            <v>Hex head bolt 101 M24x180mm</v>
          </cell>
          <cell r="H810" t="str">
            <v>Hatlapfejű csavar 101 M24x180mm</v>
          </cell>
          <cell r="I810" t="str">
            <v>Varztas 101 6-kamp. M24X180mm</v>
          </cell>
          <cell r="L810" t="str">
            <v>-</v>
          </cell>
          <cell r="M810" t="str">
            <v>-</v>
          </cell>
          <cell r="N810" t="str">
            <v>-</v>
          </cell>
          <cell r="O810" t="str">
            <v>-</v>
          </cell>
          <cell r="P810" t="str">
            <v>-</v>
          </cell>
          <cell r="Q810" t="str">
            <v>-</v>
          </cell>
          <cell r="R810" t="str">
            <v>0</v>
          </cell>
          <cell r="S810" t="str">
            <v/>
          </cell>
          <cell r="T810" t="str">
            <v>THALE sp. z o.o. sp.k.</v>
          </cell>
          <cell r="U810" t="str">
            <v>11-041 Olsztyn, Poland, Wilimowo 2, Poland</v>
          </cell>
          <cell r="V810" t="str">
            <v>ocynk galwaniczny</v>
          </cell>
          <cell r="W810" t="str">
            <v>101-M24X180</v>
          </cell>
        </row>
        <row r="811">
          <cell r="A811">
            <v>5859</v>
          </cell>
          <cell r="B811" t="str">
            <v>81150501200</v>
          </cell>
          <cell r="C811" t="str">
            <v>PG-MB-M12 PŁYTKA MONTAŻOWA L3 PROFILU SZER. 50MM</v>
          </cell>
          <cell r="D811" t="str">
            <v>5907754219342</v>
          </cell>
          <cell r="E811" t="str">
            <v>10</v>
          </cell>
          <cell r="F811" t="str">
            <v>Płytka montażowa L3 profilu szer. 50mm</v>
          </cell>
          <cell r="G811" t="str">
            <v>Threaded plate L3 channel width 50mm</v>
          </cell>
          <cell r="H811" t="str">
            <v>Menetes sín összekötő lemez L3 sín szélesség 50mm</v>
          </cell>
          <cell r="I811" t="str">
            <v>L3 montazine plokstele, profiliams 50mm</v>
          </cell>
          <cell r="J811" t="str">
            <v>Závitová doska L3 šírka50mm</v>
          </cell>
          <cell r="K811" t="str">
            <v>Placi filetate L3 profil 50mm</v>
          </cell>
          <cell r="L811" t="str">
            <v>(HU)A-101/2016 18/11/2021; (SK)SK TP-19/0004-verzia 02 23/03/2022; (RO)AT 017-05-4053-2024 28/02/2024</v>
          </cell>
          <cell r="M811" t="str">
            <v>(HU)02/2021 18/11/2021; (SK)01/2022 23/03/2022; (RO)01/2024 28/02/2024</v>
          </cell>
          <cell r="N811" t="str">
            <v>B</v>
          </cell>
          <cell r="O811" t="str">
            <v>-</v>
          </cell>
          <cell r="P811" t="str">
            <v>-</v>
          </cell>
          <cell r="Q811" t="str">
            <v>-</v>
          </cell>
          <cell r="R811" t="str">
            <v>15</v>
          </cell>
          <cell r="S811" t="str">
            <v/>
          </cell>
          <cell r="T811" t="str">
            <v>THALE sp. z o.o. sp.k.</v>
          </cell>
          <cell r="U811" t="str">
            <v>11-041 Olsztyn, Poland, Wilimowo 2, Poland</v>
          </cell>
          <cell r="V811" t="str">
            <v>ocynk galwaniczny</v>
          </cell>
          <cell r="W811" t="str">
            <v>PG-MB-M12</v>
          </cell>
        </row>
        <row r="812">
          <cell r="A812">
            <v>18807</v>
          </cell>
          <cell r="B812" t="str">
            <v>89000018807</v>
          </cell>
          <cell r="C812" t="str">
            <v>101-M24X190(12.9) ŚRUBA 101 6-KĄT. M24X190MM KL.12.9</v>
          </cell>
          <cell r="D812" t="str">
            <v>5907754260894</v>
          </cell>
          <cell r="E812" t="str">
            <v>10</v>
          </cell>
          <cell r="F812" t="str">
            <v>Śruba 101 6-kąt. M24x190mm KL.12.9</v>
          </cell>
          <cell r="G812" t="str">
            <v>Hex head bolt 101 M24x190mm 12.9 class</v>
          </cell>
          <cell r="H812" t="str">
            <v>Hatlapfejű csavar 101 M24x190mm 12.9</v>
          </cell>
          <cell r="I812" t="str">
            <v>Varztas 101 6-kamp. M24X190mm KL.12.9</v>
          </cell>
          <cell r="L812" t="str">
            <v>-</v>
          </cell>
          <cell r="M812" t="str">
            <v>-</v>
          </cell>
          <cell r="N812" t="str">
            <v>-</v>
          </cell>
          <cell r="O812" t="str">
            <v>-</v>
          </cell>
          <cell r="P812" t="str">
            <v>-</v>
          </cell>
          <cell r="Q812" t="str">
            <v>-</v>
          </cell>
          <cell r="R812" t="str">
            <v>0</v>
          </cell>
          <cell r="S812" t="str">
            <v/>
          </cell>
          <cell r="T812" t="str">
            <v>THALE sp. z o.o. sp.k.</v>
          </cell>
          <cell r="U812" t="str">
            <v>11-041 Olsztyn, Poland, Wilimowo 2, Poland</v>
          </cell>
          <cell r="V812" t="str">
            <v>ocynk galwaniczny</v>
          </cell>
          <cell r="W812" t="str">
            <v>101-M24X190(12.9)</v>
          </cell>
        </row>
        <row r="813">
          <cell r="A813">
            <v>11714</v>
          </cell>
          <cell r="B813" t="str">
            <v>81220305001</v>
          </cell>
          <cell r="C813" t="str">
            <v>OG-PDZ-MB-300 PODPORA DACHOWA PROFILU SZER. 50MM 300X300</v>
          </cell>
          <cell r="D813" t="str">
            <v>5907754232938</v>
          </cell>
          <cell r="E813" t="str">
            <v>1</v>
          </cell>
          <cell r="F813" t="str">
            <v>Podpora dachowa profilu szer. 50mm 300x300</v>
          </cell>
          <cell r="G813" t="str">
            <v>Rooftop foot base channel support width 50mm 300</v>
          </cell>
          <cell r="H813" t="str">
            <v>Teherelosztó talp szélesség 50mm 300x300</v>
          </cell>
          <cell r="I813" t="str">
            <v>Stogo atrama 50mm profiliui 300x300</v>
          </cell>
          <cell r="J813" t="str">
            <v>Univerzálne strešné podpery šírka 50mm 300</v>
          </cell>
          <cell r="K813" t="str">
            <v>Suporti universali de acoperis latime 50mm 300x300</v>
          </cell>
          <cell r="L813" t="str">
            <v>(PL)ITB-KOT-2020/1563 wydanie 1 15/12/2020; (SK)SK TP-19/0004-verzia 02 23/03/2022; (RO)AT 017-05-4053-2024 28/02/2024</v>
          </cell>
          <cell r="M813" t="str">
            <v>(PL)06/2020 30/05/2023; (SK)01/2022 23/03/2022; (RO)01/2024 28/02/2024</v>
          </cell>
          <cell r="N813" t="str">
            <v>B</v>
          </cell>
          <cell r="O813" t="str">
            <v>-</v>
          </cell>
          <cell r="P813" t="str">
            <v>-</v>
          </cell>
          <cell r="Q813" t="str">
            <v>-</v>
          </cell>
          <cell r="R813" t="str">
            <v>15</v>
          </cell>
          <cell r="S813" t="str">
            <v/>
          </cell>
          <cell r="T813" t="str">
            <v>THALE sp. z o.o. sp.k.</v>
          </cell>
          <cell r="U813" t="str">
            <v>11-041 Olsztyn, Poland, Wilimowo 2, Poland</v>
          </cell>
          <cell r="V813" t="str">
            <v>ocynk ogniowy</v>
          </cell>
          <cell r="W813" t="str">
            <v>OG-PDZ-MB-300</v>
          </cell>
        </row>
        <row r="814">
          <cell r="A814">
            <v>18788</v>
          </cell>
          <cell r="B814" t="str">
            <v>89000018788</v>
          </cell>
          <cell r="C814" t="str">
            <v>101-M24X190(8.8) ŚRUBA 101 6-KĄT. M24X190MM KL.8.8</v>
          </cell>
          <cell r="D814" t="str">
            <v>5907754260900</v>
          </cell>
          <cell r="E814" t="str">
            <v>10</v>
          </cell>
          <cell r="F814" t="str">
            <v>Śruba 101 6-kąt. M24x190mm KL.8.8</v>
          </cell>
          <cell r="G814" t="str">
            <v>Hex head bolt 101 M24x190mm 8.8 class</v>
          </cell>
          <cell r="H814" t="str">
            <v>Hatlapfejű csavar 101 M24x190mm 8.8</v>
          </cell>
          <cell r="I814" t="str">
            <v>Varztas 101 6-kamp. M24X190mm KL.8.8</v>
          </cell>
          <cell r="L814" t="str">
            <v>-</v>
          </cell>
          <cell r="M814" t="str">
            <v>-</v>
          </cell>
          <cell r="N814" t="str">
            <v>-</v>
          </cell>
          <cell r="O814" t="str">
            <v>-</v>
          </cell>
          <cell r="P814" t="str">
            <v>-</v>
          </cell>
          <cell r="Q814" t="str">
            <v>-</v>
          </cell>
          <cell r="R814" t="str">
            <v>0</v>
          </cell>
          <cell r="S814" t="str">
            <v/>
          </cell>
          <cell r="T814" t="str">
            <v>THALE sp. z o.o. sp.k.</v>
          </cell>
          <cell r="U814" t="str">
            <v>11-041 Olsztyn, Poland, Wilimowo 2, Poland</v>
          </cell>
          <cell r="V814" t="str">
            <v>ocynk galwaniczny</v>
          </cell>
          <cell r="W814" t="str">
            <v>101-M24X190(8.8)</v>
          </cell>
        </row>
        <row r="815">
          <cell r="A815">
            <v>16736</v>
          </cell>
          <cell r="B815" t="str">
            <v>81403242200</v>
          </cell>
          <cell r="C815" t="str">
            <v>101-M24X220 ŚRUBA 101 6-KĄT. M24X220MM</v>
          </cell>
          <cell r="D815" t="str">
            <v>5907754243613</v>
          </cell>
          <cell r="E815" t="str">
            <v>10</v>
          </cell>
          <cell r="F815" t="str">
            <v>Śruba 101 6-kąt. M24x220mm</v>
          </cell>
          <cell r="G815" t="str">
            <v>Hex head bolt 101 M24x220mm</v>
          </cell>
          <cell r="H815" t="str">
            <v>Hatlapfejű csavar 101 M24x220mm</v>
          </cell>
          <cell r="I815" t="str">
            <v>Varztas 101 6-kamp. M24X220mm</v>
          </cell>
          <cell r="L815" t="str">
            <v>-</v>
          </cell>
          <cell r="M815" t="str">
            <v>-</v>
          </cell>
          <cell r="N815" t="str">
            <v>-</v>
          </cell>
          <cell r="O815" t="str">
            <v>-</v>
          </cell>
          <cell r="P815" t="str">
            <v>-</v>
          </cell>
          <cell r="Q815" t="str">
            <v>-</v>
          </cell>
          <cell r="R815" t="str">
            <v>0</v>
          </cell>
          <cell r="S815" t="str">
            <v/>
          </cell>
          <cell r="T815" t="str">
            <v>THALE sp. z o.o. sp.k.</v>
          </cell>
          <cell r="U815" t="str">
            <v>11-041 Olsztyn, Poland, Wilimowo 2, Poland</v>
          </cell>
          <cell r="V815" t="str">
            <v>ocynk galwaniczny</v>
          </cell>
          <cell r="W815" t="str">
            <v>101-M24X220</v>
          </cell>
        </row>
        <row r="816">
          <cell r="A816">
            <v>18789</v>
          </cell>
          <cell r="B816" t="str">
            <v>89000018789</v>
          </cell>
          <cell r="C816" t="str">
            <v>101-M24X70(8.8) ŚRUBA 101 6-KĄT. M24X70MM KL.8.8</v>
          </cell>
          <cell r="D816" t="str">
            <v>5907754260917</v>
          </cell>
          <cell r="E816" t="str">
            <v>10</v>
          </cell>
          <cell r="F816" t="str">
            <v>Śruba 101 6-kąt. M24x70mm KL.8.8</v>
          </cell>
          <cell r="G816" t="str">
            <v>Hex head bolt 101 M24X70mm 8.8 class</v>
          </cell>
          <cell r="H816" t="str">
            <v>Hatlapfejű csavar 101 M24X70mm 8.8</v>
          </cell>
          <cell r="I816" t="str">
            <v>Varztas 101 6-kamp. M24X70mm KL.8.8</v>
          </cell>
          <cell r="L816" t="str">
            <v>-</v>
          </cell>
          <cell r="M816" t="str">
            <v>-</v>
          </cell>
          <cell r="N816" t="str">
            <v>-</v>
          </cell>
          <cell r="O816" t="str">
            <v>-</v>
          </cell>
          <cell r="P816" t="str">
            <v>-</v>
          </cell>
          <cell r="Q816" t="str">
            <v>-</v>
          </cell>
          <cell r="R816" t="str">
            <v>0</v>
          </cell>
          <cell r="S816" t="str">
            <v/>
          </cell>
          <cell r="T816" t="str">
            <v>THALE sp. z o.o. sp.k.</v>
          </cell>
          <cell r="U816" t="str">
            <v>11-041 Olsztyn, Poland, Wilimowo 2, Poland</v>
          </cell>
          <cell r="V816" t="str">
            <v>ocynk galwaniczny</v>
          </cell>
          <cell r="W816" t="str">
            <v>101-M24X70(8.8)</v>
          </cell>
        </row>
        <row r="817">
          <cell r="A817">
            <v>18790</v>
          </cell>
          <cell r="B817" t="str">
            <v>81403240750</v>
          </cell>
          <cell r="C817" t="str">
            <v>101-M24X75 ŚRUBA 101 6-KĄT. M24X75MM</v>
          </cell>
          <cell r="D817" t="str">
            <v>5907754228788</v>
          </cell>
          <cell r="E817" t="str">
            <v>10</v>
          </cell>
          <cell r="F817" t="str">
            <v>Śruba 101 6-kąt. M24x75mm</v>
          </cell>
          <cell r="G817" t="str">
            <v>Hex head bolt 101 M24X75mm</v>
          </cell>
          <cell r="H817" t="str">
            <v>Hatlapfejű csavar 101 M24X75mm</v>
          </cell>
          <cell r="I817" t="str">
            <v>Varztas 101 6-kamp. M24X75mm</v>
          </cell>
          <cell r="L817" t="str">
            <v>-</v>
          </cell>
          <cell r="M817" t="str">
            <v>-</v>
          </cell>
          <cell r="N817" t="str">
            <v>-</v>
          </cell>
          <cell r="O817" t="str">
            <v>-</v>
          </cell>
          <cell r="P817" t="str">
            <v>-</v>
          </cell>
          <cell r="Q817" t="str">
            <v>-</v>
          </cell>
          <cell r="R817" t="str">
            <v>0</v>
          </cell>
          <cell r="S817" t="str">
            <v/>
          </cell>
          <cell r="T817" t="str">
            <v>THALE sp. z o.o. sp.k.</v>
          </cell>
          <cell r="U817" t="str">
            <v>11-041 Olsztyn, Poland, Wilimowo 2, Poland</v>
          </cell>
          <cell r="V817" t="str">
            <v>ocynk galwaniczny</v>
          </cell>
          <cell r="W817" t="str">
            <v>101-M24X75</v>
          </cell>
        </row>
        <row r="818">
          <cell r="A818">
            <v>34776</v>
          </cell>
          <cell r="B818" t="str">
            <v>90000031517</v>
          </cell>
          <cell r="C818" t="str">
            <v>YNM8X30 PRĘT GWINTOWANY M8X30</v>
          </cell>
          <cell r="D818" t="str">
            <v>5907754273214</v>
          </cell>
          <cell r="E818" t="str">
            <v/>
          </cell>
          <cell r="F818" t="str">
            <v>Pręt gwintowany M8X30</v>
          </cell>
          <cell r="L818" t="str">
            <v>-</v>
          </cell>
          <cell r="M818" t="str">
            <v>-</v>
          </cell>
          <cell r="N818" t="str">
            <v>-</v>
          </cell>
          <cell r="O818" t="str">
            <v>-</v>
          </cell>
          <cell r="P818" t="str">
            <v>-</v>
          </cell>
          <cell r="Q818" t="str">
            <v>-</v>
          </cell>
          <cell r="R818" t="str">
            <v>0</v>
          </cell>
          <cell r="S818" t="str">
            <v/>
          </cell>
          <cell r="T818" t="str">
            <v>THALE sp. z o.o. sp.k.</v>
          </cell>
          <cell r="U818" t="str">
            <v>11-041 Olsztyn, Poland, Wilimowo 2, Poland</v>
          </cell>
          <cell r="V818" t="str">
            <v>pasywacja</v>
          </cell>
          <cell r="W818" t="str">
            <v>YNM8X30</v>
          </cell>
        </row>
        <row r="819">
          <cell r="A819">
            <v>35091</v>
          </cell>
          <cell r="B819" t="str">
            <v>81102100005</v>
          </cell>
          <cell r="C819" t="str">
            <v>ZS-M10 ZAŚLEPKA PRĘTA M10</v>
          </cell>
          <cell r="D819" t="str">
            <v>5907754241435</v>
          </cell>
          <cell r="E819" t="str">
            <v>25</v>
          </cell>
          <cell r="F819" t="str">
            <v>Zaślepka pręta M10</v>
          </cell>
          <cell r="G819" t="str">
            <v>Threaded rod end cap M10</v>
          </cell>
          <cell r="H819" t="str">
            <v>Menetesszár end cap M10</v>
          </cell>
          <cell r="I819" t="str">
            <v>Strypo akle, M10</v>
          </cell>
          <cell r="J819" t="str">
            <v>Záslepka na závitovú tyč M10</v>
          </cell>
          <cell r="K819" t="str">
            <v>Capace pentru tije M10</v>
          </cell>
          <cell r="L819" t="str">
            <v>-</v>
          </cell>
          <cell r="M819" t="str">
            <v>-</v>
          </cell>
          <cell r="N819" t="str">
            <v>-</v>
          </cell>
          <cell r="O819" t="str">
            <v>-</v>
          </cell>
          <cell r="P819" t="str">
            <v>-</v>
          </cell>
          <cell r="Q819" t="str">
            <v>-</v>
          </cell>
          <cell r="R819" t="str">
            <v>0</v>
          </cell>
          <cell r="S819" t="str">
            <v/>
          </cell>
          <cell r="T819" t="str">
            <v>THALE sp. z o.o. sp.k.</v>
          </cell>
          <cell r="U819" t="str">
            <v>11-041 Olsztyn, Poland, Wilimowo 2, Poland</v>
          </cell>
          <cell r="V819" t="str">
            <v/>
          </cell>
          <cell r="W819" t="str">
            <v>ZS-M10</v>
          </cell>
        </row>
        <row r="820">
          <cell r="A820">
            <v>18791</v>
          </cell>
          <cell r="B820" t="str">
            <v>81403240800</v>
          </cell>
          <cell r="C820" t="str">
            <v>101-M24X80 ŚRUBA 101 6-KĄT. M24X80MM</v>
          </cell>
          <cell r="D820" t="str">
            <v>5907754225312</v>
          </cell>
          <cell r="E820" t="str">
            <v>10</v>
          </cell>
          <cell r="F820" t="str">
            <v>Śruba 101 6-kąt. M24x80mm</v>
          </cell>
          <cell r="G820" t="str">
            <v>Hex head bolt 101 M24x80mm</v>
          </cell>
          <cell r="H820" t="str">
            <v>Hatlapfejű csavar 101 M24x80mm</v>
          </cell>
          <cell r="I820" t="str">
            <v>Varztas 101 6-kamp. M24X80mm</v>
          </cell>
          <cell r="L820" t="str">
            <v>-</v>
          </cell>
          <cell r="M820" t="str">
            <v>-</v>
          </cell>
          <cell r="N820" t="str">
            <v>-</v>
          </cell>
          <cell r="O820" t="str">
            <v>-</v>
          </cell>
          <cell r="P820" t="str">
            <v>-</v>
          </cell>
          <cell r="Q820" t="str">
            <v>-</v>
          </cell>
          <cell r="R820" t="str">
            <v>0</v>
          </cell>
          <cell r="S820" t="str">
            <v/>
          </cell>
          <cell r="T820" t="str">
            <v>THALE sp. z o.o. sp.k.</v>
          </cell>
          <cell r="U820" t="str">
            <v>11-041 Olsztyn, Poland, Wilimowo 2, Poland</v>
          </cell>
          <cell r="V820" t="str">
            <v>ocynk galwaniczny</v>
          </cell>
          <cell r="W820" t="str">
            <v>101-M24X80</v>
          </cell>
        </row>
        <row r="821">
          <cell r="A821">
            <v>18792</v>
          </cell>
          <cell r="B821" t="str">
            <v>81403240850</v>
          </cell>
          <cell r="C821" t="str">
            <v>101-M24X85 ŚRUBA 101 6-KĄT. M24X85MM</v>
          </cell>
          <cell r="D821" t="str">
            <v>5907754225268</v>
          </cell>
          <cell r="E821" t="str">
            <v>10</v>
          </cell>
          <cell r="F821" t="str">
            <v>Śruba 101 6-kąt. M24x85mm</v>
          </cell>
          <cell r="G821" t="str">
            <v>Hex head bolt 101 M24x85mm</v>
          </cell>
          <cell r="H821" t="str">
            <v>Hatlapfejű csavar 101 M24x85mm</v>
          </cell>
          <cell r="I821" t="str">
            <v>Varztas 101 6-kamp. M24X85mm</v>
          </cell>
          <cell r="L821" t="str">
            <v>-</v>
          </cell>
          <cell r="M821" t="str">
            <v>-</v>
          </cell>
          <cell r="N821" t="str">
            <v>-</v>
          </cell>
          <cell r="O821" t="str">
            <v>-</v>
          </cell>
          <cell r="P821" t="str">
            <v>-</v>
          </cell>
          <cell r="Q821" t="str">
            <v>-</v>
          </cell>
          <cell r="R821" t="str">
            <v>0</v>
          </cell>
          <cell r="S821" t="str">
            <v/>
          </cell>
          <cell r="T821" t="str">
            <v>THALE sp. z o.o. sp.k.</v>
          </cell>
          <cell r="U821" t="str">
            <v>11-041 Olsztyn, Poland, Wilimowo 2, Poland</v>
          </cell>
          <cell r="V821" t="str">
            <v>ocynk galwaniczny</v>
          </cell>
          <cell r="W821" t="str">
            <v>101-M24X85</v>
          </cell>
        </row>
        <row r="822">
          <cell r="A822">
            <v>18793</v>
          </cell>
          <cell r="B822" t="str">
            <v>81483240900</v>
          </cell>
          <cell r="C822" t="str">
            <v>101-M24X90(8.8) ŚRUBA 101 6-KĄT. M24X90MM KL.8.8</v>
          </cell>
          <cell r="D822" t="str">
            <v>5907754225336</v>
          </cell>
          <cell r="E822" t="str">
            <v>10</v>
          </cell>
          <cell r="F822" t="str">
            <v>Śruba 101 6-kąt. M24x90mm KL.8.8</v>
          </cell>
          <cell r="G822" t="str">
            <v>Hex head bolt 101 M24x90mm 8.8 class</v>
          </cell>
          <cell r="H822" t="str">
            <v>Hatlapfejű csavar 101 M24x90mm 8.8</v>
          </cell>
          <cell r="I822" t="str">
            <v>Varztas 101 6-kamp. M24X90mm KL.8.8</v>
          </cell>
          <cell r="L822" t="str">
            <v>-</v>
          </cell>
          <cell r="M822" t="str">
            <v>-</v>
          </cell>
          <cell r="N822" t="str">
            <v>-</v>
          </cell>
          <cell r="O822" t="str">
            <v>-</v>
          </cell>
          <cell r="P822" t="str">
            <v>-</v>
          </cell>
          <cell r="Q822" t="str">
            <v>-</v>
          </cell>
          <cell r="R822" t="str">
            <v>0</v>
          </cell>
          <cell r="S822" t="str">
            <v/>
          </cell>
          <cell r="T822" t="str">
            <v>THALE sp. z o.o. sp.k.</v>
          </cell>
          <cell r="U822" t="str">
            <v>11-041 Olsztyn, Poland, Wilimowo 2, Poland</v>
          </cell>
          <cell r="V822" t="str">
            <v>ocynk galwaniczny</v>
          </cell>
          <cell r="W822" t="str">
            <v>101-M24X90(8.8)</v>
          </cell>
        </row>
        <row r="823">
          <cell r="A823">
            <v>16295</v>
          </cell>
          <cell r="B823" t="str">
            <v>81220203001</v>
          </cell>
          <cell r="C823" t="str">
            <v>OG-PDZ-A-200 PODPORA DACHOWA PROFILU A 200X200</v>
          </cell>
          <cell r="D823" t="str">
            <v>5907754241336</v>
          </cell>
          <cell r="E823" t="str">
            <v>1</v>
          </cell>
          <cell r="F823" t="str">
            <v>Podpora dachowa profilu A 200x200</v>
          </cell>
          <cell r="G823" t="str">
            <v>Rooftop foot base A 200x200</v>
          </cell>
          <cell r="H823" t="str">
            <v>Teherelosztó talp A 200x200</v>
          </cell>
          <cell r="I823" t="str">
            <v>Stogo atrama A profiliui 200x200</v>
          </cell>
          <cell r="J823" t="str">
            <v>Univerzálne strešné podpery A 200x200</v>
          </cell>
          <cell r="K823" t="str">
            <v>Suporti universali de acoperis tip A 200x200</v>
          </cell>
          <cell r="L823" t="str">
            <v>(PL)ITB-KOT-2020/1563 wydanie 1 15/12/2020; (SK)SK TP-19/0004-verzia 02 23/03/2022; (RO)AT 017-05-4053-2024 28/02/2024</v>
          </cell>
          <cell r="M823" t="str">
            <v>(PL)06/2020 30/05/2023; (SK)01/2022 23/03/2022; (RO)01/2024 28/02/2024</v>
          </cell>
          <cell r="N823" t="str">
            <v>B</v>
          </cell>
          <cell r="O823" t="str">
            <v>-</v>
          </cell>
          <cell r="P823" t="str">
            <v>-</v>
          </cell>
          <cell r="Q823" t="str">
            <v>-</v>
          </cell>
          <cell r="R823" t="str">
            <v>15</v>
          </cell>
          <cell r="S823" t="str">
            <v/>
          </cell>
          <cell r="T823" t="str">
            <v>THALE sp. z o.o. sp.k.</v>
          </cell>
          <cell r="U823" t="str">
            <v>11-041 Olsztyn, Poland, Wilimowo 2, Poland</v>
          </cell>
          <cell r="V823" t="str">
            <v>ocynk ogniowy</v>
          </cell>
          <cell r="W823" t="str">
            <v>OG-PDZ-A-200</v>
          </cell>
        </row>
        <row r="824">
          <cell r="A824">
            <v>6503</v>
          </cell>
          <cell r="B824" t="str">
            <v>80310102110</v>
          </cell>
          <cell r="C824" t="str">
            <v>PST-15-M20 OBEJMA PST 15 (20-25MM) M20</v>
          </cell>
          <cell r="D824" t="str">
            <v>5907754216228</v>
          </cell>
          <cell r="E824" t="str">
            <v>1</v>
          </cell>
          <cell r="F824" t="str">
            <v>Obejma PST 15 (20-25mm) M20</v>
          </cell>
          <cell r="G824" t="str">
            <v>Heavy duty pipe clamp PST 15 (20-25mm) M20</v>
          </cell>
          <cell r="H824" t="str">
            <v>Fixpont bilincs PST 15 (20-25mm) M20</v>
          </cell>
          <cell r="I824" t="str">
            <v>Laikiklis PST  15 (20-25mm) M20</v>
          </cell>
          <cell r="J824" t="str">
            <v>Objímka pre pevné body PST 15 (20-25mm) M20</v>
          </cell>
          <cell r="K824" t="str">
            <v>Colier masive punct fix PST 15 (20-25mm) M20</v>
          </cell>
          <cell r="L824" t="str">
            <v>(PL)ITB-KOT-2018/0556 wydanie 2 30/06/2020; (HU)A-101/2016 18/11/2021; (SK)SK TP-19/0004-verzia 02 23/03/2022; (RO)AT 017-05-4053-2024 28/02/2024</v>
          </cell>
          <cell r="M824" t="str">
            <v>(PL)03/2020 30/05/2023; (HU)02/2021 18/11/2021; (SK)01/2022 23/03/2022; (RO)01/2024 28/02/2024</v>
          </cell>
          <cell r="N824" t="str">
            <v>B</v>
          </cell>
          <cell r="O824" t="str">
            <v>-</v>
          </cell>
          <cell r="P824" t="str">
            <v>-</v>
          </cell>
          <cell r="Q824" t="str">
            <v>-</v>
          </cell>
          <cell r="R824" t="str">
            <v>18</v>
          </cell>
          <cell r="S824" t="str">
            <v/>
          </cell>
          <cell r="T824" t="str">
            <v>THALE sp. z o.o. sp.k.</v>
          </cell>
          <cell r="U824" t="str">
            <v>11-041 Olsztyn, Poland, Wilimowo 2, Poland</v>
          </cell>
          <cell r="V824" t="str">
            <v>ocynk galwaniczny</v>
          </cell>
          <cell r="W824" t="str">
            <v>PST-15-M20</v>
          </cell>
        </row>
        <row r="825">
          <cell r="A825">
            <v>18794</v>
          </cell>
          <cell r="B825" t="str">
            <v>81403240900</v>
          </cell>
          <cell r="C825" t="str">
            <v>101-M24X90 ŚRUBA 101 6-KĄT. M24X90MM</v>
          </cell>
          <cell r="D825" t="str">
            <v>5907754223363</v>
          </cell>
          <cell r="E825" t="str">
            <v>10</v>
          </cell>
          <cell r="F825" t="str">
            <v>Śruba 101 6-kąt. M24x90mm</v>
          </cell>
          <cell r="G825" t="str">
            <v>Hex head bolt 101 M24x90mm</v>
          </cell>
          <cell r="H825" t="str">
            <v>Hatlapfejű csavar 101 M24x90mm</v>
          </cell>
          <cell r="I825" t="str">
            <v>Varztas 101 6-kamp. M24X90mm</v>
          </cell>
          <cell r="L825" t="str">
            <v>-</v>
          </cell>
          <cell r="M825" t="str">
            <v>-</v>
          </cell>
          <cell r="N825" t="str">
            <v>-</v>
          </cell>
          <cell r="O825" t="str">
            <v>-</v>
          </cell>
          <cell r="P825" t="str">
            <v>-</v>
          </cell>
          <cell r="Q825" t="str">
            <v>-</v>
          </cell>
          <cell r="R825" t="str">
            <v>0</v>
          </cell>
          <cell r="S825" t="str">
            <v/>
          </cell>
          <cell r="T825" t="str">
            <v>THALE sp. z o.o. sp.k.</v>
          </cell>
          <cell r="U825" t="str">
            <v>11-041 Olsztyn, Poland, Wilimowo 2, Poland</v>
          </cell>
          <cell r="V825" t="str">
            <v>ocynk galwaniczny</v>
          </cell>
          <cell r="W825" t="str">
            <v>101-M24X90</v>
          </cell>
        </row>
        <row r="826">
          <cell r="A826">
            <v>18432</v>
          </cell>
          <cell r="B826" t="str">
            <v>80570001300</v>
          </cell>
          <cell r="C826" t="str">
            <v>WT-BK-FI13 WIESZAK BLACH TRAPEZOWYCH NC FI13MM</v>
          </cell>
          <cell r="D826" t="str">
            <v>5907754247772</v>
          </cell>
          <cell r="E826" t="str">
            <v>50</v>
          </cell>
          <cell r="F826" t="str">
            <v>Wieszak blach trapezowych WT fi13mm</v>
          </cell>
          <cell r="G826" t="str">
            <v>Trapeze hanger WT dia13mm</v>
          </cell>
          <cell r="H826" t="str">
            <v>Trapézlemez függesztő WT átmérő13mm</v>
          </cell>
          <cell r="I826" t="str">
            <v>Pakaba prie profiliotos skardos WT fi13mm</v>
          </cell>
          <cell r="J826" t="str">
            <v>Trapézový záves NC priemer 13mm</v>
          </cell>
          <cell r="K826" t="str">
            <v>Carlig pentru tabla trapezoidala fi13mm</v>
          </cell>
          <cell r="L826" t="str">
            <v>(PL)ITB-KOT-2020/1561 wydanie 1 15/12/2020; (HU)A-101/2016 18/11/2021; (SK)SK TP-19/0004-verzia 02 23/03/2022; (RO)AT 017-05-4053-2024 28/02/2024</v>
          </cell>
          <cell r="M826" t="str">
            <v>(PL)04/2020 30/05/2023; (HU)02/2021 18/11/2021; (SK)01/2022 23/03/2022; (RO)01/2024 28/02/2024</v>
          </cell>
          <cell r="N826" t="str">
            <v>B</v>
          </cell>
          <cell r="O826" t="str">
            <v>-</v>
          </cell>
          <cell r="P826" t="str">
            <v>-</v>
          </cell>
          <cell r="Q826" t="str">
            <v>-</v>
          </cell>
          <cell r="R826" t="str">
            <v>15</v>
          </cell>
          <cell r="S826" t="str">
            <v/>
          </cell>
          <cell r="T826" t="str">
            <v>THALE sp. z o.o. sp.k.</v>
          </cell>
          <cell r="U826" t="str">
            <v>11-041 Olsztyn, Poland, Wilimowo 2, Poland</v>
          </cell>
          <cell r="V826" t="str">
            <v>ocynk galwaniczny</v>
          </cell>
          <cell r="W826" t="str">
            <v>WT- BK-FI13</v>
          </cell>
        </row>
        <row r="827">
          <cell r="A827">
            <v>33900</v>
          </cell>
          <cell r="B827" t="str">
            <v>90000033900</v>
          </cell>
          <cell r="C827" t="str">
            <v>YOGSW12X28 STOPIEŃ WEMA 1200MMX280MM ANTYPOŚLIZGOWE</v>
          </cell>
          <cell r="D827" t="str">
            <v/>
          </cell>
          <cell r="E827" t="str">
            <v>1</v>
          </cell>
          <cell r="F827" t="str">
            <v>Stopień WEMA 1200mmX280mm antypoślizgowy</v>
          </cell>
          <cell r="L827" t="str">
            <v>-</v>
          </cell>
          <cell r="M827" t="str">
            <v>-</v>
          </cell>
          <cell r="N827" t="str">
            <v>-</v>
          </cell>
          <cell r="O827" t="str">
            <v>-</v>
          </cell>
          <cell r="P827" t="str">
            <v>-</v>
          </cell>
          <cell r="Q827" t="str">
            <v>-</v>
          </cell>
          <cell r="R827" t="str">
            <v>0</v>
          </cell>
          <cell r="S827" t="str">
            <v/>
          </cell>
          <cell r="T827" t="str">
            <v>THALE sp. z o.o. sp.k.</v>
          </cell>
          <cell r="U827" t="str">
            <v>11-041 Olsztyn, Poland, Wilimowo 2, Poland</v>
          </cell>
          <cell r="V827" t="str">
            <v>ocynk ogniowy</v>
          </cell>
          <cell r="W827" t="str">
            <v>YOGSW12X28</v>
          </cell>
        </row>
        <row r="828">
          <cell r="A828">
            <v>18795</v>
          </cell>
          <cell r="B828" t="str">
            <v>81403271200</v>
          </cell>
          <cell r="C828" t="str">
            <v>101-M27X120 ŚRUBA 101 6-KĄT. M27X120MM</v>
          </cell>
          <cell r="D828" t="str">
            <v>5907754224759</v>
          </cell>
          <cell r="E828" t="str">
            <v>10</v>
          </cell>
          <cell r="F828" t="str">
            <v>Śruba 101 6-kąt. M27x120mm</v>
          </cell>
          <cell r="G828" t="str">
            <v>Hex head bolt 101 M27x120mm</v>
          </cell>
          <cell r="H828" t="str">
            <v>Hatlapfejű csavar 101 M27x120mm</v>
          </cell>
          <cell r="I828" t="str">
            <v>Varztas 101 6-kamp. M27X120mm</v>
          </cell>
          <cell r="L828" t="str">
            <v>-</v>
          </cell>
          <cell r="M828" t="str">
            <v>-</v>
          </cell>
          <cell r="N828" t="str">
            <v>-</v>
          </cell>
          <cell r="O828" t="str">
            <v>-</v>
          </cell>
          <cell r="P828" t="str">
            <v>-</v>
          </cell>
          <cell r="Q828" t="str">
            <v>-</v>
          </cell>
          <cell r="R828" t="str">
            <v>0</v>
          </cell>
          <cell r="S828" t="str">
            <v/>
          </cell>
          <cell r="T828" t="str">
            <v>THALE sp. z o.o. sp.k.</v>
          </cell>
          <cell r="U828" t="str">
            <v>11-041 Olsztyn, Poland, Wilimowo 2, Poland</v>
          </cell>
          <cell r="V828" t="str">
            <v>ocynk galwaniczny</v>
          </cell>
          <cell r="W828" t="str">
            <v>101-M27X120</v>
          </cell>
        </row>
        <row r="829">
          <cell r="A829">
            <v>6700</v>
          </cell>
          <cell r="B829" t="str">
            <v>81150411200</v>
          </cell>
          <cell r="C829" t="str">
            <v>PG-MF-M12 PŁYTKA MONTAŻOWA L3 PROFILU SZER. 41MM</v>
          </cell>
          <cell r="D829" t="str">
            <v>5907754219397</v>
          </cell>
          <cell r="E829" t="str">
            <v>10</v>
          </cell>
          <cell r="F829" t="str">
            <v>Płytka montażowa L3 profilu szer. 41mm</v>
          </cell>
          <cell r="G829" t="str">
            <v>Threaded plate L3 channel width 41mm</v>
          </cell>
          <cell r="H829" t="str">
            <v>Menetes sín összekötő lemez L3 41mm-es sínekhez</v>
          </cell>
          <cell r="I829" t="str">
            <v>L3 montazine plokstele, profiliams 41mm</v>
          </cell>
          <cell r="J829" t="str">
            <v>Závitová doska L3 šírka 41mm</v>
          </cell>
          <cell r="K829" t="str">
            <v>Placi filetate L3 profil 41mm</v>
          </cell>
          <cell r="L829" t="str">
            <v>(HU)A-101/2016 18/11/2021; (SK)SK TP-19/0004-verzia 02 23/03/2022; (RO)AT 017-05-4053-2024 28/02/2024</v>
          </cell>
          <cell r="M829" t="str">
            <v>(HU)02/2021 18/11/2021; (SK)01/2022 23/03/2022; (RO)01/2024 28/02/2024</v>
          </cell>
          <cell r="N829" t="str">
            <v>B</v>
          </cell>
          <cell r="O829" t="str">
            <v>-</v>
          </cell>
          <cell r="P829" t="str">
            <v>-</v>
          </cell>
          <cell r="Q829" t="str">
            <v>-</v>
          </cell>
          <cell r="R829" t="str">
            <v>15</v>
          </cell>
          <cell r="S829" t="str">
            <v/>
          </cell>
          <cell r="T829" t="str">
            <v>THALE sp. z o.o. sp.k.</v>
          </cell>
          <cell r="U829" t="str">
            <v>11-041 Olsztyn, Poland, Wilimowo 2, Poland</v>
          </cell>
          <cell r="V829" t="str">
            <v>ocynk galwaniczny</v>
          </cell>
          <cell r="W829" t="str">
            <v>PG-MF-M12</v>
          </cell>
        </row>
        <row r="830">
          <cell r="A830">
            <v>13362</v>
          </cell>
          <cell r="B830" t="str">
            <v>80130218201</v>
          </cell>
          <cell r="C830" t="str">
            <v>OG-UPG-182 BK OBEJMA POJEDYNCZA EXPERT Z OKŁADZINĄ 182 BK OGNIOWA</v>
          </cell>
          <cell r="D830" t="str">
            <v>5907754235304</v>
          </cell>
          <cell r="E830" t="str">
            <v/>
          </cell>
          <cell r="L830" t="str">
            <v>-</v>
          </cell>
          <cell r="M830" t="str">
            <v>-</v>
          </cell>
          <cell r="N830" t="str">
            <v>-</v>
          </cell>
          <cell r="O830" t="str">
            <v>-</v>
          </cell>
          <cell r="P830" t="str">
            <v>-</v>
          </cell>
          <cell r="Q830" t="str">
            <v>-</v>
          </cell>
          <cell r="R830" t="str">
            <v>0</v>
          </cell>
          <cell r="S830" t="str">
            <v/>
          </cell>
          <cell r="T830" t="str">
            <v>THALE sp. z o.o. sp.k.</v>
          </cell>
          <cell r="U830" t="str">
            <v>11-041 Olsztyn, Poland, Wilimowo 2, Poland</v>
          </cell>
          <cell r="V830" t="str">
            <v/>
          </cell>
          <cell r="W830" t="str">
            <v>OG-UPG-182BK</v>
          </cell>
        </row>
        <row r="831">
          <cell r="A831">
            <v>34744</v>
          </cell>
          <cell r="B831" t="str">
            <v>80550002600</v>
          </cell>
          <cell r="C831" t="str">
            <v>DN-V-3/4-PP OBEJMA TRYSKACZOWA DN 3/4 (25-30MM)</v>
          </cell>
          <cell r="D831" t="str">
            <v>5907754258778</v>
          </cell>
          <cell r="E831" t="str">
            <v>50</v>
          </cell>
          <cell r="F831" t="str">
            <v>Obejma tryskaczowa DN-V 3/4 (25-30mm)</v>
          </cell>
          <cell r="G831" t="str">
            <v>Sprinkler pipe clamp DN-V 3/4 (25-30mm)</v>
          </cell>
          <cell r="H831" t="str">
            <v>Sprinkler Csőbilincs DN-V 3/4 (25-30mm)</v>
          </cell>
          <cell r="I831" t="str">
            <v>Laikiklis sprinklerinems sistem DN-V 3/4 (25-30mm)</v>
          </cell>
          <cell r="J831" t="str">
            <v>Objímka pre sprinklery DN-V 3/4 (25-30mm)</v>
          </cell>
          <cell r="K831" t="str">
            <v>Colier pentru sprinklere DN-V 3/4 (25-30MM)</v>
          </cell>
          <cell r="L831" t="str">
            <v>(PL)ITB-KOT-2018/0744 wydanie 2 27/03/2020; (SK)SK TP-19/0004-verzia 02 23/03/2022; (RO)AT 017-05-4053-2024 28/02/2024</v>
          </cell>
          <cell r="M831" t="str">
            <v>(PL)01/2020 30/05/2023; (SK)01/2022 23/03/2022; (RO)01/2024 28/02/2024</v>
          </cell>
          <cell r="N831" t="str">
            <v>B</v>
          </cell>
          <cell r="O831" t="str">
            <v>-</v>
          </cell>
          <cell r="P831" t="str">
            <v>-</v>
          </cell>
          <cell r="Q831" t="str">
            <v>VDS</v>
          </cell>
          <cell r="R831" t="str">
            <v>20</v>
          </cell>
          <cell r="S831" t="str">
            <v>(VdS)G 417035</v>
          </cell>
          <cell r="T831" t="str">
            <v>THALE sp. z o.o. sp.k.</v>
          </cell>
          <cell r="U831" t="str">
            <v>11-041 Olsztyn, Poland, Wilimowo 2, Poland</v>
          </cell>
          <cell r="V831" t="str">
            <v>ocynk galwaniczny</v>
          </cell>
          <cell r="W831" t="str">
            <v>DN-V-3/4-PP</v>
          </cell>
        </row>
        <row r="832">
          <cell r="A832">
            <v>18796</v>
          </cell>
          <cell r="B832" t="str">
            <v>81403271300</v>
          </cell>
          <cell r="C832" t="str">
            <v>101-M27X130 ŚRUBA 101 6-KĄT. M27X130MM</v>
          </cell>
          <cell r="D832" t="str">
            <v>5907754224766</v>
          </cell>
          <cell r="E832" t="str">
            <v>10</v>
          </cell>
          <cell r="F832" t="str">
            <v>Śruba 101 6-kąt. M27x130mm</v>
          </cell>
          <cell r="G832" t="str">
            <v>Hex head bolt 101 M27x130mm</v>
          </cell>
          <cell r="H832" t="str">
            <v>Hatlapfejű csavar 101 M27x130mm</v>
          </cell>
          <cell r="I832" t="str">
            <v>Varztas 101 6-kamp. M27X130mm</v>
          </cell>
          <cell r="L832" t="str">
            <v>-</v>
          </cell>
          <cell r="M832" t="str">
            <v>-</v>
          </cell>
          <cell r="N832" t="str">
            <v>-</v>
          </cell>
          <cell r="O832" t="str">
            <v>-</v>
          </cell>
          <cell r="P832" t="str">
            <v>-</v>
          </cell>
          <cell r="Q832" t="str">
            <v>-</v>
          </cell>
          <cell r="R832" t="str">
            <v>0</v>
          </cell>
          <cell r="S832" t="str">
            <v/>
          </cell>
          <cell r="T832" t="str">
            <v>THALE sp. z o.o. sp.k.</v>
          </cell>
          <cell r="U832" t="str">
            <v>11-041 Olsztyn, Poland, Wilimowo 2, Poland</v>
          </cell>
          <cell r="V832" t="str">
            <v>ocynk galwaniczny</v>
          </cell>
          <cell r="W832" t="str">
            <v>101-M27X130</v>
          </cell>
        </row>
        <row r="833">
          <cell r="A833">
            <v>9340</v>
          </cell>
          <cell r="B833" t="str">
            <v>81220303001</v>
          </cell>
          <cell r="C833" t="str">
            <v>OG-PDZ-A-300 PODPORA DACHOWA PROFILU A 300X300</v>
          </cell>
          <cell r="D833" t="str">
            <v>5907754228627</v>
          </cell>
          <cell r="E833" t="str">
            <v>1</v>
          </cell>
          <cell r="F833" t="str">
            <v>Podpora dachowa profilu A 300x300</v>
          </cell>
          <cell r="G833" t="str">
            <v>Rooftop foot base A 300x300</v>
          </cell>
          <cell r="H833" t="str">
            <v>Teherelosztó talp A 300x300</v>
          </cell>
          <cell r="I833" t="str">
            <v>Stogo atrama A profiliui 300x300</v>
          </cell>
          <cell r="J833" t="str">
            <v>Univerzálne strešné podpery A 300x300</v>
          </cell>
          <cell r="K833" t="str">
            <v>Suporti universali de acoperis tip A 300x300</v>
          </cell>
          <cell r="L833" t="str">
            <v>(PL)ITB-KOT-2020/1563 wydanie 1 15/12/2020; (SK)SK TP-19/0004-verzia 02 23/03/2022; (RO)AT 017-05-4053-2024 28/02/2024</v>
          </cell>
          <cell r="M833" t="str">
            <v>(PL)06/2020 30/05/2023; (SK)01/2022 23/03/2022; (RO)01/2024 28/02/2024</v>
          </cell>
          <cell r="N833" t="str">
            <v>B</v>
          </cell>
          <cell r="O833" t="str">
            <v>-</v>
          </cell>
          <cell r="P833" t="str">
            <v>-</v>
          </cell>
          <cell r="Q833" t="str">
            <v>-</v>
          </cell>
          <cell r="R833" t="str">
            <v>15</v>
          </cell>
          <cell r="S833" t="str">
            <v/>
          </cell>
          <cell r="T833" t="str">
            <v>THALE sp. z o.o. sp.k.</v>
          </cell>
          <cell r="U833" t="str">
            <v>11-041 Olsztyn, Poland, Wilimowo 2, Poland</v>
          </cell>
          <cell r="V833" t="str">
            <v>ocynk ogniowy</v>
          </cell>
          <cell r="W833" t="str">
            <v>OG-PDZ-A-300</v>
          </cell>
        </row>
        <row r="834">
          <cell r="A834">
            <v>18797</v>
          </cell>
          <cell r="B834" t="str">
            <v>89000018797</v>
          </cell>
          <cell r="C834" t="str">
            <v>101-M30X110(8.8) ŚRUBA 101 6-KĄT. M30X100MM KL.8.8</v>
          </cell>
          <cell r="D834" t="str">
            <v>5907754260924</v>
          </cell>
          <cell r="E834" t="str">
            <v>10</v>
          </cell>
          <cell r="F834" t="str">
            <v>Śruba 101 6-kąt. M30x100mm KL.8.8</v>
          </cell>
          <cell r="G834" t="str">
            <v>Hex head bolt 101 M30x100mm 8.8 class</v>
          </cell>
          <cell r="H834" t="str">
            <v>Hatlapfejű csavar 101 M30x100mm 8.8</v>
          </cell>
          <cell r="I834" t="str">
            <v>Varztas 101 6-kamp. M30X100mm KL.8.8</v>
          </cell>
          <cell r="L834" t="str">
            <v>-</v>
          </cell>
          <cell r="M834" t="str">
            <v>-</v>
          </cell>
          <cell r="N834" t="str">
            <v>-</v>
          </cell>
          <cell r="O834" t="str">
            <v>-</v>
          </cell>
          <cell r="P834" t="str">
            <v>-</v>
          </cell>
          <cell r="Q834" t="str">
            <v>-</v>
          </cell>
          <cell r="R834" t="str">
            <v>0</v>
          </cell>
          <cell r="S834" t="str">
            <v/>
          </cell>
          <cell r="T834" t="str">
            <v>THALE sp. z o.o. sp.k.</v>
          </cell>
          <cell r="U834" t="str">
            <v>11-041 Olsztyn, Poland, Wilimowo 2, Poland</v>
          </cell>
          <cell r="V834" t="str">
            <v>ocynk galwaniczny</v>
          </cell>
          <cell r="W834" t="str">
            <v>101-M30X110(8.8)</v>
          </cell>
        </row>
        <row r="835">
          <cell r="A835">
            <v>18799</v>
          </cell>
          <cell r="B835" t="str">
            <v>89000018799</v>
          </cell>
          <cell r="C835" t="str">
            <v>101-M30X125(8.8) ŚRUBA 101 6-KĄT. M30X125MM KL.8.8</v>
          </cell>
          <cell r="D835" t="str">
            <v>5907754260931</v>
          </cell>
          <cell r="E835" t="str">
            <v>10</v>
          </cell>
          <cell r="F835" t="str">
            <v>Śruba 101 6-kąt. M30x125mm KL.8.8</v>
          </cell>
          <cell r="G835" t="str">
            <v>Hex head bolt 101 M30x125mm 8.8 class</v>
          </cell>
          <cell r="H835" t="str">
            <v>Hatlapfejű csavar 101 M30x125mm 8.8</v>
          </cell>
          <cell r="I835" t="str">
            <v>Varztas 101 6-kamp. M30X125mm KL.8.8</v>
          </cell>
          <cell r="L835" t="str">
            <v>-</v>
          </cell>
          <cell r="M835" t="str">
            <v>-</v>
          </cell>
          <cell r="N835" t="str">
            <v>-</v>
          </cell>
          <cell r="O835" t="str">
            <v>-</v>
          </cell>
          <cell r="P835" t="str">
            <v>-</v>
          </cell>
          <cell r="Q835" t="str">
            <v>-</v>
          </cell>
          <cell r="R835" t="str">
            <v>0</v>
          </cell>
          <cell r="S835" t="str">
            <v/>
          </cell>
          <cell r="T835" t="str">
            <v>THALE sp. z o.o. sp.k.</v>
          </cell>
          <cell r="U835" t="str">
            <v>11-041 Olsztyn, Poland, Wilimowo 2, Poland</v>
          </cell>
          <cell r="V835" t="str">
            <v>ocynk galwaniczny</v>
          </cell>
          <cell r="W835" t="str">
            <v>101-M30X125(8.8)</v>
          </cell>
        </row>
        <row r="836">
          <cell r="A836">
            <v>19474</v>
          </cell>
          <cell r="B836" t="str">
            <v>89000019474</v>
          </cell>
          <cell r="C836" t="str">
            <v>PDS-10 PODKŁADKA SPRĘŻYSTA M10 PN-M-82008</v>
          </cell>
          <cell r="D836" t="str">
            <v>5907754223288</v>
          </cell>
          <cell r="E836" t="str">
            <v/>
          </cell>
          <cell r="L836" t="str">
            <v>-</v>
          </cell>
          <cell r="M836" t="str">
            <v>-</v>
          </cell>
          <cell r="N836" t="str">
            <v>-</v>
          </cell>
          <cell r="O836" t="str">
            <v>-</v>
          </cell>
          <cell r="P836" t="str">
            <v>-</v>
          </cell>
          <cell r="Q836" t="str">
            <v>-</v>
          </cell>
          <cell r="R836" t="str">
            <v>0</v>
          </cell>
          <cell r="S836" t="str">
            <v/>
          </cell>
          <cell r="T836" t="str">
            <v>THALE sp. z o.o. sp.k.</v>
          </cell>
          <cell r="U836" t="str">
            <v>11-041 Olsztyn, Poland, Wilimowo 2, Poland</v>
          </cell>
          <cell r="V836" t="str">
            <v/>
          </cell>
          <cell r="W836" t="str">
            <v>PDS-10</v>
          </cell>
        </row>
        <row r="837">
          <cell r="A837">
            <v>33928</v>
          </cell>
          <cell r="B837" t="str">
            <v>90000028917</v>
          </cell>
          <cell r="C837" t="str">
            <v>YOGUPN2406MP CEOWNIK UPN240 PRAWA PODŁUŻNICA 6MB ZE STOPKĄ BL 10X270X100</v>
          </cell>
          <cell r="D837" t="str">
            <v>5907754272378</v>
          </cell>
          <cell r="E837" t="str">
            <v/>
          </cell>
          <cell r="L837" t="str">
            <v>-</v>
          </cell>
          <cell r="M837" t="str">
            <v>-</v>
          </cell>
          <cell r="N837" t="str">
            <v>-</v>
          </cell>
          <cell r="O837" t="str">
            <v>-</v>
          </cell>
          <cell r="P837" t="str">
            <v>-</v>
          </cell>
          <cell r="Q837" t="str">
            <v>-</v>
          </cell>
          <cell r="R837" t="str">
            <v>0</v>
          </cell>
          <cell r="S837" t="str">
            <v/>
          </cell>
          <cell r="T837" t="str">
            <v>THALE sp. z o.o. sp.k.</v>
          </cell>
          <cell r="U837" t="str">
            <v>11-041 Olsztyn, Poland, Wilimowo 2, Poland</v>
          </cell>
          <cell r="V837" t="str">
            <v/>
          </cell>
          <cell r="W837" t="str">
            <v>YOGUPN2406MP</v>
          </cell>
        </row>
        <row r="838">
          <cell r="A838">
            <v>33929</v>
          </cell>
          <cell r="B838" t="str">
            <v>90000029017</v>
          </cell>
          <cell r="C838" t="str">
            <v>YOGUPN2406ML CEOWNIK UPN240 LEWA PODŁUŻNICA 6MB ZE STOPKĄ BL 10X270X100</v>
          </cell>
          <cell r="D838" t="str">
            <v>5907754272385</v>
          </cell>
          <cell r="E838" t="str">
            <v/>
          </cell>
          <cell r="L838" t="str">
            <v>-</v>
          </cell>
          <cell r="M838" t="str">
            <v>-</v>
          </cell>
          <cell r="N838" t="str">
            <v>-</v>
          </cell>
          <cell r="O838" t="str">
            <v>-</v>
          </cell>
          <cell r="P838" t="str">
            <v>-</v>
          </cell>
          <cell r="Q838" t="str">
            <v>-</v>
          </cell>
          <cell r="R838" t="str">
            <v>0</v>
          </cell>
          <cell r="S838" t="str">
            <v/>
          </cell>
          <cell r="T838" t="str">
            <v>THALE sp. z o.o. sp.k.</v>
          </cell>
          <cell r="U838" t="str">
            <v>11-041 Olsztyn, Poland, Wilimowo 2, Poland</v>
          </cell>
          <cell r="V838" t="str">
            <v/>
          </cell>
          <cell r="W838" t="str">
            <v>YOGUPN2406ML</v>
          </cell>
        </row>
        <row r="839">
          <cell r="A839">
            <v>19477</v>
          </cell>
          <cell r="B839" t="str">
            <v>89000019477</v>
          </cell>
          <cell r="C839" t="str">
            <v>PDS-12 PODKŁADKA SPRĘŻYSTA M12 PN-M-82008</v>
          </cell>
          <cell r="D839" t="str">
            <v>5907754223295</v>
          </cell>
          <cell r="E839" t="str">
            <v/>
          </cell>
          <cell r="L839" t="str">
            <v>-</v>
          </cell>
          <cell r="M839" t="str">
            <v>-</v>
          </cell>
          <cell r="N839" t="str">
            <v>-</v>
          </cell>
          <cell r="O839" t="str">
            <v>-</v>
          </cell>
          <cell r="P839" t="str">
            <v>-</v>
          </cell>
          <cell r="Q839" t="str">
            <v>-</v>
          </cell>
          <cell r="R839" t="str">
            <v>0</v>
          </cell>
          <cell r="S839" t="str">
            <v/>
          </cell>
          <cell r="T839" t="str">
            <v>THALE sp. z o.o. sp.k.</v>
          </cell>
          <cell r="U839" t="str">
            <v>11-041 Olsztyn, Poland, Wilimowo 2, Poland</v>
          </cell>
          <cell r="V839" t="str">
            <v/>
          </cell>
          <cell r="W839" t="str">
            <v>PDS-12</v>
          </cell>
        </row>
        <row r="840">
          <cell r="A840">
            <v>18801</v>
          </cell>
          <cell r="B840" t="str">
            <v>81403061200</v>
          </cell>
          <cell r="C840" t="str">
            <v>101-M6X120 ŚRUBA 101 6-KĄT. M6X120MM</v>
          </cell>
          <cell r="D840" t="str">
            <v>5907754229457</v>
          </cell>
          <cell r="E840" t="str">
            <v>25</v>
          </cell>
          <cell r="F840" t="str">
            <v>Śruba 101 6-kąt. M6x120mm</v>
          </cell>
          <cell r="G840" t="str">
            <v>Hex head bolt 101 M6x120mm</v>
          </cell>
          <cell r="H840" t="str">
            <v>Hatlapfejű csavar 101 M6x120mm</v>
          </cell>
          <cell r="I840" t="str">
            <v>Varztas 101 6-kamp. M6X120mm</v>
          </cell>
          <cell r="L840" t="str">
            <v>-</v>
          </cell>
          <cell r="M840" t="str">
            <v>-</v>
          </cell>
          <cell r="N840" t="str">
            <v>-</v>
          </cell>
          <cell r="O840" t="str">
            <v>-</v>
          </cell>
          <cell r="P840" t="str">
            <v>-</v>
          </cell>
          <cell r="Q840" t="str">
            <v>-</v>
          </cell>
          <cell r="R840" t="str">
            <v>0</v>
          </cell>
          <cell r="S840" t="str">
            <v/>
          </cell>
          <cell r="T840" t="str">
            <v>THALE sp. z o.o. sp.k.</v>
          </cell>
          <cell r="U840" t="str">
            <v>11-041 Olsztyn, Poland, Wilimowo 2, Poland</v>
          </cell>
          <cell r="V840" t="str">
            <v>ocynk galwaniczny</v>
          </cell>
          <cell r="W840" t="str">
            <v>101-M6X120</v>
          </cell>
        </row>
        <row r="841">
          <cell r="A841">
            <v>19479</v>
          </cell>
          <cell r="B841" t="str">
            <v>89000019479</v>
          </cell>
          <cell r="C841" t="str">
            <v>PDS-14 PODKŁADKA SPRĘŻYSTA M14 PN-M-82008</v>
          </cell>
          <cell r="D841" t="str">
            <v/>
          </cell>
          <cell r="E841" t="str">
            <v/>
          </cell>
          <cell r="L841" t="str">
            <v>-</v>
          </cell>
          <cell r="M841" t="str">
            <v>-</v>
          </cell>
          <cell r="N841" t="str">
            <v>-</v>
          </cell>
          <cell r="O841" t="str">
            <v>-</v>
          </cell>
          <cell r="P841" t="str">
            <v>-</v>
          </cell>
          <cell r="Q841" t="str">
            <v>-</v>
          </cell>
          <cell r="R841" t="str">
            <v>0</v>
          </cell>
          <cell r="S841" t="str">
            <v/>
          </cell>
          <cell r="T841" t="str">
            <v>THALE sp. z o.o. sp.k.</v>
          </cell>
          <cell r="U841" t="str">
            <v>11-041 Olsztyn, Poland, Wilimowo 2, Poland</v>
          </cell>
          <cell r="V841" t="str">
            <v/>
          </cell>
          <cell r="W841" t="str">
            <v>PDS-14</v>
          </cell>
        </row>
        <row r="842">
          <cell r="A842">
            <v>10476</v>
          </cell>
          <cell r="B842" t="str">
            <v>81480101202</v>
          </cell>
          <cell r="C842" t="str">
            <v>N-PD-12 PODKŁADKA M12 FI 13MM ŚR. 24MM</v>
          </cell>
          <cell r="D842" t="str">
            <v>5907754207790</v>
          </cell>
          <cell r="E842" t="str">
            <v>30</v>
          </cell>
          <cell r="F842" t="str">
            <v>Podkładka M12 fi 13mm śr. 24mm</v>
          </cell>
          <cell r="G842" t="str">
            <v>Flat washer M12 dia 13mm d. 24mm</v>
          </cell>
          <cell r="H842" t="str">
            <v>Lapos alátét M12 átmérő 13mm furatátmérő 24mm</v>
          </cell>
          <cell r="I842" t="str">
            <v>Poverzle  M12 fi 13mm, skersumo 24mm</v>
          </cell>
          <cell r="J842" t="str">
            <v>Okrúhla podložka M12 d 13mm D 24mm</v>
          </cell>
          <cell r="K842" t="str">
            <v>Saibe rotunde M12 dia 13mm d. 24mm</v>
          </cell>
          <cell r="L842" t="str">
            <v>-</v>
          </cell>
          <cell r="M842" t="str">
            <v>-</v>
          </cell>
          <cell r="N842" t="str">
            <v>-</v>
          </cell>
          <cell r="O842" t="str">
            <v>-</v>
          </cell>
          <cell r="P842" t="str">
            <v>-</v>
          </cell>
          <cell r="Q842" t="str">
            <v>-</v>
          </cell>
          <cell r="R842" t="str">
            <v>0</v>
          </cell>
          <cell r="S842" t="str">
            <v/>
          </cell>
          <cell r="T842" t="str">
            <v>THALE sp. z o.o. sp.k.</v>
          </cell>
          <cell r="U842" t="str">
            <v>11-041 Olsztyn, Poland, Wilimowo 2, Poland</v>
          </cell>
          <cell r="V842" t="str">
            <v>pasywacja</v>
          </cell>
          <cell r="W842" t="str">
            <v>N-PD-12</v>
          </cell>
        </row>
        <row r="843">
          <cell r="A843">
            <v>26046</v>
          </cell>
          <cell r="B843" t="str">
            <v>81480301000</v>
          </cell>
          <cell r="C843" t="str">
            <v>PD-10/3700 PODKŁADKA M10 FI 10,5MM ŚR. 26MM</v>
          </cell>
          <cell r="D843" t="str">
            <v>5907754259355</v>
          </cell>
          <cell r="E843" t="str">
            <v>1</v>
          </cell>
          <cell r="F843" t="str">
            <v>Podkładka M10 fi 10,5mm śr. 26mm</v>
          </cell>
          <cell r="G843" t="str">
            <v>Flat washer M10 dia 10,5mm d. 26mm</v>
          </cell>
          <cell r="H843" t="str">
            <v>Lapos alátét M10 átmérő 10,5mm furatátmérő 26mm</v>
          </cell>
          <cell r="I843" t="str">
            <v>Poverzle  M10 fi 10, 5mm, skersmuo 26mm</v>
          </cell>
          <cell r="J843" t="str">
            <v>Okrúhla podložka M10 d. 10,5mm; D 26mm</v>
          </cell>
          <cell r="K843" t="str">
            <v>Saibe rotunde M10 dia 10,5mm d. 26mm</v>
          </cell>
          <cell r="L843" t="str">
            <v>-</v>
          </cell>
          <cell r="M843" t="str">
            <v>-</v>
          </cell>
          <cell r="N843" t="str">
            <v>-</v>
          </cell>
          <cell r="O843" t="str">
            <v>-</v>
          </cell>
          <cell r="P843" t="str">
            <v>-</v>
          </cell>
          <cell r="Q843" t="str">
            <v>-</v>
          </cell>
          <cell r="R843" t="str">
            <v>0</v>
          </cell>
          <cell r="S843" t="str">
            <v/>
          </cell>
          <cell r="T843" t="str">
            <v>THALE sp. z o.o. sp.k.</v>
          </cell>
          <cell r="U843" t="str">
            <v>11-041 Olsztyn, Poland, Wilimowo 2, Poland</v>
          </cell>
          <cell r="V843" t="str">
            <v>ocynk galwaniczny</v>
          </cell>
          <cell r="W843" t="str">
            <v>PD-10/3700</v>
          </cell>
        </row>
        <row r="844">
          <cell r="A844">
            <v>18810</v>
          </cell>
          <cell r="B844" t="str">
            <v>81482101500</v>
          </cell>
          <cell r="C844" t="str">
            <v>105-M10X150(8.8) ŚRUBA 105 6-KĄT. M10X150MM KL.8.8</v>
          </cell>
          <cell r="D844" t="str">
            <v>5907754260955</v>
          </cell>
          <cell r="E844" t="str">
            <v>10</v>
          </cell>
          <cell r="F844" t="str">
            <v>Śruba 105 6-kąt. M10x150mm KL.8.8</v>
          </cell>
          <cell r="G844" t="str">
            <v>Hex head bolt 105 M10x150mm 8.8 class</v>
          </cell>
          <cell r="H844" t="str">
            <v>Hatlapfejű csavar 105 M10x150mm 8.8</v>
          </cell>
          <cell r="I844" t="str">
            <v>Varztas 105 6-kamp. M10X150mm KL.8.8</v>
          </cell>
          <cell r="L844" t="str">
            <v>-</v>
          </cell>
          <cell r="M844" t="str">
            <v>-</v>
          </cell>
          <cell r="N844" t="str">
            <v>-</v>
          </cell>
          <cell r="O844" t="str">
            <v>-</v>
          </cell>
          <cell r="P844" t="str">
            <v>-</v>
          </cell>
          <cell r="Q844" t="str">
            <v>-</v>
          </cell>
          <cell r="R844" t="str">
            <v>0</v>
          </cell>
          <cell r="S844" t="str">
            <v/>
          </cell>
          <cell r="T844" t="str">
            <v>THALE sp. z o.o. sp.k.</v>
          </cell>
          <cell r="U844" t="str">
            <v>11-041 Olsztyn, Poland, Wilimowo 2, Poland</v>
          </cell>
          <cell r="V844" t="str">
            <v>ocynk galwaniczny</v>
          </cell>
          <cell r="W844" t="str">
            <v>105-M10X150(8.8)</v>
          </cell>
        </row>
        <row r="845">
          <cell r="A845">
            <v>19480</v>
          </cell>
          <cell r="B845" t="str">
            <v>89000019480</v>
          </cell>
          <cell r="C845" t="str">
            <v>PDS-16 PODKŁADKA SPRĘŻYSTA M16 PN-M-82008</v>
          </cell>
          <cell r="D845" t="str">
            <v>5907754223400</v>
          </cell>
          <cell r="E845" t="str">
            <v/>
          </cell>
          <cell r="L845" t="str">
            <v>-</v>
          </cell>
          <cell r="M845" t="str">
            <v>-</v>
          </cell>
          <cell r="N845" t="str">
            <v>-</v>
          </cell>
          <cell r="O845" t="str">
            <v>-</v>
          </cell>
          <cell r="P845" t="str">
            <v>-</v>
          </cell>
          <cell r="Q845" t="str">
            <v>-</v>
          </cell>
          <cell r="R845" t="str">
            <v>0</v>
          </cell>
          <cell r="S845" t="str">
            <v/>
          </cell>
          <cell r="T845" t="str">
            <v>THALE sp. z o.o. sp.k.</v>
          </cell>
          <cell r="U845" t="str">
            <v>11-041 Olsztyn, Poland, Wilimowo 2, Poland</v>
          </cell>
          <cell r="V845" t="str">
            <v/>
          </cell>
          <cell r="W845" t="str">
            <v>PDS-16</v>
          </cell>
        </row>
        <row r="846">
          <cell r="A846">
            <v>34454</v>
          </cell>
          <cell r="B846" t="str">
            <v/>
          </cell>
          <cell r="C846" t="str">
            <v>OGCS200KE STOPA S200 PROFILU KE</v>
          </cell>
          <cell r="D846" t="str">
            <v/>
          </cell>
          <cell r="E846" t="str">
            <v>1</v>
          </cell>
          <cell r="F846" t="str">
            <v>Stopa S200 profilu KE</v>
          </cell>
          <cell r="G846" t="str">
            <v>S200 support for KE channel</v>
          </cell>
          <cell r="H846" t="str">
            <v>S200 talp KE profilhoz</v>
          </cell>
          <cell r="I846" t="str">
            <v>S200 lydinys KJ profilis KJ</v>
          </cell>
          <cell r="J846" t="str">
            <v>S200 podpora pre kanál KE</v>
          </cell>
          <cell r="K846" t="str">
            <v>Suport S200 pentru canalul KE</v>
          </cell>
          <cell r="L846" t="str">
            <v>(EU)EN 1090-1:2009+A1:2011</v>
          </cell>
          <cell r="M846" t="str">
            <v>(EU)OGCS200KE/DoP/2024 07/08/2024</v>
          </cell>
          <cell r="N846" t="str">
            <v>-</v>
          </cell>
          <cell r="O846" t="str">
            <v>CE</v>
          </cell>
          <cell r="P846" t="str">
            <v>-</v>
          </cell>
          <cell r="Q846" t="str">
            <v>-</v>
          </cell>
          <cell r="R846" t="str">
            <v>23</v>
          </cell>
          <cell r="S846">
            <v>0</v>
          </cell>
          <cell r="T846" t="str">
            <v>THALE sp. z o.o. sp.k.</v>
          </cell>
          <cell r="U846" t="str">
            <v>11-041 Olsztyn, Poland, Wilimowo 2, Poland</v>
          </cell>
          <cell r="V846" t="str">
            <v>ocynk ogniowy</v>
          </cell>
          <cell r="W846" t="str">
            <v>OGCS200KE</v>
          </cell>
        </row>
        <row r="847">
          <cell r="A847">
            <v>19481</v>
          </cell>
          <cell r="B847" t="str">
            <v>89000019481</v>
          </cell>
          <cell r="C847" t="str">
            <v>PDS-18 PODKŁADKA SPRĘŻYSTA M18 PN-M-82008</v>
          </cell>
          <cell r="D847" t="str">
            <v/>
          </cell>
          <cell r="E847" t="str">
            <v/>
          </cell>
          <cell r="L847" t="str">
            <v>-</v>
          </cell>
          <cell r="M847" t="str">
            <v>-</v>
          </cell>
          <cell r="N847" t="str">
            <v>-</v>
          </cell>
          <cell r="O847" t="str">
            <v>-</v>
          </cell>
          <cell r="P847" t="str">
            <v>-</v>
          </cell>
          <cell r="Q847" t="str">
            <v>-</v>
          </cell>
          <cell r="R847" t="str">
            <v>0</v>
          </cell>
          <cell r="S847" t="str">
            <v/>
          </cell>
          <cell r="T847" t="str">
            <v>THALE sp. z o.o. sp.k.</v>
          </cell>
          <cell r="U847" t="str">
            <v>11-041 Olsztyn, Poland, Wilimowo 2, Poland</v>
          </cell>
          <cell r="V847" t="str">
            <v/>
          </cell>
          <cell r="W847" t="str">
            <v>PDS-18</v>
          </cell>
        </row>
        <row r="848">
          <cell r="A848">
            <v>33806</v>
          </cell>
          <cell r="B848" t="str">
            <v>90000028617</v>
          </cell>
          <cell r="C848" t="str">
            <v>YKW10X10 KRATA WEMA 1000MMX1000MM ANTYPOŚLIZGOWA</v>
          </cell>
          <cell r="D848" t="str">
            <v>5907754272286</v>
          </cell>
          <cell r="E848" t="str">
            <v>1</v>
          </cell>
          <cell r="F848" t="str">
            <v>Krata wema 1000mm x 1000mm antypoślizgowa</v>
          </cell>
          <cell r="L848" t="str">
            <v>-</v>
          </cell>
          <cell r="M848" t="str">
            <v>-</v>
          </cell>
          <cell r="N848" t="str">
            <v>-</v>
          </cell>
          <cell r="O848" t="str">
            <v>-</v>
          </cell>
          <cell r="P848" t="str">
            <v>-</v>
          </cell>
          <cell r="Q848" t="str">
            <v>-</v>
          </cell>
          <cell r="R848" t="str">
            <v>0</v>
          </cell>
          <cell r="S848" t="str">
            <v/>
          </cell>
          <cell r="T848" t="str">
            <v>THALE sp. z o.o. sp.k.</v>
          </cell>
          <cell r="U848" t="str">
            <v>11-041 Olsztyn, Poland, Wilimowo 2, Poland</v>
          </cell>
          <cell r="V848" t="str">
            <v/>
          </cell>
          <cell r="W848" t="str">
            <v>YKW10X10</v>
          </cell>
        </row>
        <row r="849">
          <cell r="A849">
            <v>19482</v>
          </cell>
          <cell r="B849" t="str">
            <v>89000019482</v>
          </cell>
          <cell r="C849" t="str">
            <v>PDS-20 PODKŁADKA SPRĘŻYSTA M20 PN-M-82008</v>
          </cell>
          <cell r="D849" t="str">
            <v>5907754223394</v>
          </cell>
          <cell r="E849" t="str">
            <v/>
          </cell>
          <cell r="L849" t="str">
            <v>-</v>
          </cell>
          <cell r="M849" t="str">
            <v>-</v>
          </cell>
          <cell r="N849" t="str">
            <v>-</v>
          </cell>
          <cell r="O849" t="str">
            <v>-</v>
          </cell>
          <cell r="P849" t="str">
            <v>-</v>
          </cell>
          <cell r="Q849" t="str">
            <v>-</v>
          </cell>
          <cell r="R849" t="str">
            <v>0</v>
          </cell>
          <cell r="S849" t="str">
            <v/>
          </cell>
          <cell r="T849" t="str">
            <v>THALE sp. z o.o. sp.k.</v>
          </cell>
          <cell r="U849" t="str">
            <v>11-041 Olsztyn, Poland, Wilimowo 2, Poland</v>
          </cell>
          <cell r="V849" t="str">
            <v/>
          </cell>
          <cell r="W849" t="str">
            <v>PDS-20</v>
          </cell>
        </row>
        <row r="850">
          <cell r="A850">
            <v>12799</v>
          </cell>
          <cell r="B850" t="str">
            <v>80180121390</v>
          </cell>
          <cell r="C850" t="str">
            <v>KB-M12-139 SKR KABŁĄK M12 139 SKR</v>
          </cell>
          <cell r="D850" t="str">
            <v>5907754234956</v>
          </cell>
          <cell r="E850" t="str">
            <v>10</v>
          </cell>
          <cell r="F850" t="str">
            <v>Kabłąk M12 139 SKR</v>
          </cell>
          <cell r="G850" t="str">
            <v>U-bolt M12 139 SKR</v>
          </cell>
          <cell r="H850" t="str">
            <v>Köracél kengyel M12 139 SKR</v>
          </cell>
          <cell r="I850" t="str">
            <v>Kilpa M12 139 SKR</v>
          </cell>
          <cell r="J850" t="str">
            <v>U-svorníky M12 139 SKR</v>
          </cell>
          <cell r="K850" t="str">
            <v>Cabluri M12 139</v>
          </cell>
          <cell r="L850" t="str">
            <v>(PL)ITB-KOT-2020/1561 wydanie 1 15/12/2020; (SK)SK TP-19/0004-verzia 02 23/03/2022; (RO)AT 017-05-4053-2024 28/02/2024</v>
          </cell>
          <cell r="M850" t="str">
            <v>(PL)04/2020 30/05/2023; (SK)01/2022 23/03/2022; (RO)01/2024 28/02/2024</v>
          </cell>
          <cell r="N850" t="str">
            <v>B</v>
          </cell>
          <cell r="O850" t="str">
            <v>-</v>
          </cell>
          <cell r="P850" t="str">
            <v>-</v>
          </cell>
          <cell r="Q850" t="str">
            <v>-</v>
          </cell>
          <cell r="R850" t="str">
            <v>15</v>
          </cell>
          <cell r="S850" t="str">
            <v/>
          </cell>
          <cell r="T850" t="str">
            <v>THALE sp. z o.o. sp.k.</v>
          </cell>
          <cell r="U850" t="str">
            <v>11-041 Olsztyn, Poland, Wilimowo 2, Poland</v>
          </cell>
          <cell r="V850" t="str">
            <v>ocynk galwaniczny</v>
          </cell>
          <cell r="W850" t="str">
            <v>KB-M12-139 SKR</v>
          </cell>
        </row>
        <row r="851">
          <cell r="A851">
            <v>12922</v>
          </cell>
          <cell r="B851" t="str">
            <v>80741412521</v>
          </cell>
          <cell r="C851" t="str">
            <v>OG-SZ-MF2,5-2000 PROFIL MF2,5 2000MM</v>
          </cell>
          <cell r="D851" t="str">
            <v>5907754235465</v>
          </cell>
          <cell r="E851" t="str">
            <v>1</v>
          </cell>
          <cell r="F851" t="str">
            <v>Profil MF2,5 2000mm</v>
          </cell>
          <cell r="G851" t="str">
            <v>Channel MF2,5 2000mm</v>
          </cell>
          <cell r="H851" t="str">
            <v>Szerelősín MF2,5 2000mm</v>
          </cell>
          <cell r="I851" t="str">
            <v>Profilis MF2,5 2000mm</v>
          </cell>
          <cell r="J851" t="str">
            <v>Nosníky SZ-MF2,5 2000mm</v>
          </cell>
          <cell r="K851" t="str">
            <v>Profil de montaj MF2,5 2000mm</v>
          </cell>
          <cell r="L851" t="str">
            <v>(PL)ITB-KOT-2020/1562 wydanie 1 23/12/2020; (HU)A-101/2016 18/11/2021; (SK)SK TP-19/0004-verzia 02 23/03/2022; (RO)AT 017-05-4053-2024 28/02/2024</v>
          </cell>
          <cell r="M851" t="str">
            <v>(PL)05/2020 30/05/2023; (HU)02/2021 18/11/2021; (SK)01/2022 23/03/2022; (RO)01/2024 28/02/2024</v>
          </cell>
          <cell r="N851" t="str">
            <v>B</v>
          </cell>
          <cell r="O851" t="str">
            <v>-</v>
          </cell>
          <cell r="P851" t="str">
            <v>-</v>
          </cell>
          <cell r="Q851" t="str">
            <v>-</v>
          </cell>
          <cell r="R851" t="str">
            <v>15</v>
          </cell>
          <cell r="S851" t="str">
            <v/>
          </cell>
          <cell r="T851" t="str">
            <v>THALE sp. z o.o. sp.k.</v>
          </cell>
          <cell r="U851" t="str">
            <v>11-041 Olsztyn, Poland, Wilimowo 2, Poland</v>
          </cell>
          <cell r="V851" t="str">
            <v>ocynk ogniowy</v>
          </cell>
          <cell r="W851" t="str">
            <v>OG-SZ-MF2,5-2000</v>
          </cell>
        </row>
        <row r="852">
          <cell r="A852">
            <v>18817</v>
          </cell>
          <cell r="B852" t="str">
            <v>81482100350</v>
          </cell>
          <cell r="C852" t="str">
            <v>105-M10X35(8.8) ŚRUBA 105 6-KĄT. M10X35MM KL.8.8</v>
          </cell>
          <cell r="D852" t="str">
            <v>5907754260986</v>
          </cell>
          <cell r="E852" t="str">
            <v>50</v>
          </cell>
          <cell r="F852" t="str">
            <v>Śruba 105 6-kąt. M10x35mm KL.8.8</v>
          </cell>
          <cell r="G852" t="str">
            <v>Hex head bolt 105 M10x35mm 8.8 class</v>
          </cell>
          <cell r="H852" t="str">
            <v>Hatlapfejű csavar 105 M10x35mm 8.8</v>
          </cell>
          <cell r="I852" t="str">
            <v>Varztas 105 6-kamp. M10X35mm KL.8.8</v>
          </cell>
          <cell r="L852" t="str">
            <v>(RO)AT 017-05-4053-2024 28/02/2024</v>
          </cell>
          <cell r="M852" t="str">
            <v>(RO)01/2024 28/02/2024</v>
          </cell>
          <cell r="N852" t="str">
            <v>-</v>
          </cell>
          <cell r="O852" t="str">
            <v>-</v>
          </cell>
          <cell r="P852" t="str">
            <v>-</v>
          </cell>
          <cell r="Q852" t="str">
            <v>-</v>
          </cell>
          <cell r="R852" t="str">
            <v>0</v>
          </cell>
          <cell r="S852" t="str">
            <v/>
          </cell>
          <cell r="T852" t="str">
            <v>THALE sp. z o.o. sp.k.</v>
          </cell>
          <cell r="U852" t="str">
            <v>11-041 Olsztyn, Poland, Wilimowo 2, Poland</v>
          </cell>
          <cell r="V852" t="str">
            <v>ocynk galwaniczny</v>
          </cell>
          <cell r="W852" t="str">
            <v>105-M10X35(8.8)</v>
          </cell>
        </row>
        <row r="853">
          <cell r="A853">
            <v>28007</v>
          </cell>
          <cell r="B853" t="str">
            <v>90000004117</v>
          </cell>
          <cell r="C853" t="str">
            <v>Y-N-SSD-MF2,5-480 KONSOLA PODWÓJNA MF2,5 480 mm</v>
          </cell>
          <cell r="D853" t="str">
            <v>5907754262935</v>
          </cell>
          <cell r="E853" t="str">
            <v>1</v>
          </cell>
          <cell r="F853" t="str">
            <v>Konsola podwójna MF2,5 480mm</v>
          </cell>
          <cell r="L853" t="str">
            <v>-</v>
          </cell>
          <cell r="M853" t="str">
            <v>-</v>
          </cell>
          <cell r="N853" t="str">
            <v>-</v>
          </cell>
          <cell r="O853" t="str">
            <v>-</v>
          </cell>
          <cell r="P853" t="str">
            <v>-</v>
          </cell>
          <cell r="Q853" t="str">
            <v>-</v>
          </cell>
          <cell r="R853" t="str">
            <v>0</v>
          </cell>
          <cell r="S853" t="str">
            <v/>
          </cell>
          <cell r="T853" t="str">
            <v>THALE sp. z o.o. sp.k.</v>
          </cell>
          <cell r="U853" t="str">
            <v>11-041 Olsztyn, Poland, Wilimowo 2, Poland</v>
          </cell>
          <cell r="V853" t="str">
            <v/>
          </cell>
          <cell r="W853" t="str">
            <v>Y-N-SSD-MF2,5-480</v>
          </cell>
        </row>
        <row r="854">
          <cell r="A854">
            <v>18819</v>
          </cell>
          <cell r="B854" t="str">
            <v>81482100400</v>
          </cell>
          <cell r="C854" t="str">
            <v>105-M10X40(8.8) ŚRUBA 105 6-KĄT. M10X40MM KL.8.8</v>
          </cell>
          <cell r="D854" t="str">
            <v>5907754225305</v>
          </cell>
          <cell r="E854" t="str">
            <v>25</v>
          </cell>
          <cell r="F854" t="str">
            <v>Śruba 105 6-kąt. M10x40mm KL.8.8</v>
          </cell>
          <cell r="G854" t="str">
            <v>Hex head bolt 105 M10x40mm 8.8 class</v>
          </cell>
          <cell r="H854" t="str">
            <v>Hatlapfejű csavar 105 M10x40mm 8.8</v>
          </cell>
          <cell r="I854" t="str">
            <v>Varztas 105 6-kamp. M10X40mm KL.8.8</v>
          </cell>
          <cell r="L854" t="str">
            <v>(RO)AT 017-05-4053-2024 28/02/2024</v>
          </cell>
          <cell r="M854" t="str">
            <v>(RO)01/2024 28/02/2024</v>
          </cell>
          <cell r="N854" t="str">
            <v>-</v>
          </cell>
          <cell r="O854" t="str">
            <v>-</v>
          </cell>
          <cell r="P854" t="str">
            <v>-</v>
          </cell>
          <cell r="Q854" t="str">
            <v>-</v>
          </cell>
          <cell r="R854" t="str">
            <v>0</v>
          </cell>
          <cell r="S854" t="str">
            <v/>
          </cell>
          <cell r="T854" t="str">
            <v>THALE sp. z o.o. sp.k.</v>
          </cell>
          <cell r="U854" t="str">
            <v>11-041 Olsztyn, Poland, Wilimowo 2, Poland</v>
          </cell>
          <cell r="V854" t="str">
            <v>ocynk galwaniczny</v>
          </cell>
          <cell r="W854" t="str">
            <v>105-M10X40(8.8)</v>
          </cell>
        </row>
        <row r="855">
          <cell r="A855">
            <v>18826</v>
          </cell>
          <cell r="B855" t="str">
            <v>81402100900</v>
          </cell>
          <cell r="C855" t="str">
            <v>105-M10X90 ŚRUBA 105 6-KĄT. M10X90MM</v>
          </cell>
          <cell r="D855" t="str">
            <v>5907754239494</v>
          </cell>
          <cell r="E855" t="str">
            <v>25</v>
          </cell>
          <cell r="F855" t="str">
            <v>Śruba 105 6-kąt. M10x90mm</v>
          </cell>
          <cell r="G855" t="str">
            <v>Hex head bolt 105 M10x90mm</v>
          </cell>
          <cell r="H855" t="str">
            <v>Hatlapfejű csavar 105 M10x90mm</v>
          </cell>
          <cell r="I855" t="str">
            <v>Varztas 105 6-kamp. M10X90mm</v>
          </cell>
          <cell r="L855" t="str">
            <v>(RO)AT 017-05-4053-2024 28/02/2024</v>
          </cell>
          <cell r="M855" t="str">
            <v>(RO)01/2024 28/02/2024</v>
          </cell>
          <cell r="N855" t="str">
            <v>-</v>
          </cell>
          <cell r="O855" t="str">
            <v>-</v>
          </cell>
          <cell r="P855" t="str">
            <v>-</v>
          </cell>
          <cell r="Q855" t="str">
            <v>-</v>
          </cell>
          <cell r="R855" t="str">
            <v>0</v>
          </cell>
          <cell r="S855" t="str">
            <v/>
          </cell>
          <cell r="T855" t="str">
            <v>THALE sp. z o.o. sp.k.</v>
          </cell>
          <cell r="U855" t="str">
            <v>11-041 Olsztyn, Poland, Wilimowo 2, Poland</v>
          </cell>
          <cell r="V855" t="str">
            <v>ocynk galwaniczny</v>
          </cell>
          <cell r="W855" t="str">
            <v>105-M10X90</v>
          </cell>
        </row>
        <row r="856">
          <cell r="A856">
            <v>18821</v>
          </cell>
          <cell r="B856" t="str">
            <v>81402160450</v>
          </cell>
          <cell r="C856" t="str">
            <v>105-M10X45(8.8) ŚRUBA 105 6-KĄT. M10X45MM KL.8.8</v>
          </cell>
          <cell r="D856" t="str">
            <v>5907754223783</v>
          </cell>
          <cell r="E856" t="str">
            <v>25</v>
          </cell>
          <cell r="F856" t="str">
            <v>Śruba 105 6-kąt. M10x45mm KL.8.8</v>
          </cell>
          <cell r="G856" t="str">
            <v>Hex head bolt 105 M10x45mm 8.8 class</v>
          </cell>
          <cell r="H856" t="str">
            <v>Hatlapfejű csavar 105 M10x45mm 8.8</v>
          </cell>
          <cell r="I856" t="str">
            <v>Varztas 105 6-kamp. M10X45mm KL.8.8</v>
          </cell>
          <cell r="L856" t="str">
            <v>(RO)AT 017-05-4053-2024 28/02/2024</v>
          </cell>
          <cell r="M856" t="str">
            <v>(RO)01/2024 28/02/2024</v>
          </cell>
          <cell r="N856" t="str">
            <v>-</v>
          </cell>
          <cell r="O856" t="str">
            <v>-</v>
          </cell>
          <cell r="P856" t="str">
            <v>-</v>
          </cell>
          <cell r="Q856" t="str">
            <v>-</v>
          </cell>
          <cell r="R856" t="str">
            <v>0</v>
          </cell>
          <cell r="S856" t="str">
            <v/>
          </cell>
          <cell r="T856" t="str">
            <v>THALE sp. z o.o. sp.k.</v>
          </cell>
          <cell r="U856" t="str">
            <v>11-041 Olsztyn, Poland, Wilimowo 2, Poland</v>
          </cell>
          <cell r="V856" t="str">
            <v>ocynk galwaniczny</v>
          </cell>
          <cell r="W856" t="str">
            <v>105-M10X45(8.8)</v>
          </cell>
        </row>
        <row r="857">
          <cell r="A857">
            <v>18829</v>
          </cell>
          <cell r="B857" t="str">
            <v>81482120250</v>
          </cell>
          <cell r="C857" t="str">
            <v>105-M12X25(8.8) ŚRUBA 105 6-KĄT. M12X25MM KL.8.8</v>
          </cell>
          <cell r="D857" t="str">
            <v>5907754244894</v>
          </cell>
          <cell r="E857" t="str">
            <v>25</v>
          </cell>
          <cell r="F857" t="str">
            <v>Śruba 105 6-kąt. M12x25mm KL.8.8</v>
          </cell>
          <cell r="G857" t="str">
            <v>Hex head bolt 105 M12x25mm 8.8 class</v>
          </cell>
          <cell r="H857" t="str">
            <v>Hatlapfejű csavar 105 M12x25mm 8.8</v>
          </cell>
          <cell r="I857" t="str">
            <v>Varztas 105 6-kamp. M12X25mm KL.8.8</v>
          </cell>
          <cell r="L857" t="str">
            <v>(RO)AT 017-05-4053-2024 28/02/2024</v>
          </cell>
          <cell r="M857" t="str">
            <v>(RO)01/2024 28/02/2024</v>
          </cell>
          <cell r="N857" t="str">
            <v>-</v>
          </cell>
          <cell r="O857" t="str">
            <v>-</v>
          </cell>
          <cell r="P857" t="str">
            <v>-</v>
          </cell>
          <cell r="Q857" t="str">
            <v>-</v>
          </cell>
          <cell r="R857" t="str">
            <v>0</v>
          </cell>
          <cell r="S857" t="str">
            <v/>
          </cell>
          <cell r="T857" t="str">
            <v>THALE sp. z o.o. sp.k.</v>
          </cell>
          <cell r="U857" t="str">
            <v>11-041 Olsztyn, Poland, Wilimowo 2, Poland</v>
          </cell>
          <cell r="V857" t="str">
            <v>ocynk galwaniczny</v>
          </cell>
          <cell r="W857" t="str">
            <v>105-M12X25(8.8)</v>
          </cell>
        </row>
        <row r="858">
          <cell r="A858">
            <v>18831</v>
          </cell>
          <cell r="B858" t="str">
            <v>81482120300</v>
          </cell>
          <cell r="C858" t="str">
            <v>105-M12X30(8.8) ŚRUBA 105 6-KĄT. M12X30MM KL.8.8</v>
          </cell>
          <cell r="D858" t="str">
            <v>5907754237643</v>
          </cell>
          <cell r="E858" t="str">
            <v>25</v>
          </cell>
          <cell r="F858" t="str">
            <v>Śruba 105 6-kąt. M12x30mm KL.8.8</v>
          </cell>
          <cell r="G858" t="str">
            <v>Hex head bolt 105 M12x30mm 8.8 class</v>
          </cell>
          <cell r="H858" t="str">
            <v>Hatlapfejű csavar 105 M12x30mm 8.8</v>
          </cell>
          <cell r="I858" t="str">
            <v>Varztas 105 6-kamp. M12X30mm KL.8.8</v>
          </cell>
          <cell r="L858" t="str">
            <v>(RO)AT 017-05-4053-2024 28/02/2024</v>
          </cell>
          <cell r="M858" t="str">
            <v>(RO)01/2024 28/02/2024</v>
          </cell>
          <cell r="N858" t="str">
            <v>-</v>
          </cell>
          <cell r="O858" t="str">
            <v>-</v>
          </cell>
          <cell r="P858" t="str">
            <v>-</v>
          </cell>
          <cell r="Q858" t="str">
            <v>-</v>
          </cell>
          <cell r="R858" t="str">
            <v>0</v>
          </cell>
          <cell r="S858" t="str">
            <v/>
          </cell>
          <cell r="T858" t="str">
            <v>THALE sp. z o.o. sp.k.</v>
          </cell>
          <cell r="U858" t="str">
            <v>11-041 Olsztyn, Poland, Wilimowo 2, Poland</v>
          </cell>
          <cell r="V858" t="str">
            <v>ocynk galwaniczny</v>
          </cell>
          <cell r="W858" t="str">
            <v>105-M12X30(8.8)</v>
          </cell>
        </row>
        <row r="859">
          <cell r="A859">
            <v>18823</v>
          </cell>
          <cell r="B859" t="str">
            <v>81402100550</v>
          </cell>
          <cell r="C859" t="str">
            <v>105-M10X55 ŚRUBA Z ŁBEM SZEŚCIOKĄTNYM Z PEŁNYM GWINTEM M10X55</v>
          </cell>
          <cell r="D859" t="str">
            <v>5907754222816</v>
          </cell>
          <cell r="E859" t="str">
            <v/>
          </cell>
          <cell r="L859" t="str">
            <v>(RO)AT 017-05-4053-2024 28/02/2024</v>
          </cell>
          <cell r="M859" t="str">
            <v>(RO)01/2024 28/02/2024</v>
          </cell>
          <cell r="N859" t="str">
            <v>-</v>
          </cell>
          <cell r="O859" t="str">
            <v>-</v>
          </cell>
          <cell r="P859" t="str">
            <v>-</v>
          </cell>
          <cell r="Q859" t="str">
            <v>-</v>
          </cell>
          <cell r="R859" t="str">
            <v>0</v>
          </cell>
          <cell r="S859" t="str">
            <v/>
          </cell>
          <cell r="T859" t="str">
            <v>THALE sp. z o.o. sp.k.</v>
          </cell>
          <cell r="U859" t="str">
            <v>11-041 Olsztyn, Poland, Wilimowo 2, Poland</v>
          </cell>
          <cell r="V859" t="str">
            <v/>
          </cell>
          <cell r="W859" t="str">
            <v>105-M10X55</v>
          </cell>
        </row>
        <row r="860">
          <cell r="A860">
            <v>29075</v>
          </cell>
          <cell r="B860" t="str">
            <v>80130211610</v>
          </cell>
          <cell r="C860" t="str">
            <v>UPG-3/8 KPL OBEJMA EXPERT 3/8 (16-20MM) KPL</v>
          </cell>
          <cell r="D860" t="str">
            <v>5907754264977</v>
          </cell>
          <cell r="E860" t="str">
            <v>100</v>
          </cell>
          <cell r="F860" t="str">
            <v>Obejma EXPERT 3/8 (16-20mm) KPL</v>
          </cell>
          <cell r="G860" t="str">
            <v>Pipe clamp EXPERT 3/8 (16-20mm) KPL</v>
          </cell>
          <cell r="H860" t="str">
            <v>Csőbilincs EXPERT 3/8 (16-20mm) KPL</v>
          </cell>
          <cell r="I860" t="str">
            <v>Laikiklis Expert 3/8 (16-20mm) KPL</v>
          </cell>
          <cell r="K860" t="str">
            <v>Colier tip EXPERT 3/8 (16-20mm) KPL</v>
          </cell>
          <cell r="L860" t="str">
            <v>(PL)ITB-KOT-2018/0744 wydanie 2 27/03/2020</v>
          </cell>
          <cell r="M860" t="str">
            <v>(PL)01/2020 30/05/2023</v>
          </cell>
          <cell r="N860" t="str">
            <v>B</v>
          </cell>
          <cell r="O860" t="str">
            <v>-</v>
          </cell>
          <cell r="P860" t="str">
            <v>-</v>
          </cell>
          <cell r="Q860" t="str">
            <v>-</v>
          </cell>
          <cell r="R860" t="str">
            <v>15</v>
          </cell>
          <cell r="S860" t="str">
            <v/>
          </cell>
          <cell r="T860" t="str">
            <v>THALE sp. z o.o. sp.k.</v>
          </cell>
          <cell r="U860" t="str">
            <v>11-041 Olsztyn, Poland, Wilimowo 2, Poland</v>
          </cell>
          <cell r="V860" t="str">
            <v>ocynk galwaniczny</v>
          </cell>
          <cell r="W860" t="str">
            <v>UPG-3/8 KPL</v>
          </cell>
        </row>
        <row r="861">
          <cell r="A861">
            <v>26551</v>
          </cell>
          <cell r="B861" t="str">
            <v>80660002005</v>
          </cell>
          <cell r="C861" t="str">
            <v>PF240 PIANKA OGNIOCHRONNA PF240</v>
          </cell>
          <cell r="D861" t="str">
            <v>5907754260634</v>
          </cell>
          <cell r="E861" t="str">
            <v>1</v>
          </cell>
          <cell r="F861" t="str">
            <v>Pianka ogniochronna PF240</v>
          </cell>
          <cell r="H861" t="str">
            <v>Tűzálló hab. PF240</v>
          </cell>
          <cell r="I861" t="str">
            <v>Ugniai atsparios putos PF240</v>
          </cell>
          <cell r="J861" t="str">
            <v>Ohňovzdorná pena PF240</v>
          </cell>
          <cell r="K861" t="str">
            <v>Spuma ignifuga PF240</v>
          </cell>
          <cell r="L861" t="str">
            <v>-</v>
          </cell>
          <cell r="M861" t="str">
            <v>-</v>
          </cell>
          <cell r="N861" t="str">
            <v>-</v>
          </cell>
          <cell r="O861" t="str">
            <v>-</v>
          </cell>
          <cell r="P861" t="str">
            <v>-</v>
          </cell>
          <cell r="Q861" t="str">
            <v>-</v>
          </cell>
          <cell r="R861" t="str">
            <v>0</v>
          </cell>
          <cell r="S861" t="str">
            <v/>
          </cell>
          <cell r="T861" t="str">
            <v>THALE sp. z o.o. sp.k.</v>
          </cell>
          <cell r="U861" t="str">
            <v>11-041 Olsztyn, Poland, Wilimowo 2, Poland</v>
          </cell>
          <cell r="V861" t="str">
            <v/>
          </cell>
          <cell r="W861" t="str">
            <v>PF240</v>
          </cell>
        </row>
        <row r="862">
          <cell r="A862">
            <v>19823</v>
          </cell>
          <cell r="B862" t="str">
            <v>81101000000</v>
          </cell>
          <cell r="C862" t="str">
            <v>ZS-PD ZAŚLEPKA PODPORY DACHOWEJ</v>
          </cell>
          <cell r="D862" t="str">
            <v>5907754248533</v>
          </cell>
          <cell r="E862" t="str">
            <v>25</v>
          </cell>
          <cell r="F862" t="str">
            <v>Zaślepka podpory dachowej</v>
          </cell>
          <cell r="G862" t="str">
            <v>Roof support end cap</v>
          </cell>
          <cell r="H862" t="str">
            <v>Teherelosztó talp zárdugó</v>
          </cell>
          <cell r="I862" t="str">
            <v>Stogo atramos akle</v>
          </cell>
          <cell r="K862" t="str">
            <v>Capace ZS-PD</v>
          </cell>
          <cell r="L862" t="str">
            <v>-</v>
          </cell>
          <cell r="M862" t="str">
            <v>-</v>
          </cell>
          <cell r="N862" t="str">
            <v>-</v>
          </cell>
          <cell r="O862" t="str">
            <v>-</v>
          </cell>
          <cell r="P862" t="str">
            <v>-</v>
          </cell>
          <cell r="Q862" t="str">
            <v>-</v>
          </cell>
          <cell r="R862" t="str">
            <v>0</v>
          </cell>
          <cell r="S862" t="str">
            <v/>
          </cell>
          <cell r="T862" t="str">
            <v>THALE sp. z o.o. sp.k.</v>
          </cell>
          <cell r="U862" t="str">
            <v>11-041 Olsztyn, Poland, Wilimowo 2, Poland</v>
          </cell>
          <cell r="V862" t="str">
            <v/>
          </cell>
          <cell r="W862" t="str">
            <v>ZS-PD</v>
          </cell>
        </row>
        <row r="863">
          <cell r="A863">
            <v>6291</v>
          </cell>
          <cell r="B863" t="str">
            <v>80310111410</v>
          </cell>
          <cell r="C863" t="str">
            <v>PST-110-M20 OBEJMA PST 110 (108-115MM) M20</v>
          </cell>
          <cell r="D863" t="str">
            <v>5907754216129</v>
          </cell>
          <cell r="E863" t="str">
            <v>1</v>
          </cell>
          <cell r="F863" t="str">
            <v>Obejma PST 110 (108-115mm) M20</v>
          </cell>
          <cell r="G863" t="str">
            <v>Heavy duty pipe clamp PST 110 (108-115mm) M20</v>
          </cell>
          <cell r="H863" t="str">
            <v>Fixpont bilincs PST 110 (108-115mm) M20</v>
          </cell>
          <cell r="I863" t="str">
            <v>Laikiklis PST  110 (108-115mm) M20</v>
          </cell>
          <cell r="J863" t="str">
            <v>Objímka pre pevné body PST 110 (108-115mm) M20</v>
          </cell>
          <cell r="K863" t="str">
            <v>Colier masive punct fix PST 110 (108-115mm) M20</v>
          </cell>
          <cell r="L863" t="str">
            <v>(PL)ITB-KOT-2018/0556 wydanie 2 30/06/2020; (HU)A-101/2016 18/11/2021; (SK)SK TP-19/0004-verzia 02 23/03/2022; (RO)AT 017-05-4053-2024 28/02/2024</v>
          </cell>
          <cell r="M863" t="str">
            <v>(PL)03/2020 30/05/2023; (HU)02/2021 18/11/2021; (SK)01/2022 23/03/2022; (RO)01/2024 28/02/2024</v>
          </cell>
          <cell r="N863" t="str">
            <v>B</v>
          </cell>
          <cell r="O863" t="str">
            <v>-</v>
          </cell>
          <cell r="P863" t="str">
            <v>-</v>
          </cell>
          <cell r="Q863" t="str">
            <v>-</v>
          </cell>
          <cell r="R863" t="str">
            <v>18</v>
          </cell>
          <cell r="S863" t="str">
            <v/>
          </cell>
          <cell r="T863" t="str">
            <v>THALE sp. z o.o. sp.k.</v>
          </cell>
          <cell r="U863" t="str">
            <v>11-041 Olsztyn, Poland, Wilimowo 2, Poland</v>
          </cell>
          <cell r="V863" t="str">
            <v>ocynk galwaniczny</v>
          </cell>
          <cell r="W863" t="str">
            <v>PST-110-M20</v>
          </cell>
        </row>
        <row r="864">
          <cell r="A864">
            <v>18838</v>
          </cell>
          <cell r="B864" t="str">
            <v>81482120550</v>
          </cell>
          <cell r="C864" t="str">
            <v>105-M12X55(8.8) ŚRUBA 105 6-KĄT. M12X55MM KL.8.8</v>
          </cell>
          <cell r="D864" t="str">
            <v>5907754225688</v>
          </cell>
          <cell r="E864" t="str">
            <v>10</v>
          </cell>
          <cell r="F864" t="str">
            <v>Śruba 105 6-kąt. M12x55mm KL.8.8</v>
          </cell>
          <cell r="G864" t="str">
            <v>Hex head bolt 105 M12x55mm 8.8 class</v>
          </cell>
          <cell r="H864" t="str">
            <v>Hatlapfejű csavar 105 M12x55mm 8.8</v>
          </cell>
          <cell r="I864" t="str">
            <v>Varztas 105 6-kamp. M12X55mm KL.8.8</v>
          </cell>
          <cell r="L864" t="str">
            <v>(RO)AT 017-05-4053-2024 28/02/2024</v>
          </cell>
          <cell r="M864" t="str">
            <v>(RO)01/2024 28/02/2024</v>
          </cell>
          <cell r="N864" t="str">
            <v>-</v>
          </cell>
          <cell r="O864" t="str">
            <v>-</v>
          </cell>
          <cell r="P864" t="str">
            <v>-</v>
          </cell>
          <cell r="Q864" t="str">
            <v>-</v>
          </cell>
          <cell r="R864" t="str">
            <v>0</v>
          </cell>
          <cell r="S864" t="str">
            <v/>
          </cell>
          <cell r="T864" t="str">
            <v>THALE sp. z o.o. sp.k.</v>
          </cell>
          <cell r="U864" t="str">
            <v>11-041 Olsztyn, Poland, Wilimowo 2, Poland</v>
          </cell>
          <cell r="V864" t="str">
            <v>ocynk galwaniczny</v>
          </cell>
          <cell r="W864" t="str">
            <v>105-M12X55(8.8)</v>
          </cell>
        </row>
        <row r="865">
          <cell r="A865">
            <v>19442</v>
          </cell>
          <cell r="B865" t="str">
            <v>81470080040</v>
          </cell>
          <cell r="C865" t="str">
            <v>M8X40 PRĘT GWINTOWANY M8X40MM</v>
          </cell>
          <cell r="D865" t="str">
            <v>5907754250529</v>
          </cell>
          <cell r="E865" t="str">
            <v>50</v>
          </cell>
          <cell r="G865" t="str">
            <v>Threaded rod M8x40mm</v>
          </cell>
          <cell r="L865" t="str">
            <v>(PL)ITB-KOT-2020/1562 wydanie 1 23/12/2020; (SK)SK TP-19/0004-verzia 02 23/03/2022; (RO)AT 017-05-4053-2024 28/02/2024</v>
          </cell>
          <cell r="M865" t="str">
            <v>(PL)05/2020 30/05/2023; (SK)01/2022 23/03/2022; (RO)01/2024 28/02/2024</v>
          </cell>
          <cell r="N865" t="str">
            <v>B</v>
          </cell>
          <cell r="O865" t="str">
            <v>-</v>
          </cell>
          <cell r="P865" t="str">
            <v>-</v>
          </cell>
          <cell r="Q865" t="str">
            <v>-</v>
          </cell>
          <cell r="R865" t="str">
            <v>15</v>
          </cell>
          <cell r="S865" t="str">
            <v/>
          </cell>
          <cell r="T865" t="str">
            <v>THALE sp. z o.o. sp.k.</v>
          </cell>
          <cell r="U865" t="str">
            <v>11-041 Olsztyn, Poland, Wilimowo 2, Poland</v>
          </cell>
          <cell r="V865" t="str">
            <v/>
          </cell>
          <cell r="W865" t="str">
            <v>M8X40</v>
          </cell>
        </row>
        <row r="866">
          <cell r="A866">
            <v>18839</v>
          </cell>
          <cell r="B866" t="str">
            <v>81402120550</v>
          </cell>
          <cell r="C866" t="str">
            <v>105-M12X55 ŚRUBA 105 6-KĄT. M12X55MM</v>
          </cell>
          <cell r="D866" t="str">
            <v>5907754215122</v>
          </cell>
          <cell r="E866" t="str">
            <v>10</v>
          </cell>
          <cell r="F866" t="str">
            <v>Śruba 105 6-kąt. M12x55mm</v>
          </cell>
          <cell r="G866" t="str">
            <v>Hex head bolt 105 M12x55mm</v>
          </cell>
          <cell r="H866" t="str">
            <v>Hatlapfejű csavar 105 M12x55mm</v>
          </cell>
          <cell r="I866" t="str">
            <v>Varztas 105 6-kamp. M12X55mm</v>
          </cell>
          <cell r="L866" t="str">
            <v>(RO)AT 017-05-4053-2024 28/02/2024</v>
          </cell>
          <cell r="M866" t="str">
            <v>(RO)01/2024 28/02/2024</v>
          </cell>
          <cell r="N866" t="str">
            <v>-</v>
          </cell>
          <cell r="O866" t="str">
            <v>-</v>
          </cell>
          <cell r="P866" t="str">
            <v>-</v>
          </cell>
          <cell r="Q866" t="str">
            <v>-</v>
          </cell>
          <cell r="R866" t="str">
            <v>0</v>
          </cell>
          <cell r="S866" t="str">
            <v/>
          </cell>
          <cell r="T866" t="str">
            <v>THALE sp. z o.o. sp.k.</v>
          </cell>
          <cell r="U866" t="str">
            <v>11-041 Olsztyn, Poland, Wilimowo 2, Poland</v>
          </cell>
          <cell r="V866" t="str">
            <v>ocynk galwaniczny</v>
          </cell>
          <cell r="W866" t="str">
            <v>105-M12X55</v>
          </cell>
        </row>
        <row r="867">
          <cell r="A867">
            <v>18841</v>
          </cell>
          <cell r="B867" t="str">
            <v>81482120650</v>
          </cell>
          <cell r="C867" t="str">
            <v>105-M12X65(8.8) ŚRUBA 105 6-KĄT. M12X65MM KL.8.8</v>
          </cell>
          <cell r="D867" t="str">
            <v>5907754232297</v>
          </cell>
          <cell r="E867" t="str">
            <v>10</v>
          </cell>
          <cell r="F867" t="str">
            <v>Śruba 105 6-kąt. M12x65mm KL.8.8</v>
          </cell>
          <cell r="G867" t="str">
            <v>Hex head bolt 105 M12X65mm 8.8 class</v>
          </cell>
          <cell r="H867" t="str">
            <v>Hatlapfejű csavar 105 M12X65mm 8.8</v>
          </cell>
          <cell r="I867" t="str">
            <v>Varztas 105 6-kamp. M12X65mm KL.8.8</v>
          </cell>
          <cell r="L867" t="str">
            <v>(RO)AT 017-05-4053-2024 28/02/2024</v>
          </cell>
          <cell r="M867" t="str">
            <v>(RO)01/2024 28/02/2024</v>
          </cell>
          <cell r="N867" t="str">
            <v>-</v>
          </cell>
          <cell r="O867" t="str">
            <v>-</v>
          </cell>
          <cell r="P867" t="str">
            <v>-</v>
          </cell>
          <cell r="Q867" t="str">
            <v>-</v>
          </cell>
          <cell r="R867" t="str">
            <v>0</v>
          </cell>
          <cell r="S867" t="str">
            <v/>
          </cell>
          <cell r="T867" t="str">
            <v>THALE sp. z o.o. sp.k.</v>
          </cell>
          <cell r="U867" t="str">
            <v>11-041 Olsztyn, Poland, Wilimowo 2, Poland</v>
          </cell>
          <cell r="V867" t="str">
            <v>ocynk galwaniczny</v>
          </cell>
          <cell r="W867" t="str">
            <v>105-M12X65(8.8)</v>
          </cell>
        </row>
        <row r="868">
          <cell r="A868">
            <v>13158</v>
          </cell>
          <cell r="B868" t="str">
            <v>80540027300</v>
          </cell>
          <cell r="C868" t="str">
            <v>DN-10-PP OBEJMA TRYSKACZOWA DN 10 (267-273MM)</v>
          </cell>
          <cell r="D868" t="str">
            <v>5907754236530</v>
          </cell>
          <cell r="E868" t="str">
            <v>1</v>
          </cell>
          <cell r="F868" t="str">
            <v>Obejma tryskaczowa DN 10 (267-273mm)</v>
          </cell>
          <cell r="G868" t="str">
            <v>Sprinkler pipe clamp 10 (267-273mm)</v>
          </cell>
          <cell r="H868" t="str">
            <v>Sprinkler Csőbilincs 10 (267-273mm)</v>
          </cell>
          <cell r="I868" t="str">
            <v>Laikiklis sprinklerinems sistem DN 10 (267-273mm)</v>
          </cell>
          <cell r="J868" t="str">
            <v>Objímka pre sprinklery 10 (267-273mm)</v>
          </cell>
          <cell r="K868" t="str">
            <v>Colier pentru sprinklere 10 (267-273mm)</v>
          </cell>
          <cell r="L868" t="str">
            <v>(PL)ITB-KOT-2020/1561 wydanie 1 15/12/2020; (HU)A-101/2016 18/11/2021; (SK)SK TP-19/0004-verzia 02 23/03/2022; (RO)AT 017-05-4053-2024 28/02/2024</v>
          </cell>
          <cell r="M868" t="str">
            <v>(PL)04/2020 30/05/2023; (HU)02/2021 18/11/2021; (SK)01/2022 23/03/2022; (RO)01/2024 28/02/2024</v>
          </cell>
          <cell r="N868" t="str">
            <v>B</v>
          </cell>
          <cell r="O868" t="str">
            <v>-</v>
          </cell>
          <cell r="P868" t="str">
            <v>-</v>
          </cell>
          <cell r="Q868" t="str">
            <v>-</v>
          </cell>
          <cell r="R868" t="str">
            <v>15</v>
          </cell>
          <cell r="S868" t="str">
            <v/>
          </cell>
          <cell r="T868" t="str">
            <v>THALE sp. z o.o. sp.k.</v>
          </cell>
          <cell r="U868" t="str">
            <v>11-041 Olsztyn, Poland, Wilimowo 2, Poland</v>
          </cell>
          <cell r="V868" t="str">
            <v>ocynk galwaniczny</v>
          </cell>
          <cell r="W868" t="str">
            <v>DN-10-PP</v>
          </cell>
        </row>
        <row r="869">
          <cell r="A869">
            <v>13456</v>
          </cell>
          <cell r="B869" t="str">
            <v>81141231350</v>
          </cell>
          <cell r="C869" t="str">
            <v>XX3-MF135-P KSZTAŁTKA XX3 135 FI17MM PROFILU SZER. 41MM</v>
          </cell>
          <cell r="D869" t="str">
            <v>5907754236424</v>
          </cell>
          <cell r="E869" t="str">
            <v>10</v>
          </cell>
          <cell r="F869" t="str">
            <v>Kształtka XX3 135 fi17mm profilu szer. 41mm</v>
          </cell>
          <cell r="G869" t="str">
            <v>Flat connector XX3 135 dia17mm channel width 41mm</v>
          </cell>
          <cell r="H869" t="str">
            <v>Sarokelem XX3 135 átmérő17mm 41mm-es sínekhez</v>
          </cell>
          <cell r="I869" t="str">
            <v>Montazine jungiamoji detale XX3 135 41mm profiliui</v>
          </cell>
          <cell r="J869" t="str">
            <v>Rohový uholník XX3 135 šírka 41mm</v>
          </cell>
          <cell r="K869" t="str">
            <v>Conector XX3 135 dia 17 mm profil 41mm</v>
          </cell>
          <cell r="L869" t="str">
            <v>(PL)ITB-KOT-2020/1562 wydanie 1 23/12/2020; (HU)A-101/2016 18/11/2021; (SK)SK TP-19/0004-verzia 02 23/03/2022; (RO)AT 017-05-4053-2024 28/02/2024</v>
          </cell>
          <cell r="M869" t="str">
            <v>(PL)05/2020 30/05/2023; (HU)02/2021 18/11/2021; (SK)01/2022 23/03/2022; (RO)01/2024 28/02/2024</v>
          </cell>
          <cell r="N869" t="str">
            <v>B</v>
          </cell>
          <cell r="O869" t="str">
            <v>-</v>
          </cell>
          <cell r="P869" t="str">
            <v>-</v>
          </cell>
          <cell r="Q869" t="str">
            <v>-</v>
          </cell>
          <cell r="R869" t="str">
            <v>15</v>
          </cell>
          <cell r="S869" t="str">
            <v/>
          </cell>
          <cell r="T869" t="str">
            <v>THALE sp. z o.o. sp.k.</v>
          </cell>
          <cell r="U869" t="str">
            <v>11-041 Olsztyn, Poland, Wilimowo 2, Poland</v>
          </cell>
          <cell r="V869" t="str">
            <v>ocynk galwaniczny</v>
          </cell>
          <cell r="W869" t="str">
            <v>XX3-MF135-P</v>
          </cell>
        </row>
        <row r="870">
          <cell r="A870">
            <v>12339</v>
          </cell>
          <cell r="B870" t="str">
            <v/>
          </cell>
          <cell r="C870" t="str">
            <v>SS90-A2,0-150 KONSOLA A OBRÓCONA 90 150MM</v>
          </cell>
          <cell r="D870" t="str">
            <v/>
          </cell>
          <cell r="E870" t="str">
            <v>1</v>
          </cell>
          <cell r="F870" t="str">
            <v>Konsola A obrócona 90 150mm</v>
          </cell>
          <cell r="G870" t="str">
            <v>Vertical cantilever arm A 150mm</v>
          </cell>
          <cell r="H870" t="str">
            <v>Kereszti sínkonzol A 150mm</v>
          </cell>
          <cell r="I870" t="str">
            <v>Konsole A pasukta 90 150mm</v>
          </cell>
          <cell r="J870" t="str">
            <v>Kolmá montážna konzola SS90-A2,0 150mm</v>
          </cell>
          <cell r="K870" t="str">
            <v>Brat consola verticala A 150mm</v>
          </cell>
          <cell r="L870" t="str">
            <v>(PL)ITB-KOT-2020/1562 wydanie 1 23/12/2020; (HU)A-101/2016 18/11/2021; (SK)SK TP-19/0004-verzia 02 23/03/2022; (RO)AT 017-05-4053-2024 28/02/2024</v>
          </cell>
          <cell r="M870" t="str">
            <v>(PL)05/2020 30/05/2023; (HU)02/2021 18/11/2021; (SK)01/2022 23/03/2022; (RO)01/2024 28/02/2024</v>
          </cell>
          <cell r="N870" t="str">
            <v>B</v>
          </cell>
          <cell r="O870" t="str">
            <v>-</v>
          </cell>
          <cell r="P870" t="str">
            <v>-</v>
          </cell>
          <cell r="Q870" t="str">
            <v>-</v>
          </cell>
          <cell r="R870" t="str">
            <v>15</v>
          </cell>
          <cell r="S870" t="str">
            <v/>
          </cell>
          <cell r="T870" t="str">
            <v>THALE sp. z o.o. sp.k.</v>
          </cell>
          <cell r="U870" t="str">
            <v>11-041 Olsztyn, Poland, Wilimowo 2, Poland</v>
          </cell>
          <cell r="V870" t="str">
            <v>ocynk galwaniczny</v>
          </cell>
          <cell r="W870" t="str">
            <v>SS90-A2,0-150</v>
          </cell>
        </row>
        <row r="871">
          <cell r="A871">
            <v>12348</v>
          </cell>
          <cell r="B871" t="str">
            <v>81050402400</v>
          </cell>
          <cell r="C871" t="str">
            <v>SS90-MB3,0-240 KONSOLA MB OBRÓCONA 90 240MM</v>
          </cell>
          <cell r="D871" t="str">
            <v>5907754236615</v>
          </cell>
          <cell r="E871" t="str">
            <v>1</v>
          </cell>
          <cell r="F871" t="str">
            <v>Konsola MB obrócona 90 240mm</v>
          </cell>
          <cell r="G871" t="str">
            <v>Vertical cantilever arm MB 240mm</v>
          </cell>
          <cell r="H871" t="str">
            <v>Kereszti sínkonzol MB 240mm</v>
          </cell>
          <cell r="I871" t="str">
            <v>Konsole MB pasukta 90 240mm</v>
          </cell>
          <cell r="J871" t="str">
            <v>Kolmá montážna konzola SS-MB3,0 240mm</v>
          </cell>
          <cell r="K871" t="str">
            <v>Brat consola verticala MB 240mm</v>
          </cell>
          <cell r="L871" t="str">
            <v>-</v>
          </cell>
          <cell r="M871" t="str">
            <v>-</v>
          </cell>
          <cell r="N871" t="str">
            <v>-</v>
          </cell>
          <cell r="O871" t="str">
            <v>-</v>
          </cell>
          <cell r="P871" t="str">
            <v>-</v>
          </cell>
          <cell r="Q871" t="str">
            <v>-</v>
          </cell>
          <cell r="R871" t="str">
            <v>0</v>
          </cell>
          <cell r="S871" t="str">
            <v/>
          </cell>
          <cell r="T871" t="str">
            <v>THALE sp. z o.o. sp.k.</v>
          </cell>
          <cell r="U871" t="str">
            <v>11-041 Olsztyn, Poland, Wilimowo 2, Poland</v>
          </cell>
          <cell r="V871" t="str">
            <v>ocynk galwaniczny</v>
          </cell>
          <cell r="W871" t="str">
            <v>SS90-MB3,0-240</v>
          </cell>
        </row>
        <row r="872">
          <cell r="A872">
            <v>12349</v>
          </cell>
          <cell r="B872" t="str">
            <v>81050403200</v>
          </cell>
          <cell r="C872" t="str">
            <v>SS90-MB3,0-320 KONSOLA MB OBRÓCONA 90 320MM</v>
          </cell>
          <cell r="D872" t="str">
            <v>5907754236608</v>
          </cell>
          <cell r="E872" t="str">
            <v>1</v>
          </cell>
          <cell r="F872" t="str">
            <v>Konsola MB obrócona 90 320mm</v>
          </cell>
          <cell r="G872" t="str">
            <v>Vertical cantilever arm MB 320mm</v>
          </cell>
          <cell r="H872" t="str">
            <v>Kereszti sínkonzol MB 320mm</v>
          </cell>
          <cell r="I872" t="str">
            <v>Konsole MB pasukta 90 320mm</v>
          </cell>
          <cell r="J872" t="str">
            <v>Kolmá montážna konzola SS-MB3,0 320mm</v>
          </cell>
          <cell r="K872" t="str">
            <v>Brat consola verticala MB 320mm</v>
          </cell>
          <cell r="L872" t="str">
            <v>-</v>
          </cell>
          <cell r="M872" t="str">
            <v>-</v>
          </cell>
          <cell r="N872" t="str">
            <v>-</v>
          </cell>
          <cell r="O872" t="str">
            <v>-</v>
          </cell>
          <cell r="P872" t="str">
            <v>-</v>
          </cell>
          <cell r="Q872" t="str">
            <v>-</v>
          </cell>
          <cell r="R872" t="str">
            <v>0</v>
          </cell>
          <cell r="S872" t="str">
            <v/>
          </cell>
          <cell r="T872" t="str">
            <v>THALE sp. z o.o. sp.k.</v>
          </cell>
          <cell r="U872" t="str">
            <v>11-041 Olsztyn, Poland, Wilimowo 2, Poland</v>
          </cell>
          <cell r="V872" t="str">
            <v>ocynk galwaniczny</v>
          </cell>
          <cell r="W872" t="str">
            <v>SS90-MB3,0-320</v>
          </cell>
        </row>
        <row r="873">
          <cell r="A873">
            <v>18842</v>
          </cell>
          <cell r="B873" t="str">
            <v>81402120650</v>
          </cell>
          <cell r="C873" t="str">
            <v>105-M12X65 ŚRUBA 105 6-KĄT. M12X65MM</v>
          </cell>
          <cell r="D873" t="str">
            <v>5907754225565</v>
          </cell>
          <cell r="E873" t="str">
            <v>10</v>
          </cell>
          <cell r="F873" t="str">
            <v>Śruba 105 6-kąt. M12x65mm</v>
          </cell>
          <cell r="G873" t="str">
            <v>Hex head bolt 105 M12X65mm</v>
          </cell>
          <cell r="H873" t="str">
            <v>Hatlapfejű csavar 105 M12X65mm</v>
          </cell>
          <cell r="I873" t="str">
            <v>Varztas 105 6-kamp. M12X65mm</v>
          </cell>
          <cell r="L873" t="str">
            <v>(RO)AT 017-05-4053-2024 28/02/2024</v>
          </cell>
          <cell r="M873" t="str">
            <v>(RO)01/2024 28/02/2024</v>
          </cell>
          <cell r="N873" t="str">
            <v>-</v>
          </cell>
          <cell r="O873" t="str">
            <v>-</v>
          </cell>
          <cell r="P873" t="str">
            <v>-</v>
          </cell>
          <cell r="Q873" t="str">
            <v>-</v>
          </cell>
          <cell r="R873" t="str">
            <v>0</v>
          </cell>
          <cell r="S873" t="str">
            <v/>
          </cell>
          <cell r="T873" t="str">
            <v>THALE sp. z o.o. sp.k.</v>
          </cell>
          <cell r="U873" t="str">
            <v>11-041 Olsztyn, Poland, Wilimowo 2, Poland</v>
          </cell>
          <cell r="V873" t="str">
            <v>ocynk galwaniczny</v>
          </cell>
          <cell r="W873" t="str">
            <v>105-M12X65</v>
          </cell>
        </row>
        <row r="874">
          <cell r="A874">
            <v>12351</v>
          </cell>
          <cell r="B874" t="str">
            <v>81050404800</v>
          </cell>
          <cell r="C874" t="str">
            <v>SS90-MB3,0-480 KONSOLA MB OBRÓCONA 90 480MM</v>
          </cell>
          <cell r="D874" t="str">
            <v>5907754236622</v>
          </cell>
          <cell r="E874" t="str">
            <v>1</v>
          </cell>
          <cell r="F874" t="str">
            <v>Konsola MB obrócona 90 480mm</v>
          </cell>
          <cell r="G874" t="str">
            <v>Vertical cantilever arm MB 480mm</v>
          </cell>
          <cell r="H874" t="str">
            <v>Kereszti sínkonzol MB 480mm</v>
          </cell>
          <cell r="I874" t="str">
            <v>Konsole MB pasukta 90 480mm</v>
          </cell>
          <cell r="K874" t="str">
            <v>Brat consola verticala MB 480mm</v>
          </cell>
          <cell r="L874" t="str">
            <v>-</v>
          </cell>
          <cell r="M874" t="str">
            <v>-</v>
          </cell>
          <cell r="N874" t="str">
            <v>-</v>
          </cell>
          <cell r="O874" t="str">
            <v>-</v>
          </cell>
          <cell r="P874" t="str">
            <v>-</v>
          </cell>
          <cell r="Q874" t="str">
            <v>-</v>
          </cell>
          <cell r="R874" t="str">
            <v>0</v>
          </cell>
          <cell r="S874" t="str">
            <v/>
          </cell>
          <cell r="T874" t="str">
            <v>THALE sp. z o.o. sp.k.</v>
          </cell>
          <cell r="U874" t="str">
            <v>11-041 Olsztyn, Poland, Wilimowo 2, Poland</v>
          </cell>
          <cell r="V874" t="str">
            <v>ocynk galwaniczny</v>
          </cell>
          <cell r="W874" t="str">
            <v>SS90-MB3,0-480</v>
          </cell>
        </row>
        <row r="875">
          <cell r="A875">
            <v>18843</v>
          </cell>
          <cell r="B875" t="str">
            <v>81482120700</v>
          </cell>
          <cell r="C875" t="str">
            <v>105-M12X70 ŚRUBA 105 6-KĄT. M12X70MM KL.5.6</v>
          </cell>
          <cell r="D875" t="str">
            <v>5907754226173</v>
          </cell>
          <cell r="E875" t="str">
            <v>10</v>
          </cell>
          <cell r="F875" t="str">
            <v>Śruba 105 6-kąt. M12x70mm KL.5.6</v>
          </cell>
          <cell r="G875" t="str">
            <v>Hex head bolt 105 M12X70mm 5.6 class</v>
          </cell>
          <cell r="H875" t="str">
            <v>Hatlapfejű csavar 105 M12X70mm 5.6</v>
          </cell>
          <cell r="I875" t="str">
            <v>Varztas 105 6-kamp. M12X70mm KL.5.6</v>
          </cell>
          <cell r="L875" t="str">
            <v>(RO)AT 017-05-4053-2024 28/02/2024</v>
          </cell>
          <cell r="M875" t="str">
            <v>(RO)01/2024 28/02/2024</v>
          </cell>
          <cell r="N875" t="str">
            <v>-</v>
          </cell>
          <cell r="O875" t="str">
            <v>-</v>
          </cell>
          <cell r="P875" t="str">
            <v>-</v>
          </cell>
          <cell r="Q875" t="str">
            <v>-</v>
          </cell>
          <cell r="R875" t="str">
            <v>0</v>
          </cell>
          <cell r="S875" t="str">
            <v/>
          </cell>
          <cell r="T875" t="str">
            <v>THALE sp. z o.o. sp.k.</v>
          </cell>
          <cell r="U875" t="str">
            <v>11-041 Olsztyn, Poland, Wilimowo 2, Poland</v>
          </cell>
          <cell r="V875" t="str">
            <v>ocynk galwaniczny</v>
          </cell>
          <cell r="W875" t="str">
            <v>105-M12X70</v>
          </cell>
        </row>
        <row r="876">
          <cell r="A876">
            <v>17719</v>
          </cell>
          <cell r="B876" t="str">
            <v/>
          </cell>
          <cell r="C876" t="str">
            <v>SI-55X36-C SZYLD 55X36MM CZERWONY</v>
          </cell>
          <cell r="D876" t="str">
            <v/>
          </cell>
          <cell r="E876" t="str">
            <v>5</v>
          </cell>
          <cell r="F876" t="str">
            <v>Szyld 55x36mm czerwony</v>
          </cell>
          <cell r="G876" t="str">
            <v>Labelling sign system 55x36mm red</v>
          </cell>
          <cell r="H876" t="str">
            <v>Információs tábla 55x36mm red</v>
          </cell>
          <cell r="I876" t="str">
            <v>Informacine lentele 55x36mm, raudona</v>
          </cell>
          <cell r="J876" t="str">
            <v>Informačná tabuľa SI 55x36mm červená</v>
          </cell>
          <cell r="K876" t="str">
            <v>Panour informationale 55x36mm rosu</v>
          </cell>
          <cell r="L876" t="str">
            <v>-</v>
          </cell>
          <cell r="M876" t="str">
            <v>-</v>
          </cell>
          <cell r="N876" t="str">
            <v>-</v>
          </cell>
          <cell r="O876" t="str">
            <v>-</v>
          </cell>
          <cell r="P876" t="str">
            <v>-</v>
          </cell>
          <cell r="Q876" t="str">
            <v>-</v>
          </cell>
          <cell r="R876" t="str">
            <v>0</v>
          </cell>
          <cell r="S876" t="str">
            <v/>
          </cell>
          <cell r="T876" t="str">
            <v>THALE sp. z o.o. sp.k.</v>
          </cell>
          <cell r="U876" t="str">
            <v>11-041 Olsztyn, Poland, Wilimowo 2, Poland</v>
          </cell>
          <cell r="V876" t="str">
            <v/>
          </cell>
          <cell r="W876" t="str">
            <v>SI-55X36-C</v>
          </cell>
        </row>
        <row r="877">
          <cell r="A877">
            <v>18845</v>
          </cell>
          <cell r="B877" t="str">
            <v>81482140700</v>
          </cell>
          <cell r="C877" t="str">
            <v>105-M14X70(8.8) ŚRUBA 105 6-KĄT. M14X70MM KL.8.8</v>
          </cell>
          <cell r="D877" t="str">
            <v>5907754232211</v>
          </cell>
          <cell r="E877" t="str">
            <v>10</v>
          </cell>
          <cell r="F877" t="str">
            <v>Śruba 105 6-kąt. M14x70mm KL.8.8</v>
          </cell>
          <cell r="G877" t="str">
            <v>Hex head bolt 105 M14X70mm 8.8 class</v>
          </cell>
          <cell r="H877" t="str">
            <v>Hatlapfejű csavar 105 M14X70mm 8.8</v>
          </cell>
          <cell r="I877" t="str">
            <v>Varztas 105 6-kamp. M14X70mm KL.8.8</v>
          </cell>
          <cell r="L877" t="str">
            <v>(RO)AT 017-05-4053-2024 28/02/2024</v>
          </cell>
          <cell r="M877" t="str">
            <v>(RO)01/2024 28/02/2024</v>
          </cell>
          <cell r="N877" t="str">
            <v>-</v>
          </cell>
          <cell r="O877" t="str">
            <v>-</v>
          </cell>
          <cell r="P877" t="str">
            <v>-</v>
          </cell>
          <cell r="Q877" t="str">
            <v>-</v>
          </cell>
          <cell r="R877" t="str">
            <v>0</v>
          </cell>
          <cell r="S877" t="str">
            <v/>
          </cell>
          <cell r="T877" t="str">
            <v>THALE sp. z o.o. sp.k.</v>
          </cell>
          <cell r="U877" t="str">
            <v>11-041 Olsztyn, Poland, Wilimowo 2, Poland</v>
          </cell>
          <cell r="V877" t="str">
            <v>ocynk galwaniczny</v>
          </cell>
          <cell r="W877" t="str">
            <v>105-M14X70(8.8)</v>
          </cell>
        </row>
        <row r="878">
          <cell r="A878">
            <v>17721</v>
          </cell>
          <cell r="B878" t="str">
            <v/>
          </cell>
          <cell r="C878" t="str">
            <v>SI-55X36-N SZYLD 55X36MM NIEBIESKI</v>
          </cell>
          <cell r="D878" t="str">
            <v/>
          </cell>
          <cell r="E878" t="str">
            <v>5</v>
          </cell>
          <cell r="F878" t="str">
            <v>Szyld 55x36mm niebieski</v>
          </cell>
          <cell r="G878" t="str">
            <v>Labelling sign system 55x36mm blue</v>
          </cell>
          <cell r="H878" t="str">
            <v>Információs tábla 55x36mm blue</v>
          </cell>
          <cell r="I878" t="str">
            <v>Informacine lentele 55x36mm, melyna</v>
          </cell>
          <cell r="J878" t="str">
            <v>Informačná tabuľa SI 55x36mm modrá</v>
          </cell>
          <cell r="K878" t="str">
            <v>Panour informaionale 55x36mm albastru</v>
          </cell>
          <cell r="L878" t="str">
            <v>-</v>
          </cell>
          <cell r="M878" t="str">
            <v>-</v>
          </cell>
          <cell r="N878" t="str">
            <v>-</v>
          </cell>
          <cell r="O878" t="str">
            <v>-</v>
          </cell>
          <cell r="P878" t="str">
            <v>-</v>
          </cell>
          <cell r="Q878" t="str">
            <v>-</v>
          </cell>
          <cell r="R878" t="str">
            <v>0</v>
          </cell>
          <cell r="S878" t="str">
            <v/>
          </cell>
          <cell r="T878" t="str">
            <v>THALE sp. z o.o. sp.k.</v>
          </cell>
          <cell r="U878" t="str">
            <v>11-041 Olsztyn, Poland, Wilimowo 2, Poland</v>
          </cell>
          <cell r="V878" t="str">
            <v/>
          </cell>
          <cell r="W878" t="str">
            <v>SI-55X36-N</v>
          </cell>
        </row>
        <row r="879">
          <cell r="A879">
            <v>18849</v>
          </cell>
          <cell r="B879" t="str">
            <v>81402161100</v>
          </cell>
          <cell r="C879" t="str">
            <v>105-M16X110 ŚRUBA 105 6-KĄT. M16X110MM</v>
          </cell>
          <cell r="D879" t="str">
            <v>5907754238923</v>
          </cell>
          <cell r="E879" t="str">
            <v>10</v>
          </cell>
          <cell r="F879" t="str">
            <v>Śruba 105 6-kąt. M16x110mm</v>
          </cell>
          <cell r="G879" t="str">
            <v>Hex head bolt 105 M16x110mm</v>
          </cell>
          <cell r="H879" t="str">
            <v>Hatlapfejű csavar 105 M16x110mm</v>
          </cell>
          <cell r="I879" t="str">
            <v>Varztas 105 6-kamp. M16X110mm</v>
          </cell>
          <cell r="L879" t="str">
            <v>-</v>
          </cell>
          <cell r="M879" t="str">
            <v>-</v>
          </cell>
          <cell r="N879" t="str">
            <v>-</v>
          </cell>
          <cell r="O879" t="str">
            <v>-</v>
          </cell>
          <cell r="P879" t="str">
            <v>-</v>
          </cell>
          <cell r="Q879" t="str">
            <v>-</v>
          </cell>
          <cell r="R879" t="str">
            <v>0</v>
          </cell>
          <cell r="S879" t="str">
            <v/>
          </cell>
          <cell r="T879" t="str">
            <v>THALE sp. z o.o. sp.k.</v>
          </cell>
          <cell r="U879" t="str">
            <v>11-041 Olsztyn, Poland, Wilimowo 2, Poland</v>
          </cell>
          <cell r="V879" t="str">
            <v>ocynk galwaniczny</v>
          </cell>
          <cell r="W879" t="str">
            <v>105-M16X110</v>
          </cell>
        </row>
        <row r="880">
          <cell r="A880">
            <v>17723</v>
          </cell>
          <cell r="B880" t="str">
            <v/>
          </cell>
          <cell r="C880" t="str">
            <v>SI-105X55-C SZYLD 105X55MM CZERWONY</v>
          </cell>
          <cell r="D880" t="str">
            <v/>
          </cell>
          <cell r="E880" t="str">
            <v>5</v>
          </cell>
          <cell r="F880" t="str">
            <v>Szyld 105x55mm czerwony</v>
          </cell>
          <cell r="G880" t="str">
            <v>Labelling sign system 105x55mm red</v>
          </cell>
          <cell r="H880" t="str">
            <v>Információs tábla 105x55mm red</v>
          </cell>
          <cell r="I880" t="str">
            <v>Informacine lentele 105x55mm, raudona</v>
          </cell>
          <cell r="J880" t="str">
            <v>Informačná tabuľa SI 105x55mm červená</v>
          </cell>
          <cell r="K880" t="str">
            <v>Panour informationale 105x55mm rosu</v>
          </cell>
          <cell r="L880" t="str">
            <v>-</v>
          </cell>
          <cell r="M880" t="str">
            <v>-</v>
          </cell>
          <cell r="N880" t="str">
            <v>-</v>
          </cell>
          <cell r="O880" t="str">
            <v>-</v>
          </cell>
          <cell r="P880" t="str">
            <v>-</v>
          </cell>
          <cell r="Q880" t="str">
            <v>-</v>
          </cell>
          <cell r="R880" t="str">
            <v>0</v>
          </cell>
          <cell r="S880" t="str">
            <v/>
          </cell>
          <cell r="T880" t="str">
            <v>THALE sp. z o.o. sp.k.</v>
          </cell>
          <cell r="U880" t="str">
            <v>11-041 Olsztyn, Poland, Wilimowo 2, Poland</v>
          </cell>
          <cell r="V880" t="str">
            <v/>
          </cell>
          <cell r="W880" t="str">
            <v>SI-105X55-C</v>
          </cell>
        </row>
        <row r="881">
          <cell r="A881">
            <v>19483</v>
          </cell>
          <cell r="B881" t="str">
            <v>89000019483</v>
          </cell>
          <cell r="C881" t="str">
            <v>PDS-24 PODKŁADKA SPRĘŻYSTA M24 PN-M-82008</v>
          </cell>
          <cell r="D881" t="str">
            <v>5907754223387</v>
          </cell>
          <cell r="E881" t="str">
            <v/>
          </cell>
          <cell r="L881" t="str">
            <v>-</v>
          </cell>
          <cell r="M881" t="str">
            <v>-</v>
          </cell>
          <cell r="N881" t="str">
            <v>-</v>
          </cell>
          <cell r="O881" t="str">
            <v>-</v>
          </cell>
          <cell r="P881" t="str">
            <v>-</v>
          </cell>
          <cell r="Q881" t="str">
            <v>-</v>
          </cell>
          <cell r="R881" t="str">
            <v>0</v>
          </cell>
          <cell r="S881" t="str">
            <v/>
          </cell>
          <cell r="T881" t="str">
            <v>THALE sp. z o.o. sp.k.</v>
          </cell>
          <cell r="U881" t="str">
            <v>11-041 Olsztyn, Poland, Wilimowo 2, Poland</v>
          </cell>
          <cell r="V881" t="str">
            <v/>
          </cell>
          <cell r="W881" t="str">
            <v>PDS-24</v>
          </cell>
        </row>
        <row r="882">
          <cell r="A882">
            <v>12152</v>
          </cell>
          <cell r="B882" t="str">
            <v>81210256002</v>
          </cell>
          <cell r="C882" t="str">
            <v>N-UWG-560 OBEJMA UWG 560 BK</v>
          </cell>
          <cell r="D882" t="str">
            <v>5907754234024</v>
          </cell>
          <cell r="E882" t="str">
            <v>5</v>
          </cell>
          <cell r="F882" t="str">
            <v>Obejma UWG 560 BK</v>
          </cell>
          <cell r="G882" t="str">
            <v>Ventilation pipe clamp UWG 560 BK</v>
          </cell>
          <cell r="H882" t="str">
            <v>Légtechnikai bilincs UWG 560 BK</v>
          </cell>
          <cell r="I882" t="str">
            <v>Laikiklis  UWG 560 BK</v>
          </cell>
          <cell r="J882" t="str">
            <v>Objímka pre ventilačné systémy UWG 560 BK</v>
          </cell>
          <cell r="K882" t="str">
            <v>Coliere pentru ventilatie UWG 560 BK</v>
          </cell>
          <cell r="L882" t="str">
            <v>(PL)ITB-KOT-2020/1561 wydanie 1 15/12/2020; (HU)A-101/2016 18/11/2021; (SK)SK TP-19/0004-verzia 02 23/03/2022; (RO)AT 017-05-4053-2024 28/02/2024</v>
          </cell>
          <cell r="M882" t="str">
            <v>(PL)04/2020 30/05/2023; (HU)02/2021 18/11/2021; (SK)01/2022 23/03/2022; (RO)01/2024 28/02/2024</v>
          </cell>
          <cell r="N882" t="str">
            <v>B</v>
          </cell>
          <cell r="O882" t="str">
            <v>-</v>
          </cell>
          <cell r="P882" t="str">
            <v>-</v>
          </cell>
          <cell r="Q882" t="str">
            <v>-</v>
          </cell>
          <cell r="R882" t="str">
            <v>15</v>
          </cell>
          <cell r="S882" t="str">
            <v/>
          </cell>
          <cell r="T882" t="str">
            <v>THALE sp. z o.o. sp.k.</v>
          </cell>
          <cell r="U882" t="str">
            <v>11-041 Olsztyn, Poland, Wilimowo 2, Poland</v>
          </cell>
          <cell r="V882" t="str">
            <v>pasywacja</v>
          </cell>
          <cell r="W882" t="str">
            <v>N-UWG-560</v>
          </cell>
        </row>
        <row r="883">
          <cell r="A883">
            <v>15778</v>
          </cell>
          <cell r="B883" t="str">
            <v>81577800000</v>
          </cell>
          <cell r="C883" t="str">
            <v>PŁYTKA MONTAŻOWA P2 fi 50</v>
          </cell>
          <cell r="D883" t="str">
            <v>5907754245983</v>
          </cell>
          <cell r="E883" t="str">
            <v/>
          </cell>
          <cell r="L883" t="str">
            <v>-</v>
          </cell>
          <cell r="M883" t="str">
            <v>-</v>
          </cell>
          <cell r="N883" t="str">
            <v>-</v>
          </cell>
          <cell r="O883" t="str">
            <v>-</v>
          </cell>
          <cell r="P883" t="str">
            <v>-</v>
          </cell>
          <cell r="Q883" t="str">
            <v>-</v>
          </cell>
          <cell r="R883" t="str">
            <v>0</v>
          </cell>
          <cell r="S883" t="str">
            <v/>
          </cell>
          <cell r="T883" t="str">
            <v>THALE sp. z o.o. sp.k.</v>
          </cell>
          <cell r="U883" t="str">
            <v>11-041 Olsztyn, Poland, Wilimowo 2, Poland</v>
          </cell>
          <cell r="V883" t="str">
            <v/>
          </cell>
          <cell r="W883" t="str">
            <v>PŁYTKA</v>
          </cell>
        </row>
        <row r="884">
          <cell r="A884">
            <v>28212</v>
          </cell>
          <cell r="B884" t="str">
            <v>90000004217</v>
          </cell>
          <cell r="C884" t="str">
            <v>Y-OG-PDPZ-200 H=761 MM PODPORA DACHOWA Z PROFILEM ZAMKNIĘTYM 40X40 H=761MM</v>
          </cell>
          <cell r="D884" t="str">
            <v>5907754262959</v>
          </cell>
          <cell r="E884" t="str">
            <v>1</v>
          </cell>
          <cell r="F884" t="str">
            <v>Podpora dachowa z profilem zamkniętym 40x40 H=761 MM</v>
          </cell>
          <cell r="L884" t="str">
            <v>-</v>
          </cell>
          <cell r="M884" t="str">
            <v>-</v>
          </cell>
          <cell r="N884" t="str">
            <v>-</v>
          </cell>
          <cell r="O884" t="str">
            <v>-</v>
          </cell>
          <cell r="P884" t="str">
            <v>-</v>
          </cell>
          <cell r="Q884" t="str">
            <v>-</v>
          </cell>
          <cell r="R884" t="str">
            <v>0</v>
          </cell>
          <cell r="S884" t="str">
            <v/>
          </cell>
          <cell r="T884" t="str">
            <v>THALE sp. z o.o. sp.k.</v>
          </cell>
          <cell r="U884" t="str">
            <v>11-041 Olsztyn, Poland, Wilimowo 2, Poland</v>
          </cell>
          <cell r="V884" t="str">
            <v>ocynk ogniowy</v>
          </cell>
          <cell r="W884" t="str">
            <v>Y-OG-PDPZ-200-40-H=761 MM</v>
          </cell>
        </row>
        <row r="885">
          <cell r="A885">
            <v>18854</v>
          </cell>
          <cell r="B885" t="str">
            <v>81402161500</v>
          </cell>
          <cell r="C885" t="str">
            <v>105-M16X150 ŚRUBA 105 6-KĄT. M16X150MM</v>
          </cell>
          <cell r="D885" t="str">
            <v>5907754233652</v>
          </cell>
          <cell r="E885" t="str">
            <v>1</v>
          </cell>
          <cell r="F885" t="str">
            <v>Śruba 105 6-kąt. M16x150mm</v>
          </cell>
          <cell r="G885" t="str">
            <v>Hex head bolt 105 M16x150mm</v>
          </cell>
          <cell r="H885" t="str">
            <v>Hatlapfejű csavar 105 M16x150mm</v>
          </cell>
          <cell r="I885" t="str">
            <v>Varztas 105 6-kamp. M16X150mm</v>
          </cell>
          <cell r="L885" t="str">
            <v>-</v>
          </cell>
          <cell r="M885" t="str">
            <v>-</v>
          </cell>
          <cell r="N885" t="str">
            <v>-</v>
          </cell>
          <cell r="O885" t="str">
            <v>-</v>
          </cell>
          <cell r="P885" t="str">
            <v>-</v>
          </cell>
          <cell r="Q885" t="str">
            <v>-</v>
          </cell>
          <cell r="R885" t="str">
            <v>0</v>
          </cell>
          <cell r="S885" t="str">
            <v/>
          </cell>
          <cell r="T885" t="str">
            <v>THALE sp. z o.o. sp.k.</v>
          </cell>
          <cell r="U885" t="str">
            <v>11-041 Olsztyn, Poland, Wilimowo 2, Poland</v>
          </cell>
          <cell r="V885" t="str">
            <v>ocynk galwaniczny</v>
          </cell>
          <cell r="W885" t="str">
            <v>105-M16X150</v>
          </cell>
        </row>
        <row r="886">
          <cell r="A886">
            <v>34778</v>
          </cell>
          <cell r="B886" t="str">
            <v>81101416205</v>
          </cell>
          <cell r="C886" t="str">
            <v>ZS-MH ZAŚLEPKA PROFILU MH</v>
          </cell>
          <cell r="D886" t="str">
            <v>5907754209459</v>
          </cell>
          <cell r="E886" t="str">
            <v>25</v>
          </cell>
          <cell r="F886" t="str">
            <v>Zaślepka profilu MH</v>
          </cell>
          <cell r="G886" t="str">
            <v>Channel end cap MH</v>
          </cell>
          <cell r="H886" t="str">
            <v>Záródugó MH</v>
          </cell>
          <cell r="I886" t="str">
            <v>Profilio akle, MH profiliui</v>
          </cell>
          <cell r="J886" t="str">
            <v>Záslepka MH</v>
          </cell>
          <cell r="K886" t="str">
            <v>Capace pentru profil MH</v>
          </cell>
          <cell r="L886" t="str">
            <v>-</v>
          </cell>
          <cell r="M886" t="str">
            <v>-</v>
          </cell>
          <cell r="N886" t="str">
            <v>-</v>
          </cell>
          <cell r="O886" t="str">
            <v>-</v>
          </cell>
          <cell r="P886" t="str">
            <v>-</v>
          </cell>
          <cell r="Q886" t="str">
            <v>-</v>
          </cell>
          <cell r="R886" t="str">
            <v>0</v>
          </cell>
          <cell r="S886" t="str">
            <v/>
          </cell>
          <cell r="T886" t="str">
            <v>THALE sp. z o.o. sp.k.</v>
          </cell>
          <cell r="U886" t="str">
            <v>11-041 Olsztyn, Poland, Wilimowo 2, Poland</v>
          </cell>
          <cell r="V886" t="str">
            <v/>
          </cell>
          <cell r="W886" t="str">
            <v>ZS-MH</v>
          </cell>
        </row>
        <row r="887">
          <cell r="A887">
            <v>18850</v>
          </cell>
          <cell r="B887" t="str">
            <v>81402161200</v>
          </cell>
          <cell r="C887" t="str">
            <v>105-M16X120(8.8) ŚRUBA 105 6-KĄT. M16X120MM KL.8.8</v>
          </cell>
          <cell r="D887" t="str">
            <v>5907754225602</v>
          </cell>
          <cell r="E887" t="str">
            <v>10</v>
          </cell>
          <cell r="F887" t="str">
            <v>Śruba 105 6-kąt. M16x120mm KL.8.8</v>
          </cell>
          <cell r="G887" t="str">
            <v>Hex head bolt 105 M16x120mm 8.8 class</v>
          </cell>
          <cell r="H887" t="str">
            <v>Hatlapfejű csavar 105 M16x120mm 8.8</v>
          </cell>
          <cell r="I887" t="str">
            <v>Varztas 105 6-kamp. M16X120mm KL.8.8</v>
          </cell>
          <cell r="L887" t="str">
            <v>-</v>
          </cell>
          <cell r="M887" t="str">
            <v>-</v>
          </cell>
          <cell r="N887" t="str">
            <v>-</v>
          </cell>
          <cell r="O887" t="str">
            <v>-</v>
          </cell>
          <cell r="P887" t="str">
            <v>-</v>
          </cell>
          <cell r="Q887" t="str">
            <v>-</v>
          </cell>
          <cell r="R887" t="str">
            <v>0</v>
          </cell>
          <cell r="S887" t="str">
            <v/>
          </cell>
          <cell r="T887" t="str">
            <v>THALE sp. z o.o. sp.k.</v>
          </cell>
          <cell r="U887" t="str">
            <v>11-041 Olsztyn, Poland, Wilimowo 2, Poland</v>
          </cell>
          <cell r="V887" t="str">
            <v>ocynk galwaniczny</v>
          </cell>
          <cell r="W887" t="str">
            <v>105-M16X120(8.8)</v>
          </cell>
        </row>
        <row r="888">
          <cell r="A888">
            <v>24037</v>
          </cell>
          <cell r="B888" t="str">
            <v>10900000017</v>
          </cell>
          <cell r="C888" t="str">
            <v>PŁYTKA ŚLIZGOWA TWORZYWOWA PEHD 130X140X15 DN125 - DN150</v>
          </cell>
          <cell r="D888" t="str">
            <v/>
          </cell>
          <cell r="E888" t="str">
            <v>1</v>
          </cell>
          <cell r="L888" t="str">
            <v>-</v>
          </cell>
          <cell r="M888" t="str">
            <v>-</v>
          </cell>
          <cell r="N888" t="str">
            <v>-</v>
          </cell>
          <cell r="O888" t="str">
            <v>-</v>
          </cell>
          <cell r="P888" t="str">
            <v>-</v>
          </cell>
          <cell r="Q888" t="str">
            <v>-</v>
          </cell>
          <cell r="R888" t="str">
            <v>0</v>
          </cell>
          <cell r="S888" t="str">
            <v/>
          </cell>
          <cell r="T888" t="str">
            <v>THALE sp. z o.o. sp.k.</v>
          </cell>
          <cell r="U888" t="str">
            <v>11-041 Olsztyn, Poland, Wilimowo 2, Poland</v>
          </cell>
          <cell r="V888" t="str">
            <v/>
          </cell>
        </row>
        <row r="889">
          <cell r="A889">
            <v>24039</v>
          </cell>
          <cell r="B889" t="str">
            <v>10700000017</v>
          </cell>
          <cell r="C889" t="str">
            <v>PŁYTKA ŚLIZGOWA TWORZYWOWA PEHD 190X140X15 DN200 - DN250</v>
          </cell>
          <cell r="D889" t="str">
            <v/>
          </cell>
          <cell r="E889" t="str">
            <v>1</v>
          </cell>
          <cell r="L889" t="str">
            <v>-</v>
          </cell>
          <cell r="M889" t="str">
            <v>-</v>
          </cell>
          <cell r="N889" t="str">
            <v>-</v>
          </cell>
          <cell r="O889" t="str">
            <v>-</v>
          </cell>
          <cell r="P889" t="str">
            <v>-</v>
          </cell>
          <cell r="Q889" t="str">
            <v>-</v>
          </cell>
          <cell r="R889" t="str">
            <v>0</v>
          </cell>
          <cell r="S889" t="str">
            <v/>
          </cell>
          <cell r="T889" t="str">
            <v>THALE sp. z o.o. sp.k.</v>
          </cell>
          <cell r="U889" t="str">
            <v>11-041 Olsztyn, Poland, Wilimowo 2, Poland</v>
          </cell>
          <cell r="V889" t="str">
            <v/>
          </cell>
        </row>
        <row r="890">
          <cell r="A890">
            <v>12264</v>
          </cell>
          <cell r="B890" t="str">
            <v>81130020012</v>
          </cell>
          <cell r="C890" t="str">
            <v>N-XX2-A KSZTAŁTKA XX2 PROFILU SZER. 30MM</v>
          </cell>
          <cell r="D890" t="str">
            <v>5907754237858</v>
          </cell>
          <cell r="E890" t="str">
            <v>5</v>
          </cell>
          <cell r="F890" t="str">
            <v>Kształtka XX2 profilu szer. 30mm</v>
          </cell>
          <cell r="G890" t="str">
            <v>Flat connector XX2 channel width 30mm</v>
          </cell>
          <cell r="H890" t="str">
            <v>Sarokelem XX2 szerelősín szélesség 30mm</v>
          </cell>
          <cell r="I890" t="str">
            <v>Montazine jungiamoji detale XX2 30mm profiliui</v>
          </cell>
          <cell r="J890" t="str">
            <v>Rohový uholník XX2 šírka 30mm</v>
          </cell>
          <cell r="K890" t="str">
            <v>Conector XX2 profil 30mm</v>
          </cell>
          <cell r="L890" t="str">
            <v>-</v>
          </cell>
          <cell r="M890" t="str">
            <v>-</v>
          </cell>
          <cell r="N890" t="str">
            <v>-</v>
          </cell>
          <cell r="O890" t="str">
            <v>-</v>
          </cell>
          <cell r="P890" t="str">
            <v>-</v>
          </cell>
          <cell r="Q890" t="str">
            <v>-</v>
          </cell>
          <cell r="R890" t="str">
            <v>0</v>
          </cell>
          <cell r="S890" t="str">
            <v/>
          </cell>
          <cell r="T890" t="str">
            <v>THALE sp. z o.o. sp.k.</v>
          </cell>
          <cell r="U890" t="str">
            <v>11-041 Olsztyn, Poland, Wilimowo 2, Poland</v>
          </cell>
          <cell r="V890" t="str">
            <v>pasywacja</v>
          </cell>
          <cell r="W890" t="str">
            <v>N-XX2-A</v>
          </cell>
        </row>
        <row r="891">
          <cell r="A891">
            <v>18856</v>
          </cell>
          <cell r="B891" t="str">
            <v>81402162200</v>
          </cell>
          <cell r="C891" t="str">
            <v>105-M16X220 ŚRUBA 105 6-KĄT. M16X220MM</v>
          </cell>
          <cell r="D891" t="str">
            <v>5907754229662</v>
          </cell>
          <cell r="E891" t="str">
            <v>10</v>
          </cell>
          <cell r="F891" t="str">
            <v>Śruba 105 6-kąt. M16x220mm</v>
          </cell>
          <cell r="G891" t="str">
            <v>Hex head bolt 105 M16x220mm</v>
          </cell>
          <cell r="H891" t="str">
            <v>Hatlapfejű csavar 105 M16x220mm</v>
          </cell>
          <cell r="I891" t="str">
            <v>Varztas 105 6-kamp. M16X220mm</v>
          </cell>
          <cell r="L891" t="str">
            <v>-</v>
          </cell>
          <cell r="M891" t="str">
            <v>-</v>
          </cell>
          <cell r="N891" t="str">
            <v>-</v>
          </cell>
          <cell r="O891" t="str">
            <v>-</v>
          </cell>
          <cell r="P891" t="str">
            <v>-</v>
          </cell>
          <cell r="Q891" t="str">
            <v>-</v>
          </cell>
          <cell r="R891" t="str">
            <v>0</v>
          </cell>
          <cell r="S891" t="str">
            <v/>
          </cell>
          <cell r="T891" t="str">
            <v>THALE sp. z o.o. sp.k.</v>
          </cell>
          <cell r="U891" t="str">
            <v>11-041 Olsztyn, Poland, Wilimowo 2, Poland</v>
          </cell>
          <cell r="V891" t="str">
            <v>ocynk galwaniczny</v>
          </cell>
          <cell r="W891" t="str">
            <v>105-M16X220</v>
          </cell>
        </row>
        <row r="892">
          <cell r="A892">
            <v>18855</v>
          </cell>
          <cell r="B892" t="str">
            <v>81402161900</v>
          </cell>
          <cell r="C892" t="str">
            <v>105-M16X190 ŚRUBA 105 6-KĄT. M16X190MM</v>
          </cell>
          <cell r="D892" t="str">
            <v>5907754225596</v>
          </cell>
          <cell r="E892" t="str">
            <v>10</v>
          </cell>
          <cell r="F892" t="str">
            <v>Śruba 105 6-kąt. M16x190mm</v>
          </cell>
          <cell r="G892" t="str">
            <v>Hex head bolt 105 M16x190mm</v>
          </cell>
          <cell r="H892" t="str">
            <v>Hatlapfejű csavar 105 M16x190mm</v>
          </cell>
          <cell r="I892" t="str">
            <v>Varztas 105 6-kamp. M16X190mm</v>
          </cell>
          <cell r="L892" t="str">
            <v>-</v>
          </cell>
          <cell r="M892" t="str">
            <v>-</v>
          </cell>
          <cell r="N892" t="str">
            <v>-</v>
          </cell>
          <cell r="O892" t="str">
            <v>-</v>
          </cell>
          <cell r="P892" t="str">
            <v>-</v>
          </cell>
          <cell r="Q892" t="str">
            <v>-</v>
          </cell>
          <cell r="R892" t="str">
            <v>0</v>
          </cell>
          <cell r="S892" t="str">
            <v/>
          </cell>
          <cell r="T892" t="str">
            <v>THALE sp. z o.o. sp.k.</v>
          </cell>
          <cell r="U892" t="str">
            <v>11-041 Olsztyn, Poland, Wilimowo 2, Poland</v>
          </cell>
          <cell r="V892" t="str">
            <v>ocynk galwaniczny</v>
          </cell>
          <cell r="W892" t="str">
            <v>105-M16X190</v>
          </cell>
        </row>
        <row r="893">
          <cell r="A893">
            <v>13553</v>
          </cell>
          <cell r="B893" t="str">
            <v>80941624800</v>
          </cell>
          <cell r="C893" t="str">
            <v>SS-MH2,5-480 KONSOLA MH 480MM</v>
          </cell>
          <cell r="D893" t="str">
            <v>5907754237452</v>
          </cell>
          <cell r="E893" t="str">
            <v>1</v>
          </cell>
          <cell r="F893" t="str">
            <v>Konsola MH 480mm</v>
          </cell>
          <cell r="G893" t="str">
            <v>Cantilever arm MH 480mm</v>
          </cell>
          <cell r="H893" t="str">
            <v>Hosszanti sínkonzol MH 480mm</v>
          </cell>
          <cell r="I893" t="str">
            <v>Konsole MH 480mm</v>
          </cell>
          <cell r="J893" t="str">
            <v>Montážna konzola SS-MH2,5 480mm</v>
          </cell>
          <cell r="K893" t="str">
            <v>Brat consola MH 480mm</v>
          </cell>
          <cell r="L893" t="str">
            <v>(PL)ITB-KOT-2020/1562 wydanie 1 23/12/2020; (HU)A-101/2016 18/11/2021; (SK)SK TP-19/0004-verzia 02 23/03/2022; (RO)AT 017-05-4053-2024 28/02/2024</v>
          </cell>
          <cell r="M893" t="str">
            <v>(PL)05/2020 30/05/2023; (HU)02/2021 18/11/2021; (SK)01/2022 23/03/2022; (RO)01/2024 28/02/2024</v>
          </cell>
          <cell r="N893" t="str">
            <v>B</v>
          </cell>
          <cell r="O893" t="str">
            <v>-</v>
          </cell>
          <cell r="P893" t="str">
            <v>-</v>
          </cell>
          <cell r="Q893" t="str">
            <v>-</v>
          </cell>
          <cell r="R893" t="str">
            <v>15</v>
          </cell>
          <cell r="S893" t="str">
            <v/>
          </cell>
          <cell r="T893" t="str">
            <v>THALE sp. z o.o. sp.k.</v>
          </cell>
          <cell r="U893" t="str">
            <v>11-041 Olsztyn, Poland, Wilimowo 2, Poland</v>
          </cell>
          <cell r="V893" t="str">
            <v>ocynk galwaniczny</v>
          </cell>
          <cell r="W893" t="str">
            <v>SS-MH2,5-480</v>
          </cell>
        </row>
        <row r="894">
          <cell r="A894">
            <v>18861</v>
          </cell>
          <cell r="B894" t="str">
            <v>81482160550</v>
          </cell>
          <cell r="C894" t="str">
            <v>105-M16X55(8.8) ŚRUBA 105 6-KĄT. M16X55MM KL.8.8</v>
          </cell>
          <cell r="D894" t="str">
            <v>5907754232303</v>
          </cell>
          <cell r="E894" t="str">
            <v>10</v>
          </cell>
          <cell r="F894" t="str">
            <v>Śruba 105 6-kąt. M16x55mm KL.8.8</v>
          </cell>
          <cell r="G894" t="str">
            <v>Hex head bolt 105 M16x55mm 8.8 class</v>
          </cell>
          <cell r="H894" t="str">
            <v>Hatlapfejű csavar 105 M16x55mm 8.8</v>
          </cell>
          <cell r="I894" t="str">
            <v>Varztas 105 6-kamp. M16X55mm KL.8.8</v>
          </cell>
          <cell r="J894" t="str">
            <v>Skrutka so 6-hrannou hlavou 105 M16x55mm 8.8 class</v>
          </cell>
          <cell r="K894" t="str">
            <v>Suruburi cu cap hexagonal  105 M16x55mm 8.8</v>
          </cell>
          <cell r="L894" t="str">
            <v>(RO)AT 017-05-4053-2024 28/02/2024</v>
          </cell>
          <cell r="M894" t="str">
            <v>(RO)01/2024 28/02/2024</v>
          </cell>
          <cell r="N894" t="str">
            <v>-</v>
          </cell>
          <cell r="O894" t="str">
            <v>-</v>
          </cell>
          <cell r="P894" t="str">
            <v>-</v>
          </cell>
          <cell r="Q894" t="str">
            <v>-</v>
          </cell>
          <cell r="R894" t="str">
            <v>0</v>
          </cell>
          <cell r="S894" t="str">
            <v/>
          </cell>
          <cell r="T894" t="str">
            <v>THALE sp. z o.o. sp.k.</v>
          </cell>
          <cell r="U894" t="str">
            <v>11-041 Olsztyn, Poland, Wilimowo 2, Poland</v>
          </cell>
          <cell r="V894" t="str">
            <v>ocynk galwaniczny</v>
          </cell>
          <cell r="W894" t="str">
            <v>105-M16X55(8.8)</v>
          </cell>
        </row>
        <row r="895">
          <cell r="A895">
            <v>18862</v>
          </cell>
          <cell r="B895" t="str">
            <v>81402160550</v>
          </cell>
          <cell r="C895" t="str">
            <v>105-M16X55 ŚRUBA 105 6-KĄT. M16X55MM</v>
          </cell>
          <cell r="D895" t="str">
            <v>5907754224155</v>
          </cell>
          <cell r="E895" t="str">
            <v>10</v>
          </cell>
          <cell r="F895" t="str">
            <v>Śruba 105 6-kąt. M16x55mm</v>
          </cell>
          <cell r="G895" t="str">
            <v>Hex head bolt 105 M16x55mm</v>
          </cell>
          <cell r="H895" t="str">
            <v>Hatlapfejű csavar 105 M16x55mm</v>
          </cell>
          <cell r="I895" t="str">
            <v>Varztas 105 6-kamp. M16X55mm</v>
          </cell>
          <cell r="L895" t="str">
            <v>(RO)AT 017-05-4053-2024 28/02/2024</v>
          </cell>
          <cell r="M895" t="str">
            <v>(RO)01/2024 28/02/2024</v>
          </cell>
          <cell r="N895" t="str">
            <v>-</v>
          </cell>
          <cell r="O895" t="str">
            <v>-</v>
          </cell>
          <cell r="P895" t="str">
            <v>-</v>
          </cell>
          <cell r="Q895" t="str">
            <v>-</v>
          </cell>
          <cell r="R895" t="str">
            <v>0</v>
          </cell>
          <cell r="S895" t="str">
            <v/>
          </cell>
          <cell r="T895" t="str">
            <v>THALE sp. z o.o. sp.k.</v>
          </cell>
          <cell r="U895" t="str">
            <v>11-041 Olsztyn, Poland, Wilimowo 2, Poland</v>
          </cell>
          <cell r="V895" t="str">
            <v>ocynk galwaniczny</v>
          </cell>
          <cell r="W895" t="str">
            <v>105-M16X55</v>
          </cell>
        </row>
        <row r="896">
          <cell r="A896">
            <v>18867</v>
          </cell>
          <cell r="B896" t="str">
            <v>81482160700</v>
          </cell>
          <cell r="C896" t="str">
            <v>105-M16X70(8.8) ŚRUBA 105 6-KĄT. M16X70MM KL.8.8</v>
          </cell>
          <cell r="D896" t="str">
            <v>5907754225657</v>
          </cell>
          <cell r="E896" t="str">
            <v>10</v>
          </cell>
          <cell r="F896" t="str">
            <v>Śruba 105 6-kąt. M16x70mm KL.8.8</v>
          </cell>
          <cell r="G896" t="str">
            <v>Hex head bolt 105 M16X70mm 8.8 class</v>
          </cell>
          <cell r="H896" t="str">
            <v>Hatlapfejű csavar 105 M16X70mm 8.8</v>
          </cell>
          <cell r="I896" t="str">
            <v>Varztas 105 6-kamp. M16X70mm KL.8.8</v>
          </cell>
          <cell r="J896" t="str">
            <v>Skrutka so 6-hrannou hlavou 105 M16X70mm 8.8 class</v>
          </cell>
          <cell r="K896" t="str">
            <v>Suruburi cu cap hexagonal  105 M16x70mm 8.8</v>
          </cell>
          <cell r="L896" t="str">
            <v>(RO)AT 017-05-4053-2024 28/02/2024</v>
          </cell>
          <cell r="M896" t="str">
            <v>(RO)01/2024 28/02/2024</v>
          </cell>
          <cell r="N896" t="str">
            <v>-</v>
          </cell>
          <cell r="O896" t="str">
            <v>-</v>
          </cell>
          <cell r="P896" t="str">
            <v>-</v>
          </cell>
          <cell r="Q896" t="str">
            <v>-</v>
          </cell>
          <cell r="S896" t="str">
            <v/>
          </cell>
          <cell r="T896" t="str">
            <v>THALE sp. z o.o. sp.k.</v>
          </cell>
          <cell r="U896" t="str">
            <v>11-041 Olsztyn, Poland, Wilimowo 2, Poland</v>
          </cell>
          <cell r="V896" t="str">
            <v>ocynk galwaniczny</v>
          </cell>
          <cell r="W896" t="str">
            <v>105-M16X70(8.8)</v>
          </cell>
        </row>
        <row r="897">
          <cell r="A897">
            <v>18865</v>
          </cell>
          <cell r="B897" t="str">
            <v>81482160650</v>
          </cell>
          <cell r="C897" t="str">
            <v>105-M16X65(8.8) ŚRUBA 105 6-KĄT. M16X65MM KL.8.8</v>
          </cell>
          <cell r="D897" t="str">
            <v>5907754230804</v>
          </cell>
          <cell r="E897" t="str">
            <v>10</v>
          </cell>
          <cell r="F897" t="str">
            <v>Śruba 105 6-kąt. M16x65mm KL.8.8</v>
          </cell>
          <cell r="G897" t="str">
            <v>Hex head bolt 105 M16X65mm 8.8 class</v>
          </cell>
          <cell r="H897" t="str">
            <v>Hatlapfejű csavar 105 M16X65mm 8.8</v>
          </cell>
          <cell r="I897" t="str">
            <v>Varztas 105 6-kamp. M16X65mm KL.8.8</v>
          </cell>
          <cell r="L897" t="str">
            <v>(RO)AT 017-05-4053-2024 28/02/2024</v>
          </cell>
          <cell r="M897" t="str">
            <v>(RO)01/2024 28/02/2024</v>
          </cell>
          <cell r="N897" t="str">
            <v>-</v>
          </cell>
          <cell r="O897" t="str">
            <v>-</v>
          </cell>
          <cell r="P897" t="str">
            <v>-</v>
          </cell>
          <cell r="Q897" t="str">
            <v>-</v>
          </cell>
          <cell r="R897" t="str">
            <v>0</v>
          </cell>
          <cell r="S897" t="str">
            <v/>
          </cell>
          <cell r="T897" t="str">
            <v>THALE sp. z o.o. sp.k.</v>
          </cell>
          <cell r="U897" t="str">
            <v>11-041 Olsztyn, Poland, Wilimowo 2, Poland</v>
          </cell>
          <cell r="V897" t="str">
            <v>ocynk galwaniczny</v>
          </cell>
          <cell r="W897" t="str">
            <v>105-M16X65(8.8)</v>
          </cell>
        </row>
        <row r="898">
          <cell r="A898">
            <v>18869</v>
          </cell>
          <cell r="B898" t="str">
            <v>81482160750</v>
          </cell>
          <cell r="C898" t="str">
            <v>105-M16X75(8.8) ŚRUBA 105 6-KĄT. M16X75MM KL.8.8</v>
          </cell>
          <cell r="D898" t="str">
            <v>5907754230811</v>
          </cell>
          <cell r="E898" t="str">
            <v>10</v>
          </cell>
          <cell r="F898" t="str">
            <v>Śruba 105 6-kąt. M16x75mm KL.8.8</v>
          </cell>
          <cell r="G898" t="str">
            <v>Hex head bolt 105 M16X75mm 8.8 class</v>
          </cell>
          <cell r="H898" t="str">
            <v>Hatlapfejű csavar 105 M16X75mm 8.8</v>
          </cell>
          <cell r="I898" t="str">
            <v>Varztas 105 6-kamp. M16X75mm KL.8.8</v>
          </cell>
          <cell r="L898" t="str">
            <v>(RO)AT 017-05-4053-2024 28/02/2024</v>
          </cell>
          <cell r="M898" t="str">
            <v>(RO)01/2024 28/02/2024</v>
          </cell>
          <cell r="N898" t="str">
            <v>-</v>
          </cell>
          <cell r="O898" t="str">
            <v>-</v>
          </cell>
          <cell r="P898" t="str">
            <v>-</v>
          </cell>
          <cell r="Q898" t="str">
            <v>-</v>
          </cell>
          <cell r="R898" t="str">
            <v>0</v>
          </cell>
          <cell r="S898" t="str">
            <v/>
          </cell>
          <cell r="T898" t="str">
            <v>THALE sp. z o.o. sp.k.</v>
          </cell>
          <cell r="U898" t="str">
            <v>11-041 Olsztyn, Poland, Wilimowo 2, Poland</v>
          </cell>
          <cell r="V898" t="str">
            <v>ocynk galwaniczny</v>
          </cell>
          <cell r="W898" t="str">
            <v>105-M16X75(8.8)</v>
          </cell>
        </row>
        <row r="899">
          <cell r="A899">
            <v>18870</v>
          </cell>
          <cell r="B899" t="str">
            <v>81402160750</v>
          </cell>
          <cell r="C899" t="str">
            <v>105-M16X75 ŚRUBA 105 6-KĄT. M16X75MM</v>
          </cell>
          <cell r="D899" t="str">
            <v>5907754223752</v>
          </cell>
          <cell r="E899" t="str">
            <v>10</v>
          </cell>
          <cell r="F899" t="str">
            <v>Śruba 105 6-kąt. M16x75mm</v>
          </cell>
          <cell r="G899" t="str">
            <v>Hex head bolt 105 M16X75mm</v>
          </cell>
          <cell r="H899" t="str">
            <v>Hatlapfejű csavar 105 M16X75mm</v>
          </cell>
          <cell r="I899" t="str">
            <v>Varztas 105 6-kamp. M16X75mm</v>
          </cell>
          <cell r="L899" t="str">
            <v>(RO)AT 017-05-4053-2024 28/02/2024</v>
          </cell>
          <cell r="M899" t="str">
            <v>(RO)01/2024 28/02/2024</v>
          </cell>
          <cell r="N899" t="str">
            <v>-</v>
          </cell>
          <cell r="O899" t="str">
            <v>-</v>
          </cell>
          <cell r="P899" t="str">
            <v>-</v>
          </cell>
          <cell r="Q899" t="str">
            <v>-</v>
          </cell>
          <cell r="R899" t="str">
            <v>0</v>
          </cell>
          <cell r="S899" t="str">
            <v/>
          </cell>
          <cell r="T899" t="str">
            <v>THALE sp. z o.o. sp.k.</v>
          </cell>
          <cell r="U899" t="str">
            <v>11-041 Olsztyn, Poland, Wilimowo 2, Poland</v>
          </cell>
          <cell r="V899" t="str">
            <v>ocynk galwaniczny</v>
          </cell>
          <cell r="W899" t="str">
            <v>105-M16X75</v>
          </cell>
        </row>
        <row r="900">
          <cell r="A900">
            <v>23672</v>
          </cell>
          <cell r="B900" t="str">
            <v>10300000017</v>
          </cell>
          <cell r="C900" t="str">
            <v>PŁYTKA ŚLIZGOWA TWORZYWOWA PEHD 90X100X15 DN80</v>
          </cell>
          <cell r="D900" t="str">
            <v/>
          </cell>
          <cell r="E900" t="str">
            <v>1</v>
          </cell>
          <cell r="L900" t="str">
            <v>-</v>
          </cell>
          <cell r="M900" t="str">
            <v>-</v>
          </cell>
          <cell r="N900" t="str">
            <v>-</v>
          </cell>
          <cell r="O900" t="str">
            <v>-</v>
          </cell>
          <cell r="P900" t="str">
            <v>-</v>
          </cell>
          <cell r="Q900" t="str">
            <v>-</v>
          </cell>
          <cell r="R900" t="str">
            <v>0</v>
          </cell>
          <cell r="S900" t="str">
            <v/>
          </cell>
          <cell r="T900" t="str">
            <v>THALE sp. z o.o. sp.k.</v>
          </cell>
          <cell r="U900" t="str">
            <v>11-041 Olsztyn, Poland, Wilimowo 2, Poland</v>
          </cell>
          <cell r="V900" t="str">
            <v/>
          </cell>
        </row>
        <row r="901">
          <cell r="A901">
            <v>18874</v>
          </cell>
          <cell r="B901" t="str">
            <v>81402181200</v>
          </cell>
          <cell r="C901" t="str">
            <v>105-M18X120 ŚRUBA 105 6-KĄT. M18X120MM</v>
          </cell>
          <cell r="D901" t="str">
            <v>5907754237650</v>
          </cell>
          <cell r="E901" t="str">
            <v>10</v>
          </cell>
          <cell r="F901" t="str">
            <v>Śruba 105 6-kąt. M18x120mm</v>
          </cell>
          <cell r="G901" t="str">
            <v>Hex head bolt 105 M18x120mm</v>
          </cell>
          <cell r="H901" t="str">
            <v>Hatlapfejű csavar 105 M18x120mm</v>
          </cell>
          <cell r="I901" t="str">
            <v>Varztas 105 6-kamp. M18X120mm</v>
          </cell>
          <cell r="L901" t="str">
            <v>-</v>
          </cell>
          <cell r="M901" t="str">
            <v>-</v>
          </cell>
          <cell r="N901" t="str">
            <v>-</v>
          </cell>
          <cell r="O901" t="str">
            <v>-</v>
          </cell>
          <cell r="P901" t="str">
            <v>-</v>
          </cell>
          <cell r="Q901" t="str">
            <v>-</v>
          </cell>
          <cell r="R901" t="str">
            <v>0</v>
          </cell>
          <cell r="S901" t="str">
            <v/>
          </cell>
          <cell r="T901" t="str">
            <v>THALE sp. z o.o. sp.k.</v>
          </cell>
          <cell r="U901" t="str">
            <v>11-041 Olsztyn, Poland, Wilimowo 2, Poland</v>
          </cell>
          <cell r="V901" t="str">
            <v>ocynk galwaniczny</v>
          </cell>
          <cell r="W901" t="str">
            <v>105-M18X120</v>
          </cell>
        </row>
        <row r="902">
          <cell r="A902">
            <v>18872</v>
          </cell>
          <cell r="B902" t="str">
            <v>81402160850</v>
          </cell>
          <cell r="C902" t="str">
            <v>105-M16X85 ŚRUBA 105 6-KĄT. M16X85MM</v>
          </cell>
          <cell r="D902" t="str">
            <v>5907754225626</v>
          </cell>
          <cell r="E902" t="str">
            <v>10</v>
          </cell>
          <cell r="F902" t="str">
            <v>Śruba 105 6-kąt. M16x85mm</v>
          </cell>
          <cell r="G902" t="str">
            <v>Hex head bolt 105 M16x85mm</v>
          </cell>
          <cell r="H902" t="str">
            <v>Hatlapfejű csavar 105 M16x85mm</v>
          </cell>
          <cell r="I902" t="str">
            <v>Varztas 105 6-kamp. M16X85mm</v>
          </cell>
          <cell r="L902" t="str">
            <v>(RO)AT 017-05-4053-2024 28/02/2024</v>
          </cell>
          <cell r="M902" t="str">
            <v>(RO)01/2024 28/02/2024</v>
          </cell>
          <cell r="N902" t="str">
            <v>-</v>
          </cell>
          <cell r="O902" t="str">
            <v>-</v>
          </cell>
          <cell r="P902" t="str">
            <v>-</v>
          </cell>
          <cell r="Q902" t="str">
            <v>-</v>
          </cell>
          <cell r="R902" t="str">
            <v>0</v>
          </cell>
          <cell r="S902" t="str">
            <v/>
          </cell>
          <cell r="T902" t="str">
            <v>THALE sp. z o.o. sp.k.</v>
          </cell>
          <cell r="U902" t="str">
            <v>11-041 Olsztyn, Poland, Wilimowo 2, Poland</v>
          </cell>
          <cell r="V902" t="str">
            <v>ocynk galwaniczny</v>
          </cell>
          <cell r="W902" t="str">
            <v>105-M16X85</v>
          </cell>
        </row>
        <row r="903">
          <cell r="A903">
            <v>18873</v>
          </cell>
          <cell r="B903" t="str">
            <v>81402160900</v>
          </cell>
          <cell r="C903" t="str">
            <v>105-M16X90 ŚRUBA 105 6-KĄT. M16X90MM</v>
          </cell>
          <cell r="D903" t="str">
            <v>5907754225619</v>
          </cell>
          <cell r="E903" t="str">
            <v>10</v>
          </cell>
          <cell r="F903" t="str">
            <v>Śruba 105 6-kąt. M16x90mm</v>
          </cell>
          <cell r="G903" t="str">
            <v>Hex head bolt 105 M16x90mm</v>
          </cell>
          <cell r="H903" t="str">
            <v>Hatlapfejű csavar 105 M16x90mm</v>
          </cell>
          <cell r="I903" t="str">
            <v>Varztas 105 6-kamp. M16X90mm</v>
          </cell>
          <cell r="L903" t="str">
            <v>(RO)AT 017-05-4053-2024 28/02/2024</v>
          </cell>
          <cell r="M903" t="str">
            <v>(RO)01/2024 28/02/2024</v>
          </cell>
          <cell r="N903" t="str">
            <v>-</v>
          </cell>
          <cell r="O903" t="str">
            <v>-</v>
          </cell>
          <cell r="P903" t="str">
            <v>-</v>
          </cell>
          <cell r="Q903" t="str">
            <v>-</v>
          </cell>
          <cell r="R903" t="str">
            <v>0</v>
          </cell>
          <cell r="S903" t="str">
            <v/>
          </cell>
          <cell r="T903" t="str">
            <v>THALE sp. z o.o. sp.k.</v>
          </cell>
          <cell r="U903" t="str">
            <v>11-041 Olsztyn, Poland, Wilimowo 2, Poland</v>
          </cell>
          <cell r="V903" t="str">
            <v>ocynk galwaniczny</v>
          </cell>
          <cell r="W903" t="str">
            <v>105-M16X90</v>
          </cell>
        </row>
        <row r="904">
          <cell r="A904">
            <v>18876</v>
          </cell>
          <cell r="B904" t="str">
            <v>81402180600</v>
          </cell>
          <cell r="C904" t="str">
            <v>105-M18X60 ŚRUBA 105 6-KĄT. M18X60MM</v>
          </cell>
          <cell r="D904" t="str">
            <v>5907754224131</v>
          </cell>
          <cell r="E904" t="str">
            <v>10</v>
          </cell>
          <cell r="F904" t="str">
            <v>Śruba 105 6-kąt. M18x60mm</v>
          </cell>
          <cell r="G904" t="str">
            <v>Hex head bolt 105 M18X60mm</v>
          </cell>
          <cell r="H904" t="str">
            <v>Hatlapfejű csavar 105 M18X60mm</v>
          </cell>
          <cell r="I904" t="str">
            <v>Varztas 105 6-kamp. M18X60mm</v>
          </cell>
          <cell r="L904" t="str">
            <v>-</v>
          </cell>
          <cell r="M904" t="str">
            <v>-</v>
          </cell>
          <cell r="N904" t="str">
            <v>-</v>
          </cell>
          <cell r="O904" t="str">
            <v>-</v>
          </cell>
          <cell r="P904" t="str">
            <v>-</v>
          </cell>
          <cell r="Q904" t="str">
            <v>-</v>
          </cell>
          <cell r="R904" t="str">
            <v>0</v>
          </cell>
          <cell r="S904" t="str">
            <v/>
          </cell>
          <cell r="T904" t="str">
            <v>THALE sp. z o.o. sp.k.</v>
          </cell>
          <cell r="U904" t="str">
            <v>11-041 Olsztyn, Poland, Wilimowo 2, Poland</v>
          </cell>
          <cell r="V904" t="str">
            <v>ocynk galwaniczny</v>
          </cell>
          <cell r="W904" t="str">
            <v>105-M18X60</v>
          </cell>
        </row>
        <row r="905">
          <cell r="A905">
            <v>18875</v>
          </cell>
          <cell r="B905" t="str">
            <v>81402181500</v>
          </cell>
          <cell r="C905" t="str">
            <v>105-M18X150 ŚRUBA 105 6-KĄT. M18X150MM</v>
          </cell>
          <cell r="D905" t="str">
            <v>5907754237667</v>
          </cell>
          <cell r="E905" t="str">
            <v>10</v>
          </cell>
          <cell r="F905" t="str">
            <v>Śruba 105 6-kąt. M18x150mm</v>
          </cell>
          <cell r="G905" t="str">
            <v>Hex head bolt 105 M18x150mm</v>
          </cell>
          <cell r="H905" t="str">
            <v>Hatlapfejű csavar 105 M18x150mm</v>
          </cell>
          <cell r="I905" t="str">
            <v>Varztas 105 6-kamp. M18X150mm</v>
          </cell>
          <cell r="L905" t="str">
            <v>-</v>
          </cell>
          <cell r="M905" t="str">
            <v>-</v>
          </cell>
          <cell r="N905" t="str">
            <v>-</v>
          </cell>
          <cell r="O905" t="str">
            <v>-</v>
          </cell>
          <cell r="P905" t="str">
            <v>-</v>
          </cell>
          <cell r="Q905" t="str">
            <v>-</v>
          </cell>
          <cell r="R905" t="str">
            <v>0</v>
          </cell>
          <cell r="S905" t="str">
            <v/>
          </cell>
          <cell r="T905" t="str">
            <v>THALE sp. z o.o. sp.k.</v>
          </cell>
          <cell r="U905" t="str">
            <v>11-041 Olsztyn, Poland, Wilimowo 2, Poland</v>
          </cell>
          <cell r="V905" t="str">
            <v>ocynk galwaniczny</v>
          </cell>
          <cell r="W905" t="str">
            <v>105-M18X150</v>
          </cell>
        </row>
        <row r="906">
          <cell r="A906">
            <v>24035</v>
          </cell>
          <cell r="B906" t="str">
            <v>10800000017</v>
          </cell>
          <cell r="C906" t="str">
            <v>PŁYTKA ŚLIZGOWA TWORZYWOWA PEHD 110X100X15 DN100</v>
          </cell>
          <cell r="D906" t="str">
            <v/>
          </cell>
          <cell r="E906" t="str">
            <v>1</v>
          </cell>
          <cell r="L906" t="str">
            <v>-</v>
          </cell>
          <cell r="M906" t="str">
            <v>-</v>
          </cell>
          <cell r="N906" t="str">
            <v>-</v>
          </cell>
          <cell r="O906" t="str">
            <v>-</v>
          </cell>
          <cell r="P906" t="str">
            <v>-</v>
          </cell>
          <cell r="Q906" t="str">
            <v>-</v>
          </cell>
          <cell r="R906" t="str">
            <v>0</v>
          </cell>
          <cell r="S906" t="str">
            <v/>
          </cell>
          <cell r="T906" t="str">
            <v>THALE sp. z o.o. sp.k.</v>
          </cell>
          <cell r="U906" t="str">
            <v>11-041 Olsztyn, Poland, Wilimowo 2, Poland</v>
          </cell>
          <cell r="V906" t="str">
            <v/>
          </cell>
        </row>
        <row r="907">
          <cell r="A907">
            <v>19532</v>
          </cell>
          <cell r="B907" t="str">
            <v>81460081402</v>
          </cell>
          <cell r="C907" t="str">
            <v>N-WK-8X140 WKRĘT DWUGWINTOWY 8X140 NIERDZEWNY</v>
          </cell>
          <cell r="D907" t="str">
            <v>5907754228245</v>
          </cell>
          <cell r="E907" t="str">
            <v/>
          </cell>
          <cell r="L907" t="str">
            <v>-</v>
          </cell>
          <cell r="M907" t="str">
            <v>-</v>
          </cell>
          <cell r="N907" t="str">
            <v>-</v>
          </cell>
          <cell r="O907" t="str">
            <v>-</v>
          </cell>
          <cell r="P907" t="str">
            <v>-</v>
          </cell>
          <cell r="Q907" t="str">
            <v>-</v>
          </cell>
          <cell r="R907" t="str">
            <v>0</v>
          </cell>
          <cell r="S907" t="str">
            <v/>
          </cell>
          <cell r="T907" t="str">
            <v>THALE sp. z o.o. sp.k.</v>
          </cell>
          <cell r="U907" t="str">
            <v>11-041 Olsztyn, Poland, Wilimowo 2, Poland</v>
          </cell>
          <cell r="V907" t="str">
            <v/>
          </cell>
          <cell r="W907" t="str">
            <v>N-WK-8X140</v>
          </cell>
        </row>
        <row r="908">
          <cell r="A908">
            <v>19524</v>
          </cell>
          <cell r="B908" t="str">
            <v>81460010122</v>
          </cell>
          <cell r="C908" t="str">
            <v>N-WK-10X120 WKRĘT DWUGWINTOWY 10X120 NIERDZEWNY</v>
          </cell>
          <cell r="D908" t="str">
            <v>5907754226593</v>
          </cell>
          <cell r="E908" t="str">
            <v/>
          </cell>
          <cell r="L908" t="str">
            <v>-</v>
          </cell>
          <cell r="M908" t="str">
            <v>-</v>
          </cell>
          <cell r="N908" t="str">
            <v>-</v>
          </cell>
          <cell r="O908" t="str">
            <v>-</v>
          </cell>
          <cell r="P908" t="str">
            <v>-</v>
          </cell>
          <cell r="Q908" t="str">
            <v>-</v>
          </cell>
          <cell r="R908" t="str">
            <v>0</v>
          </cell>
          <cell r="S908" t="str">
            <v/>
          </cell>
          <cell r="T908" t="str">
            <v>THALE sp. z o.o. sp.k.</v>
          </cell>
          <cell r="U908" t="str">
            <v>11-041 Olsztyn, Poland, Wilimowo 2, Poland</v>
          </cell>
          <cell r="V908" t="str">
            <v/>
          </cell>
          <cell r="W908" t="str">
            <v>N-WK-10X120</v>
          </cell>
        </row>
        <row r="909">
          <cell r="A909">
            <v>18878</v>
          </cell>
          <cell r="B909" t="str">
            <v>81402180850</v>
          </cell>
          <cell r="C909" t="str">
            <v>105-M18X85 ŚRUBA 105 6-KĄT. M18X85MM</v>
          </cell>
          <cell r="D909" t="str">
            <v>5907754225633</v>
          </cell>
          <cell r="E909" t="str">
            <v>10</v>
          </cell>
          <cell r="F909" t="str">
            <v>Śruba 105 6-kąt. M18x85mm</v>
          </cell>
          <cell r="G909" t="str">
            <v>Hex head bolt 105 M18x85mm</v>
          </cell>
          <cell r="H909" t="str">
            <v>Hatlapfejű csavar 105 M18x85mm</v>
          </cell>
          <cell r="I909" t="str">
            <v>Varztas 105 6-kamp. M18X85mm</v>
          </cell>
          <cell r="L909" t="str">
            <v>-</v>
          </cell>
          <cell r="M909" t="str">
            <v>-</v>
          </cell>
          <cell r="N909" t="str">
            <v>-</v>
          </cell>
          <cell r="O909" t="str">
            <v>-</v>
          </cell>
          <cell r="P909" t="str">
            <v>-</v>
          </cell>
          <cell r="Q909" t="str">
            <v>-</v>
          </cell>
          <cell r="R909" t="str">
            <v>0</v>
          </cell>
          <cell r="S909" t="str">
            <v/>
          </cell>
          <cell r="T909" t="str">
            <v>THALE sp. z o.o. sp.k.</v>
          </cell>
          <cell r="U909" t="str">
            <v>11-041 Olsztyn, Poland, Wilimowo 2, Poland</v>
          </cell>
          <cell r="V909" t="str">
            <v>ocynk galwaniczny</v>
          </cell>
          <cell r="W909" t="str">
            <v>105-M18X85</v>
          </cell>
        </row>
        <row r="910">
          <cell r="A910">
            <v>18877</v>
          </cell>
          <cell r="B910" t="str">
            <v>81402180800</v>
          </cell>
          <cell r="C910" t="str">
            <v>105-M18X80 ŚRUBA 105 6-KĄT. M18X80MM</v>
          </cell>
          <cell r="D910" t="str">
            <v>5907754223646</v>
          </cell>
          <cell r="E910" t="str">
            <v>10</v>
          </cell>
          <cell r="F910" t="str">
            <v>Śruba 105 6-kąt. M18x80mm</v>
          </cell>
          <cell r="G910" t="str">
            <v>Hex head bolt 105 M18x80mm</v>
          </cell>
          <cell r="H910" t="str">
            <v>Hatlapfejű csavar 105 M18x80mm</v>
          </cell>
          <cell r="I910" t="str">
            <v>Varztas 105 6-kamp. M18X80mm</v>
          </cell>
          <cell r="L910" t="str">
            <v>-</v>
          </cell>
          <cell r="M910" t="str">
            <v>-</v>
          </cell>
          <cell r="N910" t="str">
            <v>-</v>
          </cell>
          <cell r="O910" t="str">
            <v>-</v>
          </cell>
          <cell r="P910" t="str">
            <v>-</v>
          </cell>
          <cell r="Q910" t="str">
            <v>-</v>
          </cell>
          <cell r="R910" t="str">
            <v>0</v>
          </cell>
          <cell r="S910" t="str">
            <v/>
          </cell>
          <cell r="T910" t="str">
            <v>THALE sp. z o.o. sp.k.</v>
          </cell>
          <cell r="U910" t="str">
            <v>11-041 Olsztyn, Poland, Wilimowo 2, Poland</v>
          </cell>
          <cell r="V910" t="str">
            <v>ocynk galwaniczny</v>
          </cell>
          <cell r="W910" t="str">
            <v>105-M18X80</v>
          </cell>
        </row>
        <row r="911">
          <cell r="A911">
            <v>18879</v>
          </cell>
          <cell r="B911" t="str">
            <v>81402201000</v>
          </cell>
          <cell r="C911" t="str">
            <v>105-M20X100 ŚRUBA 105 6-KĄT. M20X100MM</v>
          </cell>
          <cell r="D911" t="str">
            <v>5907754229785</v>
          </cell>
          <cell r="E911" t="str">
            <v>10</v>
          </cell>
          <cell r="F911" t="str">
            <v>Śruba 105 6-kąt. M20x100mm</v>
          </cell>
          <cell r="G911" t="str">
            <v>Hex head bolt 105 M20x100mm</v>
          </cell>
          <cell r="H911" t="str">
            <v>Hatlapfejű csavar 105 M20x100mm</v>
          </cell>
          <cell r="I911" t="str">
            <v>Varztas 105 6-kamp. M20X100mm</v>
          </cell>
          <cell r="L911" t="str">
            <v>-</v>
          </cell>
          <cell r="M911" t="str">
            <v>-</v>
          </cell>
          <cell r="N911" t="str">
            <v>-</v>
          </cell>
          <cell r="O911" t="str">
            <v>-</v>
          </cell>
          <cell r="P911" t="str">
            <v>-</v>
          </cell>
          <cell r="Q911" t="str">
            <v>-</v>
          </cell>
          <cell r="R911" t="str">
            <v>0</v>
          </cell>
          <cell r="S911" t="str">
            <v/>
          </cell>
          <cell r="T911" t="str">
            <v>THALE sp. z o.o. sp.k.</v>
          </cell>
          <cell r="U911" t="str">
            <v>11-041 Olsztyn, Poland, Wilimowo 2, Poland</v>
          </cell>
          <cell r="V911" t="str">
            <v>ocynk galwaniczny</v>
          </cell>
          <cell r="W911" t="str">
            <v>105-M20X100</v>
          </cell>
        </row>
        <row r="912">
          <cell r="A912">
            <v>19190</v>
          </cell>
          <cell r="B912" t="str">
            <v>80670000005</v>
          </cell>
          <cell r="C912" t="str">
            <v>POP PIANKA OGNIOCHRONNA PISTOLETOWA 750 ML</v>
          </cell>
          <cell r="D912" t="str">
            <v>5907754223967</v>
          </cell>
          <cell r="E912" t="str">
            <v>750 ml</v>
          </cell>
          <cell r="L912" t="str">
            <v>-</v>
          </cell>
          <cell r="M912" t="str">
            <v>-</v>
          </cell>
          <cell r="N912" t="str">
            <v>-</v>
          </cell>
          <cell r="O912" t="str">
            <v>-</v>
          </cell>
          <cell r="P912" t="str">
            <v>-</v>
          </cell>
          <cell r="Q912" t="str">
            <v>-</v>
          </cell>
          <cell r="R912" t="str">
            <v>0</v>
          </cell>
          <cell r="S912" t="str">
            <v/>
          </cell>
          <cell r="T912" t="str">
            <v>THALE sp. z o.o. sp.k.</v>
          </cell>
          <cell r="U912" t="str">
            <v>11-041 Olsztyn, Poland, Wilimowo 2, Poland</v>
          </cell>
          <cell r="V912" t="str">
            <v/>
          </cell>
          <cell r="W912" t="str">
            <v>POP</v>
          </cell>
        </row>
        <row r="913">
          <cell r="A913">
            <v>18820</v>
          </cell>
          <cell r="B913" t="str">
            <v>81402100400</v>
          </cell>
          <cell r="C913" t="str">
            <v>105-M10X40 ŚRUBA 105 6-KĄT. M10X40MM</v>
          </cell>
          <cell r="D913" t="str">
            <v>5907754204621</v>
          </cell>
          <cell r="E913" t="str">
            <v>25</v>
          </cell>
          <cell r="F913" t="str">
            <v>Śruba 105 6-kąt. M10x40mm</v>
          </cell>
          <cell r="G913" t="str">
            <v>Hex head bolt 105 M10x40mm</v>
          </cell>
          <cell r="H913" t="str">
            <v>Hatlapfejű csavar 105 M10x40mm</v>
          </cell>
          <cell r="I913" t="str">
            <v>Varztas 105 6-kamp. M10X40mm</v>
          </cell>
          <cell r="J913" t="str">
            <v>Skrutka so 6-hrannou hlavou 105 M10x40mm</v>
          </cell>
          <cell r="K913" t="str">
            <v>Suruburi cu cap hexagona 105 M10x40mm</v>
          </cell>
          <cell r="L913" t="str">
            <v>(RO)AT 017-05-4053-2024 28/02/2024</v>
          </cell>
          <cell r="M913" t="str">
            <v>(RO)01/2024 28/02/2024</v>
          </cell>
          <cell r="N913" t="str">
            <v>-</v>
          </cell>
          <cell r="O913" t="str">
            <v>-</v>
          </cell>
          <cell r="P913" t="str">
            <v>-</v>
          </cell>
          <cell r="Q913" t="str">
            <v>-</v>
          </cell>
          <cell r="R913" t="str">
            <v>0</v>
          </cell>
          <cell r="S913" t="str">
            <v/>
          </cell>
          <cell r="T913" t="str">
            <v>POLSKA</v>
          </cell>
          <cell r="U913" t="str">
            <v xml:space="preserve">, </v>
          </cell>
          <cell r="V913" t="str">
            <v>ocynk galwaniczny</v>
          </cell>
          <cell r="W913" t="str">
            <v>105-M10X40</v>
          </cell>
        </row>
        <row r="914">
          <cell r="A914">
            <v>18882</v>
          </cell>
          <cell r="B914" t="str">
            <v>81402201600</v>
          </cell>
          <cell r="C914" t="str">
            <v>105-M20X160 ŚRUBA 105 6-KĄT. M20X160MM</v>
          </cell>
          <cell r="D914" t="str">
            <v>5907754229792</v>
          </cell>
          <cell r="E914" t="str">
            <v>10</v>
          </cell>
          <cell r="F914" t="str">
            <v>Śruba 105 6-kąt. M20x160mm</v>
          </cell>
          <cell r="G914" t="str">
            <v>Hex head bolt 105 M20x160mm</v>
          </cell>
          <cell r="H914" t="str">
            <v>Hatlapfejű csavar 105 M20x160mm</v>
          </cell>
          <cell r="I914" t="str">
            <v>Varztas 105 6-kamp. M20X160mm</v>
          </cell>
          <cell r="J914" t="str">
            <v>Skrutka so 6-hrannou hlavou 105 M20x160mm</v>
          </cell>
          <cell r="K914" t="str">
            <v>Suruburi cu cap hexagonal  105 M20x160mm</v>
          </cell>
          <cell r="L914" t="str">
            <v>-</v>
          </cell>
          <cell r="M914" t="str">
            <v>-</v>
          </cell>
          <cell r="N914" t="str">
            <v>-</v>
          </cell>
          <cell r="O914" t="str">
            <v>-</v>
          </cell>
          <cell r="P914" t="str">
            <v>-</v>
          </cell>
          <cell r="Q914" t="str">
            <v>-</v>
          </cell>
          <cell r="R914" t="str">
            <v>0</v>
          </cell>
          <cell r="S914" t="str">
            <v/>
          </cell>
          <cell r="T914" t="str">
            <v>THALE sp. z o.o. sp.k.</v>
          </cell>
          <cell r="U914" t="str">
            <v>11-041 Olsztyn, Poland, Wilimowo 2, Poland</v>
          </cell>
          <cell r="V914" t="str">
            <v>ocynk galwaniczny</v>
          </cell>
          <cell r="W914" t="str">
            <v>105-M20X160</v>
          </cell>
        </row>
        <row r="915">
          <cell r="A915">
            <v>18828</v>
          </cell>
          <cell r="B915" t="str">
            <v>81402120200</v>
          </cell>
          <cell r="C915" t="str">
            <v>105-M12X20 ŚRUBA 105 6-KĄT. M12X20MM</v>
          </cell>
          <cell r="D915" t="str">
            <v>5907754214972</v>
          </cell>
          <cell r="E915" t="str">
            <v>20</v>
          </cell>
          <cell r="F915" t="str">
            <v>Śruba 105 6-kąt. M12x20mm</v>
          </cell>
          <cell r="G915" t="str">
            <v>Hex head bolt 105 M12x20mm</v>
          </cell>
          <cell r="H915" t="str">
            <v>Hatlapfejű csavar 105 M12x20mm</v>
          </cell>
          <cell r="I915" t="str">
            <v>Varztas 105 6-kamp. M12X20mm</v>
          </cell>
          <cell r="J915" t="str">
            <v>Skrutka so 6-hrannou hlavou 105 M12x20mm</v>
          </cell>
          <cell r="K915" t="str">
            <v>Suruburi cu cap hexagona 105 M12x20mm</v>
          </cell>
          <cell r="L915" t="str">
            <v>(RO)AT 017-05-4053-2024 28/02/2024</v>
          </cell>
          <cell r="M915" t="str">
            <v>(RO)01/2024 28/02/2024</v>
          </cell>
          <cell r="N915" t="str">
            <v>-</v>
          </cell>
          <cell r="O915" t="str">
            <v>-</v>
          </cell>
          <cell r="P915" t="str">
            <v>-</v>
          </cell>
          <cell r="Q915" t="str">
            <v>-</v>
          </cell>
          <cell r="R915" t="str">
            <v>0</v>
          </cell>
          <cell r="S915" t="str">
            <v/>
          </cell>
          <cell r="T915" t="str">
            <v>POLSKA</v>
          </cell>
          <cell r="U915" t="str">
            <v xml:space="preserve">, </v>
          </cell>
          <cell r="V915" t="str">
            <v>ocynk galwaniczny</v>
          </cell>
          <cell r="W915" t="str">
            <v>105-M12X20</v>
          </cell>
        </row>
        <row r="916">
          <cell r="A916">
            <v>18880</v>
          </cell>
          <cell r="B916" t="str">
            <v>81402201300</v>
          </cell>
          <cell r="C916" t="str">
            <v>105-M20X130 ŚRUBA 105 6-KĄT. M20X130MM</v>
          </cell>
          <cell r="D916" t="str">
            <v>5907754238930</v>
          </cell>
          <cell r="E916" t="str">
            <v>10</v>
          </cell>
          <cell r="F916" t="str">
            <v>Śruba 105 6-kąt. M20x130mm</v>
          </cell>
          <cell r="G916" t="str">
            <v>Hex head bolt 105 M20x130mm</v>
          </cell>
          <cell r="H916" t="str">
            <v>Hatlapfejű csavar 105 M20x130mm</v>
          </cell>
          <cell r="I916" t="str">
            <v>Varztas 105 6-kamp. M20X130mm</v>
          </cell>
          <cell r="L916" t="str">
            <v>-</v>
          </cell>
          <cell r="M916" t="str">
            <v>-</v>
          </cell>
          <cell r="N916" t="str">
            <v>-</v>
          </cell>
          <cell r="O916" t="str">
            <v>-</v>
          </cell>
          <cell r="P916" t="str">
            <v>-</v>
          </cell>
          <cell r="Q916" t="str">
            <v>-</v>
          </cell>
          <cell r="R916" t="str">
            <v>0</v>
          </cell>
          <cell r="S916" t="str">
            <v/>
          </cell>
          <cell r="T916" t="str">
            <v>THALE sp. z o.o. sp.k.</v>
          </cell>
          <cell r="U916" t="str">
            <v>11-041 Olsztyn, Poland, Wilimowo 2, Poland</v>
          </cell>
          <cell r="V916" t="str">
            <v>ocynk galwaniczny</v>
          </cell>
          <cell r="W916" t="str">
            <v>105-M20X130</v>
          </cell>
        </row>
        <row r="917">
          <cell r="A917">
            <v>18884</v>
          </cell>
          <cell r="B917" t="str">
            <v>81402200500</v>
          </cell>
          <cell r="C917" t="str">
            <v>105-M20X50 ŚRUBA 105 6-KĄT. M20X50MM</v>
          </cell>
          <cell r="D917" t="str">
            <v>5907754234086</v>
          </cell>
          <cell r="E917" t="str">
            <v>10</v>
          </cell>
          <cell r="F917" t="str">
            <v>Śruba 105 6-kąt. M20x50mm</v>
          </cell>
          <cell r="G917" t="str">
            <v>Hex head bolt 105 M20x50mm</v>
          </cell>
          <cell r="H917" t="str">
            <v>Hatlapfejű csavar 105 M20x50mm</v>
          </cell>
          <cell r="I917" t="str">
            <v>Varztas 105 6-kamp. M20X50mm</v>
          </cell>
          <cell r="L917" t="str">
            <v>-</v>
          </cell>
          <cell r="M917" t="str">
            <v>-</v>
          </cell>
          <cell r="N917" t="str">
            <v>-</v>
          </cell>
          <cell r="O917" t="str">
            <v>-</v>
          </cell>
          <cell r="P917" t="str">
            <v>-</v>
          </cell>
          <cell r="Q917" t="str">
            <v>-</v>
          </cell>
          <cell r="R917" t="str">
            <v>0</v>
          </cell>
          <cell r="S917" t="str">
            <v/>
          </cell>
          <cell r="T917" t="str">
            <v>THALE sp. z o.o. sp.k.</v>
          </cell>
          <cell r="U917" t="str">
            <v>11-041 Olsztyn, Poland, Wilimowo 2, Poland</v>
          </cell>
          <cell r="V917" t="str">
            <v>ocynk galwaniczny</v>
          </cell>
          <cell r="W917" t="str">
            <v>105-M20X50</v>
          </cell>
        </row>
        <row r="918">
          <cell r="A918">
            <v>18837</v>
          </cell>
          <cell r="B918" t="str">
            <v>81402120500</v>
          </cell>
          <cell r="C918" t="str">
            <v>105-M12X50 ŚRUBA 105 6-KĄT. M12X50MM</v>
          </cell>
          <cell r="D918" t="str">
            <v>5907754204584</v>
          </cell>
          <cell r="E918" t="str">
            <v>20</v>
          </cell>
          <cell r="F918" t="str">
            <v>Śruba 105 6-kąt. M12x50mm</v>
          </cell>
          <cell r="G918" t="str">
            <v>Hex head bolt 105 M12x50mm</v>
          </cell>
          <cell r="H918" t="str">
            <v>Hatlapfejű csavar 105 M12x50mm</v>
          </cell>
          <cell r="I918" t="str">
            <v>Varztas 105 6-kamp. M12X50mm</v>
          </cell>
          <cell r="J918" t="str">
            <v>Skrutka so 6-hrannou hlavou 105 M12x50mm</v>
          </cell>
          <cell r="K918" t="str">
            <v>Suruburi cu cap hexagona 105 M12x50mm</v>
          </cell>
          <cell r="L918" t="str">
            <v>(RO)AT 017-05-4053-2024 28/02/2024</v>
          </cell>
          <cell r="M918" t="str">
            <v>(RO)01/2024 28/02/2024</v>
          </cell>
          <cell r="N918" t="str">
            <v>-</v>
          </cell>
          <cell r="O918" t="str">
            <v>-</v>
          </cell>
          <cell r="P918" t="str">
            <v>-</v>
          </cell>
          <cell r="Q918" t="str">
            <v>-</v>
          </cell>
          <cell r="R918" t="str">
            <v>0</v>
          </cell>
          <cell r="S918" t="str">
            <v/>
          </cell>
          <cell r="T918" t="str">
            <v>POLSKA</v>
          </cell>
          <cell r="U918" t="str">
            <v xml:space="preserve">, </v>
          </cell>
          <cell r="V918" t="str">
            <v>ocynk galwaniczny</v>
          </cell>
          <cell r="W918" t="str">
            <v>105-M12X50</v>
          </cell>
        </row>
        <row r="919">
          <cell r="A919">
            <v>18883</v>
          </cell>
          <cell r="B919" t="str">
            <v>81482200500</v>
          </cell>
          <cell r="C919" t="str">
            <v>105-M20X50(8.8) ŚRUBA 105 6-KĄT. M20X50MM KL.8.8</v>
          </cell>
          <cell r="D919" t="str">
            <v>5907754234093</v>
          </cell>
          <cell r="E919" t="str">
            <v>10</v>
          </cell>
          <cell r="F919" t="str">
            <v>Śruba 105 6-kąt. M20x50mm KL.8.8</v>
          </cell>
          <cell r="G919" t="str">
            <v>Hex head bolt 105 M20x50mm 8.8 class</v>
          </cell>
          <cell r="H919" t="str">
            <v>Hatlapfejű csavar 105 M20x50mm 8.8</v>
          </cell>
          <cell r="I919" t="str">
            <v>Varztas 105 6-kamp. M20X50mm KL.8.8</v>
          </cell>
          <cell r="L919" t="str">
            <v>-</v>
          </cell>
          <cell r="M919" t="str">
            <v>-</v>
          </cell>
          <cell r="N919" t="str">
            <v>-</v>
          </cell>
          <cell r="O919" t="str">
            <v>-</v>
          </cell>
          <cell r="P919" t="str">
            <v>-</v>
          </cell>
          <cell r="Q919" t="str">
            <v>-</v>
          </cell>
          <cell r="R919" t="str">
            <v>0</v>
          </cell>
          <cell r="S919" t="str">
            <v/>
          </cell>
          <cell r="T919" t="str">
            <v>THALE sp. z o.o. sp.k.</v>
          </cell>
          <cell r="U919" t="str">
            <v>11-041 Olsztyn, Poland, Wilimowo 2, Poland</v>
          </cell>
          <cell r="V919" t="str">
            <v>ocynk galwaniczny</v>
          </cell>
          <cell r="W919" t="str">
            <v>105-M20X50(8.8)</v>
          </cell>
        </row>
        <row r="920">
          <cell r="A920">
            <v>18916</v>
          </cell>
          <cell r="B920" t="str">
            <v>81402080200</v>
          </cell>
          <cell r="C920" t="str">
            <v>105-M8X20 ŚRUBA 105 6-KĄT. M8X20MM</v>
          </cell>
          <cell r="D920" t="str">
            <v>5907754204713</v>
          </cell>
          <cell r="E920" t="str">
            <v>50</v>
          </cell>
          <cell r="F920" t="str">
            <v>Śruba 105 6-kąt. M8x20mm</v>
          </cell>
          <cell r="G920" t="str">
            <v>Hex head bolt 105 M8x20mm</v>
          </cell>
          <cell r="H920" t="str">
            <v>Hatlapfejű csavar 105 M8x20mm</v>
          </cell>
          <cell r="I920" t="str">
            <v>Varztas 105 6-kamp. M8X20mm</v>
          </cell>
          <cell r="J920" t="str">
            <v>Skrutka so 6-hrannou hlavou 105 M8x20mm</v>
          </cell>
          <cell r="K920" t="str">
            <v>Suruburi cu cap hexagona 105 M8x20mm</v>
          </cell>
          <cell r="L920" t="str">
            <v>(RO)AT 017-05-4053-2024 28/02/2024</v>
          </cell>
          <cell r="M920" t="str">
            <v>(RO)01/2024 28/02/2024</v>
          </cell>
          <cell r="N920" t="str">
            <v>-</v>
          </cell>
          <cell r="O920" t="str">
            <v>-</v>
          </cell>
          <cell r="P920" t="str">
            <v>-</v>
          </cell>
          <cell r="Q920" t="str">
            <v>-</v>
          </cell>
          <cell r="R920" t="str">
            <v>0</v>
          </cell>
          <cell r="S920" t="str">
            <v/>
          </cell>
          <cell r="T920" t="str">
            <v>POLSKA</v>
          </cell>
          <cell r="U920" t="str">
            <v xml:space="preserve">, </v>
          </cell>
          <cell r="V920" t="str">
            <v>ocynk galwaniczny</v>
          </cell>
          <cell r="W920" t="str">
            <v>105-M8X20</v>
          </cell>
        </row>
        <row r="921">
          <cell r="A921">
            <v>18860</v>
          </cell>
          <cell r="B921" t="str">
            <v>81482160500</v>
          </cell>
          <cell r="C921" t="str">
            <v>105-M16X50(8.8) ŚRUBA 105 6-KĄT. M16X50MM KL.8.8</v>
          </cell>
          <cell r="D921" t="str">
            <v>5907754222458</v>
          </cell>
          <cell r="E921" t="str">
            <v>10</v>
          </cell>
          <cell r="F921" t="str">
            <v>Śruba 105 6-kąt. M16x50mm KL.8.8</v>
          </cell>
          <cell r="G921" t="str">
            <v>Hex head bolt 105 M16x50mm 8.8 class</v>
          </cell>
          <cell r="H921" t="str">
            <v>Hatlapfejű csavar 105 M16x50mm 8.8</v>
          </cell>
          <cell r="I921" t="str">
            <v>Varztas 105 6-kamp. M16X50mm KL.8.8</v>
          </cell>
          <cell r="J921" t="str">
            <v>Skrutka so 6-hrannou hlavou 105 M16x50mm 8.8 class</v>
          </cell>
          <cell r="K921" t="str">
            <v>Suruburi cu cap hexagona 105 M16x50mm 8.8</v>
          </cell>
          <cell r="L921" t="str">
            <v>(RO)AT 017-05-4053-2024 28/02/2024</v>
          </cell>
          <cell r="M921" t="str">
            <v>(RO)01/2024 28/02/2024</v>
          </cell>
          <cell r="N921" t="str">
            <v>-</v>
          </cell>
          <cell r="O921" t="str">
            <v>-</v>
          </cell>
          <cell r="P921" t="str">
            <v>-</v>
          </cell>
          <cell r="Q921" t="str">
            <v>-</v>
          </cell>
          <cell r="S921" t="str">
            <v/>
          </cell>
          <cell r="T921" t="str">
            <v>THALE sp. z o.o. sp.k.</v>
          </cell>
          <cell r="U921" t="str">
            <v>11-041 Olsztyn, Poland, Wilimowo 2, Poland</v>
          </cell>
          <cell r="V921" t="str">
            <v>ocynk galwaniczny</v>
          </cell>
          <cell r="W921" t="str">
            <v>105-M16X50(8.8)</v>
          </cell>
        </row>
        <row r="922">
          <cell r="A922">
            <v>18887</v>
          </cell>
          <cell r="B922" t="str">
            <v>81402200750</v>
          </cell>
          <cell r="C922" t="str">
            <v>105-M20X75 ŚRUBA 105 6-KĄT. M20X75MM</v>
          </cell>
          <cell r="D922" t="str">
            <v>5907754229471</v>
          </cell>
          <cell r="E922" t="str">
            <v>10</v>
          </cell>
          <cell r="F922" t="str">
            <v>Śruba 105 6-kąt. M20x75mm</v>
          </cell>
          <cell r="G922" t="str">
            <v>Hex head bolt 105 M20X75mm</v>
          </cell>
          <cell r="H922" t="str">
            <v>Hatlapfejű csavar 105 M20X75mm</v>
          </cell>
          <cell r="I922" t="str">
            <v>Varztas 105 6-kamp. M20X75mm</v>
          </cell>
          <cell r="L922" t="str">
            <v>-</v>
          </cell>
          <cell r="M922" t="str">
            <v>-</v>
          </cell>
          <cell r="N922" t="str">
            <v>-</v>
          </cell>
          <cell r="O922" t="str">
            <v>-</v>
          </cell>
          <cell r="P922" t="str">
            <v>-</v>
          </cell>
          <cell r="Q922" t="str">
            <v>-</v>
          </cell>
          <cell r="R922" t="str">
            <v>0</v>
          </cell>
          <cell r="S922" t="str">
            <v/>
          </cell>
          <cell r="T922" t="str">
            <v>THALE sp. z o.o. sp.k.</v>
          </cell>
          <cell r="U922" t="str">
            <v>11-041 Olsztyn, Poland, Wilimowo 2, Poland</v>
          </cell>
          <cell r="V922" t="str">
            <v>ocynk galwaniczny</v>
          </cell>
          <cell r="W922" t="str">
            <v>105-M20X75</v>
          </cell>
        </row>
        <row r="923">
          <cell r="A923">
            <v>18885</v>
          </cell>
          <cell r="B923" t="str">
            <v>81402200550</v>
          </cell>
          <cell r="C923" t="str">
            <v>105-M20X55 ŚRUBA 105 6-KĄT. M20X55MM</v>
          </cell>
          <cell r="D923" t="str">
            <v>5907754229594</v>
          </cell>
          <cell r="E923" t="str">
            <v>10</v>
          </cell>
          <cell r="F923" t="str">
            <v>Śruba 105 6-kąt. M20x55mm</v>
          </cell>
          <cell r="G923" t="str">
            <v>Hex head bolt 105 M20x55mm</v>
          </cell>
          <cell r="H923" t="str">
            <v>Hatlapfejű csavar 105 M20x55mm</v>
          </cell>
          <cell r="I923" t="str">
            <v>Varztas 105 6-kamp. M20X55mm</v>
          </cell>
          <cell r="L923" t="str">
            <v>-</v>
          </cell>
          <cell r="M923" t="str">
            <v>-</v>
          </cell>
          <cell r="N923" t="str">
            <v>-</v>
          </cell>
          <cell r="O923" t="str">
            <v>-</v>
          </cell>
          <cell r="P923" t="str">
            <v>-</v>
          </cell>
          <cell r="Q923" t="str">
            <v>-</v>
          </cell>
          <cell r="R923" t="str">
            <v>0</v>
          </cell>
          <cell r="S923" t="str">
            <v/>
          </cell>
          <cell r="T923" t="str">
            <v>THALE sp. z o.o. sp.k.</v>
          </cell>
          <cell r="U923" t="str">
            <v>11-041 Olsztyn, Poland, Wilimowo 2, Poland</v>
          </cell>
          <cell r="V923" t="str">
            <v>ocynk galwaniczny</v>
          </cell>
          <cell r="W923" t="str">
            <v>105-M20X55</v>
          </cell>
        </row>
        <row r="924">
          <cell r="A924">
            <v>19795</v>
          </cell>
          <cell r="B924" t="str">
            <v>87360000017</v>
          </cell>
          <cell r="C924" t="str">
            <v>Y-EL-A ELEMENT ZAWIESZENIA</v>
          </cell>
          <cell r="D924" t="str">
            <v>5907754248472</v>
          </cell>
          <cell r="E924" t="str">
            <v>1</v>
          </cell>
          <cell r="L924" t="str">
            <v>-</v>
          </cell>
          <cell r="M924" t="str">
            <v>-</v>
          </cell>
          <cell r="N924" t="str">
            <v>-</v>
          </cell>
          <cell r="O924" t="str">
            <v>-</v>
          </cell>
          <cell r="P924" t="str">
            <v>-</v>
          </cell>
          <cell r="Q924" t="str">
            <v>-</v>
          </cell>
          <cell r="R924" t="str">
            <v>0</v>
          </cell>
          <cell r="S924" t="str">
            <v/>
          </cell>
          <cell r="T924" t="str">
            <v>THALE sp. z o.o. sp.k.</v>
          </cell>
          <cell r="U924" t="str">
            <v>11-041 Olsztyn, Poland, Wilimowo 2, Poland</v>
          </cell>
          <cell r="V924" t="str">
            <v>ocynk galwaniczny</v>
          </cell>
          <cell r="W924" t="str">
            <v>Y-EL-A ELEMENT ZAWIESZENIA</v>
          </cell>
        </row>
        <row r="925">
          <cell r="A925">
            <v>18886</v>
          </cell>
          <cell r="B925" t="str">
            <v>81402200700</v>
          </cell>
          <cell r="C925" t="str">
            <v>105-M20X70 ŚRUBA 105 6-KĄT. M20X70MM</v>
          </cell>
          <cell r="D925" t="str">
            <v>5907754232310</v>
          </cell>
          <cell r="E925" t="str">
            <v>10</v>
          </cell>
          <cell r="F925" t="str">
            <v>Śruba 105 6-kąt. M20x70mm</v>
          </cell>
          <cell r="G925" t="str">
            <v>Hex head bolt 105 M20X70mm</v>
          </cell>
          <cell r="H925" t="str">
            <v>Hatlapfejű csavar 105 M20X70mm</v>
          </cell>
          <cell r="I925" t="str">
            <v>Varztas 105 6-kamp. M20X70mm</v>
          </cell>
          <cell r="L925" t="str">
            <v>-</v>
          </cell>
          <cell r="M925" t="str">
            <v>-</v>
          </cell>
          <cell r="N925" t="str">
            <v>-</v>
          </cell>
          <cell r="O925" t="str">
            <v>-</v>
          </cell>
          <cell r="P925" t="str">
            <v>-</v>
          </cell>
          <cell r="Q925" t="str">
            <v>-</v>
          </cell>
          <cell r="R925" t="str">
            <v>0</v>
          </cell>
          <cell r="S925" t="str">
            <v/>
          </cell>
          <cell r="T925" t="str">
            <v>THALE sp. z o.o. sp.k.</v>
          </cell>
          <cell r="U925" t="str">
            <v>11-041 Olsztyn, Poland, Wilimowo 2, Poland</v>
          </cell>
          <cell r="V925" t="str">
            <v>ocynk galwaniczny</v>
          </cell>
          <cell r="W925" t="str">
            <v>105-M20X70</v>
          </cell>
        </row>
        <row r="926">
          <cell r="A926">
            <v>18889</v>
          </cell>
          <cell r="B926" t="str">
            <v>81402200900</v>
          </cell>
          <cell r="C926" t="str">
            <v>105-M20X90 ŚRUBA 105 6-KĄT. M20X90MM</v>
          </cell>
          <cell r="D926" t="str">
            <v>5907754223530</v>
          </cell>
          <cell r="E926" t="str">
            <v>10</v>
          </cell>
          <cell r="F926" t="str">
            <v>Śruba 105 6-kąt. M20x90mm</v>
          </cell>
          <cell r="G926" t="str">
            <v>Hex head bolt 105 M20x90mm</v>
          </cell>
          <cell r="H926" t="str">
            <v>Hatlapfejű csavar 105 M20x90mm</v>
          </cell>
          <cell r="I926" t="str">
            <v>Varztas 105 6-kamp. M20X90mm</v>
          </cell>
          <cell r="L926" t="str">
            <v>-</v>
          </cell>
          <cell r="M926" t="str">
            <v>-</v>
          </cell>
          <cell r="N926" t="str">
            <v>-</v>
          </cell>
          <cell r="O926" t="str">
            <v>-</v>
          </cell>
          <cell r="P926" t="str">
            <v>-</v>
          </cell>
          <cell r="Q926" t="str">
            <v>-</v>
          </cell>
          <cell r="R926" t="str">
            <v>0</v>
          </cell>
          <cell r="S926" t="str">
            <v/>
          </cell>
          <cell r="T926" t="str">
            <v>THALE sp. z o.o. sp.k.</v>
          </cell>
          <cell r="U926" t="str">
            <v>11-041 Olsztyn, Poland, Wilimowo 2, Poland</v>
          </cell>
          <cell r="V926" t="str">
            <v>ocynk galwaniczny</v>
          </cell>
          <cell r="W926" t="str">
            <v>105-M20X90</v>
          </cell>
        </row>
        <row r="927">
          <cell r="A927">
            <v>18895</v>
          </cell>
          <cell r="B927" t="str">
            <v>81402271000</v>
          </cell>
          <cell r="C927" t="str">
            <v>105-M27X100 ŚRUBA 105 6-KĄT. M27X100MM</v>
          </cell>
          <cell r="D927" t="str">
            <v>5907754223523</v>
          </cell>
          <cell r="E927" t="str">
            <v>10</v>
          </cell>
          <cell r="F927" t="str">
            <v>Śruba 105 6-kąt. M27x100mm</v>
          </cell>
          <cell r="G927" t="str">
            <v>Hex head bolt 105 M27x100mm</v>
          </cell>
          <cell r="H927" t="str">
            <v>Hatlapfejű csavar 105 M27x100mm</v>
          </cell>
          <cell r="I927" t="str">
            <v>Varztas 105 6-kamp. M27X100mm</v>
          </cell>
          <cell r="L927" t="str">
            <v>-</v>
          </cell>
          <cell r="M927" t="str">
            <v>-</v>
          </cell>
          <cell r="N927" t="str">
            <v>-</v>
          </cell>
          <cell r="O927" t="str">
            <v>-</v>
          </cell>
          <cell r="P927" t="str">
            <v>-</v>
          </cell>
          <cell r="Q927" t="str">
            <v>-</v>
          </cell>
          <cell r="R927" t="str">
            <v>0</v>
          </cell>
          <cell r="S927" t="str">
            <v/>
          </cell>
          <cell r="T927" t="str">
            <v>THALE sp. z o.o. sp.k.</v>
          </cell>
          <cell r="U927" t="str">
            <v>11-041 Olsztyn, Poland, Wilimowo 2, Poland</v>
          </cell>
          <cell r="V927" t="str">
            <v>ocynk galwaniczny</v>
          </cell>
          <cell r="W927" t="str">
            <v>105-M27X100</v>
          </cell>
        </row>
        <row r="928">
          <cell r="A928">
            <v>18463</v>
          </cell>
          <cell r="B928" t="str">
            <v/>
          </cell>
          <cell r="C928" t="str">
            <v>UPGD-11/2 BK OBEJMA DUO 11/2 (47-52MM) BK</v>
          </cell>
          <cell r="D928" t="str">
            <v/>
          </cell>
          <cell r="E928" t="str">
            <v>50</v>
          </cell>
          <cell r="F928" t="str">
            <v>Obejma DUO 11/2 (47-52mm) BK</v>
          </cell>
          <cell r="G928" t="str">
            <v>Pipe clamp DUO 11/2 (47-52mm) BK</v>
          </cell>
          <cell r="H928" t="str">
            <v>Csőbilincs DUO 11/2 (47-52mm) BK</v>
          </cell>
          <cell r="I928" t="str">
            <v>Laikiklis DUO 11/2 (47-52mm) BK</v>
          </cell>
          <cell r="J928" t="str">
            <v>Objímka DUO 11/2 (47-52mm) BK</v>
          </cell>
          <cell r="K928" t="str">
            <v>Colier tip DUO 11/2 (47-52mm) BK</v>
          </cell>
          <cell r="L928" t="str">
            <v>(PL)ITB-KOT-2018/0744 wydanie 2 27/03/2020; (HU)A-101/2016 18/11/2021; (SK)SK TP-19/0004-verzia 02 23/03/2022; (RO)AT 017-05-4053-2024 28/02/2024</v>
          </cell>
          <cell r="M928" t="str">
            <v>(PL)01/2020 30/05/2023; (HU)02/2021 18/11/2021; (SK)01/2022 23/03/2022; (RO)01/2024 28/02/2024</v>
          </cell>
          <cell r="N928" t="str">
            <v>B</v>
          </cell>
          <cell r="O928" t="str">
            <v>-</v>
          </cell>
          <cell r="P928" t="str">
            <v>-</v>
          </cell>
          <cell r="Q928" t="str">
            <v>-</v>
          </cell>
          <cell r="R928" t="str">
            <v>15</v>
          </cell>
          <cell r="S928" t="str">
            <v/>
          </cell>
          <cell r="T928" t="str">
            <v>THALE sp. z o.o. sp.k.</v>
          </cell>
          <cell r="U928" t="str">
            <v>11-041 Olsztyn, Poland, Wilimowo 2, Poland</v>
          </cell>
          <cell r="V928" t="str">
            <v>ocynk galwaniczny</v>
          </cell>
          <cell r="W928" t="str">
            <v>UPGD-11/2 BK</v>
          </cell>
        </row>
        <row r="929">
          <cell r="A929">
            <v>18896</v>
          </cell>
          <cell r="B929" t="str">
            <v>81482060100</v>
          </cell>
          <cell r="C929" t="str">
            <v>105-M6X10(8.8) ŚRUBA 105 6-KĄT. M6X10MM KL.8.8</v>
          </cell>
          <cell r="D929" t="str">
            <v>5907754261006</v>
          </cell>
          <cell r="E929" t="str">
            <v>25</v>
          </cell>
          <cell r="F929" t="str">
            <v>Śruba 105 6-kąt. M6x10mm KL.8.8</v>
          </cell>
          <cell r="G929" t="str">
            <v>Hex head bolt 105 M6x10mm 8.8 class</v>
          </cell>
          <cell r="H929" t="str">
            <v>Hatlapfejű csavar 105 M6x10mm 8.8</v>
          </cell>
          <cell r="I929" t="str">
            <v>Varztas 105 6-kamp. M6X10mm KL.8.8</v>
          </cell>
          <cell r="L929" t="str">
            <v>-</v>
          </cell>
          <cell r="M929" t="str">
            <v>-</v>
          </cell>
          <cell r="N929" t="str">
            <v>-</v>
          </cell>
          <cell r="O929" t="str">
            <v>-</v>
          </cell>
          <cell r="P929" t="str">
            <v>-</v>
          </cell>
          <cell r="Q929" t="str">
            <v>-</v>
          </cell>
          <cell r="R929" t="str">
            <v>0</v>
          </cell>
          <cell r="S929" t="str">
            <v/>
          </cell>
          <cell r="T929" t="str">
            <v>THALE sp. z o.o. sp.k.</v>
          </cell>
          <cell r="U929" t="str">
            <v>11-041 Olsztyn, Poland, Wilimowo 2, Poland</v>
          </cell>
          <cell r="V929" t="str">
            <v>ocynk galwaniczny</v>
          </cell>
          <cell r="W929" t="str">
            <v>105-M6X10(8.8)</v>
          </cell>
        </row>
        <row r="930">
          <cell r="A930">
            <v>18891</v>
          </cell>
          <cell r="B930" t="str">
            <v>81482240600</v>
          </cell>
          <cell r="C930" t="str">
            <v>105-M24X60(8.8) ŚRUBA 105 6-KĄT. M24X60MM KL.8.8</v>
          </cell>
          <cell r="D930" t="str">
            <v>5907754230798</v>
          </cell>
          <cell r="E930" t="str">
            <v>10</v>
          </cell>
          <cell r="F930" t="str">
            <v>Śruba 105 6-kąt. M24x60mm KL.8.8</v>
          </cell>
          <cell r="G930" t="str">
            <v>Hex head bolt 105 M24X60mm 8.8 class</v>
          </cell>
          <cell r="H930" t="str">
            <v>Hatlapfejű csavar 105 M24X60mm 8.8</v>
          </cell>
          <cell r="I930" t="str">
            <v>Varztas 105 6-kamp. M24X60mm KL.8.8</v>
          </cell>
          <cell r="L930" t="str">
            <v>-</v>
          </cell>
          <cell r="M930" t="str">
            <v>-</v>
          </cell>
          <cell r="N930" t="str">
            <v>-</v>
          </cell>
          <cell r="O930" t="str">
            <v>-</v>
          </cell>
          <cell r="P930" t="str">
            <v>-</v>
          </cell>
          <cell r="Q930" t="str">
            <v>-</v>
          </cell>
          <cell r="R930" t="str">
            <v>0</v>
          </cell>
          <cell r="S930" t="str">
            <v/>
          </cell>
          <cell r="T930" t="str">
            <v>THALE sp. z o.o. sp.k.</v>
          </cell>
          <cell r="U930" t="str">
            <v>11-041 Olsztyn, Poland, Wilimowo 2, Poland</v>
          </cell>
          <cell r="V930" t="str">
            <v>ocynk galwaniczny</v>
          </cell>
          <cell r="W930" t="str">
            <v>105-M24X60(8.8)</v>
          </cell>
        </row>
        <row r="931">
          <cell r="A931">
            <v>18893</v>
          </cell>
          <cell r="B931" t="str">
            <v>81482240800</v>
          </cell>
          <cell r="C931" t="str">
            <v>105-M24X80(8.8) ŚRUBA 105 6-KĄT. M24X80MM KL.8.8</v>
          </cell>
          <cell r="D931" t="str">
            <v>5907754228641</v>
          </cell>
          <cell r="E931" t="str">
            <v>1</v>
          </cell>
          <cell r="F931" t="str">
            <v>Śruba 105 6-kąt. M24x80mm KL.8.8</v>
          </cell>
          <cell r="G931" t="str">
            <v>Hex head bolt 105 M24x80mm 8.8 class</v>
          </cell>
          <cell r="H931" t="str">
            <v>Hatlapfejű csavar 105 M24x80mm 8.8</v>
          </cell>
          <cell r="I931" t="str">
            <v>Varztas 105 6-kamp. M24X80mm KL.8.8</v>
          </cell>
          <cell r="L931" t="str">
            <v>-</v>
          </cell>
          <cell r="M931" t="str">
            <v>-</v>
          </cell>
          <cell r="N931" t="str">
            <v>-</v>
          </cell>
          <cell r="O931" t="str">
            <v>-</v>
          </cell>
          <cell r="P931" t="str">
            <v>-</v>
          </cell>
          <cell r="Q931" t="str">
            <v>-</v>
          </cell>
          <cell r="R931" t="str">
            <v>0</v>
          </cell>
          <cell r="S931" t="str">
            <v/>
          </cell>
          <cell r="T931" t="str">
            <v>THALE sp. z o.o. sp.k.</v>
          </cell>
          <cell r="U931" t="str">
            <v>11-041 Olsztyn, Poland, Wilimowo 2, Poland</v>
          </cell>
          <cell r="V931" t="str">
            <v>ocynk galwaniczny</v>
          </cell>
          <cell r="W931" t="str">
            <v>105-M24X80(8.8)</v>
          </cell>
        </row>
        <row r="932">
          <cell r="A932">
            <v>18897</v>
          </cell>
          <cell r="B932" t="str">
            <v>81402060120</v>
          </cell>
          <cell r="C932" t="str">
            <v>105-M6X12 ŚRUBA 105 6-KĄT. M6X12MM</v>
          </cell>
          <cell r="D932" t="str">
            <v>5907754226197</v>
          </cell>
          <cell r="E932" t="str">
            <v>25</v>
          </cell>
          <cell r="F932" t="str">
            <v>Śruba 105 6-kąt. M6x12mm</v>
          </cell>
          <cell r="G932" t="str">
            <v>Hex head bolt 105 M6x12mm</v>
          </cell>
          <cell r="H932" t="str">
            <v>Hatlapfejű csavar 105 M6x12mm</v>
          </cell>
          <cell r="I932" t="str">
            <v>Varztas 105 6-kamp. M6X12mm</v>
          </cell>
          <cell r="L932" t="str">
            <v>-</v>
          </cell>
          <cell r="M932" t="str">
            <v>-</v>
          </cell>
          <cell r="N932" t="str">
            <v>-</v>
          </cell>
          <cell r="O932" t="str">
            <v>-</v>
          </cell>
          <cell r="P932" t="str">
            <v>-</v>
          </cell>
          <cell r="Q932" t="str">
            <v>-</v>
          </cell>
          <cell r="R932" t="str">
            <v>0</v>
          </cell>
          <cell r="S932" t="str">
            <v/>
          </cell>
          <cell r="T932" t="str">
            <v>THALE sp. z o.o. sp.k.</v>
          </cell>
          <cell r="U932" t="str">
            <v>11-041 Olsztyn, Poland, Wilimowo 2, Poland</v>
          </cell>
          <cell r="V932" t="str">
            <v>ocynk galwaniczny</v>
          </cell>
          <cell r="W932" t="str">
            <v>105-M6X12</v>
          </cell>
        </row>
        <row r="933">
          <cell r="A933">
            <v>18892</v>
          </cell>
          <cell r="B933" t="str">
            <v>81402240800</v>
          </cell>
          <cell r="C933" t="str">
            <v>105-M24X80 ŚRUBA 105 6-KĄT. M24X80MM</v>
          </cell>
          <cell r="D933" t="str">
            <v>5907754224179</v>
          </cell>
          <cell r="E933" t="str">
            <v>10</v>
          </cell>
          <cell r="F933" t="str">
            <v>Śruba 105 6-kąt. M24x80mm</v>
          </cell>
          <cell r="G933" t="str">
            <v>Hex head bolt 105 M24x80mm</v>
          </cell>
          <cell r="H933" t="str">
            <v>Hatlapfejű csavar 105 M24x80mm</v>
          </cell>
          <cell r="I933" t="str">
            <v>Varztas 105 6-kamp. M24X80mm</v>
          </cell>
          <cell r="L933" t="str">
            <v>-</v>
          </cell>
          <cell r="M933" t="str">
            <v>-</v>
          </cell>
          <cell r="N933" t="str">
            <v>-</v>
          </cell>
          <cell r="O933" t="str">
            <v>-</v>
          </cell>
          <cell r="P933" t="str">
            <v>-</v>
          </cell>
          <cell r="Q933" t="str">
            <v>-</v>
          </cell>
          <cell r="R933" t="str">
            <v>0</v>
          </cell>
          <cell r="S933" t="str">
            <v/>
          </cell>
          <cell r="T933" t="str">
            <v>THALE sp. z o.o. sp.k.</v>
          </cell>
          <cell r="U933" t="str">
            <v>11-041 Olsztyn, Poland, Wilimowo 2, Poland</v>
          </cell>
          <cell r="V933" t="str">
            <v>ocynk galwaniczny</v>
          </cell>
          <cell r="W933" t="str">
            <v>105-M24X80</v>
          </cell>
        </row>
        <row r="934">
          <cell r="A934">
            <v>18894</v>
          </cell>
          <cell r="B934" t="str">
            <v>81402240850</v>
          </cell>
          <cell r="C934" t="str">
            <v>105-M24X85 ŚRUBA 105 6-KĄT. M24X85MM</v>
          </cell>
          <cell r="D934" t="str">
            <v>5907754260993</v>
          </cell>
          <cell r="E934" t="str">
            <v>10</v>
          </cell>
          <cell r="F934" t="str">
            <v>Śruba 105 6-kąt. M24x85mm</v>
          </cell>
          <cell r="G934" t="str">
            <v>Hex head bolt 105 M24x85mm</v>
          </cell>
          <cell r="H934" t="str">
            <v>Hatlapfejű csavar 105 M24x85mm</v>
          </cell>
          <cell r="I934" t="str">
            <v>Varztas 105 6-kamp. M24X85mm</v>
          </cell>
          <cell r="L934" t="str">
            <v>-</v>
          </cell>
          <cell r="M934" t="str">
            <v>-</v>
          </cell>
          <cell r="N934" t="str">
            <v>-</v>
          </cell>
          <cell r="O934" t="str">
            <v>-</v>
          </cell>
          <cell r="P934" t="str">
            <v>-</v>
          </cell>
          <cell r="Q934" t="str">
            <v>-</v>
          </cell>
          <cell r="R934" t="str">
            <v>0</v>
          </cell>
          <cell r="S934" t="str">
            <v/>
          </cell>
          <cell r="T934" t="str">
            <v>THALE sp. z o.o. sp.k.</v>
          </cell>
          <cell r="U934" t="str">
            <v>11-041 Olsztyn, Poland, Wilimowo 2, Poland</v>
          </cell>
          <cell r="V934" t="str">
            <v>ocynk galwaniczny</v>
          </cell>
          <cell r="W934" t="str">
            <v>105-M24X85</v>
          </cell>
        </row>
        <row r="935">
          <cell r="A935">
            <v>18900</v>
          </cell>
          <cell r="B935" t="str">
            <v>81482060160</v>
          </cell>
          <cell r="C935" t="str">
            <v>105-M6X16(8.8) ŚRUBA 105 6-KĄT. M6X16MM KL.8.8</v>
          </cell>
          <cell r="D935" t="str">
            <v>5907754261013</v>
          </cell>
          <cell r="E935" t="str">
            <v>25</v>
          </cell>
          <cell r="F935" t="str">
            <v>Śruba 105 6-kąt. M6x16mm KL.8.8</v>
          </cell>
          <cell r="G935" t="str">
            <v>Hex head bolt 105 M6x16mm 8.8 class</v>
          </cell>
          <cell r="H935" t="str">
            <v>Hatlapfejű csavar 105 M6x16mm 8.8</v>
          </cell>
          <cell r="I935" t="str">
            <v>Varztas 105 6-kamp. M6X16mm KL.8.8</v>
          </cell>
          <cell r="L935" t="str">
            <v>-</v>
          </cell>
          <cell r="M935" t="str">
            <v>-</v>
          </cell>
          <cell r="N935" t="str">
            <v>-</v>
          </cell>
          <cell r="O935" t="str">
            <v>-</v>
          </cell>
          <cell r="P935" t="str">
            <v>-</v>
          </cell>
          <cell r="Q935" t="str">
            <v>-</v>
          </cell>
          <cell r="R935" t="str">
            <v>0</v>
          </cell>
          <cell r="S935" t="str">
            <v/>
          </cell>
          <cell r="T935" t="str">
            <v>THALE sp. z o.o. sp.k.</v>
          </cell>
          <cell r="U935" t="str">
            <v>11-041 Olsztyn, Poland, Wilimowo 2, Poland</v>
          </cell>
          <cell r="V935" t="str">
            <v>ocynk galwaniczny</v>
          </cell>
          <cell r="W935" t="str">
            <v>105-M6X16(8.8)</v>
          </cell>
        </row>
        <row r="936">
          <cell r="A936">
            <v>18903</v>
          </cell>
          <cell r="B936" t="str">
            <v>81482060250</v>
          </cell>
          <cell r="C936" t="str">
            <v>105-M6X25(8.8) ŚRUBA 105 6-KĄT. M6X25MM KL.8.8</v>
          </cell>
          <cell r="D936" t="str">
            <v>5907754261037</v>
          </cell>
          <cell r="E936" t="str">
            <v>25</v>
          </cell>
          <cell r="F936" t="str">
            <v>Śruba 105 6-kąt. M6x25mm KL.8.8</v>
          </cell>
          <cell r="G936" t="str">
            <v>Hex head bolt 105 M6x25mm 8.8 class</v>
          </cell>
          <cell r="H936" t="str">
            <v>Hatlapfejű csavar 105 M6x25mm 8.8</v>
          </cell>
          <cell r="I936" t="str">
            <v>Varztas 105 6-kamp. M6X25mm KL.8.8</v>
          </cell>
          <cell r="L936" t="str">
            <v>-</v>
          </cell>
          <cell r="M936" t="str">
            <v>-</v>
          </cell>
          <cell r="N936" t="str">
            <v>-</v>
          </cell>
          <cell r="O936" t="str">
            <v>-</v>
          </cell>
          <cell r="P936" t="str">
            <v>-</v>
          </cell>
          <cell r="Q936" t="str">
            <v>-</v>
          </cell>
          <cell r="R936" t="str">
            <v>0</v>
          </cell>
          <cell r="S936" t="str">
            <v/>
          </cell>
          <cell r="T936" t="str">
            <v>THALE sp. z o.o. sp.k.</v>
          </cell>
          <cell r="U936" t="str">
            <v>11-041 Olsztyn, Poland, Wilimowo 2, Poland</v>
          </cell>
          <cell r="V936" t="str">
            <v>ocynk galwaniczny</v>
          </cell>
          <cell r="W936" t="str">
            <v>105-M6X25(8.8)</v>
          </cell>
        </row>
        <row r="937">
          <cell r="A937">
            <v>18899</v>
          </cell>
          <cell r="B937" t="str">
            <v>81402060160</v>
          </cell>
          <cell r="C937" t="str">
            <v>105-M6X16 ŚRUBA 105 6-KĄT. M6X16MM</v>
          </cell>
          <cell r="D937" t="str">
            <v>5907754247673</v>
          </cell>
          <cell r="E937" t="str">
            <v>25</v>
          </cell>
          <cell r="F937" t="str">
            <v>Śruba 105 6-kąt. M6x16mm</v>
          </cell>
          <cell r="G937" t="str">
            <v>Hex head bolt 105 M6x16mm</v>
          </cell>
          <cell r="H937" t="str">
            <v>Hatlapfejű csavar 105 M6x16mm</v>
          </cell>
          <cell r="I937" t="str">
            <v>Varztas 105 6-kamp. M6X16mm</v>
          </cell>
          <cell r="J937" t="str">
            <v>Skrutka so 6-hrannou hlavou 105 M6x16mm</v>
          </cell>
          <cell r="K937" t="str">
            <v>Suruburi cu cap hexagonal  105 M6x16mm</v>
          </cell>
          <cell r="L937" t="str">
            <v>-</v>
          </cell>
          <cell r="M937" t="str">
            <v>-</v>
          </cell>
          <cell r="N937" t="str">
            <v>-</v>
          </cell>
          <cell r="O937" t="str">
            <v>-</v>
          </cell>
          <cell r="P937" t="str">
            <v>-</v>
          </cell>
          <cell r="Q937" t="str">
            <v>-</v>
          </cell>
          <cell r="R937" t="str">
            <v>0</v>
          </cell>
          <cell r="S937" t="str">
            <v/>
          </cell>
          <cell r="T937" t="str">
            <v>THALE sp. z o.o. sp.k.</v>
          </cell>
          <cell r="U937" t="str">
            <v>11-041 Olsztyn, Poland, Wilimowo 2, Poland</v>
          </cell>
          <cell r="V937" t="str">
            <v>ocynk galwaniczny</v>
          </cell>
          <cell r="W937" t="str">
            <v>105-M6X16</v>
          </cell>
        </row>
        <row r="938">
          <cell r="A938">
            <v>18902</v>
          </cell>
          <cell r="B938" t="str">
            <v>81402060250</v>
          </cell>
          <cell r="C938" t="str">
            <v>105-M6X25 ŚRUBA 105 6-KĄT. M6X25MM</v>
          </cell>
          <cell r="D938" t="str">
            <v>5907754225671</v>
          </cell>
          <cell r="E938" t="str">
            <v>25</v>
          </cell>
          <cell r="F938" t="str">
            <v>Śruba 105 6-kąt. M6x25mm</v>
          </cell>
          <cell r="G938" t="str">
            <v>Hex head bolt 105 M6x25mm</v>
          </cell>
          <cell r="H938" t="str">
            <v>Hatlapfejű csavar 105 M6x25mm</v>
          </cell>
          <cell r="I938" t="str">
            <v>Varztas 105 6-kamp. M6X25mm</v>
          </cell>
          <cell r="J938" t="str">
            <v>Skrutka so 6-hrannou hlavou 105 M6x25mm</v>
          </cell>
          <cell r="K938" t="str">
            <v>Suruburi cu cap hexagonal  105 M6x25mm</v>
          </cell>
          <cell r="L938" t="str">
            <v>-</v>
          </cell>
          <cell r="M938" t="str">
            <v>-</v>
          </cell>
          <cell r="N938" t="str">
            <v>-</v>
          </cell>
          <cell r="O938" t="str">
            <v>-</v>
          </cell>
          <cell r="P938" t="str">
            <v>-</v>
          </cell>
          <cell r="Q938" t="str">
            <v>-</v>
          </cell>
          <cell r="R938" t="str">
            <v>0</v>
          </cell>
          <cell r="S938" t="str">
            <v/>
          </cell>
          <cell r="T938" t="str">
            <v>THALE sp. z o.o. sp.k.</v>
          </cell>
          <cell r="U938" t="str">
            <v>11-041 Olsztyn, Poland, Wilimowo 2, Poland</v>
          </cell>
          <cell r="V938" t="str">
            <v>ocynk galwaniczny</v>
          </cell>
          <cell r="W938" t="str">
            <v>105-M6X25</v>
          </cell>
        </row>
        <row r="939">
          <cell r="A939">
            <v>18904</v>
          </cell>
          <cell r="B939" t="str">
            <v>81402060300</v>
          </cell>
          <cell r="C939" t="str">
            <v>105-M6X30 ŚRUBA 105 6-KĄT. M6X30MM</v>
          </cell>
          <cell r="D939" t="str">
            <v>5907754261044</v>
          </cell>
          <cell r="E939" t="str">
            <v>25</v>
          </cell>
          <cell r="F939" t="str">
            <v>Śruba 105 6-kąt. M6x30mm</v>
          </cell>
          <cell r="G939" t="str">
            <v>Hex head bolt 105 M6x30mm</v>
          </cell>
          <cell r="H939" t="str">
            <v>Hatlapfejű csavar 105 M6x30mm</v>
          </cell>
          <cell r="I939" t="str">
            <v>Varztas 105 6-kamp. M6X30mm</v>
          </cell>
          <cell r="L939" t="str">
            <v>-</v>
          </cell>
          <cell r="M939" t="str">
            <v>-</v>
          </cell>
          <cell r="N939" t="str">
            <v>-</v>
          </cell>
          <cell r="O939" t="str">
            <v>-</v>
          </cell>
          <cell r="P939" t="str">
            <v>-</v>
          </cell>
          <cell r="Q939" t="str">
            <v>-</v>
          </cell>
          <cell r="R939" t="str">
            <v>0</v>
          </cell>
          <cell r="S939" t="str">
            <v/>
          </cell>
          <cell r="T939" t="str">
            <v>THALE sp. z o.o. sp.k.</v>
          </cell>
          <cell r="U939" t="str">
            <v>11-041 Olsztyn, Poland, Wilimowo 2, Poland</v>
          </cell>
          <cell r="V939" t="str">
            <v>ocynk galwaniczny</v>
          </cell>
          <cell r="W939" t="str">
            <v>105-M6X30</v>
          </cell>
        </row>
        <row r="940">
          <cell r="A940">
            <v>18901</v>
          </cell>
          <cell r="B940" t="str">
            <v>81482060200</v>
          </cell>
          <cell r="C940" t="str">
            <v>105-M6X20(8.8) ŚRUBA 105 6-KĄT. M6X20MM KL.8.8</v>
          </cell>
          <cell r="D940" t="str">
            <v>5907754261020</v>
          </cell>
          <cell r="E940" t="str">
            <v>25</v>
          </cell>
          <cell r="F940" t="str">
            <v>Śruba 105 6-kąt. M6x20mm KL.8.8</v>
          </cell>
          <cell r="G940" t="str">
            <v>Hex head bolt 105 M6x20mm 8.8 class</v>
          </cell>
          <cell r="H940" t="str">
            <v>Hatlapfejű csavar 105 M6x20mm 8.8</v>
          </cell>
          <cell r="I940" t="str">
            <v>Varztas 105 6-kamp. M6X20mm KL.8.8</v>
          </cell>
          <cell r="L940" t="str">
            <v>-</v>
          </cell>
          <cell r="M940" t="str">
            <v>-</v>
          </cell>
          <cell r="N940" t="str">
            <v>-</v>
          </cell>
          <cell r="O940" t="str">
            <v>-</v>
          </cell>
          <cell r="P940" t="str">
            <v>-</v>
          </cell>
          <cell r="Q940" t="str">
            <v>-</v>
          </cell>
          <cell r="R940" t="str">
            <v>0</v>
          </cell>
          <cell r="S940" t="str">
            <v/>
          </cell>
          <cell r="T940" t="str">
            <v>THALE sp. z o.o. sp.k.</v>
          </cell>
          <cell r="U940" t="str">
            <v>11-041 Olsztyn, Poland, Wilimowo 2, Poland</v>
          </cell>
          <cell r="V940" t="str">
            <v>ocynk galwaniczny</v>
          </cell>
          <cell r="W940" t="str">
            <v>105-M6X20(8.8)</v>
          </cell>
        </row>
        <row r="941">
          <cell r="A941">
            <v>18905</v>
          </cell>
          <cell r="B941" t="str">
            <v>81402060350</v>
          </cell>
          <cell r="C941" t="str">
            <v>105-M6X35 ŚRUBA 105 6-KĄT. M6X35MM</v>
          </cell>
          <cell r="D941" t="str">
            <v>5907754223738</v>
          </cell>
          <cell r="E941" t="str">
            <v>25</v>
          </cell>
          <cell r="F941" t="str">
            <v>Śruba 105 6-kąt. M6x35mm</v>
          </cell>
          <cell r="G941" t="str">
            <v>Hex head bolt 105 M6x35mm</v>
          </cell>
          <cell r="H941" t="str">
            <v>Hatlapfejű csavar 105 M6x35mm</v>
          </cell>
          <cell r="I941" t="str">
            <v>Varztas 105 6-kamp. M6X35mm</v>
          </cell>
          <cell r="L941" t="str">
            <v>-</v>
          </cell>
          <cell r="M941" t="str">
            <v>-</v>
          </cell>
          <cell r="N941" t="str">
            <v>-</v>
          </cell>
          <cell r="O941" t="str">
            <v>-</v>
          </cell>
          <cell r="P941" t="str">
            <v>-</v>
          </cell>
          <cell r="Q941" t="str">
            <v>-</v>
          </cell>
          <cell r="R941" t="str">
            <v>0</v>
          </cell>
          <cell r="S941" t="str">
            <v/>
          </cell>
          <cell r="T941" t="str">
            <v>THALE sp. z o.o. sp.k.</v>
          </cell>
          <cell r="U941" t="str">
            <v>11-041 Olsztyn, Poland, Wilimowo 2, Poland</v>
          </cell>
          <cell r="V941" t="str">
            <v>ocynk galwaniczny</v>
          </cell>
          <cell r="W941" t="str">
            <v>105-M6X35</v>
          </cell>
        </row>
        <row r="942">
          <cell r="A942">
            <v>18906</v>
          </cell>
          <cell r="B942" t="str">
            <v>81402060400</v>
          </cell>
          <cell r="C942" t="str">
            <v>105-M6X40 ŚRUBA 105 6-KĄT. M6X40MM</v>
          </cell>
          <cell r="D942" t="str">
            <v>5907754226074</v>
          </cell>
          <cell r="E942" t="str">
            <v>25</v>
          </cell>
          <cell r="F942" t="str">
            <v>Śruba 105 6-kąt. M6x40mm</v>
          </cell>
          <cell r="G942" t="str">
            <v>Hex head bolt 105 M6x40mm</v>
          </cell>
          <cell r="H942" t="str">
            <v>Hatlapfejű csavar 105 M6x40mm</v>
          </cell>
          <cell r="I942" t="str">
            <v>Varztas 105 6-kamp. M6X40mm</v>
          </cell>
          <cell r="L942" t="str">
            <v>-</v>
          </cell>
          <cell r="M942" t="str">
            <v>-</v>
          </cell>
          <cell r="N942" t="str">
            <v>-</v>
          </cell>
          <cell r="O942" t="str">
            <v>-</v>
          </cell>
          <cell r="P942" t="str">
            <v>-</v>
          </cell>
          <cell r="Q942" t="str">
            <v>-</v>
          </cell>
          <cell r="R942" t="str">
            <v>0</v>
          </cell>
          <cell r="S942" t="str">
            <v/>
          </cell>
          <cell r="T942" t="str">
            <v>THALE sp. z o.o. sp.k.</v>
          </cell>
          <cell r="U942" t="str">
            <v>11-041 Olsztyn, Poland, Wilimowo 2, Poland</v>
          </cell>
          <cell r="V942" t="str">
            <v>ocynk galwaniczny</v>
          </cell>
          <cell r="W942" t="str">
            <v>105-M6X40</v>
          </cell>
        </row>
        <row r="943">
          <cell r="A943">
            <v>18907</v>
          </cell>
          <cell r="B943" t="str">
            <v>81482060400</v>
          </cell>
          <cell r="C943" t="str">
            <v>105-M6X40(8.8) ŚRUBA 105 6-KĄT. M6X40MM KL.8.8</v>
          </cell>
          <cell r="D943" t="str">
            <v>5907754261051</v>
          </cell>
          <cell r="E943" t="str">
            <v>25</v>
          </cell>
          <cell r="F943" t="str">
            <v>Śruba 105 6-kąt. M6x40mm KL.8.8</v>
          </cell>
          <cell r="G943" t="str">
            <v>Hex head bolt 105 M6x40mm 8.8 class</v>
          </cell>
          <cell r="H943" t="str">
            <v>Hatlapfejű csavar 105 M6x40mm 8.8</v>
          </cell>
          <cell r="I943" t="str">
            <v>Varztas 105 6-kamp. M6X40mm KL.8.8</v>
          </cell>
          <cell r="L943" t="str">
            <v>-</v>
          </cell>
          <cell r="M943" t="str">
            <v>-</v>
          </cell>
          <cell r="N943" t="str">
            <v>-</v>
          </cell>
          <cell r="O943" t="str">
            <v>-</v>
          </cell>
          <cell r="P943" t="str">
            <v>-</v>
          </cell>
          <cell r="Q943" t="str">
            <v>-</v>
          </cell>
          <cell r="R943" t="str">
            <v>0</v>
          </cell>
          <cell r="S943" t="str">
            <v/>
          </cell>
          <cell r="T943" t="str">
            <v>THALE sp. z o.o. sp.k.</v>
          </cell>
          <cell r="U943" t="str">
            <v>11-041 Olsztyn, Poland, Wilimowo 2, Poland</v>
          </cell>
          <cell r="V943" t="str">
            <v>ocynk galwaniczny</v>
          </cell>
          <cell r="W943" t="str">
            <v>105-M6X40(8.8)</v>
          </cell>
        </row>
        <row r="944">
          <cell r="A944">
            <v>19796</v>
          </cell>
          <cell r="B944" t="str">
            <v>87370000017</v>
          </cell>
          <cell r="C944" t="str">
            <v>Y-EL-B ELEMENT ZAWIESZENIA</v>
          </cell>
          <cell r="D944" t="str">
            <v>5907754248489</v>
          </cell>
          <cell r="E944" t="str">
            <v>1</v>
          </cell>
          <cell r="L944" t="str">
            <v>-</v>
          </cell>
          <cell r="M944" t="str">
            <v>-</v>
          </cell>
          <cell r="N944" t="str">
            <v>-</v>
          </cell>
          <cell r="O944" t="str">
            <v>-</v>
          </cell>
          <cell r="P944" t="str">
            <v>-</v>
          </cell>
          <cell r="Q944" t="str">
            <v>-</v>
          </cell>
          <cell r="R944" t="str">
            <v>0</v>
          </cell>
          <cell r="S944" t="str">
            <v/>
          </cell>
          <cell r="T944" t="str">
            <v>THALE sp. z o.o. sp.k.</v>
          </cell>
          <cell r="U944" t="str">
            <v>11-041 Olsztyn, Poland, Wilimowo 2, Poland</v>
          </cell>
          <cell r="V944" t="str">
            <v>ocynk galwaniczny</v>
          </cell>
          <cell r="W944" t="str">
            <v>Y-EL-B</v>
          </cell>
        </row>
        <row r="945">
          <cell r="A945">
            <v>18909</v>
          </cell>
          <cell r="B945" t="str">
            <v>81482060600</v>
          </cell>
          <cell r="C945" t="str">
            <v>105-M6X60(8.8) ŚRUBA 105 6-KĄT. M6X60MM KL.8.8</v>
          </cell>
          <cell r="D945" t="str">
            <v>5907754247314</v>
          </cell>
          <cell r="E945" t="str">
            <v>25</v>
          </cell>
          <cell r="F945" t="str">
            <v>Śruba 105 6-kąt. M6x60mm KL.8.8</v>
          </cell>
          <cell r="G945" t="str">
            <v>Hex head bolt 105 M6X60mm 8.8 class</v>
          </cell>
          <cell r="H945" t="str">
            <v>Hatlapfejű csavar 105 M6X60mm 8.8</v>
          </cell>
          <cell r="I945" t="str">
            <v>Varztas 105 6-kamp. M6X60mm KL.8.8</v>
          </cell>
          <cell r="L945" t="str">
            <v>-</v>
          </cell>
          <cell r="M945" t="str">
            <v>-</v>
          </cell>
          <cell r="N945" t="str">
            <v>-</v>
          </cell>
          <cell r="O945" t="str">
            <v>-</v>
          </cell>
          <cell r="P945" t="str">
            <v>-</v>
          </cell>
          <cell r="Q945" t="str">
            <v>-</v>
          </cell>
          <cell r="R945" t="str">
            <v>0</v>
          </cell>
          <cell r="S945" t="str">
            <v/>
          </cell>
          <cell r="T945" t="str">
            <v>THALE sp. z o.o. sp.k.</v>
          </cell>
          <cell r="U945" t="str">
            <v>11-041 Olsztyn, Poland, Wilimowo 2, Poland</v>
          </cell>
          <cell r="V945" t="str">
            <v>ocynk galwaniczny</v>
          </cell>
          <cell r="W945" t="str">
            <v>105-M6X60(8.8)</v>
          </cell>
        </row>
        <row r="946">
          <cell r="A946">
            <v>18908</v>
          </cell>
          <cell r="B946" t="str">
            <v>81402060500</v>
          </cell>
          <cell r="C946" t="str">
            <v>105-M6X50 ŚRUBA 105 6-KĄT. M6X50MM</v>
          </cell>
          <cell r="D946" t="str">
            <v>5907754225664</v>
          </cell>
          <cell r="E946" t="str">
            <v>25</v>
          </cell>
          <cell r="F946" t="str">
            <v>Śruba 105 6-kąt. M6x50mm</v>
          </cell>
          <cell r="G946" t="str">
            <v>Hex head bolt 105 M6x50mm</v>
          </cell>
          <cell r="H946" t="str">
            <v>Hatlapfejű csavar 105 M6x50mm</v>
          </cell>
          <cell r="I946" t="str">
            <v>Varztas 105 6-kamp. M6X50mm</v>
          </cell>
          <cell r="L946" t="str">
            <v>-</v>
          </cell>
          <cell r="M946" t="str">
            <v>-</v>
          </cell>
          <cell r="N946" t="str">
            <v>-</v>
          </cell>
          <cell r="O946" t="str">
            <v>-</v>
          </cell>
          <cell r="P946" t="str">
            <v>-</v>
          </cell>
          <cell r="Q946" t="str">
            <v>-</v>
          </cell>
          <cell r="R946" t="str">
            <v>0</v>
          </cell>
          <cell r="S946" t="str">
            <v/>
          </cell>
          <cell r="T946" t="str">
            <v>THALE sp. z o.o. sp.k.</v>
          </cell>
          <cell r="U946" t="str">
            <v>11-041 Olsztyn, Poland, Wilimowo 2, Poland</v>
          </cell>
          <cell r="V946" t="str">
            <v>ocynk galwaniczny</v>
          </cell>
          <cell r="W946" t="str">
            <v>105-M6X50</v>
          </cell>
        </row>
        <row r="947">
          <cell r="A947">
            <v>18910</v>
          </cell>
          <cell r="B947" t="str">
            <v>81402060600</v>
          </cell>
          <cell r="C947" t="str">
            <v>105-M6X60 ŚRUBA 105 6-KĄT. M6X60MM</v>
          </cell>
          <cell r="D947" t="str">
            <v>5907754223462</v>
          </cell>
          <cell r="E947" t="str">
            <v>25</v>
          </cell>
          <cell r="F947" t="str">
            <v>Śruba 105 6-kąt. M6x60mm</v>
          </cell>
          <cell r="G947" t="str">
            <v>Hex head bolt 105 M6X60mm</v>
          </cell>
          <cell r="H947" t="str">
            <v>Hatlapfejű csavar 105 M6X60mm</v>
          </cell>
          <cell r="I947" t="str">
            <v>Varztas 105 6-kamp. M6X60mm</v>
          </cell>
          <cell r="L947" t="str">
            <v>-</v>
          </cell>
          <cell r="M947" t="str">
            <v>-</v>
          </cell>
          <cell r="N947" t="str">
            <v>-</v>
          </cell>
          <cell r="O947" t="str">
            <v>-</v>
          </cell>
          <cell r="P947" t="str">
            <v>-</v>
          </cell>
          <cell r="Q947" t="str">
            <v>-</v>
          </cell>
          <cell r="R947" t="str">
            <v>0</v>
          </cell>
          <cell r="S947" t="str">
            <v/>
          </cell>
          <cell r="T947" t="str">
            <v>THALE sp. z o.o. sp.k.</v>
          </cell>
          <cell r="U947" t="str">
            <v>11-041 Olsztyn, Poland, Wilimowo 2, Poland</v>
          </cell>
          <cell r="V947" t="str">
            <v>ocynk galwaniczny</v>
          </cell>
          <cell r="W947" t="str">
            <v>105-M6X60</v>
          </cell>
        </row>
        <row r="948">
          <cell r="A948">
            <v>26979</v>
          </cell>
          <cell r="B948" t="str">
            <v/>
          </cell>
          <cell r="C948" t="str">
            <v>LS-3000 ZKL ZAWIESIE LINKOWE Z PRZYŁĄCZEM METRYCZNYM 3000MM</v>
          </cell>
          <cell r="D948" t="str">
            <v/>
          </cell>
          <cell r="E948" t="str">
            <v>10</v>
          </cell>
          <cell r="F948" t="str">
            <v>Zawiesie linkowe z przyłączem metrycznym 3000mm</v>
          </cell>
          <cell r="G948" t="str">
            <v xml:space="preserve"> Wire rope suspension/metric connection3000mm</v>
          </cell>
          <cell r="H948" t="str">
            <v xml:space="preserve"> M8 végződő drótkötél 3000mm</v>
          </cell>
          <cell r="I948" t="str">
            <v xml:space="preserve"> Troselio pakabinimo sistema LS 3000mm</v>
          </cell>
          <cell r="J948" t="str">
            <v>Drôtené lano s metrickým pripojením 3000mm</v>
          </cell>
          <cell r="K948" t="str">
            <v xml:space="preserve"> Cablu de o?el cu conector metric 3000mm</v>
          </cell>
          <cell r="L948" t="str">
            <v>(PL)ITB-KOT-2020/1316 wydanie 1 02/06/2020; (SK)SK TP-19/0004-verzia 02 23/03/2022; (RO)AT 017-05-4053-2024 28/02/2024</v>
          </cell>
          <cell r="M948" t="str">
            <v>(PL)02/2020 30/05/2023; (SK)01/2022 23/03/2022; (RO)01/2024 28/02/2024</v>
          </cell>
          <cell r="N948" t="str">
            <v>B</v>
          </cell>
          <cell r="O948" t="str">
            <v>-</v>
          </cell>
          <cell r="P948" t="str">
            <v>-</v>
          </cell>
          <cell r="Q948" t="str">
            <v>-</v>
          </cell>
          <cell r="R948" t="str">
            <v>20</v>
          </cell>
          <cell r="S948" t="str">
            <v/>
          </cell>
          <cell r="T948" t="str">
            <v>THALE sp. z o.o. sp.k.</v>
          </cell>
          <cell r="U948" t="str">
            <v>11-041 Olsztyn, Poland, Wilimowo 2, Poland</v>
          </cell>
          <cell r="V948" t="str">
            <v>ocynk galwaniczny</v>
          </cell>
          <cell r="W948" t="str">
            <v>LS-3000 ZKL</v>
          </cell>
        </row>
        <row r="949">
          <cell r="A949">
            <v>18911</v>
          </cell>
          <cell r="B949" t="str">
            <v>81402060800</v>
          </cell>
          <cell r="C949" t="str">
            <v>105-M6X80 ŚRUBA 105 6-KĄT. M6X80MM</v>
          </cell>
          <cell r="D949" t="str">
            <v>5907754237674</v>
          </cell>
          <cell r="E949" t="str">
            <v>25</v>
          </cell>
          <cell r="F949" t="str">
            <v>Śruba 105 6-kąt. M6x80mm</v>
          </cell>
          <cell r="G949" t="str">
            <v>Hex head bolt 105 M6x80mm</v>
          </cell>
          <cell r="H949" t="str">
            <v>Hatlapfejű csavar 105 M6x80mm</v>
          </cell>
          <cell r="I949" t="str">
            <v>Varztas 105 6-kamp. M6X80mm</v>
          </cell>
          <cell r="L949" t="str">
            <v>-</v>
          </cell>
          <cell r="M949" t="str">
            <v>-</v>
          </cell>
          <cell r="N949" t="str">
            <v>-</v>
          </cell>
          <cell r="O949" t="str">
            <v>-</v>
          </cell>
          <cell r="P949" t="str">
            <v>-</v>
          </cell>
          <cell r="Q949" t="str">
            <v>-</v>
          </cell>
          <cell r="R949" t="str">
            <v>0</v>
          </cell>
          <cell r="S949" t="str">
            <v/>
          </cell>
          <cell r="T949" t="str">
            <v>THALE sp. z o.o. sp.k.</v>
          </cell>
          <cell r="U949" t="str">
            <v>11-041 Olsztyn, Poland, Wilimowo 2, Poland</v>
          </cell>
          <cell r="V949" t="str">
            <v>ocynk galwaniczny</v>
          </cell>
          <cell r="W949" t="str">
            <v>105-M6X80</v>
          </cell>
        </row>
        <row r="950">
          <cell r="A950">
            <v>18913</v>
          </cell>
          <cell r="B950" t="str">
            <v>81482080160</v>
          </cell>
          <cell r="C950" t="str">
            <v>105-M8X16(8.8) ŚRUBA 105 6-KĄT. M8X16MM KL.8.8</v>
          </cell>
          <cell r="D950" t="str">
            <v>5907754247307</v>
          </cell>
          <cell r="E950" t="str">
            <v>25</v>
          </cell>
          <cell r="F950" t="str">
            <v>Śruba 105 6-kąt. M8x16mm KL.8.8</v>
          </cell>
          <cell r="G950" t="str">
            <v>Hex head bolt 105 M8x16mm 8.8 class</v>
          </cell>
          <cell r="H950" t="str">
            <v>Hatlapfejű csavar 105 M8x16mm 8.8</v>
          </cell>
          <cell r="I950" t="str">
            <v>Varztas 105 6-kamp. M8X16mm KL.8.8</v>
          </cell>
          <cell r="L950" t="str">
            <v>-</v>
          </cell>
          <cell r="M950" t="str">
            <v>-</v>
          </cell>
          <cell r="N950" t="str">
            <v>-</v>
          </cell>
          <cell r="O950" t="str">
            <v>-</v>
          </cell>
          <cell r="P950" t="str">
            <v>-</v>
          </cell>
          <cell r="Q950" t="str">
            <v>-</v>
          </cell>
          <cell r="R950" t="str">
            <v>0</v>
          </cell>
          <cell r="S950" t="str">
            <v/>
          </cell>
          <cell r="T950" t="str">
            <v>THALE sp. z o.o. sp.k.</v>
          </cell>
          <cell r="U950" t="str">
            <v>11-041 Olsztyn, Poland, Wilimowo 2, Poland</v>
          </cell>
          <cell r="V950" t="str">
            <v>ocynk galwaniczny</v>
          </cell>
          <cell r="W950" t="str">
            <v>105-M8X16(8.8)</v>
          </cell>
        </row>
        <row r="951">
          <cell r="A951">
            <v>28504</v>
          </cell>
          <cell r="B951" t="str">
            <v>90000006517</v>
          </cell>
          <cell r="C951" t="str">
            <v>Y-N-PROFIL ZAMKNIĘTY 120X40X2,0MM-6000MM NIERDZEWNY</v>
          </cell>
          <cell r="D951" t="str">
            <v/>
          </cell>
          <cell r="E951" t="str">
            <v>1</v>
          </cell>
          <cell r="L951" t="str">
            <v>-</v>
          </cell>
          <cell r="M951" t="str">
            <v>-</v>
          </cell>
          <cell r="N951" t="str">
            <v>-</v>
          </cell>
          <cell r="O951" t="str">
            <v>-</v>
          </cell>
          <cell r="P951" t="str">
            <v>-</v>
          </cell>
          <cell r="Q951" t="str">
            <v>-</v>
          </cell>
          <cell r="R951" t="str">
            <v>0</v>
          </cell>
          <cell r="S951" t="str">
            <v/>
          </cell>
          <cell r="T951" t="str">
            <v>THALE sp. z o.o. sp.k.</v>
          </cell>
          <cell r="U951" t="str">
            <v>11-041 Olsztyn, Poland, Wilimowo 2, Poland</v>
          </cell>
          <cell r="V951" t="str">
            <v/>
          </cell>
          <cell r="W951" t="str">
            <v>Y-N-PROFIL ZAMKNIĘTY 120X40X2,0MM-6000</v>
          </cell>
        </row>
        <row r="952">
          <cell r="A952">
            <v>18914</v>
          </cell>
          <cell r="B952" t="str">
            <v>81403080160</v>
          </cell>
          <cell r="C952" t="str">
            <v>105-M8X16 ŚRUBA 105 6-KĄT. M8X16MM</v>
          </cell>
          <cell r="D952" t="str">
            <v>5907754223165</v>
          </cell>
          <cell r="E952" t="str">
            <v>25</v>
          </cell>
          <cell r="F952" t="str">
            <v>Śruba 105 6-kąt. M8x16mm</v>
          </cell>
          <cell r="G952" t="str">
            <v>Hex head bolt 105 M8x16mm</v>
          </cell>
          <cell r="H952" t="str">
            <v>Hatlapfejű csavar 105 M8x16mm</v>
          </cell>
          <cell r="I952" t="str">
            <v>Varztas 105 6-kamp. M8X16mm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0</v>
          </cell>
          <cell r="S952" t="str">
            <v/>
          </cell>
          <cell r="T952" t="str">
            <v>THALE sp. z o.o. sp.k.</v>
          </cell>
          <cell r="U952" t="str">
            <v>11-041 Olsztyn, Poland, Wilimowo 2, Poland</v>
          </cell>
          <cell r="V952" t="str">
            <v>ocynk galwaniczny</v>
          </cell>
          <cell r="W952" t="str">
            <v>105-M8X16</v>
          </cell>
        </row>
        <row r="953">
          <cell r="A953">
            <v>18915</v>
          </cell>
          <cell r="B953" t="str">
            <v>81482080200</v>
          </cell>
          <cell r="C953" t="str">
            <v>105-M8X20(8.8) ŚRUBA 105 6-KĄT. M8X20MM KL.8.8</v>
          </cell>
          <cell r="D953" t="str">
            <v>5907754261068</v>
          </cell>
          <cell r="E953" t="str">
            <v>25</v>
          </cell>
          <cell r="F953" t="str">
            <v>Śruba 105 6-kąt. M8x20mm KL.8.8</v>
          </cell>
          <cell r="G953" t="str">
            <v>Hex head bolt 105 M8x20mm 8.8 class</v>
          </cell>
          <cell r="H953" t="str">
            <v>Hatlapfejű csavar 105 M8x20mm 8.8</v>
          </cell>
          <cell r="I953" t="str">
            <v>Varztas 105 6-kamp. M8X20mm KL.8.8</v>
          </cell>
          <cell r="L953" t="str">
            <v>(RO)AT 017-05-4053-2024 28/02/2024</v>
          </cell>
          <cell r="M953" t="str">
            <v>(RO)01/2024 28/02/2024</v>
          </cell>
          <cell r="N953" t="str">
            <v>-</v>
          </cell>
          <cell r="O953" t="str">
            <v>-</v>
          </cell>
          <cell r="P953" t="str">
            <v>-</v>
          </cell>
          <cell r="Q953" t="str">
            <v>-</v>
          </cell>
          <cell r="R953" t="str">
            <v>0</v>
          </cell>
          <cell r="S953" t="str">
            <v/>
          </cell>
          <cell r="T953" t="str">
            <v>THALE sp. z o.o. sp.k.</v>
          </cell>
          <cell r="U953" t="str">
            <v>11-041 Olsztyn, Poland, Wilimowo 2, Poland</v>
          </cell>
          <cell r="V953" t="str">
            <v>ocynk galwaniczny</v>
          </cell>
          <cell r="W953" t="str">
            <v>105-M8X20(8.8)</v>
          </cell>
        </row>
        <row r="954">
          <cell r="A954">
            <v>18932</v>
          </cell>
          <cell r="B954" t="str">
            <v>81402100801</v>
          </cell>
          <cell r="C954" t="str">
            <v>OG-105-M10X80 ŚRUBA 105 6-KĄT. M10X80</v>
          </cell>
          <cell r="D954" t="str">
            <v>5907754234314</v>
          </cell>
          <cell r="E954" t="str">
            <v>25</v>
          </cell>
          <cell r="F954" t="str">
            <v>Śruba 105 6-kąt. M10X80</v>
          </cell>
          <cell r="G954" t="str">
            <v>Hex head bolt 105 M10x80</v>
          </cell>
          <cell r="H954" t="str">
            <v>Hatlapfejű csavar 105 M10x80</v>
          </cell>
          <cell r="I954" t="str">
            <v>Varztas 105 6-kamp. M10X80</v>
          </cell>
          <cell r="J954" t="str">
            <v>6-hranná skrutka XP-105 M10x80</v>
          </cell>
          <cell r="K954" t="str">
            <v>Suruburi cu cap hexagonal  105 M10X80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0</v>
          </cell>
          <cell r="S954" t="str">
            <v/>
          </cell>
          <cell r="T954" t="str">
            <v>THALE sp. z o.o. sp.k.</v>
          </cell>
          <cell r="U954" t="str">
            <v>11-041 Olsztyn, Poland, Wilimowo 2, Poland</v>
          </cell>
          <cell r="V954" t="str">
            <v>ocynk ogniowy</v>
          </cell>
          <cell r="W954" t="str">
            <v>OG-105-M10X80</v>
          </cell>
        </row>
        <row r="955">
          <cell r="A955">
            <v>19797</v>
          </cell>
          <cell r="B955" t="str">
            <v>87380000017</v>
          </cell>
          <cell r="C955" t="str">
            <v>Y-EL-C ELEMENT ZAWIESZENIA</v>
          </cell>
          <cell r="D955" t="str">
            <v>5907754248496</v>
          </cell>
          <cell r="E955" t="str">
            <v>1</v>
          </cell>
          <cell r="L955" t="str">
            <v>-</v>
          </cell>
          <cell r="M955" t="str">
            <v>-</v>
          </cell>
          <cell r="N955" t="str">
            <v>-</v>
          </cell>
          <cell r="O955" t="str">
            <v>-</v>
          </cell>
          <cell r="P955" t="str">
            <v>-</v>
          </cell>
          <cell r="Q955" t="str">
            <v>-</v>
          </cell>
          <cell r="R955" t="str">
            <v>0</v>
          </cell>
          <cell r="S955" t="str">
            <v/>
          </cell>
          <cell r="T955" t="str">
            <v>THALE sp. z o.o. sp.k.</v>
          </cell>
          <cell r="U955" t="str">
            <v>11-041 Olsztyn, Poland, Wilimowo 2, Poland</v>
          </cell>
          <cell r="V955" t="str">
            <v>ocynk galwaniczny</v>
          </cell>
          <cell r="W955" t="str">
            <v>Y-EL-C</v>
          </cell>
        </row>
        <row r="956">
          <cell r="A956">
            <v>19798</v>
          </cell>
          <cell r="B956" t="str">
            <v>87390000017</v>
          </cell>
          <cell r="C956" t="str">
            <v>Y-EL-D ELEMENT ZAWIESZENIA</v>
          </cell>
          <cell r="D956" t="str">
            <v>5907754248502</v>
          </cell>
          <cell r="E956" t="str">
            <v>1</v>
          </cell>
          <cell r="L956" t="str">
            <v>-</v>
          </cell>
          <cell r="M956" t="str">
            <v>-</v>
          </cell>
          <cell r="N956" t="str">
            <v>-</v>
          </cell>
          <cell r="O956" t="str">
            <v>-</v>
          </cell>
          <cell r="P956" t="str">
            <v>-</v>
          </cell>
          <cell r="Q956" t="str">
            <v>-</v>
          </cell>
          <cell r="R956" t="str">
            <v>0</v>
          </cell>
          <cell r="S956" t="str">
            <v/>
          </cell>
          <cell r="T956" t="str">
            <v>THALE sp. z o.o. sp.k.</v>
          </cell>
          <cell r="U956" t="str">
            <v>11-041 Olsztyn, Poland, Wilimowo 2, Poland</v>
          </cell>
          <cell r="V956" t="str">
            <v>ocynk galwaniczny</v>
          </cell>
          <cell r="W956" t="str">
            <v>Y-EL-D</v>
          </cell>
        </row>
        <row r="957">
          <cell r="A957">
            <v>18917</v>
          </cell>
          <cell r="B957" t="str">
            <v>81482080250</v>
          </cell>
          <cell r="C957" t="str">
            <v>105-M8X25(8.8) ŚRUBA 105 6-KĄT. M8X25MM KL.8.8</v>
          </cell>
          <cell r="D957" t="str">
            <v>5907754261075</v>
          </cell>
          <cell r="E957" t="str">
            <v>25</v>
          </cell>
          <cell r="F957" t="str">
            <v>Śruba 105 6-kąt. M8x25mm KL.8.8</v>
          </cell>
          <cell r="G957" t="str">
            <v>Hex head bolt 105 M8x25mm 8.8 class</v>
          </cell>
          <cell r="H957" t="str">
            <v>Hatlapfejű csavar 105 M8x25mm 8.8</v>
          </cell>
          <cell r="I957" t="str">
            <v>Varztas 105 6-kamp. M8X25mm KL.8.8</v>
          </cell>
          <cell r="L957" t="str">
            <v>(RO)AT 017-05-4053-2024 28/02/2024</v>
          </cell>
          <cell r="M957" t="str">
            <v>(RO)01/2024 28/02/2024</v>
          </cell>
          <cell r="N957" t="str">
            <v>-</v>
          </cell>
          <cell r="O957" t="str">
            <v>-</v>
          </cell>
          <cell r="P957" t="str">
            <v>-</v>
          </cell>
          <cell r="Q957" t="str">
            <v>-</v>
          </cell>
          <cell r="R957" t="str">
            <v>0</v>
          </cell>
          <cell r="S957" t="str">
            <v/>
          </cell>
          <cell r="T957" t="str">
            <v>THALE sp. z o.o. sp.k.</v>
          </cell>
          <cell r="U957" t="str">
            <v>11-041 Olsztyn, Poland, Wilimowo 2, Poland</v>
          </cell>
          <cell r="V957" t="str">
            <v>ocynk galwaniczny</v>
          </cell>
          <cell r="W957" t="str">
            <v>105-M8X25(8.8)</v>
          </cell>
        </row>
        <row r="958">
          <cell r="A958">
            <v>18967</v>
          </cell>
          <cell r="B958" t="str">
            <v>81402120302</v>
          </cell>
          <cell r="C958" t="str">
            <v>N-105-M12X30mm ŚRUBA 105 6-KĄT. M12X30MM</v>
          </cell>
          <cell r="D958" t="str">
            <v>5907754234604</v>
          </cell>
          <cell r="E958" t="str">
            <v>25</v>
          </cell>
          <cell r="F958" t="str">
            <v>Śruba 105 6-kąt. M12X30mm</v>
          </cell>
          <cell r="G958" t="str">
            <v>Hex head bolt 105 M12x30mm</v>
          </cell>
          <cell r="H958" t="str">
            <v>Hatlapfejű csavar 105 M12x30mm</v>
          </cell>
          <cell r="I958" t="str">
            <v>Varztas 105 6-kamp. M12X30mm</v>
          </cell>
          <cell r="J958" t="str">
            <v>Skrutka so 6-hrannou hlavou 105 M12x30mm</v>
          </cell>
          <cell r="K958" t="str">
            <v>Suruburi cu cap hexagonal 105 M12x30mm</v>
          </cell>
          <cell r="L958" t="str">
            <v>(RO)AT 017-05-4053-2024 28/02/2024</v>
          </cell>
          <cell r="M958" t="str">
            <v>(RO)01/2024 28/02/2024</v>
          </cell>
          <cell r="N958" t="str">
            <v>-</v>
          </cell>
          <cell r="O958" t="str">
            <v>-</v>
          </cell>
          <cell r="P958" t="str">
            <v>-</v>
          </cell>
          <cell r="Q958" t="str">
            <v>-</v>
          </cell>
          <cell r="R958" t="str">
            <v>0</v>
          </cell>
          <cell r="S958" t="str">
            <v/>
          </cell>
          <cell r="T958" t="str">
            <v>POLSKA</v>
          </cell>
          <cell r="U958" t="str">
            <v xml:space="preserve">, </v>
          </cell>
          <cell r="V958" t="str">
            <v>pasywacja</v>
          </cell>
          <cell r="W958" t="str">
            <v>N-105-M12X30mm</v>
          </cell>
        </row>
        <row r="959">
          <cell r="A959">
            <v>18925</v>
          </cell>
          <cell r="B959" t="str">
            <v>81402080700</v>
          </cell>
          <cell r="C959" t="str">
            <v>105-M8X70 ŚRUBA 105 6-KĄT. M8X70MM</v>
          </cell>
          <cell r="D959" t="str">
            <v>5907754232723</v>
          </cell>
          <cell r="E959" t="str">
            <v>25</v>
          </cell>
          <cell r="F959" t="str">
            <v>Śruba 105 6-kąt. M8x70mm</v>
          </cell>
          <cell r="G959" t="str">
            <v>Hex head bolt 105 M8X70mm</v>
          </cell>
          <cell r="H959" t="str">
            <v>Hatlapfejű csavar 105 M8X70mm</v>
          </cell>
          <cell r="I959" t="str">
            <v>Varztas 105 6-kamp. M8X70mm</v>
          </cell>
          <cell r="L959" t="str">
            <v>(RO)AT 017-05-4053-2024 28/02/2024</v>
          </cell>
          <cell r="M959" t="str">
            <v>(RO)01/2024 28/02/2024</v>
          </cell>
          <cell r="N959" t="str">
            <v>-</v>
          </cell>
          <cell r="O959" t="str">
            <v>-</v>
          </cell>
          <cell r="P959" t="str">
            <v>-</v>
          </cell>
          <cell r="Q959" t="str">
            <v>-</v>
          </cell>
          <cell r="R959" t="str">
            <v>0</v>
          </cell>
          <cell r="S959" t="str">
            <v/>
          </cell>
          <cell r="T959" t="str">
            <v>THALE sp. z o.o. sp.k.</v>
          </cell>
          <cell r="U959" t="str">
            <v>11-041 Olsztyn, Poland, Wilimowo 2, Poland</v>
          </cell>
          <cell r="V959" t="str">
            <v>ocynk galwaniczny</v>
          </cell>
          <cell r="W959" t="str">
            <v>105-M8X70</v>
          </cell>
        </row>
        <row r="960">
          <cell r="A960">
            <v>18985</v>
          </cell>
          <cell r="B960" t="str">
            <v>81490012000</v>
          </cell>
          <cell r="C960" t="str">
            <v>144-M12 NAKRĘTKA 6-KĄT. 144 M12</v>
          </cell>
          <cell r="D960" t="str">
            <v>5907754204188</v>
          </cell>
          <cell r="E960" t="str">
            <v>50</v>
          </cell>
          <cell r="F960" t="str">
            <v>Nakrętka 6-kąt. 144 M12</v>
          </cell>
          <cell r="G960" t="str">
            <v>Hex nut 144 M12</v>
          </cell>
          <cell r="H960" t="str">
            <v>Hatlapú anya 144 M12</v>
          </cell>
          <cell r="I960" t="str">
            <v>Verzle 6-kamp. 144 M12</v>
          </cell>
          <cell r="J960" t="str">
            <v>6-hranná matica 144 M12</v>
          </cell>
          <cell r="K960" t="str">
            <v>Piulite hexagonale 144 M12</v>
          </cell>
          <cell r="L960" t="str">
            <v>(RO)AT 017-05-4053-2024 28/02/2024</v>
          </cell>
          <cell r="M960" t="str">
            <v>(RO)01/2024 28/02/2024</v>
          </cell>
          <cell r="N960" t="str">
            <v>-</v>
          </cell>
          <cell r="O960" t="str">
            <v>-</v>
          </cell>
          <cell r="P960" t="str">
            <v>-</v>
          </cell>
          <cell r="Q960" t="str">
            <v>-</v>
          </cell>
          <cell r="R960" t="str">
            <v>0</v>
          </cell>
          <cell r="S960" t="str">
            <v/>
          </cell>
          <cell r="T960" t="str">
            <v>POLSKA</v>
          </cell>
          <cell r="U960" t="str">
            <v xml:space="preserve">, </v>
          </cell>
          <cell r="V960" t="str">
            <v>ocynk galwaniczny</v>
          </cell>
          <cell r="W960" t="str">
            <v>144-M12</v>
          </cell>
        </row>
        <row r="961">
          <cell r="A961">
            <v>19088</v>
          </cell>
          <cell r="B961" t="str">
            <v>81430120800</v>
          </cell>
          <cell r="C961" t="str">
            <v>ULS-M12X80 KOTWA ROZPOROWA STALOWA Z POWŁOKĄ CYNKOWO-ALUMINIOWĄ M12X80</v>
          </cell>
          <cell r="D961" t="str">
            <v>5907754252707</v>
          </cell>
          <cell r="E961" t="str">
            <v/>
          </cell>
          <cell r="L961" t="str">
            <v>-</v>
          </cell>
          <cell r="M961" t="str">
            <v>-</v>
          </cell>
          <cell r="N961" t="str">
            <v>-</v>
          </cell>
          <cell r="O961" t="str">
            <v>-</v>
          </cell>
          <cell r="P961" t="str">
            <v>-</v>
          </cell>
          <cell r="Q961" t="str">
            <v>-</v>
          </cell>
          <cell r="R961" t="str">
            <v>0</v>
          </cell>
          <cell r="S961" t="str">
            <v/>
          </cell>
          <cell r="T961" t="str">
            <v>THALE sp. z o.o. sp.k.</v>
          </cell>
          <cell r="U961" t="str">
            <v>11-041 Olsztyn, Poland, Wilimowo 2, Poland</v>
          </cell>
          <cell r="V961" t="str">
            <v/>
          </cell>
          <cell r="W961" t="str">
            <v>ULS-M12X80</v>
          </cell>
        </row>
        <row r="962">
          <cell r="A962">
            <v>19089</v>
          </cell>
          <cell r="B962" t="str">
            <v>81430161800</v>
          </cell>
          <cell r="C962" t="str">
            <v>ULS-M16X180 KOTWA ROZPOROWA STALOWA Z POWŁOKĄ CYNKOWO-ALUMINIOWĄ M16X180</v>
          </cell>
          <cell r="D962" t="str">
            <v>5907754225046</v>
          </cell>
          <cell r="E962" t="str">
            <v>10</v>
          </cell>
          <cell r="L962" t="str">
            <v>-</v>
          </cell>
          <cell r="M962" t="str">
            <v>-</v>
          </cell>
          <cell r="N962" t="str">
            <v>-</v>
          </cell>
          <cell r="O962" t="str">
            <v>-</v>
          </cell>
          <cell r="P962" t="str">
            <v>-</v>
          </cell>
          <cell r="Q962" t="str">
            <v>-</v>
          </cell>
          <cell r="R962" t="str">
            <v>0</v>
          </cell>
          <cell r="S962" t="str">
            <v/>
          </cell>
          <cell r="T962" t="str">
            <v>THALE sp. z o.o. sp.k.</v>
          </cell>
          <cell r="U962" t="str">
            <v>11-041 Olsztyn, Poland, Wilimowo 2, Poland</v>
          </cell>
          <cell r="V962" t="str">
            <v/>
          </cell>
          <cell r="W962" t="str">
            <v>ULS-M16X180</v>
          </cell>
        </row>
        <row r="963">
          <cell r="A963">
            <v>18986</v>
          </cell>
          <cell r="B963" t="str">
            <v>81490014000</v>
          </cell>
          <cell r="C963" t="str">
            <v>144-M14 NAKRĘTKA 6-KĄT. 144 M14</v>
          </cell>
          <cell r="D963" t="str">
            <v>5907754200197</v>
          </cell>
          <cell r="E963" t="str">
            <v>1</v>
          </cell>
          <cell r="F963" t="str">
            <v>Nakrętka 6-kąt. 144 M14</v>
          </cell>
          <cell r="G963" t="str">
            <v>Hex nut 144 M14</v>
          </cell>
          <cell r="H963" t="str">
            <v>Hatlapú anya 144 M14</v>
          </cell>
          <cell r="I963" t="str">
            <v>Verzle 6-kamp. 144 M14</v>
          </cell>
          <cell r="L963" t="str">
            <v>(RO)AT 017-05-4053-2024 28/02/2024</v>
          </cell>
          <cell r="M963" t="str">
            <v>(RO)01/2024 28/02/2024</v>
          </cell>
          <cell r="N963" t="str">
            <v>-</v>
          </cell>
          <cell r="O963" t="str">
            <v>-</v>
          </cell>
          <cell r="P963" t="str">
            <v>-</v>
          </cell>
          <cell r="Q963" t="str">
            <v>-</v>
          </cell>
          <cell r="R963" t="str">
            <v>0</v>
          </cell>
          <cell r="S963" t="str">
            <v/>
          </cell>
          <cell r="T963" t="str">
            <v>THALE sp. z o.o. sp.k.</v>
          </cell>
          <cell r="U963" t="str">
            <v>11-041 Olsztyn, Poland, Wilimowo 2, Poland</v>
          </cell>
          <cell r="V963" t="str">
            <v>ocynk galwaniczny</v>
          </cell>
          <cell r="W963" t="str">
            <v>144-M14</v>
          </cell>
        </row>
        <row r="964">
          <cell r="A964">
            <v>18926</v>
          </cell>
          <cell r="B964" t="str">
            <v>81482080750</v>
          </cell>
          <cell r="C964" t="str">
            <v>105-M8X75(8.8) ŚRUBA 105 6-KĄT. M8X75MM KL.8.8</v>
          </cell>
          <cell r="D964" t="str">
            <v>5907754226180</v>
          </cell>
          <cell r="E964" t="str">
            <v>25</v>
          </cell>
          <cell r="F964" t="str">
            <v>Śruba 105 6-kąt. M8x75mm KL.8.8</v>
          </cell>
          <cell r="G964" t="str">
            <v>Hex head bolt 105 M8X75mm 8.8 class</v>
          </cell>
          <cell r="H964" t="str">
            <v>Hatlapfejű csavar 105 M8X75mm 8.8</v>
          </cell>
          <cell r="I964" t="str">
            <v>Varztas 105 6-kamp. M8X75mm KL.8.8</v>
          </cell>
          <cell r="L964" t="str">
            <v>(RO)AT 017-05-4053-2024 28/02/2024</v>
          </cell>
          <cell r="M964" t="str">
            <v>(RO)01/2024 28/02/2024</v>
          </cell>
          <cell r="N964" t="str">
            <v>-</v>
          </cell>
          <cell r="O964" t="str">
            <v>-</v>
          </cell>
          <cell r="P964" t="str">
            <v>-</v>
          </cell>
          <cell r="Q964" t="str">
            <v>-</v>
          </cell>
          <cell r="R964" t="str">
            <v>0</v>
          </cell>
          <cell r="S964" t="str">
            <v/>
          </cell>
          <cell r="T964" t="str">
            <v>THALE sp. z o.o. sp.k.</v>
          </cell>
          <cell r="U964" t="str">
            <v>11-041 Olsztyn, Poland, Wilimowo 2, Poland</v>
          </cell>
          <cell r="V964" t="str">
            <v>ocynk galwaniczny</v>
          </cell>
          <cell r="W964" t="str">
            <v>105-M8X75(8.8)</v>
          </cell>
        </row>
        <row r="965">
          <cell r="A965">
            <v>19090</v>
          </cell>
          <cell r="B965" t="str">
            <v>81430162200</v>
          </cell>
          <cell r="C965" t="str">
            <v>ULS-M16X220 KOTWA ROZPOROWA STALOWA Z POWŁOKĄ CYNKOWO-ALUMINIOWĄ M16X220</v>
          </cell>
          <cell r="D965" t="str">
            <v>5907754228351</v>
          </cell>
          <cell r="E965" t="str">
            <v/>
          </cell>
          <cell r="L965" t="str">
            <v>-</v>
          </cell>
          <cell r="M965" t="str">
            <v>-</v>
          </cell>
          <cell r="N965" t="str">
            <v>-</v>
          </cell>
          <cell r="O965" t="str">
            <v>-</v>
          </cell>
          <cell r="P965" t="str">
            <v>-</v>
          </cell>
          <cell r="Q965" t="str">
            <v>-</v>
          </cell>
          <cell r="R965" t="str">
            <v>0</v>
          </cell>
          <cell r="S965" t="str">
            <v/>
          </cell>
          <cell r="T965" t="str">
            <v>THALE sp. z o.o. sp.k.</v>
          </cell>
          <cell r="U965" t="str">
            <v>11-041 Olsztyn, Poland, Wilimowo 2, Poland</v>
          </cell>
          <cell r="V965" t="str">
            <v/>
          </cell>
          <cell r="W965" t="str">
            <v>ULS-M16X220</v>
          </cell>
        </row>
        <row r="966">
          <cell r="A966">
            <v>18994</v>
          </cell>
          <cell r="B966" t="str">
            <v>81490027000</v>
          </cell>
          <cell r="C966" t="str">
            <v>144-M27 NAKRĘTKA SZEŚCIOKĄTNA M27</v>
          </cell>
          <cell r="D966" t="str">
            <v>5907754223509</v>
          </cell>
          <cell r="E966" t="str">
            <v/>
          </cell>
          <cell r="L966" t="str">
            <v>-</v>
          </cell>
          <cell r="M966" t="str">
            <v>-</v>
          </cell>
          <cell r="N966" t="str">
            <v>-</v>
          </cell>
          <cell r="O966" t="str">
            <v>-</v>
          </cell>
          <cell r="P966" t="str">
            <v>-</v>
          </cell>
          <cell r="Q966" t="str">
            <v>-</v>
          </cell>
          <cell r="R966" t="str">
            <v>0</v>
          </cell>
          <cell r="S966" t="str">
            <v/>
          </cell>
          <cell r="T966" t="str">
            <v>THALE sp. z o.o. sp.k.</v>
          </cell>
          <cell r="U966" t="str">
            <v>11-041 Olsztyn, Poland, Wilimowo 2, Poland</v>
          </cell>
          <cell r="V966" t="str">
            <v/>
          </cell>
          <cell r="W966" t="str">
            <v>144-M27</v>
          </cell>
        </row>
        <row r="967">
          <cell r="A967">
            <v>18996</v>
          </cell>
          <cell r="B967" t="str">
            <v>81490008000</v>
          </cell>
          <cell r="C967" t="str">
            <v>144-M8 NAKRĘTKA 6-KĄT. 144 M8</v>
          </cell>
          <cell r="D967" t="str">
            <v>5907754204201</v>
          </cell>
          <cell r="E967" t="str">
            <v>50</v>
          </cell>
          <cell r="F967" t="str">
            <v>Nakrętka 6-kąt. 144 M8</v>
          </cell>
          <cell r="G967" t="str">
            <v>Hex nut 144 M8</v>
          </cell>
          <cell r="H967" t="str">
            <v>Hatlapú anya 144 M8</v>
          </cell>
          <cell r="I967" t="str">
            <v>Verzle 6-kamp. 144 M8</v>
          </cell>
          <cell r="J967" t="str">
            <v>6-hranná matica 144 M8</v>
          </cell>
          <cell r="K967" t="str">
            <v>Piulite hexagonale 144 M8</v>
          </cell>
          <cell r="L967" t="str">
            <v>(RO)AT 017-05-4053-2024 28/02/2024</v>
          </cell>
          <cell r="M967" t="str">
            <v>(RO)01/2024 28/02/2024</v>
          </cell>
          <cell r="N967" t="str">
            <v>-</v>
          </cell>
          <cell r="O967" t="str">
            <v>-</v>
          </cell>
          <cell r="P967" t="str">
            <v>-</v>
          </cell>
          <cell r="Q967" t="str">
            <v>-</v>
          </cell>
          <cell r="R967" t="str">
            <v>0</v>
          </cell>
          <cell r="S967" t="str">
            <v/>
          </cell>
          <cell r="T967" t="str">
            <v>POLSKA</v>
          </cell>
          <cell r="U967" t="str">
            <v xml:space="preserve">, </v>
          </cell>
          <cell r="V967" t="str">
            <v>ocynk galwaniczny</v>
          </cell>
          <cell r="W967" t="str">
            <v>144-M8</v>
          </cell>
        </row>
        <row r="968">
          <cell r="A968">
            <v>18992</v>
          </cell>
          <cell r="B968" t="str">
            <v>81490030000</v>
          </cell>
          <cell r="C968" t="str">
            <v>144-M30 NAKRĘTKA SZEŚCIOKĄTNA M30</v>
          </cell>
          <cell r="D968" t="str">
            <v>5907754210134</v>
          </cell>
          <cell r="E968" t="str">
            <v/>
          </cell>
          <cell r="L968" t="str">
            <v>-</v>
          </cell>
          <cell r="M968" t="str">
            <v>-</v>
          </cell>
          <cell r="N968" t="str">
            <v>-</v>
          </cell>
          <cell r="O968" t="str">
            <v>-</v>
          </cell>
          <cell r="P968" t="str">
            <v>-</v>
          </cell>
          <cell r="Q968" t="str">
            <v>-</v>
          </cell>
          <cell r="R968" t="str">
            <v>0</v>
          </cell>
          <cell r="S968" t="str">
            <v/>
          </cell>
          <cell r="T968" t="str">
            <v>THALE sp. z o.o. sp.k.</v>
          </cell>
          <cell r="U968" t="str">
            <v>11-041 Olsztyn, Poland, Wilimowo 2, Poland</v>
          </cell>
          <cell r="V968" t="str">
            <v/>
          </cell>
          <cell r="W968" t="str">
            <v>144-M30</v>
          </cell>
        </row>
        <row r="969">
          <cell r="A969">
            <v>18997</v>
          </cell>
          <cell r="B969" t="str">
            <v>81490005000</v>
          </cell>
          <cell r="C969" t="str">
            <v>144-M5 NAKRĘTKA SZEŚCIOKĄTNA M5</v>
          </cell>
          <cell r="D969" t="str">
            <v>5907754235052</v>
          </cell>
          <cell r="E969" t="str">
            <v/>
          </cell>
          <cell r="L969" t="str">
            <v>-</v>
          </cell>
          <cell r="M969" t="str">
            <v>-</v>
          </cell>
          <cell r="N969" t="str">
            <v>-</v>
          </cell>
          <cell r="O969" t="str">
            <v>-</v>
          </cell>
          <cell r="P969" t="str">
            <v>-</v>
          </cell>
          <cell r="Q969" t="str">
            <v>-</v>
          </cell>
          <cell r="R969" t="str">
            <v>0</v>
          </cell>
          <cell r="S969" t="str">
            <v/>
          </cell>
          <cell r="T969" t="str">
            <v>THALE sp. z o.o. sp.k.</v>
          </cell>
          <cell r="U969" t="str">
            <v>11-041 Olsztyn, Poland, Wilimowo 2, Poland</v>
          </cell>
          <cell r="V969" t="str">
            <v/>
          </cell>
          <cell r="W969" t="str">
            <v>144-M5</v>
          </cell>
        </row>
        <row r="970">
          <cell r="A970">
            <v>19213</v>
          </cell>
          <cell r="B970" t="str">
            <v>81102504005</v>
          </cell>
          <cell r="C970" t="str">
            <v>TT-MB PROFIL TŁUMIĄCY SZER. 50MM</v>
          </cell>
          <cell r="D970" t="str">
            <v>5907754229709</v>
          </cell>
          <cell r="E970" t="str">
            <v>25</v>
          </cell>
          <cell r="F970" t="str">
            <v>Profil tłumiący szer. 50mm</v>
          </cell>
          <cell r="G970" t="str">
            <v>Channel lining strip 50mm</v>
          </cell>
          <cell r="H970" t="str">
            <v>Profilgumi 50mm</v>
          </cell>
          <cell r="I970" t="str">
            <v>Triuksmo slopinimo profilis 50mm</v>
          </cell>
          <cell r="J970" t="str">
            <v>Profilové gumené tesnenie 50mm</v>
          </cell>
          <cell r="K970" t="str">
            <v>Benzi de amortizare pentru profil 50mm</v>
          </cell>
          <cell r="L970" t="str">
            <v>(SK)SK TP-19/0004-verzia 02 23/03/2022; (RO)AT 017-05-4053-2024 28/02/2024</v>
          </cell>
          <cell r="M970" t="str">
            <v>(SK)01/2022 23/03/2022; (RO)01/2024 28/02/2024</v>
          </cell>
          <cell r="N970" t="str">
            <v>-</v>
          </cell>
          <cell r="O970" t="str">
            <v>-</v>
          </cell>
          <cell r="P970" t="str">
            <v>-</v>
          </cell>
          <cell r="Q970" t="str">
            <v>-</v>
          </cell>
          <cell r="R970" t="str">
            <v>0</v>
          </cell>
          <cell r="S970" t="str">
            <v/>
          </cell>
          <cell r="T970" t="str">
            <v>THALE sp. z o.o. sp.k.</v>
          </cell>
          <cell r="U970" t="str">
            <v>11-041 Olsztyn, Poland, Wilimowo 2, Poland</v>
          </cell>
          <cell r="V970" t="str">
            <v/>
          </cell>
          <cell r="W970" t="str">
            <v>TT-MB</v>
          </cell>
        </row>
        <row r="971">
          <cell r="A971">
            <v>11526</v>
          </cell>
          <cell r="B971" t="str">
            <v>81480201202</v>
          </cell>
          <cell r="C971" t="str">
            <v>N-PD-12-P PODKŁADKA M12 FI 13MM ŚR. 40MM</v>
          </cell>
          <cell r="D971" t="str">
            <v>5907754233003</v>
          </cell>
          <cell r="E971" t="str">
            <v>30</v>
          </cell>
          <cell r="G971" t="str">
            <v>Flat washer M12 dia 13mm d. 40mm</v>
          </cell>
          <cell r="L971" t="str">
            <v>-</v>
          </cell>
          <cell r="M971" t="str">
            <v>-</v>
          </cell>
          <cell r="N971" t="str">
            <v>-</v>
          </cell>
          <cell r="O971" t="str">
            <v>-</v>
          </cell>
          <cell r="P971" t="str">
            <v>-</v>
          </cell>
          <cell r="Q971" t="str">
            <v>-</v>
          </cell>
          <cell r="R971" t="str">
            <v>0</v>
          </cell>
          <cell r="S971" t="str">
            <v/>
          </cell>
          <cell r="T971" t="str">
            <v>THALE sp. z o.o. sp.k.</v>
          </cell>
          <cell r="U971" t="str">
            <v>11-041 Olsztyn, Poland, Wilimowo 2, Poland</v>
          </cell>
          <cell r="V971" t="str">
            <v/>
          </cell>
          <cell r="W971" t="str">
            <v>N-PD-12-P</v>
          </cell>
        </row>
        <row r="972">
          <cell r="A972">
            <v>30444</v>
          </cell>
          <cell r="B972" t="str">
            <v/>
          </cell>
          <cell r="C972" t="str">
            <v>UPGSW-1 BK OBEJMA SZYBKIEGO MONTAŻU WESTA 1 (31-36)</v>
          </cell>
          <cell r="D972" t="str">
            <v/>
          </cell>
          <cell r="E972" t="str">
            <v>50</v>
          </cell>
          <cell r="F972" t="str">
            <v>Obejma szybkiego montażu WESTA 1 (31-36) BK</v>
          </cell>
          <cell r="G972" t="str">
            <v>Quick installation pipe clamp WESTA 1 (31-36) BK</v>
          </cell>
          <cell r="H972" t="str">
            <v>WESTA gyorsszerelésű csőbilincs 1 (31-36) BK</v>
          </cell>
          <cell r="I972" t="str">
            <v>Greito montavimo laikiklis WESTA 1 (31-36) BK</v>
          </cell>
          <cell r="J972" t="str">
            <v>Rýchlomontážna objímka WESTA 1 (31-36) BK</v>
          </cell>
          <cell r="K972" t="str">
            <v>Colier rapid WESTA 1 (31-36) BK</v>
          </cell>
          <cell r="L972" t="str">
            <v>(PL)ITB-KOT-2018/0556 wydanie 2 30/06/2020; (HU)A-101/2016 18/11/2021; (RO)AT 017-05-4053-2024 28/02/2024</v>
          </cell>
          <cell r="M972" t="str">
            <v>(PL)03/2020 30/05/2023; (HU)02/2021 18/11/2021; (RO)01/2024 28/02/2024</v>
          </cell>
          <cell r="N972" t="str">
            <v>B</v>
          </cell>
          <cell r="O972" t="str">
            <v>-</v>
          </cell>
          <cell r="P972" t="str">
            <v>-</v>
          </cell>
          <cell r="Q972" t="str">
            <v>-</v>
          </cell>
          <cell r="R972" t="str">
            <v>20</v>
          </cell>
          <cell r="S972" t="str">
            <v/>
          </cell>
          <cell r="T972" t="str">
            <v>THALE sp. z o.o. sp.k.</v>
          </cell>
          <cell r="U972" t="str">
            <v>11-041 Olsztyn, Poland, Wilimowo 2, Poland</v>
          </cell>
          <cell r="V972" t="str">
            <v>ocynk galwaniczny</v>
          </cell>
          <cell r="W972" t="str">
            <v>UPGSW-1 BK</v>
          </cell>
        </row>
        <row r="973">
          <cell r="A973">
            <v>35996</v>
          </cell>
          <cell r="B973" t="str">
            <v>81811101302</v>
          </cell>
          <cell r="C973" t="str">
            <v>N-PKC-M10X130 PRĘT GWINTOWANY DO KOTEW  M10X130MM</v>
          </cell>
          <cell r="D973" t="str">
            <v>5907754259089</v>
          </cell>
          <cell r="E973" t="str">
            <v>10</v>
          </cell>
          <cell r="F973" t="str">
            <v>Pręt gwintowany do kotew M10x130mm</v>
          </cell>
          <cell r="G973" t="str">
            <v>Resin anchor rod M10x130mm</v>
          </cell>
          <cell r="H973" t="str">
            <v>Menetesszár ragasztott dübelekhez M10x130mm</v>
          </cell>
          <cell r="I973" t="str">
            <v>Srieginis strypas ankieriui M10x130mm</v>
          </cell>
          <cell r="J973" t="str">
            <v>Závitová tyč pre chem. kotvy N-PKC M10x130mm</v>
          </cell>
          <cell r="K973" t="str">
            <v>Tije filetate pentru ancore chimice M10x130mm</v>
          </cell>
          <cell r="L973" t="str">
            <v>-</v>
          </cell>
          <cell r="M973" t="str">
            <v>-</v>
          </cell>
          <cell r="N973" t="str">
            <v>-</v>
          </cell>
          <cell r="O973" t="str">
            <v>-</v>
          </cell>
          <cell r="P973" t="str">
            <v>-</v>
          </cell>
          <cell r="Q973" t="str">
            <v>-</v>
          </cell>
          <cell r="R973" t="str">
            <v/>
          </cell>
          <cell r="S973" t="str">
            <v/>
          </cell>
          <cell r="T973" t="str">
            <v>THALE sp. z o.o. sp.k.</v>
          </cell>
          <cell r="U973" t="str">
            <v>11-041 Olsztyn, Poland, Wilimowo 2, Poland</v>
          </cell>
          <cell r="V973" t="str">
            <v>pasywacja</v>
          </cell>
          <cell r="W973" t="str">
            <v>N-PKC-M10X130</v>
          </cell>
        </row>
        <row r="974">
          <cell r="A974">
            <v>35996</v>
          </cell>
          <cell r="B974" t="str">
            <v>81811101302</v>
          </cell>
          <cell r="C974" t="str">
            <v>N-PKC-M10X130 PRĘT GWINTOWANY DO KOTEW  M10X130MM</v>
          </cell>
          <cell r="D974" t="str">
            <v>5907754259089</v>
          </cell>
          <cell r="E974" t="str">
            <v>10</v>
          </cell>
          <cell r="F974" t="str">
            <v>Pręt gwintowany do kotew M10x130mm</v>
          </cell>
          <cell r="G974" t="str">
            <v>Resin anchor rod M10x130mm</v>
          </cell>
          <cell r="H974" t="str">
            <v>Menetesszár ragasztott dübelekhez M10x130mm</v>
          </cell>
          <cell r="I974" t="str">
            <v>Srieginis strypas ankieriui M10x130mm</v>
          </cell>
          <cell r="J974" t="str">
            <v>Závitová tyč pre chem. kotvy N-PKC M10x130mm</v>
          </cell>
          <cell r="K974" t="str">
            <v>Tije filetate pentru ancore chimice M10x130mm</v>
          </cell>
          <cell r="L974" t="str">
            <v>-</v>
          </cell>
          <cell r="M974" t="str">
            <v>-</v>
          </cell>
          <cell r="N974" t="str">
            <v>-</v>
          </cell>
          <cell r="O974" t="str">
            <v>-</v>
          </cell>
          <cell r="P974" t="str">
            <v>-</v>
          </cell>
          <cell r="Q974" t="str">
            <v>-</v>
          </cell>
          <cell r="R974" t="str">
            <v/>
          </cell>
          <cell r="S974" t="str">
            <v/>
          </cell>
          <cell r="T974" t="str">
            <v>THALE sp. z o.o. sp.k.</v>
          </cell>
          <cell r="U974" t="str">
            <v>11-041 Olsztyn, Poland, Wilimowo 2, Poland</v>
          </cell>
          <cell r="V974" t="str">
            <v>pasywacja</v>
          </cell>
          <cell r="W974" t="str">
            <v>N-PKC-M10X130</v>
          </cell>
        </row>
        <row r="975">
          <cell r="A975">
            <v>35996</v>
          </cell>
          <cell r="B975" t="str">
            <v>81811101302</v>
          </cell>
          <cell r="C975" t="str">
            <v>N-PKC-M10X130 PRĘT GWINTOWANY DO KOTEW  M10X130MM</v>
          </cell>
          <cell r="D975" t="str">
            <v>5907754259089</v>
          </cell>
          <cell r="E975" t="str">
            <v>10</v>
          </cell>
          <cell r="F975" t="str">
            <v>Pręt gwintowany do kotew M10x130mm</v>
          </cell>
          <cell r="G975" t="str">
            <v>Resin anchor rod M10x130mm</v>
          </cell>
          <cell r="H975" t="str">
            <v>Menetesszár ragasztott dübelekhez M10x130mm</v>
          </cell>
          <cell r="I975" t="str">
            <v>Srieginis strypas ankieriui M10x130mm</v>
          </cell>
          <cell r="J975" t="str">
            <v>Závitová tyč pre chem. kotvy N-PKC M10x130mm</v>
          </cell>
          <cell r="K975" t="str">
            <v>Tije filetate pentru ancore chimice M10x130mm</v>
          </cell>
          <cell r="L975" t="str">
            <v>-</v>
          </cell>
          <cell r="M975" t="str">
            <v>-</v>
          </cell>
          <cell r="N975" t="str">
            <v>-</v>
          </cell>
          <cell r="O975" t="str">
            <v>-</v>
          </cell>
          <cell r="P975" t="str">
            <v>-</v>
          </cell>
          <cell r="Q975" t="str">
            <v>-</v>
          </cell>
          <cell r="R975" t="str">
            <v/>
          </cell>
          <cell r="S975" t="str">
            <v/>
          </cell>
          <cell r="T975" t="str">
            <v>THALE sp. z o.o. sp.k.</v>
          </cell>
          <cell r="U975" t="str">
            <v>11-041 Olsztyn, Poland, Wilimowo 2, Poland</v>
          </cell>
          <cell r="V975" t="str">
            <v>pasywacja</v>
          </cell>
          <cell r="W975" t="str">
            <v>N-PKC-M10X130</v>
          </cell>
        </row>
        <row r="976">
          <cell r="A976">
            <v>35247</v>
          </cell>
          <cell r="B976" t="str">
            <v>90000031917</v>
          </cell>
          <cell r="C976" t="str">
            <v>YKW6X15 KRATA WEMA 600MM X 1500MM</v>
          </cell>
          <cell r="D976" t="str">
            <v>5907754273269</v>
          </cell>
          <cell r="E976" t="str">
            <v>1</v>
          </cell>
          <cell r="F976" t="str">
            <v>Krata Wema 600mm x 1500 mm</v>
          </cell>
          <cell r="L976" t="str">
            <v>-</v>
          </cell>
          <cell r="M976" t="str">
            <v>-</v>
          </cell>
          <cell r="N976" t="str">
            <v>-</v>
          </cell>
          <cell r="O976" t="str">
            <v>-</v>
          </cell>
          <cell r="P976" t="str">
            <v>-</v>
          </cell>
          <cell r="Q976" t="str">
            <v>-</v>
          </cell>
          <cell r="R976" t="str">
            <v>0</v>
          </cell>
          <cell r="S976" t="str">
            <v/>
          </cell>
          <cell r="T976" t="str">
            <v>THALE sp. z o.o. sp.k.</v>
          </cell>
          <cell r="U976" t="str">
            <v>11-041 Olsztyn, Poland, Wilimowo 2, Poland</v>
          </cell>
          <cell r="V976" t="str">
            <v>ocynk ogniowy</v>
          </cell>
          <cell r="W976" t="str">
            <v>YKW6X15</v>
          </cell>
        </row>
        <row r="977">
          <cell r="A977">
            <v>19049</v>
          </cell>
          <cell r="B977" t="str">
            <v>81102000000</v>
          </cell>
          <cell r="C977" t="str">
            <v>AM-10 AMORTYZATOR EPDM</v>
          </cell>
          <cell r="D977" t="str">
            <v>5907754203051</v>
          </cell>
          <cell r="E977" t="str">
            <v>50</v>
          </cell>
          <cell r="F977" t="str">
            <v>Amortyzator EPDM</v>
          </cell>
          <cell r="G977" t="str">
            <v>Vibration damper</v>
          </cell>
          <cell r="H977" t="str">
            <v>Rezgés és zajcsökkentő</v>
          </cell>
          <cell r="I977" t="str">
            <v>Amortizatorius EPDM</v>
          </cell>
          <cell r="J977" t="str">
            <v>Tmič vibrácií</v>
          </cell>
          <cell r="K977" t="str">
            <v>Amortizor AM</v>
          </cell>
          <cell r="L977" t="str">
            <v>(HU)A-101/2016 18/11/2021; (SK)SK TP-19/0004-verzia 02 23/03/2022; (RO)AT 017-05-4053-2024 28/02/2024</v>
          </cell>
          <cell r="M977" t="str">
            <v>(HU)02/2021 18/11/2021; (SK)01/2022 23/03/2022; (RO)01/2024 28/02/2024</v>
          </cell>
          <cell r="N977" t="str">
            <v>-</v>
          </cell>
          <cell r="O977" t="str">
            <v>-</v>
          </cell>
          <cell r="P977" t="str">
            <v>-</v>
          </cell>
          <cell r="Q977" t="str">
            <v>-</v>
          </cell>
          <cell r="R977" t="str">
            <v>0</v>
          </cell>
          <cell r="S977" t="str">
            <v/>
          </cell>
          <cell r="T977" t="str">
            <v>THALE sp. z o.o. sp.k.</v>
          </cell>
          <cell r="U977" t="str">
            <v>11-041 Olsztyn, Poland, Wilimowo 2, Poland</v>
          </cell>
          <cell r="V977" t="str">
            <v>ocynk galwaniczny</v>
          </cell>
          <cell r="W977" t="str">
            <v>AM-10</v>
          </cell>
        </row>
        <row r="978">
          <cell r="A978">
            <v>19248</v>
          </cell>
          <cell r="B978" t="str">
            <v>81450016005</v>
          </cell>
          <cell r="C978" t="str">
            <v>KR-16 KOŁEK ROZPOROWY M16X80MM</v>
          </cell>
          <cell r="D978" t="str">
            <v>5907754204003</v>
          </cell>
          <cell r="E978" t="str">
            <v>5</v>
          </cell>
          <cell r="F978" t="str">
            <v>Kołek rozporowy M16x80mm</v>
          </cell>
          <cell r="G978" t="str">
            <v>Plastic plug M16x80mm</v>
          </cell>
          <cell r="H978" t="str">
            <v>Műanyag tipli M16x80mm</v>
          </cell>
          <cell r="I978" t="str">
            <v>Issipleciantis kaistis M16x80mm</v>
          </cell>
          <cell r="J978" t="str">
            <v>Plastová hmoždinka M16x80mm</v>
          </cell>
          <cell r="K978" t="str">
            <v>Dibluri de distantare M16X80mm</v>
          </cell>
          <cell r="L978" t="str">
            <v>(PL)ITB-KOT-2022/2086 wydanie 1 20/04/2022</v>
          </cell>
          <cell r="M978" t="str">
            <v>(PL)KDWU-15-8093-FIX 21/11/2021</v>
          </cell>
          <cell r="N978" t="str">
            <v>B</v>
          </cell>
          <cell r="O978" t="str">
            <v>-</v>
          </cell>
          <cell r="P978" t="str">
            <v>-</v>
          </cell>
          <cell r="Q978" t="str">
            <v>-</v>
          </cell>
          <cell r="R978" t="str">
            <v>16</v>
          </cell>
          <cell r="S978" t="str">
            <v/>
          </cell>
          <cell r="T978" t="str">
            <v>POLSKA</v>
          </cell>
          <cell r="U978" t="str">
            <v xml:space="preserve">, </v>
          </cell>
          <cell r="V978" t="str">
            <v/>
          </cell>
          <cell r="W978" t="str">
            <v>KR-16</v>
          </cell>
        </row>
        <row r="979">
          <cell r="A979">
            <v>16390</v>
          </cell>
          <cell r="B979" t="str">
            <v>80130240020</v>
          </cell>
          <cell r="C979" t="str">
            <v>UPG-400 SKR OBEJMA POJEDYNCZA EXPERT Z OKŁADZINĄ 400 SKR (395-404)</v>
          </cell>
          <cell r="D979" t="str">
            <v>5907754241749</v>
          </cell>
          <cell r="E979" t="str">
            <v/>
          </cell>
          <cell r="L979" t="str">
            <v>(PL)ITB-KOT-2020/1561 wydanie 1 15/12/2020; (HU)A-101/2016 18/11/2021; (SK)SK TP-19/0004-verzia 02 23/03/2022; (RO)AT 017-05-4053-2024 28/02/2024</v>
          </cell>
          <cell r="M979" t="str">
            <v>(PL)04/2020 30/05/2023; (HU)02/2021 18/11/2021; (SK)01/2022 23/03/2022; (RO)01/2024 28/02/2024</v>
          </cell>
          <cell r="N979" t="str">
            <v>B</v>
          </cell>
          <cell r="O979" t="str">
            <v>-</v>
          </cell>
          <cell r="P979" t="str">
            <v>-</v>
          </cell>
          <cell r="Q979" t="str">
            <v>-</v>
          </cell>
          <cell r="R979" t="str">
            <v>15</v>
          </cell>
          <cell r="S979" t="str">
            <v/>
          </cell>
          <cell r="T979" t="str">
            <v>THALE sp. z o.o. sp.k.</v>
          </cell>
          <cell r="U979" t="str">
            <v>11-041 Olsztyn, Poland, Wilimowo 2, Poland</v>
          </cell>
          <cell r="V979" t="str">
            <v/>
          </cell>
          <cell r="W979" t="str">
            <v>UPG-400SKR</v>
          </cell>
        </row>
        <row r="980">
          <cell r="A980">
            <v>11299</v>
          </cell>
          <cell r="B980" t="str">
            <v>80130235510</v>
          </cell>
          <cell r="C980" t="str">
            <v>UPG-355 KPL OBEJMA POJEDYNCZA EXPERT Z OKŁADZINĄ 355 KPL</v>
          </cell>
          <cell r="D980" t="str">
            <v>5907754232228</v>
          </cell>
          <cell r="E980" t="str">
            <v/>
          </cell>
          <cell r="L980" t="str">
            <v>(PL)ITB-KOT-2020/1561 wydanie 1 15/12/2020; (HU)A-101/2016 18/11/2021; (SK)SK TP-19/0004-verzia 02 23/03/2022; (RO)AT 017-05-4053-2024 28/02/2024</v>
          </cell>
          <cell r="M980" t="str">
            <v>(PL)04/2020 30/05/2023; (HU)02/2021 18/11/2021; (SK)01/2022 23/03/2022; (RO)01/2024 28/02/2024</v>
          </cell>
          <cell r="N980" t="str">
            <v>B</v>
          </cell>
          <cell r="O980" t="str">
            <v>-</v>
          </cell>
          <cell r="P980" t="str">
            <v>-</v>
          </cell>
          <cell r="Q980" t="str">
            <v>-</v>
          </cell>
          <cell r="R980" t="str">
            <v>15</v>
          </cell>
          <cell r="S980" t="str">
            <v/>
          </cell>
          <cell r="T980" t="str">
            <v>THALE sp. z o.o. sp.k.</v>
          </cell>
          <cell r="U980" t="str">
            <v>11-041 Olsztyn, Poland, Wilimowo 2, Poland</v>
          </cell>
          <cell r="V980" t="str">
            <v/>
          </cell>
          <cell r="W980" t="str">
            <v>UPG-355KPL</v>
          </cell>
        </row>
        <row r="981">
          <cell r="A981">
            <v>26214</v>
          </cell>
          <cell r="B981" t="str">
            <v>80140214810</v>
          </cell>
          <cell r="C981" t="str">
            <v>UPGSB-11/2 KPL OBEJMA SZYBKIEGO MONTAŻU Z WKŁADKĄ EPDM TYPU BACO (48)</v>
          </cell>
          <cell r="D981" t="str">
            <v/>
          </cell>
          <cell r="E981" t="str">
            <v>50</v>
          </cell>
          <cell r="L981" t="str">
            <v>(PL)ITB-KOT-2018/0556 wydanie 2 30/06/2020; (HU)A-101/2016 18/11/2021; (SK)SK TP-19/0004-verzia 02 23/03/2022; (RO)AT 017-05-4053-2024 28/02/2024</v>
          </cell>
          <cell r="M981" t="str">
            <v>(PL)03/2020 30/05/2023; (HU)02/2021 18/11/2021; (SK)01/2022 23/03/2022; (RO)01/2024 28/02/2024</v>
          </cell>
          <cell r="N981" t="str">
            <v>B</v>
          </cell>
          <cell r="O981" t="str">
            <v>-</v>
          </cell>
          <cell r="P981" t="str">
            <v>-</v>
          </cell>
          <cell r="Q981" t="str">
            <v>-</v>
          </cell>
          <cell r="R981" t="str">
            <v>18</v>
          </cell>
          <cell r="S981" t="str">
            <v/>
          </cell>
          <cell r="T981" t="str">
            <v>THALE sp. z o.o. sp.k.</v>
          </cell>
          <cell r="U981" t="str">
            <v>11-041 Olsztyn, Poland, Wilimowo 2, Poland</v>
          </cell>
          <cell r="V981" t="str">
            <v/>
          </cell>
          <cell r="W981" t="str">
            <v/>
          </cell>
        </row>
        <row r="982">
          <cell r="A982">
            <v>35975</v>
          </cell>
          <cell r="B982" t="str">
            <v>81401106080</v>
          </cell>
          <cell r="C982" t="str">
            <v>RZW-M6/8 ZŁĄCZKA REDUKCYJNA ZEW.M6 WEW. M8</v>
          </cell>
          <cell r="D982" t="str">
            <v>5907754207332</v>
          </cell>
          <cell r="E982" t="str">
            <v>20</v>
          </cell>
          <cell r="F982" t="str">
            <v>Złączka redukcyjna zew.M6 wew. M8</v>
          </cell>
          <cell r="G982" t="str">
            <v>Hex reducer male/female M6/M8</v>
          </cell>
          <cell r="H982" t="str">
            <v>Hex szűkítő férfi/nő M6/M8</v>
          </cell>
          <cell r="I982" t="str">
            <v>Redukcine jungtis su isoriniu sriegiu M6/8</v>
          </cell>
          <cell r="J982" t="str">
            <v>Šeťhranná redukcia muž/žena M6/M8</v>
          </cell>
          <cell r="K982" t="str">
            <v>Racorduri de reductie cu filet extern M6/M8</v>
          </cell>
          <cell r="L982" t="str">
            <v>(PL)ITB-KOT-2020/1562 wydanie 1 23/12/2020; (SK)SK TP-19/0004-verzia 02 23/03/2022; (RO)AT 017-05-4053-2024 28/02/2024</v>
          </cell>
          <cell r="M982" t="str">
            <v>(PL)05/2020 30/05/2023; (SK)01/2022 23/03/2022; (RO)01/2024 28/02/2024</v>
          </cell>
          <cell r="N982" t="str">
            <v>B</v>
          </cell>
          <cell r="O982" t="str">
            <v>-</v>
          </cell>
          <cell r="P982" t="str">
            <v>-</v>
          </cell>
          <cell r="Q982" t="str">
            <v>-</v>
          </cell>
          <cell r="R982" t="str">
            <v>15</v>
          </cell>
          <cell r="S982" t="str">
            <v/>
          </cell>
          <cell r="T982" t="str">
            <v>THALE sp. z o.o. sp.k.</v>
          </cell>
          <cell r="U982" t="str">
            <v>11-041 Olsztyn, Poland, Wilimowo 2, Poland</v>
          </cell>
          <cell r="V982" t="str">
            <v>ocynk galwaniczny</v>
          </cell>
          <cell r="W982" t="str">
            <v>RZW-M6/8</v>
          </cell>
        </row>
        <row r="983">
          <cell r="A983">
            <v>19284</v>
          </cell>
          <cell r="B983" t="str">
            <v>81863801500</v>
          </cell>
          <cell r="C983" t="str">
            <v>NG-SW-15 NASADKA 3/8 BIT SW15</v>
          </cell>
          <cell r="D983" t="str">
            <v>5907754240674</v>
          </cell>
          <cell r="E983" t="str">
            <v>1</v>
          </cell>
          <cell r="F983" t="str">
            <v>Nasadka 3/8 bit SW15</v>
          </cell>
          <cell r="G983" t="str">
            <v>Nutsetter screwdriver 3/8 bit sw15</v>
          </cell>
          <cell r="H983" t="str">
            <v>Behajtófej 3/8 bit sw15</v>
          </cell>
          <cell r="I983" t="str">
            <v>Sriegine galvute 3/8" bitas SW15</v>
          </cell>
          <cell r="J983" t="str">
            <v>Zakladací kľúč 3/8 SW15</v>
          </cell>
          <cell r="K983" t="str">
            <v>Stuturi pentru masini de Infiletat 3/8 bit SW15</v>
          </cell>
          <cell r="L983" t="str">
            <v>-</v>
          </cell>
          <cell r="M983" t="str">
            <v>-</v>
          </cell>
          <cell r="N983" t="str">
            <v>-</v>
          </cell>
          <cell r="O983" t="str">
            <v>-</v>
          </cell>
          <cell r="P983" t="str">
            <v>-</v>
          </cell>
          <cell r="Q983" t="str">
            <v>-</v>
          </cell>
          <cell r="R983" t="str">
            <v>0</v>
          </cell>
          <cell r="S983" t="str">
            <v/>
          </cell>
          <cell r="T983" t="str">
            <v>THALE sp. z o.o. sp.k.</v>
          </cell>
          <cell r="U983" t="str">
            <v>11-041 Olsztyn, Poland, Wilimowo 2, Poland</v>
          </cell>
          <cell r="V983" t="str">
            <v>ocynk galwaniczny</v>
          </cell>
          <cell r="W983" t="str">
            <v>NG-SW-15</v>
          </cell>
        </row>
        <row r="984">
          <cell r="A984">
            <v>26234</v>
          </cell>
          <cell r="B984" t="str">
            <v>80140214820</v>
          </cell>
          <cell r="C984" t="str">
            <v>UPGSB-11/2 SKR OBEJMA SZYBKIEGO MONTAŻU Z WKŁADKĄ EPDM TYPU BACO (48)</v>
          </cell>
          <cell r="D984" t="str">
            <v/>
          </cell>
          <cell r="E984" t="str">
            <v>50</v>
          </cell>
          <cell r="L984" t="str">
            <v>(PL)ITB-KOT-2018/0556 wydanie 2 30/06/2020; (HU)A-101/2016 18/11/2021; (SK)SK TP-19/0004-verzia 02 23/03/2022; (RO)AT 017-05-4053-2024 28/02/2024</v>
          </cell>
          <cell r="M984" t="str">
            <v>(PL)03/2020 30/05/2023; (HU)02/2021 18/11/2021; (SK)01/2022 23/03/2022; (RO)01/2024 28/02/2024</v>
          </cell>
          <cell r="N984" t="str">
            <v>B</v>
          </cell>
          <cell r="O984" t="str">
            <v>-</v>
          </cell>
          <cell r="P984" t="str">
            <v>-</v>
          </cell>
          <cell r="Q984" t="str">
            <v>-</v>
          </cell>
          <cell r="R984" t="str">
            <v>18</v>
          </cell>
          <cell r="S984" t="str">
            <v/>
          </cell>
          <cell r="T984" t="str">
            <v>THALE sp. z o.o. sp.k.</v>
          </cell>
          <cell r="U984" t="str">
            <v>11-041 Olsztyn, Poland, Wilimowo 2, Poland</v>
          </cell>
          <cell r="V984" t="str">
            <v/>
          </cell>
          <cell r="W984" t="str">
            <v/>
          </cell>
        </row>
        <row r="985">
          <cell r="A985">
            <v>19072</v>
          </cell>
          <cell r="B985" t="str">
            <v>81420161000</v>
          </cell>
          <cell r="C985" t="str">
            <v>ULR-M16X100 KOTWA ROZPOROWA DO BETONU NIESPĘKANEGO M16X100</v>
          </cell>
          <cell r="D985" t="str">
            <v>5907754208001</v>
          </cell>
          <cell r="E985" t="str">
            <v/>
          </cell>
          <cell r="L985" t="str">
            <v>-</v>
          </cell>
          <cell r="M985" t="str">
            <v>-</v>
          </cell>
          <cell r="N985" t="str">
            <v>-</v>
          </cell>
          <cell r="O985" t="str">
            <v>-</v>
          </cell>
          <cell r="P985" t="str">
            <v>-</v>
          </cell>
          <cell r="Q985" t="str">
            <v>-</v>
          </cell>
          <cell r="R985" t="str">
            <v>0</v>
          </cell>
          <cell r="S985" t="str">
            <v/>
          </cell>
          <cell r="T985" t="str">
            <v>THALE sp. z o.o. sp.k.</v>
          </cell>
          <cell r="U985" t="str">
            <v>11-041 Olsztyn, Poland, Wilimowo 2, Poland</v>
          </cell>
          <cell r="V985" t="str">
            <v/>
          </cell>
          <cell r="W985" t="str">
            <v>ULR-M16X100</v>
          </cell>
        </row>
        <row r="986">
          <cell r="A986">
            <v>19799</v>
          </cell>
          <cell r="B986" t="str">
            <v>87470000017</v>
          </cell>
          <cell r="C986" t="str">
            <v>Y-EL-E ELEMENT ZAWIESZENIA</v>
          </cell>
          <cell r="D986" t="str">
            <v>5907754248519</v>
          </cell>
          <cell r="E986" t="str">
            <v>1</v>
          </cell>
          <cell r="L986" t="str">
            <v>-</v>
          </cell>
          <cell r="M986" t="str">
            <v>-</v>
          </cell>
          <cell r="N986" t="str">
            <v>-</v>
          </cell>
          <cell r="O986" t="str">
            <v>-</v>
          </cell>
          <cell r="P986" t="str">
            <v>-</v>
          </cell>
          <cell r="Q986" t="str">
            <v>-</v>
          </cell>
          <cell r="R986" t="str">
            <v>0</v>
          </cell>
          <cell r="S986" t="str">
            <v/>
          </cell>
          <cell r="T986" t="str">
            <v>THALE sp. z o.o. sp.k.</v>
          </cell>
          <cell r="U986" t="str">
            <v>11-041 Olsztyn, Poland, Wilimowo 2, Poland</v>
          </cell>
          <cell r="V986" t="str">
            <v>ocynk galwaniczny</v>
          </cell>
          <cell r="W986" t="str">
            <v>Y-EL-E</v>
          </cell>
        </row>
        <row r="987">
          <cell r="A987">
            <v>19416</v>
          </cell>
          <cell r="B987" t="str">
            <v>81470100060</v>
          </cell>
          <cell r="C987" t="str">
            <v>M10X60 PRĘT GWINTOWANY M10X60MM</v>
          </cell>
          <cell r="D987" t="str">
            <v>5907754250505</v>
          </cell>
          <cell r="E987" t="str">
            <v>1</v>
          </cell>
          <cell r="G987" t="str">
            <v>Threaded rod M10X60mm</v>
          </cell>
          <cell r="L987" t="str">
            <v>(PL)ITB-KOT-2020/1562 wydanie 1 23/12/2020; (SK)SK TP-19/0004-verzia 02 23/03/2022; (RO)AT 017-05-4053-2024 28/02/2024</v>
          </cell>
          <cell r="M987" t="str">
            <v>(PL)05/2020 30/05/2023; (SK)01/2022 23/03/2022; (RO)01/2024 28/02/2024</v>
          </cell>
          <cell r="N987" t="str">
            <v>B</v>
          </cell>
          <cell r="O987" t="str">
            <v>-</v>
          </cell>
          <cell r="P987" t="str">
            <v>-</v>
          </cell>
          <cell r="Q987" t="str">
            <v>-</v>
          </cell>
          <cell r="R987" t="str">
            <v>15</v>
          </cell>
          <cell r="S987" t="str">
            <v/>
          </cell>
          <cell r="T987" t="str">
            <v>THALE sp. z o.o. sp.k.</v>
          </cell>
          <cell r="U987" t="str">
            <v>11-041 Olsztyn, Poland, Wilimowo 2, Poland</v>
          </cell>
          <cell r="V987" t="str">
            <v/>
          </cell>
          <cell r="W987" t="str">
            <v>M10X60</v>
          </cell>
        </row>
        <row r="988">
          <cell r="A988">
            <v>19349</v>
          </cell>
          <cell r="B988" t="str">
            <v/>
          </cell>
          <cell r="C988" t="str">
            <v>KLM-M10 KLAMRA PROFILU ŻELIWNA FI 11</v>
          </cell>
          <cell r="D988" t="str">
            <v/>
          </cell>
          <cell r="E988" t="str">
            <v>25</v>
          </cell>
          <cell r="F988" t="str">
            <v>Klamra profilu żeliwna fi 11</v>
          </cell>
          <cell r="G988" t="str">
            <v>Channel beam clamp iron cast dia 11</v>
          </cell>
          <cell r="H988" t="str">
            <v>Tartókapocs iron cast átmérő 11</v>
          </cell>
          <cell r="I988" t="str">
            <v>Sagtis ketinis profiliui, fi 11</v>
          </cell>
          <cell r="J988" t="str">
            <v>Liatinová nosníková svorka KLM priemer 11mm</v>
          </cell>
          <cell r="K988" t="str">
            <v>Cleme de fonta pentru profile de otel dia 11</v>
          </cell>
          <cell r="L988" t="str">
            <v>(PL)ITB-KOT-2020/1562 wydanie 1 23/12/2020; (HU)A-101/2016 18/11/2021; (SK)SK TP-19/0004-verzia 02 23/03/2022; (RO)AT 017-05-4053-2024 28/02/2024</v>
          </cell>
          <cell r="M988" t="str">
            <v>(PL)05/2020 30/05/2023; (HU)02/2021 18/11/2021; (SK)01/2022 23/03/2022; (RO)01/2024 28/02/2024</v>
          </cell>
          <cell r="N988" t="str">
            <v>B</v>
          </cell>
          <cell r="O988" t="str">
            <v>-</v>
          </cell>
          <cell r="P988" t="str">
            <v>-</v>
          </cell>
          <cell r="Q988" t="str">
            <v>-</v>
          </cell>
          <cell r="R988" t="str">
            <v>15</v>
          </cell>
          <cell r="S988" t="str">
            <v/>
          </cell>
          <cell r="T988" t="str">
            <v>THALE sp. z o.o. sp.k.</v>
          </cell>
          <cell r="U988" t="str">
            <v>11-041 Olsztyn, Poland, Wilimowo 2, Poland</v>
          </cell>
          <cell r="V988" t="str">
            <v>ocynk galwaniczny</v>
          </cell>
          <cell r="W988" t="str">
            <v>KLM-M10</v>
          </cell>
        </row>
        <row r="989">
          <cell r="A989">
            <v>19842</v>
          </cell>
          <cell r="B989" t="str">
            <v>81141629000</v>
          </cell>
          <cell r="C989" t="str">
            <v>XK-MH90 KSZTAŁTKA KAPELUSZOWA XK OBRÓCONA 90 PROFILU MH</v>
          </cell>
          <cell r="D989" t="str">
            <v>5907754248571</v>
          </cell>
          <cell r="E989" t="str">
            <v>10</v>
          </cell>
          <cell r="F989" t="str">
            <v>Kształtka kapeluszowa XK obrócona 90 profilu MH</v>
          </cell>
          <cell r="G989" t="str">
            <v>Vertical cap-shaped flat connector XK channel MH</v>
          </cell>
          <cell r="H989" t="str">
            <v>Sín összekötő híd XK 90 MH típusú szerelősínhez</v>
          </cell>
          <cell r="I989" t="str">
            <v>XK Jungiamoji detale profiliui MH</v>
          </cell>
          <cell r="J989" t="str">
            <v>Kolmý rohový uholník tvaru čiapky XK pre nosníky MH</v>
          </cell>
          <cell r="K989" t="str">
            <v>Vertical conector tip XK, profil MH</v>
          </cell>
          <cell r="L989" t="str">
            <v>(PL)ITB-KOT-2018/0556 wydanie 2 30/06/2020; (HU)A-101/2016 18/11/2021; (SK)SK TP-19/0004-verzia 02 23/03/2022; (RO)AT 017-05-4053-2024 28/02/2024</v>
          </cell>
          <cell r="M989" t="str">
            <v>(PL)03/2020 30/05/2023; (HU)02/2021 18/11/2021; (SK)01/2022 23/03/2022; (RO)01/2024 28/02/2024</v>
          </cell>
          <cell r="N989" t="str">
            <v>B</v>
          </cell>
          <cell r="O989" t="str">
            <v>-</v>
          </cell>
          <cell r="P989" t="str">
            <v>-</v>
          </cell>
          <cell r="Q989" t="str">
            <v>-</v>
          </cell>
          <cell r="R989" t="str">
            <v>18</v>
          </cell>
          <cell r="S989" t="str">
            <v/>
          </cell>
          <cell r="T989" t="str">
            <v>THALE sp. z o.o. sp.k.</v>
          </cell>
          <cell r="U989" t="str">
            <v>11-041 Olsztyn, Poland, Wilimowo 2, Poland</v>
          </cell>
          <cell r="V989" t="str">
            <v>ocynk galwaniczny</v>
          </cell>
          <cell r="W989" t="str">
            <v>XK-MH90</v>
          </cell>
        </row>
        <row r="990">
          <cell r="A990">
            <v>15974</v>
          </cell>
          <cell r="B990" t="str">
            <v>80067110300</v>
          </cell>
          <cell r="C990" t="str">
            <v>E-CR15-300 KONSOLA SZYNOWA 30X15 O DŁUGOŚCI 312MM</v>
          </cell>
          <cell r="D990" t="str">
            <v>5902232110012</v>
          </cell>
          <cell r="E990" t="str">
            <v>10</v>
          </cell>
          <cell r="L990" t="str">
            <v>-</v>
          </cell>
          <cell r="M990" t="str">
            <v>-</v>
          </cell>
          <cell r="N990" t="str">
            <v>-</v>
          </cell>
          <cell r="O990" t="str">
            <v>-</v>
          </cell>
          <cell r="P990" t="str">
            <v>-</v>
          </cell>
          <cell r="Q990" t="str">
            <v>-</v>
          </cell>
          <cell r="R990" t="str">
            <v>0</v>
          </cell>
          <cell r="S990" t="str">
            <v/>
          </cell>
          <cell r="T990" t="str">
            <v>THALE sp. z o.o. sp.k.</v>
          </cell>
          <cell r="U990" t="str">
            <v>11-041 Olsztyn, Poland, Wilimowo 2, Poland</v>
          </cell>
          <cell r="V990" t="str">
            <v>ocynk galwaniczny</v>
          </cell>
          <cell r="W990" t="str">
            <v>E-CR15-300</v>
          </cell>
        </row>
        <row r="991">
          <cell r="A991">
            <v>26028</v>
          </cell>
          <cell r="B991" t="str">
            <v>81412100250</v>
          </cell>
          <cell r="C991" t="str">
            <v>105-M10X25/KG ŚRUBA 105 6-KĄT. M10X25MM</v>
          </cell>
          <cell r="D991" t="str">
            <v>5907754259270</v>
          </cell>
          <cell r="E991" t="str">
            <v>10</v>
          </cell>
          <cell r="F991" t="str">
            <v>Śruba 105 6-kąt. M10x25mm</v>
          </cell>
          <cell r="G991" t="str">
            <v>Hex head bolt 105 M10x25mm</v>
          </cell>
          <cell r="H991" t="str">
            <v>Hatlapfejű csavar 105 M10x25mm</v>
          </cell>
          <cell r="I991" t="str">
            <v>Varztas 105 6-kamp. M10X25mm</v>
          </cell>
          <cell r="J991" t="str">
            <v>Skrutka so 6-hrannou hlavou 105 M10x25mm</v>
          </cell>
          <cell r="K991" t="str">
            <v>Suruburi cu cap hexagona 105 M10x25mm</v>
          </cell>
          <cell r="L991" t="str">
            <v>(RO)AT 017-05-4053-2024 28/02/2024</v>
          </cell>
          <cell r="M991" t="str">
            <v>(RO)01/2024 28/02/2024</v>
          </cell>
          <cell r="N991" t="str">
            <v>-</v>
          </cell>
          <cell r="O991" t="str">
            <v>-</v>
          </cell>
          <cell r="P991" t="str">
            <v>-</v>
          </cell>
          <cell r="Q991" t="str">
            <v>-</v>
          </cell>
          <cell r="R991" t="str">
            <v>0</v>
          </cell>
          <cell r="S991" t="str">
            <v/>
          </cell>
          <cell r="T991" t="str">
            <v>THALE sp. z o.o. sp.k.</v>
          </cell>
          <cell r="U991" t="str">
            <v>11-041 Olsztyn, Poland, Wilimowo 2, Poland</v>
          </cell>
          <cell r="V991" t="str">
            <v>ocynk galwaniczny</v>
          </cell>
          <cell r="W991" t="str">
            <v>105-M10X25/KG</v>
          </cell>
        </row>
        <row r="992">
          <cell r="A992">
            <v>19035</v>
          </cell>
          <cell r="B992" t="str">
            <v>81410010000</v>
          </cell>
          <cell r="C992" t="str">
            <v>TRSA-M10 TULEJA ROZPOROWA TRSA M10X40MM</v>
          </cell>
          <cell r="D992" t="str">
            <v>5907754218758</v>
          </cell>
          <cell r="E992" t="str">
            <v>50</v>
          </cell>
          <cell r="F992" t="str">
            <v>Tuleja rozporowa TRSA M10x40mm</v>
          </cell>
          <cell r="G992" t="str">
            <v>Drop in anchor TRSA M10x40mm</v>
          </cell>
          <cell r="H992" t="str">
            <v>Feszítő dübel TRSA M10x40mm</v>
          </cell>
          <cell r="I992" t="str">
            <v>Ikalamas ankieris TRSA M10x40mm</v>
          </cell>
          <cell r="J992" t="str">
            <v>Úderová kotva TRSA M10x40mm</v>
          </cell>
          <cell r="K992" t="str">
            <v>Ancora Ingropata din otel TRSA M10x40mm</v>
          </cell>
          <cell r="L992" t="str">
            <v>(EU)ETA-13/0584 18/01/2019</v>
          </cell>
          <cell r="M992" t="str">
            <v>(EU)DoP-13/0584-R-DCA 18/01/2019</v>
          </cell>
          <cell r="N992" t="str">
            <v>-</v>
          </cell>
          <cell r="O992" t="str">
            <v>CE</v>
          </cell>
          <cell r="P992" t="str">
            <v>-</v>
          </cell>
          <cell r="Q992" t="str">
            <v>-</v>
          </cell>
          <cell r="R992" t="str">
            <v>14</v>
          </cell>
          <cell r="S992" t="str">
            <v/>
          </cell>
          <cell r="T992" t="str">
            <v>UE</v>
          </cell>
          <cell r="U992" t="str">
            <v>0, 0</v>
          </cell>
          <cell r="V992" t="str">
            <v>ocynk galwaniczny</v>
          </cell>
          <cell r="W992" t="str">
            <v>TRSA-M10</v>
          </cell>
        </row>
        <row r="993">
          <cell r="A993">
            <v>15976</v>
          </cell>
          <cell r="B993" t="str">
            <v>80067310250</v>
          </cell>
          <cell r="C993" t="str">
            <v>E-CR30-250 KONSOLA SZYNOWA 30X30 O DŁUGOŚCI 250MM</v>
          </cell>
          <cell r="D993" t="str">
            <v>5902232110036</v>
          </cell>
          <cell r="E993" t="str">
            <v>10</v>
          </cell>
          <cell r="L993" t="str">
            <v>-</v>
          </cell>
          <cell r="M993" t="str">
            <v>-</v>
          </cell>
          <cell r="N993" t="str">
            <v>-</v>
          </cell>
          <cell r="O993" t="str">
            <v>-</v>
          </cell>
          <cell r="P993" t="str">
            <v>-</v>
          </cell>
          <cell r="Q993" t="str">
            <v>-</v>
          </cell>
          <cell r="R993" t="str">
            <v>0</v>
          </cell>
          <cell r="S993" t="str">
            <v/>
          </cell>
          <cell r="T993" t="str">
            <v>THALE sp. z o.o. sp.k.</v>
          </cell>
          <cell r="U993" t="str">
            <v>11-041 Olsztyn, Poland, Wilimowo 2, Poland</v>
          </cell>
          <cell r="V993" t="str">
            <v>ocynk galwaniczny</v>
          </cell>
          <cell r="W993" t="str">
            <v>E-CR30-250</v>
          </cell>
        </row>
        <row r="994">
          <cell r="A994">
            <v>15981</v>
          </cell>
          <cell r="B994" t="str">
            <v>80068413090</v>
          </cell>
          <cell r="C994" t="str">
            <v>E-AC30-90 ŁĄCZNIK KATOWY 90 STOPNI 30/4</v>
          </cell>
          <cell r="D994" t="str">
            <v>5902232110081</v>
          </cell>
          <cell r="E994" t="str">
            <v>10</v>
          </cell>
          <cell r="L994" t="str">
            <v>-</v>
          </cell>
          <cell r="M994" t="str">
            <v>-</v>
          </cell>
          <cell r="N994" t="str">
            <v>-</v>
          </cell>
          <cell r="O994" t="str">
            <v>-</v>
          </cell>
          <cell r="P994" t="str">
            <v>-</v>
          </cell>
          <cell r="Q994" t="str">
            <v>-</v>
          </cell>
          <cell r="R994" t="str">
            <v>0</v>
          </cell>
          <cell r="S994" t="str">
            <v/>
          </cell>
          <cell r="T994" t="str">
            <v>THALE sp. z o.o. sp.k.</v>
          </cell>
          <cell r="U994" t="str">
            <v>11-041 Olsztyn, Poland, Wilimowo 2, Poland</v>
          </cell>
          <cell r="V994" t="str">
            <v>ocynk galwaniczny</v>
          </cell>
          <cell r="W994" t="str">
            <v>E-AC30-90</v>
          </cell>
        </row>
        <row r="995">
          <cell r="A995">
            <v>20178</v>
          </cell>
          <cell r="B995" t="str">
            <v>87600000017</v>
          </cell>
          <cell r="C995" t="str">
            <v>Y-EPX-64 OBEJMA DO CHŁODU ROZMIAR 64/30</v>
          </cell>
          <cell r="D995" t="str">
            <v>5907754249530</v>
          </cell>
          <cell r="E995" t="str">
            <v>1</v>
          </cell>
          <cell r="L995" t="str">
            <v>-</v>
          </cell>
          <cell r="M995" t="str">
            <v>-</v>
          </cell>
          <cell r="N995" t="str">
            <v>-</v>
          </cell>
          <cell r="O995" t="str">
            <v>-</v>
          </cell>
          <cell r="P995" t="str">
            <v>-</v>
          </cell>
          <cell r="Q995" t="str">
            <v>-</v>
          </cell>
          <cell r="R995" t="str">
            <v>0</v>
          </cell>
          <cell r="S995" t="str">
            <v/>
          </cell>
          <cell r="T995" t="str">
            <v>THALE sp. z o.o. sp.k.</v>
          </cell>
          <cell r="U995" t="str">
            <v>11-041 Olsztyn, Poland, Wilimowo 2, Poland</v>
          </cell>
          <cell r="V995" t="str">
            <v>ocynk galwaniczny</v>
          </cell>
          <cell r="W995" t="str">
            <v>Y-EPX-64</v>
          </cell>
        </row>
        <row r="996">
          <cell r="A996">
            <v>15977</v>
          </cell>
          <cell r="B996" t="str">
            <v>80067310350</v>
          </cell>
          <cell r="C996" t="str">
            <v>E-CR30-350 KONSOLA SZYNOWA 30X30 O DŁUGOŚCI 350MM</v>
          </cell>
          <cell r="D996" t="str">
            <v>5902232110043</v>
          </cell>
          <cell r="E996" t="str">
            <v>10</v>
          </cell>
          <cell r="L996" t="str">
            <v>-</v>
          </cell>
          <cell r="M996" t="str">
            <v>-</v>
          </cell>
          <cell r="N996" t="str">
            <v>-</v>
          </cell>
          <cell r="O996" t="str">
            <v>-</v>
          </cell>
          <cell r="P996" t="str">
            <v>-</v>
          </cell>
          <cell r="Q996" t="str">
            <v>-</v>
          </cell>
          <cell r="R996" t="str">
            <v>0</v>
          </cell>
          <cell r="S996" t="str">
            <v/>
          </cell>
          <cell r="T996" t="str">
            <v>THALE sp. z o.o. sp.k.</v>
          </cell>
          <cell r="U996" t="str">
            <v>11-041 Olsztyn, Poland, Wilimowo 2, Poland</v>
          </cell>
          <cell r="V996" t="str">
            <v>ocynk galwaniczny</v>
          </cell>
          <cell r="W996" t="str">
            <v>E-CR30-350</v>
          </cell>
        </row>
        <row r="997">
          <cell r="A997">
            <v>15978</v>
          </cell>
          <cell r="B997" t="str">
            <v>80067310500</v>
          </cell>
          <cell r="C997" t="str">
            <v>E-CR30-500 KONSOLA SZYNOWA 30X30 O DŁUGOŚCI 500MM</v>
          </cell>
          <cell r="D997" t="str">
            <v>5902232110050</v>
          </cell>
          <cell r="E997" t="str">
            <v>10</v>
          </cell>
          <cell r="L997" t="str">
            <v>-</v>
          </cell>
          <cell r="M997" t="str">
            <v>-</v>
          </cell>
          <cell r="N997" t="str">
            <v>-</v>
          </cell>
          <cell r="O997" t="str">
            <v>-</v>
          </cell>
          <cell r="P997" t="str">
            <v>-</v>
          </cell>
          <cell r="Q997" t="str">
            <v>-</v>
          </cell>
          <cell r="R997" t="str">
            <v>0</v>
          </cell>
          <cell r="S997" t="str">
            <v/>
          </cell>
          <cell r="T997" t="str">
            <v>THALE sp. z o.o. sp.k.</v>
          </cell>
          <cell r="U997" t="str">
            <v>11-041 Olsztyn, Poland, Wilimowo 2, Poland</v>
          </cell>
          <cell r="V997" t="str">
            <v>ocynk galwaniczny</v>
          </cell>
          <cell r="W997" t="str">
            <v>E-CR30-500</v>
          </cell>
        </row>
        <row r="998">
          <cell r="A998">
            <v>27695</v>
          </cell>
          <cell r="B998" t="str">
            <v>89000027695</v>
          </cell>
          <cell r="C998" t="str">
            <v>HUPC-5 OBEJMA CHŁODU 5</v>
          </cell>
          <cell r="D998" t="str">
            <v>5907754262843</v>
          </cell>
          <cell r="E998" t="str">
            <v>20</v>
          </cell>
          <cell r="F998" t="str">
            <v>Obejma chłodu 5</v>
          </cell>
          <cell r="G998" t="str">
            <v>Thermal insulation clamp 5</v>
          </cell>
          <cell r="H998" t="str">
            <v>Hőszigetelt csőbilincs 5</v>
          </cell>
          <cell r="I998" t="str">
            <v>Laikiklis saldymo sistem 5</v>
          </cell>
          <cell r="K998" t="str">
            <v>Colier pentru 5</v>
          </cell>
          <cell r="L998" t="str">
            <v>-</v>
          </cell>
          <cell r="M998" t="str">
            <v>-</v>
          </cell>
          <cell r="N998" t="str">
            <v>-</v>
          </cell>
          <cell r="O998" t="str">
            <v>-</v>
          </cell>
          <cell r="P998" t="str">
            <v>-</v>
          </cell>
          <cell r="Q998" t="str">
            <v>-</v>
          </cell>
          <cell r="R998" t="str">
            <v>0</v>
          </cell>
          <cell r="S998" t="str">
            <v/>
          </cell>
          <cell r="T998" t="str">
            <v>THALE sp. z o.o. sp.k.</v>
          </cell>
          <cell r="U998" t="str">
            <v>11-041 Olsztyn, Poland, Wilimowo 2, Poland</v>
          </cell>
          <cell r="V998" t="str">
            <v>ocynk galwaniczny</v>
          </cell>
          <cell r="W998" t="str">
            <v>HUPC-5</v>
          </cell>
        </row>
        <row r="999">
          <cell r="A999">
            <v>15942</v>
          </cell>
          <cell r="B999" t="str">
            <v>80062210015</v>
          </cell>
          <cell r="C999" t="str">
            <v>E-DPCC-15 OBEJMA PODWÓJNA DO INSTALACJI Z CU - DZ 15 MM</v>
          </cell>
          <cell r="D999" t="str">
            <v>5909000674776</v>
          </cell>
          <cell r="E999" t="str">
            <v>100</v>
          </cell>
          <cell r="L999" t="str">
            <v>-</v>
          </cell>
          <cell r="M999" t="str">
            <v>-</v>
          </cell>
          <cell r="N999" t="str">
            <v>-</v>
          </cell>
          <cell r="O999" t="str">
            <v>-</v>
          </cell>
          <cell r="P999" t="str">
            <v>-</v>
          </cell>
          <cell r="Q999" t="str">
            <v>-</v>
          </cell>
          <cell r="R999" t="str">
            <v>0</v>
          </cell>
          <cell r="S999" t="str">
            <v/>
          </cell>
          <cell r="T999" t="str">
            <v>THALE sp. z o.o. sp.k.</v>
          </cell>
          <cell r="U999" t="str">
            <v>11-041 Olsztyn, Poland, Wilimowo 2, Poland</v>
          </cell>
          <cell r="V999" t="str">
            <v>ocynk galwaniczny</v>
          </cell>
          <cell r="W999" t="str">
            <v>E-DPCC-15</v>
          </cell>
        </row>
        <row r="1000">
          <cell r="A1000">
            <v>15956</v>
          </cell>
          <cell r="B1000" t="str">
            <v>80065511012</v>
          </cell>
          <cell r="C1000" t="str">
            <v>E-DTS 10X120 WKRĘT DWUGWINTOWY M10X120</v>
          </cell>
          <cell r="D1000" t="str">
            <v>5909000674080</v>
          </cell>
          <cell r="E1000" t="str">
            <v>1</v>
          </cell>
          <cell r="L1000" t="str">
            <v>-</v>
          </cell>
          <cell r="M1000" t="str">
            <v>-</v>
          </cell>
          <cell r="N1000" t="str">
            <v>-</v>
          </cell>
          <cell r="O1000" t="str">
            <v>-</v>
          </cell>
          <cell r="P1000" t="str">
            <v>-</v>
          </cell>
          <cell r="Q1000" t="str">
            <v>-</v>
          </cell>
          <cell r="R1000" t="str">
            <v>0</v>
          </cell>
          <cell r="S1000" t="str">
            <v/>
          </cell>
          <cell r="T1000" t="str">
            <v>THALE sp. z o.o. sp.k.</v>
          </cell>
          <cell r="U1000" t="str">
            <v>11-041 Olsztyn, Poland, Wilimowo 2, Poland</v>
          </cell>
          <cell r="V1000" t="str">
            <v/>
          </cell>
          <cell r="W1000" t="str">
            <v>E-DTS 10X120</v>
          </cell>
        </row>
        <row r="1001">
          <cell r="A1001">
            <v>15952</v>
          </cell>
          <cell r="B1001" t="str">
            <v>80064051475</v>
          </cell>
          <cell r="C1001" t="str">
            <v>E-EP-14 KOŁEK ROZPOROWY 14X75</v>
          </cell>
          <cell r="D1001" t="str">
            <v>5909000674899</v>
          </cell>
          <cell r="E1001" t="str">
            <v>50</v>
          </cell>
          <cell r="L1001" t="str">
            <v>-</v>
          </cell>
          <cell r="M1001" t="str">
            <v>-</v>
          </cell>
          <cell r="N1001" t="str">
            <v>-</v>
          </cell>
          <cell r="O1001" t="str">
            <v>-</v>
          </cell>
          <cell r="P1001" t="str">
            <v>-</v>
          </cell>
          <cell r="Q1001" t="str">
            <v>-</v>
          </cell>
          <cell r="R1001" t="str">
            <v>0</v>
          </cell>
          <cell r="S1001" t="str">
            <v/>
          </cell>
          <cell r="T1001" t="str">
            <v>THALE sp. z o.o. sp.k.</v>
          </cell>
          <cell r="U1001" t="str">
            <v>11-041 Olsztyn, Poland, Wilimowo 2, Poland</v>
          </cell>
          <cell r="V1001" t="str">
            <v/>
          </cell>
          <cell r="W1001" t="str">
            <v>E-EP-14</v>
          </cell>
        </row>
        <row r="1002">
          <cell r="A1002">
            <v>15953</v>
          </cell>
          <cell r="B1002" t="str">
            <v>80065510810</v>
          </cell>
          <cell r="C1002" t="str">
            <v>E-DTS 8X100 WKRĘT DWUGWINTOWY M8X100</v>
          </cell>
          <cell r="D1002" t="str">
            <v>5909000674905</v>
          </cell>
          <cell r="E1002" t="str">
            <v>1</v>
          </cell>
          <cell r="L1002" t="str">
            <v>-</v>
          </cell>
          <cell r="M1002" t="str">
            <v>-</v>
          </cell>
          <cell r="N1002" t="str">
            <v>-</v>
          </cell>
          <cell r="O1002" t="str">
            <v>-</v>
          </cell>
          <cell r="P1002" t="str">
            <v>-</v>
          </cell>
          <cell r="Q1002" t="str">
            <v>-</v>
          </cell>
          <cell r="R1002" t="str">
            <v>0</v>
          </cell>
          <cell r="S1002" t="str">
            <v/>
          </cell>
          <cell r="T1002" t="str">
            <v>THALE sp. z o.o. sp.k.</v>
          </cell>
          <cell r="U1002" t="str">
            <v>11-041 Olsztyn, Poland, Wilimowo 2, Poland</v>
          </cell>
          <cell r="V1002" t="str">
            <v>ocynk galwaniczny</v>
          </cell>
          <cell r="W1002" t="str">
            <v>E-DTS 8X100</v>
          </cell>
        </row>
        <row r="1003">
          <cell r="A1003">
            <v>15954</v>
          </cell>
          <cell r="B1003" t="str">
            <v>80065510812</v>
          </cell>
          <cell r="C1003" t="str">
            <v>E-DTS 8X120 WKRĘT DWUGWINTOWY M8X120</v>
          </cell>
          <cell r="D1003" t="str">
            <v>5909000674912</v>
          </cell>
          <cell r="E1003" t="str">
            <v>1</v>
          </cell>
          <cell r="L1003" t="str">
            <v>-</v>
          </cell>
          <cell r="M1003" t="str">
            <v>-</v>
          </cell>
          <cell r="N1003" t="str">
            <v>-</v>
          </cell>
          <cell r="O1003" t="str">
            <v>-</v>
          </cell>
          <cell r="P1003" t="str">
            <v>-</v>
          </cell>
          <cell r="Q1003" t="str">
            <v>-</v>
          </cell>
          <cell r="R1003" t="str">
            <v>0</v>
          </cell>
          <cell r="S1003" t="str">
            <v/>
          </cell>
          <cell r="T1003" t="str">
            <v>THALE sp. z o.o. sp.k.</v>
          </cell>
          <cell r="U1003" t="str">
            <v>11-041 Olsztyn, Poland, Wilimowo 2, Poland</v>
          </cell>
          <cell r="V1003" t="str">
            <v>ocynk galwaniczny</v>
          </cell>
          <cell r="W1003" t="str">
            <v>E-DTS 8X120</v>
          </cell>
        </row>
        <row r="1004">
          <cell r="A1004">
            <v>15979</v>
          </cell>
          <cell r="B1004" t="str">
            <v>80068013000</v>
          </cell>
          <cell r="C1004" t="str">
            <v>E-FR30 KPL STOPKA SZYNOWA 30</v>
          </cell>
          <cell r="D1004" t="str">
            <v>5902232110067</v>
          </cell>
          <cell r="E1004" t="str">
            <v>10</v>
          </cell>
          <cell r="L1004" t="str">
            <v>-</v>
          </cell>
          <cell r="M1004" t="str">
            <v>-</v>
          </cell>
          <cell r="N1004" t="str">
            <v>-</v>
          </cell>
          <cell r="O1004" t="str">
            <v>-</v>
          </cell>
          <cell r="P1004" t="str">
            <v>-</v>
          </cell>
          <cell r="Q1004" t="str">
            <v>-</v>
          </cell>
          <cell r="R1004" t="str">
            <v>0</v>
          </cell>
          <cell r="S1004" t="str">
            <v/>
          </cell>
          <cell r="T1004" t="str">
            <v>THALE sp. z o.o. sp.k.</v>
          </cell>
          <cell r="U1004" t="str">
            <v>11-041 Olsztyn, Poland, Wilimowo 2, Poland</v>
          </cell>
          <cell r="V1004" t="str">
            <v>ocynk galwaniczny</v>
          </cell>
          <cell r="W1004" t="str">
            <v>E-FR30KPL</v>
          </cell>
        </row>
        <row r="1005">
          <cell r="A1005">
            <v>15962</v>
          </cell>
          <cell r="B1005" t="str">
            <v>80065111025</v>
          </cell>
          <cell r="C1005" t="str">
            <v>E-HS-M10X25 ŚRUBA Z ŁBEM SZEŚCIOKĄTNYM M10X25</v>
          </cell>
          <cell r="D1005" t="str">
            <v>5909000674110</v>
          </cell>
          <cell r="E1005" t="str">
            <v>50</v>
          </cell>
          <cell r="L1005" t="str">
            <v>-</v>
          </cell>
          <cell r="M1005" t="str">
            <v>-</v>
          </cell>
          <cell r="N1005" t="str">
            <v>-</v>
          </cell>
          <cell r="O1005" t="str">
            <v>-</v>
          </cell>
          <cell r="P1005" t="str">
            <v>-</v>
          </cell>
          <cell r="Q1005" t="str">
            <v>-</v>
          </cell>
          <cell r="R1005" t="str">
            <v>0</v>
          </cell>
          <cell r="S1005" t="str">
            <v/>
          </cell>
          <cell r="T1005" t="str">
            <v>THALE sp. z o.o. sp.k.</v>
          </cell>
          <cell r="U1005" t="str">
            <v>11-041 Olsztyn, Poland, Wilimowo 2, Poland</v>
          </cell>
          <cell r="V1005" t="str">
            <v>ocynk galwaniczny</v>
          </cell>
          <cell r="W1005" t="str">
            <v>E-HS-M10X25</v>
          </cell>
        </row>
        <row r="1006">
          <cell r="A1006">
            <v>15961</v>
          </cell>
          <cell r="B1006" t="str">
            <v>80065110825</v>
          </cell>
          <cell r="C1006" t="str">
            <v>E-HS-M8X25 ŚRUBA Z ŁBEM SZEŚCIOKĄTNYM M8X25</v>
          </cell>
          <cell r="D1006" t="str">
            <v>5909000674998</v>
          </cell>
          <cell r="E1006" t="str">
            <v>50</v>
          </cell>
          <cell r="L1006" t="str">
            <v>-</v>
          </cell>
          <cell r="M1006" t="str">
            <v>-</v>
          </cell>
          <cell r="N1006" t="str">
            <v>-</v>
          </cell>
          <cell r="O1006" t="str">
            <v>-</v>
          </cell>
          <cell r="P1006" t="str">
            <v>-</v>
          </cell>
          <cell r="Q1006" t="str">
            <v>-</v>
          </cell>
          <cell r="R1006" t="str">
            <v>0</v>
          </cell>
          <cell r="S1006" t="str">
            <v/>
          </cell>
          <cell r="T1006" t="str">
            <v>THALE sp. z o.o. sp.k.</v>
          </cell>
          <cell r="U1006" t="str">
            <v>11-041 Olsztyn, Poland, Wilimowo 2, Poland</v>
          </cell>
          <cell r="V1006" t="str">
            <v>ocynk galwaniczny</v>
          </cell>
          <cell r="W1006" t="str">
            <v>E-HS-M8X25</v>
          </cell>
        </row>
        <row r="1007">
          <cell r="A1007">
            <v>26867</v>
          </cell>
          <cell r="B1007" t="str">
            <v>9000026867</v>
          </cell>
          <cell r="C1007" t="str">
            <v>EKSPOZYTOR-SZ-MF2,5-320 PROFIL MF2,5 L-320MM (CIĘTE W POŁOWIE FASOLI Z OBU STRON)</v>
          </cell>
          <cell r="D1007" t="str">
            <v/>
          </cell>
          <cell r="E1007" t="str">
            <v>1</v>
          </cell>
          <cell r="L1007" t="str">
            <v>-</v>
          </cell>
          <cell r="M1007" t="str">
            <v>-</v>
          </cell>
          <cell r="N1007" t="str">
            <v>-</v>
          </cell>
          <cell r="O1007" t="str">
            <v>-</v>
          </cell>
          <cell r="P1007" t="str">
            <v>-</v>
          </cell>
          <cell r="Q1007" t="str">
            <v>-</v>
          </cell>
          <cell r="R1007" t="str">
            <v>0</v>
          </cell>
          <cell r="S1007" t="str">
            <v/>
          </cell>
          <cell r="T1007" t="str">
            <v>THALE sp. z o.o. sp.k.</v>
          </cell>
          <cell r="U1007" t="str">
            <v>11-041 Olsztyn, Poland, Wilimowo 2, Poland</v>
          </cell>
          <cell r="V1007" t="str">
            <v/>
          </cell>
        </row>
        <row r="1008">
          <cell r="A1008">
            <v>12807</v>
          </cell>
          <cell r="B1008" t="str">
            <v>81280700000</v>
          </cell>
          <cell r="C1008" t="str">
            <v>EKSPOZYTOR</v>
          </cell>
          <cell r="D1008" t="str">
            <v/>
          </cell>
          <cell r="E1008" t="str">
            <v>1</v>
          </cell>
          <cell r="L1008" t="str">
            <v>-</v>
          </cell>
          <cell r="M1008" t="str">
            <v>-</v>
          </cell>
          <cell r="N1008" t="str">
            <v>-</v>
          </cell>
          <cell r="O1008" t="str">
            <v>-</v>
          </cell>
          <cell r="P1008" t="str">
            <v>-</v>
          </cell>
          <cell r="Q1008" t="str">
            <v>-</v>
          </cell>
          <cell r="R1008" t="str">
            <v>0</v>
          </cell>
          <cell r="S1008" t="str">
            <v/>
          </cell>
          <cell r="T1008" t="str">
            <v>THALE sp. z o.o. sp.k.</v>
          </cell>
          <cell r="U1008" t="str">
            <v>11-041 Olsztyn, Poland, Wilimowo 2, Poland</v>
          </cell>
          <cell r="V1008" t="str">
            <v>ocynk galwaniczny</v>
          </cell>
          <cell r="W1008" t="str">
            <v>EKSPOZYTOR</v>
          </cell>
        </row>
        <row r="1009">
          <cell r="A1009">
            <v>26870</v>
          </cell>
          <cell r="B1009" t="str">
            <v>9000026870</v>
          </cell>
          <cell r="C1009" t="str">
            <v>EKSPOZYTOR-SZ-MG2,0-320 PROFIL MG2,0 L-320MM (OD POŁOWY PRZERWY MIĘDZY FASOLAMI Z OBU STR)</v>
          </cell>
          <cell r="D1009" t="str">
            <v/>
          </cell>
          <cell r="E1009" t="str">
            <v>1</v>
          </cell>
          <cell r="L1009" t="str">
            <v>-</v>
          </cell>
          <cell r="M1009" t="str">
            <v>-</v>
          </cell>
          <cell r="N1009" t="str">
            <v>-</v>
          </cell>
          <cell r="O1009" t="str">
            <v>-</v>
          </cell>
          <cell r="P1009" t="str">
            <v>-</v>
          </cell>
          <cell r="Q1009" t="str">
            <v>-</v>
          </cell>
          <cell r="R1009" t="str">
            <v>0</v>
          </cell>
          <cell r="S1009" t="str">
            <v/>
          </cell>
          <cell r="T1009" t="str">
            <v>THALE sp. z o.o. sp.k.</v>
          </cell>
          <cell r="U1009" t="str">
            <v>11-041 Olsztyn, Poland, Wilimowo 2, Poland</v>
          </cell>
          <cell r="V1009" t="str">
            <v/>
          </cell>
        </row>
        <row r="1010">
          <cell r="A1010">
            <v>20052</v>
          </cell>
          <cell r="B1010" t="str">
            <v>81491008000</v>
          </cell>
          <cell r="C1010" t="str">
            <v>NSK-M8-KL.8 NAKRĘTKA 6-KĄT. M8 SAMOKONTRUJĄCA</v>
          </cell>
          <cell r="D1010" t="str">
            <v>5907754249158</v>
          </cell>
          <cell r="E1010" t="str">
            <v>25</v>
          </cell>
          <cell r="F1010" t="str">
            <v>Nakrętka 6-kąt. M8 samokontrująca</v>
          </cell>
          <cell r="G1010" t="str">
            <v>Nylon lock hex nut M8</v>
          </cell>
          <cell r="H1010" t="str">
            <v>Önzáró Hatlapú anya M8</v>
          </cell>
          <cell r="I1010" t="str">
            <v>sesiakampe verzle, fiksuojanti M8</v>
          </cell>
          <cell r="J1010" t="str">
            <v>Samosvorná matica M8</v>
          </cell>
          <cell r="K1010" t="str">
            <v>Piulite hexagonale cu autocontrare M8</v>
          </cell>
          <cell r="L1010" t="str">
            <v>(RO)AT 017-05-4053-2024 28/02/2024</v>
          </cell>
          <cell r="M1010" t="str">
            <v>(RO)01/2024 28/02/2024</v>
          </cell>
          <cell r="N1010" t="str">
            <v>-</v>
          </cell>
          <cell r="O1010" t="str">
            <v>-</v>
          </cell>
          <cell r="P1010" t="str">
            <v>-</v>
          </cell>
          <cell r="Q1010" t="str">
            <v>-</v>
          </cell>
          <cell r="R1010" t="str">
            <v>0</v>
          </cell>
          <cell r="S1010" t="str">
            <v/>
          </cell>
          <cell r="T1010" t="str">
            <v>POLSKA</v>
          </cell>
          <cell r="U1010" t="str">
            <v xml:space="preserve">, </v>
          </cell>
          <cell r="V1010" t="str">
            <v>ocynk galwaniczny</v>
          </cell>
          <cell r="W1010" t="str">
            <v>NSK-M8</v>
          </cell>
        </row>
        <row r="1011">
          <cell r="A1011">
            <v>26871</v>
          </cell>
          <cell r="B1011" t="str">
            <v>9000026871</v>
          </cell>
          <cell r="C1011" t="str">
            <v>EKSPOZYTOR-SZ-MH2,5-2000 PROFIL MH2,5 L-2000MM (CIĘTE BEZ ZNACZENIA)</v>
          </cell>
          <cell r="D1011" t="str">
            <v/>
          </cell>
          <cell r="E1011" t="str">
            <v>1</v>
          </cell>
          <cell r="L1011" t="str">
            <v>-</v>
          </cell>
          <cell r="M1011" t="str">
            <v>-</v>
          </cell>
          <cell r="N1011" t="str">
            <v>-</v>
          </cell>
          <cell r="O1011" t="str">
            <v>-</v>
          </cell>
          <cell r="P1011" t="str">
            <v>-</v>
          </cell>
          <cell r="Q1011" t="str">
            <v>-</v>
          </cell>
          <cell r="R1011" t="str">
            <v>0</v>
          </cell>
          <cell r="S1011" t="str">
            <v/>
          </cell>
          <cell r="T1011" t="str">
            <v>THALE sp. z o.o. sp.k.</v>
          </cell>
          <cell r="U1011" t="str">
            <v>11-041 Olsztyn, Poland, Wilimowo 2, Poland</v>
          </cell>
          <cell r="V1011" t="str">
            <v/>
          </cell>
        </row>
        <row r="1012">
          <cell r="A1012">
            <v>26862</v>
          </cell>
          <cell r="B1012" t="str">
            <v>9000026862</v>
          </cell>
          <cell r="C1012" t="str">
            <v>EKSPOZYTOR-SZ-C1,5-320 PROFIL C1,5 L-320MM (OD POŁOWY PRZERWY MIEDZY FASOLAMI Z OBU STRON)</v>
          </cell>
          <cell r="D1012" t="str">
            <v/>
          </cell>
          <cell r="E1012" t="str">
            <v>1</v>
          </cell>
          <cell r="L1012" t="str">
            <v>-</v>
          </cell>
          <cell r="M1012" t="str">
            <v>-</v>
          </cell>
          <cell r="N1012" t="str">
            <v>-</v>
          </cell>
          <cell r="O1012" t="str">
            <v>-</v>
          </cell>
          <cell r="P1012" t="str">
            <v>-</v>
          </cell>
          <cell r="Q1012" t="str">
            <v>-</v>
          </cell>
          <cell r="R1012" t="str">
            <v>0</v>
          </cell>
          <cell r="S1012" t="str">
            <v/>
          </cell>
          <cell r="T1012" t="str">
            <v>THALE sp. z o.o. sp.k.</v>
          </cell>
          <cell r="U1012" t="str">
            <v>11-041 Olsztyn, Poland, Wilimowo 2, Poland</v>
          </cell>
          <cell r="V1012" t="str">
            <v/>
          </cell>
        </row>
        <row r="1013">
          <cell r="A1013">
            <v>26874</v>
          </cell>
          <cell r="B1013" t="str">
            <v>9000026874</v>
          </cell>
          <cell r="C1013" t="str">
            <v>EKSPOZYTOR-SZ-X1,25-530 PROFIL X1,25 L-530MM (JAK NAJWIĘCEJ FASOLI Z OBU STRON)</v>
          </cell>
          <cell r="D1013" t="str">
            <v/>
          </cell>
          <cell r="E1013" t="str">
            <v>1</v>
          </cell>
          <cell r="L1013" t="str">
            <v>-</v>
          </cell>
          <cell r="M1013" t="str">
            <v>-</v>
          </cell>
          <cell r="N1013" t="str">
            <v>-</v>
          </cell>
          <cell r="O1013" t="str">
            <v>-</v>
          </cell>
          <cell r="P1013" t="str">
            <v>-</v>
          </cell>
          <cell r="Q1013" t="str">
            <v>-</v>
          </cell>
          <cell r="R1013" t="str">
            <v>0</v>
          </cell>
          <cell r="S1013" t="str">
            <v/>
          </cell>
          <cell r="T1013" t="str">
            <v>THALE sp. z o.o. sp.k.</v>
          </cell>
          <cell r="U1013" t="str">
            <v>11-041 Olsztyn, Poland, Wilimowo 2, Poland</v>
          </cell>
          <cell r="V1013" t="str">
            <v/>
          </cell>
        </row>
        <row r="1014">
          <cell r="A1014">
            <v>26866</v>
          </cell>
          <cell r="B1014" t="str">
            <v>9000026866</v>
          </cell>
          <cell r="C1014" t="str">
            <v>EKSPOZYTOR-SZ-MF2,5-150 PROFIL MF2,5 L-150MM (CIĘTE BEZ ZNACZENIA)</v>
          </cell>
          <cell r="D1014" t="str">
            <v/>
          </cell>
          <cell r="E1014" t="str">
            <v>1</v>
          </cell>
          <cell r="L1014" t="str">
            <v>-</v>
          </cell>
          <cell r="M1014" t="str">
            <v>-</v>
          </cell>
          <cell r="N1014" t="str">
            <v>-</v>
          </cell>
          <cell r="O1014" t="str">
            <v>-</v>
          </cell>
          <cell r="P1014" t="str">
            <v>-</v>
          </cell>
          <cell r="Q1014" t="str">
            <v>-</v>
          </cell>
          <cell r="R1014" t="str">
            <v>0</v>
          </cell>
          <cell r="S1014" t="str">
            <v/>
          </cell>
          <cell r="T1014" t="str">
            <v>THALE sp. z o.o. sp.k.</v>
          </cell>
          <cell r="U1014" t="str">
            <v>11-041 Olsztyn, Poland, Wilimowo 2, Poland</v>
          </cell>
          <cell r="V1014" t="str">
            <v/>
          </cell>
        </row>
        <row r="1015">
          <cell r="A1015">
            <v>26875</v>
          </cell>
          <cell r="B1015" t="str">
            <v>9000026875</v>
          </cell>
          <cell r="C1015" t="str">
            <v>EKSPOZYTOR-XP-SZ-MF2,5-1500 PROFIL MF2,5 L-1500MM (CIĘTE BEZ ZNACZENIA)</v>
          </cell>
          <cell r="D1015" t="str">
            <v/>
          </cell>
          <cell r="E1015" t="str">
            <v>1</v>
          </cell>
          <cell r="L1015" t="str">
            <v>-</v>
          </cell>
          <cell r="M1015" t="str">
            <v>-</v>
          </cell>
          <cell r="N1015" t="str">
            <v>-</v>
          </cell>
          <cell r="O1015" t="str">
            <v>-</v>
          </cell>
          <cell r="P1015" t="str">
            <v>-</v>
          </cell>
          <cell r="Q1015" t="str">
            <v>-</v>
          </cell>
          <cell r="R1015" t="str">
            <v>0</v>
          </cell>
          <cell r="S1015" t="str">
            <v/>
          </cell>
          <cell r="T1015" t="str">
            <v>THALE sp. z o.o. sp.k.</v>
          </cell>
          <cell r="U1015" t="str">
            <v>11-041 Olsztyn, Poland, Wilimowo 2, Poland</v>
          </cell>
          <cell r="V1015" t="str">
            <v/>
          </cell>
        </row>
        <row r="1016">
          <cell r="A1016">
            <v>11251</v>
          </cell>
          <cell r="B1016" t="str">
            <v>81141090001</v>
          </cell>
          <cell r="C1016" t="str">
            <v>OG-KT-MF90 WSPORNIK MONTAŻOWY 90 PROFILU SZER. 41MM</v>
          </cell>
          <cell r="D1016" t="str">
            <v>5907754235809</v>
          </cell>
          <cell r="E1016" t="str">
            <v>10</v>
          </cell>
          <cell r="F1016" t="str">
            <v>Wspornik montażowy 90 profilu szer. 41mm</v>
          </cell>
          <cell r="G1016" t="str">
            <v>Angular connectors 90 channel width 41mm</v>
          </cell>
          <cell r="H1016" t="str">
            <v>Sarokelem 90 41mm-es szerelősínekhez</v>
          </cell>
          <cell r="I1016" t="str">
            <v>Kampinis 90 laikiklis profiliams 41mm</v>
          </cell>
          <cell r="J1016" t="str">
            <v>Rohové uholníky 90 šírka 41mm</v>
          </cell>
          <cell r="K1016" t="str">
            <v>Suporti de montaj cu brate egale 90 profil 41mm</v>
          </cell>
          <cell r="L1016" t="str">
            <v>(PL)ITB-KOT-2020/1562 wydanie 1 23/12/2020; (HU)A-101/2016 18/11/2021; (SK)SK TP-19/0004-verzia 02 23/03/2022; (RO)AT 017-05-4053-2024 28/02/2024</v>
          </cell>
          <cell r="M1016" t="str">
            <v>(PL)05/2020 30/05/2023; (HU)02/2021 18/11/2021; (SK)01/2022 23/03/2022; (RO)01/2024 28/02/2024</v>
          </cell>
          <cell r="N1016" t="str">
            <v>B</v>
          </cell>
          <cell r="O1016" t="str">
            <v>-</v>
          </cell>
          <cell r="P1016" t="str">
            <v>-</v>
          </cell>
          <cell r="Q1016" t="str">
            <v>-</v>
          </cell>
          <cell r="R1016" t="str">
            <v>15</v>
          </cell>
          <cell r="S1016" t="str">
            <v/>
          </cell>
          <cell r="T1016" t="str">
            <v>THALE sp. z o.o. sp.k.</v>
          </cell>
          <cell r="U1016" t="str">
            <v>11-041 Olsztyn, Poland, Wilimowo 2, Poland</v>
          </cell>
          <cell r="V1016" t="str">
            <v>ocynk ogniowy</v>
          </cell>
          <cell r="W1016" t="str">
            <v>OG-KT-MF90</v>
          </cell>
        </row>
        <row r="1017">
          <cell r="A1017">
            <v>26890</v>
          </cell>
          <cell r="B1017" t="str">
            <v>9000026890</v>
          </cell>
          <cell r="C1017" t="str">
            <v>EKSPOZYTOR - XP-SZ-MH2,5-2040 PROFIL MH2,5 L-2040MM (CIĘTE BEZ ZNACZENIA)</v>
          </cell>
          <cell r="D1017" t="str">
            <v/>
          </cell>
          <cell r="E1017" t="str">
            <v>1</v>
          </cell>
          <cell r="L1017" t="str">
            <v>-</v>
          </cell>
          <cell r="M1017" t="str">
            <v>-</v>
          </cell>
          <cell r="N1017" t="str">
            <v>-</v>
          </cell>
          <cell r="O1017" t="str">
            <v>-</v>
          </cell>
          <cell r="P1017" t="str">
            <v>-</v>
          </cell>
          <cell r="Q1017" t="str">
            <v>-</v>
          </cell>
          <cell r="R1017" t="str">
            <v>0</v>
          </cell>
          <cell r="S1017" t="str">
            <v/>
          </cell>
          <cell r="T1017" t="str">
            <v>THALE sp. z o.o. sp.k.</v>
          </cell>
          <cell r="U1017" t="str">
            <v>11-041 Olsztyn, Poland, Wilimowo 2, Poland</v>
          </cell>
          <cell r="V1017" t="str">
            <v/>
          </cell>
        </row>
        <row r="1018">
          <cell r="A1018">
            <v>26876</v>
          </cell>
          <cell r="B1018" t="str">
            <v>9000026876</v>
          </cell>
          <cell r="C1018" t="str">
            <v>EKSPOZYTOR-XP-SZ-MF2,5-1574 PROFIL MF2,5 L-1574MM (CIĘTE BEZ ZNACZENIA)</v>
          </cell>
          <cell r="D1018" t="str">
            <v/>
          </cell>
          <cell r="E1018" t="str">
            <v>1</v>
          </cell>
          <cell r="L1018" t="str">
            <v>-</v>
          </cell>
          <cell r="M1018" t="str">
            <v>-</v>
          </cell>
          <cell r="N1018" t="str">
            <v>-</v>
          </cell>
          <cell r="O1018" t="str">
            <v>-</v>
          </cell>
          <cell r="P1018" t="str">
            <v>-</v>
          </cell>
          <cell r="Q1018" t="str">
            <v>-</v>
          </cell>
          <cell r="R1018" t="str">
            <v>0</v>
          </cell>
          <cell r="S1018" t="str">
            <v/>
          </cell>
          <cell r="T1018" t="str">
            <v>THALE sp. z o.o. sp.k.</v>
          </cell>
          <cell r="U1018" t="str">
            <v>11-041 Olsztyn, Poland, Wilimowo 2, Poland</v>
          </cell>
          <cell r="V1018" t="str">
            <v/>
          </cell>
        </row>
        <row r="1019">
          <cell r="A1019">
            <v>26877</v>
          </cell>
          <cell r="B1019" t="str">
            <v>9000026877</v>
          </cell>
          <cell r="C1019" t="str">
            <v>EKSPOZYTOR-XP-SZ-MF2,5-320 PROFIL MF2,5 L-320MM (CIĘTE BEZ ZNACZENIA)</v>
          </cell>
          <cell r="D1019" t="str">
            <v/>
          </cell>
          <cell r="E1019" t="str">
            <v>1</v>
          </cell>
          <cell r="L1019" t="str">
            <v>-</v>
          </cell>
          <cell r="M1019" t="str">
            <v>-</v>
          </cell>
          <cell r="N1019" t="str">
            <v>-</v>
          </cell>
          <cell r="O1019" t="str">
            <v>-</v>
          </cell>
          <cell r="P1019" t="str">
            <v>-</v>
          </cell>
          <cell r="Q1019" t="str">
            <v>-</v>
          </cell>
          <cell r="R1019" t="str">
            <v>0</v>
          </cell>
          <cell r="S1019" t="str">
            <v/>
          </cell>
          <cell r="T1019" t="str">
            <v>THALE sp. z o.o. sp.k.</v>
          </cell>
          <cell r="U1019" t="str">
            <v>11-041 Olsztyn, Poland, Wilimowo 2, Poland</v>
          </cell>
          <cell r="V1019" t="str">
            <v/>
          </cell>
        </row>
        <row r="1020">
          <cell r="A1020">
            <v>15969</v>
          </cell>
          <cell r="B1020" t="str">
            <v>80066112000</v>
          </cell>
          <cell r="C1020" t="str">
            <v>E-PR-15-2000 PROFIL SZYNOWY 30X15 O DŁUGOŚCI 2000MM</v>
          </cell>
          <cell r="D1020" t="str">
            <v>5909000674530</v>
          </cell>
          <cell r="E1020" t="str">
            <v>1</v>
          </cell>
          <cell r="L1020" t="str">
            <v>-</v>
          </cell>
          <cell r="M1020" t="str">
            <v>-</v>
          </cell>
          <cell r="N1020" t="str">
            <v>-</v>
          </cell>
          <cell r="O1020" t="str">
            <v>-</v>
          </cell>
          <cell r="P1020" t="str">
            <v>-</v>
          </cell>
          <cell r="Q1020" t="str">
            <v>-</v>
          </cell>
          <cell r="R1020" t="str">
            <v>0</v>
          </cell>
          <cell r="S1020" t="str">
            <v/>
          </cell>
          <cell r="T1020" t="str">
            <v>THALE sp. z o.o. sp.k.</v>
          </cell>
          <cell r="U1020" t="str">
            <v>11-041 Olsztyn, Poland, Wilimowo 2, Poland</v>
          </cell>
          <cell r="V1020" t="str">
            <v>ocynk galwaniczny</v>
          </cell>
          <cell r="W1020" t="str">
            <v>E-PR-15-2000</v>
          </cell>
        </row>
        <row r="1021">
          <cell r="A1021">
            <v>15972</v>
          </cell>
          <cell r="B1021" t="str">
            <v>80066313000</v>
          </cell>
          <cell r="C1021" t="str">
            <v>E-PR-30-3000 PROFIL SZYNOWY 30X30 O DŁUGOŚCI 3000MM</v>
          </cell>
          <cell r="D1021" t="str">
            <v>5909000674660</v>
          </cell>
          <cell r="E1021" t="str">
            <v>1</v>
          </cell>
          <cell r="L1021" t="str">
            <v>-</v>
          </cell>
          <cell r="M1021" t="str">
            <v>-</v>
          </cell>
          <cell r="N1021" t="str">
            <v>-</v>
          </cell>
          <cell r="O1021" t="str">
            <v>-</v>
          </cell>
          <cell r="P1021" t="str">
            <v>-</v>
          </cell>
          <cell r="Q1021" t="str">
            <v>-</v>
          </cell>
          <cell r="R1021" t="str">
            <v>0</v>
          </cell>
          <cell r="S1021" t="str">
            <v/>
          </cell>
          <cell r="T1021" t="str">
            <v>THALE sp. z o.o. sp.k.</v>
          </cell>
          <cell r="U1021" t="str">
            <v>11-041 Olsztyn, Poland, Wilimowo 2, Poland</v>
          </cell>
          <cell r="V1021" t="str">
            <v>ocynk galwaniczny</v>
          </cell>
          <cell r="W1021" t="str">
            <v>E-PR-30-3000</v>
          </cell>
        </row>
        <row r="1022">
          <cell r="A1022">
            <v>15970</v>
          </cell>
          <cell r="B1022" t="str">
            <v>80066113000</v>
          </cell>
          <cell r="C1022" t="str">
            <v>E-PR-15-3000 PROFIL SZYNOWY 30X15 O DŁUGOŚCI 3000MM</v>
          </cell>
          <cell r="D1022" t="str">
            <v>5909000674790</v>
          </cell>
          <cell r="E1022" t="str">
            <v>1</v>
          </cell>
          <cell r="L1022" t="str">
            <v>-</v>
          </cell>
          <cell r="M1022" t="str">
            <v>-</v>
          </cell>
          <cell r="N1022" t="str">
            <v>-</v>
          </cell>
          <cell r="O1022" t="str">
            <v>-</v>
          </cell>
          <cell r="P1022" t="str">
            <v>-</v>
          </cell>
          <cell r="Q1022" t="str">
            <v>-</v>
          </cell>
          <cell r="R1022" t="str">
            <v>0</v>
          </cell>
          <cell r="S1022" t="str">
            <v/>
          </cell>
          <cell r="T1022" t="str">
            <v>THALE sp. z o.o. sp.k.</v>
          </cell>
          <cell r="U1022" t="str">
            <v>11-041 Olsztyn, Poland, Wilimowo 2, Poland</v>
          </cell>
          <cell r="V1022" t="str">
            <v>ocynk galwaniczny</v>
          </cell>
          <cell r="W1022" t="str">
            <v>E-PR-15-3000</v>
          </cell>
        </row>
        <row r="1023">
          <cell r="A1023">
            <v>20503</v>
          </cell>
          <cell r="B1023" t="str">
            <v>80066116000</v>
          </cell>
          <cell r="C1023" t="str">
            <v>E-PR-15-6000 (SZ-C1,5-6000) PROFIL SZYNOWY OCYNKOWANY 30X15 O DŁUGOŚCI 6000 MM</v>
          </cell>
          <cell r="D1023" t="str">
            <v>5907754250550</v>
          </cell>
          <cell r="E1023" t="str">
            <v>1</v>
          </cell>
          <cell r="L1023" t="str">
            <v>-</v>
          </cell>
          <cell r="M1023" t="str">
            <v>-</v>
          </cell>
          <cell r="N1023" t="str">
            <v>-</v>
          </cell>
          <cell r="O1023" t="str">
            <v>-</v>
          </cell>
          <cell r="P1023" t="str">
            <v>-</v>
          </cell>
          <cell r="Q1023" t="str">
            <v>-</v>
          </cell>
          <cell r="R1023" t="str">
            <v>0</v>
          </cell>
          <cell r="S1023" t="str">
            <v/>
          </cell>
          <cell r="T1023" t="str">
            <v>THALE sp. z o.o. sp.k.</v>
          </cell>
          <cell r="U1023" t="str">
            <v>11-041 Olsztyn, Poland, Wilimowo 2, Poland</v>
          </cell>
          <cell r="V1023" t="str">
            <v>ocynk galwaniczny</v>
          </cell>
          <cell r="W1023" t="str">
            <v>E-PR-15-6000</v>
          </cell>
        </row>
        <row r="1024">
          <cell r="A1024">
            <v>20273</v>
          </cell>
          <cell r="B1024" t="str">
            <v>80066314000</v>
          </cell>
          <cell r="C1024" t="str">
            <v>E-PR-30-4000 PROFIL SZYNOWY 30X30 DŁUGOŚĆ 4000 MM</v>
          </cell>
          <cell r="D1024" t="str">
            <v>5907754250567</v>
          </cell>
          <cell r="E1024" t="str">
            <v>1</v>
          </cell>
          <cell r="L1024" t="str">
            <v>-</v>
          </cell>
          <cell r="M1024" t="str">
            <v>-</v>
          </cell>
          <cell r="N1024" t="str">
            <v>-</v>
          </cell>
          <cell r="O1024" t="str">
            <v>-</v>
          </cell>
          <cell r="P1024" t="str">
            <v>-</v>
          </cell>
          <cell r="Q1024" t="str">
            <v>-</v>
          </cell>
          <cell r="R1024" t="str">
            <v>0</v>
          </cell>
          <cell r="S1024" t="str">
            <v/>
          </cell>
          <cell r="T1024" t="str">
            <v>THALE sp. z o.o. sp.k.</v>
          </cell>
          <cell r="U1024" t="str">
            <v>11-041 Olsztyn, Poland, Wilimowo 2, Poland</v>
          </cell>
          <cell r="V1024" t="str">
            <v>ocynk galwaniczny</v>
          </cell>
          <cell r="W1024" t="str">
            <v>E-PR-30-4000</v>
          </cell>
        </row>
        <row r="1025">
          <cell r="A1025">
            <v>20504</v>
          </cell>
          <cell r="B1025" t="str">
            <v>80066316000</v>
          </cell>
          <cell r="C1025" t="str">
            <v>E-PR-30-6000 (SZ-A1,5-6000) PROFIL SZYNOWY OCYNKOWANY 30X30 O DŁUGOŚCI 6000 MM</v>
          </cell>
          <cell r="D1025" t="str">
            <v>5907754250574</v>
          </cell>
          <cell r="E1025" t="str">
            <v>1</v>
          </cell>
          <cell r="L1025" t="str">
            <v>-</v>
          </cell>
          <cell r="M1025" t="str">
            <v>-</v>
          </cell>
          <cell r="N1025" t="str">
            <v>-</v>
          </cell>
          <cell r="O1025" t="str">
            <v>-</v>
          </cell>
          <cell r="P1025" t="str">
            <v>-</v>
          </cell>
          <cell r="Q1025" t="str">
            <v>-</v>
          </cell>
          <cell r="R1025" t="str">
            <v>0</v>
          </cell>
          <cell r="S1025" t="str">
            <v/>
          </cell>
          <cell r="T1025" t="str">
            <v>THALE sp. z o.o. sp.k.</v>
          </cell>
          <cell r="U1025" t="str">
            <v>11-041 Olsztyn, Poland, Wilimowo 2, Poland</v>
          </cell>
          <cell r="V1025" t="str">
            <v>ocynk galwaniczny</v>
          </cell>
          <cell r="W1025" t="str">
            <v>E-PR-30-6000</v>
          </cell>
        </row>
        <row r="1026">
          <cell r="A1026">
            <v>15967</v>
          </cell>
          <cell r="B1026" t="str">
            <v>80065610826</v>
          </cell>
          <cell r="C1026" t="str">
            <v>E-RW30-8 PODKŁADKA OKRĄGŁA 26/8</v>
          </cell>
          <cell r="D1026" t="str">
            <v>5909000674950</v>
          </cell>
          <cell r="E1026" t="str">
            <v>50</v>
          </cell>
          <cell r="L1026" t="str">
            <v>-</v>
          </cell>
          <cell r="M1026" t="str">
            <v>-</v>
          </cell>
          <cell r="N1026" t="str">
            <v>-</v>
          </cell>
          <cell r="O1026" t="str">
            <v>-</v>
          </cell>
          <cell r="P1026" t="str">
            <v>-</v>
          </cell>
          <cell r="Q1026" t="str">
            <v>-</v>
          </cell>
          <cell r="R1026" t="str">
            <v>0</v>
          </cell>
          <cell r="S1026" t="str">
            <v/>
          </cell>
          <cell r="T1026" t="str">
            <v>THALE sp. z o.o. sp.k.</v>
          </cell>
          <cell r="U1026" t="str">
            <v>11-041 Olsztyn, Poland, Wilimowo 2, Poland</v>
          </cell>
          <cell r="V1026" t="str">
            <v>ocynk galwaniczny</v>
          </cell>
          <cell r="W1026" t="str">
            <v>E-RW30-8</v>
          </cell>
        </row>
        <row r="1027">
          <cell r="A1027">
            <v>15968</v>
          </cell>
          <cell r="B1027" t="str">
            <v>80065611026</v>
          </cell>
          <cell r="C1027" t="str">
            <v>E-RW30-10 PODKŁADKA OKRĄGŁA 26/10</v>
          </cell>
          <cell r="D1027" t="str">
            <v>5909000674493</v>
          </cell>
          <cell r="E1027" t="str">
            <v>50</v>
          </cell>
          <cell r="L1027" t="str">
            <v>-</v>
          </cell>
          <cell r="M1027" t="str">
            <v>-</v>
          </cell>
          <cell r="N1027" t="str">
            <v>-</v>
          </cell>
          <cell r="O1027" t="str">
            <v>-</v>
          </cell>
          <cell r="P1027" t="str">
            <v>-</v>
          </cell>
          <cell r="Q1027" t="str">
            <v>-</v>
          </cell>
          <cell r="R1027" t="str">
            <v>0</v>
          </cell>
          <cell r="S1027" t="str">
            <v/>
          </cell>
          <cell r="T1027" t="str">
            <v>THALE sp. z o.o. sp.k.</v>
          </cell>
          <cell r="U1027" t="str">
            <v>11-041 Olsztyn, Poland, Wilimowo 2, Poland</v>
          </cell>
          <cell r="V1027" t="str">
            <v>ocynk galwaniczny</v>
          </cell>
          <cell r="W1027" t="str">
            <v>E-RW30-10</v>
          </cell>
        </row>
        <row r="1028">
          <cell r="A1028">
            <v>15986</v>
          </cell>
          <cell r="B1028" t="str">
            <v>80068913000</v>
          </cell>
          <cell r="C1028" t="str">
            <v>E-RW30 PODKŁADKA SZYNOWA C30</v>
          </cell>
          <cell r="D1028" t="str">
            <v>5902232110135</v>
          </cell>
          <cell r="E1028" t="str">
            <v>25</v>
          </cell>
          <cell r="L1028" t="str">
            <v>-</v>
          </cell>
          <cell r="M1028" t="str">
            <v>-</v>
          </cell>
          <cell r="N1028" t="str">
            <v>-</v>
          </cell>
          <cell r="O1028" t="str">
            <v>-</v>
          </cell>
          <cell r="P1028" t="str">
            <v>-</v>
          </cell>
          <cell r="Q1028" t="str">
            <v>-</v>
          </cell>
          <cell r="R1028" t="str">
            <v>0</v>
          </cell>
          <cell r="S1028" t="str">
            <v/>
          </cell>
          <cell r="T1028" t="str">
            <v>THALE sp. z o.o. sp.k.</v>
          </cell>
          <cell r="U1028" t="str">
            <v>11-041 Olsztyn, Poland, Wilimowo 2, Poland</v>
          </cell>
          <cell r="V1028" t="str">
            <v>ocynk galwaniczny</v>
          </cell>
          <cell r="W1028" t="str">
            <v>E-RW30</v>
          </cell>
        </row>
        <row r="1029">
          <cell r="A1029">
            <v>12585</v>
          </cell>
          <cell r="B1029" t="str">
            <v>81100300800</v>
          </cell>
          <cell r="C1029" t="str">
            <v>ES-A-M8 SKR ELEMENT SKRĘTNY KOMPLETNY M8 DO PROFILU A, C SKR</v>
          </cell>
          <cell r="D1029" t="str">
            <v>5907754234871</v>
          </cell>
          <cell r="E1029" t="str">
            <v/>
          </cell>
          <cell r="L1029" t="str">
            <v>-</v>
          </cell>
          <cell r="M1029" t="str">
            <v>-</v>
          </cell>
          <cell r="N1029" t="str">
            <v>-</v>
          </cell>
          <cell r="O1029" t="str">
            <v>-</v>
          </cell>
          <cell r="P1029" t="str">
            <v>-</v>
          </cell>
          <cell r="Q1029" t="str">
            <v>-</v>
          </cell>
          <cell r="R1029" t="str">
            <v>0</v>
          </cell>
          <cell r="S1029" t="str">
            <v/>
          </cell>
          <cell r="T1029" t="str">
            <v>THALE sp. z o.o. sp.k.</v>
          </cell>
          <cell r="U1029" t="str">
            <v>11-041 Olsztyn, Poland, Wilimowo 2, Poland</v>
          </cell>
          <cell r="V1029" t="str">
            <v>ocynk galwaniczny</v>
          </cell>
          <cell r="W1029" t="str">
            <v>ES-A-M8SKR</v>
          </cell>
        </row>
        <row r="1030">
          <cell r="A1030">
            <v>15985</v>
          </cell>
          <cell r="B1030" t="str">
            <v>80068613010</v>
          </cell>
          <cell r="C1030" t="str">
            <v>E-SB30-M10 ŚRUBA SZYNOWA ŚLIZGOWA M10</v>
          </cell>
          <cell r="D1030" t="str">
            <v>5902232110128</v>
          </cell>
          <cell r="E1030" t="str">
            <v>25</v>
          </cell>
          <cell r="L1030" t="str">
            <v>-</v>
          </cell>
          <cell r="M1030" t="str">
            <v>-</v>
          </cell>
          <cell r="N1030" t="str">
            <v>-</v>
          </cell>
          <cell r="O1030" t="str">
            <v>-</v>
          </cell>
          <cell r="P1030" t="str">
            <v>-</v>
          </cell>
          <cell r="Q1030" t="str">
            <v>-</v>
          </cell>
          <cell r="R1030" t="str">
            <v>0</v>
          </cell>
          <cell r="S1030" t="str">
            <v/>
          </cell>
          <cell r="T1030" t="str">
            <v>THALE sp. z o.o. sp.k.</v>
          </cell>
          <cell r="U1030" t="str">
            <v>11-041 Olsztyn, Poland, Wilimowo 2, Poland</v>
          </cell>
          <cell r="V1030" t="str">
            <v>ocynk galwaniczny</v>
          </cell>
          <cell r="W1030" t="str">
            <v>E-SB30-M10</v>
          </cell>
        </row>
        <row r="1031">
          <cell r="A1031">
            <v>15938</v>
          </cell>
          <cell r="B1031" t="str">
            <v>80062010012</v>
          </cell>
          <cell r="C1031" t="str">
            <v>E-SPCC-12 OBEJMA POJEDYŃCZA DO INSTALACJI Z CU - DZ 12 MM</v>
          </cell>
          <cell r="D1031" t="str">
            <v>5909000674738</v>
          </cell>
          <cell r="E1031" t="str">
            <v>100</v>
          </cell>
          <cell r="L1031" t="str">
            <v>-</v>
          </cell>
          <cell r="M1031" t="str">
            <v>-</v>
          </cell>
          <cell r="N1031" t="str">
            <v>-</v>
          </cell>
          <cell r="O1031" t="str">
            <v>-</v>
          </cell>
          <cell r="P1031" t="str">
            <v>-</v>
          </cell>
          <cell r="Q1031" t="str">
            <v>-</v>
          </cell>
          <cell r="R1031" t="str">
            <v>0</v>
          </cell>
          <cell r="S1031" t="str">
            <v/>
          </cell>
          <cell r="T1031" t="str">
            <v>THALE sp. z o.o. sp.k.</v>
          </cell>
          <cell r="U1031" t="str">
            <v>11-041 Olsztyn, Poland, Wilimowo 2, Poland</v>
          </cell>
          <cell r="V1031" t="str">
            <v>ocynk galwaniczny</v>
          </cell>
          <cell r="W1031" t="str">
            <v>E-SPCC-12</v>
          </cell>
        </row>
        <row r="1032">
          <cell r="A1032">
            <v>15984</v>
          </cell>
          <cell r="B1032" t="str">
            <v>80068613008</v>
          </cell>
          <cell r="C1032" t="str">
            <v>E-SB30-M8 ŚRUBA SZYNOWA ŚLIZGOWA M8</v>
          </cell>
          <cell r="D1032" t="str">
            <v>5902232110111</v>
          </cell>
          <cell r="E1032" t="str">
            <v>25</v>
          </cell>
          <cell r="L1032" t="str">
            <v>-</v>
          </cell>
          <cell r="M1032" t="str">
            <v>-</v>
          </cell>
          <cell r="N1032" t="str">
            <v>-</v>
          </cell>
          <cell r="O1032" t="str">
            <v>-</v>
          </cell>
          <cell r="P1032" t="str">
            <v>-</v>
          </cell>
          <cell r="Q1032" t="str">
            <v>-</v>
          </cell>
          <cell r="R1032" t="str">
            <v>0</v>
          </cell>
          <cell r="S1032" t="str">
            <v/>
          </cell>
          <cell r="T1032" t="str">
            <v>THALE sp. z o.o. sp.k.</v>
          </cell>
          <cell r="U1032" t="str">
            <v>11-041 Olsztyn, Poland, Wilimowo 2, Poland</v>
          </cell>
          <cell r="V1032" t="str">
            <v>ocynk galwaniczny</v>
          </cell>
          <cell r="W1032" t="str">
            <v>E-SB30-M8</v>
          </cell>
        </row>
        <row r="1033">
          <cell r="A1033">
            <v>27203</v>
          </cell>
          <cell r="B1033" t="str">
            <v>90000003217</v>
          </cell>
          <cell r="C1033" t="str">
            <v>Y-G-10X2000 PRĘT GŁADKI FI 10X2000</v>
          </cell>
          <cell r="D1033" t="str">
            <v>5907754261969</v>
          </cell>
          <cell r="E1033" t="str">
            <v>1</v>
          </cell>
          <cell r="L1033" t="str">
            <v>-</v>
          </cell>
          <cell r="M1033" t="str">
            <v>-</v>
          </cell>
          <cell r="N1033" t="str">
            <v>-</v>
          </cell>
          <cell r="O1033" t="str">
            <v>-</v>
          </cell>
          <cell r="P1033" t="str">
            <v>-</v>
          </cell>
          <cell r="Q1033" t="str">
            <v>-</v>
          </cell>
          <cell r="R1033" t="str">
            <v>0</v>
          </cell>
          <cell r="S1033" t="str">
            <v/>
          </cell>
          <cell r="T1033" t="str">
            <v>THALE sp. z o.o. sp.k.</v>
          </cell>
          <cell r="U1033" t="str">
            <v>11-041 Olsztyn, Poland, Wilimowo 2, Poland</v>
          </cell>
          <cell r="V1033" t="str">
            <v/>
          </cell>
          <cell r="W1033" t="str">
            <v>Y-G-10X2000</v>
          </cell>
        </row>
        <row r="1034">
          <cell r="A1034">
            <v>15983</v>
          </cell>
          <cell r="B1034" t="str">
            <v>80068513010</v>
          </cell>
          <cell r="C1034" t="str">
            <v>E-SN30-M10 NAKRĘTKA SZYNOWA ŚLIZGOWA M10</v>
          </cell>
          <cell r="D1034" t="str">
            <v>5902232110104</v>
          </cell>
          <cell r="E1034" t="str">
            <v>25</v>
          </cell>
          <cell r="L1034" t="str">
            <v>-</v>
          </cell>
          <cell r="M1034" t="str">
            <v>-</v>
          </cell>
          <cell r="N1034" t="str">
            <v>-</v>
          </cell>
          <cell r="O1034" t="str">
            <v>-</v>
          </cell>
          <cell r="P1034" t="str">
            <v>-</v>
          </cell>
          <cell r="Q1034" t="str">
            <v>-</v>
          </cell>
          <cell r="R1034" t="str">
            <v>0</v>
          </cell>
          <cell r="S1034" t="str">
            <v/>
          </cell>
          <cell r="T1034" t="str">
            <v>THALE sp. z o.o. sp.k.</v>
          </cell>
          <cell r="U1034" t="str">
            <v>11-041 Olsztyn, Poland, Wilimowo 2, Poland</v>
          </cell>
          <cell r="V1034" t="str">
            <v>ocynk galwaniczny</v>
          </cell>
          <cell r="W1034" t="str">
            <v>E-SN30-M10</v>
          </cell>
        </row>
        <row r="1035">
          <cell r="A1035">
            <v>15939</v>
          </cell>
          <cell r="B1035" t="str">
            <v>80062010015</v>
          </cell>
          <cell r="C1035" t="str">
            <v>E-SPCC-15 OBEJMA POJEDYŃCZA DO INSTALACJI Z CU - DZ 15 MM</v>
          </cell>
          <cell r="D1035" t="str">
            <v>5909000674745</v>
          </cell>
          <cell r="E1035" t="str">
            <v>100</v>
          </cell>
          <cell r="L1035" t="str">
            <v>-</v>
          </cell>
          <cell r="M1035" t="str">
            <v>-</v>
          </cell>
          <cell r="N1035" t="str">
            <v>-</v>
          </cell>
          <cell r="O1035" t="str">
            <v>-</v>
          </cell>
          <cell r="P1035" t="str">
            <v>-</v>
          </cell>
          <cell r="Q1035" t="str">
            <v>-</v>
          </cell>
          <cell r="R1035" t="str">
            <v>0</v>
          </cell>
          <cell r="S1035" t="str">
            <v/>
          </cell>
          <cell r="T1035" t="str">
            <v>THALE sp. z o.o. sp.k.</v>
          </cell>
          <cell r="U1035" t="str">
            <v>11-041 Olsztyn, Poland, Wilimowo 2, Poland</v>
          </cell>
          <cell r="V1035" t="str">
            <v/>
          </cell>
          <cell r="W1035" t="str">
            <v>E-SPCC-15</v>
          </cell>
        </row>
        <row r="1036">
          <cell r="A1036">
            <v>15982</v>
          </cell>
          <cell r="B1036" t="str">
            <v>80068513008</v>
          </cell>
          <cell r="C1036" t="str">
            <v>E-SN30-M8 NAKRĘTKA SZYNOWA ŚLIZGOWA M8</v>
          </cell>
          <cell r="D1036" t="str">
            <v>5902232110098</v>
          </cell>
          <cell r="E1036" t="str">
            <v>25</v>
          </cell>
          <cell r="L1036" t="str">
            <v>-</v>
          </cell>
          <cell r="M1036" t="str">
            <v>-</v>
          </cell>
          <cell r="N1036" t="str">
            <v>-</v>
          </cell>
          <cell r="O1036" t="str">
            <v>-</v>
          </cell>
          <cell r="P1036" t="str">
            <v>-</v>
          </cell>
          <cell r="Q1036" t="str">
            <v>-</v>
          </cell>
          <cell r="R1036" t="str">
            <v>0</v>
          </cell>
          <cell r="S1036" t="str">
            <v/>
          </cell>
          <cell r="T1036" t="str">
            <v>THALE sp. z o.o. sp.k.</v>
          </cell>
          <cell r="U1036" t="str">
            <v>11-041 Olsztyn, Poland, Wilimowo 2, Poland</v>
          </cell>
          <cell r="V1036" t="str">
            <v>ocynk galwaniczny</v>
          </cell>
          <cell r="W1036" t="str">
            <v>E-SN30-M8</v>
          </cell>
        </row>
        <row r="1037">
          <cell r="A1037">
            <v>15940</v>
          </cell>
          <cell r="B1037" t="str">
            <v>80062010018</v>
          </cell>
          <cell r="C1037" t="str">
            <v>E-SPCC-18 OBEJMA POJEDYŃCZA DO INSTALACJI Z CU - DZ 18 MM</v>
          </cell>
          <cell r="D1037" t="str">
            <v>5909000674752</v>
          </cell>
          <cell r="E1037" t="str">
            <v>100</v>
          </cell>
          <cell r="L1037" t="str">
            <v>-</v>
          </cell>
          <cell r="M1037" t="str">
            <v>-</v>
          </cell>
          <cell r="N1037" t="str">
            <v>-</v>
          </cell>
          <cell r="O1037" t="str">
            <v>-</v>
          </cell>
          <cell r="P1037" t="str">
            <v>-</v>
          </cell>
          <cell r="Q1037" t="str">
            <v>-</v>
          </cell>
          <cell r="R1037" t="str">
            <v>0</v>
          </cell>
          <cell r="S1037" t="str">
            <v/>
          </cell>
          <cell r="T1037" t="str">
            <v>THALE sp. z o.o. sp.k.</v>
          </cell>
          <cell r="U1037" t="str">
            <v>11-041 Olsztyn, Poland, Wilimowo 2, Poland</v>
          </cell>
          <cell r="V1037" t="str">
            <v>ocynk galwaniczny</v>
          </cell>
          <cell r="W1037" t="str">
            <v>E-SPCC-18</v>
          </cell>
        </row>
        <row r="1038">
          <cell r="A1038">
            <v>26215</v>
          </cell>
          <cell r="B1038" t="str">
            <v>80140214110</v>
          </cell>
          <cell r="C1038" t="str">
            <v>UPGSB-11/4 KPL OBEJMA SZYBKIEGO MONTAŻU Z WKŁADKĄ EPDM TYPU BACO (41)</v>
          </cell>
          <cell r="D1038" t="str">
            <v/>
          </cell>
          <cell r="E1038" t="str">
            <v>50</v>
          </cell>
          <cell r="L1038" t="str">
            <v>(PL)ITB-KOT-2018/0556 wydanie 2 30/06/2020; (HU)A-101/2016 18/11/2021; (SK)SK TP-19/0004-verzia 02 23/03/2022; (RO)AT 017-05-4053-2024 28/02/2024</v>
          </cell>
          <cell r="M1038" t="str">
            <v>(PL)03/2020 30/05/2023; (HU)02/2021 18/11/2021; (SK)01/2022 23/03/2022; (RO)01/2024 28/02/2024</v>
          </cell>
          <cell r="N1038" t="str">
            <v>B</v>
          </cell>
          <cell r="O1038" t="str">
            <v>-</v>
          </cell>
          <cell r="P1038" t="str">
            <v>-</v>
          </cell>
          <cell r="Q1038" t="str">
            <v>-</v>
          </cell>
          <cell r="R1038" t="str">
            <v>18</v>
          </cell>
          <cell r="S1038" t="str">
            <v/>
          </cell>
          <cell r="T1038" t="str">
            <v>THALE sp. z o.o. sp.k.</v>
          </cell>
          <cell r="U1038" t="str">
            <v>11-041 Olsztyn, Poland, Wilimowo 2, Poland</v>
          </cell>
          <cell r="V1038" t="str">
            <v/>
          </cell>
          <cell r="W1038" t="str">
            <v/>
          </cell>
        </row>
        <row r="1039">
          <cell r="A1039">
            <v>15941</v>
          </cell>
          <cell r="B1039" t="str">
            <v>80062010022</v>
          </cell>
          <cell r="C1039" t="str">
            <v>E-SPCC-22 OBEJMA POJEDYŃCZA DO INSTALACJI Z CU - DZ 22 MM</v>
          </cell>
          <cell r="D1039" t="str">
            <v>5909000674769</v>
          </cell>
          <cell r="E1039" t="str">
            <v>100</v>
          </cell>
          <cell r="L1039" t="str">
            <v>-</v>
          </cell>
          <cell r="M1039" t="str">
            <v>-</v>
          </cell>
          <cell r="N1039" t="str">
            <v>-</v>
          </cell>
          <cell r="O1039" t="str">
            <v>-</v>
          </cell>
          <cell r="P1039" t="str">
            <v>-</v>
          </cell>
          <cell r="Q1039" t="str">
            <v>-</v>
          </cell>
          <cell r="R1039" t="str">
            <v>0</v>
          </cell>
          <cell r="S1039" t="str">
            <v/>
          </cell>
          <cell r="T1039" t="str">
            <v>THALE sp. z o.o. sp.k.</v>
          </cell>
          <cell r="U1039" t="str">
            <v>11-041 Olsztyn, Poland, Wilimowo 2, Poland</v>
          </cell>
          <cell r="V1039" t="str">
            <v/>
          </cell>
          <cell r="W1039" t="str">
            <v>E-SPCC-22</v>
          </cell>
        </row>
        <row r="1040">
          <cell r="A1040">
            <v>15921</v>
          </cell>
          <cell r="B1040" t="str">
            <v>80061010042</v>
          </cell>
          <cell r="C1040" t="str">
            <v>E-SPCL-11/4 OBEJMA POJEDYŃCZA Z OKŁADZINĄ - DN  11/4</v>
          </cell>
          <cell r="D1040" t="str">
            <v>5909000674554</v>
          </cell>
          <cell r="E1040" t="str">
            <v>50</v>
          </cell>
          <cell r="L1040" t="str">
            <v>-</v>
          </cell>
          <cell r="M1040" t="str">
            <v>-</v>
          </cell>
          <cell r="N1040" t="str">
            <v>-</v>
          </cell>
          <cell r="O1040" t="str">
            <v>-</v>
          </cell>
          <cell r="P1040" t="str">
            <v>-</v>
          </cell>
          <cell r="Q1040" t="str">
            <v>-</v>
          </cell>
          <cell r="R1040" t="str">
            <v>0</v>
          </cell>
          <cell r="S1040" t="str">
            <v/>
          </cell>
          <cell r="T1040" t="str">
            <v>THALE sp. z o.o. sp.k.</v>
          </cell>
          <cell r="U1040" t="str">
            <v>11-041 Olsztyn, Poland, Wilimowo 2, Poland</v>
          </cell>
          <cell r="V1040" t="str">
            <v>ocynk galwaniczny</v>
          </cell>
          <cell r="W1040" t="str">
            <v>E-SPCL-11/4</v>
          </cell>
        </row>
        <row r="1041">
          <cell r="A1041">
            <v>15919</v>
          </cell>
          <cell r="B1041" t="str">
            <v>80061010033</v>
          </cell>
          <cell r="C1041" t="str">
            <v>E-SPCL-1 OBEJMA POJEDYŃCZA Z OKŁADZINĄ - DN  1</v>
          </cell>
          <cell r="D1041" t="str">
            <v>5909000674547</v>
          </cell>
          <cell r="E1041" t="str">
            <v>50</v>
          </cell>
          <cell r="L1041" t="str">
            <v>-</v>
          </cell>
          <cell r="M1041" t="str">
            <v>-</v>
          </cell>
          <cell r="N1041" t="str">
            <v>-</v>
          </cell>
          <cell r="O1041" t="str">
            <v>-</v>
          </cell>
          <cell r="P1041" t="str">
            <v>-</v>
          </cell>
          <cell r="Q1041" t="str">
            <v>-</v>
          </cell>
          <cell r="R1041" t="str">
            <v>0</v>
          </cell>
          <cell r="S1041" t="str">
            <v/>
          </cell>
          <cell r="T1041" t="str">
            <v>THALE sp. z o.o. sp.k.</v>
          </cell>
          <cell r="U1041" t="str">
            <v>11-041 Olsztyn, Poland, Wilimowo 2, Poland</v>
          </cell>
          <cell r="V1041" t="str">
            <v>ocynk galwaniczny</v>
          </cell>
          <cell r="W1041" t="str">
            <v>E-SPCL-1</v>
          </cell>
        </row>
        <row r="1042">
          <cell r="A1042">
            <v>15909</v>
          </cell>
          <cell r="B1042" t="str">
            <v>80061010021</v>
          </cell>
          <cell r="C1042" t="str">
            <v>E-SPCL-1/2 OBEJMA POJEDYŃCZA Z OKŁADZINĄ - DN  1/2</v>
          </cell>
          <cell r="D1042" t="str">
            <v>5909000674516</v>
          </cell>
          <cell r="E1042" t="str">
            <v>100</v>
          </cell>
          <cell r="L1042" t="str">
            <v>-</v>
          </cell>
          <cell r="M1042" t="str">
            <v>-</v>
          </cell>
          <cell r="N1042" t="str">
            <v>-</v>
          </cell>
          <cell r="O1042" t="str">
            <v>-</v>
          </cell>
          <cell r="P1042" t="str">
            <v>-</v>
          </cell>
          <cell r="Q1042" t="str">
            <v>-</v>
          </cell>
          <cell r="R1042" t="str">
            <v>0</v>
          </cell>
          <cell r="S1042" t="str">
            <v/>
          </cell>
          <cell r="T1042" t="str">
            <v>THALE sp. z o.o. sp.k.</v>
          </cell>
          <cell r="U1042" t="str">
            <v>11-041 Olsztyn, Poland, Wilimowo 2, Poland</v>
          </cell>
          <cell r="V1042" t="str">
            <v>ocynk galwaniczny</v>
          </cell>
          <cell r="W1042" t="str">
            <v>E-SPCL-1/2</v>
          </cell>
        </row>
        <row r="1043">
          <cell r="A1043">
            <v>15923</v>
          </cell>
          <cell r="B1043" t="str">
            <v>80061010060</v>
          </cell>
          <cell r="C1043" t="str">
            <v>E-SPCL-2 OBEJMA POJEDYŃCZA Z OKŁADZINĄ - DN  2</v>
          </cell>
          <cell r="D1043" t="str">
            <v>5909000674578</v>
          </cell>
          <cell r="E1043" t="str">
            <v>50</v>
          </cell>
          <cell r="L1043" t="str">
            <v>-</v>
          </cell>
          <cell r="M1043" t="str">
            <v>-</v>
          </cell>
          <cell r="N1043" t="str">
            <v>-</v>
          </cell>
          <cell r="O1043" t="str">
            <v>-</v>
          </cell>
          <cell r="P1043" t="str">
            <v>-</v>
          </cell>
          <cell r="Q1043" t="str">
            <v>-</v>
          </cell>
          <cell r="R1043" t="str">
            <v>0</v>
          </cell>
          <cell r="S1043" t="str">
            <v/>
          </cell>
          <cell r="T1043" t="str">
            <v>THALE sp. z o.o. sp.k.</v>
          </cell>
          <cell r="U1043" t="str">
            <v>11-041 Olsztyn, Poland, Wilimowo 2, Poland</v>
          </cell>
          <cell r="V1043" t="str">
            <v>ocynk galwaniczny</v>
          </cell>
          <cell r="W1043" t="str">
            <v>E-SPCL-2</v>
          </cell>
        </row>
        <row r="1044">
          <cell r="A1044">
            <v>15924</v>
          </cell>
          <cell r="B1044" t="str">
            <v>80061010076</v>
          </cell>
          <cell r="C1044" t="str">
            <v>E-SPCL-21/2 OBEJMA POJEDYŃCZA Z OKŁADZINĄ - DN  21/2</v>
          </cell>
          <cell r="D1044" t="str">
            <v>5909000674585</v>
          </cell>
          <cell r="E1044" t="str">
            <v>25</v>
          </cell>
          <cell r="L1044" t="str">
            <v>-</v>
          </cell>
          <cell r="M1044" t="str">
            <v>-</v>
          </cell>
          <cell r="N1044" t="str">
            <v>-</v>
          </cell>
          <cell r="O1044" t="str">
            <v>-</v>
          </cell>
          <cell r="P1044" t="str">
            <v>-</v>
          </cell>
          <cell r="Q1044" t="str">
            <v>-</v>
          </cell>
          <cell r="R1044" t="str">
            <v>0</v>
          </cell>
          <cell r="S1044" t="str">
            <v/>
          </cell>
          <cell r="T1044" t="str">
            <v>THALE sp. z o.o. sp.k.</v>
          </cell>
          <cell r="U1044" t="str">
            <v>11-041 Olsztyn, Poland, Wilimowo 2, Poland</v>
          </cell>
          <cell r="V1044" t="str">
            <v>ocynk galwaniczny</v>
          </cell>
          <cell r="W1044" t="str">
            <v>E-SPCL-21/2</v>
          </cell>
        </row>
        <row r="1045">
          <cell r="A1045">
            <v>15910</v>
          </cell>
          <cell r="B1045" t="str">
            <v>80061010026</v>
          </cell>
          <cell r="C1045" t="str">
            <v>E-SPCL-3/4 OBEJMA POJEDYŃCZA Z OKŁADZINĄ - DN  3/4</v>
          </cell>
          <cell r="D1045" t="str">
            <v>5909000674523</v>
          </cell>
          <cell r="E1045" t="str">
            <v>100</v>
          </cell>
          <cell r="L1045" t="str">
            <v>-</v>
          </cell>
          <cell r="M1045" t="str">
            <v>-</v>
          </cell>
          <cell r="N1045" t="str">
            <v>-</v>
          </cell>
          <cell r="O1045" t="str">
            <v>-</v>
          </cell>
          <cell r="P1045" t="str">
            <v>-</v>
          </cell>
          <cell r="Q1045" t="str">
            <v>-</v>
          </cell>
          <cell r="R1045" t="str">
            <v>0</v>
          </cell>
          <cell r="S1045" t="str">
            <v/>
          </cell>
          <cell r="T1045" t="str">
            <v>THALE sp. z o.o. sp.k.</v>
          </cell>
          <cell r="U1045" t="str">
            <v>11-041 Olsztyn, Poland, Wilimowo 2, Poland</v>
          </cell>
          <cell r="V1045" t="str">
            <v>ocynk galwaniczny</v>
          </cell>
          <cell r="W1045" t="str">
            <v>E-SPCL-3/4</v>
          </cell>
        </row>
        <row r="1046">
          <cell r="A1046">
            <v>26235</v>
          </cell>
          <cell r="B1046" t="str">
            <v>80140214120</v>
          </cell>
          <cell r="C1046" t="str">
            <v>UPGSB-11/4 SKR OBEJMA SZYBKIEGO MONTAŻU Z WKŁADKĄ EPDM TYPU BACO (41)</v>
          </cell>
          <cell r="D1046" t="str">
            <v/>
          </cell>
          <cell r="E1046" t="str">
            <v>50</v>
          </cell>
          <cell r="L1046" t="str">
            <v>(PL)ITB-KOT-2018/0556 wydanie 2 30/06/2020; (HU)A-101/2016 18/11/2021; (SK)SK TP-19/0004-verzia 02 23/03/2022; (RO)AT 017-05-4053-2024 28/02/2024</v>
          </cell>
          <cell r="M1046" t="str">
            <v>(PL)03/2020 30/05/2023; (HU)02/2021 18/11/2021; (SK)01/2022 23/03/2022; (RO)01/2024 28/02/2024</v>
          </cell>
          <cell r="N1046" t="str">
            <v>B</v>
          </cell>
          <cell r="O1046" t="str">
            <v>-</v>
          </cell>
          <cell r="P1046" t="str">
            <v>-</v>
          </cell>
          <cell r="Q1046" t="str">
            <v>-</v>
          </cell>
          <cell r="R1046" t="str">
            <v>18</v>
          </cell>
          <cell r="S1046" t="str">
            <v/>
          </cell>
          <cell r="T1046" t="str">
            <v>THALE sp. z o.o. sp.k.</v>
          </cell>
          <cell r="U1046" t="str">
            <v>11-041 Olsztyn, Poland, Wilimowo 2, Poland</v>
          </cell>
          <cell r="V1046" t="str">
            <v/>
          </cell>
          <cell r="W1046" t="str">
            <v/>
          </cell>
        </row>
        <row r="1047">
          <cell r="A1047">
            <v>15925</v>
          </cell>
          <cell r="B1047" t="str">
            <v>80061010089</v>
          </cell>
          <cell r="C1047" t="str">
            <v>E-SPCL-3 OBEJMA POJEDYŃCZA Z OKŁADZINĄ - DN  3</v>
          </cell>
          <cell r="D1047" t="str">
            <v>5909000674592</v>
          </cell>
          <cell r="E1047" t="str">
            <v>25</v>
          </cell>
          <cell r="L1047" t="str">
            <v>-</v>
          </cell>
          <cell r="M1047" t="str">
            <v>-</v>
          </cell>
          <cell r="N1047" t="str">
            <v>-</v>
          </cell>
          <cell r="O1047" t="str">
            <v>-</v>
          </cell>
          <cell r="P1047" t="str">
            <v>-</v>
          </cell>
          <cell r="Q1047" t="str">
            <v>-</v>
          </cell>
          <cell r="R1047" t="str">
            <v>0</v>
          </cell>
          <cell r="S1047" t="str">
            <v/>
          </cell>
          <cell r="T1047" t="str">
            <v>THALE sp. z o.o. sp.k.</v>
          </cell>
          <cell r="U1047" t="str">
            <v>11-041 Olsztyn, Poland, Wilimowo 2, Poland</v>
          </cell>
          <cell r="V1047" t="str">
            <v>ocynk galwaniczny</v>
          </cell>
          <cell r="W1047" t="str">
            <v>E-SPCL-3</v>
          </cell>
        </row>
        <row r="1048">
          <cell r="A1048">
            <v>15926</v>
          </cell>
          <cell r="B1048" t="str">
            <v>80061010110</v>
          </cell>
          <cell r="C1048" t="str">
            <v>E-SPCL-4 OBEJMA POJEDYŃCZA Z OKŁADZINĄ - DN  4</v>
          </cell>
          <cell r="D1048" t="str">
            <v>5909000674608</v>
          </cell>
          <cell r="E1048" t="str">
            <v>25</v>
          </cell>
          <cell r="L1048" t="str">
            <v>-</v>
          </cell>
          <cell r="M1048" t="str">
            <v>-</v>
          </cell>
          <cell r="N1048" t="str">
            <v>-</v>
          </cell>
          <cell r="O1048" t="str">
            <v>-</v>
          </cell>
          <cell r="P1048" t="str">
            <v>-</v>
          </cell>
          <cell r="Q1048" t="str">
            <v>-</v>
          </cell>
          <cell r="R1048" t="str">
            <v>0</v>
          </cell>
          <cell r="S1048" t="str">
            <v/>
          </cell>
          <cell r="T1048" t="str">
            <v>THALE sp. z o.o. sp.k.</v>
          </cell>
          <cell r="U1048" t="str">
            <v>11-041 Olsztyn, Poland, Wilimowo 2, Poland</v>
          </cell>
          <cell r="V1048" t="str">
            <v>ocynk galwaniczny</v>
          </cell>
          <cell r="W1048" t="str">
            <v>E-SPCL-4</v>
          </cell>
        </row>
        <row r="1049">
          <cell r="A1049">
            <v>15927</v>
          </cell>
          <cell r="B1049" t="str">
            <v>80061010160</v>
          </cell>
          <cell r="C1049" t="str">
            <v>E-SPCL-6 OBEJMA POJEDYŃCZA Z OKŁADZINĄ - DN  6</v>
          </cell>
          <cell r="D1049" t="str">
            <v>5909000674615</v>
          </cell>
          <cell r="E1049" t="str">
            <v>10</v>
          </cell>
          <cell r="L1049" t="str">
            <v>-</v>
          </cell>
          <cell r="M1049" t="str">
            <v>-</v>
          </cell>
          <cell r="N1049" t="str">
            <v>-</v>
          </cell>
          <cell r="O1049" t="str">
            <v>-</v>
          </cell>
          <cell r="P1049" t="str">
            <v>-</v>
          </cell>
          <cell r="Q1049" t="str">
            <v>-</v>
          </cell>
          <cell r="R1049" t="str">
            <v>0</v>
          </cell>
          <cell r="S1049" t="str">
            <v/>
          </cell>
          <cell r="T1049" t="str">
            <v>THALE sp. z o.o. sp.k.</v>
          </cell>
          <cell r="U1049" t="str">
            <v>11-041 Olsztyn, Poland, Wilimowo 2, Poland</v>
          </cell>
          <cell r="V1049" t="str">
            <v>ocynk galwaniczny</v>
          </cell>
          <cell r="W1049" t="str">
            <v>E-SPCL-6</v>
          </cell>
        </row>
        <row r="1050">
          <cell r="A1050">
            <v>29740</v>
          </cell>
          <cell r="B1050" t="str">
            <v>80000004060</v>
          </cell>
          <cell r="C1050" t="str">
            <v>KO-EM40X6,0 1m OKŁADZINA EPDM SZEROKOŚĆ 40 MM CZARNA</v>
          </cell>
          <cell r="D1050" t="str">
            <v>5907754266353</v>
          </cell>
          <cell r="E1050" t="str">
            <v>1</v>
          </cell>
          <cell r="F1050" t="str">
            <v>Okładzina EPDM 40X6,0 1m</v>
          </cell>
          <cell r="G1050" t="str">
            <v>Pipe clamps lining 40X6,0 1m</v>
          </cell>
          <cell r="H1050" t="str">
            <v>Betét bilincsekhez 40X6,0 1m</v>
          </cell>
          <cell r="I1050" t="str">
            <v>Ideklas 40X6,0 1m</v>
          </cell>
          <cell r="J1050" t="str">
            <v>Vložka do objímky 40X6,0 1m</v>
          </cell>
          <cell r="K1050" t="str">
            <v>Căptuşeală pentru coliere puncte fixe 40X6,0 1m</v>
          </cell>
          <cell r="L1050" t="str">
            <v>-</v>
          </cell>
          <cell r="M1050" t="str">
            <v>-</v>
          </cell>
          <cell r="N1050" t="str">
            <v>-</v>
          </cell>
          <cell r="O1050" t="str">
            <v>-</v>
          </cell>
          <cell r="P1050" t="str">
            <v>-</v>
          </cell>
          <cell r="Q1050" t="str">
            <v>-</v>
          </cell>
          <cell r="S1050" t="str">
            <v/>
          </cell>
          <cell r="T1050" t="str">
            <v>THALE sp. z o.o. sp.k.</v>
          </cell>
          <cell r="U1050" t="str">
            <v>11-041 Olsztyn, Poland, Wilimowo 2, Poland</v>
          </cell>
          <cell r="V1050" t="str">
            <v/>
          </cell>
          <cell r="W1050" t="str">
            <v>KO-EM40X6,0 1m</v>
          </cell>
        </row>
        <row r="1051">
          <cell r="A1051">
            <v>15931</v>
          </cell>
          <cell r="B1051" t="str">
            <v>80061510042</v>
          </cell>
          <cell r="C1051" t="str">
            <v>E-SPCU-11/4 OBEJMA POJEDYŃCZA BEZ OKŁADZINY - DN  11/4</v>
          </cell>
          <cell r="D1051" t="str">
            <v>5909000674653</v>
          </cell>
          <cell r="E1051" t="str">
            <v>50</v>
          </cell>
          <cell r="L1051" t="str">
            <v>-</v>
          </cell>
          <cell r="M1051" t="str">
            <v>-</v>
          </cell>
          <cell r="N1051" t="str">
            <v>-</v>
          </cell>
          <cell r="O1051" t="str">
            <v>-</v>
          </cell>
          <cell r="P1051" t="str">
            <v>-</v>
          </cell>
          <cell r="Q1051" t="str">
            <v>-</v>
          </cell>
          <cell r="R1051" t="str">
            <v>0</v>
          </cell>
          <cell r="S1051" t="str">
            <v/>
          </cell>
          <cell r="T1051" t="str">
            <v>THALE sp. z o.o. sp.k.</v>
          </cell>
          <cell r="U1051" t="str">
            <v>11-041 Olsztyn, Poland, Wilimowo 2, Poland</v>
          </cell>
          <cell r="V1051" t="str">
            <v>ocynk galwaniczny</v>
          </cell>
          <cell r="W1051" t="str">
            <v>E-SPCU-11/4</v>
          </cell>
        </row>
        <row r="1052">
          <cell r="A1052">
            <v>15932</v>
          </cell>
          <cell r="B1052" t="str">
            <v>80061510048</v>
          </cell>
          <cell r="C1052" t="str">
            <v>E-SPCU-11/2 OBEJMA POJEDYŃCZA BEZ OKŁADZINY - DN  11/2</v>
          </cell>
          <cell r="D1052" t="str">
            <v>5909000674677</v>
          </cell>
          <cell r="E1052" t="str">
            <v>50</v>
          </cell>
          <cell r="L1052" t="str">
            <v>-</v>
          </cell>
          <cell r="M1052" t="str">
            <v>-</v>
          </cell>
          <cell r="N1052" t="str">
            <v>-</v>
          </cell>
          <cell r="O1052" t="str">
            <v>-</v>
          </cell>
          <cell r="P1052" t="str">
            <v>-</v>
          </cell>
          <cell r="Q1052" t="str">
            <v>-</v>
          </cell>
          <cell r="R1052" t="str">
            <v>0</v>
          </cell>
          <cell r="S1052" t="str">
            <v/>
          </cell>
          <cell r="T1052" t="str">
            <v>THALE sp. z o.o. sp.k.</v>
          </cell>
          <cell r="U1052" t="str">
            <v>11-041 Olsztyn, Poland, Wilimowo 2, Poland</v>
          </cell>
          <cell r="V1052" t="str">
            <v>ocynk galwaniczny</v>
          </cell>
          <cell r="W1052" t="str">
            <v>E-SPCU-11/2</v>
          </cell>
        </row>
        <row r="1053">
          <cell r="A1053">
            <v>15930</v>
          </cell>
          <cell r="B1053" t="str">
            <v>80061510033</v>
          </cell>
          <cell r="C1053" t="str">
            <v>E-SPCU-1 OBEJMA POJEDYŃCZA BEZ OKŁADZINY - DN  1</v>
          </cell>
          <cell r="D1053" t="str">
            <v>5909000674646</v>
          </cell>
          <cell r="E1053" t="str">
            <v>50</v>
          </cell>
          <cell r="L1053" t="str">
            <v>-</v>
          </cell>
          <cell r="M1053" t="str">
            <v>-</v>
          </cell>
          <cell r="N1053" t="str">
            <v>-</v>
          </cell>
          <cell r="O1053" t="str">
            <v>-</v>
          </cell>
          <cell r="P1053" t="str">
            <v>-</v>
          </cell>
          <cell r="Q1053" t="str">
            <v>-</v>
          </cell>
          <cell r="R1053" t="str">
            <v>0</v>
          </cell>
          <cell r="S1053" t="str">
            <v/>
          </cell>
          <cell r="T1053" t="str">
            <v>THALE sp. z o.o. sp.k.</v>
          </cell>
          <cell r="U1053" t="str">
            <v>11-041 Olsztyn, Poland, Wilimowo 2, Poland</v>
          </cell>
          <cell r="V1053" t="str">
            <v>ocynk galwaniczny</v>
          </cell>
          <cell r="W1053" t="str">
            <v>E-SPCU-1</v>
          </cell>
        </row>
        <row r="1054">
          <cell r="A1054">
            <v>15928</v>
          </cell>
          <cell r="B1054" t="str">
            <v>80061510021</v>
          </cell>
          <cell r="C1054" t="str">
            <v>E-SPCU-1/2 OBEJMA POJEDYŃCZA BEZ OKŁADZINY - DN  1/2</v>
          </cell>
          <cell r="D1054" t="str">
            <v>5909000674622</v>
          </cell>
          <cell r="E1054" t="str">
            <v>100</v>
          </cell>
          <cell r="L1054" t="str">
            <v>-</v>
          </cell>
          <cell r="M1054" t="str">
            <v>-</v>
          </cell>
          <cell r="N1054" t="str">
            <v>-</v>
          </cell>
          <cell r="O1054" t="str">
            <v>-</v>
          </cell>
          <cell r="P1054" t="str">
            <v>-</v>
          </cell>
          <cell r="Q1054" t="str">
            <v>-</v>
          </cell>
          <cell r="R1054" t="str">
            <v>0</v>
          </cell>
          <cell r="S1054" t="str">
            <v/>
          </cell>
          <cell r="T1054" t="str">
            <v>THALE sp. z o.o. sp.k.</v>
          </cell>
          <cell r="U1054" t="str">
            <v>11-041 Olsztyn, Poland, Wilimowo 2, Poland</v>
          </cell>
          <cell r="V1054" t="str">
            <v>ocynk galwaniczny</v>
          </cell>
          <cell r="W1054" t="str">
            <v>E-SPCU-1/2</v>
          </cell>
        </row>
        <row r="1055">
          <cell r="A1055">
            <v>19825</v>
          </cell>
          <cell r="B1055" t="str">
            <v>81402100160</v>
          </cell>
          <cell r="C1055" t="str">
            <v>105-M10X16 ŚRUBA 105 6-KĄT. M10X16MM</v>
          </cell>
          <cell r="D1055" t="str">
            <v>5907754248557</v>
          </cell>
          <cell r="E1055" t="str">
            <v>25</v>
          </cell>
          <cell r="F1055" t="str">
            <v>Śruba 105 6-kąt. M10x16mm</v>
          </cell>
          <cell r="G1055" t="str">
            <v>Hex head bolt 105 M10x16mm</v>
          </cell>
          <cell r="H1055" t="str">
            <v>Hatlapfejű csavar 105 M10x16mm</v>
          </cell>
          <cell r="I1055" t="str">
            <v>Varztas 105 6-kamp. M10X16mm</v>
          </cell>
          <cell r="J1055" t="str">
            <v>Skrutka so 6-hrannou hlavou 105 M10x16mm</v>
          </cell>
          <cell r="K1055" t="str">
            <v>Suruburi cu cap hexagonal  105 M10x16mm</v>
          </cell>
          <cell r="L1055" t="str">
            <v>-</v>
          </cell>
          <cell r="M1055" t="str">
            <v>-</v>
          </cell>
          <cell r="N1055" t="str">
            <v>-</v>
          </cell>
          <cell r="O1055" t="str">
            <v>-</v>
          </cell>
          <cell r="P1055" t="str">
            <v>-</v>
          </cell>
          <cell r="Q1055" t="str">
            <v>-</v>
          </cell>
          <cell r="R1055" t="str">
            <v>0</v>
          </cell>
          <cell r="S1055" t="str">
            <v/>
          </cell>
          <cell r="T1055" t="str">
            <v>THALE sp. z o.o. sp.k.</v>
          </cell>
          <cell r="U1055" t="str">
            <v>11-041 Olsztyn, Poland, Wilimowo 2, Poland</v>
          </cell>
          <cell r="V1055" t="str">
            <v>ocynk galwaniczny</v>
          </cell>
          <cell r="W1055" t="str">
            <v>105-M10X16</v>
          </cell>
        </row>
        <row r="1056">
          <cell r="A1056">
            <v>15934</v>
          </cell>
          <cell r="B1056" t="str">
            <v>80061510076</v>
          </cell>
          <cell r="C1056" t="str">
            <v>E-SPCU-21/2 OBEJMA POJEDYŃCZA BEZ OKŁADZINY - DN  21/2</v>
          </cell>
          <cell r="D1056" t="str">
            <v>5909000674691</v>
          </cell>
          <cell r="E1056" t="str">
            <v>25</v>
          </cell>
          <cell r="L1056" t="str">
            <v>-</v>
          </cell>
          <cell r="M1056" t="str">
            <v>-</v>
          </cell>
          <cell r="N1056" t="str">
            <v>-</v>
          </cell>
          <cell r="O1056" t="str">
            <v>-</v>
          </cell>
          <cell r="P1056" t="str">
            <v>-</v>
          </cell>
          <cell r="Q1056" t="str">
            <v>-</v>
          </cell>
          <cell r="R1056" t="str">
            <v>0</v>
          </cell>
          <cell r="S1056" t="str">
            <v/>
          </cell>
          <cell r="T1056" t="str">
            <v>THALE sp. z o.o. sp.k.</v>
          </cell>
          <cell r="U1056" t="str">
            <v>11-041 Olsztyn, Poland, Wilimowo 2, Poland</v>
          </cell>
          <cell r="V1056" t="str">
            <v>ocynk galwaniczny</v>
          </cell>
          <cell r="W1056" t="str">
            <v>E-SPCU-21/2</v>
          </cell>
        </row>
        <row r="1057">
          <cell r="A1057">
            <v>15971</v>
          </cell>
          <cell r="B1057" t="str">
            <v>80066312000</v>
          </cell>
          <cell r="C1057" t="str">
            <v>E-PR-30-2000 PROFIL SZYNOWY 30X30 O DŁUGOŚCI 2000MM</v>
          </cell>
          <cell r="D1057" t="str">
            <v>5909000674820</v>
          </cell>
          <cell r="E1057" t="str">
            <v>1</v>
          </cell>
          <cell r="L1057" t="str">
            <v>-</v>
          </cell>
          <cell r="M1057" t="str">
            <v>-</v>
          </cell>
          <cell r="N1057" t="str">
            <v>-</v>
          </cell>
          <cell r="O1057" t="str">
            <v>-</v>
          </cell>
          <cell r="P1057" t="str">
            <v>-</v>
          </cell>
          <cell r="Q1057" t="str">
            <v>-</v>
          </cell>
          <cell r="R1057" t="str">
            <v>0</v>
          </cell>
          <cell r="S1057" t="str">
            <v/>
          </cell>
          <cell r="T1057" t="str">
            <v>THALE sp. z o.o. sp.k.</v>
          </cell>
          <cell r="U1057" t="str">
            <v>11-041 Olsztyn, Poland, Wilimowo 2, Poland</v>
          </cell>
          <cell r="V1057" t="str">
            <v>ocynk galwaniczny</v>
          </cell>
          <cell r="W1057" t="str">
            <v>E-PR-30-2000</v>
          </cell>
        </row>
        <row r="1058">
          <cell r="A1058">
            <v>19165</v>
          </cell>
          <cell r="B1058" t="str">
            <v>80620011000</v>
          </cell>
          <cell r="C1058" t="str">
            <v>KO-110 KOŁNIERZ OGNIOCHRONNY 110MM</v>
          </cell>
          <cell r="D1058" t="str">
            <v>5907754223936</v>
          </cell>
          <cell r="E1058" t="str">
            <v>1</v>
          </cell>
          <cell r="F1058" t="str">
            <v>Kołnierz ogniochronny 110mm</v>
          </cell>
          <cell r="G1058" t="str">
            <v>Fire stop pipe collar 110mm</v>
          </cell>
          <cell r="H1058" t="str">
            <v>Tűzgátló mandzsetta 110mm</v>
          </cell>
          <cell r="I1058" t="str">
            <v>Ugniai atspari apkaba 110mm</v>
          </cell>
          <cell r="K1058" t="str">
            <v>Flans ignifuge 110 mm</v>
          </cell>
          <cell r="L1058" t="str">
            <v>-</v>
          </cell>
          <cell r="M1058" t="str">
            <v>-</v>
          </cell>
          <cell r="N1058" t="str">
            <v>-</v>
          </cell>
          <cell r="O1058" t="str">
            <v>-</v>
          </cell>
          <cell r="P1058" t="str">
            <v>-</v>
          </cell>
          <cell r="Q1058" t="str">
            <v>-</v>
          </cell>
          <cell r="R1058" t="str">
            <v>0</v>
          </cell>
          <cell r="S1058" t="str">
            <v/>
          </cell>
          <cell r="T1058" t="str">
            <v>THALE sp. z o.o. sp.k.</v>
          </cell>
          <cell r="U1058" t="str">
            <v>11-041 Olsztyn, Poland, Wilimowo 2, Poland</v>
          </cell>
          <cell r="V1058" t="str">
            <v/>
          </cell>
          <cell r="W1058" t="str">
            <v>KO-110</v>
          </cell>
        </row>
        <row r="1059">
          <cell r="A1059">
            <v>15980</v>
          </cell>
          <cell r="B1059" t="str">
            <v>80068413000</v>
          </cell>
          <cell r="C1059" t="str">
            <v>E-FC30-180 ŁĄCZNIK PŁASKI 30/4</v>
          </cell>
          <cell r="D1059" t="str">
            <v>5902232110074</v>
          </cell>
          <cell r="E1059" t="str">
            <v>10</v>
          </cell>
          <cell r="L1059" t="str">
            <v>-</v>
          </cell>
          <cell r="M1059" t="str">
            <v>-</v>
          </cell>
          <cell r="N1059" t="str">
            <v>-</v>
          </cell>
          <cell r="O1059" t="str">
            <v>-</v>
          </cell>
          <cell r="P1059" t="str">
            <v>-</v>
          </cell>
          <cell r="Q1059" t="str">
            <v>-</v>
          </cell>
          <cell r="R1059" t="str">
            <v>0</v>
          </cell>
          <cell r="S1059" t="str">
            <v/>
          </cell>
          <cell r="T1059" t="str">
            <v>THALE sp. z o.o. sp.k.</v>
          </cell>
          <cell r="U1059" t="str">
            <v>11-041 Olsztyn, Poland, Wilimowo 2, Poland</v>
          </cell>
          <cell r="V1059" t="str">
            <v>ocynk galwaniczny</v>
          </cell>
          <cell r="W1059" t="str">
            <v>E-FC30-180</v>
          </cell>
        </row>
        <row r="1060">
          <cell r="A1060">
            <v>15929</v>
          </cell>
          <cell r="B1060" t="str">
            <v>80061510026</v>
          </cell>
          <cell r="C1060" t="str">
            <v>E-SPCU-3/4 OBEJMA POJEDYŃCZA BEZ OKŁADZINY - DN  3/4</v>
          </cell>
          <cell r="D1060" t="str">
            <v>5909000674639</v>
          </cell>
          <cell r="E1060" t="str">
            <v>100</v>
          </cell>
          <cell r="L1060" t="str">
            <v>-</v>
          </cell>
          <cell r="M1060" t="str">
            <v>-</v>
          </cell>
          <cell r="N1060" t="str">
            <v>-</v>
          </cell>
          <cell r="O1060" t="str">
            <v>-</v>
          </cell>
          <cell r="P1060" t="str">
            <v>-</v>
          </cell>
          <cell r="Q1060" t="str">
            <v>-</v>
          </cell>
          <cell r="R1060" t="str">
            <v>0</v>
          </cell>
          <cell r="S1060" t="str">
            <v/>
          </cell>
          <cell r="T1060" t="str">
            <v>THALE sp. z o.o. sp.k.</v>
          </cell>
          <cell r="U1060" t="str">
            <v>11-041 Olsztyn, Poland, Wilimowo 2, Poland</v>
          </cell>
          <cell r="V1060" t="str">
            <v>ocynk galwaniczny</v>
          </cell>
          <cell r="W1060" t="str">
            <v>E-SPCU-3/4</v>
          </cell>
        </row>
        <row r="1061">
          <cell r="A1061">
            <v>18811</v>
          </cell>
          <cell r="B1061" t="str">
            <v>81482100200</v>
          </cell>
          <cell r="C1061" t="str">
            <v>105-M10X20(8.8) ŚRUBA 105 6-KĄT. M10X20MM KL.8.8</v>
          </cell>
          <cell r="D1061" t="str">
            <v>5907754260962</v>
          </cell>
          <cell r="E1061" t="str">
            <v>25</v>
          </cell>
          <cell r="F1061" t="str">
            <v>Śruba 105 6-kąt. M10x20mm KL.8.8</v>
          </cell>
          <cell r="G1061" t="str">
            <v>Hex head bolt 105 M10x20mm 8.8 class</v>
          </cell>
          <cell r="H1061" t="str">
            <v>Hatlapfejű csavar 105 M10x20mm 8.8</v>
          </cell>
          <cell r="I1061" t="str">
            <v>Varztas 105 6-kamp. M10X20mm KL.8.8</v>
          </cell>
          <cell r="J1061" t="str">
            <v>Skrutka so 6-hrannou hlavou 105 M10x20mm 8.8 class</v>
          </cell>
          <cell r="K1061" t="str">
            <v>Suruburi cu cap hexagonal  105 M10x20mm 8.8</v>
          </cell>
          <cell r="L1061" t="str">
            <v>(RO)AT 017-05-4053-2024 28/02/2024</v>
          </cell>
          <cell r="M1061" t="str">
            <v>(RO)01/2024 28/02/2024</v>
          </cell>
          <cell r="N1061" t="str">
            <v>-</v>
          </cell>
          <cell r="O1061" t="str">
            <v>-</v>
          </cell>
          <cell r="P1061" t="str">
            <v>-</v>
          </cell>
          <cell r="Q1061" t="str">
            <v>-</v>
          </cell>
          <cell r="R1061" t="str">
            <v>0</v>
          </cell>
          <cell r="S1061" t="str">
            <v/>
          </cell>
          <cell r="T1061" t="str">
            <v>THALE sp. z o.o. sp.k.</v>
          </cell>
          <cell r="U1061" t="str">
            <v>11-041 Olsztyn, Poland, Wilimowo 2, Poland</v>
          </cell>
          <cell r="V1061" t="str">
            <v>ocynk galwaniczny</v>
          </cell>
          <cell r="W1061" t="str">
            <v>105-M10X20(8.8)</v>
          </cell>
        </row>
        <row r="1062">
          <cell r="A1062">
            <v>15935</v>
          </cell>
          <cell r="B1062" t="str">
            <v>80061510089</v>
          </cell>
          <cell r="C1062" t="str">
            <v>E-SPCU-3 OBEJMA POJEDYŃCZA BEZ OKŁADZINY - DN  3</v>
          </cell>
          <cell r="D1062" t="str">
            <v>5909000674707</v>
          </cell>
          <cell r="E1062" t="str">
            <v>25</v>
          </cell>
          <cell r="L1062" t="str">
            <v>-</v>
          </cell>
          <cell r="M1062" t="str">
            <v>-</v>
          </cell>
          <cell r="N1062" t="str">
            <v>-</v>
          </cell>
          <cell r="O1062" t="str">
            <v>-</v>
          </cell>
          <cell r="P1062" t="str">
            <v>-</v>
          </cell>
          <cell r="Q1062" t="str">
            <v>-</v>
          </cell>
          <cell r="R1062" t="str">
            <v>0</v>
          </cell>
          <cell r="S1062" t="str">
            <v/>
          </cell>
          <cell r="T1062" t="str">
            <v>THALE sp. z o.o. sp.k.</v>
          </cell>
          <cell r="U1062" t="str">
            <v>11-041 Olsztyn, Poland, Wilimowo 2, Poland</v>
          </cell>
          <cell r="V1062" t="str">
            <v>ocynk galwaniczny</v>
          </cell>
          <cell r="W1062" t="str">
            <v>E-SPCU-3</v>
          </cell>
        </row>
        <row r="1063">
          <cell r="A1063">
            <v>15936</v>
          </cell>
          <cell r="B1063" t="str">
            <v>80061510110</v>
          </cell>
          <cell r="C1063" t="str">
            <v>E-SPCU-4 OBEJMA POJEDYŃCZA BEZ OKŁADZINY - DN  4</v>
          </cell>
          <cell r="D1063" t="str">
            <v>5909000674714</v>
          </cell>
          <cell r="E1063" t="str">
            <v>25</v>
          </cell>
          <cell r="L1063" t="str">
            <v>-</v>
          </cell>
          <cell r="M1063" t="str">
            <v>-</v>
          </cell>
          <cell r="N1063" t="str">
            <v>-</v>
          </cell>
          <cell r="O1063" t="str">
            <v>-</v>
          </cell>
          <cell r="P1063" t="str">
            <v>-</v>
          </cell>
          <cell r="Q1063" t="str">
            <v>-</v>
          </cell>
          <cell r="R1063" t="str">
            <v>0</v>
          </cell>
          <cell r="S1063" t="str">
            <v/>
          </cell>
          <cell r="T1063" t="str">
            <v>THALE sp. z o.o. sp.k.</v>
          </cell>
          <cell r="U1063" t="str">
            <v>11-041 Olsztyn, Poland, Wilimowo 2, Poland</v>
          </cell>
          <cell r="V1063" t="str">
            <v/>
          </cell>
          <cell r="W1063" t="str">
            <v>E-SPCU-4</v>
          </cell>
        </row>
        <row r="1064">
          <cell r="A1064">
            <v>15937</v>
          </cell>
          <cell r="B1064" t="str">
            <v>80061510160</v>
          </cell>
          <cell r="C1064" t="str">
            <v>E-SPCU-6 OBEJMA POJEDYŃCZA BEZ OKŁADZINY - DN  6</v>
          </cell>
          <cell r="D1064" t="str">
            <v>5909000674721</v>
          </cell>
          <cell r="E1064" t="str">
            <v>10</v>
          </cell>
          <cell r="L1064" t="str">
            <v>-</v>
          </cell>
          <cell r="M1064" t="str">
            <v>-</v>
          </cell>
          <cell r="N1064" t="str">
            <v>-</v>
          </cell>
          <cell r="O1064" t="str">
            <v>-</v>
          </cell>
          <cell r="P1064" t="str">
            <v>-</v>
          </cell>
          <cell r="Q1064" t="str">
            <v>-</v>
          </cell>
          <cell r="R1064" t="str">
            <v>0</v>
          </cell>
          <cell r="S1064" t="str">
            <v/>
          </cell>
          <cell r="T1064" t="str">
            <v>THALE sp. z o.o. sp.k.</v>
          </cell>
          <cell r="U1064" t="str">
            <v>11-041 Olsztyn, Poland, Wilimowo 2, Poland</v>
          </cell>
          <cell r="V1064" t="str">
            <v>ocynk galwaniczny</v>
          </cell>
          <cell r="W1064" t="str">
            <v>E-SPCU-6</v>
          </cell>
        </row>
        <row r="1065">
          <cell r="A1065">
            <v>26301</v>
          </cell>
          <cell r="B1065" t="str">
            <v>80140226010</v>
          </cell>
          <cell r="C1065" t="str">
            <v>UPGSW-2 KPL OBEJMA SZYBKIEGO MONTAŻU Z WKŁADKĄ EPDM TYPU WESTA (57-63)</v>
          </cell>
          <cell r="D1065" t="str">
            <v/>
          </cell>
          <cell r="E1065" t="str">
            <v>50</v>
          </cell>
          <cell r="L1065" t="str">
            <v>(PL)ITB-KOT-2018/0556 wydanie 2 30/06/2020; (HU)A-101/2016 18/11/2021; (RO)AT 017-05-4053-2024 28/02/2024</v>
          </cell>
          <cell r="M1065" t="str">
            <v>(PL)03/2020 30/05/2023; (HU)02/2021 18/11/2021; (RO)01/2024 28/02/2024</v>
          </cell>
          <cell r="N1065" t="str">
            <v>B</v>
          </cell>
          <cell r="O1065" t="str">
            <v>-</v>
          </cell>
          <cell r="P1065" t="str">
            <v>-</v>
          </cell>
          <cell r="Q1065" t="str">
            <v>-</v>
          </cell>
          <cell r="R1065" t="str">
            <v>20</v>
          </cell>
          <cell r="S1065" t="str">
            <v/>
          </cell>
          <cell r="T1065" t="str">
            <v>THALE sp. z o.o. sp.k.</v>
          </cell>
          <cell r="U1065" t="str">
            <v>11-041 Olsztyn, Poland, Wilimowo 2, Poland</v>
          </cell>
          <cell r="V1065" t="str">
            <v/>
          </cell>
          <cell r="W1065" t="str">
            <v>UPGSW-2 KPL</v>
          </cell>
        </row>
        <row r="1066">
          <cell r="A1066">
            <v>26295</v>
          </cell>
          <cell r="B1066" t="str">
            <v>80140222710</v>
          </cell>
          <cell r="C1066" t="str">
            <v>UPGSW-3/4 KPL OBEJMA SZYBKIEGO MONTAŻU Z WKŁADKĄ EPDM TYPU WESTA (26-28)</v>
          </cell>
          <cell r="D1066" t="str">
            <v/>
          </cell>
          <cell r="E1066" t="str">
            <v>50</v>
          </cell>
          <cell r="L1066" t="str">
            <v>(PL)ITB-KOT-2018/0556 wydanie 2 30/06/2020; (HU)A-101/2016 18/11/2021; (RO)AT 017-05-4053-2024 28/02/2024</v>
          </cell>
          <cell r="M1066" t="str">
            <v>(PL)03/2020 30/05/2023; (HU)02/2021 18/11/2021; (RO)01/2024 28/02/2024</v>
          </cell>
          <cell r="N1066" t="str">
            <v>B</v>
          </cell>
          <cell r="O1066" t="str">
            <v>-</v>
          </cell>
          <cell r="P1066" t="str">
            <v>-</v>
          </cell>
          <cell r="Q1066" t="str">
            <v>-</v>
          </cell>
          <cell r="R1066" t="str">
            <v>20</v>
          </cell>
          <cell r="S1066" t="str">
            <v/>
          </cell>
          <cell r="T1066" t="str">
            <v>THALE sp. z o.o. sp.k.</v>
          </cell>
          <cell r="U1066" t="str">
            <v>11-041 Olsztyn, Poland, Wilimowo 2, Poland</v>
          </cell>
          <cell r="V1066" t="str">
            <v/>
          </cell>
          <cell r="W1066" t="str">
            <v>UPGSW-3/4 KPL</v>
          </cell>
        </row>
        <row r="1067">
          <cell r="A1067">
            <v>17219</v>
          </cell>
          <cell r="B1067" t="str">
            <v>81115411060</v>
          </cell>
          <cell r="C1067" t="str">
            <v>ESP-MF-M10-60 ŚRUBA MŁOTKOWA M10X60 PROFILU SZER. 41MM SKR</v>
          </cell>
          <cell r="D1067" t="str">
            <v>5907754245525</v>
          </cell>
          <cell r="E1067" t="str">
            <v>1</v>
          </cell>
          <cell r="G1067" t="str">
            <v>Tee-bolt assembly M10X60 channel width 41mm SKR</v>
          </cell>
          <cell r="L1067" t="str">
            <v>-</v>
          </cell>
          <cell r="M1067" t="str">
            <v>-</v>
          </cell>
          <cell r="N1067" t="str">
            <v>-</v>
          </cell>
          <cell r="O1067" t="str">
            <v>-</v>
          </cell>
          <cell r="P1067" t="str">
            <v>-</v>
          </cell>
          <cell r="Q1067" t="str">
            <v>-</v>
          </cell>
          <cell r="R1067" t="str">
            <v>0</v>
          </cell>
          <cell r="S1067" t="str">
            <v/>
          </cell>
          <cell r="T1067" t="str">
            <v>THALE sp. z o.o. sp.k.</v>
          </cell>
          <cell r="U1067" t="str">
            <v>11-041 Olsztyn, Poland, Wilimowo 2, Poland</v>
          </cell>
          <cell r="V1067" t="str">
            <v/>
          </cell>
          <cell r="W1067" t="str">
            <v>ESP-MF-M10-60</v>
          </cell>
        </row>
        <row r="1068">
          <cell r="A1068">
            <v>15933</v>
          </cell>
          <cell r="B1068" t="str">
            <v>80061510060</v>
          </cell>
          <cell r="C1068" t="str">
            <v>E-SPCU-2 OBEJMA POJEDYŃCZA BEZ OKŁADZINY - DN  2</v>
          </cell>
          <cell r="D1068" t="str">
            <v>5909000674684</v>
          </cell>
          <cell r="E1068" t="str">
            <v>50</v>
          </cell>
          <cell r="L1068" t="str">
            <v>-</v>
          </cell>
          <cell r="M1068" t="str">
            <v>-</v>
          </cell>
          <cell r="N1068" t="str">
            <v>-</v>
          </cell>
          <cell r="O1068" t="str">
            <v>-</v>
          </cell>
          <cell r="P1068" t="str">
            <v>-</v>
          </cell>
          <cell r="Q1068" t="str">
            <v>-</v>
          </cell>
          <cell r="R1068" t="str">
            <v>0</v>
          </cell>
          <cell r="S1068" t="str">
            <v/>
          </cell>
          <cell r="T1068" t="str">
            <v>THALE sp. z o.o. sp.k.</v>
          </cell>
          <cell r="U1068" t="str">
            <v>11-041 Olsztyn, Poland, Wilimowo 2, Poland</v>
          </cell>
          <cell r="V1068" t="str">
            <v>ocynk galwaniczny</v>
          </cell>
          <cell r="W1068" t="str">
            <v>E-SPCU-2</v>
          </cell>
        </row>
        <row r="1069">
          <cell r="A1069">
            <v>17216</v>
          </cell>
          <cell r="B1069" t="str">
            <v>81115410840</v>
          </cell>
          <cell r="C1069" t="str">
            <v>ESP-MF-M8-40 ŚRUBA MŁOTKOWA M8X40 PROFILU SZER. 41MM SKR</v>
          </cell>
          <cell r="D1069" t="str">
            <v>5907754245495</v>
          </cell>
          <cell r="E1069" t="str">
            <v>1</v>
          </cell>
          <cell r="G1069" t="str">
            <v>Tee-bolt assembly M8x40 channel width 41mm SKR</v>
          </cell>
          <cell r="L1069" t="str">
            <v>-</v>
          </cell>
          <cell r="M1069" t="str">
            <v>-</v>
          </cell>
          <cell r="N1069" t="str">
            <v>-</v>
          </cell>
          <cell r="O1069" t="str">
            <v>-</v>
          </cell>
          <cell r="P1069" t="str">
            <v>-</v>
          </cell>
          <cell r="Q1069" t="str">
            <v>-</v>
          </cell>
          <cell r="R1069" t="str">
            <v>0</v>
          </cell>
          <cell r="S1069" t="str">
            <v/>
          </cell>
          <cell r="T1069" t="str">
            <v>THALE sp. z o.o. sp.k.</v>
          </cell>
          <cell r="U1069" t="str">
            <v>11-041 Olsztyn, Poland, Wilimowo 2, Poland</v>
          </cell>
          <cell r="V1069" t="str">
            <v/>
          </cell>
          <cell r="W1069" t="str">
            <v>ESP-MF-M8-40</v>
          </cell>
        </row>
        <row r="1070">
          <cell r="A1070">
            <v>15950</v>
          </cell>
          <cell r="B1070" t="str">
            <v>80063511012</v>
          </cell>
          <cell r="C1070" t="str">
            <v>E-STA-M10X120 STALOWA KOTWA OPASKOWA M10X120</v>
          </cell>
          <cell r="D1070" t="str">
            <v>5909000674875</v>
          </cell>
          <cell r="E1070" t="str">
            <v>1</v>
          </cell>
          <cell r="L1070" t="str">
            <v>-</v>
          </cell>
          <cell r="M1070" t="str">
            <v>-</v>
          </cell>
          <cell r="N1070" t="str">
            <v>-</v>
          </cell>
          <cell r="O1070" t="str">
            <v>-</v>
          </cell>
          <cell r="P1070" t="str">
            <v>-</v>
          </cell>
          <cell r="Q1070" t="str">
            <v>-</v>
          </cell>
          <cell r="R1070" t="str">
            <v>0</v>
          </cell>
          <cell r="S1070" t="str">
            <v/>
          </cell>
          <cell r="T1070" t="str">
            <v>THALE sp. z o.o. sp.k.</v>
          </cell>
          <cell r="U1070" t="str">
            <v>11-041 Olsztyn, Poland, Wilimowo 2, Poland</v>
          </cell>
          <cell r="V1070" t="str">
            <v/>
          </cell>
          <cell r="W1070" t="str">
            <v>E-STA-M10X120</v>
          </cell>
        </row>
        <row r="1071">
          <cell r="A1071">
            <v>17217</v>
          </cell>
          <cell r="B1071" t="str">
            <v>81115410860</v>
          </cell>
          <cell r="C1071" t="str">
            <v>ESP-MF-M8-60 ŚRUBA MŁOTKOWA M8X60 PROFILU SZER. 41MM SKR</v>
          </cell>
          <cell r="D1071" t="str">
            <v>5907754245501</v>
          </cell>
          <cell r="E1071" t="str">
            <v>1</v>
          </cell>
          <cell r="G1071" t="str">
            <v>Tee-bolt assembly M8X60 channel width 41mm SKR</v>
          </cell>
          <cell r="L1071" t="str">
            <v>-</v>
          </cell>
          <cell r="M1071" t="str">
            <v>-</v>
          </cell>
          <cell r="N1071" t="str">
            <v>-</v>
          </cell>
          <cell r="O1071" t="str">
            <v>-</v>
          </cell>
          <cell r="P1071" t="str">
            <v>-</v>
          </cell>
          <cell r="Q1071" t="str">
            <v>-</v>
          </cell>
          <cell r="R1071" t="str">
            <v>0</v>
          </cell>
          <cell r="S1071" t="str">
            <v/>
          </cell>
          <cell r="T1071" t="str">
            <v>THALE sp. z o.o. sp.k.</v>
          </cell>
          <cell r="U1071" t="str">
            <v>11-041 Olsztyn, Poland, Wilimowo 2, Poland</v>
          </cell>
          <cell r="V1071" t="str">
            <v/>
          </cell>
          <cell r="W1071" t="str">
            <v>ESP-MF-M8-60</v>
          </cell>
        </row>
        <row r="1072">
          <cell r="A1072">
            <v>15949</v>
          </cell>
          <cell r="B1072" t="str">
            <v>80063510810</v>
          </cell>
          <cell r="C1072" t="str">
            <v>E-STA-M8X100 STALOWA KOTWA OPASKOWA M8X100</v>
          </cell>
          <cell r="D1072" t="str">
            <v>5909000674868</v>
          </cell>
          <cell r="E1072" t="str">
            <v>1</v>
          </cell>
          <cell r="L1072" t="str">
            <v>-</v>
          </cell>
          <cell r="M1072" t="str">
            <v>-</v>
          </cell>
          <cell r="N1072" t="str">
            <v>-</v>
          </cell>
          <cell r="O1072" t="str">
            <v>-</v>
          </cell>
          <cell r="P1072" t="str">
            <v>-</v>
          </cell>
          <cell r="Q1072" t="str">
            <v>-</v>
          </cell>
          <cell r="R1072" t="str">
            <v>0</v>
          </cell>
          <cell r="S1072" t="str">
            <v/>
          </cell>
          <cell r="T1072" t="str">
            <v>THALE sp. z o.o. sp.k.</v>
          </cell>
          <cell r="U1072" t="str">
            <v>11-041 Olsztyn, Poland, Wilimowo 2, Poland</v>
          </cell>
          <cell r="V1072" t="str">
            <v/>
          </cell>
          <cell r="W1072" t="str">
            <v>E-STA-M8X100</v>
          </cell>
        </row>
        <row r="1073">
          <cell r="A1073">
            <v>246</v>
          </cell>
          <cell r="B1073" t="str">
            <v>81110030300</v>
          </cell>
          <cell r="C1073" t="str">
            <v>ST-A STOPA ST PROFILU A</v>
          </cell>
          <cell r="D1073" t="str">
            <v>5907754207097</v>
          </cell>
          <cell r="E1073" t="str">
            <v>25</v>
          </cell>
          <cell r="F1073" t="str">
            <v>Stopa ST profilu A</v>
          </cell>
          <cell r="G1073" t="str">
            <v>Channel support ST for channel A</v>
          </cell>
          <cell r="H1073" t="str">
            <v>Síntalp ST A típusú szerelősínhez</v>
          </cell>
          <cell r="I1073" t="str">
            <v>Atrama ST, A profiliui</v>
          </cell>
          <cell r="J1073" t="str">
            <v>Nosníková pätka pre nosníky A</v>
          </cell>
          <cell r="K1073" t="str">
            <v>Console ST pentru profilel A</v>
          </cell>
          <cell r="L1073" t="str">
            <v>(PL)ITB-KOT-2020/1562 wydanie 1 23/12/2020; (HU)A-101/2016 18/11/2021; (SK)SK TP-19/0004-verzia 02 23/03/2022; (RO)AT 017-05-4053-2024 28/02/2024</v>
          </cell>
          <cell r="M1073" t="str">
            <v>(PL)05/2020 30/05/2023; (HU)02/2021 18/11/2021; (SK)01/2022 23/03/2022; (RO)01/2024 28/02/2024</v>
          </cell>
          <cell r="N1073" t="str">
            <v>B</v>
          </cell>
          <cell r="O1073" t="str">
            <v>-</v>
          </cell>
          <cell r="P1073" t="str">
            <v>-</v>
          </cell>
          <cell r="Q1073" t="str">
            <v>-</v>
          </cell>
          <cell r="R1073" t="str">
            <v>15</v>
          </cell>
          <cell r="S1073" t="str">
            <v/>
          </cell>
          <cell r="T1073" t="str">
            <v>THALE sp. z o.o. sp.k.</v>
          </cell>
          <cell r="U1073" t="str">
            <v>11-041 Olsztyn, Poland, Wilimowo 2, Poland</v>
          </cell>
          <cell r="V1073" t="str">
            <v>ocynk galwaniczny</v>
          </cell>
          <cell r="W1073" t="str">
            <v>ST-A</v>
          </cell>
        </row>
        <row r="1074">
          <cell r="A1074">
            <v>15946</v>
          </cell>
          <cell r="B1074" t="str">
            <v>80063011000</v>
          </cell>
          <cell r="C1074" t="str">
            <v>E-SWA-M10 STALOWA TULEJA ROZBIJANA M10</v>
          </cell>
          <cell r="D1074" t="str">
            <v>5909000674837</v>
          </cell>
          <cell r="E1074" t="str">
            <v>25</v>
          </cell>
          <cell r="L1074" t="str">
            <v>-</v>
          </cell>
          <cell r="M1074" t="str">
            <v>-</v>
          </cell>
          <cell r="N1074" t="str">
            <v>-</v>
          </cell>
          <cell r="O1074" t="str">
            <v>-</v>
          </cell>
          <cell r="P1074" t="str">
            <v>-</v>
          </cell>
          <cell r="Q1074" t="str">
            <v>-</v>
          </cell>
          <cell r="R1074" t="str">
            <v>0</v>
          </cell>
          <cell r="S1074" t="str">
            <v/>
          </cell>
          <cell r="T1074" t="str">
            <v>THALE sp. z o.o. sp.k.</v>
          </cell>
          <cell r="U1074" t="str">
            <v>11-041 Olsztyn, Poland, Wilimowo 2, Poland</v>
          </cell>
          <cell r="V1074" t="str">
            <v>ocynk galwaniczny</v>
          </cell>
          <cell r="W1074" t="str">
            <v>E-SWA-M10</v>
          </cell>
        </row>
        <row r="1075">
          <cell r="A1075">
            <v>10381</v>
          </cell>
          <cell r="B1075" t="str">
            <v>81100411020</v>
          </cell>
          <cell r="C1075" t="str">
            <v>ESZS-MF-M10 ELEMENT SKRĘTNY Z NAKRĘTKĄ ZĄBKOWANĄ ZE SPRĘŻYNKĄ M10 DO PROFILU MF</v>
          </cell>
          <cell r="D1075" t="str">
            <v>5907754230057</v>
          </cell>
          <cell r="E1075" t="str">
            <v/>
          </cell>
          <cell r="L1075" t="str">
            <v>-</v>
          </cell>
          <cell r="M1075" t="str">
            <v>-</v>
          </cell>
          <cell r="N1075" t="str">
            <v>-</v>
          </cell>
          <cell r="O1075" t="str">
            <v>-</v>
          </cell>
          <cell r="P1075" t="str">
            <v>-</v>
          </cell>
          <cell r="Q1075" t="str">
            <v>-</v>
          </cell>
          <cell r="R1075" t="str">
            <v>0</v>
          </cell>
          <cell r="S1075" t="str">
            <v/>
          </cell>
          <cell r="T1075" t="str">
            <v>THALE sp. z o.o. sp.k.</v>
          </cell>
          <cell r="U1075" t="str">
            <v>11-041 Olsztyn, Poland, Wilimowo 2, Poland</v>
          </cell>
          <cell r="V1075" t="str">
            <v/>
          </cell>
          <cell r="W1075" t="str">
            <v>ESZS-MF-M10</v>
          </cell>
        </row>
        <row r="1076">
          <cell r="A1076">
            <v>15945</v>
          </cell>
          <cell r="B1076" t="str">
            <v>80063010800</v>
          </cell>
          <cell r="C1076" t="str">
            <v>E-SWA-M8 STALOWA TULEJA ROZBIJANA M8</v>
          </cell>
          <cell r="D1076" t="str">
            <v>5909000674813</v>
          </cell>
          <cell r="E1076" t="str">
            <v>25</v>
          </cell>
          <cell r="L1076" t="str">
            <v>-</v>
          </cell>
          <cell r="M1076" t="str">
            <v>-</v>
          </cell>
          <cell r="N1076" t="str">
            <v>-</v>
          </cell>
          <cell r="O1076" t="str">
            <v>-</v>
          </cell>
          <cell r="P1076" t="str">
            <v>-</v>
          </cell>
          <cell r="Q1076" t="str">
            <v>-</v>
          </cell>
          <cell r="R1076" t="str">
            <v>0</v>
          </cell>
          <cell r="S1076" t="str">
            <v/>
          </cell>
          <cell r="T1076" t="str">
            <v>THALE sp. z o.o. sp.k.</v>
          </cell>
          <cell r="U1076" t="str">
            <v>11-041 Olsztyn, Poland, Wilimowo 2, Poland</v>
          </cell>
          <cell r="V1076" t="str">
            <v>ocynk galwaniczny</v>
          </cell>
          <cell r="W1076" t="str">
            <v>E-SWA-M8</v>
          </cell>
        </row>
        <row r="1077">
          <cell r="A1077">
            <v>19542</v>
          </cell>
          <cell r="B1077" t="str">
            <v>81100501020</v>
          </cell>
          <cell r="C1077" t="str">
            <v>ESZS-MB-M10 ELEMENT SKRĘTNY Z NAKRĘTKĄ ZĄBKOWANĄ ZE SPRĘŻYNKĄ M10 DO PROFILU MB</v>
          </cell>
          <cell r="D1077" t="str">
            <v>5907754230026</v>
          </cell>
          <cell r="E1077" t="str">
            <v/>
          </cell>
          <cell r="L1077" t="str">
            <v>-</v>
          </cell>
          <cell r="M1077" t="str">
            <v>-</v>
          </cell>
          <cell r="N1077" t="str">
            <v>-</v>
          </cell>
          <cell r="O1077" t="str">
            <v>-</v>
          </cell>
          <cell r="P1077" t="str">
            <v>-</v>
          </cell>
          <cell r="Q1077" t="str">
            <v>-</v>
          </cell>
          <cell r="R1077" t="str">
            <v>0</v>
          </cell>
          <cell r="S1077" t="str">
            <v/>
          </cell>
          <cell r="T1077" t="str">
            <v>THALE sp. z o.o. sp.k.</v>
          </cell>
          <cell r="U1077" t="str">
            <v>11-041 Olsztyn, Poland, Wilimowo 2, Poland</v>
          </cell>
          <cell r="V1077" t="str">
            <v/>
          </cell>
          <cell r="W1077" t="str">
            <v>ESZS-MB-M10</v>
          </cell>
        </row>
        <row r="1078">
          <cell r="A1078">
            <v>9836</v>
          </cell>
          <cell r="B1078" t="str">
            <v>89836000000</v>
          </cell>
          <cell r="C1078" t="str">
            <v>ESZ-ME-M16 ELEMENT SKRĘTNY Z NAKRĘTKĄ ZĄBKOWANĄ M16 DO PROFILU ME</v>
          </cell>
          <cell r="D1078" t="str">
            <v>5907754231238</v>
          </cell>
          <cell r="E1078" t="str">
            <v/>
          </cell>
          <cell r="L1078" t="str">
            <v>-</v>
          </cell>
          <cell r="M1078" t="str">
            <v>-</v>
          </cell>
          <cell r="N1078" t="str">
            <v>-</v>
          </cell>
          <cell r="O1078" t="str">
            <v>-</v>
          </cell>
          <cell r="P1078" t="str">
            <v>-</v>
          </cell>
          <cell r="Q1078" t="str">
            <v>-</v>
          </cell>
          <cell r="R1078" t="str">
            <v>0</v>
          </cell>
          <cell r="S1078" t="str">
            <v/>
          </cell>
          <cell r="T1078" t="str">
            <v>THALE sp. z o.o. sp.k.</v>
          </cell>
          <cell r="U1078" t="str">
            <v>11-041 Olsztyn, Poland, Wilimowo 2, Poland</v>
          </cell>
          <cell r="V1078" t="str">
            <v/>
          </cell>
          <cell r="W1078" t="str">
            <v>ESZ-ME-M16</v>
          </cell>
        </row>
        <row r="1079">
          <cell r="A1079">
            <v>19543</v>
          </cell>
          <cell r="B1079" t="str">
            <v>81100501220</v>
          </cell>
          <cell r="C1079" t="str">
            <v>ESZS-MB-M12 ELEMENT SKRĘTNY Z NAKRĘTKĄ ZĄBKOWANĄ ZE SPRĘŻYNKĄ M12 DO PROFILU MB</v>
          </cell>
          <cell r="D1079" t="str">
            <v>5907754230033</v>
          </cell>
          <cell r="E1079" t="str">
            <v/>
          </cell>
          <cell r="L1079" t="str">
            <v>-</v>
          </cell>
          <cell r="M1079" t="str">
            <v>-</v>
          </cell>
          <cell r="N1079" t="str">
            <v>-</v>
          </cell>
          <cell r="O1079" t="str">
            <v>-</v>
          </cell>
          <cell r="P1079" t="str">
            <v>-</v>
          </cell>
          <cell r="Q1079" t="str">
            <v>-</v>
          </cell>
          <cell r="R1079" t="str">
            <v>0</v>
          </cell>
          <cell r="S1079" t="str">
            <v/>
          </cell>
          <cell r="T1079" t="str">
            <v>THALE sp. z o.o. sp.k.</v>
          </cell>
          <cell r="U1079" t="str">
            <v>11-041 Olsztyn, Poland, Wilimowo 2, Poland</v>
          </cell>
          <cell r="V1079" t="str">
            <v/>
          </cell>
          <cell r="W1079" t="str">
            <v>ESZS-MB-M12</v>
          </cell>
        </row>
        <row r="1080">
          <cell r="A1080">
            <v>19545</v>
          </cell>
          <cell r="B1080" t="str">
            <v>81100411220</v>
          </cell>
          <cell r="C1080" t="str">
            <v>ESZS-MF-M12 ELEMENT SKRĘTNY Z NAKRĘTKĄ ZĄBKOWANĄ ZE SPRĘŻYNKĄ M12 DO PROFILU MF</v>
          </cell>
          <cell r="D1080" t="str">
            <v>5907754230064</v>
          </cell>
          <cell r="E1080" t="str">
            <v/>
          </cell>
          <cell r="L1080" t="str">
            <v>-</v>
          </cell>
          <cell r="M1080" t="str">
            <v>-</v>
          </cell>
          <cell r="N1080" t="str">
            <v>-</v>
          </cell>
          <cell r="O1080" t="str">
            <v>-</v>
          </cell>
          <cell r="P1080" t="str">
            <v>-</v>
          </cell>
          <cell r="Q1080" t="str">
            <v>-</v>
          </cell>
          <cell r="R1080" t="str">
            <v>0</v>
          </cell>
          <cell r="S1080" t="str">
            <v/>
          </cell>
          <cell r="T1080" t="str">
            <v>THALE sp. z o.o. sp.k.</v>
          </cell>
          <cell r="U1080" t="str">
            <v>11-041 Olsztyn, Poland, Wilimowo 2, Poland</v>
          </cell>
          <cell r="V1080" t="str">
            <v/>
          </cell>
          <cell r="W1080" t="str">
            <v>ESZS-MF-M12</v>
          </cell>
        </row>
        <row r="1081">
          <cell r="A1081">
            <v>26300</v>
          </cell>
          <cell r="B1081" t="str">
            <v>80140225410</v>
          </cell>
          <cell r="C1081" t="str">
            <v>UPGSW-54 KPL OBEJMA SZYBKIEGO MONTAŻU Z WKŁADKĄ EPDM TYPU WESTA (52-58)</v>
          </cell>
          <cell r="D1081" t="str">
            <v/>
          </cell>
          <cell r="E1081" t="str">
            <v>50</v>
          </cell>
          <cell r="L1081" t="str">
            <v>(PL)ITB-KOT-2018/0556 wydanie 2 30/06/2020; (HU)A-101/2016 18/11/2021; (RO)AT 017-05-4053-2024 28/02/2024</v>
          </cell>
          <cell r="M1081" t="str">
            <v>(PL)03/2020 30/05/2023; (HU)02/2021 18/11/2021; (RO)01/2024 28/02/2024</v>
          </cell>
          <cell r="N1081" t="str">
            <v>B</v>
          </cell>
          <cell r="O1081" t="str">
            <v>-</v>
          </cell>
          <cell r="P1081" t="str">
            <v>-</v>
          </cell>
          <cell r="Q1081" t="str">
            <v>-</v>
          </cell>
          <cell r="R1081" t="str">
            <v>20</v>
          </cell>
          <cell r="S1081" t="str">
            <v/>
          </cell>
          <cell r="T1081" t="str">
            <v>THALE sp. z o.o. sp.k.</v>
          </cell>
          <cell r="U1081" t="str">
            <v>11-041 Olsztyn, Poland, Wilimowo 2, Poland</v>
          </cell>
          <cell r="V1081" t="str">
            <v/>
          </cell>
          <cell r="W1081" t="str">
            <v>UPGSW-54 KPL</v>
          </cell>
        </row>
        <row r="1082">
          <cell r="A1082">
            <v>19546</v>
          </cell>
          <cell r="B1082" t="str">
            <v>81100410820</v>
          </cell>
          <cell r="C1082" t="str">
            <v>ESZS-MF-M8 ELEMENT SKRĘTNY Z NAKRĘTKĄ ZĄBKOWANĄ ZE SPRĘŻYNKĄ M8 DO PROFILU MF</v>
          </cell>
          <cell r="D1082" t="str">
            <v>5907754230071</v>
          </cell>
          <cell r="E1082" t="str">
            <v/>
          </cell>
          <cell r="L1082" t="str">
            <v>-</v>
          </cell>
          <cell r="M1082" t="str">
            <v>-</v>
          </cell>
          <cell r="N1082" t="str">
            <v>-</v>
          </cell>
          <cell r="O1082" t="str">
            <v>-</v>
          </cell>
          <cell r="P1082" t="str">
            <v>-</v>
          </cell>
          <cell r="Q1082" t="str">
            <v>-</v>
          </cell>
          <cell r="R1082" t="str">
            <v>0</v>
          </cell>
          <cell r="S1082" t="str">
            <v/>
          </cell>
          <cell r="T1082" t="str">
            <v>THALE sp. z o.o. sp.k.</v>
          </cell>
          <cell r="U1082" t="str">
            <v>11-041 Olsztyn, Poland, Wilimowo 2, Poland</v>
          </cell>
          <cell r="V1082" t="str">
            <v/>
          </cell>
          <cell r="W1082" t="str">
            <v>ESZS-MF-M8</v>
          </cell>
        </row>
        <row r="1083">
          <cell r="A1083">
            <v>15965</v>
          </cell>
          <cell r="B1083" t="str">
            <v>80065411000</v>
          </cell>
          <cell r="C1083" t="str">
            <v>E-TC-M10 ZŁĄCZKA SZEŚCIOKĄTNA M10</v>
          </cell>
          <cell r="D1083" t="str">
            <v>5909000674936</v>
          </cell>
          <cell r="E1083" t="str">
            <v>25</v>
          </cell>
          <cell r="L1083" t="str">
            <v>-</v>
          </cell>
          <cell r="M1083" t="str">
            <v>-</v>
          </cell>
          <cell r="N1083" t="str">
            <v>-</v>
          </cell>
          <cell r="O1083" t="str">
            <v>-</v>
          </cell>
          <cell r="P1083" t="str">
            <v>-</v>
          </cell>
          <cell r="Q1083" t="str">
            <v>-</v>
          </cell>
          <cell r="R1083" t="str">
            <v>0</v>
          </cell>
          <cell r="S1083" t="str">
            <v/>
          </cell>
          <cell r="T1083" t="str">
            <v>THALE sp. z o.o. sp.k.</v>
          </cell>
          <cell r="U1083" t="str">
            <v>11-041 Olsztyn, Poland, Wilimowo 2, Poland</v>
          </cell>
          <cell r="V1083" t="str">
            <v>ocynk galwaniczny</v>
          </cell>
          <cell r="W1083" t="str">
            <v>E-TC-M10</v>
          </cell>
        </row>
        <row r="1084">
          <cell r="A1084">
            <v>15966</v>
          </cell>
          <cell r="B1084" t="str">
            <v>80065410800</v>
          </cell>
          <cell r="C1084" t="str">
            <v>E-TC-M8 ZŁĄCZKA SZEŚCIOKĄTNA M8</v>
          </cell>
          <cell r="D1084" t="str">
            <v>5909000674400</v>
          </cell>
          <cell r="E1084" t="str">
            <v>25</v>
          </cell>
          <cell r="L1084" t="str">
            <v>-</v>
          </cell>
          <cell r="M1084" t="str">
            <v>-</v>
          </cell>
          <cell r="N1084" t="str">
            <v>-</v>
          </cell>
          <cell r="O1084" t="str">
            <v>-</v>
          </cell>
          <cell r="P1084" t="str">
            <v>-</v>
          </cell>
          <cell r="Q1084" t="str">
            <v>-</v>
          </cell>
          <cell r="R1084" t="str">
            <v>0</v>
          </cell>
          <cell r="S1084" t="str">
            <v/>
          </cell>
          <cell r="T1084" t="str">
            <v>THALE sp. z o.o. sp.k.</v>
          </cell>
          <cell r="U1084" t="str">
            <v>11-041 Olsztyn, Poland, Wilimowo 2, Poland</v>
          </cell>
          <cell r="V1084" t="str">
            <v>ocynk galwaniczny</v>
          </cell>
          <cell r="W1084" t="str">
            <v>E-TC-M8</v>
          </cell>
        </row>
        <row r="1085">
          <cell r="A1085">
            <v>15959</v>
          </cell>
          <cell r="B1085" t="str">
            <v>80065011010</v>
          </cell>
          <cell r="C1085" t="str">
            <v>E-TR-M10X1000 PRĘT GWINTOWANY M10X1000</v>
          </cell>
          <cell r="D1085" t="str">
            <v>5909000674974</v>
          </cell>
          <cell r="E1085" t="str">
            <v>25</v>
          </cell>
          <cell r="L1085" t="str">
            <v>-</v>
          </cell>
          <cell r="M1085" t="str">
            <v>-</v>
          </cell>
          <cell r="N1085" t="str">
            <v>-</v>
          </cell>
          <cell r="O1085" t="str">
            <v>-</v>
          </cell>
          <cell r="P1085" t="str">
            <v>-</v>
          </cell>
          <cell r="Q1085" t="str">
            <v>-</v>
          </cell>
          <cell r="R1085" t="str">
            <v>0</v>
          </cell>
          <cell r="S1085" t="str">
            <v/>
          </cell>
          <cell r="T1085" t="str">
            <v>THALE sp. z o.o. sp.k.</v>
          </cell>
          <cell r="U1085" t="str">
            <v>11-041 Olsztyn, Poland, Wilimowo 2, Poland</v>
          </cell>
          <cell r="V1085" t="str">
            <v>ocynk galwaniczny</v>
          </cell>
          <cell r="W1085" t="str">
            <v>E-TR-M10X1000</v>
          </cell>
        </row>
        <row r="1086">
          <cell r="A1086">
            <v>11865</v>
          </cell>
          <cell r="B1086" t="str">
            <v>80941424000</v>
          </cell>
          <cell r="C1086" t="str">
            <v>SSD-MG2,0-400 KONSOLA PODWÓJNA MG 400MM</v>
          </cell>
          <cell r="D1086" t="str">
            <v>5907754233317</v>
          </cell>
          <cell r="E1086" t="str">
            <v>1</v>
          </cell>
          <cell r="G1086" t="str">
            <v>Double cantilever arm MG 400mm</v>
          </cell>
          <cell r="L1086" t="str">
            <v>-</v>
          </cell>
          <cell r="M1086" t="str">
            <v>-</v>
          </cell>
          <cell r="N1086" t="str">
            <v>-</v>
          </cell>
          <cell r="O1086" t="str">
            <v>-</v>
          </cell>
          <cell r="P1086" t="str">
            <v>-</v>
          </cell>
          <cell r="Q1086" t="str">
            <v>-</v>
          </cell>
          <cell r="R1086" t="str">
            <v>0</v>
          </cell>
          <cell r="S1086" t="str">
            <v/>
          </cell>
          <cell r="T1086" t="str">
            <v>THALE sp. z o.o. sp.k.</v>
          </cell>
          <cell r="U1086" t="str">
            <v>11-041 Olsztyn, Poland, Wilimowo 2, Poland</v>
          </cell>
          <cell r="V1086" t="str">
            <v/>
          </cell>
          <cell r="W1086" t="str">
            <v>SSD-MG2,0-400</v>
          </cell>
        </row>
        <row r="1087">
          <cell r="A1087">
            <v>15958</v>
          </cell>
          <cell r="B1087" t="str">
            <v>80065010820</v>
          </cell>
          <cell r="C1087" t="str">
            <v>E-TR-M8X2000 PRĘT GWINTOWANY M8X2000</v>
          </cell>
          <cell r="D1087" t="str">
            <v>5909000674967</v>
          </cell>
          <cell r="E1087" t="str">
            <v>50</v>
          </cell>
          <cell r="L1087" t="str">
            <v>-</v>
          </cell>
          <cell r="M1087" t="str">
            <v>-</v>
          </cell>
          <cell r="N1087" t="str">
            <v>-</v>
          </cell>
          <cell r="O1087" t="str">
            <v>-</v>
          </cell>
          <cell r="P1087" t="str">
            <v>-</v>
          </cell>
          <cell r="Q1087" t="str">
            <v>-</v>
          </cell>
          <cell r="R1087" t="str">
            <v>0</v>
          </cell>
          <cell r="S1087" t="str">
            <v/>
          </cell>
          <cell r="T1087" t="str">
            <v>THALE sp. z o.o. sp.k.</v>
          </cell>
          <cell r="U1087" t="str">
            <v>11-041 Olsztyn, Poland, Wilimowo 2, Poland</v>
          </cell>
          <cell r="V1087" t="str">
            <v>ocynk galwaniczny</v>
          </cell>
          <cell r="W1087" t="str">
            <v>E-TR-M8X2000</v>
          </cell>
        </row>
        <row r="1088">
          <cell r="A1088">
            <v>28440</v>
          </cell>
          <cell r="B1088" t="str">
            <v>90000004717</v>
          </cell>
          <cell r="C1088" t="str">
            <v>Y-ZLCF-3/4  60 MM  FREZOWANA NA RURĘ DN 40</v>
          </cell>
          <cell r="D1088" t="str">
            <v>5907754263970</v>
          </cell>
          <cell r="E1088" t="str">
            <v>1</v>
          </cell>
          <cell r="L1088" t="str">
            <v>-</v>
          </cell>
          <cell r="M1088" t="str">
            <v>-</v>
          </cell>
          <cell r="N1088" t="str">
            <v>-</v>
          </cell>
          <cell r="O1088" t="str">
            <v>-</v>
          </cell>
          <cell r="P1088" t="str">
            <v>-</v>
          </cell>
          <cell r="Q1088" t="str">
            <v>-</v>
          </cell>
          <cell r="R1088" t="str">
            <v>0</v>
          </cell>
          <cell r="S1088" t="str">
            <v/>
          </cell>
          <cell r="T1088" t="str">
            <v>THALE sp. z o.o. sp.k.</v>
          </cell>
          <cell r="U1088" t="str">
            <v>11-041 Olsztyn, Poland, Wilimowo 2, Poland</v>
          </cell>
          <cell r="V1088" t="str">
            <v/>
          </cell>
          <cell r="W1088" t="str">
            <v>Y-ZLCF-3/4 60 MM</v>
          </cell>
        </row>
        <row r="1089">
          <cell r="A1089">
            <v>15955</v>
          </cell>
          <cell r="B1089" t="str">
            <v>80065511010</v>
          </cell>
          <cell r="C1089" t="str">
            <v>E-DTS 10X100 WKRĘT DWUGWINTOWY M10X100</v>
          </cell>
          <cell r="D1089" t="str">
            <v>5909000674929</v>
          </cell>
          <cell r="E1089" t="str">
            <v>1</v>
          </cell>
          <cell r="L1089" t="str">
            <v>-</v>
          </cell>
          <cell r="M1089" t="str">
            <v>-</v>
          </cell>
          <cell r="N1089" t="str">
            <v>-</v>
          </cell>
          <cell r="O1089" t="str">
            <v>-</v>
          </cell>
          <cell r="P1089" t="str">
            <v>-</v>
          </cell>
          <cell r="Q1089" t="str">
            <v>-</v>
          </cell>
          <cell r="R1089" t="str">
            <v>0</v>
          </cell>
          <cell r="S1089" t="str">
            <v/>
          </cell>
          <cell r="T1089" t="str">
            <v>THALE sp. z o.o. sp.k.</v>
          </cell>
          <cell r="U1089" t="str">
            <v>11-041 Olsztyn, Poland, Wilimowo 2, Poland</v>
          </cell>
          <cell r="V1089" t="str">
            <v>ocynk galwaniczny</v>
          </cell>
          <cell r="W1089" t="str">
            <v>E-DTS 10X100</v>
          </cell>
        </row>
        <row r="1090">
          <cell r="A1090">
            <v>12635</v>
          </cell>
          <cell r="B1090" t="str">
            <v>81160041410</v>
          </cell>
          <cell r="C1090" t="str">
            <v>ST-SMF90 SKR STOPA ST-S PROFILU SZER. 41MM OBRÓCONA 90 SKR</v>
          </cell>
          <cell r="D1090" t="str">
            <v>5907754237919</v>
          </cell>
          <cell r="E1090" t="str">
            <v>5</v>
          </cell>
          <cell r="F1090" t="str">
            <v>Stopa ST-S profilu szer. 41mm obrócona 90 SKR</v>
          </cell>
          <cell r="G1090" t="str">
            <v>Vertical channel support ST-S90 width 41mm SKR</v>
          </cell>
          <cell r="H1090" t="str">
            <v>Síntalp ST-S 41mm-es szerelősínekhez turned 90 SKR</v>
          </cell>
          <cell r="I1090" t="str">
            <v>Atrama ST-S, 41mm profiliui, pasukta 90 SKR</v>
          </cell>
          <cell r="J1090" t="str">
            <v>Kolmá nosníková pätka ST-S90 šírka 41mm SKR</v>
          </cell>
          <cell r="K1090" t="str">
            <v>Vertical console ST-S90 profil 41mm</v>
          </cell>
          <cell r="L1090" t="str">
            <v>(PL)ITB-KOT-2020/1562 wydanie 1 23/12/2020; (HU)A-101/2016 18/11/2021; (SK)SK TP-19/0004-verzia 02 23/03/2022; (RO)AT 017-05-4053-2024 28/02/2024</v>
          </cell>
          <cell r="M1090" t="str">
            <v>(PL)05/2020 30/05/2023; (HU)02/2021 18/11/2021; (SK)01/2022 23/03/2022; (RO)01/2024 28/02/2024</v>
          </cell>
          <cell r="N1090" t="str">
            <v>B</v>
          </cell>
          <cell r="O1090" t="str">
            <v>-</v>
          </cell>
          <cell r="P1090" t="str">
            <v>-</v>
          </cell>
          <cell r="Q1090" t="str">
            <v>-</v>
          </cell>
          <cell r="R1090" t="str">
            <v>15</v>
          </cell>
          <cell r="S1090" t="str">
            <v/>
          </cell>
          <cell r="T1090" t="str">
            <v>THALE sp. z o.o. sp.k.</v>
          </cell>
          <cell r="U1090" t="str">
            <v>11-041 Olsztyn, Poland, Wilimowo 2, Poland</v>
          </cell>
          <cell r="V1090" t="str">
            <v>ocynk galwaniczny</v>
          </cell>
          <cell r="W1090" t="str">
            <v>ST-SMF90 SKR</v>
          </cell>
        </row>
        <row r="1091">
          <cell r="A1091">
            <v>15964</v>
          </cell>
          <cell r="B1091" t="str">
            <v>80065311000</v>
          </cell>
          <cell r="C1091" t="str">
            <v>E-HN-M10 NAKRĘTKA SZEŚCIOKĄTNA M10</v>
          </cell>
          <cell r="D1091" t="str">
            <v>5909000674370</v>
          </cell>
          <cell r="E1091" t="str">
            <v>50</v>
          </cell>
          <cell r="L1091" t="str">
            <v>-</v>
          </cell>
          <cell r="M1091" t="str">
            <v>-</v>
          </cell>
          <cell r="N1091" t="str">
            <v>-</v>
          </cell>
          <cell r="O1091" t="str">
            <v>-</v>
          </cell>
          <cell r="P1091" t="str">
            <v>-</v>
          </cell>
          <cell r="Q1091" t="str">
            <v>-</v>
          </cell>
          <cell r="R1091" t="str">
            <v>0</v>
          </cell>
          <cell r="S1091" t="str">
            <v/>
          </cell>
          <cell r="T1091" t="str">
            <v>THALE sp. z o.o. sp.k.</v>
          </cell>
          <cell r="U1091" t="str">
            <v>11-041 Olsztyn, Poland, Wilimowo 2, Poland</v>
          </cell>
          <cell r="V1091" t="str">
            <v>ocynk galwaniczny</v>
          </cell>
          <cell r="W1091" t="str">
            <v>E-HN-M10</v>
          </cell>
        </row>
        <row r="1092">
          <cell r="A1092">
            <v>28826</v>
          </cell>
          <cell r="B1092" t="str">
            <v>90000007717</v>
          </cell>
          <cell r="C1092" t="str">
            <v>Y-N-L4-21/22 (NPZD-2) OBEJMA CHŁODU L4 (22-21,3 MM) GR. IZOL. 19MM</v>
          </cell>
          <cell r="D1092" t="str">
            <v>5907754264687</v>
          </cell>
          <cell r="E1092" t="str">
            <v>1</v>
          </cell>
          <cell r="L1092" t="str">
            <v>-</v>
          </cell>
          <cell r="M1092" t="str">
            <v>-</v>
          </cell>
          <cell r="N1092" t="str">
            <v>-</v>
          </cell>
          <cell r="O1092" t="str">
            <v>-</v>
          </cell>
          <cell r="P1092" t="str">
            <v>-</v>
          </cell>
          <cell r="Q1092" t="str">
            <v>-</v>
          </cell>
          <cell r="R1092" t="str">
            <v>0</v>
          </cell>
          <cell r="S1092" t="str">
            <v/>
          </cell>
          <cell r="T1092" t="str">
            <v>THALE sp. z o.o. sp.k.</v>
          </cell>
          <cell r="U1092" t="str">
            <v>11-041 Olsztyn, Poland, Wilimowo 2, Poland</v>
          </cell>
          <cell r="V1092" t="str">
            <v>pasywacja</v>
          </cell>
          <cell r="W1092" t="str">
            <v>Y-N-L4-21/22 (NPZD)</v>
          </cell>
        </row>
        <row r="1093">
          <cell r="A1093">
            <v>15960</v>
          </cell>
          <cell r="B1093" t="str">
            <v>80065011020</v>
          </cell>
          <cell r="C1093" t="str">
            <v>E-TR-M10X2000 PRĘT GWINTOWANY M10X2000</v>
          </cell>
          <cell r="D1093" t="str">
            <v>5909000674981</v>
          </cell>
          <cell r="E1093" t="str">
            <v>25</v>
          </cell>
          <cell r="L1093" t="str">
            <v>-</v>
          </cell>
          <cell r="M1093" t="str">
            <v>-</v>
          </cell>
          <cell r="N1093" t="str">
            <v>-</v>
          </cell>
          <cell r="O1093" t="str">
            <v>-</v>
          </cell>
          <cell r="P1093" t="str">
            <v>-</v>
          </cell>
          <cell r="Q1093" t="str">
            <v>-</v>
          </cell>
          <cell r="R1093" t="str">
            <v>0</v>
          </cell>
          <cell r="S1093" t="str">
            <v/>
          </cell>
          <cell r="T1093" t="str">
            <v>THALE sp. z o.o. sp.k.</v>
          </cell>
          <cell r="U1093" t="str">
            <v>11-041 Olsztyn, Poland, Wilimowo 2, Poland</v>
          </cell>
          <cell r="V1093" t="str">
            <v>ocynk galwaniczny</v>
          </cell>
          <cell r="W1093" t="str">
            <v>E-TR-M10X2000</v>
          </cell>
        </row>
        <row r="1094">
          <cell r="A1094">
            <v>26292</v>
          </cell>
          <cell r="B1094" t="str">
            <v>80140221710</v>
          </cell>
          <cell r="C1094" t="str">
            <v>UPGSW- 3/8  KPL OBEJMA SZYBKIEGO MONTAŻU Z WKŁADKĄ EPDM TYPU WESTA (15-19)</v>
          </cell>
          <cell r="D1094" t="str">
            <v/>
          </cell>
          <cell r="E1094" t="str">
            <v>50</v>
          </cell>
          <cell r="L1094" t="str">
            <v>(PL)ITB-KOT-2018/0556 wydanie 2 30/06/2020; (HU)A-101/2016 18/11/2021; (RO)AT 017-05-4053-2024 28/02/2024</v>
          </cell>
          <cell r="M1094" t="str">
            <v>(PL)03/2020 30/05/2023; (HU)02/2021 18/11/2021; (RO)01/2024 28/02/2024</v>
          </cell>
          <cell r="N1094" t="str">
            <v>B</v>
          </cell>
          <cell r="O1094" t="str">
            <v>-</v>
          </cell>
          <cell r="P1094" t="str">
            <v>-</v>
          </cell>
          <cell r="Q1094" t="str">
            <v>-</v>
          </cell>
          <cell r="R1094" t="str">
            <v>20</v>
          </cell>
          <cell r="S1094" t="str">
            <v/>
          </cell>
          <cell r="T1094" t="str">
            <v>THALE sp. z o.o. sp.k.</v>
          </cell>
          <cell r="U1094" t="str">
            <v>11-041 Olsztyn, Poland, Wilimowo 2, Poland</v>
          </cell>
          <cell r="V1094" t="str">
            <v/>
          </cell>
          <cell r="W1094" t="str">
            <v>UPGSW-3/8 KPL</v>
          </cell>
        </row>
        <row r="1095">
          <cell r="A1095">
            <v>19392</v>
          </cell>
          <cell r="B1095" t="str">
            <v>81190501210</v>
          </cell>
          <cell r="C1095" t="str">
            <v>NSZ-MB-M12 NAKRĘTKA ŚLIZGOWA NSZ M12 PROFILU SZER. 50MM</v>
          </cell>
          <cell r="D1095" t="str">
            <v>5907754229860</v>
          </cell>
          <cell r="E1095" t="str">
            <v>50</v>
          </cell>
          <cell r="F1095" t="str">
            <v>Nakrętka ślizgowa NSZ M12 profilu szer. 50mm</v>
          </cell>
          <cell r="G1095" t="str">
            <v>Slide nut NSZ M12 channel width 50mm</v>
          </cell>
          <cell r="H1095" t="str">
            <v>Bilincscsatlakozó NSZ M12 sín szélesség 50mm</v>
          </cell>
          <cell r="I1095" t="str">
            <v>Dantyta verzle NSZ M12, profiliams 50mm</v>
          </cell>
          <cell r="J1095" t="str">
            <v>Nosníková matica NSZ M12 pre šírku 50mm</v>
          </cell>
          <cell r="K1095" t="str">
            <v>Piulite dintate NSZ M12 profil 50mm</v>
          </cell>
          <cell r="L1095" t="str">
            <v>(PL)ITB-KOT-2020/1562 wydanie 1 23/12/2020; (HU)A-101/2016 18/11/2021; (SK)SK TP-19/0004-verzia 02 23/03/2022; (RO)AT 017-05-4053-2024 28/02/2024</v>
          </cell>
          <cell r="M1095" t="str">
            <v>(PL)05/2020 30/05/2023; (HU)02/2021 18/11/2021; (SK)01/2022 23/03/2022; (RO)01/2024 28/02/2024</v>
          </cell>
          <cell r="N1095" t="str">
            <v>B</v>
          </cell>
          <cell r="O1095" t="str">
            <v>-</v>
          </cell>
          <cell r="P1095" t="str">
            <v>-</v>
          </cell>
          <cell r="Q1095" t="str">
            <v>-</v>
          </cell>
          <cell r="R1095" t="str">
            <v>15</v>
          </cell>
          <cell r="S1095" t="str">
            <v/>
          </cell>
          <cell r="T1095" t="str">
            <v>THALE sp. z o.o. sp.k.</v>
          </cell>
          <cell r="U1095" t="str">
            <v>11-041 Olsztyn, Poland, Wilimowo 2, Poland</v>
          </cell>
          <cell r="V1095" t="str">
            <v>ocynk galwaniczny</v>
          </cell>
          <cell r="W1095" t="str">
            <v>NSZ-MB-M12</v>
          </cell>
        </row>
        <row r="1096">
          <cell r="A1096">
            <v>19449</v>
          </cell>
          <cell r="B1096" t="str">
            <v>89000019449</v>
          </cell>
          <cell r="C1096" t="str">
            <v>P-SZ-MF1,5-2000 PROFIL MONTAŻOWY TYP MF1,5, DŁ. 2000 MM PROMOCJA</v>
          </cell>
          <cell r="D1096" t="str">
            <v>5907754248298</v>
          </cell>
          <cell r="E1096" t="str">
            <v>1</v>
          </cell>
          <cell r="F1096" t="str">
            <v>Profil MF1,5 2000mm</v>
          </cell>
          <cell r="H1096" t="str">
            <v>Szerelősín MF1,5 2000mm</v>
          </cell>
          <cell r="I1096" t="str">
            <v>Profilis MF1,5 2000mm</v>
          </cell>
          <cell r="K1096" t="str">
            <v>Profil de montaj MF1,5 2000mm</v>
          </cell>
          <cell r="L1096" t="str">
            <v>-</v>
          </cell>
          <cell r="M1096" t="str">
            <v>-</v>
          </cell>
          <cell r="N1096" t="str">
            <v>-</v>
          </cell>
          <cell r="O1096" t="str">
            <v>-</v>
          </cell>
          <cell r="P1096" t="str">
            <v>-</v>
          </cell>
          <cell r="Q1096" t="str">
            <v>-</v>
          </cell>
          <cell r="R1096" t="str">
            <v>0</v>
          </cell>
          <cell r="S1096" t="str">
            <v/>
          </cell>
          <cell r="T1096" t="str">
            <v>THALE sp. z o.o. sp.k.</v>
          </cell>
          <cell r="U1096" t="str">
            <v>11-041 Olsztyn, Poland, Wilimowo 2, Poland</v>
          </cell>
          <cell r="V1096" t="str">
            <v>ocynk galwaniczny</v>
          </cell>
          <cell r="W1096" t="str">
            <v>P-SZ-MF1,5-2000</v>
          </cell>
        </row>
        <row r="1097">
          <cell r="A1097">
            <v>28859</v>
          </cell>
          <cell r="B1097" t="str">
            <v>80240011402</v>
          </cell>
          <cell r="C1097" t="str">
            <v>Y-N-L4-114 OBEJMA CHŁODU L4 (114-114,3 MM) GR. IZOL. 24MM</v>
          </cell>
          <cell r="D1097" t="str">
            <v>5907754264717</v>
          </cell>
          <cell r="E1097" t="str">
            <v>1</v>
          </cell>
          <cell r="L1097" t="str">
            <v>-</v>
          </cell>
          <cell r="M1097" t="str">
            <v>-</v>
          </cell>
          <cell r="N1097" t="str">
            <v>-</v>
          </cell>
          <cell r="O1097" t="str">
            <v>-</v>
          </cell>
          <cell r="P1097" t="str">
            <v>-</v>
          </cell>
          <cell r="Q1097" t="str">
            <v>-</v>
          </cell>
          <cell r="R1097" t="str">
            <v>0</v>
          </cell>
          <cell r="S1097" t="str">
            <v/>
          </cell>
          <cell r="T1097" t="str">
            <v>THALE sp. z o.o. sp.k.</v>
          </cell>
          <cell r="U1097" t="str">
            <v>11-041 Olsztyn, Poland, Wilimowo 2, Poland</v>
          </cell>
          <cell r="V1097" t="str">
            <v>pasywacja</v>
          </cell>
          <cell r="W1097" t="str">
            <v>Y-N-L4-114 (NPZD)</v>
          </cell>
        </row>
        <row r="1098">
          <cell r="A1098">
            <v>19393</v>
          </cell>
          <cell r="B1098" t="str">
            <v>81190501610</v>
          </cell>
          <cell r="C1098" t="str">
            <v>NSZ-MB-M16 NAKRĘTKA ŚLIZGOWA NSZ M16 PROFILU SZER. 50MM</v>
          </cell>
          <cell r="D1098" t="str">
            <v>5907754235045</v>
          </cell>
          <cell r="E1098" t="str">
            <v>50</v>
          </cell>
          <cell r="F1098" t="str">
            <v>Nakrętka ślizgowa NSZ M16 profilu szer. 50mm</v>
          </cell>
          <cell r="G1098" t="str">
            <v>Slide nut NSZ M16 channel width 50mm</v>
          </cell>
          <cell r="H1098" t="str">
            <v>Bilincscsatlakozó NSZ M16 sín szélesség 50mm</v>
          </cell>
          <cell r="I1098" t="str">
            <v>Dantyta verzle NSZ M16, profiliams 50mm</v>
          </cell>
          <cell r="J1098" t="str">
            <v>Nosníková matica NSZ M16 pre šírku 50mm</v>
          </cell>
          <cell r="K1098" t="str">
            <v>Piulite dintate NSZ M16 profil 50mm</v>
          </cell>
          <cell r="L1098" t="str">
            <v>(PL)ITB-KOT-2020/1562 wydanie 1 23/12/2020; (HU)A-101/2016 18/11/2021; (SK)SK TP-19/0004-verzia 02 23/03/2022; (RO)AT 017-05-4053-2024 28/02/2024</v>
          </cell>
          <cell r="M1098" t="str">
            <v>(PL)05/2020 30/05/2023; (HU)02/2021 18/11/2021; (SK)01/2022 23/03/2022; (RO)01/2024 28/02/2024</v>
          </cell>
          <cell r="N1098" t="str">
            <v>B</v>
          </cell>
          <cell r="O1098" t="str">
            <v>-</v>
          </cell>
          <cell r="P1098" t="str">
            <v>-</v>
          </cell>
          <cell r="Q1098" t="str">
            <v>-</v>
          </cell>
          <cell r="R1098" t="str">
            <v>15</v>
          </cell>
          <cell r="S1098" t="str">
            <v/>
          </cell>
          <cell r="T1098" t="str">
            <v>THALE sp. z o.o. sp.k.</v>
          </cell>
          <cell r="U1098" t="str">
            <v>11-041 Olsztyn, Poland, Wilimowo 2, Poland</v>
          </cell>
          <cell r="V1098" t="str">
            <v>ocynk galwaniczny</v>
          </cell>
          <cell r="W1098" t="str">
            <v>NSZ-MB-M16</v>
          </cell>
        </row>
        <row r="1099">
          <cell r="A1099">
            <v>28687</v>
          </cell>
          <cell r="B1099" t="str">
            <v>90000006917</v>
          </cell>
          <cell r="C1099" t="str">
            <v>Y-N-L4-60(NPZD) OBEJMA CHŁODU L4 (60,3MM) GR. IZOL. 23MM</v>
          </cell>
          <cell r="D1099" t="str">
            <v>5907754264380</v>
          </cell>
          <cell r="E1099" t="str">
            <v>1</v>
          </cell>
          <cell r="L1099" t="str">
            <v>-</v>
          </cell>
          <cell r="M1099" t="str">
            <v>-</v>
          </cell>
          <cell r="N1099" t="str">
            <v>-</v>
          </cell>
          <cell r="O1099" t="str">
            <v>-</v>
          </cell>
          <cell r="P1099" t="str">
            <v>-</v>
          </cell>
          <cell r="Q1099" t="str">
            <v>-</v>
          </cell>
          <cell r="R1099" t="str">
            <v>0</v>
          </cell>
          <cell r="S1099" t="str">
            <v/>
          </cell>
          <cell r="T1099" t="str">
            <v>THALE sp. z o.o. sp.k.</v>
          </cell>
          <cell r="U1099" t="str">
            <v>11-041 Olsztyn, Poland, Wilimowo 2, Poland</v>
          </cell>
          <cell r="V1099" t="str">
            <v>pasywacja</v>
          </cell>
          <cell r="W1099" t="str">
            <v>Y-N-L4-60(NPZD)</v>
          </cell>
        </row>
        <row r="1100">
          <cell r="A1100">
            <v>18455</v>
          </cell>
          <cell r="B1100" t="str">
            <v>89000018455</v>
          </cell>
          <cell r="C1100" t="str">
            <v>U-PSF FI50 PODKŁADKA ELASTOMEROWA FI 50MM</v>
          </cell>
          <cell r="D1100" t="str">
            <v/>
          </cell>
          <cell r="E1100" t="str">
            <v>1</v>
          </cell>
          <cell r="G1100" t="str">
            <v>Flat elastomer washer dia 50mm</v>
          </cell>
          <cell r="L1100" t="str">
            <v>-</v>
          </cell>
          <cell r="M1100" t="str">
            <v>-</v>
          </cell>
          <cell r="N1100" t="str">
            <v>-</v>
          </cell>
          <cell r="O1100" t="str">
            <v>-</v>
          </cell>
          <cell r="P1100" t="str">
            <v>-</v>
          </cell>
          <cell r="Q1100" t="str">
            <v>-</v>
          </cell>
          <cell r="R1100" t="str">
            <v>0</v>
          </cell>
          <cell r="S1100" t="str">
            <v/>
          </cell>
          <cell r="T1100" t="str">
            <v>THALE sp. z o.o. sp.k.</v>
          </cell>
          <cell r="U1100" t="str">
            <v>11-041 Olsztyn, Poland, Wilimowo 2, Poland</v>
          </cell>
          <cell r="V1100" t="str">
            <v>ocynk galwaniczny</v>
          </cell>
        </row>
        <row r="1101">
          <cell r="A1101">
            <v>28850</v>
          </cell>
          <cell r="B1101" t="str">
            <v>80240003302</v>
          </cell>
          <cell r="C1101" t="str">
            <v>Y-N-L4-33/35 OBEJMA CHŁODU L4 (35 - 33,7 MM) GR. IZOL. 22MM</v>
          </cell>
          <cell r="D1101" t="str">
            <v>5907754264724</v>
          </cell>
          <cell r="E1101" t="str">
            <v>1</v>
          </cell>
          <cell r="L1101" t="str">
            <v>-</v>
          </cell>
          <cell r="M1101" t="str">
            <v>-</v>
          </cell>
          <cell r="N1101" t="str">
            <v>-</v>
          </cell>
          <cell r="O1101" t="str">
            <v>-</v>
          </cell>
          <cell r="P1101" t="str">
            <v>-</v>
          </cell>
          <cell r="Q1101" t="str">
            <v>-</v>
          </cell>
          <cell r="R1101" t="str">
            <v>0</v>
          </cell>
          <cell r="S1101" t="str">
            <v/>
          </cell>
          <cell r="T1101" t="str">
            <v>THALE sp. z o.o. sp.k.</v>
          </cell>
          <cell r="U1101" t="str">
            <v>11-041 Olsztyn, Poland, Wilimowo 2, Poland</v>
          </cell>
          <cell r="V1101" t="str">
            <v>pasywacja</v>
          </cell>
          <cell r="W1101" t="str">
            <v>Y-N-L4-33/35 (NPZD)</v>
          </cell>
        </row>
        <row r="1102">
          <cell r="A1102">
            <v>180</v>
          </cell>
          <cell r="B1102" t="str">
            <v>81570500000</v>
          </cell>
          <cell r="C1102" t="str">
            <v>UP-W-G WSPORNIK DO GRZEJNIKÓW ŻELIWNYCH (KONSOLKA)</v>
          </cell>
          <cell r="D1102" t="str">
            <v>5907754202191</v>
          </cell>
          <cell r="E1102" t="str">
            <v>10</v>
          </cell>
          <cell r="L1102" t="str">
            <v>-</v>
          </cell>
          <cell r="M1102" t="str">
            <v>-</v>
          </cell>
          <cell r="N1102" t="str">
            <v>-</v>
          </cell>
          <cell r="O1102" t="str">
            <v>-</v>
          </cell>
          <cell r="P1102" t="str">
            <v>-</v>
          </cell>
          <cell r="Q1102" t="str">
            <v>-</v>
          </cell>
          <cell r="R1102" t="str">
            <v>0</v>
          </cell>
          <cell r="S1102" t="str">
            <v/>
          </cell>
          <cell r="T1102" t="str">
            <v>THALE sp. z o.o. sp.k.</v>
          </cell>
          <cell r="U1102" t="str">
            <v>11-041 Olsztyn, Poland, Wilimowo 2, Poland</v>
          </cell>
          <cell r="V1102" t="str">
            <v>ocynk galwaniczny</v>
          </cell>
          <cell r="W1102" t="str">
            <v>UP-W-G</v>
          </cell>
        </row>
        <row r="1103">
          <cell r="A1103">
            <v>17866</v>
          </cell>
          <cell r="B1103" t="str">
            <v>81402060252</v>
          </cell>
          <cell r="C1103" t="str">
            <v>N-105-M6X25mm ŚRUBA 105 6-KĄT. M6X25MM</v>
          </cell>
          <cell r="D1103" t="str">
            <v>5907754246621</v>
          </cell>
          <cell r="E1103" t="str">
            <v>25</v>
          </cell>
          <cell r="F1103" t="str">
            <v>Śruba 105 6-kąt. M6X25mm</v>
          </cell>
          <cell r="G1103" t="str">
            <v>Hex head bolt 105 M6x25mm</v>
          </cell>
          <cell r="H1103" t="str">
            <v>Hatlapfejű csavar 105 M6x25mm</v>
          </cell>
          <cell r="I1103" t="str">
            <v>Varztas 105 6-kamp. M6X25mm</v>
          </cell>
          <cell r="J1103" t="str">
            <v>Skrutka so 6-hrannou hlavou 105 M6x25mm</v>
          </cell>
          <cell r="K1103" t="str">
            <v>Suruburi cu cap hexagonal  105 M6X25mm</v>
          </cell>
          <cell r="L1103" t="str">
            <v>-</v>
          </cell>
          <cell r="M1103" t="str">
            <v>-</v>
          </cell>
          <cell r="N1103" t="str">
            <v>-</v>
          </cell>
          <cell r="O1103" t="str">
            <v>-</v>
          </cell>
          <cell r="P1103" t="str">
            <v>-</v>
          </cell>
          <cell r="Q1103" t="str">
            <v>-</v>
          </cell>
          <cell r="R1103" t="str">
            <v>0</v>
          </cell>
          <cell r="S1103" t="str">
            <v/>
          </cell>
          <cell r="T1103" t="str">
            <v>THALE sp. z o.o. sp.k.</v>
          </cell>
          <cell r="U1103" t="str">
            <v>11-041 Olsztyn, Poland, Wilimowo 2, Poland</v>
          </cell>
          <cell r="V1103" t="str">
            <v>pasywacja</v>
          </cell>
          <cell r="W1103" t="str">
            <v>N-105-M6X25mm</v>
          </cell>
        </row>
        <row r="1104">
          <cell r="A1104">
            <v>18425</v>
          </cell>
          <cell r="B1104" t="str">
            <v>81160041411</v>
          </cell>
          <cell r="C1104" t="str">
            <v>OG-ST-SMF90 SKR STOPA ST-S PROFILU SZER. 41MM OBRÓCONA 90 SKR</v>
          </cell>
          <cell r="D1104" t="str">
            <v>5907754244115</v>
          </cell>
          <cell r="E1104" t="str">
            <v>5</v>
          </cell>
          <cell r="F1104" t="str">
            <v>Stopa ST-S profilu szer. 41mm obrócona 90 SKR</v>
          </cell>
          <cell r="G1104" t="str">
            <v>Vertical channel support ST-S channel 41mm SKR</v>
          </cell>
          <cell r="H1104" t="str">
            <v>Síntalp-kereszti ST-S 41mm-es szerelősínekhez SKR</v>
          </cell>
          <cell r="I1104" t="str">
            <v>Atrama ST-S, 41mm profiliui, pasukta 90 SKR</v>
          </cell>
          <cell r="J1104" t="str">
            <v>Kolmá nosníková pätka ST-S90 šírka 41mm SKR</v>
          </cell>
          <cell r="K1104" t="str">
            <v>Vertical console ST-S channel 41mm</v>
          </cell>
          <cell r="L1104" t="str">
            <v>(PL)ITB-KOT-2020/1562 wydanie 1 23/12/2020; (HU)A-101/2016 18/11/2021; (SK)SK TP-19/0004-verzia 02 23/03/2022</v>
          </cell>
          <cell r="M1104" t="str">
            <v>(PL)05/2020 30/05/2023; (HU)02/2021 18/11/2021; (SK)01/2022 23/03/2022</v>
          </cell>
          <cell r="N1104" t="str">
            <v>B</v>
          </cell>
          <cell r="O1104" t="str">
            <v>-</v>
          </cell>
          <cell r="P1104" t="str">
            <v>-</v>
          </cell>
          <cell r="Q1104" t="str">
            <v>-</v>
          </cell>
          <cell r="R1104" t="str">
            <v>15</v>
          </cell>
          <cell r="S1104" t="str">
            <v/>
          </cell>
          <cell r="T1104" t="str">
            <v>THALE sp. z o.o. sp.k.</v>
          </cell>
          <cell r="U1104" t="str">
            <v>11-041 Olsztyn, Poland, Wilimowo 2, Poland</v>
          </cell>
          <cell r="V1104" t="str">
            <v>ocynk ogniowy</v>
          </cell>
          <cell r="W1104" t="str">
            <v>OG-ST-SMF90 SKR</v>
          </cell>
        </row>
        <row r="1105">
          <cell r="A1105">
            <v>18456</v>
          </cell>
          <cell r="B1105" t="str">
            <v>89000018456</v>
          </cell>
          <cell r="C1105" t="str">
            <v>U-PSF FI55 PODKŁADKA ELASTOMEROWA FI 55MM</v>
          </cell>
          <cell r="D1105" t="str">
            <v/>
          </cell>
          <cell r="E1105" t="str">
            <v>1</v>
          </cell>
          <cell r="G1105" t="str">
            <v>Flat elastomer washer dia 55mm</v>
          </cell>
          <cell r="L1105" t="str">
            <v>-</v>
          </cell>
          <cell r="M1105" t="str">
            <v>-</v>
          </cell>
          <cell r="N1105" t="str">
            <v>-</v>
          </cell>
          <cell r="O1105" t="str">
            <v>-</v>
          </cell>
          <cell r="P1105" t="str">
            <v>-</v>
          </cell>
          <cell r="Q1105" t="str">
            <v>-</v>
          </cell>
          <cell r="R1105" t="str">
            <v>0</v>
          </cell>
          <cell r="S1105" t="str">
            <v/>
          </cell>
          <cell r="T1105" t="str">
            <v>THALE sp. z o.o. sp.k.</v>
          </cell>
          <cell r="U1105" t="str">
            <v>11-041 Olsztyn, Poland, Wilimowo 2, Poland</v>
          </cell>
          <cell r="V1105" t="str">
            <v/>
          </cell>
        </row>
        <row r="1106">
          <cell r="A1106">
            <v>19414</v>
          </cell>
          <cell r="B1106" t="str">
            <v>81470100050</v>
          </cell>
          <cell r="C1106" t="str">
            <v>M10X50 PRĘT GWINTOWANY M10X50MM</v>
          </cell>
          <cell r="D1106" t="str">
            <v>5907754204430</v>
          </cell>
          <cell r="E1106" t="str">
            <v>50</v>
          </cell>
          <cell r="F1106" t="str">
            <v>Pręt gwintowany M10x50mm</v>
          </cell>
          <cell r="G1106" t="str">
            <v>Threaded rod M10x50mm</v>
          </cell>
          <cell r="H1106" t="str">
            <v>Menetesszár M10x50mm</v>
          </cell>
          <cell r="I1106" t="str">
            <v>Srieginis strypas  M10x50mm</v>
          </cell>
          <cell r="J1106" t="str">
            <v>Závitová tyč M10x50mm</v>
          </cell>
          <cell r="K1106" t="str">
            <v>Tije filetate M10x50mm</v>
          </cell>
          <cell r="L1106" t="str">
            <v>(PL)ITB-KOT-2020/1562 wydanie 1 23/12/2020</v>
          </cell>
          <cell r="M1106" t="str">
            <v>(PL)05/2020 30/05/2023</v>
          </cell>
          <cell r="N1106" t="str">
            <v>B</v>
          </cell>
          <cell r="O1106" t="str">
            <v>-</v>
          </cell>
          <cell r="P1106" t="str">
            <v>-</v>
          </cell>
          <cell r="Q1106" t="str">
            <v>-</v>
          </cell>
          <cell r="R1106" t="str">
            <v>16</v>
          </cell>
          <cell r="S1106" t="str">
            <v/>
          </cell>
          <cell r="T1106" t="str">
            <v>THALE sp. z o.o. sp.k.</v>
          </cell>
          <cell r="U1106" t="str">
            <v>11-041 Olsztyn, Poland, Wilimowo 2, Poland</v>
          </cell>
          <cell r="V1106" t="str">
            <v>ocynk galwaniczny</v>
          </cell>
          <cell r="W1106" t="str">
            <v>M10X50</v>
          </cell>
        </row>
        <row r="1107">
          <cell r="A1107">
            <v>18989</v>
          </cell>
          <cell r="B1107" t="str">
            <v>81490018000</v>
          </cell>
          <cell r="C1107" t="str">
            <v>144-M18 NAKRĘTKA 6-KĄT. 144 M18</v>
          </cell>
          <cell r="D1107" t="str">
            <v>5907754223561</v>
          </cell>
          <cell r="E1107" t="str">
            <v>1</v>
          </cell>
          <cell r="F1107" t="str">
            <v>Nakrętka 6-kąt. 144 M18</v>
          </cell>
          <cell r="G1107" t="str">
            <v>Hex nut 144 M18</v>
          </cell>
          <cell r="H1107" t="str">
            <v>Hatlapú anya 144 M18</v>
          </cell>
          <cell r="I1107" t="str">
            <v>Verzle 6-kamp. 144 M18</v>
          </cell>
          <cell r="J1107" t="str">
            <v>6-hranná matica 144 M18</v>
          </cell>
          <cell r="K1107" t="str">
            <v>Piulite hexagonale 144 M18</v>
          </cell>
          <cell r="L1107" t="str">
            <v>(RO)AT 017-05-4053-2024 28/02/2024</v>
          </cell>
          <cell r="M1107" t="str">
            <v>(RO)01/2024 28/02/2024</v>
          </cell>
          <cell r="N1107" t="str">
            <v>-</v>
          </cell>
          <cell r="O1107" t="str">
            <v>-</v>
          </cell>
          <cell r="P1107" t="str">
            <v>-</v>
          </cell>
          <cell r="Q1107" t="str">
            <v>-</v>
          </cell>
          <cell r="R1107" t="str">
            <v>0</v>
          </cell>
          <cell r="S1107" t="str">
            <v/>
          </cell>
          <cell r="T1107" t="str">
            <v>THALE sp. z o.o. sp.k.</v>
          </cell>
          <cell r="U1107" t="str">
            <v>11-041 Olsztyn, Poland, Wilimowo 2, Poland</v>
          </cell>
          <cell r="V1107" t="str">
            <v>ocynk galwaniczny</v>
          </cell>
          <cell r="W1107" t="str">
            <v>144-M18</v>
          </cell>
        </row>
        <row r="1108">
          <cell r="A1108">
            <v>24203</v>
          </cell>
          <cell r="B1108" t="str">
            <v>11200000017</v>
          </cell>
          <cell r="C1108" t="str">
            <v>Y-KB-M10-60 KPL KABŁĄK 60 Z GWINTEM M10 KPL</v>
          </cell>
          <cell r="D1108" t="str">
            <v>5907754256934</v>
          </cell>
          <cell r="E1108" t="str">
            <v>1</v>
          </cell>
          <cell r="L1108" t="str">
            <v>-</v>
          </cell>
          <cell r="M1108" t="str">
            <v>-</v>
          </cell>
          <cell r="N1108" t="str">
            <v>-</v>
          </cell>
          <cell r="O1108" t="str">
            <v>-</v>
          </cell>
          <cell r="P1108" t="str">
            <v>-</v>
          </cell>
          <cell r="Q1108" t="str">
            <v>-</v>
          </cell>
          <cell r="R1108" t="str">
            <v>0</v>
          </cell>
          <cell r="S1108" t="str">
            <v/>
          </cell>
          <cell r="T1108" t="str">
            <v>THALE sp. z o.o. sp.k.</v>
          </cell>
          <cell r="U1108" t="str">
            <v>11-041 Olsztyn, Poland, Wilimowo 2, Poland</v>
          </cell>
          <cell r="V1108" t="str">
            <v/>
          </cell>
          <cell r="W1108" t="str">
            <v>Y-KB-M10-60 KPL</v>
          </cell>
        </row>
        <row r="1109">
          <cell r="A1109">
            <v>26216</v>
          </cell>
          <cell r="B1109" t="str">
            <v>80140211210</v>
          </cell>
          <cell r="C1109" t="str">
            <v>UPGSB-12 KPL OBEJMA SZYBKIEGO MONTAŻU Z WKŁADKĄ EPDM TYPU BACO (12)</v>
          </cell>
          <cell r="D1109" t="str">
            <v/>
          </cell>
          <cell r="E1109" t="str">
            <v>50</v>
          </cell>
          <cell r="L1109" t="str">
            <v>(PL)ITB-KOT-2018/0556 wydanie 2 30/06/2020; (HU)A-101/2016 18/11/2021; (SK)SK TP-19/0004-verzia 02 23/03/2022; (RO)AT 017-05-4053-2024 28/02/2024</v>
          </cell>
          <cell r="M1109" t="str">
            <v>(PL)03/2020 30/05/2023; (HU)02/2021 18/11/2021; (SK)01/2022 23/03/2022; (RO)01/2024 28/02/2024</v>
          </cell>
          <cell r="N1109" t="str">
            <v>B</v>
          </cell>
          <cell r="O1109" t="str">
            <v>-</v>
          </cell>
          <cell r="P1109" t="str">
            <v>-</v>
          </cell>
          <cell r="Q1109" t="str">
            <v>-</v>
          </cell>
          <cell r="R1109" t="str">
            <v>18</v>
          </cell>
          <cell r="S1109" t="str">
            <v/>
          </cell>
          <cell r="T1109" t="str">
            <v>THALE sp. z o.o. sp.k.</v>
          </cell>
          <cell r="U1109" t="str">
            <v>11-041 Olsztyn, Poland, Wilimowo 2, Poland</v>
          </cell>
          <cell r="V1109" t="str">
            <v/>
          </cell>
          <cell r="W1109" t="str">
            <v/>
          </cell>
        </row>
        <row r="1110">
          <cell r="A1110">
            <v>18993</v>
          </cell>
          <cell r="B1110" t="str">
            <v>81490024000</v>
          </cell>
          <cell r="C1110" t="str">
            <v>144-M24 NAKRĘTKA 6-KĄT. 144 M24</v>
          </cell>
          <cell r="D1110" t="str">
            <v>5907754223417</v>
          </cell>
          <cell r="E1110" t="str">
            <v>1</v>
          </cell>
          <cell r="F1110" t="str">
            <v>Nakrętka 6-kąt. 144 M24</v>
          </cell>
          <cell r="G1110" t="str">
            <v>Hex nut 144 M24</v>
          </cell>
          <cell r="H1110" t="str">
            <v>Hatlapú anya 144 M24</v>
          </cell>
          <cell r="I1110" t="str">
            <v>Verzle 6-kamp. 144 M24</v>
          </cell>
          <cell r="J1110" t="str">
            <v>6-hranná matica 144 M24</v>
          </cell>
          <cell r="K1110" t="str">
            <v>Piulite hexagonale 144 M24</v>
          </cell>
          <cell r="L1110" t="str">
            <v>-</v>
          </cell>
          <cell r="M1110" t="str">
            <v>-</v>
          </cell>
          <cell r="N1110" t="str">
            <v>-</v>
          </cell>
          <cell r="O1110" t="str">
            <v>-</v>
          </cell>
          <cell r="P1110" t="str">
            <v>-</v>
          </cell>
          <cell r="Q1110" t="str">
            <v>-</v>
          </cell>
          <cell r="R1110" t="str">
            <v>0</v>
          </cell>
          <cell r="S1110" t="str">
            <v/>
          </cell>
          <cell r="T1110" t="str">
            <v>THALE sp. z o.o. sp.k.</v>
          </cell>
          <cell r="U1110" t="str">
            <v>11-041 Olsztyn, Poland, Wilimowo 2, Poland</v>
          </cell>
          <cell r="V1110" t="str">
            <v>ocynk galwaniczny</v>
          </cell>
          <cell r="W1110" t="str">
            <v>144-M24</v>
          </cell>
        </row>
        <row r="1111">
          <cell r="A1111">
            <v>25198</v>
          </cell>
          <cell r="B1111" t="str">
            <v>99800000017</v>
          </cell>
          <cell r="C1111" t="str">
            <v>Y-KSZTAŁTKA XKD90 RYS. 188-16-00-00-92</v>
          </cell>
          <cell r="D1111" t="str">
            <v>5907754258419</v>
          </cell>
          <cell r="E1111" t="str">
            <v>1</v>
          </cell>
          <cell r="L1111" t="str">
            <v>-</v>
          </cell>
          <cell r="M1111" t="str">
            <v>-</v>
          </cell>
          <cell r="N1111" t="str">
            <v>-</v>
          </cell>
          <cell r="O1111" t="str">
            <v>-</v>
          </cell>
          <cell r="P1111" t="str">
            <v>-</v>
          </cell>
          <cell r="Q1111" t="str">
            <v>-</v>
          </cell>
          <cell r="R1111" t="str">
            <v>0</v>
          </cell>
          <cell r="S1111" t="str">
            <v/>
          </cell>
          <cell r="T1111" t="str">
            <v>THALE sp. z o.o. sp.k.</v>
          </cell>
          <cell r="U1111" t="str">
            <v>11-041 Olsztyn, Poland, Wilimowo 2, Poland</v>
          </cell>
          <cell r="V1111" t="str">
            <v>ocynk galwaniczny</v>
          </cell>
          <cell r="W1111" t="str">
            <v>Y-KSZTAŁTKA XKD90</v>
          </cell>
        </row>
        <row r="1112">
          <cell r="A1112">
            <v>20573</v>
          </cell>
          <cell r="B1112" t="str">
            <v>81126030300</v>
          </cell>
          <cell r="C1112" t="str">
            <v>STRG-A SKR STOPA REGULOWANA STRG PROFILU A SKR</v>
          </cell>
          <cell r="D1112" t="str">
            <v>5907754250772</v>
          </cell>
          <cell r="E1112" t="str">
            <v>5</v>
          </cell>
          <cell r="F1112" t="str">
            <v>Stopa regulowana STRG profilu A SKR</v>
          </cell>
          <cell r="G1112" t="str">
            <v>Pivot hinged rail support A SKR</v>
          </cell>
          <cell r="H1112" t="str">
            <v>Állítható nyerges szerelőtalp A SKR</v>
          </cell>
          <cell r="I1112" t="str">
            <v>Reguliuojama atrama STRG, A profiliui SKR</v>
          </cell>
          <cell r="J1112" t="str">
            <v>Nastaviteľná nosníková pätka A SKR</v>
          </cell>
          <cell r="K1112" t="str">
            <v>Console rabatabile STRG, profil A</v>
          </cell>
          <cell r="L1112" t="str">
            <v>(PL)ITB-KOT-2018/0556 wydanie 2 30/06/2020; (HU)A-101/2016 18/11/2021; (SK)SK TP-19/0004-verzia 02 23/03/2022; (RO)AT 017-05-4053-2024 28/02/2024</v>
          </cell>
          <cell r="M1112" t="str">
            <v>(PL)03/2020 30/05/2023; (HU)02/2021 18/11/2021; (SK)01/2022 23/03/2022; (RO)01/2024 28/02/2024</v>
          </cell>
          <cell r="N1112" t="str">
            <v>B</v>
          </cell>
          <cell r="O1112" t="str">
            <v>-</v>
          </cell>
          <cell r="P1112" t="str">
            <v>-</v>
          </cell>
          <cell r="Q1112" t="str">
            <v>-</v>
          </cell>
          <cell r="R1112" t="str">
            <v>18</v>
          </cell>
          <cell r="S1112" t="str">
            <v/>
          </cell>
          <cell r="T1112" t="str">
            <v>THALE sp. z o.o. sp.k.</v>
          </cell>
          <cell r="U1112" t="str">
            <v>11-041 Olsztyn, Poland, Wilimowo 2, Poland</v>
          </cell>
          <cell r="V1112" t="str">
            <v>ocynk galwaniczny</v>
          </cell>
          <cell r="W1112" t="str">
            <v>STRG-A SKR</v>
          </cell>
        </row>
        <row r="1113">
          <cell r="A1113">
            <v>26858</v>
          </cell>
          <cell r="B1113" t="str">
            <v>81451026858</v>
          </cell>
          <cell r="C1113" t="str">
            <v>KSM-M8X60 KOŁEK WBIJANY</v>
          </cell>
          <cell r="D1113" t="str">
            <v/>
          </cell>
          <cell r="E1113" t="str">
            <v/>
          </cell>
          <cell r="G1113" t="str">
            <v>Műanyag beütődübel M8X60mm</v>
          </cell>
          <cell r="L1113" t="str">
            <v>-</v>
          </cell>
          <cell r="M1113" t="str">
            <v>-</v>
          </cell>
          <cell r="N1113" t="str">
            <v>-</v>
          </cell>
          <cell r="O1113" t="str">
            <v>-</v>
          </cell>
          <cell r="P1113" t="str">
            <v>-</v>
          </cell>
          <cell r="Q1113" t="str">
            <v>-</v>
          </cell>
          <cell r="R1113" t="str">
            <v>0</v>
          </cell>
          <cell r="S1113" t="str">
            <v/>
          </cell>
          <cell r="T1113" t="str">
            <v>THALE sp. z o.o. sp.k.</v>
          </cell>
          <cell r="U1113" t="str">
            <v>11-041 Olsztyn, Poland, Wilimowo 2, Poland</v>
          </cell>
          <cell r="V1113" t="str">
            <v/>
          </cell>
        </row>
        <row r="1114">
          <cell r="A1114">
            <v>26217</v>
          </cell>
          <cell r="B1114" t="str">
            <v>80140212210</v>
          </cell>
          <cell r="C1114" t="str">
            <v>UPGSB-1/2 KPL OBEJMA SZYBKIEGO MONTAŻU Z WKŁADKĄ EPDM TYPU BACO (22)</v>
          </cell>
          <cell r="D1114" t="str">
            <v/>
          </cell>
          <cell r="E1114" t="str">
            <v>50</v>
          </cell>
          <cell r="L1114" t="str">
            <v>(PL)ITB-KOT-2018/0556 wydanie 2 30/06/2020; (HU)A-101/2016 18/11/2021; (SK)SK TP-19/0004-verzia 02 23/03/2022; (RO)AT 017-05-4053-2024 28/02/2024</v>
          </cell>
          <cell r="M1114" t="str">
            <v>(PL)03/2020 30/05/2023; (HU)02/2021 18/11/2021; (SK)01/2022 23/03/2022; (RO)01/2024 28/02/2024</v>
          </cell>
          <cell r="N1114" t="str">
            <v>B</v>
          </cell>
          <cell r="O1114" t="str">
            <v>-</v>
          </cell>
          <cell r="P1114" t="str">
            <v>-</v>
          </cell>
          <cell r="Q1114" t="str">
            <v>-</v>
          </cell>
          <cell r="R1114" t="str">
            <v>18</v>
          </cell>
          <cell r="S1114" t="str">
            <v/>
          </cell>
          <cell r="T1114" t="str">
            <v>THALE sp. z o.o. sp.k.</v>
          </cell>
          <cell r="U1114" t="str">
            <v>11-041 Olsztyn, Poland, Wilimowo 2, Poland</v>
          </cell>
          <cell r="V1114" t="str">
            <v/>
          </cell>
          <cell r="W1114" t="str">
            <v/>
          </cell>
        </row>
        <row r="1115">
          <cell r="A1115">
            <v>27735</v>
          </cell>
          <cell r="B1115" t="str">
            <v>9000027735</v>
          </cell>
          <cell r="C1115" t="str">
            <v>RAMKA PV 1665X999X35 DO PRÓB - 066-20-00-05-00</v>
          </cell>
          <cell r="D1115" t="str">
            <v>5907754265615</v>
          </cell>
          <cell r="E1115" t="str">
            <v>1</v>
          </cell>
          <cell r="L1115" t="str">
            <v>-</v>
          </cell>
          <cell r="M1115" t="str">
            <v>-</v>
          </cell>
          <cell r="N1115" t="str">
            <v>-</v>
          </cell>
          <cell r="O1115" t="str">
            <v>-</v>
          </cell>
          <cell r="P1115" t="str">
            <v>-</v>
          </cell>
          <cell r="Q1115" t="str">
            <v>-</v>
          </cell>
          <cell r="R1115" t="str">
            <v>0</v>
          </cell>
          <cell r="S1115" t="str">
            <v/>
          </cell>
          <cell r="T1115" t="str">
            <v>THALE sp. z o.o. sp.k.</v>
          </cell>
          <cell r="U1115" t="str">
            <v>11-041 Olsztyn, Poland, Wilimowo 2, Poland</v>
          </cell>
          <cell r="V1115" t="str">
            <v/>
          </cell>
          <cell r="W1115" t="str">
            <v/>
          </cell>
        </row>
        <row r="1116">
          <cell r="A1116">
            <v>35993</v>
          </cell>
          <cell r="B1116" t="str">
            <v>80011010405</v>
          </cell>
          <cell r="C1116" t="str">
            <v>GS1-BCXL RĘKAWICE MONTERSKIE MINMAN ROZMIAR XL</v>
          </cell>
          <cell r="D1116" t="str">
            <v>5907754259140</v>
          </cell>
          <cell r="E1116" t="str">
            <v>1</v>
          </cell>
          <cell r="F1116" t="str">
            <v>Rękawice monterskie MinMan rozmiar XL</v>
          </cell>
          <cell r="G1116" t="str">
            <v>Gloves MinMan size XL</v>
          </cell>
          <cell r="H1116" t="str">
            <v>Védőkesztű MinMan XL méret</v>
          </cell>
          <cell r="I1116" t="str">
            <v>Montuotojo pirstines XL</v>
          </cell>
          <cell r="J1116" t="str">
            <v>Prac. rukavice MinMan veľkosť XL</v>
          </cell>
          <cell r="K1116" t="str">
            <v>Manusi montator size XL</v>
          </cell>
          <cell r="L1116" t="str">
            <v>-</v>
          </cell>
          <cell r="M1116" t="str">
            <v>-</v>
          </cell>
          <cell r="N1116" t="str">
            <v>-</v>
          </cell>
          <cell r="O1116" t="str">
            <v>-</v>
          </cell>
          <cell r="P1116" t="str">
            <v>-</v>
          </cell>
          <cell r="Q1116" t="str">
            <v>-</v>
          </cell>
          <cell r="R1116" t="str">
            <v/>
          </cell>
          <cell r="S1116" t="str">
            <v/>
          </cell>
          <cell r="T1116" t="str">
            <v>THALE sp. z o.o. sp.k.</v>
          </cell>
          <cell r="U1116" t="str">
            <v>11-041 Olsztyn, Poland, Wilimowo 2, Poland</v>
          </cell>
          <cell r="W1116" t="str">
            <v>GS1-BCXL</v>
          </cell>
        </row>
        <row r="1117">
          <cell r="A1117">
            <v>18881</v>
          </cell>
          <cell r="B1117" t="str">
            <v>81402201400</v>
          </cell>
          <cell r="C1117" t="str">
            <v>105-M20X140 ŚRUBA 105 6-KĄT. M20X140MM</v>
          </cell>
          <cell r="D1117" t="str">
            <v>5907754238947</v>
          </cell>
          <cell r="E1117" t="str">
            <v>10</v>
          </cell>
          <cell r="F1117" t="str">
            <v>Śruba 105 6-kąt. M20x140mm</v>
          </cell>
          <cell r="G1117" t="str">
            <v>Hex head bolt 105 M20x140mm</v>
          </cell>
          <cell r="H1117" t="str">
            <v>Hatlapfejű csavar 105 M20x140mm</v>
          </cell>
          <cell r="I1117" t="str">
            <v>Varztas 105 6-kamp. M20X140mm</v>
          </cell>
          <cell r="J1117" t="str">
            <v>Skrutka so 6-hrannou hlavou 105 M20x140mm</v>
          </cell>
          <cell r="K1117" t="str">
            <v>Suruburi cu cap hexagonal  105 M20x140mm</v>
          </cell>
          <cell r="L1117" t="str">
            <v>-</v>
          </cell>
          <cell r="M1117" t="str">
            <v>-</v>
          </cell>
          <cell r="N1117" t="str">
            <v>-</v>
          </cell>
          <cell r="O1117" t="str">
            <v>-</v>
          </cell>
          <cell r="P1117" t="str">
            <v>-</v>
          </cell>
          <cell r="Q1117" t="str">
            <v>-</v>
          </cell>
          <cell r="R1117" t="str">
            <v>0</v>
          </cell>
          <cell r="S1117" t="str">
            <v/>
          </cell>
          <cell r="T1117" t="str">
            <v>THALE sp. z o.o. sp.k.</v>
          </cell>
          <cell r="U1117" t="str">
            <v>11-041 Olsztyn, Poland, Wilimowo 2, Poland</v>
          </cell>
          <cell r="V1117" t="str">
            <v>ocynk galwaniczny</v>
          </cell>
          <cell r="W1117" t="str">
            <v>105-M20X140</v>
          </cell>
        </row>
        <row r="1118">
          <cell r="A1118">
            <v>18864</v>
          </cell>
          <cell r="B1118" t="str">
            <v>81402160600</v>
          </cell>
          <cell r="C1118" t="str">
            <v>105-M16X60 ŚRUBA 105 6-KĄT. M16X60MM</v>
          </cell>
          <cell r="D1118" t="str">
            <v>5907754224148</v>
          </cell>
          <cell r="E1118" t="str">
            <v>10</v>
          </cell>
          <cell r="F1118" t="str">
            <v>Śruba 105 6-kąt. M16x60mm</v>
          </cell>
          <cell r="G1118" t="str">
            <v>Hex head bolt 105 M16X60mm</v>
          </cell>
          <cell r="H1118" t="str">
            <v>Hatlapfejű csavar 105 M16X60mm</v>
          </cell>
          <cell r="I1118" t="str">
            <v>Varztas 105 6-kamp. M16X60mm</v>
          </cell>
          <cell r="J1118" t="str">
            <v>Skrutka so 6-hrannou hlavou 105 M16X60mm</v>
          </cell>
          <cell r="K1118" t="str">
            <v>Suruburi cu cap hexagonal  105 M16x60mm</v>
          </cell>
          <cell r="L1118" t="str">
            <v>(RO)AT 017-05-4053-2024 28/02/2024</v>
          </cell>
          <cell r="M1118" t="str">
            <v>(RO)01/2024 28/02/2024</v>
          </cell>
          <cell r="N1118" t="str">
            <v>-</v>
          </cell>
          <cell r="O1118" t="str">
            <v>-</v>
          </cell>
          <cell r="P1118" t="str">
            <v>-</v>
          </cell>
          <cell r="Q1118" t="str">
            <v>-</v>
          </cell>
          <cell r="R1118" t="str">
            <v>0</v>
          </cell>
          <cell r="S1118" t="str">
            <v/>
          </cell>
          <cell r="T1118" t="str">
            <v>THALE sp. z o.o. sp.k.</v>
          </cell>
          <cell r="U1118" t="str">
            <v>11-041 Olsztyn, Poland, Wilimowo 2, Poland</v>
          </cell>
          <cell r="V1118" t="str">
            <v>ocynk galwaniczny</v>
          </cell>
          <cell r="W1118" t="str">
            <v>105-M16X60</v>
          </cell>
        </row>
        <row r="1119">
          <cell r="A1119">
            <v>35083</v>
          </cell>
          <cell r="B1119" t="str">
            <v/>
          </cell>
          <cell r="C1119" t="str">
            <v>XPCSPM10X21 ŚRUBA SAMOGWINTUJĄCA SP M10x21</v>
          </cell>
          <cell r="D1119" t="str">
            <v/>
          </cell>
          <cell r="E1119" t="str">
            <v>50</v>
          </cell>
          <cell r="F1119" t="str">
            <v>Śruba samogwintująca SP M10x21</v>
          </cell>
          <cell r="G1119" t="str">
            <v>SP self-threading bolt M10x21</v>
          </cell>
          <cell r="H1119" t="str">
            <v>SP önmetsző csavar M10x21</v>
          </cell>
          <cell r="I1119" t="str">
            <v>Savisriegis SP M10x21</v>
          </cell>
          <cell r="J1119" t="str">
            <v>SP samorezná skrutka M10x21</v>
          </cell>
          <cell r="K1119" t="str">
            <v>SP surub autofiletant M10x21</v>
          </cell>
          <cell r="L1119" t="str">
            <v>-</v>
          </cell>
          <cell r="M1119" t="str">
            <v>-</v>
          </cell>
          <cell r="S1119" t="str">
            <v/>
          </cell>
          <cell r="V1119" t="str">
            <v/>
          </cell>
          <cell r="W1119" t="str">
            <v>XPCSPM10X21</v>
          </cell>
        </row>
        <row r="1120">
          <cell r="A1120">
            <v>20601</v>
          </cell>
          <cell r="B1120" t="str">
            <v>81231204101</v>
          </cell>
          <cell r="C1120" t="str">
            <v>OG-PDRZ-MF-200 PODPORA DACHOWA REGUL. OBR. PROFILU SZER. 41MM 200</v>
          </cell>
          <cell r="D1120" t="str">
            <v>5907754252646</v>
          </cell>
          <cell r="E1120" t="str">
            <v>1</v>
          </cell>
          <cell r="F1120" t="str">
            <v>Podpora dachowa regul. obr. profilu szer. 41mm 200</v>
          </cell>
          <cell r="G1120" t="str">
            <v>Rooftop foot base channel support width 41mm 200</v>
          </cell>
          <cell r="H1120" t="str">
            <v>Állítható teherelosztó talp, szélesség 41mm 200</v>
          </cell>
          <cell r="I1120" t="str">
            <v>Reguliuojama stogo atrama 41mm profiliui 200</v>
          </cell>
          <cell r="J1120" t="str">
            <v>Univerzálne strešné podpery šírka 41mm 200</v>
          </cell>
          <cell r="K1120" t="str">
            <v>Suport acoperis ajustabili si rabatabili 41mm 200</v>
          </cell>
          <cell r="L1120" t="str">
            <v>(PL)ITB-KOT-2018/0556 wydanie 2 30/06/2020; (HU)A-101/2016 18/11/2021; (SK)SK TP-19/0004-verzia 02 23/03/2022</v>
          </cell>
          <cell r="M1120" t="str">
            <v>(PL)03/2020 30/05/2023; (HU)02/2021 18/11/2021; (SK)01/2022 23/03/2022</v>
          </cell>
          <cell r="N1120" t="str">
            <v>B</v>
          </cell>
          <cell r="O1120" t="str">
            <v>-</v>
          </cell>
          <cell r="P1120" t="str">
            <v>-</v>
          </cell>
          <cell r="Q1120" t="str">
            <v>-</v>
          </cell>
          <cell r="R1120" t="str">
            <v>18</v>
          </cell>
          <cell r="S1120" t="str">
            <v/>
          </cell>
          <cell r="T1120" t="str">
            <v>THALE sp. z o.o. sp.k.</v>
          </cell>
          <cell r="U1120" t="str">
            <v>11-041 Olsztyn, Poland, Wilimowo 2, Poland</v>
          </cell>
          <cell r="V1120" t="str">
            <v>ocynk ogniowy</v>
          </cell>
          <cell r="W1120" t="str">
            <v>OG-PDRZ-MF-200</v>
          </cell>
        </row>
        <row r="1121">
          <cell r="A1121">
            <v>23884</v>
          </cell>
          <cell r="B1121" t="str">
            <v>80181100760</v>
          </cell>
          <cell r="C1121" t="str">
            <v>KB-M10-21/2/150 KABŁĄK M10 21/2</v>
          </cell>
          <cell r="D1121" t="str">
            <v>5907754256583</v>
          </cell>
          <cell r="E1121" t="str">
            <v>150</v>
          </cell>
          <cell r="G1121" t="str">
            <v>U-bolt M10 21/2 SKR</v>
          </cell>
          <cell r="L1121" t="str">
            <v>(PL)ITB-KOT-2020/1561 wydanie 1 15/12/2020; (SK)SK TP-19/0004-verzia 02 23/03/2022; (RO)AT 017-05-4053-2024 28/02/2024</v>
          </cell>
          <cell r="M1121" t="str">
            <v>(PL)04/2020 30/05/2023; (SK)01/2022 23/03/2022; (RO)01/2024 28/02/2024</v>
          </cell>
          <cell r="N1121" t="str">
            <v>B</v>
          </cell>
          <cell r="O1121" t="str">
            <v>-</v>
          </cell>
          <cell r="P1121" t="str">
            <v>-</v>
          </cell>
          <cell r="Q1121" t="str">
            <v>-</v>
          </cell>
          <cell r="R1121" t="str">
            <v>15</v>
          </cell>
          <cell r="S1121" t="str">
            <v/>
          </cell>
          <cell r="T1121" t="str">
            <v>THALE sp. z o.o. sp.k.</v>
          </cell>
          <cell r="U1121" t="str">
            <v>11-041 Olsztyn, Poland, Wilimowo 2, Poland</v>
          </cell>
          <cell r="V1121" t="str">
            <v>ocynk galwaniczny</v>
          </cell>
          <cell r="W1121" t="str">
            <v>KB-M10-21/2/150 SKR</v>
          </cell>
        </row>
        <row r="1122">
          <cell r="A1122">
            <v>26236</v>
          </cell>
          <cell r="B1122" t="str">
            <v>80140211220</v>
          </cell>
          <cell r="C1122" t="str">
            <v>UPGSB-12 SKR OBEJMA SZYBKIEGO MONTAŻU Z WKŁADKĄ EPDM TYPU BACO (12)</v>
          </cell>
          <cell r="D1122" t="str">
            <v/>
          </cell>
          <cell r="E1122" t="str">
            <v>50</v>
          </cell>
          <cell r="L1122" t="str">
            <v>(PL)ITB-KOT-2018/0556 wydanie 2 30/06/2020; (HU)A-101/2016 18/11/2021; (SK)SK TP-19/0004-verzia 02 23/03/2022; (RO)AT 017-05-4053-2024 28/02/2024</v>
          </cell>
          <cell r="M1122" t="str">
            <v>(PL)03/2020 30/05/2023; (HU)02/2021 18/11/2021; (SK)01/2022 23/03/2022; (RO)01/2024 28/02/2024</v>
          </cell>
          <cell r="N1122" t="str">
            <v>B</v>
          </cell>
          <cell r="O1122" t="str">
            <v>-</v>
          </cell>
          <cell r="P1122" t="str">
            <v>-</v>
          </cell>
          <cell r="Q1122" t="str">
            <v>-</v>
          </cell>
          <cell r="R1122" t="str">
            <v>18</v>
          </cell>
          <cell r="S1122" t="str">
            <v/>
          </cell>
          <cell r="T1122" t="str">
            <v>THALE sp. z o.o. sp.k.</v>
          </cell>
          <cell r="U1122" t="str">
            <v>11-041 Olsztyn, Poland, Wilimowo 2, Poland</v>
          </cell>
          <cell r="V1122" t="str">
            <v/>
          </cell>
          <cell r="W1122" t="str">
            <v/>
          </cell>
        </row>
        <row r="1123">
          <cell r="A1123">
            <v>26860</v>
          </cell>
          <cell r="B1123" t="str">
            <v>9000026860</v>
          </cell>
          <cell r="C1123" t="str">
            <v>EKSPOZYTOR-SD-MF2,5-320 PROFIL PODWÓJNY MF2,5 L-320MM (CIĘTE W POŁOWIE FASOLI Z OBU STRON)</v>
          </cell>
          <cell r="D1123" t="str">
            <v/>
          </cell>
          <cell r="E1123" t="str">
            <v>1</v>
          </cell>
          <cell r="L1123" t="str">
            <v>-</v>
          </cell>
          <cell r="M1123" t="str">
            <v>-</v>
          </cell>
          <cell r="N1123" t="str">
            <v>-</v>
          </cell>
          <cell r="O1123" t="str">
            <v>-</v>
          </cell>
          <cell r="P1123" t="str">
            <v>-</v>
          </cell>
          <cell r="Q1123" t="str">
            <v>-</v>
          </cell>
          <cell r="R1123" t="str">
            <v>0</v>
          </cell>
          <cell r="S1123" t="str">
            <v/>
          </cell>
          <cell r="T1123" t="str">
            <v>THALE sp. z o.o. sp.k.</v>
          </cell>
          <cell r="U1123" t="str">
            <v>11-041 Olsztyn, Poland, Wilimowo 2, Poland</v>
          </cell>
          <cell r="V1123" t="str">
            <v/>
          </cell>
        </row>
        <row r="1124">
          <cell r="A1124">
            <v>18727</v>
          </cell>
          <cell r="B1124" t="str">
            <v>81403161000</v>
          </cell>
          <cell r="C1124" t="str">
            <v>101-M16X100 ŚRUBA 101 6-KĄT. M16X100MM</v>
          </cell>
          <cell r="D1124" t="str">
            <v>5907754229334</v>
          </cell>
          <cell r="E1124" t="str">
            <v>1</v>
          </cell>
          <cell r="F1124" t="str">
            <v>Śruba 101 6-kąt. M16x100mm</v>
          </cell>
          <cell r="G1124" t="str">
            <v>Hex head bolt 101 M16x100mm</v>
          </cell>
          <cell r="H1124" t="str">
            <v>Hatlapfejű csavar 101 M16x100mm</v>
          </cell>
          <cell r="I1124" t="str">
            <v>Varztas 101 6-kamp. M16X100mm</v>
          </cell>
          <cell r="K1124" t="str">
            <v>Suruburi cu cap hexagona 101 M16x100mm</v>
          </cell>
          <cell r="L1124" t="str">
            <v>-</v>
          </cell>
          <cell r="M1124" t="str">
            <v>-</v>
          </cell>
          <cell r="N1124" t="str">
            <v>-</v>
          </cell>
          <cell r="O1124" t="str">
            <v>-</v>
          </cell>
          <cell r="P1124" t="str">
            <v>-</v>
          </cell>
          <cell r="Q1124" t="str">
            <v>-</v>
          </cell>
          <cell r="R1124" t="str">
            <v>0</v>
          </cell>
          <cell r="S1124" t="str">
            <v/>
          </cell>
          <cell r="T1124" t="str">
            <v>THALE sp. z o.o. sp.k.</v>
          </cell>
          <cell r="U1124" t="str">
            <v>11-041 Olsztyn, Poland, Wilimowo 2, Poland</v>
          </cell>
          <cell r="V1124" t="str">
            <v>ocynk galwaniczny</v>
          </cell>
          <cell r="W1124" t="str">
            <v>101-M16X100</v>
          </cell>
        </row>
        <row r="1125">
          <cell r="A1125">
            <v>18735</v>
          </cell>
          <cell r="B1125" t="str">
            <v>81403161400</v>
          </cell>
          <cell r="C1125" t="str">
            <v>101-M16X140 ŚRUBA 101 6-KĄT. M16X140MM</v>
          </cell>
          <cell r="D1125" t="str">
            <v>5907754229679</v>
          </cell>
          <cell r="E1125" t="str">
            <v>1</v>
          </cell>
          <cell r="F1125" t="str">
            <v>Śruba 101 6-kąt. M16x140mm</v>
          </cell>
          <cell r="G1125" t="str">
            <v>Hex head bolt 101 M16x140mm</v>
          </cell>
          <cell r="H1125" t="str">
            <v>Hatlapfejű csavar 101 M16x140mm</v>
          </cell>
          <cell r="I1125" t="str">
            <v>Varztas 101 6-kamp. M16X140mm</v>
          </cell>
          <cell r="K1125" t="str">
            <v>Suruburi cu cap hexagona 101  M16x140mm</v>
          </cell>
          <cell r="L1125" t="str">
            <v>-</v>
          </cell>
          <cell r="M1125" t="str">
            <v>-</v>
          </cell>
          <cell r="N1125" t="str">
            <v>-</v>
          </cell>
          <cell r="O1125" t="str">
            <v>-</v>
          </cell>
          <cell r="P1125" t="str">
            <v>-</v>
          </cell>
          <cell r="Q1125" t="str">
            <v>-</v>
          </cell>
          <cell r="R1125" t="str">
            <v>0</v>
          </cell>
          <cell r="S1125" t="str">
            <v/>
          </cell>
          <cell r="T1125" t="str">
            <v>THALE sp. z o.o. sp.k.</v>
          </cell>
          <cell r="U1125" t="str">
            <v>11-041 Olsztyn, Poland, Wilimowo 2, Poland</v>
          </cell>
          <cell r="V1125" t="str">
            <v>ocynk galwaniczny</v>
          </cell>
          <cell r="W1125" t="str">
            <v>101-M16X140</v>
          </cell>
        </row>
        <row r="1126">
          <cell r="A1126">
            <v>15957</v>
          </cell>
          <cell r="B1126" t="str">
            <v>80065010810</v>
          </cell>
          <cell r="C1126" t="str">
            <v>E-TR-M8X1000 PRĘT GWINTOWANY M8X1000</v>
          </cell>
          <cell r="D1126" t="str">
            <v>5909000674943</v>
          </cell>
          <cell r="E1126" t="str">
            <v>50</v>
          </cell>
          <cell r="L1126" t="str">
            <v>-</v>
          </cell>
          <cell r="M1126" t="str">
            <v>-</v>
          </cell>
          <cell r="N1126" t="str">
            <v>-</v>
          </cell>
          <cell r="O1126" t="str">
            <v>-</v>
          </cell>
          <cell r="P1126" t="str">
            <v>-</v>
          </cell>
          <cell r="Q1126" t="str">
            <v>-</v>
          </cell>
          <cell r="R1126" t="str">
            <v>0</v>
          </cell>
          <cell r="S1126" t="str">
            <v/>
          </cell>
          <cell r="T1126" t="str">
            <v>THALE sp. z o.o. sp.k.</v>
          </cell>
          <cell r="U1126" t="str">
            <v>11-041 Olsztyn, Poland, Wilimowo 2, Poland</v>
          </cell>
          <cell r="V1126" t="str">
            <v>ocynk galwaniczny</v>
          </cell>
          <cell r="W1126" t="str">
            <v>E-TR-M8X1000</v>
          </cell>
        </row>
        <row r="1127">
          <cell r="A1127">
            <v>15943</v>
          </cell>
          <cell r="B1127" t="str">
            <v>80062210018</v>
          </cell>
          <cell r="C1127" t="str">
            <v>E-DPCC-18 OBEJMA PODWÓJNA DO INSTALACJI Z CU - DZ 18 MM</v>
          </cell>
          <cell r="D1127" t="str">
            <v>5909000674783</v>
          </cell>
          <cell r="E1127" t="str">
            <v>100</v>
          </cell>
          <cell r="L1127" t="str">
            <v>-</v>
          </cell>
          <cell r="M1127" t="str">
            <v>-</v>
          </cell>
          <cell r="N1127" t="str">
            <v>-</v>
          </cell>
          <cell r="O1127" t="str">
            <v>-</v>
          </cell>
          <cell r="P1127" t="str">
            <v>-</v>
          </cell>
          <cell r="Q1127" t="str">
            <v>-</v>
          </cell>
          <cell r="R1127" t="str">
            <v>0</v>
          </cell>
          <cell r="S1127" t="str">
            <v/>
          </cell>
          <cell r="T1127" t="str">
            <v>THALE sp. z o.o. sp.k.</v>
          </cell>
          <cell r="U1127" t="str">
            <v>11-041 Olsztyn, Poland, Wilimowo 2, Poland</v>
          </cell>
          <cell r="V1127" t="str">
            <v>ocynk galwaniczny</v>
          </cell>
          <cell r="W1127" t="str">
            <v>E-DPCC-18</v>
          </cell>
        </row>
        <row r="1128">
          <cell r="A1128">
            <v>26237</v>
          </cell>
          <cell r="B1128" t="str">
            <v>80140212220</v>
          </cell>
          <cell r="C1128" t="str">
            <v>UPGSB-1/2 SKR OBEJMA SZYBKIEGO MONTAŻU Z WKŁADKĄ EPDM TYPU BACO (22)</v>
          </cell>
          <cell r="D1128" t="str">
            <v/>
          </cell>
          <cell r="E1128" t="str">
            <v>50</v>
          </cell>
          <cell r="L1128" t="str">
            <v>(PL)ITB-KOT-2018/0556 wydanie 2 30/06/2020; (HU)A-101/2016 18/11/2021; (SK)SK TP-19/0004-verzia 02 23/03/2022; (RO)AT 017-05-4053-2024 28/02/2024</v>
          </cell>
          <cell r="M1128" t="str">
            <v>(PL)03/2020 30/05/2023; (HU)02/2021 18/11/2021; (SK)01/2022 23/03/2022; (RO)01/2024 28/02/2024</v>
          </cell>
          <cell r="N1128" t="str">
            <v>B</v>
          </cell>
          <cell r="O1128" t="str">
            <v>-</v>
          </cell>
          <cell r="P1128" t="str">
            <v>-</v>
          </cell>
          <cell r="Q1128" t="str">
            <v>-</v>
          </cell>
          <cell r="R1128" t="str">
            <v>18</v>
          </cell>
          <cell r="S1128" t="str">
            <v/>
          </cell>
          <cell r="T1128" t="str">
            <v>THALE sp. z o.o. sp.k.</v>
          </cell>
          <cell r="U1128" t="str">
            <v>11-041 Olsztyn, Poland, Wilimowo 2, Poland</v>
          </cell>
          <cell r="V1128" t="str">
            <v/>
          </cell>
          <cell r="W1128" t="str">
            <v/>
          </cell>
        </row>
        <row r="1129">
          <cell r="A1129">
            <v>15944</v>
          </cell>
          <cell r="B1129" t="str">
            <v>80062210022</v>
          </cell>
          <cell r="C1129" t="str">
            <v>E-DPCC-22 OBEJMA PODWÓJNA DO INSTALACJI Z CU - DZ 22 MM</v>
          </cell>
          <cell r="D1129" t="str">
            <v>5909000674806</v>
          </cell>
          <cell r="E1129" t="str">
            <v>100</v>
          </cell>
          <cell r="L1129" t="str">
            <v>-</v>
          </cell>
          <cell r="M1129" t="str">
            <v>-</v>
          </cell>
          <cell r="N1129" t="str">
            <v>-</v>
          </cell>
          <cell r="O1129" t="str">
            <v>-</v>
          </cell>
          <cell r="P1129" t="str">
            <v>-</v>
          </cell>
          <cell r="Q1129" t="str">
            <v>-</v>
          </cell>
          <cell r="R1129" t="str">
            <v>0</v>
          </cell>
          <cell r="S1129" t="str">
            <v/>
          </cell>
          <cell r="T1129" t="str">
            <v>THALE sp. z o.o. sp.k.</v>
          </cell>
          <cell r="U1129" t="str">
            <v>11-041 Olsztyn, Poland, Wilimowo 2, Poland</v>
          </cell>
          <cell r="V1129" t="str">
            <v>ocynk galwaniczny</v>
          </cell>
          <cell r="W1129" t="str">
            <v>E-DPCC-22</v>
          </cell>
        </row>
        <row r="1130">
          <cell r="A1130">
            <v>26863</v>
          </cell>
          <cell r="B1130" t="str">
            <v>9000026863</v>
          </cell>
          <cell r="C1130" t="str">
            <v>EKSPOZYTOR-SZ-MB3,0-520 PROFIL MB3,0 L-520MM (CIĘTE BEZ ZNACZENIA)</v>
          </cell>
          <cell r="D1130" t="str">
            <v/>
          </cell>
          <cell r="E1130" t="str">
            <v>1</v>
          </cell>
          <cell r="L1130" t="str">
            <v>-</v>
          </cell>
          <cell r="M1130" t="str">
            <v>-</v>
          </cell>
          <cell r="N1130" t="str">
            <v>-</v>
          </cell>
          <cell r="O1130" t="str">
            <v>-</v>
          </cell>
          <cell r="P1130" t="str">
            <v>-</v>
          </cell>
          <cell r="Q1130" t="str">
            <v>-</v>
          </cell>
          <cell r="R1130" t="str">
            <v>0</v>
          </cell>
          <cell r="S1130" t="str">
            <v/>
          </cell>
          <cell r="T1130" t="str">
            <v>THALE sp. z o.o. sp.k.</v>
          </cell>
          <cell r="U1130" t="str">
            <v>11-041 Olsztyn, Poland, Wilimowo 2, Poland</v>
          </cell>
          <cell r="V1130" t="str">
            <v/>
          </cell>
        </row>
        <row r="1131">
          <cell r="A1131">
            <v>20730</v>
          </cell>
          <cell r="B1131" t="str">
            <v>81150411208</v>
          </cell>
          <cell r="C1131" t="str">
            <v>XP-PG-MF-M12 PŁYTKA MONTAŻOWA L3 PROFILU SZER. 41MM</v>
          </cell>
          <cell r="D1131" t="str">
            <v>5907754251076</v>
          </cell>
          <cell r="E1131" t="str">
            <v>1</v>
          </cell>
          <cell r="F1131" t="str">
            <v>Płytka montażowa L3 profilu szer. 41mm</v>
          </cell>
          <cell r="G1131" t="str">
            <v>Threaded plate L3 channel width 41mm</v>
          </cell>
          <cell r="H1131" t="str">
            <v>Menetes sín összekötő lemez L3 41mm-essínekhez</v>
          </cell>
          <cell r="I1131" t="str">
            <v>L3 montazine plokstele, profiliams 41mm</v>
          </cell>
          <cell r="J1131" t="str">
            <v>Závitová doska L3 šírka 41mm</v>
          </cell>
          <cell r="K1131" t="str">
            <v>Placi filetate L3 profil 41mm</v>
          </cell>
          <cell r="L1131" t="str">
            <v>-</v>
          </cell>
          <cell r="M1131" t="str">
            <v>-</v>
          </cell>
          <cell r="N1131" t="str">
            <v>-</v>
          </cell>
          <cell r="O1131" t="str">
            <v>-</v>
          </cell>
          <cell r="P1131" t="str">
            <v>-</v>
          </cell>
          <cell r="Q1131" t="str">
            <v>-</v>
          </cell>
          <cell r="S1131" t="str">
            <v/>
          </cell>
          <cell r="T1131" t="str">
            <v>THALE sp. z o.o. sp.k.</v>
          </cell>
          <cell r="U1131" t="str">
            <v>11-041 Olsztyn, Poland, Wilimowo 2, Poland</v>
          </cell>
          <cell r="V1131" t="str">
            <v>ocynk lamelarny</v>
          </cell>
          <cell r="W1131" t="str">
            <v>XP-PG-MF-M12</v>
          </cell>
        </row>
        <row r="1132">
          <cell r="A1132">
            <v>27107</v>
          </cell>
          <cell r="B1132" t="str">
            <v>90000003017</v>
          </cell>
          <cell r="C1132" t="str">
            <v>Y-M10X2000 (8.8) PRĘT GWINTOWANY M10X2000 kl.8.8</v>
          </cell>
          <cell r="D1132" t="str">
            <v/>
          </cell>
          <cell r="E1132" t="str">
            <v>25</v>
          </cell>
          <cell r="F1132" t="str">
            <v>Pręt gwintowany 10x2000 8.8.</v>
          </cell>
          <cell r="G1132" t="str">
            <v>Threaded rod 10x2000 8.8.</v>
          </cell>
          <cell r="L1132" t="str">
            <v>-</v>
          </cell>
          <cell r="M1132" t="str">
            <v>-</v>
          </cell>
          <cell r="N1132" t="str">
            <v>-</v>
          </cell>
          <cell r="O1132" t="str">
            <v>-</v>
          </cell>
          <cell r="P1132" t="str">
            <v>-</v>
          </cell>
          <cell r="Q1132" t="str">
            <v>-</v>
          </cell>
          <cell r="R1132" t="str">
            <v>0</v>
          </cell>
          <cell r="S1132" t="str">
            <v/>
          </cell>
          <cell r="T1132" t="str">
            <v>THALE sp. z o.o. sp.k.</v>
          </cell>
          <cell r="U1132" t="str">
            <v>11-041 Olsztyn, Poland, Wilimowo 2, Poland</v>
          </cell>
          <cell r="V1132" t="str">
            <v/>
          </cell>
          <cell r="W1132" t="str">
            <v>Y-M10X2000 (8.8)</v>
          </cell>
        </row>
        <row r="1133">
          <cell r="A1133">
            <v>35443</v>
          </cell>
          <cell r="B1133" t="str">
            <v>81410011000</v>
          </cell>
          <cell r="C1133" t="str">
            <v>TRSAK-M8 TULEJA ROZPOROWA TRSAK M8X30MM</v>
          </cell>
          <cell r="D1133" t="str">
            <v>5907754264397</v>
          </cell>
          <cell r="E1133" t="str">
            <v>100</v>
          </cell>
          <cell r="F1133" t="str">
            <v>Tuleja rozporowa TRSAK M8x30mm</v>
          </cell>
          <cell r="G1133" t="str">
            <v>Drop in anchor TRSAK M8x30mm</v>
          </cell>
          <cell r="H1133" t="str">
            <v>Feszítő dübel TRSAK M8x30mm</v>
          </cell>
          <cell r="I1133" t="str">
            <v>Ikalamas ankieris TRSAK M8x30mm</v>
          </cell>
          <cell r="J1133" t="str">
            <v>Úderová kotva TRSAK M8x30mm</v>
          </cell>
          <cell r="K1133" t="str">
            <v>Ancora Ingropata din otel TRSAK M8x30mm</v>
          </cell>
          <cell r="L1133" t="str">
            <v>(EU)ETA 20/1288 11/06/2024; (EU)ETA 20/1289 17/05/2023</v>
          </cell>
          <cell r="M1133" t="str">
            <v>(EU)DoP/01/E/2024 11/06/2024; (EU)DoP/01/E/2023 01/06/2023</v>
          </cell>
          <cell r="N1133" t="str">
            <v>-</v>
          </cell>
          <cell r="O1133" t="str">
            <v>CE</v>
          </cell>
          <cell r="P1133" t="str">
            <v>-</v>
          </cell>
          <cell r="Q1133" t="str">
            <v>-</v>
          </cell>
          <cell r="R1133" t="str">
            <v>21</v>
          </cell>
          <cell r="S1133" t="str">
            <v/>
          </cell>
          <cell r="T1133" t="str">
            <v>THALE sp. z o.o. sp.k.</v>
          </cell>
          <cell r="U1133" t="str">
            <v>11-041 Olsztyn, Poland, Wilimowo 2, Poland</v>
          </cell>
          <cell r="V1133" t="str">
            <v>ocynk galwaniczny</v>
          </cell>
          <cell r="W1133" t="str">
            <v>TRSAK-M8</v>
          </cell>
        </row>
        <row r="1134">
          <cell r="A1134">
            <v>18701</v>
          </cell>
          <cell r="B1134" t="str">
            <v>80120202125</v>
          </cell>
          <cell r="C1134" t="str">
            <v>UPGD-1/2-P SKR OBEJMA DUO 1/2 (21-25MM) SKR</v>
          </cell>
          <cell r="D1134" t="str">
            <v>5907754248212</v>
          </cell>
          <cell r="E1134" t="str">
            <v>50</v>
          </cell>
          <cell r="F1134" t="str">
            <v>Obejma DUO 1/2 (21-25mm) SKR</v>
          </cell>
          <cell r="G1134" t="str">
            <v>Pipe clamp DUO 1/2 (21-25mm) SKR</v>
          </cell>
          <cell r="H1134" t="str">
            <v>Csőbilincs DUO 1/2 (21-25mm) SKR</v>
          </cell>
          <cell r="I1134" t="str">
            <v>Laikiklis DUO 1/2 (21-25mm) SKR</v>
          </cell>
          <cell r="K1134" t="str">
            <v>Colier tip DUO 1/2 (21-25mm) SKR</v>
          </cell>
          <cell r="L1134" t="str">
            <v>-</v>
          </cell>
          <cell r="M1134" t="str">
            <v>-</v>
          </cell>
          <cell r="N1134" t="str">
            <v>-</v>
          </cell>
          <cell r="O1134" t="str">
            <v>-</v>
          </cell>
          <cell r="P1134" t="str">
            <v>-</v>
          </cell>
          <cell r="Q1134" t="str">
            <v>-</v>
          </cell>
          <cell r="R1134" t="str">
            <v>0</v>
          </cell>
          <cell r="S1134" t="str">
            <v/>
          </cell>
          <cell r="T1134" t="str">
            <v>THALE sp. z o.o. sp.k.</v>
          </cell>
          <cell r="U1134" t="str">
            <v>11-041 Olsztyn, Poland, Wilimowo 2, Poland</v>
          </cell>
          <cell r="V1134" t="str">
            <v>ocynk galwaniczny</v>
          </cell>
          <cell r="W1134" t="str">
            <v>UPGD-1/2-P SKR</v>
          </cell>
        </row>
        <row r="1135">
          <cell r="A1135">
            <v>16663</v>
          </cell>
          <cell r="B1135" t="str">
            <v>80180122630</v>
          </cell>
          <cell r="C1135" t="str">
            <v>KB-M12-263 SKR KABŁĄK M12 263 SKR</v>
          </cell>
          <cell r="D1135" t="str">
            <v>5907754243330</v>
          </cell>
          <cell r="E1135" t="str">
            <v>1</v>
          </cell>
          <cell r="G1135" t="str">
            <v>U-bolt M12 263 SKR</v>
          </cell>
          <cell r="L1135" t="str">
            <v>-</v>
          </cell>
          <cell r="M1135" t="str">
            <v>-</v>
          </cell>
          <cell r="N1135" t="str">
            <v>-</v>
          </cell>
          <cell r="O1135" t="str">
            <v>-</v>
          </cell>
          <cell r="P1135" t="str">
            <v>-</v>
          </cell>
          <cell r="Q1135" t="str">
            <v>-</v>
          </cell>
          <cell r="R1135" t="str">
            <v>0</v>
          </cell>
          <cell r="S1135" t="str">
            <v/>
          </cell>
          <cell r="T1135" t="str">
            <v>THALE sp. z o.o. sp.k.</v>
          </cell>
          <cell r="U1135" t="str">
            <v>11-041 Olsztyn, Poland, Wilimowo 2, Poland</v>
          </cell>
          <cell r="V1135" t="str">
            <v/>
          </cell>
          <cell r="W1135" t="str">
            <v>KB-M12-263 SKR</v>
          </cell>
        </row>
        <row r="1136">
          <cell r="A1136">
            <v>26865</v>
          </cell>
          <cell r="B1136" t="str">
            <v>9000026865</v>
          </cell>
          <cell r="C1136" t="str">
            <v>EKSPOZYTOR-SZ-MF2,0-600 PROFIL MF2,0 L-600MM (JAK NAJWIĘCEJ FASOLI Z OBU STRON)</v>
          </cell>
          <cell r="D1136" t="str">
            <v/>
          </cell>
          <cell r="E1136" t="str">
            <v>1</v>
          </cell>
          <cell r="L1136" t="str">
            <v>-</v>
          </cell>
          <cell r="M1136" t="str">
            <v>-</v>
          </cell>
          <cell r="N1136" t="str">
            <v>-</v>
          </cell>
          <cell r="O1136" t="str">
            <v>-</v>
          </cell>
          <cell r="P1136" t="str">
            <v>-</v>
          </cell>
          <cell r="Q1136" t="str">
            <v>-</v>
          </cell>
          <cell r="R1136" t="str">
            <v>0</v>
          </cell>
          <cell r="S1136" t="str">
            <v/>
          </cell>
          <cell r="T1136" t="str">
            <v>THALE sp. z o.o. sp.k.</v>
          </cell>
          <cell r="U1136" t="str">
            <v>11-041 Olsztyn, Poland, Wilimowo 2, Poland</v>
          </cell>
          <cell r="V1136" t="str">
            <v/>
          </cell>
        </row>
        <row r="1137">
          <cell r="A1137">
            <v>26218</v>
          </cell>
          <cell r="B1137" t="str">
            <v>80140211510</v>
          </cell>
          <cell r="C1137" t="str">
            <v>UPGSB-15 KPL OBEJMA SZYBKIEGO MONTAŻU Z WKŁADKĄ EPDM TYPU BACO (15)</v>
          </cell>
          <cell r="D1137" t="str">
            <v/>
          </cell>
          <cell r="E1137" t="str">
            <v>50</v>
          </cell>
          <cell r="L1137" t="str">
            <v>(PL)ITB-KOT-2018/0556 wydanie 2 30/06/2020; (HU)A-101/2016 18/11/2021; (SK)SK TP-19/0004-verzia 02 23/03/2022; (RO)AT 017-05-4053-2024 28/02/2024</v>
          </cell>
          <cell r="M1137" t="str">
            <v>(PL)03/2020 30/05/2023; (HU)02/2021 18/11/2021; (SK)01/2022 23/03/2022; (RO)01/2024 28/02/2024</v>
          </cell>
          <cell r="N1137" t="str">
            <v>B</v>
          </cell>
          <cell r="O1137" t="str">
            <v>-</v>
          </cell>
          <cell r="P1137" t="str">
            <v>-</v>
          </cell>
          <cell r="Q1137" t="str">
            <v>-</v>
          </cell>
          <cell r="R1137" t="str">
            <v>18</v>
          </cell>
          <cell r="S1137" t="str">
            <v/>
          </cell>
          <cell r="T1137" t="str">
            <v>THALE sp. z o.o. sp.k.</v>
          </cell>
          <cell r="U1137" t="str">
            <v>11-041 Olsztyn, Poland, Wilimowo 2, Poland</v>
          </cell>
          <cell r="V1137" t="str">
            <v/>
          </cell>
          <cell r="W1137" t="str">
            <v/>
          </cell>
        </row>
        <row r="1138">
          <cell r="A1138">
            <v>26238</v>
          </cell>
          <cell r="B1138" t="str">
            <v>80140211520</v>
          </cell>
          <cell r="C1138" t="str">
            <v>UPGSB-15 SKR OBEJMA SZYBKIEGO MONTAŻU Z WKŁADKĄ EPDM TYPU BACO (15)</v>
          </cell>
          <cell r="D1138" t="str">
            <v/>
          </cell>
          <cell r="E1138" t="str">
            <v>50</v>
          </cell>
          <cell r="L1138" t="str">
            <v>(PL)ITB-KOT-2018/0556 wydanie 2 30/06/2020; (HU)A-101/2016 18/11/2021; (SK)SK TP-19/0004-verzia 02 23/03/2022; (RO)AT 017-05-4053-2024 28/02/2024</v>
          </cell>
          <cell r="M1138" t="str">
            <v>(PL)03/2020 30/05/2023; (HU)02/2021 18/11/2021; (SK)01/2022 23/03/2022; (RO)01/2024 28/02/2024</v>
          </cell>
          <cell r="N1138" t="str">
            <v>B</v>
          </cell>
          <cell r="O1138" t="str">
            <v>-</v>
          </cell>
          <cell r="P1138" t="str">
            <v>-</v>
          </cell>
          <cell r="Q1138" t="str">
            <v>-</v>
          </cell>
          <cell r="R1138" t="str">
            <v>18</v>
          </cell>
          <cell r="S1138" t="str">
            <v/>
          </cell>
          <cell r="T1138" t="str">
            <v>THALE sp. z o.o. sp.k.</v>
          </cell>
          <cell r="U1138" t="str">
            <v>11-041 Olsztyn, Poland, Wilimowo 2, Poland</v>
          </cell>
          <cell r="V1138" t="str">
            <v/>
          </cell>
          <cell r="W1138" t="str">
            <v/>
          </cell>
        </row>
        <row r="1139">
          <cell r="A1139">
            <v>8095</v>
          </cell>
          <cell r="B1139" t="str">
            <v>81141000000</v>
          </cell>
          <cell r="C1139" t="str">
            <v>KT-MF180 WSPORNIK MONTAŻOWY 180 DO PROFILU MG, MF, MH</v>
          </cell>
          <cell r="D1139" t="str">
            <v>5907754219526</v>
          </cell>
          <cell r="E1139" t="str">
            <v>10</v>
          </cell>
          <cell r="L1139" t="str">
            <v>-</v>
          </cell>
          <cell r="M1139" t="str">
            <v>-</v>
          </cell>
          <cell r="N1139" t="str">
            <v>-</v>
          </cell>
          <cell r="O1139" t="str">
            <v>-</v>
          </cell>
          <cell r="P1139" t="str">
            <v>-</v>
          </cell>
          <cell r="Q1139" t="str">
            <v>-</v>
          </cell>
          <cell r="R1139" t="str">
            <v>0</v>
          </cell>
          <cell r="S1139" t="str">
            <v/>
          </cell>
          <cell r="T1139" t="str">
            <v>THALE sp. z o.o. sp.k.</v>
          </cell>
          <cell r="U1139" t="str">
            <v>11-041 Olsztyn, Poland, Wilimowo 2, Poland</v>
          </cell>
          <cell r="V1139" t="str">
            <v/>
          </cell>
          <cell r="W1139" t="str">
            <v>KT-MF180</v>
          </cell>
        </row>
        <row r="1140">
          <cell r="A1140">
            <v>15440</v>
          </cell>
          <cell r="B1140" t="str">
            <v>80180162730</v>
          </cell>
          <cell r="C1140" t="str">
            <v>KB-M16-273 SKR KABŁĄK M16 273 SKR</v>
          </cell>
          <cell r="D1140" t="str">
            <v>5907754239210</v>
          </cell>
          <cell r="E1140" t="str">
            <v>1</v>
          </cell>
          <cell r="F1140" t="str">
            <v>Kabłąk M16 273 SKR</v>
          </cell>
          <cell r="G1140" t="str">
            <v>U-bolt M16 273 SKR</v>
          </cell>
          <cell r="H1140" t="str">
            <v>Köracél kengyel M16 273 SKR</v>
          </cell>
          <cell r="I1140" t="str">
            <v>Kilpa M16 273 SKR</v>
          </cell>
          <cell r="L1140" t="str">
            <v>-</v>
          </cell>
          <cell r="M1140" t="str">
            <v>-</v>
          </cell>
          <cell r="N1140" t="str">
            <v>-</v>
          </cell>
          <cell r="O1140" t="str">
            <v>-</v>
          </cell>
          <cell r="P1140" t="str">
            <v>-</v>
          </cell>
          <cell r="Q1140" t="str">
            <v>-</v>
          </cell>
          <cell r="R1140" t="str">
            <v>0</v>
          </cell>
          <cell r="S1140" t="str">
            <v/>
          </cell>
          <cell r="T1140" t="str">
            <v>THALE sp. z o.o. sp.k.</v>
          </cell>
          <cell r="U1140" t="str">
            <v>11-041 Olsztyn, Poland, Wilimowo 2, Poland</v>
          </cell>
          <cell r="V1140" t="str">
            <v>ocynk galwaniczny</v>
          </cell>
          <cell r="W1140" t="str">
            <v>KB-M16-273 SKR</v>
          </cell>
        </row>
        <row r="1141">
          <cell r="A1141">
            <v>26869</v>
          </cell>
          <cell r="B1141" t="str">
            <v>9000026869</v>
          </cell>
          <cell r="C1141" t="str">
            <v>EKSPOZYTOR-SZ-MG2,0-560 PROFIL MG2,0 L-560MM (CIĘTE BEZ ZNACZENIA)</v>
          </cell>
          <cell r="D1141" t="str">
            <v/>
          </cell>
          <cell r="E1141" t="str">
            <v>1</v>
          </cell>
          <cell r="L1141" t="str">
            <v>-</v>
          </cell>
          <cell r="M1141" t="str">
            <v>-</v>
          </cell>
          <cell r="N1141" t="str">
            <v>-</v>
          </cell>
          <cell r="O1141" t="str">
            <v>-</v>
          </cell>
          <cell r="P1141" t="str">
            <v>-</v>
          </cell>
          <cell r="Q1141" t="str">
            <v>-</v>
          </cell>
          <cell r="R1141" t="str">
            <v>0</v>
          </cell>
          <cell r="S1141" t="str">
            <v/>
          </cell>
          <cell r="T1141" t="str">
            <v>THALE sp. z o.o. sp.k.</v>
          </cell>
          <cell r="U1141" t="str">
            <v>11-041 Olsztyn, Poland, Wilimowo 2, Poland</v>
          </cell>
          <cell r="V1141" t="str">
            <v/>
          </cell>
        </row>
        <row r="1142">
          <cell r="A1142">
            <v>26868</v>
          </cell>
          <cell r="B1142" t="str">
            <v>9000026868</v>
          </cell>
          <cell r="C1142" t="str">
            <v>EKSPOZYTOR-SZ-MG2,0-400 PROFIL MG2,0 L-400MM (CIĘTE BEZ ZNACZENIA)</v>
          </cell>
          <cell r="D1142" t="str">
            <v/>
          </cell>
          <cell r="E1142" t="str">
            <v>1</v>
          </cell>
          <cell r="L1142" t="str">
            <v>-</v>
          </cell>
          <cell r="M1142" t="str">
            <v>-</v>
          </cell>
          <cell r="N1142" t="str">
            <v>-</v>
          </cell>
          <cell r="O1142" t="str">
            <v>-</v>
          </cell>
          <cell r="P1142" t="str">
            <v>-</v>
          </cell>
          <cell r="Q1142" t="str">
            <v>-</v>
          </cell>
          <cell r="R1142" t="str">
            <v>0</v>
          </cell>
          <cell r="S1142" t="str">
            <v/>
          </cell>
          <cell r="T1142" t="str">
            <v>THALE sp. z o.o. sp.k.</v>
          </cell>
          <cell r="U1142" t="str">
            <v>11-041 Olsztyn, Poland, Wilimowo 2, Poland</v>
          </cell>
          <cell r="V1142" t="str">
            <v/>
          </cell>
        </row>
        <row r="1143">
          <cell r="A1143">
            <v>592</v>
          </cell>
          <cell r="B1143" t="str">
            <v>9000000592</v>
          </cell>
          <cell r="C1143" t="str">
            <v>KLM-ŁAPKA-A DO KLAMRY DZWIGARA WERSJI A</v>
          </cell>
          <cell r="D1143" t="str">
            <v>5907754203044</v>
          </cell>
          <cell r="L1143" t="str">
            <v>-</v>
          </cell>
          <cell r="M1143" t="str">
            <v>-</v>
          </cell>
          <cell r="N1143" t="str">
            <v>-</v>
          </cell>
          <cell r="O1143" t="str">
            <v>-</v>
          </cell>
          <cell r="P1143" t="str">
            <v>-</v>
          </cell>
          <cell r="Q1143" t="str">
            <v>-</v>
          </cell>
          <cell r="R1143" t="str">
            <v>0</v>
          </cell>
          <cell r="S1143" t="str">
            <v/>
          </cell>
          <cell r="T1143" t="str">
            <v>THALE sp. z o.o. sp.k.</v>
          </cell>
          <cell r="U1143" t="str">
            <v>11-041 Olsztyn, Poland, Wilimowo 2, Poland</v>
          </cell>
          <cell r="V1143" t="str">
            <v/>
          </cell>
        </row>
        <row r="1144">
          <cell r="A1144">
            <v>15442</v>
          </cell>
          <cell r="B1144" t="str">
            <v>80180163230</v>
          </cell>
          <cell r="C1144" t="str">
            <v>KB-M16-323 SKR KABŁĄK M16 323 SKR</v>
          </cell>
          <cell r="D1144" t="str">
            <v>5907754239234</v>
          </cell>
          <cell r="E1144" t="str">
            <v>1</v>
          </cell>
          <cell r="F1144" t="str">
            <v>Kabłąk M16 323 SKR</v>
          </cell>
          <cell r="G1144" t="str">
            <v>U-bolt M16 323 SKR</v>
          </cell>
          <cell r="H1144" t="str">
            <v>Köracél kengyel M16 323 SKR</v>
          </cell>
          <cell r="I1144" t="str">
            <v>Kilpa M16 323 SKR</v>
          </cell>
          <cell r="L1144" t="str">
            <v>-</v>
          </cell>
          <cell r="M1144" t="str">
            <v>-</v>
          </cell>
          <cell r="N1144" t="str">
            <v>-</v>
          </cell>
          <cell r="O1144" t="str">
            <v>-</v>
          </cell>
          <cell r="P1144" t="str">
            <v>-</v>
          </cell>
          <cell r="Q1144" t="str">
            <v>-</v>
          </cell>
          <cell r="R1144" t="str">
            <v>0</v>
          </cell>
          <cell r="S1144" t="str">
            <v/>
          </cell>
          <cell r="T1144" t="str">
            <v>THALE sp. z o.o. sp.k.</v>
          </cell>
          <cell r="U1144" t="str">
            <v>11-041 Olsztyn, Poland, Wilimowo 2, Poland</v>
          </cell>
          <cell r="V1144" t="str">
            <v>ocynk galwaniczny</v>
          </cell>
          <cell r="W1144" t="str">
            <v>KB-M16-323 SKR</v>
          </cell>
        </row>
        <row r="1145">
          <cell r="A1145">
            <v>8441</v>
          </cell>
          <cell r="B1145" t="str">
            <v>8441</v>
          </cell>
          <cell r="C1145" t="str">
            <v>KLM-ŁAPKA-MF DO KLAMRY DZWIGARA WERSJI MF</v>
          </cell>
          <cell r="D1145" t="str">
            <v>5907754227521</v>
          </cell>
          <cell r="E1145" t="str">
            <v/>
          </cell>
          <cell r="L1145" t="str">
            <v>-</v>
          </cell>
          <cell r="M1145" t="str">
            <v>-</v>
          </cell>
          <cell r="N1145" t="str">
            <v>-</v>
          </cell>
          <cell r="O1145" t="str">
            <v>-</v>
          </cell>
          <cell r="P1145" t="str">
            <v>-</v>
          </cell>
          <cell r="Q1145" t="str">
            <v>-</v>
          </cell>
          <cell r="R1145" t="str">
            <v>0</v>
          </cell>
          <cell r="S1145" t="str">
            <v/>
          </cell>
          <cell r="T1145" t="str">
            <v>THALE sp. z o.o. sp.k.</v>
          </cell>
          <cell r="U1145" t="str">
            <v>11-041 Olsztyn, Poland, Wilimowo 2, Poland</v>
          </cell>
          <cell r="V1145" t="str">
            <v/>
          </cell>
        </row>
        <row r="1146">
          <cell r="A1146">
            <v>15327</v>
          </cell>
          <cell r="B1146" t="str">
            <v>80180164060</v>
          </cell>
          <cell r="C1146" t="str">
            <v>KB-M16-406 SKR KABŁĄK M16 406 SKR</v>
          </cell>
          <cell r="D1146" t="str">
            <v>5907754239272</v>
          </cell>
          <cell r="E1146" t="str">
            <v>1</v>
          </cell>
          <cell r="F1146" t="str">
            <v>Kabłąk M16 406 SKR</v>
          </cell>
          <cell r="G1146" t="str">
            <v>U-bolt M16 406 SKR</v>
          </cell>
          <cell r="H1146" t="str">
            <v>Köracél kengyel M16 406 SKR</v>
          </cell>
          <cell r="I1146" t="str">
            <v>Kilpa M16 406 SKR</v>
          </cell>
          <cell r="L1146" t="str">
            <v>-</v>
          </cell>
          <cell r="M1146" t="str">
            <v>-</v>
          </cell>
          <cell r="N1146" t="str">
            <v>-</v>
          </cell>
          <cell r="O1146" t="str">
            <v>-</v>
          </cell>
          <cell r="P1146" t="str">
            <v>-</v>
          </cell>
          <cell r="Q1146" t="str">
            <v>-</v>
          </cell>
          <cell r="R1146" t="str">
            <v>0</v>
          </cell>
          <cell r="S1146" t="str">
            <v/>
          </cell>
          <cell r="T1146" t="str">
            <v>THALE sp. z o.o. sp.k.</v>
          </cell>
          <cell r="U1146" t="str">
            <v>11-041 Olsztyn, Poland, Wilimowo 2, Poland</v>
          </cell>
          <cell r="V1146" t="str">
            <v>ocynk galwaniczny</v>
          </cell>
          <cell r="W1146" t="str">
            <v>KB-M16-406 SKR</v>
          </cell>
        </row>
        <row r="1147">
          <cell r="A1147">
            <v>18919</v>
          </cell>
          <cell r="B1147" t="str">
            <v>81482080300</v>
          </cell>
          <cell r="C1147" t="str">
            <v>105-M8X30(8.8) ŚRUBA 105 6-KĄT. M8X30MM KL.8.8</v>
          </cell>
          <cell r="D1147" t="str">
            <v>5907754237681</v>
          </cell>
          <cell r="E1147" t="str">
            <v>25</v>
          </cell>
          <cell r="F1147" t="str">
            <v>Śruba 105 6-kąt. M8x30mm KL.8.8</v>
          </cell>
          <cell r="G1147" t="str">
            <v>Hex head bolt 105 M8x30mm 8.8 class</v>
          </cell>
          <cell r="H1147" t="str">
            <v>Hatlapfejű csavar 105 M8x30mm 8.8</v>
          </cell>
          <cell r="I1147" t="str">
            <v>Varztas 105 6-kamp. M8X30mm KL.8.8</v>
          </cell>
          <cell r="J1147" t="str">
            <v>Skrutka so 6-hrannou hlavou 105 M8x30mm 8.8 class</v>
          </cell>
          <cell r="K1147" t="str">
            <v>Suruburi cu cap hexagonal  105 M8x30mm 8.8</v>
          </cell>
          <cell r="L1147" t="str">
            <v>(RO)AT 017-05-4053-2024 28/02/2024</v>
          </cell>
          <cell r="M1147" t="str">
            <v>(RO)01/2024 28/02/2024</v>
          </cell>
          <cell r="N1147" t="str">
            <v>-</v>
          </cell>
          <cell r="O1147" t="str">
            <v>-</v>
          </cell>
          <cell r="P1147" t="str">
            <v>-</v>
          </cell>
          <cell r="Q1147" t="str">
            <v>-</v>
          </cell>
          <cell r="R1147" t="str">
            <v>0</v>
          </cell>
          <cell r="S1147" t="str">
            <v/>
          </cell>
          <cell r="T1147" t="str">
            <v>THALE sp. z o.o. sp.k.</v>
          </cell>
          <cell r="U1147" t="str">
            <v>11-041 Olsztyn, Poland, Wilimowo 2, Poland</v>
          </cell>
          <cell r="V1147" t="str">
            <v>ocynk galwaniczny</v>
          </cell>
          <cell r="W1147" t="str">
            <v>105-M8X30(8.8)</v>
          </cell>
        </row>
        <row r="1148">
          <cell r="A1148">
            <v>28506</v>
          </cell>
          <cell r="B1148" t="str">
            <v>90000006117</v>
          </cell>
          <cell r="C1148" t="str">
            <v>Y-N-PROFIL ZAMKNIĘTY 60X40X2,0MM-4000MM NIERDZEWNY</v>
          </cell>
          <cell r="D1148" t="str">
            <v/>
          </cell>
          <cell r="E1148" t="str">
            <v>1</v>
          </cell>
          <cell r="L1148" t="str">
            <v>-</v>
          </cell>
          <cell r="M1148" t="str">
            <v>-</v>
          </cell>
          <cell r="N1148" t="str">
            <v>-</v>
          </cell>
          <cell r="O1148" t="str">
            <v>-</v>
          </cell>
          <cell r="P1148" t="str">
            <v>-</v>
          </cell>
          <cell r="Q1148" t="str">
            <v>-</v>
          </cell>
          <cell r="R1148" t="str">
            <v>0</v>
          </cell>
          <cell r="S1148" t="str">
            <v/>
          </cell>
          <cell r="T1148" t="str">
            <v>THALE sp. z o.o. sp.k.</v>
          </cell>
          <cell r="U1148" t="str">
            <v>11-041 Olsztyn, Poland, Wilimowo 2, Poland</v>
          </cell>
          <cell r="V1148" t="str">
            <v/>
          </cell>
          <cell r="W1148" t="str">
            <v>Y-N-PROFIL ZAMKNIĘTY 60X40X2,0MM-4000MM</v>
          </cell>
        </row>
        <row r="1149">
          <cell r="A1149">
            <v>26873</v>
          </cell>
          <cell r="B1149" t="str">
            <v>9000026873</v>
          </cell>
          <cell r="C1149" t="str">
            <v>EKSPOZYTOR-SZ-W1,25- 350 PROFIL W1,25 350MM (OD POŁOWY PRZERWY MIĘDZY FASOLAMI Z OBU STRON</v>
          </cell>
          <cell r="D1149" t="str">
            <v/>
          </cell>
          <cell r="E1149" t="str">
            <v>1</v>
          </cell>
          <cell r="L1149" t="str">
            <v>-</v>
          </cell>
          <cell r="M1149" t="str">
            <v>-</v>
          </cell>
          <cell r="N1149" t="str">
            <v>-</v>
          </cell>
          <cell r="O1149" t="str">
            <v>-</v>
          </cell>
          <cell r="P1149" t="str">
            <v>-</v>
          </cell>
          <cell r="Q1149" t="str">
            <v>-</v>
          </cell>
          <cell r="R1149" t="str">
            <v>0</v>
          </cell>
          <cell r="S1149" t="str">
            <v/>
          </cell>
          <cell r="T1149" t="str">
            <v>THALE sp. z o.o. sp.k.</v>
          </cell>
          <cell r="U1149" t="str">
            <v>11-041 Olsztyn, Poland, Wilimowo 2, Poland</v>
          </cell>
          <cell r="V1149" t="str">
            <v/>
          </cell>
        </row>
        <row r="1150">
          <cell r="A1150">
            <v>28502</v>
          </cell>
          <cell r="B1150" t="str">
            <v>90000006417</v>
          </cell>
          <cell r="C1150" t="str">
            <v>Y-OG-PROFIL ZAMKNIĘTY 120X40X3,0MM-6000MM OCYNK OGNIOWY</v>
          </cell>
          <cell r="D1150" t="str">
            <v/>
          </cell>
          <cell r="E1150" t="str">
            <v>1</v>
          </cell>
          <cell r="L1150" t="str">
            <v>-</v>
          </cell>
          <cell r="M1150" t="str">
            <v>-</v>
          </cell>
          <cell r="N1150" t="str">
            <v>-</v>
          </cell>
          <cell r="O1150" t="str">
            <v>-</v>
          </cell>
          <cell r="P1150" t="str">
            <v>-</v>
          </cell>
          <cell r="Q1150" t="str">
            <v>-</v>
          </cell>
          <cell r="R1150" t="str">
            <v>0</v>
          </cell>
          <cell r="S1150" t="str">
            <v/>
          </cell>
          <cell r="T1150" t="str">
            <v>THALE sp. z o.o. sp.k.</v>
          </cell>
          <cell r="U1150" t="str">
            <v>11-041 Olsztyn, Poland, Wilimowo 2, Poland</v>
          </cell>
          <cell r="V1150" t="str">
            <v/>
          </cell>
          <cell r="W1150" t="str">
            <v>Y-OG-PROFIL ZAMKNIĘTY 120X40X3,0MM-6000</v>
          </cell>
        </row>
        <row r="1151">
          <cell r="A1151">
            <v>27109</v>
          </cell>
          <cell r="B1151" t="str">
            <v>90000003117</v>
          </cell>
          <cell r="C1151" t="str">
            <v>Y-M12X2000 (8.8) PRĘT GWINTOWANY M12X2000 kl.8.8</v>
          </cell>
          <cell r="D1151" t="str">
            <v/>
          </cell>
          <cell r="E1151" t="str">
            <v>25</v>
          </cell>
          <cell r="F1151" t="str">
            <v>Pręt gwintowany 12x2000 8.8</v>
          </cell>
          <cell r="G1151" t="str">
            <v>Threaded rod 12.2000 8.8.</v>
          </cell>
          <cell r="L1151" t="str">
            <v>-</v>
          </cell>
          <cell r="M1151" t="str">
            <v>-</v>
          </cell>
          <cell r="N1151" t="str">
            <v>-</v>
          </cell>
          <cell r="O1151" t="str">
            <v>-</v>
          </cell>
          <cell r="P1151" t="str">
            <v>-</v>
          </cell>
          <cell r="Q1151" t="str">
            <v>-</v>
          </cell>
          <cell r="R1151" t="str">
            <v>0</v>
          </cell>
          <cell r="S1151" t="str">
            <v/>
          </cell>
          <cell r="T1151" t="str">
            <v>THALE sp. z o.o. sp.k.</v>
          </cell>
          <cell r="U1151" t="str">
            <v>11-041 Olsztyn, Poland, Wilimowo 2, Poland</v>
          </cell>
          <cell r="V1151" t="str">
            <v/>
          </cell>
          <cell r="W1151" t="str">
            <v>Y-M12X2000 (8.8)</v>
          </cell>
        </row>
        <row r="1152">
          <cell r="A1152">
            <v>18863</v>
          </cell>
          <cell r="B1152" t="str">
            <v>81482160600</v>
          </cell>
          <cell r="C1152" t="str">
            <v>105-M16X60(8.8) ŚRUBA 105 6-KĄT. M16X60MM KL.8.8</v>
          </cell>
          <cell r="D1152" t="str">
            <v>5907754230958</v>
          </cell>
          <cell r="E1152" t="str">
            <v>10</v>
          </cell>
          <cell r="F1152" t="str">
            <v>Śruba 105 6-kąt. M16x60mm KL.8.8</v>
          </cell>
          <cell r="G1152" t="str">
            <v>Hex head bolt 105 M16X60mm 8.8 class</v>
          </cell>
          <cell r="H1152" t="str">
            <v>Hatlapfejű csavar 105 M16X60mm 8.8</v>
          </cell>
          <cell r="I1152" t="str">
            <v>Varztas 105 6-kamp. M16X60mm KL.8.8</v>
          </cell>
          <cell r="J1152" t="str">
            <v>Skrutka so 6-hrannou hlavou 105 M16X60mm 8.8 class</v>
          </cell>
          <cell r="K1152" t="str">
            <v>Suruburi cu cap hexagonal  105 M16x60mm 8.8</v>
          </cell>
          <cell r="L1152" t="str">
            <v>(RO)AT 017-05-4053-2024 28/02/2024</v>
          </cell>
          <cell r="M1152" t="str">
            <v>(RO)01/2024 28/02/2024</v>
          </cell>
          <cell r="N1152" t="str">
            <v>-</v>
          </cell>
          <cell r="O1152" t="str">
            <v>-</v>
          </cell>
          <cell r="P1152" t="str">
            <v>-</v>
          </cell>
          <cell r="Q1152" t="str">
            <v>-</v>
          </cell>
          <cell r="R1152" t="str">
            <v>0</v>
          </cell>
          <cell r="S1152" t="str">
            <v/>
          </cell>
          <cell r="T1152" t="str">
            <v>THALE sp. z o.o. sp.k.</v>
          </cell>
          <cell r="U1152" t="str">
            <v>11-041 Olsztyn, Poland, Wilimowo 2, Poland</v>
          </cell>
          <cell r="V1152" t="str">
            <v>ocynk galwaniczny</v>
          </cell>
          <cell r="W1152" t="str">
            <v>105-M16X60(8.8)</v>
          </cell>
        </row>
        <row r="1153">
          <cell r="A1153">
            <v>15963</v>
          </cell>
          <cell r="B1153" t="str">
            <v>80065310800</v>
          </cell>
          <cell r="C1153" t="str">
            <v>E-HN-M8 NAKRĘTKA SZEŚCIOKĄTNA M8</v>
          </cell>
          <cell r="D1153" t="str">
            <v>5909000674240</v>
          </cell>
          <cell r="E1153" t="str">
            <v>50</v>
          </cell>
          <cell r="L1153" t="str">
            <v>-</v>
          </cell>
          <cell r="M1153" t="str">
            <v>-</v>
          </cell>
          <cell r="N1153" t="str">
            <v>-</v>
          </cell>
          <cell r="O1153" t="str">
            <v>-</v>
          </cell>
          <cell r="P1153" t="str">
            <v>-</v>
          </cell>
          <cell r="Q1153" t="str">
            <v>-</v>
          </cell>
          <cell r="R1153" t="str">
            <v>0</v>
          </cell>
          <cell r="S1153" t="str">
            <v/>
          </cell>
          <cell r="T1153" t="str">
            <v>THALE sp. z o.o. sp.k.</v>
          </cell>
          <cell r="U1153" t="str">
            <v>11-041 Olsztyn, Poland, Wilimowo 2, Poland</v>
          </cell>
          <cell r="V1153" t="str">
            <v>ocynk galwaniczny</v>
          </cell>
          <cell r="W1153" t="str">
            <v>E-HN-M8</v>
          </cell>
        </row>
        <row r="1154">
          <cell r="A1154">
            <v>24429</v>
          </cell>
          <cell r="B1154" t="str">
            <v>9000024429</v>
          </cell>
          <cell r="C1154" t="str">
            <v>EKSPOZYTOR WERSJA 1 OD 27-09-2018</v>
          </cell>
          <cell r="D1154" t="str">
            <v/>
          </cell>
          <cell r="E1154" t="str">
            <v>1</v>
          </cell>
          <cell r="L1154" t="str">
            <v>-</v>
          </cell>
          <cell r="M1154" t="str">
            <v>-</v>
          </cell>
          <cell r="N1154" t="str">
            <v>-</v>
          </cell>
          <cell r="O1154" t="str">
            <v>-</v>
          </cell>
          <cell r="P1154" t="str">
            <v>-</v>
          </cell>
          <cell r="Q1154" t="str">
            <v>-</v>
          </cell>
          <cell r="R1154" t="str">
            <v>0</v>
          </cell>
          <cell r="S1154" t="str">
            <v/>
          </cell>
          <cell r="T1154" t="str">
            <v>THALE sp. z o.o. sp.k.</v>
          </cell>
          <cell r="U1154" t="str">
            <v>11-041 Olsztyn, Poland, Wilimowo 2, Poland</v>
          </cell>
          <cell r="V1154" t="str">
            <v/>
          </cell>
          <cell r="W1154" t="str">
            <v>EKSPOZYTOR WERSJA 1</v>
          </cell>
        </row>
        <row r="1155">
          <cell r="A1155">
            <v>18859</v>
          </cell>
          <cell r="B1155" t="str">
            <v>81482160450</v>
          </cell>
          <cell r="C1155" t="str">
            <v>105-M16X45(8.8) ŚRUBA 105 6-KĄT. M16X45MM KL.8.8</v>
          </cell>
          <cell r="D1155" t="str">
            <v>5907754223790</v>
          </cell>
          <cell r="E1155" t="str">
            <v>10</v>
          </cell>
          <cell r="F1155" t="str">
            <v>Śruba 105 6-kąt. M16x45mm KL.8.8</v>
          </cell>
          <cell r="G1155" t="str">
            <v>Hex head bolt 105 M16x45mm 8.8 class</v>
          </cell>
          <cell r="H1155" t="str">
            <v>Hatlapfejű csavar 105 M16x45mm 8.8</v>
          </cell>
          <cell r="I1155" t="str">
            <v>Varztas 105 6-kamp. M16X45mm KL.8.8</v>
          </cell>
          <cell r="J1155" t="str">
            <v>Skrutka so 6-hrannou hlavou 105 M16x45mm 8.8 class</v>
          </cell>
          <cell r="K1155" t="str">
            <v>Suruburi cu cap hexagonal  105 M16x45mm 8.8</v>
          </cell>
          <cell r="L1155" t="str">
            <v>(RO)AT 017-05-4053-2024 28/02/2024</v>
          </cell>
          <cell r="M1155" t="str">
            <v>(RO)01/2024 28/02/2024</v>
          </cell>
          <cell r="N1155" t="str">
            <v>-</v>
          </cell>
          <cell r="O1155" t="str">
            <v>-</v>
          </cell>
          <cell r="P1155" t="str">
            <v>-</v>
          </cell>
          <cell r="Q1155" t="str">
            <v>-</v>
          </cell>
          <cell r="R1155" t="str">
            <v>0</v>
          </cell>
          <cell r="S1155" t="str">
            <v/>
          </cell>
          <cell r="T1155" t="str">
            <v>THALE sp. z o.o. sp.k.</v>
          </cell>
          <cell r="U1155" t="str">
            <v>11-041 Olsztyn, Poland, Wilimowo 2, Poland</v>
          </cell>
          <cell r="V1155" t="str">
            <v>ocynk galwaniczny</v>
          </cell>
          <cell r="W1155" t="str">
            <v>105-M16X45(8.8)</v>
          </cell>
        </row>
        <row r="1156">
          <cell r="A1156">
            <v>18736</v>
          </cell>
          <cell r="B1156" t="str">
            <v>81483161600</v>
          </cell>
          <cell r="C1156" t="str">
            <v>101-M16X150(8.8) ŚRUBA 101 6-KĄT. M16X150MM KL.8.8</v>
          </cell>
          <cell r="D1156" t="str">
            <v>5907754225558</v>
          </cell>
          <cell r="E1156" t="str">
            <v>25</v>
          </cell>
          <cell r="G1156" t="str">
            <v>Hex head bolt 101 M16x150mm 8.8 class</v>
          </cell>
          <cell r="L1156" t="str">
            <v>-</v>
          </cell>
          <cell r="M1156" t="str">
            <v>-</v>
          </cell>
          <cell r="N1156" t="str">
            <v>-</v>
          </cell>
          <cell r="O1156" t="str">
            <v>-</v>
          </cell>
          <cell r="P1156" t="str">
            <v>-</v>
          </cell>
          <cell r="Q1156" t="str">
            <v>-</v>
          </cell>
          <cell r="R1156" t="str">
            <v>0</v>
          </cell>
          <cell r="S1156" t="str">
            <v/>
          </cell>
          <cell r="T1156" t="str">
            <v>THALE sp. z o.o. sp.k.</v>
          </cell>
          <cell r="U1156" t="str">
            <v>11-041 Olsztyn, Poland, Wilimowo 2, Poland</v>
          </cell>
          <cell r="V1156" t="str">
            <v>ocynk galwaniczny</v>
          </cell>
          <cell r="W1156" t="str">
            <v>101-M16X150(8.8)</v>
          </cell>
        </row>
        <row r="1157">
          <cell r="A1157">
            <v>19565</v>
          </cell>
          <cell r="B1157" t="str">
            <v>80430101000</v>
          </cell>
          <cell r="C1157" t="str">
            <v>PPS2-M10 PODPORA PRZESUWNA PPS2 2XM10</v>
          </cell>
          <cell r="D1157" t="str">
            <v>5907754241305</v>
          </cell>
          <cell r="E1157" t="str">
            <v>5</v>
          </cell>
          <cell r="F1157" t="str">
            <v>Podpora przesuwna PPS2 2xM10</v>
          </cell>
          <cell r="G1157" t="str">
            <v>Sliding support PPS2 2xM10</v>
          </cell>
          <cell r="H1157" t="str">
            <v>Csúszószán PPS2 2xM10</v>
          </cell>
          <cell r="I1157" t="str">
            <v>Slydimo atrama PPS2 2xM10</v>
          </cell>
          <cell r="J1157" t="str">
            <v>Klzné uloženie PPS2 2xM10</v>
          </cell>
          <cell r="K1157" t="str">
            <v>Glisiere usoare PPS2 2xM10</v>
          </cell>
          <cell r="L1157" t="str">
            <v>(HU)A-101/2016 18/11/2021; (SK)SK TP-19/0004-verzia 02 23/03/2022; (RO)AT 017-05-4053-2024 28/02/2024</v>
          </cell>
          <cell r="M1157" t="str">
            <v>(HU)02/2021 18/11/2021; (SK)01/2022 23/03/2022; (RO)01/2024 28/02/2024</v>
          </cell>
          <cell r="N1157" t="str">
            <v>B</v>
          </cell>
          <cell r="O1157" t="str">
            <v>-</v>
          </cell>
          <cell r="P1157" t="str">
            <v>-</v>
          </cell>
          <cell r="Q1157" t="str">
            <v>-</v>
          </cell>
          <cell r="R1157" t="str">
            <v>15</v>
          </cell>
          <cell r="S1157" t="str">
            <v/>
          </cell>
          <cell r="T1157" t="str">
            <v>THALE sp. z o.o. sp.k.</v>
          </cell>
          <cell r="U1157" t="str">
            <v>11-041 Olsztyn, Poland, Wilimowo 2, Poland</v>
          </cell>
          <cell r="V1157" t="str">
            <v>ocynk galwaniczny</v>
          </cell>
          <cell r="W1157" t="str">
            <v>PPS2-M10</v>
          </cell>
        </row>
        <row r="1158">
          <cell r="A1158">
            <v>27005</v>
          </cell>
          <cell r="B1158" t="str">
            <v>90000002917</v>
          </cell>
          <cell r="C1158" t="str">
            <v>Y-N-PST-429-M20 OBEJMA MASYWNA PUNKTU STAŁEGO PST NA RURĘ FI 429 Z PRZYŁACZEM M20 NIERDZ</v>
          </cell>
          <cell r="D1158" t="str">
            <v/>
          </cell>
          <cell r="E1158" t="str">
            <v>1</v>
          </cell>
          <cell r="L1158" t="str">
            <v>-</v>
          </cell>
          <cell r="M1158" t="str">
            <v>-</v>
          </cell>
          <cell r="N1158" t="str">
            <v>-</v>
          </cell>
          <cell r="O1158" t="str">
            <v>-</v>
          </cell>
          <cell r="P1158" t="str">
            <v>-</v>
          </cell>
          <cell r="Q1158" t="str">
            <v>-</v>
          </cell>
          <cell r="R1158" t="str">
            <v>0</v>
          </cell>
          <cell r="S1158" t="str">
            <v/>
          </cell>
          <cell r="T1158" t="str">
            <v>THALE sp. z o.o. sp.k.</v>
          </cell>
          <cell r="U1158" t="str">
            <v>11-041 Olsztyn, Poland, Wilimowo 2, Poland</v>
          </cell>
          <cell r="V1158" t="str">
            <v/>
          </cell>
          <cell r="W1158" t="str">
            <v>Y-N-PST-429-M20</v>
          </cell>
        </row>
        <row r="1159">
          <cell r="A1159">
            <v>19354</v>
          </cell>
          <cell r="B1159" t="str">
            <v>81330016000</v>
          </cell>
          <cell r="C1159" t="str">
            <v>KLZ-M16 ZACISK NOŚNY ŻELIWNY M16 28 MM</v>
          </cell>
          <cell r="D1159" t="str">
            <v>5907754239036</v>
          </cell>
          <cell r="E1159" t="str">
            <v>10</v>
          </cell>
          <cell r="L1159" t="str">
            <v>-</v>
          </cell>
          <cell r="M1159" t="str">
            <v>-</v>
          </cell>
          <cell r="N1159" t="str">
            <v>-</v>
          </cell>
          <cell r="O1159" t="str">
            <v>-</v>
          </cell>
          <cell r="P1159" t="str">
            <v>-</v>
          </cell>
          <cell r="Q1159" t="str">
            <v>-</v>
          </cell>
          <cell r="R1159" t="str">
            <v>0</v>
          </cell>
          <cell r="S1159" t="str">
            <v/>
          </cell>
          <cell r="T1159" t="str">
            <v>THALE sp. z o.o. sp.k.</v>
          </cell>
          <cell r="U1159" t="str">
            <v>11-041 Olsztyn, Poland, Wilimowo 2, Poland</v>
          </cell>
          <cell r="V1159" t="str">
            <v/>
          </cell>
          <cell r="W1159" t="str">
            <v>KLZ-M16</v>
          </cell>
        </row>
        <row r="1160">
          <cell r="A1160">
            <v>23243</v>
          </cell>
          <cell r="B1160" t="str">
            <v>99000000017</v>
          </cell>
          <cell r="C1160" t="str">
            <v>Y-N-KB-M10-2 KPL KABŁĄK 2 Z GWINTEM M10 KPL NIERDZEWNY</v>
          </cell>
          <cell r="D1160" t="str">
            <v>5907754255258</v>
          </cell>
          <cell r="E1160" t="str">
            <v>1</v>
          </cell>
          <cell r="L1160" t="str">
            <v>-</v>
          </cell>
          <cell r="M1160" t="str">
            <v>-</v>
          </cell>
          <cell r="N1160" t="str">
            <v>-</v>
          </cell>
          <cell r="O1160" t="str">
            <v>-</v>
          </cell>
          <cell r="P1160" t="str">
            <v>-</v>
          </cell>
          <cell r="Q1160" t="str">
            <v>-</v>
          </cell>
          <cell r="R1160" t="str">
            <v>0</v>
          </cell>
          <cell r="S1160" t="str">
            <v/>
          </cell>
          <cell r="T1160" t="str">
            <v>THALE sp. z o.o. sp.k.</v>
          </cell>
          <cell r="U1160" t="str">
            <v>11-041 Olsztyn, Poland, Wilimowo 2, Poland</v>
          </cell>
          <cell r="V1160" t="str">
            <v>pasywacja</v>
          </cell>
          <cell r="W1160" t="str">
            <v>Y-N-KB-M10-2 KPL</v>
          </cell>
        </row>
        <row r="1161">
          <cell r="A1161">
            <v>27994</v>
          </cell>
          <cell r="B1161" t="str">
            <v>8200000000</v>
          </cell>
          <cell r="C1161" t="str">
            <v>ZR1 ZESTAW POD REGAŁ MAGAZYNOWY</v>
          </cell>
          <cell r="D1161" t="str">
            <v>5907754265578</v>
          </cell>
          <cell r="E1161" t="str">
            <v>1</v>
          </cell>
          <cell r="L1161" t="str">
            <v>-</v>
          </cell>
          <cell r="M1161" t="str">
            <v>-</v>
          </cell>
          <cell r="N1161" t="str">
            <v>-</v>
          </cell>
          <cell r="O1161" t="str">
            <v>-</v>
          </cell>
          <cell r="P1161" t="str">
            <v>-</v>
          </cell>
          <cell r="Q1161" t="str">
            <v>-</v>
          </cell>
          <cell r="R1161" t="str">
            <v>0</v>
          </cell>
          <cell r="S1161" t="str">
            <v/>
          </cell>
          <cell r="T1161" t="str">
            <v>THALE sp. z o.o. sp.k.</v>
          </cell>
          <cell r="U1161" t="str">
            <v>11-041 Olsztyn, Poland, Wilimowo 2, Poland</v>
          </cell>
          <cell r="V1161" t="str">
            <v/>
          </cell>
          <cell r="W1161" t="str">
            <v/>
          </cell>
        </row>
        <row r="1162">
          <cell r="A1162">
            <v>15263</v>
          </cell>
          <cell r="B1162" t="str">
            <v>80130150002</v>
          </cell>
          <cell r="C1162" t="str">
            <v>N-UPZ-500 BK OBEJMA EXPERT 500 (500-510MM) BK</v>
          </cell>
          <cell r="D1162" t="str">
            <v>5907754238770</v>
          </cell>
          <cell r="E1162" t="str">
            <v>1</v>
          </cell>
          <cell r="F1162" t="str">
            <v>Obejma EXPERT 500 (500-510mm) BK</v>
          </cell>
          <cell r="G1162" t="str">
            <v>Pipe clamp EXPERT 500 (500-510mm) BK</v>
          </cell>
          <cell r="H1162" t="str">
            <v>Csőbilincs EXPERT 500 (500-510mm) BK</v>
          </cell>
          <cell r="I1162" t="str">
            <v>Laikiklis Expert 500 (500-510mm) BK</v>
          </cell>
          <cell r="K1162" t="str">
            <v>Colier tip Expert 500 (500-510mm) BK</v>
          </cell>
          <cell r="L1162" t="str">
            <v>-</v>
          </cell>
          <cell r="M1162" t="str">
            <v>-</v>
          </cell>
          <cell r="N1162" t="str">
            <v>-</v>
          </cell>
          <cell r="O1162" t="str">
            <v>-</v>
          </cell>
          <cell r="P1162" t="str">
            <v>-</v>
          </cell>
          <cell r="Q1162" t="str">
            <v>-</v>
          </cell>
          <cell r="S1162" t="str">
            <v/>
          </cell>
          <cell r="T1162" t="str">
            <v>THALE sp. z o.o. sp.k.</v>
          </cell>
          <cell r="U1162" t="str">
            <v>11-041 Olsztyn, Poland, Wilimowo 2, Poland</v>
          </cell>
          <cell r="V1162" t="str">
            <v>pasywacja</v>
          </cell>
          <cell r="W1162" t="str">
            <v>N-UPZ-500 BK</v>
          </cell>
        </row>
        <row r="1163">
          <cell r="A1163">
            <v>15975</v>
          </cell>
          <cell r="B1163" t="str">
            <v>80067110400</v>
          </cell>
          <cell r="C1163" t="str">
            <v>E-CR15-500 KONSOLA SZYNOWA 30X15 O DŁUGOŚCI 520MM</v>
          </cell>
          <cell r="D1163" t="str">
            <v>5902232110029</v>
          </cell>
          <cell r="E1163" t="str">
            <v>10</v>
          </cell>
          <cell r="L1163" t="str">
            <v>-</v>
          </cell>
          <cell r="M1163" t="str">
            <v>-</v>
          </cell>
          <cell r="N1163" t="str">
            <v>-</v>
          </cell>
          <cell r="O1163" t="str">
            <v>-</v>
          </cell>
          <cell r="P1163" t="str">
            <v>-</v>
          </cell>
          <cell r="Q1163" t="str">
            <v>-</v>
          </cell>
          <cell r="R1163" t="str">
            <v>0</v>
          </cell>
          <cell r="S1163" t="str">
            <v/>
          </cell>
          <cell r="T1163" t="str">
            <v>THALE sp. z o.o. sp.k.</v>
          </cell>
          <cell r="U1163" t="str">
            <v>11-041 Olsztyn, Poland, Wilimowo 2, Poland</v>
          </cell>
          <cell r="V1163" t="str">
            <v>ocynk galwaniczny</v>
          </cell>
          <cell r="W1163" t="str">
            <v>E-CR15-500</v>
          </cell>
        </row>
        <row r="1164">
          <cell r="A1164">
            <v>15904</v>
          </cell>
          <cell r="B1164" t="str">
            <v>80061010017</v>
          </cell>
          <cell r="C1164" t="str">
            <v>E-SPCL-3/8 OBEJMA POJEDYŃCZA Z OKŁADZINĄ - DN  3/8</v>
          </cell>
          <cell r="D1164" t="str">
            <v>5909000674509</v>
          </cell>
          <cell r="E1164" t="str">
            <v>100</v>
          </cell>
          <cell r="L1164" t="str">
            <v>-</v>
          </cell>
          <cell r="M1164" t="str">
            <v>-</v>
          </cell>
          <cell r="N1164" t="str">
            <v>-</v>
          </cell>
          <cell r="O1164" t="str">
            <v>-</v>
          </cell>
          <cell r="P1164" t="str">
            <v>-</v>
          </cell>
          <cell r="Q1164" t="str">
            <v>-</v>
          </cell>
          <cell r="R1164" t="str">
            <v>0</v>
          </cell>
          <cell r="S1164" t="str">
            <v/>
          </cell>
          <cell r="T1164" t="str">
            <v>THALE sp. z o.o. sp.k.</v>
          </cell>
          <cell r="U1164" t="str">
            <v>11-041 Olsztyn, Poland, Wilimowo 2, Poland</v>
          </cell>
          <cell r="V1164" t="str">
            <v>ocynk galwaniczny</v>
          </cell>
          <cell r="W1164" t="str">
            <v>E-SPCL-3/8</v>
          </cell>
        </row>
        <row r="1165">
          <cell r="A1165">
            <v>20272</v>
          </cell>
          <cell r="B1165" t="str">
            <v>80066114000</v>
          </cell>
          <cell r="C1165" t="str">
            <v>E-PR-15-4000 PROFIL SZYNOWY 30X15 DŁUGOŚĆ 4000 MM</v>
          </cell>
          <cell r="D1165" t="str">
            <v>5907754250543</v>
          </cell>
          <cell r="E1165" t="str">
            <v>1</v>
          </cell>
          <cell r="L1165" t="str">
            <v>-</v>
          </cell>
          <cell r="M1165" t="str">
            <v>-</v>
          </cell>
          <cell r="N1165" t="str">
            <v>-</v>
          </cell>
          <cell r="O1165" t="str">
            <v>-</v>
          </cell>
          <cell r="P1165" t="str">
            <v>-</v>
          </cell>
          <cell r="Q1165" t="str">
            <v>-</v>
          </cell>
          <cell r="R1165" t="str">
            <v>0</v>
          </cell>
          <cell r="S1165" t="str">
            <v/>
          </cell>
          <cell r="T1165" t="str">
            <v>THALE sp. z o.o. sp.k.</v>
          </cell>
          <cell r="U1165" t="str">
            <v>11-041 Olsztyn, Poland, Wilimowo 2, Poland</v>
          </cell>
          <cell r="V1165" t="str">
            <v>ocynk galwaniczny</v>
          </cell>
          <cell r="W1165" t="str">
            <v>E-PR-15-4000</v>
          </cell>
        </row>
        <row r="1166">
          <cell r="A1166">
            <v>31261</v>
          </cell>
          <cell r="B1166" t="str">
            <v>90000031261</v>
          </cell>
          <cell r="C1166" t="str">
            <v>YZLCF114 MUFA FREZOWANA 11/4 35MM</v>
          </cell>
          <cell r="D1166" t="str">
            <v>5907754269460</v>
          </cell>
          <cell r="E1166" t="str">
            <v/>
          </cell>
          <cell r="L1166" t="str">
            <v>-</v>
          </cell>
          <cell r="M1166" t="str">
            <v>-</v>
          </cell>
          <cell r="N1166" t="str">
            <v>-</v>
          </cell>
          <cell r="O1166" t="str">
            <v>-</v>
          </cell>
          <cell r="P1166" t="str">
            <v>-</v>
          </cell>
          <cell r="Q1166" t="str">
            <v>-</v>
          </cell>
          <cell r="S1166" t="str">
            <v/>
          </cell>
          <cell r="T1166" t="str">
            <v>THALE sp. z o.o. sp.k.</v>
          </cell>
          <cell r="U1166" t="str">
            <v>11-041 Olsztyn, Poland, Wilimowo 2, Poland</v>
          </cell>
          <cell r="V1166" t="str">
            <v/>
          </cell>
          <cell r="W1166" t="str">
            <v>YZLCF114</v>
          </cell>
        </row>
        <row r="1167">
          <cell r="A1167">
            <v>15973</v>
          </cell>
          <cell r="B1167" t="str">
            <v>80067110200</v>
          </cell>
          <cell r="C1167" t="str">
            <v>E-CR15-200 KONSOLA SZYNOWA 30X15 O DŁUGOŚCI 208MM</v>
          </cell>
          <cell r="D1167" t="str">
            <v>5902232110005</v>
          </cell>
          <cell r="E1167" t="str">
            <v>10</v>
          </cell>
          <cell r="L1167" t="str">
            <v>-</v>
          </cell>
          <cell r="M1167" t="str">
            <v>-</v>
          </cell>
          <cell r="N1167" t="str">
            <v>-</v>
          </cell>
          <cell r="O1167" t="str">
            <v>-</v>
          </cell>
          <cell r="P1167" t="str">
            <v>-</v>
          </cell>
          <cell r="Q1167" t="str">
            <v>-</v>
          </cell>
          <cell r="R1167" t="str">
            <v>0</v>
          </cell>
          <cell r="S1167" t="str">
            <v/>
          </cell>
          <cell r="T1167" t="str">
            <v>THALE sp. z o.o. sp.k.</v>
          </cell>
          <cell r="U1167" t="str">
            <v>11-041 Olsztyn, Poland, Wilimowo 2, Poland</v>
          </cell>
          <cell r="V1167" t="str">
            <v>ocynk galwaniczny</v>
          </cell>
          <cell r="W1167" t="str">
            <v>E-CR15-200</v>
          </cell>
        </row>
        <row r="1168">
          <cell r="A1168">
            <v>19170</v>
          </cell>
          <cell r="B1168" t="str">
            <v>80620002500</v>
          </cell>
          <cell r="C1168" t="str">
            <v>KO-25 KOŁNIERZ OGNIOCHRONNY 25MM</v>
          </cell>
          <cell r="D1168" t="str">
            <v>5907754223875</v>
          </cell>
          <cell r="E1168" t="str">
            <v>1</v>
          </cell>
          <cell r="G1168" t="str">
            <v>Fire stop pipe collar 25mm</v>
          </cell>
          <cell r="L1168" t="str">
            <v>-</v>
          </cell>
          <cell r="M1168" t="str">
            <v>-</v>
          </cell>
          <cell r="N1168" t="str">
            <v>-</v>
          </cell>
          <cell r="O1168" t="str">
            <v>-</v>
          </cell>
          <cell r="P1168" t="str">
            <v>-</v>
          </cell>
          <cell r="Q1168" t="str">
            <v>-</v>
          </cell>
          <cell r="R1168" t="str">
            <v>0</v>
          </cell>
          <cell r="S1168" t="str">
            <v/>
          </cell>
          <cell r="T1168" t="str">
            <v>THALE sp. z o.o. sp.k.</v>
          </cell>
          <cell r="U1168" t="str">
            <v>11-041 Olsztyn, Poland, Wilimowo 2, Poland</v>
          </cell>
          <cell r="V1168" t="str">
            <v/>
          </cell>
          <cell r="W1168" t="str">
            <v>KO-25</v>
          </cell>
        </row>
        <row r="1169">
          <cell r="A1169">
            <v>19169</v>
          </cell>
          <cell r="B1169" t="str">
            <v>80620020000</v>
          </cell>
          <cell r="C1169" t="str">
            <v>KO-200 KOŁNIERZ OGNIOCHRONNY 200MM</v>
          </cell>
          <cell r="D1169" t="str">
            <v>5907754224124</v>
          </cell>
          <cell r="E1169" t="str">
            <v>1</v>
          </cell>
          <cell r="G1169" t="str">
            <v>Fire stop pipe collar 200mm</v>
          </cell>
          <cell r="L1169" t="str">
            <v>-</v>
          </cell>
          <cell r="M1169" t="str">
            <v>-</v>
          </cell>
          <cell r="N1169" t="str">
            <v>-</v>
          </cell>
          <cell r="O1169" t="str">
            <v>-</v>
          </cell>
          <cell r="P1169" t="str">
            <v>-</v>
          </cell>
          <cell r="Q1169" t="str">
            <v>-</v>
          </cell>
          <cell r="R1169" t="str">
            <v>0</v>
          </cell>
          <cell r="S1169" t="str">
            <v/>
          </cell>
          <cell r="T1169" t="str">
            <v>THALE sp. z o.o. sp.k.</v>
          </cell>
          <cell r="U1169" t="str">
            <v>11-041 Olsztyn, Poland, Wilimowo 2, Poland</v>
          </cell>
          <cell r="V1169" t="str">
            <v/>
          </cell>
          <cell r="W1169" t="str">
            <v>KO-200</v>
          </cell>
        </row>
        <row r="1170">
          <cell r="A1170">
            <v>19171</v>
          </cell>
          <cell r="B1170" t="str">
            <v>80620031500</v>
          </cell>
          <cell r="C1170" t="str">
            <v>KO-315 KOŁNIERZ OGNIOCHRONNY 315MM</v>
          </cell>
          <cell r="D1170" t="str">
            <v>5907754227040</v>
          </cell>
          <cell r="E1170" t="str">
            <v>1</v>
          </cell>
          <cell r="G1170" t="str">
            <v>Fire stop pipe collar 315mm</v>
          </cell>
          <cell r="L1170" t="str">
            <v>-</v>
          </cell>
          <cell r="M1170" t="str">
            <v>-</v>
          </cell>
          <cell r="N1170" t="str">
            <v>-</v>
          </cell>
          <cell r="O1170" t="str">
            <v>-</v>
          </cell>
          <cell r="P1170" t="str">
            <v>-</v>
          </cell>
          <cell r="Q1170" t="str">
            <v>-</v>
          </cell>
          <cell r="R1170" t="str">
            <v>0</v>
          </cell>
          <cell r="S1170" t="str">
            <v/>
          </cell>
          <cell r="T1170" t="str">
            <v>THALE sp. z o.o. sp.k.</v>
          </cell>
          <cell r="U1170" t="str">
            <v>11-041 Olsztyn, Poland, Wilimowo 2, Poland</v>
          </cell>
          <cell r="V1170" t="str">
            <v/>
          </cell>
          <cell r="W1170" t="str">
            <v>KO-315</v>
          </cell>
        </row>
        <row r="1171">
          <cell r="A1171">
            <v>19988</v>
          </cell>
          <cell r="B1171" t="str">
            <v>87520000017</v>
          </cell>
          <cell r="C1171" t="str">
            <v>Y-NMC-HT-22/13 OTULINA 22/13</v>
          </cell>
          <cell r="D1171" t="str">
            <v>5907754248816</v>
          </cell>
          <cell r="E1171" t="str">
            <v>1</v>
          </cell>
          <cell r="L1171" t="str">
            <v>-</v>
          </cell>
          <cell r="M1171" t="str">
            <v>-</v>
          </cell>
          <cell r="N1171" t="str">
            <v>-</v>
          </cell>
          <cell r="O1171" t="str">
            <v>-</v>
          </cell>
          <cell r="P1171" t="str">
            <v>-</v>
          </cell>
          <cell r="Q1171" t="str">
            <v>-</v>
          </cell>
          <cell r="R1171" t="str">
            <v>0</v>
          </cell>
          <cell r="S1171" t="str">
            <v/>
          </cell>
          <cell r="T1171" t="str">
            <v>THALE sp. z o.o. sp.k.</v>
          </cell>
          <cell r="U1171" t="str">
            <v>11-041 Olsztyn, Poland, Wilimowo 2, Poland</v>
          </cell>
          <cell r="V1171" t="str">
            <v>ocynk galwaniczny</v>
          </cell>
          <cell r="W1171" t="str">
            <v>Y-NMC-HT-22/13</v>
          </cell>
        </row>
        <row r="1172">
          <cell r="A1172">
            <v>24814</v>
          </cell>
          <cell r="B1172" t="str">
            <v>80620135000</v>
          </cell>
          <cell r="C1172" t="str">
            <v>KO-350 KOŁNIERZ OGNIOCHRONNY 350 MM CE</v>
          </cell>
          <cell r="D1172" t="str">
            <v>5907754257917</v>
          </cell>
          <cell r="E1172" t="str">
            <v>1</v>
          </cell>
          <cell r="F1172" t="str">
            <v>Kołnierz ogniochronny 350mm CE</v>
          </cell>
          <cell r="G1172" t="str">
            <v>Fire stop pipe collar 350mm CE</v>
          </cell>
          <cell r="H1172" t="str">
            <v>Tűzgátló mandzsetta 350mm CE</v>
          </cell>
          <cell r="I1172" t="str">
            <v>Ugniai atspari apkaba 350mm CE</v>
          </cell>
          <cell r="K1172" t="str">
            <v>Flans ignifuge 350 mm CE</v>
          </cell>
          <cell r="L1172" t="str">
            <v>ETA-16/0189 z 2020</v>
          </cell>
          <cell r="M1172" t="str">
            <v>CARBO/009-21-12-2016 z dn. 17.04.2020</v>
          </cell>
          <cell r="N1172" t="str">
            <v>-</v>
          </cell>
          <cell r="O1172" t="str">
            <v>CE</v>
          </cell>
          <cell r="P1172" t="str">
            <v>-</v>
          </cell>
          <cell r="Q1172" t="str">
            <v>-</v>
          </cell>
          <cell r="R1172" t="str">
            <v>16</v>
          </cell>
          <cell r="S1172" t="str">
            <v/>
          </cell>
          <cell r="T1172" t="str">
            <v>UE</v>
          </cell>
          <cell r="U1172" t="str">
            <v>0, 0</v>
          </cell>
          <cell r="V1172" t="str">
            <v/>
          </cell>
          <cell r="W1172" t="str">
            <v>KO-350</v>
          </cell>
        </row>
        <row r="1173">
          <cell r="A1173">
            <v>13413</v>
          </cell>
          <cell r="B1173" t="str">
            <v>81105000001</v>
          </cell>
          <cell r="C1173" t="str">
            <v>OG-WP WSPORNIK PRZEGUBOWY FI 13MM</v>
          </cell>
          <cell r="D1173" t="str">
            <v>5907754235083</v>
          </cell>
          <cell r="E1173" t="str">
            <v>10</v>
          </cell>
          <cell r="F1173" t="str">
            <v>Wspornik przegubowy fi 13mm</v>
          </cell>
          <cell r="G1173" t="str">
            <v>Sloped angle rod connector dia 13mm</v>
          </cell>
          <cell r="H1173" t="str">
            <v>Csuklós támasz átmérő 13mm</v>
          </cell>
          <cell r="I1173" t="str">
            <v>Sarnyrinis laikiklis fi13mm</v>
          </cell>
          <cell r="J1173" t="str">
            <v>Kĺbová konzola priemer 13mm</v>
          </cell>
          <cell r="K1173" t="str">
            <v>Suport articulat dia 13mm</v>
          </cell>
          <cell r="L1173" t="str">
            <v>(PL)ITB-KOT-2020/1562 wydanie 1 23/12/2020; (HU)A-101/2016 18/11/2021; (SK)SK TP-19/0004-verzia 02 23/03/2022; (RO)AT 017-05-4053-2024 28/02/2024</v>
          </cell>
          <cell r="M1173" t="str">
            <v>(PL)05/2020 30/05/2023; (HU)02/2021 18/11/2021; (SK)01/2022 23/03/2022; (RO)01/2024 28/02/2024</v>
          </cell>
          <cell r="N1173" t="str">
            <v>B</v>
          </cell>
          <cell r="O1173" t="str">
            <v>-</v>
          </cell>
          <cell r="P1173" t="str">
            <v>-</v>
          </cell>
          <cell r="Q1173" t="str">
            <v>-</v>
          </cell>
          <cell r="R1173" t="str">
            <v>15</v>
          </cell>
          <cell r="S1173" t="str">
            <v/>
          </cell>
          <cell r="T1173" t="str">
            <v>THALE sp. z o.o. sp.k.</v>
          </cell>
          <cell r="U1173" t="str">
            <v>11-041 Olsztyn, Poland, Wilimowo 2, Poland</v>
          </cell>
          <cell r="V1173" t="str">
            <v>ocynk ogniowy</v>
          </cell>
          <cell r="W1173" t="str">
            <v>OG-WP</v>
          </cell>
        </row>
        <row r="1174">
          <cell r="A1174">
            <v>19175</v>
          </cell>
          <cell r="B1174" t="str">
            <v>80620040000</v>
          </cell>
          <cell r="C1174" t="str">
            <v>KO-400 KOŁNIERZ OGNIOCHRONNY 400MM</v>
          </cell>
          <cell r="D1174" t="str">
            <v>5907754237797</v>
          </cell>
          <cell r="E1174" t="str">
            <v>1</v>
          </cell>
          <cell r="G1174" t="str">
            <v>Fire stop pipe collar 400mm</v>
          </cell>
          <cell r="L1174" t="str">
            <v>-</v>
          </cell>
          <cell r="M1174" t="str">
            <v>-</v>
          </cell>
          <cell r="N1174" t="str">
            <v>-</v>
          </cell>
          <cell r="O1174" t="str">
            <v>-</v>
          </cell>
          <cell r="P1174" t="str">
            <v>-</v>
          </cell>
          <cell r="Q1174" t="str">
            <v>-</v>
          </cell>
          <cell r="R1174" t="str">
            <v>0</v>
          </cell>
          <cell r="S1174" t="str">
            <v/>
          </cell>
          <cell r="T1174" t="str">
            <v>THALE sp. z o.o. sp.k.</v>
          </cell>
          <cell r="U1174" t="str">
            <v>11-041 Olsztyn, Poland, Wilimowo 2, Poland</v>
          </cell>
          <cell r="V1174" t="str">
            <v/>
          </cell>
          <cell r="W1174" t="str">
            <v>KO-400</v>
          </cell>
        </row>
        <row r="1175">
          <cell r="A1175">
            <v>19177</v>
          </cell>
          <cell r="B1175" t="str">
            <v>80620005000</v>
          </cell>
          <cell r="C1175" t="str">
            <v>KO-50 KOŁNIERZ OGNIOCHRONNY 50MM</v>
          </cell>
          <cell r="D1175" t="str">
            <v>5907754223226</v>
          </cell>
          <cell r="E1175" t="str">
            <v>1</v>
          </cell>
          <cell r="G1175" t="str">
            <v>Fire stop pipe collar 50mm</v>
          </cell>
          <cell r="L1175" t="str">
            <v>-</v>
          </cell>
          <cell r="M1175" t="str">
            <v>-</v>
          </cell>
          <cell r="N1175" t="str">
            <v>-</v>
          </cell>
          <cell r="O1175" t="str">
            <v>-</v>
          </cell>
          <cell r="P1175" t="str">
            <v>-</v>
          </cell>
          <cell r="Q1175" t="str">
            <v>-</v>
          </cell>
          <cell r="R1175" t="str">
            <v>0</v>
          </cell>
          <cell r="S1175" t="str">
            <v/>
          </cell>
          <cell r="T1175" t="str">
            <v>THALE sp. z o.o. sp.k.</v>
          </cell>
          <cell r="U1175" t="str">
            <v>11-041 Olsztyn, Poland, Wilimowo 2, Poland</v>
          </cell>
          <cell r="V1175" t="str">
            <v/>
          </cell>
          <cell r="W1175" t="str">
            <v>KO-50</v>
          </cell>
        </row>
        <row r="1176">
          <cell r="A1176">
            <v>19179</v>
          </cell>
          <cell r="B1176" t="str">
            <v>80620008200</v>
          </cell>
          <cell r="C1176" t="str">
            <v>KO-82 KOŁNIERZ OGNIOCHRONNY 82MM</v>
          </cell>
          <cell r="D1176" t="str">
            <v>5907754224353</v>
          </cell>
          <cell r="E1176" t="str">
            <v>1</v>
          </cell>
          <cell r="G1176" t="str">
            <v>Fire stop pipe collar 82mm</v>
          </cell>
          <cell r="L1176" t="str">
            <v>-</v>
          </cell>
          <cell r="M1176" t="str">
            <v>-</v>
          </cell>
          <cell r="N1176" t="str">
            <v>-</v>
          </cell>
          <cell r="O1176" t="str">
            <v>-</v>
          </cell>
          <cell r="P1176" t="str">
            <v>-</v>
          </cell>
          <cell r="Q1176" t="str">
            <v>-</v>
          </cell>
          <cell r="R1176" t="str">
            <v>0</v>
          </cell>
          <cell r="S1176" t="str">
            <v/>
          </cell>
          <cell r="T1176" t="str">
            <v>THALE sp. z o.o. sp.k.</v>
          </cell>
          <cell r="U1176" t="str">
            <v>11-041 Olsztyn, Poland, Wilimowo 2, Poland</v>
          </cell>
          <cell r="V1176" t="str">
            <v/>
          </cell>
          <cell r="W1176" t="str">
            <v>KO-82</v>
          </cell>
        </row>
        <row r="1177">
          <cell r="A1177">
            <v>28379</v>
          </cell>
          <cell r="B1177" t="str">
            <v>9000028379</v>
          </cell>
          <cell r="C1177" t="str">
            <v>MARK - PREZENT ŚWIĄTECZNY VIP EXPORT</v>
          </cell>
          <cell r="D1177" t="str">
            <v>5907754265653</v>
          </cell>
          <cell r="E1177" t="str">
            <v>1</v>
          </cell>
          <cell r="L1177" t="str">
            <v>-</v>
          </cell>
          <cell r="M1177" t="str">
            <v>-</v>
          </cell>
          <cell r="N1177" t="str">
            <v>-</v>
          </cell>
          <cell r="O1177" t="str">
            <v>-</v>
          </cell>
          <cell r="P1177" t="str">
            <v>-</v>
          </cell>
          <cell r="Q1177" t="str">
            <v>-</v>
          </cell>
          <cell r="R1177" t="str">
            <v>0</v>
          </cell>
          <cell r="S1177" t="str">
            <v/>
          </cell>
          <cell r="T1177" t="str">
            <v>THALE sp. z o.o. sp.k.</v>
          </cell>
          <cell r="U1177" t="str">
            <v>11-041 Olsztyn, Poland, Wilimowo 2, Poland</v>
          </cell>
          <cell r="V1177" t="str">
            <v/>
          </cell>
          <cell r="W1177" t="str">
            <v/>
          </cell>
        </row>
        <row r="1178">
          <cell r="A1178">
            <v>9462</v>
          </cell>
          <cell r="B1178" t="str">
            <v>80310111490</v>
          </cell>
          <cell r="C1178" t="str">
            <v>PST-110-M12 OBEJMA PST 110 (108-115MM) M12</v>
          </cell>
          <cell r="D1178" t="str">
            <v>5907754231092</v>
          </cell>
          <cell r="E1178" t="str">
            <v>1</v>
          </cell>
          <cell r="G1178" t="str">
            <v>Heavy duty pipe clamp PST 110 (108-115mm) M12</v>
          </cell>
          <cell r="L1178" t="str">
            <v>-</v>
          </cell>
          <cell r="M1178" t="str">
            <v>-</v>
          </cell>
          <cell r="N1178" t="str">
            <v>-</v>
          </cell>
          <cell r="O1178" t="str">
            <v>-</v>
          </cell>
          <cell r="P1178" t="str">
            <v>-</v>
          </cell>
          <cell r="Q1178" t="str">
            <v>-</v>
          </cell>
          <cell r="R1178" t="str">
            <v>0</v>
          </cell>
          <cell r="S1178" t="str">
            <v/>
          </cell>
          <cell r="T1178" t="str">
            <v>THALE sp. z o.o. sp.k.</v>
          </cell>
          <cell r="U1178" t="str">
            <v>11-041 Olsztyn, Poland, Wilimowo 2, Poland</v>
          </cell>
          <cell r="V1178" t="str">
            <v/>
          </cell>
          <cell r="W1178" t="str">
            <v>PST-110-M12</v>
          </cell>
        </row>
        <row r="1179">
          <cell r="A1179">
            <v>73</v>
          </cell>
          <cell r="B1179" t="str">
            <v>81480001000</v>
          </cell>
          <cell r="C1179" t="str">
            <v>PD-10-M PODKŁADKA M10 FI 10,5MM ŚR. 21MM</v>
          </cell>
          <cell r="D1179" t="str">
            <v>5907754204300</v>
          </cell>
          <cell r="E1179" t="str">
            <v>50</v>
          </cell>
          <cell r="F1179" t="str">
            <v>Podkładka M10 fi 10,5mm śr. 21mm</v>
          </cell>
          <cell r="G1179" t="str">
            <v>Flat washer M10 dia 10,5mm d. 21mm</v>
          </cell>
          <cell r="H1179" t="str">
            <v>Lapos alátét M10 átmérő 10,5mm furatátmérő 21mm</v>
          </cell>
          <cell r="I1179" t="str">
            <v>Poverzle  M10 fi 10, 5mm, skersmuo 21mm</v>
          </cell>
          <cell r="J1179" t="str">
            <v>Okrúhla podložka M10 d. 10,5mm; D 21mm</v>
          </cell>
          <cell r="K1179" t="str">
            <v>Saibe rotunde M10 dia 10,5mm d. 21mm</v>
          </cell>
          <cell r="L1179" t="str">
            <v>-</v>
          </cell>
          <cell r="M1179" t="str">
            <v>-</v>
          </cell>
          <cell r="N1179" t="str">
            <v>-</v>
          </cell>
          <cell r="O1179" t="str">
            <v>-</v>
          </cell>
          <cell r="P1179" t="str">
            <v>-</v>
          </cell>
          <cell r="Q1179" t="str">
            <v>-</v>
          </cell>
          <cell r="R1179" t="str">
            <v>0</v>
          </cell>
          <cell r="S1179" t="str">
            <v/>
          </cell>
          <cell r="T1179" t="str">
            <v>THALE sp. z o.o. sp.k.</v>
          </cell>
          <cell r="U1179" t="str">
            <v>11-041 Olsztyn, Poland, Wilimowo 2, Poland</v>
          </cell>
          <cell r="V1179" t="str">
            <v>ocynk galwaniczny</v>
          </cell>
          <cell r="W1179" t="str">
            <v>PD-10-M</v>
          </cell>
        </row>
        <row r="1180">
          <cell r="A1180">
            <v>19241</v>
          </cell>
          <cell r="B1180" t="str">
            <v>81924100000</v>
          </cell>
          <cell r="C1180" t="str">
            <v>KR-10 (8) KOŁEK ROZPOROWY M8X40MM</v>
          </cell>
          <cell r="D1180" t="str">
            <v>5907754253063</v>
          </cell>
          <cell r="E1180" t="str">
            <v>1</v>
          </cell>
          <cell r="G1180" t="str">
            <v>Plastic plug M8x40mm</v>
          </cell>
          <cell r="L1180" t="str">
            <v>(PL)ITB-KOT-2022/2086 wydanie 1 20/04/2022; (RO)AT 017-05-4053-2024 28/02/2024</v>
          </cell>
          <cell r="M1180" t="str">
            <v>(RO)01/2024 28/02/2024</v>
          </cell>
          <cell r="N1180" t="str">
            <v>B</v>
          </cell>
          <cell r="O1180" t="str">
            <v>-</v>
          </cell>
          <cell r="P1180" t="str">
            <v>-</v>
          </cell>
          <cell r="Q1180" t="str">
            <v>-</v>
          </cell>
          <cell r="R1180" t="str">
            <v>16</v>
          </cell>
          <cell r="S1180" t="str">
            <v/>
          </cell>
          <cell r="T1180" t="str">
            <v>THALE sp. z o.o. sp.k.</v>
          </cell>
          <cell r="U1180" t="str">
            <v>11-041 Olsztyn, Poland, Wilimowo 2, Poland</v>
          </cell>
          <cell r="V1180" t="str">
            <v/>
          </cell>
          <cell r="W1180" t="str">
            <v>KR-10 (8)</v>
          </cell>
        </row>
        <row r="1181">
          <cell r="A1181">
            <v>19242</v>
          </cell>
          <cell r="B1181" t="str">
            <v>81924200000</v>
          </cell>
          <cell r="C1181" t="str">
            <v>KR-10 F KOŁEK ROZPOROWY Z TWORZYWA 10 NA WKRĘT M8</v>
          </cell>
          <cell r="D1181" t="str">
            <v>5907754237377</v>
          </cell>
          <cell r="E1181" t="str">
            <v/>
          </cell>
          <cell r="L1181" t="str">
            <v>(PL)ITB-KOT-2022/2086 wydanie 1 20/04/2022; (RO)AT 017-05-4053-2024 28/02/2024</v>
          </cell>
          <cell r="M1181" t="str">
            <v>(RO)01/2024 28/02/2024</v>
          </cell>
          <cell r="N1181" t="str">
            <v>B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16</v>
          </cell>
          <cell r="S1181" t="str">
            <v/>
          </cell>
          <cell r="T1181" t="str">
            <v>THALE sp. z o.o. sp.k.</v>
          </cell>
          <cell r="U1181" t="str">
            <v>11-041 Olsztyn, Poland, Wilimowo 2, Poland</v>
          </cell>
          <cell r="V1181" t="str">
            <v/>
          </cell>
          <cell r="W1181" t="str">
            <v>KR-10</v>
          </cell>
        </row>
        <row r="1182">
          <cell r="A1182">
            <v>19245</v>
          </cell>
          <cell r="B1182" t="str">
            <v>81924500000</v>
          </cell>
          <cell r="C1182" t="str">
            <v>KR-12 F KOŁEK ROZPOROWY Z TWORZYWA 12 NA WKRĘT M10</v>
          </cell>
          <cell r="D1182" t="str">
            <v>5907754237360</v>
          </cell>
          <cell r="E1182" t="str">
            <v/>
          </cell>
          <cell r="L1182" t="str">
            <v>(PL)ITB-KOT-2022/2086 wydanie 1 20/04/2022; (RO)AT 017-05-4053-2024 28/02/2024</v>
          </cell>
          <cell r="M1182" t="str">
            <v>(RO)01/2024 28/02/2024</v>
          </cell>
          <cell r="N1182" t="str">
            <v>B</v>
          </cell>
          <cell r="O1182" t="str">
            <v>-</v>
          </cell>
          <cell r="P1182" t="str">
            <v>-</v>
          </cell>
          <cell r="Q1182" t="str">
            <v>-</v>
          </cell>
          <cell r="R1182" t="str">
            <v>16</v>
          </cell>
          <cell r="S1182" t="str">
            <v/>
          </cell>
          <cell r="T1182" t="str">
            <v>THALE sp. z o.o. sp.k.</v>
          </cell>
          <cell r="U1182" t="str">
            <v>11-041 Olsztyn, Poland, Wilimowo 2, Poland</v>
          </cell>
          <cell r="V1182" t="str">
            <v/>
          </cell>
          <cell r="W1182" t="str">
            <v>KR-12</v>
          </cell>
        </row>
        <row r="1183">
          <cell r="A1183">
            <v>31467</v>
          </cell>
          <cell r="B1183" t="str">
            <v>90000020717</v>
          </cell>
          <cell r="C1183" t="str">
            <v>YZLCF1 MUFA FREZOWANA 1 35 MM</v>
          </cell>
          <cell r="D1183" t="str">
            <v>5907754269972</v>
          </cell>
          <cell r="E1183" t="str">
            <v/>
          </cell>
          <cell r="L1183" t="str">
            <v>-</v>
          </cell>
          <cell r="M1183" t="str">
            <v>-</v>
          </cell>
          <cell r="N1183" t="str">
            <v>-</v>
          </cell>
          <cell r="O1183" t="str">
            <v>-</v>
          </cell>
          <cell r="P1183" t="str">
            <v>-</v>
          </cell>
          <cell r="Q1183" t="str">
            <v>-</v>
          </cell>
          <cell r="R1183" t="str">
            <v>0</v>
          </cell>
          <cell r="S1183" t="str">
            <v/>
          </cell>
          <cell r="T1183" t="str">
            <v>THALE sp. z o.o. sp.k.</v>
          </cell>
          <cell r="U1183" t="str">
            <v>11-041 Olsztyn, Poland, Wilimowo 2, Poland</v>
          </cell>
          <cell r="V1183" t="str">
            <v/>
          </cell>
          <cell r="W1183" t="str">
            <v>YZLCF1</v>
          </cell>
        </row>
        <row r="1184">
          <cell r="A1184">
            <v>23123</v>
          </cell>
          <cell r="B1184" t="str">
            <v>94000000017</v>
          </cell>
          <cell r="C1184" t="str">
            <v>Y-N-PSA1-M10 PODPORA ŚLIZGOWA Z JEDNYM PRZYŁĄCZEM M10 NIERDZEWNA</v>
          </cell>
          <cell r="D1184" t="str">
            <v>5907754255005</v>
          </cell>
          <cell r="E1184" t="str">
            <v>1</v>
          </cell>
          <cell r="L1184" t="str">
            <v>-</v>
          </cell>
          <cell r="M1184" t="str">
            <v>-</v>
          </cell>
          <cell r="N1184" t="str">
            <v>-</v>
          </cell>
          <cell r="O1184" t="str">
            <v>-</v>
          </cell>
          <cell r="P1184" t="str">
            <v>-</v>
          </cell>
          <cell r="Q1184" t="str">
            <v>-</v>
          </cell>
          <cell r="R1184" t="str">
            <v>0</v>
          </cell>
          <cell r="S1184" t="str">
            <v/>
          </cell>
          <cell r="T1184" t="str">
            <v>THALE sp. z o.o. sp.k.</v>
          </cell>
          <cell r="U1184" t="str">
            <v>11-041 Olsztyn, Poland, Wilimowo 2, Poland</v>
          </cell>
          <cell r="V1184" t="str">
            <v/>
          </cell>
        </row>
        <row r="1185">
          <cell r="A1185">
            <v>26223</v>
          </cell>
          <cell r="B1185" t="str">
            <v>80140211020</v>
          </cell>
          <cell r="C1185" t="str">
            <v>UPGSB-10 SKR OBEJMA SZYBKIEGO MONTAŻU Z WKŁADKĄ EPDM TYPU BACO (10)</v>
          </cell>
          <cell r="D1185" t="str">
            <v/>
          </cell>
          <cell r="E1185" t="str">
            <v>50</v>
          </cell>
          <cell r="L1185" t="str">
            <v>(PL)ITB-KOT-2018/0556 wydanie 2 30/06/2020; (HU)A-101/2016 18/11/2021; (SK)SK TP-19/0004-verzia 02 23/03/2022; (RO)AT 017-05-4053-2024 28/02/2024</v>
          </cell>
          <cell r="M1185" t="str">
            <v>(PL)03/2020 30/05/2023; (HU)02/2021 18/11/2021; (SK)01/2022 23/03/2022; (RO)01/2024 28/02/2024</v>
          </cell>
          <cell r="N1185" t="str">
            <v>B</v>
          </cell>
          <cell r="O1185" t="str">
            <v>-</v>
          </cell>
          <cell r="P1185" t="str">
            <v>-</v>
          </cell>
          <cell r="Q1185" t="str">
            <v>-</v>
          </cell>
          <cell r="R1185" t="str">
            <v>18</v>
          </cell>
          <cell r="S1185" t="str">
            <v/>
          </cell>
          <cell r="T1185" t="str">
            <v>THALE sp. z o.o. sp.k.</v>
          </cell>
          <cell r="U1185" t="str">
            <v>11-041 Olsztyn, Poland, Wilimowo 2, Poland</v>
          </cell>
          <cell r="V1185" t="str">
            <v/>
          </cell>
          <cell r="W1185" t="str">
            <v/>
          </cell>
        </row>
        <row r="1186">
          <cell r="A1186">
            <v>20114</v>
          </cell>
          <cell r="B1186" t="str">
            <v>87560000017</v>
          </cell>
          <cell r="C1186" t="str">
            <v>Y-N-PSB2-M12/16 PODPORA ŚLIZGOWA Z DWOMA PRZYŁĄCZAMI M12/16 NIERDZEWNA</v>
          </cell>
          <cell r="D1186" t="str">
            <v>5907754249301</v>
          </cell>
          <cell r="E1186" t="str">
            <v>2</v>
          </cell>
          <cell r="L1186" t="str">
            <v>-</v>
          </cell>
          <cell r="M1186" t="str">
            <v>-</v>
          </cell>
          <cell r="N1186" t="str">
            <v>-</v>
          </cell>
          <cell r="O1186" t="str">
            <v>-</v>
          </cell>
          <cell r="P1186" t="str">
            <v>-</v>
          </cell>
          <cell r="Q1186" t="str">
            <v>-</v>
          </cell>
          <cell r="R1186" t="str">
            <v>0</v>
          </cell>
          <cell r="S1186" t="str">
            <v/>
          </cell>
          <cell r="T1186" t="str">
            <v>THALE sp. z o.o. sp.k.</v>
          </cell>
          <cell r="U1186" t="str">
            <v>11-041 Olsztyn, Poland, Wilimowo 2, Poland</v>
          </cell>
          <cell r="V1186" t="str">
            <v>pasywacja</v>
          </cell>
          <cell r="W1186" t="str">
            <v>Y-N-PSB2-M12/16</v>
          </cell>
        </row>
        <row r="1187">
          <cell r="A1187">
            <v>4528</v>
          </cell>
          <cell r="B1187" t="str">
            <v>84528000000</v>
          </cell>
          <cell r="C1187" t="str">
            <v>KT-S-D KĄTOWNIK SPECJALNY DO MODUŁÓW - DŁUGI</v>
          </cell>
          <cell r="D1187" t="str">
            <v>5907754200340</v>
          </cell>
          <cell r="E1187" t="str">
            <v>1</v>
          </cell>
          <cell r="L1187" t="str">
            <v>-</v>
          </cell>
          <cell r="M1187" t="str">
            <v>-</v>
          </cell>
          <cell r="N1187" t="str">
            <v>-</v>
          </cell>
          <cell r="O1187" t="str">
            <v>-</v>
          </cell>
          <cell r="P1187" t="str">
            <v>-</v>
          </cell>
          <cell r="Q1187" t="str">
            <v>-</v>
          </cell>
          <cell r="R1187" t="str">
            <v>0</v>
          </cell>
          <cell r="S1187" t="str">
            <v/>
          </cell>
          <cell r="T1187" t="str">
            <v>THALE sp. z o.o. sp.k.</v>
          </cell>
          <cell r="U1187" t="str">
            <v>11-041 Olsztyn, Poland, Wilimowo 2, Poland</v>
          </cell>
          <cell r="V1187" t="str">
            <v/>
          </cell>
          <cell r="W1187" t="str">
            <v>KT-S-D</v>
          </cell>
        </row>
        <row r="1188">
          <cell r="A1188">
            <v>20422</v>
          </cell>
          <cell r="B1188" t="str">
            <v>87640000017</v>
          </cell>
          <cell r="C1188" t="str">
            <v>Y-N-PSST-PS  PŁYTKA PUNKTU STAŁEGO BEZ PRZYŁĄCZA SPECJALNA NIERDZEWNA</v>
          </cell>
          <cell r="D1188" t="str">
            <v>5907754249981</v>
          </cell>
          <cell r="E1188" t="str">
            <v>1</v>
          </cell>
          <cell r="L1188" t="str">
            <v>-</v>
          </cell>
          <cell r="M1188" t="str">
            <v>-</v>
          </cell>
          <cell r="N1188" t="str">
            <v>-</v>
          </cell>
          <cell r="O1188" t="str">
            <v>-</v>
          </cell>
          <cell r="P1188" t="str">
            <v>-</v>
          </cell>
          <cell r="Q1188" t="str">
            <v>-</v>
          </cell>
          <cell r="R1188" t="str">
            <v>0</v>
          </cell>
          <cell r="S1188" t="str">
            <v/>
          </cell>
          <cell r="T1188" t="str">
            <v>THALE sp. z o.o. sp.k.</v>
          </cell>
          <cell r="U1188" t="str">
            <v>11-041 Olsztyn, Poland, Wilimowo 2, Poland</v>
          </cell>
          <cell r="V1188" t="str">
            <v>pasywacja</v>
          </cell>
          <cell r="W1188" t="str">
            <v>Y-N-PSST-PS</v>
          </cell>
        </row>
        <row r="1189">
          <cell r="A1189">
            <v>26213</v>
          </cell>
          <cell r="B1189" t="str">
            <v>80140211010</v>
          </cell>
          <cell r="C1189" t="str">
            <v>UPGSB-10 KPL OBEJMA SZYBKIEGO MONTAŻU Z WKŁADKĄ EPDM TYPU BACO (10)</v>
          </cell>
          <cell r="D1189" t="str">
            <v/>
          </cell>
          <cell r="E1189" t="str">
            <v>50</v>
          </cell>
          <cell r="L1189" t="str">
            <v>(PL)ITB-KOT-2018/0556 wydanie 2 30/06/2020; (HU)A-101/2016 18/11/2021; (SK)SK TP-19/0004-verzia 02 23/03/2022; (RO)AT 017-05-4053-2024 28/02/2024</v>
          </cell>
          <cell r="M1189" t="str">
            <v>(PL)03/2020 30/05/2023; (HU)02/2021 18/11/2021; (SK)01/2022 23/03/2022; (RO)01/2024 28/02/2024</v>
          </cell>
          <cell r="N1189" t="str">
            <v>B</v>
          </cell>
          <cell r="O1189" t="str">
            <v>-</v>
          </cell>
          <cell r="P1189" t="str">
            <v>-</v>
          </cell>
          <cell r="Q1189" t="str">
            <v>-</v>
          </cell>
          <cell r="R1189" t="str">
            <v>18</v>
          </cell>
          <cell r="S1189" t="str">
            <v/>
          </cell>
          <cell r="T1189" t="str">
            <v>THALE sp. z o.o. sp.k.</v>
          </cell>
          <cell r="U1189" t="str">
            <v>11-041 Olsztyn, Poland, Wilimowo 2, Poland</v>
          </cell>
          <cell r="V1189" t="str">
            <v/>
          </cell>
          <cell r="W1189" t="str">
            <v/>
          </cell>
        </row>
        <row r="1190">
          <cell r="A1190">
            <v>4529</v>
          </cell>
          <cell r="B1190" t="str">
            <v>84529000000</v>
          </cell>
          <cell r="C1190" t="str">
            <v>KT-S-K KĄTOWNIK SPECJALNY DO MODUŁÓW - KRÓTKI</v>
          </cell>
          <cell r="D1190" t="str">
            <v>5907754200333</v>
          </cell>
          <cell r="E1190" t="str">
            <v>1</v>
          </cell>
          <cell r="L1190" t="str">
            <v>-</v>
          </cell>
          <cell r="M1190" t="str">
            <v>-</v>
          </cell>
          <cell r="N1190" t="str">
            <v>-</v>
          </cell>
          <cell r="O1190" t="str">
            <v>-</v>
          </cell>
          <cell r="P1190" t="str">
            <v>-</v>
          </cell>
          <cell r="Q1190" t="str">
            <v>-</v>
          </cell>
          <cell r="R1190" t="str">
            <v>0</v>
          </cell>
          <cell r="S1190" t="str">
            <v/>
          </cell>
          <cell r="T1190" t="str">
            <v>THALE sp. z o.o. sp.k.</v>
          </cell>
          <cell r="U1190" t="str">
            <v>11-041 Olsztyn, Poland, Wilimowo 2, Poland</v>
          </cell>
          <cell r="V1190" t="str">
            <v/>
          </cell>
          <cell r="W1190" t="str">
            <v>KT-S-K</v>
          </cell>
        </row>
        <row r="1191">
          <cell r="A1191">
            <v>16999</v>
          </cell>
          <cell r="B1191" t="str">
            <v>80231904200</v>
          </cell>
          <cell r="C1191" t="str">
            <v>KX-19-42 OBEJMA DO CHŁODU (42/42.4), GR. IZOLACJI 19 MM KX-19-42 (42/42.4)</v>
          </cell>
          <cell r="D1191" t="str">
            <v>5907754244511</v>
          </cell>
          <cell r="E1191" t="str">
            <v/>
          </cell>
          <cell r="L1191" t="str">
            <v>-</v>
          </cell>
          <cell r="M1191" t="str">
            <v>-</v>
          </cell>
          <cell r="N1191" t="str">
            <v>-</v>
          </cell>
          <cell r="O1191" t="str">
            <v>-</v>
          </cell>
          <cell r="P1191" t="str">
            <v>-</v>
          </cell>
          <cell r="Q1191" t="str">
            <v>-</v>
          </cell>
          <cell r="R1191" t="str">
            <v>0</v>
          </cell>
          <cell r="S1191" t="str">
            <v/>
          </cell>
          <cell r="T1191" t="str">
            <v>THALE sp. z o.o. sp.k.</v>
          </cell>
          <cell r="U1191" t="str">
            <v>11-041 Olsztyn, Poland, Wilimowo 2, Poland</v>
          </cell>
          <cell r="V1191" t="str">
            <v/>
          </cell>
          <cell r="W1191" t="str">
            <v>KX-19-42</v>
          </cell>
        </row>
        <row r="1192">
          <cell r="A1192">
            <v>17643</v>
          </cell>
          <cell r="B1192" t="str">
            <v>86220015005</v>
          </cell>
          <cell r="C1192" t="str">
            <v>KW-200X150 OGNIOCHRONNE KRATKI WENTYLACYJNE 200X150 MM EI 120</v>
          </cell>
          <cell r="D1192" t="str">
            <v>5907754246188</v>
          </cell>
          <cell r="E1192" t="str">
            <v/>
          </cell>
          <cell r="L1192" t="str">
            <v>-</v>
          </cell>
          <cell r="M1192" t="str">
            <v>-</v>
          </cell>
          <cell r="N1192" t="str">
            <v>-</v>
          </cell>
          <cell r="O1192" t="str">
            <v>-</v>
          </cell>
          <cell r="P1192" t="str">
            <v>-</v>
          </cell>
          <cell r="Q1192" t="str">
            <v>-</v>
          </cell>
          <cell r="R1192" t="str">
            <v>0</v>
          </cell>
          <cell r="S1192" t="str">
            <v/>
          </cell>
          <cell r="T1192" t="str">
            <v>THALE sp. z o.o. sp.k.</v>
          </cell>
          <cell r="U1192" t="str">
            <v>11-041 Olsztyn, Poland, Wilimowo 2, Poland</v>
          </cell>
          <cell r="V1192" t="str">
            <v/>
          </cell>
          <cell r="W1192" t="str">
            <v>KW-200X150</v>
          </cell>
        </row>
        <row r="1193">
          <cell r="A1193">
            <v>20396</v>
          </cell>
          <cell r="B1193" t="str">
            <v>81105000002</v>
          </cell>
          <cell r="C1193" t="str">
            <v>N-WP WSPORNIK PRZEGUBOWY FI13MM</v>
          </cell>
          <cell r="D1193" t="str">
            <v>5907754249912</v>
          </cell>
          <cell r="E1193" t="str">
            <v>10</v>
          </cell>
          <cell r="F1193" t="str">
            <v>Wspornik przegubowy fi13mm</v>
          </cell>
          <cell r="G1193" t="str">
            <v>Sloped angle rod connector dia 13mm</v>
          </cell>
          <cell r="H1193" t="str">
            <v>Csuklós támasz átmérő 13mm</v>
          </cell>
          <cell r="I1193" t="str">
            <v>Sarnyrinis laikiklis fi13mm</v>
          </cell>
          <cell r="J1193" t="str">
            <v>Kĺbová konzola priemer 13mm</v>
          </cell>
          <cell r="K1193" t="str">
            <v>Suport articulat dia 13mm</v>
          </cell>
          <cell r="L1193" t="str">
            <v>-</v>
          </cell>
          <cell r="M1193" t="str">
            <v>-</v>
          </cell>
          <cell r="N1193" t="str">
            <v>-</v>
          </cell>
          <cell r="O1193" t="str">
            <v>-</v>
          </cell>
          <cell r="P1193" t="str">
            <v>-</v>
          </cell>
          <cell r="Q1193" t="str">
            <v>-</v>
          </cell>
          <cell r="S1193" t="str">
            <v/>
          </cell>
          <cell r="T1193" t="str">
            <v>THALE sp. z o.o. sp.k.</v>
          </cell>
          <cell r="U1193" t="str">
            <v>11-041 Olsztyn, Poland, Wilimowo 2, Poland</v>
          </cell>
          <cell r="V1193" t="str">
            <v>pasywacja</v>
          </cell>
          <cell r="W1193" t="str">
            <v>N-WP</v>
          </cell>
        </row>
        <row r="1194">
          <cell r="A1194">
            <v>16996</v>
          </cell>
          <cell r="B1194" t="str">
            <v>80233213900</v>
          </cell>
          <cell r="C1194" t="str">
            <v>KX-32-140 (139.7) OBEJMA DO CHŁODU, GR. IZOLACJI 32 MM KX-32-139 (139.7)</v>
          </cell>
          <cell r="D1194" t="str">
            <v>5907754244481</v>
          </cell>
          <cell r="E1194" t="str">
            <v/>
          </cell>
          <cell r="L1194" t="str">
            <v>-</v>
          </cell>
          <cell r="M1194" t="str">
            <v>-</v>
          </cell>
          <cell r="N1194" t="str">
            <v>-</v>
          </cell>
          <cell r="O1194" t="str">
            <v>-</v>
          </cell>
          <cell r="P1194" t="str">
            <v>-</v>
          </cell>
          <cell r="Q1194" t="str">
            <v>-</v>
          </cell>
          <cell r="R1194" t="str">
            <v>0</v>
          </cell>
          <cell r="S1194" t="str">
            <v/>
          </cell>
          <cell r="T1194" t="str">
            <v>THALE sp. z o.o. sp.k.</v>
          </cell>
          <cell r="U1194" t="str">
            <v>11-041 Olsztyn, Poland, Wilimowo 2, Poland</v>
          </cell>
          <cell r="V1194" t="str">
            <v/>
          </cell>
          <cell r="W1194" t="str">
            <v>KX-32-140</v>
          </cell>
        </row>
        <row r="1195">
          <cell r="A1195">
            <v>20470</v>
          </cell>
          <cell r="B1195" t="str">
            <v>81202012010</v>
          </cell>
          <cell r="C1195" t="str">
            <v>UPGD-120 KPL OBEJMA DUO 120 (116-124MM) KPL</v>
          </cell>
          <cell r="D1195" t="str">
            <v>5907754250185</v>
          </cell>
          <cell r="E1195" t="str">
            <v>25</v>
          </cell>
          <cell r="F1195" t="str">
            <v>Obejma DUO 120 (116-124mm) KPL</v>
          </cell>
          <cell r="G1195" t="str">
            <v>Pipe clamp DUO 120 (116-124mm) KPL</v>
          </cell>
          <cell r="H1195" t="str">
            <v>Csőbilincs DUO 120 (116-124mm) KPL</v>
          </cell>
          <cell r="I1195" t="str">
            <v>Laikiklis DUO 120 (116-124mm) KPL</v>
          </cell>
          <cell r="J1195" t="str">
            <v>Objímka DUO 120 (116-124mm) KPL</v>
          </cell>
          <cell r="K1195" t="str">
            <v>Colier tip DUO 120 (116-124mm) KPL</v>
          </cell>
          <cell r="L1195" t="str">
            <v>(PL)ITB-KOT-2018/0556 wydanie 2 30/06/2020; (HU)A-101/2016 18/11/2021; (SK)SK TP-19/0004-verzia 02 23/03/2022; (RO)AT 017-05-4053-2024 28/02/2024</v>
          </cell>
          <cell r="M1195" t="str">
            <v>(PL)03/2020 30/05/2023; (HU)02/2021 18/11/2021; (SK)01/2022 23/03/2022; (RO)01/2024 28/02/2024</v>
          </cell>
          <cell r="N1195" t="str">
            <v>B</v>
          </cell>
          <cell r="O1195" t="str">
            <v>-</v>
          </cell>
          <cell r="P1195" t="str">
            <v>-</v>
          </cell>
          <cell r="Q1195" t="str">
            <v>-</v>
          </cell>
          <cell r="R1195" t="str">
            <v>18</v>
          </cell>
          <cell r="S1195" t="str">
            <v/>
          </cell>
          <cell r="T1195" t="str">
            <v>THALE sp. z o.o. sp.k.</v>
          </cell>
          <cell r="U1195" t="str">
            <v>11-041 Olsztyn, Poland, Wilimowo 2, Poland</v>
          </cell>
          <cell r="V1195" t="str">
            <v>ocynk galwaniczny</v>
          </cell>
          <cell r="W1195" t="str">
            <v>UPGD-120 KPL</v>
          </cell>
        </row>
        <row r="1196">
          <cell r="A1196">
            <v>16998</v>
          </cell>
          <cell r="B1196" t="str">
            <v>80233208900</v>
          </cell>
          <cell r="C1196" t="str">
            <v>KX-32-89 (88.9) OBEJMA DO CHŁODU, GR. IZOLACJI 32 MM KX-32-89 (88.9)</v>
          </cell>
          <cell r="D1196" t="str">
            <v>5907754244504</v>
          </cell>
          <cell r="E1196" t="str">
            <v/>
          </cell>
          <cell r="L1196" t="str">
            <v>-</v>
          </cell>
          <cell r="M1196" t="str">
            <v>-</v>
          </cell>
          <cell r="N1196" t="str">
            <v>-</v>
          </cell>
          <cell r="O1196" t="str">
            <v>-</v>
          </cell>
          <cell r="P1196" t="str">
            <v>-</v>
          </cell>
          <cell r="Q1196" t="str">
            <v>-</v>
          </cell>
          <cell r="R1196" t="str">
            <v>0</v>
          </cell>
          <cell r="S1196" t="str">
            <v/>
          </cell>
          <cell r="T1196" t="str">
            <v>THALE sp. z o.o. sp.k.</v>
          </cell>
          <cell r="U1196" t="str">
            <v>11-041 Olsztyn, Poland, Wilimowo 2, Poland</v>
          </cell>
          <cell r="V1196" t="str">
            <v/>
          </cell>
          <cell r="W1196" t="str">
            <v>KX-32-89</v>
          </cell>
        </row>
        <row r="1197">
          <cell r="A1197">
            <v>24684</v>
          </cell>
          <cell r="B1197" t="str">
            <v>89000019451</v>
          </cell>
          <cell r="C1197" t="str">
            <v>P-SD-MF2,5-3000 PROFIL MONTAŻOWY PODWÓJNY TYP D-MF2,5 DŁ. 3000 MM PROMOCJA</v>
          </cell>
          <cell r="D1197" t="str">
            <v>5907754257504</v>
          </cell>
          <cell r="E1197" t="str">
            <v>1</v>
          </cell>
          <cell r="F1197" t="str">
            <v>Profil podwójny MF2,5 3000mm</v>
          </cell>
          <cell r="H1197" t="str">
            <v>Dupla szerelősín MF2,5 3000mm</v>
          </cell>
          <cell r="I1197" t="str">
            <v>Dvigubas profilis MF2,5 3000mm</v>
          </cell>
          <cell r="K1197" t="str">
            <v>Profil dublu de montaj MF2,5 3000mm</v>
          </cell>
          <cell r="L1197" t="str">
            <v>-</v>
          </cell>
          <cell r="M1197" t="str">
            <v>-</v>
          </cell>
          <cell r="N1197" t="str">
            <v>-</v>
          </cell>
          <cell r="O1197" t="str">
            <v>-</v>
          </cell>
          <cell r="P1197" t="str">
            <v>-</v>
          </cell>
          <cell r="Q1197" t="str">
            <v>-</v>
          </cell>
          <cell r="R1197" t="str">
            <v>0</v>
          </cell>
          <cell r="S1197" t="str">
            <v/>
          </cell>
          <cell r="T1197" t="str">
            <v>THALE sp. z o.o. sp.k.</v>
          </cell>
          <cell r="U1197" t="str">
            <v>11-041 Olsztyn, Poland, Wilimowo 2, Poland</v>
          </cell>
          <cell r="V1197" t="str">
            <v/>
          </cell>
          <cell r="W1197" t="str">
            <v>P-SD-MF2,5-3000</v>
          </cell>
        </row>
        <row r="1198">
          <cell r="A1198">
            <v>20472</v>
          </cell>
          <cell r="B1198" t="str">
            <v>80120213310</v>
          </cell>
          <cell r="C1198" t="str">
            <v>UPGD-5 KPL OBEJMA DUO 5 (133-141MM) KPL</v>
          </cell>
          <cell r="D1198" t="str">
            <v>5907754250208</v>
          </cell>
          <cell r="E1198" t="str">
            <v>20</v>
          </cell>
          <cell r="F1198" t="str">
            <v>Obejma DUO 5 (133-141mm) KPL</v>
          </cell>
          <cell r="G1198" t="str">
            <v>Pipe clamp DUO 5 (133-141mm) KPL</v>
          </cell>
          <cell r="H1198" t="str">
            <v>Csőbilincs DUO 5 (133-141mm) KPL</v>
          </cell>
          <cell r="I1198" t="str">
            <v>Laikiklis DUO 5 (133-141mm) KPL</v>
          </cell>
          <cell r="J1198" t="str">
            <v>Objímka DUO 5 (133-141mm) KPL</v>
          </cell>
          <cell r="K1198" t="str">
            <v>Colier tip DUO 5 (133-141mm) KPL</v>
          </cell>
          <cell r="L1198" t="str">
            <v>(PL)ITB-KOT-2018/0556 wydanie 2 30/06/2020; (HU)A-101/2016 18/11/2021; (SK)SK TP-19/0004-verzia 02 23/03/2022; (RO)AT 017-05-4053-2024 28/02/2024</v>
          </cell>
          <cell r="M1198" t="str">
            <v>(PL)03/2020 30/05/2023; (HU)02/2021 18/11/2021; (SK)01/2022 23/03/2022; (RO)01/2024 28/02/2024</v>
          </cell>
          <cell r="N1198" t="str">
            <v>B</v>
          </cell>
          <cell r="O1198" t="str">
            <v>-</v>
          </cell>
          <cell r="P1198" t="str">
            <v>-</v>
          </cell>
          <cell r="Q1198" t="str">
            <v>-</v>
          </cell>
          <cell r="R1198" t="str">
            <v>18</v>
          </cell>
          <cell r="S1198" t="str">
            <v/>
          </cell>
          <cell r="T1198" t="str">
            <v>THALE sp. z o.o. sp.k.</v>
          </cell>
          <cell r="U1198" t="str">
            <v>11-041 Olsztyn, Poland, Wilimowo 2, Poland</v>
          </cell>
          <cell r="V1198" t="str">
            <v>ocynk galwaniczny</v>
          </cell>
          <cell r="W1198" t="str">
            <v>UPGD-5 KPL</v>
          </cell>
        </row>
        <row r="1199">
          <cell r="A1199">
            <v>24328</v>
          </cell>
          <cell r="B1199" t="str">
            <v>11900000017</v>
          </cell>
          <cell r="C1199" t="str">
            <v>Y-N-UWG-1330 OBEJMA DO WENTYLACJI Z OKŁADZNĄ 1330 BK NIERDZEWNA</v>
          </cell>
          <cell r="D1199" t="str">
            <v>5907754256989</v>
          </cell>
          <cell r="E1199" t="str">
            <v>1</v>
          </cell>
          <cell r="L1199" t="str">
            <v>-</v>
          </cell>
          <cell r="M1199" t="str">
            <v>-</v>
          </cell>
          <cell r="N1199" t="str">
            <v>-</v>
          </cell>
          <cell r="O1199" t="str">
            <v>-</v>
          </cell>
          <cell r="P1199" t="str">
            <v>-</v>
          </cell>
          <cell r="Q1199" t="str">
            <v>-</v>
          </cell>
          <cell r="R1199" t="str">
            <v>0</v>
          </cell>
          <cell r="S1199" t="str">
            <v/>
          </cell>
          <cell r="T1199" t="str">
            <v>THALE sp. z o.o. sp.k.</v>
          </cell>
          <cell r="U1199" t="str">
            <v>11-041 Olsztyn, Poland, Wilimowo 2, Poland</v>
          </cell>
          <cell r="V1199" t="str">
            <v>pasywacja</v>
          </cell>
          <cell r="W1199" t="str">
            <v>Y-N-UWG-1330</v>
          </cell>
        </row>
        <row r="1200">
          <cell r="A1200">
            <v>26861</v>
          </cell>
          <cell r="B1200" t="str">
            <v>9000026861</v>
          </cell>
          <cell r="C1200" t="str">
            <v>EKSPOZYTOR-SD-MG2,0-600 PROFIL PODWÓJNY MG2,0 L-600MM (JAK NAJWIĘCEJ FASOLI Z OBU STRON)</v>
          </cell>
          <cell r="D1200" t="str">
            <v/>
          </cell>
          <cell r="E1200" t="str">
            <v>1</v>
          </cell>
          <cell r="L1200" t="str">
            <v>-</v>
          </cell>
          <cell r="M1200" t="str">
            <v>-</v>
          </cell>
          <cell r="N1200" t="str">
            <v>-</v>
          </cell>
          <cell r="O1200" t="str">
            <v>-</v>
          </cell>
          <cell r="P1200" t="str">
            <v>-</v>
          </cell>
          <cell r="Q1200" t="str">
            <v>-</v>
          </cell>
          <cell r="R1200" t="str">
            <v>0</v>
          </cell>
          <cell r="S1200" t="str">
            <v/>
          </cell>
          <cell r="T1200" t="str">
            <v>THALE sp. z o.o. sp.k.</v>
          </cell>
          <cell r="U1200" t="str">
            <v>11-041 Olsztyn, Poland, Wilimowo 2, Poland</v>
          </cell>
          <cell r="V1200" t="str">
            <v/>
          </cell>
        </row>
        <row r="1201">
          <cell r="A1201">
            <v>26864</v>
          </cell>
          <cell r="B1201" t="str">
            <v>9000026864</v>
          </cell>
          <cell r="C1201" t="str">
            <v>EKSPOZYTOR-SZ-MB3,0-600 PROFIL MB3,0 L-600MM (JAK NAJWIĘCEJ FASOLI Z OBU STRON)</v>
          </cell>
          <cell r="D1201" t="str">
            <v/>
          </cell>
          <cell r="E1201" t="str">
            <v>1</v>
          </cell>
          <cell r="L1201" t="str">
            <v>-</v>
          </cell>
          <cell r="M1201" t="str">
            <v>-</v>
          </cell>
          <cell r="N1201" t="str">
            <v>-</v>
          </cell>
          <cell r="O1201" t="str">
            <v>-</v>
          </cell>
          <cell r="P1201" t="str">
            <v>-</v>
          </cell>
          <cell r="Q1201" t="str">
            <v>-</v>
          </cell>
          <cell r="R1201" t="str">
            <v>0</v>
          </cell>
          <cell r="S1201" t="str">
            <v/>
          </cell>
          <cell r="T1201" t="str">
            <v>THALE sp. z o.o. sp.k.</v>
          </cell>
          <cell r="U1201" t="str">
            <v>11-041 Olsztyn, Poland, Wilimowo 2, Poland</v>
          </cell>
          <cell r="V1201" t="str">
            <v/>
          </cell>
        </row>
        <row r="1202">
          <cell r="A1202">
            <v>26872</v>
          </cell>
          <cell r="B1202" t="str">
            <v>9000026872</v>
          </cell>
          <cell r="C1202" t="str">
            <v>EKSPOZYTOR-SZ-MI2,5-600 PROFIL MI2,5 L-600MM (JAK NAJWIĘCEJ FASOLI Z OBU STRON)</v>
          </cell>
          <cell r="D1202" t="str">
            <v/>
          </cell>
          <cell r="E1202" t="str">
            <v>1</v>
          </cell>
          <cell r="L1202" t="str">
            <v>-</v>
          </cell>
          <cell r="M1202" t="str">
            <v>-</v>
          </cell>
          <cell r="N1202" t="str">
            <v>-</v>
          </cell>
          <cell r="O1202" t="str">
            <v>-</v>
          </cell>
          <cell r="P1202" t="str">
            <v>-</v>
          </cell>
          <cell r="Q1202" t="str">
            <v>-</v>
          </cell>
          <cell r="R1202" t="str">
            <v>0</v>
          </cell>
          <cell r="S1202" t="str">
            <v/>
          </cell>
          <cell r="T1202" t="str">
            <v>THALE sp. z o.o. sp.k.</v>
          </cell>
          <cell r="U1202" t="str">
            <v>11-041 Olsztyn, Poland, Wilimowo 2, Poland</v>
          </cell>
          <cell r="V1202" t="str">
            <v/>
          </cell>
        </row>
        <row r="1203">
          <cell r="A1203">
            <v>9469</v>
          </cell>
          <cell r="B1203" t="str">
            <v>80240010100</v>
          </cell>
          <cell r="C1203" t="str">
            <v>L4-101 OBEJMA CHŁODU L4 (101-102MM) GR. IZOL. 25MM</v>
          </cell>
          <cell r="D1203" t="str">
            <v>5907754228856</v>
          </cell>
          <cell r="E1203" t="str">
            <v>1</v>
          </cell>
          <cell r="F1203" t="str">
            <v>Obejma chłodu L4 (101-102mm) gr. izol. 25mm</v>
          </cell>
          <cell r="G1203" t="str">
            <v>Thermal insulation clamp L4 (101-102mm) 25mm</v>
          </cell>
          <cell r="H1203" t="str">
            <v>Hőszigetelt csőbilincs L4 (101-102mm) 25mm</v>
          </cell>
          <cell r="I1203" t="str">
            <v>Laikiklis saldymo sistem L4 (101-102mm) izol. 25mm</v>
          </cell>
          <cell r="J1203" t="str">
            <v>Tepelne izolovaná objímka L4 (101,6mm) 25mm</v>
          </cell>
          <cell r="K1203" t="str">
            <v>Colier pentru L4 (101-102mm) 25mm</v>
          </cell>
          <cell r="L1203" t="str">
            <v>(PL)ITB-KOT-2020/1561 wydanie 1 15/12/2020; (HU)A-101/2016 18/11/2021; (SK)SK TP-19/0004-verzia 02 23/03/2022; (RO)AT 017-05-4053-2024 28/02/2024</v>
          </cell>
          <cell r="M1203" t="str">
            <v>(PL)04/2020 30/05/2023; (HU)02/2021 18/11/2021; (SK)01/2022 23/03/2022; (RO)01/2024 28/02/2024</v>
          </cell>
          <cell r="N1203" t="str">
            <v>B</v>
          </cell>
          <cell r="O1203" t="str">
            <v>-</v>
          </cell>
          <cell r="P1203" t="str">
            <v>-</v>
          </cell>
          <cell r="Q1203" t="str">
            <v>-</v>
          </cell>
          <cell r="R1203" t="str">
            <v>15</v>
          </cell>
          <cell r="S1203" t="str">
            <v/>
          </cell>
          <cell r="T1203" t="str">
            <v>THALE sp. z o.o. sp.k.</v>
          </cell>
          <cell r="U1203" t="str">
            <v>11-041 Olsztyn, Poland, Wilimowo 2, Poland</v>
          </cell>
          <cell r="V1203" t="str">
            <v>ocynk galwaniczny</v>
          </cell>
          <cell r="W1203" t="str">
            <v>L4-101</v>
          </cell>
        </row>
        <row r="1204">
          <cell r="A1204">
            <v>20482</v>
          </cell>
          <cell r="B1204" t="str">
            <v>80120213320</v>
          </cell>
          <cell r="C1204" t="str">
            <v>UPGD-5 SKR OBEJMA DUO 5 (133-141MM) SKR</v>
          </cell>
          <cell r="D1204" t="str">
            <v>5907754250307</v>
          </cell>
          <cell r="E1204" t="str">
            <v>20</v>
          </cell>
          <cell r="F1204" t="str">
            <v>Obejma DUO 5 (133-141mm) SKR</v>
          </cell>
          <cell r="G1204" t="str">
            <v>Pipe clamp DUO 5 (133-141mm) SKR</v>
          </cell>
          <cell r="H1204" t="str">
            <v>Csőbilincs DUO 5 (133-141mm) SKR</v>
          </cell>
          <cell r="I1204" t="str">
            <v>Laikiklis DUO 5 (133-141mm) SKR</v>
          </cell>
          <cell r="J1204" t="str">
            <v>Objímka DUO 5 (133-141mm) SKR</v>
          </cell>
          <cell r="K1204" t="str">
            <v>Coliere tip DUO 5 (133-141mm) SKR</v>
          </cell>
          <cell r="L1204" t="str">
            <v>(PL)ITB-KOT-2018/0556 wydanie 2 30/06/2020; (HU)A-101/2016 18/11/2021; (SK)SK TP-19/0004-verzia 02 23/03/2022; (RO)AT 017-05-4053-2024 28/02/2024</v>
          </cell>
          <cell r="M1204" t="str">
            <v>(PL)03/2020 30/05/2023; (HU)02/2021 18/11/2021; (SK)01/2022 23/03/2022; (RO)01/2024 28/02/2024</v>
          </cell>
          <cell r="N1204" t="str">
            <v>B</v>
          </cell>
          <cell r="O1204" t="str">
            <v>-</v>
          </cell>
          <cell r="P1204" t="str">
            <v>-</v>
          </cell>
          <cell r="Q1204" t="str">
            <v>-</v>
          </cell>
          <cell r="R1204" t="str">
            <v>18</v>
          </cell>
          <cell r="S1204" t="str">
            <v/>
          </cell>
          <cell r="T1204" t="str">
            <v>THALE sp. z o.o. sp.k.</v>
          </cell>
          <cell r="U1204" t="str">
            <v>11-041 Olsztyn, Poland, Wilimowo 2, Poland</v>
          </cell>
          <cell r="V1204" t="str">
            <v>ocynk galwaniczny</v>
          </cell>
          <cell r="W1204" t="str">
            <v>UPGD-5 SKR</v>
          </cell>
        </row>
        <row r="1205">
          <cell r="A1205">
            <v>26464</v>
          </cell>
          <cell r="B1205" t="str">
            <v/>
          </cell>
          <cell r="C1205" t="str">
            <v>UPZD-4 BK OBEJMA DUO 4 (106-113MM) BK</v>
          </cell>
          <cell r="D1205" t="str">
            <v/>
          </cell>
          <cell r="E1205" t="str">
            <v>25</v>
          </cell>
          <cell r="F1205" t="str">
            <v>Obejma DUO 4 (106-113mm) BK</v>
          </cell>
          <cell r="G1205" t="str">
            <v>Pipe clamp DUO 4 (106-113mm) BK</v>
          </cell>
          <cell r="H1205" t="str">
            <v>Csőbilincs DUO 4 (106-113mm) BK</v>
          </cell>
          <cell r="I1205" t="str">
            <v>Laikilis DUO 4 (106-113mm) BK</v>
          </cell>
          <cell r="J1205" t="str">
            <v>Objímka DUO 4 (106-113mm) BK</v>
          </cell>
          <cell r="K1205" t="str">
            <v>Colier tip DUO 4 (106-113mm) BK</v>
          </cell>
          <cell r="L1205" t="str">
            <v>(PL)ITB-KOT-2018/0744 wydanie 2 27/03/2020; (SK)SK TP-19/0004-verzia 02 23/03/2022; (RO)AT 017-05-4053-2024 28/02/2024</v>
          </cell>
          <cell r="M1205" t="str">
            <v>(PL)01/2020 30/05/2023; (SK)01/2022 23/03/2022; (RO)01/2024 28/02/2024</v>
          </cell>
          <cell r="N1205" t="str">
            <v>B</v>
          </cell>
          <cell r="O1205" t="str">
            <v>-</v>
          </cell>
          <cell r="P1205" t="str">
            <v>-</v>
          </cell>
          <cell r="Q1205" t="str">
            <v>-</v>
          </cell>
          <cell r="R1205" t="str">
            <v>20</v>
          </cell>
          <cell r="S1205" t="str">
            <v/>
          </cell>
          <cell r="T1205" t="str">
            <v>THALE sp. z o.o. sp.k.</v>
          </cell>
          <cell r="U1205" t="str">
            <v>11-041 Olsztyn, Poland, Wilimowo 2, Poland</v>
          </cell>
          <cell r="V1205" t="str">
            <v>ocynk galwaniczny</v>
          </cell>
          <cell r="W1205" t="str">
            <v>UPZD-4 BK</v>
          </cell>
        </row>
        <row r="1206">
          <cell r="A1206">
            <v>16426</v>
          </cell>
          <cell r="B1206" t="str">
            <v>80220004400</v>
          </cell>
          <cell r="C1206" t="str">
            <v>L2-44 OBEJMA CHŁODU L2 (44,5MM) GR. IZOL. 14MM</v>
          </cell>
          <cell r="D1206" t="str">
            <v>5907754241893</v>
          </cell>
          <cell r="E1206" t="str">
            <v>5</v>
          </cell>
          <cell r="F1206" t="str">
            <v>Obejma chłodu L2 (44,5mm) gr. izol. 14mm</v>
          </cell>
          <cell r="G1206" t="str">
            <v>Thermal insulation clamp L2 (44,5mm) 14mm</v>
          </cell>
          <cell r="H1206" t="str">
            <v>Hőszigetelt csőbilincs L2 (44,5mm) 14mm</v>
          </cell>
          <cell r="I1206" t="str">
            <v>Laikiklis saldymo sistem L2 (44,5mm) izol. 14mm</v>
          </cell>
          <cell r="K1206" t="str">
            <v>Colier pentru L2 (44,5mm) 14mm</v>
          </cell>
          <cell r="L1206" t="str">
            <v>(PL)ITB-KOT-2020/1561 wydanie 1 15/12/2020; (HU)A-101/2016 18/11/2021; (SK)SK TP-19/0004-verzia 02 23/03/2022; (RO)AT 017-05-4053-2024 28/02/2024</v>
          </cell>
          <cell r="M1206" t="str">
            <v>(PL)04/2020 30/05/2023; (HU)02/2021 18/11/2021; (SK)01/2022 23/03/2022; (RO)01/2024 28/02/2024</v>
          </cell>
          <cell r="N1206" t="str">
            <v>B</v>
          </cell>
          <cell r="O1206" t="str">
            <v>-</v>
          </cell>
          <cell r="P1206" t="str">
            <v>-</v>
          </cell>
          <cell r="Q1206" t="str">
            <v>-</v>
          </cell>
          <cell r="R1206" t="str">
            <v>15</v>
          </cell>
          <cell r="S1206" t="str">
            <v/>
          </cell>
          <cell r="T1206" t="str">
            <v>THALE sp. z o.o. sp.k.</v>
          </cell>
          <cell r="U1206" t="str">
            <v>11-041 Olsztyn, Poland, Wilimowo 2, Poland</v>
          </cell>
          <cell r="V1206" t="str">
            <v>ocynk galwaniczny</v>
          </cell>
          <cell r="W1206" t="str">
            <v>L2-44</v>
          </cell>
        </row>
        <row r="1207">
          <cell r="A1207">
            <v>9670</v>
          </cell>
          <cell r="B1207" t="str">
            <v>80220008000</v>
          </cell>
          <cell r="C1207" t="str">
            <v>L2-80 OBEJMA CHŁODU L2 (80MM) GR. IZOL. 15MM</v>
          </cell>
          <cell r="D1207" t="str">
            <v>5907754211025</v>
          </cell>
          <cell r="E1207" t="str">
            <v>5</v>
          </cell>
          <cell r="F1207" t="str">
            <v>Obejma chłodu L2 (80mm) gr. izol. 15mm</v>
          </cell>
          <cell r="G1207" t="str">
            <v>Thermal insulation clamp L2 (80mm) 15mm</v>
          </cell>
          <cell r="H1207" t="str">
            <v>Hőszigetelt csőbilincs L2 (80mm) 15mm</v>
          </cell>
          <cell r="I1207" t="str">
            <v>Laikiklis saldymo sistem L2 (80mm) izol. 15mm</v>
          </cell>
          <cell r="K1207" t="str">
            <v>Colier pentru L2 (80mm) 15mm</v>
          </cell>
          <cell r="L1207" t="str">
            <v>(PL)ITB-KOT-2020/1561 wydanie 1 15/12/2020; (HU)A-101/2016 18/11/2021; (SK)SK TP-19/0004-verzia 02 23/03/2022; (RO)AT 017-05-4053-2024 28/02/2024</v>
          </cell>
          <cell r="M1207" t="str">
            <v>(PL)04/2020 30/05/2023; (HU)02/2021 18/11/2021; (SK)01/2022 23/03/2022; (RO)01/2024 28/02/2024</v>
          </cell>
          <cell r="N1207" t="str">
            <v>B</v>
          </cell>
          <cell r="O1207" t="str">
            <v>-</v>
          </cell>
          <cell r="P1207" t="str">
            <v>-</v>
          </cell>
          <cell r="Q1207" t="str">
            <v>-</v>
          </cell>
          <cell r="R1207" t="str">
            <v>15</v>
          </cell>
          <cell r="S1207" t="str">
            <v/>
          </cell>
          <cell r="T1207" t="str">
            <v>THALE sp. z o.o. sp.k.</v>
          </cell>
          <cell r="U1207" t="str">
            <v>11-041 Olsztyn, Poland, Wilimowo 2, Poland</v>
          </cell>
          <cell r="V1207" t="str">
            <v>ocynk galwaniczny</v>
          </cell>
          <cell r="W1207" t="str">
            <v>L2-80</v>
          </cell>
        </row>
        <row r="1208">
          <cell r="A1208">
            <v>29283</v>
          </cell>
          <cell r="B1208" t="str">
            <v>80120316002</v>
          </cell>
          <cell r="C1208" t="str">
            <v>SIL-NPGD-6 BK OBEJMA DUO + SILIKON 6 (160-169) BK</v>
          </cell>
          <cell r="D1208" t="str">
            <v>5907754265707</v>
          </cell>
          <cell r="E1208" t="str">
            <v>20</v>
          </cell>
          <cell r="F1208" t="str">
            <v>Obejma DUO + silikon 6 (160-169mm) BK</v>
          </cell>
          <cell r="G1208" t="str">
            <v>Pipe clamp DUO + silicone 6 (160-169mm) BK</v>
          </cell>
          <cell r="H1208" t="str">
            <v>Csőbilincs DUO + szilikon 6 (160-169mm) BK</v>
          </cell>
          <cell r="I1208" t="str">
            <v>Laikiklis DUO + silikonas 6 (160-169mm) BK</v>
          </cell>
          <cell r="J1208" t="str">
            <v>Objímka DUO + silikón 6 (160-169mm) BK</v>
          </cell>
          <cell r="K1208" t="str">
            <v>Colier tip DUO + slicon 6 (160-169mm) BK</v>
          </cell>
          <cell r="L1208" t="str">
            <v>-</v>
          </cell>
          <cell r="M1208" t="str">
            <v>-</v>
          </cell>
          <cell r="N1208" t="str">
            <v>-</v>
          </cell>
          <cell r="O1208" t="str">
            <v>-</v>
          </cell>
          <cell r="P1208" t="str">
            <v>-</v>
          </cell>
          <cell r="Q1208" t="str">
            <v>-</v>
          </cell>
          <cell r="R1208" t="str">
            <v>0</v>
          </cell>
          <cell r="S1208" t="str">
            <v/>
          </cell>
          <cell r="T1208" t="str">
            <v>THALE sp. z o.o. sp.k.</v>
          </cell>
          <cell r="U1208" t="str">
            <v>11-041 Olsztyn, Poland, Wilimowo 2, Poland</v>
          </cell>
          <cell r="V1208" t="str">
            <v/>
          </cell>
          <cell r="W1208" t="str">
            <v>SIL-NPGD-6 BK</v>
          </cell>
        </row>
        <row r="1209">
          <cell r="A1209">
            <v>20747</v>
          </cell>
          <cell r="B1209" t="str">
            <v>81141030908</v>
          </cell>
          <cell r="C1209" t="str">
            <v>XP-XX3-MF90 KSZTAŁTKA XX3 90 PROFILU SZER. 41MM</v>
          </cell>
          <cell r="D1209" t="str">
            <v>5907754251106</v>
          </cell>
          <cell r="E1209" t="str">
            <v>10</v>
          </cell>
          <cell r="F1209" t="str">
            <v>Kształtka XX3 90 profilu szer. 41mm</v>
          </cell>
          <cell r="G1209" t="str">
            <v>Flat connector XX3 90 channel width 41mm</v>
          </cell>
          <cell r="H1209" t="str">
            <v>Sarokelem XX3 90 41mm-es szerelősínekhez</v>
          </cell>
          <cell r="I1209" t="str">
            <v>Montazine jungiamoji detale XX3 90 41mm profiliui</v>
          </cell>
          <cell r="J1209" t="str">
            <v>Rohový uholník XX3 90 šírka 41mm</v>
          </cell>
          <cell r="K1209" t="str">
            <v>Conector XX3 90 de profil 41mm</v>
          </cell>
          <cell r="L1209" t="str">
            <v>-</v>
          </cell>
          <cell r="M1209" t="str">
            <v>-</v>
          </cell>
          <cell r="N1209" t="str">
            <v>-</v>
          </cell>
          <cell r="O1209" t="str">
            <v>-</v>
          </cell>
          <cell r="P1209" t="str">
            <v>-</v>
          </cell>
          <cell r="Q1209" t="str">
            <v>-</v>
          </cell>
          <cell r="S1209" t="str">
            <v/>
          </cell>
          <cell r="T1209" t="str">
            <v>THALE sp. z o.o. sp.k.</v>
          </cell>
          <cell r="U1209" t="str">
            <v>11-041 Olsztyn, Poland, Wilimowo 2, Poland</v>
          </cell>
          <cell r="V1209" t="str">
            <v>ocynk lamelarny</v>
          </cell>
          <cell r="W1209" t="str">
            <v>XP-XX3-MF90</v>
          </cell>
        </row>
        <row r="1210">
          <cell r="A1210">
            <v>16452</v>
          </cell>
          <cell r="B1210" t="str">
            <v>80240016500</v>
          </cell>
          <cell r="C1210" t="str">
            <v>L4-165 OBEJMA CHŁODU L4 (165,1MM) GR. IZOL. 25MM</v>
          </cell>
          <cell r="D1210" t="str">
            <v>5907754242029</v>
          </cell>
          <cell r="E1210" t="str">
            <v>1</v>
          </cell>
          <cell r="F1210" t="str">
            <v>Obejma chłodu L4 (165,1mm) gr. izol. 25mm</v>
          </cell>
          <cell r="G1210" t="str">
            <v>Thermal insulation clamp L4 (165,1mm) 25mm</v>
          </cell>
          <cell r="H1210" t="str">
            <v>Hőszigetelt csőbilincs L4 (165,1mm) 25mm</v>
          </cell>
          <cell r="I1210" t="str">
            <v>Laikiklis saldymo sistem L4 (165,1mm) izol. 25mm</v>
          </cell>
          <cell r="K1210" t="str">
            <v>Colier pentru L4 (165,1mm) 25mm</v>
          </cell>
          <cell r="L1210" t="str">
            <v>(PL)ITB-KOT-2020/1561 wydanie 1 15/12/2020; (HU)A-101/2016 18/11/2021; (SK)SK TP-19/0004-verzia 02 23/03/2022; (RO)AT 017-05-4053-2024 28/02/2024</v>
          </cell>
          <cell r="M1210" t="str">
            <v>(PL)04/2020 30/05/2023; (HU)02/2021 18/11/2021; (SK)01/2022 23/03/2022; (RO)01/2024 28/02/2024</v>
          </cell>
          <cell r="N1210" t="str">
            <v>B</v>
          </cell>
          <cell r="O1210" t="str">
            <v>-</v>
          </cell>
          <cell r="P1210" t="str">
            <v>-</v>
          </cell>
          <cell r="Q1210" t="str">
            <v>-</v>
          </cell>
          <cell r="R1210" t="str">
            <v>15</v>
          </cell>
          <cell r="S1210" t="str">
            <v/>
          </cell>
          <cell r="T1210" t="str">
            <v>THALE sp. z o.o. sp.k.</v>
          </cell>
          <cell r="U1210" t="str">
            <v>11-041 Olsztyn, Poland, Wilimowo 2, Poland</v>
          </cell>
          <cell r="V1210" t="str">
            <v>ocynk galwaniczny</v>
          </cell>
          <cell r="W1210" t="str">
            <v>L4-165</v>
          </cell>
        </row>
        <row r="1211">
          <cell r="A1211">
            <v>25451</v>
          </cell>
          <cell r="B1211" t="str">
            <v>80560004800</v>
          </cell>
          <cell r="C1211" t="str">
            <v>DN-F-11/2-PP OBEJMA TRYSKACZOWA DN 11/2 (48-53)</v>
          </cell>
          <cell r="D1211" t="str">
            <v>5907754258662</v>
          </cell>
          <cell r="E1211" t="str">
            <v>50</v>
          </cell>
          <cell r="F1211" t="str">
            <v>Obejma tryskaczowa DN-F 11/2 (48-53)</v>
          </cell>
          <cell r="G1211" t="str">
            <v>Sprinkler pipe clamp DN-F 11/2 (48-53)</v>
          </cell>
          <cell r="H1211" t="str">
            <v>Sprinkler Csőbilincs DN 11/2 (48-53)</v>
          </cell>
          <cell r="I1211" t="str">
            <v>Laikiklis sprinklerinems sistem DN 11/2 (48-53)</v>
          </cell>
          <cell r="J1211" t="str">
            <v>Objímka pre sprinklery DN-F 11/2 (48-53)</v>
          </cell>
          <cell r="K1211" t="str">
            <v>Colier pentru sprinklere DN-F 11/2 (48-53)</v>
          </cell>
          <cell r="L1211" t="str">
            <v>-</v>
          </cell>
          <cell r="M1211" t="str">
            <v>-</v>
          </cell>
          <cell r="N1211" t="str">
            <v>-</v>
          </cell>
          <cell r="O1211" t="str">
            <v>-</v>
          </cell>
          <cell r="P1211" t="str">
            <v>-</v>
          </cell>
          <cell r="Q1211" t="str">
            <v>-</v>
          </cell>
          <cell r="R1211" t="str">
            <v>0</v>
          </cell>
          <cell r="S1211" t="str">
            <v/>
          </cell>
          <cell r="T1211" t="str">
            <v>THALE sp. z o.o. sp.k.</v>
          </cell>
          <cell r="U1211" t="str">
            <v>11-041 Olsztyn, Poland, Wilimowo 2, Poland</v>
          </cell>
          <cell r="V1211" t="str">
            <v>ocynk galwaniczny</v>
          </cell>
          <cell r="W1211" t="str">
            <v>DN-F-11/2-PP</v>
          </cell>
        </row>
        <row r="1212">
          <cell r="A1212">
            <v>24313</v>
          </cell>
          <cell r="B1212" t="str">
            <v>11400000017</v>
          </cell>
          <cell r="C1212" t="str">
            <v>Y-N-UWG-330 OBEJMA DO WENTYLACJI Z OKŁADZNĄ 330 BK NIERDZEWNA</v>
          </cell>
          <cell r="D1212" t="str">
            <v>5907754256996</v>
          </cell>
          <cell r="E1212" t="str">
            <v>1</v>
          </cell>
          <cell r="L1212" t="str">
            <v>-</v>
          </cell>
          <cell r="M1212" t="str">
            <v>-</v>
          </cell>
          <cell r="N1212" t="str">
            <v>-</v>
          </cell>
          <cell r="O1212" t="str">
            <v>-</v>
          </cell>
          <cell r="P1212" t="str">
            <v>-</v>
          </cell>
          <cell r="Q1212" t="str">
            <v>-</v>
          </cell>
          <cell r="R1212" t="str">
            <v>0</v>
          </cell>
          <cell r="S1212" t="str">
            <v/>
          </cell>
          <cell r="T1212" t="str">
            <v>THALE sp. z o.o. sp.k.</v>
          </cell>
          <cell r="U1212" t="str">
            <v>11-041 Olsztyn, Poland, Wilimowo 2, Poland</v>
          </cell>
          <cell r="V1212" t="str">
            <v>pasywacja</v>
          </cell>
          <cell r="W1212" t="str">
            <v>Y-N-UWG-330</v>
          </cell>
        </row>
        <row r="1213">
          <cell r="A1213">
            <v>23567</v>
          </cell>
          <cell r="B1213" t="str">
            <v>9000023567</v>
          </cell>
          <cell r="C1213" t="str">
            <v>P-KBT-SZ KLESZCZE DO BLACH TRAPEZOWYCH O ROZSTAWIE MAX.DO 140MM PROMOCJA</v>
          </cell>
          <cell r="D1213" t="str">
            <v>5907754256293</v>
          </cell>
          <cell r="E1213" t="str">
            <v>1</v>
          </cell>
          <cell r="F1213" t="str">
            <v>Kleszcze do blach trapezowych</v>
          </cell>
          <cell r="H1213" t="str">
            <v>Tapézlemez lyukasztó</v>
          </cell>
          <cell r="I1213" t="str">
            <v>Trapecines skardos skylamusis</v>
          </cell>
          <cell r="K1213" t="str">
            <v>Cleste pentru table trapezoidale</v>
          </cell>
          <cell r="L1213" t="str">
            <v>-</v>
          </cell>
          <cell r="M1213" t="str">
            <v>-</v>
          </cell>
          <cell r="N1213" t="str">
            <v>-</v>
          </cell>
          <cell r="O1213" t="str">
            <v>-</v>
          </cell>
          <cell r="P1213" t="str">
            <v>-</v>
          </cell>
          <cell r="Q1213" t="str">
            <v>-</v>
          </cell>
          <cell r="R1213" t="str">
            <v>0</v>
          </cell>
          <cell r="S1213" t="str">
            <v/>
          </cell>
          <cell r="T1213" t="str">
            <v>THALE sp. z o.o. sp.k.</v>
          </cell>
          <cell r="U1213" t="str">
            <v>11-041 Olsztyn, Poland, Wilimowo 2, Poland</v>
          </cell>
          <cell r="V1213" t="str">
            <v>ocynk galwaniczny</v>
          </cell>
          <cell r="W1213" t="str">
            <v>P-KBT-SZ</v>
          </cell>
        </row>
        <row r="1214">
          <cell r="A1214">
            <v>16444</v>
          </cell>
          <cell r="B1214" t="str">
            <v>80240001300</v>
          </cell>
          <cell r="C1214" t="str">
            <v>L4-13 OBEJMA CHŁODU L4 (13,5MM) GR. IZOL. 18MM</v>
          </cell>
          <cell r="D1214" t="str">
            <v>5907754241961</v>
          </cell>
          <cell r="E1214" t="str">
            <v>1</v>
          </cell>
          <cell r="F1214" t="str">
            <v>Obejma chłodu L4 (13,5mm) gr. izol. 18mm</v>
          </cell>
          <cell r="G1214" t="str">
            <v>Thermal insulation clamp L4 (13,5mm) 18mm</v>
          </cell>
          <cell r="H1214" t="str">
            <v>Hőszigetelt csőbilincs L4 (13,5mm) 18mm</v>
          </cell>
          <cell r="I1214" t="str">
            <v>Laikiklis saldymo sistem L4 (13,5mm) izol. 18mm</v>
          </cell>
          <cell r="K1214" t="str">
            <v>Colier pentru L4 (13,5mm) 18mm</v>
          </cell>
          <cell r="L1214" t="str">
            <v>(PL)ITB-KOT-2020/1561 wydanie 1 15/12/2020; (HU)A-101/2016 18/11/2021; (SK)SK TP-19/0004-verzia 02 23/03/2022; (RO)AT 017-05-4053-2024 28/02/2024</v>
          </cell>
          <cell r="M1214" t="str">
            <v>(PL)04/2020 30/05/2023; (HU)02/2021 18/11/2021; (SK)01/2022 23/03/2022; (RO)01/2024 28/02/2024</v>
          </cell>
          <cell r="N1214" t="str">
            <v>B</v>
          </cell>
          <cell r="O1214" t="str">
            <v>-</v>
          </cell>
          <cell r="P1214" t="str">
            <v>-</v>
          </cell>
          <cell r="Q1214" t="str">
            <v>-</v>
          </cell>
          <cell r="R1214" t="str">
            <v>15</v>
          </cell>
          <cell r="S1214" t="str">
            <v/>
          </cell>
          <cell r="T1214" t="str">
            <v>THALE sp. z o.o. sp.k.</v>
          </cell>
          <cell r="U1214" t="str">
            <v>11-041 Olsztyn, Poland, Wilimowo 2, Poland</v>
          </cell>
          <cell r="V1214" t="str">
            <v>ocynk galwaniczny</v>
          </cell>
          <cell r="W1214" t="str">
            <v>L4-13</v>
          </cell>
        </row>
        <row r="1215">
          <cell r="A1215">
            <v>16453</v>
          </cell>
          <cell r="B1215" t="str">
            <v>80240021600</v>
          </cell>
          <cell r="C1215" t="str">
            <v>L4-216 OBEJMA CHŁODU L4 (216MM) GR. IZOL. 25MM</v>
          </cell>
          <cell r="D1215" t="str">
            <v>5907754242036</v>
          </cell>
          <cell r="E1215" t="str">
            <v>4</v>
          </cell>
          <cell r="F1215" t="str">
            <v>Obejma chłodu L4 (216mm) gr. izol. 25mm</v>
          </cell>
          <cell r="G1215" t="str">
            <v>Thermal insulation clamp L4 (216mm) 25mm</v>
          </cell>
          <cell r="H1215" t="str">
            <v>Hőszigetelt csőbilincs L4 (216mm) 25mm</v>
          </cell>
          <cell r="I1215" t="str">
            <v>Laikiklis saldymo sistem L4 (216mm) izol. 25mm</v>
          </cell>
          <cell r="K1215" t="str">
            <v>Colier pentru L4 (216mm) 25mm</v>
          </cell>
          <cell r="L1215" t="str">
            <v>(PL)ITB-KOT-2020/1561 wydanie 1 15/12/2020; (HU)A-101/2016 18/11/2021; (SK)SK TP-19/0004-verzia 02 23/03/2022; (RO)AT 017-05-4053-2024 28/02/2024</v>
          </cell>
          <cell r="M1215" t="str">
            <v>(PL)04/2020 30/05/2023; (HU)02/2021 18/11/2021; (SK)01/2022 23/03/2022; (RO)01/2024 28/02/2024</v>
          </cell>
          <cell r="N1215" t="str">
            <v>B</v>
          </cell>
          <cell r="O1215" t="str">
            <v>-</v>
          </cell>
          <cell r="P1215" t="str">
            <v>-</v>
          </cell>
          <cell r="Q1215" t="str">
            <v>-</v>
          </cell>
          <cell r="R1215" t="str">
            <v>15</v>
          </cell>
          <cell r="S1215" t="str">
            <v/>
          </cell>
          <cell r="T1215" t="str">
            <v>THALE sp. z o.o. sp.k.</v>
          </cell>
          <cell r="U1215" t="str">
            <v>11-041 Olsztyn, Poland, Wilimowo 2, Poland</v>
          </cell>
          <cell r="V1215" t="str">
            <v>ocynk galwaniczny</v>
          </cell>
          <cell r="W1215" t="str">
            <v>L4-216</v>
          </cell>
        </row>
        <row r="1216">
          <cell r="A1216">
            <v>17881</v>
          </cell>
          <cell r="B1216" t="str">
            <v>81480101001</v>
          </cell>
          <cell r="C1216" t="str">
            <v>OG-PD-10 PODKŁADKA M10 FI 10,5MM ŚR. 26MM</v>
          </cell>
          <cell r="D1216" t="str">
            <v>5907754233874</v>
          </cell>
          <cell r="E1216" t="str">
            <v>50</v>
          </cell>
          <cell r="F1216" t="str">
            <v>Podkładka M10 fi 10,5mm śr. 26mm</v>
          </cell>
          <cell r="G1216" t="str">
            <v>Flat washer M10 dia 10,5mm d. 26mm</v>
          </cell>
          <cell r="H1216" t="str">
            <v>Lapos alátét M10 átmérő 10,5mm furatátmérő 26mm</v>
          </cell>
          <cell r="I1216" t="str">
            <v>Poverzle  M10 fi 10,5mm, skersmuo 26mm</v>
          </cell>
          <cell r="K1216" t="str">
            <v>Saibe rotunde M10 dia 10,5mm d.26mm</v>
          </cell>
          <cell r="L1216" t="str">
            <v>-</v>
          </cell>
          <cell r="M1216" t="str">
            <v>-</v>
          </cell>
          <cell r="N1216" t="str">
            <v>-</v>
          </cell>
          <cell r="O1216" t="str">
            <v>-</v>
          </cell>
          <cell r="P1216" t="str">
            <v>-</v>
          </cell>
          <cell r="Q1216" t="str">
            <v>-</v>
          </cell>
          <cell r="R1216" t="str">
            <v>0</v>
          </cell>
          <cell r="S1216" t="str">
            <v/>
          </cell>
          <cell r="T1216" t="str">
            <v>THALE sp. z o.o. sp.k.</v>
          </cell>
          <cell r="U1216" t="str">
            <v>11-041 Olsztyn, Poland, Wilimowo 2, Poland</v>
          </cell>
          <cell r="V1216" t="str">
            <v>ocynk ogniowy</v>
          </cell>
          <cell r="W1216" t="str">
            <v>OG-PD-10</v>
          </cell>
        </row>
        <row r="1217">
          <cell r="A1217">
            <v>18611</v>
          </cell>
          <cell r="B1217" t="str">
            <v>89000018611</v>
          </cell>
          <cell r="C1217" t="str">
            <v>P-L6-273 OBEJMA DO CHŁODU L6-273 PROMOCJA</v>
          </cell>
          <cell r="D1217" t="str">
            <v>5907754248113</v>
          </cell>
          <cell r="E1217" t="str">
            <v>1</v>
          </cell>
          <cell r="L1217" t="str">
            <v>-</v>
          </cell>
          <cell r="M1217" t="str">
            <v>-</v>
          </cell>
          <cell r="N1217" t="str">
            <v>-</v>
          </cell>
          <cell r="O1217" t="str">
            <v>-</v>
          </cell>
          <cell r="P1217" t="str">
            <v>-</v>
          </cell>
          <cell r="Q1217" t="str">
            <v>-</v>
          </cell>
          <cell r="R1217" t="str">
            <v>0</v>
          </cell>
          <cell r="S1217" t="str">
            <v/>
          </cell>
          <cell r="T1217" t="str">
            <v>THALE sp. z o.o. sp.k.</v>
          </cell>
          <cell r="U1217" t="str">
            <v>11-041 Olsztyn, Poland, Wilimowo 2, Poland</v>
          </cell>
          <cell r="V1217" t="str">
            <v>ocynk galwaniczny</v>
          </cell>
          <cell r="W1217" t="str">
            <v>P-L6-273</v>
          </cell>
        </row>
        <row r="1218">
          <cell r="A1218">
            <v>383</v>
          </cell>
          <cell r="B1218" t="str">
            <v>80150101710</v>
          </cell>
          <cell r="C1218" t="str">
            <v>UDZ-3/8 KPL OBEJMA PODWÓJNA UDZ 3/8 (16-18MM) KPL</v>
          </cell>
          <cell r="D1218" t="str">
            <v>5907754205727</v>
          </cell>
          <cell r="E1218" t="str">
            <v>100</v>
          </cell>
          <cell r="F1218" t="str">
            <v>Obejma podwójna UDZ 3/8 (16-18mm) KPL</v>
          </cell>
          <cell r="G1218" t="str">
            <v>Double pipe clamp UDZ 3/8 (16-18mm) KPL</v>
          </cell>
          <cell r="H1218" t="str">
            <v>Double Csőbilincs UDZ 3/8 (16-18mm) KPL</v>
          </cell>
          <cell r="I1218" t="str">
            <v>Dvigubas laikiklis UDZ 3/8 (16-18mm) KPL</v>
          </cell>
          <cell r="J1218" t="str">
            <v>Dvojitá objímka UDZ 3/8 (16-18mm) KPL</v>
          </cell>
          <cell r="K1218" t="str">
            <v>Colier duble UDZ 3/8 (16-18mm) KPL</v>
          </cell>
          <cell r="L1218" t="str">
            <v>(PL)ITB-KOT-2020/1561 wydanie 1 15/12/2020; (HU)A-101/2016 18/11/2021; (SK)SK TP-19/0004-verzia 02 23/03/2022; (RO)AT 017-05-4053-2024 28/02/2024</v>
          </cell>
          <cell r="M1218" t="str">
            <v>(PL)04/2020 30/05/2023; (HU)02/2021 18/11/2021; (SK)01/2022 23/03/2022; (RO)01/2024 28/02/2024</v>
          </cell>
          <cell r="N1218" t="str">
            <v>B</v>
          </cell>
          <cell r="O1218" t="str">
            <v>-</v>
          </cell>
          <cell r="P1218" t="str">
            <v>-</v>
          </cell>
          <cell r="Q1218" t="str">
            <v>-</v>
          </cell>
          <cell r="R1218" t="str">
            <v>15</v>
          </cell>
          <cell r="S1218" t="str">
            <v/>
          </cell>
          <cell r="T1218" t="str">
            <v>THALE sp. z o.o. sp.k.</v>
          </cell>
          <cell r="U1218" t="str">
            <v>11-041 Olsztyn, Poland, Wilimowo 2, Poland</v>
          </cell>
          <cell r="V1218" t="str">
            <v>ocynk galwaniczny</v>
          </cell>
          <cell r="W1218" t="str">
            <v>UDZ-3/8 KPL</v>
          </cell>
        </row>
        <row r="1219">
          <cell r="A1219">
            <v>20147</v>
          </cell>
          <cell r="B1219" t="str">
            <v>89000020147</v>
          </cell>
          <cell r="C1219" t="str">
            <v>P-OG-SZ-MF2,5-6000 PROFIL MONTAŻOWY TYP MF2,5, DŁUGOŚĆ 6000 MM, OGNIOWY, PROMOCJA</v>
          </cell>
          <cell r="D1219" t="str">
            <v>5907754249400</v>
          </cell>
          <cell r="E1219" t="str">
            <v>1</v>
          </cell>
          <cell r="F1219" t="str">
            <v>Profil MF2,5 6000mm</v>
          </cell>
          <cell r="H1219" t="str">
            <v>Szerelősín MF2,5 6000mm</v>
          </cell>
          <cell r="I1219" t="str">
            <v>Profilis MF2,5 6000mm</v>
          </cell>
          <cell r="K1219" t="str">
            <v>Profil de montaj MF2,5 6000mm</v>
          </cell>
          <cell r="L1219" t="str">
            <v>-</v>
          </cell>
          <cell r="M1219" t="str">
            <v>-</v>
          </cell>
          <cell r="N1219" t="str">
            <v>-</v>
          </cell>
          <cell r="O1219" t="str">
            <v>-</v>
          </cell>
          <cell r="P1219" t="str">
            <v>-</v>
          </cell>
          <cell r="Q1219" t="str">
            <v>-</v>
          </cell>
          <cell r="R1219" t="str">
            <v>0</v>
          </cell>
          <cell r="S1219" t="str">
            <v/>
          </cell>
          <cell r="T1219" t="str">
            <v>THALE sp. z o.o. sp.k.</v>
          </cell>
          <cell r="U1219" t="str">
            <v>11-041 Olsztyn, Poland, Wilimowo 2, Poland</v>
          </cell>
          <cell r="V1219" t="str">
            <v>ocynk galwaniczny</v>
          </cell>
          <cell r="W1219" t="str">
            <v>P-OG-SZ-MF2,5-6000</v>
          </cell>
        </row>
        <row r="1220">
          <cell r="A1220">
            <v>20356</v>
          </cell>
          <cell r="B1220" t="str">
            <v>89000020356</v>
          </cell>
          <cell r="C1220" t="str">
            <v>P-PDG-MF-300 PODPORA DACHOWA UNIWERSALANA Z IZOLACJĄ DO PROFILI MG, MF, MH PROMOCJA</v>
          </cell>
          <cell r="D1220" t="str">
            <v>5907754249790</v>
          </cell>
          <cell r="E1220" t="str">
            <v>1</v>
          </cell>
          <cell r="F1220" t="str">
            <v>Podpora dachowa profilu szer. 41mm 300x300</v>
          </cell>
          <cell r="H1220" t="str">
            <v>Teherelosztó talp szélesség 41mm 300x300</v>
          </cell>
          <cell r="I1220" t="str">
            <v>Stogo atrama 41mm profiliui 300x300</v>
          </cell>
          <cell r="K1220" t="str">
            <v>Suporti universali de acoperis latime 41mm 300x300</v>
          </cell>
          <cell r="L1220" t="str">
            <v>-</v>
          </cell>
          <cell r="M1220" t="str">
            <v>-</v>
          </cell>
          <cell r="N1220" t="str">
            <v>-</v>
          </cell>
          <cell r="O1220" t="str">
            <v>-</v>
          </cell>
          <cell r="P1220" t="str">
            <v>-</v>
          </cell>
          <cell r="Q1220" t="str">
            <v>-</v>
          </cell>
          <cell r="R1220" t="str">
            <v>0</v>
          </cell>
          <cell r="S1220" t="str">
            <v/>
          </cell>
          <cell r="T1220" t="str">
            <v>THALE sp. z o.o. sp.k.</v>
          </cell>
          <cell r="U1220" t="str">
            <v>11-041 Olsztyn, Poland, Wilimowo 2, Poland</v>
          </cell>
          <cell r="V1220" t="str">
            <v>ocynk galwaniczny</v>
          </cell>
          <cell r="W1220" t="str">
            <v>P-PDG-MF-300</v>
          </cell>
        </row>
        <row r="1221">
          <cell r="A1221">
            <v>30517</v>
          </cell>
          <cell r="B1221" t="str">
            <v>80541011000</v>
          </cell>
          <cell r="C1221" t="str">
            <v>DN-4-PP OBEJMA MASYWNA DN 4 (107-114MM)</v>
          </cell>
          <cell r="D1221" t="str">
            <v>5907754267671</v>
          </cell>
          <cell r="E1221" t="str">
            <v>25</v>
          </cell>
          <cell r="F1221" t="str">
            <v>Obejma masywna DN 4 (107-114mm)</v>
          </cell>
          <cell r="G1221" t="str">
            <v>Solid pipe clamps DN 4 (107-114mm)</v>
          </cell>
          <cell r="H1221" t="str">
            <v>Nagy teherbírású csőbilincs DN 4 (107-114mm)</v>
          </cell>
          <cell r="I1221" t="str">
            <v>Masyvus laikiklis DN 4 (107-114mm)</v>
          </cell>
          <cell r="J1221" t="str">
            <v>Pevná rurková svorka DN 4 (107-114mm)</v>
          </cell>
          <cell r="K1221" t="str">
            <v>Colier masiv DN 4 (107-114mm)</v>
          </cell>
          <cell r="L1221" t="str">
            <v>(PL)ITB-KOT-2020/1561 wydanie 1 15/12/2020; (HU)A-101/2016 18/11/2021; (SK)SK TP-19/0004-verzia 02 23/03/2022; (RO)AT 017-05-4053-2024 28/02/2024</v>
          </cell>
          <cell r="M1221" t="str">
            <v>(PL)04/2020 30/05/2023; (HU)02/2021 18/11/2021; (SK)01/2022 23/03/2022; (RO)01/2024 28/02/2024</v>
          </cell>
          <cell r="N1221" t="str">
            <v>B</v>
          </cell>
          <cell r="O1221" t="str">
            <v>-</v>
          </cell>
          <cell r="P1221" t="str">
            <v>-</v>
          </cell>
          <cell r="Q1221" t="str">
            <v>-</v>
          </cell>
          <cell r="R1221" t="str">
            <v>15</v>
          </cell>
          <cell r="S1221" t="str">
            <v/>
          </cell>
          <cell r="T1221" t="str">
            <v>THALE sp. z o.o. sp.k.</v>
          </cell>
          <cell r="U1221" t="str">
            <v>11-041 Olsztyn, Poland, Wilimowo 2, Poland</v>
          </cell>
          <cell r="V1221" t="str">
            <v>ocynk galwaniczny</v>
          </cell>
          <cell r="W1221" t="str">
            <v>DN-4-PP</v>
          </cell>
        </row>
        <row r="1222">
          <cell r="A1222">
            <v>30512</v>
          </cell>
          <cell r="B1222" t="str">
            <v>80541015900</v>
          </cell>
          <cell r="C1222" t="str">
            <v>DN-159-PP OBEJMA MASYWNA DN 159 (157-163MM)</v>
          </cell>
          <cell r="D1222" t="str">
            <v>5907754267688</v>
          </cell>
          <cell r="E1222" t="str">
            <v>10</v>
          </cell>
          <cell r="F1222" t="str">
            <v>Obejma masywna DN 159 (157-163mm)</v>
          </cell>
          <cell r="G1222" t="str">
            <v>Solid pipe clamps DN 159 (157-163mm)</v>
          </cell>
          <cell r="H1222" t="str">
            <v>Nagy teherbírású csőbilincs DN 159 (157-163mm)</v>
          </cell>
          <cell r="I1222" t="str">
            <v>Masyvus laikiklis DN 159 (157-163mm)</v>
          </cell>
          <cell r="J1222" t="str">
            <v>Pevná rurková svorka DN 159 (157-163mm)</v>
          </cell>
          <cell r="K1222" t="str">
            <v>Colier masiv DN 159 (157-163mm)</v>
          </cell>
          <cell r="L1222" t="str">
            <v>(PL)ITB-KOT-2020/1561 wydanie 1 15/12/2020; (HU)A-101/2016 18/11/2021; (SK)SK TP-19/0004-verzia 02 23/03/2022; (RO)AT 017-05-4053-2024 28/02/2024</v>
          </cell>
          <cell r="M1222" t="str">
            <v>(PL)04/2020 30/05/2023; (HU)02/2021 18/11/2021; (SK)01/2022 23/03/2022; (RO)01/2024 28/02/2024</v>
          </cell>
          <cell r="N1222" t="str">
            <v>B</v>
          </cell>
          <cell r="O1222" t="str">
            <v>-</v>
          </cell>
          <cell r="P1222" t="str">
            <v>-</v>
          </cell>
          <cell r="Q1222" t="str">
            <v>-</v>
          </cell>
          <cell r="R1222" t="str">
            <v>15</v>
          </cell>
          <cell r="S1222" t="str">
            <v/>
          </cell>
          <cell r="T1222" t="str">
            <v>THALE sp. z o.o. sp.k.</v>
          </cell>
          <cell r="U1222" t="str">
            <v>11-041 Olsztyn, Poland, Wilimowo 2, Poland</v>
          </cell>
          <cell r="V1222" t="str">
            <v>ocynk galwaniczny</v>
          </cell>
          <cell r="W1222" t="str">
            <v>DN-159-PP</v>
          </cell>
        </row>
        <row r="1223">
          <cell r="A1223">
            <v>24316</v>
          </cell>
          <cell r="B1223" t="str">
            <v>11500000017</v>
          </cell>
          <cell r="C1223" t="str">
            <v>Y-N-UWG-580 OBEJMA DO WENTYLACJI Z OKŁADZNĄ 580 BK NIERDZEWNA</v>
          </cell>
          <cell r="D1223" t="str">
            <v>5907754257009</v>
          </cell>
          <cell r="E1223" t="str">
            <v>1</v>
          </cell>
          <cell r="L1223" t="str">
            <v>-</v>
          </cell>
          <cell r="M1223" t="str">
            <v>-</v>
          </cell>
          <cell r="N1223" t="str">
            <v>-</v>
          </cell>
          <cell r="O1223" t="str">
            <v>-</v>
          </cell>
          <cell r="P1223" t="str">
            <v>-</v>
          </cell>
          <cell r="Q1223" t="str">
            <v>-</v>
          </cell>
          <cell r="R1223" t="str">
            <v>0</v>
          </cell>
          <cell r="S1223" t="str">
            <v/>
          </cell>
          <cell r="T1223" t="str">
            <v>THALE sp. z o.o. sp.k.</v>
          </cell>
          <cell r="U1223" t="str">
            <v>11-041 Olsztyn, Poland, Wilimowo 2, Poland</v>
          </cell>
          <cell r="V1223" t="str">
            <v>pasywacja</v>
          </cell>
          <cell r="W1223" t="str">
            <v>Y-N-UWG-580</v>
          </cell>
        </row>
        <row r="1224">
          <cell r="A1224">
            <v>24325</v>
          </cell>
          <cell r="B1224" t="str">
            <v>11800000017</v>
          </cell>
          <cell r="C1224" t="str">
            <v>Y-N-UWG-880 OBEJMA DO WENTYLACJI Z OKŁADZNĄ 880 BK NIERDZEWNA</v>
          </cell>
          <cell r="D1224" t="str">
            <v>5907754257030</v>
          </cell>
          <cell r="E1224" t="str">
            <v>1</v>
          </cell>
          <cell r="L1224" t="str">
            <v>-</v>
          </cell>
          <cell r="M1224" t="str">
            <v>-</v>
          </cell>
          <cell r="N1224" t="str">
            <v>-</v>
          </cell>
          <cell r="O1224" t="str">
            <v>-</v>
          </cell>
          <cell r="P1224" t="str">
            <v>-</v>
          </cell>
          <cell r="Q1224" t="str">
            <v>-</v>
          </cell>
          <cell r="R1224" t="str">
            <v>0</v>
          </cell>
          <cell r="S1224" t="str">
            <v/>
          </cell>
          <cell r="T1224" t="str">
            <v>THALE sp. z o.o. sp.k.</v>
          </cell>
          <cell r="U1224" t="str">
            <v>11-041 Olsztyn, Poland, Wilimowo 2, Poland</v>
          </cell>
          <cell r="V1224" t="str">
            <v>pasywacja</v>
          </cell>
          <cell r="W1224" t="str">
            <v>Y-N-UWG-880</v>
          </cell>
        </row>
        <row r="1225">
          <cell r="A1225">
            <v>16447</v>
          </cell>
          <cell r="B1225" t="str">
            <v>80240004400</v>
          </cell>
          <cell r="C1225" t="str">
            <v>L4-44 OBEJMA CHŁODU L4 (44,5MM) GR. IZOL. 21MM</v>
          </cell>
          <cell r="D1225" t="str">
            <v>5907754241992</v>
          </cell>
          <cell r="E1225" t="str">
            <v>5</v>
          </cell>
          <cell r="F1225" t="str">
            <v>Obejma chłodu L4 (44,5mm) gr. izol. 21mm</v>
          </cell>
          <cell r="G1225" t="str">
            <v>Thermal insulation clamp L4 (44,5mm) 21mm</v>
          </cell>
          <cell r="H1225" t="str">
            <v>Hőszigetelt csőbilincs L4 (44,5mm) 21mm</v>
          </cell>
          <cell r="I1225" t="str">
            <v>Laikiklis saldymo sistem L4 (44,5mm) izol. 21mm</v>
          </cell>
          <cell r="K1225" t="str">
            <v>Colier pentru L4 (44,5mm) 21mm</v>
          </cell>
          <cell r="L1225" t="str">
            <v>(PL)ITB-KOT-2020/1561 wydanie 1 15/12/2020; (HU)A-101/2016 18/11/2021; (SK)SK TP-19/0004-verzia 02 23/03/2022; (RO)AT 017-05-4053-2024 28/02/2024</v>
          </cell>
          <cell r="M1225" t="str">
            <v>(PL)04/2020 30/05/2023; (HU)02/2021 18/11/2021; (SK)01/2022 23/03/2022; (RO)01/2024 28/02/2024</v>
          </cell>
          <cell r="N1225" t="str">
            <v>B</v>
          </cell>
          <cell r="O1225" t="str">
            <v>-</v>
          </cell>
          <cell r="P1225" t="str">
            <v>-</v>
          </cell>
          <cell r="Q1225" t="str">
            <v>-</v>
          </cell>
          <cell r="R1225" t="str">
            <v>15</v>
          </cell>
          <cell r="S1225" t="str">
            <v/>
          </cell>
          <cell r="T1225" t="str">
            <v>THALE sp. z o.o. sp.k.</v>
          </cell>
          <cell r="U1225" t="str">
            <v>11-041 Olsztyn, Poland, Wilimowo 2, Poland</v>
          </cell>
          <cell r="V1225" t="str">
            <v>ocynk galwaniczny</v>
          </cell>
          <cell r="W1225" t="str">
            <v>L4-44</v>
          </cell>
        </row>
        <row r="1226">
          <cell r="A1226">
            <v>34810</v>
          </cell>
          <cell r="B1226" t="str">
            <v>81860301700</v>
          </cell>
          <cell r="C1226" t="str">
            <v>NT-SW-17 NASADKA Z TRZPIENIEM BIT SW17</v>
          </cell>
          <cell r="D1226" t="str">
            <v>5907754240629</v>
          </cell>
          <cell r="E1226" t="str">
            <v>2</v>
          </cell>
          <cell r="F1226" t="str">
            <v>Nasadka z trzpieniem bit SW17</v>
          </cell>
          <cell r="G1226" t="str">
            <v>Nutsetter screwdriver bit sw17</v>
          </cell>
          <cell r="H1226" t="str">
            <v>Behajtófej bit sw17</v>
          </cell>
          <cell r="I1226" t="str">
            <v>Lizdas su kaiščiu SW17</v>
          </cell>
          <cell r="J1226" t="str">
            <v>Zakladací kľúč SW17</v>
          </cell>
          <cell r="K1226" t="str">
            <v>Stuturi pentru masini de Infiletat bit SW17</v>
          </cell>
          <cell r="L1226" t="str">
            <v>-</v>
          </cell>
          <cell r="M1226" t="str">
            <v>-</v>
          </cell>
          <cell r="N1226" t="str">
            <v>-</v>
          </cell>
          <cell r="O1226" t="str">
            <v>-</v>
          </cell>
          <cell r="P1226" t="str">
            <v>-</v>
          </cell>
          <cell r="Q1226" t="str">
            <v>-</v>
          </cell>
          <cell r="R1226" t="str">
            <v>0</v>
          </cell>
          <cell r="S1226" t="str">
            <v/>
          </cell>
          <cell r="T1226" t="str">
            <v>THALE sp. z o.o. sp.k.</v>
          </cell>
          <cell r="U1226" t="str">
            <v>11-041 Olsztyn, Poland, Wilimowo 2, Poland</v>
          </cell>
          <cell r="V1226" t="str">
            <v/>
          </cell>
          <cell r="W1226" t="str">
            <v>NT-SW-17</v>
          </cell>
        </row>
        <row r="1227">
          <cell r="A1227">
            <v>35355</v>
          </cell>
          <cell r="B1227" t="str">
            <v>81630421602</v>
          </cell>
          <cell r="C1227" t="str">
            <v>N-WS-4,2X16 WKRĘT SAMOWIERCĄCY 6-KĄT. SW7 (250 SZT.)</v>
          </cell>
          <cell r="D1227" t="str">
            <v>5907754254923</v>
          </cell>
          <cell r="E1227" t="str">
            <v>1</v>
          </cell>
          <cell r="F1227" t="str">
            <v>Wkręt samowiercący 6-kąt. SW7 (250 szt.)</v>
          </cell>
          <cell r="G1227" t="str">
            <v>Hex washer head self drilling screws SW7 (250 pcs)</v>
          </cell>
          <cell r="H1227" t="str">
            <v>Hatszögletű önfúró csavar</v>
          </cell>
          <cell r="I1227" t="str">
            <v>Savisriegis 6-kamp SW7 (250 elementu)</v>
          </cell>
          <cell r="J1227" t="str">
            <v>Samovrtná skrutka s 6-hrannou hlavou SW7 (250ks)</v>
          </cell>
          <cell r="K1227" t="str">
            <v>Surub cu auto-gaurire cu hexagon (250 buc)</v>
          </cell>
          <cell r="L1227" t="str">
            <v>(EU)ETA-13/0817 29/06/2018</v>
          </cell>
          <cell r="M1227" t="str">
            <v>(EU)DoP nr 0549Z/2018/WKS,WKF,WKFT 23/07/2018</v>
          </cell>
          <cell r="N1227" t="str">
            <v>-</v>
          </cell>
          <cell r="O1227" t="str">
            <v>CE</v>
          </cell>
          <cell r="P1227" t="str">
            <v>-</v>
          </cell>
          <cell r="Q1227" t="str">
            <v>-</v>
          </cell>
          <cell r="R1227" t="str">
            <v>18</v>
          </cell>
          <cell r="S1227" t="str">
            <v/>
          </cell>
          <cell r="T1227" t="str">
            <v>UE</v>
          </cell>
          <cell r="U1227" t="str">
            <v xml:space="preserve">, </v>
          </cell>
          <cell r="V1227" t="str">
            <v>pasywacja</v>
          </cell>
          <cell r="W1227" t="str">
            <v>N-WS-4,2X16</v>
          </cell>
        </row>
        <row r="1228">
          <cell r="A1228">
            <v>16515</v>
          </cell>
          <cell r="B1228" t="str">
            <v>80260001700</v>
          </cell>
          <cell r="C1228" t="str">
            <v>L6-17/18 OBEJMA CHŁODU L6 (18-17,2MM) GR. IZOL. 30MM</v>
          </cell>
          <cell r="D1228" t="str">
            <v>5907754242319</v>
          </cell>
          <cell r="E1228" t="str">
            <v>5</v>
          </cell>
          <cell r="F1228" t="str">
            <v>Obejma chłodu L6 (18-17,2mm) gr. izol. 30mm</v>
          </cell>
          <cell r="G1228" t="str">
            <v>Thermal insulation clamp L6 (18-17,2mm) 30mm</v>
          </cell>
          <cell r="H1228" t="str">
            <v>Hőszigetelt csőbilincs L6 (18-17,2mm) 30mm</v>
          </cell>
          <cell r="I1228" t="str">
            <v>Laikiklis saldymo sistem L6 (18-17,2mm) izol. 30mm</v>
          </cell>
          <cell r="K1228" t="str">
            <v>Colier pentru L6 (18-17,2mm) 30mm</v>
          </cell>
          <cell r="L1228" t="str">
            <v>(PL)ITB-KOT-2020/1561 wydanie 1 15/12/2020; (HU)A-101/2016 18/11/2021; (SK)SK TP-19/0004-verzia 02 23/03/2022; (RO)AT 017-05-4053-2024 28/02/2024</v>
          </cell>
          <cell r="M1228" t="str">
            <v>(PL)04/2020 30/05/2023; (HU)02/2021 18/11/2021; (SK)01/2022 23/03/2022; (RO)01/2024 28/02/2024</v>
          </cell>
          <cell r="N1228" t="str">
            <v>B</v>
          </cell>
          <cell r="O1228" t="str">
            <v>-</v>
          </cell>
          <cell r="P1228" t="str">
            <v>-</v>
          </cell>
          <cell r="Q1228" t="str">
            <v>-</v>
          </cell>
          <cell r="R1228" t="str">
            <v>15</v>
          </cell>
          <cell r="S1228" t="str">
            <v/>
          </cell>
          <cell r="T1228" t="str">
            <v>THALE sp. z o.o. sp.k.</v>
          </cell>
          <cell r="U1228" t="str">
            <v>11-041 Olsztyn, Poland, Wilimowo 2, Poland</v>
          </cell>
          <cell r="V1228" t="str">
            <v>ocynk galwaniczny</v>
          </cell>
          <cell r="W1228" t="str">
            <v>L6-17/18</v>
          </cell>
        </row>
        <row r="1229">
          <cell r="A1229">
            <v>16521</v>
          </cell>
          <cell r="B1229" t="str">
            <v>80260016500</v>
          </cell>
          <cell r="C1229" t="str">
            <v>L6-165 OBEJMA CHŁODU L6 (165,1MM) GR. IZOL. 45MM</v>
          </cell>
          <cell r="D1229" t="str">
            <v>5907754242371</v>
          </cell>
          <cell r="E1229" t="str">
            <v>5</v>
          </cell>
          <cell r="F1229" t="str">
            <v>Obejma chłodu L6 (165,1mm) gr. izol. 45mm</v>
          </cell>
          <cell r="G1229" t="str">
            <v>Thermal insulation clamp L6 (165,1mm) 45mm</v>
          </cell>
          <cell r="H1229" t="str">
            <v>Hőszigetelt csőbilincs L6 (165,1mm) 45mm</v>
          </cell>
          <cell r="I1229" t="str">
            <v>Laikiklis saldymo sistem L6 (165,1mm) izol. 45mm</v>
          </cell>
          <cell r="K1229" t="str">
            <v>Colier pentru L6 (165,1mm) 45mm</v>
          </cell>
          <cell r="L1229" t="str">
            <v>(PL)ITB-KOT-2020/1561 wydanie 1 15/12/2020; (HU)A-101/2016 18/11/2021; (SK)SK TP-19/0004-verzia 02 23/03/2022; (RO)AT 017-05-4053-2024 28/02/2024</v>
          </cell>
          <cell r="M1229" t="str">
            <v>(PL)04/2020 30/05/2023; (HU)02/2021 18/11/2021; (SK)01/2022 23/03/2022; (RO)01/2024 28/02/2024</v>
          </cell>
          <cell r="N1229" t="str">
            <v>B</v>
          </cell>
          <cell r="O1229" t="str">
            <v>-</v>
          </cell>
          <cell r="P1229" t="str">
            <v>-</v>
          </cell>
          <cell r="Q1229" t="str">
            <v>-</v>
          </cell>
          <cell r="R1229" t="str">
            <v>15</v>
          </cell>
          <cell r="S1229" t="str">
            <v/>
          </cell>
          <cell r="T1229" t="str">
            <v>THALE sp. z o.o. sp.k.</v>
          </cell>
          <cell r="U1229" t="str">
            <v>11-041 Olsztyn, Poland, Wilimowo 2, Poland</v>
          </cell>
          <cell r="V1229" t="str">
            <v>ocynk galwaniczny</v>
          </cell>
          <cell r="W1229" t="str">
            <v>L6-165</v>
          </cell>
        </row>
        <row r="1230">
          <cell r="A1230">
            <v>14999</v>
          </cell>
          <cell r="B1230" t="str">
            <v>80260032400</v>
          </cell>
          <cell r="C1230" t="str">
            <v>L6-324 OBEJMA CHŁODU L6 (324MM) GR. IZOL. 50MM</v>
          </cell>
          <cell r="D1230" t="str">
            <v>5907754242395</v>
          </cell>
          <cell r="E1230" t="str">
            <v>1</v>
          </cell>
          <cell r="F1230" t="str">
            <v>Obejma chłodu L6 (324mm) gr. izol. 50mm</v>
          </cell>
          <cell r="G1230" t="str">
            <v>Thermal insulation clamp L6 (324mm) 50mm</v>
          </cell>
          <cell r="H1230" t="str">
            <v>Hőszigetelt csőbilincs L6 (324mm) 50mm</v>
          </cell>
          <cell r="I1230" t="str">
            <v>Laikiklis saldymo sistem L6 (324mm) izol. 50mm</v>
          </cell>
          <cell r="K1230" t="str">
            <v>Colier pentru L6 (324mm)  50mm</v>
          </cell>
          <cell r="L1230" t="str">
            <v>(SK)SK TP-19/0004-verzia 02 23/03/2022</v>
          </cell>
          <cell r="M1230" t="str">
            <v>(SK)01/2022 23/03/2022</v>
          </cell>
          <cell r="N1230" t="str">
            <v>-</v>
          </cell>
          <cell r="O1230" t="str">
            <v>-</v>
          </cell>
          <cell r="P1230" t="str">
            <v>-</v>
          </cell>
          <cell r="Q1230" t="str">
            <v>-</v>
          </cell>
          <cell r="R1230" t="str">
            <v>0</v>
          </cell>
          <cell r="S1230" t="str">
            <v/>
          </cell>
          <cell r="T1230" t="str">
            <v>THALE sp. z o.o. sp.k.</v>
          </cell>
          <cell r="U1230" t="str">
            <v>11-041 Olsztyn, Poland, Wilimowo 2, Poland</v>
          </cell>
          <cell r="V1230" t="str">
            <v>ocynk galwaniczny</v>
          </cell>
          <cell r="W1230" t="str">
            <v>L6-324</v>
          </cell>
        </row>
        <row r="1231">
          <cell r="A1231">
            <v>26458</v>
          </cell>
          <cell r="B1231" t="str">
            <v/>
          </cell>
          <cell r="C1231" t="str">
            <v>UPZD-21/2 BK OBEJMA DUO 21/2 (72-78MM) BK</v>
          </cell>
          <cell r="D1231" t="str">
            <v/>
          </cell>
          <cell r="E1231" t="str">
            <v>25</v>
          </cell>
          <cell r="F1231" t="str">
            <v>Obejma DUO 21/2 (72-78mm) BK</v>
          </cell>
          <cell r="G1231" t="str">
            <v>Pipe clamp DUO 21/2 (72-78mm) BK</v>
          </cell>
          <cell r="H1231" t="str">
            <v>Csőbilincs DUO 21/2 (72-78mm) BK</v>
          </cell>
          <cell r="I1231" t="str">
            <v>Laikilis DUO 21/2 (72-78mm) BK</v>
          </cell>
          <cell r="J1231" t="str">
            <v>Objímka DUO 21/2 (72-78mm) BK</v>
          </cell>
          <cell r="K1231" t="str">
            <v>Colier tip DUO 21/2 (72-78mm) BK</v>
          </cell>
          <cell r="L1231" t="str">
            <v>(PL)ITB-KOT-2018/0744 wydanie 2 27/03/2020; (SK)SK TP-19/0004-verzia 02 23/03/2022; (RO)AT 017-05-4053-2024 28/02/2024</v>
          </cell>
          <cell r="M1231" t="str">
            <v>(PL)01/2020 30/05/2023; (SK)01/2022 23/03/2022; (RO)01/2024 28/02/2024</v>
          </cell>
          <cell r="N1231" t="str">
            <v>B</v>
          </cell>
          <cell r="O1231" t="str">
            <v>-</v>
          </cell>
          <cell r="P1231" t="str">
            <v>-</v>
          </cell>
          <cell r="Q1231" t="str">
            <v>-</v>
          </cell>
          <cell r="R1231" t="str">
            <v>20</v>
          </cell>
          <cell r="S1231" t="str">
            <v/>
          </cell>
          <cell r="T1231" t="str">
            <v>THALE sp. z o.o. sp.k.</v>
          </cell>
          <cell r="U1231" t="str">
            <v>11-041 Olsztyn, Poland, Wilimowo 2, Poland</v>
          </cell>
          <cell r="V1231" t="str">
            <v>ocynk galwaniczny</v>
          </cell>
          <cell r="W1231" t="str">
            <v>UPZD-21/2 BK</v>
          </cell>
        </row>
        <row r="1232">
          <cell r="A1232">
            <v>20935</v>
          </cell>
          <cell r="B1232" t="str">
            <v>89000020935</v>
          </cell>
          <cell r="C1232" t="str">
            <v>UPC-4 OBEJMA CHŁODU UPC 4</v>
          </cell>
          <cell r="D1232" t="str">
            <v>5907754254138</v>
          </cell>
          <cell r="E1232" t="str">
            <v>1</v>
          </cell>
          <cell r="F1232" t="str">
            <v>Obejma chłodu UPC 4</v>
          </cell>
          <cell r="G1232" t="str">
            <v>Thermal insulation clamp UPC 4</v>
          </cell>
          <cell r="H1232" t="str">
            <v>Hőszigetelt csőbilincs UPC 4</v>
          </cell>
          <cell r="I1232" t="str">
            <v>Laikiklis saldymo sistem  UPC 4</v>
          </cell>
          <cell r="K1232" t="str">
            <v>Colier pentru UPC 4</v>
          </cell>
          <cell r="L1232" t="str">
            <v>-</v>
          </cell>
          <cell r="M1232" t="str">
            <v>-</v>
          </cell>
          <cell r="N1232" t="str">
            <v>-</v>
          </cell>
          <cell r="O1232" t="str">
            <v>-</v>
          </cell>
          <cell r="P1232" t="str">
            <v>-</v>
          </cell>
          <cell r="Q1232" t="str">
            <v>-</v>
          </cell>
          <cell r="R1232" t="str">
            <v>0</v>
          </cell>
          <cell r="S1232" t="str">
            <v/>
          </cell>
          <cell r="T1232" t="str">
            <v>THALE sp. z o.o. sp.k.</v>
          </cell>
          <cell r="U1232" t="str">
            <v>11-041 Olsztyn, Poland, Wilimowo 2, Poland</v>
          </cell>
          <cell r="V1232" t="str">
            <v>ocynk galwaniczny</v>
          </cell>
          <cell r="W1232" t="str">
            <v>UPC-4</v>
          </cell>
        </row>
        <row r="1233">
          <cell r="A1233">
            <v>20934</v>
          </cell>
          <cell r="B1233" t="str">
            <v>89000020934</v>
          </cell>
          <cell r="C1233" t="str">
            <v>UPC-3 OBEJMA CHŁODU UPC 3</v>
          </cell>
          <cell r="D1233" t="str">
            <v>5907754254121</v>
          </cell>
          <cell r="E1233" t="str">
            <v>1</v>
          </cell>
          <cell r="F1233" t="str">
            <v>Obejma chłodu UPC 3</v>
          </cell>
          <cell r="G1233" t="str">
            <v>Thermal insulation clamp UPC 3</v>
          </cell>
          <cell r="H1233" t="str">
            <v>Hőszigetelt csőbilincs UPC 3</v>
          </cell>
          <cell r="I1233" t="str">
            <v>Laikiklis saldymo sistem UPC 3</v>
          </cell>
          <cell r="K1233" t="str">
            <v>Colier pentru UPC 3</v>
          </cell>
          <cell r="L1233" t="str">
            <v>-</v>
          </cell>
          <cell r="M1233" t="str">
            <v>-</v>
          </cell>
          <cell r="N1233" t="str">
            <v>-</v>
          </cell>
          <cell r="O1233" t="str">
            <v>-</v>
          </cell>
          <cell r="P1233" t="str">
            <v>-</v>
          </cell>
          <cell r="Q1233" t="str">
            <v>-</v>
          </cell>
          <cell r="R1233" t="str">
            <v>0</v>
          </cell>
          <cell r="S1233" t="str">
            <v/>
          </cell>
          <cell r="T1233" t="str">
            <v>THALE sp. z o.o. sp.k.</v>
          </cell>
          <cell r="U1233" t="str">
            <v>11-041 Olsztyn, Poland, Wilimowo 2, Poland</v>
          </cell>
          <cell r="V1233" t="str">
            <v>ocynk galwaniczny</v>
          </cell>
          <cell r="W1233" t="str">
            <v>UPC-3</v>
          </cell>
        </row>
        <row r="1234">
          <cell r="A1234">
            <v>16518</v>
          </cell>
          <cell r="B1234" t="str">
            <v>80260004400</v>
          </cell>
          <cell r="C1234" t="str">
            <v>L6-44 OBEJMA CHŁODU L6 (44,5MM) GR. IZOL. 35MM</v>
          </cell>
          <cell r="D1234" t="str">
            <v>5907754242340</v>
          </cell>
          <cell r="E1234" t="str">
            <v>1</v>
          </cell>
          <cell r="F1234" t="str">
            <v>Obejma chłodu L6 (44,5mm) gr. izol. 35mm</v>
          </cell>
          <cell r="G1234" t="str">
            <v>Thermal insulation clamp L6 (44,5mm) 35mm</v>
          </cell>
          <cell r="H1234" t="str">
            <v>Hőszigetelt csőbilincs L6 (44,5mm) 35mm</v>
          </cell>
          <cell r="I1234" t="str">
            <v>Laikiklis saldymo sistem L6 (44,5mm) izol. 35mm</v>
          </cell>
          <cell r="K1234" t="str">
            <v>Colier pentru L6 (44,5mm) 35mm</v>
          </cell>
          <cell r="L1234" t="str">
            <v>(PL)ITB-KOT-2020/1561 wydanie 1 15/12/2020; (HU)A-101/2016 18/11/2021; (SK)SK TP-19/0004-verzia 02 23/03/2022; (RO)AT 017-05-4053-2024 28/02/2024</v>
          </cell>
          <cell r="M1234" t="str">
            <v>(PL)04/2020 30/05/2023; (HU)02/2021 18/11/2021; (SK)01/2022 23/03/2022; (RO)01/2024 28/02/2024</v>
          </cell>
          <cell r="N1234" t="str">
            <v>B</v>
          </cell>
          <cell r="O1234" t="str">
            <v>-</v>
          </cell>
          <cell r="P1234" t="str">
            <v>-</v>
          </cell>
          <cell r="Q1234" t="str">
            <v>-</v>
          </cell>
          <cell r="R1234" t="str">
            <v>15</v>
          </cell>
          <cell r="S1234" t="str">
            <v/>
          </cell>
          <cell r="T1234" t="str">
            <v>THALE sp. z o.o. sp.k.</v>
          </cell>
          <cell r="U1234" t="str">
            <v>11-041 Olsztyn, Poland, Wilimowo 2, Poland</v>
          </cell>
          <cell r="V1234" t="str">
            <v>ocynk galwaniczny</v>
          </cell>
          <cell r="W1234" t="str">
            <v>L6-44</v>
          </cell>
        </row>
        <row r="1235">
          <cell r="A1235">
            <v>21436</v>
          </cell>
          <cell r="B1235" t="str">
            <v>88030000017</v>
          </cell>
          <cell r="C1235" t="str">
            <v>Y-OF  FARBA OGNIOOCHRONNA DO KONSTRUKCJI METALOWYCH</v>
          </cell>
          <cell r="D1235" t="str">
            <v>5907754252479</v>
          </cell>
          <cell r="E1235" t="str">
            <v>1</v>
          </cell>
          <cell r="L1235" t="str">
            <v>-</v>
          </cell>
          <cell r="M1235" t="str">
            <v>-</v>
          </cell>
          <cell r="N1235" t="str">
            <v>-</v>
          </cell>
          <cell r="O1235" t="str">
            <v>-</v>
          </cell>
          <cell r="P1235" t="str">
            <v>-</v>
          </cell>
          <cell r="Q1235" t="str">
            <v>-</v>
          </cell>
          <cell r="R1235" t="str">
            <v>0</v>
          </cell>
          <cell r="S1235" t="str">
            <v/>
          </cell>
          <cell r="T1235" t="str">
            <v>THALE sp. z o.o. sp.k.</v>
          </cell>
          <cell r="U1235" t="str">
            <v>11-041 Olsztyn, Poland, Wilimowo 2, Poland</v>
          </cell>
          <cell r="V1235" t="str">
            <v>ocynk galwaniczny</v>
          </cell>
          <cell r="W1235" t="str">
            <v>Y-OF</v>
          </cell>
        </row>
        <row r="1236">
          <cell r="A1236">
            <v>22093</v>
          </cell>
          <cell r="B1236" t="str">
            <v/>
          </cell>
          <cell r="C1236" t="str">
            <v>Y-OG-105-M20X140 KL.(8.8) ŚRUBA Z ŁBEM SZEŚCIOKĄTNYM Z PEŁNYM GWINTEM M20X140 (8.8) OGNIOW</v>
          </cell>
          <cell r="D1236" t="str">
            <v/>
          </cell>
          <cell r="E1236" t="str">
            <v/>
          </cell>
          <cell r="L1236" t="str">
            <v>-</v>
          </cell>
          <cell r="M1236" t="str">
            <v>-</v>
          </cell>
          <cell r="N1236" t="str">
            <v>-</v>
          </cell>
          <cell r="O1236" t="str">
            <v>-</v>
          </cell>
          <cell r="P1236" t="str">
            <v>-</v>
          </cell>
          <cell r="Q1236" t="str">
            <v>-</v>
          </cell>
          <cell r="R1236" t="str">
            <v>0</v>
          </cell>
          <cell r="S1236" t="str">
            <v/>
          </cell>
          <cell r="T1236" t="str">
            <v>THALE sp. z o.o. sp.k.</v>
          </cell>
          <cell r="U1236" t="str">
            <v>11-041 Olsztyn, Poland, Wilimowo 2, Poland</v>
          </cell>
          <cell r="V1236" t="str">
            <v/>
          </cell>
          <cell r="W1236" t="str">
            <v>Y-OG-105-M20X140(8.8)</v>
          </cell>
        </row>
        <row r="1237">
          <cell r="A1237">
            <v>18777</v>
          </cell>
          <cell r="B1237" t="str">
            <v>81403200800</v>
          </cell>
          <cell r="C1237" t="str">
            <v>101-M20X80 ŚRUBA 101 6-KĄT. M20X80MM</v>
          </cell>
          <cell r="D1237" t="str">
            <v>5907754223653</v>
          </cell>
          <cell r="E1237" t="str">
            <v>25</v>
          </cell>
          <cell r="F1237" t="str">
            <v>Śruba 101 6-kąt. M20x80mm</v>
          </cell>
          <cell r="G1237" t="str">
            <v>Hex head bolt 101 M20x80mm</v>
          </cell>
          <cell r="H1237" t="str">
            <v>Hatlapfejű csavar 101 M20x80mm</v>
          </cell>
          <cell r="I1237" t="str">
            <v>Varztas 101 6-kamp. M20X80mm</v>
          </cell>
          <cell r="K1237" t="str">
            <v>Suruburi cu cap hexagona 101 M20x80mm</v>
          </cell>
          <cell r="L1237" t="str">
            <v>-</v>
          </cell>
          <cell r="M1237" t="str">
            <v>-</v>
          </cell>
          <cell r="N1237" t="str">
            <v>-</v>
          </cell>
          <cell r="O1237" t="str">
            <v>-</v>
          </cell>
          <cell r="P1237" t="str">
            <v>-</v>
          </cell>
          <cell r="Q1237" t="str">
            <v>-</v>
          </cell>
          <cell r="R1237" t="str">
            <v>0</v>
          </cell>
          <cell r="S1237" t="str">
            <v/>
          </cell>
          <cell r="T1237" t="str">
            <v>THALE sp. z o.o. sp.k.</v>
          </cell>
          <cell r="U1237" t="str">
            <v>11-041 Olsztyn, Poland, Wilimowo 2, Poland</v>
          </cell>
          <cell r="V1237" t="str">
            <v>ocynk galwaniczny</v>
          </cell>
          <cell r="W1237" t="str">
            <v>101-M20X80</v>
          </cell>
        </row>
        <row r="1238">
          <cell r="A1238">
            <v>9455</v>
          </cell>
          <cell r="B1238" t="str">
            <v>80310102190</v>
          </cell>
          <cell r="C1238" t="str">
            <v>PST-15-M12 OBEJMA PST 15 (20-25MM) M12</v>
          </cell>
          <cell r="D1238" t="str">
            <v>5907754231023</v>
          </cell>
          <cell r="E1238" t="str">
            <v>1</v>
          </cell>
          <cell r="G1238" t="str">
            <v>Heavy duty pipe clamp PST 15 (20-25mm) M12</v>
          </cell>
          <cell r="L1238" t="str">
            <v>-</v>
          </cell>
          <cell r="M1238" t="str">
            <v>-</v>
          </cell>
          <cell r="N1238" t="str">
            <v>-</v>
          </cell>
          <cell r="O1238" t="str">
            <v>-</v>
          </cell>
          <cell r="P1238" t="str">
            <v>-</v>
          </cell>
          <cell r="Q1238" t="str">
            <v>-</v>
          </cell>
          <cell r="R1238" t="str">
            <v>0</v>
          </cell>
          <cell r="S1238" t="str">
            <v/>
          </cell>
          <cell r="T1238" t="str">
            <v>THALE sp. z o.o. sp.k.</v>
          </cell>
          <cell r="U1238" t="str">
            <v>11-041 Olsztyn, Poland, Wilimowo 2, Poland</v>
          </cell>
          <cell r="V1238" t="str">
            <v/>
          </cell>
          <cell r="W1238" t="str">
            <v>PST-15-M12</v>
          </cell>
        </row>
        <row r="1239">
          <cell r="A1239">
            <v>20848</v>
          </cell>
          <cell r="B1239" t="str">
            <v/>
          </cell>
          <cell r="C1239" t="str">
            <v>TAS-50 TAŚMA ALUMINIOWA ZBROJONA 50MMX50M</v>
          </cell>
          <cell r="D1239" t="str">
            <v/>
          </cell>
          <cell r="E1239" t="str">
            <v>12</v>
          </cell>
          <cell r="F1239" t="str">
            <v>Taśma aluminiowa zbrojona 50mmx50m</v>
          </cell>
          <cell r="G1239" t="str">
            <v>Reinforced aluminium insulation tape 50mmx50m</v>
          </cell>
          <cell r="H1239" t="str">
            <v>Hálóval megerősített alu szalag 50mmx50m</v>
          </cell>
          <cell r="I1239" t="str">
            <v>Armuota aliuminio juosta 50mmx50m</v>
          </cell>
          <cell r="J1239" t="str">
            <v>Vystužená hliníková izolačná páska 50mmx50m</v>
          </cell>
          <cell r="K1239" t="str">
            <v>Banda de aluminiu ranforsata cu plasa 50mmx50m</v>
          </cell>
          <cell r="L1239" t="str">
            <v>(SK)SK TP-19/0004-verzia 02 23/03/2022; (RO)AT 017-05-4053-2024 28/02/2024</v>
          </cell>
          <cell r="M1239" t="str">
            <v>(SK)01/2022 23/03/2022; (RO)01/2024 28/02/2024</v>
          </cell>
          <cell r="N1239" t="str">
            <v>-</v>
          </cell>
          <cell r="O1239" t="str">
            <v>-</v>
          </cell>
          <cell r="P1239" t="str">
            <v>-</v>
          </cell>
          <cell r="Q1239" t="str">
            <v>-</v>
          </cell>
          <cell r="R1239" t="str">
            <v>0</v>
          </cell>
          <cell r="S1239" t="str">
            <v/>
          </cell>
          <cell r="T1239" t="str">
            <v>THALE sp. z o.o. sp.k.</v>
          </cell>
          <cell r="U1239" t="str">
            <v>11-041 Olsztyn, Poland, Wilimowo 2, Poland</v>
          </cell>
          <cell r="V1239" t="str">
            <v/>
          </cell>
          <cell r="W1239" t="str">
            <v>TAS-50</v>
          </cell>
        </row>
        <row r="1240">
          <cell r="A1240">
            <v>29587</v>
          </cell>
          <cell r="B1240" t="str">
            <v>81470201008</v>
          </cell>
          <cell r="C1240" t="str">
            <v>XP-M20X1000  PRĘT GWINTOWANY M20X1000MM</v>
          </cell>
          <cell r="D1240" t="str">
            <v>5907754266155</v>
          </cell>
          <cell r="E1240" t="str">
            <v/>
          </cell>
          <cell r="F1240" t="str">
            <v>Pręt gwintowany M20x1000mm</v>
          </cell>
          <cell r="G1240" t="str">
            <v>Threaded rod M20x1000mm</v>
          </cell>
          <cell r="H1240" t="str">
            <v>Menetesszár M20x1000mm</v>
          </cell>
          <cell r="I1240" t="str">
            <v>Srieginis strypas  M20x1000mm</v>
          </cell>
          <cell r="J1240" t="str">
            <v>Závitová tyč M20x1000mm</v>
          </cell>
          <cell r="K1240" t="str">
            <v>Tije filetate M20x1000mm</v>
          </cell>
          <cell r="L1240" t="str">
            <v>(PL)ITB-KOT-2020/1562 wydanie 1 23/12/2020; (RO)AT 017-05-4053-2024 28/02/2024</v>
          </cell>
          <cell r="M1240" t="str">
            <v>(PL)05/2020 30/05/2023; (RO)01/2024 28/02/2024</v>
          </cell>
          <cell r="N1240" t="str">
            <v>B</v>
          </cell>
          <cell r="O1240" t="str">
            <v>-</v>
          </cell>
          <cell r="P1240" t="str">
            <v>-</v>
          </cell>
          <cell r="Q1240" t="str">
            <v>-</v>
          </cell>
          <cell r="R1240" t="str">
            <v>15</v>
          </cell>
          <cell r="S1240" t="str">
            <v/>
          </cell>
          <cell r="T1240" t="str">
            <v>THALE sp. z o.o. sp.k.</v>
          </cell>
          <cell r="U1240" t="str">
            <v>11-041 Olsztyn, Poland, Wilimowo 2, Poland</v>
          </cell>
          <cell r="V1240" t="str">
            <v/>
          </cell>
          <cell r="W1240" t="str">
            <v>XP-M20X1000</v>
          </cell>
        </row>
        <row r="1241">
          <cell r="A1241">
            <v>20941</v>
          </cell>
          <cell r="B1241" t="str">
            <v>89000020941</v>
          </cell>
          <cell r="C1241" t="str">
            <v>HUPC-2 OBEJMA CHŁODU 2</v>
          </cell>
          <cell r="D1241" t="str">
            <v>5907754256613</v>
          </cell>
          <cell r="E1241" t="str">
            <v>1</v>
          </cell>
          <cell r="F1241" t="str">
            <v>Obejma chłodu 2</v>
          </cell>
          <cell r="G1241" t="str">
            <v>Thermal insulation clamp 2</v>
          </cell>
          <cell r="H1241" t="str">
            <v>Hőszigetelt csőbilincs 2</v>
          </cell>
          <cell r="I1241" t="str">
            <v>Laikiklis saldymo sistem 2</v>
          </cell>
          <cell r="K1241" t="str">
            <v>Colier pentru 2</v>
          </cell>
          <cell r="L1241" t="str">
            <v>-</v>
          </cell>
          <cell r="M1241" t="str">
            <v>-</v>
          </cell>
          <cell r="N1241" t="str">
            <v>-</v>
          </cell>
          <cell r="O1241" t="str">
            <v>-</v>
          </cell>
          <cell r="P1241" t="str">
            <v>-</v>
          </cell>
          <cell r="Q1241" t="str">
            <v>-</v>
          </cell>
          <cell r="R1241" t="str">
            <v>0</v>
          </cell>
          <cell r="S1241" t="str">
            <v/>
          </cell>
          <cell r="T1241" t="str">
            <v>THALE sp. z o.o. sp.k.</v>
          </cell>
          <cell r="U1241" t="str">
            <v>11-041 Olsztyn, Poland, Wilimowo 2, Poland</v>
          </cell>
          <cell r="V1241" t="str">
            <v>ocynk galwaniczny</v>
          </cell>
          <cell r="W1241" t="str">
            <v>HUPC-2</v>
          </cell>
        </row>
        <row r="1242">
          <cell r="A1242">
            <v>105</v>
          </cell>
          <cell r="B1242" t="str">
            <v>81450083900</v>
          </cell>
          <cell r="C1242" t="str">
            <v>KRM-8 KOŁEK ROZPOROWY METALOWY M8X39MM</v>
          </cell>
          <cell r="D1242" t="str">
            <v>5907754203983</v>
          </cell>
          <cell r="E1242" t="str">
            <v>1</v>
          </cell>
          <cell r="F1242" t="str">
            <v>Kołek rozporowy metalowy M8x39mm</v>
          </cell>
          <cell r="G1242" t="str">
            <v>Metal plug M8x39mm</v>
          </cell>
          <cell r="H1242" t="str">
            <v>Terpesztődübel M8x39mm</v>
          </cell>
          <cell r="I1242" t="str">
            <v>Plieninis issipleciantis kaistis M8x39mm</v>
          </cell>
          <cell r="K1242" t="str">
            <v>Dibluri de distantare din metal M8x39mm</v>
          </cell>
          <cell r="L1242" t="str">
            <v>-</v>
          </cell>
          <cell r="M1242" t="str">
            <v>-</v>
          </cell>
          <cell r="N1242" t="str">
            <v>B</v>
          </cell>
          <cell r="O1242" t="str">
            <v>-</v>
          </cell>
          <cell r="P1242" t="str">
            <v>-</v>
          </cell>
          <cell r="Q1242" t="str">
            <v>-</v>
          </cell>
          <cell r="R1242" t="str">
            <v>16</v>
          </cell>
          <cell r="S1242" t="str">
            <v/>
          </cell>
          <cell r="T1242" t="str">
            <v>THALE sp. z o.o. sp.k.</v>
          </cell>
          <cell r="U1242" t="str">
            <v>11-041 Olsztyn, Poland, Wilimowo 2, Poland</v>
          </cell>
          <cell r="V1242" t="str">
            <v>ocynk galwaniczny</v>
          </cell>
          <cell r="W1242" t="str">
            <v>KRM-8</v>
          </cell>
        </row>
        <row r="1243">
          <cell r="A1243">
            <v>25088</v>
          </cell>
          <cell r="B1243" t="str">
            <v>81402060200</v>
          </cell>
          <cell r="C1243" t="str">
            <v>105-M6X20 ŚRUBA Z ŁBEM SZEŚCIOKĄTNYM Z PEŁNYM GWINTEM M6X20</v>
          </cell>
          <cell r="D1243" t="str">
            <v>5907754258327</v>
          </cell>
          <cell r="E1243" t="str">
            <v>1</v>
          </cell>
          <cell r="F1243" t="str">
            <v xml:space="preserve">Śruba 105 6-kąt. M6x20mm </v>
          </cell>
          <cell r="H1243" t="str">
            <v xml:space="preserve">Hatlapfejű csavar 105 M6x20mm </v>
          </cell>
          <cell r="I1243" t="str">
            <v xml:space="preserve">Varztas 105 6-kamp. M6X20mm </v>
          </cell>
          <cell r="K1243" t="str">
            <v xml:space="preserve">Suruburi cu cap hexagonal  105 M6x20mm </v>
          </cell>
          <cell r="L1243" t="str">
            <v>-</v>
          </cell>
          <cell r="M1243" t="str">
            <v>-</v>
          </cell>
          <cell r="N1243" t="str">
            <v>-</v>
          </cell>
          <cell r="O1243" t="str">
            <v>-</v>
          </cell>
          <cell r="P1243" t="str">
            <v>-</v>
          </cell>
          <cell r="Q1243" t="str">
            <v>-</v>
          </cell>
          <cell r="R1243" t="str">
            <v>0</v>
          </cell>
          <cell r="S1243" t="str">
            <v/>
          </cell>
          <cell r="T1243" t="str">
            <v>THALE sp. z o.o. sp.k.</v>
          </cell>
          <cell r="U1243" t="str">
            <v>11-041 Olsztyn, Poland, Wilimowo 2, Poland</v>
          </cell>
          <cell r="V1243" t="str">
            <v>ocynk galwaniczny</v>
          </cell>
          <cell r="W1243" t="str">
            <v>105-M6X20</v>
          </cell>
        </row>
        <row r="1244">
          <cell r="A1244">
            <v>35362</v>
          </cell>
          <cell r="B1244" t="str">
            <v>81400010002</v>
          </cell>
          <cell r="C1244" t="str">
            <v>N-ZL-M10 ZŁĄCZKA M10</v>
          </cell>
          <cell r="D1244" t="str">
            <v>5907754224223</v>
          </cell>
          <cell r="E1244" t="str">
            <v>25</v>
          </cell>
          <cell r="F1244" t="str">
            <v>Złączka M10</v>
          </cell>
          <cell r="G1244" t="str">
            <v>Hex rod coupling M10</v>
          </cell>
          <cell r="H1244" t="str">
            <v>Menetesszár toldó M10</v>
          </cell>
          <cell r="I1244" t="str">
            <v>Jungtis M10</v>
          </cell>
          <cell r="J1244" t="str">
            <v>Šesťhranná spojka M10</v>
          </cell>
          <cell r="K1244" t="str">
            <v>Racorduri filetate M10</v>
          </cell>
          <cell r="L1244" t="str">
            <v>(PL)ITB-KOT-2020/1562 wydanie 1 23/12/2020; (SK)SK TP-19/0004-verzia 02 23/03/2022; (RO)AT 017-05-4053-2024 28/02/2024</v>
          </cell>
          <cell r="M1244" t="str">
            <v>(PL)05/2020 30/05/2023; (SK)01/2022 23/03/2022; (RO)01/2024 28/02/2024</v>
          </cell>
          <cell r="N1244" t="str">
            <v>B</v>
          </cell>
          <cell r="O1244" t="str">
            <v>-</v>
          </cell>
          <cell r="P1244" t="str">
            <v>-</v>
          </cell>
          <cell r="Q1244" t="str">
            <v>-</v>
          </cell>
          <cell r="R1244" t="str">
            <v>15</v>
          </cell>
          <cell r="S1244" t="str">
            <v/>
          </cell>
          <cell r="T1244" t="str">
            <v>THALE sp. z o.o. sp.k.</v>
          </cell>
          <cell r="U1244" t="str">
            <v>11-041 Olsztyn, Poland, Wilimowo 2, Poland</v>
          </cell>
          <cell r="V1244" t="str">
            <v>pasywacja</v>
          </cell>
          <cell r="W1244" t="str">
            <v>N-ZL-M10</v>
          </cell>
        </row>
        <row r="1245">
          <cell r="A1245">
            <v>22083</v>
          </cell>
          <cell r="B1245" t="str">
            <v>91500000017</v>
          </cell>
          <cell r="C1245" t="str">
            <v>Y-OG-105-M16X70 KL.(8.8) ŚRUBA Z ŁBEM SZEŚCIOKĄTNYM Z PEŁNYM GWINTEM M16X70 (8.8) OGNIOWA</v>
          </cell>
          <cell r="D1245" t="str">
            <v>5907754254183</v>
          </cell>
          <cell r="E1245" t="str">
            <v>25</v>
          </cell>
          <cell r="L1245" t="str">
            <v>-</v>
          </cell>
          <cell r="M1245" t="str">
            <v>-</v>
          </cell>
          <cell r="N1245" t="str">
            <v>-</v>
          </cell>
          <cell r="O1245" t="str">
            <v>-</v>
          </cell>
          <cell r="P1245" t="str">
            <v>-</v>
          </cell>
          <cell r="Q1245" t="str">
            <v>-</v>
          </cell>
          <cell r="R1245" t="str">
            <v>0</v>
          </cell>
          <cell r="S1245" t="str">
            <v/>
          </cell>
          <cell r="T1245" t="str">
            <v>THALE sp. z o.o. sp.k.</v>
          </cell>
          <cell r="U1245" t="str">
            <v>11-041 Olsztyn, Poland, Wilimowo 2, Poland</v>
          </cell>
          <cell r="V1245" t="str">
            <v>ocynk ogniowy</v>
          </cell>
          <cell r="W1245" t="str">
            <v>Y-OG-105-M16X70(8.8)</v>
          </cell>
        </row>
        <row r="1246">
          <cell r="A1246">
            <v>11863</v>
          </cell>
          <cell r="B1246" t="str">
            <v>80941425600</v>
          </cell>
          <cell r="C1246" t="str">
            <v>SSD-MG2,0-560 KONSOLA PODWÓJNA MG 560MM</v>
          </cell>
          <cell r="D1246" t="str">
            <v>5907754233294</v>
          </cell>
          <cell r="E1246" t="str">
            <v>1</v>
          </cell>
          <cell r="G1246" t="str">
            <v>Double cantilever arm MG 560mm</v>
          </cell>
          <cell r="J1246" t="str">
            <v>Dvojitá montážna konzola SSD-MG2,0 560mm</v>
          </cell>
          <cell r="L1246" t="str">
            <v>-</v>
          </cell>
          <cell r="M1246" t="str">
            <v>-</v>
          </cell>
          <cell r="N1246" t="str">
            <v>-</v>
          </cell>
          <cell r="O1246" t="str">
            <v>-</v>
          </cell>
          <cell r="P1246" t="str">
            <v>-</v>
          </cell>
          <cell r="Q1246" t="str">
            <v>-</v>
          </cell>
          <cell r="R1246" t="str">
            <v>0</v>
          </cell>
          <cell r="S1246" t="str">
            <v/>
          </cell>
          <cell r="T1246" t="str">
            <v>THALE sp. z o.o. sp.k.</v>
          </cell>
          <cell r="U1246" t="str">
            <v>11-041 Olsztyn, Poland, Wilimowo 2, Poland</v>
          </cell>
          <cell r="V1246" t="str">
            <v/>
          </cell>
          <cell r="W1246" t="str">
            <v>SSD-MG2,0-560</v>
          </cell>
        </row>
        <row r="1247">
          <cell r="A1247">
            <v>19032</v>
          </cell>
          <cell r="B1247" t="str">
            <v/>
          </cell>
          <cell r="C1247" t="str">
            <v>TRP-M8X100 KOTWA UCHYLNA TRP M8X100MM</v>
          </cell>
          <cell r="D1247" t="str">
            <v/>
          </cell>
          <cell r="E1247" t="str">
            <v>10</v>
          </cell>
          <cell r="F1247" t="str">
            <v>Kotwa uchylna TRP M8x100mm</v>
          </cell>
          <cell r="G1247" t="str">
            <v>Toggle bolt TRP M8x100mm</v>
          </cell>
          <cell r="H1247" t="str">
            <v>Billenő horog TRP M8x100mm</v>
          </cell>
          <cell r="I1247" t="str">
            <v>Alkuninis ankeris TRP M8x100mm</v>
          </cell>
          <cell r="J1247" t="str">
            <v>Sklopná kotva TRP M8x100m</v>
          </cell>
          <cell r="K1247" t="str">
            <v>Ancore rabatabile TRP M8x100mm</v>
          </cell>
          <cell r="L1247" t="str">
            <v>(PL)ITB-KOT-2020/1562 wydanie 1 23/12/2020; (HU)A-101/2016 18/11/2021; (RO)AT 017-05-4053-2024 28/02/2024</v>
          </cell>
          <cell r="M1247" t="str">
            <v>(PL)05/2020 30/05/2023; (HU)02/2021 18/11/2021; (RO)01/2024 28/02/2024</v>
          </cell>
          <cell r="N1247" t="str">
            <v>B</v>
          </cell>
          <cell r="O1247" t="str">
            <v>-</v>
          </cell>
          <cell r="P1247" t="str">
            <v>-</v>
          </cell>
          <cell r="Q1247" t="str">
            <v>-</v>
          </cell>
          <cell r="R1247" t="str">
            <v>15</v>
          </cell>
          <cell r="S1247" t="str">
            <v/>
          </cell>
          <cell r="T1247" t="str">
            <v>THALE sp. z o.o. sp.k.</v>
          </cell>
          <cell r="U1247" t="str">
            <v>11-041 Olsztyn, Poland, Wilimowo 2, Poland</v>
          </cell>
          <cell r="V1247" t="str">
            <v>ocynk galwaniczny</v>
          </cell>
          <cell r="W1247" t="str">
            <v>TRP-M8X100</v>
          </cell>
        </row>
        <row r="1248">
          <cell r="A1248">
            <v>19217</v>
          </cell>
          <cell r="B1248" t="str">
            <v/>
          </cell>
          <cell r="C1248" t="str">
            <v>TTRB-M10 KOTWA TTRB M10X60MM</v>
          </cell>
          <cell r="D1248" t="str">
            <v/>
          </cell>
          <cell r="E1248" t="str">
            <v>20</v>
          </cell>
          <cell r="F1248" t="str">
            <v>Kotwa TTRB M10x60mm</v>
          </cell>
          <cell r="G1248" t="str">
            <v>Shield anchor TTRB M10X60mm</v>
          </cell>
          <cell r="H1248" t="str">
            <v>Födém dübel TTRB M10X60mm</v>
          </cell>
          <cell r="I1248" t="str">
            <v>Ankeris TTRB M10x60mm</v>
          </cell>
          <cell r="J1248" t="str">
            <v>Stropná kotva TTRB M10x60mm</v>
          </cell>
          <cell r="K1248" t="str">
            <v>Ancore pentru placi de canal TTRB M10X60mm</v>
          </cell>
          <cell r="L1248" t="str">
            <v>(PL)ITB-KOT-2021/1725 wydanie 1 02/06/2021</v>
          </cell>
          <cell r="M1248" t="str">
            <v>(PL)TSA/01/20211214/020-UWB-1070/Z 14/12/2021</v>
          </cell>
          <cell r="N1248" t="str">
            <v>B</v>
          </cell>
          <cell r="O1248" t="str">
            <v>-</v>
          </cell>
          <cell r="P1248" t="str">
            <v>-</v>
          </cell>
          <cell r="Q1248" t="str">
            <v>-</v>
          </cell>
          <cell r="R1248" t="str">
            <v>15</v>
          </cell>
          <cell r="S1248" t="str">
            <v/>
          </cell>
          <cell r="T1248" t="str">
            <v>POLSKA</v>
          </cell>
          <cell r="U1248" t="str">
            <v xml:space="preserve">, </v>
          </cell>
          <cell r="V1248" t="str">
            <v>ocynk galwaniczny</v>
          </cell>
          <cell r="W1248" t="str">
            <v>TTRB-M10</v>
          </cell>
        </row>
        <row r="1249">
          <cell r="A1249">
            <v>20973</v>
          </cell>
          <cell r="B1249" t="str">
            <v>81470122008</v>
          </cell>
          <cell r="C1249" t="str">
            <v>XP-M12X2000 PRĘT GWINTOWANY M12X2000MM</v>
          </cell>
          <cell r="D1249" t="str">
            <v>5907754251519</v>
          </cell>
          <cell r="E1249" t="str">
            <v>20</v>
          </cell>
          <cell r="F1249" t="str">
            <v>Pręt gwintowany M12x2000mm</v>
          </cell>
          <cell r="G1249" t="str">
            <v>Threaded rod M12x2000mm</v>
          </cell>
          <cell r="H1249" t="str">
            <v>Menetesszár M12x2000mm</v>
          </cell>
          <cell r="I1249" t="str">
            <v>Srieginis strypas  M12x2000mm</v>
          </cell>
          <cell r="J1249" t="str">
            <v>Závitová tyč M12x2000mm</v>
          </cell>
          <cell r="K1249" t="str">
            <v>Tije filetate M12x2000mm</v>
          </cell>
          <cell r="L1249" t="str">
            <v>(PL)ITB-KOT-2020/1562 wydanie 1 23/12/2020; (RO)AT 017-05-4053-2024 28/02/2024</v>
          </cell>
          <cell r="M1249" t="str">
            <v>(PL)05/2020 30/05/2023; (RO)01/2024 28/02/2024</v>
          </cell>
          <cell r="N1249" t="str">
            <v>B</v>
          </cell>
          <cell r="O1249" t="str">
            <v>-</v>
          </cell>
          <cell r="P1249" t="str">
            <v>-</v>
          </cell>
          <cell r="Q1249" t="str">
            <v>-</v>
          </cell>
          <cell r="R1249" t="str">
            <v>15</v>
          </cell>
          <cell r="S1249" t="str">
            <v/>
          </cell>
          <cell r="T1249" t="str">
            <v>THALE sp. z o.o. sp.k.</v>
          </cell>
          <cell r="U1249" t="str">
            <v>11-041 Olsztyn, Poland, Wilimowo 2, Poland</v>
          </cell>
          <cell r="V1249" t="str">
            <v>ocynk lamelarny</v>
          </cell>
          <cell r="W1249" t="str">
            <v>XP-M12X2000</v>
          </cell>
        </row>
        <row r="1250">
          <cell r="A1250">
            <v>10263</v>
          </cell>
          <cell r="B1250" t="str">
            <v>10263</v>
          </cell>
          <cell r="C1250" t="str">
            <v>LSE-MF BK-ŁĄCZNIK ZEWNĘTRZNY DO PROFILU MF BK</v>
          </cell>
          <cell r="D1250" t="str">
            <v/>
          </cell>
          <cell r="E1250" t="str">
            <v/>
          </cell>
          <cell r="L1250" t="str">
            <v>-</v>
          </cell>
          <cell r="M1250" t="str">
            <v>-</v>
          </cell>
          <cell r="N1250" t="str">
            <v>-</v>
          </cell>
          <cell r="O1250" t="str">
            <v>-</v>
          </cell>
          <cell r="P1250" t="str">
            <v>-</v>
          </cell>
          <cell r="Q1250" t="str">
            <v>-</v>
          </cell>
          <cell r="R1250" t="str">
            <v>0</v>
          </cell>
          <cell r="S1250" t="str">
            <v/>
          </cell>
          <cell r="T1250" t="str">
            <v>THALE sp. z o.o. sp.k.</v>
          </cell>
          <cell r="U1250" t="str">
            <v>11-041 Olsztyn, Poland, Wilimowo 2, Poland</v>
          </cell>
          <cell r="V1250" t="str">
            <v/>
          </cell>
        </row>
        <row r="1251">
          <cell r="A1251">
            <v>11325</v>
          </cell>
          <cell r="B1251" t="str">
            <v>80310135620</v>
          </cell>
          <cell r="C1251" t="str">
            <v>PST-356-1/2 OBEJMA PST 356 (356MM) 1/2</v>
          </cell>
          <cell r="D1251" t="str">
            <v>5907754232235</v>
          </cell>
          <cell r="E1251" t="str">
            <v>1</v>
          </cell>
          <cell r="G1251" t="str">
            <v>Heavy duty pipe clamp PST 356 (356mm) 1/2</v>
          </cell>
          <cell r="L1251" t="str">
            <v>-</v>
          </cell>
          <cell r="M1251" t="str">
            <v>-</v>
          </cell>
          <cell r="N1251" t="str">
            <v>-</v>
          </cell>
          <cell r="O1251" t="str">
            <v>-</v>
          </cell>
          <cell r="P1251" t="str">
            <v>-</v>
          </cell>
          <cell r="Q1251" t="str">
            <v>-</v>
          </cell>
          <cell r="R1251" t="str">
            <v>0</v>
          </cell>
          <cell r="S1251" t="str">
            <v/>
          </cell>
          <cell r="T1251" t="str">
            <v>THALE sp. z o.o. sp.k.</v>
          </cell>
          <cell r="U1251" t="str">
            <v>11-041 Olsztyn, Poland, Wilimowo 2, Poland</v>
          </cell>
          <cell r="V1251" t="str">
            <v/>
          </cell>
          <cell r="W1251" t="str">
            <v>PST-356-1/2</v>
          </cell>
        </row>
        <row r="1252">
          <cell r="A1252">
            <v>12595</v>
          </cell>
          <cell r="B1252" t="str">
            <v>81140141240</v>
          </cell>
          <cell r="C1252" t="str">
            <v>LSE-MH-D ŁĄCZNIK ZEWNĘTRZNY DO PROFILU MHD</v>
          </cell>
          <cell r="D1252" t="str">
            <v>5907754239340</v>
          </cell>
          <cell r="E1252" t="str">
            <v/>
          </cell>
          <cell r="L1252" t="str">
            <v>-</v>
          </cell>
          <cell r="M1252" t="str">
            <v>-</v>
          </cell>
          <cell r="N1252" t="str">
            <v>-</v>
          </cell>
          <cell r="O1252" t="str">
            <v>-</v>
          </cell>
          <cell r="P1252" t="str">
            <v>-</v>
          </cell>
          <cell r="Q1252" t="str">
            <v>-</v>
          </cell>
          <cell r="R1252" t="str">
            <v>0</v>
          </cell>
          <cell r="S1252" t="str">
            <v/>
          </cell>
          <cell r="T1252" t="str">
            <v>THALE sp. z o.o. sp.k.</v>
          </cell>
          <cell r="U1252" t="str">
            <v>11-041 Olsztyn, Poland, Wilimowo 2, Poland</v>
          </cell>
          <cell r="V1252" t="str">
            <v/>
          </cell>
          <cell r="W1252" t="str">
            <v>LSE-MH-D</v>
          </cell>
        </row>
        <row r="1253">
          <cell r="A1253">
            <v>19038</v>
          </cell>
          <cell r="B1253" t="str">
            <v>81410020000</v>
          </cell>
          <cell r="C1253" t="str">
            <v>TRSA-M20 TULEJA ROZPOROWA TRSA M20X80MM</v>
          </cell>
          <cell r="D1253" t="str">
            <v>5907754228801</v>
          </cell>
          <cell r="E1253" t="str">
            <v>10</v>
          </cell>
          <cell r="F1253" t="str">
            <v>Tuleja rozporowa TRSA M20x80mm</v>
          </cell>
          <cell r="G1253" t="str">
            <v>Drop in anchor TRSA M20x80mm</v>
          </cell>
          <cell r="H1253" t="str">
            <v>Feszítő dübel TRSA M20x80mm</v>
          </cell>
          <cell r="I1253" t="str">
            <v>Ikalamas ankieris TRSA M20x80mm</v>
          </cell>
          <cell r="K1253" t="str">
            <v>Ancora Ingropata din otel TRSA M20x80mm</v>
          </cell>
          <cell r="L1253" t="str">
            <v>(EU)ETA-13/0584 18/01/2019</v>
          </cell>
          <cell r="M1253" t="str">
            <v>(EU)DoP-13/0584-R-DCA 18/01/2019</v>
          </cell>
          <cell r="N1253" t="str">
            <v>-</v>
          </cell>
          <cell r="O1253" t="str">
            <v>CE</v>
          </cell>
          <cell r="P1253" t="str">
            <v>-</v>
          </cell>
          <cell r="Q1253" t="str">
            <v>-</v>
          </cell>
          <cell r="R1253" t="str">
            <v>14</v>
          </cell>
          <cell r="S1253" t="str">
            <v/>
          </cell>
          <cell r="T1253" t="str">
            <v>UE</v>
          </cell>
          <cell r="U1253" t="str">
            <v>0, 0</v>
          </cell>
          <cell r="V1253" t="str">
            <v>ocynk galwaniczny</v>
          </cell>
          <cell r="W1253" t="str">
            <v>TRSA-M20</v>
          </cell>
        </row>
        <row r="1254">
          <cell r="A1254">
            <v>35364</v>
          </cell>
          <cell r="B1254" t="str">
            <v>81400012002</v>
          </cell>
          <cell r="C1254" t="str">
            <v>N-ZL-M12 ZŁĄCZKA M12</v>
          </cell>
          <cell r="D1254" t="str">
            <v>5907754224230</v>
          </cell>
          <cell r="E1254" t="str">
            <v>25</v>
          </cell>
          <cell r="F1254" t="str">
            <v>Złączka M12</v>
          </cell>
          <cell r="G1254" t="str">
            <v>Hex rod coupling M12</v>
          </cell>
          <cell r="H1254" t="str">
            <v>Menetesszár toldó M12</v>
          </cell>
          <cell r="I1254" t="str">
            <v>Jungtis M12</v>
          </cell>
          <cell r="J1254" t="str">
            <v>Šesťhranná spojka M12</v>
          </cell>
          <cell r="K1254" t="str">
            <v>Racorduri filetate M12</v>
          </cell>
          <cell r="L1254" t="str">
            <v>(PL)ITB-KOT-2020/1562 wydanie 1 23/12/2020; (SK)SK TP-19/0004-verzia 02 23/03/2022; (RO)AT 017-05-4053-2024 28/02/2024</v>
          </cell>
          <cell r="M1254" t="str">
            <v>(PL)05/2020 30/05/2023; (SK)01/2022 23/03/2022; (RO)01/2024 28/02/2024</v>
          </cell>
          <cell r="N1254" t="str">
            <v>B</v>
          </cell>
          <cell r="O1254" t="str">
            <v>-</v>
          </cell>
          <cell r="P1254" t="str">
            <v>-</v>
          </cell>
          <cell r="Q1254" t="str">
            <v>-</v>
          </cell>
          <cell r="R1254" t="str">
            <v>15</v>
          </cell>
          <cell r="S1254" t="str">
            <v/>
          </cell>
          <cell r="T1254" t="str">
            <v>THALE sp. z o.o. sp.k.</v>
          </cell>
          <cell r="U1254" t="str">
            <v>11-041 Olsztyn, Poland, Wilimowo 2, Poland</v>
          </cell>
          <cell r="V1254" t="str">
            <v>pasywacja</v>
          </cell>
          <cell r="W1254" t="str">
            <v>N-ZL-M12</v>
          </cell>
        </row>
        <row r="1255">
          <cell r="A1255">
            <v>25112</v>
          </cell>
          <cell r="B1255" t="str">
            <v>80130327302</v>
          </cell>
          <cell r="C1255" t="str">
            <v>SIL-N-UPG-273BK OBEJMA EXPERT Z OKŁADZINĄ SILIKONOWĄ 273 BK (264-273) NIERDZEWNA</v>
          </cell>
          <cell r="D1255" t="str">
            <v>5907754258372</v>
          </cell>
          <cell r="E1255" t="str">
            <v>1</v>
          </cell>
          <cell r="F1255" t="str">
            <v>Obejma EXPERT + silikon 273 BK (264-273)</v>
          </cell>
          <cell r="H1255" t="str">
            <v>Csőbilincs EXPERT + szilikon 273 BK (264-273)</v>
          </cell>
          <cell r="I1255" t="str">
            <v>Laikiklis Expert + silikonas 273 BK (264-273)</v>
          </cell>
          <cell r="J1255" t="str">
            <v>Objímka EXPERT + silikón 273 BK (264-273)</v>
          </cell>
          <cell r="K1255" t="str">
            <v>Colier tip EXPERT + silicon 273 BK (264-273)</v>
          </cell>
          <cell r="L1255" t="str">
            <v>-</v>
          </cell>
          <cell r="M1255" t="str">
            <v>-</v>
          </cell>
          <cell r="N1255" t="str">
            <v>-</v>
          </cell>
          <cell r="O1255" t="str">
            <v>-</v>
          </cell>
          <cell r="P1255" t="str">
            <v>-</v>
          </cell>
          <cell r="Q1255" t="str">
            <v>-</v>
          </cell>
          <cell r="R1255" t="str">
            <v>0</v>
          </cell>
          <cell r="S1255" t="str">
            <v/>
          </cell>
          <cell r="T1255" t="str">
            <v>THALE sp. z o.o. sp.k.</v>
          </cell>
          <cell r="U1255" t="str">
            <v>11-041 Olsztyn, Poland, Wilimowo 2, Poland</v>
          </cell>
          <cell r="V1255" t="str">
            <v>pasywacja</v>
          </cell>
          <cell r="W1255" t="str">
            <v>SIL-N-UPG-273 BK</v>
          </cell>
        </row>
        <row r="1256">
          <cell r="A1256">
            <v>25912</v>
          </cell>
          <cell r="B1256" t="str">
            <v>90000001717</v>
          </cell>
          <cell r="C1256" t="str">
            <v>Y-SZ-C500 PROFIL MONTAŻOWY</v>
          </cell>
          <cell r="D1256" t="str">
            <v/>
          </cell>
          <cell r="E1256" t="str">
            <v>1</v>
          </cell>
          <cell r="L1256" t="str">
            <v>-</v>
          </cell>
          <cell r="M1256" t="str">
            <v>-</v>
          </cell>
          <cell r="N1256" t="str">
            <v>-</v>
          </cell>
          <cell r="O1256" t="str">
            <v>-</v>
          </cell>
          <cell r="P1256" t="str">
            <v>-</v>
          </cell>
          <cell r="Q1256" t="str">
            <v>-</v>
          </cell>
          <cell r="R1256" t="str">
            <v>0</v>
          </cell>
          <cell r="S1256" t="str">
            <v/>
          </cell>
          <cell r="T1256" t="str">
            <v>THALE sp. z o.o. sp.k.</v>
          </cell>
          <cell r="U1256" t="str">
            <v>11-041 Olsztyn, Poland, Wilimowo 2, Poland</v>
          </cell>
          <cell r="V1256" t="str">
            <v/>
          </cell>
          <cell r="W1256" t="str">
            <v>Y-SZ-C500</v>
          </cell>
        </row>
        <row r="1257">
          <cell r="A1257">
            <v>13715</v>
          </cell>
          <cell r="B1257" t="str">
            <v>80221905400</v>
          </cell>
          <cell r="C1257" t="str">
            <v>LX-19-054 OBEJMA CHŁODU LX-19 (54MM) GR. IZOL. 19MM</v>
          </cell>
          <cell r="D1257" t="str">
            <v>5907754242654</v>
          </cell>
          <cell r="E1257" t="str">
            <v>5</v>
          </cell>
          <cell r="F1257" t="str">
            <v>Obejma chłodu LX-19 (54mm) gr. izol. 19mm</v>
          </cell>
          <cell r="G1257" t="str">
            <v>Thermal insulation clamp LX-19 (54mm) 19mm</v>
          </cell>
          <cell r="H1257" t="str">
            <v>Hőszigetelt csőbilincs LX-19 (54mm) 19mm</v>
          </cell>
          <cell r="I1257" t="str">
            <v>Laikiklis saldymo sistem LX-19 (54mm) izol.19mm</v>
          </cell>
          <cell r="J1257" t="str">
            <v>Tepelne izolovaná objímka LX-19 (54-54mm) 19mm</v>
          </cell>
          <cell r="K1257" t="str">
            <v>Colier pentru LX-19 (54mm) 19mm</v>
          </cell>
          <cell r="L1257" t="str">
            <v>(PL)ITB-KOT-2020/1561 wydanie 1 15/12/2020; (HU)A-101/2016 18/11/2021; (SK)SK TP-19/0004-verzia 02 23/03/2022; (RO)AT 017-05-4053-2024 28/02/2024</v>
          </cell>
          <cell r="M1257" t="str">
            <v>(PL)04/2020 30/05/2023; (HU)02/2021 18/11/2021; (SK)01/2022 23/03/2022; (RO)01/2024 28/02/2024</v>
          </cell>
          <cell r="N1257" t="str">
            <v>B</v>
          </cell>
          <cell r="O1257" t="str">
            <v>-</v>
          </cell>
          <cell r="P1257" t="str">
            <v>-</v>
          </cell>
          <cell r="Q1257" t="str">
            <v>-</v>
          </cell>
          <cell r="R1257" t="str">
            <v>15</v>
          </cell>
          <cell r="S1257" t="str">
            <v/>
          </cell>
          <cell r="T1257" t="str">
            <v>THALE sp. z o.o. sp.k.</v>
          </cell>
          <cell r="U1257" t="str">
            <v>11-041 Olsztyn, Poland, Wilimowo 2, Poland</v>
          </cell>
          <cell r="V1257" t="str">
            <v>ocynk galwaniczny</v>
          </cell>
          <cell r="W1257" t="str">
            <v>LX-19-054</v>
          </cell>
        </row>
        <row r="1258">
          <cell r="A1258">
            <v>27706</v>
          </cell>
          <cell r="B1258" t="str">
            <v>90000003918</v>
          </cell>
          <cell r="C1258" t="str">
            <v>Y-N-PKC-M12X160 PRĘT GWINTOWANY DO KOTEW M12X160</v>
          </cell>
          <cell r="D1258" t="str">
            <v>5907754262744</v>
          </cell>
          <cell r="E1258" t="str">
            <v>10</v>
          </cell>
          <cell r="F1258" t="str">
            <v>Pręt gwintowany do kotew M12x160</v>
          </cell>
          <cell r="G1258" t="str">
            <v>Resin anchor rod M12x160</v>
          </cell>
          <cell r="H1258" t="str">
            <v>Menetesszar ragasztott dubelekhez M12x160mm</v>
          </cell>
          <cell r="I1258" t="str">
            <v>Srieginis strypas ankieriui M12x160mm</v>
          </cell>
          <cell r="K1258" t="str">
            <v>Tije filetate pentru ancore chimice M12x160mm</v>
          </cell>
          <cell r="L1258" t="str">
            <v>-</v>
          </cell>
          <cell r="M1258" t="str">
            <v>-</v>
          </cell>
          <cell r="N1258" t="str">
            <v>-</v>
          </cell>
          <cell r="O1258" t="str">
            <v>-</v>
          </cell>
          <cell r="P1258" t="str">
            <v>-</v>
          </cell>
          <cell r="Q1258" t="str">
            <v>-</v>
          </cell>
          <cell r="R1258" t="str">
            <v>0</v>
          </cell>
          <cell r="S1258" t="str">
            <v/>
          </cell>
          <cell r="T1258" t="str">
            <v>THALE sp. z o.o. sp.k.</v>
          </cell>
          <cell r="U1258" t="str">
            <v>11-041 Olsztyn, Poland, Wilimowo 2, Poland</v>
          </cell>
          <cell r="V1258" t="str">
            <v/>
          </cell>
          <cell r="W1258" t="str">
            <v>Y-N-PKC-M12X160</v>
          </cell>
        </row>
        <row r="1259">
          <cell r="A1259">
            <v>26156</v>
          </cell>
          <cell r="B1259" t="str">
            <v>90000001917</v>
          </cell>
          <cell r="C1259" t="str">
            <v>Y-OG-PSST-M16 PŁYTKA PUNKTU STAŁEGO PSST M12/M16 OGNIOWA  KĄT 6,3 ST</v>
          </cell>
          <cell r="D1259" t="str">
            <v>5907754259416</v>
          </cell>
          <cell r="E1259" t="str">
            <v>1</v>
          </cell>
          <cell r="L1259" t="str">
            <v>-</v>
          </cell>
          <cell r="M1259" t="str">
            <v>-</v>
          </cell>
          <cell r="N1259" t="str">
            <v>-</v>
          </cell>
          <cell r="O1259" t="str">
            <v>-</v>
          </cell>
          <cell r="P1259" t="str">
            <v>-</v>
          </cell>
          <cell r="Q1259" t="str">
            <v>-</v>
          </cell>
          <cell r="R1259" t="str">
            <v>0</v>
          </cell>
          <cell r="S1259" t="str">
            <v/>
          </cell>
          <cell r="T1259" t="str">
            <v>THALE sp. z o.o. sp.k.</v>
          </cell>
          <cell r="U1259" t="str">
            <v>11-041 Olsztyn, Poland, Wilimowo 2, Poland</v>
          </cell>
          <cell r="V1259" t="str">
            <v/>
          </cell>
          <cell r="W1259" t="str">
            <v>Y-OG-PSST-M16</v>
          </cell>
        </row>
        <row r="1260">
          <cell r="A1260">
            <v>22097</v>
          </cell>
          <cell r="B1260" t="str">
            <v/>
          </cell>
          <cell r="C1260" t="str">
            <v>Y-OG-105-M20X180 KL.(8.8) ŚRUBA Z ŁBEM SZEŚCIOKĄTNYM Z PEŁNYM GWINTEM M20X180 (8.8) OGNIOW</v>
          </cell>
          <cell r="D1260" t="str">
            <v/>
          </cell>
          <cell r="E1260" t="str">
            <v/>
          </cell>
          <cell r="L1260" t="str">
            <v>-</v>
          </cell>
          <cell r="M1260" t="str">
            <v>-</v>
          </cell>
          <cell r="N1260" t="str">
            <v>-</v>
          </cell>
          <cell r="O1260" t="str">
            <v>-</v>
          </cell>
          <cell r="P1260" t="str">
            <v>-</v>
          </cell>
          <cell r="Q1260" t="str">
            <v>-</v>
          </cell>
          <cell r="R1260" t="str">
            <v>0</v>
          </cell>
          <cell r="S1260" t="str">
            <v/>
          </cell>
          <cell r="T1260" t="str">
            <v>THALE sp. z o.o. sp.k.</v>
          </cell>
          <cell r="U1260" t="str">
            <v>11-041 Olsztyn, Poland, Wilimowo 2, Poland</v>
          </cell>
          <cell r="V1260" t="str">
            <v/>
          </cell>
          <cell r="W1260" t="str">
            <v>Y-OG-105-M20X180(8.8)</v>
          </cell>
        </row>
        <row r="1261">
          <cell r="A1261">
            <v>7822</v>
          </cell>
          <cell r="B1261" t="str">
            <v>80130208920</v>
          </cell>
          <cell r="C1261" t="str">
            <v>UPG-3 SKR OBEJMA EXPERT 3 (85-92MM) SKR</v>
          </cell>
          <cell r="D1261" t="str">
            <v>5907754216532</v>
          </cell>
          <cell r="E1261" t="str">
            <v>25</v>
          </cell>
          <cell r="F1261" t="str">
            <v>Obejma EXPERT 3 (85-92mm) SKR</v>
          </cell>
          <cell r="G1261" t="str">
            <v>Pipe clamp EXPERT 3 (85-92mm) SKR</v>
          </cell>
          <cell r="H1261" t="str">
            <v>Csőbilincs EXPERT 3 (85-92mm) SKR</v>
          </cell>
          <cell r="I1261" t="str">
            <v>Laikiklis Expert 3 (85-92mm) SKR</v>
          </cell>
          <cell r="J1261" t="str">
            <v>Objímka EXPERT 3 (85-92mm) SKR</v>
          </cell>
          <cell r="K1261" t="str">
            <v>Colier tip EXPERT 3 (85-92mm) SKR</v>
          </cell>
          <cell r="L1261" t="str">
            <v>(PL)ITB-KOT-2020/1561 wydanie 1 15/12/2020; (HU)A-101/2016 18/11/2021; (SK)SK TP-19/0004-verzia 02 23/03/2022; (RO)AT 017-05-4053-2024 28/02/2024</v>
          </cell>
          <cell r="M1261" t="str">
            <v>(PL)04/2020 30/05/2023; (HU)02/2021 18/11/2021; (SK)01/2022 23/03/2022; (RO)01/2024 28/02/2024</v>
          </cell>
          <cell r="N1261" t="str">
            <v>B</v>
          </cell>
          <cell r="O1261" t="str">
            <v>-</v>
          </cell>
          <cell r="P1261" t="str">
            <v>-</v>
          </cell>
          <cell r="Q1261" t="str">
            <v>-</v>
          </cell>
          <cell r="R1261" t="str">
            <v>15</v>
          </cell>
          <cell r="S1261" t="str">
            <v/>
          </cell>
          <cell r="T1261" t="str">
            <v>THALE sp. z o.o. sp.k.</v>
          </cell>
          <cell r="U1261" t="str">
            <v>11-041 Olsztyn, Poland, Wilimowo 2, Poland</v>
          </cell>
          <cell r="V1261" t="str">
            <v>ocynk galwaniczny</v>
          </cell>
          <cell r="W1261" t="str">
            <v>UPG-3 SKR</v>
          </cell>
        </row>
        <row r="1262">
          <cell r="A1262">
            <v>286</v>
          </cell>
          <cell r="B1262" t="str">
            <v>9000000286</v>
          </cell>
          <cell r="C1262" t="str">
            <v>SZ-A1,5-2000 PROFIL A1,5 2000MM</v>
          </cell>
          <cell r="D1262" t="str">
            <v/>
          </cell>
          <cell r="E1262" t="str">
            <v>1</v>
          </cell>
          <cell r="F1262" t="str">
            <v>Profil A1,5 2000mm</v>
          </cell>
          <cell r="G1262" t="str">
            <v>Channel A1,5 2000mm</v>
          </cell>
          <cell r="H1262" t="str">
            <v>Szerelősín A1,5 2000mm</v>
          </cell>
          <cell r="I1262" t="str">
            <v>Profilis A1,5 2000mm</v>
          </cell>
          <cell r="J1262" t="str">
            <v>Nosníky SZ-A1,5 2000mm</v>
          </cell>
          <cell r="K1262" t="str">
            <v>Profil de montaj A1,5 2000mm</v>
          </cell>
          <cell r="L1262" t="str">
            <v>(PL)ITB-KOT-2020/1562 wydanie 1 23/12/2020; (HU)A-101/2016 18/11/2021; (SK)SK TP-19/0004-verzia 02 23/03/2022; (RO)AT 017-05-4053-2024 28/02/2024</v>
          </cell>
          <cell r="M1262" t="str">
            <v>(PL)05/2020 30/05/2023; (HU)02/2021 18/11/2021; (SK)01/2022 23/03/2022; (RO)01/2024 28/02/2024</v>
          </cell>
          <cell r="N1262" t="str">
            <v>B</v>
          </cell>
          <cell r="O1262" t="str">
            <v>-</v>
          </cell>
          <cell r="P1262" t="str">
            <v>-</v>
          </cell>
          <cell r="Q1262" t="str">
            <v>-</v>
          </cell>
          <cell r="R1262" t="str">
            <v>15</v>
          </cell>
          <cell r="S1262" t="str">
            <v/>
          </cell>
          <cell r="T1262" t="str">
            <v>THALE sp. z o.o. sp.k.</v>
          </cell>
          <cell r="U1262" t="str">
            <v>11-041 Olsztyn, Poland, Wilimowo 2, Poland</v>
          </cell>
          <cell r="V1262" t="str">
            <v>ocynk galwaniczny</v>
          </cell>
          <cell r="W1262" t="str">
            <v>SZ-A1,5-2000</v>
          </cell>
        </row>
        <row r="1263">
          <cell r="A1263">
            <v>34814</v>
          </cell>
          <cell r="B1263" t="str">
            <v>81335010008</v>
          </cell>
          <cell r="C1263" t="str">
            <v>XP-KLP-M10 ZACISK NOŚNY ŻELIWNY FI 11</v>
          </cell>
          <cell r="D1263" t="str">
            <v>5907754253872</v>
          </cell>
          <cell r="E1263" t="str">
            <v>25</v>
          </cell>
          <cell r="F1263" t="str">
            <v>Zacisk nośny żeliwny fi 11 mm</v>
          </cell>
          <cell r="G1263" t="str">
            <v>Cast iron beam clamp dia 11 mm</v>
          </cell>
          <cell r="H1263" t="str">
            <v>Öntöttvas gerenda kapocs átmérő 11 mm</v>
          </cell>
          <cell r="I1263" t="str">
            <v>Dvitejiniu siju ketinis laikiklis fi 11 mm</v>
          </cell>
          <cell r="J1263" t="str">
            <v>Liatinová nosníková svorka priemer  11mm</v>
          </cell>
          <cell r="K1263" t="str">
            <v>Clema portante din fonta cu orificiu dia 11 mm</v>
          </cell>
          <cell r="L1263" t="str">
            <v>(PL)ITB-KOT-2020/1562 wydanie 1 23/12/2020; (HU)A-101/2016 18/11/2021; (RO)AT 017-05-4053-2024 28/02/2024</v>
          </cell>
          <cell r="M1263" t="str">
            <v>(PL)05/2020 30/05/2023; (HU)02/2021 18/11/2021; (RO)01/2024 28/02/2024</v>
          </cell>
          <cell r="N1263" t="str">
            <v>B</v>
          </cell>
          <cell r="O1263" t="str">
            <v>-</v>
          </cell>
          <cell r="P1263" t="str">
            <v>FM</v>
          </cell>
          <cell r="Q1263" t="str">
            <v>VDS</v>
          </cell>
          <cell r="R1263" t="str">
            <v>15</v>
          </cell>
          <cell r="S1263" t="str">
            <v/>
          </cell>
          <cell r="T1263" t="str">
            <v>THALE sp. z o.o. sp.k.</v>
          </cell>
          <cell r="U1263" t="str">
            <v>11-041 Olsztyn, Poland, Wilimowo 2, Poland</v>
          </cell>
          <cell r="V1263" t="str">
            <v>ocynk lamelarny</v>
          </cell>
          <cell r="W1263" t="str">
            <v>XP-KLP-M10</v>
          </cell>
        </row>
        <row r="1264">
          <cell r="A1264">
            <v>30205</v>
          </cell>
          <cell r="B1264" t="str">
            <v>81470161000</v>
          </cell>
          <cell r="C1264" t="str">
            <v>M16X1000 PRĘT GWINTOWANY M16X1000MM</v>
          </cell>
          <cell r="D1264" t="str">
            <v>5907754204362</v>
          </cell>
          <cell r="E1264" t="str">
            <v>10</v>
          </cell>
          <cell r="F1264" t="str">
            <v>Pręt gwintowany M16x1000mm</v>
          </cell>
          <cell r="G1264" t="str">
            <v>Threaded rod M16x1000mm</v>
          </cell>
          <cell r="H1264" t="str">
            <v>Menetesszár M16x1000mm</v>
          </cell>
          <cell r="I1264" t="str">
            <v>Srieginis strypas  M16x1000mm</v>
          </cell>
          <cell r="J1264" t="str">
            <v>Závitová tyč M16x1000mm</v>
          </cell>
          <cell r="K1264" t="str">
            <v>Tije filetate M16x1000mm</v>
          </cell>
          <cell r="L1264" t="str">
            <v>(PL)ITB-KOT-2020/1562 wydanie 1 23/12/2020; (SK)SK TP-19/0004-verzia 02 23/03/2022; (RO)AT 017-05-4053-2024 28/02/2024</v>
          </cell>
          <cell r="M1264" t="str">
            <v>(PL)05/2020 30/05/2023; (SK)01/2022 23/03/2022; (RO)01/2024 28/02/2024</v>
          </cell>
          <cell r="N1264" t="str">
            <v>B</v>
          </cell>
          <cell r="O1264" t="str">
            <v>-</v>
          </cell>
          <cell r="P1264" t="str">
            <v>-</v>
          </cell>
          <cell r="Q1264" t="str">
            <v>-</v>
          </cell>
          <cell r="R1264" t="str">
            <v>15</v>
          </cell>
          <cell r="S1264" t="str">
            <v/>
          </cell>
          <cell r="T1264" t="str">
            <v>THALE sp. z o.o. sp.k.</v>
          </cell>
          <cell r="U1264" t="str">
            <v>11-041 Olsztyn, Poland, Wilimowo 2, Poland</v>
          </cell>
          <cell r="V1264" t="str">
            <v>ocynk galwaniczny</v>
          </cell>
          <cell r="W1264" t="str">
            <v>M16X1000</v>
          </cell>
        </row>
        <row r="1265">
          <cell r="A1265">
            <v>16556</v>
          </cell>
          <cell r="B1265" t="str">
            <v>80222501200</v>
          </cell>
          <cell r="C1265" t="str">
            <v>LX-25-012 OBEJMA CHŁODU LX-25 (12MM) GR. IZOL. 25MM</v>
          </cell>
          <cell r="D1265" t="str">
            <v>5907754242739</v>
          </cell>
          <cell r="E1265" t="str">
            <v>1</v>
          </cell>
          <cell r="G1265" t="str">
            <v>Thermal insulation clamp LX-25 (12mm) 25mm</v>
          </cell>
          <cell r="L1265" t="str">
            <v>-</v>
          </cell>
          <cell r="M1265" t="str">
            <v>-</v>
          </cell>
          <cell r="N1265" t="str">
            <v>-</v>
          </cell>
          <cell r="O1265" t="str">
            <v>-</v>
          </cell>
          <cell r="P1265" t="str">
            <v>-</v>
          </cell>
          <cell r="Q1265" t="str">
            <v>-</v>
          </cell>
          <cell r="R1265" t="str">
            <v>0</v>
          </cell>
          <cell r="S1265" t="str">
            <v/>
          </cell>
          <cell r="T1265" t="str">
            <v>THALE sp. z o.o. sp.k.</v>
          </cell>
          <cell r="U1265" t="str">
            <v>11-041 Olsztyn, Poland, Wilimowo 2, Poland</v>
          </cell>
          <cell r="V1265" t="str">
            <v>ocynk galwaniczny</v>
          </cell>
          <cell r="W1265" t="str">
            <v>LX-25-012</v>
          </cell>
        </row>
        <row r="1266">
          <cell r="A1266">
            <v>19164</v>
          </cell>
          <cell r="B1266" t="str">
            <v>80590000000</v>
          </cell>
          <cell r="C1266" t="str">
            <v>KZ TRZPIEŃ KLESZCZY KBT</v>
          </cell>
          <cell r="D1266" t="str">
            <v>5907754202436</v>
          </cell>
          <cell r="E1266" t="str">
            <v>2</v>
          </cell>
          <cell r="F1266" t="str">
            <v>Trzpień kleszczy KBT</v>
          </cell>
          <cell r="G1266" t="str">
            <v>Pins for hole punching trapeze plier KBT</v>
          </cell>
          <cell r="H1266" t="str">
            <v>Hegy, KBT trapézlemez lyukasztóhoz</v>
          </cell>
          <cell r="I1266" t="str">
            <v>Antgalis skardos skylamusiui KBT</v>
          </cell>
          <cell r="J1266" t="str">
            <v>Čapy pre trapézové kliešte na dierovanie KBT (2 ks)</v>
          </cell>
          <cell r="K1266" t="str">
            <v>Doua bolturi KZ pentru cleste</v>
          </cell>
          <cell r="L1266" t="str">
            <v>-</v>
          </cell>
          <cell r="M1266" t="str">
            <v>-</v>
          </cell>
          <cell r="N1266" t="str">
            <v>-</v>
          </cell>
          <cell r="O1266" t="str">
            <v>-</v>
          </cell>
          <cell r="P1266" t="str">
            <v>-</v>
          </cell>
          <cell r="Q1266" t="str">
            <v>-</v>
          </cell>
          <cell r="R1266" t="str">
            <v>0</v>
          </cell>
          <cell r="S1266" t="str">
            <v/>
          </cell>
          <cell r="T1266" t="str">
            <v>POLSKA</v>
          </cell>
          <cell r="U1266" t="str">
            <v xml:space="preserve">, </v>
          </cell>
          <cell r="V1266" t="str">
            <v>ocynk galwaniczny</v>
          </cell>
          <cell r="W1266" t="str">
            <v>KZ</v>
          </cell>
        </row>
        <row r="1267">
          <cell r="A1267">
            <v>35366</v>
          </cell>
          <cell r="B1267" t="str">
            <v>81400008002</v>
          </cell>
          <cell r="C1267" t="str">
            <v>N-ZL-M8 ZŁĄCZKA M8</v>
          </cell>
          <cell r="D1267" t="str">
            <v>5907754226678</v>
          </cell>
          <cell r="E1267" t="str">
            <v>25</v>
          </cell>
          <cell r="F1267" t="str">
            <v>Złączka M8</v>
          </cell>
          <cell r="G1267" t="str">
            <v>Hex rod coupling M8</v>
          </cell>
          <cell r="H1267" t="str">
            <v>Menetesszár toldó M8</v>
          </cell>
          <cell r="I1267" t="str">
            <v>Jungtis M8</v>
          </cell>
          <cell r="J1267" t="str">
            <v>Šesťhranná spojka M8</v>
          </cell>
          <cell r="K1267" t="str">
            <v>Racorduri filetate M8</v>
          </cell>
          <cell r="L1267" t="str">
            <v>(PL)ITB-KOT-2020/1562 wydanie 1 23/12/2020; (SK)SK TP-19/0004-verzia 02 23/03/2022; (RO)AT 017-05-4053-2024 28/02/2024</v>
          </cell>
          <cell r="M1267" t="str">
            <v>(PL)05/2020 30/05/2023; (SK)01/2022 23/03/2022; (RO)01/2024 28/02/2024</v>
          </cell>
          <cell r="N1267" t="str">
            <v>B</v>
          </cell>
          <cell r="O1267" t="str">
            <v>-</v>
          </cell>
          <cell r="P1267" t="str">
            <v>-</v>
          </cell>
          <cell r="Q1267" t="str">
            <v>-</v>
          </cell>
          <cell r="R1267" t="str">
            <v>15</v>
          </cell>
          <cell r="S1267" t="str">
            <v/>
          </cell>
          <cell r="T1267" t="str">
            <v>THALE sp. z o.o. sp.k.</v>
          </cell>
          <cell r="U1267" t="str">
            <v>11-041 Olsztyn, Poland, Wilimowo 2, Poland</v>
          </cell>
          <cell r="V1267" t="str">
            <v>pasywacja</v>
          </cell>
          <cell r="W1267" t="str">
            <v>N-ZL-M8</v>
          </cell>
        </row>
        <row r="1268">
          <cell r="A1268">
            <v>19415</v>
          </cell>
          <cell r="B1268" t="str">
            <v>81470100040</v>
          </cell>
          <cell r="C1268" t="str">
            <v>M10X40 PRĘT GWINTOWANY M10X40MM</v>
          </cell>
          <cell r="D1268" t="str">
            <v>5907754250499</v>
          </cell>
          <cell r="E1268" t="str">
            <v>1</v>
          </cell>
          <cell r="G1268" t="str">
            <v>Threaded rod M10x40mm</v>
          </cell>
          <cell r="L1268" t="str">
            <v>(PL)ITB-KOT-2020/1562 wydanie 1 23/12/2020; (SK)SK TP-19/0004-verzia 02 23/03/2022; (RO)AT 017-05-4053-2024 28/02/2024</v>
          </cell>
          <cell r="M1268" t="str">
            <v>(PL)05/2020 30/05/2023; (SK)01/2022 23/03/2022; (RO)01/2024 28/02/2024</v>
          </cell>
          <cell r="N1268" t="str">
            <v>B</v>
          </cell>
          <cell r="O1268" t="str">
            <v>-</v>
          </cell>
          <cell r="P1268" t="str">
            <v>-</v>
          </cell>
          <cell r="Q1268" t="str">
            <v>-</v>
          </cell>
          <cell r="R1268" t="str">
            <v>15</v>
          </cell>
          <cell r="S1268" t="str">
            <v/>
          </cell>
          <cell r="T1268" t="str">
            <v>THALE sp. z o.o. sp.k.</v>
          </cell>
          <cell r="U1268" t="str">
            <v>11-041 Olsztyn, Poland, Wilimowo 2, Poland</v>
          </cell>
          <cell r="V1268" t="str">
            <v/>
          </cell>
          <cell r="W1268" t="str">
            <v>M10X40</v>
          </cell>
        </row>
        <row r="1269">
          <cell r="A1269">
            <v>26453</v>
          </cell>
          <cell r="B1269" t="str">
            <v/>
          </cell>
          <cell r="C1269" t="str">
            <v>UPZD-1/2 BK OBEJMA DUO 1/2 (18-22MM) BK</v>
          </cell>
          <cell r="D1269" t="str">
            <v/>
          </cell>
          <cell r="E1269" t="str">
            <v>100</v>
          </cell>
          <cell r="F1269" t="str">
            <v>Obejma DUO 1/2 (18-22mm) BK</v>
          </cell>
          <cell r="G1269" t="str">
            <v>Pipe clamp DUO 1/2 (18-22mm) BK</v>
          </cell>
          <cell r="H1269" t="str">
            <v>Csőbilincs DUO 1/2 (18-22mm) BK</v>
          </cell>
          <cell r="I1269" t="str">
            <v>Laikilis DUO 1/2 (18-22mm) BK</v>
          </cell>
          <cell r="J1269" t="str">
            <v>Objímka DUO 1/2 (18-22mm) BK</v>
          </cell>
          <cell r="K1269" t="str">
            <v>Colier tip DUO 1/2 (18-22mm) BK</v>
          </cell>
          <cell r="L1269" t="str">
            <v>(PL)ITB-KOT-2018/0744 wydanie 2 27/03/2020; (SK)SK TP-19/0004-verzia 02 23/03/2022; (RO)AT 017-05-4053-2024 28/02/2024</v>
          </cell>
          <cell r="M1269" t="str">
            <v>(PL)01/2020 30/05/2023; (SK)01/2022 23/03/2022; (RO)01/2024 28/02/2024</v>
          </cell>
          <cell r="N1269" t="str">
            <v>B</v>
          </cell>
          <cell r="O1269" t="str">
            <v>-</v>
          </cell>
          <cell r="P1269" t="str">
            <v>-</v>
          </cell>
          <cell r="Q1269" t="str">
            <v>-</v>
          </cell>
          <cell r="R1269" t="str">
            <v>20</v>
          </cell>
          <cell r="S1269" t="str">
            <v/>
          </cell>
          <cell r="T1269" t="str">
            <v>THALE sp. z o.o. sp.k.</v>
          </cell>
          <cell r="U1269" t="str">
            <v>11-041 Olsztyn, Poland, Wilimowo 2, Poland</v>
          </cell>
          <cell r="V1269" t="str">
            <v>ocynk galwaniczny</v>
          </cell>
          <cell r="W1269" t="str">
            <v>UPZD-1/2 BK</v>
          </cell>
        </row>
        <row r="1270">
          <cell r="A1270">
            <v>19437</v>
          </cell>
          <cell r="B1270" t="str">
            <v>81470060500</v>
          </cell>
          <cell r="C1270" t="str">
            <v>M6X50 PRĘT GWINTOWANY M6X50MM</v>
          </cell>
          <cell r="D1270" t="str">
            <v>5907754205499</v>
          </cell>
          <cell r="E1270" t="str">
            <v>50</v>
          </cell>
          <cell r="F1270" t="str">
            <v>Pręt gwintowany M6x50mm</v>
          </cell>
          <cell r="G1270" t="str">
            <v>Threaded rod M6x50mm</v>
          </cell>
          <cell r="H1270" t="str">
            <v>Menetesszár M6x50mm</v>
          </cell>
          <cell r="I1270" t="str">
            <v>Srieginis strypas  M6x50mm</v>
          </cell>
          <cell r="J1270" t="str">
            <v>Závitová tyč M6x50mm</v>
          </cell>
          <cell r="K1270" t="str">
            <v>Tije filetate M6x50mm</v>
          </cell>
          <cell r="L1270" t="str">
            <v>(PL)ITB-KOT-2020/1562 wydanie 1 23/12/2020; (SK)SK TP-19/0004-verzia 02 23/03/2022; (RO)AT 017-05-4053-2024 28/02/2024</v>
          </cell>
          <cell r="M1270" t="str">
            <v>(PL)05/2020 30/05/2023; (SK)01/2022 23/03/2022; (RO)01/2024 28/02/2024</v>
          </cell>
          <cell r="N1270" t="str">
            <v>B</v>
          </cell>
          <cell r="O1270" t="str">
            <v>-</v>
          </cell>
          <cell r="P1270" t="str">
            <v>-</v>
          </cell>
          <cell r="Q1270" t="str">
            <v>-</v>
          </cell>
          <cell r="R1270" t="str">
            <v>15</v>
          </cell>
          <cell r="S1270" t="str">
            <v/>
          </cell>
          <cell r="T1270" t="str">
            <v>THALE sp. z o.o. sp.k.</v>
          </cell>
          <cell r="U1270" t="str">
            <v>11-041 Olsztyn, Poland, Wilimowo 2, Poland</v>
          </cell>
          <cell r="V1270" t="str">
            <v>ocynk galwaniczny</v>
          </cell>
          <cell r="W1270" t="str">
            <v>M6X50</v>
          </cell>
        </row>
        <row r="1271">
          <cell r="A1271">
            <v>19436</v>
          </cell>
          <cell r="B1271" t="str">
            <v>81470063000</v>
          </cell>
          <cell r="C1271" t="str">
            <v>M6X3000 PRĘT GWINTOWANY M6X3000</v>
          </cell>
          <cell r="D1271" t="str">
            <v>5907754200272</v>
          </cell>
          <cell r="E1271" t="str">
            <v>25</v>
          </cell>
          <cell r="L1271" t="str">
            <v>(PL)ITB-KOT-2020/1562 wydanie 1 23/12/2020; (SK)SK TP-19/0004-verzia 02 23/03/2022; (RO)AT 017-05-4053-2024 28/02/2024</v>
          </cell>
          <cell r="M1271" t="str">
            <v>(PL)05/2020 30/05/2023; (SK)01/2022 23/03/2022; (RO)01/2024 28/02/2024</v>
          </cell>
          <cell r="N1271" t="str">
            <v>B</v>
          </cell>
          <cell r="O1271" t="str">
            <v>-</v>
          </cell>
          <cell r="P1271" t="str">
            <v>-</v>
          </cell>
          <cell r="Q1271" t="str">
            <v>-</v>
          </cell>
          <cell r="R1271" t="str">
            <v>15</v>
          </cell>
          <cell r="S1271" t="str">
            <v/>
          </cell>
          <cell r="T1271" t="str">
            <v>THALE sp. z o.o. sp.k.</v>
          </cell>
          <cell r="U1271" t="str">
            <v>11-041 Olsztyn, Poland, Wilimowo 2, Poland</v>
          </cell>
          <cell r="V1271" t="str">
            <v/>
          </cell>
          <cell r="W1271" t="str">
            <v>M6X3000</v>
          </cell>
        </row>
        <row r="1272">
          <cell r="A1272">
            <v>19428</v>
          </cell>
          <cell r="B1272" t="str">
            <v>81470202000</v>
          </cell>
          <cell r="C1272" t="str">
            <v>M20X2000 PRĘT GWINTOWANY M20X2000MM</v>
          </cell>
          <cell r="D1272" t="str">
            <v>5907754236431</v>
          </cell>
          <cell r="E1272" t="str">
            <v>5</v>
          </cell>
          <cell r="F1272" t="str">
            <v>Pręt gwintowany M20x2000mm</v>
          </cell>
          <cell r="G1272" t="str">
            <v>Threaded rod M20x2000mm</v>
          </cell>
          <cell r="H1272" t="str">
            <v>Menetesszár M20x2000mm</v>
          </cell>
          <cell r="I1272" t="str">
            <v>Srieginis strypas  M20x2000mm</v>
          </cell>
          <cell r="L1272" t="str">
            <v>(PL)ITB-KOT-2020/1562 wydanie 1 23/12/2020; (SK)SK TP-19/0004-verzia 02 23/03/2022; (RO)AT 017-05-4053-2024 28/02/2024</v>
          </cell>
          <cell r="M1272" t="str">
            <v>(PL)05/2020 30/05/2023; (SK)01/2022 23/03/2022; (RO)01/2024 28/02/2024</v>
          </cell>
          <cell r="N1272" t="str">
            <v>B</v>
          </cell>
          <cell r="O1272" t="str">
            <v>-</v>
          </cell>
          <cell r="P1272" t="str">
            <v>-</v>
          </cell>
          <cell r="Q1272" t="str">
            <v>-</v>
          </cell>
          <cell r="R1272" t="str">
            <v>15</v>
          </cell>
          <cell r="S1272" t="str">
            <v/>
          </cell>
          <cell r="T1272" t="str">
            <v>THALE sp. z o.o. sp.k.</v>
          </cell>
          <cell r="U1272" t="str">
            <v>11-041 Olsztyn, Poland, Wilimowo 2, Poland</v>
          </cell>
          <cell r="V1272" t="str">
            <v>ocynk galwaniczny</v>
          </cell>
          <cell r="W1272" t="str">
            <v>M20X2000</v>
          </cell>
        </row>
        <row r="1273">
          <cell r="A1273">
            <v>19433</v>
          </cell>
          <cell r="B1273" t="str">
            <v>81478331000</v>
          </cell>
          <cell r="C1273" t="str">
            <v>M33X1000(8.8) PRĘT GWINTOWANY M33X1000MM KL.8.8</v>
          </cell>
          <cell r="D1273" t="str">
            <v>5907754236448</v>
          </cell>
          <cell r="E1273" t="str">
            <v>1</v>
          </cell>
          <cell r="F1273" t="str">
            <v>Pręt gwintowany M33x1000mm KL.8.8</v>
          </cell>
          <cell r="G1273" t="str">
            <v>Threaded rod m33x1000mm 8.8 class</v>
          </cell>
          <cell r="H1273" t="str">
            <v>Menetesszár m33x1000mm 8.8</v>
          </cell>
          <cell r="I1273" t="str">
            <v>Srieginis strypas  M33x1000mm KL.8.8</v>
          </cell>
          <cell r="L1273" t="str">
            <v>-</v>
          </cell>
          <cell r="M1273" t="str">
            <v>-</v>
          </cell>
          <cell r="N1273" t="str">
            <v>-</v>
          </cell>
          <cell r="O1273" t="str">
            <v>-</v>
          </cell>
          <cell r="P1273" t="str">
            <v>-</v>
          </cell>
          <cell r="Q1273" t="str">
            <v>-</v>
          </cell>
          <cell r="R1273" t="str">
            <v>0</v>
          </cell>
          <cell r="S1273" t="str">
            <v/>
          </cell>
          <cell r="T1273" t="str">
            <v>THALE sp. z o.o. sp.k.</v>
          </cell>
          <cell r="U1273" t="str">
            <v>11-041 Olsztyn, Poland, Wilimowo 2, Poland</v>
          </cell>
          <cell r="V1273" t="str">
            <v>ocynk galwaniczny</v>
          </cell>
          <cell r="W1273" t="str">
            <v>M33X1000(8.8)</v>
          </cell>
        </row>
        <row r="1274">
          <cell r="A1274">
            <v>19426</v>
          </cell>
          <cell r="B1274" t="str">
            <v>81470181000</v>
          </cell>
          <cell r="C1274" t="str">
            <v>M18X1000 PRĘT GWINTOWANY M18X1000MM</v>
          </cell>
          <cell r="D1274" t="str">
            <v>5907754236455</v>
          </cell>
          <cell r="E1274" t="str">
            <v>1</v>
          </cell>
          <cell r="F1274" t="str">
            <v>Pręt gwintowany M18x1000mm</v>
          </cell>
          <cell r="G1274" t="str">
            <v>Threaded rod M18x1000mm</v>
          </cell>
          <cell r="H1274" t="str">
            <v>Menetesszár M18x1000mm</v>
          </cell>
          <cell r="I1274" t="str">
            <v>Srieginis strypas  M18x1000mm</v>
          </cell>
          <cell r="L1274" t="str">
            <v>(PL)ITB-KOT-2020/1562 wydanie 1 23/12/2020; (SK)SK TP-19/0004-verzia 02 23/03/2022; (RO)AT 017-05-4053-2024 28/02/2024</v>
          </cell>
          <cell r="M1274" t="str">
            <v>(PL)05/2020 30/05/2023; (SK)01/2022 23/03/2022; (RO)01/2024 28/02/2024</v>
          </cell>
          <cell r="N1274" t="str">
            <v>B</v>
          </cell>
          <cell r="O1274" t="str">
            <v>-</v>
          </cell>
          <cell r="P1274" t="str">
            <v>-</v>
          </cell>
          <cell r="Q1274" t="str">
            <v>-</v>
          </cell>
          <cell r="R1274" t="str">
            <v>15</v>
          </cell>
          <cell r="S1274" t="str">
            <v/>
          </cell>
          <cell r="T1274" t="str">
            <v>THALE sp. z o.o. sp.k.</v>
          </cell>
          <cell r="U1274" t="str">
            <v>11-041 Olsztyn, Poland, Wilimowo 2, Poland</v>
          </cell>
          <cell r="V1274" t="str">
            <v>ocynk galwaniczny</v>
          </cell>
          <cell r="W1274" t="str">
            <v>M18X1000</v>
          </cell>
        </row>
        <row r="1275">
          <cell r="A1275">
            <v>19430</v>
          </cell>
          <cell r="B1275" t="str">
            <v>81470301000</v>
          </cell>
          <cell r="C1275" t="str">
            <v>M30X1000 PRĘT GWINTOWANY M30X1000MM</v>
          </cell>
          <cell r="D1275" t="str">
            <v>5907754231863</v>
          </cell>
          <cell r="E1275" t="str">
            <v>1</v>
          </cell>
          <cell r="F1275" t="str">
            <v>Pręt gwintowany M30x1000mm</v>
          </cell>
          <cell r="G1275" t="str">
            <v>Threaded rod M30x1000mm</v>
          </cell>
          <cell r="H1275" t="str">
            <v>Menetesszár M30x1000mm</v>
          </cell>
          <cell r="I1275" t="str">
            <v>Srieginis strypas  M30x1000mm</v>
          </cell>
          <cell r="L1275" t="str">
            <v>-</v>
          </cell>
          <cell r="M1275" t="str">
            <v>-</v>
          </cell>
          <cell r="N1275" t="str">
            <v>-</v>
          </cell>
          <cell r="O1275" t="str">
            <v>-</v>
          </cell>
          <cell r="P1275" t="str">
            <v>-</v>
          </cell>
          <cell r="Q1275" t="str">
            <v>-</v>
          </cell>
          <cell r="R1275" t="str">
            <v>0</v>
          </cell>
          <cell r="S1275" t="str">
            <v/>
          </cell>
          <cell r="T1275" t="str">
            <v>THALE sp. z o.o. sp.k.</v>
          </cell>
          <cell r="U1275" t="str">
            <v>11-041 Olsztyn, Poland, Wilimowo 2, Poland</v>
          </cell>
          <cell r="V1275" t="str">
            <v>ocynk galwaniczny</v>
          </cell>
          <cell r="W1275" t="str">
            <v>M30X1000</v>
          </cell>
        </row>
        <row r="1276">
          <cell r="A1276">
            <v>19429</v>
          </cell>
          <cell r="B1276" t="str">
            <v>81470241000</v>
          </cell>
          <cell r="C1276" t="str">
            <v>M24X1000 PRĘT GWINTOWANY M24X1000MM</v>
          </cell>
          <cell r="D1276" t="str">
            <v>5907754204331</v>
          </cell>
          <cell r="E1276" t="str">
            <v>1</v>
          </cell>
          <cell r="F1276" t="str">
            <v>Pręt gwintowany M24x1000mm</v>
          </cell>
          <cell r="G1276" t="str">
            <v>Threaded rod M24x1000mm</v>
          </cell>
          <cell r="H1276" t="str">
            <v>Menetesszár M24x1000mm</v>
          </cell>
          <cell r="I1276" t="str">
            <v>Srieginis strypas  M24x1000mm</v>
          </cell>
          <cell r="K1276" t="str">
            <v>Tije filetate M24x1000mm</v>
          </cell>
          <cell r="L1276" t="str">
            <v>-</v>
          </cell>
          <cell r="M1276" t="str">
            <v>-</v>
          </cell>
          <cell r="N1276" t="str">
            <v>-</v>
          </cell>
          <cell r="O1276" t="str">
            <v>-</v>
          </cell>
          <cell r="P1276" t="str">
            <v>-</v>
          </cell>
          <cell r="Q1276" t="str">
            <v>-</v>
          </cell>
          <cell r="R1276" t="str">
            <v>0</v>
          </cell>
          <cell r="S1276" t="str">
            <v/>
          </cell>
          <cell r="T1276" t="str">
            <v>THALE sp. z o.o. sp.k.</v>
          </cell>
          <cell r="U1276" t="str">
            <v>11-041 Olsztyn, Poland, Wilimowo 2, Poland</v>
          </cell>
          <cell r="V1276" t="str">
            <v>ocynk galwaniczny</v>
          </cell>
          <cell r="W1276" t="str">
            <v>M24X1000</v>
          </cell>
        </row>
        <row r="1277">
          <cell r="A1277">
            <v>19422</v>
          </cell>
          <cell r="B1277" t="str">
            <v>81470120080</v>
          </cell>
          <cell r="C1277" t="str">
            <v>M12X80 PRĘT GWINTOWANY M12X80MM</v>
          </cell>
          <cell r="D1277" t="str">
            <v>5907754243477</v>
          </cell>
          <cell r="E1277" t="str">
            <v>1</v>
          </cell>
          <cell r="F1277" t="str">
            <v>Pręt gwintowany M12x80mm</v>
          </cell>
          <cell r="G1277" t="str">
            <v>Threaded rod M12x80mm</v>
          </cell>
          <cell r="H1277" t="str">
            <v>Menetesszár M12x80mm</v>
          </cell>
          <cell r="I1277" t="str">
            <v>Srieginis strypas  M12x80mm</v>
          </cell>
          <cell r="L1277" t="str">
            <v>(PL)ITB-KOT-2020/1562 wydanie 1 23/12/2020; (SK)SK TP-19/0004-verzia 02 23/03/2022; (RO)AT 017-05-4053-2024 28/02/2024</v>
          </cell>
          <cell r="M1277" t="str">
            <v>(PL)05/2020 30/05/2023; (SK)01/2022 23/03/2022; (RO)01/2024 28/02/2024</v>
          </cell>
          <cell r="N1277" t="str">
            <v>B</v>
          </cell>
          <cell r="O1277" t="str">
            <v>-</v>
          </cell>
          <cell r="P1277" t="str">
            <v>-</v>
          </cell>
          <cell r="Q1277" t="str">
            <v>-</v>
          </cell>
          <cell r="R1277" t="str">
            <v>15</v>
          </cell>
          <cell r="S1277" t="str">
            <v/>
          </cell>
          <cell r="T1277" t="str">
            <v>THALE sp. z o.o. sp.k.</v>
          </cell>
          <cell r="U1277" t="str">
            <v>11-041 Olsztyn, Poland, Wilimowo 2, Poland</v>
          </cell>
          <cell r="V1277" t="str">
            <v>ocynk galwaniczny</v>
          </cell>
          <cell r="W1277" t="str">
            <v>M12X80</v>
          </cell>
        </row>
        <row r="1278">
          <cell r="A1278">
            <v>19444</v>
          </cell>
          <cell r="B1278" t="str">
            <v>81470080060</v>
          </cell>
          <cell r="C1278" t="str">
            <v>M8X60 PRĘT GWINTOWANY M8X60MM</v>
          </cell>
          <cell r="D1278" t="str">
            <v>5907754250536</v>
          </cell>
          <cell r="E1278" t="str">
            <v>50</v>
          </cell>
          <cell r="G1278" t="str">
            <v>Threaded rod M8X60mm</v>
          </cell>
          <cell r="L1278" t="str">
            <v>(PL)ITB-KOT-2020/1562 wydanie 1 23/12/2020; (SK)SK TP-19/0004-verzia 02 23/03/2022; (RO)AT 017-05-4053-2024 28/02/2024</v>
          </cell>
          <cell r="M1278" t="str">
            <v>(PL)05/2020 30/05/2023; (SK)01/2022 23/03/2022; (RO)01/2024 28/02/2024</v>
          </cell>
          <cell r="N1278" t="str">
            <v>B</v>
          </cell>
          <cell r="O1278" t="str">
            <v>-</v>
          </cell>
          <cell r="P1278" t="str">
            <v>-</v>
          </cell>
          <cell r="Q1278" t="str">
            <v>-</v>
          </cell>
          <cell r="R1278" t="str">
            <v>15</v>
          </cell>
          <cell r="S1278" t="str">
            <v/>
          </cell>
          <cell r="T1278" t="str">
            <v>THALE sp. z o.o. sp.k.</v>
          </cell>
          <cell r="U1278" t="str">
            <v>11-041 Olsztyn, Poland, Wilimowo 2, Poland</v>
          </cell>
          <cell r="V1278" t="str">
            <v/>
          </cell>
          <cell r="W1278" t="str">
            <v>M8X60</v>
          </cell>
        </row>
        <row r="1279">
          <cell r="A1279">
            <v>19440</v>
          </cell>
          <cell r="B1279" t="str">
            <v>81478083000</v>
          </cell>
          <cell r="C1279" t="str">
            <v>M8X3000(8.8) PRĘT GWINTOWANY M8X3000MM KL.8.8</v>
          </cell>
          <cell r="D1279" t="str">
            <v>5907754236462</v>
          </cell>
          <cell r="E1279" t="str">
            <v>1</v>
          </cell>
          <cell r="G1279" t="str">
            <v>Threaded rod M8x3000mm 8.8 class</v>
          </cell>
          <cell r="L1279" t="str">
            <v>-</v>
          </cell>
          <cell r="M1279" t="str">
            <v>-</v>
          </cell>
          <cell r="N1279" t="str">
            <v>-</v>
          </cell>
          <cell r="O1279" t="str">
            <v>-</v>
          </cell>
          <cell r="P1279" t="str">
            <v>-</v>
          </cell>
          <cell r="Q1279" t="str">
            <v>-</v>
          </cell>
          <cell r="R1279" t="str">
            <v>0</v>
          </cell>
          <cell r="S1279" t="str">
            <v/>
          </cell>
          <cell r="T1279" t="str">
            <v>THALE sp. z o.o. sp.k.</v>
          </cell>
          <cell r="U1279" t="str">
            <v>11-041 Olsztyn, Poland, Wilimowo 2, Poland</v>
          </cell>
          <cell r="V1279" t="str">
            <v/>
          </cell>
          <cell r="W1279" t="str">
            <v>M8X3000(8.8)</v>
          </cell>
        </row>
        <row r="1280">
          <cell r="A1280">
            <v>22285</v>
          </cell>
          <cell r="B1280" t="str">
            <v>81471121000</v>
          </cell>
          <cell r="C1280" t="str">
            <v>M12X1000/700 PRĘT GWINTOWANY M12X1000MM</v>
          </cell>
          <cell r="D1280" t="str">
            <v>5907754254497</v>
          </cell>
          <cell r="E1280" t="str">
            <v>700</v>
          </cell>
          <cell r="G1280" t="str">
            <v>Threaded rod M12x1000mm</v>
          </cell>
          <cell r="L1280" t="str">
            <v>(PL)ITB-KOT-2020/1562 wydanie 1 23/12/2020; (SK)SK TP-19/0004-verzia 02 23/03/2022; (RO)AT 017-05-4053-2024 28/02/2024</v>
          </cell>
          <cell r="M1280" t="str">
            <v>(PL)05/2020 30/05/2023; (SK)01/2022 23/03/2022; (RO)01/2024 28/02/2024</v>
          </cell>
          <cell r="N1280" t="str">
            <v>B</v>
          </cell>
          <cell r="O1280" t="str">
            <v>-</v>
          </cell>
          <cell r="P1280" t="str">
            <v>-</v>
          </cell>
          <cell r="Q1280" t="str">
            <v>-</v>
          </cell>
          <cell r="R1280" t="str">
            <v>15</v>
          </cell>
          <cell r="S1280" t="str">
            <v/>
          </cell>
          <cell r="T1280" t="str">
            <v>THALE sp. z o.o. sp.k.</v>
          </cell>
          <cell r="U1280" t="str">
            <v>11-041 Olsztyn, Poland, Wilimowo 2, Poland</v>
          </cell>
          <cell r="V1280" t="str">
            <v/>
          </cell>
          <cell r="W1280" t="str">
            <v>M12X1000/700</v>
          </cell>
        </row>
        <row r="1281">
          <cell r="A1281">
            <v>22281</v>
          </cell>
          <cell r="B1281" t="str">
            <v>81472082000</v>
          </cell>
          <cell r="C1281" t="str">
            <v>M8X2000/750 PRĘT GWINTOWANY M8X2000MM</v>
          </cell>
          <cell r="D1281" t="str">
            <v>5907754254534</v>
          </cell>
          <cell r="E1281" t="str">
            <v>750</v>
          </cell>
          <cell r="G1281" t="str">
            <v>Threaded rod M8x2000mm</v>
          </cell>
          <cell r="L1281" t="str">
            <v>(PL)ITB-KOT-2020/1562 wydanie 1 23/12/2020; (SK)SK TP-19/0004-verzia 02 23/03/2022; (RO)AT 017-05-4053-2024 28/02/2024</v>
          </cell>
          <cell r="M1281" t="str">
            <v>(PL)05/2020 30/05/2023; (SK)01/2022 23/03/2022; (RO)01/2024 28/02/2024</v>
          </cell>
          <cell r="N1281" t="str">
            <v>B</v>
          </cell>
          <cell r="O1281" t="str">
            <v>-</v>
          </cell>
          <cell r="P1281" t="str">
            <v>-</v>
          </cell>
          <cell r="Q1281" t="str">
            <v>-</v>
          </cell>
          <cell r="R1281" t="str">
            <v>15</v>
          </cell>
          <cell r="S1281" t="str">
            <v/>
          </cell>
          <cell r="T1281" t="str">
            <v>THALE sp. z o.o. sp.k.</v>
          </cell>
          <cell r="U1281" t="str">
            <v>11-041 Olsztyn, Poland, Wilimowo 2, Poland</v>
          </cell>
          <cell r="V1281" t="str">
            <v/>
          </cell>
          <cell r="W1281" t="str">
            <v>M8X2000/750</v>
          </cell>
        </row>
        <row r="1282">
          <cell r="A1282">
            <v>170</v>
          </cell>
          <cell r="B1282" t="str">
            <v>81510101200</v>
          </cell>
          <cell r="C1282" t="str">
            <v>MU-10X120 KOMPLET DO MOCOWANIA UMYWALKI 10X120</v>
          </cell>
          <cell r="D1282" t="str">
            <v>5907754202290</v>
          </cell>
          <cell r="E1282" t="str">
            <v>25</v>
          </cell>
          <cell r="L1282" t="str">
            <v>-</v>
          </cell>
          <cell r="M1282" t="str">
            <v>-</v>
          </cell>
          <cell r="N1282" t="str">
            <v>-</v>
          </cell>
          <cell r="O1282" t="str">
            <v>-</v>
          </cell>
          <cell r="P1282" t="str">
            <v>-</v>
          </cell>
          <cell r="Q1282" t="str">
            <v>-</v>
          </cell>
          <cell r="R1282" t="str">
            <v>0</v>
          </cell>
          <cell r="S1282" t="str">
            <v/>
          </cell>
          <cell r="T1282" t="str">
            <v>THALE sp. z o.o. sp.k.</v>
          </cell>
          <cell r="U1282" t="str">
            <v>11-041 Olsztyn, Poland, Wilimowo 2, Poland</v>
          </cell>
          <cell r="V1282" t="str">
            <v/>
          </cell>
          <cell r="W1282" t="str">
            <v>MU-10X120</v>
          </cell>
        </row>
        <row r="1283">
          <cell r="A1283">
            <v>27212</v>
          </cell>
          <cell r="B1283" t="str">
            <v>90000003617</v>
          </cell>
          <cell r="C1283" t="str">
            <v>Y-Z-SZ-80X40X2,0-3000 PROFIL ZAMKNIĘTY 80X40X2,0-3000</v>
          </cell>
          <cell r="D1283" t="str">
            <v>5907754261990</v>
          </cell>
          <cell r="E1283" t="str">
            <v>1</v>
          </cell>
          <cell r="L1283" t="str">
            <v>-</v>
          </cell>
          <cell r="M1283" t="str">
            <v>-</v>
          </cell>
          <cell r="N1283" t="str">
            <v>-</v>
          </cell>
          <cell r="O1283" t="str">
            <v>-</v>
          </cell>
          <cell r="P1283" t="str">
            <v>-</v>
          </cell>
          <cell r="Q1283" t="str">
            <v>-</v>
          </cell>
          <cell r="R1283" t="str">
            <v>0</v>
          </cell>
          <cell r="S1283" t="str">
            <v/>
          </cell>
          <cell r="T1283" t="str">
            <v>THALE sp. z o.o. sp.k.</v>
          </cell>
          <cell r="U1283" t="str">
            <v>11-041 Olsztyn, Poland, Wilimowo 2, Poland</v>
          </cell>
          <cell r="V1283" t="str">
            <v/>
          </cell>
          <cell r="W1283" t="str">
            <v>Y-Z-SZ-80X40X2,0-3000</v>
          </cell>
        </row>
        <row r="1284">
          <cell r="A1284">
            <v>18954</v>
          </cell>
          <cell r="B1284" t="str">
            <v>81403207002</v>
          </cell>
          <cell r="C1284" t="str">
            <v>N-101-M20X70mm ŚRUBA 101 6-KĄT. M20X70MM</v>
          </cell>
          <cell r="D1284" t="str">
            <v>5907754223042</v>
          </cell>
          <cell r="E1284" t="str">
            <v>10</v>
          </cell>
          <cell r="F1284" t="str">
            <v>Śruba 101 6-kąt. M20x70mm</v>
          </cell>
          <cell r="G1284" t="str">
            <v>Hex head bolt 101 M20X70mm</v>
          </cell>
          <cell r="H1284" t="str">
            <v>Hatlapfejű csavar 101 M20X70mm</v>
          </cell>
          <cell r="I1284" t="str">
            <v>Varztas 101 6-kamp. M20x70mm</v>
          </cell>
          <cell r="L1284" t="str">
            <v>-</v>
          </cell>
          <cell r="M1284" t="str">
            <v>-</v>
          </cell>
          <cell r="N1284" t="str">
            <v>-</v>
          </cell>
          <cell r="O1284" t="str">
            <v>-</v>
          </cell>
          <cell r="P1284" t="str">
            <v>-</v>
          </cell>
          <cell r="Q1284" t="str">
            <v>-</v>
          </cell>
          <cell r="R1284" t="str">
            <v>0</v>
          </cell>
          <cell r="S1284" t="str">
            <v/>
          </cell>
          <cell r="T1284" t="str">
            <v>THALE sp. z o.o. sp.k.</v>
          </cell>
          <cell r="U1284" t="str">
            <v>11-041 Olsztyn, Poland, Wilimowo 2, Poland</v>
          </cell>
          <cell r="V1284" t="str">
            <v>pasywacja</v>
          </cell>
          <cell r="W1284" t="str">
            <v>N-101-M20X70mm</v>
          </cell>
        </row>
        <row r="1285">
          <cell r="A1285">
            <v>173</v>
          </cell>
          <cell r="B1285" t="str">
            <v>81510101800</v>
          </cell>
          <cell r="C1285" t="str">
            <v>MU-10X180 KOMPLET DO MOCOWANIA UMYWALKI 10X180</v>
          </cell>
          <cell r="D1285" t="str">
            <v>5907754202269</v>
          </cell>
          <cell r="E1285" t="str">
            <v>25</v>
          </cell>
          <cell r="L1285" t="str">
            <v>-</v>
          </cell>
          <cell r="M1285" t="str">
            <v>-</v>
          </cell>
          <cell r="N1285" t="str">
            <v>-</v>
          </cell>
          <cell r="O1285" t="str">
            <v>-</v>
          </cell>
          <cell r="P1285" t="str">
            <v>-</v>
          </cell>
          <cell r="Q1285" t="str">
            <v>-</v>
          </cell>
          <cell r="R1285" t="str">
            <v>0</v>
          </cell>
          <cell r="S1285" t="str">
            <v/>
          </cell>
          <cell r="T1285" t="str">
            <v>THALE sp. z o.o. sp.k.</v>
          </cell>
          <cell r="U1285" t="str">
            <v>11-041 Olsztyn, Poland, Wilimowo 2, Poland</v>
          </cell>
          <cell r="V1285" t="str">
            <v/>
          </cell>
          <cell r="W1285" t="str">
            <v>MU-10X180</v>
          </cell>
        </row>
        <row r="1286">
          <cell r="A1286">
            <v>4785</v>
          </cell>
          <cell r="B1286" t="str">
            <v>84785000000</v>
          </cell>
          <cell r="C1286" t="str">
            <v>MU-BK STELAŻ MODUŁU UMYWALKOWEGO</v>
          </cell>
          <cell r="D1286" t="str">
            <v>5907754219243</v>
          </cell>
          <cell r="E1286" t="str">
            <v/>
          </cell>
          <cell r="L1286" t="str">
            <v>-</v>
          </cell>
          <cell r="M1286" t="str">
            <v>-</v>
          </cell>
          <cell r="N1286" t="str">
            <v>-</v>
          </cell>
          <cell r="O1286" t="str">
            <v>-</v>
          </cell>
          <cell r="P1286" t="str">
            <v>-</v>
          </cell>
          <cell r="Q1286" t="str">
            <v>-</v>
          </cell>
          <cell r="R1286" t="str">
            <v>0</v>
          </cell>
          <cell r="S1286" t="str">
            <v/>
          </cell>
          <cell r="T1286" t="str">
            <v>THALE sp. z o.o. sp.k.</v>
          </cell>
          <cell r="U1286" t="str">
            <v>11-041 Olsztyn, Poland, Wilimowo 2, Poland</v>
          </cell>
          <cell r="V1286" t="str">
            <v/>
          </cell>
          <cell r="W1286" t="str">
            <v>MU-BK</v>
          </cell>
        </row>
        <row r="1287">
          <cell r="A1287">
            <v>16723</v>
          </cell>
          <cell r="B1287" t="str">
            <v>81402101002</v>
          </cell>
          <cell r="C1287" t="str">
            <v>N-105-M10X100mm ŚRUBA 105 6-KĄT. M10X100MM</v>
          </cell>
          <cell r="D1287" t="str">
            <v>5907754243606</v>
          </cell>
          <cell r="E1287" t="str">
            <v>25</v>
          </cell>
          <cell r="F1287" t="str">
            <v>Śruba 105 6-kąt. M10X100mm</v>
          </cell>
          <cell r="G1287" t="str">
            <v>Hex head bolt 105 M10x100mm</v>
          </cell>
          <cell r="H1287" t="str">
            <v>Hatlapfejű csavar 105 M10x100mm</v>
          </cell>
          <cell r="I1287" t="str">
            <v>Varztas 105 6-kamp. M10X100mm</v>
          </cell>
          <cell r="J1287" t="str">
            <v>Skrutka so 6-hrannou hlavou 105 M10x100mm</v>
          </cell>
          <cell r="K1287" t="str">
            <v>Suruburi cu cap hexagonal  105 M10X100</v>
          </cell>
          <cell r="L1287" t="str">
            <v>-</v>
          </cell>
          <cell r="M1287" t="str">
            <v>-</v>
          </cell>
          <cell r="N1287" t="str">
            <v>-</v>
          </cell>
          <cell r="O1287" t="str">
            <v>-</v>
          </cell>
          <cell r="P1287" t="str">
            <v>-</v>
          </cell>
          <cell r="Q1287" t="str">
            <v>-</v>
          </cell>
          <cell r="R1287" t="str">
            <v>0</v>
          </cell>
          <cell r="S1287" t="str">
            <v/>
          </cell>
          <cell r="T1287" t="str">
            <v>THALE sp. z o.o. sp.k.</v>
          </cell>
          <cell r="U1287" t="str">
            <v>11-041 Olsztyn, Poland, Wilimowo 2, Poland</v>
          </cell>
          <cell r="V1287" t="str">
            <v>pasywacja</v>
          </cell>
          <cell r="W1287" t="str">
            <v>N-105-M10X100mm</v>
          </cell>
        </row>
        <row r="1288">
          <cell r="A1288">
            <v>177</v>
          </cell>
          <cell r="B1288" t="str">
            <v>81540000000</v>
          </cell>
          <cell r="C1288" t="str">
            <v>MU-KPL MODUŁ UMYWALKOWY BEZ PODŁĄCZNIA ARMATUROWEGO PROSTEGO</v>
          </cell>
          <cell r="D1288" t="str">
            <v>5907754202221</v>
          </cell>
          <cell r="E1288" t="str">
            <v>1</v>
          </cell>
          <cell r="L1288" t="str">
            <v>-</v>
          </cell>
          <cell r="M1288" t="str">
            <v>-</v>
          </cell>
          <cell r="N1288" t="str">
            <v>-</v>
          </cell>
          <cell r="O1288" t="str">
            <v>-</v>
          </cell>
          <cell r="P1288" t="str">
            <v>-</v>
          </cell>
          <cell r="Q1288" t="str">
            <v>-</v>
          </cell>
          <cell r="R1288" t="str">
            <v>0</v>
          </cell>
          <cell r="S1288" t="str">
            <v/>
          </cell>
          <cell r="T1288" t="str">
            <v>THALE sp. z o.o. sp.k.</v>
          </cell>
          <cell r="U1288" t="str">
            <v>11-041 Olsztyn, Poland, Wilimowo 2, Poland</v>
          </cell>
          <cell r="V1288" t="str">
            <v/>
          </cell>
          <cell r="W1288" t="str">
            <v>MU-KPL</v>
          </cell>
        </row>
        <row r="1289">
          <cell r="A1289">
            <v>18948</v>
          </cell>
          <cell r="B1289" t="str">
            <v>81403101302</v>
          </cell>
          <cell r="C1289" t="str">
            <v>N-101-M10X130mm ŚRUBA 101 6-KĄT. M10X130MM</v>
          </cell>
          <cell r="D1289" t="str">
            <v>5907754238725</v>
          </cell>
          <cell r="E1289" t="str">
            <v>15</v>
          </cell>
          <cell r="F1289" t="str">
            <v>Śruba 101 6-kąt. M10x130mm</v>
          </cell>
          <cell r="G1289" t="str">
            <v>Hex head bolt 101 M10x130mm</v>
          </cell>
          <cell r="H1289" t="str">
            <v>Hatlapfejű csavar 101 M10x130mm</v>
          </cell>
          <cell r="I1289" t="str">
            <v>Varztas 101 6-kamp. M10x130mm</v>
          </cell>
          <cell r="L1289" t="str">
            <v>-</v>
          </cell>
          <cell r="M1289" t="str">
            <v>-</v>
          </cell>
          <cell r="N1289" t="str">
            <v>-</v>
          </cell>
          <cell r="O1289" t="str">
            <v>-</v>
          </cell>
          <cell r="P1289" t="str">
            <v>-</v>
          </cell>
          <cell r="Q1289" t="str">
            <v>-</v>
          </cell>
          <cell r="R1289" t="str">
            <v>0</v>
          </cell>
          <cell r="S1289" t="str">
            <v/>
          </cell>
          <cell r="T1289" t="str">
            <v>THALE sp. z o.o. sp.k.</v>
          </cell>
          <cell r="U1289" t="str">
            <v>11-041 Olsztyn, Poland, Wilimowo 2, Poland</v>
          </cell>
          <cell r="V1289" t="str">
            <v>pasywacja</v>
          </cell>
          <cell r="W1289" t="str">
            <v>N-101-M10X130mm</v>
          </cell>
        </row>
        <row r="1290">
          <cell r="A1290">
            <v>18955</v>
          </cell>
          <cell r="B1290" t="str">
            <v>81402100202</v>
          </cell>
          <cell r="C1290" t="str">
            <v>N-105-M10X20mm ŚRUBA 105 6-KĄT. M10X20MM</v>
          </cell>
          <cell r="D1290" t="str">
            <v>5907754231115</v>
          </cell>
          <cell r="E1290" t="str">
            <v>50</v>
          </cell>
          <cell r="F1290" t="str">
            <v>Śruba 105 6-kąt. M10X20mm</v>
          </cell>
          <cell r="G1290" t="str">
            <v>Hex head bolt 105 M10x20mm</v>
          </cell>
          <cell r="H1290" t="str">
            <v>Hatlapfejű csavar 105 M10x20mm</v>
          </cell>
          <cell r="I1290" t="str">
            <v>Varztas 105 6-kamp. M10X20mm</v>
          </cell>
          <cell r="J1290" t="str">
            <v>Skrutka so 6-hrannou hlavou 105 M10x20mm</v>
          </cell>
          <cell r="K1290" t="str">
            <v>Suruburi cu cap hexagonal  105 M10X20mm</v>
          </cell>
          <cell r="L1290" t="str">
            <v>-</v>
          </cell>
          <cell r="M1290" t="str">
            <v>-</v>
          </cell>
          <cell r="N1290" t="str">
            <v>-</v>
          </cell>
          <cell r="O1290" t="str">
            <v>-</v>
          </cell>
          <cell r="P1290" t="str">
            <v>-</v>
          </cell>
          <cell r="Q1290" t="str">
            <v>-</v>
          </cell>
          <cell r="R1290" t="str">
            <v>0</v>
          </cell>
          <cell r="S1290" t="str">
            <v/>
          </cell>
          <cell r="T1290" t="str">
            <v>THALE sp. z o.o. sp.k.</v>
          </cell>
          <cell r="U1290" t="str">
            <v>11-041 Olsztyn, Poland, Wilimowo 2, Poland</v>
          </cell>
          <cell r="V1290" t="str">
            <v>pasywacja</v>
          </cell>
          <cell r="W1290" t="str">
            <v>N-105-M10X20mm</v>
          </cell>
        </row>
        <row r="1291">
          <cell r="A1291">
            <v>18949</v>
          </cell>
          <cell r="B1291" t="str">
            <v>81403161002</v>
          </cell>
          <cell r="C1291" t="str">
            <v>N-101-M16X100mm ŚRUBA 101 6-KĄT. M16X100MM</v>
          </cell>
          <cell r="D1291" t="str">
            <v>5907754223073</v>
          </cell>
          <cell r="E1291" t="str">
            <v>10</v>
          </cell>
          <cell r="F1291" t="str">
            <v>Śruba 101 6-kąt. M16x100mm</v>
          </cell>
          <cell r="G1291" t="str">
            <v>Hex head bolt 101 M16x100mm</v>
          </cell>
          <cell r="H1291" t="str">
            <v>Hatlapfejű csavar 101 M16x100mm</v>
          </cell>
          <cell r="I1291" t="str">
            <v>Varztas 101 6-kamp. M16x100mm</v>
          </cell>
          <cell r="L1291" t="str">
            <v>-</v>
          </cell>
          <cell r="M1291" t="str">
            <v>-</v>
          </cell>
          <cell r="N1291" t="str">
            <v>-</v>
          </cell>
          <cell r="O1291" t="str">
            <v>-</v>
          </cell>
          <cell r="P1291" t="str">
            <v>-</v>
          </cell>
          <cell r="Q1291" t="str">
            <v>-</v>
          </cell>
          <cell r="R1291" t="str">
            <v>0</v>
          </cell>
          <cell r="S1291" t="str">
            <v/>
          </cell>
          <cell r="T1291" t="str">
            <v>THALE sp. z o.o. sp.k.</v>
          </cell>
          <cell r="U1291" t="str">
            <v>11-041 Olsztyn, Poland, Wilimowo 2, Poland</v>
          </cell>
          <cell r="V1291" t="str">
            <v>pasywacja</v>
          </cell>
          <cell r="W1291" t="str">
            <v>N-101-M16X100mm</v>
          </cell>
        </row>
        <row r="1292">
          <cell r="A1292">
            <v>18950</v>
          </cell>
          <cell r="B1292" t="str">
            <v>81403160502</v>
          </cell>
          <cell r="C1292" t="str">
            <v>N-101-M16X50mm ŚRUBA 101 6-KĄT. M16X50MM</v>
          </cell>
          <cell r="D1292" t="str">
            <v>5907754223196</v>
          </cell>
          <cell r="E1292" t="str">
            <v>10</v>
          </cell>
          <cell r="F1292" t="str">
            <v>Śruba 101 6-kąt. M16x50mm</v>
          </cell>
          <cell r="G1292" t="str">
            <v>Hex head bolt 101 M16x50mm</v>
          </cell>
          <cell r="H1292" t="str">
            <v>Hatlapfejű csavar 101 M16x50mm</v>
          </cell>
          <cell r="I1292" t="str">
            <v>Varztas 101 6-kamp. M16x50mm</v>
          </cell>
          <cell r="L1292" t="str">
            <v>-</v>
          </cell>
          <cell r="M1292" t="str">
            <v>-</v>
          </cell>
          <cell r="N1292" t="str">
            <v>-</v>
          </cell>
          <cell r="O1292" t="str">
            <v>-</v>
          </cell>
          <cell r="P1292" t="str">
            <v>-</v>
          </cell>
          <cell r="Q1292" t="str">
            <v>-</v>
          </cell>
          <cell r="R1292" t="str">
            <v>0</v>
          </cell>
          <cell r="S1292" t="str">
            <v/>
          </cell>
          <cell r="T1292" t="str">
            <v>THALE sp. z o.o. sp.k.</v>
          </cell>
          <cell r="U1292" t="str">
            <v>11-041 Olsztyn, Poland, Wilimowo 2, Poland</v>
          </cell>
          <cell r="V1292" t="str">
            <v>pasywacja</v>
          </cell>
          <cell r="W1292" t="str">
            <v>N-101-M16X50mm</v>
          </cell>
        </row>
        <row r="1293">
          <cell r="A1293">
            <v>18959</v>
          </cell>
          <cell r="B1293" t="str">
            <v>81402100402</v>
          </cell>
          <cell r="C1293" t="str">
            <v>N-105-M10X40mm ŚRUBA 105 6-KĄT. M10X40MM</v>
          </cell>
          <cell r="D1293" t="str">
            <v>5907754233959</v>
          </cell>
          <cell r="E1293" t="str">
            <v>25</v>
          </cell>
          <cell r="F1293" t="str">
            <v>Śruba 105 6-kąt. M10X40mm</v>
          </cell>
          <cell r="G1293" t="str">
            <v>Hex head bolt 105 M10x40mm</v>
          </cell>
          <cell r="H1293" t="str">
            <v>Hatlapfejű csavar 105 M10x40mm</v>
          </cell>
          <cell r="I1293" t="str">
            <v>Varztas 105 6-kamp. M10X40mm</v>
          </cell>
          <cell r="J1293" t="str">
            <v>Skrutka so 6-hrannou hlavou 105 M10x40mm</v>
          </cell>
          <cell r="K1293" t="str">
            <v>Suruburi cu cap hexagonal  105 M10X40mm</v>
          </cell>
          <cell r="L1293" t="str">
            <v>(RO)AT 017-05-4053-2024 28/02/2024</v>
          </cell>
          <cell r="M1293" t="str">
            <v>(RO)01/2024 28/02/2024</v>
          </cell>
          <cell r="N1293" t="str">
            <v>-</v>
          </cell>
          <cell r="O1293" t="str">
            <v>-</v>
          </cell>
          <cell r="P1293" t="str">
            <v>-</v>
          </cell>
          <cell r="Q1293" t="str">
            <v>-</v>
          </cell>
          <cell r="R1293" t="str">
            <v>0</v>
          </cell>
          <cell r="S1293" t="str">
            <v/>
          </cell>
          <cell r="T1293" t="str">
            <v>THALE sp. z o.o. sp.k.</v>
          </cell>
          <cell r="U1293" t="str">
            <v>11-041 Olsztyn, Poland, Wilimowo 2, Poland</v>
          </cell>
          <cell r="V1293" t="str">
            <v>pasywacja</v>
          </cell>
          <cell r="W1293" t="str">
            <v>N-105-M10X40mm</v>
          </cell>
        </row>
        <row r="1294">
          <cell r="A1294">
            <v>18951</v>
          </cell>
          <cell r="B1294" t="str">
            <v>81403160602</v>
          </cell>
          <cell r="C1294" t="str">
            <v>N-101-M16X60mm ŚRUBA 101 6-KĄT. M16X60MM</v>
          </cell>
          <cell r="D1294" t="str">
            <v>5907754223851</v>
          </cell>
          <cell r="E1294" t="str">
            <v>10</v>
          </cell>
          <cell r="F1294" t="str">
            <v>Śruba 101 6-kąt. M16x60mm</v>
          </cell>
          <cell r="G1294" t="str">
            <v>Hex head bolt 101 M16X60mm</v>
          </cell>
          <cell r="H1294" t="str">
            <v>Hatlapfejű csavar 101 M16X60mm</v>
          </cell>
          <cell r="I1294" t="str">
            <v>Varztas 101 6-kamp. M16x60mm</v>
          </cell>
          <cell r="L1294" t="str">
            <v>-</v>
          </cell>
          <cell r="M1294" t="str">
            <v>-</v>
          </cell>
          <cell r="N1294" t="str">
            <v>-</v>
          </cell>
          <cell r="O1294" t="str">
            <v>-</v>
          </cell>
          <cell r="P1294" t="str">
            <v>-</v>
          </cell>
          <cell r="Q1294" t="str">
            <v>-</v>
          </cell>
          <cell r="R1294" t="str">
            <v>0</v>
          </cell>
          <cell r="S1294" t="str">
            <v/>
          </cell>
          <cell r="T1294" t="str">
            <v>THALE sp. z o.o. sp.k.</v>
          </cell>
          <cell r="U1294" t="str">
            <v>11-041 Olsztyn, Poland, Wilimowo 2, Poland</v>
          </cell>
          <cell r="V1294" t="str">
            <v>pasywacja</v>
          </cell>
          <cell r="W1294" t="str">
            <v>N-101-M16X60mm</v>
          </cell>
        </row>
        <row r="1295">
          <cell r="A1295">
            <v>18953</v>
          </cell>
          <cell r="B1295" t="str">
            <v>81403201002</v>
          </cell>
          <cell r="C1295" t="str">
            <v>N-101-M20X100mm ŚRUBA 101 6-KĄT. M20X100MM</v>
          </cell>
          <cell r="D1295" t="str">
            <v>5907754223059</v>
          </cell>
          <cell r="E1295" t="str">
            <v>10</v>
          </cell>
          <cell r="F1295" t="str">
            <v>Śruba 101 6-kąt. M20x100mm</v>
          </cell>
          <cell r="G1295" t="str">
            <v>Hex head bolt 101 M20x100mm</v>
          </cell>
          <cell r="H1295" t="str">
            <v>Hatlapfejű csavar 101 M20x100mm</v>
          </cell>
          <cell r="I1295" t="str">
            <v>Varztas 101 6-kamp. M20x100mm</v>
          </cell>
          <cell r="L1295" t="str">
            <v>-</v>
          </cell>
          <cell r="M1295" t="str">
            <v>-</v>
          </cell>
          <cell r="N1295" t="str">
            <v>-</v>
          </cell>
          <cell r="O1295" t="str">
            <v>-</v>
          </cell>
          <cell r="P1295" t="str">
            <v>-</v>
          </cell>
          <cell r="Q1295" t="str">
            <v>-</v>
          </cell>
          <cell r="R1295" t="str">
            <v>0</v>
          </cell>
          <cell r="S1295" t="str">
            <v/>
          </cell>
          <cell r="T1295" t="str">
            <v>THALE sp. z o.o. sp.k.</v>
          </cell>
          <cell r="U1295" t="str">
            <v>11-041 Olsztyn, Poland, Wilimowo 2, Poland</v>
          </cell>
          <cell r="V1295" t="str">
            <v>pasywacja</v>
          </cell>
          <cell r="W1295" t="str">
            <v>N-101-M20X100mm</v>
          </cell>
        </row>
        <row r="1296">
          <cell r="A1296">
            <v>18958</v>
          </cell>
          <cell r="B1296" t="str">
            <v>81402100352</v>
          </cell>
          <cell r="C1296" t="str">
            <v>N-105-M10X35mm ŚRUBA 105 6-KĄT. M10X35MM</v>
          </cell>
          <cell r="D1296" t="str">
            <v>5907754247413</v>
          </cell>
          <cell r="E1296" t="str">
            <v>25</v>
          </cell>
          <cell r="F1296" t="str">
            <v>Śruba 105 6-kąt. M10X35mm</v>
          </cell>
          <cell r="G1296" t="str">
            <v>Hex head bolt 105 M10x35mm</v>
          </cell>
          <cell r="H1296" t="str">
            <v>Hatlapfejű csavar 105 M10x35mm</v>
          </cell>
          <cell r="I1296" t="str">
            <v>Varztas 105 6-kamp. M10X35mm</v>
          </cell>
          <cell r="L1296" t="str">
            <v>(RO)AT 017-05-4053-2024 28/02/2024</v>
          </cell>
          <cell r="M1296" t="str">
            <v>(RO)01/2024 28/02/2024</v>
          </cell>
          <cell r="N1296" t="str">
            <v>-</v>
          </cell>
          <cell r="O1296" t="str">
            <v>-</v>
          </cell>
          <cell r="P1296" t="str">
            <v>-</v>
          </cell>
          <cell r="Q1296" t="str">
            <v>-</v>
          </cell>
          <cell r="R1296" t="str">
            <v>0</v>
          </cell>
          <cell r="S1296" t="str">
            <v/>
          </cell>
          <cell r="T1296" t="str">
            <v>THALE sp. z o.o. sp.k.</v>
          </cell>
          <cell r="U1296" t="str">
            <v>11-041 Olsztyn, Poland, Wilimowo 2, Poland</v>
          </cell>
          <cell r="V1296" t="str">
            <v>pasywacja</v>
          </cell>
          <cell r="W1296" t="str">
            <v>N-105-M10X35mm</v>
          </cell>
        </row>
        <row r="1297">
          <cell r="A1297">
            <v>19126</v>
          </cell>
          <cell r="B1297" t="str">
            <v>81403121202</v>
          </cell>
          <cell r="C1297" t="str">
            <v>N-101-M20X120mm ŚRUBA 101 6-KĄT. M20X120MM</v>
          </cell>
          <cell r="D1297" t="str">
            <v>5907754248274</v>
          </cell>
          <cell r="E1297" t="str">
            <v>10</v>
          </cell>
          <cell r="F1297" t="str">
            <v>Śruba 101 6-kąt. M20x120mm</v>
          </cell>
          <cell r="G1297" t="str">
            <v>Hex head bolt 101 M20x120mm</v>
          </cell>
          <cell r="H1297" t="str">
            <v>Hatlapfejű csavar 101 M20x120mm</v>
          </cell>
          <cell r="I1297" t="str">
            <v>Varztas 101 6-kamp. M20x120mm</v>
          </cell>
          <cell r="L1297" t="str">
            <v>-</v>
          </cell>
          <cell r="M1297" t="str">
            <v>-</v>
          </cell>
          <cell r="N1297" t="str">
            <v>-</v>
          </cell>
          <cell r="O1297" t="str">
            <v>-</v>
          </cell>
          <cell r="P1297" t="str">
            <v>-</v>
          </cell>
          <cell r="Q1297" t="str">
            <v>-</v>
          </cell>
          <cell r="R1297" t="str">
            <v>0</v>
          </cell>
          <cell r="S1297" t="str">
            <v/>
          </cell>
          <cell r="T1297" t="str">
            <v>THALE sp. z o.o. sp.k.</v>
          </cell>
          <cell r="U1297" t="str">
            <v>11-041 Olsztyn, Poland, Wilimowo 2, Poland</v>
          </cell>
          <cell r="V1297" t="str">
            <v>pasywacja</v>
          </cell>
          <cell r="W1297" t="str">
            <v>N-101-M20X120mm</v>
          </cell>
        </row>
        <row r="1298">
          <cell r="A1298">
            <v>18960</v>
          </cell>
          <cell r="B1298" t="str">
            <v>81402100502</v>
          </cell>
          <cell r="C1298" t="str">
            <v>N-105-M10X50mm ŚRUBA 105 6-KĄT. M10X50MM</v>
          </cell>
          <cell r="D1298" t="str">
            <v>5907754234574</v>
          </cell>
          <cell r="E1298" t="str">
            <v>25</v>
          </cell>
          <cell r="F1298" t="str">
            <v>Śruba 105 6-kąt. M10X50mm</v>
          </cell>
          <cell r="G1298" t="str">
            <v>Hex head bolt 105 M10x50mm</v>
          </cell>
          <cell r="H1298" t="str">
            <v>Hatlapfejű csavar 105 M10x50mm</v>
          </cell>
          <cell r="I1298" t="str">
            <v>Varztas 105 6-kamp. M10X50mm</v>
          </cell>
          <cell r="L1298" t="str">
            <v>(RO)AT 017-05-4053-2024 28/02/2024</v>
          </cell>
          <cell r="M1298" t="str">
            <v>(RO)01/2024 28/02/2024</v>
          </cell>
          <cell r="N1298" t="str">
            <v>-</v>
          </cell>
          <cell r="O1298" t="str">
            <v>-</v>
          </cell>
          <cell r="P1298" t="str">
            <v>-</v>
          </cell>
          <cell r="Q1298" t="str">
            <v>-</v>
          </cell>
          <cell r="R1298" t="str">
            <v>0</v>
          </cell>
          <cell r="S1298" t="str">
            <v/>
          </cell>
          <cell r="T1298" t="str">
            <v>THALE sp. z o.o. sp.k.</v>
          </cell>
          <cell r="U1298" t="str">
            <v>11-041 Olsztyn, Poland, Wilimowo 2, Poland</v>
          </cell>
          <cell r="V1298" t="str">
            <v>pasywacja</v>
          </cell>
          <cell r="W1298" t="str">
            <v>N-105-M10X50mm</v>
          </cell>
        </row>
        <row r="1299">
          <cell r="A1299">
            <v>18968</v>
          </cell>
          <cell r="B1299" t="str">
            <v>81402120352</v>
          </cell>
          <cell r="C1299" t="str">
            <v>N-105-M12X35mm ŚRUBA 105 6-KĄT. M12X35MM</v>
          </cell>
          <cell r="D1299" t="str">
            <v>5907754228993</v>
          </cell>
          <cell r="E1299" t="str">
            <v>10</v>
          </cell>
          <cell r="F1299" t="str">
            <v>Śruba 105 6-kąt. M12X35mm</v>
          </cell>
          <cell r="G1299" t="str">
            <v>Hex head bolt 105 M12x35mm</v>
          </cell>
          <cell r="H1299" t="str">
            <v>Hatlapfejű csavar 105 M12x35mm</v>
          </cell>
          <cell r="I1299" t="str">
            <v>Varztas 105 6-kamp. M12X35mm</v>
          </cell>
          <cell r="L1299" t="str">
            <v>(RO)AT 017-05-4053-2024 28/02/2024</v>
          </cell>
          <cell r="M1299" t="str">
            <v>(RO)01/2024 28/02/2024</v>
          </cell>
          <cell r="N1299" t="str">
            <v>-</v>
          </cell>
          <cell r="O1299" t="str">
            <v>-</v>
          </cell>
          <cell r="P1299" t="str">
            <v>-</v>
          </cell>
          <cell r="Q1299" t="str">
            <v>-</v>
          </cell>
          <cell r="R1299" t="str">
            <v>0</v>
          </cell>
          <cell r="S1299" t="str">
            <v/>
          </cell>
          <cell r="T1299" t="str">
            <v>THALE sp. z o.o. sp.k.</v>
          </cell>
          <cell r="U1299" t="str">
            <v>11-041 Olsztyn, Poland, Wilimowo 2, Poland</v>
          </cell>
          <cell r="V1299" t="str">
            <v>pasywacja</v>
          </cell>
          <cell r="W1299" t="str">
            <v>N-105-M12X35mm</v>
          </cell>
        </row>
        <row r="1300">
          <cell r="A1300">
            <v>18962</v>
          </cell>
          <cell r="B1300" t="str">
            <v>81402121002</v>
          </cell>
          <cell r="C1300" t="str">
            <v>N-105-M12X100mm ŚRUBA 105 6-KĄT. M12X100MM</v>
          </cell>
          <cell r="D1300" t="str">
            <v>5907754246720</v>
          </cell>
          <cell r="E1300" t="str">
            <v>10</v>
          </cell>
          <cell r="F1300" t="str">
            <v>Śruba 105 6-kąt. M12X100mm</v>
          </cell>
          <cell r="G1300" t="str">
            <v>Hex head bolt 105 M12x100mm</v>
          </cell>
          <cell r="H1300" t="str">
            <v>Hatlapfejű csavar 105 M12x100mm</v>
          </cell>
          <cell r="I1300" t="str">
            <v>Varztas 105 6-kamp. M12X100mm</v>
          </cell>
          <cell r="L1300" t="str">
            <v>-</v>
          </cell>
          <cell r="M1300" t="str">
            <v>-</v>
          </cell>
          <cell r="N1300" t="str">
            <v>-</v>
          </cell>
          <cell r="O1300" t="str">
            <v>-</v>
          </cell>
          <cell r="P1300" t="str">
            <v>-</v>
          </cell>
          <cell r="Q1300" t="str">
            <v>-</v>
          </cell>
          <cell r="R1300" t="str">
            <v>0</v>
          </cell>
          <cell r="S1300" t="str">
            <v/>
          </cell>
          <cell r="T1300" t="str">
            <v>THALE sp. z o.o. sp.k.</v>
          </cell>
          <cell r="U1300" t="str">
            <v>11-041 Olsztyn, Poland, Wilimowo 2, Poland</v>
          </cell>
          <cell r="V1300" t="str">
            <v>pasywacja</v>
          </cell>
          <cell r="W1300" t="str">
            <v>N-105-M12X100mm</v>
          </cell>
        </row>
        <row r="1301">
          <cell r="A1301">
            <v>18969</v>
          </cell>
          <cell r="B1301" t="str">
            <v>81402120452</v>
          </cell>
          <cell r="C1301" t="str">
            <v>N-105-M12X45mm ŚRUBA 105 6-KĄT. M12X45MM</v>
          </cell>
          <cell r="D1301" t="str">
            <v>5907754229006</v>
          </cell>
          <cell r="E1301" t="str">
            <v>25</v>
          </cell>
          <cell r="F1301" t="str">
            <v>Śruba 105 6-kąt. M12X45mm</v>
          </cell>
          <cell r="G1301" t="str">
            <v>Hex head bolt 105 M12x45mm</v>
          </cell>
          <cell r="H1301" t="str">
            <v>Hatlapfejű csavar 105 M12x45mm</v>
          </cell>
          <cell r="I1301" t="str">
            <v>Varztas 105 6-kamp. M12X45mm</v>
          </cell>
          <cell r="J1301" t="str">
            <v>Skrutka so 6-hrannou hlavou 105 M12x45mm</v>
          </cell>
          <cell r="K1301" t="str">
            <v>Suruburi cu cap hexagonal  105 M12X45mm</v>
          </cell>
          <cell r="L1301" t="str">
            <v>(RO)AT 017-05-4053-2024 28/02/2024</v>
          </cell>
          <cell r="M1301" t="str">
            <v>(RO)01/2024 28/02/2024</v>
          </cell>
          <cell r="N1301" t="str">
            <v>-</v>
          </cell>
          <cell r="O1301" t="str">
            <v>-</v>
          </cell>
          <cell r="P1301" t="str">
            <v>-</v>
          </cell>
          <cell r="Q1301" t="str">
            <v>-</v>
          </cell>
          <cell r="R1301" t="str">
            <v>0</v>
          </cell>
          <cell r="S1301" t="str">
            <v/>
          </cell>
          <cell r="T1301" t="str">
            <v>THALE sp. z o.o. sp.k.</v>
          </cell>
          <cell r="U1301" t="str">
            <v>11-041 Olsztyn, Poland, Wilimowo 2, Poland</v>
          </cell>
          <cell r="V1301" t="str">
            <v>pasywacja</v>
          </cell>
          <cell r="W1301" t="str">
            <v>N-105-M12X45mm</v>
          </cell>
        </row>
        <row r="1302">
          <cell r="A1302">
            <v>18970</v>
          </cell>
          <cell r="B1302" t="str">
            <v>81402120502</v>
          </cell>
          <cell r="C1302" t="str">
            <v>N-105-M12X50mm ŚRUBA 105 6-KĄT. M12X50MM</v>
          </cell>
          <cell r="D1302" t="str">
            <v>5907754246751</v>
          </cell>
          <cell r="E1302" t="str">
            <v>10</v>
          </cell>
          <cell r="F1302" t="str">
            <v>Śruba 105 6-kąt. M12X50mm</v>
          </cell>
          <cell r="G1302" t="str">
            <v>Hex head bolt 105 M12x50mm</v>
          </cell>
          <cell r="H1302" t="str">
            <v>Hatlapfejű csavar 105 M12x50mm</v>
          </cell>
          <cell r="I1302" t="str">
            <v>Varztas 105 6-kamp. M12X50mm</v>
          </cell>
          <cell r="J1302" t="str">
            <v>Skrutka so 6-hrannou hlavou 105 M12x50mm</v>
          </cell>
          <cell r="K1302" t="str">
            <v>Suruburi cu cap hexagonal 105 M12x50mm</v>
          </cell>
          <cell r="L1302" t="str">
            <v>(RO)AT 017-05-4053-2024 28/02/2024</v>
          </cell>
          <cell r="M1302" t="str">
            <v>(RO)01/2024 28/02/2024</v>
          </cell>
          <cell r="N1302" t="str">
            <v>-</v>
          </cell>
          <cell r="O1302" t="str">
            <v>-</v>
          </cell>
          <cell r="P1302" t="str">
            <v>-</v>
          </cell>
          <cell r="Q1302" t="str">
            <v>-</v>
          </cell>
          <cell r="R1302" t="str">
            <v>0</v>
          </cell>
          <cell r="S1302" t="str">
            <v/>
          </cell>
          <cell r="T1302" t="str">
            <v>POLSKA</v>
          </cell>
          <cell r="U1302" t="str">
            <v xml:space="preserve">, </v>
          </cell>
          <cell r="V1302" t="str">
            <v>pasywacja</v>
          </cell>
          <cell r="W1302" t="str">
            <v>N-105-M12X50mm</v>
          </cell>
        </row>
        <row r="1303">
          <cell r="A1303">
            <v>22135</v>
          </cell>
          <cell r="B1303" t="str">
            <v>81402161002</v>
          </cell>
          <cell r="C1303" t="str">
            <v>N-105-M16X100mm ŚRUBA 105 6-KĄT. M16X100MM</v>
          </cell>
          <cell r="D1303" t="str">
            <v>5907754254022</v>
          </cell>
          <cell r="E1303" t="str">
            <v>1</v>
          </cell>
          <cell r="F1303" t="str">
            <v>Śruba 105 6-kąt. M16X100mm</v>
          </cell>
          <cell r="G1303" t="str">
            <v>Hex head bolt 105 M16x100mm</v>
          </cell>
          <cell r="H1303" t="str">
            <v>Hatlapfejű csavar 105 M16x100mm</v>
          </cell>
          <cell r="I1303" t="str">
            <v>Varztas 105 6-kamp. M16X100mm</v>
          </cell>
          <cell r="J1303" t="str">
            <v>Skrutka so 6-hrannou hlavou 105 M16x100mm</v>
          </cell>
          <cell r="K1303" t="str">
            <v>Suruburi cu cap hexagonal  105 M16X100mm</v>
          </cell>
          <cell r="L1303" t="str">
            <v>-</v>
          </cell>
          <cell r="M1303" t="str">
            <v>-</v>
          </cell>
          <cell r="N1303" t="str">
            <v>-</v>
          </cell>
          <cell r="O1303" t="str">
            <v>-</v>
          </cell>
          <cell r="P1303" t="str">
            <v>-</v>
          </cell>
          <cell r="Q1303" t="str">
            <v>-</v>
          </cell>
          <cell r="R1303" t="str">
            <v>0</v>
          </cell>
          <cell r="S1303" t="str">
            <v/>
          </cell>
          <cell r="T1303" t="str">
            <v>THALE sp. z o.o. sp.k.</v>
          </cell>
          <cell r="U1303" t="str">
            <v>11-041 Olsztyn, Poland, Wilimowo 2, Poland</v>
          </cell>
          <cell r="V1303" t="str">
            <v>pasywacja</v>
          </cell>
          <cell r="W1303" t="str">
            <v>N-105-M16X100mm</v>
          </cell>
        </row>
        <row r="1304">
          <cell r="A1304">
            <v>18971</v>
          </cell>
          <cell r="B1304" t="str">
            <v>81402120702</v>
          </cell>
          <cell r="C1304" t="str">
            <v>N-105-M12X70mm ŚRUBA 105 6-KĄT. M12X70MM</v>
          </cell>
          <cell r="D1304" t="str">
            <v>5907754229013</v>
          </cell>
          <cell r="E1304" t="str">
            <v>10</v>
          </cell>
          <cell r="F1304" t="str">
            <v>Śruba 105 6-kąt. M12X70mm</v>
          </cell>
          <cell r="G1304" t="str">
            <v>Hex head bolt 105 M12X70mm</v>
          </cell>
          <cell r="H1304" t="str">
            <v>Hatlapfejű csavar 105 M12X70mm</v>
          </cell>
          <cell r="I1304" t="str">
            <v>Varztas 105 6-kamp. M12X70mm</v>
          </cell>
          <cell r="L1304" t="str">
            <v>-</v>
          </cell>
          <cell r="M1304" t="str">
            <v>-</v>
          </cell>
          <cell r="N1304" t="str">
            <v>-</v>
          </cell>
          <cell r="O1304" t="str">
            <v>-</v>
          </cell>
          <cell r="P1304" t="str">
            <v>-</v>
          </cell>
          <cell r="Q1304" t="str">
            <v>-</v>
          </cell>
          <cell r="R1304" t="str">
            <v>0</v>
          </cell>
          <cell r="S1304" t="str">
            <v/>
          </cell>
          <cell r="T1304" t="str">
            <v>THALE sp. z o.o. sp.k.</v>
          </cell>
          <cell r="U1304" t="str">
            <v>11-041 Olsztyn, Poland, Wilimowo 2, Poland</v>
          </cell>
          <cell r="V1304" t="str">
            <v>pasywacja</v>
          </cell>
          <cell r="W1304" t="str">
            <v>N-105-M12X70mm</v>
          </cell>
        </row>
        <row r="1305">
          <cell r="A1305">
            <v>18972</v>
          </cell>
          <cell r="B1305" t="str">
            <v>81402120802</v>
          </cell>
          <cell r="C1305" t="str">
            <v>N-105-M12X80mm ŚRUBA 105 6-KĄT. M12X80MM</v>
          </cell>
          <cell r="D1305" t="str">
            <v>5907754230163</v>
          </cell>
          <cell r="E1305" t="str">
            <v>10</v>
          </cell>
          <cell r="F1305" t="str">
            <v>Śruba 105 6-kąt. M12X80mm</v>
          </cell>
          <cell r="G1305" t="str">
            <v>Hex head bolt 105 M12x80mm</v>
          </cell>
          <cell r="H1305" t="str">
            <v>Hatlapfejű csavar 105 M12x80mm</v>
          </cell>
          <cell r="I1305" t="str">
            <v>Varztas 105 6-kamp. M12X80mm</v>
          </cell>
          <cell r="L1305" t="str">
            <v>-</v>
          </cell>
          <cell r="M1305" t="str">
            <v>-</v>
          </cell>
          <cell r="N1305" t="str">
            <v>-</v>
          </cell>
          <cell r="O1305" t="str">
            <v>-</v>
          </cell>
          <cell r="P1305" t="str">
            <v>-</v>
          </cell>
          <cell r="Q1305" t="str">
            <v>-</v>
          </cell>
          <cell r="R1305" t="str">
            <v>0</v>
          </cell>
          <cell r="S1305" t="str">
            <v/>
          </cell>
          <cell r="T1305" t="str">
            <v>THALE sp. z o.o. sp.k.</v>
          </cell>
          <cell r="U1305" t="str">
            <v>11-041 Olsztyn, Poland, Wilimowo 2, Poland</v>
          </cell>
          <cell r="V1305" t="str">
            <v>pasywacja</v>
          </cell>
          <cell r="W1305" t="str">
            <v>N-105-M12X80mm</v>
          </cell>
        </row>
        <row r="1306">
          <cell r="A1306">
            <v>18973</v>
          </cell>
          <cell r="B1306" t="str">
            <v>81402160502</v>
          </cell>
          <cell r="C1306" t="str">
            <v>N-105-M16X50mm ŚRUBA 105 6-KĄT. M16X50MM</v>
          </cell>
          <cell r="D1306" t="str">
            <v>5907754234611</v>
          </cell>
          <cell r="E1306" t="str">
            <v>10</v>
          </cell>
          <cell r="F1306" t="str">
            <v>Śruba 105 6-kąt. M16X50mm</v>
          </cell>
          <cell r="G1306" t="str">
            <v>Hex head bolt 105 M16x50mm</v>
          </cell>
          <cell r="H1306" t="str">
            <v>Hatlapfejű csavar 105 M16x50mm</v>
          </cell>
          <cell r="I1306" t="str">
            <v>Varztas 105 6-kamp. M16X50mm</v>
          </cell>
          <cell r="L1306" t="str">
            <v>-</v>
          </cell>
          <cell r="M1306" t="str">
            <v>-</v>
          </cell>
          <cell r="N1306" t="str">
            <v>-</v>
          </cell>
          <cell r="O1306" t="str">
            <v>-</v>
          </cell>
          <cell r="P1306" t="str">
            <v>-</v>
          </cell>
          <cell r="Q1306" t="str">
            <v>-</v>
          </cell>
          <cell r="R1306" t="str">
            <v>0</v>
          </cell>
          <cell r="S1306" t="str">
            <v/>
          </cell>
          <cell r="T1306" t="str">
            <v>THALE sp. z o.o. sp.k.</v>
          </cell>
          <cell r="U1306" t="str">
            <v>11-041 Olsztyn, Poland, Wilimowo 2, Poland</v>
          </cell>
          <cell r="V1306" t="str">
            <v>pasywacja</v>
          </cell>
          <cell r="W1306" t="str">
            <v>N-105-M16X50mm</v>
          </cell>
        </row>
        <row r="1307">
          <cell r="A1307">
            <v>18976</v>
          </cell>
          <cell r="B1307" t="str">
            <v>81402200502</v>
          </cell>
          <cell r="C1307" t="str">
            <v>N-105-M20X50mm ŚRUBA 105 6-KĄT. M20X50MM</v>
          </cell>
          <cell r="D1307" t="str">
            <v>5907754234567</v>
          </cell>
          <cell r="E1307" t="str">
            <v>10</v>
          </cell>
          <cell r="F1307" t="str">
            <v>Śruba 105 6-kąt. M20X50mm</v>
          </cell>
          <cell r="G1307" t="str">
            <v>Hex head bolt 105 M20x50mm</v>
          </cell>
          <cell r="H1307" t="str">
            <v>Hatlapfejű csavar 105 M20x50mm</v>
          </cell>
          <cell r="I1307" t="str">
            <v>Varztas 105 6-kamp. M20X50mm</v>
          </cell>
          <cell r="L1307" t="str">
            <v>-</v>
          </cell>
          <cell r="M1307" t="str">
            <v>-</v>
          </cell>
          <cell r="N1307" t="str">
            <v>-</v>
          </cell>
          <cell r="O1307" t="str">
            <v>-</v>
          </cell>
          <cell r="P1307" t="str">
            <v>-</v>
          </cell>
          <cell r="Q1307" t="str">
            <v>-</v>
          </cell>
          <cell r="R1307" t="str">
            <v>0</v>
          </cell>
          <cell r="S1307" t="str">
            <v/>
          </cell>
          <cell r="T1307" t="str">
            <v>THALE sp. z o.o. sp.k.</v>
          </cell>
          <cell r="U1307" t="str">
            <v>11-041 Olsztyn, Poland, Wilimowo 2, Poland</v>
          </cell>
          <cell r="V1307" t="str">
            <v>pasywacja</v>
          </cell>
          <cell r="W1307" t="str">
            <v>N-105-M20X50mm</v>
          </cell>
        </row>
        <row r="1308">
          <cell r="A1308">
            <v>18977</v>
          </cell>
          <cell r="B1308" t="str">
            <v>81402241002</v>
          </cell>
          <cell r="C1308" t="str">
            <v>N-105-M24X100mm ŚRUBA 105 6-KĄT. M24X100MM</v>
          </cell>
          <cell r="D1308" t="str">
            <v>5907754233027</v>
          </cell>
          <cell r="E1308" t="str">
            <v>10</v>
          </cell>
          <cell r="F1308" t="str">
            <v>Śruba 105 6-kąt. M24X100mm</v>
          </cell>
          <cell r="G1308" t="str">
            <v>Hex head bolt 105 M24x100mm</v>
          </cell>
          <cell r="H1308" t="str">
            <v>Hatlapfejű csavar 105 M24x100mm</v>
          </cell>
          <cell r="I1308" t="str">
            <v>Varztas 105 6-kamp. M24X100mm</v>
          </cell>
          <cell r="L1308" t="str">
            <v>-</v>
          </cell>
          <cell r="M1308" t="str">
            <v>-</v>
          </cell>
          <cell r="N1308" t="str">
            <v>-</v>
          </cell>
          <cell r="O1308" t="str">
            <v>-</v>
          </cell>
          <cell r="P1308" t="str">
            <v>-</v>
          </cell>
          <cell r="Q1308" t="str">
            <v>-</v>
          </cell>
          <cell r="R1308" t="str">
            <v>0</v>
          </cell>
          <cell r="S1308" t="str">
            <v/>
          </cell>
          <cell r="T1308" t="str">
            <v>THALE sp. z o.o. sp.k.</v>
          </cell>
          <cell r="U1308" t="str">
            <v>11-041 Olsztyn, Poland, Wilimowo 2, Poland</v>
          </cell>
          <cell r="V1308" t="str">
            <v>pasywacja</v>
          </cell>
          <cell r="W1308" t="str">
            <v>N-105-M24X100mm</v>
          </cell>
        </row>
        <row r="1309">
          <cell r="A1309">
            <v>18978</v>
          </cell>
          <cell r="B1309" t="str">
            <v>81402061002</v>
          </cell>
          <cell r="C1309" t="str">
            <v>N-105-M6X100mm ŚRUBA 105 6-KĄT. M6X100MM</v>
          </cell>
          <cell r="D1309" t="str">
            <v>5907754227477</v>
          </cell>
          <cell r="E1309" t="str">
            <v>1</v>
          </cell>
          <cell r="F1309" t="str">
            <v>Śruba 105 6-kąt. M6X100mm</v>
          </cell>
          <cell r="G1309" t="str">
            <v>Hex head bolt 105 M6x100mm</v>
          </cell>
          <cell r="H1309" t="str">
            <v>Hatlapfejű csavar 105 M6x100mm</v>
          </cell>
          <cell r="I1309" t="str">
            <v>Varztas 105 6-kamp. M6X100mm</v>
          </cell>
          <cell r="L1309" t="str">
            <v>-</v>
          </cell>
          <cell r="M1309" t="str">
            <v>-</v>
          </cell>
          <cell r="N1309" t="str">
            <v>-</v>
          </cell>
          <cell r="O1309" t="str">
            <v>-</v>
          </cell>
          <cell r="P1309" t="str">
            <v>-</v>
          </cell>
          <cell r="Q1309" t="str">
            <v>-</v>
          </cell>
          <cell r="R1309" t="str">
            <v>0</v>
          </cell>
          <cell r="S1309" t="str">
            <v/>
          </cell>
          <cell r="T1309" t="str">
            <v>THALE sp. z o.o. sp.k.</v>
          </cell>
          <cell r="U1309" t="str">
            <v>11-041 Olsztyn, Poland, Wilimowo 2, Poland</v>
          </cell>
          <cell r="V1309" t="str">
            <v>pasywacja</v>
          </cell>
          <cell r="W1309" t="str">
            <v>N-105-M6X100mm</v>
          </cell>
        </row>
        <row r="1310">
          <cell r="A1310">
            <v>18979</v>
          </cell>
          <cell r="B1310" t="str">
            <v>81402060162</v>
          </cell>
          <cell r="C1310" t="str">
            <v>N-105-M6X16mm ŚRUBA 105 6-KĄT. M6X16MM</v>
          </cell>
          <cell r="D1310" t="str">
            <v>5907754222793</v>
          </cell>
          <cell r="E1310" t="str">
            <v>25</v>
          </cell>
          <cell r="F1310" t="str">
            <v>Śruba 105 6-kąt. M6X16mm</v>
          </cell>
          <cell r="G1310" t="str">
            <v>Hex head bolt 105 M6x16mm</v>
          </cell>
          <cell r="H1310" t="str">
            <v>Hatlapfejű csavar 105 M6x16mm</v>
          </cell>
          <cell r="I1310" t="str">
            <v>Varztas 105 6-kamp. M6X16mm</v>
          </cell>
          <cell r="J1310" t="str">
            <v>Skrutka so 6-hrannou hlavou 105 M6x16mm</v>
          </cell>
          <cell r="K1310" t="str">
            <v>Suruburi cu cap hexagonal  105 M6X16mm</v>
          </cell>
          <cell r="L1310" t="str">
            <v>-</v>
          </cell>
          <cell r="M1310" t="str">
            <v>-</v>
          </cell>
          <cell r="N1310" t="str">
            <v>-</v>
          </cell>
          <cell r="O1310" t="str">
            <v>-</v>
          </cell>
          <cell r="P1310" t="str">
            <v>-</v>
          </cell>
          <cell r="Q1310" t="str">
            <v>-</v>
          </cell>
          <cell r="R1310" t="str">
            <v>0</v>
          </cell>
          <cell r="S1310" t="str">
            <v/>
          </cell>
          <cell r="T1310" t="str">
            <v>THALE sp. z o.o. sp.k.</v>
          </cell>
          <cell r="U1310" t="str">
            <v>11-041 Olsztyn, Poland, Wilimowo 2, Poland</v>
          </cell>
          <cell r="V1310" t="str">
            <v>pasywacja</v>
          </cell>
          <cell r="W1310" t="str">
            <v>N-105-M6X16mm</v>
          </cell>
        </row>
        <row r="1311">
          <cell r="A1311">
            <v>18980</v>
          </cell>
          <cell r="B1311" t="str">
            <v>81402080162</v>
          </cell>
          <cell r="C1311" t="str">
            <v>N-105-M8X16mm ŚRUBA 105 6-KĄT. M8X16MM</v>
          </cell>
          <cell r="D1311" t="str">
            <v>5907754234550</v>
          </cell>
          <cell r="E1311" t="str">
            <v>25</v>
          </cell>
          <cell r="F1311" t="str">
            <v>Śruba 105 6-kąt. M8X16mm</v>
          </cell>
          <cell r="G1311" t="str">
            <v>Hex head bolt 105 M8x16mm</v>
          </cell>
          <cell r="H1311" t="str">
            <v>Hatlapfejű csavar 105 M8x16mm</v>
          </cell>
          <cell r="I1311" t="str">
            <v>Varztas 105 6-kamp. M8X16mm</v>
          </cell>
          <cell r="J1311" t="str">
            <v>Skrutka so 6-hrannou hlavou 105 M8x16mm</v>
          </cell>
          <cell r="K1311" t="str">
            <v>Suruburi cu cap hexagonal  105 M8X16mm</v>
          </cell>
          <cell r="L1311" t="str">
            <v>-</v>
          </cell>
          <cell r="M1311" t="str">
            <v>-</v>
          </cell>
          <cell r="N1311" t="str">
            <v>-</v>
          </cell>
          <cell r="O1311" t="str">
            <v>-</v>
          </cell>
          <cell r="P1311" t="str">
            <v>-</v>
          </cell>
          <cell r="Q1311" t="str">
            <v>-</v>
          </cell>
          <cell r="R1311" t="str">
            <v>0</v>
          </cell>
          <cell r="S1311" t="str">
            <v/>
          </cell>
          <cell r="T1311" t="str">
            <v>THALE sp. z o.o. sp.k.</v>
          </cell>
          <cell r="U1311" t="str">
            <v>11-041 Olsztyn, Poland, Wilimowo 2, Poland</v>
          </cell>
          <cell r="V1311" t="str">
            <v>pasywacja</v>
          </cell>
          <cell r="W1311" t="str">
            <v>N-105-M8X16mm</v>
          </cell>
        </row>
        <row r="1312">
          <cell r="A1312">
            <v>18974</v>
          </cell>
          <cell r="B1312" t="str">
            <v>81402160702</v>
          </cell>
          <cell r="C1312" t="str">
            <v>N-105-M16X70mm ŚRUBA 105 6-KĄT. M16X70MM</v>
          </cell>
          <cell r="D1312" t="str">
            <v>5907754230736</v>
          </cell>
          <cell r="E1312" t="str">
            <v>10</v>
          </cell>
          <cell r="F1312" t="str">
            <v>Śruba 105 6-kąt. M16X70mm</v>
          </cell>
          <cell r="G1312" t="str">
            <v>Hex head bolt 105 M16X70mm</v>
          </cell>
          <cell r="H1312" t="str">
            <v>Hatlapfejű csavar 105 M16X70mm</v>
          </cell>
          <cell r="I1312" t="str">
            <v>Varztas 105 6-kamp. M16X70mm</v>
          </cell>
          <cell r="J1312" t="str">
            <v>Skrutka so 6-hrannou hlavou 105 M16X70mm</v>
          </cell>
          <cell r="K1312" t="str">
            <v>Suruburi cu cap hexagonal  105 M16X70mm</v>
          </cell>
          <cell r="L1312" t="str">
            <v>-</v>
          </cell>
          <cell r="M1312" t="str">
            <v>-</v>
          </cell>
          <cell r="N1312" t="str">
            <v>-</v>
          </cell>
          <cell r="O1312" t="str">
            <v>-</v>
          </cell>
          <cell r="P1312" t="str">
            <v>-</v>
          </cell>
          <cell r="Q1312" t="str">
            <v>-</v>
          </cell>
          <cell r="R1312" t="str">
            <v>0</v>
          </cell>
          <cell r="S1312" t="str">
            <v/>
          </cell>
          <cell r="T1312" t="str">
            <v>THALE sp. z o.o. sp.k.</v>
          </cell>
          <cell r="U1312" t="str">
            <v>11-041 Olsztyn, Poland, Wilimowo 2, Poland</v>
          </cell>
          <cell r="V1312" t="str">
            <v>pasywacja</v>
          </cell>
          <cell r="W1312" t="str">
            <v>N-105-M16X70mm</v>
          </cell>
        </row>
        <row r="1313">
          <cell r="A1313">
            <v>18975</v>
          </cell>
          <cell r="B1313" t="str">
            <v>81402160802</v>
          </cell>
          <cell r="C1313" t="str">
            <v>N-105-M16X80mm ŚRUBA 105 6-KĄT. M16X80MM</v>
          </cell>
          <cell r="D1313" t="str">
            <v>5907754209220</v>
          </cell>
          <cell r="E1313" t="str">
            <v>10</v>
          </cell>
          <cell r="F1313" t="str">
            <v>Śruba 105 6-kąt. M16X80mm</v>
          </cell>
          <cell r="G1313" t="str">
            <v>Hex head bolt 105 M16x80mm</v>
          </cell>
          <cell r="H1313" t="str">
            <v>Hatlapfejű csavar 105 M16x80mm</v>
          </cell>
          <cell r="I1313" t="str">
            <v>Varztas 105 6-kamp. M16X80mm</v>
          </cell>
          <cell r="J1313" t="str">
            <v>Skrutka so 6-hrannou hlavou 105 M16x80mm</v>
          </cell>
          <cell r="K1313" t="str">
            <v>Suruburi cu cap hexagonal  105 M16X80mm</v>
          </cell>
          <cell r="L1313" t="str">
            <v>-</v>
          </cell>
          <cell r="M1313" t="str">
            <v>-</v>
          </cell>
          <cell r="N1313" t="str">
            <v>-</v>
          </cell>
          <cell r="O1313" t="str">
            <v>-</v>
          </cell>
          <cell r="P1313" t="str">
            <v>-</v>
          </cell>
          <cell r="Q1313" t="str">
            <v>-</v>
          </cell>
          <cell r="R1313" t="str">
            <v>0</v>
          </cell>
          <cell r="S1313" t="str">
            <v/>
          </cell>
          <cell r="T1313" t="str">
            <v>THALE sp. z o.o. sp.k.</v>
          </cell>
          <cell r="U1313" t="str">
            <v>11-041 Olsztyn, Poland, Wilimowo 2, Poland</v>
          </cell>
          <cell r="V1313" t="str">
            <v>pasywacja</v>
          </cell>
          <cell r="W1313" t="str">
            <v>N-105-M16X80mm</v>
          </cell>
        </row>
        <row r="1314">
          <cell r="A1314">
            <v>19490</v>
          </cell>
          <cell r="B1314" t="str">
            <v>83500000040</v>
          </cell>
          <cell r="C1314" t="str">
            <v>N-11/4  NYPEL ŁĄCZĄCY PUNKTU STAŁEGO</v>
          </cell>
          <cell r="D1314" t="str">
            <v>5907754236134</v>
          </cell>
          <cell r="E1314" t="str">
            <v>1</v>
          </cell>
          <cell r="L1314" t="str">
            <v>-</v>
          </cell>
          <cell r="M1314" t="str">
            <v>-</v>
          </cell>
          <cell r="N1314" t="str">
            <v>-</v>
          </cell>
          <cell r="O1314" t="str">
            <v>-</v>
          </cell>
          <cell r="P1314" t="str">
            <v>-</v>
          </cell>
          <cell r="Q1314" t="str">
            <v>-</v>
          </cell>
          <cell r="R1314" t="str">
            <v>0</v>
          </cell>
          <cell r="S1314" t="str">
            <v/>
          </cell>
          <cell r="T1314" t="str">
            <v>THALE sp. z o.o. sp.k.</v>
          </cell>
          <cell r="U1314" t="str">
            <v>11-041 Olsztyn, Poland, Wilimowo 2, Poland</v>
          </cell>
          <cell r="V1314" t="str">
            <v/>
          </cell>
          <cell r="W1314" t="str">
            <v>N-11/4</v>
          </cell>
        </row>
        <row r="1315">
          <cell r="A1315">
            <v>18981</v>
          </cell>
          <cell r="B1315" t="str">
            <v>81402080202</v>
          </cell>
          <cell r="C1315" t="str">
            <v>N-105-M8X20mm ŚRUBA 105 6-KĄT. M8X20MM</v>
          </cell>
          <cell r="D1315" t="str">
            <v>5907754227545</v>
          </cell>
          <cell r="E1315" t="str">
            <v>25</v>
          </cell>
          <cell r="F1315" t="str">
            <v>Śruba 105 6-kąt. M8X20mm</v>
          </cell>
          <cell r="G1315" t="str">
            <v>Hex head bolt 105 M8x20mm</v>
          </cell>
          <cell r="H1315" t="str">
            <v>Hatlapfejű csavar 105 M8x20mm</v>
          </cell>
          <cell r="I1315" t="str">
            <v>Varztas 105 6-kamp. M8X20mm</v>
          </cell>
          <cell r="J1315" t="str">
            <v>Skrutka so 6-hrannou hlavou 105 M8x20mm</v>
          </cell>
          <cell r="K1315" t="str">
            <v>Suruburi cu cap hexagonal  105 M8X20mm</v>
          </cell>
          <cell r="L1315" t="str">
            <v>-</v>
          </cell>
          <cell r="M1315" t="str">
            <v>-</v>
          </cell>
          <cell r="N1315" t="str">
            <v>-</v>
          </cell>
          <cell r="O1315" t="str">
            <v>-</v>
          </cell>
          <cell r="P1315" t="str">
            <v>-</v>
          </cell>
          <cell r="Q1315" t="str">
            <v>-</v>
          </cell>
          <cell r="R1315" t="str">
            <v>0</v>
          </cell>
          <cell r="S1315" t="str">
            <v/>
          </cell>
          <cell r="T1315" t="str">
            <v>THALE sp. z o.o. sp.k.</v>
          </cell>
          <cell r="U1315" t="str">
            <v>11-041 Olsztyn, Poland, Wilimowo 2, Poland</v>
          </cell>
          <cell r="V1315" t="str">
            <v>pasywacja</v>
          </cell>
          <cell r="W1315" t="str">
            <v>N-105-M8X20mm</v>
          </cell>
        </row>
        <row r="1316">
          <cell r="A1316">
            <v>19000</v>
          </cell>
          <cell r="B1316" t="str">
            <v>81490014002</v>
          </cell>
          <cell r="C1316" t="str">
            <v>N-144-M14 NAKRĘTKA 6-KĄT. 144 M14</v>
          </cell>
          <cell r="D1316" t="str">
            <v>5907754222984</v>
          </cell>
          <cell r="E1316" t="str">
            <v>1</v>
          </cell>
          <cell r="F1316" t="str">
            <v>Nakrętka 6-kąt. 144 M14</v>
          </cell>
          <cell r="G1316" t="str">
            <v>Hex nut 144 M14</v>
          </cell>
          <cell r="H1316" t="str">
            <v>Hatlapú anya 144 M14</v>
          </cell>
          <cell r="I1316" t="str">
            <v>Verzle 6-kamp. 144 M14</v>
          </cell>
          <cell r="L1316" t="str">
            <v>-</v>
          </cell>
          <cell r="M1316" t="str">
            <v>-</v>
          </cell>
          <cell r="N1316" t="str">
            <v>-</v>
          </cell>
          <cell r="O1316" t="str">
            <v>-</v>
          </cell>
          <cell r="P1316" t="str">
            <v>-</v>
          </cell>
          <cell r="Q1316" t="str">
            <v>-</v>
          </cell>
          <cell r="R1316" t="str">
            <v>0</v>
          </cell>
          <cell r="S1316" t="str">
            <v/>
          </cell>
          <cell r="T1316" t="str">
            <v>THALE sp. z o.o. sp.k.</v>
          </cell>
          <cell r="U1316" t="str">
            <v>11-041 Olsztyn, Poland, Wilimowo 2, Poland</v>
          </cell>
          <cell r="V1316" t="str">
            <v>pasywacja</v>
          </cell>
          <cell r="W1316" t="str">
            <v>N-144-M14</v>
          </cell>
        </row>
        <row r="1317">
          <cell r="A1317">
            <v>19003</v>
          </cell>
          <cell r="B1317" t="str">
            <v>81490024002</v>
          </cell>
          <cell r="C1317" t="str">
            <v>N-144-M24 NAKRĘTKA 6-KĄT. 144 M24</v>
          </cell>
          <cell r="D1317" t="str">
            <v>5907754261099</v>
          </cell>
          <cell r="E1317" t="str">
            <v>1</v>
          </cell>
          <cell r="F1317" t="str">
            <v>Nakrętka 6-kąt. 144 M24</v>
          </cell>
          <cell r="G1317" t="str">
            <v>Hex nut 144 M24</v>
          </cell>
          <cell r="H1317" t="str">
            <v>Hatlapú anya 144 M24</v>
          </cell>
          <cell r="I1317" t="str">
            <v>Verzle 6-kamp. 144 M24</v>
          </cell>
          <cell r="L1317" t="str">
            <v>-</v>
          </cell>
          <cell r="M1317" t="str">
            <v>-</v>
          </cell>
          <cell r="N1317" t="str">
            <v>-</v>
          </cell>
          <cell r="O1317" t="str">
            <v>-</v>
          </cell>
          <cell r="P1317" t="str">
            <v>-</v>
          </cell>
          <cell r="Q1317" t="str">
            <v>-</v>
          </cell>
          <cell r="R1317" t="str">
            <v>0</v>
          </cell>
          <cell r="S1317" t="str">
            <v/>
          </cell>
          <cell r="T1317" t="str">
            <v>THALE sp. z o.o. sp.k.</v>
          </cell>
          <cell r="U1317" t="str">
            <v>11-041 Olsztyn, Poland, Wilimowo 2, Poland</v>
          </cell>
          <cell r="V1317" t="str">
            <v>pasywacja</v>
          </cell>
          <cell r="W1317" t="str">
            <v>N-144-M24</v>
          </cell>
        </row>
        <row r="1318">
          <cell r="A1318">
            <v>19206</v>
          </cell>
          <cell r="B1318" t="str">
            <v>80350000010</v>
          </cell>
          <cell r="C1318" t="str">
            <v>N-1 NYPEL ŁĄCZĄCY PUNKTU STAŁEGO</v>
          </cell>
          <cell r="D1318" t="str">
            <v>5907754227675</v>
          </cell>
          <cell r="E1318" t="str">
            <v/>
          </cell>
          <cell r="L1318" t="str">
            <v>-</v>
          </cell>
          <cell r="M1318" t="str">
            <v>-</v>
          </cell>
          <cell r="N1318" t="str">
            <v>-</v>
          </cell>
          <cell r="O1318" t="str">
            <v>-</v>
          </cell>
          <cell r="P1318" t="str">
            <v>-</v>
          </cell>
          <cell r="Q1318" t="str">
            <v>-</v>
          </cell>
          <cell r="R1318" t="str">
            <v>0</v>
          </cell>
          <cell r="S1318" t="str">
            <v/>
          </cell>
          <cell r="T1318" t="str">
            <v>THALE sp. z o.o. sp.k.</v>
          </cell>
          <cell r="U1318" t="str">
            <v>11-041 Olsztyn, Poland, Wilimowo 2, Poland</v>
          </cell>
          <cell r="V1318" t="str">
            <v/>
          </cell>
          <cell r="W1318" t="str">
            <v>N-1</v>
          </cell>
        </row>
        <row r="1319">
          <cell r="A1319">
            <v>20324</v>
          </cell>
          <cell r="B1319" t="str">
            <v>81495010000</v>
          </cell>
          <cell r="C1319" t="str">
            <v>NAKRĘTKA 6-KĄT. NISKA M10</v>
          </cell>
          <cell r="D1319" t="str">
            <v>5907754203105</v>
          </cell>
          <cell r="E1319" t="str">
            <v>25</v>
          </cell>
          <cell r="F1319" t="str">
            <v>Nakrętka 6-kąt. niska M10</v>
          </cell>
          <cell r="G1319" t="str">
            <v>Hex nut short M10</v>
          </cell>
          <cell r="H1319" t="str">
            <v>Hatlapú anya rövid M10</v>
          </cell>
          <cell r="I1319" t="str">
            <v>Verzle 6-kamp. zeminta</v>
          </cell>
          <cell r="J1319" t="str">
            <v>6-hranná matica 144 M10</v>
          </cell>
          <cell r="K1319" t="str">
            <v>Piulite hexagonale 144 M10</v>
          </cell>
          <cell r="L1319" t="str">
            <v>-</v>
          </cell>
          <cell r="M1319" t="str">
            <v>-</v>
          </cell>
          <cell r="N1319" t="str">
            <v>-</v>
          </cell>
          <cell r="O1319" t="str">
            <v>-</v>
          </cell>
          <cell r="P1319" t="str">
            <v>-</v>
          </cell>
          <cell r="Q1319" t="str">
            <v>-</v>
          </cell>
          <cell r="R1319" t="str">
            <v>0</v>
          </cell>
          <cell r="S1319" t="str">
            <v/>
          </cell>
          <cell r="T1319" t="str">
            <v>THALE sp. z o.o. sp.k.</v>
          </cell>
          <cell r="U1319" t="str">
            <v>11-041 Olsztyn, Poland, Wilimowo 2, Poland</v>
          </cell>
          <cell r="V1319" t="str">
            <v>ocynk galwaniczny</v>
          </cell>
          <cell r="W1319" t="str">
            <v>NAKRĘTKA</v>
          </cell>
        </row>
        <row r="1320">
          <cell r="A1320">
            <v>19491</v>
          </cell>
          <cell r="B1320" t="str">
            <v>80350000030</v>
          </cell>
          <cell r="C1320" t="str">
            <v>N-3/4  NYPEL ŁĄCZĄCY PUNKTU STAŁEGO</v>
          </cell>
          <cell r="D1320" t="str">
            <v>5907754224254</v>
          </cell>
          <cell r="E1320" t="str">
            <v>1</v>
          </cell>
          <cell r="L1320" t="str">
            <v>(HU)A-101/2016 18/11/2021</v>
          </cell>
          <cell r="M1320" t="str">
            <v>(HU)02/2021 18/11/2021</v>
          </cell>
          <cell r="N1320" t="str">
            <v>-</v>
          </cell>
          <cell r="O1320" t="str">
            <v>-</v>
          </cell>
          <cell r="P1320" t="str">
            <v>-</v>
          </cell>
          <cell r="Q1320" t="str">
            <v>-</v>
          </cell>
          <cell r="R1320" t="str">
            <v>0</v>
          </cell>
          <cell r="S1320" t="str">
            <v/>
          </cell>
          <cell r="T1320" t="str">
            <v>THALE sp. z o.o. sp.k.</v>
          </cell>
          <cell r="U1320" t="str">
            <v>11-041 Olsztyn, Poland, Wilimowo 2, Poland</v>
          </cell>
          <cell r="V1320" t="str">
            <v/>
          </cell>
          <cell r="W1320" t="str">
            <v>N-3/4</v>
          </cell>
        </row>
        <row r="1321">
          <cell r="A1321">
            <v>29082</v>
          </cell>
          <cell r="B1321" t="str">
            <v>80130215910</v>
          </cell>
          <cell r="C1321" t="str">
            <v>UPG-2 KPL OBEJMA EXPERT 2 (59-64MM) KPL</v>
          </cell>
          <cell r="D1321" t="str">
            <v>5907754265059</v>
          </cell>
          <cell r="E1321" t="str">
            <v>50</v>
          </cell>
          <cell r="F1321" t="str">
            <v>Obejma EXPERT 2 (59-64mm) KPL</v>
          </cell>
          <cell r="G1321" t="str">
            <v>Pipe clamp EXPERT 2 (59-64mm) KPL</v>
          </cell>
          <cell r="H1321" t="str">
            <v>Csőbilincs EXPERT 2 (59-64mm) KPL</v>
          </cell>
          <cell r="I1321" t="str">
            <v>Laikiklis Expert 2 (59-64mm) KPL</v>
          </cell>
          <cell r="K1321" t="str">
            <v>Colier tip EXPERT 2 (59-64mm) KPL</v>
          </cell>
          <cell r="L1321" t="str">
            <v>(PL)ITB-KOT-2018/0744 wydanie 2 27/03/2020</v>
          </cell>
          <cell r="M1321" t="str">
            <v>(PL)01/2020 30/05/2023</v>
          </cell>
          <cell r="N1321" t="str">
            <v>B</v>
          </cell>
          <cell r="O1321" t="str">
            <v>-</v>
          </cell>
          <cell r="P1321" t="str">
            <v>-</v>
          </cell>
          <cell r="Q1321" t="str">
            <v>-</v>
          </cell>
          <cell r="R1321" t="str">
            <v>15</v>
          </cell>
          <cell r="S1321" t="str">
            <v/>
          </cell>
          <cell r="T1321" t="str">
            <v>THALE sp. z o.o. sp.k.</v>
          </cell>
          <cell r="U1321" t="str">
            <v>11-041 Olsztyn, Poland, Wilimowo 2, Poland</v>
          </cell>
          <cell r="V1321" t="str">
            <v>ocynk galwaniczny</v>
          </cell>
          <cell r="W1321" t="str">
            <v>UPG-2 KPL</v>
          </cell>
        </row>
        <row r="1322">
          <cell r="A1322">
            <v>8390</v>
          </cell>
          <cell r="B1322" t="str">
            <v>81100300832</v>
          </cell>
          <cell r="C1322" t="str">
            <v>N-ES-A-M8 ŚRUBA MŁOTKOWA ES M8 PROFILU SZER. 30 MM SKR</v>
          </cell>
          <cell r="D1322" t="str">
            <v>5907754227491</v>
          </cell>
          <cell r="E1322" t="str">
            <v>1</v>
          </cell>
          <cell r="G1322" t="str">
            <v>Tee-bolt assembly ES M8 channel width 30 mm SKR</v>
          </cell>
          <cell r="L1322" t="str">
            <v>-</v>
          </cell>
          <cell r="M1322" t="str">
            <v>-</v>
          </cell>
          <cell r="N1322" t="str">
            <v>-</v>
          </cell>
          <cell r="O1322" t="str">
            <v>-</v>
          </cell>
          <cell r="P1322" t="str">
            <v>-</v>
          </cell>
          <cell r="Q1322" t="str">
            <v>-</v>
          </cell>
          <cell r="R1322" t="str">
            <v>0</v>
          </cell>
          <cell r="S1322" t="str">
            <v/>
          </cell>
          <cell r="T1322" t="str">
            <v>THALE sp. z o.o. sp.k.</v>
          </cell>
          <cell r="U1322" t="str">
            <v>11-041 Olsztyn, Poland, Wilimowo 2, Poland</v>
          </cell>
          <cell r="V1322" t="str">
            <v/>
          </cell>
          <cell r="W1322" t="str">
            <v>N-ES-A-M8</v>
          </cell>
        </row>
        <row r="1323">
          <cell r="A1323">
            <v>15223</v>
          </cell>
          <cell r="B1323" t="str">
            <v>80540006002</v>
          </cell>
          <cell r="C1323" t="str">
            <v>N-DN-2-PP OBEJMA MASYWNA DO INSTALACJI TRYSKACZOWYCH 2 (58-61) NIERDZEWNA</v>
          </cell>
          <cell r="D1323" t="str">
            <v/>
          </cell>
          <cell r="E1323" t="str">
            <v/>
          </cell>
          <cell r="L1323" t="str">
            <v>-</v>
          </cell>
          <cell r="M1323" t="str">
            <v>-</v>
          </cell>
          <cell r="N1323" t="str">
            <v>-</v>
          </cell>
          <cell r="O1323" t="str">
            <v>-</v>
          </cell>
          <cell r="P1323" t="str">
            <v>-</v>
          </cell>
          <cell r="Q1323" t="str">
            <v>-</v>
          </cell>
          <cell r="R1323" t="str">
            <v>0</v>
          </cell>
          <cell r="S1323" t="str">
            <v/>
          </cell>
          <cell r="T1323" t="str">
            <v>THALE sp. z o.o. sp.k.</v>
          </cell>
          <cell r="U1323" t="str">
            <v>11-041 Olsztyn, Poland, Wilimowo 2, Poland</v>
          </cell>
          <cell r="V1323" t="str">
            <v/>
          </cell>
          <cell r="W1323" t="str">
            <v>N-DN-2-PP</v>
          </cell>
        </row>
        <row r="1324">
          <cell r="A1324">
            <v>15470</v>
          </cell>
          <cell r="B1324" t="str">
            <v>81100301032</v>
          </cell>
          <cell r="C1324" t="str">
            <v>N-ES-A-M10 ŚRUBA MŁOTKOWA ES M10 PROFILU SZER. 30 MM SKR</v>
          </cell>
          <cell r="D1324" t="str">
            <v>5907754247130</v>
          </cell>
          <cell r="E1324" t="str">
            <v>1</v>
          </cell>
          <cell r="G1324" t="str">
            <v>Tee-bolt assembly ES M10 channel width 30 mm SKR</v>
          </cell>
          <cell r="L1324" t="str">
            <v>-</v>
          </cell>
          <cell r="M1324" t="str">
            <v>-</v>
          </cell>
          <cell r="N1324" t="str">
            <v>-</v>
          </cell>
          <cell r="O1324" t="str">
            <v>-</v>
          </cell>
          <cell r="P1324" t="str">
            <v>-</v>
          </cell>
          <cell r="Q1324" t="str">
            <v>-</v>
          </cell>
          <cell r="R1324" t="str">
            <v>0</v>
          </cell>
          <cell r="S1324" t="str">
            <v/>
          </cell>
          <cell r="T1324" t="str">
            <v>THALE sp. z o.o. sp.k.</v>
          </cell>
          <cell r="U1324" t="str">
            <v>11-041 Olsztyn, Poland, Wilimowo 2, Poland</v>
          </cell>
          <cell r="V1324" t="str">
            <v/>
          </cell>
          <cell r="W1324" t="str">
            <v>N-ES-A-M10</v>
          </cell>
        </row>
        <row r="1325">
          <cell r="A1325">
            <v>29081</v>
          </cell>
          <cell r="B1325" t="str">
            <v>80130215210</v>
          </cell>
          <cell r="C1325" t="str">
            <v>UPG-54 KPL OBEJMA EXPERT 54 (52-57MM) KPL</v>
          </cell>
          <cell r="D1325" t="str">
            <v>5907754265042</v>
          </cell>
          <cell r="E1325" t="str">
            <v>50</v>
          </cell>
          <cell r="F1325" t="str">
            <v>Obejma EXPERT 54 (52-57mm) KPL</v>
          </cell>
          <cell r="G1325" t="str">
            <v>Pipe clamp EXPERT 54 (52-57mm) KPL</v>
          </cell>
          <cell r="H1325" t="str">
            <v>Csőbilincs EXPERT 54 (52-57mm) KPL</v>
          </cell>
          <cell r="I1325" t="str">
            <v>Laikiklis Expert 54 (52-57mm) KPL</v>
          </cell>
          <cell r="K1325" t="str">
            <v>Colier tip EXPERT 54 (52-57mm) KPL</v>
          </cell>
          <cell r="L1325" t="str">
            <v>(PL)ITB-KOT-2018/0744 wydanie 2 27/03/2020</v>
          </cell>
          <cell r="M1325" t="str">
            <v>(PL)01/2020 30/05/2023</v>
          </cell>
          <cell r="N1325" t="str">
            <v>B</v>
          </cell>
          <cell r="O1325" t="str">
            <v>-</v>
          </cell>
          <cell r="P1325" t="str">
            <v>-</v>
          </cell>
          <cell r="Q1325" t="str">
            <v>-</v>
          </cell>
          <cell r="R1325" t="str">
            <v>15</v>
          </cell>
          <cell r="S1325" t="str">
            <v/>
          </cell>
          <cell r="T1325" t="str">
            <v>THALE sp. z o.o. sp.k.</v>
          </cell>
          <cell r="U1325" t="str">
            <v>11-041 Olsztyn, Poland, Wilimowo 2, Poland</v>
          </cell>
          <cell r="V1325" t="str">
            <v>ocynk galwaniczny</v>
          </cell>
          <cell r="W1325" t="str">
            <v>UPG-54 KPL</v>
          </cell>
        </row>
        <row r="1326">
          <cell r="A1326">
            <v>17619</v>
          </cell>
          <cell r="B1326" t="str">
            <v>80180122732</v>
          </cell>
          <cell r="C1326" t="str">
            <v>N-KB-M12-10 SKR KABŁĄK M12 10 SKR</v>
          </cell>
          <cell r="D1326" t="str">
            <v>5907754246041</v>
          </cell>
          <cell r="E1326" t="str">
            <v>1</v>
          </cell>
          <cell r="F1326" t="str">
            <v>Kabłąk M12 10 SKR</v>
          </cell>
          <cell r="G1326" t="str">
            <v>U-bolt M12 10 SKR</v>
          </cell>
          <cell r="H1326" t="str">
            <v>Köracél kengyel M12 10 SKR</v>
          </cell>
          <cell r="I1326" t="str">
            <v>Kilpa M12 10 SKR</v>
          </cell>
          <cell r="L1326" t="str">
            <v>-</v>
          </cell>
          <cell r="M1326" t="str">
            <v>-</v>
          </cell>
          <cell r="N1326" t="str">
            <v>-</v>
          </cell>
          <cell r="O1326" t="str">
            <v>-</v>
          </cell>
          <cell r="P1326" t="str">
            <v>-</v>
          </cell>
          <cell r="Q1326" t="str">
            <v>-</v>
          </cell>
          <cell r="R1326" t="str">
            <v>0</v>
          </cell>
          <cell r="S1326" t="str">
            <v/>
          </cell>
          <cell r="T1326" t="str">
            <v>THALE sp. z o.o. sp.k.</v>
          </cell>
          <cell r="U1326" t="str">
            <v>11-041 Olsztyn, Poland, Wilimowo 2, Poland</v>
          </cell>
          <cell r="V1326" t="str">
            <v>pasywacja</v>
          </cell>
          <cell r="W1326" t="str">
            <v>N-KB-M12-10 SKR</v>
          </cell>
        </row>
        <row r="1327">
          <cell r="A1327">
            <v>15239</v>
          </cell>
          <cell r="B1327" t="str">
            <v>80180101682</v>
          </cell>
          <cell r="C1327" t="str">
            <v>N-KB-M10-168 SKR KABŁĄK M10 168 SKR</v>
          </cell>
          <cell r="D1327" t="str">
            <v>5907754261105</v>
          </cell>
          <cell r="E1327" t="str">
            <v>1</v>
          </cell>
          <cell r="F1327" t="str">
            <v>Kabłąk M10 168 SKR</v>
          </cell>
          <cell r="G1327" t="str">
            <v>U-bolt M10 168 SKR</v>
          </cell>
          <cell r="H1327" t="str">
            <v>Köracél kengyel M10 168 SKR</v>
          </cell>
          <cell r="I1327" t="str">
            <v>Kilpa M10 168 SKR</v>
          </cell>
          <cell r="K1327" t="str">
            <v>Cabluri M10 168 SKR</v>
          </cell>
          <cell r="L1327" t="str">
            <v>-</v>
          </cell>
          <cell r="M1327" t="str">
            <v>-</v>
          </cell>
          <cell r="N1327" t="str">
            <v>-</v>
          </cell>
          <cell r="O1327" t="str">
            <v>-</v>
          </cell>
          <cell r="P1327" t="str">
            <v>-</v>
          </cell>
          <cell r="Q1327" t="str">
            <v>-</v>
          </cell>
          <cell r="R1327" t="str">
            <v>0</v>
          </cell>
          <cell r="S1327" t="str">
            <v/>
          </cell>
          <cell r="T1327" t="str">
            <v>THALE sp. z o.o. sp.k.</v>
          </cell>
          <cell r="U1327" t="str">
            <v>11-041 Olsztyn, Poland, Wilimowo 2, Poland</v>
          </cell>
          <cell r="V1327" t="str">
            <v>pasywacja</v>
          </cell>
          <cell r="W1327" t="str">
            <v>N-KB-M10-168 SKR</v>
          </cell>
        </row>
        <row r="1328">
          <cell r="A1328">
            <v>19282</v>
          </cell>
          <cell r="B1328" t="str">
            <v>81863801000</v>
          </cell>
          <cell r="C1328" t="str">
            <v>NG-SW-10 NASADKA 3/8 BIT SW10</v>
          </cell>
          <cell r="D1328" t="str">
            <v>5907754240650</v>
          </cell>
          <cell r="E1328" t="str">
            <v>1</v>
          </cell>
          <cell r="F1328" t="str">
            <v>Nasadka 3/8 bit SW10</v>
          </cell>
          <cell r="G1328" t="str">
            <v>Nutsetter screwdriver 3/8 bit sw10</v>
          </cell>
          <cell r="H1328" t="str">
            <v>Behajtófej 3/8 bit sw10</v>
          </cell>
          <cell r="I1328" t="str">
            <v>Sriegine galvute 3/8 bitas SW10</v>
          </cell>
          <cell r="J1328" t="str">
            <v>Zakladací kľúč 3/8 SW10</v>
          </cell>
          <cell r="K1328" t="str">
            <v>Stuturi pentru masini de Infiletat 3/8 bit SW10</v>
          </cell>
          <cell r="L1328" t="str">
            <v>-</v>
          </cell>
          <cell r="M1328" t="str">
            <v>-</v>
          </cell>
          <cell r="N1328" t="str">
            <v>-</v>
          </cell>
          <cell r="O1328" t="str">
            <v>-</v>
          </cell>
          <cell r="P1328" t="str">
            <v>-</v>
          </cell>
          <cell r="Q1328" t="str">
            <v>-</v>
          </cell>
          <cell r="R1328" t="str">
            <v>0</v>
          </cell>
          <cell r="S1328" t="str">
            <v/>
          </cell>
          <cell r="T1328" t="str">
            <v>THALE sp. z o.o. sp.k.</v>
          </cell>
          <cell r="U1328" t="str">
            <v>11-041 Olsztyn, Poland, Wilimowo 2, Poland</v>
          </cell>
          <cell r="V1328" t="str">
            <v>ocynk galwaniczny</v>
          </cell>
          <cell r="W1328" t="str">
            <v>NG-SW-10</v>
          </cell>
        </row>
        <row r="1329">
          <cell r="A1329">
            <v>20436</v>
          </cell>
          <cell r="B1329" t="str">
            <v>20436</v>
          </cell>
          <cell r="C1329" t="str">
            <v>NK-M12 NAKRĘTKA KOŁPAKOWA M12</v>
          </cell>
          <cell r="D1329" t="str">
            <v>5907754250031</v>
          </cell>
          <cell r="E1329" t="str">
            <v/>
          </cell>
          <cell r="L1329" t="str">
            <v>-</v>
          </cell>
          <cell r="M1329" t="str">
            <v>-</v>
          </cell>
          <cell r="N1329" t="str">
            <v>-</v>
          </cell>
          <cell r="O1329" t="str">
            <v>-</v>
          </cell>
          <cell r="P1329" t="str">
            <v>-</v>
          </cell>
          <cell r="Q1329" t="str">
            <v>-</v>
          </cell>
          <cell r="R1329" t="str">
            <v>0</v>
          </cell>
          <cell r="S1329" t="str">
            <v/>
          </cell>
          <cell r="T1329" t="str">
            <v>THALE sp. z o.o. sp.k.</v>
          </cell>
          <cell r="U1329" t="str">
            <v>11-041 Olsztyn, Poland, Wilimowo 2, Poland</v>
          </cell>
          <cell r="V1329" t="str">
            <v/>
          </cell>
        </row>
        <row r="1330">
          <cell r="A1330">
            <v>16489</v>
          </cell>
          <cell r="B1330" t="str">
            <v>80180081395</v>
          </cell>
          <cell r="C1330" t="str">
            <v>N-KB-M8-139 SKR KABŁĄK M8 139 SKR</v>
          </cell>
          <cell r="D1330" t="str">
            <v>5907754247697</v>
          </cell>
          <cell r="E1330" t="str">
            <v>1</v>
          </cell>
          <cell r="F1330" t="str">
            <v>Kabłąk M8 139 SKR</v>
          </cell>
          <cell r="G1330" t="str">
            <v>U-bolt M8 139 SKR</v>
          </cell>
          <cell r="H1330" t="str">
            <v>Köracél kengyel M8 139 SKR</v>
          </cell>
          <cell r="I1330" t="str">
            <v>Kilpa M8 139 SKR</v>
          </cell>
          <cell r="L1330" t="str">
            <v>-</v>
          </cell>
          <cell r="M1330" t="str">
            <v>-</v>
          </cell>
          <cell r="N1330" t="str">
            <v>-</v>
          </cell>
          <cell r="O1330" t="str">
            <v>-</v>
          </cell>
          <cell r="P1330" t="str">
            <v>-</v>
          </cell>
          <cell r="Q1330" t="str">
            <v>-</v>
          </cell>
          <cell r="R1330" t="str">
            <v>0</v>
          </cell>
          <cell r="S1330" t="str">
            <v/>
          </cell>
          <cell r="T1330" t="str">
            <v>THALE sp. z o.o. sp.k.</v>
          </cell>
          <cell r="U1330" t="str">
            <v>11-041 Olsztyn, Poland, Wilimowo 2, Poland</v>
          </cell>
          <cell r="V1330" t="str">
            <v>pasywacja</v>
          </cell>
          <cell r="W1330" t="str">
            <v>N-KB-M8-139 SKR</v>
          </cell>
        </row>
        <row r="1331">
          <cell r="A1331">
            <v>15687</v>
          </cell>
          <cell r="B1331" t="str">
            <v>80180081685</v>
          </cell>
          <cell r="C1331" t="str">
            <v>N-KB-M8-168 SKR KABŁĄK M8 168 SKR</v>
          </cell>
          <cell r="D1331" t="str">
            <v>5907754247703</v>
          </cell>
          <cell r="E1331" t="str">
            <v>1</v>
          </cell>
          <cell r="F1331" t="str">
            <v>Kabłąk M8 168 SKR</v>
          </cell>
          <cell r="G1331" t="str">
            <v>U-bolt M8 168 SKR</v>
          </cell>
          <cell r="H1331" t="str">
            <v>Köracél kengyel M8 168 SKR</v>
          </cell>
          <cell r="I1331" t="str">
            <v>Kilpa M8 168 SKR</v>
          </cell>
          <cell r="L1331" t="str">
            <v>-</v>
          </cell>
          <cell r="M1331" t="str">
            <v>-</v>
          </cell>
          <cell r="N1331" t="str">
            <v>-</v>
          </cell>
          <cell r="O1331" t="str">
            <v>-</v>
          </cell>
          <cell r="P1331" t="str">
            <v>-</v>
          </cell>
          <cell r="Q1331" t="str">
            <v>-</v>
          </cell>
          <cell r="R1331" t="str">
            <v>0</v>
          </cell>
          <cell r="S1331" t="str">
            <v/>
          </cell>
          <cell r="T1331" t="str">
            <v>THALE sp. z o.o. sp.k.</v>
          </cell>
          <cell r="U1331" t="str">
            <v>11-041 Olsztyn, Poland, Wilimowo 2, Poland</v>
          </cell>
          <cell r="V1331" t="str">
            <v>pasywacja</v>
          </cell>
          <cell r="W1331" t="str">
            <v>N-KB-M8-168 SKR</v>
          </cell>
        </row>
        <row r="1332">
          <cell r="A1332">
            <v>16912</v>
          </cell>
          <cell r="B1332" t="str">
            <v>80180122192</v>
          </cell>
          <cell r="C1332" t="str">
            <v>N-KB-M12-8 SKR KABŁĄK M12 8 SKR</v>
          </cell>
          <cell r="D1332" t="str">
            <v>5907754244122</v>
          </cell>
          <cell r="E1332" t="str">
            <v>1</v>
          </cell>
          <cell r="F1332" t="str">
            <v>Kabłąk M12 8 SKR</v>
          </cell>
          <cell r="G1332" t="str">
            <v>U-bolt M12 8 SKR</v>
          </cell>
          <cell r="H1332" t="str">
            <v>Köracél kengyel M12 8 SKR</v>
          </cell>
          <cell r="I1332" t="str">
            <v>Kilpa M12 8 SKR</v>
          </cell>
          <cell r="L1332" t="str">
            <v>-</v>
          </cell>
          <cell r="M1332" t="str">
            <v>-</v>
          </cell>
          <cell r="N1332" t="str">
            <v>-</v>
          </cell>
          <cell r="O1332" t="str">
            <v>-</v>
          </cell>
          <cell r="P1332" t="str">
            <v>-</v>
          </cell>
          <cell r="Q1332" t="str">
            <v>-</v>
          </cell>
          <cell r="R1332" t="str">
            <v>0</v>
          </cell>
          <cell r="S1332" t="str">
            <v/>
          </cell>
          <cell r="T1332" t="str">
            <v>THALE sp. z o.o. sp.k.</v>
          </cell>
          <cell r="U1332" t="str">
            <v>11-041 Olsztyn, Poland, Wilimowo 2, Poland</v>
          </cell>
          <cell r="V1332" t="str">
            <v>pasywacja</v>
          </cell>
          <cell r="W1332" t="str">
            <v>N-KB-M12-8 SKR</v>
          </cell>
        </row>
        <row r="1333">
          <cell r="A1333">
            <v>15685</v>
          </cell>
          <cell r="B1333" t="str">
            <v>80180080892</v>
          </cell>
          <cell r="C1333" t="str">
            <v>N-KB-M8-3 SKR KABŁĄK M8 3 SKR</v>
          </cell>
          <cell r="D1333" t="str">
            <v>5907754261129</v>
          </cell>
          <cell r="E1333" t="str">
            <v>1</v>
          </cell>
          <cell r="F1333" t="str">
            <v>Kabłąk M8 3 SKR</v>
          </cell>
          <cell r="G1333" t="str">
            <v>U-bolt M8 3 SKR</v>
          </cell>
          <cell r="H1333" t="str">
            <v>Köracél kengyel M8 3 SKR</v>
          </cell>
          <cell r="I1333" t="str">
            <v>Kilpa M8 3 SKR</v>
          </cell>
          <cell r="K1333" t="str">
            <v>Cabluri M8 3 SKR</v>
          </cell>
          <cell r="L1333" t="str">
            <v>-</v>
          </cell>
          <cell r="M1333" t="str">
            <v>-</v>
          </cell>
          <cell r="N1333" t="str">
            <v>-</v>
          </cell>
          <cell r="O1333" t="str">
            <v>-</v>
          </cell>
          <cell r="P1333" t="str">
            <v>-</v>
          </cell>
          <cell r="Q1333" t="str">
            <v>-</v>
          </cell>
          <cell r="R1333" t="str">
            <v>0</v>
          </cell>
          <cell r="S1333" t="str">
            <v/>
          </cell>
          <cell r="T1333" t="str">
            <v>THALE sp. z o.o. sp.k.</v>
          </cell>
          <cell r="U1333" t="str">
            <v>11-041 Olsztyn, Poland, Wilimowo 2, Poland</v>
          </cell>
          <cell r="V1333" t="str">
            <v>pasywacja</v>
          </cell>
          <cell r="W1333" t="str">
            <v>N-KB-M8-3 SKR</v>
          </cell>
        </row>
        <row r="1334">
          <cell r="A1334">
            <v>15684</v>
          </cell>
          <cell r="B1334" t="str">
            <v>80180080602</v>
          </cell>
          <cell r="C1334" t="str">
            <v>N-KB-M8-2 SKR KABŁĄK M8 2 SKR</v>
          </cell>
          <cell r="D1334" t="str">
            <v>5907754261112</v>
          </cell>
          <cell r="E1334" t="str">
            <v>1</v>
          </cell>
          <cell r="F1334" t="str">
            <v>Kabłąk M8 2 SKR</v>
          </cell>
          <cell r="G1334" t="str">
            <v>U-bolt M8 2 SKR</v>
          </cell>
          <cell r="H1334" t="str">
            <v>Köracél kengyel M8 2 SKR</v>
          </cell>
          <cell r="I1334" t="str">
            <v>Kilpa M8 2 SKR</v>
          </cell>
          <cell r="K1334" t="str">
            <v>Cabluri M8 2 SKR</v>
          </cell>
          <cell r="L1334" t="str">
            <v>-</v>
          </cell>
          <cell r="M1334" t="str">
            <v>-</v>
          </cell>
          <cell r="N1334" t="str">
            <v>-</v>
          </cell>
          <cell r="O1334" t="str">
            <v>-</v>
          </cell>
          <cell r="P1334" t="str">
            <v>-</v>
          </cell>
          <cell r="Q1334" t="str">
            <v>-</v>
          </cell>
          <cell r="R1334" t="str">
            <v>0</v>
          </cell>
          <cell r="S1334" t="str">
            <v/>
          </cell>
          <cell r="T1334" t="str">
            <v>THALE sp. z o.o. sp.k.</v>
          </cell>
          <cell r="U1334" t="str">
            <v>11-041 Olsztyn, Poland, Wilimowo 2, Poland</v>
          </cell>
          <cell r="V1334" t="str">
            <v>pasywacja</v>
          </cell>
          <cell r="W1334" t="str">
            <v>N-KB-M8-2 SKR</v>
          </cell>
        </row>
        <row r="1335">
          <cell r="A1335">
            <v>17625</v>
          </cell>
          <cell r="B1335" t="str">
            <v>17625</v>
          </cell>
          <cell r="C1335" t="str">
            <v>N-KLM-ŁAPKA-A DO KLAMRY DZWIGARA WERSJI A NIERDZEWNA</v>
          </cell>
          <cell r="D1335" t="str">
            <v>5907754246072</v>
          </cell>
          <cell r="E1335" t="str">
            <v/>
          </cell>
          <cell r="L1335" t="str">
            <v>-</v>
          </cell>
          <cell r="M1335" t="str">
            <v>-</v>
          </cell>
          <cell r="N1335" t="str">
            <v>-</v>
          </cell>
          <cell r="O1335" t="str">
            <v>-</v>
          </cell>
          <cell r="P1335" t="str">
            <v>-</v>
          </cell>
          <cell r="Q1335" t="str">
            <v>-</v>
          </cell>
          <cell r="R1335" t="str">
            <v>0</v>
          </cell>
          <cell r="S1335" t="str">
            <v/>
          </cell>
          <cell r="T1335" t="str">
            <v>THALE sp. z o.o. sp.k.</v>
          </cell>
          <cell r="U1335" t="str">
            <v>11-041 Olsztyn, Poland, Wilimowo 2, Poland</v>
          </cell>
          <cell r="V1335" t="str">
            <v/>
          </cell>
        </row>
        <row r="1336">
          <cell r="A1336">
            <v>13626</v>
          </cell>
          <cell r="B1336" t="str">
            <v>13626</v>
          </cell>
          <cell r="C1336" t="str">
            <v>N-KLM-ŁAPKA-MF DO KLAMRY DZWIGARA WERSJI MF NIERDZEWNA</v>
          </cell>
          <cell r="D1336" t="str">
            <v/>
          </cell>
          <cell r="E1336" t="str">
            <v/>
          </cell>
          <cell r="L1336" t="str">
            <v>-</v>
          </cell>
          <cell r="M1336" t="str">
            <v>-</v>
          </cell>
          <cell r="N1336" t="str">
            <v>-</v>
          </cell>
          <cell r="O1336" t="str">
            <v>-</v>
          </cell>
          <cell r="P1336" t="str">
            <v>-</v>
          </cell>
          <cell r="Q1336" t="str">
            <v>-</v>
          </cell>
          <cell r="R1336" t="str">
            <v>0</v>
          </cell>
          <cell r="S1336" t="str">
            <v/>
          </cell>
          <cell r="T1336" t="str">
            <v>THALE sp. z o.o. sp.k.</v>
          </cell>
          <cell r="U1336" t="str">
            <v>11-041 Olsztyn, Poland, Wilimowo 2, Poland</v>
          </cell>
          <cell r="V1336" t="str">
            <v/>
          </cell>
        </row>
        <row r="1337">
          <cell r="A1337">
            <v>12209</v>
          </cell>
          <cell r="B1337" t="str">
            <v>81130180002</v>
          </cell>
          <cell r="C1337" t="str">
            <v>N-KT-A180 WSPORNIK MONTAŻOWY 180 PROFILU SZER. 30MM</v>
          </cell>
          <cell r="D1337" t="str">
            <v>5907754234154</v>
          </cell>
          <cell r="E1337" t="str">
            <v>1</v>
          </cell>
          <cell r="G1337" t="str">
            <v>Angular connectors 180 channel width 30mm</v>
          </cell>
          <cell r="L1337" t="str">
            <v>-</v>
          </cell>
          <cell r="M1337" t="str">
            <v>-</v>
          </cell>
          <cell r="N1337" t="str">
            <v>-</v>
          </cell>
          <cell r="O1337" t="str">
            <v>-</v>
          </cell>
          <cell r="P1337" t="str">
            <v>-</v>
          </cell>
          <cell r="Q1337" t="str">
            <v>-</v>
          </cell>
          <cell r="R1337" t="str">
            <v>0</v>
          </cell>
          <cell r="S1337" t="str">
            <v/>
          </cell>
          <cell r="T1337" t="str">
            <v>THALE sp. z o.o. sp.k.</v>
          </cell>
          <cell r="U1337" t="str">
            <v>11-041 Olsztyn, Poland, Wilimowo 2, Poland</v>
          </cell>
          <cell r="V1337" t="str">
            <v>pasywacja</v>
          </cell>
          <cell r="W1337" t="str">
            <v>N-KT-A180</v>
          </cell>
        </row>
        <row r="1338">
          <cell r="A1338">
            <v>21027</v>
          </cell>
          <cell r="B1338" t="str">
            <v>81140190080</v>
          </cell>
          <cell r="C1338" t="str">
            <v>DL-MF-M8 WSPORNIK OBEJM PROFILU SZER. 41MM M8</v>
          </cell>
          <cell r="D1338" t="str">
            <v>5907754251717</v>
          </cell>
          <cell r="E1338" t="str">
            <v>10</v>
          </cell>
          <cell r="F1338" t="str">
            <v>Wspornik obejm profilu szer. 41mm M8</v>
          </cell>
          <cell r="G1338" t="str">
            <v>Angular support for pipe clamps 41mm M8</v>
          </cell>
          <cell r="H1338" t="str">
            <v>Bilincstámasz 41mm M8</v>
          </cell>
          <cell r="I1338" t="str">
            <v>Kampinis laikiklis, profil 41mm, M8</v>
          </cell>
          <cell r="J1338" t="str">
            <v>Uhlová podpera pre objímky 41mm M8</v>
          </cell>
          <cell r="K1338" t="str">
            <v>Suporturi unghiulare pentr u coliere 41mm M8</v>
          </cell>
          <cell r="L1338" t="str">
            <v>(PL)ITB-KOT-2018/0556 wydanie 2 30/06/2020; (HU)A-101/2016 18/11/2021; (SK)SK TP-19/0004-verzia 02 23/03/2022; (RO)AT 017-05-4053-2024 28/02/2024</v>
          </cell>
          <cell r="M1338" t="str">
            <v>(PL)03/2020 30/05/2023; (HU)02/2021 18/11/2021; (SK)01/2022 23/03/2022; (RO)01/2024 28/02/2024</v>
          </cell>
          <cell r="N1338" t="str">
            <v>B</v>
          </cell>
          <cell r="O1338" t="str">
            <v>-</v>
          </cell>
          <cell r="P1338" t="str">
            <v>-</v>
          </cell>
          <cell r="Q1338" t="str">
            <v>-</v>
          </cell>
          <cell r="R1338" t="str">
            <v>18</v>
          </cell>
          <cell r="S1338" t="str">
            <v/>
          </cell>
          <cell r="T1338" t="str">
            <v>THALE sp. z o.o. sp.k.</v>
          </cell>
          <cell r="U1338" t="str">
            <v>11-041 Olsztyn, Poland, Wilimowo 2, Poland</v>
          </cell>
          <cell r="V1338" t="str">
            <v>ocynk galwaniczny</v>
          </cell>
          <cell r="W1338" t="str">
            <v>DL-MF-M8</v>
          </cell>
        </row>
        <row r="1339">
          <cell r="A1339">
            <v>11492</v>
          </cell>
          <cell r="B1339" t="str">
            <v>81149200000</v>
          </cell>
          <cell r="C1339" t="str">
            <v>N-KT-B135 WSPORNIK MONTAŻOWY 135 DO PROFILU B NIERDZEWNY</v>
          </cell>
          <cell r="D1339" t="str">
            <v>5907754234147</v>
          </cell>
          <cell r="E1339" t="str">
            <v/>
          </cell>
          <cell r="L1339" t="str">
            <v>-</v>
          </cell>
          <cell r="M1339" t="str">
            <v>-</v>
          </cell>
          <cell r="N1339" t="str">
            <v>-</v>
          </cell>
          <cell r="O1339" t="str">
            <v>-</v>
          </cell>
          <cell r="P1339" t="str">
            <v>-</v>
          </cell>
          <cell r="Q1339" t="str">
            <v>-</v>
          </cell>
          <cell r="R1339" t="str">
            <v>0</v>
          </cell>
          <cell r="S1339" t="str">
            <v/>
          </cell>
          <cell r="T1339" t="str">
            <v>THALE sp. z o.o. sp.k.</v>
          </cell>
          <cell r="U1339" t="str">
            <v>11-041 Olsztyn, Poland, Wilimowo 2, Poland</v>
          </cell>
          <cell r="V1339" t="str">
            <v/>
          </cell>
          <cell r="W1339" t="str">
            <v>N-KT-B135</v>
          </cell>
        </row>
        <row r="1340">
          <cell r="A1340">
            <v>10146</v>
          </cell>
          <cell r="B1340" t="str">
            <v>81014600000</v>
          </cell>
          <cell r="C1340" t="str">
            <v>N-KT-B180 WSPORNIK MONTAŻOWY 180 DO PROFILU B NIERDZEWNY</v>
          </cell>
          <cell r="D1340" t="str">
            <v>5907754229655</v>
          </cell>
          <cell r="E1340" t="str">
            <v/>
          </cell>
          <cell r="L1340" t="str">
            <v>-</v>
          </cell>
          <cell r="M1340" t="str">
            <v>-</v>
          </cell>
          <cell r="N1340" t="str">
            <v>-</v>
          </cell>
          <cell r="O1340" t="str">
            <v>-</v>
          </cell>
          <cell r="P1340" t="str">
            <v>-</v>
          </cell>
          <cell r="Q1340" t="str">
            <v>-</v>
          </cell>
          <cell r="R1340" t="str">
            <v>0</v>
          </cell>
          <cell r="S1340" t="str">
            <v/>
          </cell>
          <cell r="T1340" t="str">
            <v>THALE sp. z o.o. sp.k.</v>
          </cell>
          <cell r="U1340" t="str">
            <v>11-041 Olsztyn, Poland, Wilimowo 2, Poland</v>
          </cell>
          <cell r="V1340" t="str">
            <v/>
          </cell>
          <cell r="W1340" t="str">
            <v>N-KT-B180</v>
          </cell>
        </row>
        <row r="1341">
          <cell r="A1341">
            <v>9707</v>
          </cell>
          <cell r="B1341" t="str">
            <v>80970700000</v>
          </cell>
          <cell r="C1341" t="str">
            <v>N-KT-B90 WSPORNIK MONTAŻOWY 90 DO PROFILU B, NIERDZEWNY</v>
          </cell>
          <cell r="D1341" t="str">
            <v>5907754229648</v>
          </cell>
          <cell r="E1341" t="str">
            <v/>
          </cell>
          <cell r="L1341" t="str">
            <v>-</v>
          </cell>
          <cell r="M1341" t="str">
            <v>-</v>
          </cell>
          <cell r="N1341" t="str">
            <v>-</v>
          </cell>
          <cell r="O1341" t="str">
            <v>-</v>
          </cell>
          <cell r="P1341" t="str">
            <v>-</v>
          </cell>
          <cell r="Q1341" t="str">
            <v>-</v>
          </cell>
          <cell r="R1341" t="str">
            <v>0</v>
          </cell>
          <cell r="S1341" t="str">
            <v/>
          </cell>
          <cell r="T1341" t="str">
            <v>THALE sp. z o.o. sp.k.</v>
          </cell>
          <cell r="U1341" t="str">
            <v>11-041 Olsztyn, Poland, Wilimowo 2, Poland</v>
          </cell>
          <cell r="V1341" t="str">
            <v/>
          </cell>
          <cell r="W1341" t="str">
            <v>N-KT-B90</v>
          </cell>
        </row>
        <row r="1342">
          <cell r="A1342">
            <v>12537</v>
          </cell>
          <cell r="B1342" t="str">
            <v>81141180002</v>
          </cell>
          <cell r="C1342" t="str">
            <v>N-KT-MF180 WSPORNIK MONTAŻOWY 180 DO PROFILU MG, MF, MH NIERDZEWNY</v>
          </cell>
          <cell r="D1342" t="str">
            <v>5907754246652</v>
          </cell>
          <cell r="E1342" t="str">
            <v/>
          </cell>
          <cell r="L1342" t="str">
            <v>-</v>
          </cell>
          <cell r="M1342" t="str">
            <v>-</v>
          </cell>
          <cell r="N1342" t="str">
            <v>-</v>
          </cell>
          <cell r="O1342" t="str">
            <v>-</v>
          </cell>
          <cell r="P1342" t="str">
            <v>-</v>
          </cell>
          <cell r="Q1342" t="str">
            <v>-</v>
          </cell>
          <cell r="R1342" t="str">
            <v>0</v>
          </cell>
          <cell r="S1342" t="str">
            <v/>
          </cell>
          <cell r="T1342" t="str">
            <v>THALE sp. z o.o. sp.k.</v>
          </cell>
          <cell r="U1342" t="str">
            <v>11-041 Olsztyn, Poland, Wilimowo 2, Poland</v>
          </cell>
          <cell r="V1342" t="str">
            <v/>
          </cell>
          <cell r="W1342" t="str">
            <v>N-KT-MF180</v>
          </cell>
        </row>
        <row r="1343">
          <cell r="A1343">
            <v>12429</v>
          </cell>
          <cell r="B1343" t="str">
            <v>81140160402</v>
          </cell>
          <cell r="C1343" t="str">
            <v>N-LSE-MB ŁĄCZNIK ZEWNĘTRZNY PROFILU SZER. 50MM</v>
          </cell>
          <cell r="D1343" t="str">
            <v>5907754237872</v>
          </cell>
          <cell r="E1343" t="str">
            <v>5</v>
          </cell>
          <cell r="F1343" t="str">
            <v>Łącznik zewnętrzny profilu szer. 50mm</v>
          </cell>
          <cell r="G1343" t="str">
            <v>Channel connector 50mm</v>
          </cell>
          <cell r="H1343" t="str">
            <v>Síntoldó 50mm</v>
          </cell>
          <cell r="I1343" t="str">
            <v>Isorine jungtis 50mm profiliui</v>
          </cell>
          <cell r="K1343" t="str">
            <v>Racord extern pentru profile 50mm</v>
          </cell>
          <cell r="L1343" t="str">
            <v>-</v>
          </cell>
          <cell r="M1343" t="str">
            <v>-</v>
          </cell>
          <cell r="N1343" t="str">
            <v>-</v>
          </cell>
          <cell r="O1343" t="str">
            <v>-</v>
          </cell>
          <cell r="P1343" t="str">
            <v>-</v>
          </cell>
          <cell r="Q1343" t="str">
            <v>-</v>
          </cell>
          <cell r="R1343" t="str">
            <v>0</v>
          </cell>
          <cell r="S1343" t="str">
            <v/>
          </cell>
          <cell r="T1343" t="str">
            <v>THALE sp. z o.o. sp.k.</v>
          </cell>
          <cell r="U1343" t="str">
            <v>11-041 Olsztyn, Poland, Wilimowo 2, Poland</v>
          </cell>
          <cell r="V1343" t="str">
            <v>pasywacja</v>
          </cell>
          <cell r="W1343" t="str">
            <v>N-LSE-MB</v>
          </cell>
        </row>
        <row r="1344">
          <cell r="A1344">
            <v>12520</v>
          </cell>
          <cell r="B1344" t="str">
            <v>80220010102</v>
          </cell>
          <cell r="C1344" t="str">
            <v>N-L2-102/108 OBEJMA CHŁODU L2 (108MM) GR. IZOL. 15MM</v>
          </cell>
          <cell r="D1344" t="str">
            <v>5907754261143</v>
          </cell>
          <cell r="E1344" t="str">
            <v>1</v>
          </cell>
          <cell r="F1344" t="str">
            <v>Obejma chłodu L2 (108mm) gr. izol. 15mm</v>
          </cell>
          <cell r="G1344" t="str">
            <v>Thermal insulation clamp L2 (108mm) 15mm</v>
          </cell>
          <cell r="H1344" t="str">
            <v>Hőszigetelt csőbilincs L2 (108mm) 15mm</v>
          </cell>
          <cell r="I1344" t="str">
            <v>Laikiklis saldymo sistem L2 (108mm) izol. 15mm</v>
          </cell>
          <cell r="L1344" t="str">
            <v>-</v>
          </cell>
          <cell r="M1344" t="str">
            <v>-</v>
          </cell>
          <cell r="N1344" t="str">
            <v>-</v>
          </cell>
          <cell r="O1344" t="str">
            <v>-</v>
          </cell>
          <cell r="P1344" t="str">
            <v>-</v>
          </cell>
          <cell r="Q1344" t="str">
            <v>-</v>
          </cell>
          <cell r="R1344" t="str">
            <v>0</v>
          </cell>
          <cell r="S1344" t="str">
            <v/>
          </cell>
          <cell r="T1344" t="str">
            <v>THALE sp. z o.o. sp.k.</v>
          </cell>
          <cell r="U1344" t="str">
            <v>11-041 Olsztyn, Poland, Wilimowo 2, Poland</v>
          </cell>
          <cell r="V1344" t="str">
            <v>pasywacja</v>
          </cell>
          <cell r="W1344" t="str">
            <v>N-L2-102/108</v>
          </cell>
        </row>
        <row r="1345">
          <cell r="A1345">
            <v>12521</v>
          </cell>
          <cell r="B1345" t="str">
            <v>80220008902</v>
          </cell>
          <cell r="C1345" t="str">
            <v>N-L2-89 OBEJMA CHŁODU L2 (88,9-88,9MM) GR. IZOL. 15MM</v>
          </cell>
          <cell r="D1345" t="str">
            <v>5907754261167</v>
          </cell>
          <cell r="E1345" t="str">
            <v>1</v>
          </cell>
          <cell r="F1345" t="str">
            <v>Obejma chłodu L2 (88,9-88,9mm) gr. izol. 15mm</v>
          </cell>
          <cell r="G1345" t="str">
            <v>Thermal insulation clamp L2 (88,9-88,9mm) 15mm</v>
          </cell>
          <cell r="H1345" t="str">
            <v>Hőszigetelt csőbilincs L2 (88,9-88,9mm) 15mm</v>
          </cell>
          <cell r="I1345" t="str">
            <v>Laikiklis saldymo sist. L2 (88,9-88,9mm) izol.15mm</v>
          </cell>
          <cell r="L1345" t="str">
            <v>-</v>
          </cell>
          <cell r="M1345" t="str">
            <v>-</v>
          </cell>
          <cell r="N1345" t="str">
            <v>-</v>
          </cell>
          <cell r="O1345" t="str">
            <v>-</v>
          </cell>
          <cell r="P1345" t="str">
            <v>-</v>
          </cell>
          <cell r="Q1345" t="str">
            <v>-</v>
          </cell>
          <cell r="R1345" t="str">
            <v>0</v>
          </cell>
          <cell r="S1345" t="str">
            <v/>
          </cell>
          <cell r="T1345" t="str">
            <v>THALE sp. z o.o. sp.k.</v>
          </cell>
          <cell r="U1345" t="str">
            <v>11-041 Olsztyn, Poland, Wilimowo 2, Poland</v>
          </cell>
          <cell r="V1345" t="str">
            <v>pasywacja</v>
          </cell>
          <cell r="W1345" t="str">
            <v>N-L2-89</v>
          </cell>
        </row>
        <row r="1346">
          <cell r="A1346">
            <v>12522</v>
          </cell>
          <cell r="B1346" t="str">
            <v>80220005402</v>
          </cell>
          <cell r="C1346" t="str">
            <v>N-L2-54/57 OBEJMA CHŁODU L2 (54MM) GR. IZOL. 14MM</v>
          </cell>
          <cell r="D1346" t="str">
            <v>5907754261150</v>
          </cell>
          <cell r="E1346" t="str">
            <v>1</v>
          </cell>
          <cell r="F1346" t="str">
            <v>Obejma chłodu L2 (54mm) gr. izol. 14mm</v>
          </cell>
          <cell r="G1346" t="str">
            <v>Thermal insulation clamp L2 (54mm) 14mm</v>
          </cell>
          <cell r="H1346" t="str">
            <v>Hőszigetelt csőbilincs L2 (54mm) 14mm</v>
          </cell>
          <cell r="I1346" t="str">
            <v>Laikiklis saldymo sistem L2 (54mm) izol. 14mm</v>
          </cell>
          <cell r="L1346" t="str">
            <v>-</v>
          </cell>
          <cell r="M1346" t="str">
            <v>-</v>
          </cell>
          <cell r="N1346" t="str">
            <v>-</v>
          </cell>
          <cell r="O1346" t="str">
            <v>-</v>
          </cell>
          <cell r="P1346" t="str">
            <v>-</v>
          </cell>
          <cell r="Q1346" t="str">
            <v>-</v>
          </cell>
          <cell r="R1346" t="str">
            <v>0</v>
          </cell>
          <cell r="S1346" t="str">
            <v/>
          </cell>
          <cell r="T1346" t="str">
            <v>THALE sp. z o.o. sp.k.</v>
          </cell>
          <cell r="U1346" t="str">
            <v>11-041 Olsztyn, Poland, Wilimowo 2, Poland</v>
          </cell>
          <cell r="V1346" t="str">
            <v>pasywacja</v>
          </cell>
          <cell r="W1346" t="str">
            <v>N-L2-54/57</v>
          </cell>
        </row>
        <row r="1347">
          <cell r="A1347">
            <v>18682</v>
          </cell>
          <cell r="B1347" t="str">
            <v>80260007602</v>
          </cell>
          <cell r="C1347" t="str">
            <v>N-L6-76 OBEJMA CHŁODU L6 (76,1-76,1MM) GR. IZOL. 38MM</v>
          </cell>
          <cell r="D1347" t="str">
            <v>5907754248168</v>
          </cell>
          <cell r="E1347" t="str">
            <v>1</v>
          </cell>
          <cell r="F1347" t="str">
            <v>Obejma chłodu L6 (76,1-76,1mm) gr. izol. 38mm</v>
          </cell>
          <cell r="G1347" t="str">
            <v>Thermal insulation clamp L6 (76,1-76,1mm) 38mm</v>
          </cell>
          <cell r="H1347" t="str">
            <v>Hőszigetelt csőbilincs L6 (76,1-76,1mm) 38mm</v>
          </cell>
          <cell r="I1347" t="str">
            <v>Laikiklis saldymo sist. L6 (76,1-76,1mm) izol.38mm</v>
          </cell>
          <cell r="L1347" t="str">
            <v>-</v>
          </cell>
          <cell r="M1347" t="str">
            <v>-</v>
          </cell>
          <cell r="N1347" t="str">
            <v>-</v>
          </cell>
          <cell r="O1347" t="str">
            <v>-</v>
          </cell>
          <cell r="P1347" t="str">
            <v>-</v>
          </cell>
          <cell r="Q1347" t="str">
            <v>-</v>
          </cell>
          <cell r="R1347" t="str">
            <v>0</v>
          </cell>
          <cell r="S1347" t="str">
            <v/>
          </cell>
          <cell r="T1347" t="str">
            <v>THALE sp. z o.o. sp.k.</v>
          </cell>
          <cell r="U1347" t="str">
            <v>11-041 Olsztyn, Poland, Wilimowo 2, Poland</v>
          </cell>
          <cell r="V1347" t="str">
            <v>pasywacja</v>
          </cell>
          <cell r="W1347" t="str">
            <v>N-L6-76</v>
          </cell>
        </row>
        <row r="1348">
          <cell r="A1348">
            <v>19498</v>
          </cell>
          <cell r="B1348" t="str">
            <v>81470121002</v>
          </cell>
          <cell r="C1348" t="str">
            <v>N-M12X1000 PRĘT GWINTOWANY M12X1000 NIERDZEWNY KL. A2-70</v>
          </cell>
          <cell r="D1348" t="str">
            <v>5907754227699</v>
          </cell>
          <cell r="E1348" t="str">
            <v>20</v>
          </cell>
          <cell r="L1348" t="str">
            <v>(PL)ITB-KOT-2020/1562 wydanie 1 23/12/2020; (SK)SK TP-19/0004-verzia 02 23/03/2022; (RO)AT 017-05-4053-2024 28/02/2024</v>
          </cell>
          <cell r="M1348" t="str">
            <v>(PL)05/2020 30/05/2023; (SK)01/2022 23/03/2022; (RO)01/2024 28/02/2024</v>
          </cell>
          <cell r="N1348" t="str">
            <v>B</v>
          </cell>
          <cell r="O1348" t="str">
            <v>-</v>
          </cell>
          <cell r="P1348" t="str">
            <v>-</v>
          </cell>
          <cell r="Q1348" t="str">
            <v>-</v>
          </cell>
          <cell r="R1348" t="str">
            <v>15</v>
          </cell>
          <cell r="S1348" t="str">
            <v/>
          </cell>
          <cell r="T1348" t="str">
            <v>THALE sp. z o.o. sp.k.</v>
          </cell>
          <cell r="U1348" t="str">
            <v>11-041 Olsztyn, Poland, Wilimowo 2, Poland</v>
          </cell>
          <cell r="V1348" t="str">
            <v/>
          </cell>
          <cell r="W1348" t="str">
            <v>N-M12X1000</v>
          </cell>
        </row>
        <row r="1349">
          <cell r="A1349">
            <v>18684</v>
          </cell>
          <cell r="B1349" t="str">
            <v>80225004802</v>
          </cell>
          <cell r="C1349" t="str">
            <v>N-LX-25-048 OBEJMA CHŁODU LX25 (48,3MM) GR. IZOL. 25MM</v>
          </cell>
          <cell r="D1349" t="str">
            <v>5907754248144</v>
          </cell>
          <cell r="E1349" t="str">
            <v>1</v>
          </cell>
          <cell r="F1349" t="str">
            <v>Obejma chłodu LX25 (48,3mm) gr. izol. 25mm</v>
          </cell>
          <cell r="G1349" t="str">
            <v>Thermal insulation clamp LX25 (48,3mm) 25mm</v>
          </cell>
          <cell r="H1349" t="str">
            <v>Hőszigetelt csőbilincs LX25 (48,3mm) 25mm</v>
          </cell>
          <cell r="I1349" t="str">
            <v>Laikiklis saldymo sist. LX-25 (48,3mm) izol. 25mm</v>
          </cell>
          <cell r="L1349" t="str">
            <v>-</v>
          </cell>
          <cell r="M1349" t="str">
            <v>-</v>
          </cell>
          <cell r="N1349" t="str">
            <v>-</v>
          </cell>
          <cell r="O1349" t="str">
            <v>-</v>
          </cell>
          <cell r="P1349" t="str">
            <v>-</v>
          </cell>
          <cell r="Q1349" t="str">
            <v>-</v>
          </cell>
          <cell r="R1349" t="str">
            <v>0</v>
          </cell>
          <cell r="S1349" t="str">
            <v/>
          </cell>
          <cell r="T1349" t="str">
            <v>THALE sp. z o.o. sp.k.</v>
          </cell>
          <cell r="U1349" t="str">
            <v>11-041 Olsztyn, Poland, Wilimowo 2, Poland</v>
          </cell>
          <cell r="V1349" t="str">
            <v>pasywacja</v>
          </cell>
          <cell r="W1349" t="str">
            <v>N-LX-25-048</v>
          </cell>
        </row>
        <row r="1350">
          <cell r="A1350">
            <v>18685</v>
          </cell>
          <cell r="B1350" t="str">
            <v>80225006002</v>
          </cell>
          <cell r="C1350" t="str">
            <v>N-LX-25-060 OBEJMA CHŁODU LX25 (60,3MM) GR. IZOL. 25MM</v>
          </cell>
          <cell r="D1350" t="str">
            <v>5907754248151</v>
          </cell>
          <cell r="E1350" t="str">
            <v>1</v>
          </cell>
          <cell r="F1350" t="str">
            <v>Obejma chłodu LX25 (60,3mm) gr. izol. 25mm</v>
          </cell>
          <cell r="G1350" t="str">
            <v>Thermal insulation clamp LX25 (60,3mm) 25mm</v>
          </cell>
          <cell r="H1350" t="str">
            <v>Hőszigetelt csőbilincs LX25 (60,3mm) 25mm</v>
          </cell>
          <cell r="I1350" t="str">
            <v>Laikiklis saldymo sist. LX-25 (60,3mm) izol. 25mm</v>
          </cell>
          <cell r="L1350" t="str">
            <v>-</v>
          </cell>
          <cell r="M1350" t="str">
            <v>-</v>
          </cell>
          <cell r="N1350" t="str">
            <v>-</v>
          </cell>
          <cell r="O1350" t="str">
            <v>-</v>
          </cell>
          <cell r="P1350" t="str">
            <v>-</v>
          </cell>
          <cell r="Q1350" t="str">
            <v>-</v>
          </cell>
          <cell r="R1350" t="str">
            <v>0</v>
          </cell>
          <cell r="S1350" t="str">
            <v/>
          </cell>
          <cell r="T1350" t="str">
            <v>THALE sp. z o.o. sp.k.</v>
          </cell>
          <cell r="U1350" t="str">
            <v>11-041 Olsztyn, Poland, Wilimowo 2, Poland</v>
          </cell>
          <cell r="V1350" t="str">
            <v>pasywacja</v>
          </cell>
          <cell r="W1350" t="str">
            <v>N-LX-25-060</v>
          </cell>
        </row>
        <row r="1351">
          <cell r="A1351">
            <v>30806</v>
          </cell>
          <cell r="B1351" t="str">
            <v>5011130138</v>
          </cell>
          <cell r="C1351" t="str">
            <v>N3H1130 PROFIL NOŚNY N3H 1130CM</v>
          </cell>
          <cell r="D1351" t="str">
            <v>5907754268258</v>
          </cell>
          <cell r="E1351" t="str">
            <v>1</v>
          </cell>
          <cell r="F1351" t="str">
            <v>Profil nośny N3H 1130cm</v>
          </cell>
          <cell r="G1351" t="str">
            <v>Support profile N3H 1130cm</v>
          </cell>
          <cell r="H1351" t="str">
            <v>Támogató profil N3H 1130cm</v>
          </cell>
          <cell r="I1351" t="str">
            <v>Palaikymo profilis N3H 1130cm</v>
          </cell>
          <cell r="J1351" t="str">
            <v>Podporný profil N3H 1130cm</v>
          </cell>
          <cell r="K1351" t="str">
            <v>Profil de suport N3H 1130cm</v>
          </cell>
          <cell r="L1351" t="str">
            <v>(EU)EN 1090-1:2009+A1:2011</v>
          </cell>
          <cell r="M1351" t="str">
            <v>(EU)N3H/DoP/2023 29/06/2023</v>
          </cell>
          <cell r="N1351" t="str">
            <v>-</v>
          </cell>
          <cell r="O1351" t="str">
            <v>CE</v>
          </cell>
          <cell r="P1351" t="str">
            <v>-</v>
          </cell>
          <cell r="Q1351" t="str">
            <v>-</v>
          </cell>
          <cell r="R1351" t="str">
            <v>22</v>
          </cell>
          <cell r="S1351">
            <v>0</v>
          </cell>
          <cell r="T1351" t="str">
            <v>THALE sp. z o.o. sp.k.</v>
          </cell>
          <cell r="U1351" t="str">
            <v>11-041 Olsztyn, Poland, Wilimowo 2, Poland</v>
          </cell>
          <cell r="V1351" t="str">
            <v>ocynk ogniowy</v>
          </cell>
          <cell r="W1351" t="str">
            <v>N3H1130</v>
          </cell>
        </row>
        <row r="1352">
          <cell r="A1352">
            <v>30801</v>
          </cell>
          <cell r="B1352" t="str">
            <v>5014600138</v>
          </cell>
          <cell r="C1352" t="str">
            <v>N3H460 PROFIL NOŚNY N3H 460CM</v>
          </cell>
          <cell r="D1352" t="str">
            <v>5907754268203</v>
          </cell>
          <cell r="E1352" t="str">
            <v>1</v>
          </cell>
          <cell r="F1352" t="str">
            <v>Profil nośny N3H 460cm</v>
          </cell>
          <cell r="G1352" t="str">
            <v>Support profile N3H 460cm</v>
          </cell>
          <cell r="H1352" t="str">
            <v>Támogató profil N3H 460cm</v>
          </cell>
          <cell r="I1352" t="str">
            <v>Palaikymo profilis N3H 460cm</v>
          </cell>
          <cell r="J1352" t="str">
            <v>Podporný profil N3H 460cm</v>
          </cell>
          <cell r="K1352" t="str">
            <v>Profil de suport N3H 460cm</v>
          </cell>
          <cell r="L1352" t="str">
            <v>(EU)EN 1090-1:2009+A1:2011</v>
          </cell>
          <cell r="M1352" t="str">
            <v>(EU)N3H/DoP/2023 29/06/2023</v>
          </cell>
          <cell r="N1352" t="str">
            <v>-</v>
          </cell>
          <cell r="O1352" t="str">
            <v>CE</v>
          </cell>
          <cell r="P1352" t="str">
            <v>-</v>
          </cell>
          <cell r="Q1352" t="str">
            <v>-</v>
          </cell>
          <cell r="R1352" t="str">
            <v>22</v>
          </cell>
          <cell r="S1352">
            <v>0</v>
          </cell>
          <cell r="T1352" t="str">
            <v>THALE sp. z o.o. sp.k.</v>
          </cell>
          <cell r="U1352" t="str">
            <v>11-041 Olsztyn, Poland, Wilimowo 2, Poland</v>
          </cell>
          <cell r="V1352" t="str">
            <v>ocynk ogniowy</v>
          </cell>
          <cell r="W1352" t="str">
            <v>N3H460</v>
          </cell>
        </row>
        <row r="1353">
          <cell r="A1353">
            <v>19509</v>
          </cell>
          <cell r="B1353" t="str">
            <v>81470080702</v>
          </cell>
          <cell r="C1353" t="str">
            <v>N-M8X70 PRĘT GWINTOWANY M8X70MM</v>
          </cell>
          <cell r="D1353" t="str">
            <v>5907754224674</v>
          </cell>
          <cell r="E1353" t="str">
            <v>1</v>
          </cell>
          <cell r="G1353" t="str">
            <v>Threaded rod M8X70mm</v>
          </cell>
          <cell r="L1353" t="str">
            <v>(PL)ITB-KOT-2020/1562 wydanie 1 23/12/2020; (SK)SK TP-19/0004-verzia 02 23/03/2022; (RO)AT 017-05-4053-2024 28/02/2024</v>
          </cell>
          <cell r="M1353" t="str">
            <v>(PL)05/2020 30/05/2023; (SK)01/2022 23/03/2022; (RO)01/2024 28/02/2024</v>
          </cell>
          <cell r="N1353" t="str">
            <v>B</v>
          </cell>
          <cell r="O1353" t="str">
            <v>-</v>
          </cell>
          <cell r="P1353" t="str">
            <v>-</v>
          </cell>
          <cell r="Q1353" t="str">
            <v>-</v>
          </cell>
          <cell r="R1353" t="str">
            <v>15</v>
          </cell>
          <cell r="S1353" t="str">
            <v/>
          </cell>
          <cell r="T1353" t="str">
            <v>THALE sp. z o.o. sp.k.</v>
          </cell>
          <cell r="U1353" t="str">
            <v>11-041 Olsztyn, Poland, Wilimowo 2, Poland</v>
          </cell>
          <cell r="V1353" t="str">
            <v/>
          </cell>
          <cell r="W1353" t="str">
            <v>N-M8X70</v>
          </cell>
        </row>
        <row r="1354">
          <cell r="A1354">
            <v>20455</v>
          </cell>
          <cell r="B1354" t="str">
            <v>81493010002</v>
          </cell>
          <cell r="C1354" t="str">
            <v>N-NK-M10 NAKRĘTKA KOŁPAKOWA M10</v>
          </cell>
          <cell r="D1354" t="str">
            <v>5907754250109</v>
          </cell>
          <cell r="E1354" t="str">
            <v>1</v>
          </cell>
          <cell r="F1354" t="str">
            <v>Nakrętka kołpakowa M10</v>
          </cell>
          <cell r="G1354" t="str">
            <v>Cap nut M10</v>
          </cell>
          <cell r="H1354" t="str">
            <v>Zárt anya M10</v>
          </cell>
          <cell r="I1354" t="str">
            <v>Dangtelio verzle M10</v>
          </cell>
          <cell r="K1354" t="str">
            <v xml:space="preserve">Piulite dreptunghiulare M10 </v>
          </cell>
          <cell r="L1354" t="str">
            <v>-</v>
          </cell>
          <cell r="M1354" t="str">
            <v>-</v>
          </cell>
          <cell r="N1354" t="str">
            <v>-</v>
          </cell>
          <cell r="O1354" t="str">
            <v>-</v>
          </cell>
          <cell r="P1354" t="str">
            <v>-</v>
          </cell>
          <cell r="Q1354" t="str">
            <v>-</v>
          </cell>
          <cell r="R1354" t="str">
            <v>0</v>
          </cell>
          <cell r="S1354" t="str">
            <v/>
          </cell>
          <cell r="T1354" t="str">
            <v>THALE sp. z o.o. sp.k.</v>
          </cell>
          <cell r="U1354" t="str">
            <v>11-041 Olsztyn, Poland, Wilimowo 2, Poland</v>
          </cell>
          <cell r="V1354" t="str">
            <v>pasywacja</v>
          </cell>
          <cell r="W1354" t="str">
            <v>N-NK-M10</v>
          </cell>
        </row>
        <row r="1355">
          <cell r="A1355">
            <v>19507</v>
          </cell>
          <cell r="B1355" t="str">
            <v>81470080402</v>
          </cell>
          <cell r="C1355" t="str">
            <v>N-M8X40 PRĘT GWINTOWANY M8X40MM</v>
          </cell>
          <cell r="D1355" t="str">
            <v>5907754224681</v>
          </cell>
          <cell r="E1355" t="str">
            <v>50</v>
          </cell>
          <cell r="G1355" t="str">
            <v>Threaded rod M8x40mm</v>
          </cell>
          <cell r="L1355" t="str">
            <v>(PL)ITB-KOT-2020/1562 wydanie 1 23/12/2020; (SK)SK TP-19/0004-verzia 02 23/03/2022; (RO)AT 017-05-4053-2024 28/02/2024</v>
          </cell>
          <cell r="M1355" t="str">
            <v>(PL)05/2020 30/05/2023; (SK)01/2022 23/03/2022; (RO)01/2024 28/02/2024</v>
          </cell>
          <cell r="N1355" t="str">
            <v>B</v>
          </cell>
          <cell r="O1355" t="str">
            <v>-</v>
          </cell>
          <cell r="P1355" t="str">
            <v>-</v>
          </cell>
          <cell r="Q1355" t="str">
            <v>-</v>
          </cell>
          <cell r="R1355" t="str">
            <v>15</v>
          </cell>
          <cell r="S1355" t="str">
            <v/>
          </cell>
          <cell r="T1355" t="str">
            <v>THALE sp. z o.o. sp.k.</v>
          </cell>
          <cell r="U1355" t="str">
            <v>11-041 Olsztyn, Poland, Wilimowo 2, Poland</v>
          </cell>
          <cell r="V1355" t="str">
            <v/>
          </cell>
          <cell r="W1355" t="str">
            <v>N-M8X40</v>
          </cell>
        </row>
        <row r="1356">
          <cell r="A1356">
            <v>11495</v>
          </cell>
          <cell r="B1356" t="str">
            <v>81190501202</v>
          </cell>
          <cell r="C1356" t="str">
            <v>N-NSP-B-M12 NAKRĘTKA PROSTOKĄTNA M12 DO PROFILU B NIERDZEWNA</v>
          </cell>
          <cell r="D1356" t="str">
            <v>5907754232631</v>
          </cell>
          <cell r="E1356" t="str">
            <v/>
          </cell>
          <cell r="L1356" t="str">
            <v>-</v>
          </cell>
          <cell r="M1356" t="str">
            <v>-</v>
          </cell>
          <cell r="N1356" t="str">
            <v>-</v>
          </cell>
          <cell r="O1356" t="str">
            <v>-</v>
          </cell>
          <cell r="P1356" t="str">
            <v>-</v>
          </cell>
          <cell r="Q1356" t="str">
            <v>-</v>
          </cell>
          <cell r="R1356" t="str">
            <v>0</v>
          </cell>
          <cell r="S1356" t="str">
            <v/>
          </cell>
          <cell r="T1356" t="str">
            <v>THALE sp. z o.o. sp.k.</v>
          </cell>
          <cell r="U1356" t="str">
            <v>11-041 Olsztyn, Poland, Wilimowo 2, Poland</v>
          </cell>
          <cell r="V1356" t="str">
            <v/>
          </cell>
          <cell r="W1356" t="str">
            <v>N-NSP-B-M12</v>
          </cell>
        </row>
        <row r="1357">
          <cell r="A1357">
            <v>12431</v>
          </cell>
          <cell r="B1357" t="str">
            <v>81243100000</v>
          </cell>
          <cell r="C1357" t="str">
            <v>N-NSP-MF-M8 NAKRĘTKA PROSTOKĄTNA M8 DO PROFILU MF NIERDZEWNA</v>
          </cell>
          <cell r="D1357" t="str">
            <v>5907754238497</v>
          </cell>
          <cell r="E1357" t="str">
            <v/>
          </cell>
          <cell r="L1357" t="str">
            <v>-</v>
          </cell>
          <cell r="M1357" t="str">
            <v>-</v>
          </cell>
          <cell r="N1357" t="str">
            <v>-</v>
          </cell>
          <cell r="O1357" t="str">
            <v>-</v>
          </cell>
          <cell r="P1357" t="str">
            <v>-</v>
          </cell>
          <cell r="Q1357" t="str">
            <v>-</v>
          </cell>
          <cell r="R1357" t="str">
            <v>0</v>
          </cell>
          <cell r="S1357" t="str">
            <v/>
          </cell>
          <cell r="T1357" t="str">
            <v>THALE sp. z o.o. sp.k.</v>
          </cell>
          <cell r="U1357" t="str">
            <v>11-041 Olsztyn, Poland, Wilimowo 2, Poland</v>
          </cell>
          <cell r="V1357" t="str">
            <v/>
          </cell>
          <cell r="W1357" t="str">
            <v>N-NSP-MF-M8</v>
          </cell>
        </row>
        <row r="1358">
          <cell r="A1358">
            <v>12432</v>
          </cell>
          <cell r="B1358" t="str">
            <v>81243200000</v>
          </cell>
          <cell r="C1358" t="str">
            <v>N-NSP-MF-M10 NAKRĘTKA PROSTOKĄTNA M10 DO PROFILU MF NIERDZEWNA</v>
          </cell>
          <cell r="D1358" t="str">
            <v>5907754237889</v>
          </cell>
          <cell r="E1358" t="str">
            <v>1</v>
          </cell>
          <cell r="F1358" t="str">
            <v>Nakrętka prostokątna NSP M10 profilu szer. 41mm</v>
          </cell>
          <cell r="H1358" t="str">
            <v>Bilincscsatlakozó NSP M10 41mm-es szerelősínekhez</v>
          </cell>
          <cell r="I1358" t="str">
            <v>Dantyta veržl NSP M10, profiliams 41mm</v>
          </cell>
          <cell r="K1358" t="str">
            <v>Piulia dreptunghiulara M10 laime profil 41 mm</v>
          </cell>
          <cell r="L1358" t="str">
            <v>-</v>
          </cell>
          <cell r="M1358" t="str">
            <v>-</v>
          </cell>
          <cell r="N1358" t="str">
            <v>-</v>
          </cell>
          <cell r="O1358" t="str">
            <v>-</v>
          </cell>
          <cell r="P1358" t="str">
            <v>-</v>
          </cell>
          <cell r="Q1358" t="str">
            <v>-</v>
          </cell>
          <cell r="R1358" t="str">
            <v>0</v>
          </cell>
          <cell r="S1358" t="str">
            <v/>
          </cell>
          <cell r="T1358" t="str">
            <v>THALE sp. z o.o. sp.k.</v>
          </cell>
          <cell r="U1358" t="str">
            <v>11-041 Olsztyn, Poland, Wilimowo 2, Poland</v>
          </cell>
          <cell r="V1358" t="str">
            <v>pasywacja</v>
          </cell>
          <cell r="W1358" t="str">
            <v>N-NSP-MF-M10</v>
          </cell>
        </row>
        <row r="1359">
          <cell r="A1359">
            <v>20457</v>
          </cell>
          <cell r="B1359" t="str">
            <v>81493012002</v>
          </cell>
          <cell r="C1359" t="str">
            <v>N-NK-M12 NAKRĘTKA KOŁPAKOWA M12</v>
          </cell>
          <cell r="D1359" t="str">
            <v>5907754250116</v>
          </cell>
          <cell r="E1359" t="str">
            <v>1</v>
          </cell>
          <cell r="F1359" t="str">
            <v>Nakrętka kołpakowa M12</v>
          </cell>
          <cell r="G1359" t="str">
            <v>Cap nut M12</v>
          </cell>
          <cell r="H1359" t="str">
            <v>Zárt anya M12</v>
          </cell>
          <cell r="I1359" t="str">
            <v>Dangtelio verzle M12</v>
          </cell>
          <cell r="K1359" t="str">
            <v>Piulite dreptunghiulare M12</v>
          </cell>
          <cell r="L1359" t="str">
            <v>-</v>
          </cell>
          <cell r="M1359" t="str">
            <v>-</v>
          </cell>
          <cell r="N1359" t="str">
            <v>-</v>
          </cell>
          <cell r="O1359" t="str">
            <v>-</v>
          </cell>
          <cell r="P1359" t="str">
            <v>-</v>
          </cell>
          <cell r="Q1359" t="str">
            <v>-</v>
          </cell>
          <cell r="R1359" t="str">
            <v>0</v>
          </cell>
          <cell r="S1359" t="str">
            <v/>
          </cell>
          <cell r="T1359" t="str">
            <v>THALE sp. z o.o. sp.k.</v>
          </cell>
          <cell r="U1359" t="str">
            <v>11-041 Olsztyn, Poland, Wilimowo 2, Poland</v>
          </cell>
          <cell r="V1359" t="str">
            <v>pasywacja</v>
          </cell>
          <cell r="W1359" t="str">
            <v>N-NK-M12</v>
          </cell>
        </row>
        <row r="1360">
          <cell r="A1360">
            <v>20453</v>
          </cell>
          <cell r="B1360" t="str">
            <v>81493008002</v>
          </cell>
          <cell r="C1360" t="str">
            <v>N-NK-M8 NAKRĘTKA KOŁPAKOWA M8</v>
          </cell>
          <cell r="D1360" t="str">
            <v>5907754250093</v>
          </cell>
          <cell r="E1360" t="str">
            <v>1</v>
          </cell>
          <cell r="F1360" t="str">
            <v>Nakrętka kołpakowa M8</v>
          </cell>
          <cell r="G1360" t="str">
            <v>Cap nut M8</v>
          </cell>
          <cell r="H1360" t="str">
            <v>Zárt anya M8</v>
          </cell>
          <cell r="I1360" t="str">
            <v>Dangtelio verzle M8</v>
          </cell>
          <cell r="K1360" t="str">
            <v>Piulite M8</v>
          </cell>
          <cell r="L1360" t="str">
            <v>-</v>
          </cell>
          <cell r="M1360" t="str">
            <v>-</v>
          </cell>
          <cell r="N1360" t="str">
            <v>-</v>
          </cell>
          <cell r="O1360" t="str">
            <v>-</v>
          </cell>
          <cell r="P1360" t="str">
            <v>-</v>
          </cell>
          <cell r="Q1360" t="str">
            <v>-</v>
          </cell>
          <cell r="R1360" t="str">
            <v>0</v>
          </cell>
          <cell r="S1360" t="str">
            <v/>
          </cell>
          <cell r="T1360" t="str">
            <v>THALE sp. z o.o. sp.k.</v>
          </cell>
          <cell r="U1360" t="str">
            <v>11-041 Olsztyn, Poland, Wilimowo 2, Poland</v>
          </cell>
          <cell r="V1360" t="str">
            <v>pasywacja</v>
          </cell>
          <cell r="W1360" t="str">
            <v>N-NK-M8</v>
          </cell>
        </row>
        <row r="1361">
          <cell r="A1361">
            <v>10070</v>
          </cell>
          <cell r="B1361" t="str">
            <v>81190501002</v>
          </cell>
          <cell r="C1361" t="str">
            <v>N-NSP-B-M10 NAKRĘTKA PROSTOKĄTNA M10 DO PROFILU B NIERDZEWNA</v>
          </cell>
          <cell r="D1361" t="str">
            <v>5907754229501</v>
          </cell>
          <cell r="E1361" t="str">
            <v/>
          </cell>
          <cell r="L1361" t="str">
            <v>-</v>
          </cell>
          <cell r="M1361" t="str">
            <v>-</v>
          </cell>
          <cell r="N1361" t="str">
            <v>-</v>
          </cell>
          <cell r="O1361" t="str">
            <v>-</v>
          </cell>
          <cell r="P1361" t="str">
            <v>-</v>
          </cell>
          <cell r="Q1361" t="str">
            <v>-</v>
          </cell>
          <cell r="R1361" t="str">
            <v>0</v>
          </cell>
          <cell r="S1361" t="str">
            <v/>
          </cell>
          <cell r="T1361" t="str">
            <v>THALE sp. z o.o. sp.k.</v>
          </cell>
          <cell r="U1361" t="str">
            <v>11-041 Olsztyn, Poland, Wilimowo 2, Poland</v>
          </cell>
          <cell r="V1361" t="str">
            <v/>
          </cell>
          <cell r="W1361" t="str">
            <v>N-NSP-B-M10</v>
          </cell>
        </row>
        <row r="1362">
          <cell r="A1362">
            <v>19508</v>
          </cell>
          <cell r="B1362" t="str">
            <v>81470080052</v>
          </cell>
          <cell r="C1362" t="str">
            <v>N-M8X50 PRĘT GWINTOWANY M8X50MM</v>
          </cell>
          <cell r="D1362" t="str">
            <v>5907754227484</v>
          </cell>
          <cell r="E1362" t="str">
            <v>1</v>
          </cell>
          <cell r="F1362" t="str">
            <v>Pręt gwintowany M8x50mm</v>
          </cell>
          <cell r="G1362" t="str">
            <v>Threaded rod M8x50mm</v>
          </cell>
          <cell r="H1362" t="str">
            <v>Menetesszár M8x50mm</v>
          </cell>
          <cell r="I1362" t="str">
            <v>Srieginis strypas  M8x50mm</v>
          </cell>
          <cell r="J1362" t="str">
            <v>Závitová tyč M8x50mm</v>
          </cell>
          <cell r="K1362" t="str">
            <v>Tije filetate M8x50mm</v>
          </cell>
          <cell r="L1362" t="str">
            <v>(PL)ITB-KOT-2020/1562 wydanie 1 23/12/2020; (SK)SK TP-19/0004-verzia 02 23/03/2022; (RO)AT 017-05-4053-2024 28/02/2024</v>
          </cell>
          <cell r="M1362" t="str">
            <v>(PL)05/2020 30/05/2023; (SK)01/2022 23/03/2022; (RO)01/2024 28/02/2024</v>
          </cell>
          <cell r="N1362" t="str">
            <v>B</v>
          </cell>
          <cell r="O1362" t="str">
            <v>-</v>
          </cell>
          <cell r="P1362" t="str">
            <v>-</v>
          </cell>
          <cell r="Q1362" t="str">
            <v>-</v>
          </cell>
          <cell r="R1362" t="str">
            <v>15</v>
          </cell>
          <cell r="S1362" t="str">
            <v/>
          </cell>
          <cell r="T1362" t="str">
            <v>THALE sp. z o.o. sp.k.</v>
          </cell>
          <cell r="U1362" t="str">
            <v>11-041 Olsztyn, Poland, Wilimowo 2, Poland</v>
          </cell>
          <cell r="V1362" t="str">
            <v>pasywacja</v>
          </cell>
          <cell r="W1362" t="str">
            <v>N-M8X50</v>
          </cell>
        </row>
        <row r="1363">
          <cell r="A1363">
            <v>19409</v>
          </cell>
          <cell r="B1363" t="str">
            <v>81190411212</v>
          </cell>
          <cell r="C1363" t="str">
            <v>N-NSZ-MF-M12 NAKRĘTKA ŚLIZGOWA NSZ M12 PROFILU SZER. 41MM</v>
          </cell>
          <cell r="D1363" t="str">
            <v>5907754254282</v>
          </cell>
          <cell r="E1363" t="str">
            <v>30</v>
          </cell>
          <cell r="F1363" t="str">
            <v>Nakrętka ślizgowa NSZ M12 profilu szer. 41mm</v>
          </cell>
          <cell r="G1363" t="str">
            <v>Slide nut NSZ M12 channel width 41mm</v>
          </cell>
          <cell r="H1363" t="str">
            <v>Bilincscsatlakozó NSZ M12 41mm-es szerelősínekhez</v>
          </cell>
          <cell r="I1363" t="str">
            <v>Dantyta verzle NSZ M12, profiliams 41mm</v>
          </cell>
          <cell r="K1363" t="str">
            <v>Piulite dintate profil 41mm M12</v>
          </cell>
          <cell r="L1363" t="str">
            <v>(PL)ITB-KOT-2020/1562 wydanie 1 23/12/2020; (HU)A-101/2016 18/11/2021; (SK)SK TP-19/0004-verzia 02 23/03/2022; (RO)AT 017-05-4053-2024 28/02/2024</v>
          </cell>
          <cell r="M1363" t="str">
            <v>(PL)05/2020 30/05/2023; (HU)02/2021 18/11/2021; (SK)01/2022 23/03/2022; (RO)01/2024 28/02/2024</v>
          </cell>
          <cell r="N1363" t="str">
            <v>B</v>
          </cell>
          <cell r="O1363" t="str">
            <v>-</v>
          </cell>
          <cell r="P1363" t="str">
            <v>-</v>
          </cell>
          <cell r="Q1363" t="str">
            <v>-</v>
          </cell>
          <cell r="R1363" t="str">
            <v>15</v>
          </cell>
          <cell r="S1363" t="str">
            <v/>
          </cell>
          <cell r="T1363" t="str">
            <v>THALE sp. z o.o. sp.k.</v>
          </cell>
          <cell r="U1363" t="str">
            <v>11-041 Olsztyn, Poland, Wilimowo 2, Poland</v>
          </cell>
          <cell r="V1363" t="str">
            <v>pasywacja</v>
          </cell>
          <cell r="W1363" t="str">
            <v>N-NSZ-MF-M12</v>
          </cell>
        </row>
        <row r="1364">
          <cell r="A1364">
            <v>19408</v>
          </cell>
          <cell r="B1364" t="str">
            <v>81190411002</v>
          </cell>
          <cell r="C1364" t="str">
            <v>N-NSZ-MF-M10 NAKRĘTKA ŚLIZGOWA NSZ M10 PROFILU SZER. 41MM</v>
          </cell>
          <cell r="D1364" t="str">
            <v>5907754254275</v>
          </cell>
          <cell r="E1364" t="str">
            <v>30</v>
          </cell>
          <cell r="F1364" t="str">
            <v>Nakrętka ślizgowa NSZ M10 profilu szer. 41mm</v>
          </cell>
          <cell r="G1364" t="str">
            <v>Slide nut NSZ M10 channel width 41mm</v>
          </cell>
          <cell r="H1364" t="str">
            <v>Bilincscsatlakozó NSZ M10 41mm-es szerelősínekhez</v>
          </cell>
          <cell r="I1364" t="str">
            <v>Dantyta verzle NSZ M10, profiliams 41mm</v>
          </cell>
          <cell r="K1364" t="str">
            <v>Piulite dintate profil 41mm M10</v>
          </cell>
          <cell r="L1364" t="str">
            <v>(PL)ITB-KOT-2020/1562 wydanie 1 23/12/2020; (HU)A-101/2016 18/11/2021; (SK)SK TP-19/0004-verzia 02 23/03/2022; (RO)AT 017-05-4053-2024 28/02/2024</v>
          </cell>
          <cell r="M1364" t="str">
            <v>(PL)05/2020 30/05/2023; (HU)02/2021 18/11/2021; (SK)01/2022 23/03/2022; (RO)01/2024 28/02/2024</v>
          </cell>
          <cell r="N1364" t="str">
            <v>B</v>
          </cell>
          <cell r="O1364" t="str">
            <v>-</v>
          </cell>
          <cell r="P1364" t="str">
            <v>-</v>
          </cell>
          <cell r="Q1364" t="str">
            <v>-</v>
          </cell>
          <cell r="R1364" t="str">
            <v>15</v>
          </cell>
          <cell r="S1364" t="str">
            <v/>
          </cell>
          <cell r="T1364" t="str">
            <v>THALE sp. z o.o. sp.k.</v>
          </cell>
          <cell r="U1364" t="str">
            <v>11-041 Olsztyn, Poland, Wilimowo 2, Poland</v>
          </cell>
          <cell r="V1364" t="str">
            <v>pasywacja</v>
          </cell>
          <cell r="W1364" t="str">
            <v>N-NSZ-MF-M10</v>
          </cell>
        </row>
        <row r="1365">
          <cell r="A1365">
            <v>11740</v>
          </cell>
          <cell r="B1365" t="str">
            <v>81480102402</v>
          </cell>
          <cell r="C1365" t="str">
            <v>N-PD-24 PODKŁADKA OKRĄGŁA FI 24,5 MM NIERDZEWNA</v>
          </cell>
          <cell r="D1365" t="str">
            <v>5907754233010</v>
          </cell>
          <cell r="E1365" t="str">
            <v/>
          </cell>
          <cell r="L1365" t="str">
            <v>-</v>
          </cell>
          <cell r="M1365" t="str">
            <v>-</v>
          </cell>
          <cell r="N1365" t="str">
            <v>-</v>
          </cell>
          <cell r="O1365" t="str">
            <v>-</v>
          </cell>
          <cell r="P1365" t="str">
            <v>-</v>
          </cell>
          <cell r="Q1365" t="str">
            <v>-</v>
          </cell>
          <cell r="R1365" t="str">
            <v>0</v>
          </cell>
          <cell r="S1365" t="str">
            <v/>
          </cell>
          <cell r="T1365" t="str">
            <v>THALE sp. z o.o. sp.k.</v>
          </cell>
          <cell r="U1365" t="str">
            <v>11-041 Olsztyn, Poland, Wilimowo 2, Poland</v>
          </cell>
          <cell r="V1365" t="str">
            <v/>
          </cell>
          <cell r="W1365" t="str">
            <v>N-PD-24</v>
          </cell>
        </row>
        <row r="1366">
          <cell r="A1366">
            <v>7526</v>
          </cell>
          <cell r="B1366" t="str">
            <v>81480201002</v>
          </cell>
          <cell r="C1366" t="str">
            <v>N-PD-10-P PODKŁADKA M10 FI 10,5MM ŚR. 40MM</v>
          </cell>
          <cell r="D1366" t="str">
            <v>5907754226890</v>
          </cell>
          <cell r="E1366" t="str">
            <v>30</v>
          </cell>
          <cell r="G1366" t="str">
            <v>Flat washer M10 dia 10,5mm d. 40mm</v>
          </cell>
          <cell r="L1366" t="str">
            <v>-</v>
          </cell>
          <cell r="M1366" t="str">
            <v>-</v>
          </cell>
          <cell r="N1366" t="str">
            <v>-</v>
          </cell>
          <cell r="O1366" t="str">
            <v>-</v>
          </cell>
          <cell r="P1366" t="str">
            <v>-</v>
          </cell>
          <cell r="Q1366" t="str">
            <v>-</v>
          </cell>
          <cell r="R1366" t="str">
            <v>0</v>
          </cell>
          <cell r="S1366" t="str">
            <v/>
          </cell>
          <cell r="T1366" t="str">
            <v>THALE sp. z o.o. sp.k.</v>
          </cell>
          <cell r="U1366" t="str">
            <v>11-041 Olsztyn, Poland, Wilimowo 2, Poland</v>
          </cell>
          <cell r="V1366" t="str">
            <v/>
          </cell>
          <cell r="W1366" t="str">
            <v>N-PD-10-P</v>
          </cell>
        </row>
        <row r="1367">
          <cell r="A1367">
            <v>5326</v>
          </cell>
          <cell r="B1367" t="str">
            <v>81480141002</v>
          </cell>
          <cell r="C1367" t="str">
            <v>N-PD-14 PODKŁADKA OKRĄGŁA FI 14,5 MM NIERDZEWNA</v>
          </cell>
          <cell r="D1367" t="str">
            <v>5907754223004</v>
          </cell>
          <cell r="E1367" t="str">
            <v/>
          </cell>
          <cell r="L1367" t="str">
            <v>-</v>
          </cell>
          <cell r="M1367" t="str">
            <v>-</v>
          </cell>
          <cell r="N1367" t="str">
            <v>-</v>
          </cell>
          <cell r="O1367" t="str">
            <v>-</v>
          </cell>
          <cell r="P1367" t="str">
            <v>-</v>
          </cell>
          <cell r="Q1367" t="str">
            <v>-</v>
          </cell>
          <cell r="R1367" t="str">
            <v>0</v>
          </cell>
          <cell r="S1367" t="str">
            <v/>
          </cell>
          <cell r="T1367" t="str">
            <v>THALE sp. z o.o. sp.k.</v>
          </cell>
          <cell r="U1367" t="str">
            <v>11-041 Olsztyn, Poland, Wilimowo 2, Poland</v>
          </cell>
          <cell r="V1367" t="str">
            <v/>
          </cell>
          <cell r="W1367" t="str">
            <v>N-PD-14</v>
          </cell>
        </row>
        <row r="1368">
          <cell r="A1368">
            <v>5372</v>
          </cell>
          <cell r="B1368" t="str">
            <v>81480102002</v>
          </cell>
          <cell r="C1368" t="str">
            <v>N-PD-20 PODKŁADKA M20 FI 20,5MM ŚR. 37MM</v>
          </cell>
          <cell r="D1368" t="str">
            <v>5907754223103</v>
          </cell>
          <cell r="E1368" t="str">
            <v>1</v>
          </cell>
          <cell r="G1368" t="str">
            <v>Flat washer M20 dia 20,5mm d. 37mm</v>
          </cell>
          <cell r="L1368" t="str">
            <v>-</v>
          </cell>
          <cell r="M1368" t="str">
            <v>-</v>
          </cell>
          <cell r="N1368" t="str">
            <v>-</v>
          </cell>
          <cell r="O1368" t="str">
            <v>-</v>
          </cell>
          <cell r="P1368" t="str">
            <v>-</v>
          </cell>
          <cell r="Q1368" t="str">
            <v>-</v>
          </cell>
          <cell r="R1368" t="str">
            <v>0</v>
          </cell>
          <cell r="S1368" t="str">
            <v/>
          </cell>
          <cell r="T1368" t="str">
            <v>THALE sp. z o.o. sp.k.</v>
          </cell>
          <cell r="U1368" t="str">
            <v>11-041 Olsztyn, Poland, Wilimowo 2, Poland</v>
          </cell>
          <cell r="V1368" t="str">
            <v/>
          </cell>
          <cell r="W1368" t="str">
            <v>N-PD-20</v>
          </cell>
        </row>
        <row r="1369">
          <cell r="A1369">
            <v>11482</v>
          </cell>
          <cell r="B1369" t="str">
            <v>81148200000</v>
          </cell>
          <cell r="C1369" t="str">
            <v>N-PDC-B PODKŁADKA DO PROFILU B</v>
          </cell>
          <cell r="D1369" t="str">
            <v>5907754234161</v>
          </cell>
          <cell r="E1369" t="str">
            <v/>
          </cell>
          <cell r="L1369" t="str">
            <v>-</v>
          </cell>
          <cell r="M1369" t="str">
            <v>-</v>
          </cell>
          <cell r="N1369" t="str">
            <v>-</v>
          </cell>
          <cell r="O1369" t="str">
            <v>-</v>
          </cell>
          <cell r="P1369" t="str">
            <v>-</v>
          </cell>
          <cell r="Q1369" t="str">
            <v>-</v>
          </cell>
          <cell r="R1369" t="str">
            <v>0</v>
          </cell>
          <cell r="S1369" t="str">
            <v/>
          </cell>
          <cell r="T1369" t="str">
            <v>THALE sp. z o.o. sp.k.</v>
          </cell>
          <cell r="U1369" t="str">
            <v>11-041 Olsztyn, Poland, Wilimowo 2, Poland</v>
          </cell>
          <cell r="V1369" t="str">
            <v/>
          </cell>
          <cell r="W1369" t="str">
            <v>N-PDC-B</v>
          </cell>
        </row>
        <row r="1370">
          <cell r="A1370">
            <v>6642</v>
          </cell>
          <cell r="B1370" t="str">
            <v>81480200802</v>
          </cell>
          <cell r="C1370" t="str">
            <v>N-PD-8-P PODKŁADKA M8 FI 8,4MM ŚR. 40MM</v>
          </cell>
          <cell r="D1370" t="str">
            <v>5907754224841</v>
          </cell>
          <cell r="E1370" t="str">
            <v>30</v>
          </cell>
          <cell r="G1370" t="str">
            <v>Flat washer M8 dia 8,4mm d. 40mm</v>
          </cell>
          <cell r="L1370" t="str">
            <v>-</v>
          </cell>
          <cell r="M1370" t="str">
            <v>-</v>
          </cell>
          <cell r="N1370" t="str">
            <v>-</v>
          </cell>
          <cell r="O1370" t="str">
            <v>-</v>
          </cell>
          <cell r="P1370" t="str">
            <v>-</v>
          </cell>
          <cell r="Q1370" t="str">
            <v>-</v>
          </cell>
          <cell r="R1370" t="str">
            <v>0</v>
          </cell>
          <cell r="S1370" t="str">
            <v/>
          </cell>
          <cell r="T1370" t="str">
            <v>THALE sp. z o.o. sp.k.</v>
          </cell>
          <cell r="U1370" t="str">
            <v>11-041 Olsztyn, Poland, Wilimowo 2, Poland</v>
          </cell>
          <cell r="V1370" t="str">
            <v>pasywacja</v>
          </cell>
          <cell r="W1370" t="str">
            <v>N-PD-8-P</v>
          </cell>
        </row>
        <row r="1371">
          <cell r="A1371">
            <v>19475</v>
          </cell>
          <cell r="B1371" t="str">
            <v>81947500000</v>
          </cell>
          <cell r="C1371" t="str">
            <v>N-PDS-10 PODKŁADKA SPRĘŻYSTA M10 PN-M-82008 NIERDZEWNA</v>
          </cell>
          <cell r="D1371" t="str">
            <v/>
          </cell>
          <cell r="E1371" t="str">
            <v/>
          </cell>
          <cell r="L1371" t="str">
            <v>-</v>
          </cell>
          <cell r="M1371" t="str">
            <v>-</v>
          </cell>
          <cell r="N1371" t="str">
            <v>-</v>
          </cell>
          <cell r="O1371" t="str">
            <v>-</v>
          </cell>
          <cell r="P1371" t="str">
            <v>-</v>
          </cell>
          <cell r="Q1371" t="str">
            <v>-</v>
          </cell>
          <cell r="R1371" t="str">
            <v>0</v>
          </cell>
          <cell r="S1371" t="str">
            <v/>
          </cell>
          <cell r="T1371" t="str">
            <v>THALE sp. z o.o. sp.k.</v>
          </cell>
          <cell r="U1371" t="str">
            <v>11-041 Olsztyn, Poland, Wilimowo 2, Poland</v>
          </cell>
          <cell r="V1371" t="str">
            <v/>
          </cell>
          <cell r="W1371" t="str">
            <v>N-PDS-10</v>
          </cell>
        </row>
        <row r="1372">
          <cell r="A1372">
            <v>19478</v>
          </cell>
          <cell r="B1372" t="str">
            <v>81947800000</v>
          </cell>
          <cell r="C1372" t="str">
            <v>N-PDS-12 PODKŁADKA SPRĘŻYSTA M12 PN-M-82008 NIERDZEWNA</v>
          </cell>
          <cell r="D1372" t="str">
            <v/>
          </cell>
          <cell r="E1372" t="str">
            <v/>
          </cell>
          <cell r="L1372" t="str">
            <v>-</v>
          </cell>
          <cell r="M1372" t="str">
            <v>-</v>
          </cell>
          <cell r="N1372" t="str">
            <v>-</v>
          </cell>
          <cell r="O1372" t="str">
            <v>-</v>
          </cell>
          <cell r="P1372" t="str">
            <v>-</v>
          </cell>
          <cell r="Q1372" t="str">
            <v>-</v>
          </cell>
          <cell r="R1372" t="str">
            <v>0</v>
          </cell>
          <cell r="S1372" t="str">
            <v/>
          </cell>
          <cell r="T1372" t="str">
            <v>THALE sp. z o.o. sp.k.</v>
          </cell>
          <cell r="U1372" t="str">
            <v>11-041 Olsztyn, Poland, Wilimowo 2, Poland</v>
          </cell>
          <cell r="V1372" t="str">
            <v/>
          </cell>
          <cell r="W1372" t="str">
            <v>N-PDS-12</v>
          </cell>
        </row>
        <row r="1373">
          <cell r="A1373">
            <v>19515</v>
          </cell>
          <cell r="B1373" t="str">
            <v>81810081102</v>
          </cell>
          <cell r="C1373" t="str">
            <v>N-PKC-M8X110 PRĘT GWINTOWANY DO KOTEW M8X110MM</v>
          </cell>
          <cell r="D1373" t="str">
            <v>5907754244900</v>
          </cell>
          <cell r="E1373" t="str">
            <v>20</v>
          </cell>
          <cell r="G1373" t="str">
            <v>Resin anchor rod M8x110mm</v>
          </cell>
          <cell r="L1373" t="str">
            <v>-</v>
          </cell>
          <cell r="M1373" t="str">
            <v>-</v>
          </cell>
          <cell r="N1373" t="str">
            <v>-</v>
          </cell>
          <cell r="O1373" t="str">
            <v>-</v>
          </cell>
          <cell r="P1373" t="str">
            <v>-</v>
          </cell>
          <cell r="Q1373" t="str">
            <v>-</v>
          </cell>
          <cell r="R1373" t="str">
            <v>0</v>
          </cell>
          <cell r="S1373" t="str">
            <v/>
          </cell>
          <cell r="T1373" t="str">
            <v>THALE sp. z o.o. sp.k.</v>
          </cell>
          <cell r="U1373" t="str">
            <v>11-041 Olsztyn, Poland, Wilimowo 2, Poland</v>
          </cell>
          <cell r="V1373" t="str">
            <v/>
          </cell>
          <cell r="W1373" t="str">
            <v>N-PKC-M8X110</v>
          </cell>
        </row>
        <row r="1374">
          <cell r="A1374">
            <v>19514</v>
          </cell>
          <cell r="B1374" t="str">
            <v>81810161902</v>
          </cell>
          <cell r="C1374" t="str">
            <v>N-PKC-M16X190 PRĘT GWINTOWANY DO KOTEW M16X190MM</v>
          </cell>
          <cell r="D1374" t="str">
            <v>5907754244924</v>
          </cell>
          <cell r="E1374" t="str">
            <v>10</v>
          </cell>
          <cell r="G1374" t="str">
            <v>Resin anchor rod M16x190mm</v>
          </cell>
          <cell r="L1374" t="str">
            <v>-</v>
          </cell>
          <cell r="M1374" t="str">
            <v>-</v>
          </cell>
          <cell r="N1374" t="str">
            <v>-</v>
          </cell>
          <cell r="O1374" t="str">
            <v>-</v>
          </cell>
          <cell r="P1374" t="str">
            <v>-</v>
          </cell>
          <cell r="Q1374" t="str">
            <v>-</v>
          </cell>
          <cell r="R1374" t="str">
            <v>0</v>
          </cell>
          <cell r="S1374" t="str">
            <v/>
          </cell>
          <cell r="T1374" t="str">
            <v>THALE sp. z o.o. sp.k.</v>
          </cell>
          <cell r="U1374" t="str">
            <v>11-041 Olsztyn, Poland, Wilimowo 2, Poland</v>
          </cell>
          <cell r="V1374" t="str">
            <v>pasywacja</v>
          </cell>
          <cell r="W1374" t="str">
            <v>N-PKC-M16X190</v>
          </cell>
        </row>
        <row r="1375">
          <cell r="A1375">
            <v>19512</v>
          </cell>
          <cell r="B1375" t="str">
            <v>81810101302</v>
          </cell>
          <cell r="C1375" t="str">
            <v>N-PKC-M10X130 PRĘT GWINTOWANY DO KOTEW M10X130MM</v>
          </cell>
          <cell r="D1375" t="str">
            <v>5907754244283</v>
          </cell>
          <cell r="E1375" t="str">
            <v>20</v>
          </cell>
          <cell r="G1375" t="str">
            <v>Resin anchor rod M10x130mm</v>
          </cell>
          <cell r="L1375" t="str">
            <v>-</v>
          </cell>
          <cell r="M1375" t="str">
            <v>-</v>
          </cell>
          <cell r="N1375" t="str">
            <v>-</v>
          </cell>
          <cell r="O1375" t="str">
            <v>-</v>
          </cell>
          <cell r="P1375" t="str">
            <v>-</v>
          </cell>
          <cell r="Q1375" t="str">
            <v>-</v>
          </cell>
          <cell r="R1375" t="str">
            <v>0</v>
          </cell>
          <cell r="S1375" t="str">
            <v/>
          </cell>
          <cell r="T1375" t="str">
            <v>THALE sp. z o.o. sp.k.</v>
          </cell>
          <cell r="U1375" t="str">
            <v>11-041 Olsztyn, Poland, Wilimowo 2, Poland</v>
          </cell>
          <cell r="V1375" t="str">
            <v>pasywacja</v>
          </cell>
          <cell r="W1375" t="str">
            <v>N-PKC-M10X130</v>
          </cell>
        </row>
        <row r="1376">
          <cell r="A1376">
            <v>11566</v>
          </cell>
          <cell r="B1376" t="str">
            <v>80320130002</v>
          </cell>
          <cell r="C1376" t="str">
            <v>N-PSF-300 OBEJMA PSF 300 (320-325MM) NC</v>
          </cell>
          <cell r="D1376" t="str">
            <v>5907754232792</v>
          </cell>
          <cell r="E1376" t="str">
            <v>1</v>
          </cell>
          <cell r="G1376" t="str">
            <v>Heavy duty pipe clamp PSF 300 (320-325mm) NC</v>
          </cell>
          <cell r="L1376" t="str">
            <v>-</v>
          </cell>
          <cell r="M1376" t="str">
            <v>-</v>
          </cell>
          <cell r="N1376" t="str">
            <v>-</v>
          </cell>
          <cell r="O1376" t="str">
            <v>-</v>
          </cell>
          <cell r="P1376" t="str">
            <v>-</v>
          </cell>
          <cell r="Q1376" t="str">
            <v>-</v>
          </cell>
          <cell r="R1376" t="str">
            <v>0</v>
          </cell>
          <cell r="S1376" t="str">
            <v/>
          </cell>
          <cell r="T1376" t="str">
            <v>THALE sp. z o.o. sp.k.</v>
          </cell>
          <cell r="U1376" t="str">
            <v>11-041 Olsztyn, Poland, Wilimowo 2, Poland</v>
          </cell>
          <cell r="V1376" t="str">
            <v>pasywacja</v>
          </cell>
          <cell r="W1376" t="str">
            <v>N-PSF-300</v>
          </cell>
        </row>
        <row r="1377">
          <cell r="A1377">
            <v>26219</v>
          </cell>
          <cell r="B1377" t="str">
            <v>80140213110</v>
          </cell>
          <cell r="C1377" t="str">
            <v>UPGSB-1 KPL OBEJMA SZYBKIEGO MONTAŻU Z WKŁADKĄ EPDM TYPU BACO (31)</v>
          </cell>
          <cell r="D1377" t="str">
            <v/>
          </cell>
          <cell r="E1377" t="str">
            <v>50</v>
          </cell>
          <cell r="L1377" t="str">
            <v>(PL)ITB-KOT-2018/0556 wydanie 2 30/06/2020; (HU)A-101/2016 18/11/2021; (SK)SK TP-19/0004-verzia 02 23/03/2022; (RO)AT 017-05-4053-2024 28/02/2024</v>
          </cell>
          <cell r="M1377" t="str">
            <v>(PL)03/2020 30/05/2023; (HU)02/2021 18/11/2021; (SK)01/2022 23/03/2022; (RO)01/2024 28/02/2024</v>
          </cell>
          <cell r="N1377" t="str">
            <v>B</v>
          </cell>
          <cell r="O1377" t="str">
            <v>-</v>
          </cell>
          <cell r="P1377" t="str">
            <v>-</v>
          </cell>
          <cell r="Q1377" t="str">
            <v>-</v>
          </cell>
          <cell r="R1377" t="str">
            <v>18</v>
          </cell>
          <cell r="S1377" t="str">
            <v/>
          </cell>
          <cell r="T1377" t="str">
            <v>THALE sp. z o.o. sp.k.</v>
          </cell>
          <cell r="U1377" t="str">
            <v>11-041 Olsztyn, Poland, Wilimowo 2, Poland</v>
          </cell>
          <cell r="V1377" t="str">
            <v/>
          </cell>
          <cell r="W1377" t="str">
            <v/>
          </cell>
        </row>
        <row r="1378">
          <cell r="A1378">
            <v>11567</v>
          </cell>
          <cell r="B1378" t="str">
            <v>80320140002</v>
          </cell>
          <cell r="C1378" t="str">
            <v>N-PSF-400 OBEJMA PSF 400 (403-408MM) NC</v>
          </cell>
          <cell r="D1378" t="str">
            <v>5907754232808</v>
          </cell>
          <cell r="E1378" t="str">
            <v>1</v>
          </cell>
          <cell r="F1378" t="str">
            <v>Obejma PSF 400 (403-408mm) NC</v>
          </cell>
          <cell r="G1378" t="str">
            <v>Heavy duty pipe clamp PSF 400 (403-408mm) NC</v>
          </cell>
          <cell r="H1378" t="str">
            <v>Fixpont bilincs PSF 400 (403-408mm) NC</v>
          </cell>
          <cell r="I1378" t="str">
            <v>Laikiklis PSF 400 (403-408mm) NC</v>
          </cell>
          <cell r="L1378" t="str">
            <v>-</v>
          </cell>
          <cell r="M1378" t="str">
            <v>-</v>
          </cell>
          <cell r="N1378" t="str">
            <v>-</v>
          </cell>
          <cell r="O1378" t="str">
            <v>-</v>
          </cell>
          <cell r="P1378" t="str">
            <v>-</v>
          </cell>
          <cell r="Q1378" t="str">
            <v>-</v>
          </cell>
          <cell r="R1378" t="str">
            <v>0</v>
          </cell>
          <cell r="S1378" t="str">
            <v/>
          </cell>
          <cell r="T1378" t="str">
            <v>THALE sp. z o.o. sp.k.</v>
          </cell>
          <cell r="U1378" t="str">
            <v>11-041 Olsztyn, Poland, Wilimowo 2, Poland</v>
          </cell>
          <cell r="V1378" t="str">
            <v>pasywacja</v>
          </cell>
          <cell r="W1378" t="str">
            <v>N-PSF-400</v>
          </cell>
        </row>
        <row r="1379">
          <cell r="A1379">
            <v>11600</v>
          </cell>
          <cell r="B1379" t="str">
            <v>80330081512</v>
          </cell>
          <cell r="C1379" t="str">
            <v>N-PSPM-M20 PŁYTKA PUNKTU STAŁEGO PSPM M20</v>
          </cell>
          <cell r="D1379" t="str">
            <v>5907754261327</v>
          </cell>
          <cell r="E1379" t="str">
            <v>1</v>
          </cell>
          <cell r="F1379" t="str">
            <v>Płytka punktu stałego PSPM M20</v>
          </cell>
          <cell r="G1379" t="str">
            <v>Fixed point plate PSPM M20</v>
          </cell>
          <cell r="H1379" t="str">
            <v>Fixpont alaplap PSPM M20</v>
          </cell>
          <cell r="I1379" t="str">
            <v>Nejudamos atramos plokstele PSPM M20</v>
          </cell>
          <cell r="J1379" t="str">
            <v>Oporná doska pre pevné body PSPM M20</v>
          </cell>
          <cell r="K1379" t="str">
            <v>Placi punct fix PSPM 20</v>
          </cell>
          <cell r="L1379" t="str">
            <v>-</v>
          </cell>
          <cell r="M1379" t="str">
            <v>-</v>
          </cell>
          <cell r="N1379" t="str">
            <v>-</v>
          </cell>
          <cell r="O1379" t="str">
            <v>-</v>
          </cell>
          <cell r="P1379" t="str">
            <v>-</v>
          </cell>
          <cell r="Q1379" t="str">
            <v>-</v>
          </cell>
          <cell r="R1379" t="str">
            <v>0</v>
          </cell>
          <cell r="S1379" t="str">
            <v/>
          </cell>
          <cell r="T1379" t="str">
            <v>THALE sp. z o.o. sp.k.</v>
          </cell>
          <cell r="U1379" t="str">
            <v>11-041 Olsztyn, Poland, Wilimowo 2, Poland</v>
          </cell>
          <cell r="V1379" t="str">
            <v>pasywacja</v>
          </cell>
          <cell r="W1379" t="str">
            <v>N-PSPM-M20</v>
          </cell>
        </row>
        <row r="1380">
          <cell r="A1380">
            <v>21934</v>
          </cell>
          <cell r="B1380" t="str">
            <v>80320106012</v>
          </cell>
          <cell r="C1380" t="str">
            <v>N-PSF-50-M20 OBEJMA PSF 50 (60-62MM) M20</v>
          </cell>
          <cell r="D1380" t="str">
            <v>5907754253612</v>
          </cell>
          <cell r="E1380" t="str">
            <v>1</v>
          </cell>
          <cell r="F1380" t="str">
            <v>Obejma PSF 50 (60-62mm) M20</v>
          </cell>
          <cell r="G1380" t="str">
            <v>Heavy duty pipe clamp PSF 50 (60-62mm) M20</v>
          </cell>
          <cell r="H1380" t="str">
            <v>Fixpont bilincs PSF 50 (60-62mm) M20</v>
          </cell>
          <cell r="I1380" t="str">
            <v>Laikiklis PSF 50 (60-62mm) M20</v>
          </cell>
          <cell r="J1380" t="str">
            <v>Objímka pre pevné body PSF 50 (60-62mm) M20</v>
          </cell>
          <cell r="K1380" t="str">
            <v>Coliere masive punct fix PSF 50 (60-62mm) M20</v>
          </cell>
          <cell r="L1380" t="str">
            <v>-</v>
          </cell>
          <cell r="M1380" t="str">
            <v>-</v>
          </cell>
          <cell r="N1380" t="str">
            <v>-</v>
          </cell>
          <cell r="O1380" t="str">
            <v>-</v>
          </cell>
          <cell r="P1380" t="str">
            <v>-</v>
          </cell>
          <cell r="Q1380" t="str">
            <v>-</v>
          </cell>
          <cell r="R1380" t="str">
            <v>0</v>
          </cell>
          <cell r="S1380" t="str">
            <v/>
          </cell>
          <cell r="T1380" t="str">
            <v>THALE sp. z o.o. sp.k.</v>
          </cell>
          <cell r="U1380" t="str">
            <v>11-041 Olsztyn, Poland, Wilimowo 2, Poland</v>
          </cell>
          <cell r="V1380" t="str">
            <v>pasywacja</v>
          </cell>
          <cell r="W1380" t="str">
            <v>N-PSF-50-M20</v>
          </cell>
        </row>
        <row r="1381">
          <cell r="A1381">
            <v>21183</v>
          </cell>
          <cell r="B1381" t="str">
            <v>80310102102</v>
          </cell>
          <cell r="C1381" t="str">
            <v>N-PST-15 OBEJMA PST 15 (20-25MM) NC</v>
          </cell>
          <cell r="D1381" t="str">
            <v>5907754252004</v>
          </cell>
          <cell r="E1381" t="str">
            <v>1</v>
          </cell>
          <cell r="F1381" t="str">
            <v>Obejma PST 15 (20-25mm) NC</v>
          </cell>
          <cell r="G1381" t="str">
            <v>Heavy duty pipe clamp PST 15 (20-25mm) NC</v>
          </cell>
          <cell r="H1381" t="str">
            <v>Fixpont bilincs PST 15 (20-25mm) NC</v>
          </cell>
          <cell r="I1381" t="str">
            <v>Laikiklis PST  15 (20-25mm) NC</v>
          </cell>
          <cell r="J1381" t="str">
            <v>Objímka pre pevné body PST 15 (20-25mm) NC</v>
          </cell>
          <cell r="K1381" t="str">
            <v>Colier masive punct fix PST  15 (20-25mm) NC</v>
          </cell>
          <cell r="L1381" t="str">
            <v>-</v>
          </cell>
          <cell r="M1381" t="str">
            <v>-</v>
          </cell>
          <cell r="N1381" t="str">
            <v>-</v>
          </cell>
          <cell r="O1381" t="str">
            <v>-</v>
          </cell>
          <cell r="P1381" t="str">
            <v>-</v>
          </cell>
          <cell r="Q1381" t="str">
            <v>-</v>
          </cell>
          <cell r="R1381" t="str">
            <v>0</v>
          </cell>
          <cell r="S1381" t="str">
            <v/>
          </cell>
          <cell r="T1381" t="str">
            <v>THALE sp. z o.o. sp.k.</v>
          </cell>
          <cell r="U1381" t="str">
            <v>11-041 Olsztyn, Poland, Wilimowo 2, Poland</v>
          </cell>
          <cell r="V1381" t="str">
            <v>pasywacja</v>
          </cell>
          <cell r="W1381" t="str">
            <v>N-PST-15</v>
          </cell>
        </row>
        <row r="1382">
          <cell r="A1382">
            <v>16070</v>
          </cell>
          <cell r="B1382" t="str">
            <v>80310120012</v>
          </cell>
          <cell r="C1382" t="str">
            <v>N-PST-198/203-M20 OBEJMA PST 198/203 (198-203MM) M20</v>
          </cell>
          <cell r="D1382" t="str">
            <v>5907754240131</v>
          </cell>
          <cell r="E1382" t="str">
            <v>1</v>
          </cell>
          <cell r="F1382" t="str">
            <v>Obejma PST 198/203 (198-203mm) M20</v>
          </cell>
          <cell r="G1382" t="str">
            <v>Heavy duty pipe clamp PST 198/203 (198-203mm) M20</v>
          </cell>
          <cell r="H1382" t="str">
            <v>Fixpont bilincs PST 198/203 (198-203mm) M20</v>
          </cell>
          <cell r="I1382" t="str">
            <v>Laikiklis PST  198/203 (198-203mm) M20</v>
          </cell>
          <cell r="L1382" t="str">
            <v>-</v>
          </cell>
          <cell r="M1382" t="str">
            <v>-</v>
          </cell>
          <cell r="N1382" t="str">
            <v>-</v>
          </cell>
          <cell r="O1382" t="str">
            <v>-</v>
          </cell>
          <cell r="P1382" t="str">
            <v>-</v>
          </cell>
          <cell r="Q1382" t="str">
            <v>-</v>
          </cell>
          <cell r="R1382" t="str">
            <v>0</v>
          </cell>
          <cell r="S1382" t="str">
            <v/>
          </cell>
          <cell r="T1382" t="str">
            <v>THALE sp. z o.o. sp.k.</v>
          </cell>
          <cell r="U1382" t="str">
            <v>11-041 Olsztyn, Poland, Wilimowo 2, Poland</v>
          </cell>
          <cell r="V1382" t="str">
            <v>pasywacja</v>
          </cell>
          <cell r="W1382" t="str">
            <v>N-PST-198/203-M20</v>
          </cell>
        </row>
        <row r="1383">
          <cell r="A1383">
            <v>20430</v>
          </cell>
          <cell r="B1383" t="str">
            <v>80310121902</v>
          </cell>
          <cell r="C1383" t="str">
            <v>N-PST-200 OBEJMA PST 200 (215-220MM) NC</v>
          </cell>
          <cell r="D1383" t="str">
            <v>5907754249998</v>
          </cell>
          <cell r="E1383" t="str">
            <v>1</v>
          </cell>
          <cell r="F1383" t="str">
            <v>Obejma PST 200 (215-220mm) NC</v>
          </cell>
          <cell r="G1383" t="str">
            <v>Heavy duty pipe clamp PST 200 (215-220mm) NC</v>
          </cell>
          <cell r="H1383" t="str">
            <v>Fixpont bilincs PST 200 (215-220mm) NC</v>
          </cell>
          <cell r="I1383" t="str">
            <v>Laikiklis PST  200 (215-220mm) NC</v>
          </cell>
          <cell r="K1383" t="str">
            <v>Colier masive punct fix PST  200 (215-220mm) NC</v>
          </cell>
          <cell r="L1383" t="str">
            <v>-</v>
          </cell>
          <cell r="M1383" t="str">
            <v>-</v>
          </cell>
          <cell r="N1383" t="str">
            <v>-</v>
          </cell>
          <cell r="O1383" t="str">
            <v>-</v>
          </cell>
          <cell r="P1383" t="str">
            <v>-</v>
          </cell>
          <cell r="Q1383" t="str">
            <v>-</v>
          </cell>
          <cell r="R1383" t="str">
            <v>0</v>
          </cell>
          <cell r="S1383" t="str">
            <v/>
          </cell>
          <cell r="T1383" t="str">
            <v>THALE sp. z o.o. sp.k.</v>
          </cell>
          <cell r="U1383" t="str">
            <v>11-041 Olsztyn, Poland, Wilimowo 2, Poland</v>
          </cell>
          <cell r="V1383" t="str">
            <v>pasywacja</v>
          </cell>
          <cell r="W1383" t="str">
            <v>N-PST-200</v>
          </cell>
        </row>
        <row r="1384">
          <cell r="A1384">
            <v>11562</v>
          </cell>
          <cell r="B1384" t="str">
            <v>80310135002</v>
          </cell>
          <cell r="C1384" t="str">
            <v>N-PST-350 OBEJMA PUNKTU STAŁEGO PST 350 BEZ PRZYŁĄCZA (352-357) NIERDZEWNA</v>
          </cell>
          <cell r="D1384" t="str">
            <v/>
          </cell>
          <cell r="E1384" t="str">
            <v>1</v>
          </cell>
          <cell r="L1384" t="str">
            <v>-</v>
          </cell>
          <cell r="M1384" t="str">
            <v>-</v>
          </cell>
          <cell r="N1384" t="str">
            <v>-</v>
          </cell>
          <cell r="O1384" t="str">
            <v>-</v>
          </cell>
          <cell r="P1384" t="str">
            <v>-</v>
          </cell>
          <cell r="Q1384" t="str">
            <v>-</v>
          </cell>
          <cell r="R1384" t="str">
            <v>0</v>
          </cell>
          <cell r="S1384" t="str">
            <v/>
          </cell>
          <cell r="T1384" t="str">
            <v>THALE sp. z o.o. sp.k.</v>
          </cell>
          <cell r="U1384" t="str">
            <v>11-041 Olsztyn, Poland, Wilimowo 2, Poland</v>
          </cell>
          <cell r="V1384" t="str">
            <v/>
          </cell>
          <cell r="W1384" t="str">
            <v>N-PST-350</v>
          </cell>
        </row>
        <row r="1385">
          <cell r="A1385">
            <v>11563</v>
          </cell>
          <cell r="B1385" t="str">
            <v>80310140042</v>
          </cell>
          <cell r="C1385" t="str">
            <v>N-PST-400-M12 OBEJMA PUNKTU STAŁEGO PST 400 Z PRZYŁĄCZEM M12 (403-408) NIERDZEWNA</v>
          </cell>
          <cell r="D1385" t="str">
            <v/>
          </cell>
          <cell r="E1385" t="str">
            <v>1</v>
          </cell>
          <cell r="L1385" t="str">
            <v>-</v>
          </cell>
          <cell r="M1385" t="str">
            <v>-</v>
          </cell>
          <cell r="N1385" t="str">
            <v>-</v>
          </cell>
          <cell r="O1385" t="str">
            <v>-</v>
          </cell>
          <cell r="P1385" t="str">
            <v>-</v>
          </cell>
          <cell r="Q1385" t="str">
            <v>-</v>
          </cell>
          <cell r="R1385" t="str">
            <v>0</v>
          </cell>
          <cell r="S1385" t="str">
            <v/>
          </cell>
          <cell r="T1385" t="str">
            <v>THALE sp. z o.o. sp.k.</v>
          </cell>
          <cell r="U1385" t="str">
            <v>11-041 Olsztyn, Poland, Wilimowo 2, Poland</v>
          </cell>
          <cell r="V1385" t="str">
            <v/>
          </cell>
          <cell r="W1385" t="str">
            <v>N-PST-400-M12</v>
          </cell>
        </row>
        <row r="1386">
          <cell r="A1386">
            <v>11571</v>
          </cell>
          <cell r="B1386" t="str">
            <v>80310140052</v>
          </cell>
          <cell r="C1386" t="str">
            <v>N-PST-400-M16 OBEJMA PUNKTU STAŁEGO PST 400 Z PRZYŁĄCZEM M16 (403-408) NIERDZEWNA</v>
          </cell>
          <cell r="D1386" t="str">
            <v/>
          </cell>
          <cell r="E1386" t="str">
            <v>1</v>
          </cell>
          <cell r="L1386" t="str">
            <v>-</v>
          </cell>
          <cell r="M1386" t="str">
            <v>-</v>
          </cell>
          <cell r="N1386" t="str">
            <v>-</v>
          </cell>
          <cell r="O1386" t="str">
            <v>-</v>
          </cell>
          <cell r="P1386" t="str">
            <v>-</v>
          </cell>
          <cell r="Q1386" t="str">
            <v>-</v>
          </cell>
          <cell r="R1386" t="str">
            <v>0</v>
          </cell>
          <cell r="S1386" t="str">
            <v/>
          </cell>
          <cell r="T1386" t="str">
            <v>THALE sp. z o.o. sp.k.</v>
          </cell>
          <cell r="U1386" t="str">
            <v>11-041 Olsztyn, Poland, Wilimowo 2, Poland</v>
          </cell>
          <cell r="V1386" t="str">
            <v/>
          </cell>
          <cell r="W1386" t="str">
            <v>N-PST-450-M16</v>
          </cell>
        </row>
        <row r="1387">
          <cell r="A1387">
            <v>11572</v>
          </cell>
          <cell r="B1387" t="str">
            <v>80310140002</v>
          </cell>
          <cell r="C1387" t="str">
            <v>N-PST-400 OBEJMA PUNKTU STAŁEGO PST 400 BEZ PRZYŁĄCZA 3/4 (403-408) NIERDZEWNA</v>
          </cell>
          <cell r="D1387" t="str">
            <v/>
          </cell>
          <cell r="E1387" t="str">
            <v>1</v>
          </cell>
          <cell r="L1387" t="str">
            <v>-</v>
          </cell>
          <cell r="M1387" t="str">
            <v>-</v>
          </cell>
          <cell r="N1387" t="str">
            <v>-</v>
          </cell>
          <cell r="O1387" t="str">
            <v>-</v>
          </cell>
          <cell r="P1387" t="str">
            <v>-</v>
          </cell>
          <cell r="Q1387" t="str">
            <v>-</v>
          </cell>
          <cell r="R1387" t="str">
            <v>0</v>
          </cell>
          <cell r="S1387" t="str">
            <v/>
          </cell>
          <cell r="T1387" t="str">
            <v>THALE sp. z o.o. sp.k.</v>
          </cell>
          <cell r="U1387" t="str">
            <v>11-041 Olsztyn, Poland, Wilimowo 2, Poland</v>
          </cell>
          <cell r="V1387" t="str">
            <v/>
          </cell>
          <cell r="W1387" t="str">
            <v>N-PST-400</v>
          </cell>
        </row>
        <row r="1388">
          <cell r="A1388">
            <v>11564</v>
          </cell>
          <cell r="B1388" t="str">
            <v>80310145052</v>
          </cell>
          <cell r="C1388" t="str">
            <v>N-PST-450-M16 OBEJMA PUNKTU STAŁEGO PST 450 Z PRZYŁĄCZEM M16 (453-458) NIERDZEWNA</v>
          </cell>
          <cell r="D1388" t="str">
            <v/>
          </cell>
          <cell r="E1388" t="str">
            <v>1</v>
          </cell>
          <cell r="L1388" t="str">
            <v>-</v>
          </cell>
          <cell r="M1388" t="str">
            <v>-</v>
          </cell>
          <cell r="N1388" t="str">
            <v>-</v>
          </cell>
          <cell r="O1388" t="str">
            <v>-</v>
          </cell>
          <cell r="P1388" t="str">
            <v>-</v>
          </cell>
          <cell r="Q1388" t="str">
            <v>-</v>
          </cell>
          <cell r="R1388" t="str">
            <v>0</v>
          </cell>
          <cell r="S1388" t="str">
            <v/>
          </cell>
          <cell r="T1388" t="str">
            <v>THALE sp. z o.o. sp.k.</v>
          </cell>
          <cell r="U1388" t="str">
            <v>11-041 Olsztyn, Poland, Wilimowo 2, Poland</v>
          </cell>
          <cell r="V1388" t="str">
            <v/>
          </cell>
          <cell r="W1388" t="str">
            <v>N-PST-450-M16</v>
          </cell>
        </row>
        <row r="1389">
          <cell r="A1389">
            <v>20406</v>
          </cell>
          <cell r="B1389" t="str">
            <v>80310145002</v>
          </cell>
          <cell r="C1389" t="str">
            <v>N-PST-450 OBEJMA PUNKTU STAŁEGO PST 450 BEZ PRZYŁĄCZA (453-458) NIERDZEWNA</v>
          </cell>
          <cell r="D1389" t="str">
            <v>5907754249936</v>
          </cell>
          <cell r="E1389" t="str">
            <v>1</v>
          </cell>
          <cell r="L1389" t="str">
            <v>-</v>
          </cell>
          <cell r="M1389" t="str">
            <v>-</v>
          </cell>
          <cell r="N1389" t="str">
            <v>-</v>
          </cell>
          <cell r="O1389" t="str">
            <v>-</v>
          </cell>
          <cell r="P1389" t="str">
            <v>-</v>
          </cell>
          <cell r="Q1389" t="str">
            <v>-</v>
          </cell>
          <cell r="R1389" t="str">
            <v>0</v>
          </cell>
          <cell r="S1389" t="str">
            <v/>
          </cell>
          <cell r="T1389" t="str">
            <v>THALE sp. z o.o. sp.k.</v>
          </cell>
          <cell r="U1389" t="str">
            <v>11-041 Olsztyn, Poland, Wilimowo 2, Poland</v>
          </cell>
          <cell r="V1389" t="str">
            <v/>
          </cell>
          <cell r="W1389" t="str">
            <v>N-PST-450</v>
          </cell>
        </row>
        <row r="1390">
          <cell r="A1390">
            <v>11496</v>
          </cell>
          <cell r="B1390" t="str">
            <v>80310150002</v>
          </cell>
          <cell r="C1390" t="str">
            <v>N-PST-500 OBEJMA PUNKTU STAŁEGO PST 500 BEZ PRZYŁĄCZA (504-509) NIERDZEWNA</v>
          </cell>
          <cell r="D1390" t="str">
            <v/>
          </cell>
          <cell r="E1390" t="str">
            <v>1</v>
          </cell>
          <cell r="L1390" t="str">
            <v>-</v>
          </cell>
          <cell r="M1390" t="str">
            <v>-</v>
          </cell>
          <cell r="N1390" t="str">
            <v>-</v>
          </cell>
          <cell r="O1390" t="str">
            <v>-</v>
          </cell>
          <cell r="P1390" t="str">
            <v>-</v>
          </cell>
          <cell r="Q1390" t="str">
            <v>-</v>
          </cell>
          <cell r="R1390" t="str">
            <v>0</v>
          </cell>
          <cell r="S1390" t="str">
            <v/>
          </cell>
          <cell r="T1390" t="str">
            <v>THALE sp. z o.o. sp.k.</v>
          </cell>
          <cell r="U1390" t="str">
            <v>11-041 Olsztyn, Poland, Wilimowo 2, Poland</v>
          </cell>
          <cell r="V1390" t="str">
            <v/>
          </cell>
          <cell r="W1390" t="str">
            <v>N-PST-500</v>
          </cell>
        </row>
        <row r="1391">
          <cell r="A1391">
            <v>31319</v>
          </cell>
          <cell r="B1391" t="str">
            <v>5191230802</v>
          </cell>
          <cell r="C1391" t="str">
            <v>VNZ812 NIERDZEWNY ZESTAW ŚRUBOWY G.1 A2-80 M12</v>
          </cell>
          <cell r="D1391" t="str">
            <v>5907754269569</v>
          </cell>
          <cell r="E1391" t="str">
            <v>1</v>
          </cell>
          <cell r="F1391" t="str">
            <v>Nierdzewny zestaw śrubowy G.1 A2-80 M12</v>
          </cell>
          <cell r="G1391" t="str">
            <v>Stainless steel screw set G.1 A2-80 M12</v>
          </cell>
          <cell r="H1391" t="str">
            <v>Rozsdamentes csavarkészlet  G.1 A2-80 M12</v>
          </cell>
          <cell r="I1391" t="str">
            <v>Nerdijančio plieno varžt rinkinys G.1 A2-80 M12</v>
          </cell>
          <cell r="J1391" t="str">
            <v>Súprava skrutiek z nehrdzavejúcej ocele G.1 A2-80 M12</v>
          </cell>
          <cell r="K1391" t="str">
            <v>Set uruburi din oel inoxidabil G.1 A2-80 M12</v>
          </cell>
          <cell r="L1391" t="str">
            <v>-</v>
          </cell>
          <cell r="M1391" t="str">
            <v>-</v>
          </cell>
          <cell r="N1391" t="str">
            <v>-</v>
          </cell>
          <cell r="O1391" t="str">
            <v>-</v>
          </cell>
          <cell r="P1391" t="str">
            <v>-</v>
          </cell>
          <cell r="Q1391" t="str">
            <v>-</v>
          </cell>
          <cell r="S1391" t="str">
            <v/>
          </cell>
          <cell r="T1391" t="str">
            <v>THALE sp. z o.o. sp.k.</v>
          </cell>
          <cell r="U1391" t="str">
            <v>11-041 Olsztyn, Poland, Wilimowo 2, Poland</v>
          </cell>
          <cell r="V1391" t="str">
            <v>pasywacja</v>
          </cell>
          <cell r="W1391" t="str">
            <v>VNZ812</v>
          </cell>
        </row>
        <row r="1392">
          <cell r="A1392">
            <v>19371</v>
          </cell>
          <cell r="B1392" t="str">
            <v>81401110082</v>
          </cell>
          <cell r="C1392" t="str">
            <v>N-RZW-M10/8 ZŁĄCZKA REDUKCYJNA ZEW.M10 WEW.M8</v>
          </cell>
          <cell r="D1392" t="str">
            <v/>
          </cell>
          <cell r="E1392" t="str">
            <v>1</v>
          </cell>
          <cell r="G1392" t="str">
            <v>Hex reducer male/female M10/M8</v>
          </cell>
          <cell r="L1392" t="str">
            <v>-</v>
          </cell>
          <cell r="M1392" t="str">
            <v>-</v>
          </cell>
          <cell r="N1392" t="str">
            <v>-</v>
          </cell>
          <cell r="O1392" t="str">
            <v>-</v>
          </cell>
          <cell r="P1392" t="str">
            <v>-</v>
          </cell>
          <cell r="Q1392" t="str">
            <v>-</v>
          </cell>
          <cell r="R1392" t="str">
            <v>0</v>
          </cell>
          <cell r="S1392" t="str">
            <v/>
          </cell>
          <cell r="T1392" t="str">
            <v>THALE sp. z o.o. sp.k.</v>
          </cell>
          <cell r="U1392" t="str">
            <v>11-041 Olsztyn, Poland, Wilimowo 2, Poland</v>
          </cell>
          <cell r="V1392" t="str">
            <v/>
          </cell>
          <cell r="W1392" t="str">
            <v>N-RZW-M10/8</v>
          </cell>
        </row>
        <row r="1393">
          <cell r="A1393">
            <v>19372</v>
          </cell>
          <cell r="B1393" t="str">
            <v>81401106082</v>
          </cell>
          <cell r="C1393" t="str">
            <v>N-RZW-M6/8 ZŁĄCZKA REDUKCYJNA ZEW.M6 WEW.M8</v>
          </cell>
          <cell r="D1393" t="str">
            <v/>
          </cell>
          <cell r="E1393" t="str">
            <v>1</v>
          </cell>
          <cell r="G1393" t="str">
            <v>Hex reducer male/female M6/M8</v>
          </cell>
          <cell r="L1393" t="str">
            <v>-</v>
          </cell>
          <cell r="M1393" t="str">
            <v>-</v>
          </cell>
          <cell r="N1393" t="str">
            <v>-</v>
          </cell>
          <cell r="O1393" t="str">
            <v>-</v>
          </cell>
          <cell r="P1393" t="str">
            <v>-</v>
          </cell>
          <cell r="Q1393" t="str">
            <v>-</v>
          </cell>
          <cell r="R1393" t="str">
            <v>0</v>
          </cell>
          <cell r="S1393" t="str">
            <v/>
          </cell>
          <cell r="T1393" t="str">
            <v>THALE sp. z o.o. sp.k.</v>
          </cell>
          <cell r="U1393" t="str">
            <v>11-041 Olsztyn, Poland, Wilimowo 2, Poland</v>
          </cell>
          <cell r="V1393" t="str">
            <v/>
          </cell>
          <cell r="W1393" t="str">
            <v>N-RZW-M6/8</v>
          </cell>
        </row>
        <row r="1394">
          <cell r="A1394">
            <v>10133</v>
          </cell>
          <cell r="B1394" t="str">
            <v>81013300000</v>
          </cell>
          <cell r="C1394" t="str">
            <v>N-SP1 SPINKA DO PĘTLI ZP 1-2</v>
          </cell>
          <cell r="D1394" t="str">
            <v>5907754231573</v>
          </cell>
          <cell r="E1394" t="str">
            <v>1</v>
          </cell>
          <cell r="F1394" t="str">
            <v>Spinka do pętli ZP 1-2</v>
          </cell>
          <cell r="G1394" t="str">
            <v>Clip for sprinkler loop zp 1-2</v>
          </cell>
          <cell r="H1394" t="str">
            <v>Klip sprinkler csőpénthoz zp 1-2</v>
          </cell>
          <cell r="I1394" t="str">
            <v>Savarza kilpai ZP 1-2</v>
          </cell>
          <cell r="J1394" t="str">
            <v>Spona pre sľučku na sprinklér ZP 1-2</v>
          </cell>
          <cell r="K1394" t="str">
            <v>Clip pentru bucla de sprinklere ZP 1-2</v>
          </cell>
          <cell r="L1394" t="str">
            <v>-</v>
          </cell>
          <cell r="M1394" t="str">
            <v>-</v>
          </cell>
          <cell r="N1394" t="str">
            <v>-</v>
          </cell>
          <cell r="O1394" t="str">
            <v>-</v>
          </cell>
          <cell r="P1394" t="str">
            <v>-</v>
          </cell>
          <cell r="Q1394" t="str">
            <v>-</v>
          </cell>
          <cell r="R1394" t="str">
            <v>0</v>
          </cell>
          <cell r="S1394" t="str">
            <v/>
          </cell>
          <cell r="T1394" t="str">
            <v>THALE sp. z o.o. sp.k.</v>
          </cell>
          <cell r="U1394" t="str">
            <v>11-041 Olsztyn, Poland, Wilimowo 2, Poland</v>
          </cell>
          <cell r="V1394" t="str">
            <v>pasywacja</v>
          </cell>
          <cell r="W1394" t="str">
            <v>N-SP1</v>
          </cell>
        </row>
        <row r="1395">
          <cell r="A1395">
            <v>10666</v>
          </cell>
          <cell r="B1395" t="str">
            <v>81066600000</v>
          </cell>
          <cell r="C1395" t="str">
            <v>N-SP3 SPINKA DO PĘTLI ZP 5-6</v>
          </cell>
          <cell r="D1395" t="str">
            <v>5907754231764</v>
          </cell>
          <cell r="E1395" t="str">
            <v>1</v>
          </cell>
          <cell r="F1395" t="str">
            <v>Spinka do pętli ZP 5-6</v>
          </cell>
          <cell r="G1395" t="str">
            <v>Clip for sprinkler loop zp 5-6</v>
          </cell>
          <cell r="H1395" t="str">
            <v>Klip sprinkler csőpénthoz zp 5-6</v>
          </cell>
          <cell r="I1395" t="str">
            <v>Savarza kilpai ZP 5-6</v>
          </cell>
          <cell r="L1395" t="str">
            <v>-</v>
          </cell>
          <cell r="M1395" t="str">
            <v>-</v>
          </cell>
          <cell r="N1395" t="str">
            <v>-</v>
          </cell>
          <cell r="O1395" t="str">
            <v>-</v>
          </cell>
          <cell r="P1395" t="str">
            <v>-</v>
          </cell>
          <cell r="Q1395" t="str">
            <v>-</v>
          </cell>
          <cell r="R1395" t="str">
            <v>0</v>
          </cell>
          <cell r="S1395" t="str">
            <v/>
          </cell>
          <cell r="T1395" t="str">
            <v>THALE sp. z o.o. sp.k.</v>
          </cell>
          <cell r="U1395" t="str">
            <v>11-041 Olsztyn, Poland, Wilimowo 2, Poland</v>
          </cell>
          <cell r="V1395" t="str">
            <v>pasywacja</v>
          </cell>
          <cell r="W1395" t="str">
            <v>N-SP3</v>
          </cell>
        </row>
        <row r="1396">
          <cell r="A1396">
            <v>10665</v>
          </cell>
          <cell r="B1396" t="str">
            <v>81066500000</v>
          </cell>
          <cell r="C1396" t="str">
            <v>N-SP2 SPINKA DO PĘTLI ZP 21/2-4</v>
          </cell>
          <cell r="D1396" t="str">
            <v>5907754231757</v>
          </cell>
          <cell r="E1396" t="str">
            <v>1</v>
          </cell>
          <cell r="F1396" t="str">
            <v>Spinka do pętli ZP 21/2-4</v>
          </cell>
          <cell r="G1396" t="str">
            <v>Clip for sprinkler loop zp 21/2-4</v>
          </cell>
          <cell r="H1396" t="str">
            <v>Klip sprinkler csőpénthoz zp 21/2-4</v>
          </cell>
          <cell r="I1396" t="str">
            <v>Savarza kilpai ZP 21/2-4</v>
          </cell>
          <cell r="K1396" t="str">
            <v>Clip pentru bucla de sprinklere ZP 21/2-4</v>
          </cell>
          <cell r="L1396" t="str">
            <v>-</v>
          </cell>
          <cell r="M1396" t="str">
            <v>-</v>
          </cell>
          <cell r="N1396" t="str">
            <v>-</v>
          </cell>
          <cell r="O1396" t="str">
            <v>-</v>
          </cell>
          <cell r="P1396" t="str">
            <v>-</v>
          </cell>
          <cell r="Q1396" t="str">
            <v>-</v>
          </cell>
          <cell r="R1396" t="str">
            <v>0</v>
          </cell>
          <cell r="S1396" t="str">
            <v/>
          </cell>
          <cell r="T1396" t="str">
            <v>THALE sp. z o.o. sp.k.</v>
          </cell>
          <cell r="U1396" t="str">
            <v>11-041 Olsztyn, Poland, Wilimowo 2, Poland</v>
          </cell>
          <cell r="V1396" t="str">
            <v>pasywacja</v>
          </cell>
          <cell r="W1396" t="str">
            <v>N-SP2</v>
          </cell>
        </row>
        <row r="1397">
          <cell r="A1397">
            <v>9602</v>
          </cell>
          <cell r="B1397" t="str">
            <v>80930320002</v>
          </cell>
          <cell r="C1397" t="str">
            <v>N-SS-A2,0-2000 PROFIL MONTAŻOWY TYP A2,0 ZE STOPKĄ DŁ. 2000 MM NIERDZEWNY</v>
          </cell>
          <cell r="D1397" t="str">
            <v>5907754231153</v>
          </cell>
          <cell r="E1397" t="str">
            <v/>
          </cell>
          <cell r="L1397" t="str">
            <v>-</v>
          </cell>
          <cell r="M1397" t="str">
            <v>-</v>
          </cell>
          <cell r="N1397" t="str">
            <v>-</v>
          </cell>
          <cell r="O1397" t="str">
            <v>-</v>
          </cell>
          <cell r="P1397" t="str">
            <v>-</v>
          </cell>
          <cell r="Q1397" t="str">
            <v>-</v>
          </cell>
          <cell r="R1397" t="str">
            <v>0</v>
          </cell>
          <cell r="S1397" t="str">
            <v/>
          </cell>
          <cell r="T1397" t="str">
            <v>THALE sp. z o.o. sp.k.</v>
          </cell>
          <cell r="U1397" t="str">
            <v>11-041 Olsztyn, Poland, Wilimowo 2, Poland</v>
          </cell>
          <cell r="V1397" t="str">
            <v/>
          </cell>
          <cell r="W1397" t="str">
            <v>N-SS-A2,0-2000</v>
          </cell>
        </row>
        <row r="1398">
          <cell r="A1398">
            <v>11484</v>
          </cell>
          <cell r="B1398" t="str">
            <v>81148400000</v>
          </cell>
          <cell r="C1398" t="str">
            <v>N-SS-B3,0-560 KONSOLA B 560MM</v>
          </cell>
          <cell r="D1398" t="str">
            <v>5907754232587</v>
          </cell>
          <cell r="E1398" t="str">
            <v>1</v>
          </cell>
          <cell r="G1398" t="str">
            <v>Cantilever arm B 560mm</v>
          </cell>
          <cell r="L1398" t="str">
            <v>-</v>
          </cell>
          <cell r="M1398" t="str">
            <v>-</v>
          </cell>
          <cell r="N1398" t="str">
            <v>-</v>
          </cell>
          <cell r="O1398" t="str">
            <v>-</v>
          </cell>
          <cell r="P1398" t="str">
            <v>-</v>
          </cell>
          <cell r="Q1398" t="str">
            <v>-</v>
          </cell>
          <cell r="R1398" t="str">
            <v>0</v>
          </cell>
          <cell r="S1398" t="str">
            <v/>
          </cell>
          <cell r="T1398" t="str">
            <v>THALE sp. z o.o. sp.k.</v>
          </cell>
          <cell r="U1398" t="str">
            <v>11-041 Olsztyn, Poland, Wilimowo 2, Poland</v>
          </cell>
          <cell r="V1398" t="str">
            <v>pasywacja</v>
          </cell>
          <cell r="W1398" t="str">
            <v>N-SS-B3,0-560</v>
          </cell>
        </row>
        <row r="1399">
          <cell r="A1399">
            <v>9465</v>
          </cell>
          <cell r="B1399" t="str">
            <v>80930165002</v>
          </cell>
          <cell r="C1399" t="str">
            <v>N-SS-C1,5-500 KONSOLA C 520MM</v>
          </cell>
          <cell r="D1399" t="str">
            <v>5907754228986</v>
          </cell>
          <cell r="E1399" t="str">
            <v>1</v>
          </cell>
          <cell r="G1399" t="str">
            <v>Cantilever arm C 520mm</v>
          </cell>
          <cell r="L1399" t="str">
            <v>-</v>
          </cell>
          <cell r="M1399" t="str">
            <v>-</v>
          </cell>
          <cell r="N1399" t="str">
            <v>-</v>
          </cell>
          <cell r="O1399" t="str">
            <v>-</v>
          </cell>
          <cell r="P1399" t="str">
            <v>-</v>
          </cell>
          <cell r="Q1399" t="str">
            <v>-</v>
          </cell>
          <cell r="R1399" t="str">
            <v>0</v>
          </cell>
          <cell r="S1399" t="str">
            <v/>
          </cell>
          <cell r="T1399" t="str">
            <v>THALE sp. z o.o. sp.k.</v>
          </cell>
          <cell r="U1399" t="str">
            <v>11-041 Olsztyn, Poland, Wilimowo 2, Poland</v>
          </cell>
          <cell r="V1399" t="str">
            <v/>
          </cell>
          <cell r="W1399" t="str">
            <v>N-SS-C1,5-500</v>
          </cell>
        </row>
        <row r="1400">
          <cell r="A1400">
            <v>9257</v>
          </cell>
          <cell r="B1400" t="str">
            <v>80930162502</v>
          </cell>
          <cell r="C1400" t="str">
            <v>N-SS-C1,5-250 PROFIL MONTAŻOWY TYP C1,5 ZE STOPKĄ DŁ. 250 MM NIERDZEWNY</v>
          </cell>
          <cell r="D1400" t="str">
            <v>5907754228610</v>
          </cell>
          <cell r="E1400" t="str">
            <v>1</v>
          </cell>
          <cell r="L1400" t="str">
            <v>-</v>
          </cell>
          <cell r="M1400" t="str">
            <v>-</v>
          </cell>
          <cell r="N1400" t="str">
            <v>-</v>
          </cell>
          <cell r="O1400" t="str">
            <v>-</v>
          </cell>
          <cell r="P1400" t="str">
            <v>-</v>
          </cell>
          <cell r="Q1400" t="str">
            <v>-</v>
          </cell>
          <cell r="R1400" t="str">
            <v>0</v>
          </cell>
          <cell r="S1400" t="str">
            <v/>
          </cell>
          <cell r="T1400" t="str">
            <v>THALE sp. z o.o. sp.k.</v>
          </cell>
          <cell r="U1400" t="str">
            <v>11-041 Olsztyn, Poland, Wilimowo 2, Poland</v>
          </cell>
          <cell r="V1400" t="str">
            <v/>
          </cell>
          <cell r="W1400" t="str">
            <v>N-SS-C2,0-250</v>
          </cell>
        </row>
        <row r="1401">
          <cell r="A1401">
            <v>5514</v>
          </cell>
          <cell r="B1401" t="str">
            <v>81120050402</v>
          </cell>
          <cell r="C1401" t="str">
            <v>N-ST-B STOPA ST PROFILU B</v>
          </cell>
          <cell r="D1401" t="str">
            <v>5907754223325</v>
          </cell>
          <cell r="E1401" t="str">
            <v>1</v>
          </cell>
          <cell r="G1401" t="str">
            <v>Channel support ST for Channel b</v>
          </cell>
          <cell r="L1401" t="str">
            <v>-</v>
          </cell>
          <cell r="M1401" t="str">
            <v>-</v>
          </cell>
          <cell r="N1401" t="str">
            <v>-</v>
          </cell>
          <cell r="O1401" t="str">
            <v>-</v>
          </cell>
          <cell r="P1401" t="str">
            <v>-</v>
          </cell>
          <cell r="Q1401" t="str">
            <v>-</v>
          </cell>
          <cell r="R1401" t="str">
            <v>0</v>
          </cell>
          <cell r="S1401" t="str">
            <v/>
          </cell>
          <cell r="T1401" t="str">
            <v>THALE sp. z o.o. sp.k.</v>
          </cell>
          <cell r="U1401" t="str">
            <v>11-041 Olsztyn, Poland, Wilimowo 2, Poland</v>
          </cell>
          <cell r="V1401" t="str">
            <v>pasywacja</v>
          </cell>
          <cell r="W1401" t="str">
            <v>N-ST-B</v>
          </cell>
        </row>
        <row r="1402">
          <cell r="A1402">
            <v>12325</v>
          </cell>
          <cell r="B1402" t="str">
            <v>81232500000</v>
          </cell>
          <cell r="C1402" t="str">
            <v>N-ST-SMF BK STOPKA MONTAŻOWA DO PROFILU MF BK NIERDZ</v>
          </cell>
          <cell r="D1402" t="str">
            <v>5907754234451</v>
          </cell>
          <cell r="E1402" t="str">
            <v/>
          </cell>
          <cell r="L1402" t="str">
            <v>(PL)ITB-KOT-2020/1562 wydanie 1 23/12/2020; (HU)A-101/2016 18/11/2021; (SK)SK TP-19/0004-verzia 02 23/03/2022; (RO)AT 017-05-4053-2024 28/02/2024</v>
          </cell>
          <cell r="M1402" t="str">
            <v>(PL)05/2020 30/05/2023; (HU)02/2021 18/11/2021; (SK)01/2022 23/03/2022; (RO)01/2024 28/02/2024</v>
          </cell>
          <cell r="N1402" t="str">
            <v>B</v>
          </cell>
          <cell r="O1402" t="str">
            <v>-</v>
          </cell>
          <cell r="P1402" t="str">
            <v>-</v>
          </cell>
          <cell r="Q1402" t="str">
            <v>-</v>
          </cell>
          <cell r="R1402" t="str">
            <v>15</v>
          </cell>
          <cell r="S1402" t="str">
            <v/>
          </cell>
          <cell r="T1402" t="str">
            <v>THALE sp. z o.o. sp.k.</v>
          </cell>
          <cell r="U1402" t="str">
            <v>11-041 Olsztyn, Poland, Wilimowo 2, Poland</v>
          </cell>
          <cell r="V1402" t="str">
            <v/>
          </cell>
          <cell r="W1402" t="str">
            <v>N-ST-SMFBK</v>
          </cell>
        </row>
        <row r="1403">
          <cell r="A1403">
            <v>12428</v>
          </cell>
          <cell r="B1403" t="str">
            <v>80741412512</v>
          </cell>
          <cell r="C1403" t="str">
            <v>N-SZ-MF2,5-1000 PROFIL MONTAŻOWY TYP MF2,5 DŁ. 1000 MM NIERDZEWNY</v>
          </cell>
          <cell r="D1403" t="str">
            <v>5907754226296</v>
          </cell>
          <cell r="E1403" t="str">
            <v>1</v>
          </cell>
          <cell r="L1403" t="str">
            <v>-</v>
          </cell>
          <cell r="M1403" t="str">
            <v>-</v>
          </cell>
          <cell r="N1403" t="str">
            <v>-</v>
          </cell>
          <cell r="O1403" t="str">
            <v>-</v>
          </cell>
          <cell r="P1403" t="str">
            <v>-</v>
          </cell>
          <cell r="Q1403" t="str">
            <v>-</v>
          </cell>
          <cell r="R1403" t="str">
            <v>0</v>
          </cell>
          <cell r="S1403" t="str">
            <v/>
          </cell>
          <cell r="T1403" t="str">
            <v>THALE sp. z o.o. sp.k.</v>
          </cell>
          <cell r="U1403" t="str">
            <v>11-041 Olsztyn, Poland, Wilimowo 2, Poland</v>
          </cell>
          <cell r="V1403" t="str">
            <v/>
          </cell>
          <cell r="W1403" t="str">
            <v>N-SZ-MF2,5-1000</v>
          </cell>
        </row>
        <row r="1404">
          <cell r="A1404">
            <v>6369</v>
          </cell>
          <cell r="B1404" t="str">
            <v>80930303502</v>
          </cell>
          <cell r="C1404" t="str">
            <v>N-SS-A2,0-350 KONSOLA A 350MM</v>
          </cell>
          <cell r="D1404" t="str">
            <v>5907754219007</v>
          </cell>
          <cell r="E1404" t="str">
            <v>1</v>
          </cell>
          <cell r="G1404" t="str">
            <v>Cantilever arm A 350mm</v>
          </cell>
          <cell r="L1404" t="str">
            <v>-</v>
          </cell>
          <cell r="M1404" t="str">
            <v>-</v>
          </cell>
          <cell r="N1404" t="str">
            <v>-</v>
          </cell>
          <cell r="O1404" t="str">
            <v>-</v>
          </cell>
          <cell r="P1404" t="str">
            <v>-</v>
          </cell>
          <cell r="Q1404" t="str">
            <v>-</v>
          </cell>
          <cell r="R1404" t="str">
            <v>0</v>
          </cell>
          <cell r="S1404" t="str">
            <v/>
          </cell>
          <cell r="T1404" t="str">
            <v>THALE sp. z o.o. sp.k.</v>
          </cell>
          <cell r="U1404" t="str">
            <v>11-041 Olsztyn, Poland, Wilimowo 2, Poland</v>
          </cell>
          <cell r="V1404" t="str">
            <v/>
          </cell>
          <cell r="W1404" t="str">
            <v>N-SS-A2,0-350</v>
          </cell>
        </row>
        <row r="1405">
          <cell r="A1405">
            <v>4095</v>
          </cell>
          <cell r="B1405" t="str">
            <v>80930304502</v>
          </cell>
          <cell r="C1405" t="str">
            <v>N-SS-A2,0-450 KONSOLA A 450MM</v>
          </cell>
          <cell r="D1405" t="str">
            <v>5907754218987</v>
          </cell>
          <cell r="E1405" t="str">
            <v>1</v>
          </cell>
          <cell r="G1405" t="str">
            <v>Cantilever arm A 450mm</v>
          </cell>
          <cell r="L1405" t="str">
            <v>-</v>
          </cell>
          <cell r="M1405" t="str">
            <v>-</v>
          </cell>
          <cell r="N1405" t="str">
            <v>-</v>
          </cell>
          <cell r="O1405" t="str">
            <v>-</v>
          </cell>
          <cell r="P1405" t="str">
            <v>-</v>
          </cell>
          <cell r="Q1405" t="str">
            <v>-</v>
          </cell>
          <cell r="R1405" t="str">
            <v>0</v>
          </cell>
          <cell r="S1405" t="str">
            <v/>
          </cell>
          <cell r="T1405" t="str">
            <v>THALE sp. z o.o. sp.k.</v>
          </cell>
          <cell r="U1405" t="str">
            <v>11-041 Olsztyn, Poland, Wilimowo 2, Poland</v>
          </cell>
          <cell r="V1405" t="str">
            <v/>
          </cell>
          <cell r="W1405" t="str">
            <v>N-SS-A2,0-450</v>
          </cell>
        </row>
        <row r="1406">
          <cell r="A1406">
            <v>19404</v>
          </cell>
          <cell r="B1406" t="str">
            <v>81190410820</v>
          </cell>
          <cell r="C1406" t="str">
            <v>NSZS-MF-M8 NAKRĘTKA SPECJALNA ZĄBKOWANA ZE SPRĘŻYNKĄ M8 DO PROFILU MF</v>
          </cell>
          <cell r="D1406" t="str">
            <v>5907754229952</v>
          </cell>
          <cell r="E1406" t="str">
            <v/>
          </cell>
          <cell r="L1406" t="str">
            <v>-</v>
          </cell>
          <cell r="M1406" t="str">
            <v>-</v>
          </cell>
          <cell r="N1406" t="str">
            <v>-</v>
          </cell>
          <cell r="O1406" t="str">
            <v>-</v>
          </cell>
          <cell r="P1406" t="str">
            <v>-</v>
          </cell>
          <cell r="Q1406" t="str">
            <v>-</v>
          </cell>
          <cell r="R1406" t="str">
            <v>0</v>
          </cell>
          <cell r="S1406" t="str">
            <v/>
          </cell>
          <cell r="T1406" t="str">
            <v>THALE sp. z o.o. sp.k.</v>
          </cell>
          <cell r="U1406" t="str">
            <v>11-041 Olsztyn, Poland, Wilimowo 2, Poland</v>
          </cell>
          <cell r="V1406" t="str">
            <v/>
          </cell>
          <cell r="W1406" t="str">
            <v>NSZS-MF-M8</v>
          </cell>
        </row>
        <row r="1407">
          <cell r="A1407">
            <v>19405</v>
          </cell>
          <cell r="B1407" t="str">
            <v>81190211020</v>
          </cell>
          <cell r="C1407" t="str">
            <v>NSZS-MG-M10 NAKRĘTKA SPECJALNA ZĄBKOWANA ZE SPRĘŻYNKĄ M10 DO PROFILU MG</v>
          </cell>
          <cell r="D1407" t="str">
            <v>5907754230095</v>
          </cell>
          <cell r="E1407" t="str">
            <v/>
          </cell>
          <cell r="L1407" t="str">
            <v>-</v>
          </cell>
          <cell r="M1407" t="str">
            <v>-</v>
          </cell>
          <cell r="N1407" t="str">
            <v>-</v>
          </cell>
          <cell r="O1407" t="str">
            <v>-</v>
          </cell>
          <cell r="P1407" t="str">
            <v>-</v>
          </cell>
          <cell r="Q1407" t="str">
            <v>-</v>
          </cell>
          <cell r="R1407" t="str">
            <v>0</v>
          </cell>
          <cell r="S1407" t="str">
            <v/>
          </cell>
          <cell r="T1407" t="str">
            <v>THALE sp. z o.o. sp.k.</v>
          </cell>
          <cell r="U1407" t="str">
            <v>11-041 Olsztyn, Poland, Wilimowo 2, Poland</v>
          </cell>
          <cell r="V1407" t="str">
            <v/>
          </cell>
          <cell r="W1407" t="str">
            <v>NSZS-MG-M10</v>
          </cell>
        </row>
        <row r="1408">
          <cell r="A1408">
            <v>19406</v>
          </cell>
          <cell r="B1408" t="str">
            <v>81190211220</v>
          </cell>
          <cell r="C1408" t="str">
            <v>NSZS-MG-M12 NAKRĘTKA SPECJALNA ZĄBKOWANA ZE SPRĘŻYNKĄ M12 DO PROFILU MG</v>
          </cell>
          <cell r="D1408" t="str">
            <v>5907754230118</v>
          </cell>
          <cell r="E1408" t="str">
            <v/>
          </cell>
          <cell r="L1408" t="str">
            <v>-</v>
          </cell>
          <cell r="M1408" t="str">
            <v>-</v>
          </cell>
          <cell r="N1408" t="str">
            <v>-</v>
          </cell>
          <cell r="O1408" t="str">
            <v>-</v>
          </cell>
          <cell r="P1408" t="str">
            <v>-</v>
          </cell>
          <cell r="Q1408" t="str">
            <v>-</v>
          </cell>
          <cell r="R1408" t="str">
            <v>0</v>
          </cell>
          <cell r="S1408" t="str">
            <v/>
          </cell>
          <cell r="T1408" t="str">
            <v>THALE sp. z o.o. sp.k.</v>
          </cell>
          <cell r="U1408" t="str">
            <v>11-041 Olsztyn, Poland, Wilimowo 2, Poland</v>
          </cell>
          <cell r="V1408" t="str">
            <v/>
          </cell>
          <cell r="W1408" t="str">
            <v>NSZS-MG-M12</v>
          </cell>
        </row>
        <row r="1409">
          <cell r="A1409">
            <v>19407</v>
          </cell>
          <cell r="B1409" t="str">
            <v>81190210820</v>
          </cell>
          <cell r="C1409" t="str">
            <v>NSZS-MG-M8 NAKRĘTKA SPECJALNA ZĄBKOWANA ZE SPRĘŻYNKĄ M8 DO PROFILU MG</v>
          </cell>
          <cell r="D1409" t="str">
            <v>5907754230101</v>
          </cell>
          <cell r="E1409" t="str">
            <v/>
          </cell>
          <cell r="L1409" t="str">
            <v>-</v>
          </cell>
          <cell r="M1409" t="str">
            <v>-</v>
          </cell>
          <cell r="N1409" t="str">
            <v>-</v>
          </cell>
          <cell r="O1409" t="str">
            <v>-</v>
          </cell>
          <cell r="P1409" t="str">
            <v>-</v>
          </cell>
          <cell r="Q1409" t="str">
            <v>-</v>
          </cell>
          <cell r="R1409" t="str">
            <v>0</v>
          </cell>
          <cell r="S1409" t="str">
            <v/>
          </cell>
          <cell r="T1409" t="str">
            <v>THALE sp. z o.o. sp.k.</v>
          </cell>
          <cell r="U1409" t="str">
            <v>11-041 Olsztyn, Poland, Wilimowo 2, Poland</v>
          </cell>
          <cell r="V1409" t="str">
            <v/>
          </cell>
          <cell r="W1409" t="str">
            <v>NSZS-MG-M8</v>
          </cell>
        </row>
        <row r="1410">
          <cell r="A1410">
            <v>16982</v>
          </cell>
          <cell r="B1410" t="str">
            <v>81170504002</v>
          </cell>
          <cell r="C1410" t="str">
            <v>N-TR-MB TRÓJKĄT MONTAŻOWY PROFILU SZER. 50MM</v>
          </cell>
          <cell r="D1410" t="str">
            <v>5907754244429</v>
          </cell>
          <cell r="E1410" t="str">
            <v>1</v>
          </cell>
          <cell r="F1410" t="str">
            <v>Trójkąt montażowy profilu szer. 50mm</v>
          </cell>
          <cell r="G1410" t="str">
            <v>Corner bracket channel width 50mm</v>
          </cell>
          <cell r="H1410" t="str">
            <v>Ragasztható szitahüvely 50mm</v>
          </cell>
          <cell r="I1410" t="str">
            <v>Montazinis trikampis 50mm profiliui</v>
          </cell>
          <cell r="L1410" t="str">
            <v>-</v>
          </cell>
          <cell r="M1410" t="str">
            <v>-</v>
          </cell>
          <cell r="N1410" t="str">
            <v>-</v>
          </cell>
          <cell r="O1410" t="str">
            <v>-</v>
          </cell>
          <cell r="P1410" t="str">
            <v>-</v>
          </cell>
          <cell r="Q1410" t="str">
            <v>-</v>
          </cell>
          <cell r="R1410" t="str">
            <v>0</v>
          </cell>
          <cell r="S1410" t="str">
            <v/>
          </cell>
          <cell r="T1410" t="str">
            <v>THALE sp. z o.o. sp.k.</v>
          </cell>
          <cell r="U1410" t="str">
            <v>11-041 Olsztyn, Poland, Wilimowo 2, Poland</v>
          </cell>
          <cell r="V1410" t="str">
            <v>pasywacja</v>
          </cell>
          <cell r="W1410" t="str">
            <v>N-TR-MB</v>
          </cell>
        </row>
        <row r="1411">
          <cell r="A1411">
            <v>20612</v>
          </cell>
          <cell r="B1411" t="str">
            <v>87730000017</v>
          </cell>
          <cell r="C1411" t="str">
            <v>Y-PŁYTKA PEHD (130X140X15)</v>
          </cell>
          <cell r="D1411" t="str">
            <v>5907754250833</v>
          </cell>
          <cell r="E1411" t="str">
            <v>1</v>
          </cell>
          <cell r="L1411" t="str">
            <v>-</v>
          </cell>
          <cell r="M1411" t="str">
            <v>-</v>
          </cell>
          <cell r="N1411" t="str">
            <v>-</v>
          </cell>
          <cell r="O1411" t="str">
            <v>-</v>
          </cell>
          <cell r="P1411" t="str">
            <v>-</v>
          </cell>
          <cell r="Q1411" t="str">
            <v>-</v>
          </cell>
          <cell r="R1411" t="str">
            <v>0</v>
          </cell>
          <cell r="S1411" t="str">
            <v/>
          </cell>
          <cell r="T1411" t="str">
            <v>THALE sp. z o.o. sp.k.</v>
          </cell>
          <cell r="U1411" t="str">
            <v>11-041 Olsztyn, Poland, Wilimowo 2, Poland</v>
          </cell>
          <cell r="V1411" t="str">
            <v>ocynk galwaniczny</v>
          </cell>
          <cell r="W1411" t="str">
            <v>Y-PŁYTKA PEHD (130X140X15)</v>
          </cell>
        </row>
        <row r="1412">
          <cell r="A1412">
            <v>19293</v>
          </cell>
          <cell r="B1412" t="str">
            <v>81420101152</v>
          </cell>
          <cell r="C1412" t="str">
            <v>N-ULR-M10X115 KOTWA ROZPOROWA DO BETONU NIESPEKANEGO M10X115 NIERDZEWNA</v>
          </cell>
          <cell r="D1412" t="str">
            <v>5907754227453</v>
          </cell>
          <cell r="E1412" t="str">
            <v/>
          </cell>
          <cell r="L1412" t="str">
            <v>-</v>
          </cell>
          <cell r="M1412" t="str">
            <v>-</v>
          </cell>
          <cell r="N1412" t="str">
            <v>-</v>
          </cell>
          <cell r="O1412" t="str">
            <v>-</v>
          </cell>
          <cell r="P1412" t="str">
            <v>-</v>
          </cell>
          <cell r="Q1412" t="str">
            <v>-</v>
          </cell>
          <cell r="R1412" t="str">
            <v>0</v>
          </cell>
          <cell r="S1412" t="str">
            <v/>
          </cell>
          <cell r="T1412" t="str">
            <v>THALE sp. z o.o. sp.k.</v>
          </cell>
          <cell r="U1412" t="str">
            <v>11-041 Olsztyn, Poland, Wilimowo 2, Poland</v>
          </cell>
          <cell r="V1412" t="str">
            <v/>
          </cell>
          <cell r="W1412" t="str">
            <v>N-ULR-M10X115</v>
          </cell>
        </row>
        <row r="1413">
          <cell r="A1413">
            <v>19294</v>
          </cell>
          <cell r="B1413" t="str">
            <v>81420101302</v>
          </cell>
          <cell r="C1413" t="str">
            <v>N-ULR-M10X130 KOTWA ROZPOROWA DO BETONU NIESPĘKANEGO M10X130 NIERDZEWNA</v>
          </cell>
          <cell r="D1413" t="str">
            <v>5907754246201</v>
          </cell>
          <cell r="E1413" t="str">
            <v/>
          </cell>
          <cell r="L1413" t="str">
            <v>-</v>
          </cell>
          <cell r="M1413" t="str">
            <v>-</v>
          </cell>
          <cell r="N1413" t="str">
            <v>-</v>
          </cell>
          <cell r="O1413" t="str">
            <v>-</v>
          </cell>
          <cell r="P1413" t="str">
            <v>-</v>
          </cell>
          <cell r="Q1413" t="str">
            <v>-</v>
          </cell>
          <cell r="R1413" t="str">
            <v>0</v>
          </cell>
          <cell r="S1413" t="str">
            <v/>
          </cell>
          <cell r="T1413" t="str">
            <v>THALE sp. z o.o. sp.k.</v>
          </cell>
          <cell r="U1413" t="str">
            <v>11-041 Olsztyn, Poland, Wilimowo 2, Poland</v>
          </cell>
          <cell r="V1413" t="str">
            <v/>
          </cell>
          <cell r="W1413" t="str">
            <v>N-ULR-M10X130</v>
          </cell>
        </row>
        <row r="1414">
          <cell r="A1414">
            <v>19295</v>
          </cell>
          <cell r="B1414" t="str">
            <v>81420100952</v>
          </cell>
          <cell r="C1414" t="str">
            <v>N-ULR-M10X95 KOTWA ROZPOROWA DO BETONU NIESPĘKANEGO M10X95 NIERDZEWNA</v>
          </cell>
          <cell r="D1414" t="str">
            <v>5907754246669</v>
          </cell>
          <cell r="E1414" t="str">
            <v/>
          </cell>
          <cell r="L1414" t="str">
            <v>-</v>
          </cell>
          <cell r="M1414" t="str">
            <v>-</v>
          </cell>
          <cell r="N1414" t="str">
            <v>-</v>
          </cell>
          <cell r="O1414" t="str">
            <v>-</v>
          </cell>
          <cell r="P1414" t="str">
            <v>-</v>
          </cell>
          <cell r="Q1414" t="str">
            <v>-</v>
          </cell>
          <cell r="R1414" t="str">
            <v>0</v>
          </cell>
          <cell r="S1414" t="str">
            <v/>
          </cell>
          <cell r="T1414" t="str">
            <v>THALE sp. z o.o. sp.k.</v>
          </cell>
          <cell r="U1414" t="str">
            <v>11-041 Olsztyn, Poland, Wilimowo 2, Poland</v>
          </cell>
          <cell r="V1414" t="str">
            <v/>
          </cell>
          <cell r="W1414" t="str">
            <v>N-ULR-M10X95</v>
          </cell>
        </row>
        <row r="1415">
          <cell r="A1415">
            <v>19298</v>
          </cell>
          <cell r="B1415" t="str">
            <v>81420081152</v>
          </cell>
          <cell r="C1415" t="str">
            <v>N-ULR-M8X115 KOTWA ROZPOROWA DO BETONU NIESPĘKANEGO M8X115 NIERDZEWNA</v>
          </cell>
          <cell r="D1415" t="str">
            <v>5907754228238</v>
          </cell>
          <cell r="E1415" t="str">
            <v/>
          </cell>
          <cell r="L1415" t="str">
            <v>-</v>
          </cell>
          <cell r="M1415" t="str">
            <v>-</v>
          </cell>
          <cell r="N1415" t="str">
            <v>-</v>
          </cell>
          <cell r="O1415" t="str">
            <v>-</v>
          </cell>
          <cell r="P1415" t="str">
            <v>-</v>
          </cell>
          <cell r="Q1415" t="str">
            <v>-</v>
          </cell>
          <cell r="R1415" t="str">
            <v>0</v>
          </cell>
          <cell r="S1415" t="str">
            <v/>
          </cell>
          <cell r="T1415" t="str">
            <v>THALE sp. z o.o. sp.k.</v>
          </cell>
          <cell r="U1415" t="str">
            <v>11-041 Olsztyn, Poland, Wilimowo 2, Poland</v>
          </cell>
          <cell r="V1415" t="str">
            <v/>
          </cell>
          <cell r="W1415" t="str">
            <v>N-ULR-M8X115</v>
          </cell>
        </row>
        <row r="1416">
          <cell r="A1416">
            <v>19297</v>
          </cell>
          <cell r="B1416" t="str">
            <v>81420121202</v>
          </cell>
          <cell r="C1416" t="str">
            <v>N-ULR M12X120 KOTWA ROZPOROWA ULR M12X120MM</v>
          </cell>
          <cell r="D1416" t="str">
            <v>5907754246294</v>
          </cell>
          <cell r="E1416" t="str">
            <v>1</v>
          </cell>
          <cell r="G1416" t="str">
            <v>Zinc-flake bolt anchor ULR M12x120mm</v>
          </cell>
          <cell r="L1416" t="str">
            <v>-</v>
          </cell>
          <cell r="M1416" t="str">
            <v>-</v>
          </cell>
          <cell r="N1416" t="str">
            <v>-</v>
          </cell>
          <cell r="O1416" t="str">
            <v>-</v>
          </cell>
          <cell r="P1416" t="str">
            <v>-</v>
          </cell>
          <cell r="Q1416" t="str">
            <v>-</v>
          </cell>
          <cell r="R1416" t="str">
            <v>0</v>
          </cell>
          <cell r="S1416" t="str">
            <v/>
          </cell>
          <cell r="T1416" t="str">
            <v>THALE sp. z o.o. sp.k.</v>
          </cell>
          <cell r="U1416" t="str">
            <v>11-041 Olsztyn, Poland, Wilimowo 2, Poland</v>
          </cell>
          <cell r="V1416" t="str">
            <v>pasywacja</v>
          </cell>
          <cell r="W1416" t="str">
            <v>N-ULR M12X120</v>
          </cell>
        </row>
        <row r="1417">
          <cell r="A1417">
            <v>19299</v>
          </cell>
          <cell r="B1417" t="str">
            <v>81420080802</v>
          </cell>
          <cell r="C1417" t="str">
            <v>N-ULR-M8X80 KOTWA ROZPOROWA DO BETONU NIESPĘKANEGO M8X80 NIERDZEWNA</v>
          </cell>
          <cell r="D1417" t="str">
            <v>5907754228962</v>
          </cell>
          <cell r="E1417" t="str">
            <v/>
          </cell>
          <cell r="L1417" t="str">
            <v>-</v>
          </cell>
          <cell r="M1417" t="str">
            <v>-</v>
          </cell>
          <cell r="N1417" t="str">
            <v>-</v>
          </cell>
          <cell r="O1417" t="str">
            <v>-</v>
          </cell>
          <cell r="P1417" t="str">
            <v>-</v>
          </cell>
          <cell r="Q1417" t="str">
            <v>-</v>
          </cell>
          <cell r="R1417" t="str">
            <v>0</v>
          </cell>
          <cell r="S1417" t="str">
            <v/>
          </cell>
          <cell r="T1417" t="str">
            <v>THALE sp. z o.o. sp.k.</v>
          </cell>
          <cell r="U1417" t="str">
            <v>11-041 Olsztyn, Poland, Wilimowo 2, Poland</v>
          </cell>
          <cell r="V1417" t="str">
            <v/>
          </cell>
          <cell r="W1417" t="str">
            <v>N-ULR-M8X80</v>
          </cell>
        </row>
        <row r="1418">
          <cell r="A1418">
            <v>19291</v>
          </cell>
          <cell r="B1418" t="str">
            <v>81440100902</v>
          </cell>
          <cell r="C1418" t="str">
            <v>N-ULT-M10X90 KOTWA ROZPOROWA STALOWA M10X90 NIERDZEWNA</v>
          </cell>
          <cell r="D1418" t="str">
            <v>5907754244306</v>
          </cell>
          <cell r="E1418" t="str">
            <v/>
          </cell>
          <cell r="L1418" t="str">
            <v>-</v>
          </cell>
          <cell r="M1418" t="str">
            <v>-</v>
          </cell>
          <cell r="N1418" t="str">
            <v>-</v>
          </cell>
          <cell r="O1418" t="str">
            <v>-</v>
          </cell>
          <cell r="P1418" t="str">
            <v>-</v>
          </cell>
          <cell r="Q1418" t="str">
            <v>-</v>
          </cell>
          <cell r="R1418" t="str">
            <v>0</v>
          </cell>
          <cell r="S1418" t="str">
            <v/>
          </cell>
          <cell r="T1418" t="str">
            <v>THALE sp. z o.o. sp.k.</v>
          </cell>
          <cell r="U1418" t="str">
            <v>11-041 Olsztyn, Poland, Wilimowo 2, Poland</v>
          </cell>
          <cell r="V1418" t="str">
            <v/>
          </cell>
          <cell r="W1418" t="str">
            <v>N-ULT-M10X90</v>
          </cell>
        </row>
        <row r="1419">
          <cell r="A1419">
            <v>19292</v>
          </cell>
          <cell r="B1419" t="str">
            <v>81440080802</v>
          </cell>
          <cell r="C1419" t="str">
            <v>N-ULT-M8X80 KOTWA ROZPOROWA STALOWA M8X80 NIERDZEWNA</v>
          </cell>
          <cell r="D1419" t="str">
            <v>5907754244290</v>
          </cell>
          <cell r="E1419" t="str">
            <v/>
          </cell>
          <cell r="L1419" t="str">
            <v>-</v>
          </cell>
          <cell r="M1419" t="str">
            <v>-</v>
          </cell>
          <cell r="N1419" t="str">
            <v>-</v>
          </cell>
          <cell r="O1419" t="str">
            <v>-</v>
          </cell>
          <cell r="P1419" t="str">
            <v>-</v>
          </cell>
          <cell r="Q1419" t="str">
            <v>-</v>
          </cell>
          <cell r="R1419" t="str">
            <v>0</v>
          </cell>
          <cell r="S1419" t="str">
            <v/>
          </cell>
          <cell r="T1419" t="str">
            <v>THALE sp. z o.o. sp.k.</v>
          </cell>
          <cell r="U1419" t="str">
            <v>11-041 Olsztyn, Poland, Wilimowo 2, Poland</v>
          </cell>
          <cell r="V1419" t="str">
            <v/>
          </cell>
          <cell r="W1419" t="str">
            <v>N-ULT-M8X80</v>
          </cell>
        </row>
        <row r="1420">
          <cell r="A1420">
            <v>11487</v>
          </cell>
          <cell r="B1420" t="str">
            <v>80130216802</v>
          </cell>
          <cell r="C1420" t="str">
            <v>N-UPG-168 BK OBEJMA EXPERT 168 (164-172MM) BK</v>
          </cell>
          <cell r="D1420" t="str">
            <v>5907754232594</v>
          </cell>
          <cell r="E1420" t="str">
            <v>10</v>
          </cell>
          <cell r="F1420" t="str">
            <v>Obejma EXPERT 168 (164-172mm) BK</v>
          </cell>
          <cell r="G1420" t="str">
            <v>Pipe clamp EXPERT 168 (164-172mm) BK</v>
          </cell>
          <cell r="H1420" t="str">
            <v>Csőbilincs EXPERT 168 (164-172mm) BK</v>
          </cell>
          <cell r="I1420" t="str">
            <v>Laikiklis Expert  168 (164-172mm) BK</v>
          </cell>
          <cell r="K1420" t="str">
            <v>Colier tip  EXPERT 168 (164-172mm) BK</v>
          </cell>
          <cell r="L1420" t="str">
            <v>(PL)ITB-KOT-2020/1561 wydanie 1 15/12/2020; (HU)A-101/2016 18/11/2021; (SK)SK TP-19/0004-verzia 02 23/03/2022; (RO)AT 017-05-4053-2024 28/02/2024</v>
          </cell>
          <cell r="M1420" t="str">
            <v>(PL)04/2020 30/05/2023; (HU)02/2021 18/11/2021; (SK)01/2022 23/03/2022; (RO)01/2024 28/02/2024</v>
          </cell>
          <cell r="N1420" t="str">
            <v>B</v>
          </cell>
          <cell r="O1420" t="str">
            <v>-</v>
          </cell>
          <cell r="P1420" t="str">
            <v>-</v>
          </cell>
          <cell r="Q1420" t="str">
            <v>-</v>
          </cell>
          <cell r="R1420" t="str">
            <v>15</v>
          </cell>
          <cell r="S1420" t="str">
            <v/>
          </cell>
          <cell r="T1420" t="str">
            <v>THALE sp. z o.o. sp.k.</v>
          </cell>
          <cell r="U1420" t="str">
            <v>11-041 Olsztyn, Poland, Wilimowo 2, Poland</v>
          </cell>
          <cell r="V1420" t="str">
            <v>pasywacja</v>
          </cell>
          <cell r="W1420" t="str">
            <v>N-UPG-168 BK</v>
          </cell>
        </row>
        <row r="1421">
          <cell r="A1421">
            <v>13237</v>
          </cell>
          <cell r="B1421" t="str">
            <v>80130211402</v>
          </cell>
          <cell r="C1421" t="str">
            <v>N-UPG-114 BK OBEJMA EXPERT 114 (112-118MM) BK</v>
          </cell>
          <cell r="D1421" t="str">
            <v>5907754235007</v>
          </cell>
          <cell r="E1421" t="str">
            <v>25</v>
          </cell>
          <cell r="F1421" t="str">
            <v>Obejma EXPERT 114 (112-118mm) BK</v>
          </cell>
          <cell r="G1421" t="str">
            <v>Pipe clamp EXPERT 114 (112-118mm) BK</v>
          </cell>
          <cell r="H1421" t="str">
            <v>Csőbilincs EXPERT 114 (112-118mm) BK</v>
          </cell>
          <cell r="I1421" t="str">
            <v>Laikiklis Expert  114 (112-118mm) BK</v>
          </cell>
          <cell r="K1421" t="str">
            <v>Colier tip  EXPERT 114 (112-118mm) BK</v>
          </cell>
          <cell r="L1421" t="str">
            <v>(PL)ITB-KOT-2020/1561 wydanie 1 15/12/2020; (HU)A-101/2016 18/11/2021; (SK)SK TP-19/0004-verzia 02 23/03/2022; (RO)AT 017-05-4053-2024 28/02/2024</v>
          </cell>
          <cell r="M1421" t="str">
            <v>(PL)04/2020 30/05/2023; (HU)02/2021 18/11/2021; (SK)01/2022 23/03/2022; (RO)01/2024 28/02/2024</v>
          </cell>
          <cell r="N1421" t="str">
            <v>B</v>
          </cell>
          <cell r="O1421" t="str">
            <v>-</v>
          </cell>
          <cell r="P1421" t="str">
            <v>-</v>
          </cell>
          <cell r="Q1421" t="str">
            <v>-</v>
          </cell>
          <cell r="R1421" t="str">
            <v>15</v>
          </cell>
          <cell r="S1421" t="str">
            <v/>
          </cell>
          <cell r="T1421" t="str">
            <v>THALE sp. z o.o. sp.k.</v>
          </cell>
          <cell r="U1421" t="str">
            <v>11-041 Olsztyn, Poland, Wilimowo 2, Poland</v>
          </cell>
          <cell r="V1421" t="str">
            <v>pasywacja</v>
          </cell>
          <cell r="W1421" t="str">
            <v>N-UPG-114 BK</v>
          </cell>
        </row>
        <row r="1422">
          <cell r="A1422">
            <v>474</v>
          </cell>
          <cell r="B1422" t="str">
            <v>80130204202</v>
          </cell>
          <cell r="C1422" t="str">
            <v>N-UPG-11/4 BK OBEJMA EXPERT 11/4 (41-46MM) BK</v>
          </cell>
          <cell r="D1422" t="str">
            <v>5907754200937</v>
          </cell>
          <cell r="E1422" t="str">
            <v>50</v>
          </cell>
          <cell r="G1422" t="str">
            <v>Pipe clamp EXPERT 11/4 (41-46mm) BK</v>
          </cell>
          <cell r="L1422" t="str">
            <v>-</v>
          </cell>
          <cell r="M1422" t="str">
            <v>-</v>
          </cell>
          <cell r="N1422" t="str">
            <v>-</v>
          </cell>
          <cell r="O1422" t="str">
            <v>-</v>
          </cell>
          <cell r="P1422" t="str">
            <v>-</v>
          </cell>
          <cell r="Q1422" t="str">
            <v>-</v>
          </cell>
          <cell r="R1422" t="str">
            <v>0</v>
          </cell>
          <cell r="S1422" t="str">
            <v/>
          </cell>
          <cell r="T1422" t="str">
            <v>THALE sp. z o.o. sp.k.</v>
          </cell>
          <cell r="U1422" t="str">
            <v>11-041 Olsztyn, Poland, Wilimowo 2, Poland</v>
          </cell>
          <cell r="V1422" t="str">
            <v>pasywacja</v>
          </cell>
          <cell r="W1422" t="str">
            <v>N-UPG-11/4 BK</v>
          </cell>
        </row>
        <row r="1423">
          <cell r="A1423">
            <v>13837</v>
          </cell>
          <cell r="B1423" t="str">
            <v>80130235502</v>
          </cell>
          <cell r="C1423" t="str">
            <v>N-UPG-355 BK OBEJMA EXPERT 355 (355MM) BK</v>
          </cell>
          <cell r="D1423" t="str">
            <v>5907754239852</v>
          </cell>
          <cell r="E1423" t="str">
            <v>1</v>
          </cell>
          <cell r="G1423" t="str">
            <v>Pipe clamp EXPERT 355 (355mm) BK</v>
          </cell>
          <cell r="L1423" t="str">
            <v>-</v>
          </cell>
          <cell r="M1423" t="str">
            <v>-</v>
          </cell>
          <cell r="N1423" t="str">
            <v>-</v>
          </cell>
          <cell r="O1423" t="str">
            <v>-</v>
          </cell>
          <cell r="P1423" t="str">
            <v>-</v>
          </cell>
          <cell r="Q1423" t="str">
            <v>-</v>
          </cell>
          <cell r="R1423" t="str">
            <v>0</v>
          </cell>
          <cell r="S1423" t="str">
            <v/>
          </cell>
          <cell r="T1423" t="str">
            <v>THALE sp. z o.o. sp.k.</v>
          </cell>
          <cell r="U1423" t="str">
            <v>11-041 Olsztyn, Poland, Wilimowo 2, Poland</v>
          </cell>
          <cell r="V1423" t="str">
            <v/>
          </cell>
          <cell r="W1423" t="str">
            <v>N-UPG-355 BK</v>
          </cell>
        </row>
        <row r="1424">
          <cell r="A1424">
            <v>17661</v>
          </cell>
          <cell r="B1424" t="str">
            <v>80130208002</v>
          </cell>
          <cell r="C1424" t="str">
            <v>N-UPG-80 BK OBEJMA EXPERT 80 (78-84MM) BK</v>
          </cell>
          <cell r="D1424" t="str">
            <v>5907754246256</v>
          </cell>
          <cell r="E1424" t="str">
            <v>25</v>
          </cell>
          <cell r="F1424" t="str">
            <v>Obejma EXPERT 80 (78-84mm) BK</v>
          </cell>
          <cell r="G1424" t="str">
            <v>Pipe clamp EXPERT 80 (78-84mm) BK</v>
          </cell>
          <cell r="H1424" t="str">
            <v>Csőbilincs EXPERT 80 (78-84mm) BK</v>
          </cell>
          <cell r="I1424" t="str">
            <v>Laikiklis Expert  80 (78-84mm) BK</v>
          </cell>
          <cell r="J1424" t="str">
            <v>Objímka EXPERT 80 (78-84mm) BK</v>
          </cell>
          <cell r="K1424" t="str">
            <v>Colier tip EXPERT 80 (78-84mm) BK</v>
          </cell>
          <cell r="L1424" t="str">
            <v>(PL)ITB-KOT-2020/1561 wydanie 1 15/12/2020; (HU)A-101/2016 18/11/2021; (SK)SK TP-19/0004-verzia 02 23/03/2022; (RO)AT 017-05-4053-2024 28/02/2024</v>
          </cell>
          <cell r="M1424" t="str">
            <v>(PL)04/2020 30/05/2023; (HU)02/2021 18/11/2021; (SK)01/2022 23/03/2022; (RO)01/2024 28/02/2024</v>
          </cell>
          <cell r="N1424" t="str">
            <v>B</v>
          </cell>
          <cell r="O1424" t="str">
            <v>-</v>
          </cell>
          <cell r="P1424" t="str">
            <v>-</v>
          </cell>
          <cell r="Q1424" t="str">
            <v>-</v>
          </cell>
          <cell r="R1424" t="str">
            <v>15</v>
          </cell>
          <cell r="S1424" t="str">
            <v/>
          </cell>
          <cell r="T1424" t="str">
            <v>THALE sp. z o.o. sp.k.</v>
          </cell>
          <cell r="U1424" t="str">
            <v>11-041 Olsztyn, Poland, Wilimowo 2, Poland</v>
          </cell>
          <cell r="V1424" t="str">
            <v>pasywacja</v>
          </cell>
          <cell r="W1424" t="str">
            <v>N-UPG-80 BK</v>
          </cell>
        </row>
        <row r="1425">
          <cell r="A1425">
            <v>480</v>
          </cell>
          <cell r="B1425" t="str">
            <v>80130206002</v>
          </cell>
          <cell r="C1425" t="str">
            <v>N-UPG-2 BK OBEJMA EXPERT 2 (59-64MM) BK</v>
          </cell>
          <cell r="D1425" t="str">
            <v>5907754200876</v>
          </cell>
          <cell r="E1425" t="str">
            <v>50</v>
          </cell>
          <cell r="F1425" t="str">
            <v>Obejma EXPERT 2 (59-64mm) BK</v>
          </cell>
          <cell r="G1425" t="str">
            <v>Pipe clamp EXPERT 2 (59-64mm) BK</v>
          </cell>
          <cell r="H1425" t="str">
            <v>Csőbilincs EXPERT 2 (59-64mm) BK</v>
          </cell>
          <cell r="I1425" t="str">
            <v>Laikiklis Expert 2 (59-64mm) BK</v>
          </cell>
          <cell r="K1425" t="str">
            <v>Colier tip Expert 2 (59-64mm) BK</v>
          </cell>
          <cell r="L1425" t="str">
            <v>-</v>
          </cell>
          <cell r="M1425" t="str">
            <v>-</v>
          </cell>
          <cell r="N1425" t="str">
            <v>-</v>
          </cell>
          <cell r="O1425" t="str">
            <v>-</v>
          </cell>
          <cell r="P1425" t="str">
            <v>-</v>
          </cell>
          <cell r="Q1425" t="str">
            <v>-</v>
          </cell>
          <cell r="R1425" t="str">
            <v>0</v>
          </cell>
          <cell r="S1425" t="str">
            <v/>
          </cell>
          <cell r="T1425" t="str">
            <v>THALE sp. z o.o. sp.k.</v>
          </cell>
          <cell r="U1425" t="str">
            <v>11-041 Olsztyn, Poland, Wilimowo 2, Poland</v>
          </cell>
          <cell r="V1425" t="str">
            <v>pasywacja</v>
          </cell>
          <cell r="W1425" t="str">
            <v>N-UPG-2 BK</v>
          </cell>
        </row>
        <row r="1426">
          <cell r="A1426">
            <v>491</v>
          </cell>
          <cell r="B1426" t="str">
            <v>80130110002</v>
          </cell>
          <cell r="C1426" t="str">
            <v>N-UPZ-100 BK OBEJMA EXPERT 100 (99-104MM) BK</v>
          </cell>
          <cell r="D1426" t="str">
            <v>5907754200760</v>
          </cell>
          <cell r="E1426" t="str">
            <v>25</v>
          </cell>
          <cell r="F1426" t="str">
            <v>Obejma EXPERT 100 (99-104mm) BK</v>
          </cell>
          <cell r="G1426" t="str">
            <v>Pipe clamp EXPERT 100 (99-104mm) BK</v>
          </cell>
          <cell r="H1426" t="str">
            <v>Csőbilincs EXPERT 100 (99-104mm) BK</v>
          </cell>
          <cell r="I1426" t="str">
            <v>Laikiklis Expert 100 (99-104mm) BK</v>
          </cell>
          <cell r="J1426" t="str">
            <v>Objímka EXPERT 100 (99-104mm) BK</v>
          </cell>
          <cell r="K1426" t="str">
            <v>Colier tip  EXPERT 100 (99-104mm) BK</v>
          </cell>
          <cell r="L1426" t="str">
            <v>(PL)ITB-KOT-2020/1561 wydanie 1 15/12/2020; (HU)A-101/2016 18/11/2021; (SK)SK TP-19/0004-verzia 02 23/03/2022; (RO)AT 017-05-4053-2024 28/02/2024</v>
          </cell>
          <cell r="M1426" t="str">
            <v>(PL)04/2020 30/05/2023; (HU)02/2021 18/11/2021; (SK)01/2022 23/03/2022; (RO)01/2024 28/02/2024</v>
          </cell>
          <cell r="N1426" t="str">
            <v>B</v>
          </cell>
          <cell r="O1426" t="str">
            <v>-</v>
          </cell>
          <cell r="P1426" t="str">
            <v>-</v>
          </cell>
          <cell r="Q1426" t="str">
            <v>-</v>
          </cell>
          <cell r="R1426" t="str">
            <v>15</v>
          </cell>
          <cell r="S1426" t="str">
            <v/>
          </cell>
          <cell r="T1426" t="str">
            <v>THALE sp. z o.o. sp.k.</v>
          </cell>
          <cell r="U1426" t="str">
            <v>11-041 Olsztyn, Poland, Wilimowo 2, Poland</v>
          </cell>
          <cell r="V1426" t="str">
            <v>pasywacja</v>
          </cell>
          <cell r="W1426" t="str">
            <v>N-UPZ-100 BK</v>
          </cell>
        </row>
        <row r="1427">
          <cell r="A1427">
            <v>14497</v>
          </cell>
          <cell r="B1427" t="str">
            <v>80130111402</v>
          </cell>
          <cell r="C1427" t="str">
            <v>N-UPZ-114 BK OBEJMA EXPERT 114 (114-120MM) BK</v>
          </cell>
          <cell r="D1427" t="str">
            <v>5907754236493</v>
          </cell>
          <cell r="E1427" t="str">
            <v>25</v>
          </cell>
          <cell r="F1427" t="str">
            <v>Obejma EXPERT 114 (114-120mm) BK</v>
          </cell>
          <cell r="G1427" t="str">
            <v>Pipe clamp EXPERT 114 (114-120mm) BK</v>
          </cell>
          <cell r="H1427" t="str">
            <v>Csőbilincs EXPERT 114 (114-120mm) BK</v>
          </cell>
          <cell r="I1427" t="str">
            <v>Laikiklis Expert 114 (114-120mm) BK</v>
          </cell>
          <cell r="K1427" t="str">
            <v>Colier tip  EXPERT 114 (114-120mm) BK</v>
          </cell>
          <cell r="L1427" t="str">
            <v>(PL)ITB-KOT-2020/1561 wydanie 1 15/12/2020; (HU)A-101/2016 18/11/2021; (SK)SK TP-19/0004-verzia 02 23/03/2022; (RO)AT 017-05-4053-2024 28/02/2024</v>
          </cell>
          <cell r="M1427" t="str">
            <v>(PL)04/2020 30/05/2023; (HU)02/2021 18/11/2021; (SK)01/2022 23/03/2022; (RO)01/2024 28/02/2024</v>
          </cell>
          <cell r="N1427" t="str">
            <v>B</v>
          </cell>
          <cell r="O1427" t="str">
            <v>-</v>
          </cell>
          <cell r="P1427" t="str">
            <v>-</v>
          </cell>
          <cell r="Q1427" t="str">
            <v>-</v>
          </cell>
          <cell r="R1427" t="str">
            <v>15</v>
          </cell>
          <cell r="S1427" t="str">
            <v/>
          </cell>
          <cell r="T1427" t="str">
            <v>THALE sp. z o.o. sp.k.</v>
          </cell>
          <cell r="U1427" t="str">
            <v>11-041 Olsztyn, Poland, Wilimowo 2, Poland</v>
          </cell>
          <cell r="V1427" t="str">
            <v>pasywacja</v>
          </cell>
          <cell r="W1427" t="str">
            <v>N-UPZ-114 BK</v>
          </cell>
        </row>
        <row r="1428">
          <cell r="A1428">
            <v>12400</v>
          </cell>
          <cell r="B1428" t="str">
            <v>80130112002</v>
          </cell>
          <cell r="C1428" t="str">
            <v>N-UPZ-120 BK OBEJMA EXPERT 120 (119-125MM) BK</v>
          </cell>
          <cell r="D1428" t="str">
            <v>5907754235854</v>
          </cell>
          <cell r="E1428" t="str">
            <v>25</v>
          </cell>
          <cell r="F1428" t="str">
            <v>Obejma EXPERT 120 (119-125mm) BK</v>
          </cell>
          <cell r="G1428" t="str">
            <v>Pipe clamp EXPERT 120 (119-125mm) BK</v>
          </cell>
          <cell r="H1428" t="str">
            <v>Csőbilincs EXPERT 120 (119-125mm) BK</v>
          </cell>
          <cell r="I1428" t="str">
            <v>Laikiklis Expert 120 (119-125mm) BK</v>
          </cell>
          <cell r="K1428" t="str">
            <v>Colier tip  EXPERT 120 (119-125mm) BK</v>
          </cell>
          <cell r="L1428" t="str">
            <v>(PL)ITB-KOT-2020/1561 wydanie 1 15/12/2020; (HU)A-101/2016 18/11/2021; (SK)SK TP-19/0004-verzia 02 23/03/2022; (RO)AT 017-05-4053-2024 28/02/2024</v>
          </cell>
          <cell r="M1428" t="str">
            <v>(PL)04/2020 30/05/2023; (HU)02/2021 18/11/2021; (SK)01/2022 23/03/2022; (RO)01/2024 28/02/2024</v>
          </cell>
          <cell r="N1428" t="str">
            <v>B</v>
          </cell>
          <cell r="O1428" t="str">
            <v>-</v>
          </cell>
          <cell r="P1428" t="str">
            <v>-</v>
          </cell>
          <cell r="Q1428" t="str">
            <v>-</v>
          </cell>
          <cell r="R1428" t="str">
            <v>15</v>
          </cell>
          <cell r="S1428" t="str">
            <v/>
          </cell>
          <cell r="T1428" t="str">
            <v>THALE sp. z o.o. sp.k.</v>
          </cell>
          <cell r="U1428" t="str">
            <v>11-041 Olsztyn, Poland, Wilimowo 2, Poland</v>
          </cell>
          <cell r="V1428" t="str">
            <v>pasywacja</v>
          </cell>
          <cell r="W1428" t="str">
            <v>N-UPZ-120 BK</v>
          </cell>
        </row>
        <row r="1429">
          <cell r="A1429">
            <v>12255</v>
          </cell>
          <cell r="B1429" t="str">
            <v>80130112502</v>
          </cell>
          <cell r="C1429" t="str">
            <v>N-UPZ-125 BK OBEJMA EXPERT 125 (123-130MM) BK</v>
          </cell>
          <cell r="D1429" t="str">
            <v>5907754234253</v>
          </cell>
          <cell r="E1429" t="str">
            <v>25</v>
          </cell>
          <cell r="F1429" t="str">
            <v>Obejma EXPERT 125 (123-130mm) BK</v>
          </cell>
          <cell r="G1429" t="str">
            <v>Pipe clamp EXPERT 125 (123-130mm) BK</v>
          </cell>
          <cell r="H1429" t="str">
            <v>Csőbilincs EXPERT 125 (123-130mm) BK</v>
          </cell>
          <cell r="I1429" t="str">
            <v>Laikiklis Expert 125 (123-130mm) BK</v>
          </cell>
          <cell r="J1429" t="str">
            <v>Objímka EXPERT 125 (123-130mm) BK</v>
          </cell>
          <cell r="K1429" t="str">
            <v>Colier tip  EXPERT 125 (123-130mm) BK</v>
          </cell>
          <cell r="L1429" t="str">
            <v>(PL)ITB-KOT-2020/1561 wydanie 1 15/12/2020; (HU)A-101/2016 18/11/2021; (SK)SK TP-19/0004-verzia 02 23/03/2022; (RO)AT 017-05-4053-2024 28/02/2024</v>
          </cell>
          <cell r="M1429" t="str">
            <v>(PL)04/2020 30/05/2023; (HU)02/2021 18/11/2021; (SK)01/2022 23/03/2022; (RO)01/2024 28/02/2024</v>
          </cell>
          <cell r="N1429" t="str">
            <v>B</v>
          </cell>
          <cell r="O1429" t="str">
            <v>-</v>
          </cell>
          <cell r="P1429" t="str">
            <v>-</v>
          </cell>
          <cell r="Q1429" t="str">
            <v>-</v>
          </cell>
          <cell r="R1429" t="str">
            <v>15</v>
          </cell>
          <cell r="S1429" t="str">
            <v/>
          </cell>
          <cell r="T1429" t="str">
            <v>THALE sp. z o.o. sp.k.</v>
          </cell>
          <cell r="U1429" t="str">
            <v>11-041 Olsztyn, Poland, Wilimowo 2, Poland</v>
          </cell>
          <cell r="V1429" t="str">
            <v>pasywacja</v>
          </cell>
          <cell r="W1429" t="str">
            <v>N-UPZ-125 BK</v>
          </cell>
        </row>
        <row r="1430">
          <cell r="A1430">
            <v>495</v>
          </cell>
          <cell r="B1430" t="str">
            <v>80130120002</v>
          </cell>
          <cell r="C1430" t="str">
            <v>N-UPZ-200 BK OBEJMA EXPERT 200 (197-206MM) BK</v>
          </cell>
          <cell r="D1430" t="str">
            <v>5907754200722</v>
          </cell>
          <cell r="E1430" t="str">
            <v>10</v>
          </cell>
          <cell r="F1430" t="str">
            <v>Obejma EXPERT 200 (197-206mm) BK</v>
          </cell>
          <cell r="G1430" t="str">
            <v>Pipe clamp EXPERT 200 (197-206mm) BK</v>
          </cell>
          <cell r="H1430" t="str">
            <v>Csőbilincs EXPERT 200 (197-206mm) BK</v>
          </cell>
          <cell r="I1430" t="str">
            <v>Laikiklis Expert 200 (197-206mm) BK</v>
          </cell>
          <cell r="J1430" t="str">
            <v>Objímka EXPERT 200 (197-206mm) BK</v>
          </cell>
          <cell r="K1430" t="str">
            <v>Colier tip  EXPERT 200 (197-206mm) BK</v>
          </cell>
          <cell r="L1430" t="str">
            <v>(PL)ITB-KOT-2020/1561 wydanie 1 15/12/2020; (HU)A-101/2016 18/11/2021; (SK)SK TP-19/0004-verzia 02 23/03/2022; (RO)AT 017-05-4053-2024 28/02/2024</v>
          </cell>
          <cell r="M1430" t="str">
            <v>(PL)04/2020 30/05/2023; (HU)02/2021 18/11/2021; (SK)01/2022 23/03/2022; (RO)01/2024 28/02/2024</v>
          </cell>
          <cell r="N1430" t="str">
            <v>B</v>
          </cell>
          <cell r="O1430" t="str">
            <v>-</v>
          </cell>
          <cell r="P1430" t="str">
            <v>-</v>
          </cell>
          <cell r="Q1430" t="str">
            <v>-</v>
          </cell>
          <cell r="R1430" t="str">
            <v>15</v>
          </cell>
          <cell r="S1430" t="str">
            <v/>
          </cell>
          <cell r="T1430" t="str">
            <v>THALE sp. z o.o. sp.k.</v>
          </cell>
          <cell r="U1430" t="str">
            <v>11-041 Olsztyn, Poland, Wilimowo 2, Poland</v>
          </cell>
          <cell r="V1430" t="str">
            <v>pasywacja</v>
          </cell>
          <cell r="W1430" t="str">
            <v>N-UPZ-200 BK</v>
          </cell>
        </row>
        <row r="1431">
          <cell r="A1431">
            <v>12401</v>
          </cell>
          <cell r="B1431" t="str">
            <v>80130132402</v>
          </cell>
          <cell r="C1431" t="str">
            <v>N-UPZ-324 BK OBEJMA EXPERT 324 (322-332MM) BK</v>
          </cell>
          <cell r="D1431" t="str">
            <v>5907754235878</v>
          </cell>
          <cell r="E1431" t="str">
            <v>5</v>
          </cell>
          <cell r="F1431" t="str">
            <v>Obejma EXPERT 324 (322-332mm) BK</v>
          </cell>
          <cell r="G1431" t="str">
            <v>Pipe clamp EXPERT 324 (322-332mm) BK</v>
          </cell>
          <cell r="H1431" t="str">
            <v>Csőbilincs EXPERT 324 (322-332mm) BK</v>
          </cell>
          <cell r="I1431" t="str">
            <v>Laikiklis Expert 324 (322-332mm) BK</v>
          </cell>
          <cell r="J1431" t="str">
            <v>Objímka EXPERT 324 (322-332mm) BK</v>
          </cell>
          <cell r="K1431" t="str">
            <v>Colier tip  EXPERT 324 (322-332mm) BK</v>
          </cell>
          <cell r="L1431" t="str">
            <v>(PL)ITB-KOT-2020/1561 wydanie 1 15/12/2020; (HU)A-101/2016 18/11/2021; (SK)SK TP-19/0004-verzia 02 23/03/2022; (RO)AT 017-05-4053-2024 28/02/2024</v>
          </cell>
          <cell r="M1431" t="str">
            <v>(PL)04/2020 30/05/2023; (HU)02/2021 18/11/2021; (SK)01/2022 23/03/2022; (RO)01/2024 28/02/2024</v>
          </cell>
          <cell r="N1431" t="str">
            <v>B</v>
          </cell>
          <cell r="O1431" t="str">
            <v>-</v>
          </cell>
          <cell r="P1431" t="str">
            <v>-</v>
          </cell>
          <cell r="Q1431" t="str">
            <v>-</v>
          </cell>
          <cell r="R1431" t="str">
            <v>15</v>
          </cell>
          <cell r="S1431" t="str">
            <v/>
          </cell>
          <cell r="T1431" t="str">
            <v>THALE sp. z o.o. sp.k.</v>
          </cell>
          <cell r="U1431" t="str">
            <v>11-041 Olsztyn, Poland, Wilimowo 2, Poland</v>
          </cell>
          <cell r="V1431" t="str">
            <v>pasywacja</v>
          </cell>
          <cell r="W1431" t="str">
            <v>N-UPZ-324 BK</v>
          </cell>
        </row>
        <row r="1432">
          <cell r="A1432">
            <v>12423</v>
          </cell>
          <cell r="B1432" t="str">
            <v>81210201202</v>
          </cell>
          <cell r="C1432" t="str">
            <v>N-UWG-1250 OBEJMA UWG 1250 BK</v>
          </cell>
          <cell r="D1432" t="str">
            <v>5907754235908</v>
          </cell>
          <cell r="E1432" t="str">
            <v>5</v>
          </cell>
          <cell r="F1432" t="str">
            <v>Obejma UWG 1250 BK</v>
          </cell>
          <cell r="G1432" t="str">
            <v>Ventilation pipe clamp UWG 1250 BK</v>
          </cell>
          <cell r="H1432" t="str">
            <v>Légtechnikai bilincs UWG 1250 BK</v>
          </cell>
          <cell r="I1432" t="str">
            <v>Laikiklis  UWG 1250 BK</v>
          </cell>
          <cell r="J1432" t="str">
            <v>Objímka pre ventilačné systémy UWG 1250 BK</v>
          </cell>
          <cell r="K1432" t="str">
            <v>Coliere pentru ventilatie UWG 1250 BK</v>
          </cell>
          <cell r="L1432" t="str">
            <v>(PL)ITB-KOT-2020/1561 wydanie 1 15/12/2020; (HU)A-101/2016 18/11/2021; (SK)SK TP-19/0004-verzia 02 23/03/2022; (RO)AT 017-05-4053-2024 28/02/2024</v>
          </cell>
          <cell r="M1432" t="str">
            <v>(PL)04/2020 30/05/2023; (HU)02/2021 18/11/2021; (SK)01/2022 23/03/2022; (RO)01/2024 28/02/2024</v>
          </cell>
          <cell r="N1432" t="str">
            <v>B</v>
          </cell>
          <cell r="O1432" t="str">
            <v>-</v>
          </cell>
          <cell r="P1432" t="str">
            <v>-</v>
          </cell>
          <cell r="Q1432" t="str">
            <v>-</v>
          </cell>
          <cell r="R1432" t="str">
            <v>15</v>
          </cell>
          <cell r="S1432" t="str">
            <v/>
          </cell>
          <cell r="T1432" t="str">
            <v>THALE sp. z o.o. sp.k.</v>
          </cell>
          <cell r="U1432" t="str">
            <v>11-041 Olsztyn, Poland, Wilimowo 2, Poland</v>
          </cell>
          <cell r="V1432" t="str">
            <v>pasywacja</v>
          </cell>
          <cell r="W1432" t="str">
            <v>N-UWG-1250</v>
          </cell>
        </row>
        <row r="1433">
          <cell r="A1433">
            <v>505</v>
          </cell>
          <cell r="B1433" t="str">
            <v>80130121902</v>
          </cell>
          <cell r="C1433" t="str">
            <v>N-UPZ-8 BK OBEJMA EXPERT 8 (219-228MM) BK</v>
          </cell>
          <cell r="D1433" t="str">
            <v>5907754200630</v>
          </cell>
          <cell r="E1433" t="str">
            <v>10</v>
          </cell>
          <cell r="F1433" t="str">
            <v>Obejma EXPERT 8 (219-228mm) BK</v>
          </cell>
          <cell r="G1433" t="str">
            <v>Pipe clamp EXPERT 8 (219-228mm) BK</v>
          </cell>
          <cell r="H1433" t="str">
            <v>Csőbilincs EXPERT 8 (219-228mm) BK</v>
          </cell>
          <cell r="I1433" t="str">
            <v>Laikiklis Expert 8 (219-228mm) BK</v>
          </cell>
          <cell r="J1433" t="str">
            <v>Objímka EXPERT 8 (219-228mm) BK</v>
          </cell>
          <cell r="K1433" t="str">
            <v>Colier tip  EXPERT 8 (219-228mm) BK</v>
          </cell>
          <cell r="L1433" t="str">
            <v>(PL)ITB-KOT-2020/1561 wydanie 1 15/12/2020; (HU)A-101/2016 18/11/2021; (SK)SK TP-19/0004-verzia 02 23/03/2022; (RO)AT 017-05-4053-2024 28/02/2024</v>
          </cell>
          <cell r="M1433" t="str">
            <v>(PL)04/2020 30/05/2023; (HU)02/2021 18/11/2021; (SK)01/2022 23/03/2022; (RO)01/2024 28/02/2024</v>
          </cell>
          <cell r="N1433" t="str">
            <v>B</v>
          </cell>
          <cell r="O1433" t="str">
            <v>-</v>
          </cell>
          <cell r="P1433" t="str">
            <v>-</v>
          </cell>
          <cell r="Q1433" t="str">
            <v>-</v>
          </cell>
          <cell r="R1433" t="str">
            <v>15</v>
          </cell>
          <cell r="S1433" t="str">
            <v/>
          </cell>
          <cell r="T1433" t="str">
            <v>THALE sp. z o.o. sp.k.</v>
          </cell>
          <cell r="U1433" t="str">
            <v>11-041 Olsztyn, Poland, Wilimowo 2, Poland</v>
          </cell>
          <cell r="V1433" t="str">
            <v>pasywacja</v>
          </cell>
          <cell r="W1433" t="str">
            <v>N-UPZ-8 BK</v>
          </cell>
        </row>
        <row r="1434">
          <cell r="A1434">
            <v>498</v>
          </cell>
          <cell r="B1434" t="str">
            <v>80130108902</v>
          </cell>
          <cell r="C1434" t="str">
            <v>N-UPZ-3 BK OBEJMA EXPERT 3 (87-92MM) BK</v>
          </cell>
          <cell r="D1434" t="str">
            <v>5907754200692</v>
          </cell>
          <cell r="E1434" t="str">
            <v>25</v>
          </cell>
          <cell r="F1434" t="str">
            <v>Obejma EXPERT 3 (87-92mm) BK</v>
          </cell>
          <cell r="G1434" t="str">
            <v>Pipe clamp EXPERT 3 (87-92mm) BK</v>
          </cell>
          <cell r="H1434" t="str">
            <v>Csőbilincs EXPERT 3 (87-92mm) BK</v>
          </cell>
          <cell r="I1434" t="str">
            <v>Laikiklis Expert 3 (87-92mm) BK</v>
          </cell>
          <cell r="K1434" t="str">
            <v>Colier tip  EXPERT 3 (87-92mm) BK</v>
          </cell>
          <cell r="L1434" t="str">
            <v>(PL)ITB-KOT-2020/1561 wydanie 1 15/12/2020; (HU)A-101/2016 18/11/2021; (SK)SK TP-19/0004-verzia 02 23/03/2022; (RO)AT 017-05-4053-2024 28/02/2024</v>
          </cell>
          <cell r="M1434" t="str">
            <v>(PL)04/2020 30/05/2023; (HU)02/2021 18/11/2021; (SK)01/2022 23/03/2022; (RO)01/2024 28/02/2024</v>
          </cell>
          <cell r="N1434" t="str">
            <v>B</v>
          </cell>
          <cell r="O1434" t="str">
            <v>-</v>
          </cell>
          <cell r="P1434" t="str">
            <v>-</v>
          </cell>
          <cell r="Q1434" t="str">
            <v>-</v>
          </cell>
          <cell r="R1434" t="str">
            <v>15</v>
          </cell>
          <cell r="S1434" t="str">
            <v/>
          </cell>
          <cell r="T1434" t="str">
            <v>THALE sp. z o.o. sp.k.</v>
          </cell>
          <cell r="U1434" t="str">
            <v>11-041 Olsztyn, Poland, Wilimowo 2, Poland</v>
          </cell>
          <cell r="V1434" t="str">
            <v>pasywacja</v>
          </cell>
          <cell r="W1434" t="str">
            <v>N-UPZ-3 BK</v>
          </cell>
        </row>
        <row r="1435">
          <cell r="A1435">
            <v>15048</v>
          </cell>
          <cell r="B1435" t="str">
            <v>81210201602</v>
          </cell>
          <cell r="C1435" t="str">
            <v>N-UWG-1600 OBEJMA UWG 1600 BK</v>
          </cell>
          <cell r="D1435" t="str">
            <v>5907754238459</v>
          </cell>
          <cell r="E1435" t="str">
            <v>5</v>
          </cell>
          <cell r="F1435" t="str">
            <v>Obejma UWG 1600 BK</v>
          </cell>
          <cell r="G1435" t="str">
            <v>Ventilation pipe clamp UWG 1600 BK</v>
          </cell>
          <cell r="H1435" t="str">
            <v>Légtechnikai bilincs UWG 1600 BK</v>
          </cell>
          <cell r="I1435" t="str">
            <v>Laikiklis  UWG 1600 BK</v>
          </cell>
          <cell r="J1435" t="str">
            <v>Objímka pre ventilačné systémy UWG 1600 BK</v>
          </cell>
          <cell r="K1435" t="str">
            <v>Coliere pentru ventilatie UWG 1600 BK</v>
          </cell>
          <cell r="L1435" t="str">
            <v>-</v>
          </cell>
          <cell r="M1435" t="str">
            <v>-</v>
          </cell>
          <cell r="N1435" t="str">
            <v>-</v>
          </cell>
          <cell r="O1435" t="str">
            <v>-</v>
          </cell>
          <cell r="P1435" t="str">
            <v>-</v>
          </cell>
          <cell r="Q1435" t="str">
            <v>-</v>
          </cell>
          <cell r="R1435" t="str">
            <v>0</v>
          </cell>
          <cell r="S1435" t="str">
            <v/>
          </cell>
          <cell r="T1435" t="str">
            <v>THALE sp. z o.o. sp.k.</v>
          </cell>
          <cell r="U1435" t="str">
            <v>11-041 Olsztyn, Poland, Wilimowo 2, Poland</v>
          </cell>
          <cell r="V1435" t="str">
            <v>pasywacja</v>
          </cell>
          <cell r="W1435" t="str">
            <v>N-UWG-1600</v>
          </cell>
        </row>
        <row r="1436">
          <cell r="A1436">
            <v>14848</v>
          </cell>
          <cell r="B1436" t="str">
            <v>81210201502</v>
          </cell>
          <cell r="C1436" t="str">
            <v>N-UWG-1500 OBEJMA UWG 1500 BK</v>
          </cell>
          <cell r="D1436" t="str">
            <v>5907754238442</v>
          </cell>
          <cell r="E1436" t="str">
            <v>5</v>
          </cell>
          <cell r="F1436" t="str">
            <v>Obejma UWG 1500 BK</v>
          </cell>
          <cell r="G1436" t="str">
            <v>Ventilation pipe clamp UWG 1500 BK</v>
          </cell>
          <cell r="H1436" t="str">
            <v>Légtechnikai bilincs UWG 1500 BK</v>
          </cell>
          <cell r="I1436" t="str">
            <v>Laikiklis  UWG 1500 BK</v>
          </cell>
          <cell r="K1436" t="str">
            <v>Coliere pentru ventilatie UWG 1500 BK</v>
          </cell>
          <cell r="L1436" t="str">
            <v>-</v>
          </cell>
          <cell r="M1436" t="str">
            <v>-</v>
          </cell>
          <cell r="N1436" t="str">
            <v>-</v>
          </cell>
          <cell r="O1436" t="str">
            <v>-</v>
          </cell>
          <cell r="P1436" t="str">
            <v>-</v>
          </cell>
          <cell r="Q1436" t="str">
            <v>-</v>
          </cell>
          <cell r="R1436" t="str">
            <v>0</v>
          </cell>
          <cell r="S1436" t="str">
            <v/>
          </cell>
          <cell r="T1436" t="str">
            <v>THALE sp. z o.o. sp.k.</v>
          </cell>
          <cell r="U1436" t="str">
            <v>11-041 Olsztyn, Poland, Wilimowo 2, Poland</v>
          </cell>
          <cell r="V1436" t="str">
            <v>pasywacja</v>
          </cell>
          <cell r="W1436" t="str">
            <v>N-UWG-1500</v>
          </cell>
        </row>
        <row r="1437">
          <cell r="A1437">
            <v>12425</v>
          </cell>
          <cell r="B1437" t="str">
            <v>81210201402</v>
          </cell>
          <cell r="C1437" t="str">
            <v>N-UWG-1400 OBEJMA UWG 1400 BK</v>
          </cell>
          <cell r="D1437" t="str">
            <v>5907754235915</v>
          </cell>
          <cell r="E1437" t="str">
            <v>5</v>
          </cell>
          <cell r="F1437" t="str">
            <v>Obejma UWG 1400 BK</v>
          </cell>
          <cell r="G1437" t="str">
            <v>Ventilation pipe clamp UWG 1400 BK</v>
          </cell>
          <cell r="H1437" t="str">
            <v>Légtechnikai bilincs UWG 1400 BK</v>
          </cell>
          <cell r="I1437" t="str">
            <v>Laikiklis  UWG 1400 BK</v>
          </cell>
          <cell r="K1437" t="str">
            <v>Coliere pentru ventilatie UWG 1400 BK</v>
          </cell>
          <cell r="L1437" t="str">
            <v>(PL)ITB-KOT-2020/1561 wydanie 1 15/12/2020; (HU)A-101/2016 18/11/2021; (SK)SK TP-19/0004-verzia 02 23/03/2022; (RO)AT 017-05-4053-2024 28/02/2024</v>
          </cell>
          <cell r="M1437" t="str">
            <v>(PL)04/2020 30/05/2023; (HU)02/2021 18/11/2021; (SK)01/2022 23/03/2022; (RO)01/2024 28/02/2024</v>
          </cell>
          <cell r="N1437" t="str">
            <v>B</v>
          </cell>
          <cell r="O1437" t="str">
            <v>-</v>
          </cell>
          <cell r="P1437" t="str">
            <v>-</v>
          </cell>
          <cell r="Q1437" t="str">
            <v>-</v>
          </cell>
          <cell r="R1437" t="str">
            <v>15</v>
          </cell>
          <cell r="S1437" t="str">
            <v/>
          </cell>
          <cell r="T1437" t="str">
            <v>THALE sp. z o.o. sp.k.</v>
          </cell>
          <cell r="U1437" t="str">
            <v>11-041 Olsztyn, Poland, Wilimowo 2, Poland</v>
          </cell>
          <cell r="V1437" t="str">
            <v>pasywacja</v>
          </cell>
          <cell r="W1437" t="str">
            <v>N-UWG-1400</v>
          </cell>
        </row>
        <row r="1438">
          <cell r="A1438">
            <v>15385</v>
          </cell>
          <cell r="B1438" t="str">
            <v>80130117202</v>
          </cell>
          <cell r="C1438" t="str">
            <v>N-UPZ-172 BK OBEJMA EXPERT 172 (169-178MM) BK</v>
          </cell>
          <cell r="D1438" t="str">
            <v>5907754238978</v>
          </cell>
          <cell r="E1438" t="str">
            <v>10</v>
          </cell>
          <cell r="F1438" t="str">
            <v>Obejma EXPERT 172 (169-178mm) BK</v>
          </cell>
          <cell r="G1438" t="str">
            <v>Pipe clamp EXPERT 172 (169-178mm) BK</v>
          </cell>
          <cell r="H1438" t="str">
            <v>Csőbilincs EXPERT 172 (169-178mm) BK</v>
          </cell>
          <cell r="I1438" t="str">
            <v>Laikiklis Expert 172 (169-178mm) BK</v>
          </cell>
          <cell r="J1438" t="str">
            <v>Objímka EXPERT 172 (169-178mm) BK</v>
          </cell>
          <cell r="K1438" t="str">
            <v>Colier tip  EXPERT 172 (169-178mm) BK</v>
          </cell>
          <cell r="L1438" t="str">
            <v>(PL)ITB-KOT-2020/1561 wydanie 1 15/12/2020; (HU)A-101/2016 18/11/2021; (SK)SK TP-19/0004-verzia 02 23/03/2022; (RO)AT 017-05-4053-2024 28/02/2024</v>
          </cell>
          <cell r="M1438" t="str">
            <v>(PL)04/2020 30/05/2023; (HU)02/2021 18/11/2021; (SK)01/2022 23/03/2022; (RO)01/2024 28/02/2024</v>
          </cell>
          <cell r="N1438" t="str">
            <v>B</v>
          </cell>
          <cell r="O1438" t="str">
            <v>-</v>
          </cell>
          <cell r="P1438" t="str">
            <v>-</v>
          </cell>
          <cell r="Q1438" t="str">
            <v>-</v>
          </cell>
          <cell r="R1438" t="str">
            <v>15</v>
          </cell>
          <cell r="S1438" t="str">
            <v/>
          </cell>
          <cell r="T1438" t="str">
            <v>THALE sp. z o.o. sp.k.</v>
          </cell>
          <cell r="U1438" t="str">
            <v>11-041 Olsztyn, Poland, Wilimowo 2, Poland</v>
          </cell>
          <cell r="V1438" t="str">
            <v>pasywacja</v>
          </cell>
          <cell r="W1438" t="str">
            <v>N-UPZ-172 BK</v>
          </cell>
        </row>
        <row r="1439">
          <cell r="A1439">
            <v>17182</v>
          </cell>
          <cell r="B1439" t="str">
            <v>80130102125</v>
          </cell>
          <cell r="C1439" t="str">
            <v>UPZ-1/2-P SKR OBEJMA EXPERT 1/2 (21-23MM) SKR</v>
          </cell>
          <cell r="D1439" t="str">
            <v>5907754245310</v>
          </cell>
          <cell r="E1439" t="str">
            <v>50</v>
          </cell>
          <cell r="F1439" t="str">
            <v>Obejma EXPERT 1/2 (21-23mm) SKR</v>
          </cell>
          <cell r="G1439" t="str">
            <v>Pipe clamp EXPERT 1/2 (21-23mm) SKR</v>
          </cell>
          <cell r="H1439" t="str">
            <v>Csőbilincs EXPERT 1/2 (21-23mm) SKR</v>
          </cell>
          <cell r="I1439" t="str">
            <v>Laikiklis Expert 1/2 (21-23mm) SKR</v>
          </cell>
          <cell r="J1439" t="str">
            <v>Objímka EXPERT 1/2 (21-23mm) SKR</v>
          </cell>
          <cell r="K1439" t="str">
            <v>Colier tip Expert 1/2 (21-23mm) SKR</v>
          </cell>
          <cell r="L1439" t="str">
            <v>-</v>
          </cell>
          <cell r="M1439" t="str">
            <v>-</v>
          </cell>
          <cell r="N1439" t="str">
            <v>-</v>
          </cell>
          <cell r="O1439" t="str">
            <v>-</v>
          </cell>
          <cell r="P1439" t="str">
            <v>-</v>
          </cell>
          <cell r="Q1439" t="str">
            <v>-</v>
          </cell>
          <cell r="R1439" t="str">
            <v>0</v>
          </cell>
          <cell r="S1439" t="str">
            <v/>
          </cell>
          <cell r="T1439" t="str">
            <v>THALE sp. z o.o. sp.k.</v>
          </cell>
          <cell r="U1439" t="str">
            <v>11-041 Olsztyn, Poland, Wilimowo 2, Poland</v>
          </cell>
          <cell r="V1439" t="str">
            <v>ocynk galwaniczny</v>
          </cell>
          <cell r="W1439" t="str">
            <v>UPZ-1/2-P SKR</v>
          </cell>
        </row>
        <row r="1440">
          <cell r="A1440">
            <v>7498</v>
          </cell>
          <cell r="B1440" t="str">
            <v>87498000000</v>
          </cell>
          <cell r="C1440" t="str">
            <v>N-UWV SKŁADNIK ZAMOCOWANIA TYPU V DO PRZEWODÓW WENTYLACYJNYCH NIERDZEWNE</v>
          </cell>
          <cell r="D1440" t="str">
            <v>5907754226821</v>
          </cell>
          <cell r="E1440" t="str">
            <v/>
          </cell>
          <cell r="L1440" t="str">
            <v>-</v>
          </cell>
          <cell r="M1440" t="str">
            <v>-</v>
          </cell>
          <cell r="N1440" t="str">
            <v>-</v>
          </cell>
          <cell r="O1440" t="str">
            <v>-</v>
          </cell>
          <cell r="P1440" t="str">
            <v>-</v>
          </cell>
          <cell r="Q1440" t="str">
            <v>-</v>
          </cell>
          <cell r="R1440" t="str">
            <v>0</v>
          </cell>
          <cell r="S1440" t="str">
            <v/>
          </cell>
          <cell r="T1440" t="str">
            <v>THALE sp. z o.o. sp.k.</v>
          </cell>
          <cell r="U1440" t="str">
            <v>11-041 Olsztyn, Poland, Wilimowo 2, Poland</v>
          </cell>
          <cell r="V1440" t="str">
            <v/>
          </cell>
          <cell r="W1440" t="str">
            <v>N-UWV</v>
          </cell>
        </row>
        <row r="1441">
          <cell r="A1441">
            <v>8445</v>
          </cell>
          <cell r="B1441" t="str">
            <v>88445000000</v>
          </cell>
          <cell r="C1441" t="str">
            <v>N-UWZ SKŁADNIK ZAMOCOWANIA TYPU Z DO PRZEWODÓW WENTYLACYJNYCH NIERDZEWNE</v>
          </cell>
          <cell r="D1441" t="str">
            <v>5907754227538</v>
          </cell>
          <cell r="E1441" t="str">
            <v/>
          </cell>
          <cell r="L1441" t="str">
            <v>-</v>
          </cell>
          <cell r="M1441" t="str">
            <v>-</v>
          </cell>
          <cell r="N1441" t="str">
            <v>-</v>
          </cell>
          <cell r="O1441" t="str">
            <v>-</v>
          </cell>
          <cell r="P1441" t="str">
            <v>-</v>
          </cell>
          <cell r="Q1441" t="str">
            <v>-</v>
          </cell>
          <cell r="R1441" t="str">
            <v>0</v>
          </cell>
          <cell r="S1441" t="str">
            <v/>
          </cell>
          <cell r="T1441" t="str">
            <v>THALE sp. z o.o. sp.k.</v>
          </cell>
          <cell r="U1441" t="str">
            <v>11-041 Olsztyn, Poland, Wilimowo 2, Poland</v>
          </cell>
          <cell r="V1441" t="str">
            <v/>
          </cell>
          <cell r="W1441" t="str">
            <v>N-UWZ</v>
          </cell>
        </row>
        <row r="1442">
          <cell r="A1442">
            <v>19525</v>
          </cell>
          <cell r="B1442" t="str">
            <v>81460012202</v>
          </cell>
          <cell r="C1442" t="str">
            <v>N-WK-12X200 WKRĘT DWUGWINTOWY 12X200 NIERDZEWNY</v>
          </cell>
          <cell r="D1442" t="str">
            <v>5907754227446</v>
          </cell>
          <cell r="E1442" t="str">
            <v/>
          </cell>
          <cell r="L1442" t="str">
            <v>-</v>
          </cell>
          <cell r="M1442" t="str">
            <v>-</v>
          </cell>
          <cell r="N1442" t="str">
            <v>-</v>
          </cell>
          <cell r="O1442" t="str">
            <v>-</v>
          </cell>
          <cell r="P1442" t="str">
            <v>-</v>
          </cell>
          <cell r="Q1442" t="str">
            <v>-</v>
          </cell>
          <cell r="R1442" t="str">
            <v>0</v>
          </cell>
          <cell r="S1442" t="str">
            <v/>
          </cell>
          <cell r="T1442" t="str">
            <v>THALE sp. z o.o. sp.k.</v>
          </cell>
          <cell r="U1442" t="str">
            <v>11-041 Olsztyn, Poland, Wilimowo 2, Poland</v>
          </cell>
          <cell r="V1442" t="str">
            <v/>
          </cell>
          <cell r="W1442" t="str">
            <v>N-WK-12X200</v>
          </cell>
        </row>
        <row r="1443">
          <cell r="A1443">
            <v>19528</v>
          </cell>
          <cell r="B1443" t="str">
            <v>81460006602</v>
          </cell>
          <cell r="C1443" t="str">
            <v>N-WK-6X60 WKRĘT DWUGWINTOWY 6X60 NIERDZEWNY</v>
          </cell>
          <cell r="D1443" t="str">
            <v>5907754205550</v>
          </cell>
          <cell r="E1443" t="str">
            <v/>
          </cell>
          <cell r="L1443" t="str">
            <v>-</v>
          </cell>
          <cell r="M1443" t="str">
            <v>-</v>
          </cell>
          <cell r="N1443" t="str">
            <v>-</v>
          </cell>
          <cell r="O1443" t="str">
            <v>-</v>
          </cell>
          <cell r="P1443" t="str">
            <v>-</v>
          </cell>
          <cell r="Q1443" t="str">
            <v>-</v>
          </cell>
          <cell r="R1443" t="str">
            <v>0</v>
          </cell>
          <cell r="S1443" t="str">
            <v/>
          </cell>
          <cell r="T1443" t="str">
            <v>THALE sp. z o.o. sp.k.</v>
          </cell>
          <cell r="U1443" t="str">
            <v>11-041 Olsztyn, Poland, Wilimowo 2, Poland</v>
          </cell>
          <cell r="V1443" t="str">
            <v/>
          </cell>
          <cell r="W1443" t="str">
            <v>N-WK-6X60</v>
          </cell>
        </row>
        <row r="1444">
          <cell r="A1444">
            <v>19529</v>
          </cell>
          <cell r="B1444" t="str">
            <v>81460006082</v>
          </cell>
          <cell r="C1444" t="str">
            <v>N-WK-6X80 WKRĘT DWUGWINTOWY 6X80 NIERDZEWNY</v>
          </cell>
          <cell r="D1444" t="str">
            <v>5907754205192</v>
          </cell>
          <cell r="E1444" t="str">
            <v/>
          </cell>
          <cell r="L1444" t="str">
            <v>-</v>
          </cell>
          <cell r="M1444" t="str">
            <v>-</v>
          </cell>
          <cell r="N1444" t="str">
            <v>-</v>
          </cell>
          <cell r="O1444" t="str">
            <v>-</v>
          </cell>
          <cell r="P1444" t="str">
            <v>-</v>
          </cell>
          <cell r="Q1444" t="str">
            <v>-</v>
          </cell>
          <cell r="R1444" t="str">
            <v>0</v>
          </cell>
          <cell r="S1444" t="str">
            <v/>
          </cell>
          <cell r="T1444" t="str">
            <v>THALE sp. z o.o. sp.k.</v>
          </cell>
          <cell r="U1444" t="str">
            <v>11-041 Olsztyn, Poland, Wilimowo 2, Poland</v>
          </cell>
          <cell r="V1444" t="str">
            <v/>
          </cell>
          <cell r="W1444" t="str">
            <v>N-WK-6X80</v>
          </cell>
        </row>
        <row r="1445">
          <cell r="A1445">
            <v>19527</v>
          </cell>
          <cell r="B1445" t="str">
            <v>81460006022</v>
          </cell>
          <cell r="C1445" t="str">
            <v>N-WK-6X120 WKRĘT DWUGWINTOWY M6X120MM</v>
          </cell>
          <cell r="D1445" t="str">
            <v>5907754226845</v>
          </cell>
          <cell r="E1445" t="str">
            <v>1</v>
          </cell>
          <cell r="F1445" t="str">
            <v>Wkręt dwugwintowy M6x120mm</v>
          </cell>
          <cell r="G1445" t="str">
            <v>Hanger bolt M6x120mm</v>
          </cell>
          <cell r="H1445" t="str">
            <v>Tőcsavar M6x120mm</v>
          </cell>
          <cell r="I1445" t="str">
            <v>Dvisriegis sraigtas M6x120mm</v>
          </cell>
          <cell r="J1445" t="str">
            <v>Kombi skrutka WK M6x120mm</v>
          </cell>
          <cell r="K1445" t="str">
            <v>Surubur cu filet dublu M6x120mm</v>
          </cell>
          <cell r="L1445" t="str">
            <v>-</v>
          </cell>
          <cell r="M1445" t="str">
            <v>-</v>
          </cell>
          <cell r="N1445" t="str">
            <v>-</v>
          </cell>
          <cell r="O1445" t="str">
            <v>-</v>
          </cell>
          <cell r="P1445" t="str">
            <v>-</v>
          </cell>
          <cell r="Q1445" t="str">
            <v>-</v>
          </cell>
          <cell r="R1445" t="str">
            <v>0</v>
          </cell>
          <cell r="S1445" t="str">
            <v/>
          </cell>
          <cell r="T1445" t="str">
            <v>THALE sp. z o.o. sp.k.</v>
          </cell>
          <cell r="U1445" t="str">
            <v>11-041 Olsztyn, Poland, Wilimowo 2, Poland</v>
          </cell>
          <cell r="V1445" t="str">
            <v>pasywacja</v>
          </cell>
          <cell r="W1445" t="str">
            <v>N-WK-6X120</v>
          </cell>
        </row>
        <row r="1446">
          <cell r="A1446">
            <v>19533</v>
          </cell>
          <cell r="B1446" t="str">
            <v>81460081602</v>
          </cell>
          <cell r="C1446" t="str">
            <v>N-WK-8X160 WKRĘT DWUGWINTOWY 8X160 NIERDZEWNY</v>
          </cell>
          <cell r="D1446" t="str">
            <v>5907754228511</v>
          </cell>
          <cell r="E1446" t="str">
            <v/>
          </cell>
          <cell r="L1446" t="str">
            <v>-</v>
          </cell>
          <cell r="M1446" t="str">
            <v>-</v>
          </cell>
          <cell r="N1446" t="str">
            <v>-</v>
          </cell>
          <cell r="O1446" t="str">
            <v>-</v>
          </cell>
          <cell r="P1446" t="str">
            <v>-</v>
          </cell>
          <cell r="Q1446" t="str">
            <v>-</v>
          </cell>
          <cell r="R1446" t="str">
            <v>0</v>
          </cell>
          <cell r="S1446" t="str">
            <v/>
          </cell>
          <cell r="T1446" t="str">
            <v>THALE sp. z o.o. sp.k.</v>
          </cell>
          <cell r="U1446" t="str">
            <v>11-041 Olsztyn, Poland, Wilimowo 2, Poland</v>
          </cell>
          <cell r="V1446" t="str">
            <v/>
          </cell>
          <cell r="W1446" t="str">
            <v>N-WK-8X160</v>
          </cell>
        </row>
        <row r="1447">
          <cell r="A1447">
            <v>17176</v>
          </cell>
          <cell r="B1447" t="str">
            <v>81620205000</v>
          </cell>
          <cell r="C1447" t="str">
            <v>NWL-20 NAROŻNIK KANAŁÓW SZER. 20MM L4</v>
          </cell>
          <cell r="D1447" t="str">
            <v>5907754245228</v>
          </cell>
          <cell r="E1447" t="str">
            <v>100</v>
          </cell>
          <cell r="F1447" t="str">
            <v>Narożnik kanałów szer. 20mm L4</v>
          </cell>
          <cell r="G1447" t="str">
            <v>Ventilation ducts corners 20mm L4</v>
          </cell>
          <cell r="H1447" t="str">
            <v>Sarokelem légcsatornákhoz 20mm L4</v>
          </cell>
          <cell r="I1447" t="str">
            <v>Ortakiu kampine jungtis 20mm L4</v>
          </cell>
          <cell r="J1447" t="str">
            <v>Rohy vetracích potrubí 20mm L4</v>
          </cell>
          <cell r="K1447" t="str">
            <v>Colturi pentru canale de ventilatie 20mm</v>
          </cell>
          <cell r="L1447" t="str">
            <v>-</v>
          </cell>
          <cell r="M1447" t="str">
            <v>-</v>
          </cell>
          <cell r="N1447" t="str">
            <v>-</v>
          </cell>
          <cell r="O1447" t="str">
            <v>-</v>
          </cell>
          <cell r="P1447" t="str">
            <v>-</v>
          </cell>
          <cell r="Q1447" t="str">
            <v>-</v>
          </cell>
          <cell r="R1447" t="str">
            <v>0</v>
          </cell>
          <cell r="S1447" t="str">
            <v/>
          </cell>
          <cell r="T1447" t="str">
            <v>THALE sp. z o.o. sp.k.</v>
          </cell>
          <cell r="U1447" t="str">
            <v>11-041 Olsztyn, Poland, Wilimowo 2, Poland</v>
          </cell>
          <cell r="V1447" t="str">
            <v>ocynk galwaniczny</v>
          </cell>
          <cell r="W1447" t="str">
            <v>NWL-20</v>
          </cell>
        </row>
        <row r="1448">
          <cell r="A1448">
            <v>12424</v>
          </cell>
          <cell r="B1448" t="str">
            <v>81210201102</v>
          </cell>
          <cell r="C1448" t="str">
            <v>N-UWG-1120 OBEJMA UWG 1120 BK</v>
          </cell>
          <cell r="D1448" t="str">
            <v>5907754235892</v>
          </cell>
          <cell r="E1448" t="str">
            <v>5</v>
          </cell>
          <cell r="F1448" t="str">
            <v>Obejma UWG 1120 BK</v>
          </cell>
          <cell r="G1448" t="str">
            <v>Ventilation pipe clamp UWG 1120 BK</v>
          </cell>
          <cell r="H1448" t="str">
            <v>Légtechnikai bilincs UWG 1120 BK</v>
          </cell>
          <cell r="I1448" t="str">
            <v>Laikiklis  UWG 1120 BK</v>
          </cell>
          <cell r="J1448" t="str">
            <v>Objímka pre ventilačné systémy UWG 1120 BK</v>
          </cell>
          <cell r="K1448" t="str">
            <v>Coliere pentru ventilatie UWG 1120 BK</v>
          </cell>
          <cell r="L1448" t="str">
            <v>(PL)ITB-KOT-2020/1561 wydanie 1 15/12/2020; (HU)A-101/2016 18/11/2021; (SK)SK TP-19/0004-verzia 02 23/03/2022; (RO)AT 017-05-4053-2024 28/02/2024</v>
          </cell>
          <cell r="M1448" t="str">
            <v>(PL)04/2020 30/05/2023; (HU)02/2021 18/11/2021; (SK)01/2022 23/03/2022; (RO)01/2024 28/02/2024</v>
          </cell>
          <cell r="N1448" t="str">
            <v>B</v>
          </cell>
          <cell r="O1448" t="str">
            <v>-</v>
          </cell>
          <cell r="P1448" t="str">
            <v>-</v>
          </cell>
          <cell r="Q1448" t="str">
            <v>-</v>
          </cell>
          <cell r="R1448" t="str">
            <v>15</v>
          </cell>
          <cell r="S1448" t="str">
            <v/>
          </cell>
          <cell r="T1448" t="str">
            <v>THALE sp. z o.o. sp.k.</v>
          </cell>
          <cell r="U1448" t="str">
            <v>11-041 Olsztyn, Poland, Wilimowo 2, Poland</v>
          </cell>
          <cell r="V1448" t="str">
            <v>pasywacja</v>
          </cell>
          <cell r="W1448" t="str">
            <v>N-UWG-1120</v>
          </cell>
        </row>
        <row r="1449">
          <cell r="A1449">
            <v>15471</v>
          </cell>
          <cell r="B1449" t="str">
            <v>81130050002</v>
          </cell>
          <cell r="C1449" t="str">
            <v>N-X5-A KSZTAŁTKA X5 PROFILU SZER. 30MM</v>
          </cell>
          <cell r="D1449" t="str">
            <v>5907754245853</v>
          </cell>
          <cell r="E1449" t="str">
            <v>5</v>
          </cell>
          <cell r="F1449" t="str">
            <v>Kształtka X5 profilu szer. 30mm</v>
          </cell>
          <cell r="G1449" t="str">
            <v>Flat connector X5 channel width 30mm</v>
          </cell>
          <cell r="H1449" t="str">
            <v>Sarokelem X5 szerelősín szélesség 30mm</v>
          </cell>
          <cell r="I1449" t="str">
            <v>Montazine jungiamoji detale X5 30mm profiliui</v>
          </cell>
          <cell r="K1449" t="str">
            <v>Conector X5 profil 30mm</v>
          </cell>
          <cell r="L1449" t="str">
            <v>-</v>
          </cell>
          <cell r="M1449" t="str">
            <v>-</v>
          </cell>
          <cell r="N1449" t="str">
            <v>-</v>
          </cell>
          <cell r="O1449" t="str">
            <v>-</v>
          </cell>
          <cell r="P1449" t="str">
            <v>-</v>
          </cell>
          <cell r="Q1449" t="str">
            <v>-</v>
          </cell>
          <cell r="R1449" t="str">
            <v>0</v>
          </cell>
          <cell r="S1449" t="str">
            <v/>
          </cell>
          <cell r="T1449" t="str">
            <v>THALE sp. z o.o. sp.k.</v>
          </cell>
          <cell r="U1449" t="str">
            <v>11-041 Olsztyn, Poland, Wilimowo 2, Poland</v>
          </cell>
          <cell r="V1449" t="str">
            <v>pasywacja</v>
          </cell>
          <cell r="W1449" t="str">
            <v>N-X5-A</v>
          </cell>
        </row>
        <row r="1450">
          <cell r="A1450">
            <v>15519</v>
          </cell>
          <cell r="B1450" t="str">
            <v>81130020002</v>
          </cell>
          <cell r="C1450" t="str">
            <v>N-X2-A KSZTAŁTKA X2 PROFILU SZER. 30MM</v>
          </cell>
          <cell r="D1450" t="str">
            <v>5907754245846</v>
          </cell>
          <cell r="E1450" t="str">
            <v>5</v>
          </cell>
          <cell r="F1450" t="str">
            <v>Kształtka X2 profilu szer. 30mm</v>
          </cell>
          <cell r="G1450" t="str">
            <v>Flat connector X2 channel width 30mm</v>
          </cell>
          <cell r="H1450" t="str">
            <v>Sarokelem X2 szerelősín szélesség 30mm</v>
          </cell>
          <cell r="I1450" t="str">
            <v>Montazine jungiamoji detale X2 30mm profiliui</v>
          </cell>
          <cell r="K1450" t="str">
            <v>Conector X2 profil 30mm</v>
          </cell>
          <cell r="L1450" t="str">
            <v>-</v>
          </cell>
          <cell r="M1450" t="str">
            <v>-</v>
          </cell>
          <cell r="N1450" t="str">
            <v>-</v>
          </cell>
          <cell r="O1450" t="str">
            <v>-</v>
          </cell>
          <cell r="P1450" t="str">
            <v>-</v>
          </cell>
          <cell r="Q1450" t="str">
            <v>-</v>
          </cell>
          <cell r="R1450" t="str">
            <v>0</v>
          </cell>
          <cell r="S1450" t="str">
            <v/>
          </cell>
          <cell r="T1450" t="str">
            <v>THALE sp. z o.o. sp.k.</v>
          </cell>
          <cell r="U1450" t="str">
            <v>11-041 Olsztyn, Poland, Wilimowo 2, Poland</v>
          </cell>
          <cell r="V1450" t="str">
            <v>pasywacja</v>
          </cell>
          <cell r="W1450" t="str">
            <v>N-X2-A</v>
          </cell>
        </row>
        <row r="1451">
          <cell r="A1451">
            <v>21004</v>
          </cell>
          <cell r="B1451" t="str">
            <v>81630421302</v>
          </cell>
          <cell r="C1451" t="str">
            <v>N-WS-4,2X13 WKRĘT SAMOWIERCĄCY 6-KĄT. SW7</v>
          </cell>
          <cell r="D1451" t="str">
            <v>5907754247284</v>
          </cell>
          <cell r="E1451" t="str">
            <v>250</v>
          </cell>
          <cell r="F1451" t="str">
            <v>Wkręt samowiercący 6-kąt. SW7</v>
          </cell>
          <cell r="G1451" t="str">
            <v>Hex washer head self drilling screws sw7</v>
          </cell>
          <cell r="H1451" t="str">
            <v>Hatszögletű önfúró csavar sw7</v>
          </cell>
          <cell r="I1451" t="str">
            <v>Savisriegis 6-kamp SW7</v>
          </cell>
          <cell r="K1451" t="str">
            <v>Surub cu auto-gaurire cu hexagon (250 buc)</v>
          </cell>
          <cell r="L1451" t="str">
            <v>-</v>
          </cell>
          <cell r="M1451" t="str">
            <v>-</v>
          </cell>
          <cell r="N1451" t="str">
            <v>-</v>
          </cell>
          <cell r="O1451" t="str">
            <v>-</v>
          </cell>
          <cell r="P1451" t="str">
            <v>-</v>
          </cell>
          <cell r="Q1451" t="str">
            <v>-</v>
          </cell>
          <cell r="R1451" t="str">
            <v>0</v>
          </cell>
          <cell r="S1451" t="str">
            <v/>
          </cell>
          <cell r="T1451" t="str">
            <v>THALE sp. z o.o. sp.k.</v>
          </cell>
          <cell r="U1451" t="str">
            <v>11-041 Olsztyn, Poland, Wilimowo 2, Poland</v>
          </cell>
          <cell r="V1451" t="str">
            <v>pasywacja</v>
          </cell>
          <cell r="W1451" t="str">
            <v>N-WS-4,2X13</v>
          </cell>
        </row>
        <row r="1452">
          <cell r="A1452">
            <v>17468</v>
          </cell>
          <cell r="B1452" t="str">
            <v>81130030902</v>
          </cell>
          <cell r="C1452" t="str">
            <v>N-XX3-A90 KSZTAŁTKA XX3 90 PROFILU SZER. 30MM</v>
          </cell>
          <cell r="D1452" t="str">
            <v>5907754245907</v>
          </cell>
          <cell r="E1452" t="str">
            <v>10</v>
          </cell>
          <cell r="F1452" t="str">
            <v>Kształtka XX3 90 profilu szer. 30mm</v>
          </cell>
          <cell r="G1452" t="str">
            <v>Flat connector XX3 90 channel width 30mm</v>
          </cell>
          <cell r="H1452" t="str">
            <v>Sarokelem XX3 90 szerelősín szélesség 30mm</v>
          </cell>
          <cell r="I1452" t="str">
            <v>Montazine jungiamoji detale XX3 90 30mm profiliui</v>
          </cell>
          <cell r="J1452" t="str">
            <v>Rohový uholník XX3 90 šírka 30mm</v>
          </cell>
          <cell r="K1452" t="str">
            <v>Conector XX3 90 de profil 30mm</v>
          </cell>
          <cell r="L1452" t="str">
            <v>(PL)ITB-KOT-2020/1562 wydanie 1 23/12/2020; (HU)A-101/2016 18/11/2021; (SK)SK TP-19/0004-verzia 02 23/03/2022; (RO)AT 017-05-4053-2024 28/02/2024</v>
          </cell>
          <cell r="M1452" t="str">
            <v>(PL)05/2020 30/05/2023; (HU)02/2021 18/11/2021; (SK)01/2022 23/03/2022; (RO)01/2024 28/02/2024</v>
          </cell>
          <cell r="N1452" t="str">
            <v>B</v>
          </cell>
          <cell r="O1452" t="str">
            <v>-</v>
          </cell>
          <cell r="P1452" t="str">
            <v>-</v>
          </cell>
          <cell r="Q1452" t="str">
            <v>-</v>
          </cell>
          <cell r="R1452" t="str">
            <v>15</v>
          </cell>
          <cell r="S1452" t="str">
            <v/>
          </cell>
          <cell r="T1452" t="str">
            <v>THALE sp. z o.o. sp.k.</v>
          </cell>
          <cell r="U1452" t="str">
            <v>11-041 Olsztyn, Poland, Wilimowo 2, Poland</v>
          </cell>
          <cell r="V1452" t="str">
            <v>pasywacja</v>
          </cell>
          <cell r="W1452" t="str">
            <v>N-XX3-A90</v>
          </cell>
        </row>
        <row r="1453">
          <cell r="A1453">
            <v>12905</v>
          </cell>
          <cell r="B1453" t="str">
            <v>81141020012</v>
          </cell>
          <cell r="C1453" t="str">
            <v>N-XX2-MF KSZTAŁTKA XX2 PROFILU SZER. 41MM</v>
          </cell>
          <cell r="D1453" t="str">
            <v>5907754237865</v>
          </cell>
          <cell r="E1453" t="str">
            <v>10</v>
          </cell>
          <cell r="F1453" t="str">
            <v>Kształtka XX2 profilu szer. 41mm</v>
          </cell>
          <cell r="G1453" t="str">
            <v>Flat connector XX2 channel width 41mm</v>
          </cell>
          <cell r="H1453" t="str">
            <v>Sarokelem XX2 41mm-es szerelősínekhez</v>
          </cell>
          <cell r="I1453" t="str">
            <v>Montazine jungiamoji detale XX2 41mm profiliui</v>
          </cell>
          <cell r="J1453" t="str">
            <v>Rohový uholník XX2 šírka 41mm</v>
          </cell>
          <cell r="K1453" t="str">
            <v>Conector XX2 profil 41mm</v>
          </cell>
          <cell r="L1453" t="str">
            <v>-</v>
          </cell>
          <cell r="M1453" t="str">
            <v>-</v>
          </cell>
          <cell r="N1453" t="str">
            <v>-</v>
          </cell>
          <cell r="O1453" t="str">
            <v>-</v>
          </cell>
          <cell r="P1453" t="str">
            <v>-</v>
          </cell>
          <cell r="Q1453" t="str">
            <v>-</v>
          </cell>
          <cell r="R1453" t="str">
            <v>0</v>
          </cell>
          <cell r="S1453" t="str">
            <v/>
          </cell>
          <cell r="T1453" t="str">
            <v>THALE sp. z o.o. sp.k.</v>
          </cell>
          <cell r="U1453" t="str">
            <v>11-041 Olsztyn, Poland, Wilimowo 2, Poland</v>
          </cell>
          <cell r="V1453" t="str">
            <v>pasywacja</v>
          </cell>
          <cell r="W1453" t="str">
            <v>N-XX2-MF</v>
          </cell>
        </row>
        <row r="1454">
          <cell r="A1454">
            <v>28787</v>
          </cell>
          <cell r="B1454" t="str">
            <v>90000007417</v>
          </cell>
          <cell r="C1454" t="str">
            <v>Y-LX-19-076(UPZD-4 BK) OBEJMA CHŁODU LX-19 (76,1-76,1MM) GR. IZOL. 19MM</v>
          </cell>
          <cell r="D1454" t="str">
            <v>5907754264625</v>
          </cell>
          <cell r="E1454" t="str">
            <v>1</v>
          </cell>
          <cell r="L1454" t="str">
            <v>-</v>
          </cell>
          <cell r="M1454" t="str">
            <v>-</v>
          </cell>
          <cell r="N1454" t="str">
            <v>-</v>
          </cell>
          <cell r="O1454" t="str">
            <v>-</v>
          </cell>
          <cell r="P1454" t="str">
            <v>-</v>
          </cell>
          <cell r="Q1454" t="str">
            <v>-</v>
          </cell>
          <cell r="R1454" t="str">
            <v>0</v>
          </cell>
          <cell r="S1454" t="str">
            <v/>
          </cell>
          <cell r="T1454" t="str">
            <v>THALE sp. z o.o. sp.k.</v>
          </cell>
          <cell r="U1454" t="str">
            <v>11-041 Olsztyn, Poland, Wilimowo 2, Poland</v>
          </cell>
          <cell r="V1454" t="str">
            <v>ocynk galwaniczny</v>
          </cell>
          <cell r="W1454" t="str">
            <v>Y-LX-19-076 [UPZD-4BK]</v>
          </cell>
        </row>
        <row r="1455">
          <cell r="A1455">
            <v>19375</v>
          </cell>
          <cell r="B1455" t="str">
            <v>81400016002</v>
          </cell>
          <cell r="C1455" t="str">
            <v>N-ZL-M16 ZŁĄCZKA M16</v>
          </cell>
          <cell r="D1455" t="str">
            <v>5907754246706</v>
          </cell>
          <cell r="E1455" t="str">
            <v>1</v>
          </cell>
          <cell r="F1455" t="str">
            <v>Złączka M16</v>
          </cell>
          <cell r="G1455" t="str">
            <v>Hex rod coupling M16</v>
          </cell>
          <cell r="H1455" t="str">
            <v>Menetesszár toldó M16</v>
          </cell>
          <cell r="I1455" t="str">
            <v>Jungtis M16</v>
          </cell>
          <cell r="L1455" t="str">
            <v>-</v>
          </cell>
          <cell r="M1455" t="str">
            <v>-</v>
          </cell>
          <cell r="N1455" t="str">
            <v>-</v>
          </cell>
          <cell r="O1455" t="str">
            <v>-</v>
          </cell>
          <cell r="P1455" t="str">
            <v>-</v>
          </cell>
          <cell r="Q1455" t="str">
            <v>-</v>
          </cell>
          <cell r="R1455" t="str">
            <v>0</v>
          </cell>
          <cell r="S1455" t="str">
            <v/>
          </cell>
          <cell r="T1455" t="str">
            <v>THALE sp. z o.o. sp.k.</v>
          </cell>
          <cell r="U1455" t="str">
            <v>11-041 Olsztyn, Poland, Wilimowo 2, Poland</v>
          </cell>
          <cell r="V1455" t="str">
            <v>pasywacja</v>
          </cell>
          <cell r="W1455" t="str">
            <v>N-ZL-M16</v>
          </cell>
        </row>
        <row r="1456">
          <cell r="A1456">
            <v>10668</v>
          </cell>
          <cell r="B1456" t="str">
            <v>80510100892</v>
          </cell>
          <cell r="C1456" t="str">
            <v>N-ZP-M10-3 KPL PĘTLA TRYSKACZOWA ZP M10 3 (83-89MM) KPL</v>
          </cell>
          <cell r="D1456" t="str">
            <v>5907754231788</v>
          </cell>
          <cell r="E1456" t="str">
            <v>50</v>
          </cell>
          <cell r="F1456" t="str">
            <v>Pętla tryskaczowa ZP M10 3 (83-89mm) KPL</v>
          </cell>
          <cell r="G1456" t="str">
            <v>Sprinkler pipe loop M10 3 (83-89mm) KPL</v>
          </cell>
          <cell r="H1456" t="str">
            <v>Sprinkler körtebilincs M10 3 (83-89mm) KPL</v>
          </cell>
          <cell r="I1456" t="str">
            <v>Sprinklerio kilpa ZP M10 3 (83-89mm) KPL</v>
          </cell>
          <cell r="J1456" t="str">
            <v>Slučka pre sprinklery M10 3 (83-89mm) KPL</v>
          </cell>
          <cell r="K1456" t="str">
            <v>Bucla pentru sprinklere ZP M10 3 (83-89mm) KPL</v>
          </cell>
          <cell r="L1456" t="str">
            <v>-</v>
          </cell>
          <cell r="M1456" t="str">
            <v>-</v>
          </cell>
          <cell r="N1456" t="str">
            <v>-</v>
          </cell>
          <cell r="O1456" t="str">
            <v>-</v>
          </cell>
          <cell r="P1456" t="str">
            <v>-</v>
          </cell>
          <cell r="Q1456" t="str">
            <v>-</v>
          </cell>
          <cell r="R1456" t="str">
            <v>0</v>
          </cell>
          <cell r="S1456" t="str">
            <v/>
          </cell>
          <cell r="T1456" t="str">
            <v>THALE sp. z o.o. sp.k.</v>
          </cell>
          <cell r="U1456" t="str">
            <v>11-041 Olsztyn, Poland, Wilimowo 2, Poland</v>
          </cell>
          <cell r="V1456" t="str">
            <v>pasywacja</v>
          </cell>
          <cell r="W1456" t="str">
            <v>N-ZP-M10-3 KPL</v>
          </cell>
        </row>
        <row r="1457">
          <cell r="A1457">
            <v>19376</v>
          </cell>
          <cell r="B1457" t="str">
            <v>81400006002</v>
          </cell>
          <cell r="C1457" t="str">
            <v>N-ZL-M6 ZŁĄCZKA M6</v>
          </cell>
          <cell r="D1457" t="str">
            <v>5907754232006</v>
          </cell>
          <cell r="E1457" t="str">
            <v>25</v>
          </cell>
          <cell r="F1457" t="str">
            <v>Złączka M6</v>
          </cell>
          <cell r="G1457" t="str">
            <v>Hex rod coupling M6</v>
          </cell>
          <cell r="H1457" t="str">
            <v>Menetesszár toldó M6</v>
          </cell>
          <cell r="I1457" t="str">
            <v>Jungtis M6</v>
          </cell>
          <cell r="J1457" t="str">
            <v>Šesťhranná spojka M6</v>
          </cell>
          <cell r="K1457" t="str">
            <v>Racorduri filetate M6</v>
          </cell>
          <cell r="L1457" t="str">
            <v>(PL)ITB-KOT-2020/1562 wydanie 1 23/12/2020; (SK)SK TP-19/0004-verzia 02 23/03/2022; (RO)AT 017-05-4053-2024 28/02/2024</v>
          </cell>
          <cell r="M1457" t="str">
            <v>(PL)05/2020 30/05/2023; (SK)01/2022 23/03/2022; (RO)01/2024 28/02/2024</v>
          </cell>
          <cell r="N1457" t="str">
            <v>B</v>
          </cell>
          <cell r="O1457" t="str">
            <v>-</v>
          </cell>
          <cell r="P1457" t="str">
            <v>-</v>
          </cell>
          <cell r="Q1457" t="str">
            <v>-</v>
          </cell>
          <cell r="R1457" t="str">
            <v>15</v>
          </cell>
          <cell r="S1457" t="str">
            <v/>
          </cell>
          <cell r="T1457" t="str">
            <v>THALE sp. z o.o. sp.k.</v>
          </cell>
          <cell r="U1457" t="str">
            <v>11-041 Olsztyn, Poland, Wilimowo 2, Poland</v>
          </cell>
          <cell r="V1457" t="str">
            <v>pasywacja</v>
          </cell>
          <cell r="W1457" t="str">
            <v>N-ZL-M6</v>
          </cell>
        </row>
        <row r="1458">
          <cell r="A1458">
            <v>10660</v>
          </cell>
          <cell r="B1458" t="str">
            <v>81066000000</v>
          </cell>
          <cell r="C1458" t="str">
            <v>N-ZP-M10-21/2 PĘTLA DO INSTALACJI TRYSKACZOWYCH 21/2 Z GWINTEM M10 (70-84) NIERDZEWNA</v>
          </cell>
          <cell r="D1458" t="str">
            <v>5907754231702</v>
          </cell>
          <cell r="E1458" t="str">
            <v/>
          </cell>
          <cell r="L1458" t="str">
            <v>-</v>
          </cell>
          <cell r="M1458" t="str">
            <v>-</v>
          </cell>
          <cell r="N1458" t="str">
            <v>-</v>
          </cell>
          <cell r="O1458" t="str">
            <v>-</v>
          </cell>
          <cell r="P1458" t="str">
            <v>-</v>
          </cell>
          <cell r="Q1458" t="str">
            <v>-</v>
          </cell>
          <cell r="R1458" t="str">
            <v>0</v>
          </cell>
          <cell r="S1458" t="str">
            <v/>
          </cell>
          <cell r="T1458" t="str">
            <v>THALE sp. z o.o. sp.k.</v>
          </cell>
          <cell r="U1458" t="str">
            <v>11-041 Olsztyn, Poland, Wilimowo 2, Poland</v>
          </cell>
          <cell r="V1458" t="str">
            <v/>
          </cell>
          <cell r="W1458" t="str">
            <v>N-ZP-M10-21/2</v>
          </cell>
        </row>
        <row r="1459">
          <cell r="A1459">
            <v>10661</v>
          </cell>
          <cell r="B1459" t="str">
            <v>81066100000</v>
          </cell>
          <cell r="C1459" t="str">
            <v>N-ZP-M10-3 PĘTLA DO INSTALACJI TRYSKACZOWYCH 3 Z GWINTEM M10 (83-89) NIERDZEWNA</v>
          </cell>
          <cell r="D1459" t="str">
            <v>5907754231719</v>
          </cell>
          <cell r="E1459" t="str">
            <v/>
          </cell>
          <cell r="L1459" t="str">
            <v>-</v>
          </cell>
          <cell r="M1459" t="str">
            <v>-</v>
          </cell>
          <cell r="N1459" t="str">
            <v>-</v>
          </cell>
          <cell r="O1459" t="str">
            <v>-</v>
          </cell>
          <cell r="P1459" t="str">
            <v>-</v>
          </cell>
          <cell r="Q1459" t="str">
            <v>-</v>
          </cell>
          <cell r="R1459" t="str">
            <v>0</v>
          </cell>
          <cell r="S1459" t="str">
            <v/>
          </cell>
          <cell r="T1459" t="str">
            <v>THALE sp. z o.o. sp.k.</v>
          </cell>
          <cell r="U1459" t="str">
            <v>11-041 Olsztyn, Poland, Wilimowo 2, Poland</v>
          </cell>
          <cell r="V1459" t="str">
            <v/>
          </cell>
          <cell r="W1459" t="str">
            <v>N-ZP-M10-3</v>
          </cell>
        </row>
        <row r="1460">
          <cell r="A1460">
            <v>19758</v>
          </cell>
          <cell r="B1460" t="str">
            <v>80510100332</v>
          </cell>
          <cell r="C1460" t="str">
            <v>N-ZP-M10-1 KPL PĘTLA TRYSKACZOWA ZP M10 1 (34-35MM) KPL</v>
          </cell>
          <cell r="D1460" t="str">
            <v>5907754248403</v>
          </cell>
          <cell r="E1460" t="str">
            <v>1</v>
          </cell>
          <cell r="F1460" t="str">
            <v>Pętla tryskaczowa ZP M10 1 (34-35mm) KPL</v>
          </cell>
          <cell r="G1460" t="str">
            <v>Sprinkler pipe loop M10 1 (34-35mm) KPL</v>
          </cell>
          <cell r="H1460" t="str">
            <v>Sprinkler körtebilincs M10 1 (34-35mm) KPL</v>
          </cell>
          <cell r="I1460" t="str">
            <v>Sprinklerio kilpa ZP M10 1 (34-35mm) KPL</v>
          </cell>
          <cell r="L1460" t="str">
            <v>-</v>
          </cell>
          <cell r="M1460" t="str">
            <v>-</v>
          </cell>
          <cell r="N1460" t="str">
            <v>-</v>
          </cell>
          <cell r="O1460" t="str">
            <v>-</v>
          </cell>
          <cell r="P1460" t="str">
            <v>-</v>
          </cell>
          <cell r="Q1460" t="str">
            <v>-</v>
          </cell>
          <cell r="R1460" t="str">
            <v>0</v>
          </cell>
          <cell r="S1460" t="str">
            <v/>
          </cell>
          <cell r="T1460" t="str">
            <v>THALE sp. z o.o. sp.k.</v>
          </cell>
          <cell r="U1460" t="str">
            <v>11-041 Olsztyn, Poland, Wilimowo 2, Poland</v>
          </cell>
          <cell r="V1460" t="str">
            <v>pasywacja</v>
          </cell>
          <cell r="W1460" t="str">
            <v>N-ZP-M10-1 KPL</v>
          </cell>
        </row>
        <row r="1461">
          <cell r="A1461">
            <v>19759</v>
          </cell>
          <cell r="B1461" t="str">
            <v>80510100422</v>
          </cell>
          <cell r="C1461" t="str">
            <v>N-ZP-M10-11/4 KPL PĘTLA TRYSKACZOWA ZP M10 11/4 (42-45MM) KPL</v>
          </cell>
          <cell r="D1461" t="str">
            <v>5907754248410</v>
          </cell>
          <cell r="E1461" t="str">
            <v>1</v>
          </cell>
          <cell r="F1461" t="str">
            <v>Pętla tryskaczowa ZP M10 11/4 (42-45mm) KPL</v>
          </cell>
          <cell r="G1461" t="str">
            <v>Sprinkler pipe loop M10 11/4 (42-45mm) KPL</v>
          </cell>
          <cell r="H1461" t="str">
            <v>Sprinkler körtebilincs M10 11/4 (42-45mm) KPL</v>
          </cell>
          <cell r="I1461" t="str">
            <v>Sprinklerio kilpa ZP M10 11/4 (42-45mm) KPL</v>
          </cell>
          <cell r="L1461" t="str">
            <v>-</v>
          </cell>
          <cell r="M1461" t="str">
            <v>-</v>
          </cell>
          <cell r="N1461" t="str">
            <v>-</v>
          </cell>
          <cell r="O1461" t="str">
            <v>-</v>
          </cell>
          <cell r="P1461" t="str">
            <v>-</v>
          </cell>
          <cell r="Q1461" t="str">
            <v>-</v>
          </cell>
          <cell r="R1461" t="str">
            <v>0</v>
          </cell>
          <cell r="S1461" t="str">
            <v/>
          </cell>
          <cell r="T1461" t="str">
            <v>THALE sp. z o.o. sp.k.</v>
          </cell>
          <cell r="U1461" t="str">
            <v>11-041 Olsztyn, Poland, Wilimowo 2, Poland</v>
          </cell>
          <cell r="V1461" t="str">
            <v>pasywacja</v>
          </cell>
          <cell r="W1461" t="str">
            <v>N-ZP-M10-11/4 KPL</v>
          </cell>
        </row>
        <row r="1462">
          <cell r="A1462">
            <v>16475</v>
          </cell>
          <cell r="B1462" t="str">
            <v>80510100602</v>
          </cell>
          <cell r="C1462" t="str">
            <v>N-ZP-M10-2 KPL PĘTLA TRYSKACZOWA ZP M10 2 (57-64MM) KPL</v>
          </cell>
          <cell r="D1462" t="str">
            <v>5907754242098</v>
          </cell>
          <cell r="E1462" t="str">
            <v>1</v>
          </cell>
          <cell r="F1462" t="str">
            <v>Pętla tryskaczowa ZP M10 2 (57-64mm) KPL</v>
          </cell>
          <cell r="G1462" t="str">
            <v>Sprinkler pipe loop M10 2 (57-64mm) KPL</v>
          </cell>
          <cell r="H1462" t="str">
            <v>Sprinkler körtebilincs M10 2 (57-64mm) KPL</v>
          </cell>
          <cell r="I1462" t="str">
            <v>Sprinklerio kilpa ZP M10 2 (57-64mm) KPL</v>
          </cell>
          <cell r="L1462" t="str">
            <v>-</v>
          </cell>
          <cell r="M1462" t="str">
            <v>-</v>
          </cell>
          <cell r="N1462" t="str">
            <v>-</v>
          </cell>
          <cell r="O1462" t="str">
            <v>-</v>
          </cell>
          <cell r="P1462" t="str">
            <v>-</v>
          </cell>
          <cell r="Q1462" t="str">
            <v>-</v>
          </cell>
          <cell r="R1462" t="str">
            <v>0</v>
          </cell>
          <cell r="S1462" t="str">
            <v/>
          </cell>
          <cell r="T1462" t="str">
            <v>THALE sp. z o.o. sp.k.</v>
          </cell>
          <cell r="U1462" t="str">
            <v>11-041 Olsztyn, Poland, Wilimowo 2, Poland</v>
          </cell>
          <cell r="V1462" t="str">
            <v>pasywacja</v>
          </cell>
          <cell r="W1462" t="str">
            <v>N-ZP-M10-2 KPL</v>
          </cell>
        </row>
        <row r="1463">
          <cell r="A1463">
            <v>10667</v>
          </cell>
          <cell r="B1463" t="str">
            <v>80510100762</v>
          </cell>
          <cell r="C1463" t="str">
            <v>N-ZP-M10-21/2 KPL PĘTLA TRYSKACZOWA ZP M10 21/2 (70-76MM) KPL</v>
          </cell>
          <cell r="D1463" t="str">
            <v>5907754231771</v>
          </cell>
          <cell r="E1463" t="str">
            <v>50</v>
          </cell>
          <cell r="F1463" t="str">
            <v>Pętla tryskaczowa ZP M10 21/2 (70-76mm) KPL</v>
          </cell>
          <cell r="G1463" t="str">
            <v>Sprinkler pipe loop M10 21/2 (70-76mm) KPL</v>
          </cell>
          <cell r="H1463" t="str">
            <v>Sprinkler körtebilincs M10 21/2 (70-76mm) KPL</v>
          </cell>
          <cell r="I1463" t="str">
            <v>Sprinklerio kilpa ZP M10 21/2 (70-76mm) KPL</v>
          </cell>
          <cell r="L1463" t="str">
            <v>-</v>
          </cell>
          <cell r="M1463" t="str">
            <v>-</v>
          </cell>
          <cell r="N1463" t="str">
            <v>-</v>
          </cell>
          <cell r="O1463" t="str">
            <v>-</v>
          </cell>
          <cell r="P1463" t="str">
            <v>-</v>
          </cell>
          <cell r="Q1463" t="str">
            <v>-</v>
          </cell>
          <cell r="R1463" t="str">
            <v>0</v>
          </cell>
          <cell r="S1463" t="str">
            <v/>
          </cell>
          <cell r="T1463" t="str">
            <v>THALE sp. z o.o. sp.k.</v>
          </cell>
          <cell r="U1463" t="str">
            <v>11-041 Olsztyn, Poland, Wilimowo 2, Poland</v>
          </cell>
          <cell r="V1463" t="str">
            <v>pasywacja</v>
          </cell>
          <cell r="W1463" t="str">
            <v>N-ZP-M10-21/2 KPL</v>
          </cell>
        </row>
        <row r="1464">
          <cell r="A1464">
            <v>10663</v>
          </cell>
          <cell r="B1464" t="str">
            <v>81066300000</v>
          </cell>
          <cell r="C1464" t="str">
            <v>N-ZP-M12-6 PĘTLA DO INSTALACJI TRYSKACZOWYCH 6 Z GWINTEM M12 (165-168) NIERDZEWNA</v>
          </cell>
          <cell r="D1464" t="str">
            <v>5907754231733</v>
          </cell>
          <cell r="E1464" t="str">
            <v/>
          </cell>
          <cell r="L1464" t="str">
            <v>-</v>
          </cell>
          <cell r="M1464" t="str">
            <v>-</v>
          </cell>
          <cell r="N1464" t="str">
            <v>-</v>
          </cell>
          <cell r="O1464" t="str">
            <v>-</v>
          </cell>
          <cell r="P1464" t="str">
            <v>-</v>
          </cell>
          <cell r="Q1464" t="str">
            <v>-</v>
          </cell>
          <cell r="R1464" t="str">
            <v>0</v>
          </cell>
          <cell r="S1464" t="str">
            <v/>
          </cell>
          <cell r="T1464" t="str">
            <v>THALE sp. z o.o. sp.k.</v>
          </cell>
          <cell r="U1464" t="str">
            <v>11-041 Olsztyn, Poland, Wilimowo 2, Poland</v>
          </cell>
          <cell r="V1464" t="str">
            <v/>
          </cell>
          <cell r="W1464" t="str">
            <v>N-ZP-M12-6</v>
          </cell>
        </row>
        <row r="1465">
          <cell r="A1465">
            <v>10116</v>
          </cell>
          <cell r="B1465" t="str">
            <v>81011600000</v>
          </cell>
          <cell r="C1465" t="str">
            <v>N-ZP-M8-11/2 PĘTLA DO INSTALACJI TRYSKACZOWYCH 11/2 Z GWINTEM M8 (49-51) NIERDZEWNA</v>
          </cell>
          <cell r="D1465" t="str">
            <v>5907754229549</v>
          </cell>
          <cell r="E1465" t="str">
            <v/>
          </cell>
          <cell r="L1465" t="str">
            <v>-</v>
          </cell>
          <cell r="M1465" t="str">
            <v>-</v>
          </cell>
          <cell r="N1465" t="str">
            <v>-</v>
          </cell>
          <cell r="O1465" t="str">
            <v>-</v>
          </cell>
          <cell r="P1465" t="str">
            <v>-</v>
          </cell>
          <cell r="Q1465" t="str">
            <v>-</v>
          </cell>
          <cell r="R1465" t="str">
            <v>0</v>
          </cell>
          <cell r="S1465" t="str">
            <v/>
          </cell>
          <cell r="T1465" t="str">
            <v>THALE sp. z o.o. sp.k.</v>
          </cell>
          <cell r="U1465" t="str">
            <v>11-041 Olsztyn, Poland, Wilimowo 2, Poland</v>
          </cell>
          <cell r="V1465" t="str">
            <v/>
          </cell>
          <cell r="W1465" t="str">
            <v>N-ZP-M8-11/2</v>
          </cell>
        </row>
        <row r="1466">
          <cell r="A1466">
            <v>10115</v>
          </cell>
          <cell r="B1466" t="str">
            <v>81011500000</v>
          </cell>
          <cell r="C1466" t="str">
            <v>N-ZP-M8-11/4 PĘTLA DO INSTALACJI TRYSKACZOWYCH 11/4 Z GWINTEM M8 (42-45) NIERDZEWNA</v>
          </cell>
          <cell r="D1466" t="str">
            <v>5907754229532</v>
          </cell>
          <cell r="E1466" t="str">
            <v/>
          </cell>
          <cell r="L1466" t="str">
            <v>-</v>
          </cell>
          <cell r="M1466" t="str">
            <v>-</v>
          </cell>
          <cell r="N1466" t="str">
            <v>-</v>
          </cell>
          <cell r="O1466" t="str">
            <v>-</v>
          </cell>
          <cell r="P1466" t="str">
            <v>-</v>
          </cell>
          <cell r="Q1466" t="str">
            <v>-</v>
          </cell>
          <cell r="R1466" t="str">
            <v>0</v>
          </cell>
          <cell r="S1466" t="str">
            <v/>
          </cell>
          <cell r="T1466" t="str">
            <v>THALE sp. z o.o. sp.k.</v>
          </cell>
          <cell r="U1466" t="str">
            <v>11-041 Olsztyn, Poland, Wilimowo 2, Poland</v>
          </cell>
          <cell r="V1466" t="str">
            <v/>
          </cell>
          <cell r="W1466" t="str">
            <v>N-ZP-M8-11/4</v>
          </cell>
        </row>
        <row r="1467">
          <cell r="A1467">
            <v>10114</v>
          </cell>
          <cell r="B1467" t="str">
            <v>81011400000</v>
          </cell>
          <cell r="C1467" t="str">
            <v>N-ZP-M8-1 PĘTLA DO INSTALACJI TRYSKACZOWYCH 1 Z GWINTEM M8 (34-35) NIERDZEWNA</v>
          </cell>
          <cell r="D1467" t="str">
            <v>5907754229525</v>
          </cell>
          <cell r="E1467" t="str">
            <v/>
          </cell>
          <cell r="L1467" t="str">
            <v>-</v>
          </cell>
          <cell r="M1467" t="str">
            <v>-</v>
          </cell>
          <cell r="N1467" t="str">
            <v>-</v>
          </cell>
          <cell r="O1467" t="str">
            <v>-</v>
          </cell>
          <cell r="P1467" t="str">
            <v>-</v>
          </cell>
          <cell r="Q1467" t="str">
            <v>-</v>
          </cell>
          <cell r="R1467" t="str">
            <v>0</v>
          </cell>
          <cell r="S1467" t="str">
            <v/>
          </cell>
          <cell r="T1467" t="str">
            <v>THALE sp. z o.o. sp.k.</v>
          </cell>
          <cell r="U1467" t="str">
            <v>11-041 Olsztyn, Poland, Wilimowo 2, Poland</v>
          </cell>
          <cell r="V1467" t="str">
            <v/>
          </cell>
          <cell r="W1467" t="str">
            <v>N-ZP-M8-1</v>
          </cell>
        </row>
        <row r="1468">
          <cell r="A1468">
            <v>10670</v>
          </cell>
          <cell r="B1468" t="str">
            <v>80510121682</v>
          </cell>
          <cell r="C1468" t="str">
            <v>N-ZP-M12-6 KPL PĘTLA TRYSKACZOWA ZP M12 6 (165-168MM) KPL</v>
          </cell>
          <cell r="D1468" t="str">
            <v>5907754231801</v>
          </cell>
          <cell r="E1468" t="str">
            <v>10</v>
          </cell>
          <cell r="F1468" t="str">
            <v>Pętla tryskaczowa ZP M12 6 (165-168mm) KPL</v>
          </cell>
          <cell r="G1468" t="str">
            <v>Sprinkler pipe loop M12 6 (165-168mm) KPL</v>
          </cell>
          <cell r="H1468" t="str">
            <v>Sprinkler körtebilincs M12 6 (165-168mm) KPL</v>
          </cell>
          <cell r="I1468" t="str">
            <v>Sprinklerio kilpa ZP M12 6 (165-168mm) KPL</v>
          </cell>
          <cell r="L1468" t="str">
            <v>-</v>
          </cell>
          <cell r="M1468" t="str">
            <v>-</v>
          </cell>
          <cell r="N1468" t="str">
            <v>-</v>
          </cell>
          <cell r="O1468" t="str">
            <v>-</v>
          </cell>
          <cell r="P1468" t="str">
            <v>-</v>
          </cell>
          <cell r="Q1468" t="str">
            <v>-</v>
          </cell>
          <cell r="R1468" t="str">
            <v>0</v>
          </cell>
          <cell r="S1468" t="str">
            <v/>
          </cell>
          <cell r="T1468" t="str">
            <v>THALE sp. z o.o. sp.k.</v>
          </cell>
          <cell r="U1468" t="str">
            <v>11-041 Olsztyn, Poland, Wilimowo 2, Poland</v>
          </cell>
          <cell r="V1468" t="str">
            <v>pasywacja</v>
          </cell>
          <cell r="W1468" t="str">
            <v>N-ZP-M12-6 KPL</v>
          </cell>
        </row>
        <row r="1469">
          <cell r="A1469">
            <v>7597</v>
          </cell>
          <cell r="B1469" t="str">
            <v>80730161512</v>
          </cell>
          <cell r="C1469" t="str">
            <v>N-SZ-C1,5-1000 PROFIL MONTAŻOWY TYP C1,5 DŁ. 1000 MM NIERDZEWNY</v>
          </cell>
          <cell r="D1469" t="str">
            <v>5907754227095</v>
          </cell>
          <cell r="E1469" t="str">
            <v>1</v>
          </cell>
          <cell r="L1469" t="str">
            <v>-</v>
          </cell>
          <cell r="M1469" t="str">
            <v>-</v>
          </cell>
          <cell r="N1469" t="str">
            <v>-</v>
          </cell>
          <cell r="O1469" t="str">
            <v>-</v>
          </cell>
          <cell r="P1469" t="str">
            <v>-</v>
          </cell>
          <cell r="Q1469" t="str">
            <v>-</v>
          </cell>
          <cell r="R1469" t="str">
            <v>0</v>
          </cell>
          <cell r="S1469" t="str">
            <v/>
          </cell>
          <cell r="T1469" t="str">
            <v>THALE sp. z o.o. sp.k.</v>
          </cell>
          <cell r="U1469" t="str">
            <v>11-041 Olsztyn, Poland, Wilimowo 2, Poland</v>
          </cell>
          <cell r="V1469" t="str">
            <v/>
          </cell>
          <cell r="W1469" t="str">
            <v>N-SZ-C1,5-1000</v>
          </cell>
        </row>
        <row r="1470">
          <cell r="A1470">
            <v>10135</v>
          </cell>
          <cell r="B1470" t="str">
            <v>80510080332</v>
          </cell>
          <cell r="C1470" t="str">
            <v>N-ZP-M8-1 KPL PĘTLA TRYSKACZOWA ZP M8 1 (34-35MM) KPL</v>
          </cell>
          <cell r="D1470" t="str">
            <v>5907754229600</v>
          </cell>
          <cell r="E1470" t="str">
            <v>100</v>
          </cell>
          <cell r="F1470" t="str">
            <v>Pętla tryskaczowa ZP M8 1 (34-35mm) KPL</v>
          </cell>
          <cell r="G1470" t="str">
            <v>Sprinkler pipe loop M8 1 (34-35mm) KPL</v>
          </cell>
          <cell r="H1470" t="str">
            <v>Sprinkler körtebilincs M8 1 (34-35mm) KPL</v>
          </cell>
          <cell r="I1470" t="str">
            <v>Sprinklerio kilpa ZP M8 1 (34-35mm) KPL</v>
          </cell>
          <cell r="L1470" t="str">
            <v>-</v>
          </cell>
          <cell r="M1470" t="str">
            <v>-</v>
          </cell>
          <cell r="N1470" t="str">
            <v>-</v>
          </cell>
          <cell r="O1470" t="str">
            <v>-</v>
          </cell>
          <cell r="P1470" t="str">
            <v>-</v>
          </cell>
          <cell r="Q1470" t="str">
            <v>-</v>
          </cell>
          <cell r="R1470" t="str">
            <v>0</v>
          </cell>
          <cell r="S1470" t="str">
            <v/>
          </cell>
          <cell r="T1470" t="str">
            <v>THALE sp. z o.o. sp.k.</v>
          </cell>
          <cell r="U1470" t="str">
            <v>11-041 Olsztyn, Poland, Wilimowo 2, Poland</v>
          </cell>
          <cell r="V1470" t="str">
            <v>pasywacja</v>
          </cell>
          <cell r="W1470" t="str">
            <v>N-ZP-M8-1 KPL</v>
          </cell>
        </row>
        <row r="1471">
          <cell r="A1471">
            <v>10136</v>
          </cell>
          <cell r="B1471" t="str">
            <v>80510080482</v>
          </cell>
          <cell r="C1471" t="str">
            <v>N-ZP-M8-11/2 KPL PĘTLA TRYSKACZOWA ZP M8 11/2 (48-51MM) KPL</v>
          </cell>
          <cell r="D1471" t="str">
            <v>5907754229617</v>
          </cell>
          <cell r="E1471" t="str">
            <v>100</v>
          </cell>
          <cell r="F1471" t="str">
            <v>Pętla tryskaczowa ZP M8 11/2 (48-51mm) KPL</v>
          </cell>
          <cell r="G1471" t="str">
            <v>Sprinkler pipe loop M8 11/2 (48-51mm) KPL</v>
          </cell>
          <cell r="H1471" t="str">
            <v>Sprinkler körtebilincs M8 11/2 (48-51mm) KPL</v>
          </cell>
          <cell r="I1471" t="str">
            <v>Sprinklerio kilpa ZP M8 11/2 (48-51mm) KPL</v>
          </cell>
          <cell r="L1471" t="str">
            <v>-</v>
          </cell>
          <cell r="M1471" t="str">
            <v>-</v>
          </cell>
          <cell r="N1471" t="str">
            <v>-</v>
          </cell>
          <cell r="O1471" t="str">
            <v>-</v>
          </cell>
          <cell r="P1471" t="str">
            <v>-</v>
          </cell>
          <cell r="Q1471" t="str">
            <v>-</v>
          </cell>
          <cell r="R1471" t="str">
            <v>0</v>
          </cell>
          <cell r="S1471" t="str">
            <v/>
          </cell>
          <cell r="T1471" t="str">
            <v>THALE sp. z o.o. sp.k.</v>
          </cell>
          <cell r="U1471" t="str">
            <v>11-041 Olsztyn, Poland, Wilimowo 2, Poland</v>
          </cell>
          <cell r="V1471" t="str">
            <v>pasywacja</v>
          </cell>
          <cell r="W1471" t="str">
            <v>N-ZP-M8-11/2 KPL</v>
          </cell>
        </row>
        <row r="1472">
          <cell r="A1472">
            <v>10659</v>
          </cell>
          <cell r="B1472" t="str">
            <v>81065900000</v>
          </cell>
          <cell r="C1472" t="str">
            <v>N-ZP-M8-2 PĘTLA DO INSTALACJI TRYSKACZOWYCH 2 Z GWINTEM M8 (58-64) NIERDZEWNA</v>
          </cell>
          <cell r="D1472" t="str">
            <v>5907754231696</v>
          </cell>
          <cell r="E1472" t="str">
            <v/>
          </cell>
          <cell r="L1472" t="str">
            <v>-</v>
          </cell>
          <cell r="M1472" t="str">
            <v>-</v>
          </cell>
          <cell r="N1472" t="str">
            <v>-</v>
          </cell>
          <cell r="O1472" t="str">
            <v>-</v>
          </cell>
          <cell r="P1472" t="str">
            <v>-</v>
          </cell>
          <cell r="Q1472" t="str">
            <v>-</v>
          </cell>
          <cell r="R1472" t="str">
            <v>0</v>
          </cell>
          <cell r="S1472" t="str">
            <v/>
          </cell>
          <cell r="T1472" t="str">
            <v>THALE sp. z o.o. sp.k.</v>
          </cell>
          <cell r="U1472" t="str">
            <v>11-041 Olsztyn, Poland, Wilimowo 2, Poland</v>
          </cell>
          <cell r="V1472" t="str">
            <v/>
          </cell>
          <cell r="W1472" t="str">
            <v>N-ZP-M8-2</v>
          </cell>
        </row>
        <row r="1473">
          <cell r="A1473">
            <v>14699</v>
          </cell>
          <cell r="B1473" t="str">
            <v>81469900000</v>
          </cell>
          <cell r="C1473" t="str">
            <v>OBEJMA MASYWNA 100 (97-103)</v>
          </cell>
          <cell r="D1473" t="str">
            <v/>
          </cell>
          <cell r="E1473" t="str">
            <v/>
          </cell>
          <cell r="L1473" t="str">
            <v>-</v>
          </cell>
          <cell r="M1473" t="str">
            <v>-</v>
          </cell>
          <cell r="N1473" t="str">
            <v>-</v>
          </cell>
          <cell r="O1473" t="str">
            <v>-</v>
          </cell>
          <cell r="P1473" t="str">
            <v>-</v>
          </cell>
          <cell r="Q1473" t="str">
            <v>-</v>
          </cell>
          <cell r="R1473" t="str">
            <v>0</v>
          </cell>
          <cell r="S1473" t="str">
            <v/>
          </cell>
          <cell r="T1473" t="str">
            <v>THALE sp. z o.o. sp.k.</v>
          </cell>
          <cell r="U1473" t="str">
            <v>11-041 Olsztyn, Poland, Wilimowo 2, Poland</v>
          </cell>
          <cell r="V1473" t="str">
            <v/>
          </cell>
        </row>
        <row r="1474">
          <cell r="A1474">
            <v>14700</v>
          </cell>
          <cell r="B1474" t="str">
            <v>81470000000</v>
          </cell>
          <cell r="C1474" t="str">
            <v>OBEJMA MASYWNA 120 (115-124)</v>
          </cell>
          <cell r="D1474" t="str">
            <v/>
          </cell>
          <cell r="E1474" t="str">
            <v/>
          </cell>
          <cell r="L1474" t="str">
            <v>-</v>
          </cell>
          <cell r="M1474" t="str">
            <v>-</v>
          </cell>
          <cell r="N1474" t="str">
            <v>-</v>
          </cell>
          <cell r="O1474" t="str">
            <v>-</v>
          </cell>
          <cell r="P1474" t="str">
            <v>-</v>
          </cell>
          <cell r="Q1474" t="str">
            <v>-</v>
          </cell>
          <cell r="R1474" t="str">
            <v>0</v>
          </cell>
          <cell r="S1474" t="str">
            <v/>
          </cell>
          <cell r="T1474" t="str">
            <v>THALE sp. z o.o. sp.k.</v>
          </cell>
          <cell r="U1474" t="str">
            <v>11-041 Olsztyn, Poland, Wilimowo 2, Poland</v>
          </cell>
          <cell r="V1474" t="str">
            <v/>
          </cell>
        </row>
        <row r="1475">
          <cell r="A1475">
            <v>14701</v>
          </cell>
          <cell r="B1475" t="str">
            <v>81470100000</v>
          </cell>
          <cell r="C1475" t="str">
            <v>OBEJMA MASYWNA 133 (128-136)</v>
          </cell>
          <cell r="D1475" t="str">
            <v/>
          </cell>
          <cell r="E1475" t="str">
            <v/>
          </cell>
          <cell r="L1475" t="str">
            <v>-</v>
          </cell>
          <cell r="M1475" t="str">
            <v>-</v>
          </cell>
          <cell r="N1475" t="str">
            <v>-</v>
          </cell>
          <cell r="O1475" t="str">
            <v>-</v>
          </cell>
          <cell r="P1475" t="str">
            <v>-</v>
          </cell>
          <cell r="Q1475" t="str">
            <v>-</v>
          </cell>
          <cell r="R1475" t="str">
            <v>0</v>
          </cell>
          <cell r="S1475" t="str">
            <v/>
          </cell>
          <cell r="T1475" t="str">
            <v>THALE sp. z o.o. sp.k.</v>
          </cell>
          <cell r="U1475" t="str">
            <v>11-041 Olsztyn, Poland, Wilimowo 2, Poland</v>
          </cell>
          <cell r="V1475" t="str">
            <v/>
          </cell>
        </row>
        <row r="1476">
          <cell r="A1476">
            <v>14702</v>
          </cell>
          <cell r="B1476" t="str">
            <v>81470200000</v>
          </cell>
          <cell r="C1476" t="str">
            <v>OBEJMA MASYWNA 159 (157-163)</v>
          </cell>
          <cell r="D1476" t="str">
            <v/>
          </cell>
          <cell r="E1476" t="str">
            <v/>
          </cell>
          <cell r="L1476" t="str">
            <v>-</v>
          </cell>
          <cell r="M1476" t="str">
            <v>-</v>
          </cell>
          <cell r="N1476" t="str">
            <v>-</v>
          </cell>
          <cell r="O1476" t="str">
            <v>-</v>
          </cell>
          <cell r="P1476" t="str">
            <v>-</v>
          </cell>
          <cell r="Q1476" t="str">
            <v>-</v>
          </cell>
          <cell r="R1476" t="str">
            <v>0</v>
          </cell>
          <cell r="S1476" t="str">
            <v/>
          </cell>
          <cell r="T1476" t="str">
            <v>THALE sp. z o.o. sp.k.</v>
          </cell>
          <cell r="U1476" t="str">
            <v>11-041 Olsztyn, Poland, Wilimowo 2, Poland</v>
          </cell>
          <cell r="V1476" t="str">
            <v/>
          </cell>
        </row>
        <row r="1477">
          <cell r="A1477">
            <v>14714</v>
          </cell>
          <cell r="B1477" t="str">
            <v>81471400000</v>
          </cell>
          <cell r="C1477" t="str">
            <v>OBEJMA MASYWNA 1 (32-34)</v>
          </cell>
          <cell r="D1477" t="str">
            <v/>
          </cell>
          <cell r="E1477" t="str">
            <v/>
          </cell>
          <cell r="L1477" t="str">
            <v>-</v>
          </cell>
          <cell r="M1477" t="str">
            <v>-</v>
          </cell>
          <cell r="N1477" t="str">
            <v>-</v>
          </cell>
          <cell r="O1477" t="str">
            <v>-</v>
          </cell>
          <cell r="P1477" t="str">
            <v>-</v>
          </cell>
          <cell r="Q1477" t="str">
            <v>-</v>
          </cell>
          <cell r="R1477" t="str">
            <v>0</v>
          </cell>
          <cell r="S1477" t="str">
            <v/>
          </cell>
          <cell r="T1477" t="str">
            <v>THALE sp. z o.o. sp.k.</v>
          </cell>
          <cell r="U1477" t="str">
            <v>11-041 Olsztyn, Poland, Wilimowo 2, Poland</v>
          </cell>
          <cell r="V1477" t="str">
            <v/>
          </cell>
        </row>
        <row r="1478">
          <cell r="A1478">
            <v>14698</v>
          </cell>
          <cell r="B1478" t="str">
            <v>81469800000</v>
          </cell>
          <cell r="C1478" t="str">
            <v>OBEJMA MASYWNA 21/2 (73-76)</v>
          </cell>
          <cell r="D1478" t="str">
            <v/>
          </cell>
          <cell r="E1478" t="str">
            <v/>
          </cell>
          <cell r="L1478" t="str">
            <v>-</v>
          </cell>
          <cell r="M1478" t="str">
            <v>-</v>
          </cell>
          <cell r="N1478" t="str">
            <v>-</v>
          </cell>
          <cell r="O1478" t="str">
            <v>-</v>
          </cell>
          <cell r="P1478" t="str">
            <v>-</v>
          </cell>
          <cell r="Q1478" t="str">
            <v>-</v>
          </cell>
          <cell r="R1478" t="str">
            <v>0</v>
          </cell>
          <cell r="S1478" t="str">
            <v/>
          </cell>
          <cell r="T1478" t="str">
            <v>THALE sp. z o.o. sp.k.</v>
          </cell>
          <cell r="U1478" t="str">
            <v>11-041 Olsztyn, Poland, Wilimowo 2, Poland</v>
          </cell>
          <cell r="V1478" t="str">
            <v/>
          </cell>
        </row>
        <row r="1479">
          <cell r="A1479">
            <v>14715</v>
          </cell>
          <cell r="B1479" t="str">
            <v>81471500000</v>
          </cell>
          <cell r="C1479" t="str">
            <v>OBEJMA MASYWNA 2 (58-61)</v>
          </cell>
          <cell r="D1479" t="str">
            <v/>
          </cell>
          <cell r="E1479" t="str">
            <v/>
          </cell>
          <cell r="L1479" t="str">
            <v>-</v>
          </cell>
          <cell r="M1479" t="str">
            <v>-</v>
          </cell>
          <cell r="N1479" t="str">
            <v>-</v>
          </cell>
          <cell r="O1479" t="str">
            <v>-</v>
          </cell>
          <cell r="P1479" t="str">
            <v>-</v>
          </cell>
          <cell r="Q1479" t="str">
            <v>-</v>
          </cell>
          <cell r="R1479" t="str">
            <v>0</v>
          </cell>
          <cell r="S1479" t="str">
            <v/>
          </cell>
          <cell r="T1479" t="str">
            <v>THALE sp. z o.o. sp.k.</v>
          </cell>
          <cell r="U1479" t="str">
            <v>11-041 Olsztyn, Poland, Wilimowo 2, Poland</v>
          </cell>
          <cell r="V1479" t="str">
            <v/>
          </cell>
        </row>
        <row r="1480">
          <cell r="A1480">
            <v>18928</v>
          </cell>
          <cell r="B1480" t="str">
            <v>81403101301</v>
          </cell>
          <cell r="C1480" t="str">
            <v>OG-101-M10X130 ŚRUBA Z ŁBEM SZEŚCIOKĄTNYM Z NIEPEŁNYM GWINTEM M10X130 OGNIOWA</v>
          </cell>
          <cell r="D1480" t="str">
            <v>5907754235656</v>
          </cell>
          <cell r="E1480" t="str">
            <v/>
          </cell>
          <cell r="L1480" t="str">
            <v>-</v>
          </cell>
          <cell r="M1480" t="str">
            <v>-</v>
          </cell>
          <cell r="N1480" t="str">
            <v>-</v>
          </cell>
          <cell r="O1480" t="str">
            <v>-</v>
          </cell>
          <cell r="P1480" t="str">
            <v>-</v>
          </cell>
          <cell r="Q1480" t="str">
            <v>-</v>
          </cell>
          <cell r="R1480" t="str">
            <v>0</v>
          </cell>
          <cell r="S1480" t="str">
            <v/>
          </cell>
          <cell r="T1480" t="str">
            <v>THALE sp. z o.o. sp.k.</v>
          </cell>
          <cell r="U1480" t="str">
            <v>11-041 Olsztyn, Poland, Wilimowo 2, Poland</v>
          </cell>
          <cell r="V1480" t="str">
            <v/>
          </cell>
          <cell r="W1480" t="str">
            <v>OG-101-M10X130</v>
          </cell>
        </row>
        <row r="1481">
          <cell r="A1481">
            <v>16928</v>
          </cell>
          <cell r="B1481" t="str">
            <v>81402101001</v>
          </cell>
          <cell r="C1481" t="str">
            <v>OG-105-M10X100 ŚRUBA 105 6-KĄT. M10X100</v>
          </cell>
          <cell r="D1481" t="str">
            <v>5907754244177</v>
          </cell>
          <cell r="E1481" t="str">
            <v>20</v>
          </cell>
          <cell r="G1481" t="str">
            <v>Hex head bolt 105 M10x100</v>
          </cell>
          <cell r="L1481" t="str">
            <v>-</v>
          </cell>
          <cell r="M1481" t="str">
            <v>-</v>
          </cell>
          <cell r="N1481" t="str">
            <v>-</v>
          </cell>
          <cell r="O1481" t="str">
            <v>-</v>
          </cell>
          <cell r="P1481" t="str">
            <v>-</v>
          </cell>
          <cell r="Q1481" t="str">
            <v>-</v>
          </cell>
          <cell r="R1481" t="str">
            <v>0</v>
          </cell>
          <cell r="S1481" t="str">
            <v/>
          </cell>
          <cell r="T1481" t="str">
            <v>THALE sp. z o.o. sp.k.</v>
          </cell>
          <cell r="U1481" t="str">
            <v>11-041 Olsztyn, Poland, Wilimowo 2, Poland</v>
          </cell>
          <cell r="V1481" t="str">
            <v>ocynk ogniowy</v>
          </cell>
          <cell r="W1481" t="str">
            <v>OG-105-M10X100</v>
          </cell>
        </row>
        <row r="1482">
          <cell r="A1482">
            <v>18929</v>
          </cell>
          <cell r="B1482" t="str">
            <v>81402100201</v>
          </cell>
          <cell r="C1482" t="str">
            <v>OG-105-M10X20 ŚRUBA Z ŁBEM SZEŚCIOKĄTNYM Z PEŁNYM GWINTEM M10X20 OGNIOWA</v>
          </cell>
          <cell r="D1482" t="str">
            <v>5907754235670</v>
          </cell>
          <cell r="E1482" t="str">
            <v/>
          </cell>
          <cell r="L1482" t="str">
            <v>-</v>
          </cell>
          <cell r="M1482" t="str">
            <v>-</v>
          </cell>
          <cell r="N1482" t="str">
            <v>-</v>
          </cell>
          <cell r="O1482" t="str">
            <v>-</v>
          </cell>
          <cell r="P1482" t="str">
            <v>-</v>
          </cell>
          <cell r="Q1482" t="str">
            <v>-</v>
          </cell>
          <cell r="R1482" t="str">
            <v>0</v>
          </cell>
          <cell r="S1482" t="str">
            <v/>
          </cell>
          <cell r="T1482" t="str">
            <v>THALE sp. z o.o. sp.k.</v>
          </cell>
          <cell r="U1482" t="str">
            <v>11-041 Olsztyn, Poland, Wilimowo 2, Poland</v>
          </cell>
          <cell r="V1482" t="str">
            <v/>
          </cell>
          <cell r="W1482" t="str">
            <v>OG-105-M10X20</v>
          </cell>
        </row>
        <row r="1483">
          <cell r="A1483">
            <v>17956</v>
          </cell>
          <cell r="B1483" t="str">
            <v>81402121201</v>
          </cell>
          <cell r="C1483" t="str">
            <v>OG-105-M12X120 ŚRUBA 105 6-KĄT. M12X120</v>
          </cell>
          <cell r="D1483" t="str">
            <v>5907754247567</v>
          </cell>
          <cell r="E1483" t="str">
            <v>1</v>
          </cell>
          <cell r="G1483" t="str">
            <v>Hex head bolt 105 M12x120</v>
          </cell>
          <cell r="L1483" t="str">
            <v>-</v>
          </cell>
          <cell r="M1483" t="str">
            <v>-</v>
          </cell>
          <cell r="N1483" t="str">
            <v>-</v>
          </cell>
          <cell r="O1483" t="str">
            <v>-</v>
          </cell>
          <cell r="P1483" t="str">
            <v>-</v>
          </cell>
          <cell r="Q1483" t="str">
            <v>-</v>
          </cell>
          <cell r="R1483" t="str">
            <v>0</v>
          </cell>
          <cell r="S1483" t="str">
            <v/>
          </cell>
          <cell r="T1483" t="str">
            <v>THALE sp. z o.o. sp.k.</v>
          </cell>
          <cell r="U1483" t="str">
            <v>11-041 Olsztyn, Poland, Wilimowo 2, Poland</v>
          </cell>
          <cell r="V1483" t="str">
            <v>ocynk ogniowy</v>
          </cell>
          <cell r="W1483" t="str">
            <v>OG-105-M12X120</v>
          </cell>
        </row>
        <row r="1484">
          <cell r="A1484">
            <v>18933</v>
          </cell>
          <cell r="B1484" t="str">
            <v>81402120301</v>
          </cell>
          <cell r="C1484" t="str">
            <v>OG-105-M12X30 ŚRUBA 105 6-KĄT. M12X30</v>
          </cell>
          <cell r="D1484" t="str">
            <v>5907754234321</v>
          </cell>
          <cell r="E1484" t="str">
            <v>25</v>
          </cell>
          <cell r="F1484" t="str">
            <v>Śruba 105 6-kąt. M12X30</v>
          </cell>
          <cell r="G1484" t="str">
            <v>Hex head bolt 105 M12x30</v>
          </cell>
          <cell r="H1484" t="str">
            <v>Hatlapfejű csavar 105 M12x30</v>
          </cell>
          <cell r="I1484" t="str">
            <v>Varztas 105 6-kamp. M12X30</v>
          </cell>
          <cell r="J1484" t="str">
            <v>6-hranná skrutka XP-105 M12x30</v>
          </cell>
          <cell r="K1484" t="str">
            <v>Suruburi cu cap hexagonal  105 M12X30</v>
          </cell>
          <cell r="L1484" t="str">
            <v>-</v>
          </cell>
          <cell r="M1484" t="str">
            <v>-</v>
          </cell>
          <cell r="N1484" t="str">
            <v>-</v>
          </cell>
          <cell r="O1484" t="str">
            <v>-</v>
          </cell>
          <cell r="P1484" t="str">
            <v>-</v>
          </cell>
          <cell r="Q1484" t="str">
            <v>-</v>
          </cell>
          <cell r="R1484" t="str">
            <v>0</v>
          </cell>
          <cell r="S1484" t="str">
            <v/>
          </cell>
          <cell r="T1484" t="str">
            <v>THALE sp. z o.o. sp.k.</v>
          </cell>
          <cell r="U1484" t="str">
            <v>11-041 Olsztyn, Poland, Wilimowo 2, Poland</v>
          </cell>
          <cell r="V1484" t="str">
            <v>ocynk ogniowy</v>
          </cell>
          <cell r="W1484" t="str">
            <v>OG-105-M12X30</v>
          </cell>
        </row>
        <row r="1485">
          <cell r="A1485">
            <v>17785</v>
          </cell>
          <cell r="B1485" t="str">
            <v>81310410306</v>
          </cell>
          <cell r="C1485" t="str">
            <v>OG2-KLM-MF-D KLAMRA STALOWA DO PROFILI D-MF OGNIOWA</v>
          </cell>
          <cell r="D1485" t="str">
            <v>5907754246584</v>
          </cell>
          <cell r="E1485" t="str">
            <v/>
          </cell>
          <cell r="L1485" t="str">
            <v>-</v>
          </cell>
          <cell r="M1485" t="str">
            <v>-</v>
          </cell>
          <cell r="N1485" t="str">
            <v>-</v>
          </cell>
          <cell r="O1485" t="str">
            <v>-</v>
          </cell>
          <cell r="P1485" t="str">
            <v>-</v>
          </cell>
          <cell r="Q1485" t="str">
            <v>-</v>
          </cell>
          <cell r="R1485" t="str">
            <v>0</v>
          </cell>
          <cell r="S1485" t="str">
            <v/>
          </cell>
          <cell r="T1485" t="str">
            <v>THALE sp. z o.o. sp.k.</v>
          </cell>
          <cell r="U1485" t="str">
            <v>11-041 Olsztyn, Poland, Wilimowo 2, Poland</v>
          </cell>
          <cell r="V1485" t="str">
            <v/>
          </cell>
          <cell r="W1485" t="str">
            <v>OG2-KLM-MF-D</v>
          </cell>
        </row>
        <row r="1486">
          <cell r="A1486">
            <v>18934</v>
          </cell>
          <cell r="B1486" t="str">
            <v>81482120351</v>
          </cell>
          <cell r="C1486" t="str">
            <v>OG-105-M12X35(8.8) ŚRUBA 105 6-KĄT. M12X35 KL.8.8</v>
          </cell>
          <cell r="D1486" t="str">
            <v>5907754250680</v>
          </cell>
          <cell r="E1486" t="str">
            <v>1</v>
          </cell>
          <cell r="F1486" t="str">
            <v>Śruba 105 6-kąt. M12X35 KL.8.8</v>
          </cell>
          <cell r="G1486" t="str">
            <v>Hex head bolt 105 M12x35 8.8 class</v>
          </cell>
          <cell r="H1486" t="str">
            <v>Hatlapfejű csavar 105 M12x35 8.8</v>
          </cell>
          <cell r="I1486" t="str">
            <v>Varztas 105 6-kamp. M12X35 KL.8.8</v>
          </cell>
          <cell r="L1486" t="str">
            <v>-</v>
          </cell>
          <cell r="M1486" t="str">
            <v>-</v>
          </cell>
          <cell r="N1486" t="str">
            <v>-</v>
          </cell>
          <cell r="O1486" t="str">
            <v>-</v>
          </cell>
          <cell r="P1486" t="str">
            <v>-</v>
          </cell>
          <cell r="Q1486" t="str">
            <v>-</v>
          </cell>
          <cell r="R1486" t="str">
            <v>0</v>
          </cell>
          <cell r="S1486" t="str">
            <v/>
          </cell>
          <cell r="T1486" t="str">
            <v>THALE sp. z o.o. sp.k.</v>
          </cell>
          <cell r="U1486" t="str">
            <v>11-041 Olsztyn, Poland, Wilimowo 2, Poland</v>
          </cell>
          <cell r="V1486" t="str">
            <v>ocynk ogniowy</v>
          </cell>
          <cell r="W1486" t="str">
            <v>OG-105-M12X35(8.8)</v>
          </cell>
        </row>
        <row r="1487">
          <cell r="A1487">
            <v>18931</v>
          </cell>
          <cell r="B1487" t="str">
            <v>81402100501</v>
          </cell>
          <cell r="C1487" t="str">
            <v>OG-105-M10X50 ŚRUBA 105 6-KĄT. M10X50</v>
          </cell>
          <cell r="D1487" t="str">
            <v>5907754235649</v>
          </cell>
          <cell r="E1487" t="str">
            <v>25</v>
          </cell>
          <cell r="F1487" t="str">
            <v>Śruba 105 6-kąt. M10X50</v>
          </cell>
          <cell r="G1487" t="str">
            <v>Hex head bolt 105 M10x50</v>
          </cell>
          <cell r="H1487" t="str">
            <v>Hatlapfejű csavar 105 M10x50</v>
          </cell>
          <cell r="I1487" t="str">
            <v>Varztas 105 6-kamp. M10X50</v>
          </cell>
          <cell r="J1487" t="str">
            <v>6-hranná skrutka XP-105 M10x50</v>
          </cell>
          <cell r="K1487" t="str">
            <v>Suruburi cu cap hexagonal  105 M10X50</v>
          </cell>
          <cell r="L1487" t="str">
            <v>-</v>
          </cell>
          <cell r="M1487" t="str">
            <v>-</v>
          </cell>
          <cell r="N1487" t="str">
            <v>-</v>
          </cell>
          <cell r="O1487" t="str">
            <v>-</v>
          </cell>
          <cell r="P1487" t="str">
            <v>-</v>
          </cell>
          <cell r="Q1487" t="str">
            <v>-</v>
          </cell>
          <cell r="R1487" t="str">
            <v>0</v>
          </cell>
          <cell r="S1487" t="str">
            <v/>
          </cell>
          <cell r="T1487" t="str">
            <v>THALE sp. z o.o. sp.k.</v>
          </cell>
          <cell r="U1487" t="str">
            <v>11-041 Olsztyn, Poland, Wilimowo 2, Poland</v>
          </cell>
          <cell r="V1487" t="str">
            <v>ocynk ogniowy</v>
          </cell>
          <cell r="W1487" t="str">
            <v>OG-105-M10X50</v>
          </cell>
        </row>
        <row r="1488">
          <cell r="A1488">
            <v>18935</v>
          </cell>
          <cell r="B1488" t="str">
            <v>81482120451</v>
          </cell>
          <cell r="C1488" t="str">
            <v>OG-105-M12X45(8.8) ŚRUBA 105 6-KĄT. M12X45 KL.8.8</v>
          </cell>
          <cell r="D1488" t="str">
            <v>5907754250697</v>
          </cell>
          <cell r="E1488" t="str">
            <v>1</v>
          </cell>
          <cell r="F1488" t="str">
            <v>Śruba 105 6-kąt. M12X45 KL.8.8</v>
          </cell>
          <cell r="G1488" t="str">
            <v>Hex head bolt 105 M12x45 8.8 class</v>
          </cell>
          <cell r="H1488" t="str">
            <v>Hatlapfejű csavar 105 M12x45 8.8</v>
          </cell>
          <cell r="I1488" t="str">
            <v>Varztas 105 6-kamp. M12X45 KL.8.8</v>
          </cell>
          <cell r="L1488" t="str">
            <v>-</v>
          </cell>
          <cell r="M1488" t="str">
            <v>-</v>
          </cell>
          <cell r="N1488" t="str">
            <v>-</v>
          </cell>
          <cell r="O1488" t="str">
            <v>-</v>
          </cell>
          <cell r="P1488" t="str">
            <v>-</v>
          </cell>
          <cell r="Q1488" t="str">
            <v>-</v>
          </cell>
          <cell r="R1488" t="str">
            <v>0</v>
          </cell>
          <cell r="S1488" t="str">
            <v/>
          </cell>
          <cell r="T1488" t="str">
            <v>THALE sp. z o.o. sp.k.</v>
          </cell>
          <cell r="U1488" t="str">
            <v>11-041 Olsztyn, Poland, Wilimowo 2, Poland</v>
          </cell>
          <cell r="V1488" t="str">
            <v>ocynk ogniowy</v>
          </cell>
          <cell r="W1488" t="str">
            <v>OG-105-M12X45(8.8)</v>
          </cell>
        </row>
        <row r="1489">
          <cell r="A1489">
            <v>18938</v>
          </cell>
          <cell r="B1489" t="str">
            <v>81402120801</v>
          </cell>
          <cell r="C1489" t="str">
            <v>OG-105-M12X80 ŚRUBA 105 6-KĄT. M12X80</v>
          </cell>
          <cell r="D1489" t="str">
            <v>5907754246850</v>
          </cell>
          <cell r="E1489" t="str">
            <v>1</v>
          </cell>
          <cell r="F1489" t="str">
            <v>Śruba 105 6-kąt. M12X80</v>
          </cell>
          <cell r="G1489" t="str">
            <v>Hex head bolt 105 M12x80</v>
          </cell>
          <cell r="H1489" t="str">
            <v>Hatlapfejű csavar 105 M12x80</v>
          </cell>
          <cell r="I1489" t="str">
            <v>Varztas 105 6-kamp. M12X80</v>
          </cell>
          <cell r="J1489" t="str">
            <v>6-hranná skrutka XP-105 M12x80</v>
          </cell>
          <cell r="K1489" t="str">
            <v>Suruburi cu cap hexagonal  105 M12X80</v>
          </cell>
          <cell r="L1489" t="str">
            <v>-</v>
          </cell>
          <cell r="M1489" t="str">
            <v>-</v>
          </cell>
          <cell r="N1489" t="str">
            <v>-</v>
          </cell>
          <cell r="O1489" t="str">
            <v>-</v>
          </cell>
          <cell r="P1489" t="str">
            <v>-</v>
          </cell>
          <cell r="Q1489" t="str">
            <v>-</v>
          </cell>
          <cell r="R1489" t="str">
            <v>0</v>
          </cell>
          <cell r="S1489" t="str">
            <v/>
          </cell>
          <cell r="T1489" t="str">
            <v>THALE sp. z o.o. sp.k.</v>
          </cell>
          <cell r="U1489" t="str">
            <v>11-041 Olsztyn, Poland, Wilimowo 2, Poland</v>
          </cell>
          <cell r="V1489" t="str">
            <v>ocynk ogniowy</v>
          </cell>
          <cell r="W1489" t="str">
            <v>OG-105-M12X80</v>
          </cell>
        </row>
        <row r="1490">
          <cell r="A1490">
            <v>18939</v>
          </cell>
          <cell r="B1490" t="str">
            <v>81482160451</v>
          </cell>
          <cell r="C1490" t="str">
            <v>OG-105-M16X45(8.8) ŚRUBA 105 6-KĄT. M16X45 KL8.8</v>
          </cell>
          <cell r="D1490" t="str">
            <v>5907754246348</v>
          </cell>
          <cell r="E1490" t="str">
            <v>1</v>
          </cell>
          <cell r="F1490" t="str">
            <v>Śruba 105 6-kąt. M16X45 KL8.8</v>
          </cell>
          <cell r="G1490" t="str">
            <v>Hex head bolt 105 M16x45 8.8 class</v>
          </cell>
          <cell r="H1490" t="str">
            <v>Hatlapfejű csavar 105 M16x45 8.8</v>
          </cell>
          <cell r="I1490" t="str">
            <v>Varztas 105 6-kamp. M16X45 KL8.8</v>
          </cell>
          <cell r="L1490" t="str">
            <v>-</v>
          </cell>
          <cell r="M1490" t="str">
            <v>-</v>
          </cell>
          <cell r="N1490" t="str">
            <v>-</v>
          </cell>
          <cell r="O1490" t="str">
            <v>-</v>
          </cell>
          <cell r="P1490" t="str">
            <v>-</v>
          </cell>
          <cell r="Q1490" t="str">
            <v>-</v>
          </cell>
          <cell r="R1490" t="str">
            <v>0</v>
          </cell>
          <cell r="S1490" t="str">
            <v/>
          </cell>
          <cell r="T1490" t="str">
            <v>THALE sp. z o.o. sp.k.</v>
          </cell>
          <cell r="U1490" t="str">
            <v>11-041 Olsztyn, Poland, Wilimowo 2, Poland</v>
          </cell>
          <cell r="V1490" t="str">
            <v>ocynk ogniowy</v>
          </cell>
          <cell r="W1490" t="str">
            <v>OG-105-M16X45(8.8)</v>
          </cell>
        </row>
        <row r="1491">
          <cell r="A1491">
            <v>16936</v>
          </cell>
          <cell r="B1491" t="str">
            <v>81482160501</v>
          </cell>
          <cell r="C1491" t="str">
            <v>OG-105-M16X50(8.8) ŚRUBA 105 6-KĄT. M16X50 KL.8.8</v>
          </cell>
          <cell r="D1491" t="str">
            <v>5907754244245</v>
          </cell>
          <cell r="E1491" t="str">
            <v>1</v>
          </cell>
          <cell r="F1491" t="str">
            <v>Śruba 105 6-kąt. M16X50 KL.8.8</v>
          </cell>
          <cell r="G1491" t="str">
            <v>Hex head bolt 105 M16x50 8.8 class</v>
          </cell>
          <cell r="H1491" t="str">
            <v>Hatlapfejű csavar 105 M16x50 8.8</v>
          </cell>
          <cell r="I1491" t="str">
            <v>Varztas 105 6-kamp. M16X50 KL.8.8</v>
          </cell>
          <cell r="L1491" t="str">
            <v>-</v>
          </cell>
          <cell r="M1491" t="str">
            <v>-</v>
          </cell>
          <cell r="N1491" t="str">
            <v>-</v>
          </cell>
          <cell r="O1491" t="str">
            <v>-</v>
          </cell>
          <cell r="P1491" t="str">
            <v>-</v>
          </cell>
          <cell r="Q1491" t="str">
            <v>-</v>
          </cell>
          <cell r="R1491" t="str">
            <v>0</v>
          </cell>
          <cell r="S1491" t="str">
            <v/>
          </cell>
          <cell r="T1491" t="str">
            <v>THALE sp. z o.o. sp.k.</v>
          </cell>
          <cell r="U1491" t="str">
            <v>11-041 Olsztyn, Poland, Wilimowo 2, Poland</v>
          </cell>
          <cell r="V1491" t="str">
            <v>ocynk ogniowy</v>
          </cell>
          <cell r="W1491" t="str">
            <v>OG-105-M16X50(8.8)</v>
          </cell>
        </row>
        <row r="1492">
          <cell r="A1492">
            <v>18942</v>
          </cell>
          <cell r="B1492" t="str">
            <v>81482160701</v>
          </cell>
          <cell r="C1492" t="str">
            <v>OG-105-M16X70(8.8) ŚRUBA 105 6-KĄT. M16X70 KL.8.8</v>
          </cell>
          <cell r="D1492" t="str">
            <v>5907754246300</v>
          </cell>
          <cell r="E1492" t="str">
            <v>1</v>
          </cell>
          <cell r="F1492" t="str">
            <v>Śruba 105 6-kąt. M16X70 KL.8.8</v>
          </cell>
          <cell r="G1492" t="str">
            <v>Hex head bolt 105 M16X70 8.8 class</v>
          </cell>
          <cell r="H1492" t="str">
            <v>Hatlapfejű csavar 105 M16X70 8.8</v>
          </cell>
          <cell r="I1492" t="str">
            <v>Varztas 105 6-kamp. M16X70 KL.8.8</v>
          </cell>
          <cell r="L1492" t="str">
            <v>-</v>
          </cell>
          <cell r="M1492" t="str">
            <v>-</v>
          </cell>
          <cell r="N1492" t="str">
            <v>-</v>
          </cell>
          <cell r="O1492" t="str">
            <v>-</v>
          </cell>
          <cell r="P1492" t="str">
            <v>-</v>
          </cell>
          <cell r="Q1492" t="str">
            <v>-</v>
          </cell>
          <cell r="R1492" t="str">
            <v>0</v>
          </cell>
          <cell r="S1492" t="str">
            <v/>
          </cell>
          <cell r="T1492" t="str">
            <v>THALE sp. z o.o. sp.k.</v>
          </cell>
          <cell r="U1492" t="str">
            <v>11-041 Olsztyn, Poland, Wilimowo 2, Poland</v>
          </cell>
          <cell r="V1492" t="str">
            <v>ocynk ogniowy</v>
          </cell>
          <cell r="W1492" t="str">
            <v>OG-105-M16X70(8.8)</v>
          </cell>
        </row>
        <row r="1493">
          <cell r="A1493">
            <v>18941</v>
          </cell>
          <cell r="B1493" t="str">
            <v>81402160601</v>
          </cell>
          <cell r="C1493" t="str">
            <v>OG-105-M16X60 ŚRUBA 105 6-KĄT. M16X60</v>
          </cell>
          <cell r="D1493" t="str">
            <v>5907754235694</v>
          </cell>
          <cell r="E1493" t="str">
            <v>1</v>
          </cell>
          <cell r="F1493" t="str">
            <v>Śruba 105 6-kąt. M16X60</v>
          </cell>
          <cell r="G1493" t="str">
            <v>Hex head bolt 105 M16X60</v>
          </cell>
          <cell r="H1493" t="str">
            <v>Hatlapfejű csavar 105 M16X60</v>
          </cell>
          <cell r="I1493" t="str">
            <v>Varztas 105 6-kamp. M16X60</v>
          </cell>
          <cell r="J1493" t="str">
            <v>6-hranná skrutka XP-105 M16X60</v>
          </cell>
          <cell r="K1493" t="str">
            <v>Suruburi cu cap hexagonal  105 M16X60</v>
          </cell>
          <cell r="L1493" t="str">
            <v>-</v>
          </cell>
          <cell r="M1493" t="str">
            <v>-</v>
          </cell>
          <cell r="N1493" t="str">
            <v>-</v>
          </cell>
          <cell r="O1493" t="str">
            <v>-</v>
          </cell>
          <cell r="P1493" t="str">
            <v>-</v>
          </cell>
          <cell r="Q1493" t="str">
            <v>-</v>
          </cell>
          <cell r="R1493" t="str">
            <v>0</v>
          </cell>
          <cell r="S1493" t="str">
            <v/>
          </cell>
          <cell r="T1493" t="str">
            <v>THALE sp. z o.o. sp.k.</v>
          </cell>
          <cell r="U1493" t="str">
            <v>11-041 Olsztyn, Poland, Wilimowo 2, Poland</v>
          </cell>
          <cell r="V1493" t="str">
            <v>ocynk ogniowy</v>
          </cell>
          <cell r="W1493" t="str">
            <v>OG-105-M16X60</v>
          </cell>
        </row>
        <row r="1494">
          <cell r="A1494">
            <v>18940</v>
          </cell>
          <cell r="B1494" t="str">
            <v>81482160601</v>
          </cell>
          <cell r="C1494" t="str">
            <v>OG-105-M16X60(8.8) ŚRUBA 105 6-KĄT. M16X60 KL.8.8</v>
          </cell>
          <cell r="D1494" t="str">
            <v>5907754250703</v>
          </cell>
          <cell r="E1494" t="str">
            <v>1</v>
          </cell>
          <cell r="F1494" t="str">
            <v>Śruba 105 6-kąt. M16X60 KL.8.8</v>
          </cell>
          <cell r="G1494" t="str">
            <v>Hex head bolt 105 M16X60 8.8 class</v>
          </cell>
          <cell r="H1494" t="str">
            <v>Hatlapfejű csavar 105 M16X60 8.8</v>
          </cell>
          <cell r="I1494" t="str">
            <v>Varztas 105 6-kamp. M16X60 KL.8.8</v>
          </cell>
          <cell r="J1494" t="str">
            <v>6-hranná skrutka XP-105 M16X60 8.8 class</v>
          </cell>
          <cell r="K1494" t="str">
            <v>Suruburi cu cap hexagonal  105 M16X60 8.8</v>
          </cell>
          <cell r="L1494" t="str">
            <v>-</v>
          </cell>
          <cell r="M1494" t="str">
            <v>-</v>
          </cell>
          <cell r="N1494" t="str">
            <v>-</v>
          </cell>
          <cell r="O1494" t="str">
            <v>-</v>
          </cell>
          <cell r="P1494" t="str">
            <v>-</v>
          </cell>
          <cell r="Q1494" t="str">
            <v>-</v>
          </cell>
          <cell r="R1494" t="str">
            <v>0</v>
          </cell>
          <cell r="S1494" t="str">
            <v/>
          </cell>
          <cell r="T1494" t="str">
            <v>THALE sp. z o.o. sp.k.</v>
          </cell>
          <cell r="U1494" t="str">
            <v>11-041 Olsztyn, Poland, Wilimowo 2, Poland</v>
          </cell>
          <cell r="V1494" t="str">
            <v>ocynk ogniowy</v>
          </cell>
          <cell r="W1494" t="str">
            <v>OG-105-M16X60(8.8)</v>
          </cell>
        </row>
        <row r="1495">
          <cell r="A1495">
            <v>18937</v>
          </cell>
          <cell r="B1495" t="str">
            <v>81402120601</v>
          </cell>
          <cell r="C1495" t="str">
            <v>OG-105-M12X60 ŚRUBA 105 6-KĄT. M12X60</v>
          </cell>
          <cell r="D1495" t="str">
            <v>5907754247109</v>
          </cell>
          <cell r="E1495" t="str">
            <v>20</v>
          </cell>
          <cell r="F1495" t="str">
            <v>Śruba 105 6-kąt. M12X60</v>
          </cell>
          <cell r="G1495" t="str">
            <v>Hex head bolt 105 M12X60</v>
          </cell>
          <cell r="H1495" t="str">
            <v>Hatlapfejű csavar 105 M12X60</v>
          </cell>
          <cell r="I1495" t="str">
            <v>Varztas 105 6-kamp. M12X60</v>
          </cell>
          <cell r="J1495" t="str">
            <v>6-hranná skrutka XP-105 M12X60</v>
          </cell>
          <cell r="K1495" t="str">
            <v>Suruburi cu cap hexagonal  105 M12X60</v>
          </cell>
          <cell r="L1495" t="str">
            <v>-</v>
          </cell>
          <cell r="M1495" t="str">
            <v>-</v>
          </cell>
          <cell r="N1495" t="str">
            <v>-</v>
          </cell>
          <cell r="O1495" t="str">
            <v>-</v>
          </cell>
          <cell r="P1495" t="str">
            <v>-</v>
          </cell>
          <cell r="Q1495" t="str">
            <v>-</v>
          </cell>
          <cell r="R1495" t="str">
            <v>0</v>
          </cell>
          <cell r="S1495" t="str">
            <v/>
          </cell>
          <cell r="T1495" t="str">
            <v>THALE sp. z o.o. sp.k.</v>
          </cell>
          <cell r="U1495" t="str">
            <v>11-041 Olsztyn, Poland, Wilimowo 2, Poland</v>
          </cell>
          <cell r="V1495" t="str">
            <v>ocynk ogniowy</v>
          </cell>
          <cell r="W1495" t="str">
            <v>OG-105-M12X60</v>
          </cell>
        </row>
        <row r="1496">
          <cell r="A1496">
            <v>18943</v>
          </cell>
          <cell r="B1496" t="str">
            <v>81402160161</v>
          </cell>
          <cell r="C1496" t="str">
            <v>OG-105-M6X20 ŚRUBA 105 6-KĄT. M6X20</v>
          </cell>
          <cell r="D1496" t="str">
            <v>5907754235663</v>
          </cell>
          <cell r="E1496" t="str">
            <v>1</v>
          </cell>
          <cell r="F1496" t="str">
            <v>Śruba 105 6-kąt. M6X20</v>
          </cell>
          <cell r="G1496" t="str">
            <v>Hex head bolt 105 M6x20</v>
          </cell>
          <cell r="H1496" t="str">
            <v>Hatlapfejű csavar 105 M6x20</v>
          </cell>
          <cell r="I1496" t="str">
            <v>Varztas 105 6-kamp. M6X20</v>
          </cell>
          <cell r="L1496" t="str">
            <v>-</v>
          </cell>
          <cell r="M1496" t="str">
            <v>-</v>
          </cell>
          <cell r="N1496" t="str">
            <v>-</v>
          </cell>
          <cell r="O1496" t="str">
            <v>-</v>
          </cell>
          <cell r="P1496" t="str">
            <v>-</v>
          </cell>
          <cell r="Q1496" t="str">
            <v>-</v>
          </cell>
          <cell r="R1496" t="str">
            <v>0</v>
          </cell>
          <cell r="S1496" t="str">
            <v/>
          </cell>
          <cell r="T1496" t="str">
            <v>THALE sp. z o.o. sp.k.</v>
          </cell>
          <cell r="U1496" t="str">
            <v>11-041 Olsztyn, Poland, Wilimowo 2, Poland</v>
          </cell>
          <cell r="V1496" t="str">
            <v>ocynk ogniowy</v>
          </cell>
          <cell r="W1496" t="str">
            <v>OG-105-M6X20</v>
          </cell>
        </row>
        <row r="1497">
          <cell r="A1497">
            <v>18944</v>
          </cell>
          <cell r="B1497" t="str">
            <v>81402060251</v>
          </cell>
          <cell r="C1497" t="str">
            <v>OG-105-M6X25 ŚRUBA Z ŁBEM SZEŚCIOKĄTNYM Z PEŁNYM GWINTEM M6X25 OGNIOWA</v>
          </cell>
          <cell r="D1497" t="str">
            <v>5907754246959</v>
          </cell>
          <cell r="E1497" t="str">
            <v/>
          </cell>
          <cell r="L1497" t="str">
            <v>-</v>
          </cell>
          <cell r="M1497" t="str">
            <v>-</v>
          </cell>
          <cell r="N1497" t="str">
            <v>-</v>
          </cell>
          <cell r="O1497" t="str">
            <v>-</v>
          </cell>
          <cell r="P1497" t="str">
            <v>-</v>
          </cell>
          <cell r="Q1497" t="str">
            <v>-</v>
          </cell>
          <cell r="R1497" t="str">
            <v>0</v>
          </cell>
          <cell r="S1497" t="str">
            <v/>
          </cell>
          <cell r="T1497" t="str">
            <v>THALE sp. z o.o. sp.k.</v>
          </cell>
          <cell r="U1497" t="str">
            <v>11-041 Olsztyn, Poland, Wilimowo 2, Poland</v>
          </cell>
          <cell r="V1497" t="str">
            <v/>
          </cell>
          <cell r="W1497" t="str">
            <v>OG-105-M6X25</v>
          </cell>
        </row>
        <row r="1498">
          <cell r="A1498">
            <v>18945</v>
          </cell>
          <cell r="B1498" t="str">
            <v>81402080201</v>
          </cell>
          <cell r="C1498" t="str">
            <v>OG-105-M8X20 ŚRUBA 105 6-KĄT. M8X20</v>
          </cell>
          <cell r="D1498" t="str">
            <v>5907754247420</v>
          </cell>
          <cell r="E1498" t="str">
            <v>1</v>
          </cell>
          <cell r="F1498" t="str">
            <v>Śruba 105 6-kąt. M8X20</v>
          </cell>
          <cell r="G1498" t="str">
            <v>Hex head bolt 105 M8x20</v>
          </cell>
          <cell r="H1498" t="str">
            <v>Hatlapfejű csavar 105 M8x20</v>
          </cell>
          <cell r="I1498" t="str">
            <v>Varztas 105 6-kamp. M8X20</v>
          </cell>
          <cell r="L1498" t="str">
            <v>-</v>
          </cell>
          <cell r="M1498" t="str">
            <v>-</v>
          </cell>
          <cell r="N1498" t="str">
            <v>-</v>
          </cell>
          <cell r="O1498" t="str">
            <v>-</v>
          </cell>
          <cell r="P1498" t="str">
            <v>-</v>
          </cell>
          <cell r="Q1498" t="str">
            <v>-</v>
          </cell>
          <cell r="R1498" t="str">
            <v>0</v>
          </cell>
          <cell r="S1498" t="str">
            <v/>
          </cell>
          <cell r="T1498" t="str">
            <v>THALE sp. z o.o. sp.k.</v>
          </cell>
          <cell r="U1498" t="str">
            <v>11-041 Olsztyn, Poland, Wilimowo 2, Poland</v>
          </cell>
          <cell r="V1498" t="str">
            <v>ocynk ogniowy</v>
          </cell>
          <cell r="W1498" t="str">
            <v>OG-105-M8X20</v>
          </cell>
        </row>
        <row r="1499">
          <cell r="A1499">
            <v>18946</v>
          </cell>
          <cell r="B1499" t="str">
            <v>81402080251</v>
          </cell>
          <cell r="C1499" t="str">
            <v>OG-105-M8X25 ŚRUBA 105 6-KĄT. M8X25</v>
          </cell>
          <cell r="D1499" t="str">
            <v>5907754244085</v>
          </cell>
          <cell r="E1499" t="str">
            <v>50</v>
          </cell>
          <cell r="F1499" t="str">
            <v>Śruba 105 6-kąt. M8X25</v>
          </cell>
          <cell r="G1499" t="str">
            <v>Hex head bolt 105 M8x25</v>
          </cell>
          <cell r="H1499" t="str">
            <v>Hatlapfejű csavar 105 M8x25</v>
          </cell>
          <cell r="I1499" t="str">
            <v>Varztas 105 6-kamp. M8X25</v>
          </cell>
          <cell r="J1499" t="str">
            <v>6-hranná skrutka XP-105 M8x25</v>
          </cell>
          <cell r="K1499" t="str">
            <v>Suruburi cu cap hexagonal  105 M8X25</v>
          </cell>
          <cell r="L1499" t="str">
            <v>-</v>
          </cell>
          <cell r="M1499" t="str">
            <v>-</v>
          </cell>
          <cell r="N1499" t="str">
            <v>-</v>
          </cell>
          <cell r="O1499" t="str">
            <v>-</v>
          </cell>
          <cell r="P1499" t="str">
            <v>-</v>
          </cell>
          <cell r="Q1499" t="str">
            <v>-</v>
          </cell>
          <cell r="R1499" t="str">
            <v>0</v>
          </cell>
          <cell r="S1499" t="str">
            <v/>
          </cell>
          <cell r="T1499" t="str">
            <v>THALE sp. z o.o. sp.k.</v>
          </cell>
          <cell r="U1499" t="str">
            <v>11-041 Olsztyn, Poland, Wilimowo 2, Poland</v>
          </cell>
          <cell r="V1499" t="str">
            <v>ocynk ogniowy</v>
          </cell>
          <cell r="W1499" t="str">
            <v>OG-105-M8X25</v>
          </cell>
        </row>
        <row r="1500">
          <cell r="A1500">
            <v>19006</v>
          </cell>
          <cell r="B1500" t="str">
            <v>81490010001</v>
          </cell>
          <cell r="C1500" t="str">
            <v>OG-144-M10 NAKRĘTKA 6-KĄT. 144 M10</v>
          </cell>
          <cell r="D1500" t="str">
            <v>5907754235601</v>
          </cell>
          <cell r="E1500" t="str">
            <v>1</v>
          </cell>
          <cell r="F1500" t="str">
            <v>Nakrętka 6-kąt. 144 M10</v>
          </cell>
          <cell r="G1500" t="str">
            <v>Hex nut 144 M10</v>
          </cell>
          <cell r="H1500" t="str">
            <v>Hatlapú anya 144 M10</v>
          </cell>
          <cell r="I1500" t="str">
            <v>Verzle 6-kamp. 6-kat. 144 M10</v>
          </cell>
          <cell r="K1500" t="str">
            <v>Piulite hexagonale 144 M10</v>
          </cell>
          <cell r="L1500" t="str">
            <v>-</v>
          </cell>
          <cell r="M1500" t="str">
            <v>-</v>
          </cell>
          <cell r="N1500" t="str">
            <v>-</v>
          </cell>
          <cell r="O1500" t="str">
            <v>-</v>
          </cell>
          <cell r="P1500" t="str">
            <v>-</v>
          </cell>
          <cell r="Q1500" t="str">
            <v>-</v>
          </cell>
          <cell r="R1500" t="str">
            <v>0</v>
          </cell>
          <cell r="S1500" t="str">
            <v/>
          </cell>
          <cell r="T1500" t="str">
            <v>THALE sp. z o.o. sp.k.</v>
          </cell>
          <cell r="U1500" t="str">
            <v>11-041 Olsztyn, Poland, Wilimowo 2, Poland</v>
          </cell>
          <cell r="V1500" t="str">
            <v>ocynk ogniowy</v>
          </cell>
          <cell r="W1500" t="str">
            <v>OG-144-M10</v>
          </cell>
        </row>
        <row r="1501">
          <cell r="A1501">
            <v>19009</v>
          </cell>
          <cell r="B1501" t="str">
            <v>81490012001</v>
          </cell>
          <cell r="C1501" t="str">
            <v>OG-144-M12 NAKRĘTKA 6-KĄT. 144 M12</v>
          </cell>
          <cell r="D1501" t="str">
            <v>5907754235588</v>
          </cell>
          <cell r="E1501" t="str">
            <v>50</v>
          </cell>
          <cell r="F1501" t="str">
            <v>Nakrętka 6-kąt. 144 M12</v>
          </cell>
          <cell r="G1501" t="str">
            <v>Hex nut 144 M12</v>
          </cell>
          <cell r="H1501" t="str">
            <v>Hatlapú anya 144 M12</v>
          </cell>
          <cell r="I1501" t="str">
            <v>Verzle 6-kamp. 6-kat. 144 M12</v>
          </cell>
          <cell r="J1501" t="str">
            <v>6-hranná matica 144 M12</v>
          </cell>
          <cell r="K1501" t="str">
            <v>Piulite hexagonale 144 M12</v>
          </cell>
          <cell r="L1501" t="str">
            <v>-</v>
          </cell>
          <cell r="M1501" t="str">
            <v>-</v>
          </cell>
          <cell r="N1501" t="str">
            <v>-</v>
          </cell>
          <cell r="O1501" t="str">
            <v>-</v>
          </cell>
          <cell r="P1501" t="str">
            <v>-</v>
          </cell>
          <cell r="Q1501" t="str">
            <v>-</v>
          </cell>
          <cell r="R1501" t="str">
            <v>0</v>
          </cell>
          <cell r="S1501" t="str">
            <v/>
          </cell>
          <cell r="T1501" t="str">
            <v>POLSKA</v>
          </cell>
          <cell r="U1501" t="str">
            <v xml:space="preserve">, </v>
          </cell>
          <cell r="V1501" t="str">
            <v>ocynk ogniowy</v>
          </cell>
          <cell r="W1501" t="str">
            <v>OG-144-M12</v>
          </cell>
        </row>
        <row r="1502">
          <cell r="A1502">
            <v>19014</v>
          </cell>
          <cell r="B1502" t="str">
            <v>81490008001</v>
          </cell>
          <cell r="C1502" t="str">
            <v>OG-144-M8 NAKRĘTKA 6-KĄT. 144 M8</v>
          </cell>
          <cell r="D1502" t="str">
            <v>5907754235595</v>
          </cell>
          <cell r="E1502" t="str">
            <v>50</v>
          </cell>
          <cell r="F1502" t="str">
            <v>Nakrętka 6-kąt. 144 M8</v>
          </cell>
          <cell r="G1502" t="str">
            <v>Hex nut 144 M8</v>
          </cell>
          <cell r="H1502" t="str">
            <v>Hatlapú anya 144 M8</v>
          </cell>
          <cell r="I1502" t="str">
            <v>Verzle 6-kamp. 6-kat. 144 M8</v>
          </cell>
          <cell r="J1502" t="str">
            <v>6-hranná matica 144 M8</v>
          </cell>
          <cell r="K1502" t="str">
            <v>Piulite hexagonale 144 M8</v>
          </cell>
          <cell r="L1502" t="str">
            <v>-</v>
          </cell>
          <cell r="M1502" t="str">
            <v>-</v>
          </cell>
          <cell r="N1502" t="str">
            <v>-</v>
          </cell>
          <cell r="O1502" t="str">
            <v>-</v>
          </cell>
          <cell r="P1502" t="str">
            <v>-</v>
          </cell>
          <cell r="Q1502" t="str">
            <v>-</v>
          </cell>
          <cell r="R1502" t="str">
            <v>0</v>
          </cell>
          <cell r="S1502" t="str">
            <v/>
          </cell>
          <cell r="T1502" t="str">
            <v>POLSKA</v>
          </cell>
          <cell r="U1502" t="str">
            <v xml:space="preserve">, </v>
          </cell>
          <cell r="V1502" t="str">
            <v>ocynk ogniowy</v>
          </cell>
          <cell r="W1502" t="str">
            <v>OG-144-M8</v>
          </cell>
        </row>
        <row r="1503">
          <cell r="A1503">
            <v>19010</v>
          </cell>
          <cell r="B1503" t="str">
            <v>81490016001</v>
          </cell>
          <cell r="C1503" t="str">
            <v>OG-144-M16 NAKRĘTKA 6-KĄT. 144 M16</v>
          </cell>
          <cell r="D1503" t="str">
            <v>5907754235618</v>
          </cell>
          <cell r="E1503" t="str">
            <v>30</v>
          </cell>
          <cell r="F1503" t="str">
            <v>Nakrętka 6-kąt. 144 M16</v>
          </cell>
          <cell r="G1503" t="str">
            <v>Hex nut 144 M16</v>
          </cell>
          <cell r="H1503" t="str">
            <v>Hatlapú anya 144 M16</v>
          </cell>
          <cell r="I1503" t="str">
            <v>Verzle 6-kamp. 144 M16</v>
          </cell>
          <cell r="K1503" t="str">
            <v>Piulite hexagonale 144 M16</v>
          </cell>
          <cell r="L1503" t="str">
            <v>-</v>
          </cell>
          <cell r="M1503" t="str">
            <v>-</v>
          </cell>
          <cell r="N1503" t="str">
            <v>-</v>
          </cell>
          <cell r="O1503" t="str">
            <v>-</v>
          </cell>
          <cell r="P1503" t="str">
            <v>-</v>
          </cell>
          <cell r="Q1503" t="str">
            <v>-</v>
          </cell>
          <cell r="R1503" t="str">
            <v>0</v>
          </cell>
          <cell r="S1503" t="str">
            <v/>
          </cell>
          <cell r="T1503" t="str">
            <v>THALE sp. z o.o. sp.k.</v>
          </cell>
          <cell r="U1503" t="str">
            <v>11-041 Olsztyn, Poland, Wilimowo 2, Poland</v>
          </cell>
          <cell r="V1503" t="str">
            <v>ocynk ogniowy</v>
          </cell>
          <cell r="W1503" t="str">
            <v>OG-144-M16</v>
          </cell>
        </row>
        <row r="1504">
          <cell r="A1504">
            <v>19012</v>
          </cell>
          <cell r="B1504" t="str">
            <v>81490020001</v>
          </cell>
          <cell r="C1504" t="str">
            <v>OG-144-M20 NAKRĘTKA 6-KĄT. 144 M20</v>
          </cell>
          <cell r="D1504" t="str">
            <v>5907754246324</v>
          </cell>
          <cell r="E1504" t="str">
            <v>20</v>
          </cell>
          <cell r="F1504" t="str">
            <v>Nakrętka 6-kąt. 144 M20</v>
          </cell>
          <cell r="G1504" t="str">
            <v>Hex nut 144 M20</v>
          </cell>
          <cell r="H1504" t="str">
            <v>Hatlapú anya 144 M20</v>
          </cell>
          <cell r="I1504" t="str">
            <v>Verzle 6-kamp. 6-kat. 144 M20</v>
          </cell>
          <cell r="K1504" t="str">
            <v>Piulite hexagonale 144 M20</v>
          </cell>
          <cell r="L1504" t="str">
            <v>-</v>
          </cell>
          <cell r="M1504" t="str">
            <v>-</v>
          </cell>
          <cell r="N1504" t="str">
            <v>-</v>
          </cell>
          <cell r="O1504" t="str">
            <v>-</v>
          </cell>
          <cell r="P1504" t="str">
            <v>-</v>
          </cell>
          <cell r="Q1504" t="str">
            <v>-</v>
          </cell>
          <cell r="R1504" t="str">
            <v>0</v>
          </cell>
          <cell r="S1504" t="str">
            <v/>
          </cell>
          <cell r="T1504" t="str">
            <v>THALE sp. z o.o. sp.k.</v>
          </cell>
          <cell r="U1504" t="str">
            <v>11-041 Olsztyn, Poland, Wilimowo 2, Poland</v>
          </cell>
          <cell r="V1504" t="str">
            <v>ocynk ogniowy</v>
          </cell>
          <cell r="W1504" t="str">
            <v>OG-144-M20</v>
          </cell>
        </row>
        <row r="1505">
          <cell r="A1505">
            <v>16942</v>
          </cell>
          <cell r="B1505" t="str">
            <v>81964200000</v>
          </cell>
          <cell r="C1505" t="str">
            <v>OG-144-M20 NAKRĘTKA 6-KĄT. 144 M20</v>
          </cell>
          <cell r="D1505" t="str">
            <v>5907754244276</v>
          </cell>
          <cell r="E1505" t="str">
            <v>1</v>
          </cell>
          <cell r="F1505" t="str">
            <v>Nakrętka 6-kąt. 144 M20</v>
          </cell>
          <cell r="G1505" t="str">
            <v>Hex nut 144 M20</v>
          </cell>
          <cell r="H1505" t="str">
            <v>Hatlapú anya 144 M20</v>
          </cell>
          <cell r="I1505" t="str">
            <v>Verzle 6-kamp. 144 M20</v>
          </cell>
          <cell r="K1505" t="str">
            <v>Piulite hexagonale 144 M20</v>
          </cell>
          <cell r="L1505" t="str">
            <v>-</v>
          </cell>
          <cell r="M1505" t="str">
            <v>-</v>
          </cell>
          <cell r="N1505" t="str">
            <v>-</v>
          </cell>
          <cell r="O1505" t="str">
            <v>-</v>
          </cell>
          <cell r="P1505" t="str">
            <v>-</v>
          </cell>
          <cell r="Q1505" t="str">
            <v>-</v>
          </cell>
          <cell r="R1505" t="str">
            <v>0</v>
          </cell>
          <cell r="S1505" t="str">
            <v/>
          </cell>
          <cell r="T1505" t="str">
            <v>POLSKA</v>
          </cell>
          <cell r="U1505" t="str">
            <v xml:space="preserve">, </v>
          </cell>
          <cell r="V1505" t="str">
            <v>ocynk ogniowy</v>
          </cell>
          <cell r="W1505" t="str">
            <v>OG-144-M20</v>
          </cell>
        </row>
        <row r="1506">
          <cell r="A1506">
            <v>23363</v>
          </cell>
          <cell r="B1506" t="str">
            <v>81402100306</v>
          </cell>
          <cell r="C1506" t="str">
            <v>OG2-105-M10X30 ŚRUBA 105 6-KĄT. M10X30MM</v>
          </cell>
          <cell r="D1506" t="str">
            <v>5907754255982</v>
          </cell>
          <cell r="E1506" t="str">
            <v>50</v>
          </cell>
          <cell r="F1506" t="str">
            <v>Śruba 105 6-kąt. M10x30mm</v>
          </cell>
          <cell r="G1506" t="str">
            <v>Hex head bolt 105 M10x30mm</v>
          </cell>
          <cell r="H1506" t="str">
            <v>Hatlapfejű csavar 105 M10x30mm</v>
          </cell>
          <cell r="I1506" t="str">
            <v>Varztas 105 6-kamp. M10x30mm</v>
          </cell>
          <cell r="K1506" t="str">
            <v>Suruburi cu cap hexagonal  105 M10X30mm</v>
          </cell>
          <cell r="L1506" t="str">
            <v>-</v>
          </cell>
          <cell r="M1506" t="str">
            <v>-</v>
          </cell>
          <cell r="N1506" t="str">
            <v>-</v>
          </cell>
          <cell r="O1506" t="str">
            <v>-</v>
          </cell>
          <cell r="P1506" t="str">
            <v>-</v>
          </cell>
          <cell r="Q1506" t="str">
            <v>-</v>
          </cell>
          <cell r="R1506" t="str">
            <v>0</v>
          </cell>
          <cell r="S1506" t="str">
            <v/>
          </cell>
          <cell r="T1506" t="str">
            <v>THALE sp. z o.o. sp.k.</v>
          </cell>
          <cell r="U1506" t="str">
            <v>11-041 Olsztyn, Poland, Wilimowo 2, Poland</v>
          </cell>
          <cell r="V1506" t="str">
            <v/>
          </cell>
          <cell r="W1506" t="str">
            <v>OG2-105-M10X30</v>
          </cell>
        </row>
        <row r="1507">
          <cell r="A1507">
            <v>23370</v>
          </cell>
          <cell r="B1507" t="str">
            <v>81490016006</v>
          </cell>
          <cell r="C1507" t="str">
            <v>OG2-144-M16 NAKRĘTKA 6-KĄT. 144 M16</v>
          </cell>
          <cell r="D1507" t="str">
            <v>5907754256057</v>
          </cell>
          <cell r="E1507" t="str">
            <v>30</v>
          </cell>
          <cell r="F1507" t="str">
            <v>Nakrętka 6-kąt. 144 M16</v>
          </cell>
          <cell r="G1507" t="str">
            <v>Hex nut 144 M16</v>
          </cell>
          <cell r="H1507" t="str">
            <v>Hatlapú anya 144 M16</v>
          </cell>
          <cell r="I1507" t="str">
            <v>Verzle 6-kamp. 6-kat. 144 M16</v>
          </cell>
          <cell r="K1507" t="str">
            <v>Piulite hexagonale 144 M16</v>
          </cell>
          <cell r="L1507" t="str">
            <v>-</v>
          </cell>
          <cell r="M1507" t="str">
            <v>-</v>
          </cell>
          <cell r="N1507" t="str">
            <v>-</v>
          </cell>
          <cell r="O1507" t="str">
            <v>-</v>
          </cell>
          <cell r="P1507" t="str">
            <v>-</v>
          </cell>
          <cell r="Q1507" t="str">
            <v>-</v>
          </cell>
          <cell r="R1507" t="str">
            <v>0</v>
          </cell>
          <cell r="S1507" t="str">
            <v/>
          </cell>
          <cell r="T1507" t="str">
            <v>THALE sp. z o.o. sp.k.</v>
          </cell>
          <cell r="U1507" t="str">
            <v>11-041 Olsztyn, Poland, Wilimowo 2, Poland</v>
          </cell>
          <cell r="V1507" t="str">
            <v/>
          </cell>
          <cell r="W1507" t="str">
            <v>OG2-144-M16</v>
          </cell>
        </row>
        <row r="1508">
          <cell r="A1508">
            <v>20160</v>
          </cell>
          <cell r="B1508" t="str">
            <v>81470201006</v>
          </cell>
          <cell r="C1508" t="str">
            <v>OG2-M20X1000 PRĘT GWINTOWANY M20X1000MM</v>
          </cell>
          <cell r="D1508" t="str">
            <v>5907754249448</v>
          </cell>
          <cell r="E1508" t="str">
            <v>1</v>
          </cell>
          <cell r="F1508" t="str">
            <v>Pręt gwintowany M20x1000mm</v>
          </cell>
          <cell r="G1508" t="str">
            <v>Threaded rod M20x1000mm</v>
          </cell>
          <cell r="H1508" t="str">
            <v>Menetesszár M20x1000mm</v>
          </cell>
          <cell r="I1508" t="str">
            <v>Srieginis strypas  M20x1000mm</v>
          </cell>
          <cell r="K1508" t="str">
            <v>Tije filetate M20x2000mm</v>
          </cell>
          <cell r="L1508" t="str">
            <v>-</v>
          </cell>
          <cell r="M1508" t="str">
            <v>-</v>
          </cell>
          <cell r="N1508" t="str">
            <v>-</v>
          </cell>
          <cell r="O1508" t="str">
            <v>-</v>
          </cell>
          <cell r="P1508" t="str">
            <v>-</v>
          </cell>
          <cell r="Q1508" t="str">
            <v>-</v>
          </cell>
          <cell r="R1508" t="str">
            <v>0</v>
          </cell>
          <cell r="S1508" t="str">
            <v/>
          </cell>
          <cell r="T1508" t="str">
            <v>THALE sp. z o.o. sp.k.</v>
          </cell>
          <cell r="U1508" t="str">
            <v>11-041 Olsztyn, Poland, Wilimowo 2, Poland</v>
          </cell>
          <cell r="V1508" t="str">
            <v/>
          </cell>
          <cell r="W1508" t="str">
            <v>OG2-M20X1000</v>
          </cell>
        </row>
        <row r="1509">
          <cell r="A1509">
            <v>20162</v>
          </cell>
          <cell r="B1509" t="str">
            <v>81470162006</v>
          </cell>
          <cell r="C1509" t="str">
            <v>OG2-M16X2000 PRĘT GWINTOWANY M16X2000MM</v>
          </cell>
          <cell r="D1509" t="str">
            <v>5907754249455</v>
          </cell>
          <cell r="E1509" t="str">
            <v>1</v>
          </cell>
          <cell r="F1509" t="str">
            <v>Pręt gwintowany M16x2000mm</v>
          </cell>
          <cell r="G1509" t="str">
            <v>Threaded rod M16x2000mm</v>
          </cell>
          <cell r="H1509" t="str">
            <v>Menetesszár M16x2000mm</v>
          </cell>
          <cell r="I1509" t="str">
            <v>Srieginis strypas  M16x2000mm</v>
          </cell>
          <cell r="K1509" t="str">
            <v>Tije filetate M16x2000mm</v>
          </cell>
          <cell r="L1509" t="str">
            <v>-</v>
          </cell>
          <cell r="M1509" t="str">
            <v>-</v>
          </cell>
          <cell r="N1509" t="str">
            <v>-</v>
          </cell>
          <cell r="O1509" t="str">
            <v>-</v>
          </cell>
          <cell r="P1509" t="str">
            <v>-</v>
          </cell>
          <cell r="Q1509" t="str">
            <v>-</v>
          </cell>
          <cell r="R1509" t="str">
            <v>0</v>
          </cell>
          <cell r="S1509" t="str">
            <v/>
          </cell>
          <cell r="T1509" t="str">
            <v>THALE sp. z o.o. sp.k.</v>
          </cell>
          <cell r="U1509" t="str">
            <v>11-041 Olsztyn, Poland, Wilimowo 2, Poland</v>
          </cell>
          <cell r="V1509" t="str">
            <v/>
          </cell>
          <cell r="W1509" t="str">
            <v>OG2-M16X2000</v>
          </cell>
        </row>
        <row r="1510">
          <cell r="A1510">
            <v>17784</v>
          </cell>
          <cell r="B1510" t="str">
            <v>81310412406</v>
          </cell>
          <cell r="C1510" t="str">
            <v>OG2-KLM-MH-D KLAMRA PROFILU MH-D</v>
          </cell>
          <cell r="D1510" t="str">
            <v>5907754246577</v>
          </cell>
          <cell r="E1510" t="str">
            <v>1</v>
          </cell>
          <cell r="F1510" t="str">
            <v>Klamra profilu MH-D</v>
          </cell>
          <cell r="G1510" t="str">
            <v>Channel beam clamp MH-D</v>
          </cell>
          <cell r="H1510" t="str">
            <v>Tartókapocs MH-D</v>
          </cell>
          <cell r="I1510" t="str">
            <v>Sagtis MH-D profiliui</v>
          </cell>
          <cell r="K1510" t="str">
            <v>Clema pentru profile de otel MH-D</v>
          </cell>
          <cell r="L1510" t="str">
            <v>-</v>
          </cell>
          <cell r="M1510" t="str">
            <v>-</v>
          </cell>
          <cell r="N1510" t="str">
            <v>-</v>
          </cell>
          <cell r="O1510" t="str">
            <v>-</v>
          </cell>
          <cell r="P1510" t="str">
            <v>-</v>
          </cell>
          <cell r="Q1510" t="str">
            <v>-</v>
          </cell>
          <cell r="R1510" t="str">
            <v>0</v>
          </cell>
          <cell r="S1510" t="str">
            <v/>
          </cell>
          <cell r="T1510" t="str">
            <v>THALE sp. z o.o. sp.k.</v>
          </cell>
          <cell r="U1510" t="str">
            <v>11-041 Olsztyn, Poland, Wilimowo 2, Poland</v>
          </cell>
          <cell r="V1510" t="str">
            <v/>
          </cell>
          <cell r="W1510" t="str">
            <v>OG2-KLM-MH-D</v>
          </cell>
        </row>
        <row r="1511">
          <cell r="A1511">
            <v>17786</v>
          </cell>
          <cell r="B1511" t="str">
            <v/>
          </cell>
          <cell r="C1511" t="str">
            <v>OG2-PDC-MF PODKŁADKA DO PROFILI MG, MF, MH OGNIOWA</v>
          </cell>
          <cell r="D1511" t="str">
            <v>5907754246591</v>
          </cell>
          <cell r="E1511" t="str">
            <v/>
          </cell>
          <cell r="L1511" t="str">
            <v>-</v>
          </cell>
          <cell r="M1511" t="str">
            <v>-</v>
          </cell>
          <cell r="N1511" t="str">
            <v>-</v>
          </cell>
          <cell r="O1511" t="str">
            <v>-</v>
          </cell>
          <cell r="P1511" t="str">
            <v>-</v>
          </cell>
          <cell r="Q1511" t="str">
            <v>-</v>
          </cell>
          <cell r="R1511" t="str">
            <v>0</v>
          </cell>
          <cell r="S1511" t="str">
            <v/>
          </cell>
          <cell r="T1511" t="str">
            <v>THALE sp. z o.o. sp.k.</v>
          </cell>
          <cell r="U1511" t="str">
            <v>11-041 Olsztyn, Poland, Wilimowo 2, Poland</v>
          </cell>
          <cell r="V1511" t="str">
            <v/>
          </cell>
          <cell r="W1511" t="str">
            <v>OG2-PDC-MF</v>
          </cell>
        </row>
        <row r="1512">
          <cell r="A1512">
            <v>20168</v>
          </cell>
          <cell r="B1512" t="str">
            <v>81470082006</v>
          </cell>
          <cell r="C1512" t="str">
            <v>OG2-M8X2000 PRĘT GWINTOWANY M8X2000MM</v>
          </cell>
          <cell r="D1512" t="str">
            <v>5907754249486</v>
          </cell>
          <cell r="E1512" t="str">
            <v>1</v>
          </cell>
          <cell r="F1512" t="str">
            <v>Pręt gwintowany M8x2000mm</v>
          </cell>
          <cell r="G1512" t="str">
            <v>Threaded rod M8x2000mm</v>
          </cell>
          <cell r="H1512" t="str">
            <v>Menetesszár M8x2000mm</v>
          </cell>
          <cell r="I1512" t="str">
            <v>Srieginis strypas  M8x2000mm</v>
          </cell>
          <cell r="K1512" t="str">
            <v>Tije filetate M8x2000mm</v>
          </cell>
          <cell r="L1512" t="str">
            <v>-</v>
          </cell>
          <cell r="M1512" t="str">
            <v>-</v>
          </cell>
          <cell r="N1512" t="str">
            <v>-</v>
          </cell>
          <cell r="O1512" t="str">
            <v>-</v>
          </cell>
          <cell r="P1512" t="str">
            <v>-</v>
          </cell>
          <cell r="Q1512" t="str">
            <v>-</v>
          </cell>
          <cell r="R1512" t="str">
            <v>0</v>
          </cell>
          <cell r="S1512" t="str">
            <v/>
          </cell>
          <cell r="T1512" t="str">
            <v>THALE sp. z o.o. sp.k.</v>
          </cell>
          <cell r="U1512" t="str">
            <v>11-041 Olsztyn, Poland, Wilimowo 2, Poland</v>
          </cell>
          <cell r="V1512" t="str">
            <v/>
          </cell>
          <cell r="W1512" t="str">
            <v>OG2-M8X2000</v>
          </cell>
        </row>
        <row r="1513">
          <cell r="A1513">
            <v>23327</v>
          </cell>
          <cell r="B1513" t="str">
            <v>80310103316</v>
          </cell>
          <cell r="C1513" t="str">
            <v>OG2-PST-25-M20 OBEJMA PST 25 (32-37MM) M20</v>
          </cell>
          <cell r="D1513" t="str">
            <v>5907754255630</v>
          </cell>
          <cell r="E1513" t="str">
            <v>1</v>
          </cell>
          <cell r="F1513" t="str">
            <v>Obejma PST 25 (32-37mm) M20</v>
          </cell>
          <cell r="G1513" t="str">
            <v>Heavy duty pipe clamp PST 25 (32-37mm) M20</v>
          </cell>
          <cell r="H1513" t="str">
            <v>Fixpont bilincs PST 25 (32-37mm) M20</v>
          </cell>
          <cell r="I1513" t="str">
            <v>Laikiklis PST  25 (32-37mm) M20</v>
          </cell>
          <cell r="K1513" t="str">
            <v>Colier masive punct fix PST  25 (32-37mm) M20</v>
          </cell>
          <cell r="L1513" t="str">
            <v>-</v>
          </cell>
          <cell r="M1513" t="str">
            <v>-</v>
          </cell>
          <cell r="N1513" t="str">
            <v>-</v>
          </cell>
          <cell r="O1513" t="str">
            <v>-</v>
          </cell>
          <cell r="P1513" t="str">
            <v>-</v>
          </cell>
          <cell r="Q1513" t="str">
            <v>-</v>
          </cell>
          <cell r="R1513" t="str">
            <v>0</v>
          </cell>
          <cell r="S1513" t="str">
            <v/>
          </cell>
          <cell r="T1513" t="str">
            <v>THALE sp. z o.o. sp.k.</v>
          </cell>
          <cell r="U1513" t="str">
            <v>11-041 Olsztyn, Poland, Wilimowo 2, Poland</v>
          </cell>
          <cell r="V1513" t="str">
            <v/>
          </cell>
          <cell r="W1513" t="str">
            <v>OG2-PST-25-M20</v>
          </cell>
        </row>
        <row r="1514">
          <cell r="A1514">
            <v>17781</v>
          </cell>
          <cell r="B1514" t="str">
            <v>80841242536</v>
          </cell>
          <cell r="C1514" t="str">
            <v>OG2-SD-MH2,5-3000 PROFIL MONTAŻOWY PODWÓJNY TYPU D-MH2,5 DŁ. 3000 MM OGNIOWY</v>
          </cell>
          <cell r="D1514" t="str">
            <v>5907754246546</v>
          </cell>
          <cell r="E1514" t="str">
            <v/>
          </cell>
          <cell r="L1514" t="str">
            <v>-</v>
          </cell>
          <cell r="M1514" t="str">
            <v>-</v>
          </cell>
          <cell r="N1514" t="str">
            <v>-</v>
          </cell>
          <cell r="O1514" t="str">
            <v>-</v>
          </cell>
          <cell r="P1514" t="str">
            <v>-</v>
          </cell>
          <cell r="Q1514" t="str">
            <v>-</v>
          </cell>
          <cell r="R1514" t="str">
            <v>0</v>
          </cell>
          <cell r="S1514" t="str">
            <v/>
          </cell>
          <cell r="T1514" t="str">
            <v>THALE sp. z o.o. sp.k.</v>
          </cell>
          <cell r="U1514" t="str">
            <v>11-041 Olsztyn, Poland, Wilimowo 2, Poland</v>
          </cell>
          <cell r="V1514" t="str">
            <v/>
          </cell>
          <cell r="W1514" t="str">
            <v>OG2-SD-MH2,5-3000</v>
          </cell>
        </row>
        <row r="1515">
          <cell r="A1515">
            <v>17783</v>
          </cell>
          <cell r="B1515" t="str">
            <v>80741412536</v>
          </cell>
          <cell r="C1515" t="str">
            <v>OG2-SZ-MF2,5-3000 PROFIL MONTAŻOWY TYPU MF2,5 DŁ. 3000 MM OGNIOWY</v>
          </cell>
          <cell r="D1515" t="str">
            <v>5907754246560</v>
          </cell>
          <cell r="E1515" t="str">
            <v/>
          </cell>
          <cell r="L1515" t="str">
            <v>-</v>
          </cell>
          <cell r="M1515" t="str">
            <v>-</v>
          </cell>
          <cell r="N1515" t="str">
            <v>-</v>
          </cell>
          <cell r="O1515" t="str">
            <v>-</v>
          </cell>
          <cell r="P1515" t="str">
            <v>-</v>
          </cell>
          <cell r="Q1515" t="str">
            <v>-</v>
          </cell>
          <cell r="R1515" t="str">
            <v>0</v>
          </cell>
          <cell r="S1515" t="str">
            <v/>
          </cell>
          <cell r="T1515" t="str">
            <v>THALE sp. z o.o. sp.k.</v>
          </cell>
          <cell r="U1515" t="str">
            <v>11-041 Olsztyn, Poland, Wilimowo 2, Poland</v>
          </cell>
          <cell r="V1515" t="str">
            <v/>
          </cell>
          <cell r="W1515" t="str">
            <v>OG2-SZ-MF2,5-3000</v>
          </cell>
        </row>
        <row r="1516">
          <cell r="A1516">
            <v>17782</v>
          </cell>
          <cell r="B1516" t="str">
            <v>80741622536</v>
          </cell>
          <cell r="C1516" t="str">
            <v>OG2-SZ-MH2,5-3000 PROFIL MONTAŻOWY TYPU MH2,5 DŁ. 3000 MM OGNIOWY</v>
          </cell>
          <cell r="D1516" t="str">
            <v>5907754246553</v>
          </cell>
          <cell r="E1516" t="str">
            <v/>
          </cell>
          <cell r="L1516" t="str">
            <v>-</v>
          </cell>
          <cell r="M1516" t="str">
            <v>-</v>
          </cell>
          <cell r="N1516" t="str">
            <v>-</v>
          </cell>
          <cell r="O1516" t="str">
            <v>-</v>
          </cell>
          <cell r="P1516" t="str">
            <v>-</v>
          </cell>
          <cell r="Q1516" t="str">
            <v>-</v>
          </cell>
          <cell r="R1516" t="str">
            <v>0</v>
          </cell>
          <cell r="S1516" t="str">
            <v/>
          </cell>
          <cell r="T1516" t="str">
            <v>THALE sp. z o.o. sp.k.</v>
          </cell>
          <cell r="U1516" t="str">
            <v>11-041 Olsztyn, Poland, Wilimowo 2, Poland</v>
          </cell>
          <cell r="V1516" t="str">
            <v/>
          </cell>
          <cell r="W1516" t="str">
            <v>OG2-SZ-MH2,5-3000</v>
          </cell>
        </row>
        <row r="1517">
          <cell r="A1517">
            <v>18025</v>
          </cell>
          <cell r="B1517" t="str">
            <v>80130204206</v>
          </cell>
          <cell r="C1517" t="str">
            <v>OG2-UPG-11/4 BK OBEJMA EXPERT 11/4 (41-46MM) BK</v>
          </cell>
          <cell r="D1517" t="str">
            <v>5907754247628</v>
          </cell>
          <cell r="E1517" t="str">
            <v>50</v>
          </cell>
          <cell r="G1517" t="str">
            <v>Pipe clamp EXPERT 11/4 (41-46mm) BK</v>
          </cell>
          <cell r="L1517" t="str">
            <v>-</v>
          </cell>
          <cell r="M1517" t="str">
            <v>-</v>
          </cell>
          <cell r="N1517" t="str">
            <v>-</v>
          </cell>
          <cell r="O1517" t="str">
            <v>-</v>
          </cell>
          <cell r="P1517" t="str">
            <v>-</v>
          </cell>
          <cell r="Q1517" t="str">
            <v>-</v>
          </cell>
          <cell r="R1517" t="str">
            <v>0</v>
          </cell>
          <cell r="S1517" t="str">
            <v/>
          </cell>
          <cell r="T1517" t="str">
            <v>THALE sp. z o.o. sp.k.</v>
          </cell>
          <cell r="U1517" t="str">
            <v>11-041 Olsztyn, Poland, Wilimowo 2, Poland</v>
          </cell>
          <cell r="V1517" t="str">
            <v/>
          </cell>
          <cell r="W1517" t="str">
            <v>OG2-UPG-11/4 BK</v>
          </cell>
        </row>
        <row r="1518">
          <cell r="A1518">
            <v>20416</v>
          </cell>
          <cell r="B1518" t="str">
            <v>87620000017</v>
          </cell>
          <cell r="C1518" t="str">
            <v>Y-PŁYTKA STOPKI MF PEHD (160X60X6)</v>
          </cell>
          <cell r="D1518" t="str">
            <v>5907754249967</v>
          </cell>
          <cell r="E1518" t="str">
            <v>1</v>
          </cell>
          <cell r="L1518" t="str">
            <v>-</v>
          </cell>
          <cell r="M1518" t="str">
            <v>-</v>
          </cell>
          <cell r="N1518" t="str">
            <v>-</v>
          </cell>
          <cell r="O1518" t="str">
            <v>-</v>
          </cell>
          <cell r="P1518" t="str">
            <v>-</v>
          </cell>
          <cell r="Q1518" t="str">
            <v>-</v>
          </cell>
          <cell r="R1518" t="str">
            <v>0</v>
          </cell>
          <cell r="S1518" t="str">
            <v/>
          </cell>
          <cell r="T1518" t="str">
            <v>THALE sp. z o.o. sp.k.</v>
          </cell>
          <cell r="U1518" t="str">
            <v>11-041 Olsztyn, Poland, Wilimowo 2, Poland</v>
          </cell>
          <cell r="V1518" t="str">
            <v>ocynk galwaniczny</v>
          </cell>
          <cell r="W1518" t="str">
            <v>Y-PŁYTKA STOPKI MF PEHD (160X60X6)</v>
          </cell>
        </row>
        <row r="1519">
          <cell r="A1519">
            <v>18024</v>
          </cell>
          <cell r="B1519" t="str">
            <v>80130203306</v>
          </cell>
          <cell r="C1519" t="str">
            <v>OG2-UPG-1 BK OBEJMA EXPERT 1 (34-39MM) BK</v>
          </cell>
          <cell r="D1519" t="str">
            <v>5907754247635</v>
          </cell>
          <cell r="E1519" t="str">
            <v>50</v>
          </cell>
          <cell r="G1519" t="str">
            <v>Pipe clamp EXPERT 1 (34-39mm) BK</v>
          </cell>
          <cell r="L1519" t="str">
            <v>-</v>
          </cell>
          <cell r="M1519" t="str">
            <v>-</v>
          </cell>
          <cell r="N1519" t="str">
            <v>-</v>
          </cell>
          <cell r="O1519" t="str">
            <v>-</v>
          </cell>
          <cell r="P1519" t="str">
            <v>-</v>
          </cell>
          <cell r="Q1519" t="str">
            <v>-</v>
          </cell>
          <cell r="R1519" t="str">
            <v>0</v>
          </cell>
          <cell r="S1519" t="str">
            <v/>
          </cell>
          <cell r="T1519" t="str">
            <v>THALE sp. z o.o. sp.k.</v>
          </cell>
          <cell r="U1519" t="str">
            <v>11-041 Olsztyn, Poland, Wilimowo 2, Poland</v>
          </cell>
          <cell r="V1519" t="str">
            <v/>
          </cell>
          <cell r="W1519" t="str">
            <v>OG2-UPG-1 BK</v>
          </cell>
        </row>
        <row r="1520">
          <cell r="A1520">
            <v>25418</v>
          </cell>
          <cell r="B1520" t="str">
            <v>80540007601</v>
          </cell>
          <cell r="C1520" t="str">
            <v>OG-DN-21/2-PP OBEJMA TRYSKACZOWA DN 21/2 (73-76)</v>
          </cell>
          <cell r="D1520" t="str">
            <v>5907754258617</v>
          </cell>
          <cell r="E1520" t="str">
            <v>1</v>
          </cell>
          <cell r="F1520" t="str">
            <v>Obejma tryskaczowa DN 21/2 (73-76mm)</v>
          </cell>
          <cell r="H1520" t="str">
            <v>Sprinkler Csőbilincs 21/2 (73-76mm)</v>
          </cell>
          <cell r="I1520" t="str">
            <v>Laikiklis sprinklerinems sistem DN 21/2 (73-76mm)</v>
          </cell>
          <cell r="J1520" t="str">
            <v>Objímka pre sprinklery 21/2 (48-52mm)</v>
          </cell>
          <cell r="K1520" t="str">
            <v>Colier pentru sprinklere 21/2 (73-76mm)</v>
          </cell>
          <cell r="L1520" t="str">
            <v>-</v>
          </cell>
          <cell r="M1520" t="str">
            <v>-</v>
          </cell>
          <cell r="N1520" t="str">
            <v>-</v>
          </cell>
          <cell r="O1520" t="str">
            <v>-</v>
          </cell>
          <cell r="P1520" t="str">
            <v>-</v>
          </cell>
          <cell r="Q1520" t="str">
            <v>-</v>
          </cell>
          <cell r="R1520" t="str">
            <v>0</v>
          </cell>
          <cell r="S1520" t="str">
            <v/>
          </cell>
          <cell r="T1520" t="str">
            <v>THALE sp. z o.o. sp.k.</v>
          </cell>
          <cell r="U1520" t="str">
            <v>11-041 Olsztyn, Poland, Wilimowo 2, Poland</v>
          </cell>
          <cell r="V1520" t="str">
            <v>ocynk ogniowy</v>
          </cell>
          <cell r="W1520" t="str">
            <v>OG-DN-21/2-PP</v>
          </cell>
        </row>
        <row r="1521">
          <cell r="A1521">
            <v>17788</v>
          </cell>
          <cell r="B1521" t="str">
            <v>81141070906</v>
          </cell>
          <cell r="C1521" t="str">
            <v>OG2-XX7-MF90 KSZTAŁTKA MONTAŻOWA XX7 90 DO PROFILI MG, MF, MH OGNIOWA</v>
          </cell>
          <cell r="D1521" t="str">
            <v>5907754246614</v>
          </cell>
          <cell r="E1521" t="str">
            <v/>
          </cell>
          <cell r="L1521" t="str">
            <v>-</v>
          </cell>
          <cell r="M1521" t="str">
            <v>-</v>
          </cell>
          <cell r="N1521" t="str">
            <v>-</v>
          </cell>
          <cell r="O1521" t="str">
            <v>-</v>
          </cell>
          <cell r="P1521" t="str">
            <v>-</v>
          </cell>
          <cell r="Q1521" t="str">
            <v>-</v>
          </cell>
          <cell r="R1521" t="str">
            <v>0</v>
          </cell>
          <cell r="S1521" t="str">
            <v/>
          </cell>
          <cell r="T1521" t="str">
            <v>THALE sp. z o.o. sp.k.</v>
          </cell>
          <cell r="U1521" t="str">
            <v>11-041 Olsztyn, Poland, Wilimowo 2, Poland</v>
          </cell>
          <cell r="V1521" t="str">
            <v/>
          </cell>
          <cell r="W1521" t="str">
            <v>OG2-XX7-MF90</v>
          </cell>
        </row>
        <row r="1522">
          <cell r="A1522">
            <v>12122</v>
          </cell>
          <cell r="B1522" t="str">
            <v>81100411011</v>
          </cell>
          <cell r="C1522" t="str">
            <v>OG-ESZ-MF-M10 ELEMENT SKRĘTNY Z NAKRĘTKĄ ZĄBKOWANĄ M10 DO PROFILU MG,MF,MH OGNIOWY</v>
          </cell>
          <cell r="D1522" t="str">
            <v>5907754233898</v>
          </cell>
          <cell r="E1522" t="str">
            <v/>
          </cell>
          <cell r="L1522" t="str">
            <v>-</v>
          </cell>
          <cell r="M1522" t="str">
            <v>-</v>
          </cell>
          <cell r="N1522" t="str">
            <v>-</v>
          </cell>
          <cell r="O1522" t="str">
            <v>-</v>
          </cell>
          <cell r="P1522" t="str">
            <v>-</v>
          </cell>
          <cell r="Q1522" t="str">
            <v>-</v>
          </cell>
          <cell r="R1522" t="str">
            <v>0</v>
          </cell>
          <cell r="S1522" t="str">
            <v/>
          </cell>
          <cell r="T1522" t="str">
            <v>THALE sp. z o.o. sp.k.</v>
          </cell>
          <cell r="U1522" t="str">
            <v>11-041 Olsztyn, Poland, Wilimowo 2, Poland</v>
          </cell>
          <cell r="V1522" t="str">
            <v/>
          </cell>
          <cell r="W1522" t="str">
            <v>OG-ESZ-MF-M10</v>
          </cell>
        </row>
        <row r="1523">
          <cell r="A1523">
            <v>12495</v>
          </cell>
          <cell r="B1523" t="str">
            <v>81100411221</v>
          </cell>
          <cell r="C1523" t="str">
            <v>OG-ESZ-MF-M12 ELEMENT SKRĘTNY Z NAKRĘTKĄ ZĄBKOWANĄ M12 DO PROFILU MG,MF,MH OGNIOWY</v>
          </cell>
          <cell r="D1523" t="str">
            <v>5907754235076</v>
          </cell>
          <cell r="E1523" t="str">
            <v/>
          </cell>
          <cell r="L1523" t="str">
            <v>-</v>
          </cell>
          <cell r="M1523" t="str">
            <v>-</v>
          </cell>
          <cell r="N1523" t="str">
            <v>-</v>
          </cell>
          <cell r="O1523" t="str">
            <v>-</v>
          </cell>
          <cell r="P1523" t="str">
            <v>-</v>
          </cell>
          <cell r="Q1523" t="str">
            <v>-</v>
          </cell>
          <cell r="R1523" t="str">
            <v>0</v>
          </cell>
          <cell r="S1523" t="str">
            <v/>
          </cell>
          <cell r="T1523" t="str">
            <v>THALE sp. z o.o. sp.k.</v>
          </cell>
          <cell r="U1523" t="str">
            <v>11-041 Olsztyn, Poland, Wilimowo 2, Poland</v>
          </cell>
          <cell r="V1523" t="str">
            <v/>
          </cell>
          <cell r="W1523" t="str">
            <v>OG-ESZ-MF-M12</v>
          </cell>
        </row>
        <row r="1524">
          <cell r="A1524">
            <v>20194</v>
          </cell>
          <cell r="B1524" t="str">
            <v>81492010001</v>
          </cell>
          <cell r="C1524" t="str">
            <v>OGK-144-M10 NAKRĘTKA SZEŚCIOKĄTNA KALIBROWANA M10 OGNIOWA</v>
          </cell>
          <cell r="D1524" t="str">
            <v>5907754249608</v>
          </cell>
          <cell r="E1524" t="str">
            <v/>
          </cell>
          <cell r="L1524" t="str">
            <v>-</v>
          </cell>
          <cell r="M1524" t="str">
            <v>-</v>
          </cell>
          <cell r="N1524" t="str">
            <v>-</v>
          </cell>
          <cell r="O1524" t="str">
            <v>-</v>
          </cell>
          <cell r="P1524" t="str">
            <v>-</v>
          </cell>
          <cell r="Q1524" t="str">
            <v>-</v>
          </cell>
          <cell r="R1524" t="str">
            <v>0</v>
          </cell>
          <cell r="S1524" t="str">
            <v/>
          </cell>
          <cell r="T1524" t="str">
            <v>THALE sp. z o.o. sp.k.</v>
          </cell>
          <cell r="U1524" t="str">
            <v>11-041 Olsztyn, Poland, Wilimowo 2, Poland</v>
          </cell>
          <cell r="V1524" t="str">
            <v/>
          </cell>
          <cell r="W1524" t="str">
            <v>OGK-144-M10</v>
          </cell>
        </row>
        <row r="1525">
          <cell r="A1525">
            <v>20196</v>
          </cell>
          <cell r="B1525" t="str">
            <v>81492012001</v>
          </cell>
          <cell r="C1525" t="str">
            <v>OGK-144-M12 NAKRĘTKA SZEŚCIOKĄTNA KALIBROWANA M12 OGNIOWA</v>
          </cell>
          <cell r="D1525" t="str">
            <v>5907754249615</v>
          </cell>
          <cell r="E1525" t="str">
            <v/>
          </cell>
          <cell r="L1525" t="str">
            <v>-</v>
          </cell>
          <cell r="M1525" t="str">
            <v>-</v>
          </cell>
          <cell r="N1525" t="str">
            <v>-</v>
          </cell>
          <cell r="O1525" t="str">
            <v>-</v>
          </cell>
          <cell r="P1525" t="str">
            <v>-</v>
          </cell>
          <cell r="Q1525" t="str">
            <v>-</v>
          </cell>
          <cell r="R1525" t="str">
            <v>0</v>
          </cell>
          <cell r="S1525" t="str">
            <v/>
          </cell>
          <cell r="T1525" t="str">
            <v>THALE sp. z o.o. sp.k.</v>
          </cell>
          <cell r="U1525" t="str">
            <v>11-041 Olsztyn, Poland, Wilimowo 2, Poland</v>
          </cell>
          <cell r="V1525" t="str">
            <v/>
          </cell>
          <cell r="W1525" t="str">
            <v>OGK-144-M12</v>
          </cell>
        </row>
        <row r="1526">
          <cell r="A1526">
            <v>20192</v>
          </cell>
          <cell r="B1526" t="str">
            <v>81492008001</v>
          </cell>
          <cell r="C1526" t="str">
            <v>OGK-144-M8 NAKRĘTKA SZEŚCIOKĄTNA KALIBROWANA M8 OGNIOWA</v>
          </cell>
          <cell r="D1526" t="str">
            <v>5907754249592</v>
          </cell>
          <cell r="E1526" t="str">
            <v/>
          </cell>
          <cell r="L1526" t="str">
            <v>-</v>
          </cell>
          <cell r="M1526" t="str">
            <v>-</v>
          </cell>
          <cell r="N1526" t="str">
            <v>-</v>
          </cell>
          <cell r="O1526" t="str">
            <v>-</v>
          </cell>
          <cell r="P1526" t="str">
            <v>-</v>
          </cell>
          <cell r="Q1526" t="str">
            <v>-</v>
          </cell>
          <cell r="R1526" t="str">
            <v>0</v>
          </cell>
          <cell r="S1526" t="str">
            <v/>
          </cell>
          <cell r="T1526" t="str">
            <v>THALE sp. z o.o. sp.k.</v>
          </cell>
          <cell r="U1526" t="str">
            <v>11-041 Olsztyn, Poland, Wilimowo 2, Poland</v>
          </cell>
          <cell r="V1526" t="str">
            <v/>
          </cell>
          <cell r="W1526" t="str">
            <v>OGK-144-M8</v>
          </cell>
        </row>
        <row r="1527">
          <cell r="A1527">
            <v>15322</v>
          </cell>
          <cell r="B1527" t="str">
            <v>80180080601</v>
          </cell>
          <cell r="C1527" t="str">
            <v>OG-KB-M10-2 KPL KABŁĄK 2 Z GWINTEM M10 KPL OGNIOWY</v>
          </cell>
          <cell r="D1527" t="str">
            <v>5907754250659</v>
          </cell>
          <cell r="E1527" t="str">
            <v/>
          </cell>
          <cell r="L1527" t="str">
            <v>-</v>
          </cell>
          <cell r="M1527" t="str">
            <v>-</v>
          </cell>
          <cell r="N1527" t="str">
            <v>-</v>
          </cell>
          <cell r="O1527" t="str">
            <v>-</v>
          </cell>
          <cell r="P1527" t="str">
            <v>-</v>
          </cell>
          <cell r="Q1527" t="str">
            <v>-</v>
          </cell>
          <cell r="R1527" t="str">
            <v>0</v>
          </cell>
          <cell r="S1527" t="str">
            <v/>
          </cell>
          <cell r="T1527" t="str">
            <v>THALE sp. z o.o. sp.k.</v>
          </cell>
          <cell r="U1527" t="str">
            <v>11-041 Olsztyn, Poland, Wilimowo 2, Poland</v>
          </cell>
          <cell r="V1527" t="str">
            <v/>
          </cell>
          <cell r="W1527" t="str">
            <v>OG-KB-M10-2</v>
          </cell>
        </row>
        <row r="1528">
          <cell r="A1528">
            <v>15323</v>
          </cell>
          <cell r="B1528" t="str">
            <v>80180100891</v>
          </cell>
          <cell r="C1528" t="str">
            <v>OG-KB-M10-3 KPL KABŁĄK 3 Z GWINTEM M10 KPL OGNIOWY</v>
          </cell>
          <cell r="D1528" t="str">
            <v>5907754250666</v>
          </cell>
          <cell r="E1528" t="str">
            <v/>
          </cell>
          <cell r="L1528" t="str">
            <v>-</v>
          </cell>
          <cell r="M1528" t="str">
            <v>-</v>
          </cell>
          <cell r="N1528" t="str">
            <v>-</v>
          </cell>
          <cell r="O1528" t="str">
            <v>-</v>
          </cell>
          <cell r="P1528" t="str">
            <v>-</v>
          </cell>
          <cell r="Q1528" t="str">
            <v>-</v>
          </cell>
          <cell r="R1528" t="str">
            <v>0</v>
          </cell>
          <cell r="S1528" t="str">
            <v/>
          </cell>
          <cell r="T1528" t="str">
            <v>THALE sp. z o.o. sp.k.</v>
          </cell>
          <cell r="U1528" t="str">
            <v>11-041 Olsztyn, Poland, Wilimowo 2, Poland</v>
          </cell>
          <cell r="V1528" t="str">
            <v/>
          </cell>
          <cell r="W1528" t="str">
            <v>OG-KB-M10-3</v>
          </cell>
        </row>
        <row r="1529">
          <cell r="A1529">
            <v>15325</v>
          </cell>
          <cell r="B1529" t="str">
            <v>80180121681</v>
          </cell>
          <cell r="C1529" t="str">
            <v>OG-KB-M12-6 KPL KABŁĄK 6 Z GWINTEM M12 KPL OGNIOWY</v>
          </cell>
          <cell r="D1529" t="str">
            <v>5907754238916</v>
          </cell>
          <cell r="E1529" t="str">
            <v/>
          </cell>
          <cell r="L1529" t="str">
            <v>-</v>
          </cell>
          <cell r="M1529" t="str">
            <v>-</v>
          </cell>
          <cell r="N1529" t="str">
            <v>-</v>
          </cell>
          <cell r="O1529" t="str">
            <v>-</v>
          </cell>
          <cell r="P1529" t="str">
            <v>-</v>
          </cell>
          <cell r="Q1529" t="str">
            <v>-</v>
          </cell>
          <cell r="R1529" t="str">
            <v>0</v>
          </cell>
          <cell r="S1529" t="str">
            <v/>
          </cell>
          <cell r="T1529" t="str">
            <v>THALE sp. z o.o. sp.k.</v>
          </cell>
          <cell r="U1529" t="str">
            <v>11-041 Olsztyn, Poland, Wilimowo 2, Poland</v>
          </cell>
          <cell r="V1529" t="str">
            <v/>
          </cell>
          <cell r="W1529" t="str">
            <v>OG-KB-M12-6</v>
          </cell>
        </row>
        <row r="1530">
          <cell r="A1530">
            <v>15771</v>
          </cell>
          <cell r="B1530" t="str">
            <v>80180122191</v>
          </cell>
          <cell r="C1530" t="str">
            <v>OG-KB-M16-8 KPL KABŁĄK 8 Z GWINTEM M16 KPL OGNIOWY</v>
          </cell>
          <cell r="D1530" t="str">
            <v>5907754247253</v>
          </cell>
          <cell r="E1530" t="str">
            <v/>
          </cell>
          <cell r="L1530" t="str">
            <v>-</v>
          </cell>
          <cell r="M1530" t="str">
            <v>-</v>
          </cell>
          <cell r="N1530" t="str">
            <v>-</v>
          </cell>
          <cell r="O1530" t="str">
            <v>-</v>
          </cell>
          <cell r="P1530" t="str">
            <v>-</v>
          </cell>
          <cell r="Q1530" t="str">
            <v>-</v>
          </cell>
          <cell r="R1530" t="str">
            <v>0</v>
          </cell>
          <cell r="S1530" t="str">
            <v/>
          </cell>
          <cell r="T1530" t="str">
            <v>THALE sp. z o.o. sp.k.</v>
          </cell>
          <cell r="U1530" t="str">
            <v>11-041 Olsztyn, Poland, Wilimowo 2, Poland</v>
          </cell>
          <cell r="V1530" t="str">
            <v/>
          </cell>
          <cell r="W1530" t="str">
            <v>OG-KB-M16-8</v>
          </cell>
        </row>
        <row r="1531">
          <cell r="A1531">
            <v>15610</v>
          </cell>
          <cell r="B1531" t="str">
            <v>80180080481</v>
          </cell>
          <cell r="C1531" t="str">
            <v>OG-KB-M8-11/2  KPL KABŁĄK 11/2  Z GWINTEM M8 KPL OGNIOWY</v>
          </cell>
          <cell r="D1531" t="str">
            <v>5907754239784</v>
          </cell>
          <cell r="E1531" t="str">
            <v/>
          </cell>
          <cell r="L1531" t="str">
            <v>-</v>
          </cell>
          <cell r="M1531" t="str">
            <v>-</v>
          </cell>
          <cell r="N1531" t="str">
            <v>-</v>
          </cell>
          <cell r="O1531" t="str">
            <v>-</v>
          </cell>
          <cell r="P1531" t="str">
            <v>-</v>
          </cell>
          <cell r="Q1531" t="str">
            <v>-</v>
          </cell>
          <cell r="R1531" t="str">
            <v>0</v>
          </cell>
          <cell r="S1531" t="str">
            <v/>
          </cell>
          <cell r="T1531" t="str">
            <v>THALE sp. z o.o. sp.k.</v>
          </cell>
          <cell r="U1531" t="str">
            <v>11-041 Olsztyn, Poland, Wilimowo 2, Poland</v>
          </cell>
          <cell r="V1531" t="str">
            <v/>
          </cell>
          <cell r="W1531" t="str">
            <v>OG-KB-M8-11/2</v>
          </cell>
        </row>
        <row r="1532">
          <cell r="A1532">
            <v>15607</v>
          </cell>
          <cell r="B1532" t="str">
            <v>80180080211</v>
          </cell>
          <cell r="C1532" t="str">
            <v>OG-KB-M8-1/2  KPL KABŁĄK 1/2 Z GWINTEM M8 KPL OGNIOWY</v>
          </cell>
          <cell r="D1532" t="str">
            <v>5907754239777</v>
          </cell>
          <cell r="E1532" t="str">
            <v/>
          </cell>
          <cell r="L1532" t="str">
            <v>-</v>
          </cell>
          <cell r="M1532" t="str">
            <v>-</v>
          </cell>
          <cell r="N1532" t="str">
            <v>-</v>
          </cell>
          <cell r="O1532" t="str">
            <v>-</v>
          </cell>
          <cell r="P1532" t="str">
            <v>-</v>
          </cell>
          <cell r="Q1532" t="str">
            <v>-</v>
          </cell>
          <cell r="R1532" t="str">
            <v>0</v>
          </cell>
          <cell r="S1532" t="str">
            <v/>
          </cell>
          <cell r="T1532" t="str">
            <v>THALE sp. z o.o. sp.k.</v>
          </cell>
          <cell r="U1532" t="str">
            <v>11-041 Olsztyn, Poland, Wilimowo 2, Poland</v>
          </cell>
          <cell r="V1532" t="str">
            <v/>
          </cell>
          <cell r="W1532" t="str">
            <v>OG-KB-M8-1/2</v>
          </cell>
        </row>
        <row r="1533">
          <cell r="A1533">
            <v>15609</v>
          </cell>
          <cell r="B1533" t="str">
            <v>80180080331</v>
          </cell>
          <cell r="C1533" t="str">
            <v>OG-KB-M8-1  KPL KABŁĄK 1 Z GWINTEM M8 KPL OGNIOWY</v>
          </cell>
          <cell r="D1533" t="str">
            <v>5907754239760</v>
          </cell>
          <cell r="E1533" t="str">
            <v/>
          </cell>
          <cell r="L1533" t="str">
            <v>-</v>
          </cell>
          <cell r="M1533" t="str">
            <v>-</v>
          </cell>
          <cell r="N1533" t="str">
            <v>-</v>
          </cell>
          <cell r="O1533" t="str">
            <v>-</v>
          </cell>
          <cell r="P1533" t="str">
            <v>-</v>
          </cell>
          <cell r="Q1533" t="str">
            <v>-</v>
          </cell>
          <cell r="R1533" t="str">
            <v>0</v>
          </cell>
          <cell r="S1533" t="str">
            <v/>
          </cell>
          <cell r="T1533" t="str">
            <v>THALE sp. z o.o. sp.k.</v>
          </cell>
          <cell r="U1533" t="str">
            <v>11-041 Olsztyn, Poland, Wilimowo 2, Poland</v>
          </cell>
          <cell r="V1533" t="str">
            <v/>
          </cell>
          <cell r="W1533" t="str">
            <v>OG-KB-M8-1</v>
          </cell>
        </row>
        <row r="1534">
          <cell r="A1534">
            <v>15608</v>
          </cell>
          <cell r="B1534" t="str">
            <v>80180080261</v>
          </cell>
          <cell r="C1534" t="str">
            <v>OG-KB-M8-3/4  KPL KABŁĄK 3/4 Z GWINTEM M8 KPL OGNIOWY</v>
          </cell>
          <cell r="D1534" t="str">
            <v>5907754239791</v>
          </cell>
          <cell r="E1534" t="str">
            <v/>
          </cell>
          <cell r="L1534" t="str">
            <v>-</v>
          </cell>
          <cell r="M1534" t="str">
            <v>-</v>
          </cell>
          <cell r="N1534" t="str">
            <v>-</v>
          </cell>
          <cell r="O1534" t="str">
            <v>-</v>
          </cell>
          <cell r="P1534" t="str">
            <v>-</v>
          </cell>
          <cell r="Q1534" t="str">
            <v>-</v>
          </cell>
          <cell r="R1534" t="str">
            <v>0</v>
          </cell>
          <cell r="S1534" t="str">
            <v/>
          </cell>
          <cell r="T1534" t="str">
            <v>THALE sp. z o.o. sp.k.</v>
          </cell>
          <cell r="U1534" t="str">
            <v>11-041 Olsztyn, Poland, Wilimowo 2, Poland</v>
          </cell>
          <cell r="V1534" t="str">
            <v/>
          </cell>
          <cell r="W1534" t="str">
            <v>OG-KB-M8-3/4</v>
          </cell>
        </row>
        <row r="1535">
          <cell r="A1535">
            <v>14627</v>
          </cell>
          <cell r="B1535" t="str">
            <v>81301418201</v>
          </cell>
          <cell r="C1535" t="str">
            <v>OG-KLM-MF-D KLAMRA DŹWIGAROWA DO PROFILU MF-D OGNIOWA</v>
          </cell>
          <cell r="D1535" t="str">
            <v>5907754246867</v>
          </cell>
          <cell r="E1535" t="str">
            <v/>
          </cell>
          <cell r="L1535" t="str">
            <v>-</v>
          </cell>
          <cell r="M1535" t="str">
            <v>-</v>
          </cell>
          <cell r="N1535" t="str">
            <v>-</v>
          </cell>
          <cell r="O1535" t="str">
            <v>-</v>
          </cell>
          <cell r="P1535" t="str">
            <v>-</v>
          </cell>
          <cell r="Q1535" t="str">
            <v>-</v>
          </cell>
          <cell r="R1535" t="str">
            <v>0</v>
          </cell>
          <cell r="S1535" t="str">
            <v/>
          </cell>
          <cell r="T1535" t="str">
            <v>THALE sp. z o.o. sp.k.</v>
          </cell>
          <cell r="U1535" t="str">
            <v>11-041 Olsztyn, Poland, Wilimowo 2, Poland</v>
          </cell>
          <cell r="V1535" t="str">
            <v/>
          </cell>
          <cell r="W1535" t="str">
            <v>OG-KLM-MF-D</v>
          </cell>
        </row>
        <row r="1536">
          <cell r="A1536">
            <v>13562</v>
          </cell>
          <cell r="B1536" t="str">
            <v>81310416201</v>
          </cell>
          <cell r="C1536" t="str">
            <v>OG-KLM-MH KLAMRA PROFILU MH</v>
          </cell>
          <cell r="D1536" t="str">
            <v>5907754246744</v>
          </cell>
          <cell r="E1536" t="str">
            <v>4</v>
          </cell>
          <cell r="F1536" t="str">
            <v>Klamra profilu MH</v>
          </cell>
          <cell r="G1536" t="str">
            <v>Channel beam clamp MH</v>
          </cell>
          <cell r="H1536" t="str">
            <v>Tartókapocs MH</v>
          </cell>
          <cell r="I1536" t="str">
            <v>Sagtis MH profiliui</v>
          </cell>
          <cell r="J1536" t="str">
            <v>Nosníková svorka KLM MH</v>
          </cell>
          <cell r="K1536" t="str">
            <v>Clema pentru profile de otel MH</v>
          </cell>
          <cell r="L1536" t="str">
            <v>(PL)ITB-KOT-2020/1562 wydanie 1 23/12/2020; (HU)A-101/2016 18/11/2021; (SK)SK TP-19/0004-verzia 02 23/03/2022; (RO)AT 017-05-4053-2024 28/02/2024</v>
          </cell>
          <cell r="M1536" t="str">
            <v>(PL)05/2020 30/05/2023; (HU)02/2021 18/11/2021; (SK)01/2022 23/03/2022; (RO)01/2024 28/02/2024</v>
          </cell>
          <cell r="N1536" t="str">
            <v>B</v>
          </cell>
          <cell r="O1536" t="str">
            <v>-</v>
          </cell>
          <cell r="P1536" t="str">
            <v>-</v>
          </cell>
          <cell r="Q1536" t="str">
            <v>-</v>
          </cell>
          <cell r="R1536" t="str">
            <v>15</v>
          </cell>
          <cell r="S1536" t="str">
            <v/>
          </cell>
          <cell r="T1536" t="str">
            <v>THALE sp. z o.o. sp.k.</v>
          </cell>
          <cell r="U1536" t="str">
            <v>11-041 Olsztyn, Poland, Wilimowo 2, Poland</v>
          </cell>
          <cell r="V1536" t="str">
            <v>ocynk ogniowy</v>
          </cell>
          <cell r="W1536" t="str">
            <v>OG-KLM-MH</v>
          </cell>
        </row>
        <row r="1537">
          <cell r="A1537">
            <v>13369</v>
          </cell>
          <cell r="B1537" t="str">
            <v>81330008001</v>
          </cell>
          <cell r="C1537" t="str">
            <v>OG-KL-Z-M8 KLAMRA ZACISKOWA M8 OGNIOWA</v>
          </cell>
          <cell r="D1537" t="str">
            <v>5907754235168</v>
          </cell>
          <cell r="E1537" t="str">
            <v/>
          </cell>
          <cell r="L1537" t="str">
            <v>-</v>
          </cell>
          <cell r="M1537" t="str">
            <v>-</v>
          </cell>
          <cell r="N1537" t="str">
            <v>-</v>
          </cell>
          <cell r="O1537" t="str">
            <v>-</v>
          </cell>
          <cell r="P1537" t="str">
            <v>-</v>
          </cell>
          <cell r="Q1537" t="str">
            <v>-</v>
          </cell>
          <cell r="R1537" t="str">
            <v>0</v>
          </cell>
          <cell r="S1537" t="str">
            <v/>
          </cell>
          <cell r="T1537" t="str">
            <v>THALE sp. z o.o. sp.k.</v>
          </cell>
          <cell r="U1537" t="str">
            <v>11-041 Olsztyn, Poland, Wilimowo 2, Poland</v>
          </cell>
          <cell r="V1537" t="str">
            <v/>
          </cell>
          <cell r="W1537" t="str">
            <v>OG-KL-Z-M8</v>
          </cell>
        </row>
        <row r="1538">
          <cell r="A1538">
            <v>19561</v>
          </cell>
          <cell r="B1538" t="str">
            <v>81470161001</v>
          </cell>
          <cell r="C1538" t="str">
            <v>OG-M16X1000 PRĘT GWINTOWANY M16X1000 OGNIOWY</v>
          </cell>
          <cell r="D1538" t="str">
            <v>5907754247178</v>
          </cell>
          <cell r="E1538" t="str">
            <v/>
          </cell>
          <cell r="L1538" t="str">
            <v>-</v>
          </cell>
          <cell r="M1538" t="str">
            <v>-</v>
          </cell>
          <cell r="N1538" t="str">
            <v>-</v>
          </cell>
          <cell r="O1538" t="str">
            <v>-</v>
          </cell>
          <cell r="P1538" t="str">
            <v>-</v>
          </cell>
          <cell r="Q1538" t="str">
            <v>-</v>
          </cell>
          <cell r="R1538" t="str">
            <v>0</v>
          </cell>
          <cell r="S1538" t="str">
            <v/>
          </cell>
          <cell r="T1538" t="str">
            <v>THALE sp. z o.o. sp.k.</v>
          </cell>
          <cell r="U1538" t="str">
            <v>11-041 Olsztyn, Poland, Wilimowo 2, Poland</v>
          </cell>
          <cell r="V1538" t="str">
            <v/>
          </cell>
          <cell r="W1538" t="str">
            <v>OG-M16X1000</v>
          </cell>
        </row>
        <row r="1539">
          <cell r="A1539">
            <v>19562</v>
          </cell>
          <cell r="B1539" t="str">
            <v>81470162001</v>
          </cell>
          <cell r="C1539" t="str">
            <v>OG-M16X2000 PRĘT GWINTOWANY M16X2000 OGNIOWY</v>
          </cell>
          <cell r="D1539" t="str">
            <v>5907754246980</v>
          </cell>
          <cell r="E1539" t="str">
            <v/>
          </cell>
          <cell r="L1539" t="str">
            <v>-</v>
          </cell>
          <cell r="M1539" t="str">
            <v>-</v>
          </cell>
          <cell r="N1539" t="str">
            <v>-</v>
          </cell>
          <cell r="O1539" t="str">
            <v>-</v>
          </cell>
          <cell r="P1539" t="str">
            <v>-</v>
          </cell>
          <cell r="Q1539" t="str">
            <v>-</v>
          </cell>
          <cell r="R1539" t="str">
            <v>0</v>
          </cell>
          <cell r="S1539" t="str">
            <v/>
          </cell>
          <cell r="T1539" t="str">
            <v>THALE sp. z o.o. sp.k.</v>
          </cell>
          <cell r="U1539" t="str">
            <v>11-041 Olsztyn, Poland, Wilimowo 2, Poland</v>
          </cell>
          <cell r="V1539" t="str">
            <v/>
          </cell>
          <cell r="W1539" t="str">
            <v>OG-M16X2000</v>
          </cell>
        </row>
        <row r="1540">
          <cell r="A1540">
            <v>19557</v>
          </cell>
          <cell r="B1540" t="str">
            <v>81470121001</v>
          </cell>
          <cell r="C1540" t="str">
            <v>OG-M12X1000 PRĘT GWINTOWANY M12X1000</v>
          </cell>
          <cell r="D1540" t="str">
            <v>5907754236479</v>
          </cell>
          <cell r="E1540" t="str">
            <v>20</v>
          </cell>
          <cell r="F1540" t="str">
            <v>Pręt gwintowany M12X1000</v>
          </cell>
          <cell r="G1540" t="str">
            <v>Threaded rod M12x1000</v>
          </cell>
          <cell r="H1540" t="str">
            <v>Menetesszár M12x1000</v>
          </cell>
          <cell r="I1540" t="str">
            <v>Srieginis strypas  M12X1000</v>
          </cell>
          <cell r="J1540" t="str">
            <v>Závitová tyč M12x1000mm</v>
          </cell>
          <cell r="K1540" t="str">
            <v>Tije filetate M12x1000mm</v>
          </cell>
          <cell r="L1540" t="str">
            <v>(PL)ITB-KOT-2020/1562 wydanie 1 23/12/2020</v>
          </cell>
          <cell r="M1540" t="str">
            <v>(PL)05/2020 30/05/2023</v>
          </cell>
          <cell r="N1540" t="str">
            <v>B</v>
          </cell>
          <cell r="O1540" t="str">
            <v>-</v>
          </cell>
          <cell r="P1540" t="str">
            <v>-</v>
          </cell>
          <cell r="Q1540" t="str">
            <v>-</v>
          </cell>
          <cell r="R1540" t="str">
            <v>15</v>
          </cell>
          <cell r="S1540" t="str">
            <v/>
          </cell>
          <cell r="T1540" t="str">
            <v>THALE sp. z o.o. sp.k.</v>
          </cell>
          <cell r="U1540" t="str">
            <v>11-041 Olsztyn, Poland, Wilimowo 2, Poland</v>
          </cell>
          <cell r="V1540" t="str">
            <v>ocynk ogniowy</v>
          </cell>
          <cell r="W1540" t="str">
            <v>OG-M12X1000</v>
          </cell>
        </row>
        <row r="1541">
          <cell r="A1541">
            <v>19563</v>
          </cell>
          <cell r="B1541" t="str">
            <v>81470082001</v>
          </cell>
          <cell r="C1541" t="str">
            <v>OG-M8X2000 PRĘT GWINTOWANY M8X2000</v>
          </cell>
          <cell r="D1541" t="str">
            <v>5907754235700</v>
          </cell>
          <cell r="E1541" t="str">
            <v>25</v>
          </cell>
          <cell r="F1541" t="str">
            <v>Pręt gwintowany M8X2000</v>
          </cell>
          <cell r="G1541" t="str">
            <v>Threaded rod M8x2000</v>
          </cell>
          <cell r="H1541" t="str">
            <v>Menetesszár M8x2000</v>
          </cell>
          <cell r="I1541" t="str">
            <v>Srieginis strypas  M8X2000</v>
          </cell>
          <cell r="J1541" t="str">
            <v>Závitová tyč M8x2000mm</v>
          </cell>
          <cell r="K1541" t="str">
            <v>Tije filetate M8x2000</v>
          </cell>
          <cell r="L1541" t="str">
            <v>(PL)ITB-KOT-2020/1562 wydanie 1 23/12/2020; (SK)SK TP-19/0004-verzia 02 23/03/2022</v>
          </cell>
          <cell r="M1541" t="str">
            <v>(PL)05/2020 30/05/2023; (SK)01/2022 23/03/2022</v>
          </cell>
          <cell r="N1541" t="str">
            <v>B</v>
          </cell>
          <cell r="O1541" t="str">
            <v>-</v>
          </cell>
          <cell r="P1541" t="str">
            <v>-</v>
          </cell>
          <cell r="Q1541" t="str">
            <v>-</v>
          </cell>
          <cell r="R1541" t="str">
            <v>15</v>
          </cell>
          <cell r="S1541" t="str">
            <v/>
          </cell>
          <cell r="T1541" t="str">
            <v>THALE sp. z o.o. sp.k.</v>
          </cell>
          <cell r="U1541" t="str">
            <v>11-041 Olsztyn, Poland, Wilimowo 2, Poland</v>
          </cell>
          <cell r="V1541" t="str">
            <v>ocynk ogniowy</v>
          </cell>
          <cell r="W1541" t="str">
            <v>OG-M8X2000</v>
          </cell>
        </row>
        <row r="1542">
          <cell r="A1542">
            <v>12130</v>
          </cell>
          <cell r="B1542" t="str">
            <v>81470080051</v>
          </cell>
          <cell r="C1542" t="str">
            <v>OG-M8X50 PRĘT GWINTOWANY M8X50MM</v>
          </cell>
          <cell r="D1542" t="str">
            <v>5907754233966</v>
          </cell>
          <cell r="E1542" t="str">
            <v>1</v>
          </cell>
          <cell r="G1542" t="str">
            <v>Threaded rod M8x50mm</v>
          </cell>
          <cell r="L1542" t="str">
            <v>(PL)ITB-KOT-2020/1562 wydanie 1 23/12/2020</v>
          </cell>
          <cell r="M1542" t="str">
            <v>(PL)05/2020 30/05/2023</v>
          </cell>
          <cell r="N1542" t="str">
            <v>B</v>
          </cell>
          <cell r="O1542" t="str">
            <v>-</v>
          </cell>
          <cell r="P1542" t="str">
            <v>-</v>
          </cell>
          <cell r="Q1542" t="str">
            <v>-</v>
          </cell>
          <cell r="R1542" t="str">
            <v>15</v>
          </cell>
          <cell r="S1542" t="str">
            <v/>
          </cell>
          <cell r="T1542" t="str">
            <v>THALE sp. z o.o. sp.k.</v>
          </cell>
          <cell r="U1542" t="str">
            <v>11-041 Olsztyn, Poland, Wilimowo 2, Poland</v>
          </cell>
          <cell r="V1542" t="str">
            <v>ocynk ogniowy</v>
          </cell>
          <cell r="W1542" t="str">
            <v>OG-M8X50</v>
          </cell>
        </row>
        <row r="1543">
          <cell r="A1543">
            <v>15151</v>
          </cell>
          <cell r="B1543" t="str">
            <v>81190501211</v>
          </cell>
          <cell r="C1543" t="str">
            <v>OG-NSZ-MB-M12 NAKRĘTKA ZĄBKOWANA M12 DO PROFILU MB, ME OGNIOWA</v>
          </cell>
          <cell r="D1543" t="str">
            <v>5907754247000</v>
          </cell>
          <cell r="E1543" t="str">
            <v/>
          </cell>
          <cell r="L1543" t="str">
            <v>-</v>
          </cell>
          <cell r="M1543" t="str">
            <v>-</v>
          </cell>
          <cell r="N1543" t="str">
            <v>-</v>
          </cell>
          <cell r="O1543" t="str">
            <v>-</v>
          </cell>
          <cell r="P1543" t="str">
            <v>-</v>
          </cell>
          <cell r="Q1543" t="str">
            <v>-</v>
          </cell>
          <cell r="R1543" t="str">
            <v>0</v>
          </cell>
          <cell r="S1543" t="str">
            <v/>
          </cell>
          <cell r="T1543" t="str">
            <v>THALE sp. z o.o. sp.k.</v>
          </cell>
          <cell r="U1543" t="str">
            <v>11-041 Olsztyn, Poland, Wilimowo 2, Poland</v>
          </cell>
          <cell r="V1543" t="str">
            <v/>
          </cell>
          <cell r="W1543" t="str">
            <v>OG-NSZ-MB-M12</v>
          </cell>
        </row>
        <row r="1544">
          <cell r="A1544">
            <v>19560</v>
          </cell>
          <cell r="B1544" t="str">
            <v>81470120501</v>
          </cell>
          <cell r="C1544" t="str">
            <v>OG-M12X50 PRĘT GWINTOWANY M12X50</v>
          </cell>
          <cell r="D1544" t="str">
            <v>5907754235724</v>
          </cell>
          <cell r="E1544" t="str">
            <v>1</v>
          </cell>
          <cell r="G1544" t="str">
            <v>Threaded rod M12x50</v>
          </cell>
          <cell r="L1544" t="str">
            <v>(PL)ITB-KOT-2020/1562 wydanie 1 23/12/2020</v>
          </cell>
          <cell r="M1544" t="str">
            <v>(PL)05/2020 30/05/2023</v>
          </cell>
          <cell r="N1544" t="str">
            <v>B</v>
          </cell>
          <cell r="O1544" t="str">
            <v>-</v>
          </cell>
          <cell r="P1544" t="str">
            <v>-</v>
          </cell>
          <cell r="Q1544" t="str">
            <v>-</v>
          </cell>
          <cell r="R1544" t="str">
            <v>15</v>
          </cell>
          <cell r="S1544" t="str">
            <v/>
          </cell>
          <cell r="T1544" t="str">
            <v>THALE sp. z o.o. sp.k.</v>
          </cell>
          <cell r="U1544" t="str">
            <v>11-041 Olsztyn, Poland, Wilimowo 2, Poland</v>
          </cell>
          <cell r="V1544" t="str">
            <v>ocynk ogniowy</v>
          </cell>
          <cell r="W1544" t="str">
            <v>OG-M12X50</v>
          </cell>
        </row>
        <row r="1545">
          <cell r="A1545">
            <v>19558</v>
          </cell>
          <cell r="B1545" t="str">
            <v>81470122001</v>
          </cell>
          <cell r="C1545" t="str">
            <v>OG-M12X2000 PRĘT GWINTOWANY M12X2000</v>
          </cell>
          <cell r="D1545" t="str">
            <v>5907754235731</v>
          </cell>
          <cell r="E1545" t="str">
            <v>20</v>
          </cell>
          <cell r="F1545" t="str">
            <v>Pręt gwintowany M12X2000</v>
          </cell>
          <cell r="G1545" t="str">
            <v>Threaded rod M12x2000</v>
          </cell>
          <cell r="H1545" t="str">
            <v>Menetesszár M12x2000</v>
          </cell>
          <cell r="I1545" t="str">
            <v>Srieginis strypas  M12X2000</v>
          </cell>
          <cell r="K1545" t="str">
            <v>Tije filetate M12x2000</v>
          </cell>
          <cell r="L1545" t="str">
            <v>(PL)ITB-KOT-2020/1562 wydanie 1 23/12/2020; (SK)SK TP-19/0004-verzia 02 23/03/2022</v>
          </cell>
          <cell r="M1545" t="str">
            <v>(PL)05/2020 30/05/2023; (SK)01/2022 23/03/2022</v>
          </cell>
          <cell r="N1545" t="str">
            <v>B</v>
          </cell>
          <cell r="O1545" t="str">
            <v>-</v>
          </cell>
          <cell r="P1545" t="str">
            <v>-</v>
          </cell>
          <cell r="Q1545" t="str">
            <v>-</v>
          </cell>
          <cell r="R1545" t="str">
            <v>15</v>
          </cell>
          <cell r="S1545" t="str">
            <v/>
          </cell>
          <cell r="T1545" t="str">
            <v>THALE sp. z o.o. sp.k.</v>
          </cell>
          <cell r="U1545" t="str">
            <v>11-041 Olsztyn, Poland, Wilimowo 2, Poland</v>
          </cell>
          <cell r="V1545" t="str">
            <v>ocynk ogniowy</v>
          </cell>
          <cell r="W1545" t="str">
            <v>OG-M12X2000</v>
          </cell>
        </row>
        <row r="1546">
          <cell r="A1546">
            <v>19849</v>
          </cell>
          <cell r="B1546" t="str">
            <v>81470081001</v>
          </cell>
          <cell r="C1546" t="str">
            <v>OG-M8X1000 PRĘT GWINTOWANY M8X1000</v>
          </cell>
          <cell r="D1546" t="str">
            <v>5907754248588</v>
          </cell>
          <cell r="E1546" t="str">
            <v>1</v>
          </cell>
          <cell r="F1546" t="str">
            <v>Pręt gwintowany M8X1000</v>
          </cell>
          <cell r="G1546" t="str">
            <v>Threaded rod M8x1000</v>
          </cell>
          <cell r="H1546" t="str">
            <v>Menetesszár M8x1000</v>
          </cell>
          <cell r="I1546" t="str">
            <v>Srieginis strypas  M8X1000</v>
          </cell>
          <cell r="K1546" t="str">
            <v>Tije filetate M8x1000mm</v>
          </cell>
          <cell r="L1546" t="str">
            <v>(PL)ITB-KOT-2020/1562 wydanie 1 23/12/2020</v>
          </cell>
          <cell r="M1546" t="str">
            <v>(PL)05/2020 30/05/2023</v>
          </cell>
          <cell r="N1546" t="str">
            <v>B</v>
          </cell>
          <cell r="O1546" t="str">
            <v>-</v>
          </cell>
          <cell r="P1546" t="str">
            <v>-</v>
          </cell>
          <cell r="Q1546" t="str">
            <v>-</v>
          </cell>
          <cell r="R1546" t="str">
            <v>15</v>
          </cell>
          <cell r="S1546" t="str">
            <v/>
          </cell>
          <cell r="T1546" t="str">
            <v>THALE sp. z o.o. sp.k.</v>
          </cell>
          <cell r="U1546" t="str">
            <v>11-041 Olsztyn, Poland, Wilimowo 2, Poland</v>
          </cell>
          <cell r="V1546" t="str">
            <v>ocynk ogniowy</v>
          </cell>
          <cell r="W1546" t="str">
            <v>OG-M8X1000</v>
          </cell>
        </row>
        <row r="1547">
          <cell r="A1547">
            <v>12032</v>
          </cell>
          <cell r="B1547" t="str">
            <v>81190410801</v>
          </cell>
          <cell r="C1547" t="str">
            <v>OG-NSZ-MF-M8 NAKRĘTKA ŚLIZGOWA NSZ M8 PROFILU SZER. 41MM</v>
          </cell>
          <cell r="D1547" t="str">
            <v>5907754233744</v>
          </cell>
          <cell r="E1547" t="str">
            <v>25</v>
          </cell>
          <cell r="G1547" t="str">
            <v>Slide nut NSZ M8 channel width 41mm</v>
          </cell>
          <cell r="L1547" t="str">
            <v>-</v>
          </cell>
          <cell r="M1547" t="str">
            <v>-</v>
          </cell>
          <cell r="N1547" t="str">
            <v>-</v>
          </cell>
          <cell r="O1547" t="str">
            <v>-</v>
          </cell>
          <cell r="P1547" t="str">
            <v>-</v>
          </cell>
          <cell r="Q1547" t="str">
            <v>-</v>
          </cell>
          <cell r="R1547" t="str">
            <v>0</v>
          </cell>
          <cell r="S1547" t="str">
            <v/>
          </cell>
          <cell r="T1547" t="str">
            <v>THALE sp. z o.o. sp.k.</v>
          </cell>
          <cell r="U1547" t="str">
            <v>11-041 Olsztyn, Poland, Wilimowo 2, Poland</v>
          </cell>
          <cell r="V1547" t="str">
            <v>ocynk ogniowy</v>
          </cell>
          <cell r="W1547" t="str">
            <v>OG-NSZ-MF-M8</v>
          </cell>
        </row>
        <row r="1548">
          <cell r="A1548">
            <v>12484</v>
          </cell>
          <cell r="B1548" t="str">
            <v>81190411201</v>
          </cell>
          <cell r="C1548" t="str">
            <v>OG-NSZ-MF-M12 NAKRĘTKA ŚLIZGOWA NSZ M12 PROFILU SZER. 41MM</v>
          </cell>
          <cell r="D1548" t="str">
            <v>5907754235069</v>
          </cell>
          <cell r="E1548" t="str">
            <v>25</v>
          </cell>
          <cell r="F1548" t="str">
            <v>Nakrętka ślizgowa NSZ M12 profilu szer. 41mm</v>
          </cell>
          <cell r="G1548" t="str">
            <v>Slide nut NSZ M12 channel width 41mm</v>
          </cell>
          <cell r="H1548" t="str">
            <v>Bilincscsatlakozó NSZ M12 41mm-es szerelősínekhez</v>
          </cell>
          <cell r="I1548" t="str">
            <v>Dantyta verzle NSZ M12, profiliams 41mm</v>
          </cell>
          <cell r="J1548" t="str">
            <v>Nosníková matica NSZ M12 pre šírku 41mm</v>
          </cell>
          <cell r="K1548" t="str">
            <v>Piulite dintate NSZ M12 profil 41mm</v>
          </cell>
          <cell r="L1548" t="str">
            <v>-</v>
          </cell>
          <cell r="M1548" t="str">
            <v>-</v>
          </cell>
          <cell r="N1548" t="str">
            <v>-</v>
          </cell>
          <cell r="O1548" t="str">
            <v>-</v>
          </cell>
          <cell r="P1548" t="str">
            <v>-</v>
          </cell>
          <cell r="Q1548" t="str">
            <v>-</v>
          </cell>
          <cell r="R1548" t="str">
            <v>0</v>
          </cell>
          <cell r="S1548" t="str">
            <v/>
          </cell>
          <cell r="T1548" t="str">
            <v>THALE sp. z o.o. sp.k.</v>
          </cell>
          <cell r="U1548" t="str">
            <v>11-041 Olsztyn, Poland, Wilimowo 2, Poland</v>
          </cell>
          <cell r="V1548" t="str">
            <v>ocynk ogniowy</v>
          </cell>
          <cell r="W1548" t="str">
            <v>OG-NSZ-MF-M12</v>
          </cell>
        </row>
        <row r="1549">
          <cell r="A1549">
            <v>11480</v>
          </cell>
          <cell r="B1549" t="str">
            <v>81190411001</v>
          </cell>
          <cell r="C1549" t="str">
            <v>OG-NSZ-MF-M10 NAKRĘTKA ŚLIZGOWA NSZ M10 PROFILU SZER. 41MM</v>
          </cell>
          <cell r="D1549" t="str">
            <v>5907754235823</v>
          </cell>
          <cell r="E1549" t="str">
            <v>25</v>
          </cell>
          <cell r="G1549" t="str">
            <v>Slide nut NSZ M10 channel width 41mm</v>
          </cell>
          <cell r="L1549" t="str">
            <v>-</v>
          </cell>
          <cell r="M1549" t="str">
            <v>-</v>
          </cell>
          <cell r="N1549" t="str">
            <v>-</v>
          </cell>
          <cell r="O1549" t="str">
            <v>-</v>
          </cell>
          <cell r="P1549" t="str">
            <v>-</v>
          </cell>
          <cell r="Q1549" t="str">
            <v>-</v>
          </cell>
          <cell r="R1549" t="str">
            <v>0</v>
          </cell>
          <cell r="S1549" t="str">
            <v/>
          </cell>
          <cell r="T1549" t="str">
            <v>THALE sp. z o.o. sp.k.</v>
          </cell>
          <cell r="U1549" t="str">
            <v>11-041 Olsztyn, Poland, Wilimowo 2, Poland</v>
          </cell>
          <cell r="V1549" t="str">
            <v>ocynk ogniowy</v>
          </cell>
          <cell r="W1549" t="str">
            <v>OG-NSZ-MF-M10</v>
          </cell>
        </row>
        <row r="1550">
          <cell r="A1550">
            <v>11481</v>
          </cell>
          <cell r="B1550" t="str">
            <v>81480201001</v>
          </cell>
          <cell r="C1550" t="str">
            <v>OG-PD-10-P PODKŁADKA M10 FI 10,5MM ŚR. 36MM</v>
          </cell>
          <cell r="D1550" t="str">
            <v>5907754235182</v>
          </cell>
          <cell r="E1550" t="str">
            <v>50</v>
          </cell>
          <cell r="F1550" t="str">
            <v>Podkładka M10 fi 10,5mm śr. 36mm</v>
          </cell>
          <cell r="G1550" t="str">
            <v>Flat washer M10 dia 10,5mm d. 36mm</v>
          </cell>
          <cell r="H1550" t="str">
            <v>Lapos alátét M10 átmérő 10,5mm furatátmérő 36mm</v>
          </cell>
          <cell r="I1550" t="str">
            <v>Poverzle  M10 fi 10,5mm, skersmuo 36mm</v>
          </cell>
          <cell r="J1550" t="str">
            <v>Okrúhla podložka M10 d. 10,5mm; D 36mm</v>
          </cell>
          <cell r="K1550" t="str">
            <v>Saibe rotunde M10 dia 10,5mm d. 36mm</v>
          </cell>
          <cell r="L1550" t="str">
            <v>-</v>
          </cell>
          <cell r="M1550" t="str">
            <v>-</v>
          </cell>
          <cell r="N1550" t="str">
            <v>-</v>
          </cell>
          <cell r="O1550" t="str">
            <v>-</v>
          </cell>
          <cell r="P1550" t="str">
            <v>-</v>
          </cell>
          <cell r="Q1550" t="str">
            <v>-</v>
          </cell>
          <cell r="R1550" t="str">
            <v>0</v>
          </cell>
          <cell r="S1550" t="str">
            <v/>
          </cell>
          <cell r="T1550" t="str">
            <v>THALE sp. z o.o. sp.k.</v>
          </cell>
          <cell r="U1550" t="str">
            <v>11-041 Olsztyn, Poland, Wilimowo 2, Poland</v>
          </cell>
          <cell r="V1550" t="str">
            <v>ocynk ogniowy</v>
          </cell>
          <cell r="W1550" t="str">
            <v>OG-PD-10-P</v>
          </cell>
        </row>
        <row r="1551">
          <cell r="A1551">
            <v>24524</v>
          </cell>
          <cell r="B1551" t="str">
            <v>80130145000</v>
          </cell>
          <cell r="C1551" t="str">
            <v>UPZ-450 BK OBEJMA POJEDYNCZA EXPERT BEZ OKŁADZINY 450 BK</v>
          </cell>
          <cell r="D1551" t="str">
            <v>5907754257467</v>
          </cell>
          <cell r="E1551" t="str">
            <v>1</v>
          </cell>
          <cell r="F1551" t="str">
            <v>Obejma EXPERT 450 BK</v>
          </cell>
          <cell r="H1551" t="str">
            <v>Csőbilincs EXPERT 450 BK</v>
          </cell>
          <cell r="I1551" t="str">
            <v>Laikiklis EXPERT 450 BK</v>
          </cell>
          <cell r="K1551" t="str">
            <v>Colier tip EXPERT 450 BK</v>
          </cell>
          <cell r="L1551" t="str">
            <v>(RO)AT 017-05-4053-2024 28/02/2024</v>
          </cell>
          <cell r="M1551" t="str">
            <v>-</v>
          </cell>
          <cell r="N1551" t="str">
            <v>-</v>
          </cell>
          <cell r="O1551" t="str">
            <v>-</v>
          </cell>
          <cell r="P1551" t="str">
            <v>-</v>
          </cell>
          <cell r="Q1551" t="str">
            <v>-</v>
          </cell>
          <cell r="R1551" t="str">
            <v>0</v>
          </cell>
          <cell r="S1551" t="str">
            <v/>
          </cell>
          <cell r="T1551" t="str">
            <v>THALE sp. z o.o. sp.k.</v>
          </cell>
          <cell r="U1551" t="str">
            <v>11-041 Olsztyn, Poland, Wilimowo 2, Poland</v>
          </cell>
          <cell r="V1551" t="str">
            <v/>
          </cell>
          <cell r="W1551" t="str">
            <v>UPZ-450 BK</v>
          </cell>
        </row>
        <row r="1552">
          <cell r="A1552">
            <v>12950</v>
          </cell>
          <cell r="B1552" t="str">
            <v>81480100801</v>
          </cell>
          <cell r="C1552" t="str">
            <v>OG-PD-8 PODKŁADKA M8 FI 8,4MM ŚR. 26MM</v>
          </cell>
          <cell r="D1552" t="str">
            <v>5907754235199</v>
          </cell>
          <cell r="E1552" t="str">
            <v>50</v>
          </cell>
          <cell r="F1552" t="str">
            <v>Podkładka M8 fi 8,4mm śr. 26mm</v>
          </cell>
          <cell r="G1552" t="str">
            <v>Flat washer M8 dia 8,4mm d. 26mm</v>
          </cell>
          <cell r="H1552" t="str">
            <v>Lapos alátét M8 átmérő 8,4mm furatátmérő 26mm</v>
          </cell>
          <cell r="I1552" t="str">
            <v>Poverzle  M8 fi 8,4mm, skersmuo 26mm</v>
          </cell>
          <cell r="J1552" t="str">
            <v>Okrúhla podložka M8 d. 8,4mm; D 26mm</v>
          </cell>
          <cell r="K1552" t="str">
            <v>Saibe rotunde M8 dia 8,4mm d. 26mm</v>
          </cell>
          <cell r="L1552" t="str">
            <v>-</v>
          </cell>
          <cell r="M1552" t="str">
            <v>-</v>
          </cell>
          <cell r="N1552" t="str">
            <v>-</v>
          </cell>
          <cell r="O1552" t="str">
            <v>-</v>
          </cell>
          <cell r="P1552" t="str">
            <v>-</v>
          </cell>
          <cell r="Q1552" t="str">
            <v>-</v>
          </cell>
          <cell r="R1552" t="str">
            <v>0</v>
          </cell>
          <cell r="S1552" t="str">
            <v/>
          </cell>
          <cell r="T1552" t="str">
            <v>POLSKA</v>
          </cell>
          <cell r="U1552" t="str">
            <v xml:space="preserve">, </v>
          </cell>
          <cell r="V1552" t="str">
            <v>ocynk ogniowy</v>
          </cell>
          <cell r="W1552" t="str">
            <v>OG-PD-8</v>
          </cell>
        </row>
        <row r="1553">
          <cell r="A1553">
            <v>19736</v>
          </cell>
          <cell r="B1553" t="str">
            <v>81107504001</v>
          </cell>
          <cell r="C1553" t="str">
            <v>OG-PDC-MB PODKŁADKA M12 PROFILU SZER. 50MM</v>
          </cell>
          <cell r="D1553" t="str">
            <v>5907754248397</v>
          </cell>
          <cell r="E1553" t="str">
            <v>1</v>
          </cell>
          <cell r="G1553" t="str">
            <v>Flat washer M12 channel width 50mm</v>
          </cell>
          <cell r="L1553" t="str">
            <v>(HU)A-101/2016 18/11/2021; (SK)SK TP-19/0004-verzia 02 23/03/2022; (RO)AT 017-05-4053-2024 28/02/2024</v>
          </cell>
          <cell r="M1553" t="str">
            <v>(HU)02/2021 18/11/2021; (SK)01/2022 23/03/2022; (RO)01/2024 28/02/2024</v>
          </cell>
          <cell r="N1553" t="str">
            <v>-</v>
          </cell>
          <cell r="O1553" t="str">
            <v>-</v>
          </cell>
          <cell r="P1553" t="str">
            <v>-</v>
          </cell>
          <cell r="Q1553" t="str">
            <v>-</v>
          </cell>
          <cell r="R1553" t="str">
            <v>0</v>
          </cell>
          <cell r="S1553" t="str">
            <v/>
          </cell>
          <cell r="T1553" t="str">
            <v>THALE sp. z o.o. sp.k.</v>
          </cell>
          <cell r="U1553" t="str">
            <v>11-041 Olsztyn, Poland, Wilimowo 2, Poland</v>
          </cell>
          <cell r="V1553" t="str">
            <v/>
          </cell>
          <cell r="W1553" t="str">
            <v>OG-PDC-MB</v>
          </cell>
        </row>
        <row r="1554">
          <cell r="A1554">
            <v>17879</v>
          </cell>
          <cell r="B1554" t="str">
            <v>81480200801</v>
          </cell>
          <cell r="C1554" t="str">
            <v>OG-PD-8-P PODKŁADKA M8 FI 8,5MM ŚR. 36MM</v>
          </cell>
          <cell r="D1554" t="str">
            <v>5907754233973</v>
          </cell>
          <cell r="E1554" t="str">
            <v>50</v>
          </cell>
          <cell r="F1554" t="str">
            <v>Podkładka M8 fi 8,5mm śr. 36mm</v>
          </cell>
          <cell r="G1554" t="str">
            <v>Flat washer M8 dia 8,5mm d. 36mm</v>
          </cell>
          <cell r="H1554" t="str">
            <v>Lapos alátét M8 átmérő 8,5mm furatátmérő 36mm</v>
          </cell>
          <cell r="I1554" t="str">
            <v>Poverzle  M8 fi 8,5mm, skersmuo 36mm</v>
          </cell>
          <cell r="K1554" t="str">
            <v>Saibe rotunde M8 dia 8,5mm d. 36mm</v>
          </cell>
          <cell r="L1554" t="str">
            <v>-</v>
          </cell>
          <cell r="M1554" t="str">
            <v>-</v>
          </cell>
          <cell r="N1554" t="str">
            <v>-</v>
          </cell>
          <cell r="O1554" t="str">
            <v>-</v>
          </cell>
          <cell r="P1554" t="str">
            <v>-</v>
          </cell>
          <cell r="Q1554" t="str">
            <v>-</v>
          </cell>
          <cell r="R1554" t="str">
            <v>0</v>
          </cell>
          <cell r="S1554" t="str">
            <v/>
          </cell>
          <cell r="T1554" t="str">
            <v>THALE sp. z o.o. sp.k.</v>
          </cell>
          <cell r="U1554" t="str">
            <v>11-041 Olsztyn, Poland, Wilimowo 2, Poland</v>
          </cell>
          <cell r="V1554" t="str">
            <v>ocynk ogniowy</v>
          </cell>
          <cell r="W1554" t="str">
            <v>OG-PD-8-P</v>
          </cell>
        </row>
        <row r="1555">
          <cell r="A1555">
            <v>17057</v>
          </cell>
          <cell r="B1555" t="str">
            <v>81480102001</v>
          </cell>
          <cell r="C1555" t="str">
            <v>OG-PD-20 PODKŁADKA M20 FI 20MM ŚR. 37MM</v>
          </cell>
          <cell r="D1555" t="str">
            <v>5907754244702</v>
          </cell>
          <cell r="E1555" t="str">
            <v>1</v>
          </cell>
          <cell r="F1555" t="str">
            <v>Podkładka M20 fi 20mm śr. 37mm</v>
          </cell>
          <cell r="G1555" t="str">
            <v>Flat washer M20 dia 20mm d. 37mm</v>
          </cell>
          <cell r="H1555" t="str">
            <v>Lapos alátét M20 átmérő 20mm furatátmérő 37mm</v>
          </cell>
          <cell r="I1555" t="str">
            <v>Poverzle  M20 fi 20mm, skersmuo 37mm</v>
          </cell>
          <cell r="K1555" t="str">
            <v>Saibe pentru M20 profil 37mm</v>
          </cell>
          <cell r="L1555" t="str">
            <v>-</v>
          </cell>
          <cell r="M1555" t="str">
            <v>-</v>
          </cell>
          <cell r="N1555" t="str">
            <v>-</v>
          </cell>
          <cell r="O1555" t="str">
            <v>-</v>
          </cell>
          <cell r="P1555" t="str">
            <v>-</v>
          </cell>
          <cell r="Q1555" t="str">
            <v>-</v>
          </cell>
          <cell r="R1555" t="str">
            <v>0</v>
          </cell>
          <cell r="S1555" t="str">
            <v/>
          </cell>
          <cell r="T1555" t="str">
            <v>THALE sp. z o.o. sp.k.</v>
          </cell>
          <cell r="U1555" t="str">
            <v>11-041 Olsztyn, Poland, Wilimowo 2, Poland</v>
          </cell>
          <cell r="V1555" t="str">
            <v>ocynk ogniowy</v>
          </cell>
          <cell r="W1555" t="str">
            <v>OG-PD-20</v>
          </cell>
        </row>
        <row r="1556">
          <cell r="A1556">
            <v>11087</v>
          </cell>
          <cell r="B1556" t="str">
            <v>81220455011</v>
          </cell>
          <cell r="C1556" t="str">
            <v>OG-PDG-MB-450 PODPORA DACHOWA PROFILU SZER. 50MM 450X450</v>
          </cell>
          <cell r="D1556" t="str">
            <v>5907754232198</v>
          </cell>
          <cell r="E1556" t="str">
            <v>1</v>
          </cell>
          <cell r="F1556" t="str">
            <v>Podpora dachowa profilu szer. 50mm 450x450</v>
          </cell>
          <cell r="G1556" t="str">
            <v>Rooftop foot base channel support width 50mm 450</v>
          </cell>
          <cell r="H1556" t="str">
            <v>Teherelosztó talp szélesség 50mm 450x450</v>
          </cell>
          <cell r="I1556" t="str">
            <v>Stogo atrama 50mm profiliui 450x450</v>
          </cell>
          <cell r="J1556" t="str">
            <v>Univerzálne strešné podpery šírka 50mm 450</v>
          </cell>
          <cell r="K1556" t="str">
            <v>Suporti universali de acoperis latime 50mm 450x450</v>
          </cell>
          <cell r="L1556" t="str">
            <v>(PL)ITB-KOT-2020/1563 wydanie 1 15/12/2020; (HU)A-101/2016 18/11/2021; (SK)SK TP-19/0004-verzia 02 23/03/2022; (RO)AT 017-05-4053-2024 28/02/2024</v>
          </cell>
          <cell r="M1556" t="str">
            <v>(PL)06/2020 30/05/2023; (HU)02/2021 18/11/2021; (SK)01/2022 23/03/2022; (RO)01/2024 28/02/2024</v>
          </cell>
          <cell r="N1556" t="str">
            <v>B</v>
          </cell>
          <cell r="O1556" t="str">
            <v>-</v>
          </cell>
          <cell r="P1556" t="str">
            <v>-</v>
          </cell>
          <cell r="Q1556" t="str">
            <v>-</v>
          </cell>
          <cell r="R1556" t="str">
            <v>15</v>
          </cell>
          <cell r="S1556" t="str">
            <v/>
          </cell>
          <cell r="T1556" t="str">
            <v>THALE sp. z o.o. sp.k.</v>
          </cell>
          <cell r="U1556" t="str">
            <v>11-041 Olsztyn, Poland, Wilimowo 2, Poland</v>
          </cell>
          <cell r="V1556" t="str">
            <v>ocynk ogniowy</v>
          </cell>
          <cell r="W1556" t="str">
            <v>OG-PDG-MB-450</v>
          </cell>
        </row>
        <row r="1557">
          <cell r="A1557">
            <v>18553</v>
          </cell>
          <cell r="B1557" t="str">
            <v>81220505011</v>
          </cell>
          <cell r="C1557" t="str">
            <v>OG-PDRG-MB-200 PODPORA DACHOWA REGULOWANA Z IZOLACJĄ DO PROFILI MB, ME OGNIOWA</v>
          </cell>
          <cell r="D1557" t="str">
            <v>5907754248083</v>
          </cell>
          <cell r="E1557" t="str">
            <v>1</v>
          </cell>
          <cell r="L1557" t="str">
            <v>-</v>
          </cell>
          <cell r="M1557" t="str">
            <v>-</v>
          </cell>
          <cell r="N1557" t="str">
            <v>-</v>
          </cell>
          <cell r="O1557" t="str">
            <v>-</v>
          </cell>
          <cell r="P1557" t="str">
            <v>-</v>
          </cell>
          <cell r="Q1557" t="str">
            <v>-</v>
          </cell>
          <cell r="R1557" t="str">
            <v>0</v>
          </cell>
          <cell r="S1557" t="str">
            <v/>
          </cell>
          <cell r="T1557" t="str">
            <v>THALE sp. z o.o. sp.k.</v>
          </cell>
          <cell r="U1557" t="str">
            <v>11-041 Olsztyn, Poland, Wilimowo 2, Poland</v>
          </cell>
          <cell r="V1557" t="str">
            <v/>
          </cell>
          <cell r="W1557" t="str">
            <v>OG-PDRG-MB-200</v>
          </cell>
        </row>
        <row r="1558">
          <cell r="A1558">
            <v>7425</v>
          </cell>
          <cell r="B1558" t="str">
            <v>81240304111</v>
          </cell>
          <cell r="C1558" t="str">
            <v>OG-PDPG-300 PODPORA DACHOWA O PROFILU ZAMKNIĘTYM Z IZOLACJĄ OGNIOWA</v>
          </cell>
          <cell r="D1558" t="str">
            <v>5907754226777</v>
          </cell>
          <cell r="E1558" t="str">
            <v/>
          </cell>
          <cell r="L1558" t="str">
            <v>-</v>
          </cell>
          <cell r="M1558" t="str">
            <v>-</v>
          </cell>
          <cell r="N1558" t="str">
            <v>-</v>
          </cell>
          <cell r="O1558" t="str">
            <v>-</v>
          </cell>
          <cell r="P1558" t="str">
            <v>-</v>
          </cell>
          <cell r="Q1558" t="str">
            <v>-</v>
          </cell>
          <cell r="R1558" t="str">
            <v>0</v>
          </cell>
          <cell r="S1558" t="str">
            <v/>
          </cell>
          <cell r="T1558" t="str">
            <v>THALE sp. z o.o. sp.k.</v>
          </cell>
          <cell r="U1558" t="str">
            <v>11-041 Olsztyn, Poland, Wilimowo 2, Poland</v>
          </cell>
          <cell r="V1558" t="str">
            <v/>
          </cell>
          <cell r="W1558" t="str">
            <v>OG-PDPG-300</v>
          </cell>
        </row>
        <row r="1559">
          <cell r="A1559">
            <v>11249</v>
          </cell>
          <cell r="B1559" t="str">
            <v>81230304111</v>
          </cell>
          <cell r="C1559" t="str">
            <v>OG-PDRG-MF-300 PODPORA DACHOWA REGULOWANA Z IZOLACJĄ DO PROFILU MG, MF, MH OGNIOWA</v>
          </cell>
          <cell r="D1559" t="str">
            <v>5907754232204</v>
          </cell>
          <cell r="E1559" t="str">
            <v>1</v>
          </cell>
          <cell r="L1559" t="str">
            <v>(PL)ITB-KOT-2018/0556 wydanie 2 30/06/2020; (HU)A-101/2016 18/11/2021; (SK)SK TP-19/0004-verzia 02 23/03/2022; (RO)AT 017-05-4053-2024 28/02/2024</v>
          </cell>
          <cell r="M1559" t="str">
            <v>(PL)03/2020 30/05/2023; (HU)02/2021 18/11/2021; (SK)01/2022 23/03/2022; (RO)01/2024 28/02/2024</v>
          </cell>
          <cell r="N1559" t="str">
            <v>B</v>
          </cell>
          <cell r="O1559" t="str">
            <v>-</v>
          </cell>
          <cell r="P1559" t="str">
            <v>-</v>
          </cell>
          <cell r="Q1559" t="str">
            <v>-</v>
          </cell>
          <cell r="R1559" t="str">
            <v>18</v>
          </cell>
          <cell r="S1559" t="str">
            <v/>
          </cell>
          <cell r="T1559" t="str">
            <v>THALE sp. z o.o. sp.k.</v>
          </cell>
          <cell r="U1559" t="str">
            <v>11-041 Olsztyn, Poland, Wilimowo 2, Poland</v>
          </cell>
          <cell r="V1559" t="str">
            <v/>
          </cell>
          <cell r="W1559" t="str">
            <v>OG-PDRG-MF-300</v>
          </cell>
        </row>
        <row r="1560">
          <cell r="A1560">
            <v>17177</v>
          </cell>
          <cell r="B1560" t="str">
            <v>81230204111</v>
          </cell>
          <cell r="C1560" t="str">
            <v>OG-PDRG-MF-200 PODPORA DACHOWA REGULOWANA Z IZOLACJĄ DO PROFILI MG, MF, MH</v>
          </cell>
          <cell r="D1560" t="str">
            <v>5907754245235</v>
          </cell>
          <cell r="E1560" t="str">
            <v/>
          </cell>
          <cell r="L1560" t="str">
            <v>(PL)ITB-KOT-2018/0556 wydanie 2 30/06/2020; (HU)A-101/2016 18/11/2021; (SK)SK TP-19/0004-verzia 02 23/03/2022; (RO)AT 017-05-4053-2024 28/02/2024</v>
          </cell>
          <cell r="M1560" t="str">
            <v>(PL)03/2020 30/05/2023; (HU)02/2021 18/11/2021; (SK)01/2022 23/03/2022; (RO)01/2024 28/02/2024</v>
          </cell>
          <cell r="N1560" t="str">
            <v>B</v>
          </cell>
          <cell r="O1560" t="str">
            <v>-</v>
          </cell>
          <cell r="P1560" t="str">
            <v>-</v>
          </cell>
          <cell r="Q1560" t="str">
            <v>-</v>
          </cell>
          <cell r="R1560" t="str">
            <v>18</v>
          </cell>
          <cell r="S1560" t="str">
            <v/>
          </cell>
          <cell r="T1560" t="str">
            <v>THALE sp. z o.o. sp.k.</v>
          </cell>
          <cell r="U1560" t="str">
            <v>11-041 Olsztyn, Poland, Wilimowo 2, Poland</v>
          </cell>
          <cell r="V1560" t="str">
            <v/>
          </cell>
          <cell r="W1560" t="str">
            <v>OG-PDRG-MF-200</v>
          </cell>
        </row>
        <row r="1561">
          <cell r="A1561">
            <v>26452</v>
          </cell>
          <cell r="B1561" t="str">
            <v/>
          </cell>
          <cell r="C1561" t="str">
            <v>UPZD-125 BK OBEJMA DUO 125 (123-131MM) BK</v>
          </cell>
          <cell r="D1561" t="str">
            <v/>
          </cell>
          <cell r="E1561" t="str">
            <v>25</v>
          </cell>
          <cell r="F1561" t="str">
            <v>Obejma DUO 125 (123-131mm) BK</v>
          </cell>
          <cell r="G1561" t="str">
            <v>Pipe clamp DUO 125 (123-131mm) BK</v>
          </cell>
          <cell r="H1561" t="str">
            <v>Csőbilincs DUO 125 (123-131mm) BK</v>
          </cell>
          <cell r="I1561" t="str">
            <v>Laikilis DUO 125 (123-131mm) BK</v>
          </cell>
          <cell r="J1561" t="str">
            <v>Objímka DUO 125 BK (123-131mm) BK</v>
          </cell>
          <cell r="K1561" t="str">
            <v>Colier tip DUO 125 BK (123-131mm) BK</v>
          </cell>
          <cell r="L1561" t="str">
            <v>(PL)ITB-KOT-2018/0744 wydanie 2 27/03/2020; (SK)SK TP-19/0004-verzia 02 23/03/2022; (RO)AT 017-05-4053-2024 28/02/2024</v>
          </cell>
          <cell r="M1561" t="str">
            <v>(PL)01/2020 30/05/2023; (SK)01/2022 23/03/2022; (RO)01/2024 28/02/2024</v>
          </cell>
          <cell r="N1561" t="str">
            <v>B</v>
          </cell>
          <cell r="O1561" t="str">
            <v>-</v>
          </cell>
          <cell r="P1561" t="str">
            <v>-</v>
          </cell>
          <cell r="Q1561" t="str">
            <v>-</v>
          </cell>
          <cell r="R1561" t="str">
            <v>20</v>
          </cell>
          <cell r="S1561" t="str">
            <v/>
          </cell>
          <cell r="T1561" t="str">
            <v>THALE sp. z o.o. sp.k.</v>
          </cell>
          <cell r="U1561" t="str">
            <v>11-041 Olsztyn, Poland, Wilimowo 2, Poland</v>
          </cell>
          <cell r="V1561" t="str">
            <v>ocynk galwaniczny</v>
          </cell>
          <cell r="W1561" t="str">
            <v>UPZD-125 BK</v>
          </cell>
        </row>
        <row r="1562">
          <cell r="A1562">
            <v>18541</v>
          </cell>
          <cell r="B1562" t="str">
            <v>81230205001</v>
          </cell>
          <cell r="C1562" t="str">
            <v>OG-PDRZ-MB-200 PODPORA DACHOWA REGULOWANA BEZ IZOLACJI DO PROFILI MB, ME OGNIOWA</v>
          </cell>
          <cell r="D1562" t="str">
            <v>5907754252691</v>
          </cell>
          <cell r="E1562" t="str">
            <v/>
          </cell>
          <cell r="L1562" t="str">
            <v>-</v>
          </cell>
          <cell r="M1562" t="str">
            <v>-</v>
          </cell>
          <cell r="N1562" t="str">
            <v>-</v>
          </cell>
          <cell r="O1562" t="str">
            <v>-</v>
          </cell>
          <cell r="P1562" t="str">
            <v>-</v>
          </cell>
          <cell r="Q1562" t="str">
            <v>-</v>
          </cell>
          <cell r="R1562" t="str">
            <v>0</v>
          </cell>
          <cell r="S1562" t="str">
            <v/>
          </cell>
          <cell r="T1562" t="str">
            <v>THALE sp. z o.o. sp.k.</v>
          </cell>
          <cell r="U1562" t="str">
            <v>11-041 Olsztyn, Poland, Wilimowo 2, Poland</v>
          </cell>
          <cell r="V1562" t="str">
            <v/>
          </cell>
          <cell r="W1562" t="str">
            <v>OG-PDRZ-MB-200</v>
          </cell>
        </row>
        <row r="1563">
          <cell r="A1563">
            <v>15303</v>
          </cell>
          <cell r="B1563" t="str">
            <v>81230305001</v>
          </cell>
          <cell r="C1563" t="str">
            <v>OG-PDRZ-MB-300 PODPORA DACHOWA REGULOWANA PROFILU SZER. 50MM 300</v>
          </cell>
          <cell r="D1563" t="str">
            <v>5907754238787</v>
          </cell>
          <cell r="E1563" t="str">
            <v>1</v>
          </cell>
          <cell r="F1563" t="str">
            <v>Podpora dachowa regulowana profilu szer. 50mm 300</v>
          </cell>
          <cell r="G1563" t="str">
            <v>Rooftop foot base channel support width 50mm 300</v>
          </cell>
          <cell r="H1563" t="str">
            <v>Állítható teherelosztó talp, szélesség 50mm 300</v>
          </cell>
          <cell r="I1563" t="str">
            <v>Reguliuojama stogo atrama 50mm profiliui 300</v>
          </cell>
          <cell r="J1563" t="str">
            <v>Univerzálne strešné podpery šírka 50mm 300</v>
          </cell>
          <cell r="K1563" t="str">
            <v>Suport acoperis ajustabili si rabatabili 50mm 300</v>
          </cell>
          <cell r="L1563" t="str">
            <v>(PL)ITB-KOT-2020/1563 wydanie 1 15/12/2020; (SK)SK TP-19/0004-verzia 02 23/03/2022</v>
          </cell>
          <cell r="M1563" t="str">
            <v>(PL)06/2020 30/05/2023; (SK)01/2022 23/03/2022</v>
          </cell>
          <cell r="N1563" t="str">
            <v>B</v>
          </cell>
          <cell r="O1563" t="str">
            <v>-</v>
          </cell>
          <cell r="P1563" t="str">
            <v>-</v>
          </cell>
          <cell r="Q1563" t="str">
            <v>-</v>
          </cell>
          <cell r="R1563" t="str">
            <v>15</v>
          </cell>
          <cell r="S1563" t="str">
            <v/>
          </cell>
          <cell r="T1563" t="str">
            <v>THALE sp. z o.o. sp.k.</v>
          </cell>
          <cell r="U1563" t="str">
            <v>11-041 Olsztyn, Poland, Wilimowo 2, Poland</v>
          </cell>
          <cell r="V1563" t="str">
            <v>ocynk ogniowy</v>
          </cell>
          <cell r="W1563" t="str">
            <v>OG-PDRZ-MB-300</v>
          </cell>
        </row>
        <row r="1564">
          <cell r="A1564">
            <v>12709</v>
          </cell>
          <cell r="B1564" t="str">
            <v>81230304101</v>
          </cell>
          <cell r="C1564" t="str">
            <v>OG-PDRZ-MF-300 PODPORA DACHOWA REGULOWANA BEZ IZOLACJI DO PROFILU MG, MF, MH OGNIOWA</v>
          </cell>
          <cell r="D1564" t="str">
            <v>5907754234895</v>
          </cell>
          <cell r="E1564" t="str">
            <v>1</v>
          </cell>
          <cell r="L1564" t="str">
            <v>(PL)ITB-KOT-2018/0556 wydanie 2 30/06/2020; (HU)A-101/2016 18/11/2021; (SK)SK TP-19/0004-verzia 02 23/03/2022</v>
          </cell>
          <cell r="M1564" t="str">
            <v>(PL)03/2020 30/05/2023; (HU)02/2021 18/11/2021; (SK)01/2022 23/03/2022</v>
          </cell>
          <cell r="N1564" t="str">
            <v>B</v>
          </cell>
          <cell r="O1564" t="str">
            <v>-</v>
          </cell>
          <cell r="P1564" t="str">
            <v>-</v>
          </cell>
          <cell r="Q1564" t="str">
            <v>-</v>
          </cell>
          <cell r="R1564" t="str">
            <v>18</v>
          </cell>
          <cell r="S1564" t="str">
            <v/>
          </cell>
          <cell r="T1564" t="str">
            <v>THALE sp. z o.o. sp.k.</v>
          </cell>
          <cell r="U1564" t="str">
            <v>11-041 Olsztyn, Poland, Wilimowo 2, Poland</v>
          </cell>
          <cell r="V1564" t="str">
            <v/>
          </cell>
          <cell r="W1564" t="str">
            <v>OG-PDRZ-MF-300</v>
          </cell>
        </row>
        <row r="1565">
          <cell r="A1565">
            <v>12270</v>
          </cell>
          <cell r="B1565" t="str">
            <v>81150411201</v>
          </cell>
          <cell r="C1565" t="str">
            <v>OG-PG-MF-M12 PŁYTKA MONTAŻOWA L3 PROFILU SZER. 41MM</v>
          </cell>
          <cell r="D1565" t="str">
            <v>5907754235779</v>
          </cell>
          <cell r="E1565" t="str">
            <v>1</v>
          </cell>
          <cell r="F1565" t="str">
            <v>Płytka montażowa L3 profilu szer. 41mm</v>
          </cell>
          <cell r="G1565" t="str">
            <v>Threaded plate L3 channel width 41mm</v>
          </cell>
          <cell r="H1565" t="str">
            <v>Menetes sín összekötő lemez L3 41mm-es sínekhez</v>
          </cell>
          <cell r="I1565" t="str">
            <v>L3 montazine plokstele, profiliams 41mm</v>
          </cell>
          <cell r="J1565" t="str">
            <v>Závitová doska L3 šírka 41mm</v>
          </cell>
          <cell r="K1565" t="str">
            <v>Placi filetate L3 profil 41mm</v>
          </cell>
          <cell r="L1565" t="str">
            <v>-</v>
          </cell>
          <cell r="M1565" t="str">
            <v>-</v>
          </cell>
          <cell r="N1565" t="str">
            <v>-</v>
          </cell>
          <cell r="O1565" t="str">
            <v>-</v>
          </cell>
          <cell r="P1565" t="str">
            <v>-</v>
          </cell>
          <cell r="Q1565" t="str">
            <v>-</v>
          </cell>
          <cell r="R1565" t="str">
            <v>0</v>
          </cell>
          <cell r="S1565" t="str">
            <v/>
          </cell>
          <cell r="T1565" t="str">
            <v>THALE sp. z o.o. sp.k.</v>
          </cell>
          <cell r="U1565" t="str">
            <v>11-041 Olsztyn, Poland, Wilimowo 2, Poland</v>
          </cell>
          <cell r="V1565" t="str">
            <v>ocynk ogniowy</v>
          </cell>
          <cell r="W1565" t="str">
            <v>OG-PG-MF-M12</v>
          </cell>
        </row>
        <row r="1566">
          <cell r="A1566">
            <v>12268</v>
          </cell>
          <cell r="B1566" t="str">
            <v>81150301001</v>
          </cell>
          <cell r="C1566" t="str">
            <v>OG-PG-A-M10 PŁYTKA GWINTOWANA KRÓTKA DO PROFILU A OGNIOWA</v>
          </cell>
          <cell r="D1566" t="str">
            <v>5907754235755</v>
          </cell>
          <cell r="E1566" t="str">
            <v/>
          </cell>
          <cell r="L1566" t="str">
            <v>-</v>
          </cell>
          <cell r="M1566" t="str">
            <v>-</v>
          </cell>
          <cell r="N1566" t="str">
            <v>-</v>
          </cell>
          <cell r="O1566" t="str">
            <v>-</v>
          </cell>
          <cell r="P1566" t="str">
            <v>-</v>
          </cell>
          <cell r="Q1566" t="str">
            <v>-</v>
          </cell>
          <cell r="R1566" t="str">
            <v>0</v>
          </cell>
          <cell r="S1566" t="str">
            <v/>
          </cell>
          <cell r="T1566" t="str">
            <v>THALE sp. z o.o. sp.k.</v>
          </cell>
          <cell r="U1566" t="str">
            <v>11-041 Olsztyn, Poland, Wilimowo 2, Poland</v>
          </cell>
          <cell r="V1566" t="str">
            <v/>
          </cell>
          <cell r="W1566" t="str">
            <v>OG-PG-A-M10</v>
          </cell>
        </row>
        <row r="1567">
          <cell r="A1567">
            <v>12269</v>
          </cell>
          <cell r="B1567" t="str">
            <v>81150501201</v>
          </cell>
          <cell r="C1567" t="str">
            <v>OG-PG-MB-M12 PŁYTKA GWINTOWANA KRÓTKA DO PROFILU MB, ME OGNIOWA</v>
          </cell>
          <cell r="D1567" t="str">
            <v>5907754235762</v>
          </cell>
          <cell r="E1567" t="str">
            <v/>
          </cell>
          <cell r="L1567" t="str">
            <v>-</v>
          </cell>
          <cell r="M1567" t="str">
            <v>-</v>
          </cell>
          <cell r="N1567" t="str">
            <v>-</v>
          </cell>
          <cell r="O1567" t="str">
            <v>-</v>
          </cell>
          <cell r="P1567" t="str">
            <v>-</v>
          </cell>
          <cell r="Q1567" t="str">
            <v>-</v>
          </cell>
          <cell r="R1567" t="str">
            <v>0</v>
          </cell>
          <cell r="S1567" t="str">
            <v/>
          </cell>
          <cell r="T1567" t="str">
            <v>THALE sp. z o.o. sp.k.</v>
          </cell>
          <cell r="U1567" t="str">
            <v>11-041 Olsztyn, Poland, Wilimowo 2, Poland</v>
          </cell>
          <cell r="V1567" t="str">
            <v/>
          </cell>
          <cell r="W1567" t="str">
            <v>OG-PG-MB-M12</v>
          </cell>
        </row>
        <row r="1568">
          <cell r="A1568">
            <v>13745</v>
          </cell>
          <cell r="B1568" t="str">
            <v>81150411241</v>
          </cell>
          <cell r="C1568" t="str">
            <v>OG-PGL-MF-M12 PŁYTKA MONTAŻOWA L7 PROFILU SZER. 41MM</v>
          </cell>
          <cell r="D1568" t="str">
            <v>5907754246799</v>
          </cell>
          <cell r="E1568" t="str">
            <v>1</v>
          </cell>
          <cell r="F1568" t="str">
            <v>Płytka montażowa L7 profilu szer. 41mm</v>
          </cell>
          <cell r="G1568" t="str">
            <v>Threaded plate L7 channel width 41mm</v>
          </cell>
          <cell r="H1568" t="str">
            <v>Menetes sín összekötő lemez L7 41mm-es sínekhez</v>
          </cell>
          <cell r="I1568" t="str">
            <v>L7 montazine plokstele, profiliams 41mm</v>
          </cell>
          <cell r="J1568" t="str">
            <v>Závitová doska L7 šírka 41mm</v>
          </cell>
          <cell r="K1568" t="str">
            <v>Placi filetate L7 profil 41mm</v>
          </cell>
          <cell r="L1568" t="str">
            <v>-</v>
          </cell>
          <cell r="M1568" t="str">
            <v>-</v>
          </cell>
          <cell r="N1568" t="str">
            <v>-</v>
          </cell>
          <cell r="O1568" t="str">
            <v>-</v>
          </cell>
          <cell r="P1568" t="str">
            <v>-</v>
          </cell>
          <cell r="Q1568" t="str">
            <v>-</v>
          </cell>
          <cell r="R1568" t="str">
            <v>0</v>
          </cell>
          <cell r="S1568" t="str">
            <v/>
          </cell>
          <cell r="T1568" t="str">
            <v>THALE sp. z o.o. sp.k.</v>
          </cell>
          <cell r="U1568" t="str">
            <v>11-041 Olsztyn, Poland, Wilimowo 2, Poland</v>
          </cell>
          <cell r="V1568" t="str">
            <v>ocynk ogniowy</v>
          </cell>
          <cell r="W1568" t="str">
            <v>OG-PGL-MF-M12</v>
          </cell>
        </row>
        <row r="1569">
          <cell r="A1569">
            <v>18458</v>
          </cell>
          <cell r="B1569" t="str">
            <v>80410112161</v>
          </cell>
          <cell r="C1569" t="str">
            <v>OG-PSA1-M12/16 PODPORA PRZESUWNA PSA1 1XM12/M16</v>
          </cell>
          <cell r="D1569" t="str">
            <v>5907754247895</v>
          </cell>
          <cell r="E1569" t="str">
            <v>1</v>
          </cell>
          <cell r="F1569" t="str">
            <v>Podpora przesuwna PSA1 1xM12/M16</v>
          </cell>
          <cell r="G1569" t="str">
            <v>Sliding support PSA1 1xM12/M16</v>
          </cell>
          <cell r="H1569" t="str">
            <v>Csúszószán PSA1 1xM12/M16</v>
          </cell>
          <cell r="I1569" t="str">
            <v>Slydimo atrama PSA1 1xM12/M16</v>
          </cell>
          <cell r="J1569" t="str">
            <v>Klzné uloženie PSA1 1xM12/M16</v>
          </cell>
          <cell r="K1569" t="str">
            <v>Glisiere usoare PSA1 1xM12/M16</v>
          </cell>
          <cell r="L1569" t="str">
            <v>-</v>
          </cell>
          <cell r="M1569" t="str">
            <v>-</v>
          </cell>
          <cell r="N1569" t="str">
            <v>-</v>
          </cell>
          <cell r="O1569" t="str">
            <v>-</v>
          </cell>
          <cell r="P1569" t="str">
            <v>-</v>
          </cell>
          <cell r="Q1569" t="str">
            <v>-</v>
          </cell>
          <cell r="R1569" t="str">
            <v>0</v>
          </cell>
          <cell r="S1569" t="str">
            <v/>
          </cell>
          <cell r="T1569" t="str">
            <v>THALE sp. z o.o. sp.k.</v>
          </cell>
          <cell r="U1569" t="str">
            <v>11-041 Olsztyn, Poland, Wilimowo 2, Poland</v>
          </cell>
          <cell r="V1569" t="str">
            <v>ocynk ogniowy</v>
          </cell>
          <cell r="W1569" t="str">
            <v>OG-PSA1-M12/16</v>
          </cell>
        </row>
        <row r="1570">
          <cell r="A1570">
            <v>19981</v>
          </cell>
          <cell r="B1570" t="str">
            <v>80320111451</v>
          </cell>
          <cell r="C1570" t="str">
            <v>OG-PSF-110-11/4 OBEJMA PSF 110 (108-115MM) 11/4</v>
          </cell>
          <cell r="D1570" t="str">
            <v>5907754248762</v>
          </cell>
          <cell r="E1570" t="str">
            <v>1</v>
          </cell>
          <cell r="F1570" t="str">
            <v>Obejma PSF 110 (108-115mm) 11/4</v>
          </cell>
          <cell r="G1570" t="str">
            <v>Heavy duty pipe clamp PSF 110 (108-115mm) 11/4</v>
          </cell>
          <cell r="H1570" t="str">
            <v>Fixpont bilincs PSF 110 (108-115mm) 11/4</v>
          </cell>
          <cell r="I1570" t="str">
            <v>Laikiklis PSF 110 (108-115mm) 11/4</v>
          </cell>
          <cell r="J1570" t="str">
            <v>Objímka pre pevné body PSF 110 (108-115mm) 11/4</v>
          </cell>
          <cell r="K1570" t="str">
            <v>Coliere masive punct fix PSF 110 (108-115mm) 11/4</v>
          </cell>
          <cell r="L1570" t="str">
            <v>-</v>
          </cell>
          <cell r="M1570" t="str">
            <v>-</v>
          </cell>
          <cell r="N1570" t="str">
            <v>-</v>
          </cell>
          <cell r="O1570" t="str">
            <v>-</v>
          </cell>
          <cell r="P1570" t="str">
            <v>-</v>
          </cell>
          <cell r="Q1570" t="str">
            <v>-</v>
          </cell>
          <cell r="R1570" t="str">
            <v>0</v>
          </cell>
          <cell r="S1570" t="str">
            <v/>
          </cell>
          <cell r="T1570" t="str">
            <v>THALE sp. z o.o. sp.k.</v>
          </cell>
          <cell r="U1570" t="str">
            <v>11-041 Olsztyn, Poland, Wilimowo 2, Poland</v>
          </cell>
          <cell r="V1570" t="str">
            <v>ocynk ogniowy</v>
          </cell>
          <cell r="W1570" t="str">
            <v>OG-PSF-110-11/4</v>
          </cell>
        </row>
        <row r="1571">
          <cell r="A1571">
            <v>15372</v>
          </cell>
          <cell r="B1571" t="str">
            <v>80420110121</v>
          </cell>
          <cell r="C1571" t="str">
            <v>OG-PSB2-M10/12 PODPORA PRZESUWNA PSB2 2XM10/12</v>
          </cell>
          <cell r="D1571" t="str">
            <v>5907754238954</v>
          </cell>
          <cell r="E1571" t="str">
            <v>1</v>
          </cell>
          <cell r="F1571" t="str">
            <v>Podpora przesuwna PSB2 2xM10/12</v>
          </cell>
          <cell r="G1571" t="str">
            <v>Sliding support PSB2 2xM10/12</v>
          </cell>
          <cell r="H1571" t="str">
            <v>Csúszószán PSB2 2xM10/12</v>
          </cell>
          <cell r="I1571" t="str">
            <v>Slydimo atrama PSB2 2xM10/12</v>
          </cell>
          <cell r="J1571" t="str">
            <v>Klzné uloženie PSB2 2xM10/12</v>
          </cell>
          <cell r="K1571" t="str">
            <v>Glisiere usoare  PSB2 2xM10/12</v>
          </cell>
          <cell r="L1571" t="str">
            <v>-</v>
          </cell>
          <cell r="M1571" t="str">
            <v>-</v>
          </cell>
          <cell r="N1571" t="str">
            <v>-</v>
          </cell>
          <cell r="O1571" t="str">
            <v>-</v>
          </cell>
          <cell r="P1571" t="str">
            <v>-</v>
          </cell>
          <cell r="Q1571" t="str">
            <v>-</v>
          </cell>
          <cell r="R1571" t="str">
            <v>0</v>
          </cell>
          <cell r="S1571" t="str">
            <v/>
          </cell>
          <cell r="T1571" t="str">
            <v>THALE sp. z o.o. sp.k.</v>
          </cell>
          <cell r="U1571" t="str">
            <v>11-041 Olsztyn, Poland, Wilimowo 2, Poland</v>
          </cell>
          <cell r="V1571" t="str">
            <v>ocynk ogniowy</v>
          </cell>
          <cell r="W1571" t="str">
            <v>OG-PSB2-M10/12</v>
          </cell>
        </row>
        <row r="1572">
          <cell r="A1572">
            <v>15379</v>
          </cell>
          <cell r="B1572" t="str">
            <v>80320102651</v>
          </cell>
          <cell r="C1572" t="str">
            <v>OG-PSF-20-11/4 OBEJMA PSF 20 (25-29MM) 11/4</v>
          </cell>
          <cell r="D1572" t="str">
            <v>5907754247086</v>
          </cell>
          <cell r="E1572" t="str">
            <v>1</v>
          </cell>
          <cell r="F1572" t="str">
            <v>Obejma PSF 20 (25-29mm) 11/4</v>
          </cell>
          <cell r="G1572" t="str">
            <v>Heavy duty pipe clamp PSF 20 (25-29mm) 11/4</v>
          </cell>
          <cell r="H1572" t="str">
            <v>Fixpont bilincs PSF 20 (25-29mm) 11/4</v>
          </cell>
          <cell r="I1572" t="str">
            <v>Laikiklis PSF 20 (25-29mm) 11/4</v>
          </cell>
          <cell r="L1572" t="str">
            <v>-</v>
          </cell>
          <cell r="M1572" t="str">
            <v>-</v>
          </cell>
          <cell r="N1572" t="str">
            <v>-</v>
          </cell>
          <cell r="O1572" t="str">
            <v>-</v>
          </cell>
          <cell r="P1572" t="str">
            <v>-</v>
          </cell>
          <cell r="Q1572" t="str">
            <v>-</v>
          </cell>
          <cell r="R1572" t="str">
            <v>0</v>
          </cell>
          <cell r="S1572" t="str">
            <v/>
          </cell>
          <cell r="T1572" t="str">
            <v>THALE sp. z o.o. sp.k.</v>
          </cell>
          <cell r="U1572" t="str">
            <v>11-041 Olsztyn, Poland, Wilimowo 2, Poland</v>
          </cell>
          <cell r="V1572" t="str">
            <v>ocynk ogniowy</v>
          </cell>
          <cell r="W1572" t="str">
            <v>OG-PSF-20-11/4</v>
          </cell>
        </row>
        <row r="1573">
          <cell r="A1573">
            <v>16929</v>
          </cell>
          <cell r="B1573" t="str">
            <v>80320135051</v>
          </cell>
          <cell r="C1573" t="str">
            <v>OG-PSF-350-11/4 OBEJMA PSF 350 (352-357MM) 11/4</v>
          </cell>
          <cell r="D1573" t="str">
            <v>5907754244184</v>
          </cell>
          <cell r="E1573" t="str">
            <v>1</v>
          </cell>
          <cell r="F1573" t="str">
            <v>Obejma PSF 350 (352-357mm) 11/4</v>
          </cell>
          <cell r="G1573" t="str">
            <v>Heavy duty pipe clamp PSF 350 (352-357mm) 11/4</v>
          </cell>
          <cell r="H1573" t="str">
            <v>Fixpont bilincs PSF 350 (352-357mm) 11/4</v>
          </cell>
          <cell r="I1573" t="str">
            <v>Laikiklis PSF 350 (352-357mm) 11/4</v>
          </cell>
          <cell r="L1573" t="str">
            <v>-</v>
          </cell>
          <cell r="M1573" t="str">
            <v>-</v>
          </cell>
          <cell r="N1573" t="str">
            <v>-</v>
          </cell>
          <cell r="O1573" t="str">
            <v>-</v>
          </cell>
          <cell r="P1573" t="str">
            <v>-</v>
          </cell>
          <cell r="Q1573" t="str">
            <v>-</v>
          </cell>
          <cell r="R1573" t="str">
            <v>0</v>
          </cell>
          <cell r="S1573" t="str">
            <v/>
          </cell>
          <cell r="T1573" t="str">
            <v>THALE sp. z o.o. sp.k.</v>
          </cell>
          <cell r="U1573" t="str">
            <v>11-041 Olsztyn, Poland, Wilimowo 2, Poland</v>
          </cell>
          <cell r="V1573" t="str">
            <v>ocynk ogniowy</v>
          </cell>
          <cell r="W1573" t="str">
            <v>OG-PSF-350-11/4</v>
          </cell>
        </row>
        <row r="1574">
          <cell r="A1574">
            <v>17965</v>
          </cell>
          <cell r="B1574" t="str">
            <v>80321035011</v>
          </cell>
          <cell r="C1574" t="str">
            <v>OG-PSF-350-M20 OBEJMA PSF 350 (352-357MM) M20</v>
          </cell>
          <cell r="D1574" t="str">
            <v>5907754247581</v>
          </cell>
          <cell r="E1574" t="str">
            <v>1</v>
          </cell>
          <cell r="F1574" t="str">
            <v>Obejma PSF 350 (352-357mm) M20</v>
          </cell>
          <cell r="G1574" t="str">
            <v>Heavy duty pipe clamp PSF 350 (352-357mm) M20</v>
          </cell>
          <cell r="H1574" t="str">
            <v>Fixpont bilincs PSF 350 (352-357mm) M20</v>
          </cell>
          <cell r="I1574" t="str">
            <v>Laikiklis PSF 350 (352-357mm) M20</v>
          </cell>
          <cell r="K1574" t="str">
            <v>Coliere masive punct fix PSF 350 (352-357mm) M20</v>
          </cell>
          <cell r="L1574" t="str">
            <v>(PL)ITB-KOT-2020/1561 wydanie 1 15/12/2020; (HU)A-101/2016 18/11/2021; (SK)SK TP-19/0004-verzia 02 23/03/2022; (RO)AT 017-05-4053-2024 28/02/2024</v>
          </cell>
          <cell r="M1574" t="str">
            <v>(PL)04/2020 30/05/2023; (HU)02/2021 18/11/2021; (SK)01/2022 23/03/2022; (RO)01/2024 28/02/2024</v>
          </cell>
          <cell r="N1574" t="str">
            <v>B</v>
          </cell>
          <cell r="O1574" t="str">
            <v>-</v>
          </cell>
          <cell r="P1574" t="str">
            <v>-</v>
          </cell>
          <cell r="Q1574" t="str">
            <v>-</v>
          </cell>
          <cell r="R1574" t="str">
            <v>15</v>
          </cell>
          <cell r="S1574" t="str">
            <v/>
          </cell>
          <cell r="T1574" t="str">
            <v>THALE sp. z o.o. sp.k.</v>
          </cell>
          <cell r="U1574" t="str">
            <v>11-041 Olsztyn, Poland, Wilimowo 2, Poland</v>
          </cell>
          <cell r="V1574" t="str">
            <v>ocynk ogniowy</v>
          </cell>
          <cell r="W1574" t="str">
            <v>OG-PSF-350-M20</v>
          </cell>
        </row>
        <row r="1575">
          <cell r="A1575">
            <v>17966</v>
          </cell>
          <cell r="B1575" t="str">
            <v>80320145011</v>
          </cell>
          <cell r="C1575" t="str">
            <v>OG-PSF-450-M20 OBEJMA PSF 450 (453-458MM) M20</v>
          </cell>
          <cell r="D1575" t="str">
            <v>5907754247598</v>
          </cell>
          <cell r="E1575" t="str">
            <v>1</v>
          </cell>
          <cell r="F1575" t="str">
            <v>Obejma PSF 450 (453-458mm) M20</v>
          </cell>
          <cell r="G1575" t="str">
            <v>Heavy duty pipe clamp PSF 450 (453-458mm) M20</v>
          </cell>
          <cell r="H1575" t="str">
            <v>Fixpont bilincs PSF 450 (453-458mm) M20</v>
          </cell>
          <cell r="I1575" t="str">
            <v>Laikiklis PSF 450 (453-458mm) M20</v>
          </cell>
          <cell r="J1575" t="str">
            <v>Objímka pre pevné body PSF 450 (453-458mm) M20</v>
          </cell>
          <cell r="K1575" t="str">
            <v>Coliere masive punct fix PSF 450 (453-458mm) M20</v>
          </cell>
          <cell r="L1575" t="str">
            <v>-</v>
          </cell>
          <cell r="M1575" t="str">
            <v>-</v>
          </cell>
          <cell r="N1575" t="str">
            <v>-</v>
          </cell>
          <cell r="O1575" t="str">
            <v>-</v>
          </cell>
          <cell r="P1575" t="str">
            <v>-</v>
          </cell>
          <cell r="Q1575" t="str">
            <v>-</v>
          </cell>
          <cell r="R1575" t="str">
            <v>0</v>
          </cell>
          <cell r="S1575" t="str">
            <v/>
          </cell>
          <cell r="T1575" t="str">
            <v>THALE sp. z o.o. sp.k.</v>
          </cell>
          <cell r="U1575" t="str">
            <v>11-041 Olsztyn, Poland, Wilimowo 2, Poland</v>
          </cell>
          <cell r="V1575" t="str">
            <v>ocynk ogniowy</v>
          </cell>
          <cell r="W1575" t="str">
            <v>OG-PSF-450-M20</v>
          </cell>
        </row>
        <row r="1576">
          <cell r="A1576">
            <v>12486</v>
          </cell>
          <cell r="B1576" t="str">
            <v>80330081511</v>
          </cell>
          <cell r="C1576" t="str">
            <v>OG-PSPM-M20 PŁYTKA PUNKTU STAŁEGO PSPM M20</v>
          </cell>
          <cell r="D1576" t="str">
            <v>5907754235236</v>
          </cell>
          <cell r="E1576" t="str">
            <v>1</v>
          </cell>
          <cell r="F1576" t="str">
            <v>Płytka punktu stałego PSPM M20</v>
          </cell>
          <cell r="G1576" t="str">
            <v>Fixed point plate PSPM M20</v>
          </cell>
          <cell r="H1576" t="str">
            <v>Fixpont alaplap PSPM M20</v>
          </cell>
          <cell r="I1576" t="str">
            <v>Nejudamos atramos plokstele PSPM M20</v>
          </cell>
          <cell r="J1576" t="str">
            <v>Oporná doska pre pevné body PSPM M20</v>
          </cell>
          <cell r="K1576" t="str">
            <v>Placi punct fix PSPM 20</v>
          </cell>
          <cell r="L1576" t="str">
            <v>(PL)ITB-KOT-2018/0556 wydanie 2 30/06/2020; (HU)A-101/2016 18/11/2021; (SK)SK TP-19/0004-verzia 02 23/03/2022; (RO)AT 017-05-4053-2024 28/02/2024</v>
          </cell>
          <cell r="M1576" t="str">
            <v>(PL)03/2020 30/05/2023; (HU)02/2021 18/11/2021; (SK)01/2022 23/03/2022; (RO)01/2024 28/02/2024</v>
          </cell>
          <cell r="N1576" t="str">
            <v>B</v>
          </cell>
          <cell r="O1576" t="str">
            <v>-</v>
          </cell>
          <cell r="P1576" t="str">
            <v>-</v>
          </cell>
          <cell r="Q1576" t="str">
            <v>-</v>
          </cell>
          <cell r="R1576" t="str">
            <v>18</v>
          </cell>
          <cell r="S1576" t="str">
            <v/>
          </cell>
          <cell r="T1576" t="str">
            <v>THALE sp. z o.o. sp.k.</v>
          </cell>
          <cell r="U1576" t="str">
            <v>11-041 Olsztyn, Poland, Wilimowo 2, Poland</v>
          </cell>
          <cell r="V1576" t="str">
            <v>ocynk ogniowy</v>
          </cell>
          <cell r="W1576" t="str">
            <v>OG-PSPM-M20</v>
          </cell>
        </row>
        <row r="1577">
          <cell r="A1577">
            <v>12474</v>
          </cell>
          <cell r="B1577" t="str">
            <v>80320140011</v>
          </cell>
          <cell r="C1577" t="str">
            <v>OG-PSF-400-M20 OBEJMA PSF 400 (403-408MM) M20</v>
          </cell>
          <cell r="D1577" t="str">
            <v>5907754257313</v>
          </cell>
          <cell r="E1577" t="str">
            <v>1</v>
          </cell>
          <cell r="F1577" t="str">
            <v>Obejma PSF 400 (403-408mm) M20</v>
          </cell>
          <cell r="G1577" t="str">
            <v>Heavy duty pipe clamp PSF 400 (403-408mm) M20</v>
          </cell>
          <cell r="H1577" t="str">
            <v>Fixpont bilincs PSF 400 (403-408mm) M20</v>
          </cell>
          <cell r="I1577" t="str">
            <v>Laikiklis PSF 400 (403-408mm) M20</v>
          </cell>
          <cell r="J1577" t="str">
            <v>Objímka pre pevné body PSF 400 (403-408mm) M20</v>
          </cell>
          <cell r="K1577" t="str">
            <v>Coliere masive punct fix PSF 400 (403-408mm) M20</v>
          </cell>
          <cell r="L1577" t="str">
            <v>(PL)ITB-KOT-2020/1561 wydanie 1 15/12/2020; (HU)A-101/2016 18/11/2021; (SK)SK TP-19/0004-verzia 02 23/03/2022; (RO)AT 017-05-4053-2024 28/02/2024</v>
          </cell>
          <cell r="M1577" t="str">
            <v>(PL)04/2020 30/05/2023; (HU)02/2021 18/11/2021; (SK)01/2022 23/03/2022; (RO)01/2024 28/02/2024</v>
          </cell>
          <cell r="N1577" t="str">
            <v>B</v>
          </cell>
          <cell r="O1577" t="str">
            <v>-</v>
          </cell>
          <cell r="P1577" t="str">
            <v>-</v>
          </cell>
          <cell r="Q1577" t="str">
            <v>-</v>
          </cell>
          <cell r="R1577" t="str">
            <v>18</v>
          </cell>
          <cell r="S1577" t="str">
            <v/>
          </cell>
          <cell r="T1577" t="str">
            <v>THALE sp. z o.o. sp.k.</v>
          </cell>
          <cell r="U1577" t="str">
            <v>11-041 Olsztyn, Poland, Wilimowo 2, Poland</v>
          </cell>
          <cell r="V1577" t="str">
            <v>ocynk ogniowy</v>
          </cell>
          <cell r="W1577" t="str">
            <v>OG-PSF-400-M20</v>
          </cell>
        </row>
        <row r="1578">
          <cell r="A1578">
            <v>25517</v>
          </cell>
          <cell r="B1578" t="str">
            <v>80310120011</v>
          </cell>
          <cell r="C1578" t="str">
            <v>OG-PST-198/203-M20 OBEJMA PST 198/203 (198-203MM) M20</v>
          </cell>
          <cell r="D1578" t="str">
            <v>5907754258983</v>
          </cell>
          <cell r="E1578" t="str">
            <v>1</v>
          </cell>
          <cell r="F1578" t="str">
            <v>Obejma PST 198/203 (198-203 mm) M20</v>
          </cell>
          <cell r="G1578" t="str">
            <v>Fixpont bilincs PST 198/203 (198-203 mm) M20</v>
          </cell>
          <cell r="H1578" t="str">
            <v>Fixpont bilincs PST 198/203 (198-203 mm) M20</v>
          </cell>
          <cell r="I1578" t="str">
            <v>Laikiklis PST 198/203 (198-203 mm) M20</v>
          </cell>
          <cell r="J1578" t="str">
            <v>Objímka pre pevné body PST 198/203 (198-203 mm) M20</v>
          </cell>
          <cell r="K1578" t="str">
            <v>Colier masive punct fix PST 198/203 (198-203 mm) M20</v>
          </cell>
          <cell r="L1578" t="str">
            <v>-</v>
          </cell>
          <cell r="M1578" t="str">
            <v>-</v>
          </cell>
          <cell r="N1578" t="str">
            <v>-</v>
          </cell>
          <cell r="O1578" t="str">
            <v>-</v>
          </cell>
          <cell r="P1578" t="str">
            <v>-</v>
          </cell>
          <cell r="Q1578" t="str">
            <v>-</v>
          </cell>
          <cell r="R1578" t="str">
            <v>0</v>
          </cell>
          <cell r="S1578" t="str">
            <v/>
          </cell>
          <cell r="T1578" t="str">
            <v>THALE sp. z o.o. sp.k.</v>
          </cell>
          <cell r="U1578" t="str">
            <v>11-041 Olsztyn, Poland, Wilimowo 2, Poland</v>
          </cell>
          <cell r="V1578" t="str">
            <v>ocynk ogniowy</v>
          </cell>
          <cell r="W1578" t="str">
            <v>OG-PST-198/203-M20</v>
          </cell>
        </row>
        <row r="1579">
          <cell r="A1579">
            <v>13367</v>
          </cell>
          <cell r="B1579" t="str">
            <v>80310140031</v>
          </cell>
          <cell r="C1579" t="str">
            <v>OG-PST-400 OBEJMA PST 400 (403-408MM) NC</v>
          </cell>
          <cell r="D1579" t="str">
            <v>5907754235212</v>
          </cell>
          <cell r="E1579" t="str">
            <v>1</v>
          </cell>
          <cell r="G1579" t="str">
            <v>Heavy duty pipe clamp PST 400 (403-408mm) NC</v>
          </cell>
          <cell r="L1579" t="str">
            <v>-</v>
          </cell>
          <cell r="M1579" t="str">
            <v>-</v>
          </cell>
          <cell r="N1579" t="str">
            <v>-</v>
          </cell>
          <cell r="O1579" t="str">
            <v>-</v>
          </cell>
          <cell r="P1579" t="str">
            <v>-</v>
          </cell>
          <cell r="Q1579" t="str">
            <v>-</v>
          </cell>
          <cell r="R1579" t="str">
            <v>0</v>
          </cell>
          <cell r="S1579" t="str">
            <v/>
          </cell>
          <cell r="T1579" t="str">
            <v>THALE sp. z o.o. sp.k.</v>
          </cell>
          <cell r="U1579" t="str">
            <v>11-041 Olsztyn, Poland, Wilimowo 2, Poland</v>
          </cell>
          <cell r="V1579" t="str">
            <v/>
          </cell>
          <cell r="W1579" t="str">
            <v>OG-PST-400</v>
          </cell>
        </row>
        <row r="1580">
          <cell r="A1580">
            <v>19735</v>
          </cell>
          <cell r="B1580" t="str">
            <v>80750803061</v>
          </cell>
          <cell r="C1580" t="str">
            <v>OG-SD-ME3,0-6000 PROFIL PODWÓJNY ME3,0 6000MM</v>
          </cell>
          <cell r="D1580" t="str">
            <v>5907754248380</v>
          </cell>
          <cell r="E1580" t="str">
            <v>1</v>
          </cell>
          <cell r="G1580" t="str">
            <v>Double channel ME3,0 6000mm</v>
          </cell>
          <cell r="L1580" t="str">
            <v>-</v>
          </cell>
          <cell r="M1580" t="str">
            <v>-</v>
          </cell>
          <cell r="N1580" t="str">
            <v>-</v>
          </cell>
          <cell r="O1580" t="str">
            <v>-</v>
          </cell>
          <cell r="P1580" t="str">
            <v>-</v>
          </cell>
          <cell r="Q1580" t="str">
            <v>-</v>
          </cell>
          <cell r="R1580" t="str">
            <v>0</v>
          </cell>
          <cell r="S1580" t="str">
            <v/>
          </cell>
          <cell r="T1580" t="str">
            <v>THALE sp. z o.o. sp.k.</v>
          </cell>
          <cell r="U1580" t="str">
            <v>11-041 Olsztyn, Poland, Wilimowo 2, Poland</v>
          </cell>
          <cell r="V1580" t="str">
            <v/>
          </cell>
          <cell r="W1580" t="str">
            <v>OG-SD-ME3,0-6000</v>
          </cell>
        </row>
        <row r="1581">
          <cell r="A1581">
            <v>25518</v>
          </cell>
          <cell r="B1581" t="str">
            <v>80310145011</v>
          </cell>
          <cell r="C1581" t="str">
            <v>OG-PST-450-M20 OBEJMA PST 450 (453-458MM) M20</v>
          </cell>
          <cell r="D1581" t="str">
            <v>5907754258990</v>
          </cell>
          <cell r="E1581" t="str">
            <v>1</v>
          </cell>
          <cell r="F1581" t="str">
            <v>Obejma PST 450 (453-458 mm) M20</v>
          </cell>
          <cell r="G1581" t="str">
            <v>Fixpont bilincs PST 450 (453-458mm) M20</v>
          </cell>
          <cell r="H1581" t="str">
            <v>Fixpont bilincs PST 450 (453-458mm) M20</v>
          </cell>
          <cell r="I1581" t="str">
            <v>Laikiklis bilincs PST 450 (453-458mm) M20</v>
          </cell>
          <cell r="J1581" t="str">
            <v>Objímka pre pevné body PST 450 (453-458mm) M20</v>
          </cell>
          <cell r="K1581" t="str">
            <v>Colier masive punct fix bilincs PST 450 (453-458mm) M20</v>
          </cell>
          <cell r="L1581" t="str">
            <v>-</v>
          </cell>
          <cell r="M1581" t="str">
            <v>-</v>
          </cell>
          <cell r="N1581" t="str">
            <v>-</v>
          </cell>
          <cell r="O1581" t="str">
            <v>-</v>
          </cell>
          <cell r="P1581" t="str">
            <v>-</v>
          </cell>
          <cell r="Q1581" t="str">
            <v>-</v>
          </cell>
          <cell r="R1581" t="str">
            <v>0</v>
          </cell>
          <cell r="S1581" t="str">
            <v/>
          </cell>
          <cell r="T1581" t="str">
            <v>THALE sp. z o.o. sp.k.</v>
          </cell>
          <cell r="U1581" t="str">
            <v>11-041 Olsztyn, Poland, Wilimowo 2, Poland</v>
          </cell>
          <cell r="V1581" t="str">
            <v>ocynk ogniowy</v>
          </cell>
          <cell r="W1581" t="str">
            <v>OG-PST-450-M20</v>
          </cell>
        </row>
        <row r="1582">
          <cell r="A1582">
            <v>25249</v>
          </cell>
          <cell r="B1582" t="str">
            <v>80310150011</v>
          </cell>
          <cell r="C1582" t="str">
            <v>OG-PST-500-M20 OBEJMA PST 500 (504-509MM) M20</v>
          </cell>
          <cell r="D1582" t="str">
            <v>5907754258457</v>
          </cell>
          <cell r="E1582" t="str">
            <v>1</v>
          </cell>
          <cell r="F1582" t="str">
            <v>Obejma PST 500 (504-509mm) M20</v>
          </cell>
          <cell r="G1582" t="str">
            <v>Heavy duty pipe clamp PST 500 (504-509mm) M20</v>
          </cell>
          <cell r="H1582" t="str">
            <v>Fixpont bilincs PST 500 (504-509mm) M20</v>
          </cell>
          <cell r="I1582" t="str">
            <v>Laikiklis PST 500 (504-509mm) M20</v>
          </cell>
          <cell r="J1582" t="str">
            <v>Objímka pre pevné body PST 500 (504-509mm) M20</v>
          </cell>
          <cell r="K1582" t="str">
            <v>Colier masive punct fix PST 500 (504-509mm) M20</v>
          </cell>
          <cell r="L1582" t="str">
            <v>(PL)ITB-KOT-2020/1561 wydanie 1 15/12/2020; (HU)A-101/2016 18/11/2021; (SK)SK TP-19/0004-verzia 02 23/03/2022</v>
          </cell>
          <cell r="M1582" t="str">
            <v>(PL)04/2020 30/05/2023; (HU)02/2021 18/11/2021; (SK)01/2022 23/03/2022</v>
          </cell>
          <cell r="N1582" t="str">
            <v>B</v>
          </cell>
          <cell r="O1582" t="str">
            <v>-</v>
          </cell>
          <cell r="P1582" t="str">
            <v>-</v>
          </cell>
          <cell r="Q1582" t="str">
            <v>-</v>
          </cell>
          <cell r="R1582" t="str">
            <v>15</v>
          </cell>
          <cell r="S1582" t="str">
            <v/>
          </cell>
          <cell r="T1582" t="str">
            <v>THALE sp. z o.o. sp.k.</v>
          </cell>
          <cell r="U1582" t="str">
            <v>11-041 Olsztyn, Poland, Wilimowo 2, Poland</v>
          </cell>
          <cell r="V1582" t="str">
            <v>ocynk ogniowy</v>
          </cell>
          <cell r="W1582" t="str">
            <v>OG-PST-500-M20</v>
          </cell>
        </row>
        <row r="1583">
          <cell r="A1583">
            <v>5866</v>
          </cell>
          <cell r="B1583" t="str">
            <v>80730302012</v>
          </cell>
          <cell r="C1583" t="str">
            <v>N-SZ-A2,0-1000 PROFIL MONTAŻOWY TYP A2,0 DŁ. 1000 MM NIERDZEWNY</v>
          </cell>
          <cell r="D1583" t="str">
            <v>5907754223882</v>
          </cell>
          <cell r="E1583" t="str">
            <v>1</v>
          </cell>
          <cell r="L1583" t="str">
            <v>-</v>
          </cell>
          <cell r="M1583" t="str">
            <v>-</v>
          </cell>
          <cell r="N1583" t="str">
            <v>-</v>
          </cell>
          <cell r="O1583" t="str">
            <v>-</v>
          </cell>
          <cell r="P1583" t="str">
            <v>-</v>
          </cell>
          <cell r="Q1583" t="str">
            <v>-</v>
          </cell>
          <cell r="R1583" t="str">
            <v>0</v>
          </cell>
          <cell r="S1583" t="str">
            <v/>
          </cell>
          <cell r="T1583" t="str">
            <v>THALE sp. z o.o. sp.k.</v>
          </cell>
          <cell r="U1583" t="str">
            <v>11-041 Olsztyn, Poland, Wilimowo 2, Poland</v>
          </cell>
          <cell r="V1583" t="str">
            <v/>
          </cell>
          <cell r="W1583" t="str">
            <v>N-SZ-A2,0-1000</v>
          </cell>
        </row>
        <row r="1584">
          <cell r="A1584">
            <v>20003</v>
          </cell>
          <cell r="B1584" t="str">
            <v>80213006001</v>
          </cell>
          <cell r="C1584" t="str">
            <v>OG-PX-30-060 OBEJMA DO CHŁODU PX-30-060, GR.IZOLACJI 30 MM OGNIOWA</v>
          </cell>
          <cell r="D1584" t="str">
            <v>5907754248939</v>
          </cell>
          <cell r="E1584" t="str">
            <v/>
          </cell>
          <cell r="L1584" t="str">
            <v>-</v>
          </cell>
          <cell r="M1584" t="str">
            <v>-</v>
          </cell>
          <cell r="N1584" t="str">
            <v>-</v>
          </cell>
          <cell r="O1584" t="str">
            <v>-</v>
          </cell>
          <cell r="P1584" t="str">
            <v>-</v>
          </cell>
          <cell r="Q1584" t="str">
            <v>-</v>
          </cell>
          <cell r="R1584" t="str">
            <v>0</v>
          </cell>
          <cell r="S1584" t="str">
            <v/>
          </cell>
          <cell r="T1584" t="str">
            <v>THALE sp. z o.o. sp.k.</v>
          </cell>
          <cell r="U1584" t="str">
            <v>11-041 Olsztyn, Poland, Wilimowo 2, Poland</v>
          </cell>
          <cell r="V1584" t="str">
            <v/>
          </cell>
          <cell r="W1584" t="str">
            <v>OG-PX-30-060</v>
          </cell>
        </row>
        <row r="1585">
          <cell r="A1585">
            <v>20004</v>
          </cell>
          <cell r="B1585" t="str">
            <v>80215008801</v>
          </cell>
          <cell r="C1585" t="str">
            <v>OG-PX-50-088 OBEJMA DO CHŁODU PX-50-088, GR.IZOLACJI 50 MM OGNIOWA</v>
          </cell>
          <cell r="D1585" t="str">
            <v>5907754248946</v>
          </cell>
          <cell r="E1585" t="str">
            <v/>
          </cell>
          <cell r="L1585" t="str">
            <v>-</v>
          </cell>
          <cell r="M1585" t="str">
            <v>-</v>
          </cell>
          <cell r="N1585" t="str">
            <v>-</v>
          </cell>
          <cell r="O1585" t="str">
            <v>-</v>
          </cell>
          <cell r="P1585" t="str">
            <v>-</v>
          </cell>
          <cell r="Q1585" t="str">
            <v>-</v>
          </cell>
          <cell r="R1585" t="str">
            <v>0</v>
          </cell>
          <cell r="S1585" t="str">
            <v/>
          </cell>
          <cell r="T1585" t="str">
            <v>THALE sp. z o.o. sp.k.</v>
          </cell>
          <cell r="U1585" t="str">
            <v>11-041 Olsztyn, Poland, Wilimowo 2, Poland</v>
          </cell>
          <cell r="V1585" t="str">
            <v/>
          </cell>
          <cell r="W1585" t="str">
            <v>OG-PX-50-088</v>
          </cell>
        </row>
        <row r="1586">
          <cell r="A1586">
            <v>16931</v>
          </cell>
          <cell r="B1586" t="str">
            <v>80841032521</v>
          </cell>
          <cell r="C1586" t="str">
            <v>OG-SD-MFH2,5-2000 PROFIL PODWÓJNY MFH2,5 2000MM</v>
          </cell>
          <cell r="D1586" t="str">
            <v>5907754244207</v>
          </cell>
          <cell r="E1586" t="str">
            <v>1</v>
          </cell>
          <cell r="G1586" t="str">
            <v>Double channel MFH2,5 2000mm</v>
          </cell>
          <cell r="L1586" t="str">
            <v>-</v>
          </cell>
          <cell r="M1586" t="str">
            <v>-</v>
          </cell>
          <cell r="N1586" t="str">
            <v>-</v>
          </cell>
          <cell r="O1586" t="str">
            <v>-</v>
          </cell>
          <cell r="P1586" t="str">
            <v>-</v>
          </cell>
          <cell r="Q1586" t="str">
            <v>-</v>
          </cell>
          <cell r="R1586" t="str">
            <v>0</v>
          </cell>
          <cell r="S1586" t="str">
            <v/>
          </cell>
          <cell r="T1586" t="str">
            <v>THALE sp. z o.o. sp.k.</v>
          </cell>
          <cell r="U1586" t="str">
            <v>11-041 Olsztyn, Poland, Wilimowo 2, Poland</v>
          </cell>
          <cell r="V1586" t="str">
            <v/>
          </cell>
          <cell r="W1586" t="str">
            <v>OG-SD-MFH2,5-2000</v>
          </cell>
        </row>
        <row r="1587">
          <cell r="A1587">
            <v>19450</v>
          </cell>
          <cell r="B1587" t="str">
            <v>80841032561</v>
          </cell>
          <cell r="C1587" t="str">
            <v>OG-SD-MFH2,5-6000 PROFIL PODWÓJNY MFH2,5 6000MM</v>
          </cell>
          <cell r="D1587" t="str">
            <v>5907754248304</v>
          </cell>
          <cell r="E1587" t="str">
            <v>1</v>
          </cell>
          <cell r="G1587" t="str">
            <v>Double channel MFH2,5 6000mm</v>
          </cell>
          <cell r="L1587" t="str">
            <v>-</v>
          </cell>
          <cell r="M1587" t="str">
            <v>-</v>
          </cell>
          <cell r="N1587" t="str">
            <v>-</v>
          </cell>
          <cell r="O1587" t="str">
            <v>-</v>
          </cell>
          <cell r="P1587" t="str">
            <v>-</v>
          </cell>
          <cell r="Q1587" t="str">
            <v>-</v>
          </cell>
          <cell r="R1587" t="str">
            <v>0</v>
          </cell>
          <cell r="S1587" t="str">
            <v/>
          </cell>
          <cell r="T1587" t="str">
            <v>THALE sp. z o.o. sp.k.</v>
          </cell>
          <cell r="U1587" t="str">
            <v>11-041 Olsztyn, Poland, Wilimowo 2, Poland</v>
          </cell>
          <cell r="V1587" t="str">
            <v/>
          </cell>
          <cell r="W1587" t="str">
            <v>OG-SD-MFH2,5-6000</v>
          </cell>
        </row>
        <row r="1588">
          <cell r="A1588">
            <v>7301</v>
          </cell>
          <cell r="B1588" t="str">
            <v>80730301512</v>
          </cell>
          <cell r="C1588" t="str">
            <v>N-SZ-A1,5-1000 PROFIL MONTAŻOWY TYP A1,5 DŁ. 1000 MM NIERDZEWNY</v>
          </cell>
          <cell r="D1588" t="str">
            <v>5907754226616</v>
          </cell>
          <cell r="E1588" t="str">
            <v>1</v>
          </cell>
          <cell r="L1588" t="str">
            <v>-</v>
          </cell>
          <cell r="M1588" t="str">
            <v>-</v>
          </cell>
          <cell r="N1588" t="str">
            <v>-</v>
          </cell>
          <cell r="O1588" t="str">
            <v>-</v>
          </cell>
          <cell r="P1588" t="str">
            <v>-</v>
          </cell>
          <cell r="Q1588" t="str">
            <v>-</v>
          </cell>
          <cell r="R1588" t="str">
            <v>0</v>
          </cell>
          <cell r="S1588" t="str">
            <v/>
          </cell>
          <cell r="T1588" t="str">
            <v>THALE sp. z o.o. sp.k.</v>
          </cell>
          <cell r="U1588" t="str">
            <v>11-041 Olsztyn, Poland, Wilimowo 2, Poland</v>
          </cell>
          <cell r="V1588" t="str">
            <v/>
          </cell>
          <cell r="W1588" t="str">
            <v>N-SZ-A1,5-1000</v>
          </cell>
        </row>
        <row r="1589">
          <cell r="A1589">
            <v>16546</v>
          </cell>
          <cell r="B1589" t="str">
            <v>80930304501</v>
          </cell>
          <cell r="C1589" t="str">
            <v>OG-SS-A2,0-450 KONSOLA A 450MM</v>
          </cell>
          <cell r="D1589" t="str">
            <v>5907754242517</v>
          </cell>
          <cell r="E1589" t="str">
            <v>1</v>
          </cell>
          <cell r="G1589" t="str">
            <v>Cantilever arm A 450mm</v>
          </cell>
          <cell r="L1589" t="str">
            <v>-</v>
          </cell>
          <cell r="M1589" t="str">
            <v>-</v>
          </cell>
          <cell r="N1589" t="str">
            <v>-</v>
          </cell>
          <cell r="O1589" t="str">
            <v>-</v>
          </cell>
          <cell r="P1589" t="str">
            <v>-</v>
          </cell>
          <cell r="Q1589" t="str">
            <v>-</v>
          </cell>
          <cell r="R1589" t="str">
            <v>0</v>
          </cell>
          <cell r="S1589" t="str">
            <v/>
          </cell>
          <cell r="T1589" t="str">
            <v>THALE sp. z o.o. sp.k.</v>
          </cell>
          <cell r="U1589" t="str">
            <v>11-041 Olsztyn, Poland, Wilimowo 2, Poland</v>
          </cell>
          <cell r="V1589" t="str">
            <v/>
          </cell>
          <cell r="W1589" t="str">
            <v>OG-SS-A2,0-450</v>
          </cell>
        </row>
        <row r="1590">
          <cell r="A1590">
            <v>14782</v>
          </cell>
          <cell r="B1590" t="str">
            <v>80941822401</v>
          </cell>
          <cell r="C1590" t="str">
            <v>OG-SSD-MF2,5-240 PROFIL MONTAŻOWY PODWÓJNY TYP D-MF2,5 ZE STOPKĄ DŁ. 240 MM OGNIOWY</v>
          </cell>
          <cell r="D1590" t="str">
            <v>5907754246904</v>
          </cell>
          <cell r="E1590" t="str">
            <v/>
          </cell>
          <cell r="L1590" t="str">
            <v>-</v>
          </cell>
          <cell r="M1590" t="str">
            <v>-</v>
          </cell>
          <cell r="N1590" t="str">
            <v>-</v>
          </cell>
          <cell r="O1590" t="str">
            <v>-</v>
          </cell>
          <cell r="P1590" t="str">
            <v>-</v>
          </cell>
          <cell r="Q1590" t="str">
            <v>-</v>
          </cell>
          <cell r="R1590" t="str">
            <v>0</v>
          </cell>
          <cell r="S1590" t="str">
            <v/>
          </cell>
          <cell r="T1590" t="str">
            <v>THALE sp. z o.o. sp.k.</v>
          </cell>
          <cell r="U1590" t="str">
            <v>11-041 Olsztyn, Poland, Wilimowo 2, Poland</v>
          </cell>
          <cell r="V1590" t="str">
            <v/>
          </cell>
          <cell r="W1590" t="str">
            <v>OG-SSD-MF2,5-240</v>
          </cell>
        </row>
        <row r="1591">
          <cell r="A1591">
            <v>16786</v>
          </cell>
          <cell r="B1591" t="str">
            <v>80941823201</v>
          </cell>
          <cell r="C1591" t="str">
            <v>OG-SSD-MF2,5-320 PROFIL MONTAŻOWY PODWÓJNY TYP D-MF2,5 ZE STOPKĄ DŁ. 320 MM OGNIOWY</v>
          </cell>
          <cell r="D1591" t="str">
            <v>5907754243736</v>
          </cell>
          <cell r="E1591" t="str">
            <v/>
          </cell>
          <cell r="L1591" t="str">
            <v>-</v>
          </cell>
          <cell r="M1591" t="str">
            <v>-</v>
          </cell>
          <cell r="N1591" t="str">
            <v>-</v>
          </cell>
          <cell r="O1591" t="str">
            <v>-</v>
          </cell>
          <cell r="P1591" t="str">
            <v>-</v>
          </cell>
          <cell r="Q1591" t="str">
            <v>-</v>
          </cell>
          <cell r="R1591" t="str">
            <v>0</v>
          </cell>
          <cell r="S1591" t="str">
            <v/>
          </cell>
          <cell r="T1591" t="str">
            <v>THALE sp. z o.o. sp.k.</v>
          </cell>
          <cell r="U1591" t="str">
            <v>11-041 Olsztyn, Poland, Wilimowo 2, Poland</v>
          </cell>
          <cell r="V1591" t="str">
            <v/>
          </cell>
          <cell r="W1591" t="str">
            <v>OG-SSD-MF2,5-320</v>
          </cell>
        </row>
        <row r="1592">
          <cell r="A1592">
            <v>26239</v>
          </cell>
          <cell r="B1592" t="str">
            <v>80140213120</v>
          </cell>
          <cell r="C1592" t="str">
            <v>UPGSB-1 SKR OBEJMA SZYBKIEGO MONTAŻU Z WKŁADKĄ EPDM TYPU BACO (31)</v>
          </cell>
          <cell r="D1592" t="str">
            <v/>
          </cell>
          <cell r="E1592" t="str">
            <v>50</v>
          </cell>
          <cell r="L1592" t="str">
            <v>(PL)ITB-KOT-2018/0556 wydanie 2 30/06/2020; (HU)A-101/2016 18/11/2021; (SK)SK TP-19/0004-verzia 02 23/03/2022; (RO)AT 017-05-4053-2024 28/02/2024</v>
          </cell>
          <cell r="M1592" t="str">
            <v>(PL)03/2020 30/05/2023; (HU)02/2021 18/11/2021; (SK)01/2022 23/03/2022; (RO)01/2024 28/02/2024</v>
          </cell>
          <cell r="N1592" t="str">
            <v>B</v>
          </cell>
          <cell r="O1592" t="str">
            <v>-</v>
          </cell>
          <cell r="P1592" t="str">
            <v>-</v>
          </cell>
          <cell r="Q1592" t="str">
            <v>-</v>
          </cell>
          <cell r="R1592" t="str">
            <v>18</v>
          </cell>
          <cell r="S1592" t="str">
            <v/>
          </cell>
          <cell r="T1592" t="str">
            <v>THALE sp. z o.o. sp.k.</v>
          </cell>
          <cell r="U1592" t="str">
            <v>11-041 Olsztyn, Poland, Wilimowo 2, Poland</v>
          </cell>
          <cell r="V1592" t="str">
            <v/>
          </cell>
          <cell r="W1592" t="str">
            <v/>
          </cell>
        </row>
        <row r="1593">
          <cell r="A1593">
            <v>16932</v>
          </cell>
          <cell r="B1593" t="str">
            <v>80941825601</v>
          </cell>
          <cell r="C1593" t="str">
            <v>OG-SSD-MF2,5-560 KONSOLA PODWÓJNA MF 560MM</v>
          </cell>
          <cell r="D1593" t="str">
            <v>5907754244214</v>
          </cell>
          <cell r="E1593" t="str">
            <v>1</v>
          </cell>
          <cell r="G1593" t="str">
            <v>Double cantilever arm MF 560mm</v>
          </cell>
          <cell r="L1593" t="str">
            <v>-</v>
          </cell>
          <cell r="M1593" t="str">
            <v>-</v>
          </cell>
          <cell r="N1593" t="str">
            <v>-</v>
          </cell>
          <cell r="O1593" t="str">
            <v>-</v>
          </cell>
          <cell r="P1593" t="str">
            <v>-</v>
          </cell>
          <cell r="Q1593" t="str">
            <v>-</v>
          </cell>
          <cell r="R1593" t="str">
            <v>0</v>
          </cell>
          <cell r="S1593" t="str">
            <v/>
          </cell>
          <cell r="T1593" t="str">
            <v>THALE sp. z o.o. sp.k.</v>
          </cell>
          <cell r="U1593" t="str">
            <v>11-041 Olsztyn, Poland, Wilimowo 2, Poland</v>
          </cell>
          <cell r="V1593" t="str">
            <v/>
          </cell>
          <cell r="W1593" t="str">
            <v>OG-SSD-MF2,5-560</v>
          </cell>
        </row>
        <row r="1594">
          <cell r="A1594">
            <v>14049</v>
          </cell>
          <cell r="B1594" t="str">
            <v>80841832061</v>
          </cell>
          <cell r="C1594" t="str">
            <v>OG-SD-MF2,0-6000 PROFIL PODWÓJNY MF2,0 6000MM</v>
          </cell>
          <cell r="D1594" t="str">
            <v>5907754246836</v>
          </cell>
          <cell r="E1594" t="str">
            <v>1</v>
          </cell>
          <cell r="G1594" t="str">
            <v>Double channel MF2,0 6000mm</v>
          </cell>
          <cell r="L1594" t="str">
            <v>-</v>
          </cell>
          <cell r="M1594" t="str">
            <v>-</v>
          </cell>
          <cell r="N1594" t="str">
            <v>-</v>
          </cell>
          <cell r="O1594" t="str">
            <v>-</v>
          </cell>
          <cell r="P1594" t="str">
            <v>-</v>
          </cell>
          <cell r="Q1594" t="str">
            <v>-</v>
          </cell>
          <cell r="R1594" t="str">
            <v>0</v>
          </cell>
          <cell r="S1594" t="str">
            <v/>
          </cell>
          <cell r="T1594" t="str">
            <v>THALE sp. z o.o. sp.k.</v>
          </cell>
          <cell r="U1594" t="str">
            <v>11-041 Olsztyn, Poland, Wilimowo 2, Poland</v>
          </cell>
          <cell r="V1594" t="str">
            <v/>
          </cell>
          <cell r="W1594" t="str">
            <v>OG-SD-MF2,0-6000</v>
          </cell>
        </row>
        <row r="1595">
          <cell r="A1595">
            <v>19399</v>
          </cell>
          <cell r="B1595" t="str">
            <v>81190501020</v>
          </cell>
          <cell r="C1595" t="str">
            <v>NSZS-MB-M10 NAKRĘTKA SPECJALNA ZĄBKOWANA ZE SPRĘŻYNKĄ M10 DO PROFILU MB</v>
          </cell>
          <cell r="D1595" t="str">
            <v>5907754229907</v>
          </cell>
          <cell r="E1595" t="str">
            <v/>
          </cell>
          <cell r="L1595" t="str">
            <v>-</v>
          </cell>
          <cell r="M1595" t="str">
            <v>-</v>
          </cell>
          <cell r="N1595" t="str">
            <v>-</v>
          </cell>
          <cell r="O1595" t="str">
            <v>-</v>
          </cell>
          <cell r="P1595" t="str">
            <v>-</v>
          </cell>
          <cell r="Q1595" t="str">
            <v>-</v>
          </cell>
          <cell r="R1595" t="str">
            <v>0</v>
          </cell>
          <cell r="S1595" t="str">
            <v/>
          </cell>
          <cell r="T1595" t="str">
            <v>THALE sp. z o.o. sp.k.</v>
          </cell>
          <cell r="U1595" t="str">
            <v>11-041 Olsztyn, Poland, Wilimowo 2, Poland</v>
          </cell>
          <cell r="V1595" t="str">
            <v/>
          </cell>
          <cell r="W1595" t="str">
            <v>NSZS-MB-M10</v>
          </cell>
        </row>
        <row r="1596">
          <cell r="A1596">
            <v>17070</v>
          </cell>
          <cell r="B1596" t="str">
            <v>80841032531</v>
          </cell>
          <cell r="C1596" t="str">
            <v>OG-SD-MFH2,5-3000 PROFIL PODWÓJNY MFH2,5 3000MM</v>
          </cell>
          <cell r="D1596" t="str">
            <v>5907754244795</v>
          </cell>
          <cell r="E1596" t="str">
            <v>1</v>
          </cell>
          <cell r="G1596" t="str">
            <v>Double channel MFH2,5 3000mm</v>
          </cell>
          <cell r="L1596" t="str">
            <v>-</v>
          </cell>
          <cell r="M1596" t="str">
            <v>-</v>
          </cell>
          <cell r="N1596" t="str">
            <v>-</v>
          </cell>
          <cell r="O1596" t="str">
            <v>-</v>
          </cell>
          <cell r="P1596" t="str">
            <v>-</v>
          </cell>
          <cell r="Q1596" t="str">
            <v>-</v>
          </cell>
          <cell r="R1596" t="str">
            <v>0</v>
          </cell>
          <cell r="S1596" t="str">
            <v/>
          </cell>
          <cell r="T1596" t="str">
            <v>THALE sp. z o.o. sp.k.</v>
          </cell>
          <cell r="U1596" t="str">
            <v>11-041 Olsztyn, Poland, Wilimowo 2, Poland</v>
          </cell>
          <cell r="V1596" t="str">
            <v/>
          </cell>
          <cell r="W1596" t="str">
            <v>OG-SD-MFH2,5-3000</v>
          </cell>
        </row>
        <row r="1597">
          <cell r="A1597">
            <v>19400</v>
          </cell>
          <cell r="B1597" t="str">
            <v>81190501220</v>
          </cell>
          <cell r="C1597" t="str">
            <v>NSZS-MB-M12 NAKRĘTKA SPECJALNA ZĄBKOWANA ZE SPRĘŻYNKĄ M12 DO PROFILU MB</v>
          </cell>
          <cell r="D1597" t="str">
            <v>5907754229914</v>
          </cell>
          <cell r="E1597" t="str">
            <v/>
          </cell>
          <cell r="L1597" t="str">
            <v>-</v>
          </cell>
          <cell r="M1597" t="str">
            <v>-</v>
          </cell>
          <cell r="N1597" t="str">
            <v>-</v>
          </cell>
          <cell r="O1597" t="str">
            <v>-</v>
          </cell>
          <cell r="P1597" t="str">
            <v>-</v>
          </cell>
          <cell r="Q1597" t="str">
            <v>-</v>
          </cell>
          <cell r="R1597" t="str">
            <v>0</v>
          </cell>
          <cell r="S1597" t="str">
            <v/>
          </cell>
          <cell r="T1597" t="str">
            <v>THALE sp. z o.o. sp.k.</v>
          </cell>
          <cell r="U1597" t="str">
            <v>11-041 Olsztyn, Poland, Wilimowo 2, Poland</v>
          </cell>
          <cell r="V1597" t="str">
            <v/>
          </cell>
          <cell r="W1597" t="str">
            <v>NSZS-MB-M12</v>
          </cell>
        </row>
        <row r="1598">
          <cell r="A1598">
            <v>20532</v>
          </cell>
          <cell r="B1598" t="str">
            <v>80950400001</v>
          </cell>
          <cell r="C1598" t="str">
            <v>OG-SS-MB3,0-1040 KONSOLA MB 1040MM</v>
          </cell>
          <cell r="D1598" t="str">
            <v>5907754250406</v>
          </cell>
          <cell r="E1598" t="str">
            <v>1</v>
          </cell>
          <cell r="G1598" t="str">
            <v>Cantilever arm mb 1040mm</v>
          </cell>
          <cell r="L1598" t="str">
            <v>-</v>
          </cell>
          <cell r="M1598" t="str">
            <v>-</v>
          </cell>
          <cell r="N1598" t="str">
            <v>-</v>
          </cell>
          <cell r="O1598" t="str">
            <v>-</v>
          </cell>
          <cell r="P1598" t="str">
            <v>-</v>
          </cell>
          <cell r="Q1598" t="str">
            <v>-</v>
          </cell>
          <cell r="R1598" t="str">
            <v>0</v>
          </cell>
          <cell r="S1598" t="str">
            <v/>
          </cell>
          <cell r="T1598" t="str">
            <v>THALE sp. z o.o. sp.k.</v>
          </cell>
          <cell r="U1598" t="str">
            <v>11-041 Olsztyn, Poland, Wilimowo 2, Poland</v>
          </cell>
          <cell r="V1598" t="str">
            <v/>
          </cell>
          <cell r="W1598" t="str">
            <v>OG-SS-MB3,0-1040</v>
          </cell>
        </row>
        <row r="1599">
          <cell r="A1599">
            <v>13733</v>
          </cell>
          <cell r="B1599" t="str">
            <v>80941418001</v>
          </cell>
          <cell r="C1599" t="str">
            <v>OG-SS-MF2,5-800 KONSOLA MF 800MM</v>
          </cell>
          <cell r="D1599" t="str">
            <v>5907754246768</v>
          </cell>
          <cell r="E1599" t="str">
            <v>1</v>
          </cell>
          <cell r="G1599" t="str">
            <v>Cantilever arm MF 800mm</v>
          </cell>
          <cell r="L1599" t="str">
            <v>-</v>
          </cell>
          <cell r="M1599" t="str">
            <v>-</v>
          </cell>
          <cell r="N1599" t="str">
            <v>-</v>
          </cell>
          <cell r="O1599" t="str">
            <v>-</v>
          </cell>
          <cell r="P1599" t="str">
            <v>-</v>
          </cell>
          <cell r="Q1599" t="str">
            <v>-</v>
          </cell>
          <cell r="R1599" t="str">
            <v>0</v>
          </cell>
          <cell r="S1599" t="str">
            <v/>
          </cell>
          <cell r="T1599" t="str">
            <v>THALE sp. z o.o. sp.k.</v>
          </cell>
          <cell r="U1599" t="str">
            <v>11-041 Olsztyn, Poland, Wilimowo 2, Poland</v>
          </cell>
          <cell r="V1599" t="str">
            <v/>
          </cell>
          <cell r="W1599" t="str">
            <v>OG-SS-MF2,5-800</v>
          </cell>
        </row>
        <row r="1600">
          <cell r="A1600">
            <v>19401</v>
          </cell>
          <cell r="B1600" t="str">
            <v>81190500820</v>
          </cell>
          <cell r="C1600" t="str">
            <v>NSZS-MB-M8 NAKRĘTKA SPECJALNA ZĄBKOWANA ZE SPRĘŻYNKĄ M8 DO PROFILU MB</v>
          </cell>
          <cell r="D1600" t="str">
            <v>5907754229921</v>
          </cell>
          <cell r="E1600" t="str">
            <v/>
          </cell>
          <cell r="L1600" t="str">
            <v>-</v>
          </cell>
          <cell r="M1600" t="str">
            <v>-</v>
          </cell>
          <cell r="N1600" t="str">
            <v>-</v>
          </cell>
          <cell r="O1600" t="str">
            <v>-</v>
          </cell>
          <cell r="P1600" t="str">
            <v>-</v>
          </cell>
          <cell r="Q1600" t="str">
            <v>-</v>
          </cell>
          <cell r="R1600" t="str">
            <v>0</v>
          </cell>
          <cell r="S1600" t="str">
            <v/>
          </cell>
          <cell r="T1600" t="str">
            <v>THALE sp. z o.o. sp.k.</v>
          </cell>
          <cell r="U1600" t="str">
            <v>11-041 Olsztyn, Poland, Wilimowo 2, Poland</v>
          </cell>
          <cell r="V1600" t="str">
            <v/>
          </cell>
          <cell r="W1600" t="str">
            <v>NSZS-MB-M8</v>
          </cell>
        </row>
        <row r="1601">
          <cell r="A1601">
            <v>16926</v>
          </cell>
          <cell r="B1601" t="str">
            <v>85654000001</v>
          </cell>
          <cell r="C1601" t="str">
            <v>OG-ST-SA BK STOPKA MONTAŻOWA SIODŁOWA DO PROFILU A, C BK OGNIOWa</v>
          </cell>
          <cell r="D1601" t="str">
            <v>5907754244160</v>
          </cell>
          <cell r="E1601" t="str">
            <v/>
          </cell>
          <cell r="L1601" t="str">
            <v>(PL)ITB-KOT-2020/1562 wydanie 1 23/12/2020; (HU)A-101/2016 18/11/2021; (SK)SK TP-19/0004-verzia 02 23/03/2022; (RO)AT 017-05-4053-2024 28/02/2024</v>
          </cell>
          <cell r="M1601" t="str">
            <v>(PL)05/2020 30/05/2023; (HU)02/2021 18/11/2021; (SK)01/2022 23/03/2022; (RO)01/2024 28/02/2024</v>
          </cell>
          <cell r="N1601" t="str">
            <v>B</v>
          </cell>
          <cell r="O1601" t="str">
            <v>-</v>
          </cell>
          <cell r="P1601" t="str">
            <v>-</v>
          </cell>
          <cell r="Q1601" t="str">
            <v>-</v>
          </cell>
          <cell r="R1601" t="str">
            <v>15</v>
          </cell>
          <cell r="S1601" t="str">
            <v/>
          </cell>
          <cell r="T1601" t="str">
            <v>THALE sp. z o.o. sp.k.</v>
          </cell>
          <cell r="U1601" t="str">
            <v>11-041 Olsztyn, Poland, Wilimowo 2, Poland</v>
          </cell>
          <cell r="V1601" t="str">
            <v/>
          </cell>
          <cell r="W1601" t="str">
            <v>OG-ST-SABK</v>
          </cell>
        </row>
        <row r="1602">
          <cell r="A1602">
            <v>19402</v>
          </cell>
          <cell r="B1602" t="str">
            <v>81190411020</v>
          </cell>
          <cell r="C1602" t="str">
            <v>NSZS-MF-M10 NAKRĘTKA SPECJALNA ZĄBKOWANA ZE SPRĘŻYNKĄ M10 DO PROFILU MF</v>
          </cell>
          <cell r="D1602" t="str">
            <v>5907754229938</v>
          </cell>
          <cell r="E1602" t="str">
            <v/>
          </cell>
          <cell r="L1602" t="str">
            <v>-</v>
          </cell>
          <cell r="M1602" t="str">
            <v>-</v>
          </cell>
          <cell r="N1602" t="str">
            <v>-</v>
          </cell>
          <cell r="O1602" t="str">
            <v>-</v>
          </cell>
          <cell r="P1602" t="str">
            <v>-</v>
          </cell>
          <cell r="Q1602" t="str">
            <v>-</v>
          </cell>
          <cell r="R1602" t="str">
            <v>0</v>
          </cell>
          <cell r="S1602" t="str">
            <v/>
          </cell>
          <cell r="T1602" t="str">
            <v>THALE sp. z o.o. sp.k.</v>
          </cell>
          <cell r="U1602" t="str">
            <v>11-041 Olsztyn, Poland, Wilimowo 2, Poland</v>
          </cell>
          <cell r="V1602" t="str">
            <v/>
          </cell>
          <cell r="W1602" t="str">
            <v>NSZS-MF-M10</v>
          </cell>
        </row>
        <row r="1603">
          <cell r="A1603">
            <v>16903</v>
          </cell>
          <cell r="B1603" t="str">
            <v>89000016903</v>
          </cell>
          <cell r="C1603" t="str">
            <v>OG-ST-SMF90 BK STOPKA MONTAŻOWA SIODŁOWA OBRÓCONA O 90 DO PROFILU MG, MF, MH BK OGNIOWA</v>
          </cell>
          <cell r="D1603" t="str">
            <v/>
          </cell>
          <cell r="E1603" t="str">
            <v/>
          </cell>
          <cell r="L1603" t="str">
            <v>(PL)ITB-KOT-2020/1562 wydanie 1 23/12/2020; (HU)A-101/2016 18/11/2021; (SK)SK TP-19/0004-verzia 02 23/03/2022</v>
          </cell>
          <cell r="M1603" t="str">
            <v>(PL)05/2020 30/05/2023; (HU)02/2021 18/11/2021; (SK)01/2022 23/03/2022</v>
          </cell>
          <cell r="N1603" t="str">
            <v>B</v>
          </cell>
          <cell r="O1603" t="str">
            <v>-</v>
          </cell>
          <cell r="P1603" t="str">
            <v>-</v>
          </cell>
          <cell r="Q1603" t="str">
            <v>-</v>
          </cell>
          <cell r="R1603" t="str">
            <v>15</v>
          </cell>
          <cell r="S1603" t="str">
            <v/>
          </cell>
          <cell r="T1603" t="str">
            <v>THALE sp. z o.o. sp.k.</v>
          </cell>
          <cell r="U1603" t="str">
            <v>11-041 Olsztyn, Poland, Wilimowo 2, Poland</v>
          </cell>
          <cell r="V1603" t="str">
            <v/>
          </cell>
          <cell r="W1603" t="str">
            <v>OG-ST-SMF90BK</v>
          </cell>
        </row>
        <row r="1604">
          <cell r="A1604">
            <v>19403</v>
          </cell>
          <cell r="B1604" t="str">
            <v>81190411220</v>
          </cell>
          <cell r="C1604" t="str">
            <v>NSZS-MF-M12 NAKRĘTKA SPECJALNA ZĄBKOWANA ZE SPRĘŻYNKĄ M12 DO PROFILU MF</v>
          </cell>
          <cell r="D1604" t="str">
            <v>5907754229945</v>
          </cell>
          <cell r="E1604" t="str">
            <v/>
          </cell>
          <cell r="L1604" t="str">
            <v>-</v>
          </cell>
          <cell r="M1604" t="str">
            <v>-</v>
          </cell>
          <cell r="N1604" t="str">
            <v>-</v>
          </cell>
          <cell r="O1604" t="str">
            <v>-</v>
          </cell>
          <cell r="P1604" t="str">
            <v>-</v>
          </cell>
          <cell r="Q1604" t="str">
            <v>-</v>
          </cell>
          <cell r="R1604" t="str">
            <v>0</v>
          </cell>
          <cell r="S1604" t="str">
            <v/>
          </cell>
          <cell r="T1604" t="str">
            <v>THALE sp. z o.o. sp.k.</v>
          </cell>
          <cell r="U1604" t="str">
            <v>11-041 Olsztyn, Poland, Wilimowo 2, Poland</v>
          </cell>
          <cell r="V1604" t="str">
            <v/>
          </cell>
          <cell r="W1604" t="str">
            <v>NSZS-MF-M12</v>
          </cell>
        </row>
        <row r="1605">
          <cell r="A1605">
            <v>15209</v>
          </cell>
          <cell r="B1605" t="str">
            <v>80750403021</v>
          </cell>
          <cell r="C1605" t="str">
            <v>OG-SZ-MB3,0-2000 PROFIL MB3,0 2000MM</v>
          </cell>
          <cell r="D1605" t="str">
            <v>5907754247024</v>
          </cell>
          <cell r="E1605" t="str">
            <v>1</v>
          </cell>
          <cell r="G1605" t="str">
            <v>Channel MB3,0 2000mm</v>
          </cell>
          <cell r="L1605" t="str">
            <v>-</v>
          </cell>
          <cell r="M1605" t="str">
            <v>-</v>
          </cell>
          <cell r="N1605" t="str">
            <v>-</v>
          </cell>
          <cell r="O1605" t="str">
            <v>-</v>
          </cell>
          <cell r="P1605" t="str">
            <v>-</v>
          </cell>
          <cell r="Q1605" t="str">
            <v>-</v>
          </cell>
          <cell r="R1605" t="str">
            <v>0</v>
          </cell>
          <cell r="S1605" t="str">
            <v/>
          </cell>
          <cell r="T1605" t="str">
            <v>THALE sp. z o.o. sp.k.</v>
          </cell>
          <cell r="U1605" t="str">
            <v>11-041 Olsztyn, Poland, Wilimowo 2, Poland</v>
          </cell>
          <cell r="V1605" t="str">
            <v/>
          </cell>
          <cell r="W1605" t="str">
            <v>OG-SZ-MB3,0-2000</v>
          </cell>
        </row>
        <row r="1606">
          <cell r="A1606">
            <v>15148</v>
          </cell>
          <cell r="B1606" t="str">
            <v>80750803021</v>
          </cell>
          <cell r="C1606" t="str">
            <v>OG-SZ-ME3,0-2000 PROFIL ME3,0 2000MM</v>
          </cell>
          <cell r="D1606" t="str">
            <v>5907754238558</v>
          </cell>
          <cell r="E1606" t="str">
            <v>1</v>
          </cell>
          <cell r="G1606" t="str">
            <v>Channel ME3,0 2000mm</v>
          </cell>
          <cell r="L1606" t="str">
            <v>-</v>
          </cell>
          <cell r="M1606" t="str">
            <v>-</v>
          </cell>
          <cell r="N1606" t="str">
            <v>-</v>
          </cell>
          <cell r="O1606" t="str">
            <v>-</v>
          </cell>
          <cell r="P1606" t="str">
            <v>-</v>
          </cell>
          <cell r="Q1606" t="str">
            <v>-</v>
          </cell>
          <cell r="R1606" t="str">
            <v>0</v>
          </cell>
          <cell r="S1606" t="str">
            <v/>
          </cell>
          <cell r="T1606" t="str">
            <v>THALE sp. z o.o. sp.k.</v>
          </cell>
          <cell r="U1606" t="str">
            <v>11-041 Olsztyn, Poland, Wilimowo 2, Poland</v>
          </cell>
          <cell r="V1606" t="str">
            <v/>
          </cell>
          <cell r="W1606" t="str">
            <v>OG-SZ-ME3,0-2000</v>
          </cell>
        </row>
        <row r="1607">
          <cell r="A1607">
            <v>12868</v>
          </cell>
          <cell r="B1607" t="str">
            <v>80130207611</v>
          </cell>
          <cell r="C1607" t="str">
            <v>OG-UPG-21/2 KPL OBEJMA EXPERT 21/2 (74-79MM) KPL</v>
          </cell>
          <cell r="D1607" t="str">
            <v>5907754235342</v>
          </cell>
          <cell r="E1607" t="str">
            <v>1</v>
          </cell>
          <cell r="G1607" t="str">
            <v>Pipe clamp EXPERT 21/2 (74-79mm) KPL</v>
          </cell>
          <cell r="L1607" t="str">
            <v>(PL)ITB-KOT-2020/1561 wydanie 1 15/12/2020; (HU)A-101/2016 18/11/2021; (SK)SK TP-19/0004-verzia 02 23/03/2022; (RO)AT 017-05-4053-2024 28/02/2024</v>
          </cell>
          <cell r="M1607" t="str">
            <v>(PL)04/2020 30/05/2023; (HU)02/2021 18/11/2021; (SK)01/2022 23/03/2022; (RO)01/2024 28/02/2024</v>
          </cell>
          <cell r="N1607" t="str">
            <v>B</v>
          </cell>
          <cell r="O1607" t="str">
            <v>-</v>
          </cell>
          <cell r="P1607" t="str">
            <v>-</v>
          </cell>
          <cell r="Q1607" t="str">
            <v>-</v>
          </cell>
          <cell r="R1607" t="str">
            <v>15</v>
          </cell>
          <cell r="S1607" t="str">
            <v/>
          </cell>
          <cell r="T1607" t="str">
            <v>THALE sp. z o.o. sp.k.</v>
          </cell>
          <cell r="U1607" t="str">
            <v>11-041 Olsztyn, Poland, Wilimowo 2, Poland</v>
          </cell>
          <cell r="V1607" t="str">
            <v/>
          </cell>
          <cell r="W1607" t="str">
            <v>OG-UPG-21/2 KPL</v>
          </cell>
        </row>
        <row r="1608">
          <cell r="A1608">
            <v>16405</v>
          </cell>
          <cell r="B1608" t="str">
            <v>80730302041</v>
          </cell>
          <cell r="C1608" t="str">
            <v>OG-SZ-A2,0-4000 PROFIL A2,0 4000MM</v>
          </cell>
          <cell r="D1608" t="str">
            <v>5907754247338</v>
          </cell>
          <cell r="E1608" t="str">
            <v>1</v>
          </cell>
          <cell r="F1608" t="str">
            <v>Profil A2,0 4000mm</v>
          </cell>
          <cell r="G1608" t="str">
            <v>Channel A2,0 4000mm</v>
          </cell>
          <cell r="H1608" t="str">
            <v>Szerelősín A2,0 4000mm</v>
          </cell>
          <cell r="I1608" t="str">
            <v>Profilis A2,0 4000mm</v>
          </cell>
          <cell r="J1608" t="str">
            <v>Nosníky SZ-A2,0 4000mm</v>
          </cell>
          <cell r="K1608" t="str">
            <v>Profil de montaj A2,0 4000mm</v>
          </cell>
          <cell r="L1608" t="str">
            <v>-</v>
          </cell>
          <cell r="M1608" t="str">
            <v>-</v>
          </cell>
          <cell r="N1608" t="str">
            <v>-</v>
          </cell>
          <cell r="O1608" t="str">
            <v>-</v>
          </cell>
          <cell r="P1608" t="str">
            <v>-</v>
          </cell>
          <cell r="Q1608" t="str">
            <v>-</v>
          </cell>
          <cell r="S1608" t="str">
            <v/>
          </cell>
          <cell r="T1608" t="str">
            <v>THALE sp. z o.o. sp.k.</v>
          </cell>
          <cell r="U1608" t="str">
            <v>11-041 Olsztyn, Poland, Wilimowo 2, Poland</v>
          </cell>
          <cell r="V1608" t="str">
            <v>ocynk ogniowy</v>
          </cell>
          <cell r="W1608" t="str">
            <v>OG-SZ-A2,0-4000</v>
          </cell>
        </row>
        <row r="1609">
          <cell r="A1609">
            <v>21410</v>
          </cell>
          <cell r="B1609" t="str">
            <v>80741822521</v>
          </cell>
          <cell r="C1609" t="str">
            <v>OG-SZ-MI2,5-2000 PROFIL MI2,5 2000MM</v>
          </cell>
          <cell r="D1609" t="str">
            <v>5907754254961</v>
          </cell>
          <cell r="E1609" t="str">
            <v>1</v>
          </cell>
          <cell r="F1609" t="str">
            <v>Profil MI2,5 2000mm</v>
          </cell>
          <cell r="G1609" t="str">
            <v>Channel MI2,5 2000mm</v>
          </cell>
          <cell r="H1609" t="str">
            <v>Szerelősín MI2,5 2000mm</v>
          </cell>
          <cell r="I1609" t="str">
            <v>Profilis MI2,5 2000mm</v>
          </cell>
          <cell r="J1609" t="str">
            <v>Nosníky SZ-MI2,5 2000mm</v>
          </cell>
          <cell r="K1609" t="str">
            <v>Profil de montaj MI2,5 2000mm</v>
          </cell>
          <cell r="L1609" t="str">
            <v>(PL)ITB-KOT-2018/0556 wydanie 2 30/06/2020; (HU)A-101/2016 18/11/2021; (SK)SK TP-19/0004-verzia 02 23/03/2022; (RO)AT 017-05-4053-2024 28/02/2024</v>
          </cell>
          <cell r="M1609" t="str">
            <v>(PL)03/2020 30/05/2023; (HU)02/2021 18/11/2021; (SK)01/2022 23/03/2022; (RO)01/2024 28/02/2024</v>
          </cell>
          <cell r="N1609" t="str">
            <v>B</v>
          </cell>
          <cell r="O1609" t="str">
            <v>-</v>
          </cell>
          <cell r="P1609" t="str">
            <v>-</v>
          </cell>
          <cell r="Q1609" t="str">
            <v>-</v>
          </cell>
          <cell r="R1609" t="str">
            <v>18</v>
          </cell>
          <cell r="S1609" t="str">
            <v/>
          </cell>
          <cell r="T1609" t="str">
            <v>THALE sp. z o.o. sp.k.</v>
          </cell>
          <cell r="U1609" t="str">
            <v>11-041 Olsztyn, Poland, Wilimowo 2, Poland</v>
          </cell>
          <cell r="V1609" t="str">
            <v>ocynk ogniowy</v>
          </cell>
          <cell r="W1609" t="str">
            <v>OG-SZ-MI2,5-2000</v>
          </cell>
        </row>
        <row r="1610">
          <cell r="A1610">
            <v>16056</v>
          </cell>
          <cell r="B1610" t="str">
            <v>80741212041</v>
          </cell>
          <cell r="C1610" t="str">
            <v>OG-SZ-MG2,0-4000 PROFIL MG2,0 4000MM</v>
          </cell>
          <cell r="D1610" t="str">
            <v>5907754247291</v>
          </cell>
          <cell r="E1610" t="str">
            <v>1</v>
          </cell>
          <cell r="G1610" t="str">
            <v>Channel MG2,0 4000mm</v>
          </cell>
          <cell r="L1610" t="str">
            <v>-</v>
          </cell>
          <cell r="M1610" t="str">
            <v>-</v>
          </cell>
          <cell r="N1610" t="str">
            <v>-</v>
          </cell>
          <cell r="O1610" t="str">
            <v>-</v>
          </cell>
          <cell r="P1610" t="str">
            <v>-</v>
          </cell>
          <cell r="Q1610" t="str">
            <v>-</v>
          </cell>
          <cell r="R1610" t="str">
            <v>0</v>
          </cell>
          <cell r="S1610" t="str">
            <v/>
          </cell>
          <cell r="T1610" t="str">
            <v>THALE sp. z o.o. sp.k.</v>
          </cell>
          <cell r="U1610" t="str">
            <v>11-041 Olsztyn, Poland, Wilimowo 2, Poland</v>
          </cell>
          <cell r="V1610" t="str">
            <v/>
          </cell>
          <cell r="W1610" t="str">
            <v>OG-SZ-MG2,0-4000</v>
          </cell>
        </row>
        <row r="1611">
          <cell r="A1611">
            <v>15211</v>
          </cell>
          <cell r="B1611" t="str">
            <v>80741212061</v>
          </cell>
          <cell r="C1611" t="str">
            <v>OG-SZ-MG2,0-6000 PROFIL MG2,0 6000MM</v>
          </cell>
          <cell r="D1611" t="str">
            <v>5907754247048</v>
          </cell>
          <cell r="E1611" t="str">
            <v>1</v>
          </cell>
          <cell r="G1611" t="str">
            <v>Channel MG2,0 6000mm</v>
          </cell>
          <cell r="L1611" t="str">
            <v>-</v>
          </cell>
          <cell r="M1611" t="str">
            <v>-</v>
          </cell>
          <cell r="N1611" t="str">
            <v>-</v>
          </cell>
          <cell r="O1611" t="str">
            <v>-</v>
          </cell>
          <cell r="P1611" t="str">
            <v>-</v>
          </cell>
          <cell r="Q1611" t="str">
            <v>-</v>
          </cell>
          <cell r="R1611" t="str">
            <v>0</v>
          </cell>
          <cell r="S1611" t="str">
            <v/>
          </cell>
          <cell r="T1611" t="str">
            <v>THALE sp. z o.o. sp.k.</v>
          </cell>
          <cell r="U1611" t="str">
            <v>11-041 Olsztyn, Poland, Wilimowo 2, Poland</v>
          </cell>
          <cell r="V1611" t="str">
            <v/>
          </cell>
          <cell r="W1611" t="str">
            <v>OG-SZ-MG2,0-6000</v>
          </cell>
        </row>
        <row r="1612">
          <cell r="A1612">
            <v>24053</v>
          </cell>
          <cell r="B1612" t="str">
            <v>80131235501</v>
          </cell>
          <cell r="C1612" t="str">
            <v>OG-UPG-355 BK OBEJMA EXPERT 355 (355MM) BK</v>
          </cell>
          <cell r="D1612" t="str">
            <v>5907754256842</v>
          </cell>
          <cell r="E1612" t="str">
            <v>1</v>
          </cell>
          <cell r="F1612" t="str">
            <v>Obejma EXPERT 355 (355mm) BK</v>
          </cell>
          <cell r="G1612" t="str">
            <v>Pipe clamp EXPERT 355 (355mm) BK</v>
          </cell>
          <cell r="H1612" t="str">
            <v>Csőbilincs EXPERT 355 (355mm) BK</v>
          </cell>
          <cell r="I1612" t="str">
            <v>Laikiklis Expert 355 (355mm) BK</v>
          </cell>
          <cell r="J1612" t="str">
            <v>Objímka EXPERT 355 (355mm) BK</v>
          </cell>
          <cell r="K1612" t="str">
            <v>Colier tip EXPERT 355 (355mm) BK</v>
          </cell>
          <cell r="L1612" t="str">
            <v>-</v>
          </cell>
          <cell r="M1612" t="str">
            <v>-</v>
          </cell>
          <cell r="N1612" t="str">
            <v>-</v>
          </cell>
          <cell r="O1612" t="str">
            <v>-</v>
          </cell>
          <cell r="P1612" t="str">
            <v>-</v>
          </cell>
          <cell r="Q1612" t="str">
            <v>-</v>
          </cell>
          <cell r="R1612" t="str">
            <v>0</v>
          </cell>
          <cell r="S1612" t="str">
            <v/>
          </cell>
          <cell r="T1612" t="str">
            <v>THALE sp. z o.o. sp.k.</v>
          </cell>
          <cell r="U1612" t="str">
            <v>11-041 Olsztyn, Poland, Wilimowo 2, Poland</v>
          </cell>
          <cell r="V1612" t="str">
            <v>ocynk ogniowy</v>
          </cell>
          <cell r="W1612" t="str">
            <v>OG-UPG-355 BK</v>
          </cell>
        </row>
        <row r="1613">
          <cell r="A1613">
            <v>17180</v>
          </cell>
          <cell r="B1613" t="str">
            <v>80741212021</v>
          </cell>
          <cell r="C1613" t="str">
            <v>OG-SZ-MG2,0-2000 PROFIL MG2,0 2000MM</v>
          </cell>
          <cell r="D1613" t="str">
            <v>5907754245297</v>
          </cell>
          <cell r="E1613" t="str">
            <v>1</v>
          </cell>
          <cell r="F1613" t="str">
            <v>Profil MG2,0 2000mm</v>
          </cell>
          <cell r="G1613" t="str">
            <v>Channel MG2,0 2000mm</v>
          </cell>
          <cell r="H1613" t="str">
            <v>Szerelősín MG2,0 2000mm</v>
          </cell>
          <cell r="I1613" t="str">
            <v>Profilis MG2,0 2000mm</v>
          </cell>
          <cell r="J1613" t="str">
            <v>Nosníky SZ-MG2,0 2000mm</v>
          </cell>
          <cell r="K1613" t="str">
            <v>Profil de montaj MG2,0 2000mm</v>
          </cell>
          <cell r="L1613" t="str">
            <v>-</v>
          </cell>
          <cell r="M1613" t="str">
            <v>-</v>
          </cell>
          <cell r="N1613" t="str">
            <v>-</v>
          </cell>
          <cell r="O1613" t="str">
            <v>-</v>
          </cell>
          <cell r="P1613" t="str">
            <v>-</v>
          </cell>
          <cell r="Q1613" t="str">
            <v>-</v>
          </cell>
          <cell r="S1613" t="str">
            <v/>
          </cell>
          <cell r="T1613" t="str">
            <v>THALE sp. z o.o. sp.k.</v>
          </cell>
          <cell r="U1613" t="str">
            <v>11-041 Olsztyn, Poland, Wilimowo 2, Poland</v>
          </cell>
          <cell r="V1613" t="str">
            <v>ocynk ogniowy</v>
          </cell>
          <cell r="W1613" t="str">
            <v>OG-SZ-MG2,0-2000</v>
          </cell>
        </row>
        <row r="1614">
          <cell r="A1614">
            <v>16934</v>
          </cell>
          <cell r="B1614" t="str">
            <v>81693400000</v>
          </cell>
          <cell r="C1614" t="str">
            <v>OG-TSP1 PŁYTKA STALOWA 8X100X150-M10/12 OGNIOWA</v>
          </cell>
          <cell r="D1614" t="str">
            <v/>
          </cell>
          <cell r="E1614" t="str">
            <v/>
          </cell>
          <cell r="L1614" t="str">
            <v>-</v>
          </cell>
          <cell r="M1614" t="str">
            <v>-</v>
          </cell>
          <cell r="N1614" t="str">
            <v>-</v>
          </cell>
          <cell r="O1614" t="str">
            <v>-</v>
          </cell>
          <cell r="P1614" t="str">
            <v>-</v>
          </cell>
          <cell r="Q1614" t="str">
            <v>-</v>
          </cell>
          <cell r="R1614" t="str">
            <v>0</v>
          </cell>
          <cell r="S1614" t="str">
            <v/>
          </cell>
          <cell r="T1614" t="str">
            <v>THALE sp. z o.o. sp.k.</v>
          </cell>
          <cell r="U1614" t="str">
            <v>11-041 Olsztyn, Poland, Wilimowo 2, Poland</v>
          </cell>
          <cell r="V1614" t="str">
            <v/>
          </cell>
        </row>
        <row r="1615">
          <cell r="A1615">
            <v>16952</v>
          </cell>
          <cell r="B1615" t="str">
            <v>81695200000</v>
          </cell>
          <cell r="C1615" t="str">
            <v>OG-TSP1 PŁYTKA STALOWA 8X100X150-M20 OGNIOWA</v>
          </cell>
          <cell r="D1615" t="str">
            <v/>
          </cell>
          <cell r="E1615" t="str">
            <v/>
          </cell>
          <cell r="L1615" t="str">
            <v>-</v>
          </cell>
          <cell r="M1615" t="str">
            <v>-</v>
          </cell>
          <cell r="N1615" t="str">
            <v>-</v>
          </cell>
          <cell r="O1615" t="str">
            <v>-</v>
          </cell>
          <cell r="P1615" t="str">
            <v>-</v>
          </cell>
          <cell r="Q1615" t="str">
            <v>-</v>
          </cell>
          <cell r="R1615" t="str">
            <v>0</v>
          </cell>
          <cell r="S1615" t="str">
            <v/>
          </cell>
          <cell r="T1615" t="str">
            <v>THALE sp. z o.o. sp.k.</v>
          </cell>
          <cell r="U1615" t="str">
            <v>11-041 Olsztyn, Poland, Wilimowo 2, Poland</v>
          </cell>
          <cell r="V1615" t="str">
            <v/>
          </cell>
        </row>
        <row r="1616">
          <cell r="A1616">
            <v>16896</v>
          </cell>
          <cell r="B1616" t="str">
            <v>80130245001</v>
          </cell>
          <cell r="C1616" t="str">
            <v>OG-UPG-450 BK OBEJMA EXPERT 450 (450MM) BK</v>
          </cell>
          <cell r="D1616" t="str">
            <v>5907754244078</v>
          </cell>
          <cell r="E1616" t="str">
            <v>1</v>
          </cell>
          <cell r="F1616" t="str">
            <v>Obejma EXPERT 450 (450mm) BK</v>
          </cell>
          <cell r="G1616" t="str">
            <v>Pipe clamp EXPERT 450 (450mm) BK</v>
          </cell>
          <cell r="H1616" t="str">
            <v>Csőbilincs EXPERT 450 (450mm) BK</v>
          </cell>
          <cell r="I1616" t="str">
            <v>Laikiklis Expert 450 (450mm) BK</v>
          </cell>
          <cell r="K1616" t="str">
            <v>Colier tip Expert 450 (450mm) BK</v>
          </cell>
          <cell r="L1616" t="str">
            <v>-</v>
          </cell>
          <cell r="M1616" t="str">
            <v>-</v>
          </cell>
          <cell r="N1616" t="str">
            <v>-</v>
          </cell>
          <cell r="O1616" t="str">
            <v>-</v>
          </cell>
          <cell r="P1616" t="str">
            <v>-</v>
          </cell>
          <cell r="Q1616" t="str">
            <v>-</v>
          </cell>
          <cell r="R1616" t="str">
            <v>0</v>
          </cell>
          <cell r="S1616" t="str">
            <v/>
          </cell>
          <cell r="T1616" t="str">
            <v>THALE sp. z o.o. sp.k.</v>
          </cell>
          <cell r="U1616" t="str">
            <v>11-041 Olsztyn, Poland, Wilimowo 2, Poland</v>
          </cell>
          <cell r="V1616" t="str">
            <v>ocynk ogniowy</v>
          </cell>
          <cell r="W1616" t="str">
            <v>OG-UPG-450 BK</v>
          </cell>
        </row>
        <row r="1617">
          <cell r="A1617">
            <v>17756</v>
          </cell>
          <cell r="B1617" t="str">
            <v>81440121201</v>
          </cell>
          <cell r="C1617" t="str">
            <v>OG-ULT-M12X120 KOTWA ROZPOROWA STALOWA M12X120 OGNIOWA</v>
          </cell>
          <cell r="D1617" t="str">
            <v>5907754246515</v>
          </cell>
          <cell r="E1617" t="str">
            <v/>
          </cell>
          <cell r="L1617" t="str">
            <v>-</v>
          </cell>
          <cell r="M1617" t="str">
            <v>-</v>
          </cell>
          <cell r="N1617" t="str">
            <v>-</v>
          </cell>
          <cell r="O1617" t="str">
            <v>-</v>
          </cell>
          <cell r="P1617" t="str">
            <v>-</v>
          </cell>
          <cell r="Q1617" t="str">
            <v>-</v>
          </cell>
          <cell r="R1617" t="str">
            <v>0</v>
          </cell>
          <cell r="S1617" t="str">
            <v/>
          </cell>
          <cell r="T1617" t="str">
            <v>THALE sp. z o.o. sp.k.</v>
          </cell>
          <cell r="U1617" t="str">
            <v>11-041 Olsztyn, Poland, Wilimowo 2, Poland</v>
          </cell>
          <cell r="V1617" t="str">
            <v/>
          </cell>
          <cell r="W1617" t="str">
            <v>OG-ULT-M12X120</v>
          </cell>
        </row>
        <row r="1618">
          <cell r="A1618">
            <v>13363</v>
          </cell>
          <cell r="B1618" t="str">
            <v>80130210001</v>
          </cell>
          <cell r="C1618" t="str">
            <v>OG-UPG-100 BK OBEJMA EXPERT 100 (102-108MM) BK</v>
          </cell>
          <cell r="D1618" t="str">
            <v>5907754235243</v>
          </cell>
          <cell r="E1618" t="str">
            <v>25</v>
          </cell>
          <cell r="F1618" t="str">
            <v>Obejma EXPERT 100 (102-108mm) BK</v>
          </cell>
          <cell r="G1618" t="str">
            <v>Pipe clamp EXPERT 100 (102-108mm) BK</v>
          </cell>
          <cell r="H1618" t="str">
            <v>Csőbilincs EXPERT 100 (102-108mm) BK</v>
          </cell>
          <cell r="I1618" t="str">
            <v>Laikiklis Expert 100 (102-108mm) BK</v>
          </cell>
          <cell r="K1618" t="str">
            <v>Colier tip Expert 100 (102-108mm) BK</v>
          </cell>
          <cell r="L1618" t="str">
            <v>-</v>
          </cell>
          <cell r="M1618" t="str">
            <v>-</v>
          </cell>
          <cell r="N1618" t="str">
            <v>-</v>
          </cell>
          <cell r="O1618" t="str">
            <v>-</v>
          </cell>
          <cell r="P1618" t="str">
            <v>-</v>
          </cell>
          <cell r="Q1618" t="str">
            <v>-</v>
          </cell>
          <cell r="R1618" t="str">
            <v>0</v>
          </cell>
          <cell r="S1618" t="str">
            <v/>
          </cell>
          <cell r="T1618" t="str">
            <v>THALE sp. z o.o. sp.k.</v>
          </cell>
          <cell r="U1618" t="str">
            <v>11-041 Olsztyn, Poland, Wilimowo 2, Poland</v>
          </cell>
          <cell r="V1618" t="str">
            <v>ocynk ogniowy</v>
          </cell>
          <cell r="W1618" t="str">
            <v>OG-UPG-100 BK</v>
          </cell>
        </row>
        <row r="1619">
          <cell r="A1619">
            <v>12867</v>
          </cell>
          <cell r="B1619" t="str">
            <v>80130211011</v>
          </cell>
          <cell r="C1619" t="str">
            <v>OG-UPG-4 KPL OBEJMA EXPERT 4 (107-113MM) KPL</v>
          </cell>
          <cell r="D1619" t="str">
            <v>5907754235380</v>
          </cell>
          <cell r="E1619" t="str">
            <v>1</v>
          </cell>
          <cell r="G1619" t="str">
            <v>Pipe clamp EXPERT 4 (107-113mm) KPL</v>
          </cell>
          <cell r="L1619" t="str">
            <v>(PL)ITB-KOT-2020/1561 wydanie 1 15/12/2020; (HU)A-101/2016 18/11/2021; (SK)SK TP-19/0004-verzia 02 23/03/2022; (RO)AT 017-05-4053-2024 28/02/2024</v>
          </cell>
          <cell r="M1619" t="str">
            <v>(PL)04/2020 30/05/2023; (HU)02/2021 18/11/2021; (SK)01/2022 23/03/2022; (RO)01/2024 28/02/2024</v>
          </cell>
          <cell r="N1619" t="str">
            <v>B</v>
          </cell>
          <cell r="O1619" t="str">
            <v>-</v>
          </cell>
          <cell r="P1619" t="str">
            <v>-</v>
          </cell>
          <cell r="Q1619" t="str">
            <v>-</v>
          </cell>
          <cell r="R1619" t="str">
            <v>15</v>
          </cell>
          <cell r="S1619" t="str">
            <v/>
          </cell>
          <cell r="T1619" t="str">
            <v>THALE sp. z o.o. sp.k.</v>
          </cell>
          <cell r="U1619" t="str">
            <v>11-041 Olsztyn, Poland, Wilimowo 2, Poland</v>
          </cell>
          <cell r="V1619" t="str">
            <v/>
          </cell>
          <cell r="W1619" t="str">
            <v>OG-UPG-4 KPL</v>
          </cell>
        </row>
        <row r="1620">
          <cell r="A1620">
            <v>13429</v>
          </cell>
          <cell r="B1620" t="str">
            <v>80130250001</v>
          </cell>
          <cell r="C1620" t="str">
            <v>OG-UPG-500 BK OBEJMA EXPERT 500 (495-504MM) BK</v>
          </cell>
          <cell r="D1620" t="str">
            <v>5907754235397</v>
          </cell>
          <cell r="E1620" t="str">
            <v>1</v>
          </cell>
          <cell r="G1620" t="str">
            <v>Pipe clamp EXPERT 500 (495-504mm) BK</v>
          </cell>
          <cell r="L1620" t="str">
            <v>-</v>
          </cell>
          <cell r="M1620" t="str">
            <v>-</v>
          </cell>
          <cell r="N1620" t="str">
            <v>-</v>
          </cell>
          <cell r="O1620" t="str">
            <v>-</v>
          </cell>
          <cell r="P1620" t="str">
            <v>-</v>
          </cell>
          <cell r="Q1620" t="str">
            <v>-</v>
          </cell>
          <cell r="R1620" t="str">
            <v>0</v>
          </cell>
          <cell r="S1620" t="str">
            <v/>
          </cell>
          <cell r="T1620" t="str">
            <v>THALE sp. z o.o. sp.k.</v>
          </cell>
          <cell r="U1620" t="str">
            <v>11-041 Olsztyn, Poland, Wilimowo 2, Poland</v>
          </cell>
          <cell r="V1620" t="str">
            <v>ocynk ogniowy</v>
          </cell>
          <cell r="W1620" t="str">
            <v>OG-UPG-500 BK</v>
          </cell>
        </row>
        <row r="1621">
          <cell r="A1621">
            <v>20616</v>
          </cell>
          <cell r="B1621" t="str">
            <v>89000020616</v>
          </cell>
          <cell r="C1621" t="str">
            <v>B-38T2 PROFIL GUMOWY B-38T2 50X6MM</v>
          </cell>
          <cell r="D1621" t="str">
            <v>5907754245839</v>
          </cell>
          <cell r="E1621" t="str">
            <v>1</v>
          </cell>
          <cell r="G1621" t="str">
            <v>Lining for heavy duty pipe clamps B-38t2 50X6mm</v>
          </cell>
          <cell r="L1621" t="str">
            <v>-</v>
          </cell>
          <cell r="M1621" t="str">
            <v>-</v>
          </cell>
          <cell r="N1621" t="str">
            <v>-</v>
          </cell>
          <cell r="O1621" t="str">
            <v>-</v>
          </cell>
          <cell r="P1621" t="str">
            <v>-</v>
          </cell>
          <cell r="Q1621" t="str">
            <v>-</v>
          </cell>
          <cell r="R1621" t="str">
            <v>0</v>
          </cell>
          <cell r="S1621" t="str">
            <v/>
          </cell>
          <cell r="T1621" t="str">
            <v>THALE sp. z o.o. sp.k.</v>
          </cell>
          <cell r="U1621" t="str">
            <v>11-041 Olsztyn, Poland, Wilimowo 2, Poland</v>
          </cell>
          <cell r="V1621" t="str">
            <v/>
          </cell>
          <cell r="W1621" t="str">
            <v>B-38T2</v>
          </cell>
        </row>
        <row r="1622">
          <cell r="A1622">
            <v>12866</v>
          </cell>
          <cell r="B1622" t="str">
            <v>80130216011</v>
          </cell>
          <cell r="C1622" t="str">
            <v>OG-UPG-6 KPL OBEJMA EXPERT 6 (158-166MM) KPL</v>
          </cell>
          <cell r="D1622" t="str">
            <v>5907754235410</v>
          </cell>
          <cell r="E1622" t="str">
            <v>1</v>
          </cell>
          <cell r="G1622" t="str">
            <v>Pipe clamp EXPERT 6 (158-166mm) KPL</v>
          </cell>
          <cell r="L1622" t="str">
            <v>(PL)ITB-KOT-2020/1561 wydanie 1 15/12/2020; (HU)A-101/2016 18/11/2021; (SK)SK TP-19/0004-verzia 02 23/03/2022; (RO)AT 017-05-4053-2024 28/02/2024</v>
          </cell>
          <cell r="M1622" t="str">
            <v>(PL)04/2020 30/05/2023; (HU)02/2021 18/11/2021; (SK)01/2022 23/03/2022; (RO)01/2024 28/02/2024</v>
          </cell>
          <cell r="N1622" t="str">
            <v>B</v>
          </cell>
          <cell r="O1622" t="str">
            <v>-</v>
          </cell>
          <cell r="P1622" t="str">
            <v>-</v>
          </cell>
          <cell r="Q1622" t="str">
            <v>-</v>
          </cell>
          <cell r="R1622" t="str">
            <v>15</v>
          </cell>
          <cell r="S1622" t="str">
            <v/>
          </cell>
          <cell r="T1622" t="str">
            <v>THALE sp. z o.o. sp.k.</v>
          </cell>
          <cell r="U1622" t="str">
            <v>11-041 Olsztyn, Poland, Wilimowo 2, Poland</v>
          </cell>
          <cell r="V1622" t="str">
            <v/>
          </cell>
          <cell r="W1622" t="str">
            <v>OG-UPG-6 KPL</v>
          </cell>
        </row>
        <row r="1623">
          <cell r="A1623">
            <v>15375</v>
          </cell>
          <cell r="B1623" t="str">
            <v>80120204801</v>
          </cell>
          <cell r="C1623" t="str">
            <v>OG-UPGD-11/2 BK OBEJMA DUO 11/2 (46-51MM) BK</v>
          </cell>
          <cell r="D1623" t="str">
            <v>5907754239043</v>
          </cell>
          <cell r="E1623" t="str">
            <v>1</v>
          </cell>
          <cell r="G1623" t="str">
            <v>Pipe clamp DUO 11/2 (46-51mm) BK</v>
          </cell>
          <cell r="L1623" t="str">
            <v>-</v>
          </cell>
          <cell r="M1623" t="str">
            <v>-</v>
          </cell>
          <cell r="N1623" t="str">
            <v>-</v>
          </cell>
          <cell r="O1623" t="str">
            <v>-</v>
          </cell>
          <cell r="P1623" t="str">
            <v>-</v>
          </cell>
          <cell r="Q1623" t="str">
            <v>-</v>
          </cell>
          <cell r="R1623" t="str">
            <v>0</v>
          </cell>
          <cell r="S1623" t="str">
            <v/>
          </cell>
          <cell r="T1623" t="str">
            <v>THALE sp. z o.o. sp.k.</v>
          </cell>
          <cell r="U1623" t="str">
            <v>11-041 Olsztyn, Poland, Wilimowo 2, Poland</v>
          </cell>
          <cell r="V1623" t="str">
            <v>ocynk ogniowy</v>
          </cell>
          <cell r="W1623" t="str">
            <v>OG-UPGD-11/2 BK</v>
          </cell>
        </row>
        <row r="1624">
          <cell r="A1624">
            <v>15376</v>
          </cell>
          <cell r="B1624" t="str">
            <v>80120202601</v>
          </cell>
          <cell r="C1624" t="str">
            <v>OG-UPGD-3/4 BK OBEJMA DUO 3/4 (25-30MM) BK</v>
          </cell>
          <cell r="D1624" t="str">
            <v>5907754239067</v>
          </cell>
          <cell r="E1624" t="str">
            <v>1</v>
          </cell>
          <cell r="G1624" t="str">
            <v>Pipe clamp DUO 3/4 (26-30mm) BK</v>
          </cell>
          <cell r="L1624" t="str">
            <v>-</v>
          </cell>
          <cell r="M1624" t="str">
            <v>-</v>
          </cell>
          <cell r="N1624" t="str">
            <v>-</v>
          </cell>
          <cell r="O1624" t="str">
            <v>-</v>
          </cell>
          <cell r="P1624" t="str">
            <v>-</v>
          </cell>
          <cell r="Q1624" t="str">
            <v>-</v>
          </cell>
          <cell r="R1624" t="str">
            <v>0</v>
          </cell>
          <cell r="S1624" t="str">
            <v/>
          </cell>
          <cell r="T1624" t="str">
            <v>THALE sp. z o.o. sp.k.</v>
          </cell>
          <cell r="U1624" t="str">
            <v>11-041 Olsztyn, Poland, Wilimowo 2, Poland</v>
          </cell>
          <cell r="V1624" t="str">
            <v/>
          </cell>
          <cell r="W1624" t="str">
            <v>OG-UPGD-3/4 BK</v>
          </cell>
        </row>
        <row r="1625">
          <cell r="A1625">
            <v>16794</v>
          </cell>
          <cell r="B1625" t="str">
            <v>80120204201</v>
          </cell>
          <cell r="C1625" t="str">
            <v>OG-UPGD-11/4 BK OBEJMA DUO 11/4 (41-46MM) BK</v>
          </cell>
          <cell r="D1625" t="str">
            <v>5907754244320</v>
          </cell>
          <cell r="E1625" t="str">
            <v>1</v>
          </cell>
          <cell r="G1625" t="str">
            <v>Pipe clamp DUO 11/4 (41-46mm) BK</v>
          </cell>
          <cell r="L1625" t="str">
            <v>-</v>
          </cell>
          <cell r="M1625" t="str">
            <v>-</v>
          </cell>
          <cell r="N1625" t="str">
            <v>-</v>
          </cell>
          <cell r="O1625" t="str">
            <v>-</v>
          </cell>
          <cell r="P1625" t="str">
            <v>-</v>
          </cell>
          <cell r="Q1625" t="str">
            <v>-</v>
          </cell>
          <cell r="R1625" t="str">
            <v>0</v>
          </cell>
          <cell r="S1625" t="str">
            <v/>
          </cell>
          <cell r="T1625" t="str">
            <v>THALE sp. z o.o. sp.k.</v>
          </cell>
          <cell r="U1625" t="str">
            <v>11-041 Olsztyn, Poland, Wilimowo 2, Poland</v>
          </cell>
          <cell r="V1625" t="str">
            <v/>
          </cell>
          <cell r="W1625" t="str">
            <v>OG-UPGD-11/4 BK</v>
          </cell>
        </row>
        <row r="1626">
          <cell r="A1626">
            <v>16795</v>
          </cell>
          <cell r="B1626" t="str">
            <v>80120203301</v>
          </cell>
          <cell r="C1626" t="str">
            <v>OG-UPGD-1 BK OBEJMA DUO 1 (31-36MM) BK</v>
          </cell>
          <cell r="D1626" t="str">
            <v>5907754244313</v>
          </cell>
          <cell r="E1626" t="str">
            <v>1</v>
          </cell>
          <cell r="G1626" t="str">
            <v>Pipe clamp DUO 1 (31-36mm) BK</v>
          </cell>
          <cell r="L1626" t="str">
            <v>-</v>
          </cell>
          <cell r="M1626" t="str">
            <v>-</v>
          </cell>
          <cell r="N1626" t="str">
            <v>-</v>
          </cell>
          <cell r="O1626" t="str">
            <v>-</v>
          </cell>
          <cell r="P1626" t="str">
            <v>-</v>
          </cell>
          <cell r="Q1626" t="str">
            <v>-</v>
          </cell>
          <cell r="R1626" t="str">
            <v>0</v>
          </cell>
          <cell r="S1626" t="str">
            <v/>
          </cell>
          <cell r="T1626" t="str">
            <v>THALE sp. z o.o. sp.k.</v>
          </cell>
          <cell r="U1626" t="str">
            <v>11-041 Olsztyn, Poland, Wilimowo 2, Poland</v>
          </cell>
          <cell r="V1626" t="str">
            <v>ocynk ogniowy</v>
          </cell>
          <cell r="W1626" t="str">
            <v>OG-UPGD-1 BK</v>
          </cell>
        </row>
        <row r="1627">
          <cell r="A1627">
            <v>20011</v>
          </cell>
          <cell r="B1627" t="str">
            <v>80130112001</v>
          </cell>
          <cell r="C1627" t="str">
            <v>OG-UPZ-120 BK OBEJMA EXPERT 120 (119-125MM) BK</v>
          </cell>
          <cell r="D1627" t="str">
            <v>5907754248960</v>
          </cell>
          <cell r="E1627" t="str">
            <v>25</v>
          </cell>
          <cell r="F1627" t="str">
            <v>Obejma EXPERT 120 (119-125mm) BK</v>
          </cell>
          <cell r="G1627" t="str">
            <v>Pipe clamp EXPERT 120 (119-125mm) BK</v>
          </cell>
          <cell r="H1627" t="str">
            <v>Csőbilincs EXPERT 120 (119-125mm) BK</v>
          </cell>
          <cell r="I1627" t="str">
            <v>Laikiklis Expert 120 (119-125mm) BK</v>
          </cell>
          <cell r="J1627" t="str">
            <v>Objímka EXPERT 120 (119-125mm) BK</v>
          </cell>
          <cell r="K1627" t="str">
            <v>Colier tip Expert 120 (119-125mm) BK</v>
          </cell>
          <cell r="L1627" t="str">
            <v>-</v>
          </cell>
          <cell r="M1627" t="str">
            <v>-</v>
          </cell>
          <cell r="N1627" t="str">
            <v>-</v>
          </cell>
          <cell r="O1627" t="str">
            <v>-</v>
          </cell>
          <cell r="P1627" t="str">
            <v>-</v>
          </cell>
          <cell r="Q1627" t="str">
            <v>-</v>
          </cell>
          <cell r="R1627" t="str">
            <v>0</v>
          </cell>
          <cell r="S1627" t="str">
            <v/>
          </cell>
          <cell r="T1627" t="str">
            <v>THALE sp. z o.o. sp.k.</v>
          </cell>
          <cell r="U1627" t="str">
            <v>11-041 Olsztyn, Poland, Wilimowo 2, Poland</v>
          </cell>
          <cell r="V1627" t="str">
            <v>ocynk ogniowy</v>
          </cell>
          <cell r="W1627" t="str">
            <v>OG-UPZ-120 BK</v>
          </cell>
        </row>
        <row r="1628">
          <cell r="A1628">
            <v>15374</v>
          </cell>
          <cell r="B1628" t="str">
            <v>80120206001</v>
          </cell>
          <cell r="C1628" t="str">
            <v>OG-UPGD-2 BK OBEJMA DUO 2 (59-64MM) BK</v>
          </cell>
          <cell r="D1628" t="str">
            <v>5907754239050</v>
          </cell>
          <cell r="E1628" t="str">
            <v>1</v>
          </cell>
          <cell r="G1628" t="str">
            <v>Pipe clamp DUO 2 (59-64mm) BK</v>
          </cell>
          <cell r="L1628" t="str">
            <v>-</v>
          </cell>
          <cell r="M1628" t="str">
            <v>-</v>
          </cell>
          <cell r="N1628" t="str">
            <v>-</v>
          </cell>
          <cell r="O1628" t="str">
            <v>-</v>
          </cell>
          <cell r="P1628" t="str">
            <v>-</v>
          </cell>
          <cell r="Q1628" t="str">
            <v>-</v>
          </cell>
          <cell r="R1628" t="str">
            <v>0</v>
          </cell>
          <cell r="S1628" t="str">
            <v/>
          </cell>
          <cell r="T1628" t="str">
            <v>THALE sp. z o.o. sp.k.</v>
          </cell>
          <cell r="U1628" t="str">
            <v>11-041 Olsztyn, Poland, Wilimowo 2, Poland</v>
          </cell>
          <cell r="V1628" t="str">
            <v>ocynk ogniowy</v>
          </cell>
          <cell r="W1628" t="str">
            <v>OG-UPGD-2 BK</v>
          </cell>
        </row>
        <row r="1629">
          <cell r="A1629">
            <v>20200</v>
          </cell>
          <cell r="B1629" t="str">
            <v>80130116001</v>
          </cell>
          <cell r="C1629" t="str">
            <v>OG-UPZ-6 BK OBEJMA EXPERT 6 (160-169MM) BK</v>
          </cell>
          <cell r="D1629" t="str">
            <v>5907754249639</v>
          </cell>
          <cell r="E1629" t="str">
            <v>10</v>
          </cell>
          <cell r="G1629" t="str">
            <v>Pipe clamp EXPERT 6 (160-169mm) BK</v>
          </cell>
          <cell r="L1629" t="str">
            <v>-</v>
          </cell>
          <cell r="M1629" t="str">
            <v>-</v>
          </cell>
          <cell r="N1629" t="str">
            <v>-</v>
          </cell>
          <cell r="O1629" t="str">
            <v>-</v>
          </cell>
          <cell r="P1629" t="str">
            <v>-</v>
          </cell>
          <cell r="Q1629" t="str">
            <v>-</v>
          </cell>
          <cell r="R1629" t="str">
            <v>0</v>
          </cell>
          <cell r="S1629" t="str">
            <v/>
          </cell>
          <cell r="T1629" t="str">
            <v>THALE sp. z o.o. sp.k.</v>
          </cell>
          <cell r="U1629" t="str">
            <v>11-041 Olsztyn, Poland, Wilimowo 2, Poland</v>
          </cell>
          <cell r="V1629" t="str">
            <v>ocynk ogniowy</v>
          </cell>
          <cell r="W1629" t="str">
            <v>OG-UPZ-6 BK</v>
          </cell>
        </row>
        <row r="1630">
          <cell r="A1630">
            <v>20133</v>
          </cell>
          <cell r="B1630" t="str">
            <v>80130102101</v>
          </cell>
          <cell r="C1630" t="str">
            <v>OG-UPZ-1/2 BK OBEJMA EXPERT 1/2 (21-23MM) BK</v>
          </cell>
          <cell r="D1630" t="str">
            <v>5907754249349</v>
          </cell>
          <cell r="E1630" t="str">
            <v>100</v>
          </cell>
          <cell r="F1630" t="str">
            <v>Obejma EXPERT 1/2 (21-23mm) BK</v>
          </cell>
          <cell r="G1630" t="str">
            <v>Pipe clamp EXPERT 1/2 (21-23mm) BK</v>
          </cell>
          <cell r="H1630" t="str">
            <v>Csőbilincs EXPERT 1/2 (21-23mm) BK</v>
          </cell>
          <cell r="I1630" t="str">
            <v>Laikiklis Expert 1/2 (21-23mm) BK</v>
          </cell>
          <cell r="L1630" t="str">
            <v>-</v>
          </cell>
          <cell r="M1630" t="str">
            <v>-</v>
          </cell>
          <cell r="N1630" t="str">
            <v>-</v>
          </cell>
          <cell r="O1630" t="str">
            <v>-</v>
          </cell>
          <cell r="P1630" t="str">
            <v>-</v>
          </cell>
          <cell r="Q1630" t="str">
            <v>-</v>
          </cell>
          <cell r="R1630" t="str">
            <v>0</v>
          </cell>
          <cell r="S1630" t="str">
            <v/>
          </cell>
          <cell r="T1630" t="str">
            <v>THALE sp. z o.o. sp.k.</v>
          </cell>
          <cell r="U1630" t="str">
            <v>11-041 Olsztyn, Poland, Wilimowo 2, Poland</v>
          </cell>
          <cell r="V1630" t="str">
            <v>ocynk ogniowy</v>
          </cell>
          <cell r="W1630" t="str">
            <v>OG-UPZ-1/2 BK</v>
          </cell>
        </row>
        <row r="1631">
          <cell r="A1631">
            <v>20039</v>
          </cell>
          <cell r="B1631" t="str">
            <v>80130113301</v>
          </cell>
          <cell r="C1631" t="str">
            <v>OG-UPZ-5 BK OBEJMA EXPERT 5 (131-138MM) BK</v>
          </cell>
          <cell r="D1631" t="str">
            <v>5907754249080</v>
          </cell>
          <cell r="E1631" t="str">
            <v>25</v>
          </cell>
          <cell r="F1631" t="str">
            <v>Obejma EXPERT 5 (131-138mm) BK</v>
          </cell>
          <cell r="G1631" t="str">
            <v>Pipe clamp EXPERT 5 (131-138mm) BK</v>
          </cell>
          <cell r="H1631" t="str">
            <v>Csőbilincs EXPERT 5 (131-138mm) BK</v>
          </cell>
          <cell r="I1631" t="str">
            <v>Laikiklis Expert 5 (131-138mm) BK</v>
          </cell>
          <cell r="J1631" t="str">
            <v>Objímka EXPERT 5 (131-138mm) BK</v>
          </cell>
          <cell r="K1631" t="str">
            <v>Colier tip Expert 5 (131-138mm) BK</v>
          </cell>
          <cell r="L1631" t="str">
            <v>-</v>
          </cell>
          <cell r="M1631" t="str">
            <v>-</v>
          </cell>
          <cell r="N1631" t="str">
            <v>-</v>
          </cell>
          <cell r="O1631" t="str">
            <v>-</v>
          </cell>
          <cell r="P1631" t="str">
            <v>-</v>
          </cell>
          <cell r="Q1631" t="str">
            <v>-</v>
          </cell>
          <cell r="R1631" t="str">
            <v>0</v>
          </cell>
          <cell r="S1631" t="str">
            <v/>
          </cell>
          <cell r="T1631" t="str">
            <v>THALE sp. z o.o. sp.k.</v>
          </cell>
          <cell r="U1631" t="str">
            <v>11-041 Olsztyn, Poland, Wilimowo 2, Poland</v>
          </cell>
          <cell r="V1631" t="str">
            <v>ocynk ogniowy</v>
          </cell>
          <cell r="W1631" t="str">
            <v>OG-UPZ-5 BK</v>
          </cell>
        </row>
        <row r="1632">
          <cell r="A1632">
            <v>19762</v>
          </cell>
          <cell r="B1632" t="str">
            <v>81150050001</v>
          </cell>
          <cell r="C1632" t="str">
            <v>OG-X5-MB KSZTAŁTKA MONTAŻOWA X5 DO PROFILU MB, ME OGNIOWA</v>
          </cell>
          <cell r="D1632" t="str">
            <v>5907754248434</v>
          </cell>
          <cell r="E1632" t="str">
            <v/>
          </cell>
          <cell r="L1632" t="str">
            <v>-</v>
          </cell>
          <cell r="M1632" t="str">
            <v>-</v>
          </cell>
          <cell r="N1632" t="str">
            <v>-</v>
          </cell>
          <cell r="O1632" t="str">
            <v>-</v>
          </cell>
          <cell r="P1632" t="str">
            <v>-</v>
          </cell>
          <cell r="Q1632" t="str">
            <v>-</v>
          </cell>
          <cell r="R1632" t="str">
            <v>0</v>
          </cell>
          <cell r="S1632" t="str">
            <v/>
          </cell>
          <cell r="T1632" t="str">
            <v>THALE sp. z o.o. sp.k.</v>
          </cell>
          <cell r="U1632" t="str">
            <v>11-041 Olsztyn, Poland, Wilimowo 2, Poland</v>
          </cell>
          <cell r="V1632" t="str">
            <v/>
          </cell>
          <cell r="W1632" t="str">
            <v>OG-X5-MB</v>
          </cell>
        </row>
        <row r="1633">
          <cell r="A1633">
            <v>15381</v>
          </cell>
          <cell r="B1633" t="str">
            <v>80130103301</v>
          </cell>
          <cell r="C1633" t="str">
            <v>OG-UPZ-1 BK OBEJMA EXPERT 1 (33-36MM) BK</v>
          </cell>
          <cell r="D1633" t="str">
            <v>5907754239074</v>
          </cell>
          <cell r="E1633" t="str">
            <v>100</v>
          </cell>
          <cell r="F1633" t="str">
            <v>Obejma EXPERT 1 (33-36mm) BK</v>
          </cell>
          <cell r="G1633" t="str">
            <v>Pipe clamp EXPERT 1 (33-36mm) BK</v>
          </cell>
          <cell r="H1633" t="str">
            <v>Csőbilincs EXPERT 1 (33-36mm) BK</v>
          </cell>
          <cell r="I1633" t="str">
            <v>Laikiklis Expert 1 (33-36mm) BK</v>
          </cell>
          <cell r="J1633" t="str">
            <v>Objímka EXPERT 1 (33-36mm) BK</v>
          </cell>
          <cell r="K1633" t="str">
            <v>Colier tip Expert 1 (33-36mm) BK</v>
          </cell>
          <cell r="L1633" t="str">
            <v>-</v>
          </cell>
          <cell r="M1633" t="str">
            <v>-</v>
          </cell>
          <cell r="N1633" t="str">
            <v>-</v>
          </cell>
          <cell r="O1633" t="str">
            <v>-</v>
          </cell>
          <cell r="P1633" t="str">
            <v>-</v>
          </cell>
          <cell r="Q1633" t="str">
            <v>-</v>
          </cell>
          <cell r="R1633" t="str">
            <v>0</v>
          </cell>
          <cell r="S1633" t="str">
            <v/>
          </cell>
          <cell r="T1633" t="str">
            <v>THALE sp. z o.o. sp.k.</v>
          </cell>
          <cell r="U1633" t="str">
            <v>11-041 Olsztyn, Poland, Wilimowo 2, Poland</v>
          </cell>
          <cell r="V1633" t="str">
            <v>ocynk ogniowy</v>
          </cell>
          <cell r="W1633" t="str">
            <v>OG-UPZ-1 BK</v>
          </cell>
        </row>
        <row r="1634">
          <cell r="A1634">
            <v>20203</v>
          </cell>
          <cell r="B1634" t="str">
            <v>80130120001</v>
          </cell>
          <cell r="C1634" t="str">
            <v>OG-UPZ-200 BK OBEJMA EXPERT 200 (197-206MM) BK</v>
          </cell>
          <cell r="D1634" t="str">
            <v>5907754249622</v>
          </cell>
          <cell r="E1634" t="str">
            <v>10</v>
          </cell>
          <cell r="F1634" t="str">
            <v>Obejma EXPERT 200 (197-206mm) BK</v>
          </cell>
          <cell r="G1634" t="str">
            <v>Pipe clamp EXPERT 200 (197-206mm) BK</v>
          </cell>
          <cell r="H1634" t="str">
            <v>Csőbilincs EXPERT 200 (197-206mm) BK</v>
          </cell>
          <cell r="I1634" t="str">
            <v>Laikiklis Expert 200 (197-206mm) BK</v>
          </cell>
          <cell r="J1634" t="str">
            <v>Objímka EXPERT 200 (197-206mm) BK</v>
          </cell>
          <cell r="K1634" t="str">
            <v>Colier tip Expert 200 (197-206mm) BK</v>
          </cell>
          <cell r="L1634" t="str">
            <v>-</v>
          </cell>
          <cell r="M1634" t="str">
            <v>-</v>
          </cell>
          <cell r="N1634" t="str">
            <v>-</v>
          </cell>
          <cell r="O1634" t="str">
            <v>-</v>
          </cell>
          <cell r="P1634" t="str">
            <v>-</v>
          </cell>
          <cell r="Q1634" t="str">
            <v>-</v>
          </cell>
          <cell r="R1634" t="str">
            <v>0</v>
          </cell>
          <cell r="S1634" t="str">
            <v/>
          </cell>
          <cell r="T1634" t="str">
            <v>THALE sp. z o.o. sp.k.</v>
          </cell>
          <cell r="U1634" t="str">
            <v>11-041 Olsztyn, Poland, Wilimowo 2, Poland</v>
          </cell>
          <cell r="V1634" t="str">
            <v>ocynk ogniowy</v>
          </cell>
          <cell r="W1634" t="str">
            <v>OG-UPZ-200 BK</v>
          </cell>
        </row>
        <row r="1635">
          <cell r="A1635">
            <v>20132</v>
          </cell>
          <cell r="B1635" t="str">
            <v>80130102601</v>
          </cell>
          <cell r="C1635" t="str">
            <v>OG-UPZ-3/4 BK OBEJMA EXPERT 3/4 (26-29MM) BK</v>
          </cell>
          <cell r="D1635" t="str">
            <v>5907754249356</v>
          </cell>
          <cell r="E1635" t="str">
            <v>100</v>
          </cell>
          <cell r="F1635" t="str">
            <v>Obejma EXPERT 3/4 (26-29mm) BK</v>
          </cell>
          <cell r="G1635" t="str">
            <v>Pipe clamp EXPERT 3/4 (26-29mm) BK</v>
          </cell>
          <cell r="H1635" t="str">
            <v>Csőbilincs EXPERT 3/4 (26-29mm) BK</v>
          </cell>
          <cell r="I1635" t="str">
            <v>Laikiklis Expert 3/4 (26-29mm) BK</v>
          </cell>
          <cell r="L1635" t="str">
            <v>-</v>
          </cell>
          <cell r="M1635" t="str">
            <v>-</v>
          </cell>
          <cell r="N1635" t="str">
            <v>-</v>
          </cell>
          <cell r="O1635" t="str">
            <v>-</v>
          </cell>
          <cell r="P1635" t="str">
            <v>-</v>
          </cell>
          <cell r="Q1635" t="str">
            <v>-</v>
          </cell>
          <cell r="R1635" t="str">
            <v>0</v>
          </cell>
          <cell r="S1635" t="str">
            <v/>
          </cell>
          <cell r="T1635" t="str">
            <v>THALE sp. z o.o. sp.k.</v>
          </cell>
          <cell r="U1635" t="str">
            <v>11-041 Olsztyn, Poland, Wilimowo 2, Poland</v>
          </cell>
          <cell r="V1635" t="str">
            <v>ocynk ogniowy</v>
          </cell>
          <cell r="W1635" t="str">
            <v>OG-UPZ-3/4 BK</v>
          </cell>
        </row>
        <row r="1636">
          <cell r="A1636">
            <v>20008</v>
          </cell>
          <cell r="B1636" t="str">
            <v>80130108901</v>
          </cell>
          <cell r="C1636" t="str">
            <v>OG-UPZ-3 BK OBEJMA EXPERT 3 (87-92MM) BK</v>
          </cell>
          <cell r="D1636" t="str">
            <v>5907754248953</v>
          </cell>
          <cell r="E1636" t="str">
            <v>25</v>
          </cell>
          <cell r="G1636" t="str">
            <v>Pipe clamp EXPERT 3 (87-92mm) BK</v>
          </cell>
          <cell r="L1636" t="str">
            <v>-</v>
          </cell>
          <cell r="M1636" t="str">
            <v>-</v>
          </cell>
          <cell r="N1636" t="str">
            <v>-</v>
          </cell>
          <cell r="O1636" t="str">
            <v>-</v>
          </cell>
          <cell r="P1636" t="str">
            <v>-</v>
          </cell>
          <cell r="Q1636" t="str">
            <v>-</v>
          </cell>
          <cell r="R1636" t="str">
            <v>0</v>
          </cell>
          <cell r="S1636" t="str">
            <v/>
          </cell>
          <cell r="T1636" t="str">
            <v>THALE sp. z o.o. sp.k.</v>
          </cell>
          <cell r="U1636" t="str">
            <v>11-041 Olsztyn, Poland, Wilimowo 2, Poland</v>
          </cell>
          <cell r="V1636" t="str">
            <v>ocynk ogniowy</v>
          </cell>
          <cell r="W1636" t="str">
            <v>OG-UPZ-3 BK</v>
          </cell>
        </row>
        <row r="1637">
          <cell r="A1637">
            <v>17298</v>
          </cell>
          <cell r="B1637" t="str">
            <v>81400010001</v>
          </cell>
          <cell r="C1637" t="str">
            <v>OG-ZL-M10 ZŁĄCZKA M10</v>
          </cell>
          <cell r="D1637" t="str">
            <v>5907754245747</v>
          </cell>
          <cell r="E1637" t="str">
            <v/>
          </cell>
          <cell r="G1637" t="str">
            <v>Hex rod coupling M10</v>
          </cell>
          <cell r="L1637" t="str">
            <v>(PL)ITB-KOT-2020/1562 wydanie 1 23/12/2020; (SK)SK TP-19/0004-verzia 02 23/03/2022</v>
          </cell>
          <cell r="M1637" t="str">
            <v>(PL)05/2020 30/05/2023; (SK)01/2022 23/03/2022</v>
          </cell>
          <cell r="N1637" t="str">
            <v>B</v>
          </cell>
          <cell r="O1637" t="str">
            <v>-</v>
          </cell>
          <cell r="P1637" t="str">
            <v>-</v>
          </cell>
          <cell r="Q1637" t="str">
            <v>-</v>
          </cell>
          <cell r="R1637" t="str">
            <v>15</v>
          </cell>
          <cell r="S1637" t="str">
            <v/>
          </cell>
          <cell r="T1637" t="str">
            <v>THALE sp. z o.o. sp.k.</v>
          </cell>
          <cell r="U1637" t="str">
            <v>11-041 Olsztyn, Poland, Wilimowo 2, Poland</v>
          </cell>
          <cell r="V1637" t="str">
            <v/>
          </cell>
          <cell r="W1637" t="str">
            <v>OG-ZL-M10</v>
          </cell>
        </row>
        <row r="1638">
          <cell r="A1638">
            <v>15380</v>
          </cell>
          <cell r="B1638" t="str">
            <v>80130111001</v>
          </cell>
          <cell r="C1638" t="str">
            <v>OG-UPZ-4 BK OBEJMA EXPERT 4 (109-114MM) BK</v>
          </cell>
          <cell r="D1638" t="str">
            <v>5907754239081</v>
          </cell>
          <cell r="E1638" t="str">
            <v>25</v>
          </cell>
          <cell r="G1638" t="str">
            <v>Pipe clamp EXPERT 4 (109-114mm) BK</v>
          </cell>
          <cell r="L1638" t="str">
            <v>-</v>
          </cell>
          <cell r="M1638" t="str">
            <v>-</v>
          </cell>
          <cell r="N1638" t="str">
            <v>-</v>
          </cell>
          <cell r="O1638" t="str">
            <v>-</v>
          </cell>
          <cell r="P1638" t="str">
            <v>-</v>
          </cell>
          <cell r="Q1638" t="str">
            <v>-</v>
          </cell>
          <cell r="R1638" t="str">
            <v>0</v>
          </cell>
          <cell r="S1638" t="str">
            <v/>
          </cell>
          <cell r="T1638" t="str">
            <v>THALE sp. z o.o. sp.k.</v>
          </cell>
          <cell r="U1638" t="str">
            <v>11-041 Olsztyn, Poland, Wilimowo 2, Poland</v>
          </cell>
          <cell r="V1638" t="str">
            <v>ocynk ogniowy</v>
          </cell>
          <cell r="W1638" t="str">
            <v>OG-UPZ-4 BK</v>
          </cell>
        </row>
        <row r="1639">
          <cell r="A1639">
            <v>15329</v>
          </cell>
          <cell r="B1639" t="str">
            <v>80180163550</v>
          </cell>
          <cell r="C1639" t="str">
            <v>KB-M16-355 SKR KABŁĄK M16 355 SKR</v>
          </cell>
          <cell r="D1639" t="str">
            <v>5907754239258</v>
          </cell>
          <cell r="E1639" t="str">
            <v>1</v>
          </cell>
          <cell r="F1639" t="str">
            <v>Kabłąk M16 355 SKR</v>
          </cell>
          <cell r="G1639" t="str">
            <v>U-bolt M16 355 SKR</v>
          </cell>
          <cell r="H1639" t="str">
            <v>Köracél kengyel M16 355 SKR</v>
          </cell>
          <cell r="I1639" t="str">
            <v>Kilpa M16 355 SKR</v>
          </cell>
          <cell r="L1639" t="str">
            <v>-</v>
          </cell>
          <cell r="M1639" t="str">
            <v>-</v>
          </cell>
          <cell r="N1639" t="str">
            <v>-</v>
          </cell>
          <cell r="O1639" t="str">
            <v>-</v>
          </cell>
          <cell r="P1639" t="str">
            <v>-</v>
          </cell>
          <cell r="Q1639" t="str">
            <v>-</v>
          </cell>
          <cell r="R1639" t="str">
            <v>0</v>
          </cell>
          <cell r="S1639" t="str">
            <v/>
          </cell>
          <cell r="T1639" t="str">
            <v>THALE sp. z o.o. sp.k.</v>
          </cell>
          <cell r="U1639" t="str">
            <v>11-041 Olsztyn, Poland, Wilimowo 2, Poland</v>
          </cell>
          <cell r="V1639" t="str">
            <v>ocynk galwaniczny</v>
          </cell>
          <cell r="W1639" t="str">
            <v>KB-M16-355 SKR</v>
          </cell>
        </row>
        <row r="1640">
          <cell r="A1640">
            <v>17299</v>
          </cell>
          <cell r="B1640" t="str">
            <v>81400012001</v>
          </cell>
          <cell r="C1640" t="str">
            <v>OG-ZL-M12 ZŁĄCZKA M12</v>
          </cell>
          <cell r="D1640" t="str">
            <v>5907754245754</v>
          </cell>
          <cell r="E1640" t="str">
            <v>15</v>
          </cell>
          <cell r="G1640" t="str">
            <v>Hex rod coupling M12</v>
          </cell>
          <cell r="L1640" t="str">
            <v>(PL)ITB-KOT-2020/1562 wydanie 1 23/12/2020; (SK)SK TP-19/0004-verzia 02 23/03/2022</v>
          </cell>
          <cell r="M1640" t="str">
            <v>(PL)05/2020 30/05/2023; (SK)01/2022 23/03/2022</v>
          </cell>
          <cell r="N1640" t="str">
            <v>B</v>
          </cell>
          <cell r="O1640" t="str">
            <v>-</v>
          </cell>
          <cell r="P1640" t="str">
            <v>-</v>
          </cell>
          <cell r="Q1640" t="str">
            <v>-</v>
          </cell>
          <cell r="R1640" t="str">
            <v>15</v>
          </cell>
          <cell r="S1640" t="str">
            <v/>
          </cell>
          <cell r="T1640" t="str">
            <v>THALE sp. z o.o. sp.k.</v>
          </cell>
          <cell r="U1640" t="str">
            <v>11-041 Olsztyn, Poland, Wilimowo 2, Poland</v>
          </cell>
          <cell r="V1640" t="str">
            <v/>
          </cell>
          <cell r="W1640" t="str">
            <v>OG-ZL-M12</v>
          </cell>
        </row>
        <row r="1641">
          <cell r="A1641">
            <v>17641</v>
          </cell>
          <cell r="B1641" t="str">
            <v>81210000001</v>
          </cell>
          <cell r="C1641" t="str">
            <v>OG-ZW1 ZESTAW WSPORCZY ZW1 MAX 50KG</v>
          </cell>
          <cell r="D1641" t="str">
            <v>5907754246126</v>
          </cell>
          <cell r="E1641" t="str">
            <v>1</v>
          </cell>
          <cell r="F1641" t="str">
            <v>Zestaw wsporczy ZW1 max 50kg</v>
          </cell>
          <cell r="G1641" t="str">
            <v>Support kit zw1 max 50kg</v>
          </cell>
          <cell r="H1641" t="str">
            <v>Támasz készlet zw1 max 50kg</v>
          </cell>
          <cell r="I1641" t="str">
            <v>Atramu komplektas ZW1 max 50kg</v>
          </cell>
          <cell r="J1641" t="str">
            <v>Sada podpier zw1 max 50kg</v>
          </cell>
          <cell r="K1641" t="str">
            <v>Set suport pentru dispozitiv cu  maxima de 50kg</v>
          </cell>
          <cell r="L1641" t="str">
            <v>(RO)AT 017-05-4053-2024 28/02/2024</v>
          </cell>
          <cell r="M1641" t="str">
            <v>(RO)01/2024 28/02/2024</v>
          </cell>
          <cell r="N1641" t="str">
            <v>-</v>
          </cell>
          <cell r="O1641" t="str">
            <v>-</v>
          </cell>
          <cell r="P1641" t="str">
            <v>-</v>
          </cell>
          <cell r="Q1641" t="str">
            <v>-</v>
          </cell>
          <cell r="R1641" t="str">
            <v>0</v>
          </cell>
          <cell r="S1641" t="str">
            <v/>
          </cell>
          <cell r="T1641" t="str">
            <v>THALE sp. z o.o. sp.k.</v>
          </cell>
          <cell r="U1641" t="str">
            <v>11-041 Olsztyn, Poland, Wilimowo 2, Poland</v>
          </cell>
          <cell r="V1641" t="str">
            <v>ocynk ogniowy</v>
          </cell>
          <cell r="W1641" t="str">
            <v>OG-ZW1</v>
          </cell>
        </row>
        <row r="1642">
          <cell r="A1642">
            <v>16488</v>
          </cell>
          <cell r="B1642" t="str">
            <v>80180080485</v>
          </cell>
          <cell r="C1642" t="str">
            <v>N-KB-M8-11/2 SKR KABŁĄK M8 11/2 SKR</v>
          </cell>
          <cell r="D1642" t="str">
            <v>5907754247680</v>
          </cell>
          <cell r="E1642" t="str">
            <v>1</v>
          </cell>
          <cell r="F1642" t="str">
            <v>Kabłąk M8 11/2 SKR</v>
          </cell>
          <cell r="G1642" t="str">
            <v>U-bolt M8 11/2 SKR</v>
          </cell>
          <cell r="H1642" t="str">
            <v>Köracél kengyel M8 11/2 SKR</v>
          </cell>
          <cell r="I1642" t="str">
            <v>Kilpa M8 11/2 SKR</v>
          </cell>
          <cell r="L1642" t="str">
            <v>-</v>
          </cell>
          <cell r="M1642" t="str">
            <v>-</v>
          </cell>
          <cell r="N1642" t="str">
            <v>-</v>
          </cell>
          <cell r="O1642" t="str">
            <v>-</v>
          </cell>
          <cell r="P1642" t="str">
            <v>-</v>
          </cell>
          <cell r="Q1642" t="str">
            <v>-</v>
          </cell>
          <cell r="R1642" t="str">
            <v>0</v>
          </cell>
          <cell r="S1642" t="str">
            <v/>
          </cell>
          <cell r="T1642" t="str">
            <v>THALE sp. z o.o. sp.k.</v>
          </cell>
          <cell r="U1642" t="str">
            <v>11-041 Olsztyn, Poland, Wilimowo 2, Poland</v>
          </cell>
          <cell r="V1642" t="str">
            <v>pasywacja</v>
          </cell>
          <cell r="W1642" t="str">
            <v>N-KB-M8-11/2 SKR</v>
          </cell>
        </row>
        <row r="1643">
          <cell r="A1643">
            <v>11852</v>
          </cell>
          <cell r="B1643" t="str">
            <v>80950804000</v>
          </cell>
          <cell r="C1643" t="str">
            <v>SSD-MB3,0-400 PROFIL MONTAŻOWY PODWÓJNY TYP D-MB3,0 ZE STOPKĄ DŁ. 400 MM</v>
          </cell>
          <cell r="D1643" t="str">
            <v>5907754233188</v>
          </cell>
          <cell r="E1643" t="str">
            <v/>
          </cell>
          <cell r="L1643" t="str">
            <v>-</v>
          </cell>
          <cell r="M1643" t="str">
            <v>-</v>
          </cell>
          <cell r="N1643" t="str">
            <v>-</v>
          </cell>
          <cell r="O1643" t="str">
            <v>-</v>
          </cell>
          <cell r="P1643" t="str">
            <v>-</v>
          </cell>
          <cell r="Q1643" t="str">
            <v>-</v>
          </cell>
          <cell r="R1643" t="str">
            <v>0</v>
          </cell>
          <cell r="S1643" t="str">
            <v/>
          </cell>
          <cell r="T1643" t="str">
            <v>THALE sp. z o.o. sp.k.</v>
          </cell>
          <cell r="U1643" t="str">
            <v>11-041 Olsztyn, Poland, Wilimowo 2, Poland</v>
          </cell>
          <cell r="V1643" t="str">
            <v/>
          </cell>
          <cell r="W1643" t="str">
            <v>SSD-MB3,0-400</v>
          </cell>
        </row>
        <row r="1644">
          <cell r="A1644">
            <v>20037</v>
          </cell>
          <cell r="B1644" t="str">
            <v>81220000001</v>
          </cell>
          <cell r="C1644" t="str">
            <v>OG-ZW2 ZESTAW WSPORCZY ZW2 MAX 100KG</v>
          </cell>
          <cell r="D1644" t="str">
            <v>5907754249073</v>
          </cell>
          <cell r="E1644" t="str">
            <v>1</v>
          </cell>
          <cell r="F1644" t="str">
            <v>Zestaw wsporczy ZW2 max 100kg</v>
          </cell>
          <cell r="G1644" t="str">
            <v>Support kit zw2 max 100kg</v>
          </cell>
          <cell r="H1644" t="str">
            <v>Támasz készlet zw2 max 100kg</v>
          </cell>
          <cell r="I1644" t="str">
            <v>Atramu komplektas ZW2 max 100kg</v>
          </cell>
          <cell r="J1644" t="str">
            <v>Sada podpier zw2 max 100kg</v>
          </cell>
          <cell r="K1644" t="str">
            <v>Set suport pentru dispozitiv cu  maxima de 100kg</v>
          </cell>
          <cell r="L1644" t="str">
            <v>(RO)AT 017-05-4053-2024 28/02/2024</v>
          </cell>
          <cell r="M1644" t="str">
            <v>(RO)01/2024 28/02/2024</v>
          </cell>
          <cell r="N1644" t="str">
            <v>-</v>
          </cell>
          <cell r="O1644" t="str">
            <v>-</v>
          </cell>
          <cell r="P1644" t="str">
            <v>-</v>
          </cell>
          <cell r="Q1644" t="str">
            <v>-</v>
          </cell>
          <cell r="R1644" t="str">
            <v>0</v>
          </cell>
          <cell r="S1644" t="str">
            <v/>
          </cell>
          <cell r="T1644" t="str">
            <v>THALE sp. z o.o. sp.k.</v>
          </cell>
          <cell r="U1644" t="str">
            <v>11-041 Olsztyn, Poland, Wilimowo 2, Poland</v>
          </cell>
          <cell r="V1644" t="str">
            <v>ocynk ogniowy</v>
          </cell>
          <cell r="W1644" t="str">
            <v>OG-ZW2</v>
          </cell>
        </row>
        <row r="1645">
          <cell r="A1645">
            <v>17747</v>
          </cell>
          <cell r="B1645" t="str">
            <v>81230000001</v>
          </cell>
          <cell r="C1645" t="str">
            <v>OG-ZW3 ZESTAW WSPORCZY ZW3 MAX 2X50KG</v>
          </cell>
          <cell r="D1645" t="str">
            <v>5907754246492</v>
          </cell>
          <cell r="E1645" t="str">
            <v>1</v>
          </cell>
          <cell r="F1645" t="str">
            <v>Zestaw wsporczy ZW3 max 2x50kg</v>
          </cell>
          <cell r="G1645" t="str">
            <v>Support kit zw3 max 2x50kg</v>
          </cell>
          <cell r="H1645" t="str">
            <v>Támasz készlet zw3 max 2x50kg</v>
          </cell>
          <cell r="I1645" t="str">
            <v>Atramu komplektas ZW3 max 2x50kg</v>
          </cell>
          <cell r="J1645" t="str">
            <v>Sada podpier zw3 max 2x50kg</v>
          </cell>
          <cell r="K1645" t="str">
            <v>Set suport pentru dispozitiv cu  maxima de 2x50kg</v>
          </cell>
          <cell r="L1645" t="str">
            <v>(RO)AT 017-05-4053-2024 28/02/2024</v>
          </cell>
          <cell r="M1645" t="str">
            <v>(RO)01/2024 28/02/2024</v>
          </cell>
          <cell r="N1645" t="str">
            <v>-</v>
          </cell>
          <cell r="O1645" t="str">
            <v>-</v>
          </cell>
          <cell r="P1645" t="str">
            <v>-</v>
          </cell>
          <cell r="Q1645" t="str">
            <v>-</v>
          </cell>
          <cell r="R1645" t="str">
            <v>0</v>
          </cell>
          <cell r="S1645" t="str">
            <v/>
          </cell>
          <cell r="T1645" t="str">
            <v>THALE sp. z o.o. sp.k.</v>
          </cell>
          <cell r="U1645" t="str">
            <v>11-041 Olsztyn, Poland, Wilimowo 2, Poland</v>
          </cell>
          <cell r="V1645" t="str">
            <v>ocynk ogniowy</v>
          </cell>
          <cell r="W1645" t="str">
            <v>OG-ZW3</v>
          </cell>
        </row>
        <row r="1646">
          <cell r="A1646">
            <v>26423</v>
          </cell>
          <cell r="B1646" t="str">
            <v>81480000801</v>
          </cell>
          <cell r="C1646" t="str">
            <v>OG-PD-8-M PODKŁADKA M8 FI 8,4MM ŚR.16MM</v>
          </cell>
          <cell r="D1646" t="str">
            <v>5907754259966</v>
          </cell>
          <cell r="E1646" t="str">
            <v>1</v>
          </cell>
          <cell r="F1646" t="str">
            <v>Podkładka M8 fi 8,4mm śr. 16mm</v>
          </cell>
          <cell r="H1646" t="str">
            <v>Lapos alátét M8 átmérő 8,4mm furatátmérő 16mm</v>
          </cell>
          <cell r="I1646" t="str">
            <v>Poverzle  M8 fi 8,4mm, skersumo 16mm</v>
          </cell>
          <cell r="L1646" t="str">
            <v>-</v>
          </cell>
          <cell r="M1646" t="str">
            <v>-</v>
          </cell>
          <cell r="N1646" t="str">
            <v>-</v>
          </cell>
          <cell r="O1646" t="str">
            <v>-</v>
          </cell>
          <cell r="P1646" t="str">
            <v>-</v>
          </cell>
          <cell r="Q1646" t="str">
            <v>-</v>
          </cell>
          <cell r="R1646" t="str">
            <v>0</v>
          </cell>
          <cell r="S1646" t="str">
            <v/>
          </cell>
          <cell r="T1646" t="str">
            <v>THALE sp. z o.o. sp.k.</v>
          </cell>
          <cell r="U1646" t="str">
            <v>11-041 Olsztyn, Poland, Wilimowo 2, Poland</v>
          </cell>
          <cell r="V1646" t="str">
            <v>ocynk ogniowy</v>
          </cell>
          <cell r="W1646" t="str">
            <v>OG-PD-8-M</v>
          </cell>
        </row>
        <row r="1647">
          <cell r="A1647">
            <v>20764</v>
          </cell>
          <cell r="B1647" t="str">
            <v>81405016000</v>
          </cell>
          <cell r="C1647" t="str">
            <v>O-M16 OSADZAK DO KOTEW M16</v>
          </cell>
          <cell r="D1647" t="str">
            <v>5907754251120</v>
          </cell>
          <cell r="E1647" t="str">
            <v/>
          </cell>
          <cell r="L1647" t="str">
            <v>-</v>
          </cell>
          <cell r="M1647" t="str">
            <v>-</v>
          </cell>
          <cell r="N1647" t="str">
            <v>-</v>
          </cell>
          <cell r="O1647" t="str">
            <v>-</v>
          </cell>
          <cell r="P1647" t="str">
            <v>-</v>
          </cell>
          <cell r="Q1647" t="str">
            <v>-</v>
          </cell>
          <cell r="R1647" t="str">
            <v>0</v>
          </cell>
          <cell r="S1647" t="str">
            <v/>
          </cell>
          <cell r="T1647" t="str">
            <v>THALE sp. z o.o. sp.k.</v>
          </cell>
          <cell r="U1647" t="str">
            <v>11-041 Olsztyn, Poland, Wilimowo 2, Poland</v>
          </cell>
          <cell r="V1647" t="str">
            <v/>
          </cell>
          <cell r="W1647" t="str">
            <v>O-M16</v>
          </cell>
        </row>
        <row r="1648">
          <cell r="A1648">
            <v>19205</v>
          </cell>
          <cell r="B1648" t="str">
            <v>81405008000</v>
          </cell>
          <cell r="C1648" t="str">
            <v>O-M8 OSADZAK DO KOTEW M8</v>
          </cell>
          <cell r="D1648" t="str">
            <v>5907754202429</v>
          </cell>
          <cell r="E1648" t="str">
            <v>1</v>
          </cell>
          <cell r="L1648" t="str">
            <v>-</v>
          </cell>
          <cell r="M1648" t="str">
            <v>-</v>
          </cell>
          <cell r="N1648" t="str">
            <v>-</v>
          </cell>
          <cell r="O1648" t="str">
            <v>-</v>
          </cell>
          <cell r="P1648" t="str">
            <v>-</v>
          </cell>
          <cell r="Q1648" t="str">
            <v>-</v>
          </cell>
          <cell r="R1648" t="str">
            <v>0</v>
          </cell>
          <cell r="S1648" t="str">
            <v/>
          </cell>
          <cell r="T1648" t="str">
            <v>THALE sp. z o.o. sp.k.</v>
          </cell>
          <cell r="U1648" t="str">
            <v>11-041 Olsztyn, Poland, Wilimowo 2, Poland</v>
          </cell>
          <cell r="V1648" t="str">
            <v/>
          </cell>
          <cell r="W1648" t="str">
            <v>O-M8</v>
          </cell>
        </row>
        <row r="1649">
          <cell r="A1649">
            <v>11851</v>
          </cell>
          <cell r="B1649" t="str">
            <v>80950804800</v>
          </cell>
          <cell r="C1649" t="str">
            <v>SSD-MB3,0-480 PROFIL MONTAŻOWY PODWÓJNY TYP D-MB3,0 ZE STOPKĄ DŁ. 480 MM</v>
          </cell>
          <cell r="D1649" t="str">
            <v>5907754233171</v>
          </cell>
          <cell r="E1649" t="str">
            <v>1</v>
          </cell>
          <cell r="L1649" t="str">
            <v>-</v>
          </cell>
          <cell r="M1649" t="str">
            <v>-</v>
          </cell>
          <cell r="N1649" t="str">
            <v>-</v>
          </cell>
          <cell r="O1649" t="str">
            <v>-</v>
          </cell>
          <cell r="P1649" t="str">
            <v>-</v>
          </cell>
          <cell r="Q1649" t="str">
            <v>-</v>
          </cell>
          <cell r="R1649" t="str">
            <v>0</v>
          </cell>
          <cell r="S1649" t="str">
            <v/>
          </cell>
          <cell r="T1649" t="str">
            <v>THALE sp. z o.o. sp.k.</v>
          </cell>
          <cell r="U1649" t="str">
            <v>11-041 Olsztyn, Poland, Wilimowo 2, Poland</v>
          </cell>
          <cell r="V1649" t="str">
            <v/>
          </cell>
          <cell r="W1649" t="str">
            <v>SSD-MB3,0-480</v>
          </cell>
        </row>
        <row r="1650">
          <cell r="A1650">
            <v>19182</v>
          </cell>
          <cell r="B1650" t="str">
            <v>80610016005</v>
          </cell>
          <cell r="C1650" t="str">
            <v>OO-160 OPASKA OGNIOCHRONNA 160MM</v>
          </cell>
          <cell r="D1650" t="str">
            <v>5907754223943</v>
          </cell>
          <cell r="E1650" t="str">
            <v>1</v>
          </cell>
          <cell r="G1650" t="str">
            <v>Firestop pipe wrap strip 160mm</v>
          </cell>
          <cell r="L1650" t="str">
            <v>-</v>
          </cell>
          <cell r="M1650" t="str">
            <v>-</v>
          </cell>
          <cell r="N1650" t="str">
            <v>-</v>
          </cell>
          <cell r="O1650" t="str">
            <v>-</v>
          </cell>
          <cell r="P1650" t="str">
            <v>-</v>
          </cell>
          <cell r="Q1650" t="str">
            <v>-</v>
          </cell>
          <cell r="R1650" t="str">
            <v>0</v>
          </cell>
          <cell r="S1650" t="str">
            <v/>
          </cell>
          <cell r="T1650" t="str">
            <v>THALE sp. z o.o. sp.k.</v>
          </cell>
          <cell r="U1650" t="str">
            <v>11-041 Olsztyn, Poland, Wilimowo 2, Poland</v>
          </cell>
          <cell r="V1650" t="str">
            <v/>
          </cell>
          <cell r="W1650" t="str">
            <v>OO-160</v>
          </cell>
        </row>
        <row r="1651">
          <cell r="A1651">
            <v>19183</v>
          </cell>
          <cell r="B1651" t="str">
            <v>80610005005</v>
          </cell>
          <cell r="C1651" t="str">
            <v>OO-50 OPASKA OGNIOCHRONNA 50MM</v>
          </cell>
          <cell r="D1651" t="str">
            <v>5907754224025</v>
          </cell>
          <cell r="E1651" t="str">
            <v>1</v>
          </cell>
          <cell r="G1651" t="str">
            <v>Firestop pipe wrap strip 50mm</v>
          </cell>
          <cell r="L1651" t="str">
            <v>-</v>
          </cell>
          <cell r="M1651" t="str">
            <v>-</v>
          </cell>
          <cell r="N1651" t="str">
            <v>-</v>
          </cell>
          <cell r="O1651" t="str">
            <v>-</v>
          </cell>
          <cell r="P1651" t="str">
            <v>-</v>
          </cell>
          <cell r="Q1651" t="str">
            <v>-</v>
          </cell>
          <cell r="R1651" t="str">
            <v>0</v>
          </cell>
          <cell r="S1651" t="str">
            <v/>
          </cell>
          <cell r="T1651" t="str">
            <v>THALE sp. z o.o. sp.k.</v>
          </cell>
          <cell r="U1651" t="str">
            <v>11-041 Olsztyn, Poland, Wilimowo 2, Poland</v>
          </cell>
          <cell r="V1651" t="str">
            <v/>
          </cell>
          <cell r="W1651" t="str">
            <v>OO-50</v>
          </cell>
        </row>
        <row r="1652">
          <cell r="A1652">
            <v>17730</v>
          </cell>
          <cell r="B1652" t="str">
            <v>80615602540</v>
          </cell>
          <cell r="C1652" t="str">
            <v>OOM-60X2,5-40M OPASKA OGNIOCHRONNA MULTITUBE 60X2,5, DŁUGOŚĆ 40 M</v>
          </cell>
          <cell r="D1652" t="str">
            <v>5907754246447</v>
          </cell>
          <cell r="E1652" t="str">
            <v>1</v>
          </cell>
          <cell r="L1652" t="str">
            <v>-</v>
          </cell>
          <cell r="M1652" t="str">
            <v>-</v>
          </cell>
          <cell r="N1652" t="str">
            <v>-</v>
          </cell>
          <cell r="O1652" t="str">
            <v>-</v>
          </cell>
          <cell r="P1652" t="str">
            <v>-</v>
          </cell>
          <cell r="Q1652" t="str">
            <v>-</v>
          </cell>
          <cell r="R1652" t="str">
            <v>0</v>
          </cell>
          <cell r="S1652" t="str">
            <v/>
          </cell>
          <cell r="T1652" t="str">
            <v>THALE sp. z o.o. sp.k.</v>
          </cell>
          <cell r="U1652" t="str">
            <v>11-041 Olsztyn, Poland, Wilimowo 2, Poland</v>
          </cell>
          <cell r="V1652" t="str">
            <v/>
          </cell>
          <cell r="W1652" t="str">
            <v>OOM-60X2,5-40M</v>
          </cell>
        </row>
        <row r="1653">
          <cell r="A1653">
            <v>19184</v>
          </cell>
          <cell r="B1653" t="str">
            <v>80610008205</v>
          </cell>
          <cell r="C1653" t="str">
            <v>OO-82 OPASKA OGNIOCHRONNA 82MM</v>
          </cell>
          <cell r="D1653" t="str">
            <v>5907754224032</v>
          </cell>
          <cell r="E1653" t="str">
            <v>1</v>
          </cell>
          <cell r="G1653" t="str">
            <v>Firestop pipe wrap strip 82mm</v>
          </cell>
          <cell r="L1653" t="str">
            <v>-</v>
          </cell>
          <cell r="M1653" t="str">
            <v>-</v>
          </cell>
          <cell r="N1653" t="str">
            <v>-</v>
          </cell>
          <cell r="O1653" t="str">
            <v>-</v>
          </cell>
          <cell r="P1653" t="str">
            <v>-</v>
          </cell>
          <cell r="Q1653" t="str">
            <v>-</v>
          </cell>
          <cell r="R1653" t="str">
            <v>0</v>
          </cell>
          <cell r="S1653" t="str">
            <v/>
          </cell>
          <cell r="T1653" t="str">
            <v>THALE sp. z o.o. sp.k.</v>
          </cell>
          <cell r="U1653" t="str">
            <v>11-041 Olsztyn, Poland, Wilimowo 2, Poland</v>
          </cell>
          <cell r="V1653" t="str">
            <v/>
          </cell>
          <cell r="W1653" t="str">
            <v>OO-82</v>
          </cell>
        </row>
        <row r="1654">
          <cell r="A1654">
            <v>23231</v>
          </cell>
          <cell r="B1654" t="str">
            <v>80180121688</v>
          </cell>
          <cell r="C1654" t="str">
            <v>XP-KB-M12-168 SKR KABŁĄK M12 168 SKR</v>
          </cell>
          <cell r="D1654" t="str">
            <v>5907754255142</v>
          </cell>
          <cell r="E1654" t="str">
            <v>10</v>
          </cell>
          <cell r="F1654" t="str">
            <v>Kabłąk M12 168 SKR</v>
          </cell>
          <cell r="G1654" t="str">
            <v>U-bolt M12 168 SKR</v>
          </cell>
          <cell r="H1654" t="str">
            <v>Köracél kengyel M12 168 SKR</v>
          </cell>
          <cell r="I1654" t="str">
            <v>Kilpa M12 168 SKR</v>
          </cell>
          <cell r="J1654" t="str">
            <v>U-svorníky M8 1/2 SKR</v>
          </cell>
          <cell r="K1654" t="str">
            <v>Cabluri M12 168</v>
          </cell>
          <cell r="L1654" t="str">
            <v>(PL)ITB-KOT-2020/1561 wydanie 1 15/12/2020</v>
          </cell>
          <cell r="M1654" t="str">
            <v>(PL)04/2020 30/05/2023</v>
          </cell>
          <cell r="N1654" t="str">
            <v>B</v>
          </cell>
          <cell r="O1654" t="str">
            <v>-</v>
          </cell>
          <cell r="P1654" t="str">
            <v>-</v>
          </cell>
          <cell r="Q1654" t="str">
            <v>-</v>
          </cell>
          <cell r="R1654" t="str">
            <v>15</v>
          </cell>
          <cell r="S1654" t="str">
            <v/>
          </cell>
          <cell r="T1654" t="str">
            <v>THALE sp. z o.o. sp.k.</v>
          </cell>
          <cell r="U1654" t="str">
            <v>11-041 Olsztyn, Poland, Wilimowo 2, Poland</v>
          </cell>
          <cell r="V1654" t="str">
            <v>ocynk lamelarny</v>
          </cell>
          <cell r="W1654" t="str">
            <v>XP-KB-M12-168 SKR</v>
          </cell>
        </row>
        <row r="1655">
          <cell r="A1655">
            <v>19239</v>
          </cell>
          <cell r="B1655" t="str">
            <v>89000019239</v>
          </cell>
          <cell r="C1655" t="str">
            <v>OS-9 OPASKA STALOWA ŚLIMAKOWA</v>
          </cell>
          <cell r="D1655" t="str">
            <v/>
          </cell>
          <cell r="E1655" t="str">
            <v>1</v>
          </cell>
          <cell r="L1655" t="str">
            <v>(SK)SK TP-19/0004-verzia 02 23/03/2022; (RO)AT 017-05-4053-2024 28/02/2024</v>
          </cell>
          <cell r="M1655" t="str">
            <v>(SK)01/2022 23/03/2022; (RO)01/2024 28/02/2024</v>
          </cell>
          <cell r="N1655" t="str">
            <v>-</v>
          </cell>
          <cell r="O1655" t="str">
            <v>-</v>
          </cell>
          <cell r="P1655" t="str">
            <v>-</v>
          </cell>
          <cell r="Q1655" t="str">
            <v>-</v>
          </cell>
          <cell r="R1655" t="str">
            <v>0</v>
          </cell>
          <cell r="S1655" t="str">
            <v/>
          </cell>
          <cell r="T1655" t="str">
            <v>THALE sp. z o.o. sp.k.</v>
          </cell>
          <cell r="U1655" t="str">
            <v>11-041 Olsztyn, Poland, Wilimowo 2, Poland</v>
          </cell>
          <cell r="V1655" t="str">
            <v/>
          </cell>
          <cell r="W1655" t="str">
            <v>OS-9</v>
          </cell>
        </row>
        <row r="1656">
          <cell r="A1656">
            <v>19487</v>
          </cell>
          <cell r="B1656" t="str">
            <v>81470102003</v>
          </cell>
          <cell r="C1656" t="str">
            <v>OT-M10X2000 PRĘT GWINTOWANY M10X2000MM</v>
          </cell>
          <cell r="D1656" t="str">
            <v>5907754241381</v>
          </cell>
          <cell r="E1656" t="str">
            <v>1</v>
          </cell>
          <cell r="G1656" t="str">
            <v>Threaded rod M10x2000mm</v>
          </cell>
          <cell r="L1656" t="str">
            <v>-</v>
          </cell>
          <cell r="M1656" t="str">
            <v>-</v>
          </cell>
          <cell r="N1656" t="str">
            <v>-</v>
          </cell>
          <cell r="O1656" t="str">
            <v>-</v>
          </cell>
          <cell r="P1656" t="str">
            <v>-</v>
          </cell>
          <cell r="Q1656" t="str">
            <v>-</v>
          </cell>
          <cell r="R1656" t="str">
            <v>0</v>
          </cell>
          <cell r="S1656" t="str">
            <v/>
          </cell>
          <cell r="T1656" t="str">
            <v>THALE sp. z o.o. sp.k.</v>
          </cell>
          <cell r="U1656" t="str">
            <v>11-041 Olsztyn, Poland, Wilimowo 2, Poland</v>
          </cell>
          <cell r="V1656" t="str">
            <v/>
          </cell>
          <cell r="W1656" t="str">
            <v>OT-M10X2000</v>
          </cell>
        </row>
        <row r="1657">
          <cell r="A1657">
            <v>19488</v>
          </cell>
          <cell r="B1657" t="str">
            <v>81470122003</v>
          </cell>
          <cell r="C1657" t="str">
            <v>OT-M12X2000 PRĘT GWINTOWANY M12X2000MM</v>
          </cell>
          <cell r="D1657" t="str">
            <v>5907754241374</v>
          </cell>
          <cell r="E1657" t="str">
            <v>1</v>
          </cell>
          <cell r="G1657" t="str">
            <v>Threaded rod M12x2000mm</v>
          </cell>
          <cell r="L1657" t="str">
            <v>-</v>
          </cell>
          <cell r="M1657" t="str">
            <v>-</v>
          </cell>
          <cell r="N1657" t="str">
            <v>-</v>
          </cell>
          <cell r="O1657" t="str">
            <v>-</v>
          </cell>
          <cell r="P1657" t="str">
            <v>-</v>
          </cell>
          <cell r="Q1657" t="str">
            <v>-</v>
          </cell>
          <cell r="R1657" t="str">
            <v>0</v>
          </cell>
          <cell r="S1657" t="str">
            <v/>
          </cell>
          <cell r="T1657" t="str">
            <v>THALE sp. z o.o. sp.k.</v>
          </cell>
          <cell r="U1657" t="str">
            <v>11-041 Olsztyn, Poland, Wilimowo 2, Poland</v>
          </cell>
          <cell r="V1657" t="str">
            <v/>
          </cell>
          <cell r="W1657" t="str">
            <v>OT-M12X2000</v>
          </cell>
        </row>
        <row r="1658">
          <cell r="A1658">
            <v>19489</v>
          </cell>
          <cell r="B1658" t="str">
            <v>81470082003</v>
          </cell>
          <cell r="C1658" t="str">
            <v>OT-M8X2000 PRĘT GWINTOWANY M8X2000MM</v>
          </cell>
          <cell r="D1658" t="str">
            <v>5907754241367</v>
          </cell>
          <cell r="E1658" t="str">
            <v>1</v>
          </cell>
          <cell r="G1658" t="str">
            <v>Threaded rod M8x2000mm</v>
          </cell>
          <cell r="L1658" t="str">
            <v>-</v>
          </cell>
          <cell r="M1658" t="str">
            <v>-</v>
          </cell>
          <cell r="N1658" t="str">
            <v>-</v>
          </cell>
          <cell r="O1658" t="str">
            <v>-</v>
          </cell>
          <cell r="P1658" t="str">
            <v>-</v>
          </cell>
          <cell r="Q1658" t="str">
            <v>-</v>
          </cell>
          <cell r="R1658" t="str">
            <v>0</v>
          </cell>
          <cell r="S1658" t="str">
            <v/>
          </cell>
          <cell r="T1658" t="str">
            <v>THALE sp. z o.o. sp.k.</v>
          </cell>
          <cell r="U1658" t="str">
            <v>11-041 Olsztyn, Poland, Wilimowo 2, Poland</v>
          </cell>
          <cell r="V1658" t="str">
            <v/>
          </cell>
          <cell r="W1658" t="str">
            <v>OT-M8X2000</v>
          </cell>
        </row>
        <row r="1659">
          <cell r="A1659">
            <v>19137</v>
          </cell>
          <cell r="B1659" t="str">
            <v>89030001215</v>
          </cell>
          <cell r="C1659" t="str">
            <v>PCD-12 KPL OBEJMA PODWÓJNA TWORZYWOWA 10 (10MM) KPL</v>
          </cell>
          <cell r="D1659" t="str">
            <v>5907754224421</v>
          </cell>
          <cell r="E1659" t="str">
            <v>100</v>
          </cell>
          <cell r="F1659" t="str">
            <v>Obejma podwójna tworzywowa 10 (10mm) KPL</v>
          </cell>
          <cell r="G1659" t="str">
            <v>Double pipe clip 10 (10mm) KPL</v>
          </cell>
          <cell r="H1659" t="str">
            <v>Dupla műanyag rögzítőbilincs 10 (10mm) KPL</v>
          </cell>
          <cell r="I1659" t="str">
            <v>Dvigubas plastikinis laikiklis10 (10mm) KPL</v>
          </cell>
          <cell r="J1659" t="str">
            <v>Dvojitá plastová príchytka 10 (10mm)</v>
          </cell>
          <cell r="K1659" t="str">
            <v>Clema dubla tip PCS  10 (10mm) KPL</v>
          </cell>
          <cell r="L1659" t="str">
            <v>(HU)A-101/2016 18/11/2021; (SK)SK TP-19/0004-verzia 02 23/03/2022; (RO)AT 017-05-4053-2024 28/02/2024</v>
          </cell>
          <cell r="M1659" t="str">
            <v>(HU)02/2021 18/11/2021; (SK)01/2022 23/03/2022; (RO)01/2024 28/02/2024</v>
          </cell>
          <cell r="N1659" t="str">
            <v>B</v>
          </cell>
          <cell r="O1659" t="str">
            <v>-</v>
          </cell>
          <cell r="P1659" t="str">
            <v>-</v>
          </cell>
          <cell r="Q1659" t="str">
            <v>-</v>
          </cell>
          <cell r="R1659" t="str">
            <v>14</v>
          </cell>
          <cell r="S1659" t="str">
            <v/>
          </cell>
          <cell r="T1659" t="str">
            <v>POLSKA</v>
          </cell>
          <cell r="U1659" t="str">
            <v xml:space="preserve">, </v>
          </cell>
          <cell r="V1659" t="str">
            <v/>
          </cell>
          <cell r="W1659" t="str">
            <v>PCD-12 KPL</v>
          </cell>
        </row>
        <row r="1660">
          <cell r="A1660">
            <v>16925</v>
          </cell>
          <cell r="B1660" t="str">
            <v>81692500000</v>
          </cell>
          <cell r="C1660" t="str">
            <v>OUZ-4 OGNIWO ZAKLEPYWANE DO ŁAŃCUCHA</v>
          </cell>
          <cell r="D1660" t="str">
            <v>5907754244153</v>
          </cell>
          <cell r="E1660" t="str">
            <v/>
          </cell>
          <cell r="L1660" t="str">
            <v>-</v>
          </cell>
          <cell r="M1660" t="str">
            <v>-</v>
          </cell>
          <cell r="N1660" t="str">
            <v>-</v>
          </cell>
          <cell r="O1660" t="str">
            <v>-</v>
          </cell>
          <cell r="P1660" t="str">
            <v>-</v>
          </cell>
          <cell r="Q1660" t="str">
            <v>-</v>
          </cell>
          <cell r="R1660" t="str">
            <v>0</v>
          </cell>
          <cell r="S1660" t="str">
            <v/>
          </cell>
          <cell r="T1660" t="str">
            <v>THALE sp. z o.o. sp.k.</v>
          </cell>
          <cell r="U1660" t="str">
            <v>11-041 Olsztyn, Poland, Wilimowo 2, Poland</v>
          </cell>
          <cell r="V1660" t="str">
            <v/>
          </cell>
          <cell r="W1660" t="str">
            <v>OUZ-4</v>
          </cell>
        </row>
        <row r="1661">
          <cell r="A1661">
            <v>179</v>
          </cell>
          <cell r="B1661" t="str">
            <v>81540100000</v>
          </cell>
          <cell r="C1661" t="str">
            <v>PAGW-1/2P PODŁĄCZENIE ARMATUROWE PROSTE Z GWINTEM WEWNĘTRZNYM 1/2X1/2</v>
          </cell>
          <cell r="D1661" t="str">
            <v>5907754202207</v>
          </cell>
          <cell r="E1661" t="str">
            <v/>
          </cell>
          <cell r="L1661" t="str">
            <v>-</v>
          </cell>
          <cell r="M1661" t="str">
            <v>-</v>
          </cell>
          <cell r="N1661" t="str">
            <v>-</v>
          </cell>
          <cell r="O1661" t="str">
            <v>-</v>
          </cell>
          <cell r="P1661" t="str">
            <v>-</v>
          </cell>
          <cell r="Q1661" t="str">
            <v>-</v>
          </cell>
          <cell r="R1661" t="str">
            <v>0</v>
          </cell>
          <cell r="S1661" t="str">
            <v/>
          </cell>
          <cell r="T1661" t="str">
            <v>THALE sp. z o.o. sp.k.</v>
          </cell>
          <cell r="U1661" t="str">
            <v>11-041 Olsztyn, Poland, Wilimowo 2, Poland</v>
          </cell>
          <cell r="V1661" t="str">
            <v/>
          </cell>
          <cell r="W1661" t="str">
            <v>PAGW-1/2P</v>
          </cell>
        </row>
        <row r="1662">
          <cell r="A1662">
            <v>19143</v>
          </cell>
          <cell r="B1662" t="str">
            <v>89040001005</v>
          </cell>
          <cell r="C1662" t="str">
            <v>PCDT-10 BK OBEJMA PODWÓJNA Z TWORZYWA SZTUCZNEGO Z TULEJKĄ 10 BK</v>
          </cell>
          <cell r="D1662" t="str">
            <v>5907754228023</v>
          </cell>
          <cell r="E1662" t="str">
            <v>100</v>
          </cell>
          <cell r="L1662" t="str">
            <v>-</v>
          </cell>
          <cell r="M1662" t="str">
            <v>-</v>
          </cell>
          <cell r="N1662" t="str">
            <v>-</v>
          </cell>
          <cell r="O1662" t="str">
            <v>-</v>
          </cell>
          <cell r="P1662" t="str">
            <v>-</v>
          </cell>
          <cell r="Q1662" t="str">
            <v>-</v>
          </cell>
          <cell r="R1662" t="str">
            <v>0</v>
          </cell>
          <cell r="S1662" t="str">
            <v/>
          </cell>
          <cell r="T1662" t="str">
            <v>THALE sp. z o.o. sp.k.</v>
          </cell>
          <cell r="U1662" t="str">
            <v>11-041 Olsztyn, Poland, Wilimowo 2, Poland</v>
          </cell>
          <cell r="V1662" t="str">
            <v/>
          </cell>
          <cell r="W1662" t="str">
            <v>PCDT-10BK</v>
          </cell>
        </row>
        <row r="1663">
          <cell r="A1663">
            <v>19142</v>
          </cell>
          <cell r="B1663" t="str">
            <v>89040001015</v>
          </cell>
          <cell r="C1663" t="str">
            <v>PCDT-10 OBEJMA PODWÓJNA Z TWORZYWA SZTUCZNEGO Z TULEJKĄ 10 KPL</v>
          </cell>
          <cell r="D1663" t="str">
            <v>5907754224568</v>
          </cell>
          <cell r="E1663" t="str">
            <v/>
          </cell>
          <cell r="L1663" t="str">
            <v>-</v>
          </cell>
          <cell r="M1663" t="str">
            <v>-</v>
          </cell>
          <cell r="N1663" t="str">
            <v>-</v>
          </cell>
          <cell r="O1663" t="str">
            <v>-</v>
          </cell>
          <cell r="P1663" t="str">
            <v>-</v>
          </cell>
          <cell r="Q1663" t="str">
            <v>-</v>
          </cell>
          <cell r="R1663" t="str">
            <v>0</v>
          </cell>
          <cell r="S1663" t="str">
            <v/>
          </cell>
          <cell r="T1663" t="str">
            <v>THALE sp. z o.o. sp.k.</v>
          </cell>
          <cell r="U1663" t="str">
            <v>11-041 Olsztyn, Poland, Wilimowo 2, Poland</v>
          </cell>
          <cell r="V1663" t="str">
            <v/>
          </cell>
          <cell r="W1663" t="str">
            <v>PCDT-10</v>
          </cell>
        </row>
        <row r="1664">
          <cell r="A1664">
            <v>19138</v>
          </cell>
          <cell r="B1664" t="str">
            <v>89030001515</v>
          </cell>
          <cell r="C1664" t="str">
            <v>PCD-15 KPL OBEJMA PODWÓJNA TWORZYWOWA 15 (14-15MM) KPL</v>
          </cell>
          <cell r="D1664" t="str">
            <v>5907754224261</v>
          </cell>
          <cell r="E1664" t="str">
            <v>100</v>
          </cell>
          <cell r="F1664" t="str">
            <v>Obejma podwójna tworzywowa 15 (14-15mm) KPL</v>
          </cell>
          <cell r="G1664" t="str">
            <v>Double pipe clip 15 (14-15mm) KPL</v>
          </cell>
          <cell r="H1664" t="str">
            <v>Dupla műanyag rögzítőbilincs 15 (14-15mm) KPL</v>
          </cell>
          <cell r="I1664" t="str">
            <v>Dvigubas plastikinis laikiklis15 (14-15mm) KPL</v>
          </cell>
          <cell r="J1664" t="str">
            <v>Dvojitá plastová príchytka 15 (14-15mm)</v>
          </cell>
          <cell r="K1664" t="str">
            <v>Clema dubla tip PCS 15 (14-15mm) KPL</v>
          </cell>
          <cell r="L1664" t="str">
            <v>(HU)A-101/2016 18/11/2021; (SK)SK TP-19/0004-verzia 02 23/03/2022; (RO)AT 017-05-4053-2024 28/02/2024</v>
          </cell>
          <cell r="M1664" t="str">
            <v>(HU)02/2021 18/11/2021; (SK)01/2022 23/03/2022; (RO)01/2024 28/02/2024</v>
          </cell>
          <cell r="N1664" t="str">
            <v>B</v>
          </cell>
          <cell r="O1664" t="str">
            <v>-</v>
          </cell>
          <cell r="P1664" t="str">
            <v>-</v>
          </cell>
          <cell r="Q1664" t="str">
            <v>-</v>
          </cell>
          <cell r="R1664" t="str">
            <v>14</v>
          </cell>
          <cell r="S1664" t="str">
            <v/>
          </cell>
          <cell r="T1664" t="str">
            <v>POLSKA</v>
          </cell>
          <cell r="U1664" t="str">
            <v xml:space="preserve">, </v>
          </cell>
          <cell r="V1664" t="str">
            <v/>
          </cell>
          <cell r="W1664" t="str">
            <v>PCD-15 KPL</v>
          </cell>
        </row>
        <row r="1665">
          <cell r="A1665">
            <v>19144</v>
          </cell>
          <cell r="B1665" t="str">
            <v>89040001215</v>
          </cell>
          <cell r="C1665" t="str">
            <v>PCDT-12 OBEJMA PODWÓJNA Z TWORZYWA SZTUCZNEGO Z TULEJKĄ 12 KPL</v>
          </cell>
          <cell r="D1665" t="str">
            <v>5907754224575</v>
          </cell>
          <cell r="E1665" t="str">
            <v/>
          </cell>
          <cell r="L1665" t="str">
            <v>-</v>
          </cell>
          <cell r="M1665" t="str">
            <v>-</v>
          </cell>
          <cell r="N1665" t="str">
            <v>-</v>
          </cell>
          <cell r="O1665" t="str">
            <v>-</v>
          </cell>
          <cell r="P1665" t="str">
            <v>-</v>
          </cell>
          <cell r="Q1665" t="str">
            <v>-</v>
          </cell>
          <cell r="R1665" t="str">
            <v>0</v>
          </cell>
          <cell r="S1665" t="str">
            <v/>
          </cell>
          <cell r="T1665" t="str">
            <v>THALE sp. z o.o. sp.k.</v>
          </cell>
          <cell r="U1665" t="str">
            <v>11-041 Olsztyn, Poland, Wilimowo 2, Poland</v>
          </cell>
          <cell r="V1665" t="str">
            <v/>
          </cell>
          <cell r="W1665" t="str">
            <v>PCDT-12</v>
          </cell>
        </row>
        <row r="1666">
          <cell r="A1666">
            <v>19130</v>
          </cell>
          <cell r="B1666" t="str">
            <v>89010001215</v>
          </cell>
          <cell r="C1666" t="str">
            <v>PCS-12 KPL OBEJMA TWORZYWOWA 12 (12MM) KPL</v>
          </cell>
          <cell r="D1666" t="str">
            <v>5907754224384</v>
          </cell>
          <cell r="E1666" t="str">
            <v>100</v>
          </cell>
          <cell r="F1666" t="str">
            <v>Obejma tworzywowa 12 (12mm) KPL</v>
          </cell>
          <cell r="G1666" t="str">
            <v>Pipe clip 12 (12mm) KPL</v>
          </cell>
          <cell r="H1666" t="str">
            <v>Műanyag rögzítőbilincs 12 (12mm) KPL</v>
          </cell>
          <cell r="I1666" t="str">
            <v>Plastikinis laikiklis 12 (12mm) KPL</v>
          </cell>
          <cell r="J1666" t="str">
            <v>Plastová príchytka 12 (12mm)</v>
          </cell>
          <cell r="K1666" t="str">
            <v>Clema tip PCS 12 (12mm) KPL</v>
          </cell>
          <cell r="L1666" t="str">
            <v>(HU)A-101/2016 18/11/2021; (SK)SK TP-19/0004-verzia 02 23/03/2022; (RO)AT 017-05-4053-2024 28/02/2024</v>
          </cell>
          <cell r="M1666" t="str">
            <v>(HU)02/2021 18/11/2021; (SK)01/2022 23/03/2022; (RO)01/2024 28/02/2024</v>
          </cell>
          <cell r="N1666" t="str">
            <v>B</v>
          </cell>
          <cell r="O1666" t="str">
            <v>-</v>
          </cell>
          <cell r="P1666" t="str">
            <v>-</v>
          </cell>
          <cell r="Q1666" t="str">
            <v>-</v>
          </cell>
          <cell r="R1666" t="str">
            <v>14</v>
          </cell>
          <cell r="S1666" t="str">
            <v/>
          </cell>
          <cell r="T1666" t="str">
            <v>POLSKA</v>
          </cell>
          <cell r="U1666" t="str">
            <v xml:space="preserve">, </v>
          </cell>
          <cell r="V1666" t="str">
            <v/>
          </cell>
          <cell r="W1666" t="str">
            <v>PCS-12 KPL</v>
          </cell>
        </row>
        <row r="1667">
          <cell r="A1667">
            <v>19145</v>
          </cell>
          <cell r="B1667" t="str">
            <v>89040001515</v>
          </cell>
          <cell r="C1667" t="str">
            <v>PCDT-15 OBEJMA PODWÓJNA Z TWORZYWA SZTUCZNEGO Z TULEJKĄ 15 KPL</v>
          </cell>
          <cell r="D1667" t="str">
            <v>5907754224582</v>
          </cell>
          <cell r="E1667" t="str">
            <v/>
          </cell>
          <cell r="L1667" t="str">
            <v>-</v>
          </cell>
          <cell r="M1667" t="str">
            <v>-</v>
          </cell>
          <cell r="N1667" t="str">
            <v>-</v>
          </cell>
          <cell r="O1667" t="str">
            <v>-</v>
          </cell>
          <cell r="P1667" t="str">
            <v>-</v>
          </cell>
          <cell r="Q1667" t="str">
            <v>-</v>
          </cell>
          <cell r="R1667" t="str">
            <v>0</v>
          </cell>
          <cell r="S1667" t="str">
            <v/>
          </cell>
          <cell r="T1667" t="str">
            <v>THALE sp. z o.o. sp.k.</v>
          </cell>
          <cell r="U1667" t="str">
            <v>11-041 Olsztyn, Poland, Wilimowo 2, Poland</v>
          </cell>
          <cell r="V1667" t="str">
            <v/>
          </cell>
          <cell r="W1667" t="str">
            <v>PCDT-15</v>
          </cell>
        </row>
        <row r="1668">
          <cell r="A1668">
            <v>19149</v>
          </cell>
          <cell r="B1668" t="str">
            <v>89040002815</v>
          </cell>
          <cell r="C1668" t="str">
            <v>PCDT-28 OBEJMA PODWÓJNA Z TWORZYWA SZTUCZNEGO Z TULEJKĄ 28 KPL</v>
          </cell>
          <cell r="D1668" t="str">
            <v>5907754224612</v>
          </cell>
          <cell r="E1668" t="str">
            <v/>
          </cell>
          <cell r="L1668" t="str">
            <v>-</v>
          </cell>
          <cell r="M1668" t="str">
            <v>-</v>
          </cell>
          <cell r="N1668" t="str">
            <v>-</v>
          </cell>
          <cell r="O1668" t="str">
            <v>-</v>
          </cell>
          <cell r="P1668" t="str">
            <v>-</v>
          </cell>
          <cell r="Q1668" t="str">
            <v>-</v>
          </cell>
          <cell r="R1668" t="str">
            <v>0</v>
          </cell>
          <cell r="S1668" t="str">
            <v/>
          </cell>
          <cell r="T1668" t="str">
            <v>THALE sp. z o.o. sp.k.</v>
          </cell>
          <cell r="U1668" t="str">
            <v>11-041 Olsztyn, Poland, Wilimowo 2, Poland</v>
          </cell>
          <cell r="V1668" t="str">
            <v/>
          </cell>
          <cell r="W1668" t="str">
            <v>PCDT-28</v>
          </cell>
        </row>
        <row r="1669">
          <cell r="A1669">
            <v>19147</v>
          </cell>
          <cell r="B1669" t="str">
            <v>89040001815</v>
          </cell>
          <cell r="C1669" t="str">
            <v>PCDT-18 OBEJMA PODWÓJNA Z TWORZYWA SZTUCZNEGO Z TULEJKĄ 18 KPL</v>
          </cell>
          <cell r="D1669" t="str">
            <v>5907754224599</v>
          </cell>
          <cell r="E1669" t="str">
            <v/>
          </cell>
          <cell r="L1669" t="str">
            <v>-</v>
          </cell>
          <cell r="M1669" t="str">
            <v>-</v>
          </cell>
          <cell r="N1669" t="str">
            <v>-</v>
          </cell>
          <cell r="O1669" t="str">
            <v>-</v>
          </cell>
          <cell r="P1669" t="str">
            <v>-</v>
          </cell>
          <cell r="Q1669" t="str">
            <v>-</v>
          </cell>
          <cell r="R1669" t="str">
            <v>0</v>
          </cell>
          <cell r="S1669" t="str">
            <v/>
          </cell>
          <cell r="T1669" t="str">
            <v>THALE sp. z o.o. sp.k.</v>
          </cell>
          <cell r="U1669" t="str">
            <v>11-041 Olsztyn, Poland, Wilimowo 2, Poland</v>
          </cell>
          <cell r="V1669" t="str">
            <v/>
          </cell>
          <cell r="W1669" t="str">
            <v>PCDT-18</v>
          </cell>
        </row>
        <row r="1670">
          <cell r="A1670">
            <v>19131</v>
          </cell>
          <cell r="B1670" t="str">
            <v>89010001515</v>
          </cell>
          <cell r="C1670" t="str">
            <v>PCS-15 KPL OBEJMA TWORZYWOWA 15 (14-15MM) KPL</v>
          </cell>
          <cell r="D1670" t="str">
            <v>5907754224285</v>
          </cell>
          <cell r="E1670" t="str">
            <v>100</v>
          </cell>
          <cell r="F1670" t="str">
            <v>Obejma tworzywowa 15 (14-15mm) KPL</v>
          </cell>
          <cell r="G1670" t="str">
            <v>Pipe clip 15 (14-15mm) KPL</v>
          </cell>
          <cell r="H1670" t="str">
            <v>Műanyag rögzítőbilincs 15 (14-15mm) KPL</v>
          </cell>
          <cell r="I1670" t="str">
            <v>Plastikinis laikiklis 15 (14-15mm) KPL</v>
          </cell>
          <cell r="J1670" t="str">
            <v>Plastová príchytka 15 (14-15mm)</v>
          </cell>
          <cell r="K1670" t="str">
            <v>Clema tip PCS 15 (14-15mm) KPL</v>
          </cell>
          <cell r="L1670" t="str">
            <v>(HU)A-101/2016 18/11/2021; (SK)SK TP-19/0004-verzia 02 23/03/2022; (RO)AT 017-05-4053-2024 28/02/2024</v>
          </cell>
          <cell r="M1670" t="str">
            <v>(HU)02/2021 18/11/2021; (SK)01/2022 23/03/2022; (RO)01/2024 28/02/2024</v>
          </cell>
          <cell r="N1670" t="str">
            <v>B</v>
          </cell>
          <cell r="O1670" t="str">
            <v>-</v>
          </cell>
          <cell r="P1670" t="str">
            <v>-</v>
          </cell>
          <cell r="Q1670" t="str">
            <v>-</v>
          </cell>
          <cell r="R1670" t="str">
            <v>14</v>
          </cell>
          <cell r="S1670" t="str">
            <v/>
          </cell>
          <cell r="T1670" t="str">
            <v>POLSKA</v>
          </cell>
          <cell r="U1670" t="str">
            <v xml:space="preserve">, </v>
          </cell>
          <cell r="V1670" t="str">
            <v/>
          </cell>
          <cell r="W1670" t="str">
            <v>PCS-15 KPL</v>
          </cell>
        </row>
        <row r="1671">
          <cell r="A1671">
            <v>19148</v>
          </cell>
          <cell r="B1671" t="str">
            <v>89040002215</v>
          </cell>
          <cell r="C1671" t="str">
            <v>PCDT-22 OBEJMA PODWÓJNA Z TWORZYWA SZTUCZNEGO Z TULEJKĄ 22 KPL</v>
          </cell>
          <cell r="D1671" t="str">
            <v>5907754224605</v>
          </cell>
          <cell r="E1671" t="str">
            <v/>
          </cell>
          <cell r="L1671" t="str">
            <v>-</v>
          </cell>
          <cell r="M1671" t="str">
            <v>-</v>
          </cell>
          <cell r="N1671" t="str">
            <v>-</v>
          </cell>
          <cell r="O1671" t="str">
            <v>-</v>
          </cell>
          <cell r="P1671" t="str">
            <v>-</v>
          </cell>
          <cell r="Q1671" t="str">
            <v>-</v>
          </cell>
          <cell r="R1671" t="str">
            <v>0</v>
          </cell>
          <cell r="S1671" t="str">
            <v/>
          </cell>
          <cell r="T1671" t="str">
            <v>THALE sp. z o.o. sp.k.</v>
          </cell>
          <cell r="U1671" t="str">
            <v>11-041 Olsztyn, Poland, Wilimowo 2, Poland</v>
          </cell>
          <cell r="V1671" t="str">
            <v/>
          </cell>
          <cell r="W1671" t="str">
            <v>PCDT-22</v>
          </cell>
        </row>
        <row r="1672">
          <cell r="A1672">
            <v>28465</v>
          </cell>
          <cell r="B1672" t="str">
            <v>90000005417</v>
          </cell>
          <cell r="C1672" t="str">
            <v>Y-PROFIL ZAMKNIĘTY 40X40X2,0MM-2000MM OCYNK GALWANICZNY</v>
          </cell>
          <cell r="D1672" t="str">
            <v>5907754264007</v>
          </cell>
          <cell r="E1672" t="str">
            <v>1</v>
          </cell>
          <cell r="L1672" t="str">
            <v>-</v>
          </cell>
          <cell r="M1672" t="str">
            <v>-</v>
          </cell>
          <cell r="N1672" t="str">
            <v>-</v>
          </cell>
          <cell r="O1672" t="str">
            <v>-</v>
          </cell>
          <cell r="P1672" t="str">
            <v>-</v>
          </cell>
          <cell r="Q1672" t="str">
            <v>-</v>
          </cell>
          <cell r="R1672" t="str">
            <v>0</v>
          </cell>
          <cell r="S1672" t="str">
            <v/>
          </cell>
          <cell r="T1672" t="str">
            <v>THALE sp. z o.o. sp.k.</v>
          </cell>
          <cell r="U1672" t="str">
            <v>11-041 Olsztyn, Poland, Wilimowo 2, Poland</v>
          </cell>
          <cell r="V1672" t="str">
            <v>ocynk galwaniczny</v>
          </cell>
          <cell r="W1672" t="str">
            <v>Y-PROFIL ZAMKNIĘTY 40X40X2,0MM-2000MM</v>
          </cell>
        </row>
        <row r="1673">
          <cell r="A1673">
            <v>11858</v>
          </cell>
          <cell r="B1673" t="str">
            <v>80941244000</v>
          </cell>
          <cell r="C1673" t="str">
            <v>SSD-MH2,5-400 KONSOLA PODWÓJNA MH 400MM</v>
          </cell>
          <cell r="D1673" t="str">
            <v>5907754233249</v>
          </cell>
          <cell r="E1673" t="str">
            <v>1</v>
          </cell>
          <cell r="G1673" t="str">
            <v>Double cantilever arm MH 400mm</v>
          </cell>
          <cell r="L1673" t="str">
            <v>-</v>
          </cell>
          <cell r="M1673" t="str">
            <v>-</v>
          </cell>
          <cell r="N1673" t="str">
            <v>-</v>
          </cell>
          <cell r="O1673" t="str">
            <v>-</v>
          </cell>
          <cell r="P1673" t="str">
            <v>-</v>
          </cell>
          <cell r="Q1673" t="str">
            <v>-</v>
          </cell>
          <cell r="R1673" t="str">
            <v>0</v>
          </cell>
          <cell r="S1673" t="str">
            <v/>
          </cell>
          <cell r="T1673" t="str">
            <v>THALE sp. z o.o. sp.k.</v>
          </cell>
          <cell r="U1673" t="str">
            <v>11-041 Olsztyn, Poland, Wilimowo 2, Poland</v>
          </cell>
          <cell r="V1673" t="str">
            <v/>
          </cell>
          <cell r="W1673" t="str">
            <v>SSD-MH2,5-400</v>
          </cell>
        </row>
        <row r="1674">
          <cell r="A1674">
            <v>16715</v>
          </cell>
          <cell r="B1674" t="str">
            <v>81480018000</v>
          </cell>
          <cell r="C1674" t="str">
            <v>PD-18 PODKŁADKA OKRĄGŁA FI 18 MM</v>
          </cell>
          <cell r="D1674" t="str">
            <v>5907754243507</v>
          </cell>
          <cell r="E1674" t="str">
            <v/>
          </cell>
          <cell r="L1674" t="str">
            <v>-</v>
          </cell>
          <cell r="M1674" t="str">
            <v>-</v>
          </cell>
          <cell r="N1674" t="str">
            <v>-</v>
          </cell>
          <cell r="O1674" t="str">
            <v>-</v>
          </cell>
          <cell r="P1674" t="str">
            <v>-</v>
          </cell>
          <cell r="Q1674" t="str">
            <v>-</v>
          </cell>
          <cell r="R1674" t="str">
            <v>0</v>
          </cell>
          <cell r="S1674" t="str">
            <v/>
          </cell>
          <cell r="T1674" t="str">
            <v>THALE sp. z o.o. sp.k.</v>
          </cell>
          <cell r="U1674" t="str">
            <v>11-041 Olsztyn, Poland, Wilimowo 2, Poland</v>
          </cell>
          <cell r="V1674" t="str">
            <v/>
          </cell>
          <cell r="W1674" t="str">
            <v>PD-18</v>
          </cell>
        </row>
        <row r="1675">
          <cell r="A1675">
            <v>21966</v>
          </cell>
          <cell r="B1675" t="str">
            <v>81495008000</v>
          </cell>
          <cell r="C1675" t="str">
            <v>Y-UWG-300 BK OBEJMA DO WENTYLACJI Z WKŁADKĄ TŁUMIĄCĄ EPDM</v>
          </cell>
          <cell r="D1675" t="str">
            <v>5907754253636</v>
          </cell>
          <cell r="E1675" t="str">
            <v>1</v>
          </cell>
          <cell r="L1675" t="str">
            <v>-</v>
          </cell>
          <cell r="M1675" t="str">
            <v>-</v>
          </cell>
          <cell r="N1675" t="str">
            <v>-</v>
          </cell>
          <cell r="O1675" t="str">
            <v>-</v>
          </cell>
          <cell r="P1675" t="str">
            <v>-</v>
          </cell>
          <cell r="Q1675" t="str">
            <v>-</v>
          </cell>
          <cell r="R1675" t="str">
            <v>0</v>
          </cell>
          <cell r="S1675" t="str">
            <v/>
          </cell>
          <cell r="T1675" t="str">
            <v>THALE sp. z o.o. sp.k.</v>
          </cell>
          <cell r="U1675" t="str">
            <v>11-041 Olsztyn, Poland, Wilimowo 2, Poland</v>
          </cell>
          <cell r="V1675" t="str">
            <v>ocynk galwaniczny</v>
          </cell>
          <cell r="W1675" t="str">
            <v>Y-UWG-300 BK</v>
          </cell>
        </row>
        <row r="1676">
          <cell r="A1676">
            <v>19151</v>
          </cell>
          <cell r="B1676" t="str">
            <v>89020001015</v>
          </cell>
          <cell r="C1676" t="str">
            <v>PCST-10 OBEJMA POJEDYNCZA Z TWORZYWA SZTUCZNEGO Z TULEJKĄ 10 KPL</v>
          </cell>
          <cell r="D1676" t="str">
            <v>5907754224513</v>
          </cell>
          <cell r="E1676" t="str">
            <v/>
          </cell>
          <cell r="L1676" t="str">
            <v>-</v>
          </cell>
          <cell r="M1676" t="str">
            <v>-</v>
          </cell>
          <cell r="N1676" t="str">
            <v>-</v>
          </cell>
          <cell r="O1676" t="str">
            <v>-</v>
          </cell>
          <cell r="P1676" t="str">
            <v>-</v>
          </cell>
          <cell r="Q1676" t="str">
            <v>-</v>
          </cell>
          <cell r="R1676" t="str">
            <v>0</v>
          </cell>
          <cell r="S1676" t="str">
            <v/>
          </cell>
          <cell r="T1676" t="str">
            <v>THALE sp. z o.o. sp.k.</v>
          </cell>
          <cell r="U1676" t="str">
            <v>11-041 Olsztyn, Poland, Wilimowo 2, Poland</v>
          </cell>
          <cell r="V1676" t="str">
            <v/>
          </cell>
          <cell r="W1676" t="str">
            <v>PCST-10</v>
          </cell>
        </row>
        <row r="1677">
          <cell r="A1677">
            <v>19265</v>
          </cell>
          <cell r="B1677" t="str">
            <v>81810161900</v>
          </cell>
          <cell r="C1677" t="str">
            <v>PKC-M16X190 PRĘT GWINTOWANY DO KOTEW M16X190MM</v>
          </cell>
          <cell r="D1677" t="str">
            <v>5907754240797</v>
          </cell>
          <cell r="E1677" t="str">
            <v>10</v>
          </cell>
          <cell r="G1677" t="str">
            <v>Resin anchor rod M16x190mm</v>
          </cell>
          <cell r="L1677" t="str">
            <v>-</v>
          </cell>
          <cell r="M1677" t="str">
            <v>-</v>
          </cell>
          <cell r="S1677" t="str">
            <v/>
          </cell>
          <cell r="V1677" t="str">
            <v>ocynk galwaniczny</v>
          </cell>
          <cell r="W1677" t="str">
            <v>PKC-M16X190</v>
          </cell>
        </row>
        <row r="1678">
          <cell r="A1678">
            <v>19566</v>
          </cell>
          <cell r="B1678" t="str">
            <v>80430080800</v>
          </cell>
          <cell r="C1678" t="str">
            <v>PPS2-M8 PODPORA PRZESUWNA PPS2 2XM8</v>
          </cell>
          <cell r="D1678" t="str">
            <v>5907754241312</v>
          </cell>
          <cell r="E1678" t="str">
            <v>5</v>
          </cell>
          <cell r="F1678" t="str">
            <v>Podpora przesuwna PPS2 2xM8</v>
          </cell>
          <cell r="G1678" t="str">
            <v>Sliding support PPS2 2xM8</v>
          </cell>
          <cell r="H1678" t="str">
            <v>Csúszószán PPS2 2xM8</v>
          </cell>
          <cell r="I1678" t="str">
            <v>Slydimo atrama PPS2 2xM8</v>
          </cell>
          <cell r="J1678" t="str">
            <v>Klzné uloženie PPS2 2xM8</v>
          </cell>
          <cell r="K1678" t="str">
            <v>Glisiere usoare PPS2 2xM8</v>
          </cell>
          <cell r="L1678" t="str">
            <v>(HU)A-101/2016 18/11/2021; (SK)SK TP-19/0004-verzia 02 23/03/2022; (RO)AT 017-05-4053-2024 28/02/2024</v>
          </cell>
          <cell r="M1678" t="str">
            <v>(HU)02/2021 18/11/2021; (SK)01/2022 23/03/2022; (RO)01/2024 28/02/2024</v>
          </cell>
          <cell r="N1678" t="str">
            <v>B</v>
          </cell>
          <cell r="O1678" t="str">
            <v>-</v>
          </cell>
          <cell r="P1678" t="str">
            <v>-</v>
          </cell>
          <cell r="Q1678" t="str">
            <v>-</v>
          </cell>
          <cell r="R1678" t="str">
            <v>15</v>
          </cell>
          <cell r="S1678" t="str">
            <v/>
          </cell>
          <cell r="T1678" t="str">
            <v>THALE sp. z o.o. sp.k.</v>
          </cell>
          <cell r="U1678" t="str">
            <v>11-041 Olsztyn, Poland, Wilimowo 2, Poland</v>
          </cell>
          <cell r="V1678" t="str">
            <v>ocynk galwaniczny</v>
          </cell>
          <cell r="W1678" t="str">
            <v>PPS2-M8</v>
          </cell>
        </row>
        <row r="1679">
          <cell r="A1679">
            <v>19152</v>
          </cell>
          <cell r="B1679" t="str">
            <v>89020001205</v>
          </cell>
          <cell r="C1679" t="str">
            <v>PCST-12 BK OBEJMA POJEDYNCZA Z TWORZYWA SZTUCZNEGO Z TULEJKĄ 12 BK</v>
          </cell>
          <cell r="D1679" t="str">
            <v>5907754250710</v>
          </cell>
          <cell r="E1679" t="str">
            <v/>
          </cell>
          <cell r="L1679" t="str">
            <v>-</v>
          </cell>
          <cell r="M1679" t="str">
            <v>-</v>
          </cell>
          <cell r="N1679" t="str">
            <v>-</v>
          </cell>
          <cell r="O1679" t="str">
            <v>-</v>
          </cell>
          <cell r="P1679" t="str">
            <v>-</v>
          </cell>
          <cell r="Q1679" t="str">
            <v>-</v>
          </cell>
          <cell r="R1679" t="str">
            <v>0</v>
          </cell>
          <cell r="S1679" t="str">
            <v/>
          </cell>
          <cell r="T1679" t="str">
            <v>THALE sp. z o.o. sp.k.</v>
          </cell>
          <cell r="U1679" t="str">
            <v>11-041 Olsztyn, Poland, Wilimowo 2, Poland</v>
          </cell>
          <cell r="V1679" t="str">
            <v/>
          </cell>
          <cell r="W1679" t="str">
            <v>PCST-12BK</v>
          </cell>
        </row>
        <row r="1680">
          <cell r="A1680">
            <v>19262</v>
          </cell>
          <cell r="B1680" t="str">
            <v>81850000007</v>
          </cell>
          <cell r="C1680" t="str">
            <v>PKC POMPKA WYDMUCHIWANIA ZWIERCIN</v>
          </cell>
          <cell r="D1680" t="str">
            <v>5907754240766</v>
          </cell>
          <cell r="E1680" t="str">
            <v>1</v>
          </cell>
          <cell r="G1680" t="str">
            <v>Blow-Out Pump</v>
          </cell>
          <cell r="L1680" t="str">
            <v>-</v>
          </cell>
          <cell r="M1680" t="str">
            <v>-</v>
          </cell>
          <cell r="S1680" t="str">
            <v/>
          </cell>
          <cell r="V1680" t="str">
            <v>ocynk galwaniczny</v>
          </cell>
          <cell r="W1680" t="str">
            <v>PKC</v>
          </cell>
        </row>
        <row r="1681">
          <cell r="A1681">
            <v>19153</v>
          </cell>
          <cell r="B1681" t="str">
            <v>89020001215</v>
          </cell>
          <cell r="C1681" t="str">
            <v>PCST-12 OBEJMA POJEDYNCZA Z TWORZYWA SZTUCZNEGO Z TULEJKĄ 12 KPL</v>
          </cell>
          <cell r="D1681" t="str">
            <v>5907754224520</v>
          </cell>
          <cell r="E1681" t="str">
            <v/>
          </cell>
          <cell r="L1681" t="str">
            <v>-</v>
          </cell>
          <cell r="M1681" t="str">
            <v>-</v>
          </cell>
          <cell r="N1681" t="str">
            <v>-</v>
          </cell>
          <cell r="O1681" t="str">
            <v>-</v>
          </cell>
          <cell r="P1681" t="str">
            <v>-</v>
          </cell>
          <cell r="Q1681" t="str">
            <v>-</v>
          </cell>
          <cell r="R1681" t="str">
            <v>0</v>
          </cell>
          <cell r="S1681" t="str">
            <v/>
          </cell>
          <cell r="T1681" t="str">
            <v>THALE sp. z o.o. sp.k.</v>
          </cell>
          <cell r="U1681" t="str">
            <v>11-041 Olsztyn, Poland, Wilimowo 2, Poland</v>
          </cell>
          <cell r="V1681" t="str">
            <v/>
          </cell>
          <cell r="W1681" t="str">
            <v>PCST-12</v>
          </cell>
        </row>
        <row r="1682">
          <cell r="A1682">
            <v>17131</v>
          </cell>
          <cell r="B1682" t="str">
            <v>81713100000</v>
          </cell>
          <cell r="C1682" t="str">
            <v>PŁYTKA MOCUJĄCA 450X200</v>
          </cell>
          <cell r="D1682" t="str">
            <v/>
          </cell>
          <cell r="E1682" t="str">
            <v/>
          </cell>
          <cell r="L1682" t="str">
            <v>-</v>
          </cell>
          <cell r="M1682" t="str">
            <v>-</v>
          </cell>
          <cell r="N1682" t="str">
            <v>-</v>
          </cell>
          <cell r="O1682" t="str">
            <v>-</v>
          </cell>
          <cell r="P1682" t="str">
            <v>-</v>
          </cell>
          <cell r="Q1682" t="str">
            <v>-</v>
          </cell>
          <cell r="R1682" t="str">
            <v>0</v>
          </cell>
          <cell r="S1682" t="str">
            <v/>
          </cell>
          <cell r="T1682" t="str">
            <v>THALE sp. z o.o. sp.k.</v>
          </cell>
          <cell r="U1682" t="str">
            <v>11-041 Olsztyn, Poland, Wilimowo 2, Poland</v>
          </cell>
          <cell r="V1682" t="str">
            <v/>
          </cell>
        </row>
        <row r="1683">
          <cell r="A1683">
            <v>19154</v>
          </cell>
          <cell r="B1683" t="str">
            <v>89020001505</v>
          </cell>
          <cell r="C1683" t="str">
            <v>PCST-15 BK OBEJMA POJEDYNCZA Z TWORZYWA SZTUCZNEGO Z TULEJKĄ (14-15) BK</v>
          </cell>
          <cell r="D1683" t="str">
            <v>5907754250727</v>
          </cell>
          <cell r="E1683" t="str">
            <v/>
          </cell>
          <cell r="L1683" t="str">
            <v>-</v>
          </cell>
          <cell r="M1683" t="str">
            <v>-</v>
          </cell>
          <cell r="N1683" t="str">
            <v>-</v>
          </cell>
          <cell r="O1683" t="str">
            <v>-</v>
          </cell>
          <cell r="P1683" t="str">
            <v>-</v>
          </cell>
          <cell r="Q1683" t="str">
            <v>-</v>
          </cell>
          <cell r="R1683" t="str">
            <v>0</v>
          </cell>
          <cell r="S1683" t="str">
            <v/>
          </cell>
          <cell r="T1683" t="str">
            <v>THALE sp. z o.o. sp.k.</v>
          </cell>
          <cell r="U1683" t="str">
            <v>11-041 Olsztyn, Poland, Wilimowo 2, Poland</v>
          </cell>
          <cell r="V1683" t="str">
            <v/>
          </cell>
          <cell r="W1683" t="str">
            <v>PCST-15BK</v>
          </cell>
        </row>
        <row r="1684">
          <cell r="A1684">
            <v>15777</v>
          </cell>
          <cell r="B1684" t="str">
            <v>81577700000</v>
          </cell>
          <cell r="C1684" t="str">
            <v>PŁYTKA MONTAŻOWA P1 fi 22</v>
          </cell>
          <cell r="D1684" t="str">
            <v/>
          </cell>
          <cell r="E1684" t="str">
            <v/>
          </cell>
          <cell r="L1684" t="str">
            <v>-</v>
          </cell>
          <cell r="M1684" t="str">
            <v>-</v>
          </cell>
          <cell r="N1684" t="str">
            <v>-</v>
          </cell>
          <cell r="O1684" t="str">
            <v>-</v>
          </cell>
          <cell r="P1684" t="str">
            <v>-</v>
          </cell>
          <cell r="Q1684" t="str">
            <v>-</v>
          </cell>
          <cell r="R1684" t="str">
            <v>0</v>
          </cell>
          <cell r="S1684" t="str">
            <v/>
          </cell>
          <cell r="T1684" t="str">
            <v>THALE sp. z o.o. sp.k.</v>
          </cell>
          <cell r="U1684" t="str">
            <v>11-041 Olsztyn, Poland, Wilimowo 2, Poland</v>
          </cell>
          <cell r="V1684" t="str">
            <v/>
          </cell>
        </row>
        <row r="1685">
          <cell r="A1685">
            <v>16717</v>
          </cell>
          <cell r="B1685" t="str">
            <v>81480102200</v>
          </cell>
          <cell r="C1685" t="str">
            <v>PD-22 PODKŁADKA M22 FI 22MM ŚR. 39MM</v>
          </cell>
          <cell r="D1685" t="str">
            <v>5907754243521</v>
          </cell>
          <cell r="E1685" t="str">
            <v>1</v>
          </cell>
          <cell r="F1685" t="str">
            <v>Podkładka M22 fi 22mm śr. 39mm</v>
          </cell>
          <cell r="G1685" t="str">
            <v>Flat washer M22 dia 22mm d. 39mm</v>
          </cell>
          <cell r="H1685" t="str">
            <v>Lapos alátét M22 átmérő 22mm furatátmérő 39mm</v>
          </cell>
          <cell r="I1685" t="str">
            <v>Poverzle  M22 fi 22mm, skersmuo 39mm</v>
          </cell>
          <cell r="J1685" t="str">
            <v>Okrúhla podložka M22 dia 22mm d. 39mm</v>
          </cell>
          <cell r="K1685" t="str">
            <v>Saibe rotunde M22 dia 22mm d. 39mm</v>
          </cell>
          <cell r="L1685" t="str">
            <v>-</v>
          </cell>
          <cell r="M1685" t="str">
            <v>-</v>
          </cell>
          <cell r="N1685" t="str">
            <v>-</v>
          </cell>
          <cell r="O1685" t="str">
            <v>-</v>
          </cell>
          <cell r="P1685" t="str">
            <v>-</v>
          </cell>
          <cell r="Q1685" t="str">
            <v>-</v>
          </cell>
          <cell r="R1685" t="str">
            <v>0</v>
          </cell>
          <cell r="S1685" t="str">
            <v/>
          </cell>
          <cell r="T1685" t="str">
            <v>THALE sp. z o.o. sp.k.</v>
          </cell>
          <cell r="U1685" t="str">
            <v>11-041 Olsztyn, Poland, Wilimowo 2, Poland</v>
          </cell>
          <cell r="V1685" t="str">
            <v>ocynk galwaniczny</v>
          </cell>
          <cell r="W1685" t="str">
            <v>PD-22</v>
          </cell>
        </row>
        <row r="1686">
          <cell r="A1686">
            <v>18612</v>
          </cell>
          <cell r="B1686" t="str">
            <v>89000018612</v>
          </cell>
          <cell r="C1686" t="str">
            <v>P-L6-219 OBEJMA DO CHŁODU L6-219 PROMOCJA</v>
          </cell>
          <cell r="D1686" t="str">
            <v>5907754248120</v>
          </cell>
          <cell r="E1686" t="str">
            <v>1</v>
          </cell>
          <cell r="L1686" t="str">
            <v>-</v>
          </cell>
          <cell r="M1686" t="str">
            <v>-</v>
          </cell>
          <cell r="N1686" t="str">
            <v>-</v>
          </cell>
          <cell r="O1686" t="str">
            <v>-</v>
          </cell>
          <cell r="P1686" t="str">
            <v>-</v>
          </cell>
          <cell r="Q1686" t="str">
            <v>-</v>
          </cell>
          <cell r="R1686" t="str">
            <v>0</v>
          </cell>
          <cell r="S1686" t="str">
            <v/>
          </cell>
          <cell r="T1686" t="str">
            <v>THALE sp. z o.o. sp.k.</v>
          </cell>
          <cell r="U1686" t="str">
            <v>11-041 Olsztyn, Poland, Wilimowo 2, Poland</v>
          </cell>
          <cell r="V1686" t="str">
            <v>ocynk galwaniczny</v>
          </cell>
          <cell r="W1686" t="str">
            <v>P-L6-219</v>
          </cell>
        </row>
        <row r="1687">
          <cell r="A1687">
            <v>19484</v>
          </cell>
          <cell r="B1687" t="str">
            <v>89000019484</v>
          </cell>
          <cell r="C1687" t="str">
            <v>PDS-30 PODKŁADKA SPRĘŻYSTA M30</v>
          </cell>
          <cell r="D1687" t="str">
            <v/>
          </cell>
          <cell r="E1687" t="str">
            <v>1</v>
          </cell>
          <cell r="G1687" t="str">
            <v>Flat washer spring M30</v>
          </cell>
          <cell r="L1687" t="str">
            <v>-</v>
          </cell>
          <cell r="M1687" t="str">
            <v>-</v>
          </cell>
          <cell r="N1687" t="str">
            <v>-</v>
          </cell>
          <cell r="O1687" t="str">
            <v>-</v>
          </cell>
          <cell r="P1687" t="str">
            <v>-</v>
          </cell>
          <cell r="Q1687" t="str">
            <v>-</v>
          </cell>
          <cell r="R1687" t="str">
            <v>0</v>
          </cell>
          <cell r="S1687" t="str">
            <v/>
          </cell>
          <cell r="T1687" t="str">
            <v>THALE sp. z o.o. sp.k.</v>
          </cell>
          <cell r="U1687" t="str">
            <v>11-041 Olsztyn, Poland, Wilimowo 2, Poland</v>
          </cell>
          <cell r="V1687" t="str">
            <v/>
          </cell>
          <cell r="W1687" t="str">
            <v>PDS-30</v>
          </cell>
        </row>
        <row r="1688">
          <cell r="A1688">
            <v>19263</v>
          </cell>
          <cell r="B1688" t="str">
            <v>81810101300</v>
          </cell>
          <cell r="C1688" t="str">
            <v>PKC-M10X130 PRĘT GWINTOWANY DO KOTEW M10X130MM</v>
          </cell>
          <cell r="D1688" t="str">
            <v>5907754240773</v>
          </cell>
          <cell r="E1688" t="str">
            <v>20</v>
          </cell>
          <cell r="G1688" t="str">
            <v>Resin anchor rod M10x130mm</v>
          </cell>
          <cell r="L1688" t="str">
            <v>-</v>
          </cell>
          <cell r="M1688" t="str">
            <v>-</v>
          </cell>
          <cell r="S1688" t="str">
            <v/>
          </cell>
          <cell r="V1688" t="str">
            <v>ocynk galwaniczny</v>
          </cell>
          <cell r="W1688" t="str">
            <v>PKC-M10X130</v>
          </cell>
        </row>
        <row r="1689">
          <cell r="A1689">
            <v>19485</v>
          </cell>
          <cell r="B1689" t="str">
            <v>89000019485</v>
          </cell>
          <cell r="C1689" t="str">
            <v>PDS-6 PODKŁADKA SPRĘŻYSTA M6 PN-M-82008</v>
          </cell>
          <cell r="D1689" t="str">
            <v>5907754223608</v>
          </cell>
          <cell r="E1689" t="str">
            <v/>
          </cell>
          <cell r="L1689" t="str">
            <v>-</v>
          </cell>
          <cell r="M1689" t="str">
            <v>-</v>
          </cell>
          <cell r="N1689" t="str">
            <v>-</v>
          </cell>
          <cell r="O1689" t="str">
            <v>-</v>
          </cell>
          <cell r="P1689" t="str">
            <v>-</v>
          </cell>
          <cell r="Q1689" t="str">
            <v>-</v>
          </cell>
          <cell r="R1689" t="str">
            <v>0</v>
          </cell>
          <cell r="S1689" t="str">
            <v/>
          </cell>
          <cell r="T1689" t="str">
            <v>THALE sp. z o.o. sp.k.</v>
          </cell>
          <cell r="U1689" t="str">
            <v>11-041 Olsztyn, Poland, Wilimowo 2, Poland</v>
          </cell>
          <cell r="V1689" t="str">
            <v/>
          </cell>
          <cell r="W1689" t="str">
            <v>PDS-6</v>
          </cell>
        </row>
        <row r="1690">
          <cell r="A1690">
            <v>16895</v>
          </cell>
          <cell r="B1690" t="str">
            <v>80930302501</v>
          </cell>
          <cell r="C1690" t="str">
            <v>OG-SS-A2,0-250 KONSOLA A 250MM</v>
          </cell>
          <cell r="D1690" t="str">
            <v>5907754244061</v>
          </cell>
          <cell r="E1690" t="str">
            <v>1</v>
          </cell>
          <cell r="F1690" t="str">
            <v>Konsola A 250mm</v>
          </cell>
          <cell r="G1690" t="str">
            <v>Cantilever arm A 250mm</v>
          </cell>
          <cell r="H1690" t="str">
            <v>Hosszanti sínkonzol A 250mm</v>
          </cell>
          <cell r="I1690" t="str">
            <v>Konsole A 250mm</v>
          </cell>
          <cell r="J1690" t="str">
            <v>Montážna konzola SS-A2,0 250mm</v>
          </cell>
          <cell r="K1690" t="str">
            <v>Brat consola A 250mm</v>
          </cell>
          <cell r="L1690" t="str">
            <v>(PL)ITB-KOT-2020/1562 wydanie 1 23/12/2020; (HU)A-101/2016 18/11/2021; (SK)SK TP-19/0004-verzia 02 23/03/2022; (RO)AT 017-05-4053-2024 28/02/2024</v>
          </cell>
          <cell r="M1690" t="str">
            <v>(PL)05/2020 30/05/2023; (HU)02/2021 18/11/2021; (SK)01/2022 23/03/2022; (RO)01/2024 28/02/2024</v>
          </cell>
          <cell r="N1690" t="str">
            <v>B</v>
          </cell>
          <cell r="O1690" t="str">
            <v>-</v>
          </cell>
          <cell r="P1690" t="str">
            <v>-</v>
          </cell>
          <cell r="Q1690" t="str">
            <v>-</v>
          </cell>
          <cell r="R1690" t="str">
            <v>15</v>
          </cell>
          <cell r="S1690" t="str">
            <v/>
          </cell>
          <cell r="T1690" t="str">
            <v>THALE sp. z o.o. sp.k.</v>
          </cell>
          <cell r="U1690" t="str">
            <v>11-041 Olsztyn, Poland, Wilimowo 2, Poland</v>
          </cell>
          <cell r="V1690" t="str">
            <v>ocynk ogniowy</v>
          </cell>
          <cell r="W1690" t="str">
            <v>OG-SS-A2,0-250</v>
          </cell>
        </row>
        <row r="1691">
          <cell r="A1691">
            <v>19486</v>
          </cell>
          <cell r="B1691" t="str">
            <v>89000019486</v>
          </cell>
          <cell r="C1691" t="str">
            <v>PDS-8 PODKŁADKA SPRĘŻYSTA M8 PN-M-82008</v>
          </cell>
          <cell r="D1691" t="str">
            <v>5907754223240</v>
          </cell>
          <cell r="E1691" t="str">
            <v/>
          </cell>
          <cell r="L1691" t="str">
            <v>-</v>
          </cell>
          <cell r="M1691" t="str">
            <v>-</v>
          </cell>
          <cell r="N1691" t="str">
            <v>-</v>
          </cell>
          <cell r="O1691" t="str">
            <v>-</v>
          </cell>
          <cell r="P1691" t="str">
            <v>-</v>
          </cell>
          <cell r="Q1691" t="str">
            <v>-</v>
          </cell>
          <cell r="R1691" t="str">
            <v>0</v>
          </cell>
          <cell r="S1691" t="str">
            <v/>
          </cell>
          <cell r="T1691" t="str">
            <v>THALE sp. z o.o. sp.k.</v>
          </cell>
          <cell r="U1691" t="str">
            <v>11-041 Olsztyn, Poland, Wilimowo 2, Poland</v>
          </cell>
          <cell r="V1691" t="str">
            <v/>
          </cell>
          <cell r="W1691" t="str">
            <v>PDS-8</v>
          </cell>
        </row>
        <row r="1692">
          <cell r="A1692">
            <v>16718</v>
          </cell>
          <cell r="B1692" t="str">
            <v>81480102400</v>
          </cell>
          <cell r="C1692" t="str">
            <v>PD-24 PODKŁADKA M24 FI 24MM ŚR. 44MM</v>
          </cell>
          <cell r="D1692" t="str">
            <v>5907754243538</v>
          </cell>
          <cell r="E1692" t="str">
            <v>1</v>
          </cell>
          <cell r="F1692" t="str">
            <v>Podkładka M24 fi 24mm śr. 44mm</v>
          </cell>
          <cell r="G1692" t="str">
            <v>Flat washer M24 dia 24mm d. 44mm</v>
          </cell>
          <cell r="H1692" t="str">
            <v>Lapos alátét M24 átmérő 24mm furatátmérő 44mm</v>
          </cell>
          <cell r="I1692" t="str">
            <v>Poverzle  M24 fi 24mm, skersmuo 44mm</v>
          </cell>
          <cell r="J1692" t="str">
            <v>Okrúhla podložka M24 dia 24mm d. 44mm</v>
          </cell>
          <cell r="K1692" t="str">
            <v>Saibe rotunde M24 dia 24mm d. 44mm</v>
          </cell>
          <cell r="L1692" t="str">
            <v>-</v>
          </cell>
          <cell r="M1692" t="str">
            <v>-</v>
          </cell>
          <cell r="N1692" t="str">
            <v>-</v>
          </cell>
          <cell r="O1692" t="str">
            <v>-</v>
          </cell>
          <cell r="P1692" t="str">
            <v>-</v>
          </cell>
          <cell r="Q1692" t="str">
            <v>-</v>
          </cell>
          <cell r="R1692" t="str">
            <v>0</v>
          </cell>
          <cell r="S1692" t="str">
            <v/>
          </cell>
          <cell r="T1692" t="str">
            <v>THALE sp. z o.o. sp.k.</v>
          </cell>
          <cell r="U1692" t="str">
            <v>11-041 Olsztyn, Poland, Wilimowo 2, Poland</v>
          </cell>
          <cell r="V1692" t="str">
            <v>ocynk galwaniczny</v>
          </cell>
          <cell r="W1692" t="str">
            <v>PD-24</v>
          </cell>
        </row>
        <row r="1693">
          <cell r="A1693">
            <v>20308</v>
          </cell>
          <cell r="B1693" t="str">
            <v>89000020308</v>
          </cell>
          <cell r="C1693" t="str">
            <v>P-REGAŁ Z ELEMENTÓW SYSTEMU ZAMOCOWAŃ NICZUK METALL PROMOCJA</v>
          </cell>
          <cell r="D1693" t="str">
            <v>5907754249752</v>
          </cell>
          <cell r="E1693" t="str">
            <v>1</v>
          </cell>
          <cell r="L1693" t="str">
            <v>-</v>
          </cell>
          <cell r="M1693" t="str">
            <v>-</v>
          </cell>
          <cell r="N1693" t="str">
            <v>-</v>
          </cell>
          <cell r="O1693" t="str">
            <v>-</v>
          </cell>
          <cell r="P1693" t="str">
            <v>-</v>
          </cell>
          <cell r="Q1693" t="str">
            <v>-</v>
          </cell>
          <cell r="R1693" t="str">
            <v>0</v>
          </cell>
          <cell r="S1693" t="str">
            <v/>
          </cell>
          <cell r="T1693" t="str">
            <v>THALE sp. z o.o. sp.k.</v>
          </cell>
          <cell r="U1693" t="str">
            <v>11-041 Olsztyn, Poland, Wilimowo 2, Poland</v>
          </cell>
          <cell r="V1693" t="str">
            <v>ocynk galwaniczny</v>
          </cell>
          <cell r="W1693" t="str">
            <v>P-REGAŁ</v>
          </cell>
        </row>
        <row r="1694">
          <cell r="A1694">
            <v>12818</v>
          </cell>
          <cell r="B1694" t="str">
            <v>81281800000</v>
          </cell>
          <cell r="C1694" t="str">
            <v>PSB2-M12/16 250 PODPORA ŚLIZGOWA Z DWOMA PRZYŁĄCZAMI M12/16 250</v>
          </cell>
          <cell r="D1694" t="str">
            <v>5907754237483</v>
          </cell>
          <cell r="E1694" t="str">
            <v/>
          </cell>
          <cell r="L1694" t="str">
            <v>-</v>
          </cell>
          <cell r="M1694" t="str">
            <v>-</v>
          </cell>
          <cell r="N1694" t="str">
            <v>-</v>
          </cell>
          <cell r="O1694" t="str">
            <v>-</v>
          </cell>
          <cell r="P1694" t="str">
            <v>-</v>
          </cell>
          <cell r="Q1694" t="str">
            <v>-</v>
          </cell>
          <cell r="R1694" t="str">
            <v>0</v>
          </cell>
          <cell r="S1694" t="str">
            <v/>
          </cell>
          <cell r="T1694" t="str">
            <v>THALE sp. z o.o. sp.k.</v>
          </cell>
          <cell r="U1694" t="str">
            <v>11-041 Olsztyn, Poland, Wilimowo 2, Poland</v>
          </cell>
          <cell r="V1694" t="str">
            <v/>
          </cell>
          <cell r="W1694" t="str">
            <v>PSB2-M12/16</v>
          </cell>
        </row>
        <row r="1695">
          <cell r="A1695">
            <v>11210</v>
          </cell>
          <cell r="B1695" t="str">
            <v>80320140000</v>
          </cell>
          <cell r="C1695" t="str">
            <v>PSF-400 OBEJMA PSF 400 (403-408MM) NC</v>
          </cell>
          <cell r="D1695" t="str">
            <v/>
          </cell>
          <cell r="E1695" t="str">
            <v>1</v>
          </cell>
          <cell r="G1695" t="str">
            <v>Heavy duty pipe clamp PSF 400 (403-408mm) NC</v>
          </cell>
          <cell r="L1695" t="str">
            <v>-</v>
          </cell>
          <cell r="M1695" t="str">
            <v>-</v>
          </cell>
          <cell r="N1695" t="str">
            <v>-</v>
          </cell>
          <cell r="O1695" t="str">
            <v>-</v>
          </cell>
          <cell r="P1695" t="str">
            <v>-</v>
          </cell>
          <cell r="Q1695" t="str">
            <v>-</v>
          </cell>
          <cell r="R1695" t="str">
            <v>0</v>
          </cell>
          <cell r="S1695" t="str">
            <v/>
          </cell>
          <cell r="T1695" t="str">
            <v>THALE sp. z o.o. sp.k.</v>
          </cell>
          <cell r="U1695" t="str">
            <v>11-041 Olsztyn, Poland, Wilimowo 2, Poland</v>
          </cell>
          <cell r="V1695" t="str">
            <v/>
          </cell>
          <cell r="W1695" t="str">
            <v>PSF-400</v>
          </cell>
        </row>
        <row r="1696">
          <cell r="A1696">
            <v>16589</v>
          </cell>
          <cell r="B1696" t="str">
            <v>80420110000</v>
          </cell>
          <cell r="C1696" t="str">
            <v>PSB2-1 PODPORA PRZESUWNA PSB2 2X1</v>
          </cell>
          <cell r="D1696" t="str">
            <v>5907754243132</v>
          </cell>
          <cell r="E1696" t="str">
            <v>1</v>
          </cell>
          <cell r="F1696" t="str">
            <v>Podpora przesuwna PSB2 2x1</v>
          </cell>
          <cell r="G1696" t="str">
            <v>Sliding support PSB2 2x1</v>
          </cell>
          <cell r="H1696" t="str">
            <v>Csúszószán PSB2 2x1</v>
          </cell>
          <cell r="I1696" t="str">
            <v>Slydimo atrama PSB2 2x1</v>
          </cell>
          <cell r="J1696" t="str">
            <v>Klzné uloženie s dvoma príchytnými bodmi PSB2 2x1</v>
          </cell>
          <cell r="K1696" t="str">
            <v>Glisiere usoare PSB2 2x1</v>
          </cell>
          <cell r="L1696" t="str">
            <v>(PL)ITB-KOT-2020/1563 wydanie 1 15/12/2020; (HU)A-101/2016 18/11/2021; (SK)SK TP-19/0004-verzia 02 23/03/2022; (RO)AT 017-05-4053-2024 28/02/2024</v>
          </cell>
          <cell r="M1696" t="str">
            <v>(PL)06/2020 30/05/2023; (HU)02/2021 18/11/2021; (SK)01/2022 23/03/2022; (RO)01/2024 28/02/2024</v>
          </cell>
          <cell r="N1696" t="str">
            <v>B</v>
          </cell>
          <cell r="O1696" t="str">
            <v>-</v>
          </cell>
          <cell r="P1696" t="str">
            <v>-</v>
          </cell>
          <cell r="Q1696" t="str">
            <v>-</v>
          </cell>
          <cell r="R1696" t="str">
            <v>15</v>
          </cell>
          <cell r="S1696" t="str">
            <v/>
          </cell>
          <cell r="T1696" t="str">
            <v>THALE sp. z o.o. sp.k.</v>
          </cell>
          <cell r="U1696" t="str">
            <v>11-041 Olsztyn, Poland, Wilimowo 2, Poland</v>
          </cell>
          <cell r="V1696" t="str">
            <v>ocynk galwaniczny</v>
          </cell>
          <cell r="W1696" t="str">
            <v>PSB2-1</v>
          </cell>
        </row>
        <row r="1697">
          <cell r="A1697">
            <v>21441</v>
          </cell>
          <cell r="B1697" t="str">
            <v>87990000017</v>
          </cell>
          <cell r="C1697" t="str">
            <v>Y-UWG-355 BK  OBEJMA DO WENTYLACJI Z WKŁADKĄ TŁUMIĄCĄ EPDM</v>
          </cell>
          <cell r="D1697" t="str">
            <v>5907754252509</v>
          </cell>
          <cell r="E1697" t="str">
            <v>1</v>
          </cell>
          <cell r="L1697" t="str">
            <v>-</v>
          </cell>
          <cell r="M1697" t="str">
            <v>-</v>
          </cell>
          <cell r="N1697" t="str">
            <v>-</v>
          </cell>
          <cell r="O1697" t="str">
            <v>-</v>
          </cell>
          <cell r="P1697" t="str">
            <v>-</v>
          </cell>
          <cell r="Q1697" t="str">
            <v>-</v>
          </cell>
          <cell r="R1697" t="str">
            <v>0</v>
          </cell>
          <cell r="S1697" t="str">
            <v/>
          </cell>
          <cell r="T1697" t="str">
            <v>THALE sp. z o.o. sp.k.</v>
          </cell>
          <cell r="U1697" t="str">
            <v>11-041 Olsztyn, Poland, Wilimowo 2, Poland</v>
          </cell>
          <cell r="V1697" t="str">
            <v>ocynk galwaniczny</v>
          </cell>
          <cell r="W1697" t="str">
            <v>Y-UWG-355 BK</v>
          </cell>
        </row>
        <row r="1698">
          <cell r="A1698">
            <v>16991</v>
          </cell>
          <cell r="B1698" t="str">
            <v>80320142710</v>
          </cell>
          <cell r="C1698" t="str">
            <v>PSF-427-M20 OBEJMA PSF 427 (427MM) M20</v>
          </cell>
          <cell r="D1698" t="str">
            <v>5907754244467</v>
          </cell>
          <cell r="E1698" t="str">
            <v>1</v>
          </cell>
          <cell r="G1698" t="str">
            <v>Heavy duty pipe clamp PSF 427 (427mm) M20</v>
          </cell>
          <cell r="L1698" t="str">
            <v>-</v>
          </cell>
          <cell r="M1698" t="str">
            <v>-</v>
          </cell>
          <cell r="N1698" t="str">
            <v>-</v>
          </cell>
          <cell r="O1698" t="str">
            <v>-</v>
          </cell>
          <cell r="P1698" t="str">
            <v>-</v>
          </cell>
          <cell r="Q1698" t="str">
            <v>-</v>
          </cell>
          <cell r="R1698" t="str">
            <v>0</v>
          </cell>
          <cell r="S1698" t="str">
            <v/>
          </cell>
          <cell r="T1698" t="str">
            <v>THALE sp. z o.o. sp.k.</v>
          </cell>
          <cell r="U1698" t="str">
            <v>11-041 Olsztyn, Poland, Wilimowo 2, Poland</v>
          </cell>
          <cell r="V1698" t="str">
            <v/>
          </cell>
          <cell r="W1698" t="str">
            <v>PSF-427-M20</v>
          </cell>
        </row>
        <row r="1699">
          <cell r="A1699">
            <v>16699</v>
          </cell>
          <cell r="B1699" t="str">
            <v>81669900000</v>
          </cell>
          <cell r="C1699" t="str">
            <v>PSF-450 OBEJMA PSF 450 (453-458MM) NC</v>
          </cell>
          <cell r="D1699" t="str">
            <v>5907754243408</v>
          </cell>
          <cell r="E1699" t="str">
            <v>1</v>
          </cell>
          <cell r="G1699" t="str">
            <v>Heavy duty pipe clamp PSF 450 (453-458mm) NC</v>
          </cell>
          <cell r="L1699" t="str">
            <v>-</v>
          </cell>
          <cell r="M1699" t="str">
            <v>-</v>
          </cell>
          <cell r="N1699" t="str">
            <v>-</v>
          </cell>
          <cell r="O1699" t="str">
            <v>-</v>
          </cell>
          <cell r="P1699" t="str">
            <v>-</v>
          </cell>
          <cell r="Q1699" t="str">
            <v>-</v>
          </cell>
          <cell r="R1699" t="str">
            <v>0</v>
          </cell>
          <cell r="S1699" t="str">
            <v/>
          </cell>
          <cell r="T1699" t="str">
            <v>THALE sp. z o.o. sp.k.</v>
          </cell>
          <cell r="U1699" t="str">
            <v>11-041 Olsztyn, Poland, Wilimowo 2, Poland</v>
          </cell>
          <cell r="V1699" t="str">
            <v/>
          </cell>
          <cell r="W1699" t="str">
            <v>PSF-450</v>
          </cell>
        </row>
        <row r="1700">
          <cell r="A1700">
            <v>16989</v>
          </cell>
          <cell r="B1700" t="str">
            <v>80320153010</v>
          </cell>
          <cell r="C1700" t="str">
            <v>PSF-530-M20 OBEJMA PSF 530 ( 530MM) M20</v>
          </cell>
          <cell r="D1700" t="str">
            <v>5907754244450</v>
          </cell>
          <cell r="E1700" t="str">
            <v>1</v>
          </cell>
          <cell r="G1700" t="str">
            <v>Heavy duty pipe clamp PSF 530 ( 530mm) M20</v>
          </cell>
          <cell r="L1700" t="str">
            <v>-</v>
          </cell>
          <cell r="M1700" t="str">
            <v>-</v>
          </cell>
          <cell r="N1700" t="str">
            <v>-</v>
          </cell>
          <cell r="O1700" t="str">
            <v>-</v>
          </cell>
          <cell r="P1700" t="str">
            <v>-</v>
          </cell>
          <cell r="Q1700" t="str">
            <v>-</v>
          </cell>
          <cell r="R1700" t="str">
            <v>0</v>
          </cell>
          <cell r="S1700" t="str">
            <v/>
          </cell>
          <cell r="T1700" t="str">
            <v>THALE sp. z o.o. sp.k.</v>
          </cell>
          <cell r="U1700" t="str">
            <v>11-041 Olsztyn, Poland, Wilimowo 2, Poland</v>
          </cell>
          <cell r="V1700" t="str">
            <v/>
          </cell>
          <cell r="W1700" t="str">
            <v>PSF-530-M20</v>
          </cell>
        </row>
        <row r="1701">
          <cell r="A1701">
            <v>16738</v>
          </cell>
          <cell r="B1701" t="str">
            <v>80320108940</v>
          </cell>
          <cell r="C1701" t="str">
            <v>PSF-80-1 OBEJMA PSF 80 (88-92MM) 1</v>
          </cell>
          <cell r="D1701" t="str">
            <v>5907754243637</v>
          </cell>
          <cell r="E1701" t="str">
            <v>1</v>
          </cell>
          <cell r="F1701" t="str">
            <v>Obejma PSF 80 (88-92mm) 1</v>
          </cell>
          <cell r="G1701" t="str">
            <v>Heavy duty pipe clamp PSF 80 (88-92mm) 1</v>
          </cell>
          <cell r="H1701" t="str">
            <v>Fixpont bilincs PSF 80 (88-92mm) 1</v>
          </cell>
          <cell r="I1701" t="str">
            <v>Laikiklis PSF 80 (88-92mm) 1</v>
          </cell>
          <cell r="J1701" t="str">
            <v>Objímka pre pevné body PSF 80 (88-92mm) 1</v>
          </cell>
          <cell r="K1701" t="str">
            <v>Coliere masive punct fix PSF 80 (88-92mm) 1</v>
          </cell>
          <cell r="L1701" t="str">
            <v>-</v>
          </cell>
          <cell r="M1701" t="str">
            <v>-</v>
          </cell>
          <cell r="N1701" t="str">
            <v>-</v>
          </cell>
          <cell r="O1701" t="str">
            <v>-</v>
          </cell>
          <cell r="P1701" t="str">
            <v>-</v>
          </cell>
          <cell r="Q1701" t="str">
            <v>-</v>
          </cell>
          <cell r="R1701" t="str">
            <v>0</v>
          </cell>
          <cell r="S1701" t="str">
            <v/>
          </cell>
          <cell r="T1701" t="str">
            <v>THALE sp. z o.o. sp.k.</v>
          </cell>
          <cell r="U1701" t="str">
            <v>11-041 Olsztyn, Poland, Wilimowo 2, Poland</v>
          </cell>
          <cell r="V1701" t="str">
            <v>ocynk galwaniczny</v>
          </cell>
          <cell r="W1701" t="str">
            <v>PSF-80-1</v>
          </cell>
        </row>
        <row r="1702">
          <cell r="A1702">
            <v>27172</v>
          </cell>
          <cell r="B1702" t="str">
            <v>80320150010</v>
          </cell>
          <cell r="C1702" t="str">
            <v>PSF-500-M20 OBEJMA PSF 500 (504-509MM) M20</v>
          </cell>
          <cell r="D1702" t="str">
            <v>5907754261914</v>
          </cell>
          <cell r="E1702" t="str">
            <v>1</v>
          </cell>
          <cell r="F1702" t="str">
            <v>Obejma PSF 500 (504-509MM) M20</v>
          </cell>
          <cell r="G1702" t="str">
            <v>Heavy duty pipe clamp PSF 500 (504-509MM) M20</v>
          </cell>
          <cell r="H1702" t="str">
            <v>Fixpont bilincs PSF 500 (504-509MM) M20</v>
          </cell>
          <cell r="I1702" t="str">
            <v>Laikiklis PSF 500 (504-509MM) M20</v>
          </cell>
          <cell r="J1702" t="str">
            <v>Objímka pre pevné body OG-PSF 500 (504-509mm) M20</v>
          </cell>
          <cell r="K1702" t="str">
            <v>Colier masive punct fix PSF 500 (504-509MM) M20</v>
          </cell>
          <cell r="L1702" t="str">
            <v>-</v>
          </cell>
          <cell r="M1702" t="str">
            <v>-</v>
          </cell>
          <cell r="N1702" t="str">
            <v>-</v>
          </cell>
          <cell r="O1702" t="str">
            <v>-</v>
          </cell>
          <cell r="P1702" t="str">
            <v>-</v>
          </cell>
          <cell r="Q1702" t="str">
            <v>-</v>
          </cell>
          <cell r="R1702" t="str">
            <v>0</v>
          </cell>
          <cell r="S1702" t="str">
            <v/>
          </cell>
          <cell r="T1702" t="str">
            <v>THALE sp. z o.o. sp.k.</v>
          </cell>
          <cell r="U1702" t="str">
            <v>11-041 Olsztyn, Poland, Wilimowo 2, Poland</v>
          </cell>
          <cell r="V1702" t="str">
            <v>ocynk galwaniczny</v>
          </cell>
          <cell r="W1702" t="str">
            <v>PSF-500-M20</v>
          </cell>
        </row>
        <row r="1703">
          <cell r="A1703">
            <v>14833</v>
          </cell>
          <cell r="B1703" t="str">
            <v>80360804200</v>
          </cell>
          <cell r="C1703" t="str">
            <v>PSFUS-32 PSFUS 32 (40-45MM)</v>
          </cell>
          <cell r="D1703" t="str">
            <v>5907754238022</v>
          </cell>
          <cell r="E1703" t="str">
            <v>1</v>
          </cell>
          <cell r="F1703" t="str">
            <v>PSFUS 32 (40-45mm)</v>
          </cell>
          <cell r="G1703" t="str">
            <v>PSFUS 32 (40-45mm)</v>
          </cell>
          <cell r="H1703" t="str">
            <v>PSFUS 32 (40-45mm)</v>
          </cell>
          <cell r="I1703" t="str">
            <v>PSFUS 32 (40-45mm)</v>
          </cell>
          <cell r="J1703" t="str">
            <v>Upevnenie pevného bodu typu PSFUC 32 (40-45mm)</v>
          </cell>
          <cell r="K1703" t="str">
            <v>PSFUS 32 (40-45mm)</v>
          </cell>
          <cell r="L1703" t="str">
            <v>(PL)ITB-KOT-2020/1561 wydanie 1 15/12/2020; (HU)A-101/2016 18/11/2021; (SK)SK TP-19/0004-verzia 02 23/03/2022; (RO)AT 017-05-4053-2024 28/02/2024</v>
          </cell>
          <cell r="M1703" t="str">
            <v>(PL)04/2020 30/05/2023; (HU)02/2021 18/11/2021; (SK)01/2022 23/03/2022; (RO)01/2024 28/02/2024</v>
          </cell>
          <cell r="N1703" t="str">
            <v>B</v>
          </cell>
          <cell r="O1703" t="str">
            <v>-</v>
          </cell>
          <cell r="P1703" t="str">
            <v>-</v>
          </cell>
          <cell r="Q1703" t="str">
            <v>-</v>
          </cell>
          <cell r="R1703" t="str">
            <v>15</v>
          </cell>
          <cell r="S1703" t="str">
            <v/>
          </cell>
          <cell r="T1703" t="str">
            <v>THALE sp. z o.o. sp.k.</v>
          </cell>
          <cell r="U1703" t="str">
            <v>11-041 Olsztyn, Poland, Wilimowo 2, Poland</v>
          </cell>
          <cell r="V1703" t="str">
            <v>ocynk galwaniczny</v>
          </cell>
          <cell r="W1703" t="str">
            <v>PSFUS-32</v>
          </cell>
        </row>
        <row r="1704">
          <cell r="A1704">
            <v>25873</v>
          </cell>
          <cell r="B1704" t="str">
            <v>9000025873</v>
          </cell>
          <cell r="C1704" t="str">
            <v>PS-H1-M12/16 - CIĘŻKA POJEDYNCZA PODPORA ŚLIZGOWA M12/16</v>
          </cell>
          <cell r="D1704" t="str">
            <v>5907754261198</v>
          </cell>
          <cell r="E1704" t="str">
            <v>1</v>
          </cell>
          <cell r="L1704" t="str">
            <v>-</v>
          </cell>
          <cell r="M1704" t="str">
            <v>-</v>
          </cell>
          <cell r="N1704" t="str">
            <v>-</v>
          </cell>
          <cell r="O1704" t="str">
            <v>-</v>
          </cell>
          <cell r="P1704" t="str">
            <v>-</v>
          </cell>
          <cell r="Q1704" t="str">
            <v>-</v>
          </cell>
          <cell r="R1704" t="str">
            <v>0</v>
          </cell>
          <cell r="S1704" t="str">
            <v/>
          </cell>
          <cell r="T1704" t="str">
            <v>THALE sp. z o.o. sp.k.</v>
          </cell>
          <cell r="U1704" t="str">
            <v>11-041 Olsztyn, Poland, Wilimowo 2, Poland</v>
          </cell>
          <cell r="V1704" t="str">
            <v/>
          </cell>
          <cell r="W1704" t="str">
            <v>PS-H1-M12/16</v>
          </cell>
        </row>
        <row r="1705">
          <cell r="A1705">
            <v>25874</v>
          </cell>
          <cell r="B1705" t="str">
            <v>9000025874</v>
          </cell>
          <cell r="C1705" t="str">
            <v>PS-H2-M12/16 - CIĘŻKA PODWÓJNA PODPORA ŚLIZGOWA M12/16</v>
          </cell>
          <cell r="D1705" t="str">
            <v>5907754261204</v>
          </cell>
          <cell r="E1705" t="str">
            <v>1</v>
          </cell>
          <cell r="L1705" t="str">
            <v>-</v>
          </cell>
          <cell r="M1705" t="str">
            <v>-</v>
          </cell>
          <cell r="N1705" t="str">
            <v>-</v>
          </cell>
          <cell r="O1705" t="str">
            <v>-</v>
          </cell>
          <cell r="P1705" t="str">
            <v>-</v>
          </cell>
          <cell r="Q1705" t="str">
            <v>-</v>
          </cell>
          <cell r="R1705" t="str">
            <v>0</v>
          </cell>
          <cell r="S1705" t="str">
            <v/>
          </cell>
          <cell r="T1705" t="str">
            <v>THALE sp. z o.o. sp.k.</v>
          </cell>
          <cell r="U1705" t="str">
            <v>11-041 Olsztyn, Poland, Wilimowo 2, Poland</v>
          </cell>
          <cell r="V1705" t="str">
            <v/>
          </cell>
          <cell r="W1705" t="str">
            <v>PS-H2-M12/16</v>
          </cell>
        </row>
        <row r="1706">
          <cell r="A1706">
            <v>25871</v>
          </cell>
          <cell r="B1706" t="str">
            <v>9000025871</v>
          </cell>
          <cell r="C1706" t="str">
            <v>PS-L1-M8/10 – LEKKA POJEDYNCZA PODPORA ŚLIZGOWA M8/10</v>
          </cell>
          <cell r="D1706" t="str">
            <v>5907754261211</v>
          </cell>
          <cell r="E1706" t="str">
            <v>1</v>
          </cell>
          <cell r="L1706" t="str">
            <v>-</v>
          </cell>
          <cell r="M1706" t="str">
            <v>-</v>
          </cell>
          <cell r="N1706" t="str">
            <v>-</v>
          </cell>
          <cell r="O1706" t="str">
            <v>-</v>
          </cell>
          <cell r="P1706" t="str">
            <v>-</v>
          </cell>
          <cell r="Q1706" t="str">
            <v>-</v>
          </cell>
          <cell r="R1706" t="str">
            <v>0</v>
          </cell>
          <cell r="S1706" t="str">
            <v/>
          </cell>
          <cell r="T1706" t="str">
            <v>THALE sp. z o.o. sp.k.</v>
          </cell>
          <cell r="U1706" t="str">
            <v>11-041 Olsztyn, Poland, Wilimowo 2, Poland</v>
          </cell>
          <cell r="V1706" t="str">
            <v/>
          </cell>
          <cell r="W1706" t="str">
            <v>PS-L1-M8/10</v>
          </cell>
        </row>
        <row r="1707">
          <cell r="A1707">
            <v>25872</v>
          </cell>
          <cell r="B1707" t="str">
            <v>9000025872</v>
          </cell>
          <cell r="C1707" t="str">
            <v>PS-L2-M8/10 – LEKKA PODWÓJNA PODPORA ŚLIZGOWA M8/10</v>
          </cell>
          <cell r="D1707" t="str">
            <v>5907754261228</v>
          </cell>
          <cell r="E1707" t="str">
            <v>1</v>
          </cell>
          <cell r="L1707" t="str">
            <v>-</v>
          </cell>
          <cell r="M1707" t="str">
            <v>-</v>
          </cell>
          <cell r="N1707" t="str">
            <v>-</v>
          </cell>
          <cell r="O1707" t="str">
            <v>-</v>
          </cell>
          <cell r="P1707" t="str">
            <v>-</v>
          </cell>
          <cell r="Q1707" t="str">
            <v>-</v>
          </cell>
          <cell r="R1707" t="str">
            <v>0</v>
          </cell>
          <cell r="S1707" t="str">
            <v/>
          </cell>
          <cell r="T1707" t="str">
            <v>THALE sp. z o.o. sp.k.</v>
          </cell>
          <cell r="U1707" t="str">
            <v>11-041 Olsztyn, Poland, Wilimowo 2, Poland</v>
          </cell>
          <cell r="V1707" t="str">
            <v/>
          </cell>
          <cell r="W1707" t="str">
            <v>PS-L2-M8/10</v>
          </cell>
        </row>
        <row r="1708">
          <cell r="A1708">
            <v>24676</v>
          </cell>
          <cell r="B1708" t="str">
            <v>80310113950</v>
          </cell>
          <cell r="C1708" t="str">
            <v>PST-125-11/4 OBEJMA PST 125 (133-140MM) 11/4</v>
          </cell>
          <cell r="D1708" t="str">
            <v>5907754257498</v>
          </cell>
          <cell r="E1708" t="str">
            <v>1</v>
          </cell>
          <cell r="F1708" t="str">
            <v>Obejma PST 125 (133-140mm) 11/4</v>
          </cell>
          <cell r="G1708" t="str">
            <v>Heavy duty pipe clamp PST 125 (133-140mm) 11/4</v>
          </cell>
          <cell r="H1708" t="str">
            <v>Fixpont bilincs PST 125 (133-140mm) 11/4</v>
          </cell>
          <cell r="I1708" t="str">
            <v>Laikiklis PST 125 (133-140mm) 11/4</v>
          </cell>
          <cell r="J1708" t="str">
            <v>Objímka pre pevné body PST 125 (133-140mm) 11/4</v>
          </cell>
          <cell r="K1708" t="str">
            <v>Colier masive punct fix PST 125 (133-140mm) 11/4</v>
          </cell>
          <cell r="L1708" t="str">
            <v>-</v>
          </cell>
          <cell r="M1708" t="str">
            <v>-</v>
          </cell>
          <cell r="N1708" t="str">
            <v>-</v>
          </cell>
          <cell r="O1708" t="str">
            <v>-</v>
          </cell>
          <cell r="P1708" t="str">
            <v>-</v>
          </cell>
          <cell r="Q1708" t="str">
            <v>-</v>
          </cell>
          <cell r="R1708" t="str">
            <v>0</v>
          </cell>
          <cell r="S1708" t="str">
            <v/>
          </cell>
          <cell r="T1708" t="str">
            <v>THALE sp. z o.o. sp.k.</v>
          </cell>
          <cell r="U1708" t="str">
            <v>11-041 Olsztyn, Poland, Wilimowo 2, Poland</v>
          </cell>
          <cell r="V1708" t="str">
            <v/>
          </cell>
          <cell r="W1708" t="str">
            <v>PST-125-11/4</v>
          </cell>
        </row>
        <row r="1709">
          <cell r="A1709">
            <v>8240</v>
          </cell>
          <cell r="B1709" t="str">
            <v>80320108910</v>
          </cell>
          <cell r="C1709" t="str">
            <v>PSF-80-M20 OBEJMA PSF 80 (88-92MM) M20</v>
          </cell>
          <cell r="D1709" t="str">
            <v>5907754219922</v>
          </cell>
          <cell r="E1709" t="str">
            <v>1</v>
          </cell>
          <cell r="F1709" t="str">
            <v>Obejma PSF 80 (88-92mm )M20</v>
          </cell>
          <cell r="G1709" t="str">
            <v>Heavy duty pipe clamp PSF 80 (88-92mm )M20</v>
          </cell>
          <cell r="H1709" t="str">
            <v>Fixpont bilincs PSF 80 (88-92mm )M20</v>
          </cell>
          <cell r="I1709" t="str">
            <v>Laikiklis PSF 80 (88-92mm )M20</v>
          </cell>
          <cell r="J1709" t="str">
            <v>Objímka pre pevné body PSF 80 (88-92mm)M20</v>
          </cell>
          <cell r="K1709" t="str">
            <v>Colier masive punct fix PSF 80 (88-92mm )M20</v>
          </cell>
          <cell r="L1709" t="str">
            <v>(PL)ITB-KOT-2018/0556 wydanie 2 30/06/2020; (HU)A-101/2016 18/11/2021; (SK)SK TP-19/0004-verzia 02 23/03/2022; (RO)AT 017-05-4053-2024 28/02/2024</v>
          </cell>
          <cell r="M1709" t="str">
            <v>(PL)03/2020 30/05/2023; (HU)02/2021 18/11/2021; (SK)01/2022 23/03/2022; (RO)01/2024 28/02/2024</v>
          </cell>
          <cell r="N1709" t="str">
            <v>B</v>
          </cell>
          <cell r="O1709" t="str">
            <v>-</v>
          </cell>
          <cell r="P1709" t="str">
            <v>-</v>
          </cell>
          <cell r="Q1709" t="str">
            <v>-</v>
          </cell>
          <cell r="R1709" t="str">
            <v>15</v>
          </cell>
          <cell r="S1709" t="str">
            <v/>
          </cell>
          <cell r="T1709" t="str">
            <v>THALE sp. z o.o. sp.k.</v>
          </cell>
          <cell r="U1709" t="str">
            <v>11-041 Olsztyn, Poland, Wilimowo 2, Poland</v>
          </cell>
          <cell r="V1709" t="str">
            <v>ocynk galwaniczny</v>
          </cell>
          <cell r="W1709" t="str">
            <v>PSF-80-M20</v>
          </cell>
        </row>
        <row r="1710">
          <cell r="A1710">
            <v>23452</v>
          </cell>
          <cell r="B1710" t="str">
            <v>8020212500</v>
          </cell>
          <cell r="C1710" t="str">
            <v>ANTIQ-125 OBEJMA ANTIQ 125 (123-130MM)</v>
          </cell>
          <cell r="D1710" t="str">
            <v>5907754256125</v>
          </cell>
          <cell r="E1710" t="str">
            <v>1</v>
          </cell>
          <cell r="F1710" t="str">
            <v>Obejma ANTIQ 125 (123-130mm)</v>
          </cell>
          <cell r="G1710" t="str">
            <v>Pipe clamp ANTIQ 125 (123-130mm)</v>
          </cell>
          <cell r="H1710" t="str">
            <v>Csőbilincs ANTIQ 125 (123-130mm)</v>
          </cell>
          <cell r="I1710" t="str">
            <v>ANTIQ laikiklis 125 (123-130mm)</v>
          </cell>
          <cell r="J1710" t="str">
            <v>Objímka ANTIQ 125 (123-130mm)</v>
          </cell>
          <cell r="K1710" t="str">
            <v>Colier tip ANTIQ 125 (123-130mm)</v>
          </cell>
          <cell r="L1710" t="str">
            <v>(PL)ITB-KOT-2018/0744 wydanie 2 27/03/2020; (SK)SK TP-19/0004-verzia 02 23/03/2022; (RO)AT 017-05-4053-2024 28/02/2024</v>
          </cell>
          <cell r="M1710" t="str">
            <v>(PL)01/2020 30/05/2023; (SK)01/2022 23/03/2022; (RO)01/2024 28/02/2024</v>
          </cell>
          <cell r="N1710" t="str">
            <v>B</v>
          </cell>
          <cell r="O1710" t="str">
            <v>-</v>
          </cell>
          <cell r="P1710" t="str">
            <v>-</v>
          </cell>
          <cell r="Q1710" t="str">
            <v>-</v>
          </cell>
          <cell r="R1710" t="str">
            <v>20</v>
          </cell>
          <cell r="S1710" t="str">
            <v/>
          </cell>
          <cell r="T1710" t="str">
            <v>THALE sp. z o.o. sp.k.</v>
          </cell>
          <cell r="U1710" t="str">
            <v>11-041 Olsztyn, Poland, Wilimowo 2, Poland</v>
          </cell>
          <cell r="V1710" t="str">
            <v/>
          </cell>
          <cell r="W1710" t="str">
            <v>ANTIQ-125</v>
          </cell>
        </row>
        <row r="1711">
          <cell r="A1711">
            <v>19721</v>
          </cell>
          <cell r="B1711" t="str">
            <v>87420000017</v>
          </cell>
          <cell r="C1711" t="str">
            <v>Y-PODPORA P46A NIETYPOWA</v>
          </cell>
          <cell r="D1711" t="str">
            <v>5907754248328</v>
          </cell>
          <cell r="E1711" t="str">
            <v>1</v>
          </cell>
          <cell r="L1711" t="str">
            <v>-</v>
          </cell>
          <cell r="M1711" t="str">
            <v>-</v>
          </cell>
          <cell r="N1711" t="str">
            <v>-</v>
          </cell>
          <cell r="O1711" t="str">
            <v>-</v>
          </cell>
          <cell r="P1711" t="str">
            <v>-</v>
          </cell>
          <cell r="Q1711" t="str">
            <v>-</v>
          </cell>
          <cell r="R1711" t="str">
            <v>0</v>
          </cell>
          <cell r="S1711" t="str">
            <v/>
          </cell>
          <cell r="T1711" t="str">
            <v>THALE sp. z o.o. sp.k.</v>
          </cell>
          <cell r="U1711" t="str">
            <v>11-041 Olsztyn, Poland, Wilimowo 2, Poland</v>
          </cell>
          <cell r="V1711" t="str">
            <v>ocynk galwaniczny</v>
          </cell>
          <cell r="W1711" t="str">
            <v>Y-PODPORA P46A</v>
          </cell>
        </row>
        <row r="1712">
          <cell r="A1712">
            <v>8984</v>
          </cell>
          <cell r="B1712" t="str">
            <v>80330081540</v>
          </cell>
          <cell r="C1712" t="str">
            <v>PSPM-1 PŁYTKA PUNKTU STAŁEGO PSPM 1</v>
          </cell>
          <cell r="D1712" t="str">
            <v>5907754222441</v>
          </cell>
          <cell r="E1712" t="str">
            <v>1</v>
          </cell>
          <cell r="F1712" t="str">
            <v>Płytka punktu stałego PSPM 1</v>
          </cell>
          <cell r="G1712" t="str">
            <v>Fixed point plate PSPM 1</v>
          </cell>
          <cell r="H1712" t="str">
            <v>Fixpont alaplap PSPM 1</v>
          </cell>
          <cell r="I1712" t="str">
            <v>Nejudamos atramos plokstele PSPM 1</v>
          </cell>
          <cell r="J1712" t="str">
            <v>Oporná doska pre pevné body PSPM 1</v>
          </cell>
          <cell r="K1712" t="str">
            <v>Placi punct fix PSPM 1</v>
          </cell>
          <cell r="L1712" t="str">
            <v>(PL)ITB-KOT-2018/0556 wydanie 2 30/06/2020; (HU)A-101/2016 18/11/2021; (SK)SK TP-19/0004-verzia 02 23/03/2022; (RO)AT 017-05-4053-2024 28/02/2024</v>
          </cell>
          <cell r="M1712" t="str">
            <v>(PL)03/2020 30/05/2023; (HU)02/2021 18/11/2021; (SK)01/2022 23/03/2022; (RO)01/2024 28/02/2024</v>
          </cell>
          <cell r="N1712" t="str">
            <v>B</v>
          </cell>
          <cell r="O1712" t="str">
            <v>-</v>
          </cell>
          <cell r="P1712" t="str">
            <v>-</v>
          </cell>
          <cell r="Q1712" t="str">
            <v>-</v>
          </cell>
          <cell r="R1712" t="str">
            <v>18</v>
          </cell>
          <cell r="S1712" t="str">
            <v/>
          </cell>
          <cell r="T1712" t="str">
            <v>THALE sp. z o.o. sp.k.</v>
          </cell>
          <cell r="U1712" t="str">
            <v>11-041 Olsztyn, Poland, Wilimowo 2, Poland</v>
          </cell>
          <cell r="V1712" t="str">
            <v>ocynk galwaniczny</v>
          </cell>
          <cell r="W1712" t="str">
            <v>PSPM-1</v>
          </cell>
        </row>
        <row r="1713">
          <cell r="A1713">
            <v>16430</v>
          </cell>
          <cell r="B1713" t="str">
            <v>80320121940</v>
          </cell>
          <cell r="C1713" t="str">
            <v>PSF-200-1 OBEJMA PSF 200 (215-220MM) 1</v>
          </cell>
          <cell r="D1713" t="str">
            <v>5907754241916</v>
          </cell>
          <cell r="E1713" t="str">
            <v>1</v>
          </cell>
          <cell r="G1713" t="str">
            <v>Heavy duty pipe clamp PSF 200 (215-220mm) 1</v>
          </cell>
          <cell r="L1713" t="str">
            <v>-</v>
          </cell>
          <cell r="M1713" t="str">
            <v>-</v>
          </cell>
          <cell r="N1713" t="str">
            <v>-</v>
          </cell>
          <cell r="O1713" t="str">
            <v>-</v>
          </cell>
          <cell r="P1713" t="str">
            <v>-</v>
          </cell>
          <cell r="Q1713" t="str">
            <v>-</v>
          </cell>
          <cell r="R1713" t="str">
            <v>0</v>
          </cell>
          <cell r="S1713" t="str">
            <v/>
          </cell>
          <cell r="T1713" t="str">
            <v>THALE sp. z o.o. sp.k.</v>
          </cell>
          <cell r="U1713" t="str">
            <v>11-041 Olsztyn, Poland, Wilimowo 2, Poland</v>
          </cell>
          <cell r="V1713" t="str">
            <v/>
          </cell>
          <cell r="W1713" t="str">
            <v>PSF-200-1</v>
          </cell>
        </row>
        <row r="1714">
          <cell r="A1714">
            <v>17621</v>
          </cell>
          <cell r="B1714" t="str">
            <v>80310113310</v>
          </cell>
          <cell r="C1714" t="str">
            <v>PST-133-M20 OBEJMA PUNKTU STAŁEGO PST 133 Z PRZYŁĄCZEM M20 (139-141)</v>
          </cell>
          <cell r="D1714" t="str">
            <v>5907754246058</v>
          </cell>
          <cell r="E1714" t="str">
            <v/>
          </cell>
          <cell r="L1714" t="str">
            <v>-</v>
          </cell>
          <cell r="M1714" t="str">
            <v>-</v>
          </cell>
          <cell r="N1714" t="str">
            <v>-</v>
          </cell>
          <cell r="O1714" t="str">
            <v>-</v>
          </cell>
          <cell r="P1714" t="str">
            <v>-</v>
          </cell>
          <cell r="Q1714" t="str">
            <v>-</v>
          </cell>
          <cell r="R1714" t="str">
            <v>0</v>
          </cell>
          <cell r="S1714" t="str">
            <v/>
          </cell>
          <cell r="T1714" t="str">
            <v>THALE sp. z o.o. sp.k.</v>
          </cell>
          <cell r="U1714" t="str">
            <v>11-041 Olsztyn, Poland, Wilimowo 2, Poland</v>
          </cell>
          <cell r="V1714" t="str">
            <v/>
          </cell>
          <cell r="W1714" t="str">
            <v>PST-133-M20</v>
          </cell>
        </row>
        <row r="1715">
          <cell r="A1715">
            <v>12945</v>
          </cell>
          <cell r="B1715" t="str">
            <v>80320130000</v>
          </cell>
          <cell r="C1715" t="str">
            <v>PSF-300 OBEJMA PSF 300 (320-325MM) NC</v>
          </cell>
          <cell r="D1715" t="str">
            <v/>
          </cell>
          <cell r="E1715" t="str">
            <v>1</v>
          </cell>
          <cell r="G1715" t="str">
            <v>Heavy duty pipe clamp PSF 300 (320-325mm) NC</v>
          </cell>
          <cell r="L1715" t="str">
            <v>-</v>
          </cell>
          <cell r="M1715" t="str">
            <v>-</v>
          </cell>
          <cell r="N1715" t="str">
            <v>-</v>
          </cell>
          <cell r="O1715" t="str">
            <v>-</v>
          </cell>
          <cell r="P1715" t="str">
            <v>-</v>
          </cell>
          <cell r="Q1715" t="str">
            <v>-</v>
          </cell>
          <cell r="R1715" t="str">
            <v>0</v>
          </cell>
          <cell r="S1715" t="str">
            <v/>
          </cell>
          <cell r="T1715" t="str">
            <v>THALE sp. z o.o. sp.k.</v>
          </cell>
          <cell r="U1715" t="str">
            <v>11-041 Olsztyn, Poland, Wilimowo 2, Poland</v>
          </cell>
          <cell r="V1715" t="str">
            <v/>
          </cell>
          <cell r="W1715" t="str">
            <v>PSF-300</v>
          </cell>
        </row>
        <row r="1716">
          <cell r="A1716">
            <v>28462</v>
          </cell>
          <cell r="B1716" t="str">
            <v>90000005517</v>
          </cell>
          <cell r="C1716" t="str">
            <v>Y-PROFIL ZAMKNIĘTY 30X30X2,0MM-2000MM OCYNK GALWANICZNY</v>
          </cell>
          <cell r="D1716" t="str">
            <v>5907754263994</v>
          </cell>
          <cell r="E1716" t="str">
            <v>1</v>
          </cell>
          <cell r="L1716" t="str">
            <v>-</v>
          </cell>
          <cell r="M1716" t="str">
            <v>-</v>
          </cell>
          <cell r="N1716" t="str">
            <v>-</v>
          </cell>
          <cell r="O1716" t="str">
            <v>-</v>
          </cell>
          <cell r="P1716" t="str">
            <v>-</v>
          </cell>
          <cell r="Q1716" t="str">
            <v>-</v>
          </cell>
          <cell r="R1716" t="str">
            <v>0</v>
          </cell>
          <cell r="S1716" t="str">
            <v/>
          </cell>
          <cell r="T1716" t="str">
            <v>THALE sp. z o.o. sp.k.</v>
          </cell>
          <cell r="U1716" t="str">
            <v>11-041 Olsztyn, Poland, Wilimowo 2, Poland</v>
          </cell>
          <cell r="V1716" t="str">
            <v>ocynk galwaniczny</v>
          </cell>
          <cell r="W1716" t="str">
            <v>Y-PROFIL ZAMKNIĘTY 30X30X2,0MM-2000MM</v>
          </cell>
        </row>
        <row r="1717">
          <cell r="A1717">
            <v>9463</v>
          </cell>
          <cell r="B1717" t="str">
            <v>80310130090</v>
          </cell>
          <cell r="C1717" t="str">
            <v>PST-300-M12 OBEJMA PST 300 (320-325MM) M12</v>
          </cell>
          <cell r="D1717" t="str">
            <v>5907754231108</v>
          </cell>
          <cell r="E1717" t="str">
            <v>1</v>
          </cell>
          <cell r="G1717" t="str">
            <v>Heavy duty pipe clamp PST 300 (320-325mm) M12</v>
          </cell>
          <cell r="L1717" t="str">
            <v>-</v>
          </cell>
          <cell r="M1717" t="str">
            <v>-</v>
          </cell>
          <cell r="N1717" t="str">
            <v>-</v>
          </cell>
          <cell r="O1717" t="str">
            <v>-</v>
          </cell>
          <cell r="P1717" t="str">
            <v>-</v>
          </cell>
          <cell r="Q1717" t="str">
            <v>-</v>
          </cell>
          <cell r="R1717" t="str">
            <v>0</v>
          </cell>
          <cell r="S1717" t="str">
            <v/>
          </cell>
          <cell r="T1717" t="str">
            <v>THALE sp. z o.o. sp.k.</v>
          </cell>
          <cell r="U1717" t="str">
            <v>11-041 Olsztyn, Poland, Wilimowo 2, Poland</v>
          </cell>
          <cell r="V1717" t="str">
            <v/>
          </cell>
          <cell r="W1717" t="str">
            <v>PST-300-M12</v>
          </cell>
        </row>
        <row r="1718">
          <cell r="A1718">
            <v>28473</v>
          </cell>
          <cell r="B1718" t="str">
            <v>90000005317</v>
          </cell>
          <cell r="C1718" t="str">
            <v>Y-N-PROFIL ZAMKNIĘTY 40X40X2,0MM-3000MM NIERDZEWNY</v>
          </cell>
          <cell r="D1718" t="str">
            <v>5907754264021</v>
          </cell>
          <cell r="E1718" t="str">
            <v>1</v>
          </cell>
          <cell r="L1718" t="str">
            <v>-</v>
          </cell>
          <cell r="M1718" t="str">
            <v>-</v>
          </cell>
          <cell r="N1718" t="str">
            <v>-</v>
          </cell>
          <cell r="O1718" t="str">
            <v>-</v>
          </cell>
          <cell r="P1718" t="str">
            <v>-</v>
          </cell>
          <cell r="Q1718" t="str">
            <v>-</v>
          </cell>
          <cell r="R1718" t="str">
            <v>0</v>
          </cell>
          <cell r="S1718" t="str">
            <v/>
          </cell>
          <cell r="T1718" t="str">
            <v>THALE sp. z o.o. sp.k.</v>
          </cell>
          <cell r="U1718" t="str">
            <v>11-041 Olsztyn, Poland, Wilimowo 2, Poland</v>
          </cell>
          <cell r="V1718" t="str">
            <v/>
          </cell>
          <cell r="W1718" t="str">
            <v>Y-N-PROFIL ZAMKNIĘTY 40X40X2,0MM-3000MM</v>
          </cell>
        </row>
        <row r="1719">
          <cell r="A1719">
            <v>15622</v>
          </cell>
          <cell r="B1719" t="str">
            <v>80310130000</v>
          </cell>
          <cell r="C1719" t="str">
            <v>PST-300 OBEJMA PST 300 (320-325MM) NC</v>
          </cell>
          <cell r="D1719" t="str">
            <v>5907754242807</v>
          </cell>
          <cell r="E1719" t="str">
            <v>1</v>
          </cell>
          <cell r="F1719" t="str">
            <v>Obejma PST 300 (320-325mm) NC</v>
          </cell>
          <cell r="G1719" t="str">
            <v>Heavy duty pipe clamp PST 300 (320-325mm) NC</v>
          </cell>
          <cell r="H1719" t="str">
            <v>Fixpont bilincs PST 300 (320-325mm) NC</v>
          </cell>
          <cell r="I1719" t="str">
            <v>Laikiklis PST  300 (320-325mm) NC</v>
          </cell>
          <cell r="L1719" t="str">
            <v>-</v>
          </cell>
          <cell r="M1719" t="str">
            <v>-</v>
          </cell>
          <cell r="N1719" t="str">
            <v>-</v>
          </cell>
          <cell r="O1719" t="str">
            <v>-</v>
          </cell>
          <cell r="P1719" t="str">
            <v>-</v>
          </cell>
          <cell r="Q1719" t="str">
            <v>-</v>
          </cell>
          <cell r="R1719" t="str">
            <v>0</v>
          </cell>
          <cell r="S1719" t="str">
            <v/>
          </cell>
          <cell r="T1719" t="str">
            <v>THALE sp. z o.o. sp.k.</v>
          </cell>
          <cell r="U1719" t="str">
            <v>11-041 Olsztyn, Poland, Wilimowo 2, Poland</v>
          </cell>
          <cell r="V1719" t="str">
            <v>ocynk galwaniczny</v>
          </cell>
          <cell r="W1719" t="str">
            <v>PST-300</v>
          </cell>
        </row>
        <row r="1720">
          <cell r="A1720">
            <v>9461</v>
          </cell>
          <cell r="B1720" t="str">
            <v>80310103390</v>
          </cell>
          <cell r="C1720" t="str">
            <v>PST-25-M12 OBEJMA PST 25 (32-37MM) M12</v>
          </cell>
          <cell r="D1720" t="str">
            <v>5907754231085</v>
          </cell>
          <cell r="E1720" t="str">
            <v>1</v>
          </cell>
          <cell r="G1720" t="str">
            <v>Heavy duty pipe clamp PST 25 (32-37mm) M12</v>
          </cell>
          <cell r="L1720" t="str">
            <v>-</v>
          </cell>
          <cell r="M1720" t="str">
            <v>-</v>
          </cell>
          <cell r="N1720" t="str">
            <v>-</v>
          </cell>
          <cell r="O1720" t="str">
            <v>-</v>
          </cell>
          <cell r="P1720" t="str">
            <v>-</v>
          </cell>
          <cell r="Q1720" t="str">
            <v>-</v>
          </cell>
          <cell r="R1720" t="str">
            <v>0</v>
          </cell>
          <cell r="S1720" t="str">
            <v/>
          </cell>
          <cell r="T1720" t="str">
            <v>THALE sp. z o.o. sp.k.</v>
          </cell>
          <cell r="U1720" t="str">
            <v>11-041 Olsztyn, Poland, Wilimowo 2, Poland</v>
          </cell>
          <cell r="V1720" t="str">
            <v/>
          </cell>
          <cell r="W1720" t="str">
            <v>PST-25-M12</v>
          </cell>
        </row>
        <row r="1721">
          <cell r="A1721">
            <v>9456</v>
          </cell>
          <cell r="B1721" t="str">
            <v>80310104290</v>
          </cell>
          <cell r="C1721" t="str">
            <v>PST-32-M12 OBEJMA PST 32 (40-45MM) M12</v>
          </cell>
          <cell r="D1721" t="str">
            <v>5907754231030</v>
          </cell>
          <cell r="E1721" t="str">
            <v>1</v>
          </cell>
          <cell r="G1721" t="str">
            <v>Heavy duty pipe clamp PST 32 (40-45mm) M12</v>
          </cell>
          <cell r="L1721" t="str">
            <v>-</v>
          </cell>
          <cell r="M1721" t="str">
            <v>-</v>
          </cell>
          <cell r="N1721" t="str">
            <v>-</v>
          </cell>
          <cell r="O1721" t="str">
            <v>-</v>
          </cell>
          <cell r="P1721" t="str">
            <v>-</v>
          </cell>
          <cell r="Q1721" t="str">
            <v>-</v>
          </cell>
          <cell r="R1721" t="str">
            <v>0</v>
          </cell>
          <cell r="S1721" t="str">
            <v/>
          </cell>
          <cell r="T1721" t="str">
            <v>THALE sp. z o.o. sp.k.</v>
          </cell>
          <cell r="U1721" t="str">
            <v>11-041 Olsztyn, Poland, Wilimowo 2, Poland</v>
          </cell>
          <cell r="V1721" t="str">
            <v/>
          </cell>
          <cell r="W1721" t="str">
            <v>PST-32-M12</v>
          </cell>
        </row>
        <row r="1722">
          <cell r="A1722">
            <v>9457</v>
          </cell>
          <cell r="B1722" t="str">
            <v>80310104890</v>
          </cell>
          <cell r="C1722" t="str">
            <v>PST-40-M12 OBEJMA PST 40 (47-52MM) M12</v>
          </cell>
          <cell r="D1722" t="str">
            <v>5907754231047</v>
          </cell>
          <cell r="E1722" t="str">
            <v>1</v>
          </cell>
          <cell r="G1722" t="str">
            <v>Heavy duty pipe clamp PST 40 (47-52mm) M12</v>
          </cell>
          <cell r="L1722" t="str">
            <v>-</v>
          </cell>
          <cell r="M1722" t="str">
            <v>-</v>
          </cell>
          <cell r="N1722" t="str">
            <v>-</v>
          </cell>
          <cell r="O1722" t="str">
            <v>-</v>
          </cell>
          <cell r="P1722" t="str">
            <v>-</v>
          </cell>
          <cell r="Q1722" t="str">
            <v>-</v>
          </cell>
          <cell r="R1722" t="str">
            <v>0</v>
          </cell>
          <cell r="S1722" t="str">
            <v/>
          </cell>
          <cell r="T1722" t="str">
            <v>THALE sp. z o.o. sp.k.</v>
          </cell>
          <cell r="U1722" t="str">
            <v>11-041 Olsztyn, Poland, Wilimowo 2, Poland</v>
          </cell>
          <cell r="V1722" t="str">
            <v/>
          </cell>
          <cell r="W1722" t="str">
            <v>PST-40-M12</v>
          </cell>
        </row>
        <row r="1723">
          <cell r="A1723">
            <v>11328</v>
          </cell>
          <cell r="B1723" t="str">
            <v>80310132450</v>
          </cell>
          <cell r="C1723" t="str">
            <v>PST-324-11/4 OBEJMA PST 324 (324MM) 11/4</v>
          </cell>
          <cell r="D1723" t="str">
            <v>5907754232266</v>
          </cell>
          <cell r="E1723" t="str">
            <v>1</v>
          </cell>
          <cell r="G1723" t="str">
            <v>Heavy duty pipe clamp PST 324 (324mm) 11/4</v>
          </cell>
          <cell r="L1723" t="str">
            <v>-</v>
          </cell>
          <cell r="M1723" t="str">
            <v>-</v>
          </cell>
          <cell r="N1723" t="str">
            <v>-</v>
          </cell>
          <cell r="O1723" t="str">
            <v>-</v>
          </cell>
          <cell r="P1723" t="str">
            <v>-</v>
          </cell>
          <cell r="Q1723" t="str">
            <v>-</v>
          </cell>
          <cell r="R1723" t="str">
            <v>0</v>
          </cell>
          <cell r="S1723" t="str">
            <v/>
          </cell>
          <cell r="T1723" t="str">
            <v>THALE sp. z o.o. sp.k.</v>
          </cell>
          <cell r="U1723" t="str">
            <v>11-041 Olsztyn, Poland, Wilimowo 2, Poland</v>
          </cell>
          <cell r="V1723" t="str">
            <v/>
          </cell>
          <cell r="W1723" t="str">
            <v>PST-324-11/4</v>
          </cell>
        </row>
        <row r="1724">
          <cell r="A1724">
            <v>11327</v>
          </cell>
          <cell r="B1724" t="str">
            <v>80310132420</v>
          </cell>
          <cell r="C1724" t="str">
            <v>PST-324-1/2 OBEJMA PST 324 (324MM) 1/2</v>
          </cell>
          <cell r="D1724" t="str">
            <v>5907754232259</v>
          </cell>
          <cell r="E1724" t="str">
            <v>1</v>
          </cell>
          <cell r="G1724" t="str">
            <v>Heavy duty pipe clamp PST 324 (324mm) 1/2</v>
          </cell>
          <cell r="L1724" t="str">
            <v>-</v>
          </cell>
          <cell r="M1724" t="str">
            <v>-</v>
          </cell>
          <cell r="N1724" t="str">
            <v>-</v>
          </cell>
          <cell r="O1724" t="str">
            <v>-</v>
          </cell>
          <cell r="P1724" t="str">
            <v>-</v>
          </cell>
          <cell r="Q1724" t="str">
            <v>-</v>
          </cell>
          <cell r="R1724" t="str">
            <v>0</v>
          </cell>
          <cell r="S1724" t="str">
            <v/>
          </cell>
          <cell r="T1724" t="str">
            <v>THALE sp. z o.o. sp.k.</v>
          </cell>
          <cell r="U1724" t="str">
            <v>11-041 Olsztyn, Poland, Wilimowo 2, Poland</v>
          </cell>
          <cell r="V1724" t="str">
            <v/>
          </cell>
          <cell r="W1724" t="str">
            <v>PST-324-1/2</v>
          </cell>
        </row>
        <row r="1725">
          <cell r="A1725">
            <v>19722</v>
          </cell>
          <cell r="B1725" t="str">
            <v>87430000017</v>
          </cell>
          <cell r="C1725" t="str">
            <v>Y-PODPORA P46B NIETYPOWA</v>
          </cell>
          <cell r="D1725" t="str">
            <v>5907754248359</v>
          </cell>
          <cell r="E1725" t="str">
            <v>1</v>
          </cell>
          <cell r="L1725" t="str">
            <v>-</v>
          </cell>
          <cell r="M1725" t="str">
            <v>-</v>
          </cell>
          <cell r="N1725" t="str">
            <v>-</v>
          </cell>
          <cell r="O1725" t="str">
            <v>-</v>
          </cell>
          <cell r="P1725" t="str">
            <v>-</v>
          </cell>
          <cell r="Q1725" t="str">
            <v>-</v>
          </cell>
          <cell r="R1725" t="str">
            <v>0</v>
          </cell>
          <cell r="S1725" t="str">
            <v/>
          </cell>
          <cell r="T1725" t="str">
            <v>THALE sp. z o.o. sp.k.</v>
          </cell>
          <cell r="U1725" t="str">
            <v>11-041 Olsztyn, Poland, Wilimowo 2, Poland</v>
          </cell>
          <cell r="V1725" t="str">
            <v>ocynk galwaniczny</v>
          </cell>
          <cell r="W1725" t="str">
            <v>Y-PODPORA P46B</v>
          </cell>
        </row>
        <row r="1726">
          <cell r="A1726">
            <v>11656</v>
          </cell>
          <cell r="B1726" t="str">
            <v>81165600000</v>
          </cell>
          <cell r="C1726" t="str">
            <v>PS PODPORA SLIZGOWA PŁYTKA TEFLONOWA 8X85X162 (DO RAPORTU)</v>
          </cell>
          <cell r="D1726" t="str">
            <v/>
          </cell>
          <cell r="E1726" t="str">
            <v/>
          </cell>
          <cell r="L1726" t="str">
            <v>-</v>
          </cell>
          <cell r="M1726" t="str">
            <v>-</v>
          </cell>
          <cell r="N1726" t="str">
            <v>-</v>
          </cell>
          <cell r="O1726" t="str">
            <v>-</v>
          </cell>
          <cell r="P1726" t="str">
            <v>-</v>
          </cell>
          <cell r="Q1726" t="str">
            <v>-</v>
          </cell>
          <cell r="R1726" t="str">
            <v>0</v>
          </cell>
          <cell r="S1726" t="str">
            <v/>
          </cell>
          <cell r="T1726" t="str">
            <v>THALE sp. z o.o. sp.k.</v>
          </cell>
          <cell r="U1726" t="str">
            <v>11-041 Olsztyn, Poland, Wilimowo 2, Poland</v>
          </cell>
          <cell r="V1726" t="str">
            <v/>
          </cell>
        </row>
        <row r="1727">
          <cell r="A1727">
            <v>26812</v>
          </cell>
          <cell r="B1727" t="str">
            <v>90000002517</v>
          </cell>
          <cell r="C1727" t="str">
            <v>Y-PODPORA ŚLIZGOWA-PSF-432-263/05/18-01-00 1270</v>
          </cell>
          <cell r="D1727" t="str">
            <v>5907754260832</v>
          </cell>
          <cell r="E1727" t="str">
            <v>1</v>
          </cell>
          <cell r="L1727" t="str">
            <v>-</v>
          </cell>
          <cell r="M1727" t="str">
            <v>-</v>
          </cell>
          <cell r="N1727" t="str">
            <v>-</v>
          </cell>
          <cell r="O1727" t="str">
            <v>-</v>
          </cell>
          <cell r="P1727" t="str">
            <v>-</v>
          </cell>
          <cell r="Q1727" t="str">
            <v>-</v>
          </cell>
          <cell r="R1727" t="str">
            <v>0</v>
          </cell>
          <cell r="S1727" t="str">
            <v/>
          </cell>
          <cell r="T1727" t="str">
            <v>THALE sp. z o.o. sp.k.</v>
          </cell>
          <cell r="U1727" t="str">
            <v>11-041 Olsztyn, Poland, Wilimowo 2, Poland</v>
          </cell>
          <cell r="V1727" t="str">
            <v/>
          </cell>
          <cell r="W1727" t="str">
            <v/>
          </cell>
        </row>
        <row r="1728">
          <cell r="A1728">
            <v>9458</v>
          </cell>
          <cell r="B1728" t="str">
            <v>80310106090</v>
          </cell>
          <cell r="C1728" t="str">
            <v>PST-50-M12 OBEJMA PST 50 ( 57-63MM) M12</v>
          </cell>
          <cell r="D1728" t="str">
            <v>5907754231054</v>
          </cell>
          <cell r="E1728" t="str">
            <v>1</v>
          </cell>
          <cell r="G1728" t="str">
            <v>Heavy duty pipe clamp PST 50 ( 57-63mm) M12</v>
          </cell>
          <cell r="L1728" t="str">
            <v>-</v>
          </cell>
          <cell r="M1728" t="str">
            <v>-</v>
          </cell>
          <cell r="N1728" t="str">
            <v>-</v>
          </cell>
          <cell r="O1728" t="str">
            <v>-</v>
          </cell>
          <cell r="P1728" t="str">
            <v>-</v>
          </cell>
          <cell r="Q1728" t="str">
            <v>-</v>
          </cell>
          <cell r="R1728" t="str">
            <v>0</v>
          </cell>
          <cell r="S1728" t="str">
            <v/>
          </cell>
          <cell r="T1728" t="str">
            <v>THALE sp. z o.o. sp.k.</v>
          </cell>
          <cell r="U1728" t="str">
            <v>11-041 Olsztyn, Poland, Wilimowo 2, Poland</v>
          </cell>
          <cell r="V1728" t="str">
            <v/>
          </cell>
          <cell r="W1728" t="str">
            <v>PST-50-M12</v>
          </cell>
        </row>
        <row r="1729">
          <cell r="A1729">
            <v>9459</v>
          </cell>
          <cell r="B1729" t="str">
            <v>80310108990</v>
          </cell>
          <cell r="C1729" t="str">
            <v>PST-80-M12 OBEJMA PST 80 (88-92MM) M12</v>
          </cell>
          <cell r="D1729" t="str">
            <v>5907754231061</v>
          </cell>
          <cell r="E1729" t="str">
            <v>1</v>
          </cell>
          <cell r="G1729" t="str">
            <v>Heavy duty pipe clamp PST 80 (88-92mm) M12</v>
          </cell>
          <cell r="L1729" t="str">
            <v>-</v>
          </cell>
          <cell r="M1729" t="str">
            <v>-</v>
          </cell>
          <cell r="N1729" t="str">
            <v>-</v>
          </cell>
          <cell r="O1729" t="str">
            <v>-</v>
          </cell>
          <cell r="P1729" t="str">
            <v>-</v>
          </cell>
          <cell r="Q1729" t="str">
            <v>-</v>
          </cell>
          <cell r="R1729" t="str">
            <v>0</v>
          </cell>
          <cell r="S1729" t="str">
            <v/>
          </cell>
          <cell r="T1729" t="str">
            <v>THALE sp. z o.o. sp.k.</v>
          </cell>
          <cell r="U1729" t="str">
            <v>11-041 Olsztyn, Poland, Wilimowo 2, Poland</v>
          </cell>
          <cell r="V1729" t="str">
            <v/>
          </cell>
          <cell r="W1729" t="str">
            <v>PST-80-M12</v>
          </cell>
        </row>
        <row r="1730">
          <cell r="A1730">
            <v>16741</v>
          </cell>
          <cell r="B1730" t="str">
            <v>80310106040</v>
          </cell>
          <cell r="C1730" t="str">
            <v>PST-50-1 OBEJMA PST 50 (57-63MM) 1</v>
          </cell>
          <cell r="D1730" t="str">
            <v>5907754243644</v>
          </cell>
          <cell r="E1730" t="str">
            <v>1</v>
          </cell>
          <cell r="G1730" t="str">
            <v>Heavy duty pipe clamp PST 50 (57-63mm) 1</v>
          </cell>
          <cell r="L1730" t="str">
            <v>-</v>
          </cell>
          <cell r="M1730" t="str">
            <v>-</v>
          </cell>
          <cell r="N1730" t="str">
            <v>-</v>
          </cell>
          <cell r="O1730" t="str">
            <v>-</v>
          </cell>
          <cell r="P1730" t="str">
            <v>-</v>
          </cell>
          <cell r="Q1730" t="str">
            <v>-</v>
          </cell>
          <cell r="R1730" t="str">
            <v>0</v>
          </cell>
          <cell r="S1730" t="str">
            <v/>
          </cell>
          <cell r="T1730" t="str">
            <v>THALE sp. z o.o. sp.k.</v>
          </cell>
          <cell r="U1730" t="str">
            <v>11-041 Olsztyn, Poland, Wilimowo 2, Poland</v>
          </cell>
          <cell r="V1730" t="str">
            <v/>
          </cell>
          <cell r="W1730" t="str">
            <v>PST-50-1</v>
          </cell>
        </row>
        <row r="1731">
          <cell r="A1731">
            <v>23471</v>
          </cell>
          <cell r="B1731" t="str">
            <v>8020216000</v>
          </cell>
          <cell r="C1731" t="str">
            <v>ANTIQ-6 OBEJMA ANTIQ 6 (160-169MM)</v>
          </cell>
          <cell r="D1731" t="str">
            <v>5907754256170</v>
          </cell>
          <cell r="E1731" t="str">
            <v>1</v>
          </cell>
          <cell r="F1731" t="str">
            <v>Obejma ANTIQ 6 (160-169mm)</v>
          </cell>
          <cell r="G1731" t="str">
            <v>Pipe clamp ANTIQ 6 (160-169mm)</v>
          </cell>
          <cell r="H1731" t="str">
            <v>Csőbilincs ANTIQ 6 (160-169mm)</v>
          </cell>
          <cell r="I1731" t="str">
            <v>ANTIQ laikiklis 6 (160-169mm)</v>
          </cell>
          <cell r="J1731" t="str">
            <v>Objímka ANTIQ 6 (160-169mm)</v>
          </cell>
          <cell r="K1731" t="str">
            <v>Colier tip ANTIQ 6 (160-169mm)</v>
          </cell>
          <cell r="L1731" t="str">
            <v>(PL)ITB-KOT-2018/0744 wydanie 2 27/03/2020; (SK)SK TP-19/0004-verzia 02 23/03/2022; (RO)AT 017-05-4053-2024 28/02/2024</v>
          </cell>
          <cell r="M1731" t="str">
            <v>(PL)01/2020 30/05/2023; (SK)01/2022 23/03/2022; (RO)01/2024 28/02/2024</v>
          </cell>
          <cell r="N1731" t="str">
            <v>B</v>
          </cell>
          <cell r="O1731" t="str">
            <v>-</v>
          </cell>
          <cell r="P1731" t="str">
            <v>-</v>
          </cell>
          <cell r="Q1731" t="str">
            <v>-</v>
          </cell>
          <cell r="R1731" t="str">
            <v>20</v>
          </cell>
          <cell r="S1731" t="str">
            <v/>
          </cell>
          <cell r="T1731" t="str">
            <v>THALE sp. z o.o. sp.k.</v>
          </cell>
          <cell r="U1731" t="str">
            <v>11-041 Olsztyn, Poland, Wilimowo 2, Poland</v>
          </cell>
          <cell r="V1731" t="str">
            <v/>
          </cell>
          <cell r="W1731" t="str">
            <v>ANTIQ-6</v>
          </cell>
        </row>
        <row r="1732">
          <cell r="A1732">
            <v>16988</v>
          </cell>
          <cell r="B1732" t="str">
            <v>80310153000</v>
          </cell>
          <cell r="C1732" t="str">
            <v>PST-530 OBEJMA PST 530 (530MM) NC</v>
          </cell>
          <cell r="D1732" t="str">
            <v>5907754244443</v>
          </cell>
          <cell r="E1732" t="str">
            <v>1</v>
          </cell>
          <cell r="G1732" t="str">
            <v>Heavy duty pipe clamp PST 530 (530mm) NC</v>
          </cell>
          <cell r="L1732" t="str">
            <v>-</v>
          </cell>
          <cell r="M1732" t="str">
            <v>-</v>
          </cell>
          <cell r="N1732" t="str">
            <v>-</v>
          </cell>
          <cell r="O1732" t="str">
            <v>-</v>
          </cell>
          <cell r="P1732" t="str">
            <v>-</v>
          </cell>
          <cell r="Q1732" t="str">
            <v>-</v>
          </cell>
          <cell r="R1732" t="str">
            <v>0</v>
          </cell>
          <cell r="S1732" t="str">
            <v/>
          </cell>
          <cell r="T1732" t="str">
            <v>THALE sp. z o.o. sp.k.</v>
          </cell>
          <cell r="U1732" t="str">
            <v>11-041 Olsztyn, Poland, Wilimowo 2, Poland</v>
          </cell>
          <cell r="V1732" t="str">
            <v/>
          </cell>
          <cell r="W1732" t="str">
            <v>PST-530</v>
          </cell>
        </row>
        <row r="1733">
          <cell r="A1733">
            <v>14775</v>
          </cell>
          <cell r="B1733" t="str">
            <v>80310108951</v>
          </cell>
          <cell r="C1733" t="str">
            <v>PST-80-11/4 OBEJMA PST 80 (88-92MM) 11/4</v>
          </cell>
          <cell r="D1733" t="str">
            <v>5907754242876</v>
          </cell>
          <cell r="E1733" t="str">
            <v>1</v>
          </cell>
          <cell r="F1733" t="str">
            <v>Obejma PST 80 (88-92mm) 11/4</v>
          </cell>
          <cell r="G1733" t="str">
            <v>Heavy duty pipe clamp PST 80 (88-92mm) 11/4</v>
          </cell>
          <cell r="H1733" t="str">
            <v>Fixpont bilincs PST 80 (88-92mm) 11/4</v>
          </cell>
          <cell r="I1733" t="str">
            <v>Laikiklis PST  80 (88-92mm) 11/4</v>
          </cell>
          <cell r="K1733" t="str">
            <v>Colier masive punct fix PST  80 (88-92mm) 11/4</v>
          </cell>
          <cell r="L1733" t="str">
            <v>-</v>
          </cell>
          <cell r="M1733" t="str">
            <v>-</v>
          </cell>
          <cell r="N1733" t="str">
            <v>-</v>
          </cell>
          <cell r="O1733" t="str">
            <v>-</v>
          </cell>
          <cell r="P1733" t="str">
            <v>-</v>
          </cell>
          <cell r="Q1733" t="str">
            <v>-</v>
          </cell>
          <cell r="R1733" t="str">
            <v>0</v>
          </cell>
          <cell r="S1733" t="str">
            <v/>
          </cell>
          <cell r="T1733" t="str">
            <v>THALE sp. z o.o. sp.k.</v>
          </cell>
          <cell r="U1733" t="str">
            <v>11-041 Olsztyn, Poland, Wilimowo 2, Poland</v>
          </cell>
          <cell r="V1733" t="str">
            <v>ocynk galwaniczny</v>
          </cell>
          <cell r="W1733" t="str">
            <v>PST-80-11/4</v>
          </cell>
        </row>
        <row r="1734">
          <cell r="A1734">
            <v>24671</v>
          </cell>
          <cell r="B1734" t="str">
            <v>80310105450</v>
          </cell>
          <cell r="C1734" t="str">
            <v>PST-54-11/4 OBEJMA PST 54 (53-55MM) 11/4</v>
          </cell>
          <cell r="D1734" t="str">
            <v>5907754257481</v>
          </cell>
          <cell r="E1734" t="str">
            <v>1</v>
          </cell>
          <cell r="F1734" t="str">
            <v>Obejma PST 54 (53-55mm) 11/4</v>
          </cell>
          <cell r="G1734" t="str">
            <v>Heavy duty pipe clamp PST 54 (53-55mm) 11/4</v>
          </cell>
          <cell r="H1734" t="str">
            <v>Fixpont bilincs PST 54 (53-55mm) 11/4</v>
          </cell>
          <cell r="I1734" t="str">
            <v>Laikiklis PST 54 (53-55mm) 11/4</v>
          </cell>
          <cell r="J1734" t="str">
            <v>Objímka pre pevné body PST 54 (53-55mm) 11/4</v>
          </cell>
          <cell r="K1734" t="str">
            <v>Colier masive punct fix PST 54 (53-55mm) 11/4</v>
          </cell>
          <cell r="L1734" t="str">
            <v>-</v>
          </cell>
          <cell r="M1734" t="str">
            <v>-</v>
          </cell>
          <cell r="N1734" t="str">
            <v>-</v>
          </cell>
          <cell r="O1734" t="str">
            <v>-</v>
          </cell>
          <cell r="P1734" t="str">
            <v>-</v>
          </cell>
          <cell r="Q1734" t="str">
            <v>-</v>
          </cell>
          <cell r="R1734" t="str">
            <v>0</v>
          </cell>
          <cell r="S1734" t="str">
            <v/>
          </cell>
          <cell r="T1734" t="str">
            <v>THALE sp. z o.o. sp.k.</v>
          </cell>
          <cell r="U1734" t="str">
            <v>11-041 Olsztyn, Poland, Wilimowo 2, Poland</v>
          </cell>
          <cell r="V1734" t="str">
            <v/>
          </cell>
          <cell r="W1734" t="str">
            <v>PST-54-11/4</v>
          </cell>
        </row>
        <row r="1735">
          <cell r="A1735">
            <v>11565</v>
          </cell>
          <cell r="B1735" t="str">
            <v>80320125052</v>
          </cell>
          <cell r="C1735" t="str">
            <v>N-PSF-250 OBEJMA PSF 250 (269-274MM) NC</v>
          </cell>
          <cell r="D1735" t="str">
            <v>5907754232785</v>
          </cell>
          <cell r="E1735" t="str">
            <v>1</v>
          </cell>
          <cell r="F1735" t="str">
            <v>Obejma PSF 250 (269-274mm) NC</v>
          </cell>
          <cell r="G1735" t="str">
            <v>Heavy duty pipe clamp PSF 250 (269-274mm) NC</v>
          </cell>
          <cell r="H1735" t="str">
            <v>Fixpont bilincs PSF 250 (269-274mm) NC</v>
          </cell>
          <cell r="I1735" t="str">
            <v>Laikiklis PSF 250 (269-274mm) NC</v>
          </cell>
          <cell r="K1735" t="str">
            <v>Coliere masive punct fix PSF 250 (269-274mm) NC</v>
          </cell>
          <cell r="L1735" t="str">
            <v>-</v>
          </cell>
          <cell r="M1735" t="str">
            <v>-</v>
          </cell>
          <cell r="N1735" t="str">
            <v>-</v>
          </cell>
          <cell r="O1735" t="str">
            <v>-</v>
          </cell>
          <cell r="P1735" t="str">
            <v>-</v>
          </cell>
          <cell r="Q1735" t="str">
            <v>-</v>
          </cell>
          <cell r="R1735" t="str">
            <v>0</v>
          </cell>
          <cell r="S1735" t="str">
            <v/>
          </cell>
          <cell r="T1735" t="str">
            <v>THALE sp. z o.o. sp.k.</v>
          </cell>
          <cell r="U1735" t="str">
            <v>11-041 Olsztyn, Poland, Wilimowo 2, Poland</v>
          </cell>
          <cell r="V1735" t="str">
            <v>pasywacja</v>
          </cell>
          <cell r="W1735" t="str">
            <v>N-PSF-250</v>
          </cell>
        </row>
        <row r="1736">
          <cell r="A1736">
            <v>20909</v>
          </cell>
          <cell r="B1736" t="str">
            <v>80310127312</v>
          </cell>
          <cell r="C1736" t="str">
            <v>N-PST-250-M20 OBEJMA PST 250 (269-274MM) M20</v>
          </cell>
          <cell r="D1736" t="str">
            <v>5907754251373</v>
          </cell>
          <cell r="E1736" t="str">
            <v>1</v>
          </cell>
          <cell r="F1736" t="str">
            <v>Obejma PST 250 (269-274mm) M20</v>
          </cell>
          <cell r="G1736" t="str">
            <v>Heavy duty pipe clamp PST 250 (269-274mm) M20</v>
          </cell>
          <cell r="H1736" t="str">
            <v>Fixpont bilincs PST 250 (269-274mm) M20</v>
          </cell>
          <cell r="I1736" t="str">
            <v>Laikiklis PST  250 (269-274mm) M20</v>
          </cell>
          <cell r="K1736" t="str">
            <v>Colier masive punct fix PST  250 (269-274mm) M20</v>
          </cell>
          <cell r="L1736" t="str">
            <v>-</v>
          </cell>
          <cell r="M1736" t="str">
            <v>-</v>
          </cell>
          <cell r="N1736" t="str">
            <v>-</v>
          </cell>
          <cell r="O1736" t="str">
            <v>-</v>
          </cell>
          <cell r="P1736" t="str">
            <v>-</v>
          </cell>
          <cell r="Q1736" t="str">
            <v>-</v>
          </cell>
          <cell r="S1736" t="str">
            <v/>
          </cell>
          <cell r="T1736" t="str">
            <v>THALE sp. z o.o. sp.k.</v>
          </cell>
          <cell r="U1736" t="str">
            <v>11-041 Olsztyn, Poland, Wilimowo 2, Poland</v>
          </cell>
          <cell r="V1736" t="str">
            <v>pasywacja</v>
          </cell>
          <cell r="W1736" t="str">
            <v>N-PST-250-M20</v>
          </cell>
        </row>
        <row r="1737">
          <cell r="A1737">
            <v>26811</v>
          </cell>
          <cell r="B1737" t="str">
            <v>90000002617</v>
          </cell>
          <cell r="C1737" t="str">
            <v>Y-PODPORA ŚLIZGOWA-PSF-590-263/05/18-00-00 1269</v>
          </cell>
          <cell r="D1737" t="str">
            <v>5907754260825</v>
          </cell>
          <cell r="E1737" t="str">
            <v>1</v>
          </cell>
          <cell r="L1737" t="str">
            <v>-</v>
          </cell>
          <cell r="M1737" t="str">
            <v>-</v>
          </cell>
          <cell r="N1737" t="str">
            <v>-</v>
          </cell>
          <cell r="O1737" t="str">
            <v>-</v>
          </cell>
          <cell r="P1737" t="str">
            <v>-</v>
          </cell>
          <cell r="Q1737" t="str">
            <v>-</v>
          </cell>
          <cell r="R1737" t="str">
            <v>0</v>
          </cell>
          <cell r="S1737" t="str">
            <v/>
          </cell>
          <cell r="T1737" t="str">
            <v>THALE sp. z o.o. sp.k.</v>
          </cell>
          <cell r="U1737" t="str">
            <v>11-041 Olsztyn, Poland, Wilimowo 2, Poland</v>
          </cell>
          <cell r="V1737" t="str">
            <v/>
          </cell>
          <cell r="W1737" t="str">
            <v/>
          </cell>
        </row>
        <row r="1738">
          <cell r="A1738">
            <v>27138</v>
          </cell>
          <cell r="B1738" t="str">
            <v>89000027138</v>
          </cell>
          <cell r="C1738" t="str">
            <v>P-WOGW-10 WIERTŁO Z OGRANICZNIKIEM DO TULEI M8 PROMOCJA</v>
          </cell>
          <cell r="D1738" t="str">
            <v>5907754261877</v>
          </cell>
          <cell r="E1738" t="str">
            <v>1</v>
          </cell>
          <cell r="F1738" t="str">
            <v>Wiertło z ogranicznikiem M10x25mm do tulei M8</v>
          </cell>
          <cell r="G1738" t="str">
            <v>Stop drill bit M10x25mm, anchor M8</v>
          </cell>
          <cell r="H1738" t="str">
            <v>Fúszószál mélységhatárolóval M10x25, alapcsavar M8</v>
          </cell>
          <cell r="I1738" t="str">
            <v>Graztas su ribotuvu M10x25mm, ankieris M8</v>
          </cell>
          <cell r="J1738" t="str">
            <v>Vrták s dorazom M10x25mm, kotva M8</v>
          </cell>
          <cell r="K1738" t="str">
            <v>Burghiu cu opritor M10x25mm, ancor M8</v>
          </cell>
          <cell r="L1738" t="str">
            <v>-</v>
          </cell>
          <cell r="M1738" t="str">
            <v>-</v>
          </cell>
          <cell r="N1738" t="str">
            <v>-</v>
          </cell>
          <cell r="O1738" t="str">
            <v>-</v>
          </cell>
          <cell r="P1738" t="str">
            <v>-</v>
          </cell>
          <cell r="Q1738" t="str">
            <v>-</v>
          </cell>
          <cell r="R1738" t="str">
            <v>0</v>
          </cell>
          <cell r="S1738" t="str">
            <v/>
          </cell>
          <cell r="T1738" t="str">
            <v>THALE sp. z o.o. sp.k.</v>
          </cell>
          <cell r="U1738" t="str">
            <v>11-041 Olsztyn, Poland, Wilimowo 2, Poland</v>
          </cell>
          <cell r="V1738" t="str">
            <v>ocynk galwaniczny</v>
          </cell>
          <cell r="W1738" t="str">
            <v>P-WOGW-10</v>
          </cell>
        </row>
        <row r="1739">
          <cell r="A1739">
            <v>18694</v>
          </cell>
          <cell r="B1739" t="str">
            <v>18694</v>
          </cell>
          <cell r="C1739" t="str">
            <v>PX250-50-324 OBEJMA DO CHŁODU TYPU PUR O GRUBOŚCI IZOLACJI 50 MM</v>
          </cell>
          <cell r="D1739" t="str">
            <v>5907754248182</v>
          </cell>
          <cell r="E1739" t="str">
            <v/>
          </cell>
          <cell r="L1739" t="str">
            <v>-</v>
          </cell>
          <cell r="M1739" t="str">
            <v>-</v>
          </cell>
          <cell r="N1739" t="str">
            <v>-</v>
          </cell>
          <cell r="O1739" t="str">
            <v>-</v>
          </cell>
          <cell r="P1739" t="str">
            <v>-</v>
          </cell>
          <cell r="Q1739" t="str">
            <v>-</v>
          </cell>
          <cell r="R1739" t="str">
            <v>0</v>
          </cell>
          <cell r="S1739" t="str">
            <v/>
          </cell>
          <cell r="T1739" t="str">
            <v>THALE sp. z o.o. sp.k.</v>
          </cell>
          <cell r="U1739" t="str">
            <v>11-041 Olsztyn, Poland, Wilimowo 2, Poland</v>
          </cell>
          <cell r="V1739" t="str">
            <v/>
          </cell>
          <cell r="W1739" t="str">
            <v>PX250-50-324</v>
          </cell>
        </row>
        <row r="1740">
          <cell r="A1740">
            <v>16701</v>
          </cell>
          <cell r="B1740" t="str">
            <v>81631000000</v>
          </cell>
          <cell r="C1740" t="str">
            <v>P-TAS-100 PRÓBKA TAŚMY ALUMINIOWEJ WZMACNIANEJ SIATKĄ 100 MM</v>
          </cell>
          <cell r="D1740" t="str">
            <v>5907754243422</v>
          </cell>
          <cell r="E1740" t="str">
            <v>1</v>
          </cell>
          <cell r="F1740" t="str">
            <v>Taśma aluminiowa zbrojona 100mmx50m</v>
          </cell>
          <cell r="H1740" t="str">
            <v>Hálóval megerősített alu szalag 100mmx50m</v>
          </cell>
          <cell r="I1740" t="str">
            <v>Armuota aliuminio juosta 100mmx50m</v>
          </cell>
          <cell r="K1740" t="str">
            <v>Banda de aluminiu ranforsata cu plasa 100mmx50m</v>
          </cell>
          <cell r="L1740" t="str">
            <v>-</v>
          </cell>
          <cell r="M1740" t="str">
            <v>-</v>
          </cell>
          <cell r="N1740" t="str">
            <v>-</v>
          </cell>
          <cell r="O1740" t="str">
            <v>-</v>
          </cell>
          <cell r="P1740" t="str">
            <v>-</v>
          </cell>
          <cell r="Q1740" t="str">
            <v>-</v>
          </cell>
          <cell r="R1740" t="str">
            <v>0</v>
          </cell>
          <cell r="S1740" t="str">
            <v/>
          </cell>
          <cell r="T1740" t="str">
            <v>THALE sp. z o.o. sp.k.</v>
          </cell>
          <cell r="U1740" t="str">
            <v>11-041 Olsztyn, Poland, Wilimowo 2, Poland</v>
          </cell>
          <cell r="V1740" t="str">
            <v>ocynk galwaniczny</v>
          </cell>
          <cell r="W1740" t="str">
            <v>P-TAS-100</v>
          </cell>
        </row>
        <row r="1741">
          <cell r="A1741">
            <v>18695</v>
          </cell>
          <cell r="B1741" t="str">
            <v>18695</v>
          </cell>
          <cell r="C1741" t="str">
            <v>PX250-50-273 OBEJMA DO CHŁODU TYPU PUR O GRUBOŚCI IZOLACJI 50 MM</v>
          </cell>
          <cell r="D1741" t="str">
            <v>5907754248175</v>
          </cell>
          <cell r="E1741" t="str">
            <v/>
          </cell>
          <cell r="L1741" t="str">
            <v>-</v>
          </cell>
          <cell r="M1741" t="str">
            <v>-</v>
          </cell>
          <cell r="N1741" t="str">
            <v>-</v>
          </cell>
          <cell r="O1741" t="str">
            <v>-</v>
          </cell>
          <cell r="P1741" t="str">
            <v>-</v>
          </cell>
          <cell r="Q1741" t="str">
            <v>-</v>
          </cell>
          <cell r="R1741" t="str">
            <v>0</v>
          </cell>
          <cell r="S1741" t="str">
            <v/>
          </cell>
          <cell r="T1741" t="str">
            <v>THALE sp. z o.o. sp.k.</v>
          </cell>
          <cell r="U1741" t="str">
            <v>11-041 Olsztyn, Poland, Wilimowo 2, Poland</v>
          </cell>
          <cell r="V1741" t="str">
            <v/>
          </cell>
          <cell r="W1741" t="str">
            <v>PX250-50-273</v>
          </cell>
        </row>
        <row r="1742">
          <cell r="A1742">
            <v>28479</v>
          </cell>
          <cell r="B1742" t="str">
            <v>90000004917</v>
          </cell>
          <cell r="C1742" t="str">
            <v>Y-SSD-MG2,0-400 KONSOLA PODWÓJNA MG 400MM</v>
          </cell>
          <cell r="D1742" t="str">
            <v>5907754264052</v>
          </cell>
          <cell r="E1742" t="str">
            <v>1</v>
          </cell>
          <cell r="L1742" t="str">
            <v>-</v>
          </cell>
          <cell r="M1742" t="str">
            <v>-</v>
          </cell>
          <cell r="N1742" t="str">
            <v>-</v>
          </cell>
          <cell r="O1742" t="str">
            <v>-</v>
          </cell>
          <cell r="P1742" t="str">
            <v>-</v>
          </cell>
          <cell r="Q1742" t="str">
            <v>-</v>
          </cell>
          <cell r="R1742" t="str">
            <v>0</v>
          </cell>
          <cell r="S1742" t="str">
            <v/>
          </cell>
          <cell r="T1742" t="str">
            <v>THALE sp. z o.o. sp.k.</v>
          </cell>
          <cell r="U1742" t="str">
            <v>11-041 Olsztyn, Poland, Wilimowo 2, Poland</v>
          </cell>
          <cell r="V1742" t="str">
            <v/>
          </cell>
          <cell r="W1742" t="str">
            <v>Y-SSD-MG2,0-400</v>
          </cell>
        </row>
        <row r="1743">
          <cell r="A1743">
            <v>23019</v>
          </cell>
          <cell r="B1743" t="str">
            <v>80213032400</v>
          </cell>
          <cell r="C1743" t="str">
            <v>PX-30-324 OBEJMA CHŁODU PX-30 (324MM) GR. IZOL. 30MM</v>
          </cell>
          <cell r="D1743" t="str">
            <v>5907754254831</v>
          </cell>
          <cell r="E1743" t="str">
            <v>1</v>
          </cell>
          <cell r="F1743" t="str">
            <v>Obejma chłodu PX-30 (324mm) gr. izol. 30mm</v>
          </cell>
          <cell r="G1743" t="str">
            <v>Thermal insulation clamp PX-30 (324mm) 30mm</v>
          </cell>
          <cell r="H1743" t="str">
            <v>Hőszigetelt csőbilincs PX-30 (324mm) 30mm</v>
          </cell>
          <cell r="I1743" t="str">
            <v>Laikiklis saldymo sistem PX-30 (324mm) izol. 30mm</v>
          </cell>
          <cell r="K1743" t="str">
            <v>Colier pentru PX-30 (324mm)  30mm</v>
          </cell>
          <cell r="L1743" t="str">
            <v>-</v>
          </cell>
          <cell r="M1743" t="str">
            <v>-</v>
          </cell>
          <cell r="N1743" t="str">
            <v>-</v>
          </cell>
          <cell r="O1743" t="str">
            <v>-</v>
          </cell>
          <cell r="P1743" t="str">
            <v>-</v>
          </cell>
          <cell r="Q1743" t="str">
            <v>-</v>
          </cell>
          <cell r="R1743" t="str">
            <v>0</v>
          </cell>
          <cell r="S1743" t="str">
            <v/>
          </cell>
          <cell r="T1743" t="str">
            <v>THALE sp. z o.o. sp.k.</v>
          </cell>
          <cell r="U1743" t="str">
            <v>11-041 Olsztyn, Poland, Wilimowo 2, Poland</v>
          </cell>
          <cell r="V1743" t="str">
            <v>ocynk galwaniczny</v>
          </cell>
          <cell r="W1743" t="str">
            <v>PX-30-324</v>
          </cell>
        </row>
        <row r="1744">
          <cell r="A1744">
            <v>16204</v>
          </cell>
          <cell r="B1744" t="str">
            <v>80211305700</v>
          </cell>
          <cell r="C1744" t="str">
            <v>PX-13-057 OBEJMA CHŁODU PX-13 (57-57MM) GR. IZOL. 13MM</v>
          </cell>
          <cell r="D1744" t="str">
            <v>5907754241107</v>
          </cell>
          <cell r="E1744" t="str">
            <v>1</v>
          </cell>
          <cell r="F1744" t="str">
            <v>Obejma chłodu PX-13 (57-57mm) gr. izol. 13mm</v>
          </cell>
          <cell r="G1744" t="str">
            <v>Thermal insulation clamp PX-13 (57-57mm) 13mm</v>
          </cell>
          <cell r="H1744" t="str">
            <v>Hőszigetelt csőbilincs PX-13 (57-57mm) 13mm</v>
          </cell>
          <cell r="I1744" t="str">
            <v>Laikiklis saldymo sistem PX-13 (57-57mm) izol.13mm</v>
          </cell>
          <cell r="K1744" t="str">
            <v>Colier pentru PX-13 (57-57mm) 13mm</v>
          </cell>
          <cell r="L1744" t="str">
            <v>-</v>
          </cell>
          <cell r="M1744" t="str">
            <v>-</v>
          </cell>
          <cell r="N1744" t="str">
            <v>-</v>
          </cell>
          <cell r="O1744" t="str">
            <v>-</v>
          </cell>
          <cell r="P1744" t="str">
            <v>-</v>
          </cell>
          <cell r="Q1744" t="str">
            <v>-</v>
          </cell>
          <cell r="R1744" t="str">
            <v>0</v>
          </cell>
          <cell r="S1744" t="str">
            <v/>
          </cell>
          <cell r="T1744" t="str">
            <v>THALE sp. z o.o. sp.k.</v>
          </cell>
          <cell r="U1744" t="str">
            <v>11-041 Olsztyn, Poland, Wilimowo 2, Poland</v>
          </cell>
          <cell r="V1744" t="str">
            <v>ocynk galwaniczny</v>
          </cell>
          <cell r="W1744" t="str">
            <v>PX-13-057</v>
          </cell>
        </row>
        <row r="1745">
          <cell r="A1745">
            <v>25825</v>
          </cell>
          <cell r="B1745" t="str">
            <v>80213025000</v>
          </cell>
          <cell r="C1745" t="str">
            <v>PX-30-250 OBEJMA CHŁODU PX-30 (250MM) GR. IZOL. 30MM</v>
          </cell>
          <cell r="D1745" t="str">
            <v>5907754261242</v>
          </cell>
          <cell r="E1745" t="str">
            <v>1</v>
          </cell>
          <cell r="F1745" t="str">
            <v>Obejma chłodu PX-30 (250mm) gr. izol. 30mm</v>
          </cell>
          <cell r="G1745" t="str">
            <v>Thermal insulation clamp PX-30 (250mm) 30mm</v>
          </cell>
          <cell r="H1745" t="str">
            <v>Hőszigetelt csőbilincs PX-30 (250mm) 30mm</v>
          </cell>
          <cell r="I1745" t="str">
            <v>Laikiklis saldymo sistem PX-30 (250mm) izol. 30mm</v>
          </cell>
          <cell r="J1745" t="str">
            <v>Tepelne izolovaná objímka PX-30 (250mm) 30mm</v>
          </cell>
          <cell r="K1745" t="str">
            <v>Colier pentru PX-30 (250mm)  30mm</v>
          </cell>
          <cell r="L1745" t="str">
            <v>-</v>
          </cell>
          <cell r="M1745" t="str">
            <v>-</v>
          </cell>
          <cell r="N1745" t="str">
            <v>-</v>
          </cell>
          <cell r="O1745" t="str">
            <v>-</v>
          </cell>
          <cell r="P1745" t="str">
            <v>-</v>
          </cell>
          <cell r="Q1745" t="str">
            <v>-</v>
          </cell>
          <cell r="R1745" t="str">
            <v>0</v>
          </cell>
          <cell r="S1745" t="str">
            <v/>
          </cell>
          <cell r="T1745" t="str">
            <v>THALE sp. z o.o. sp.k.</v>
          </cell>
          <cell r="U1745" t="str">
            <v>11-041 Olsztyn, Poland, Wilimowo 2, Poland</v>
          </cell>
          <cell r="V1745" t="str">
            <v/>
          </cell>
          <cell r="W1745" t="str">
            <v>PX-30-250</v>
          </cell>
        </row>
        <row r="1746">
          <cell r="A1746">
            <v>19195</v>
          </cell>
          <cell r="B1746" t="str">
            <v>80350100040</v>
          </cell>
          <cell r="C1746" t="str">
            <v>RG-1 RURA DYSTANSOWA GWINTOWANA 1</v>
          </cell>
          <cell r="D1746" t="str">
            <v>5907754228061</v>
          </cell>
          <cell r="E1746" t="str">
            <v/>
          </cell>
          <cell r="L1746" t="str">
            <v>-</v>
          </cell>
          <cell r="M1746" t="str">
            <v>-</v>
          </cell>
          <cell r="N1746" t="str">
            <v>-</v>
          </cell>
          <cell r="O1746" t="str">
            <v>-</v>
          </cell>
          <cell r="P1746" t="str">
            <v>-</v>
          </cell>
          <cell r="Q1746" t="str">
            <v>-</v>
          </cell>
          <cell r="R1746" t="str">
            <v>0</v>
          </cell>
          <cell r="S1746" t="str">
            <v/>
          </cell>
          <cell r="T1746" t="str">
            <v>THALE sp. z o.o. sp.k.</v>
          </cell>
          <cell r="U1746" t="str">
            <v>11-041 Olsztyn, Poland, Wilimowo 2, Poland</v>
          </cell>
          <cell r="V1746" t="str">
            <v/>
          </cell>
          <cell r="W1746" t="str">
            <v>RG-1</v>
          </cell>
        </row>
        <row r="1747">
          <cell r="A1747">
            <v>12286</v>
          </cell>
          <cell r="B1747" t="str">
            <v>80841822030</v>
          </cell>
          <cell r="C1747" t="str">
            <v>SD-MF2,0-3000 PROFIL PODWÓJNY MF2,0 2000MM</v>
          </cell>
          <cell r="D1747" t="str">
            <v>5907754234406</v>
          </cell>
          <cell r="E1747" t="str">
            <v>1</v>
          </cell>
          <cell r="F1747" t="str">
            <v>Profil podwójny MF2,0 2000mm</v>
          </cell>
          <cell r="G1747" t="str">
            <v>Double channel MF2,0 2000mm</v>
          </cell>
          <cell r="H1747" t="str">
            <v>Dupla szerelősín MF2,0 2000mm</v>
          </cell>
          <cell r="I1747" t="str">
            <v>Dvigubas profilis MF2,0 2000mm</v>
          </cell>
          <cell r="L1747" t="str">
            <v>-</v>
          </cell>
          <cell r="M1747" t="str">
            <v>-</v>
          </cell>
          <cell r="N1747" t="str">
            <v>-</v>
          </cell>
          <cell r="O1747" t="str">
            <v>-</v>
          </cell>
          <cell r="P1747" t="str">
            <v>-</v>
          </cell>
          <cell r="Q1747" t="str">
            <v>-</v>
          </cell>
          <cell r="R1747" t="str">
            <v>0</v>
          </cell>
          <cell r="S1747" t="str">
            <v/>
          </cell>
          <cell r="T1747" t="str">
            <v>THALE sp. z o.o. sp.k.</v>
          </cell>
          <cell r="U1747" t="str">
            <v>11-041 Olsztyn, Poland, Wilimowo 2, Poland</v>
          </cell>
          <cell r="V1747" t="str">
            <v>ocynk galwaniczny</v>
          </cell>
          <cell r="W1747" t="str">
            <v>SD-MF2,0-3000</v>
          </cell>
        </row>
        <row r="1748">
          <cell r="A1748">
            <v>19196</v>
          </cell>
          <cell r="B1748" t="str">
            <v>80350100020</v>
          </cell>
          <cell r="C1748" t="str">
            <v>RG-1/2 RURA DYSTANSOWA GWINTOWANA 1/2</v>
          </cell>
          <cell r="D1748" t="str">
            <v>5907754224087</v>
          </cell>
          <cell r="E1748" t="str">
            <v/>
          </cell>
          <cell r="L1748" t="str">
            <v>-</v>
          </cell>
          <cell r="M1748" t="str">
            <v>-</v>
          </cell>
          <cell r="N1748" t="str">
            <v>-</v>
          </cell>
          <cell r="O1748" t="str">
            <v>-</v>
          </cell>
          <cell r="P1748" t="str">
            <v>-</v>
          </cell>
          <cell r="Q1748" t="str">
            <v>-</v>
          </cell>
          <cell r="R1748" t="str">
            <v>0</v>
          </cell>
          <cell r="S1748" t="str">
            <v/>
          </cell>
          <cell r="T1748" t="str">
            <v>THALE sp. z o.o. sp.k.</v>
          </cell>
          <cell r="U1748" t="str">
            <v>11-041 Olsztyn, Poland, Wilimowo 2, Poland</v>
          </cell>
          <cell r="V1748" t="str">
            <v/>
          </cell>
          <cell r="W1748" t="str">
            <v>RG-1/2</v>
          </cell>
        </row>
        <row r="1749">
          <cell r="A1749">
            <v>19198</v>
          </cell>
          <cell r="B1749" t="str">
            <v>80350100050</v>
          </cell>
          <cell r="C1749" t="str">
            <v>RG-11/4 RURA DYSTANSOWA GWINTOWANA 11/4</v>
          </cell>
          <cell r="D1749" t="str">
            <v>5907754224322</v>
          </cell>
          <cell r="E1749" t="str">
            <v/>
          </cell>
          <cell r="L1749" t="str">
            <v>-</v>
          </cell>
          <cell r="M1749" t="str">
            <v>-</v>
          </cell>
          <cell r="N1749" t="str">
            <v>-</v>
          </cell>
          <cell r="O1749" t="str">
            <v>-</v>
          </cell>
          <cell r="P1749" t="str">
            <v>-</v>
          </cell>
          <cell r="Q1749" t="str">
            <v>-</v>
          </cell>
          <cell r="R1749" t="str">
            <v>0</v>
          </cell>
          <cell r="S1749" t="str">
            <v/>
          </cell>
          <cell r="T1749" t="str">
            <v>THALE sp. z o.o. sp.k.</v>
          </cell>
          <cell r="U1749" t="str">
            <v>11-041 Olsztyn, Poland, Wilimowo 2, Poland</v>
          </cell>
          <cell r="V1749" t="str">
            <v/>
          </cell>
          <cell r="W1749" t="str">
            <v>RG-11/4</v>
          </cell>
        </row>
        <row r="1750">
          <cell r="A1750">
            <v>12783</v>
          </cell>
          <cell r="B1750" t="str">
            <v>80841822060</v>
          </cell>
          <cell r="C1750" t="str">
            <v>SD-MF2,0-6000 PROFIL PODWÓJNY MF2,0 6000MM</v>
          </cell>
          <cell r="D1750" t="str">
            <v>5907754238268</v>
          </cell>
          <cell r="E1750" t="str">
            <v>1</v>
          </cell>
          <cell r="F1750" t="str">
            <v>Profil podwójny MF2,0 6000mm</v>
          </cell>
          <cell r="G1750" t="str">
            <v>Double channel MF2,0 6000mm</v>
          </cell>
          <cell r="H1750" t="str">
            <v>Dupla szerelősín MF2,0 6000mm</v>
          </cell>
          <cell r="I1750" t="str">
            <v>Dvigubas profilis MF2,0 6000mm</v>
          </cell>
          <cell r="L1750" t="str">
            <v>-</v>
          </cell>
          <cell r="M1750" t="str">
            <v>-</v>
          </cell>
          <cell r="N1750" t="str">
            <v>-</v>
          </cell>
          <cell r="O1750" t="str">
            <v>-</v>
          </cell>
          <cell r="P1750" t="str">
            <v>-</v>
          </cell>
          <cell r="Q1750" t="str">
            <v>-</v>
          </cell>
          <cell r="R1750" t="str">
            <v>0</v>
          </cell>
          <cell r="S1750" t="str">
            <v/>
          </cell>
          <cell r="T1750" t="str">
            <v>THALE sp. z o.o. sp.k.</v>
          </cell>
          <cell r="U1750" t="str">
            <v>11-041 Olsztyn, Poland, Wilimowo 2, Poland</v>
          </cell>
          <cell r="V1750" t="str">
            <v>ocynk galwaniczny</v>
          </cell>
          <cell r="W1750" t="str">
            <v>SD-MF2,0-6000</v>
          </cell>
        </row>
        <row r="1751">
          <cell r="A1751">
            <v>19201</v>
          </cell>
          <cell r="B1751" t="str">
            <v>80350100030</v>
          </cell>
          <cell r="C1751" t="str">
            <v>RG-3/4 RURA DYSTANSOWA GWINTOWANA 3/4</v>
          </cell>
          <cell r="D1751" t="str">
            <v>5907754224070</v>
          </cell>
          <cell r="E1751" t="str">
            <v/>
          </cell>
          <cell r="L1751" t="str">
            <v>-</v>
          </cell>
          <cell r="M1751" t="str">
            <v>-</v>
          </cell>
          <cell r="N1751" t="str">
            <v>-</v>
          </cell>
          <cell r="O1751" t="str">
            <v>-</v>
          </cell>
          <cell r="P1751" t="str">
            <v>-</v>
          </cell>
          <cell r="Q1751" t="str">
            <v>-</v>
          </cell>
          <cell r="R1751" t="str">
            <v>0</v>
          </cell>
          <cell r="S1751" t="str">
            <v/>
          </cell>
          <cell r="T1751" t="str">
            <v>THALE sp. z o.o. sp.k.</v>
          </cell>
          <cell r="U1751" t="str">
            <v>11-041 Olsztyn, Poland, Wilimowo 2, Poland</v>
          </cell>
          <cell r="V1751" t="str">
            <v/>
          </cell>
          <cell r="W1751" t="str">
            <v>RG-3/4</v>
          </cell>
        </row>
        <row r="1752">
          <cell r="A1752">
            <v>12294</v>
          </cell>
          <cell r="B1752" t="str">
            <v>80841822550</v>
          </cell>
          <cell r="C1752" t="str">
            <v>SD-MF2,5-5000 PROFIL PODWÓJNY MF2,5 5000MM</v>
          </cell>
          <cell r="D1752" t="str">
            <v>5907754234413</v>
          </cell>
          <cell r="E1752" t="str">
            <v>1</v>
          </cell>
          <cell r="F1752" t="str">
            <v>Profil podwójny MF2,5 5000mm</v>
          </cell>
          <cell r="G1752" t="str">
            <v>Double channel MF2,5 5000mm</v>
          </cell>
          <cell r="H1752" t="str">
            <v>Dupla szerelősín MF2,5 5000mm</v>
          </cell>
          <cell r="I1752" t="str">
            <v>Dvigubas profilis MF2,5 5000mm</v>
          </cell>
          <cell r="L1752" t="str">
            <v>-</v>
          </cell>
          <cell r="M1752" t="str">
            <v>-</v>
          </cell>
          <cell r="N1752" t="str">
            <v>-</v>
          </cell>
          <cell r="O1752" t="str">
            <v>-</v>
          </cell>
          <cell r="P1752" t="str">
            <v>-</v>
          </cell>
          <cell r="Q1752" t="str">
            <v>-</v>
          </cell>
          <cell r="R1752" t="str">
            <v>0</v>
          </cell>
          <cell r="S1752" t="str">
            <v/>
          </cell>
          <cell r="T1752" t="str">
            <v>THALE sp. z o.o. sp.k.</v>
          </cell>
          <cell r="U1752" t="str">
            <v>11-041 Olsztyn, Poland, Wilimowo 2, Poland</v>
          </cell>
          <cell r="V1752" t="str">
            <v>ocynk galwaniczny</v>
          </cell>
          <cell r="W1752" t="str">
            <v>SD-MF2,5-5000</v>
          </cell>
        </row>
        <row r="1753">
          <cell r="A1753">
            <v>24734</v>
          </cell>
          <cell r="B1753" t="str">
            <v>99300000017</v>
          </cell>
          <cell r="C1753" t="str">
            <v>Y-PS-1_DN355 CZĘŚĆ 1_126</v>
          </cell>
          <cell r="D1753" t="str">
            <v>5907754257597</v>
          </cell>
          <cell r="E1753" t="str">
            <v>1</v>
          </cell>
          <cell r="L1753" t="str">
            <v>-</v>
          </cell>
          <cell r="M1753" t="str">
            <v>-</v>
          </cell>
          <cell r="N1753" t="str">
            <v>-</v>
          </cell>
          <cell r="O1753" t="str">
            <v>-</v>
          </cell>
          <cell r="P1753" t="str">
            <v>-</v>
          </cell>
          <cell r="Q1753" t="str">
            <v>-</v>
          </cell>
          <cell r="R1753" t="str">
            <v>0</v>
          </cell>
          <cell r="S1753" t="str">
            <v/>
          </cell>
          <cell r="T1753" t="str">
            <v>THALE sp. z o.o. sp.k.</v>
          </cell>
          <cell r="U1753" t="str">
            <v>11-041 Olsztyn, Poland, Wilimowo 2, Poland</v>
          </cell>
          <cell r="V1753" t="str">
            <v/>
          </cell>
          <cell r="W1753" t="str">
            <v>Y-PS-1_DN355 CZĘŚĆ 1_126</v>
          </cell>
        </row>
        <row r="1754">
          <cell r="A1754">
            <v>24341</v>
          </cell>
          <cell r="B1754" t="str">
            <v>80120304802</v>
          </cell>
          <cell r="C1754" t="str">
            <v>SIL-NPGD-11/2 BK OBEJMA DUO + SILIKON 11/2 (46-51MM) BK</v>
          </cell>
          <cell r="D1754" t="str">
            <v>5907754257054</v>
          </cell>
          <cell r="E1754" t="str">
            <v>1</v>
          </cell>
          <cell r="F1754" t="str">
            <v>Obejma DUO + silikon 11/2 (46-51mm) BK</v>
          </cell>
          <cell r="G1754" t="str">
            <v>Pipe clamp DUO + silicone 11/2 (46-51mm) BK</v>
          </cell>
          <cell r="H1754" t="str">
            <v>Csőbilincs DUO + szilikon 11/2 (46-51mm) BK</v>
          </cell>
          <cell r="I1754" t="str">
            <v>Laikiklis DUO + silikonas 11/2 (46-51mm) BK</v>
          </cell>
          <cell r="J1754" t="str">
            <v>Objímka DUO + silikón 11/2 (46-51mm) BK</v>
          </cell>
          <cell r="K1754" t="str">
            <v>Colier tip DUO + slicon 11/2 (46-51mm) BK</v>
          </cell>
          <cell r="L1754" t="str">
            <v>-</v>
          </cell>
          <cell r="M1754" t="str">
            <v>-</v>
          </cell>
          <cell r="N1754" t="str">
            <v>-</v>
          </cell>
          <cell r="O1754" t="str">
            <v>-</v>
          </cell>
          <cell r="P1754" t="str">
            <v>-</v>
          </cell>
          <cell r="Q1754" t="str">
            <v>-</v>
          </cell>
          <cell r="R1754" t="str">
            <v>0</v>
          </cell>
          <cell r="S1754" t="str">
            <v/>
          </cell>
          <cell r="T1754" t="str">
            <v>THALE sp. z o.o. sp.k.</v>
          </cell>
          <cell r="U1754" t="str">
            <v>11-041 Olsztyn, Poland, Wilimowo 2, Poland</v>
          </cell>
          <cell r="V1754" t="str">
            <v/>
          </cell>
          <cell r="W1754" t="str">
            <v>SIL-NPGD-11/2 BK</v>
          </cell>
        </row>
        <row r="1755">
          <cell r="A1755">
            <v>19301</v>
          </cell>
          <cell r="B1755" t="str">
            <v/>
          </cell>
          <cell r="C1755" t="str">
            <v>RWW-M12/10 ZŁĄCZKA REDUKCYJNA WEW. M12/10</v>
          </cell>
          <cell r="D1755" t="str">
            <v/>
          </cell>
          <cell r="E1755" t="str">
            <v>15</v>
          </cell>
          <cell r="F1755" t="str">
            <v>Złączka redukcyjna wew. M12/10</v>
          </cell>
          <cell r="G1755" t="str">
            <v>Hex adapter female/female M12/10</v>
          </cell>
          <cell r="H1755" t="str">
            <v>Hex szűkítő férfi/nő M12/10</v>
          </cell>
          <cell r="I1755" t="str">
            <v>Redukcine jungtis su vidiniu sriegiu M12/10</v>
          </cell>
          <cell r="J1755" t="str">
            <v>Šesťhranná redukcia s vnútorným závitom M12/10</v>
          </cell>
          <cell r="K1755" t="str">
            <v>Racorduri de reductie cu filet intern M12/10</v>
          </cell>
          <cell r="L1755" t="str">
            <v>(PL)ITB-KOT-2020/1562 wydanie 1 23/12/2020; (SK)SK TP-19/0004-verzia 02 23/03/2022; (RO)AT 017-05-4053-2024 28/02/2024</v>
          </cell>
          <cell r="M1755" t="str">
            <v>(PL)05/2020 30/05/2023; (SK)01/2022 23/03/2022; (RO)01/2024 28/02/2024</v>
          </cell>
          <cell r="N1755" t="str">
            <v>B</v>
          </cell>
          <cell r="O1755" t="str">
            <v>-</v>
          </cell>
          <cell r="P1755" t="str">
            <v>-</v>
          </cell>
          <cell r="Q1755" t="str">
            <v>-</v>
          </cell>
          <cell r="R1755" t="str">
            <v>15</v>
          </cell>
          <cell r="S1755" t="str">
            <v/>
          </cell>
          <cell r="T1755" t="str">
            <v>THALE sp. z o.o. sp.k.</v>
          </cell>
          <cell r="U1755" t="str">
            <v>11-041 Olsztyn, Poland, Wilimowo 2, Poland</v>
          </cell>
          <cell r="V1755" t="str">
            <v>ocynk galwaniczny</v>
          </cell>
          <cell r="W1755" t="str">
            <v>RWW-M12/10</v>
          </cell>
        </row>
        <row r="1756">
          <cell r="A1756">
            <v>16545</v>
          </cell>
          <cell r="B1756" t="str">
            <v>80130302601</v>
          </cell>
          <cell r="C1756" t="str">
            <v>SIL-OG-UPG-3/4 BK OBEJMA EXPERT + SILIKON 3/4 (26-30MM) BK</v>
          </cell>
          <cell r="D1756" t="str">
            <v>5907754242500</v>
          </cell>
          <cell r="E1756" t="str">
            <v>100</v>
          </cell>
          <cell r="F1756" t="str">
            <v>Obejma EXPERT + silikon 3/4 (26-30mm) BK</v>
          </cell>
          <cell r="G1756" t="str">
            <v>Pipe clamp EXPERT + silicone 3/4 (26-30mm) BK</v>
          </cell>
          <cell r="H1756" t="str">
            <v>Csőbilincs EXPERT + szilikon 3/4 (26-30mm) BK</v>
          </cell>
          <cell r="I1756" t="str">
            <v>Laikiklis Expert + silikonas 3/4 (26-30mm) BK</v>
          </cell>
          <cell r="J1756" t="str">
            <v>Objímka EXPERT + silikón 3/4 (26-30mm) BK</v>
          </cell>
          <cell r="K1756" t="str">
            <v>Colier tip EXPERT + silicon 3/4 (26-30mm) BK</v>
          </cell>
          <cell r="L1756" t="str">
            <v>(PL)ITB-KOT-2020/1561 wydanie 1 15/12/2020; (HU)A-101/2016 18/11/2021; (SK)SK TP-19/0004-verzia 02 23/03/2022</v>
          </cell>
          <cell r="M1756" t="str">
            <v>(PL)04/2020 30/05/2023; (HU)02/2021 18/11/2021; (SK)01/2022 23/03/2022</v>
          </cell>
          <cell r="N1756" t="str">
            <v>B</v>
          </cell>
          <cell r="O1756" t="str">
            <v>-</v>
          </cell>
          <cell r="P1756" t="str">
            <v>-</v>
          </cell>
          <cell r="Q1756" t="str">
            <v>-</v>
          </cell>
          <cell r="R1756" t="str">
            <v>15</v>
          </cell>
          <cell r="S1756" t="str">
            <v/>
          </cell>
          <cell r="T1756" t="str">
            <v>THALE sp. z o.o. sp.k.</v>
          </cell>
          <cell r="U1756" t="str">
            <v>11-041 Olsztyn, Poland, Wilimowo 2, Poland</v>
          </cell>
          <cell r="V1756" t="str">
            <v/>
          </cell>
          <cell r="W1756" t="str">
            <v>SIL-OG-UPG-3/4 BK</v>
          </cell>
        </row>
        <row r="1757">
          <cell r="A1757">
            <v>24340</v>
          </cell>
          <cell r="B1757" t="str">
            <v>80120304202</v>
          </cell>
          <cell r="C1757" t="str">
            <v>SIL-NPGD-11/4 BK OBEJMA DUO + SILIKON 11/4 (41-46MM) BK</v>
          </cell>
          <cell r="D1757" t="str">
            <v>5907754257061</v>
          </cell>
          <cell r="E1757" t="str">
            <v>1</v>
          </cell>
          <cell r="F1757" t="str">
            <v>Obejma DUO + silikon 11/4 (41-46mm) BK</v>
          </cell>
          <cell r="G1757" t="str">
            <v>Pipe clamp DUO + silicone 11/4 (41-46mm) BK</v>
          </cell>
          <cell r="H1757" t="str">
            <v>Csőbilincs DUO + szilikon 11/4 (41-46mm) BK</v>
          </cell>
          <cell r="I1757" t="str">
            <v>Laikiklis DUO + silikonas 11/4 (41-46mm) BK</v>
          </cell>
          <cell r="J1757" t="str">
            <v>Objímka DUO + silikón 11/4 (41-46mm) BK</v>
          </cell>
          <cell r="K1757" t="str">
            <v>Colier tip DUO + slicon 11/4 (41-46mm) BK</v>
          </cell>
          <cell r="L1757" t="str">
            <v>-</v>
          </cell>
          <cell r="M1757" t="str">
            <v>-</v>
          </cell>
          <cell r="N1757" t="str">
            <v>-</v>
          </cell>
          <cell r="O1757" t="str">
            <v>-</v>
          </cell>
          <cell r="P1757" t="str">
            <v>-</v>
          </cell>
          <cell r="Q1757" t="str">
            <v>-</v>
          </cell>
          <cell r="R1757" t="str">
            <v>0</v>
          </cell>
          <cell r="S1757" t="str">
            <v/>
          </cell>
          <cell r="T1757" t="str">
            <v>THALE sp. z o.o. sp.k.</v>
          </cell>
          <cell r="U1757" t="str">
            <v>11-041 Olsztyn, Poland, Wilimowo 2, Poland</v>
          </cell>
          <cell r="V1757" t="str">
            <v>pasywacja</v>
          </cell>
          <cell r="W1757" t="str">
            <v>SIL-NPGD-11/4 BK</v>
          </cell>
        </row>
        <row r="1758">
          <cell r="A1758">
            <v>16540</v>
          </cell>
          <cell r="B1758" t="str">
            <v>80130313301</v>
          </cell>
          <cell r="C1758" t="str">
            <v>SIL-OG-UPG-5 BK OBEJMA EXPERT + SILIKON 5 (130-138MM) BK</v>
          </cell>
          <cell r="D1758" t="str">
            <v>5907754242456</v>
          </cell>
          <cell r="E1758" t="str">
            <v>20</v>
          </cell>
          <cell r="F1758" t="str">
            <v>Obejma EXPERT + silikon 5 (130-138mm) BK</v>
          </cell>
          <cell r="G1758" t="str">
            <v>Pipe clamp EXPERT + silicone 5 (130-138mm) BK</v>
          </cell>
          <cell r="H1758" t="str">
            <v>Csőbilincs EXPERT + szilikon 5 (130-138mm) BK</v>
          </cell>
          <cell r="I1758" t="str">
            <v>Laikiklis Expert + silikonas 5 (130-138mm) BK</v>
          </cell>
          <cell r="L1758" t="str">
            <v>(PL)ITB-KOT-2020/1561 wydanie 1 15/12/2020; (HU)A-101/2016 18/11/2021; (SK)SK TP-19/0004-verzia 02 23/03/2022</v>
          </cell>
          <cell r="M1758" t="str">
            <v>(PL)04/2020 30/05/2023; (HU)02/2021 18/11/2021; (SK)01/2022 23/03/2022</v>
          </cell>
          <cell r="N1758" t="str">
            <v>B</v>
          </cell>
          <cell r="O1758" t="str">
            <v>-</v>
          </cell>
          <cell r="P1758" t="str">
            <v>-</v>
          </cell>
          <cell r="Q1758" t="str">
            <v>-</v>
          </cell>
          <cell r="R1758" t="str">
            <v>15</v>
          </cell>
          <cell r="S1758" t="str">
            <v/>
          </cell>
          <cell r="T1758" t="str">
            <v>THALE sp. z o.o. sp.k.</v>
          </cell>
          <cell r="U1758" t="str">
            <v>11-041 Olsztyn, Poland, Wilimowo 2, Poland</v>
          </cell>
          <cell r="V1758" t="str">
            <v/>
          </cell>
          <cell r="W1758" t="str">
            <v>SIL-OG-UPG-5 BK</v>
          </cell>
        </row>
        <row r="1759">
          <cell r="A1759">
            <v>24338</v>
          </cell>
          <cell r="B1759" t="str">
            <v>80120302602</v>
          </cell>
          <cell r="C1759" t="str">
            <v>SIL-NPGD-3/4 BK OBEJMA DUO + SILIKON 3/4 (25-30MM) BK</v>
          </cell>
          <cell r="D1759" t="str">
            <v>5907754257085</v>
          </cell>
          <cell r="E1759" t="str">
            <v>1</v>
          </cell>
          <cell r="F1759" t="str">
            <v>Obejma DUO + silikon 3/4 (25-30mm) BK</v>
          </cell>
          <cell r="G1759" t="str">
            <v>Pipe clamp DUO + silicone 3/4 (25-30mm) BK</v>
          </cell>
          <cell r="H1759" t="str">
            <v>Csőbilincs DUO + szilikon 3/4 (25-30mm) BK</v>
          </cell>
          <cell r="I1759" t="str">
            <v>Laikiklis DUO + silikonas 3/4 (25-30mm) BK</v>
          </cell>
          <cell r="J1759" t="str">
            <v>Objímka DUO + silikón 3/4 (25-30mm) BK</v>
          </cell>
          <cell r="K1759" t="str">
            <v>Colier tip DUO + slicon 3/4 (25-30mm) BK</v>
          </cell>
          <cell r="L1759" t="str">
            <v>-</v>
          </cell>
          <cell r="M1759" t="str">
            <v>-</v>
          </cell>
          <cell r="N1759" t="str">
            <v>-</v>
          </cell>
          <cell r="O1759" t="str">
            <v>-</v>
          </cell>
          <cell r="P1759" t="str">
            <v>-</v>
          </cell>
          <cell r="Q1759" t="str">
            <v>-</v>
          </cell>
          <cell r="R1759" t="str">
            <v>0</v>
          </cell>
          <cell r="S1759" t="str">
            <v/>
          </cell>
          <cell r="T1759" t="str">
            <v>THALE sp. z o.o. sp.k.</v>
          </cell>
          <cell r="U1759" t="str">
            <v>11-041 Olsztyn, Poland, Wilimowo 2, Poland</v>
          </cell>
          <cell r="V1759" t="str">
            <v>pasywacja</v>
          </cell>
          <cell r="W1759" t="str">
            <v>SIL-NPGD-3/4 BK</v>
          </cell>
        </row>
        <row r="1760">
          <cell r="A1760">
            <v>18552</v>
          </cell>
          <cell r="B1760" t="str">
            <v>80130305401</v>
          </cell>
          <cell r="C1760" t="str">
            <v>SIL-OG-UPG-54 BK OBEJMA EXPERT + SILIKON 54 (52-57MM) BK</v>
          </cell>
          <cell r="D1760" t="str">
            <v>5907754248076</v>
          </cell>
          <cell r="E1760" t="str">
            <v>50</v>
          </cell>
          <cell r="F1760" t="str">
            <v>Obejma EXPERT + silikon 54 (52-57mm) BK</v>
          </cell>
          <cell r="G1760" t="str">
            <v>Pipe clamp EXPERT + silicone 54 (52-57mm) BK</v>
          </cell>
          <cell r="H1760" t="str">
            <v>Csőbilincs EXPERT + szilikon 54 (52-57mm) BK</v>
          </cell>
          <cell r="I1760" t="str">
            <v>Laikiklis Expert + silikonas 54 (52-57mm) BK</v>
          </cell>
          <cell r="J1760" t="str">
            <v>Objímka EXPERT + silikón 54 (52-57mm) BK</v>
          </cell>
          <cell r="K1760" t="str">
            <v>Colier tip EXPERT + silicon 54 (52-57mm) BK</v>
          </cell>
          <cell r="L1760" t="str">
            <v>-</v>
          </cell>
          <cell r="M1760" t="str">
            <v>-</v>
          </cell>
          <cell r="N1760" t="str">
            <v>-</v>
          </cell>
          <cell r="O1760" t="str">
            <v>-</v>
          </cell>
          <cell r="P1760" t="str">
            <v>-</v>
          </cell>
          <cell r="Q1760" t="str">
            <v>-</v>
          </cell>
          <cell r="R1760" t="str">
            <v>0</v>
          </cell>
          <cell r="S1760" t="str">
            <v/>
          </cell>
          <cell r="T1760" t="str">
            <v>THALE sp. z o.o. sp.k.</v>
          </cell>
          <cell r="U1760" t="str">
            <v>11-041 Olsztyn, Poland, Wilimowo 2, Poland</v>
          </cell>
          <cell r="V1760" t="str">
            <v/>
          </cell>
          <cell r="W1760" t="str">
            <v>SIL-OG-UPG-54 BK</v>
          </cell>
        </row>
        <row r="1761">
          <cell r="A1761">
            <v>24943</v>
          </cell>
          <cell r="B1761" t="str">
            <v>80130316802</v>
          </cell>
          <cell r="C1761" t="str">
            <v>SIL-N-UPG-168 BK OBEJMA EXPERT Z OKŁADZINĄ SILIKONOWĄ 168 BK (164-172) NIERDZEWNA</v>
          </cell>
          <cell r="D1761" t="str">
            <v>5907754258266</v>
          </cell>
          <cell r="E1761" t="str">
            <v>1</v>
          </cell>
          <cell r="F1761" t="str">
            <v>Obejma EXPERT + silikon 168 BK (164-172)</v>
          </cell>
          <cell r="H1761" t="str">
            <v>Csőbilincs EXPERT + szilikon 168 BK (164-172)</v>
          </cell>
          <cell r="I1761" t="str">
            <v>Laikiklis Expert + silikonas 168 BK (164-172)</v>
          </cell>
          <cell r="J1761" t="str">
            <v>Objímka EXPERT + silikón 168 BK (164-172)</v>
          </cell>
          <cell r="K1761" t="str">
            <v>Colier tip EXPERT + silicon 168 BK (164-172)</v>
          </cell>
          <cell r="L1761" t="str">
            <v>-</v>
          </cell>
          <cell r="M1761" t="str">
            <v>-</v>
          </cell>
          <cell r="N1761" t="str">
            <v>-</v>
          </cell>
          <cell r="O1761" t="str">
            <v>-</v>
          </cell>
          <cell r="P1761" t="str">
            <v>-</v>
          </cell>
          <cell r="Q1761" t="str">
            <v>-</v>
          </cell>
          <cell r="R1761" t="str">
            <v>0</v>
          </cell>
          <cell r="S1761" t="str">
            <v/>
          </cell>
          <cell r="T1761" t="str">
            <v>THALE sp. z o.o. sp.k.</v>
          </cell>
          <cell r="U1761" t="str">
            <v>11-041 Olsztyn, Poland, Wilimowo 2, Poland</v>
          </cell>
          <cell r="V1761" t="str">
            <v>pasywacja</v>
          </cell>
          <cell r="W1761" t="str">
            <v>SIL-N-UPG-168 BK</v>
          </cell>
        </row>
        <row r="1762">
          <cell r="A1762">
            <v>26040</v>
          </cell>
          <cell r="B1762" t="str">
            <v>80130316001</v>
          </cell>
          <cell r="C1762" t="str">
            <v>SIL-OG-UPG-6 BK OBEJMA EXPERT + SILIKON 6 (158-166MM) BK</v>
          </cell>
          <cell r="D1762" t="str">
            <v>5907754259324</v>
          </cell>
          <cell r="E1762" t="str">
            <v>10</v>
          </cell>
          <cell r="F1762" t="str">
            <v>Obejma EXPERT + silikon 6 (158-166mm) BK</v>
          </cell>
          <cell r="G1762" t="str">
            <v>Csőbilincs EXPERT + szilikon 6 (158-166mm) BK</v>
          </cell>
          <cell r="H1762" t="str">
            <v>Csőbilincs EXPERT + szilikon 6 (158-166mm) BK</v>
          </cell>
          <cell r="I1762" t="str">
            <v>Laikiklis Expert + silikonas 6 (158-166mm) BK</v>
          </cell>
          <cell r="J1762" t="str">
            <v>Objímka EXPERT + silikón 6 (158-166mm) BK</v>
          </cell>
          <cell r="K1762" t="str">
            <v>Colier tip EXPERT + silicon 6 (158-166mm) BK</v>
          </cell>
          <cell r="L1762" t="str">
            <v>(PL)ITB-KOT-2020/1561 wydanie 1 15/12/2020; (HU)A-101/2016 18/11/2021; (SK)SK TP-19/0004-verzia 02 23/03/2022</v>
          </cell>
          <cell r="M1762" t="str">
            <v>(PL)04/2020 30/05/2023; (HU)02/2021 18/11/2021; (SK)01/2022 23/03/2022</v>
          </cell>
          <cell r="N1762" t="str">
            <v>B</v>
          </cell>
          <cell r="O1762" t="str">
            <v>-</v>
          </cell>
          <cell r="P1762" t="str">
            <v>-</v>
          </cell>
          <cell r="Q1762" t="str">
            <v>-</v>
          </cell>
          <cell r="R1762" t="str">
            <v>15</v>
          </cell>
          <cell r="S1762" t="str">
            <v/>
          </cell>
          <cell r="T1762" t="str">
            <v>THALE sp. z o.o. sp.k.</v>
          </cell>
          <cell r="U1762" t="str">
            <v>11-041 Olsztyn, Poland, Wilimowo 2, Poland</v>
          </cell>
          <cell r="V1762" t="str">
            <v/>
          </cell>
          <cell r="W1762" t="str">
            <v>SIL-OG-UPG-6 BK</v>
          </cell>
        </row>
        <row r="1763">
          <cell r="A1763">
            <v>24436</v>
          </cell>
          <cell r="B1763" t="str">
            <v>80130316006</v>
          </cell>
          <cell r="C1763" t="str">
            <v>SIL-OG2-UPG-6 OBEJMA POJEDYNCZA NICZUK EXPERT Z IZOLACJĄ SILIKONOWĄ 6 BK (158-166) OGNIOWA</v>
          </cell>
          <cell r="D1763" t="str">
            <v>5907754257337</v>
          </cell>
          <cell r="E1763" t="str">
            <v>1</v>
          </cell>
          <cell r="F1763" t="str">
            <v>Obejma EXPERT + silikon 6 BK (158-166)</v>
          </cell>
          <cell r="H1763" t="str">
            <v>Csőbilincs EXPERT + silikon 6 BK (158-166)</v>
          </cell>
          <cell r="I1763" t="str">
            <v>Laikiklis EXPERT + slikonas 6 BK (158-166)</v>
          </cell>
          <cell r="K1763" t="str">
            <v>Colier tip EXPERT + slicon 6 BK (158-166)</v>
          </cell>
          <cell r="L1763" t="str">
            <v>-</v>
          </cell>
          <cell r="M1763" t="str">
            <v>-</v>
          </cell>
          <cell r="N1763" t="str">
            <v>-</v>
          </cell>
          <cell r="O1763" t="str">
            <v>-</v>
          </cell>
          <cell r="P1763" t="str">
            <v>-</v>
          </cell>
          <cell r="Q1763" t="str">
            <v>-</v>
          </cell>
          <cell r="R1763" t="str">
            <v>0</v>
          </cell>
          <cell r="S1763" t="str">
            <v/>
          </cell>
          <cell r="T1763" t="str">
            <v>THALE sp. z o.o. sp.k.</v>
          </cell>
          <cell r="U1763" t="str">
            <v>11-041 Olsztyn, Poland, Wilimowo 2, Poland</v>
          </cell>
          <cell r="V1763" t="str">
            <v/>
          </cell>
          <cell r="W1763" t="str">
            <v>SIL-OG2-UPG-6BK</v>
          </cell>
        </row>
        <row r="1764">
          <cell r="A1764">
            <v>16792</v>
          </cell>
          <cell r="B1764" t="str">
            <v>80120304201</v>
          </cell>
          <cell r="C1764" t="str">
            <v>SIL-OG-UPGD-11/4 BK OBEJMA DUO + SILIKON 11/4 (41-46MM) BK</v>
          </cell>
          <cell r="D1764" t="str">
            <v>5907754247734</v>
          </cell>
          <cell r="E1764" t="str">
            <v>50</v>
          </cell>
          <cell r="F1764" t="str">
            <v>Obejma DUO + silikon 11/4 (41-46mm) BK</v>
          </cell>
          <cell r="G1764" t="str">
            <v>Pipe clamp DUO + silicone 11/4 (41-46mm) BK</v>
          </cell>
          <cell r="H1764" t="str">
            <v>Csőbilincs DUO + szilikon 11/4 (41-46mm) BK</v>
          </cell>
          <cell r="I1764" t="str">
            <v>Laikiklis DUO + silikonas 11/4 (41-46mm) BK</v>
          </cell>
          <cell r="L1764" t="str">
            <v>-</v>
          </cell>
          <cell r="M1764" t="str">
            <v>-</v>
          </cell>
          <cell r="N1764" t="str">
            <v>-</v>
          </cell>
          <cell r="O1764" t="str">
            <v>-</v>
          </cell>
          <cell r="P1764" t="str">
            <v>-</v>
          </cell>
          <cell r="Q1764" t="str">
            <v>-</v>
          </cell>
          <cell r="R1764" t="str">
            <v>0</v>
          </cell>
          <cell r="S1764" t="str">
            <v/>
          </cell>
          <cell r="T1764" t="str">
            <v>THALE sp. z o.o. sp.k.</v>
          </cell>
          <cell r="U1764" t="str">
            <v>11-041 Olsztyn, Poland, Wilimowo 2, Poland</v>
          </cell>
          <cell r="V1764" t="str">
            <v/>
          </cell>
          <cell r="W1764" t="str">
            <v>SIL-OG-UPGD-11/4 BK</v>
          </cell>
        </row>
        <row r="1765">
          <cell r="A1765">
            <v>17557</v>
          </cell>
          <cell r="B1765" t="str">
            <v>80130302101</v>
          </cell>
          <cell r="C1765" t="str">
            <v>SIL-OG-UPG-1/2 BK OBEJMA EXPERT + SILIKON 1/2 (20-24MM) BK</v>
          </cell>
          <cell r="D1765" t="str">
            <v>5907754245969</v>
          </cell>
          <cell r="E1765" t="str">
            <v>100</v>
          </cell>
          <cell r="F1765" t="str">
            <v>Obejma EXPERT + silikon 1/2 (20-24mm) BK</v>
          </cell>
          <cell r="G1765" t="str">
            <v>Pipe clamp EXPERT + silicone 1/2 (20-24mm) BK</v>
          </cell>
          <cell r="H1765" t="str">
            <v>Csőbilincs EXPERT + szilikon 1/2 (20-24mm) BK</v>
          </cell>
          <cell r="I1765" t="str">
            <v>Laikiklis Expert + silikonas 1/2 (20-24mm) BK</v>
          </cell>
          <cell r="J1765" t="str">
            <v>Objímka EXPERT + silikón 1/2 (20-24mm) BK</v>
          </cell>
          <cell r="K1765" t="str">
            <v>Colier tip EXPERT + silicon 1/2 (20-24mm) BK</v>
          </cell>
          <cell r="L1765" t="str">
            <v>(PL)ITB-KOT-2020/1561 wydanie 1 15/12/2020; (HU)A-101/2016 18/11/2021; (SK)SK TP-19/0004-verzia 02 23/03/2022</v>
          </cell>
          <cell r="M1765" t="str">
            <v>(PL)04/2020 30/05/2023; (HU)02/2021 18/11/2021; (SK)01/2022 23/03/2022</v>
          </cell>
          <cell r="N1765" t="str">
            <v>B</v>
          </cell>
          <cell r="O1765" t="str">
            <v>-</v>
          </cell>
          <cell r="P1765" t="str">
            <v>-</v>
          </cell>
          <cell r="Q1765" t="str">
            <v>-</v>
          </cell>
          <cell r="R1765" t="str">
            <v>15</v>
          </cell>
          <cell r="S1765" t="str">
            <v/>
          </cell>
          <cell r="T1765" t="str">
            <v>THALE sp. z o.o. sp.k.</v>
          </cell>
          <cell r="U1765" t="str">
            <v>11-041 Olsztyn, Poland, Wilimowo 2, Poland</v>
          </cell>
          <cell r="V1765" t="str">
            <v/>
          </cell>
          <cell r="W1765" t="str">
            <v>SIL-OG-UPG-1/2 BK</v>
          </cell>
        </row>
        <row r="1766">
          <cell r="A1766">
            <v>16541</v>
          </cell>
          <cell r="B1766" t="str">
            <v>80130307601</v>
          </cell>
          <cell r="C1766" t="str">
            <v>SIL-OG-UPG-21/2 BK OBEJMA EXPERT + SILIKON 21/2 (74-79MM) BK</v>
          </cell>
          <cell r="D1766" t="str">
            <v>5907754242463</v>
          </cell>
          <cell r="E1766" t="str">
            <v>25</v>
          </cell>
          <cell r="F1766" t="str">
            <v>Obejma EXPERT + silikon 21/2 (74-79mm) BK</v>
          </cell>
          <cell r="G1766" t="str">
            <v>Pipe clamp EXPERT + silicone 21/2 (74-79mm) BK</v>
          </cell>
          <cell r="H1766" t="str">
            <v>Csőbilincs EXPERT + szilikon 21/2 (74-79mm) BK</v>
          </cell>
          <cell r="I1766" t="str">
            <v>Laikiklis Expert + silikonas 21/2 (74-79mm) BK</v>
          </cell>
          <cell r="J1766" t="str">
            <v>Objímka EXPERT + silikón 21/2 (74-79mm) BK</v>
          </cell>
          <cell r="K1766" t="str">
            <v>Colier tip EXPERT + silicon 21/2 (74-79mm) BK</v>
          </cell>
          <cell r="L1766" t="str">
            <v>(PL)ITB-KOT-2020/1561 wydanie 1 15/12/2020; (HU)A-101/2016 18/11/2021; (SK)SK TP-19/0004-verzia 02 23/03/2022</v>
          </cell>
          <cell r="M1766" t="str">
            <v>(PL)04/2020 30/05/2023; (HU)02/2021 18/11/2021; (SK)01/2022 23/03/2022</v>
          </cell>
          <cell r="N1766" t="str">
            <v>B</v>
          </cell>
          <cell r="O1766" t="str">
            <v>-</v>
          </cell>
          <cell r="P1766" t="str">
            <v>-</v>
          </cell>
          <cell r="Q1766" t="str">
            <v>-</v>
          </cell>
          <cell r="R1766" t="str">
            <v>15</v>
          </cell>
          <cell r="S1766" t="str">
            <v/>
          </cell>
          <cell r="T1766" t="str">
            <v>THALE sp. z o.o. sp.k.</v>
          </cell>
          <cell r="U1766" t="str">
            <v>11-041 Olsztyn, Poland, Wilimowo 2, Poland</v>
          </cell>
          <cell r="V1766" t="str">
            <v/>
          </cell>
          <cell r="W1766" t="str">
            <v>SIL-OG-UPG-21/2 BK</v>
          </cell>
        </row>
        <row r="1767">
          <cell r="A1767">
            <v>16796</v>
          </cell>
          <cell r="B1767" t="str">
            <v>80120303301</v>
          </cell>
          <cell r="C1767" t="str">
            <v>SIL-OG-UPGD-1 BK OBEJMA DUO + SILIKON 1 (31-36MM) BK</v>
          </cell>
          <cell r="D1767" t="str">
            <v>5907754261341</v>
          </cell>
          <cell r="E1767" t="str">
            <v>50</v>
          </cell>
          <cell r="F1767" t="str">
            <v>Obejma DUO + silikon 1 (31-36mm) BK</v>
          </cell>
          <cell r="G1767" t="str">
            <v>Pipe clamp DUO + silicone 1 (31-36mm) BK</v>
          </cell>
          <cell r="H1767" t="str">
            <v>Csőbilincs DUO + szilikon 1 (31-36mm) BK</v>
          </cell>
          <cell r="I1767" t="str">
            <v>Laikiklis DUO + silikonas 1 (31-36mm) BK</v>
          </cell>
          <cell r="L1767" t="str">
            <v>-</v>
          </cell>
          <cell r="M1767" t="str">
            <v>-</v>
          </cell>
          <cell r="N1767" t="str">
            <v>-</v>
          </cell>
          <cell r="O1767" t="str">
            <v>-</v>
          </cell>
          <cell r="P1767" t="str">
            <v>-</v>
          </cell>
          <cell r="Q1767" t="str">
            <v>-</v>
          </cell>
          <cell r="R1767" t="str">
            <v>0</v>
          </cell>
          <cell r="S1767" t="str">
            <v/>
          </cell>
          <cell r="T1767" t="str">
            <v>THALE sp. z o.o. sp.k.</v>
          </cell>
          <cell r="U1767" t="str">
            <v>11-041 Olsztyn, Poland, Wilimowo 2, Poland</v>
          </cell>
          <cell r="V1767" t="str">
            <v/>
          </cell>
          <cell r="W1767" t="str">
            <v>SIL-OG-UPGD-1 BK</v>
          </cell>
        </row>
        <row r="1768">
          <cell r="A1768">
            <v>16787</v>
          </cell>
          <cell r="B1768" t="str">
            <v>80130311401</v>
          </cell>
          <cell r="C1768" t="str">
            <v>SIL-OG-UPG-114 BK OBEJMA EXPERT + SILIKON 114 (112-118MM) BK</v>
          </cell>
          <cell r="D1768" t="str">
            <v>5907754243743</v>
          </cell>
          <cell r="E1768" t="str">
            <v>25</v>
          </cell>
          <cell r="F1768" t="str">
            <v>Obejma EXPERT + silikon 114 (112-118mm) BK</v>
          </cell>
          <cell r="G1768" t="str">
            <v>Pipe clamp EXPERT + silicone 114 (112-118mm) BK</v>
          </cell>
          <cell r="H1768" t="str">
            <v>Csőbilincs EXPERT + szilikon 114 (112-118mm) BK</v>
          </cell>
          <cell r="I1768" t="str">
            <v>Laikiklis Expert + silikonas 114 (112-118mm) BK</v>
          </cell>
          <cell r="J1768" t="str">
            <v>Objímka EXPERT + silikón 114 (112-118mm) BK</v>
          </cell>
          <cell r="K1768" t="str">
            <v>Colier tip EXPERT + silicon 114 BK (112-118)</v>
          </cell>
          <cell r="L1768" t="str">
            <v>(PL)ITB-KOT-2020/1561 wydanie 1 15/12/2020; (HU)A-101/2016 18/11/2021; (SK)SK TP-19/0004-verzia 02 23/03/2022</v>
          </cell>
          <cell r="M1768" t="str">
            <v>(PL)04/2020 30/05/2023; (HU)02/2021 18/11/2021; (SK)01/2022 23/03/2022</v>
          </cell>
          <cell r="N1768" t="str">
            <v>B</v>
          </cell>
          <cell r="O1768" t="str">
            <v>-</v>
          </cell>
          <cell r="P1768" t="str">
            <v>-</v>
          </cell>
          <cell r="Q1768" t="str">
            <v>-</v>
          </cell>
          <cell r="R1768" t="str">
            <v>15</v>
          </cell>
          <cell r="S1768" t="str">
            <v/>
          </cell>
          <cell r="T1768" t="str">
            <v>THALE sp. z o.o. sp.k.</v>
          </cell>
          <cell r="U1768" t="str">
            <v>11-041 Olsztyn, Poland, Wilimowo 2, Poland</v>
          </cell>
          <cell r="V1768" t="str">
            <v/>
          </cell>
          <cell r="W1768" t="str">
            <v>SIL-OG-UPG-114 BK</v>
          </cell>
        </row>
        <row r="1769">
          <cell r="A1769">
            <v>16797</v>
          </cell>
          <cell r="B1769" t="str">
            <v>80012030601</v>
          </cell>
          <cell r="C1769" t="str">
            <v>SIL-OG-UPGD-2 BK OBEJMA DUO + SILIKON 2 (59-64MM) BK</v>
          </cell>
          <cell r="D1769" t="str">
            <v>5907754261358</v>
          </cell>
          <cell r="E1769" t="str">
            <v>50</v>
          </cell>
          <cell r="F1769" t="str">
            <v>Obejma DUO + silikon 2 (59-64mm) BK</v>
          </cell>
          <cell r="G1769" t="str">
            <v>Pipe clamp DUO + silicone 2 (59-64mm) BK</v>
          </cell>
          <cell r="H1769" t="str">
            <v>Csőbilincs DUO + szilikon 2 (59-64mm) BK</v>
          </cell>
          <cell r="I1769" t="str">
            <v>Laikiklis DUO + silikonas 2 (59-64mm) BK</v>
          </cell>
          <cell r="L1769" t="str">
            <v>-</v>
          </cell>
          <cell r="M1769" t="str">
            <v>-</v>
          </cell>
          <cell r="N1769" t="str">
            <v>-</v>
          </cell>
          <cell r="O1769" t="str">
            <v>-</v>
          </cell>
          <cell r="P1769" t="str">
            <v>-</v>
          </cell>
          <cell r="Q1769" t="str">
            <v>-</v>
          </cell>
          <cell r="R1769" t="str">
            <v>0</v>
          </cell>
          <cell r="S1769" t="str">
            <v/>
          </cell>
          <cell r="T1769" t="str">
            <v>THALE sp. z o.o. sp.k.</v>
          </cell>
          <cell r="U1769" t="str">
            <v>11-041 Olsztyn, Poland, Wilimowo 2, Poland</v>
          </cell>
          <cell r="V1769" t="str">
            <v/>
          </cell>
          <cell r="W1769" t="str">
            <v>SIL-OG-UPGD-2 BK</v>
          </cell>
        </row>
        <row r="1770">
          <cell r="A1770">
            <v>14769</v>
          </cell>
          <cell r="B1770" t="str">
            <v>80130316800</v>
          </cell>
          <cell r="C1770" t="str">
            <v>SIL-UPG-168 BK OBEJMA EXPERT + SILIKON 168 (164-172MM) BK</v>
          </cell>
          <cell r="D1770" t="str">
            <v>5907754245037</v>
          </cell>
          <cell r="E1770" t="str">
            <v>10</v>
          </cell>
          <cell r="F1770" t="str">
            <v>Obejma EXPERT + silikon 168 (164-172mm) BK</v>
          </cell>
          <cell r="G1770" t="str">
            <v>Pipe clamp EXPERT + silicone 168 (164-172mm) BK</v>
          </cell>
          <cell r="H1770" t="str">
            <v>Csőbilincs EXPERT + szilikon 168 (164-172mm) BK</v>
          </cell>
          <cell r="I1770" t="str">
            <v>Laikiklis Expert + silikonas 168 (164-172mm) BK</v>
          </cell>
          <cell r="J1770" t="str">
            <v>Objímka EXPERT + silikón 168 (164-172mm) BK</v>
          </cell>
          <cell r="K1770" t="str">
            <v>Colier tip EXPERT + silicon 168 (164-172mm) BK</v>
          </cell>
          <cell r="L1770" t="str">
            <v>(PL)ITB-KOT-2020/1561 wydanie 1 15/12/2020; (HU)A-101/2016 18/11/2021; (SK)SK TP-19/0004-verzia 02 23/03/2022</v>
          </cell>
          <cell r="M1770" t="str">
            <v>(PL)04/2020 30/05/2023; (HU)02/2021 18/11/2021; (SK)01/2022 23/03/2022</v>
          </cell>
          <cell r="N1770" t="str">
            <v>B</v>
          </cell>
          <cell r="O1770" t="str">
            <v>-</v>
          </cell>
          <cell r="P1770" t="str">
            <v>-</v>
          </cell>
          <cell r="Q1770" t="str">
            <v>-</v>
          </cell>
          <cell r="R1770" t="str">
            <v>15</v>
          </cell>
          <cell r="S1770" t="str">
            <v/>
          </cell>
          <cell r="T1770" t="str">
            <v>THALE sp. z o.o. sp.k.</v>
          </cell>
          <cell r="U1770" t="str">
            <v>11-041 Olsztyn, Poland, Wilimowo 2, Poland</v>
          </cell>
          <cell r="V1770" t="str">
            <v>ocynk galwaniczny</v>
          </cell>
          <cell r="W1770" t="str">
            <v>SIL-UPG-168 BK</v>
          </cell>
        </row>
        <row r="1771">
          <cell r="A1771">
            <v>14718</v>
          </cell>
          <cell r="B1771" t="str">
            <v>80130310000</v>
          </cell>
          <cell r="C1771" t="str">
            <v>SIL-UPG-100 BK OBEJMA EXPERT + SILIKON 100 (102-108MM) BK</v>
          </cell>
          <cell r="D1771" t="str">
            <v>5907754244993</v>
          </cell>
          <cell r="E1771" t="str">
            <v>25</v>
          </cell>
          <cell r="F1771" t="str">
            <v>Obejma EXPERT + silikon 100 (102-108mm) BK</v>
          </cell>
          <cell r="G1771" t="str">
            <v>Pipe clamp EXPERT + silicone 100 (102-108mm) BK</v>
          </cell>
          <cell r="H1771" t="str">
            <v>Csőbilincs EXPERT + szilikon 100 (102-108mm) BK</v>
          </cell>
          <cell r="I1771" t="str">
            <v>Laikiklis Expert + silikonas 100 (102-108mm) BK</v>
          </cell>
          <cell r="J1771" t="str">
            <v>Objímka EXPERT + silikóne 100 (102-108mm) BK</v>
          </cell>
          <cell r="K1771" t="str">
            <v>Colier tip EXPERT + silicon 100 (102-108mm) BK</v>
          </cell>
          <cell r="L1771" t="str">
            <v>(PL)ITB-KOT-2020/1561 wydanie 1 15/12/2020; (HU)A-101/2016 18/11/2021; (SK)SK TP-19/0004-verzia 02 23/03/2022</v>
          </cell>
          <cell r="M1771" t="str">
            <v>(PL)04/2020 30/05/2023; (HU)02/2021 18/11/2021; (SK)01/2022 23/03/2022</v>
          </cell>
          <cell r="N1771" t="str">
            <v>B</v>
          </cell>
          <cell r="O1771" t="str">
            <v>-</v>
          </cell>
          <cell r="P1771" t="str">
            <v>-</v>
          </cell>
          <cell r="Q1771" t="str">
            <v>-</v>
          </cell>
          <cell r="R1771" t="str">
            <v>15</v>
          </cell>
          <cell r="S1771" t="str">
            <v/>
          </cell>
          <cell r="T1771" t="str">
            <v>THALE sp. z o.o. sp.k.</v>
          </cell>
          <cell r="U1771" t="str">
            <v>11-041 Olsztyn, Poland, Wilimowo 2, Poland</v>
          </cell>
          <cell r="V1771" t="str">
            <v>ocynk galwaniczny</v>
          </cell>
          <cell r="W1771" t="str">
            <v>SIL-UPG-100 BK</v>
          </cell>
        </row>
        <row r="1772">
          <cell r="A1772">
            <v>15105</v>
          </cell>
          <cell r="B1772" t="str">
            <v>80130332400</v>
          </cell>
          <cell r="C1772" t="str">
            <v>SIL-UPG-324 BK OBEJMA EXPERT + SILIKON 324 (317-326MM) BK</v>
          </cell>
          <cell r="D1772" t="str">
            <v>5907754245129</v>
          </cell>
          <cell r="E1772" t="str">
            <v>5</v>
          </cell>
          <cell r="F1772" t="str">
            <v>Obejma EXPERT + silikon 324 (317-326mm) BK</v>
          </cell>
          <cell r="G1772" t="str">
            <v>Pipe clamp EXPERT + silicone 324 (317-326mm) BK</v>
          </cell>
          <cell r="H1772" t="str">
            <v>Csőbilincs EXPERT + szilikon 324 (317-326mm) BK</v>
          </cell>
          <cell r="I1772" t="str">
            <v>Laikiklis Expert + silikonas 324 (317-326mm) BK</v>
          </cell>
          <cell r="J1772" t="str">
            <v>Objímka EXPERT + silikón 324 (317-326mm) BK</v>
          </cell>
          <cell r="K1772" t="str">
            <v>Colier tip EXPERT + silicon 324 (317-326mm) BK</v>
          </cell>
          <cell r="L1772" t="str">
            <v>(PL)ITB-KOT-2020/1561 wydanie 1 15/12/2020; (HU)A-101/2016 18/11/2021; (SK)SK TP-19/0004-verzia 02 23/03/2022</v>
          </cell>
          <cell r="M1772" t="str">
            <v>(PL)04/2020 30/05/2023; (HU)02/2021 18/11/2021; (SK)01/2022 23/03/2022</v>
          </cell>
          <cell r="N1772" t="str">
            <v>B</v>
          </cell>
          <cell r="O1772" t="str">
            <v>-</v>
          </cell>
          <cell r="P1772" t="str">
            <v>-</v>
          </cell>
          <cell r="Q1772" t="str">
            <v>-</v>
          </cell>
          <cell r="R1772" t="str">
            <v>15</v>
          </cell>
          <cell r="S1772" t="str">
            <v/>
          </cell>
          <cell r="T1772" t="str">
            <v>THALE sp. z o.o. sp.k.</v>
          </cell>
          <cell r="U1772" t="str">
            <v>11-041 Olsztyn, Poland, Wilimowo 2, Poland</v>
          </cell>
          <cell r="V1772" t="str">
            <v>ocynk galwaniczny</v>
          </cell>
          <cell r="W1772" t="str">
            <v>SIL-UPG-324 BK</v>
          </cell>
        </row>
        <row r="1773">
          <cell r="A1773">
            <v>30872</v>
          </cell>
          <cell r="B1773" t="str">
            <v/>
          </cell>
          <cell r="C1773" t="str">
            <v>VWA5 KLEMA WEWNĘTRZNA ANODA 50 MM</v>
          </cell>
          <cell r="D1773" t="str">
            <v/>
          </cell>
          <cell r="E1773" t="str">
            <v>10</v>
          </cell>
          <cell r="F1773" t="str">
            <v>Klema wewnętrzna VWA anoda 50mm</v>
          </cell>
          <cell r="G1773" t="str">
            <v>VWA internal clamp anode 50mm</v>
          </cell>
          <cell r="H1773" t="str">
            <v>Belső bilincs VWA anoda 50mm</v>
          </cell>
          <cell r="I1773" t="str">
            <v>Vidinis spaustukas VWA 50mm anodas</v>
          </cell>
          <cell r="J1773" t="str">
            <v>Stredová svorka VWA anóda 50mm</v>
          </cell>
          <cell r="K1773" t="str">
            <v>Clemă internă VWA anod de 50mm</v>
          </cell>
          <cell r="L1773" t="str">
            <v>-</v>
          </cell>
          <cell r="M1773" t="str">
            <v>-</v>
          </cell>
          <cell r="N1773" t="str">
            <v>-</v>
          </cell>
          <cell r="O1773" t="str">
            <v>-</v>
          </cell>
          <cell r="P1773" t="str">
            <v>-</v>
          </cell>
          <cell r="Q1773" t="str">
            <v>-</v>
          </cell>
          <cell r="S1773" t="str">
            <v/>
          </cell>
          <cell r="T1773" t="str">
            <v>THALE sp. z o.o. sp.k.</v>
          </cell>
          <cell r="U1773" t="str">
            <v>11-041 Olsztyn, Poland, Wilimowo 2, Poland</v>
          </cell>
          <cell r="V1773" t="str">
            <v>anodowanie</v>
          </cell>
          <cell r="W1773" t="str">
            <v>VWA5</v>
          </cell>
        </row>
        <row r="1774">
          <cell r="A1774">
            <v>15131</v>
          </cell>
          <cell r="B1774" t="str">
            <v>80130321900</v>
          </cell>
          <cell r="C1774" t="str">
            <v>SIL-UPG-8 BK OBEJMA EXPERT + SILIKON 8 (214-222MM) BK</v>
          </cell>
          <cell r="D1774" t="str">
            <v>5907754245150</v>
          </cell>
          <cell r="E1774" t="str">
            <v>5</v>
          </cell>
          <cell r="F1774" t="str">
            <v>Obejma EXPERT + silikon 8 (214-222mm) BK</v>
          </cell>
          <cell r="G1774" t="str">
            <v>Pipe clamp EXPERT + silicone 8 (214-222mm) BK</v>
          </cell>
          <cell r="H1774" t="str">
            <v>Csőbilincs EXPERT + szilikon 8 (214-222mm) BK</v>
          </cell>
          <cell r="I1774" t="str">
            <v>Laikiklis Expert + silikonas 8 (214-222mm) BK</v>
          </cell>
          <cell r="J1774" t="str">
            <v>Objímka EXPERT + silikón 8 (214-222mm) BK</v>
          </cell>
          <cell r="K1774" t="str">
            <v>Colier tip EXPERT + silicon 8 (214-222mm) BK</v>
          </cell>
          <cell r="L1774" t="str">
            <v>(PL)ITB-KOT-2020/1561 wydanie 1 15/12/2020; (HU)A-101/2016 18/11/2021; (SK)SK TP-19/0004-verzia 02 23/03/2022</v>
          </cell>
          <cell r="M1774" t="str">
            <v>(PL)04/2020 30/05/2023; (HU)02/2021 18/11/2021; (SK)01/2022 23/03/2022</v>
          </cell>
          <cell r="N1774" t="str">
            <v>B</v>
          </cell>
          <cell r="O1774" t="str">
            <v>-</v>
          </cell>
          <cell r="P1774" t="str">
            <v>-</v>
          </cell>
          <cell r="Q1774" t="str">
            <v>-</v>
          </cell>
          <cell r="R1774" t="str">
            <v>15</v>
          </cell>
          <cell r="S1774" t="str">
            <v/>
          </cell>
          <cell r="T1774" t="str">
            <v>THALE sp. z o.o. sp.k.</v>
          </cell>
          <cell r="U1774" t="str">
            <v>11-041 Olsztyn, Poland, Wilimowo 2, Poland</v>
          </cell>
          <cell r="V1774" t="str">
            <v>ocynk galwaniczny</v>
          </cell>
          <cell r="W1774" t="str">
            <v>SIL-UPG-8 BK</v>
          </cell>
        </row>
        <row r="1775">
          <cell r="A1775">
            <v>14501</v>
          </cell>
          <cell r="B1775" t="str">
            <v>80130313900</v>
          </cell>
          <cell r="C1775" t="str">
            <v>SIL-UPG-139 BK OBEJMA EXPERT + SILIKON 139 (141-148MM) BK</v>
          </cell>
          <cell r="D1775" t="str">
            <v>5907754245013</v>
          </cell>
          <cell r="E1775" t="str">
            <v>10</v>
          </cell>
          <cell r="F1775" t="str">
            <v>Obejma EXPERT + silikon 139 (141-148mm) BK</v>
          </cell>
          <cell r="G1775" t="str">
            <v>Pipe clamp EXPERT + silicone 139 (141-148mm) BK</v>
          </cell>
          <cell r="H1775" t="str">
            <v>Csőbilincs EXPERT + szilikon 139 (141-148mm) BK</v>
          </cell>
          <cell r="I1775" t="str">
            <v>Laikiklis Expert + silikonas 139 (141-148mm) BK</v>
          </cell>
          <cell r="J1775" t="str">
            <v>Objímka EXPERT + silikón 139 (141-148mm) BK</v>
          </cell>
          <cell r="K1775" t="str">
            <v>Colier tip EXPERT + silicon 139 (141-148mm) BK</v>
          </cell>
          <cell r="L1775" t="str">
            <v>(PL)ITB-KOT-2020/1561 wydanie 1 15/12/2020; (HU)A-101/2016 18/11/2021; (SK)SK TP-19/0004-verzia 02 23/03/2022</v>
          </cell>
          <cell r="M1775" t="str">
            <v>(PL)04/2020 30/05/2023; (HU)02/2021 18/11/2021; (SK)01/2022 23/03/2022</v>
          </cell>
          <cell r="N1775" t="str">
            <v>B</v>
          </cell>
          <cell r="O1775" t="str">
            <v>-</v>
          </cell>
          <cell r="P1775" t="str">
            <v>-</v>
          </cell>
          <cell r="Q1775" t="str">
            <v>-</v>
          </cell>
          <cell r="R1775" t="str">
            <v>15</v>
          </cell>
          <cell r="S1775" t="str">
            <v/>
          </cell>
          <cell r="T1775" t="str">
            <v>THALE sp. z o.o. sp.k.</v>
          </cell>
          <cell r="U1775" t="str">
            <v>11-041 Olsztyn, Poland, Wilimowo 2, Poland</v>
          </cell>
          <cell r="V1775" t="str">
            <v>ocynk galwaniczny</v>
          </cell>
          <cell r="W1775" t="str">
            <v>SIL-UPG-139 BK</v>
          </cell>
        </row>
        <row r="1776">
          <cell r="A1776">
            <v>13089</v>
          </cell>
          <cell r="B1776" t="str">
            <v>80130316000</v>
          </cell>
          <cell r="C1776" t="str">
            <v>SIL-UPG-6 BK OBEJMA EXPERT + SILIKON 6 (158-166MM) BK</v>
          </cell>
          <cell r="D1776" t="str">
            <v>5907754244962</v>
          </cell>
          <cell r="E1776" t="str">
            <v>10</v>
          </cell>
          <cell r="F1776" t="str">
            <v>Obejma EXPERT + silikon 6 (158-166mm) BK</v>
          </cell>
          <cell r="G1776" t="str">
            <v>Pipe clamp EXPERT + silicone 6 (158-166mm) BK</v>
          </cell>
          <cell r="H1776" t="str">
            <v>Csőbilincs EXPERT + szilikon 6 (158-166mm) BK</v>
          </cell>
          <cell r="I1776" t="str">
            <v>Laikiklis Expert + silikonas 6 (158-166mm) BK</v>
          </cell>
          <cell r="J1776" t="str">
            <v>Objímka EXPERT + silikón 6 (158-166mm) BK</v>
          </cell>
          <cell r="K1776" t="str">
            <v>Colier tip EXPERT + silicon 6 (158-166mm) BK</v>
          </cell>
          <cell r="L1776" t="str">
            <v>(PL)ITB-KOT-2020/1561 wydanie 1 15/12/2020; (HU)A-101/2016 18/11/2021; (SK)SK TP-19/0004-verzia 02 23/03/2022</v>
          </cell>
          <cell r="M1776" t="str">
            <v>(PL)04/2020 30/05/2023; (HU)02/2021 18/11/2021; (SK)01/2022 23/03/2022</v>
          </cell>
          <cell r="N1776" t="str">
            <v>B</v>
          </cell>
          <cell r="O1776" t="str">
            <v>-</v>
          </cell>
          <cell r="P1776" t="str">
            <v>-</v>
          </cell>
          <cell r="Q1776" t="str">
            <v>-</v>
          </cell>
          <cell r="R1776" t="str">
            <v>15</v>
          </cell>
          <cell r="S1776" t="str">
            <v/>
          </cell>
          <cell r="T1776" t="str">
            <v>THALE sp. z o.o. sp.k.</v>
          </cell>
          <cell r="U1776" t="str">
            <v>11-041 Olsztyn, Poland, Wilimowo 2, Poland</v>
          </cell>
          <cell r="V1776" t="str">
            <v>ocynk galwaniczny</v>
          </cell>
          <cell r="W1776" t="str">
            <v>SIL-UPG-6 BK</v>
          </cell>
        </row>
        <row r="1777">
          <cell r="A1777">
            <v>12932</v>
          </cell>
          <cell r="B1777" t="str">
            <v>80120304800</v>
          </cell>
          <cell r="C1777" t="str">
            <v>SIL-UPGD-11/2 BK OBEJMA DUO + SILIKON 11/2 (46-51MM) BK</v>
          </cell>
          <cell r="D1777" t="str">
            <v>5907754239647</v>
          </cell>
          <cell r="E1777" t="str">
            <v>50</v>
          </cell>
          <cell r="F1777" t="str">
            <v>Obejma DUO + silikon 11/2 (46-51mm) BK</v>
          </cell>
          <cell r="G1777" t="str">
            <v>Pipe clamp DUO + silicone 11/2 (46-51mm) BK</v>
          </cell>
          <cell r="H1777" t="str">
            <v>Csőbilincs DUO + szilikon 11/2 (46-51mm) BK</v>
          </cell>
          <cell r="I1777" t="str">
            <v>Laikiklis DUO + silikonas 11/2 (46-51mm) BK</v>
          </cell>
          <cell r="J1777" t="str">
            <v>Objímka DUO + silikón 11/2 (46-51mm) BK</v>
          </cell>
          <cell r="K1777" t="str">
            <v>Colier tip DUO + slicon 11/2 (46-51mm) BK</v>
          </cell>
          <cell r="L1777" t="str">
            <v>-</v>
          </cell>
          <cell r="M1777" t="str">
            <v>-</v>
          </cell>
          <cell r="N1777" t="str">
            <v>-</v>
          </cell>
          <cell r="O1777" t="str">
            <v>-</v>
          </cell>
          <cell r="P1777" t="str">
            <v>-</v>
          </cell>
          <cell r="Q1777" t="str">
            <v>-</v>
          </cell>
          <cell r="S1777" t="str">
            <v/>
          </cell>
          <cell r="T1777" t="str">
            <v>THALE sp. z o.o. sp.k.</v>
          </cell>
          <cell r="U1777" t="str">
            <v>11-041 Olsztyn, Poland, Wilimowo 2, Poland</v>
          </cell>
          <cell r="V1777" t="str">
            <v>ocynk galwaniczny</v>
          </cell>
          <cell r="W1777" t="str">
            <v>SIL-UPGD-11/2 BK</v>
          </cell>
        </row>
        <row r="1778">
          <cell r="A1778">
            <v>14720</v>
          </cell>
          <cell r="B1778" t="str">
            <v>80130320000</v>
          </cell>
          <cell r="C1778" t="str">
            <v>SIL-UPG-200 BK OBEJMA EXPERT + SILIKON 200 (200-208MM) BK</v>
          </cell>
          <cell r="D1778" t="str">
            <v>5907754245051</v>
          </cell>
          <cell r="E1778" t="str">
            <v>10</v>
          </cell>
          <cell r="F1778" t="str">
            <v>Obejma EXPERT + silikon 200 (200-208mm) BK</v>
          </cell>
          <cell r="G1778" t="str">
            <v>Pipe clamp EXPERT + silicone 200 (200-208mm) BK</v>
          </cell>
          <cell r="H1778" t="str">
            <v>Csőbilincs EXPERT + szilikon 200 (200-208mm) BK</v>
          </cell>
          <cell r="I1778" t="str">
            <v>Laikiklis Expert + silikonas 200 (200-208mm) BK</v>
          </cell>
          <cell r="J1778" t="str">
            <v>Objímka EXPERT + silikón 200 (200-208mm) BK</v>
          </cell>
          <cell r="K1778" t="str">
            <v>Colier tip EXPERT + silicon 200 (200-208mm) BK</v>
          </cell>
          <cell r="L1778" t="str">
            <v>(PL)ITB-KOT-2020/1561 wydanie 1 15/12/2020; (HU)A-101/2016 18/11/2021; (SK)SK TP-19/0004-verzia 02 23/03/2022</v>
          </cell>
          <cell r="M1778" t="str">
            <v>(PL)04/2020 30/05/2023; (HU)02/2021 18/11/2021; (SK)01/2022 23/03/2022</v>
          </cell>
          <cell r="N1778" t="str">
            <v>B</v>
          </cell>
          <cell r="O1778" t="str">
            <v>-</v>
          </cell>
          <cell r="P1778" t="str">
            <v>-</v>
          </cell>
          <cell r="Q1778" t="str">
            <v>-</v>
          </cell>
          <cell r="R1778" t="str">
            <v>15</v>
          </cell>
          <cell r="S1778" t="str">
            <v/>
          </cell>
          <cell r="T1778" t="str">
            <v>THALE sp. z o.o. sp.k.</v>
          </cell>
          <cell r="U1778" t="str">
            <v>11-041 Olsztyn, Poland, Wilimowo 2, Poland</v>
          </cell>
          <cell r="V1778" t="str">
            <v>ocynk galwaniczny</v>
          </cell>
          <cell r="W1778" t="str">
            <v>SIL-UPG-200 BK</v>
          </cell>
        </row>
        <row r="1779">
          <cell r="A1779">
            <v>16695</v>
          </cell>
          <cell r="B1779" t="str">
            <v>80130305400</v>
          </cell>
          <cell r="C1779" t="str">
            <v>SIL-UPG-54 BK OBEJMA EXPERT + SILIKON 54 (52-57MM) BK</v>
          </cell>
          <cell r="D1779" t="str">
            <v>5907754243392</v>
          </cell>
          <cell r="E1779" t="str">
            <v>50</v>
          </cell>
          <cell r="F1779" t="str">
            <v>Obejma EXPERT + silikon 54 (52-57mm) BK</v>
          </cell>
          <cell r="G1779" t="str">
            <v>Pipe clamp EXPERT + silicone 54 (52-57mm) BK</v>
          </cell>
          <cell r="H1779" t="str">
            <v>Csőbilincs EXPERT + szilikon 54 (52-57mm) BK</v>
          </cell>
          <cell r="I1779" t="str">
            <v>Laikiklis Expert + silikonas 54 (52-57mm) BK</v>
          </cell>
          <cell r="J1779" t="str">
            <v>Objímka EXPERT + silikón 54 (52-57mm) BK</v>
          </cell>
          <cell r="K1779" t="str">
            <v>Colier tip EXPERT + silicon 54 (52-57mm) BK</v>
          </cell>
          <cell r="L1779" t="str">
            <v>-</v>
          </cell>
          <cell r="M1779" t="str">
            <v>-</v>
          </cell>
          <cell r="N1779" t="str">
            <v>-</v>
          </cell>
          <cell r="O1779" t="str">
            <v>-</v>
          </cell>
          <cell r="P1779" t="str">
            <v>-</v>
          </cell>
          <cell r="Q1779" t="str">
            <v>-</v>
          </cell>
          <cell r="R1779" t="str">
            <v>0</v>
          </cell>
          <cell r="S1779" t="str">
            <v/>
          </cell>
          <cell r="T1779" t="str">
            <v>THALE sp. z o.o. sp.k.</v>
          </cell>
          <cell r="U1779" t="str">
            <v>11-041 Olsztyn, Poland, Wilimowo 2, Poland</v>
          </cell>
          <cell r="V1779" t="str">
            <v>ocynk galwaniczny</v>
          </cell>
          <cell r="W1779" t="str">
            <v>SIL-UPG-54 BK</v>
          </cell>
        </row>
        <row r="1780">
          <cell r="A1780">
            <v>15062</v>
          </cell>
          <cell r="B1780" t="str">
            <v>80130321000</v>
          </cell>
          <cell r="C1780" t="str">
            <v>SIL-UPG-210 BK OBEJMA EXPERT + SILIKON 210 (210-218MM) BK</v>
          </cell>
          <cell r="D1780" t="str">
            <v>5907754245068</v>
          </cell>
          <cell r="E1780" t="str">
            <v>10</v>
          </cell>
          <cell r="F1780" t="str">
            <v>Obejma EXPERT + silikon 210 (210-218mm) BK</v>
          </cell>
          <cell r="G1780" t="str">
            <v>Pipe clamp EXPERT + silicone 210 (210-218mm) BK</v>
          </cell>
          <cell r="H1780" t="str">
            <v>Csőbilincs EXPERT + szilikon 210 (210-218mm) BK</v>
          </cell>
          <cell r="I1780" t="str">
            <v>Laikiklis Expert + silikonas 210 (210-218mm) BK</v>
          </cell>
          <cell r="J1780" t="str">
            <v>Objímka EXPERT + silikón 210 (210-218mm) BK</v>
          </cell>
          <cell r="K1780" t="str">
            <v>Colier tip EXPERT + silicon 210 (210-218mm) BK</v>
          </cell>
          <cell r="L1780" t="str">
            <v>(PL)ITB-KOT-2020/1561 wydanie 1 15/12/2020; (HU)A-101/2016 18/11/2021; (SK)SK TP-19/0004-verzia 02 23/03/2022</v>
          </cell>
          <cell r="M1780" t="str">
            <v>(PL)04/2020 30/05/2023; (HU)02/2021 18/11/2021; (SK)01/2022 23/03/2022</v>
          </cell>
          <cell r="N1780" t="str">
            <v>B</v>
          </cell>
          <cell r="O1780" t="str">
            <v>-</v>
          </cell>
          <cell r="P1780" t="str">
            <v>-</v>
          </cell>
          <cell r="Q1780" t="str">
            <v>-</v>
          </cell>
          <cell r="R1780" t="str">
            <v>15</v>
          </cell>
          <cell r="S1780" t="str">
            <v/>
          </cell>
          <cell r="T1780" t="str">
            <v>THALE sp. z o.o. sp.k.</v>
          </cell>
          <cell r="U1780" t="str">
            <v>11-041 Olsztyn, Poland, Wilimowo 2, Poland</v>
          </cell>
          <cell r="V1780" t="str">
            <v>ocynk galwaniczny</v>
          </cell>
          <cell r="W1780" t="str">
            <v>SIL-UPG-210 BK</v>
          </cell>
        </row>
        <row r="1781">
          <cell r="A1781">
            <v>13088</v>
          </cell>
          <cell r="B1781" t="str">
            <v>80130313300</v>
          </cell>
          <cell r="C1781" t="str">
            <v>SIL-UPG-5 BK OBEJMA EXPERT + SILIKON 5 (130-138MM) BK</v>
          </cell>
          <cell r="D1781" t="str">
            <v>5907754245143</v>
          </cell>
          <cell r="E1781" t="str">
            <v>20</v>
          </cell>
          <cell r="F1781" t="str">
            <v>Obejma EXPERT + silikon 5 (130-138mm) BK</v>
          </cell>
          <cell r="G1781" t="str">
            <v>Pipe clamp EXPERT + silicone 5 (130-138mm) BK</v>
          </cell>
          <cell r="H1781" t="str">
            <v>Csőbilincs EXPERT + szilikon 5 (130-138mm) BK</v>
          </cell>
          <cell r="I1781" t="str">
            <v>Laikiklis Expert + silikonas 5 (130-138mm) BK</v>
          </cell>
          <cell r="J1781" t="str">
            <v>Objímka EXPERT + silikón 5 (130-138mm) BK</v>
          </cell>
          <cell r="K1781" t="str">
            <v>Colier tip EXPERT + silicon 5 (130-138mm) BK</v>
          </cell>
          <cell r="L1781" t="str">
            <v>(PL)ITB-KOT-2020/1561 wydanie 1 15/12/2020; (HU)A-101/2016 18/11/2021; (SK)SK TP-19/0004-verzia 02 23/03/2022</v>
          </cell>
          <cell r="M1781" t="str">
            <v>(PL)04/2020 30/05/2023; (HU)02/2021 18/11/2021; (SK)01/2022 23/03/2022</v>
          </cell>
          <cell r="N1781" t="str">
            <v>B</v>
          </cell>
          <cell r="O1781" t="str">
            <v>-</v>
          </cell>
          <cell r="P1781" t="str">
            <v>-</v>
          </cell>
          <cell r="Q1781" t="str">
            <v>-</v>
          </cell>
          <cell r="R1781" t="str">
            <v>15</v>
          </cell>
          <cell r="S1781" t="str">
            <v/>
          </cell>
          <cell r="T1781" t="str">
            <v>THALE sp. z o.o. sp.k.</v>
          </cell>
          <cell r="U1781" t="str">
            <v>11-041 Olsztyn, Poland, Wilimowo 2, Poland</v>
          </cell>
          <cell r="V1781" t="str">
            <v>ocynk galwaniczny</v>
          </cell>
          <cell r="W1781" t="str">
            <v>SIL-UPG-5 BK</v>
          </cell>
        </row>
        <row r="1782">
          <cell r="A1782">
            <v>12931</v>
          </cell>
          <cell r="B1782" t="str">
            <v>80120304200</v>
          </cell>
          <cell r="C1782" t="str">
            <v>SIL-UPGD-11/4 BK OBEJMA DUO + SILIKON 11/4 (41-46MM) BK</v>
          </cell>
          <cell r="D1782" t="str">
            <v>5907754239654</v>
          </cell>
          <cell r="E1782" t="str">
            <v>50</v>
          </cell>
          <cell r="F1782" t="str">
            <v>Obejma DUO + silikon 11/4 (41-46mm) BK</v>
          </cell>
          <cell r="G1782" t="str">
            <v>Pipe clamp DUO + silicone 11/4 (41-46mm) BK</v>
          </cell>
          <cell r="H1782" t="str">
            <v>Csőbilincs DUO + szilikon 11/4 (41-46mm) BK</v>
          </cell>
          <cell r="I1782" t="str">
            <v>Laikiklis DUO + silikonas 11/4 (41-46mm) BK</v>
          </cell>
          <cell r="J1782" t="str">
            <v>Objímka DUO + silikón 11/4 (41-46mm) BK</v>
          </cell>
          <cell r="K1782" t="str">
            <v>Colier tip DUO + slicon 11/4 (41-46mm) BK</v>
          </cell>
          <cell r="L1782" t="str">
            <v>-</v>
          </cell>
          <cell r="M1782" t="str">
            <v>-</v>
          </cell>
          <cell r="N1782" t="str">
            <v>-</v>
          </cell>
          <cell r="O1782" t="str">
            <v>-</v>
          </cell>
          <cell r="P1782" t="str">
            <v>-</v>
          </cell>
          <cell r="Q1782" t="str">
            <v>-</v>
          </cell>
          <cell r="R1782" t="str">
            <v>0</v>
          </cell>
          <cell r="S1782" t="str">
            <v/>
          </cell>
          <cell r="T1782" t="str">
            <v>THALE sp. z o.o. sp.k.</v>
          </cell>
          <cell r="U1782" t="str">
            <v>11-041 Olsztyn, Poland, Wilimowo 2, Poland</v>
          </cell>
          <cell r="V1782" t="str">
            <v>ocynk galwaniczny</v>
          </cell>
          <cell r="W1782" t="str">
            <v>SIL-UPGD-11/4 BK</v>
          </cell>
        </row>
        <row r="1783">
          <cell r="A1783">
            <v>12381</v>
          </cell>
          <cell r="B1783" t="str">
            <v>80130307600</v>
          </cell>
          <cell r="C1783" t="str">
            <v>SIL-UPG-21/2 BK OBEJMA EXPERT + SILIKON 21/2 (74-79MM) BK</v>
          </cell>
          <cell r="D1783" t="str">
            <v>5907754240025</v>
          </cell>
          <cell r="E1783" t="str">
            <v>25</v>
          </cell>
          <cell r="F1783" t="str">
            <v>Obejma EXPERT + silikon 21/2 (74-79mm) BK</v>
          </cell>
          <cell r="G1783" t="str">
            <v>Pipe clamp EXPERT + silicone 21/2 (74-79mm) BK</v>
          </cell>
          <cell r="H1783" t="str">
            <v>Csőbilincs EXPERT + szilikon 21/2 (74-79mm) BK</v>
          </cell>
          <cell r="I1783" t="str">
            <v>Laikiklis Expert + silikonas 21/2 (74-79mm) BK</v>
          </cell>
          <cell r="J1783" t="str">
            <v>Objímka EXPERT + silikón 21/2 (74-79mm) BK</v>
          </cell>
          <cell r="K1783" t="str">
            <v>Colier tip EXPERT + silicon 21/2 (74-79mm) BK</v>
          </cell>
          <cell r="L1783" t="str">
            <v>(PL)ITB-KOT-2020/1561 wydanie 1 15/12/2020; (HU)A-101/2016 18/11/2021; (SK)SK TP-19/0004-verzia 02 23/03/2022</v>
          </cell>
          <cell r="M1783" t="str">
            <v>(PL)04/2020 30/05/2023; (HU)02/2021 18/11/2021; (SK)01/2022 23/03/2022</v>
          </cell>
          <cell r="N1783" t="str">
            <v>B</v>
          </cell>
          <cell r="O1783" t="str">
            <v>-</v>
          </cell>
          <cell r="P1783" t="str">
            <v>-</v>
          </cell>
          <cell r="Q1783" t="str">
            <v>-</v>
          </cell>
          <cell r="R1783" t="str">
            <v>15</v>
          </cell>
          <cell r="S1783" t="str">
            <v/>
          </cell>
          <cell r="T1783" t="str">
            <v>THALE sp. z o.o. sp.k.</v>
          </cell>
          <cell r="U1783" t="str">
            <v>11-041 Olsztyn, Poland, Wilimowo 2, Poland</v>
          </cell>
          <cell r="V1783" t="str">
            <v>ocynk galwaniczny</v>
          </cell>
          <cell r="W1783" t="str">
            <v>SIL-UPG-21/2 BK</v>
          </cell>
        </row>
        <row r="1784">
          <cell r="A1784">
            <v>12970</v>
          </cell>
          <cell r="B1784" t="str">
            <v>80120302600</v>
          </cell>
          <cell r="C1784" t="str">
            <v>SIL-UPGD-3/4 BK OBEJMA DUO + SILIKON 3/4 (25-30MM) BK</v>
          </cell>
          <cell r="D1784" t="str">
            <v>5907754239685</v>
          </cell>
          <cell r="E1784" t="str">
            <v>100</v>
          </cell>
          <cell r="F1784" t="str">
            <v>Obejma DUO + silikon 3/4 (25-30mm) BK</v>
          </cell>
          <cell r="G1784" t="str">
            <v>Pipe clamp DUO + silicone 3/4 (25-30mm) BK</v>
          </cell>
          <cell r="H1784" t="str">
            <v>Csőbilincs DUO + szilikon 3/4 (25-30mm) BK</v>
          </cell>
          <cell r="I1784" t="str">
            <v>Laikiklis DUO + silikonas 3/4 (25-30mm) BK</v>
          </cell>
          <cell r="J1784" t="str">
            <v>Objímka DUO + silikón 3/4 (25-30mm) BK</v>
          </cell>
          <cell r="K1784" t="str">
            <v>Colier tip DUO + slicon 3/4 (25-30mm) BK</v>
          </cell>
          <cell r="L1784" t="str">
            <v>-</v>
          </cell>
          <cell r="M1784" t="str">
            <v>-</v>
          </cell>
          <cell r="N1784" t="str">
            <v>-</v>
          </cell>
          <cell r="O1784" t="str">
            <v>-</v>
          </cell>
          <cell r="P1784" t="str">
            <v>-</v>
          </cell>
          <cell r="Q1784" t="str">
            <v>-</v>
          </cell>
          <cell r="R1784" t="str">
            <v>0</v>
          </cell>
          <cell r="S1784" t="str">
            <v/>
          </cell>
          <cell r="T1784" t="str">
            <v>THALE sp. z o.o. sp.k.</v>
          </cell>
          <cell r="U1784" t="str">
            <v>11-041 Olsztyn, Poland, Wilimowo 2, Poland</v>
          </cell>
          <cell r="V1784" t="str">
            <v>ocynk galwaniczny</v>
          </cell>
          <cell r="W1784" t="str">
            <v>SIL-UPGD-3/4 BK</v>
          </cell>
        </row>
        <row r="1785">
          <cell r="A1785">
            <v>17295</v>
          </cell>
          <cell r="B1785" t="str">
            <v>80130327300</v>
          </cell>
          <cell r="C1785" t="str">
            <v>SIL-UPG-273 BK OBEJMA EXPERT + SILIKON 273 (264-273MM) BK</v>
          </cell>
          <cell r="D1785" t="str">
            <v>5907754245730</v>
          </cell>
          <cell r="E1785" t="str">
            <v>5</v>
          </cell>
          <cell r="F1785" t="str">
            <v>Obejma EXPERT + silikon 273 (264-273mm) BK</v>
          </cell>
          <cell r="G1785" t="str">
            <v>Pipe clamp EXPERT + silicone 273 (264-273mm) BK</v>
          </cell>
          <cell r="H1785" t="str">
            <v>Csőbilincs EXPERT + szilikon 273 (264-273mm) BK</v>
          </cell>
          <cell r="I1785" t="str">
            <v>Laikiklis Expert + silikonas 273 (264-273mm) BK</v>
          </cell>
          <cell r="K1785" t="str">
            <v>Colier tip EXPERT + silicon 273 (264-273mm) BK</v>
          </cell>
          <cell r="L1785" t="str">
            <v>(PL)ITB-KOT-2020/1561 wydanie 1 15/12/2020; (HU)A-101/2016 18/11/2021; (SK)SK TP-19/0004-verzia 02 23/03/2022</v>
          </cell>
          <cell r="M1785" t="str">
            <v>(PL)04/2020 30/05/2023; (HU)02/2021 18/11/2021; (SK)01/2022 23/03/2022</v>
          </cell>
          <cell r="N1785" t="str">
            <v>B</v>
          </cell>
          <cell r="O1785" t="str">
            <v>-</v>
          </cell>
          <cell r="P1785" t="str">
            <v>-</v>
          </cell>
          <cell r="Q1785" t="str">
            <v>-</v>
          </cell>
          <cell r="R1785" t="str">
            <v>15</v>
          </cell>
          <cell r="S1785" t="str">
            <v/>
          </cell>
          <cell r="T1785" t="str">
            <v>THALE sp. z o.o. sp.k.</v>
          </cell>
          <cell r="U1785" t="str">
            <v>11-041 Olsztyn, Poland, Wilimowo 2, Poland</v>
          </cell>
          <cell r="V1785" t="str">
            <v>ocynk galwaniczny</v>
          </cell>
          <cell r="W1785" t="str">
            <v>SIL-UPG-273 BK</v>
          </cell>
        </row>
        <row r="1786">
          <cell r="A1786">
            <v>12933</v>
          </cell>
          <cell r="B1786" t="str">
            <v>80120306000</v>
          </cell>
          <cell r="C1786" t="str">
            <v>SIL-UPGD-2 BK OBEJMA DUO + SILIKON 2 (59-64MM) BK</v>
          </cell>
          <cell r="D1786" t="str">
            <v>5907754239661</v>
          </cell>
          <cell r="E1786" t="str">
            <v>50</v>
          </cell>
          <cell r="F1786" t="str">
            <v>Obejma DUO + silikon 2 (59-64mm) BK</v>
          </cell>
          <cell r="G1786" t="str">
            <v>Pipe clamp DUO + silicone 2 (59-64mm) BK</v>
          </cell>
          <cell r="H1786" t="str">
            <v>Csőbilincs DUO + szilikon 2 (59-64mm) BK</v>
          </cell>
          <cell r="I1786" t="str">
            <v>Laikiklis DUO + silikonas 2 (59-64mm) BK</v>
          </cell>
          <cell r="J1786" t="str">
            <v>Objímka DUO + silikón 2 (59-64mm) BK</v>
          </cell>
          <cell r="K1786" t="str">
            <v>Colier tip DUO + slicon 2 (59-64mm) BK</v>
          </cell>
          <cell r="L1786" t="str">
            <v>-</v>
          </cell>
          <cell r="M1786" t="str">
            <v>-</v>
          </cell>
          <cell r="N1786" t="str">
            <v>-</v>
          </cell>
          <cell r="O1786" t="str">
            <v>-</v>
          </cell>
          <cell r="P1786" t="str">
            <v>-</v>
          </cell>
          <cell r="Q1786" t="str">
            <v>-</v>
          </cell>
          <cell r="R1786" t="str">
            <v>0</v>
          </cell>
          <cell r="S1786" t="str">
            <v/>
          </cell>
          <cell r="T1786" t="str">
            <v>THALE sp. z o.o. sp.k.</v>
          </cell>
          <cell r="U1786" t="str">
            <v>11-041 Olsztyn, Poland, Wilimowo 2, Poland</v>
          </cell>
          <cell r="V1786" t="str">
            <v>ocynk galwaniczny</v>
          </cell>
          <cell r="W1786" t="str">
            <v>SIL-UPGD-2 BK</v>
          </cell>
        </row>
        <row r="1787">
          <cell r="A1787">
            <v>14717</v>
          </cell>
          <cell r="B1787" t="str">
            <v>80120301700</v>
          </cell>
          <cell r="C1787" t="str">
            <v>SIL-UPGD-3/8 BK OBEJMA DUO + SILIKON 3/8 (17-22MM) BK</v>
          </cell>
          <cell r="D1787" t="str">
            <v>5907754239692</v>
          </cell>
          <cell r="E1787" t="str">
            <v>100</v>
          </cell>
          <cell r="F1787" t="str">
            <v>Obejma DUO + silikon 3/8 (17-22mm) BK</v>
          </cell>
          <cell r="G1787" t="str">
            <v>Pipe clamp DUO + silicone 3/8 (17-22mm) BK</v>
          </cell>
          <cell r="H1787" t="str">
            <v>Csőbilincs DUO + szilikon 3/8 (17-22mm) BK</v>
          </cell>
          <cell r="I1787" t="str">
            <v>Laikiklis DUO + silikonas 3/8 (17-22mm) BK</v>
          </cell>
          <cell r="J1787" t="str">
            <v>Objímka DUO + silikón 3/8 (17-22mm) BK</v>
          </cell>
          <cell r="K1787" t="str">
            <v>Colier tip DUO + slicon 3/8 (17-22mm) BK</v>
          </cell>
          <cell r="L1787" t="str">
            <v>-</v>
          </cell>
          <cell r="M1787" t="str">
            <v>-</v>
          </cell>
          <cell r="N1787" t="str">
            <v>-</v>
          </cell>
          <cell r="O1787" t="str">
            <v>-</v>
          </cell>
          <cell r="P1787" t="str">
            <v>-</v>
          </cell>
          <cell r="Q1787" t="str">
            <v>-</v>
          </cell>
          <cell r="S1787" t="str">
            <v/>
          </cell>
          <cell r="T1787" t="str">
            <v>THALE sp. z o.o. sp.k.</v>
          </cell>
          <cell r="U1787" t="str">
            <v>11-041 Olsztyn, Poland, Wilimowo 2, Poland</v>
          </cell>
          <cell r="V1787" t="str">
            <v>ocynk galwaniczny</v>
          </cell>
          <cell r="W1787" t="str">
            <v>SIL-UPGD-3/8 BK</v>
          </cell>
        </row>
        <row r="1788">
          <cell r="A1788">
            <v>24227</v>
          </cell>
          <cell r="B1788" t="str">
            <v>80120302608</v>
          </cell>
          <cell r="C1788" t="str">
            <v>SIL-XPGD-3/4 BK OBEJMA DUO + SILIKON 3/4 (25-30MM) BK</v>
          </cell>
          <cell r="D1788" t="str">
            <v>5907754256972</v>
          </cell>
          <cell r="E1788" t="str">
            <v>100</v>
          </cell>
          <cell r="F1788" t="str">
            <v>Obejma DUO + silikon 3/4 (25-30mm) BK</v>
          </cell>
          <cell r="G1788" t="str">
            <v>Pipe clamp DUO + silicone 3/4 (25-30mm) BK</v>
          </cell>
          <cell r="H1788" t="str">
            <v>Csőbilincs DUO + szilikon 3/4 (25-30mm) BK</v>
          </cell>
          <cell r="I1788" t="str">
            <v>Laikiklis DUO + silikonas 3/4 (25-30mm) BK</v>
          </cell>
          <cell r="J1788" t="str">
            <v>Objímka DUO + silikón 3/4 (25-30mm) BK</v>
          </cell>
          <cell r="K1788" t="str">
            <v>Colier tip DUO + slicon 3/4 (25-30mm) BK</v>
          </cell>
          <cell r="L1788" t="str">
            <v>-</v>
          </cell>
          <cell r="M1788" t="str">
            <v>-</v>
          </cell>
          <cell r="N1788" t="str">
            <v>-</v>
          </cell>
          <cell r="O1788" t="str">
            <v>-</v>
          </cell>
          <cell r="P1788" t="str">
            <v>-</v>
          </cell>
          <cell r="Q1788" t="str">
            <v>-</v>
          </cell>
          <cell r="R1788" t="str">
            <v>0</v>
          </cell>
          <cell r="S1788" t="str">
            <v/>
          </cell>
          <cell r="T1788" t="str">
            <v>THALE sp. z o.o. sp.k.</v>
          </cell>
          <cell r="U1788" t="str">
            <v>11-041 Olsztyn, Poland, Wilimowo 2, Poland</v>
          </cell>
          <cell r="V1788" t="str">
            <v/>
          </cell>
          <cell r="W1788" t="str">
            <v>SIL-XPGD-3/4 BK</v>
          </cell>
        </row>
        <row r="1789">
          <cell r="A1789">
            <v>13132</v>
          </cell>
          <cell r="B1789" t="str">
            <v>80120303300</v>
          </cell>
          <cell r="C1789" t="str">
            <v>SIL-UPGD-1 BK OBEJMA DUO + SILIKON 1 (31-36MM) BK</v>
          </cell>
          <cell r="D1789" t="str">
            <v>5907754239630</v>
          </cell>
          <cell r="E1789" t="str">
            <v>50</v>
          </cell>
          <cell r="F1789" t="str">
            <v>Obejma DUO + silikon 1 (31-36mm) BK</v>
          </cell>
          <cell r="G1789" t="str">
            <v>Pipe clamp DUO + silicone 1 (31-36mm) BK</v>
          </cell>
          <cell r="H1789" t="str">
            <v>Csőbilincs DUO + szilikon 1 (31-36mm) BK</v>
          </cell>
          <cell r="I1789" t="str">
            <v>Laikiklis DUO + silikonas 1 (31-36mm) BK</v>
          </cell>
          <cell r="J1789" t="str">
            <v>Objímka DUO + silikón 1 (31-36mm) BK</v>
          </cell>
          <cell r="K1789" t="str">
            <v>Colier tip DUO + slicon 1 (31-36mm) BK</v>
          </cell>
          <cell r="L1789" t="str">
            <v>-</v>
          </cell>
          <cell r="M1789" t="str">
            <v>-</v>
          </cell>
          <cell r="N1789" t="str">
            <v>-</v>
          </cell>
          <cell r="O1789" t="str">
            <v>-</v>
          </cell>
          <cell r="P1789" t="str">
            <v>-</v>
          </cell>
          <cell r="Q1789" t="str">
            <v>-</v>
          </cell>
          <cell r="S1789" t="str">
            <v/>
          </cell>
          <cell r="T1789" t="str">
            <v>THALE sp. z o.o. sp.k.</v>
          </cell>
          <cell r="U1789" t="str">
            <v>11-041 Olsztyn, Poland, Wilimowo 2, Poland</v>
          </cell>
          <cell r="V1789" t="str">
            <v>ocynk galwaniczny</v>
          </cell>
          <cell r="W1789" t="str">
            <v>SIL-UPGD-1 BK</v>
          </cell>
        </row>
        <row r="1790">
          <cell r="A1790">
            <v>23883</v>
          </cell>
          <cell r="B1790" t="str">
            <v>80120304208</v>
          </cell>
          <cell r="C1790" t="str">
            <v>SIL-XPGD-11/4 BK OBEJMA DUO + SILIKON 11/4 (41-46MM) BK</v>
          </cell>
          <cell r="D1790" t="str">
            <v>5907754256576</v>
          </cell>
          <cell r="E1790" t="str">
            <v>50</v>
          </cell>
          <cell r="F1790" t="str">
            <v>Obejma DUO + silikon 11/4 (41-46mm) BK</v>
          </cell>
          <cell r="G1790" t="str">
            <v>Pipe clamp DUO + silicone 11/4 (41-46mm) BK</v>
          </cell>
          <cell r="H1790" t="str">
            <v>Csőbilincs DUO + szilikon 11/4 (41-46mm) BK</v>
          </cell>
          <cell r="I1790" t="str">
            <v>Laikiklis DUO + silikonas 11/4 (41-46mm) BK</v>
          </cell>
          <cell r="J1790" t="str">
            <v>Objímka DUO + silikón 11/4 (41-46mm) BK</v>
          </cell>
          <cell r="K1790" t="str">
            <v>Colier tip DUO + slicon 11/4 (41-46mm) BK</v>
          </cell>
          <cell r="L1790" t="str">
            <v>-</v>
          </cell>
          <cell r="M1790" t="str">
            <v>-</v>
          </cell>
          <cell r="N1790" t="str">
            <v>-</v>
          </cell>
          <cell r="O1790" t="str">
            <v>-</v>
          </cell>
          <cell r="P1790" t="str">
            <v>-</v>
          </cell>
          <cell r="Q1790" t="str">
            <v>-</v>
          </cell>
          <cell r="R1790" t="str">
            <v>0</v>
          </cell>
          <cell r="S1790" t="str">
            <v/>
          </cell>
          <cell r="T1790" t="str">
            <v>THALE sp. z o.o. sp.k.</v>
          </cell>
          <cell r="U1790" t="str">
            <v>11-041 Olsztyn, Poland, Wilimowo 2, Poland</v>
          </cell>
          <cell r="V1790" t="str">
            <v/>
          </cell>
          <cell r="W1790" t="str">
            <v>SIL-XPGD-11/4 BK</v>
          </cell>
        </row>
        <row r="1791">
          <cell r="A1791">
            <v>12969</v>
          </cell>
          <cell r="B1791" t="str">
            <v>80120302100</v>
          </cell>
          <cell r="C1791" t="str">
            <v>SIL-UPGD-1/2 BK OBEJMA DUO + SILIKON 1/2 (20-25MM) BK</v>
          </cell>
          <cell r="D1791" t="str">
            <v>5907754239623</v>
          </cell>
          <cell r="E1791" t="str">
            <v>100</v>
          </cell>
          <cell r="F1791" t="str">
            <v>Obejma DUO + silikon 1/2 (20-25mm) BK</v>
          </cell>
          <cell r="G1791" t="str">
            <v>Pipe clamp DUO + silicone 1/2 (20-25mm) BK</v>
          </cell>
          <cell r="H1791" t="str">
            <v>Csőbilincs DUO + szilikon 1/2 (20-25mm) BK</v>
          </cell>
          <cell r="I1791" t="str">
            <v>Laikiklis DUO + silikonas 1/2 (20-25mm) BK</v>
          </cell>
          <cell r="J1791" t="str">
            <v>Objímka DUO + silikón 1/2 (20-25mm) BK</v>
          </cell>
          <cell r="K1791" t="str">
            <v>Colier tip DUO + slicon 1/2 (20-25mm) BK</v>
          </cell>
          <cell r="L1791" t="str">
            <v>-</v>
          </cell>
          <cell r="M1791" t="str">
            <v>-</v>
          </cell>
          <cell r="N1791" t="str">
            <v>-</v>
          </cell>
          <cell r="O1791" t="str">
            <v>-</v>
          </cell>
          <cell r="P1791" t="str">
            <v>-</v>
          </cell>
          <cell r="Q1791" t="str">
            <v>-</v>
          </cell>
          <cell r="R1791" t="str">
            <v>0</v>
          </cell>
          <cell r="S1791" t="str">
            <v/>
          </cell>
          <cell r="T1791" t="str">
            <v>THALE sp. z o.o. sp.k.</v>
          </cell>
          <cell r="U1791" t="str">
            <v>11-041 Olsztyn, Poland, Wilimowo 2, Poland</v>
          </cell>
          <cell r="V1791" t="str">
            <v>ocynk galwaniczny</v>
          </cell>
          <cell r="W1791" t="str">
            <v>SIL-UPGD-1/2 BK</v>
          </cell>
        </row>
        <row r="1792">
          <cell r="A1792">
            <v>23882</v>
          </cell>
          <cell r="B1792" t="str">
            <v>80120303308</v>
          </cell>
          <cell r="C1792" t="str">
            <v>SIL-XPGD-1 BK OBEJMA DUO + SILIKON 1 (31-36MM) BK</v>
          </cell>
          <cell r="D1792" t="str">
            <v>5907754256569</v>
          </cell>
          <cell r="E1792" t="str">
            <v>50</v>
          </cell>
          <cell r="F1792" t="str">
            <v>Obejma DUO + silikon 1 (31-36mm) BK</v>
          </cell>
          <cell r="G1792" t="str">
            <v>Pipe clamp DUO + silicone 1 (31-36mm) BK</v>
          </cell>
          <cell r="H1792" t="str">
            <v>Csőbilincs DUO + szilikon 1 (31-36mm) BK</v>
          </cell>
          <cell r="I1792" t="str">
            <v>Laikiklis DUO + silikonas 1 (31-36mm) BK</v>
          </cell>
          <cell r="J1792" t="str">
            <v>Objímka DUO + silikón 1 (31-36mm) BK</v>
          </cell>
          <cell r="K1792" t="str">
            <v>Colier tip DUO + slicon 1 (31-36mm) BK</v>
          </cell>
          <cell r="L1792" t="str">
            <v>-</v>
          </cell>
          <cell r="M1792" t="str">
            <v>-</v>
          </cell>
          <cell r="N1792" t="str">
            <v>-</v>
          </cell>
          <cell r="O1792" t="str">
            <v>-</v>
          </cell>
          <cell r="P1792" t="str">
            <v>-</v>
          </cell>
          <cell r="Q1792" t="str">
            <v>-</v>
          </cell>
          <cell r="R1792" t="str">
            <v>0</v>
          </cell>
          <cell r="S1792" t="str">
            <v/>
          </cell>
          <cell r="T1792" t="str">
            <v>THALE sp. z o.o. sp.k.</v>
          </cell>
          <cell r="U1792" t="str">
            <v>11-041 Olsztyn, Poland, Wilimowo 2, Poland</v>
          </cell>
          <cell r="V1792" t="str">
            <v/>
          </cell>
          <cell r="W1792" t="str">
            <v>SIL-XPGD-1 BK</v>
          </cell>
        </row>
        <row r="1793">
          <cell r="A1793">
            <v>15226</v>
          </cell>
          <cell r="B1793" t="str">
            <v>80120307600</v>
          </cell>
          <cell r="C1793" t="str">
            <v>SIL-UPGD-21/2 BK OBEJMA DUO + SILIKON 21/2 (72-78MM) BK</v>
          </cell>
          <cell r="D1793" t="str">
            <v>5907754239678</v>
          </cell>
          <cell r="E1793" t="str">
            <v>25</v>
          </cell>
          <cell r="F1793" t="str">
            <v>Obejma DUO + silikon 21/2 (72-78mm) BK</v>
          </cell>
          <cell r="G1793" t="str">
            <v>Pipe clamp DUO + silicone 21/2 (72-78mm) BK</v>
          </cell>
          <cell r="H1793" t="str">
            <v>Csőbilincs DUO + szilikon 21/2 (72-78mm) BK</v>
          </cell>
          <cell r="I1793" t="str">
            <v>Laikiklis DUO + silikonas 21/2 (72-78mm) BK</v>
          </cell>
          <cell r="J1793" t="str">
            <v>Objímka DUO + silikón 21/2 (72-78mm) BK</v>
          </cell>
          <cell r="K1793" t="str">
            <v>Colier tip DUO + silicon 21/2 (72-78mm) BK</v>
          </cell>
          <cell r="L1793" t="str">
            <v>-</v>
          </cell>
          <cell r="M1793" t="str">
            <v>-</v>
          </cell>
          <cell r="N1793" t="str">
            <v>-</v>
          </cell>
          <cell r="O1793" t="str">
            <v>-</v>
          </cell>
          <cell r="P1793" t="str">
            <v>-</v>
          </cell>
          <cell r="Q1793" t="str">
            <v>-</v>
          </cell>
          <cell r="R1793" t="str">
            <v>0</v>
          </cell>
          <cell r="S1793" t="str">
            <v/>
          </cell>
          <cell r="T1793" t="str">
            <v>THALE sp. z o.o. sp.k.</v>
          </cell>
          <cell r="U1793" t="str">
            <v>11-041 Olsztyn, Poland, Wilimowo 2, Poland</v>
          </cell>
          <cell r="V1793" t="str">
            <v>ocynk galwaniczny</v>
          </cell>
          <cell r="W1793" t="str">
            <v>SIL-UPGD-21/2 BK</v>
          </cell>
        </row>
        <row r="1794">
          <cell r="A1794">
            <v>10052</v>
          </cell>
          <cell r="B1794" t="str">
            <v>81005200000</v>
          </cell>
          <cell r="C1794" t="str">
            <v>S-KSZTAŁTKA X5B KSZTAŁTKA MONTAŻOWA X5B</v>
          </cell>
          <cell r="D1794" t="str">
            <v/>
          </cell>
          <cell r="E1794" t="str">
            <v/>
          </cell>
          <cell r="L1794" t="str">
            <v>-</v>
          </cell>
          <cell r="M1794" t="str">
            <v>-</v>
          </cell>
          <cell r="N1794" t="str">
            <v>-</v>
          </cell>
          <cell r="O1794" t="str">
            <v>-</v>
          </cell>
          <cell r="P1794" t="str">
            <v>-</v>
          </cell>
          <cell r="Q1794" t="str">
            <v>-</v>
          </cell>
          <cell r="R1794" t="str">
            <v>0</v>
          </cell>
          <cell r="S1794" t="str">
            <v/>
          </cell>
          <cell r="T1794" t="str">
            <v>THALE sp. z o.o. sp.k.</v>
          </cell>
          <cell r="U1794" t="str">
            <v>11-041 Olsztyn, Poland, Wilimowo 2, Poland</v>
          </cell>
          <cell r="V1794" t="str">
            <v/>
          </cell>
        </row>
        <row r="1795">
          <cell r="A1795">
            <v>24735</v>
          </cell>
          <cell r="B1795" t="str">
            <v>99400000017</v>
          </cell>
          <cell r="C1795" t="str">
            <v>Y-PS-1_DN355 CZĘŚĆ 2_126</v>
          </cell>
          <cell r="D1795" t="str">
            <v>5907754257603</v>
          </cell>
          <cell r="E1795" t="str">
            <v>1</v>
          </cell>
          <cell r="L1795" t="str">
            <v>-</v>
          </cell>
          <cell r="M1795" t="str">
            <v>-</v>
          </cell>
          <cell r="N1795" t="str">
            <v>-</v>
          </cell>
          <cell r="O1795" t="str">
            <v>-</v>
          </cell>
          <cell r="P1795" t="str">
            <v>-</v>
          </cell>
          <cell r="Q1795" t="str">
            <v>-</v>
          </cell>
          <cell r="R1795" t="str">
            <v>0</v>
          </cell>
          <cell r="S1795" t="str">
            <v/>
          </cell>
          <cell r="T1795" t="str">
            <v>THALE sp. z o.o. sp.k.</v>
          </cell>
          <cell r="U1795" t="str">
            <v>11-041 Olsztyn, Poland, Wilimowo 2, Poland</v>
          </cell>
          <cell r="V1795" t="str">
            <v/>
          </cell>
          <cell r="W1795" t="str">
            <v>Y-PS-1_DN355 CZĘŚĆ 2_126</v>
          </cell>
        </row>
        <row r="1796">
          <cell r="A1796">
            <v>12352</v>
          </cell>
          <cell r="B1796" t="str">
            <v>81050405600</v>
          </cell>
          <cell r="C1796" t="str">
            <v>SS90-MB3,0-560 PROFIL MONTAŻOWY TYP MB3,0 ZE STOPKĄ OBRÓCONĄ O 90 DŁ. 560 MM</v>
          </cell>
          <cell r="D1796" t="str">
            <v>5907754236639</v>
          </cell>
          <cell r="E1796" t="str">
            <v>1</v>
          </cell>
          <cell r="L1796" t="str">
            <v>-</v>
          </cell>
          <cell r="M1796" t="str">
            <v>-</v>
          </cell>
          <cell r="N1796" t="str">
            <v>-</v>
          </cell>
          <cell r="O1796" t="str">
            <v>-</v>
          </cell>
          <cell r="P1796" t="str">
            <v>-</v>
          </cell>
          <cell r="Q1796" t="str">
            <v>-</v>
          </cell>
          <cell r="R1796" t="str">
            <v>0</v>
          </cell>
          <cell r="S1796" t="str">
            <v/>
          </cell>
          <cell r="T1796" t="str">
            <v>THALE sp. z o.o. sp.k.</v>
          </cell>
          <cell r="U1796" t="str">
            <v>11-041 Olsztyn, Poland, Wilimowo 2, Poland</v>
          </cell>
          <cell r="V1796" t="str">
            <v/>
          </cell>
          <cell r="W1796" t="str">
            <v>SS90-MB3,0-560</v>
          </cell>
        </row>
        <row r="1797">
          <cell r="A1797">
            <v>12337</v>
          </cell>
          <cell r="B1797" t="str">
            <v>81050400000</v>
          </cell>
          <cell r="C1797" t="str">
            <v>SS90-MB3,0-1040 PROFIL MONTAŻOWY TYP MB3,0 ZE STOPKĄ OBRÓCONĄ O 90 DŁ. 1040 MM</v>
          </cell>
          <cell r="D1797" t="str">
            <v>5907754236653</v>
          </cell>
          <cell r="E1797" t="str">
            <v>1</v>
          </cell>
          <cell r="L1797" t="str">
            <v>-</v>
          </cell>
          <cell r="M1797" t="str">
            <v>-</v>
          </cell>
          <cell r="N1797" t="str">
            <v>-</v>
          </cell>
          <cell r="O1797" t="str">
            <v>-</v>
          </cell>
          <cell r="P1797" t="str">
            <v>-</v>
          </cell>
          <cell r="Q1797" t="str">
            <v>-</v>
          </cell>
          <cell r="R1797" t="str">
            <v>0</v>
          </cell>
          <cell r="S1797" t="str">
            <v/>
          </cell>
          <cell r="T1797" t="str">
            <v>THALE sp. z o.o. sp.k.</v>
          </cell>
          <cell r="U1797" t="str">
            <v>11-041 Olsztyn, Poland, Wilimowo 2, Poland</v>
          </cell>
          <cell r="V1797" t="str">
            <v/>
          </cell>
          <cell r="W1797" t="str">
            <v>SS90-MB3,0-1040</v>
          </cell>
        </row>
        <row r="1798">
          <cell r="A1798">
            <v>12353</v>
          </cell>
          <cell r="B1798" t="str">
            <v>81050408000</v>
          </cell>
          <cell r="C1798" t="str">
            <v>SS90-MB3,0-800 KONSOLA MB OBRÓCONA 90 800MM</v>
          </cell>
          <cell r="D1798" t="str">
            <v>5907754236646</v>
          </cell>
          <cell r="E1798" t="str">
            <v>1</v>
          </cell>
          <cell r="G1798" t="str">
            <v>Vertical cantilever arm MB 800mm</v>
          </cell>
          <cell r="L1798" t="str">
            <v>-</v>
          </cell>
          <cell r="M1798" t="str">
            <v>-</v>
          </cell>
          <cell r="N1798" t="str">
            <v>-</v>
          </cell>
          <cell r="O1798" t="str">
            <v>-</v>
          </cell>
          <cell r="P1798" t="str">
            <v>-</v>
          </cell>
          <cell r="Q1798" t="str">
            <v>-</v>
          </cell>
          <cell r="R1798" t="str">
            <v>0</v>
          </cell>
          <cell r="S1798" t="str">
            <v/>
          </cell>
          <cell r="T1798" t="str">
            <v>THALE sp. z o.o. sp.k.</v>
          </cell>
          <cell r="U1798" t="str">
            <v>11-041 Olsztyn, Poland, Wilimowo 2, Poland</v>
          </cell>
          <cell r="V1798" t="str">
            <v>ocynk galwaniczny</v>
          </cell>
          <cell r="W1798" t="str">
            <v>SS90-MB3,0-800</v>
          </cell>
        </row>
        <row r="1799">
          <cell r="A1799">
            <v>11848</v>
          </cell>
          <cell r="B1799" t="str">
            <v>80950800000</v>
          </cell>
          <cell r="C1799" t="str">
            <v>SSD-MB3,0-1040 PROFIL MONTAŻOWY PODWÓJNY TYP D-MB3,0 ZE STOPKĄ DŁ. 1040 MM</v>
          </cell>
          <cell r="D1799" t="str">
            <v>5907754233140</v>
          </cell>
          <cell r="E1799" t="str">
            <v>1</v>
          </cell>
          <cell r="L1799" t="str">
            <v>-</v>
          </cell>
          <cell r="M1799" t="str">
            <v>-</v>
          </cell>
          <cell r="N1799" t="str">
            <v>-</v>
          </cell>
          <cell r="O1799" t="str">
            <v>-</v>
          </cell>
          <cell r="P1799" t="str">
            <v>-</v>
          </cell>
          <cell r="Q1799" t="str">
            <v>-</v>
          </cell>
          <cell r="R1799" t="str">
            <v>0</v>
          </cell>
          <cell r="S1799" t="str">
            <v/>
          </cell>
          <cell r="T1799" t="str">
            <v>THALE sp. z o.o. sp.k.</v>
          </cell>
          <cell r="U1799" t="str">
            <v>11-041 Olsztyn, Poland, Wilimowo 2, Poland</v>
          </cell>
          <cell r="V1799" t="str">
            <v/>
          </cell>
          <cell r="W1799" t="str">
            <v>SSD-MB3,0-1040</v>
          </cell>
        </row>
        <row r="1800">
          <cell r="A1800">
            <v>11866</v>
          </cell>
          <cell r="B1800" t="str">
            <v>80941423200</v>
          </cell>
          <cell r="C1800" t="str">
            <v>SSD-MG2,0-320 KONSOLA PODWÓJNA MG 320MM</v>
          </cell>
          <cell r="D1800" t="str">
            <v>5907754233324</v>
          </cell>
          <cell r="E1800" t="str">
            <v>1</v>
          </cell>
          <cell r="G1800" t="str">
            <v>Double cantilever arm MG 320mm</v>
          </cell>
          <cell r="L1800" t="str">
            <v>-</v>
          </cell>
          <cell r="M1800" t="str">
            <v>-</v>
          </cell>
          <cell r="N1800" t="str">
            <v>-</v>
          </cell>
          <cell r="O1800" t="str">
            <v>-</v>
          </cell>
          <cell r="P1800" t="str">
            <v>-</v>
          </cell>
          <cell r="Q1800" t="str">
            <v>-</v>
          </cell>
          <cell r="R1800" t="str">
            <v>0</v>
          </cell>
          <cell r="S1800" t="str">
            <v/>
          </cell>
          <cell r="T1800" t="str">
            <v>THALE sp. z o.o. sp.k.</v>
          </cell>
          <cell r="U1800" t="str">
            <v>11-041 Olsztyn, Poland, Wilimowo 2, Poland</v>
          </cell>
          <cell r="V1800" t="str">
            <v/>
          </cell>
          <cell r="W1800" t="str">
            <v>SSD-MG2,0-320</v>
          </cell>
        </row>
        <row r="1801">
          <cell r="A1801">
            <v>11854</v>
          </cell>
          <cell r="B1801" t="str">
            <v>80950802400</v>
          </cell>
          <cell r="C1801" t="str">
            <v>SSD-MB3,0-240 PROFIL MONTAŻOWY PODWÓJNY TYP D-MB3,0 ZE STOPKĄ DŁ. 240 MM</v>
          </cell>
          <cell r="D1801" t="str">
            <v>5907754233201</v>
          </cell>
          <cell r="E1801" t="str">
            <v/>
          </cell>
          <cell r="L1801" t="str">
            <v>-</v>
          </cell>
          <cell r="M1801" t="str">
            <v>-</v>
          </cell>
          <cell r="N1801" t="str">
            <v>-</v>
          </cell>
          <cell r="O1801" t="str">
            <v>-</v>
          </cell>
          <cell r="P1801" t="str">
            <v>-</v>
          </cell>
          <cell r="Q1801" t="str">
            <v>-</v>
          </cell>
          <cell r="R1801" t="str">
            <v>0</v>
          </cell>
          <cell r="S1801" t="str">
            <v/>
          </cell>
          <cell r="T1801" t="str">
            <v>THALE sp. z o.o. sp.k.</v>
          </cell>
          <cell r="U1801" t="str">
            <v>11-041 Olsztyn, Poland, Wilimowo 2, Poland</v>
          </cell>
          <cell r="V1801" t="str">
            <v/>
          </cell>
          <cell r="W1801" t="str">
            <v>SSD-MB3,0-240</v>
          </cell>
        </row>
        <row r="1802">
          <cell r="A1802">
            <v>11864</v>
          </cell>
          <cell r="B1802" t="str">
            <v>80941424800</v>
          </cell>
          <cell r="C1802" t="str">
            <v>SSD-MG2,0-480 KONSOLA PODWÓJNA MG 480MM</v>
          </cell>
          <cell r="D1802" t="str">
            <v>5907754233300</v>
          </cell>
          <cell r="E1802" t="str">
            <v>1</v>
          </cell>
          <cell r="G1802" t="str">
            <v>Double cantilever arm MG 480mm</v>
          </cell>
          <cell r="L1802" t="str">
            <v>-</v>
          </cell>
          <cell r="M1802" t="str">
            <v>-</v>
          </cell>
          <cell r="N1802" t="str">
            <v>-</v>
          </cell>
          <cell r="O1802" t="str">
            <v>-</v>
          </cell>
          <cell r="P1802" t="str">
            <v>-</v>
          </cell>
          <cell r="Q1802" t="str">
            <v>-</v>
          </cell>
          <cell r="R1802" t="str">
            <v>0</v>
          </cell>
          <cell r="S1802" t="str">
            <v/>
          </cell>
          <cell r="T1802" t="str">
            <v>THALE sp. z o.o. sp.k.</v>
          </cell>
          <cell r="U1802" t="str">
            <v>11-041 Olsztyn, Poland, Wilimowo 2, Poland</v>
          </cell>
          <cell r="V1802" t="str">
            <v/>
          </cell>
          <cell r="W1802" t="str">
            <v>SSD-MG2,0-480</v>
          </cell>
        </row>
        <row r="1803">
          <cell r="A1803">
            <v>11853</v>
          </cell>
          <cell r="B1803" t="str">
            <v>80950803200</v>
          </cell>
          <cell r="C1803" t="str">
            <v>SSD-MB3,0-320 KONSOLA PODWÓJNA MB 320MM</v>
          </cell>
          <cell r="D1803" t="str">
            <v>5907754233195</v>
          </cell>
          <cell r="E1803" t="str">
            <v>1</v>
          </cell>
          <cell r="G1803" t="str">
            <v>Double cantilever arm MB 320mm</v>
          </cell>
          <cell r="L1803" t="str">
            <v>-</v>
          </cell>
          <cell r="M1803" t="str">
            <v>-</v>
          </cell>
          <cell r="N1803" t="str">
            <v>-</v>
          </cell>
          <cell r="O1803" t="str">
            <v>-</v>
          </cell>
          <cell r="P1803" t="str">
            <v>-</v>
          </cell>
          <cell r="Q1803" t="str">
            <v>-</v>
          </cell>
          <cell r="R1803" t="str">
            <v>0</v>
          </cell>
          <cell r="S1803" t="str">
            <v/>
          </cell>
          <cell r="T1803" t="str">
            <v>THALE sp. z o.o. sp.k.</v>
          </cell>
          <cell r="U1803" t="str">
            <v>11-041 Olsztyn, Poland, Wilimowo 2, Poland</v>
          </cell>
          <cell r="V1803" t="str">
            <v>ocynk galwaniczny</v>
          </cell>
          <cell r="W1803" t="str">
            <v>SSD-MB3,0-320</v>
          </cell>
        </row>
        <row r="1804">
          <cell r="A1804">
            <v>11862</v>
          </cell>
          <cell r="B1804" t="str">
            <v>80941428000</v>
          </cell>
          <cell r="C1804" t="str">
            <v>SSD-MG2,0-800 KONSOLA PODWÓJNA MG 800MM</v>
          </cell>
          <cell r="D1804" t="str">
            <v>5907754233287</v>
          </cell>
          <cell r="E1804" t="str">
            <v>1</v>
          </cell>
          <cell r="G1804" t="str">
            <v>Double cantilever arm MG 800mm</v>
          </cell>
          <cell r="L1804" t="str">
            <v>-</v>
          </cell>
          <cell r="M1804" t="str">
            <v>-</v>
          </cell>
          <cell r="N1804" t="str">
            <v>-</v>
          </cell>
          <cell r="O1804" t="str">
            <v>-</v>
          </cell>
          <cell r="P1804" t="str">
            <v>-</v>
          </cell>
          <cell r="Q1804" t="str">
            <v>-</v>
          </cell>
          <cell r="R1804" t="str">
            <v>0</v>
          </cell>
          <cell r="S1804" t="str">
            <v/>
          </cell>
          <cell r="T1804" t="str">
            <v>THALE sp. z o.o. sp.k.</v>
          </cell>
          <cell r="U1804" t="str">
            <v>11-041 Olsztyn, Poland, Wilimowo 2, Poland</v>
          </cell>
          <cell r="V1804" t="str">
            <v/>
          </cell>
          <cell r="W1804" t="str">
            <v>SSD-MG2,0-800</v>
          </cell>
        </row>
        <row r="1805">
          <cell r="A1805">
            <v>11850</v>
          </cell>
          <cell r="B1805" t="str">
            <v>80950805600</v>
          </cell>
          <cell r="C1805" t="str">
            <v>SSD-MB3,0-560 KONSOLA PODWÓJNA MB 560MM</v>
          </cell>
          <cell r="D1805" t="str">
            <v>5907754233164</v>
          </cell>
          <cell r="E1805" t="str">
            <v>1</v>
          </cell>
          <cell r="G1805" t="str">
            <v>Double cantilever arm MB 560mm</v>
          </cell>
          <cell r="L1805" t="str">
            <v>-</v>
          </cell>
          <cell r="M1805" t="str">
            <v>-</v>
          </cell>
          <cell r="N1805" t="str">
            <v>-</v>
          </cell>
          <cell r="O1805" t="str">
            <v>-</v>
          </cell>
          <cell r="P1805" t="str">
            <v>-</v>
          </cell>
          <cell r="Q1805" t="str">
            <v>-</v>
          </cell>
          <cell r="R1805" t="str">
            <v>0</v>
          </cell>
          <cell r="S1805" t="str">
            <v/>
          </cell>
          <cell r="T1805" t="str">
            <v>THALE sp. z o.o. sp.k.</v>
          </cell>
          <cell r="U1805" t="str">
            <v>11-041 Olsztyn, Poland, Wilimowo 2, Poland</v>
          </cell>
          <cell r="V1805" t="str">
            <v>ocynk galwaniczny</v>
          </cell>
          <cell r="W1805" t="str">
            <v>SSD-MB3,0-560</v>
          </cell>
        </row>
        <row r="1806">
          <cell r="A1806">
            <v>10536</v>
          </cell>
          <cell r="B1806" t="str">
            <v>81053600000</v>
          </cell>
          <cell r="C1806" t="str">
            <v>SS-E-500 PROFIL MONTAŻOWY TYP E ZE STOPKĄ DŁ. 500 MM</v>
          </cell>
          <cell r="D1806" t="str">
            <v>5907754230279</v>
          </cell>
          <cell r="E1806" t="str">
            <v>1</v>
          </cell>
          <cell r="L1806" t="str">
            <v>-</v>
          </cell>
          <cell r="M1806" t="str">
            <v>-</v>
          </cell>
          <cell r="N1806" t="str">
            <v>-</v>
          </cell>
          <cell r="O1806" t="str">
            <v>-</v>
          </cell>
          <cell r="P1806" t="str">
            <v>-</v>
          </cell>
          <cell r="Q1806" t="str">
            <v>-</v>
          </cell>
          <cell r="R1806" t="str">
            <v>0</v>
          </cell>
          <cell r="S1806" t="str">
            <v/>
          </cell>
          <cell r="T1806" t="str">
            <v>THALE sp. z o.o. sp.k.</v>
          </cell>
          <cell r="U1806" t="str">
            <v>11-041 Olsztyn, Poland, Wilimowo 2, Poland</v>
          </cell>
          <cell r="V1806" t="str">
            <v/>
          </cell>
          <cell r="W1806" t="str">
            <v>SS-E-500</v>
          </cell>
        </row>
        <row r="1807">
          <cell r="A1807">
            <v>11849</v>
          </cell>
          <cell r="B1807" t="str">
            <v>80950808000</v>
          </cell>
          <cell r="C1807" t="str">
            <v>SSD-MB3,0-800 PROFIL MONTAŻOWY PODWÓJNY TYP D-MB3,0 ZE STOPKĄ DŁ. 800 MM</v>
          </cell>
          <cell r="D1807" t="str">
            <v>5907754233157</v>
          </cell>
          <cell r="E1807" t="str">
            <v>1</v>
          </cell>
          <cell r="L1807" t="str">
            <v>-</v>
          </cell>
          <cell r="M1807" t="str">
            <v>-</v>
          </cell>
          <cell r="N1807" t="str">
            <v>-</v>
          </cell>
          <cell r="O1807" t="str">
            <v>-</v>
          </cell>
          <cell r="P1807" t="str">
            <v>-</v>
          </cell>
          <cell r="Q1807" t="str">
            <v>-</v>
          </cell>
          <cell r="R1807" t="str">
            <v>0</v>
          </cell>
          <cell r="S1807" t="str">
            <v/>
          </cell>
          <cell r="T1807" t="str">
            <v>THALE sp. z o.o. sp.k.</v>
          </cell>
          <cell r="U1807" t="str">
            <v>11-041 Olsztyn, Poland, Wilimowo 2, Poland</v>
          </cell>
          <cell r="V1807" t="str">
            <v/>
          </cell>
          <cell r="W1807" t="str">
            <v>SSD-MB3,0-800</v>
          </cell>
        </row>
        <row r="1808">
          <cell r="A1808">
            <v>8308</v>
          </cell>
          <cell r="B1808" t="str">
            <v>80941414000</v>
          </cell>
          <cell r="C1808" t="str">
            <v>SS-MF2,5-400 PROFIL MONTAŻOWY ZE STOPKĄ TYP MF 400</v>
          </cell>
          <cell r="D1808" t="str">
            <v>5907754219199</v>
          </cell>
          <cell r="E1808" t="str">
            <v/>
          </cell>
          <cell r="L1808" t="str">
            <v>-</v>
          </cell>
          <cell r="M1808" t="str">
            <v>-</v>
          </cell>
          <cell r="N1808" t="str">
            <v>-</v>
          </cell>
          <cell r="O1808" t="str">
            <v>-</v>
          </cell>
          <cell r="P1808" t="str">
            <v>-</v>
          </cell>
          <cell r="Q1808" t="str">
            <v>-</v>
          </cell>
          <cell r="R1808" t="str">
            <v>0</v>
          </cell>
          <cell r="S1808" t="str">
            <v/>
          </cell>
          <cell r="T1808" t="str">
            <v>THALE sp. z o.o. sp.k.</v>
          </cell>
          <cell r="U1808" t="str">
            <v>11-041 Olsztyn, Poland, Wilimowo 2, Poland</v>
          </cell>
          <cell r="V1808" t="str">
            <v/>
          </cell>
          <cell r="W1808" t="str">
            <v>SS-MF2,5-400</v>
          </cell>
        </row>
        <row r="1809">
          <cell r="A1809">
            <v>11868</v>
          </cell>
          <cell r="B1809" t="str">
            <v>80941420000</v>
          </cell>
          <cell r="C1809" t="str">
            <v>SSD-MG2,0-1040 KONSOLA PODWÓJNA MG 1040MM</v>
          </cell>
          <cell r="D1809" t="str">
            <v>5907754233348</v>
          </cell>
          <cell r="E1809" t="str">
            <v>1</v>
          </cell>
          <cell r="F1809" t="str">
            <v>Konsola podwójna MG 1040mm</v>
          </cell>
          <cell r="G1809" t="str">
            <v>Double cantilever arm MG 1040mm</v>
          </cell>
          <cell r="H1809" t="str">
            <v>Dupla sínkonzol MG 1040mm</v>
          </cell>
          <cell r="I1809" t="str">
            <v>Dviguba konsole  MG 1040mm</v>
          </cell>
          <cell r="L1809" t="str">
            <v>-</v>
          </cell>
          <cell r="M1809" t="str">
            <v>-</v>
          </cell>
          <cell r="N1809" t="str">
            <v>-</v>
          </cell>
          <cell r="O1809" t="str">
            <v>-</v>
          </cell>
          <cell r="P1809" t="str">
            <v>-</v>
          </cell>
          <cell r="Q1809" t="str">
            <v>-</v>
          </cell>
          <cell r="R1809" t="str">
            <v>0</v>
          </cell>
          <cell r="S1809" t="str">
            <v/>
          </cell>
          <cell r="T1809" t="str">
            <v>THALE sp. z o.o. sp.k.</v>
          </cell>
          <cell r="U1809" t="str">
            <v>11-041 Olsztyn, Poland, Wilimowo 2, Poland</v>
          </cell>
          <cell r="V1809" t="str">
            <v>ocynk galwaniczny</v>
          </cell>
          <cell r="W1809" t="str">
            <v>SSD-MG2,0-1040</v>
          </cell>
        </row>
        <row r="1810">
          <cell r="A1810">
            <v>12614</v>
          </cell>
          <cell r="B1810" t="str">
            <v>80941210000</v>
          </cell>
          <cell r="C1810" t="str">
            <v>SS-MG2,0-1040 PROFIL MONTAŻOWY TYP MG2,0 ZE STOPKĄ DŁ. 1040 MM</v>
          </cell>
          <cell r="D1810" t="str">
            <v>5907754234697</v>
          </cell>
          <cell r="E1810" t="str">
            <v>1</v>
          </cell>
          <cell r="L1810" t="str">
            <v>-</v>
          </cell>
          <cell r="M1810" t="str">
            <v>-</v>
          </cell>
          <cell r="N1810" t="str">
            <v>-</v>
          </cell>
          <cell r="O1810" t="str">
            <v>-</v>
          </cell>
          <cell r="P1810" t="str">
            <v>-</v>
          </cell>
          <cell r="Q1810" t="str">
            <v>-</v>
          </cell>
          <cell r="R1810" t="str">
            <v>0</v>
          </cell>
          <cell r="S1810" t="str">
            <v/>
          </cell>
          <cell r="T1810" t="str">
            <v>THALE sp. z o.o. sp.k.</v>
          </cell>
          <cell r="U1810" t="str">
            <v>11-041 Olsztyn, Poland, Wilimowo 2, Poland</v>
          </cell>
          <cell r="V1810" t="str">
            <v/>
          </cell>
          <cell r="W1810" t="str">
            <v>SS-MG2,0-1040</v>
          </cell>
        </row>
        <row r="1811">
          <cell r="A1811">
            <v>11867</v>
          </cell>
          <cell r="B1811" t="str">
            <v>80941422400</v>
          </cell>
          <cell r="C1811" t="str">
            <v>SSD-MG2,0-240 KONSOLA PODWÓJNA MG 240MM</v>
          </cell>
          <cell r="D1811" t="str">
            <v>5907754233331</v>
          </cell>
          <cell r="E1811" t="str">
            <v>1</v>
          </cell>
          <cell r="F1811" t="str">
            <v>Konsola podwójna MG 240mm</v>
          </cell>
          <cell r="G1811" t="str">
            <v>Double cantilever arm MG 240mm</v>
          </cell>
          <cell r="H1811" t="str">
            <v>Dupla sínkonzol MG 240mm</v>
          </cell>
          <cell r="I1811" t="str">
            <v>Dviguba konsole  MG 240mm</v>
          </cell>
          <cell r="L1811" t="str">
            <v>-</v>
          </cell>
          <cell r="M1811" t="str">
            <v>-</v>
          </cell>
          <cell r="N1811" t="str">
            <v>-</v>
          </cell>
          <cell r="O1811" t="str">
            <v>-</v>
          </cell>
          <cell r="P1811" t="str">
            <v>-</v>
          </cell>
          <cell r="Q1811" t="str">
            <v>-</v>
          </cell>
          <cell r="R1811" t="str">
            <v>0</v>
          </cell>
          <cell r="S1811" t="str">
            <v/>
          </cell>
          <cell r="T1811" t="str">
            <v>THALE sp. z o.o. sp.k.</v>
          </cell>
          <cell r="U1811" t="str">
            <v>11-041 Olsztyn, Poland, Wilimowo 2, Poland</v>
          </cell>
          <cell r="V1811" t="str">
            <v>ocynk galwaniczny</v>
          </cell>
          <cell r="W1811" t="str">
            <v>SSD-MG2,0-240</v>
          </cell>
        </row>
        <row r="1812">
          <cell r="A1812">
            <v>10293</v>
          </cell>
          <cell r="B1812" t="str">
            <v>9000010293</v>
          </cell>
          <cell r="C1812" t="str">
            <v>SZ-MH2,5-3000 PROFIL MH2,5 3000MM</v>
          </cell>
          <cell r="D1812" t="str">
            <v/>
          </cell>
          <cell r="E1812" t="str">
            <v>1</v>
          </cell>
          <cell r="F1812" t="str">
            <v>Profil MH2,5 3000mm</v>
          </cell>
          <cell r="G1812" t="str">
            <v>Channel MH2,5 3000mm</v>
          </cell>
          <cell r="H1812" t="str">
            <v>Szerelősín MH2,5 3000mm</v>
          </cell>
          <cell r="I1812" t="str">
            <v>Profilis MH2,5 3000mm</v>
          </cell>
          <cell r="K1812" t="str">
            <v>Profil de montaj MH2,5 3000mm</v>
          </cell>
          <cell r="L1812" t="str">
            <v>(PL)ITB-KOT-2020/1562 wydanie 1 23/12/2020; (HU)A-101/2016 18/11/2021; (SK)SK TP-19/0004-verzia 02 23/03/2022; (RO)AT 017-05-4053-2024 28/02/2024</v>
          </cell>
          <cell r="M1812" t="str">
            <v>(PL)05/2020 30/05/2023; (HU)02/2021 18/11/2021; (SK)01/2022 23/03/2022; (RO)01/2024 28/02/2024</v>
          </cell>
          <cell r="N1812" t="str">
            <v>B</v>
          </cell>
          <cell r="O1812" t="str">
            <v>-</v>
          </cell>
          <cell r="P1812" t="str">
            <v>-</v>
          </cell>
          <cell r="Q1812" t="str">
            <v>-</v>
          </cell>
          <cell r="R1812" t="str">
            <v>15</v>
          </cell>
          <cell r="S1812" t="str">
            <v/>
          </cell>
          <cell r="T1812" t="str">
            <v>THALE sp. z o.o. sp.k.</v>
          </cell>
          <cell r="U1812" t="str">
            <v>11-041 Olsztyn, Poland, Wilimowo 2, Poland</v>
          </cell>
          <cell r="V1812" t="str">
            <v>ocynk galwaniczny</v>
          </cell>
          <cell r="W1812" t="str">
            <v>SZ-MH2,5-3000</v>
          </cell>
        </row>
        <row r="1813">
          <cell r="A1813">
            <v>13368</v>
          </cell>
          <cell r="B1813" t="str">
            <v>80570001001</v>
          </cell>
          <cell r="C1813" t="str">
            <v>OG-WT-M10 WIESZAK BLACH TRAPEZOWYCH M10</v>
          </cell>
          <cell r="D1813" t="str">
            <v>5907754235106</v>
          </cell>
          <cell r="E1813" t="str">
            <v>50</v>
          </cell>
          <cell r="F1813" t="str">
            <v>Wieszak blach trapezowych M10</v>
          </cell>
          <cell r="G1813" t="str">
            <v>Trapeze hanger M10</v>
          </cell>
          <cell r="H1813" t="str">
            <v>Trapézlemez függesztő M10</v>
          </cell>
          <cell r="I1813" t="str">
            <v>Pakaba prie profiliotos skardos M10</v>
          </cell>
          <cell r="J1813" t="str">
            <v>Záves na trapézový plech M10</v>
          </cell>
          <cell r="K1813" t="str">
            <v>Carlig pentru table trapezoidale M10</v>
          </cell>
          <cell r="L1813" t="str">
            <v>(PL)ITB-KOT-2020/1561 wydanie 1 15/12/2020; (HU)A-101/2016 18/11/2021; (SK)SK TP-19/0004-verzia 02 23/03/2022</v>
          </cell>
          <cell r="M1813" t="str">
            <v>(PL)04/2020 30/05/2023; (HU)02/2021 18/11/2021; (SK)01/2022 23/03/2022</v>
          </cell>
          <cell r="N1813" t="str">
            <v>B</v>
          </cell>
          <cell r="O1813" t="str">
            <v>-</v>
          </cell>
          <cell r="P1813" t="str">
            <v>-</v>
          </cell>
          <cell r="Q1813" t="str">
            <v>-</v>
          </cell>
          <cell r="R1813" t="str">
            <v>15</v>
          </cell>
          <cell r="S1813" t="str">
            <v/>
          </cell>
          <cell r="T1813" t="str">
            <v>THALE sp. z o.o. sp.k.</v>
          </cell>
          <cell r="U1813" t="str">
            <v>11-041 Olsztyn, Poland, Wilimowo 2, Poland</v>
          </cell>
          <cell r="V1813" t="str">
            <v>ocynk ogniowy</v>
          </cell>
          <cell r="W1813" t="str">
            <v>OG-WT-M10</v>
          </cell>
        </row>
        <row r="1814">
          <cell r="A1814">
            <v>15265</v>
          </cell>
          <cell r="B1814" t="str">
            <v>81526500000</v>
          </cell>
          <cell r="C1814" t="str">
            <v>STELAŻ EKSPOZYCYJNY</v>
          </cell>
          <cell r="D1814" t="str">
            <v/>
          </cell>
          <cell r="E1814" t="str">
            <v/>
          </cell>
          <cell r="L1814" t="str">
            <v>-</v>
          </cell>
          <cell r="M1814" t="str">
            <v>-</v>
          </cell>
          <cell r="N1814" t="str">
            <v>-</v>
          </cell>
          <cell r="O1814" t="str">
            <v>-</v>
          </cell>
          <cell r="P1814" t="str">
            <v>-</v>
          </cell>
          <cell r="Q1814" t="str">
            <v>-</v>
          </cell>
          <cell r="R1814" t="str">
            <v>0</v>
          </cell>
          <cell r="S1814" t="str">
            <v/>
          </cell>
          <cell r="T1814" t="str">
            <v>THALE sp. z o.o. sp.k.</v>
          </cell>
          <cell r="U1814" t="str">
            <v>11-041 Olsztyn, Poland, Wilimowo 2, Poland</v>
          </cell>
          <cell r="V1814" t="str">
            <v/>
          </cell>
        </row>
        <row r="1815">
          <cell r="A1815">
            <v>29131</v>
          </cell>
          <cell r="B1815" t="str">
            <v>80130111600</v>
          </cell>
          <cell r="C1815" t="str">
            <v>UPZ-3/8 BK OBEJMA EXPERT 3/8 (16-18MM) BK</v>
          </cell>
          <cell r="D1815" t="str">
            <v>5907754265196</v>
          </cell>
          <cell r="E1815" t="str">
            <v>100</v>
          </cell>
          <cell r="F1815" t="str">
            <v>Obejma EXPERT 3/8 (16-18mm) BK</v>
          </cell>
          <cell r="G1815" t="str">
            <v>Pipe clamp EXPERT 3/8 (16-18mm) BK</v>
          </cell>
          <cell r="H1815" t="str">
            <v>Csőbilincs EXPERT 3/8 (16-18mm) BK</v>
          </cell>
          <cell r="I1815" t="str">
            <v>Laikiklis EXPERT 3/8 (16-18mm) BK</v>
          </cell>
          <cell r="J1815" t="str">
            <v>Objímka EXPERT 3/8 (16-18mm) BK</v>
          </cell>
          <cell r="K1815" t="str">
            <v>Colier tip EXPERT 3/8 (16-18mm) BK</v>
          </cell>
          <cell r="L1815" t="str">
            <v>(PL)ITB-KOT-2018/0744 wydanie 2 27/03/2020</v>
          </cell>
          <cell r="M1815" t="str">
            <v>(PL)01/2020 30/05/2023</v>
          </cell>
          <cell r="N1815" t="str">
            <v>B</v>
          </cell>
          <cell r="O1815" t="str">
            <v>-</v>
          </cell>
          <cell r="P1815" t="str">
            <v>-</v>
          </cell>
          <cell r="Q1815" t="str">
            <v>-</v>
          </cell>
          <cell r="R1815" t="str">
            <v>18</v>
          </cell>
          <cell r="S1815" t="str">
            <v/>
          </cell>
          <cell r="T1815" t="str">
            <v>THALE sp. z o.o. sp.k.</v>
          </cell>
          <cell r="U1815" t="str">
            <v>11-041 Olsztyn, Poland, Wilimowo 2, Poland</v>
          </cell>
          <cell r="V1815" t="str">
            <v>ocynk galwaniczny</v>
          </cell>
          <cell r="W1815" t="str">
            <v>UPZ-3/8 BK</v>
          </cell>
        </row>
        <row r="1816">
          <cell r="A1816">
            <v>12075</v>
          </cell>
          <cell r="B1816" t="str">
            <v>80501045010</v>
          </cell>
          <cell r="C1816" t="str">
            <v>SZM-450 MOCOWANIE HAKOWE SZM 450MM</v>
          </cell>
          <cell r="D1816" t="str">
            <v>5907754233805</v>
          </cell>
          <cell r="E1816" t="str">
            <v>1</v>
          </cell>
          <cell r="F1816" t="str">
            <v>Mocowanie hakowe SZM 450mm</v>
          </cell>
          <cell r="G1816" t="str">
            <v>Trapeze sheet pipe support channel SZM 450mm</v>
          </cell>
          <cell r="H1816" t="str">
            <v>Trapeze sheet pipe support Szerelősín SZM 450mm</v>
          </cell>
          <cell r="I1816" t="str">
            <v>Kablinis tvirtinimas SZM 450mm</v>
          </cell>
          <cell r="J1816" t="str">
            <v>Nosník na trapézový plech SZM 450mm</v>
          </cell>
          <cell r="K1816" t="str">
            <v>Fixare cu carlig pe tabla trapezoidala SZM 450mm</v>
          </cell>
          <cell r="L1816" t="str">
            <v>(PL)ITB-KOT-2020/1561 wydanie 1 15/12/2020; (SK)SK TP-19/0004-verzia 02 23/03/2022; (RO)AT 017-05-4053-2024 28/02/2024</v>
          </cell>
          <cell r="M1816" t="str">
            <v>(PL)04/2020 30/05/2023; (SK)01/2022 23/03/2022; (RO)01/2024 28/02/2024</v>
          </cell>
          <cell r="N1816" t="str">
            <v>B</v>
          </cell>
          <cell r="O1816" t="str">
            <v>-</v>
          </cell>
          <cell r="P1816" t="str">
            <v>-</v>
          </cell>
          <cell r="Q1816" t="str">
            <v>-</v>
          </cell>
          <cell r="R1816" t="str">
            <v>15</v>
          </cell>
          <cell r="S1816" t="str">
            <v/>
          </cell>
          <cell r="T1816" t="str">
            <v>THALE sp. z o.o. sp.k.</v>
          </cell>
          <cell r="U1816" t="str">
            <v>11-041 Olsztyn, Poland, Wilimowo 2, Poland</v>
          </cell>
          <cell r="V1816" t="str">
            <v>ocynk galwaniczny</v>
          </cell>
          <cell r="W1816" t="str">
            <v>SZM-450</v>
          </cell>
        </row>
        <row r="1817">
          <cell r="A1817">
            <v>20491</v>
          </cell>
          <cell r="B1817" t="str">
            <v>9000020491</v>
          </cell>
          <cell r="C1817" t="str">
            <v>SZ-A1,5-6000 PROFIL A1,5 6000MM</v>
          </cell>
          <cell r="D1817" t="str">
            <v/>
          </cell>
          <cell r="E1817" t="str">
            <v>1</v>
          </cell>
          <cell r="F1817" t="str">
            <v>Profil A1,5 6000mm</v>
          </cell>
          <cell r="G1817" t="str">
            <v>Channel A1,5 6000mm</v>
          </cell>
          <cell r="H1817" t="str">
            <v>Szerelősín A1,5 6000mm</v>
          </cell>
          <cell r="I1817" t="str">
            <v>Profilis A1,5 6000mm</v>
          </cell>
          <cell r="J1817" t="str">
            <v>Nosníky SZ-A1,5 6000mm</v>
          </cell>
          <cell r="K1817" t="str">
            <v>Profil de montaj A1,5 6000mm</v>
          </cell>
          <cell r="L1817" t="str">
            <v>(PL)ITB-KOT-2020/1562 wydanie 1 23/12/2020; (HU)A-101/2016 18/11/2021; (SK)SK TP-19/0004-verzia 02 23/03/2022; (RO)AT 017-05-4053-2024 28/02/2024</v>
          </cell>
          <cell r="M1817" t="str">
            <v>(PL)05/2020 30/05/2023; (HU)02/2021 18/11/2021; (SK)01/2022 23/03/2022; (RO)01/2024 28/02/2024</v>
          </cell>
          <cell r="N1817" t="str">
            <v>B</v>
          </cell>
          <cell r="O1817" t="str">
            <v>-</v>
          </cell>
          <cell r="P1817" t="str">
            <v>-</v>
          </cell>
          <cell r="Q1817" t="str">
            <v>-</v>
          </cell>
          <cell r="R1817" t="str">
            <v>15</v>
          </cell>
          <cell r="S1817" t="str">
            <v/>
          </cell>
          <cell r="T1817" t="str">
            <v>THALE sp. z o.o. sp.k.</v>
          </cell>
          <cell r="U1817" t="str">
            <v>11-041 Olsztyn, Poland, Wilimowo 2, Poland</v>
          </cell>
          <cell r="V1817" t="str">
            <v>ocynk galwaniczny</v>
          </cell>
          <cell r="W1817" t="str">
            <v>SZ-A1,5-6000</v>
          </cell>
        </row>
        <row r="1818">
          <cell r="A1818">
            <v>12663</v>
          </cell>
          <cell r="B1818" t="str">
            <v>80501035010</v>
          </cell>
          <cell r="C1818" t="str">
            <v>SZM-350W MOCOWANIE HAKOWE DO BLACH TRAPEZOWYCH 350 MM</v>
          </cell>
          <cell r="D1818" t="str">
            <v>5907754234864</v>
          </cell>
          <cell r="E1818" t="str">
            <v>1</v>
          </cell>
          <cell r="L1818" t="str">
            <v>-</v>
          </cell>
          <cell r="M1818" t="str">
            <v>-</v>
          </cell>
          <cell r="N1818" t="str">
            <v>-</v>
          </cell>
          <cell r="O1818" t="str">
            <v>-</v>
          </cell>
          <cell r="P1818" t="str">
            <v>-</v>
          </cell>
          <cell r="Q1818" t="str">
            <v>-</v>
          </cell>
          <cell r="R1818" t="str">
            <v>0</v>
          </cell>
          <cell r="S1818" t="str">
            <v/>
          </cell>
          <cell r="T1818" t="str">
            <v>THALE sp. z o.o. sp.k.</v>
          </cell>
          <cell r="U1818" t="str">
            <v>11-041 Olsztyn, Poland, Wilimowo 2, Poland</v>
          </cell>
          <cell r="V1818" t="str">
            <v/>
          </cell>
          <cell r="W1818" t="str">
            <v>SZM-350W</v>
          </cell>
        </row>
        <row r="1819">
          <cell r="A1819">
            <v>16788</v>
          </cell>
          <cell r="B1819" t="str">
            <v/>
          </cell>
          <cell r="C1819" t="str">
            <v>SZ-ME3,0-4000 PROFIL ME3,0 4000MM</v>
          </cell>
          <cell r="D1819" t="str">
            <v/>
          </cell>
          <cell r="E1819" t="str">
            <v>1</v>
          </cell>
          <cell r="F1819" t="str">
            <v>Profil ME3,0 4000mm</v>
          </cell>
          <cell r="G1819" t="str">
            <v>Channel ME3,0 4000mm</v>
          </cell>
          <cell r="H1819" t="str">
            <v>Szerelősín ME3,0 4000mm</v>
          </cell>
          <cell r="I1819" t="str">
            <v>Profilis ME3,0 4000mm</v>
          </cell>
          <cell r="J1819" t="str">
            <v>Nosníky SZ-ME3,0 4000mm</v>
          </cell>
          <cell r="K1819" t="str">
            <v>Profil de montaj ME3,0 4000mm</v>
          </cell>
          <cell r="L1819" t="str">
            <v>(PL)ITB-KOT-2020/1562 wydanie 1 23/12/2020; (HU)A-101/2016 18/11/2021; (SK)SK TP-19/0004-verzia 02 23/03/2022; (RO)AT 017-05-4053-2024 28/02/2024</v>
          </cell>
          <cell r="M1819" t="str">
            <v>(PL)05/2020 30/05/2023; (HU)02/2021 18/11/2021; (SK)01/2022 23/03/2022; (RO)01/2024 28/02/2024</v>
          </cell>
          <cell r="N1819" t="str">
            <v>B</v>
          </cell>
          <cell r="O1819" t="str">
            <v>-</v>
          </cell>
          <cell r="P1819" t="str">
            <v>-</v>
          </cell>
          <cell r="Q1819" t="str">
            <v>-</v>
          </cell>
          <cell r="R1819" t="str">
            <v>15</v>
          </cell>
          <cell r="S1819" t="str">
            <v/>
          </cell>
          <cell r="T1819" t="str">
            <v>THALE sp. z o.o. sp.k.</v>
          </cell>
          <cell r="U1819" t="str">
            <v>11-041 Olsztyn, Poland, Wilimowo 2, Poland</v>
          </cell>
          <cell r="V1819" t="str">
            <v>ocynk galwaniczny</v>
          </cell>
          <cell r="W1819" t="str">
            <v>SZ-ME3,0-4000</v>
          </cell>
        </row>
        <row r="1820">
          <cell r="A1820">
            <v>11970</v>
          </cell>
          <cell r="B1820" t="str">
            <v>80501050010</v>
          </cell>
          <cell r="C1820" t="str">
            <v>SZM-500 MOCOWANIE HAKOWE SZM 500MM</v>
          </cell>
          <cell r="D1820" t="str">
            <v>5907754233607</v>
          </cell>
          <cell r="E1820" t="str">
            <v>1</v>
          </cell>
          <cell r="F1820" t="str">
            <v>Mocowanie hakowe SZM 500mm</v>
          </cell>
          <cell r="G1820" t="str">
            <v>Trapeze sheet pipe support channel SZM 500mm</v>
          </cell>
          <cell r="H1820" t="str">
            <v>Trapeze sheet pipe support Szerelősín SZM 500mm</v>
          </cell>
          <cell r="I1820" t="str">
            <v>Kablinis tvirtinimas SZM 500mm</v>
          </cell>
          <cell r="J1820" t="str">
            <v>Nosník na trapézový plech SZM 500mm</v>
          </cell>
          <cell r="K1820" t="str">
            <v>Fixare cu carlig pe tabla trapezoidala SZM 500mm</v>
          </cell>
          <cell r="L1820" t="str">
            <v>(PL)ITB-KOT-2020/1561 wydanie 1 15/12/2020; (SK)SK TP-19/0004-verzia 02 23/03/2022; (RO)AT 017-05-4053-2024 28/02/2024</v>
          </cell>
          <cell r="M1820" t="str">
            <v>(PL)04/2020 30/05/2023; (SK)01/2022 23/03/2022; (RO)01/2024 28/02/2024</v>
          </cell>
          <cell r="N1820" t="str">
            <v>B</v>
          </cell>
          <cell r="O1820" t="str">
            <v>-</v>
          </cell>
          <cell r="P1820" t="str">
            <v>-</v>
          </cell>
          <cell r="Q1820" t="str">
            <v>-</v>
          </cell>
          <cell r="R1820" t="str">
            <v>15</v>
          </cell>
          <cell r="S1820" t="str">
            <v/>
          </cell>
          <cell r="T1820" t="str">
            <v>THALE sp. z o.o. sp.k.</v>
          </cell>
          <cell r="U1820" t="str">
            <v>11-041 Olsztyn, Poland, Wilimowo 2, Poland</v>
          </cell>
          <cell r="V1820" t="str">
            <v>ocynk galwaniczny</v>
          </cell>
          <cell r="W1820" t="str">
            <v>SZM-500</v>
          </cell>
        </row>
        <row r="1821">
          <cell r="A1821">
            <v>8432</v>
          </cell>
          <cell r="B1821" t="str">
            <v>80750403010</v>
          </cell>
          <cell r="C1821" t="str">
            <v>SZ-MB3,0-1000 PROFIL MB3,0 1000MM</v>
          </cell>
          <cell r="D1821" t="str">
            <v>5907754227866</v>
          </cell>
          <cell r="E1821" t="str">
            <v>1</v>
          </cell>
          <cell r="G1821" t="str">
            <v>Channel MB3,0 1000mm</v>
          </cell>
          <cell r="L1821" t="str">
            <v>(PL)ITB-KOT-2020/1562 wydanie 1 23/12/2020; (HU)A-101/2016 18/11/2021; (SK)SK TP-19/0004-verzia 02 23/03/2022; (RO)AT 017-05-4053-2024 28/02/2024</v>
          </cell>
          <cell r="M1821" t="str">
            <v>(PL)05/2020 30/05/2023; (HU)02/2021 18/11/2021; (SK)01/2022 23/03/2022; (RO)01/2024 28/02/2024</v>
          </cell>
          <cell r="N1821" t="str">
            <v>B</v>
          </cell>
          <cell r="O1821" t="str">
            <v>-</v>
          </cell>
          <cell r="P1821" t="str">
            <v>-</v>
          </cell>
          <cell r="Q1821" t="str">
            <v>-</v>
          </cell>
          <cell r="R1821" t="str">
            <v>15</v>
          </cell>
          <cell r="S1821" t="str">
            <v/>
          </cell>
          <cell r="T1821" t="str">
            <v>THALE sp. z o.o. sp.k.</v>
          </cell>
          <cell r="U1821" t="str">
            <v>11-041 Olsztyn, Poland, Wilimowo 2, Poland</v>
          </cell>
          <cell r="V1821" t="str">
            <v>ocynk galwaniczny</v>
          </cell>
          <cell r="W1821" t="str">
            <v>SZ-MB3,0-1000</v>
          </cell>
        </row>
        <row r="1822">
          <cell r="A1822">
            <v>321</v>
          </cell>
          <cell r="B1822" t="str">
            <v>80730161510</v>
          </cell>
          <cell r="C1822" t="str">
            <v>SZ-C1,5-1000 PROFIL C1,5 1000MM</v>
          </cell>
          <cell r="D1822" t="str">
            <v>5907754206342</v>
          </cell>
          <cell r="E1822" t="str">
            <v>1</v>
          </cell>
          <cell r="G1822" t="str">
            <v>Channel C1,5 1000mm</v>
          </cell>
          <cell r="L1822" t="str">
            <v>(PL)ITB-KOT-2020/1562 wydanie 1 23/12/2020; (HU)A-101/2016 18/11/2021; (SK)SK TP-19/0004-verzia 02 23/03/2022; (RO)AT 017-05-4053-2024 28/02/2024</v>
          </cell>
          <cell r="M1822" t="str">
            <v>(PL)05/2020 30/05/2023; (HU)02/2021 18/11/2021; (SK)01/2022 23/03/2022; (RO)01/2024 28/02/2024</v>
          </cell>
          <cell r="N1822" t="str">
            <v>B</v>
          </cell>
          <cell r="O1822" t="str">
            <v>-</v>
          </cell>
          <cell r="P1822" t="str">
            <v>-</v>
          </cell>
          <cell r="Q1822" t="str">
            <v>-</v>
          </cell>
          <cell r="R1822" t="str">
            <v>15</v>
          </cell>
          <cell r="S1822" t="str">
            <v/>
          </cell>
          <cell r="T1822" t="str">
            <v>THALE sp. z o.o. sp.k.</v>
          </cell>
          <cell r="U1822" t="str">
            <v>11-041 Olsztyn, Poland, Wilimowo 2, Poland</v>
          </cell>
          <cell r="V1822" t="str">
            <v>ocynk galwaniczny</v>
          </cell>
          <cell r="W1822" t="str">
            <v>SZ-C1,5-1000</v>
          </cell>
        </row>
        <row r="1823">
          <cell r="A1823">
            <v>10947</v>
          </cell>
          <cell r="B1823" t="str">
            <v>80741622510</v>
          </cell>
          <cell r="C1823" t="str">
            <v>SZ-MH2,5-1000 PROFIL MH2,5 1000MM</v>
          </cell>
          <cell r="D1823" t="str">
            <v>5907754232037</v>
          </cell>
          <cell r="E1823" t="str">
            <v>1</v>
          </cell>
          <cell r="G1823" t="str">
            <v>Channel MH2,5 1000mm</v>
          </cell>
          <cell r="L1823" t="str">
            <v>(PL)ITB-KOT-2020/1562 wydanie 1 23/12/2020; (HU)A-101/2016 18/11/2021; (SK)SK TP-19/0004-verzia 02 23/03/2022; (RO)AT 017-05-4053-2024 28/02/2024</v>
          </cell>
          <cell r="M1823" t="str">
            <v>(PL)05/2020 30/05/2023; (HU)02/2021 18/11/2021; (SK)01/2022 23/03/2022; (RO)01/2024 28/02/2024</v>
          </cell>
          <cell r="N1823" t="str">
            <v>B</v>
          </cell>
          <cell r="O1823" t="str">
            <v>-</v>
          </cell>
          <cell r="P1823" t="str">
            <v>-</v>
          </cell>
          <cell r="Q1823" t="str">
            <v>-</v>
          </cell>
          <cell r="R1823" t="str">
            <v>15</v>
          </cell>
          <cell r="S1823" t="str">
            <v/>
          </cell>
          <cell r="T1823" t="str">
            <v>THALE sp. z o.o. sp.k.</v>
          </cell>
          <cell r="U1823" t="str">
            <v>11-041 Olsztyn, Poland, Wilimowo 2, Poland</v>
          </cell>
          <cell r="V1823" t="str">
            <v>ocynk galwaniczny</v>
          </cell>
          <cell r="W1823" t="str">
            <v>SZ-MH2,5-1000</v>
          </cell>
        </row>
        <row r="1824">
          <cell r="A1824">
            <v>10525</v>
          </cell>
          <cell r="B1824" t="str">
            <v>80741622550</v>
          </cell>
          <cell r="C1824" t="str">
            <v>SZ-MH2,5-5000 PROFIL MH2,5 5000MM</v>
          </cell>
          <cell r="D1824" t="str">
            <v>5907754231658</v>
          </cell>
          <cell r="E1824" t="str">
            <v>1</v>
          </cell>
          <cell r="F1824" t="str">
            <v>Profil MH2,5 5000mm</v>
          </cell>
          <cell r="G1824" t="str">
            <v>Channel MH2,5 5000mm</v>
          </cell>
          <cell r="H1824" t="str">
            <v>Szerelősín MH2,5 5000mm</v>
          </cell>
          <cell r="I1824" t="str">
            <v>Profilis MH2,5 5000mm</v>
          </cell>
          <cell r="L1824" t="str">
            <v>(PL)ITB-KOT-2020/1562 wydanie 1 23/12/2020; (HU)A-101/2016 18/11/2021; (SK)SK TP-19/0004-verzia 02 23/03/2022; (RO)AT 017-05-4053-2024 28/02/2024</v>
          </cell>
          <cell r="M1824" t="str">
            <v>(PL)05/2020 30/05/2023; (HU)02/2021 18/11/2021; (SK)01/2022 23/03/2022; (RO)01/2024 28/02/2024</v>
          </cell>
          <cell r="N1824" t="str">
            <v>B</v>
          </cell>
          <cell r="O1824" t="str">
            <v>-</v>
          </cell>
          <cell r="P1824" t="str">
            <v>-</v>
          </cell>
          <cell r="Q1824" t="str">
            <v>-</v>
          </cell>
          <cell r="R1824" t="str">
            <v>15</v>
          </cell>
          <cell r="S1824" t="str">
            <v/>
          </cell>
          <cell r="T1824" t="str">
            <v>THALE sp. z o.o. sp.k.</v>
          </cell>
          <cell r="U1824" t="str">
            <v>11-041 Olsztyn, Poland, Wilimowo 2, Poland</v>
          </cell>
          <cell r="V1824" t="str">
            <v>ocynk galwaniczny</v>
          </cell>
          <cell r="W1824" t="str">
            <v>SZ-MH2,5-5000</v>
          </cell>
        </row>
        <row r="1825">
          <cell r="A1825">
            <v>11223</v>
          </cell>
          <cell r="B1825" t="str">
            <v>81122300000</v>
          </cell>
          <cell r="C1825" t="str">
            <v>SZ-MB3,0-240 PROFIL MB3,0 240MM</v>
          </cell>
          <cell r="D1825" t="str">
            <v/>
          </cell>
          <cell r="E1825" t="str">
            <v>1</v>
          </cell>
          <cell r="G1825" t="str">
            <v>Channel MB3,0 240mm</v>
          </cell>
          <cell r="L1825" t="str">
            <v>(PL)ITB-KOT-2020/1562 wydanie 1 23/12/2020; (HU)A-101/2016 18/11/2021; (SK)SK TP-19/0004-verzia 02 23/03/2022; (RO)AT 017-05-4053-2024 28/02/2024</v>
          </cell>
          <cell r="M1825" t="str">
            <v>(PL)05/2020 30/05/2023; (HU)02/2021 18/11/2021; (SK)01/2022 23/03/2022; (RO)01/2024 28/02/2024</v>
          </cell>
          <cell r="N1825" t="str">
            <v>B</v>
          </cell>
          <cell r="O1825" t="str">
            <v>-</v>
          </cell>
          <cell r="P1825" t="str">
            <v>-</v>
          </cell>
          <cell r="Q1825" t="str">
            <v>-</v>
          </cell>
          <cell r="R1825" t="str">
            <v>15</v>
          </cell>
          <cell r="S1825" t="str">
            <v/>
          </cell>
          <cell r="T1825" t="str">
            <v>THALE sp. z o.o. sp.k.</v>
          </cell>
          <cell r="U1825" t="str">
            <v>11-041 Olsztyn, Poland, Wilimowo 2, Poland</v>
          </cell>
          <cell r="V1825" t="str">
            <v>ocynk galwaniczny</v>
          </cell>
          <cell r="W1825" t="str">
            <v>SZ-MB3,0-240</v>
          </cell>
        </row>
        <row r="1826">
          <cell r="A1826">
            <v>20274</v>
          </cell>
          <cell r="B1826" t="str">
            <v>82027400000</v>
          </cell>
          <cell r="C1826" t="str">
            <v>ŚR.M10 ŚRUBA DO WIESZAKÓW M10</v>
          </cell>
          <cell r="D1826" t="str">
            <v>5907754203136</v>
          </cell>
          <cell r="E1826" t="str">
            <v>25</v>
          </cell>
          <cell r="F1826" t="str">
            <v>Śruba do wieszaków M10</v>
          </cell>
          <cell r="G1826" t="str">
            <v>Bolt for hangers M10</v>
          </cell>
          <cell r="H1826" t="str">
            <v>Csavar függesztékekhez M10</v>
          </cell>
          <cell r="I1826" t="str">
            <v>Profilio sagties varztas M10</v>
          </cell>
          <cell r="K1826" t="str">
            <v>Bolt pentru umerase M10</v>
          </cell>
          <cell r="L1826" t="str">
            <v>-</v>
          </cell>
          <cell r="M1826" t="str">
            <v>-</v>
          </cell>
          <cell r="N1826" t="str">
            <v>-</v>
          </cell>
          <cell r="O1826" t="str">
            <v>-</v>
          </cell>
          <cell r="P1826" t="str">
            <v>-</v>
          </cell>
          <cell r="Q1826" t="str">
            <v>-</v>
          </cell>
          <cell r="R1826" t="str">
            <v>0</v>
          </cell>
          <cell r="S1826" t="str">
            <v/>
          </cell>
          <cell r="T1826" t="str">
            <v>THALE sp. z o.o. sp.k.</v>
          </cell>
          <cell r="U1826" t="str">
            <v>11-041 Olsztyn, Poland, Wilimowo 2, Poland</v>
          </cell>
          <cell r="V1826" t="str">
            <v>ocynk galwaniczny</v>
          </cell>
          <cell r="W1826" t="str">
            <v>ŚR.M10</v>
          </cell>
        </row>
        <row r="1827">
          <cell r="A1827">
            <v>12267</v>
          </cell>
          <cell r="B1827" t="str">
            <v>80741212010</v>
          </cell>
          <cell r="C1827" t="str">
            <v>SZ-MG2,0-1000 PROFIL MG2,0 1000MM</v>
          </cell>
          <cell r="D1827" t="str">
            <v>5907754234307</v>
          </cell>
          <cell r="E1827" t="str">
            <v>1</v>
          </cell>
          <cell r="F1827" t="str">
            <v>Profil MG2,0 1000mm</v>
          </cell>
          <cell r="G1827" t="str">
            <v>Channel MG2,0 1000mm</v>
          </cell>
          <cell r="H1827" t="str">
            <v>Szerelősín MG2,0 1000mm</v>
          </cell>
          <cell r="I1827" t="str">
            <v>Profilis MG2,0 1000mm</v>
          </cell>
          <cell r="L1827" t="str">
            <v>(PL)ITB-KOT-2020/1562 wydanie 1 23/12/2020; (HU)A-101/2016 18/11/2021; (SK)SK TP-19/0004-verzia 02 23/03/2022; (RO)AT 017-05-4053-2024 28/02/2024</v>
          </cell>
          <cell r="M1827" t="str">
            <v>(PL)05/2020 30/05/2023; (HU)02/2021 18/11/2021; (SK)01/2022 23/03/2022; (RO)01/2024 28/02/2024</v>
          </cell>
          <cell r="N1827" t="str">
            <v>B</v>
          </cell>
          <cell r="O1827" t="str">
            <v>-</v>
          </cell>
          <cell r="P1827" t="str">
            <v>-</v>
          </cell>
          <cell r="Q1827" t="str">
            <v>-</v>
          </cell>
          <cell r="R1827" t="str">
            <v>15</v>
          </cell>
          <cell r="S1827" t="str">
            <v/>
          </cell>
          <cell r="T1827" t="str">
            <v>THALE sp. z o.o. sp.k.</v>
          </cell>
          <cell r="U1827" t="str">
            <v>11-041 Olsztyn, Poland, Wilimowo 2, Poland</v>
          </cell>
          <cell r="V1827" t="str">
            <v>ocynk galwaniczny</v>
          </cell>
          <cell r="W1827" t="str">
            <v>SZ-MG2,0-1000</v>
          </cell>
        </row>
        <row r="1828">
          <cell r="A1828">
            <v>16026</v>
          </cell>
          <cell r="B1828" t="str">
            <v/>
          </cell>
          <cell r="C1828" t="str">
            <v>SZ-W1,25-4000 PROFIL W1,25 4000MM</v>
          </cell>
          <cell r="D1828" t="str">
            <v/>
          </cell>
          <cell r="E1828" t="str">
            <v>1</v>
          </cell>
          <cell r="F1828" t="str">
            <v>Profil W1,25 4000mm</v>
          </cell>
          <cell r="G1828" t="str">
            <v>Channel W1,25 4000mm</v>
          </cell>
          <cell r="H1828" t="str">
            <v>Szerelősín W1,25 4000mm</v>
          </cell>
          <cell r="I1828" t="str">
            <v>Profilis W1,25 4000mm</v>
          </cell>
          <cell r="J1828" t="str">
            <v>Nosníky SZ-W1,25 4000mm</v>
          </cell>
          <cell r="K1828" t="str">
            <v>Profil de montaj W1,25 4000mm</v>
          </cell>
          <cell r="L1828" t="str">
            <v>(PL)ITB-KOT-2020/1562 wydanie 1 23/12/2020; (HU)A-101/2016 18/11/2021; (SK)SK TP-19/0004-verzia 02 23/03/2022; (RO)AT 017-05-4053-2024 28/02/2024; (RO)AT 017-05-4053-2024 28/02/2024</v>
          </cell>
          <cell r="M1828" t="str">
            <v>(PL)05/2020 30/05/2023; (HU)02/2021 18/11/2021; (SK)01/2022 23/03/2022; (RO)01/2024 28/02/2024</v>
          </cell>
          <cell r="N1828" t="str">
            <v>B</v>
          </cell>
          <cell r="O1828" t="str">
            <v>-</v>
          </cell>
          <cell r="P1828" t="str">
            <v>-</v>
          </cell>
          <cell r="Q1828" t="str">
            <v>-</v>
          </cell>
          <cell r="R1828" t="str">
            <v>15</v>
          </cell>
          <cell r="S1828" t="str">
            <v/>
          </cell>
          <cell r="T1828" t="str">
            <v>THALE sp. z o.o. sp.k.</v>
          </cell>
          <cell r="U1828" t="str">
            <v>11-041 Olsztyn, Poland, Wilimowo 2, Poland</v>
          </cell>
          <cell r="V1828" t="str">
            <v>ocynk galwaniczny</v>
          </cell>
          <cell r="W1828" t="str">
            <v>SZ-W1,25-4000</v>
          </cell>
        </row>
        <row r="1829">
          <cell r="A1829">
            <v>20492</v>
          </cell>
          <cell r="B1829" t="str">
            <v/>
          </cell>
          <cell r="C1829" t="str">
            <v>SZ-C1,5-6000 PROFIL C1,5 6000MM</v>
          </cell>
          <cell r="D1829" t="str">
            <v/>
          </cell>
          <cell r="E1829" t="str">
            <v>1</v>
          </cell>
          <cell r="F1829" t="str">
            <v>Profil C1,5 6000mm</v>
          </cell>
          <cell r="G1829" t="str">
            <v>Channel C1,5 6000mm</v>
          </cell>
          <cell r="H1829" t="str">
            <v>Szerelősín C1,5 6000mm</v>
          </cell>
          <cell r="I1829" t="str">
            <v>Profilis C1,5 6000mm</v>
          </cell>
          <cell r="J1829" t="str">
            <v>Nosníky SZ-C1,5 6000mm</v>
          </cell>
          <cell r="K1829" t="str">
            <v>Profil de montaj C1,5 6000mm</v>
          </cell>
          <cell r="L1829" t="str">
            <v>(PL)ITB-KOT-2020/1562 wydanie 1 23/12/2020; (HU)A-101/2016 18/11/2021; (SK)SK TP-19/0004-verzia 02 23/03/2022; (RO)AT 017-05-4053-2024 28/02/2024</v>
          </cell>
          <cell r="M1829" t="str">
            <v>(PL)05/2020 30/05/2023; (HU)02/2021 18/11/2021; (SK)01/2022 23/03/2022; (RO)01/2024 28/02/2024</v>
          </cell>
          <cell r="N1829" t="str">
            <v>B</v>
          </cell>
          <cell r="O1829" t="str">
            <v>-</v>
          </cell>
          <cell r="P1829" t="str">
            <v>-</v>
          </cell>
          <cell r="Q1829" t="str">
            <v>-</v>
          </cell>
          <cell r="R1829" t="str">
            <v>15</v>
          </cell>
          <cell r="S1829" t="str">
            <v/>
          </cell>
          <cell r="T1829" t="str">
            <v>THALE sp. z o.o. sp.k.</v>
          </cell>
          <cell r="U1829" t="str">
            <v>11-041 Olsztyn, Poland, Wilimowo 2, Poland</v>
          </cell>
          <cell r="V1829" t="str">
            <v>ocynk galwaniczny</v>
          </cell>
          <cell r="W1829" t="str">
            <v>SZ-C1,5-6000</v>
          </cell>
        </row>
        <row r="1830">
          <cell r="A1830">
            <v>20498</v>
          </cell>
          <cell r="B1830" t="str">
            <v/>
          </cell>
          <cell r="C1830" t="str">
            <v>SZ-W1,25-6000 PROFIL W1,25 6000MM</v>
          </cell>
          <cell r="D1830" t="str">
            <v/>
          </cell>
          <cell r="E1830" t="str">
            <v>1</v>
          </cell>
          <cell r="F1830" t="str">
            <v>Profil W1,25 6000mm</v>
          </cell>
          <cell r="G1830" t="str">
            <v>Channel W1,25 6000mm</v>
          </cell>
          <cell r="H1830" t="str">
            <v>Szerelősín W1,25 6000mm</v>
          </cell>
          <cell r="I1830" t="str">
            <v>Profilis W1,25 6000mm</v>
          </cell>
          <cell r="J1830" t="str">
            <v>Nosníky SZ-W1,25 6000mm</v>
          </cell>
          <cell r="K1830" t="str">
            <v>Profil de montaj W1,25 6000mm</v>
          </cell>
          <cell r="L1830" t="str">
            <v>(PL)ITB-KOT-2020/1562 wydanie 1 23/12/2020; (HU)A-101/2016 18/11/2021; (SK)SK TP-19/0004-verzia 02 23/03/2022; (RO)AT 017-05-4053-2024 28/02/2024; (RO)AT 017-05-4053-2024 28/02/2024</v>
          </cell>
          <cell r="M1830" t="str">
            <v>(PL)05/2020 30/05/2023; (HU)02/2021 18/11/2021; (SK)01/2022 23/03/2022; (RO)01/2024 28/02/2024</v>
          </cell>
          <cell r="N1830" t="str">
            <v>B</v>
          </cell>
          <cell r="O1830" t="str">
            <v>-</v>
          </cell>
          <cell r="P1830" t="str">
            <v>-</v>
          </cell>
          <cell r="Q1830" t="str">
            <v>-</v>
          </cell>
          <cell r="R1830" t="str">
            <v>15</v>
          </cell>
          <cell r="S1830" t="str">
            <v/>
          </cell>
          <cell r="T1830" t="str">
            <v>THALE sp. z o.o. sp.k.</v>
          </cell>
          <cell r="U1830" t="str">
            <v>11-041 Olsztyn, Poland, Wilimowo 2, Poland</v>
          </cell>
          <cell r="V1830" t="str">
            <v>ocynk galwaniczny</v>
          </cell>
          <cell r="W1830" t="str">
            <v>SZ-W1,25-6000</v>
          </cell>
        </row>
        <row r="1831">
          <cell r="A1831">
            <v>16025</v>
          </cell>
          <cell r="B1831" t="str">
            <v/>
          </cell>
          <cell r="C1831" t="str">
            <v>SZ-X1,25-4000 PROFIL X1,25 4000MM</v>
          </cell>
          <cell r="D1831" t="str">
            <v/>
          </cell>
          <cell r="E1831" t="str">
            <v>1</v>
          </cell>
          <cell r="F1831" t="str">
            <v>Profil X1,25 4000mm</v>
          </cell>
          <cell r="G1831" t="str">
            <v>Channel X1,25 4000mm</v>
          </cell>
          <cell r="H1831" t="str">
            <v>Szerelősín X1,25 4000mm</v>
          </cell>
          <cell r="I1831" t="str">
            <v>Profilis X1,25 4000mm</v>
          </cell>
          <cell r="J1831" t="str">
            <v>Nosníky SZ-X1,25 4000mm</v>
          </cell>
          <cell r="K1831" t="str">
            <v>Profil de montaj X1,25 4000mm</v>
          </cell>
          <cell r="L1831" t="str">
            <v>(PL)ITB-KOT-2020/1562 wydanie 1 23/12/2020; (HU)A-101/2016 18/11/2021; (SK)SK TP-19/0004-verzia 02 23/03/2022; (RO)AT 017-05-4053-2024 28/02/2024; (RO)AT 017-05-4053-2024 28/02/2024</v>
          </cell>
          <cell r="M1831" t="str">
            <v>(PL)05/2020 30/05/2023; (HU)02/2021 18/11/2021; (SK)01/2022 23/03/2022; (RO)01/2024 28/02/2024</v>
          </cell>
          <cell r="N1831" t="str">
            <v>B</v>
          </cell>
          <cell r="O1831" t="str">
            <v>-</v>
          </cell>
          <cell r="P1831" t="str">
            <v>-</v>
          </cell>
          <cell r="Q1831" t="str">
            <v>-</v>
          </cell>
          <cell r="R1831" t="str">
            <v>15</v>
          </cell>
          <cell r="S1831" t="str">
            <v/>
          </cell>
          <cell r="T1831" t="str">
            <v>THALE sp. z o.o. sp.k.</v>
          </cell>
          <cell r="U1831" t="str">
            <v>11-041 Olsztyn, Poland, Wilimowo 2, Poland</v>
          </cell>
          <cell r="V1831" t="str">
            <v>ocynk galwaniczny</v>
          </cell>
          <cell r="W1831" t="str">
            <v>SZ-X1,25-4000</v>
          </cell>
        </row>
        <row r="1832">
          <cell r="A1832">
            <v>8507</v>
          </cell>
          <cell r="B1832" t="str">
            <v>80741412010</v>
          </cell>
          <cell r="C1832" t="str">
            <v>SZ-MF2,0-1000 PROFIL MF2,0 1000MM</v>
          </cell>
          <cell r="D1832" t="str">
            <v>5907754227934</v>
          </cell>
          <cell r="E1832" t="str">
            <v>1</v>
          </cell>
          <cell r="G1832" t="str">
            <v>Channel MF2,0 1000mm</v>
          </cell>
          <cell r="L1832" t="str">
            <v>(PL)ITB-KOT-2020/1562 wydanie 1 23/12/2020; (HU)A-101/2016 18/11/2021; (SK)SK TP-19/0004-verzia 02 23/03/2022; (RO)AT 017-05-4053-2024 28/02/2024</v>
          </cell>
          <cell r="M1832" t="str">
            <v>(PL)05/2020 30/05/2023; (HU)02/2021 18/11/2021; (SK)01/2022 23/03/2022; (RO)01/2024 28/02/2024</v>
          </cell>
          <cell r="N1832" t="str">
            <v>B</v>
          </cell>
          <cell r="O1832" t="str">
            <v>-</v>
          </cell>
          <cell r="P1832" t="str">
            <v>-</v>
          </cell>
          <cell r="Q1832" t="str">
            <v>-</v>
          </cell>
          <cell r="R1832" t="str">
            <v>15</v>
          </cell>
          <cell r="S1832" t="str">
            <v/>
          </cell>
          <cell r="T1832" t="str">
            <v>THALE sp. z o.o. sp.k.</v>
          </cell>
          <cell r="U1832" t="str">
            <v>11-041 Olsztyn, Poland, Wilimowo 2, Poland</v>
          </cell>
          <cell r="V1832" t="str">
            <v>ocynk galwaniczny</v>
          </cell>
          <cell r="W1832" t="str">
            <v>SZ-MF2,0-1000</v>
          </cell>
        </row>
        <row r="1833">
          <cell r="A1833">
            <v>19267</v>
          </cell>
          <cell r="B1833" t="str">
            <v>81820120505</v>
          </cell>
          <cell r="C1833" t="str">
            <v>TKC-M12X50 TULEJA SIATKOWA NYLONOWA TKC M8 12X50MM</v>
          </cell>
          <cell r="D1833" t="str">
            <v>5907754239937</v>
          </cell>
          <cell r="E1833" t="str">
            <v>20</v>
          </cell>
          <cell r="G1833" t="str">
            <v>Mesh sleeve TKC M8 12x50mm</v>
          </cell>
          <cell r="L1833" t="str">
            <v>-</v>
          </cell>
          <cell r="M1833" t="str">
            <v>-</v>
          </cell>
          <cell r="S1833" t="str">
            <v/>
          </cell>
          <cell r="V1833" t="str">
            <v/>
          </cell>
          <cell r="W1833" t="str">
            <v>TKC-M12X50</v>
          </cell>
        </row>
        <row r="1834">
          <cell r="A1834">
            <v>19234</v>
          </cell>
          <cell r="B1834" t="str">
            <v>19234</v>
          </cell>
          <cell r="C1834" t="str">
            <v>TAG-50 TAŚMA ALUMINIOWA GŁADKA</v>
          </cell>
          <cell r="D1834" t="str">
            <v/>
          </cell>
          <cell r="E1834" t="str">
            <v>4</v>
          </cell>
          <cell r="L1834" t="str">
            <v>-</v>
          </cell>
          <cell r="M1834" t="str">
            <v>-</v>
          </cell>
          <cell r="N1834" t="str">
            <v>-</v>
          </cell>
          <cell r="O1834" t="str">
            <v>-</v>
          </cell>
          <cell r="P1834" t="str">
            <v>-</v>
          </cell>
          <cell r="Q1834" t="str">
            <v>-</v>
          </cell>
          <cell r="R1834" t="str">
            <v>0</v>
          </cell>
          <cell r="S1834" t="str">
            <v/>
          </cell>
          <cell r="T1834" t="str">
            <v>THALE sp. z o.o. sp.k.</v>
          </cell>
          <cell r="U1834" t="str">
            <v>11-041 Olsztyn, Poland, Wilimowo 2, Poland</v>
          </cell>
          <cell r="V1834" t="str">
            <v/>
          </cell>
        </row>
        <row r="1835">
          <cell r="A1835">
            <v>16551</v>
          </cell>
          <cell r="B1835" t="str">
            <v>80221901000</v>
          </cell>
          <cell r="C1835" t="str">
            <v>LX-19-010 OBEJMA CHŁODU LX-19 (10-11MM) GR. IZOL. 19MM</v>
          </cell>
          <cell r="D1835" t="str">
            <v>5907754242548</v>
          </cell>
          <cell r="E1835" t="str">
            <v>10</v>
          </cell>
          <cell r="F1835" t="str">
            <v>Obejma chłodu LX-19 (10-11mm) gr. izol. 19mm</v>
          </cell>
          <cell r="G1835" t="str">
            <v>Thermal insulation clamp LX-19 (10-11mm) 19mm</v>
          </cell>
          <cell r="H1835" t="str">
            <v>Hőszigetelt csőbilincs LX-19 (10-11mm) 19mm</v>
          </cell>
          <cell r="I1835" t="str">
            <v>Laikiklis saldymo sistem LX-19 (10-11mm) izol.19</v>
          </cell>
          <cell r="J1835" t="str">
            <v>Tepelne izolovaná objímka LX-19 (10-10,2mm) 19mm</v>
          </cell>
          <cell r="K1835" t="str">
            <v>Colier pentru LX-19 (10-11mm) 19mm</v>
          </cell>
          <cell r="L1835" t="str">
            <v>(PL)ITB-KOT-2020/1561 wydanie 1 15/12/2020; (HU)A-101/2016 18/11/2021; (SK)SK TP-19/0004-verzia 02 23/03/2022; (RO)AT 017-05-4053-2024 28/02/2024</v>
          </cell>
          <cell r="M1835" t="str">
            <v>(PL)04/2020 30/05/2023; (HU)02/2021 18/11/2021; (SK)01/2022 23/03/2022; (RO)01/2024 28/02/2024</v>
          </cell>
          <cell r="N1835" t="str">
            <v>B</v>
          </cell>
          <cell r="O1835" t="str">
            <v>-</v>
          </cell>
          <cell r="P1835" t="str">
            <v>-</v>
          </cell>
          <cell r="Q1835" t="str">
            <v>-</v>
          </cell>
          <cell r="R1835" t="str">
            <v>15</v>
          </cell>
          <cell r="S1835" t="str">
            <v/>
          </cell>
          <cell r="T1835" t="str">
            <v>THALE sp. z o.o. sp.k.</v>
          </cell>
          <cell r="U1835" t="str">
            <v>11-041 Olsztyn, Poland, Wilimowo 2, Poland</v>
          </cell>
          <cell r="V1835" t="str">
            <v>ocynk galwaniczny</v>
          </cell>
          <cell r="W1835" t="str">
            <v>LX-19-010</v>
          </cell>
        </row>
        <row r="1836">
          <cell r="A1836">
            <v>20499</v>
          </cell>
          <cell r="B1836" t="str">
            <v/>
          </cell>
          <cell r="C1836" t="str">
            <v>SZ-X1,25-6000 PROFIL X1,25 6000MM</v>
          </cell>
          <cell r="D1836" t="str">
            <v/>
          </cell>
          <cell r="E1836" t="str">
            <v>1</v>
          </cell>
          <cell r="F1836" t="str">
            <v>Profil X1,25 6000mm</v>
          </cell>
          <cell r="G1836" t="str">
            <v>Channel X1,25 6000mm</v>
          </cell>
          <cell r="H1836" t="str">
            <v>Szerelősín X1,25 6000mm</v>
          </cell>
          <cell r="I1836" t="str">
            <v>Profilis X1,25 6000mm</v>
          </cell>
          <cell r="J1836" t="str">
            <v>Nosníky SZ-X1,25 6000mm</v>
          </cell>
          <cell r="K1836" t="str">
            <v>Profil de montaj X1,25 6000mm</v>
          </cell>
          <cell r="L1836" t="str">
            <v>(PL)ITB-KOT-2020/1562 wydanie 1 23/12/2020; (HU)A-101/2016 18/11/2021; (SK)SK TP-19/0004-verzia 02 23/03/2022; (RO)AT 017-05-4053-2024 28/02/2024; (RO)AT 017-05-4053-2024 28/02/2024</v>
          </cell>
          <cell r="M1836" t="str">
            <v>(PL)05/2020 30/05/2023; (HU)02/2021 18/11/2021; (SK)01/2022 23/03/2022; (RO)01/2024 28/02/2024</v>
          </cell>
          <cell r="N1836" t="str">
            <v>B</v>
          </cell>
          <cell r="O1836" t="str">
            <v>-</v>
          </cell>
          <cell r="P1836" t="str">
            <v>-</v>
          </cell>
          <cell r="Q1836" t="str">
            <v>-</v>
          </cell>
          <cell r="R1836" t="str">
            <v>15</v>
          </cell>
          <cell r="S1836" t="str">
            <v/>
          </cell>
          <cell r="T1836" t="str">
            <v>THALE sp. z o.o. sp.k.</v>
          </cell>
          <cell r="U1836" t="str">
            <v>11-041 Olsztyn, Poland, Wilimowo 2, Poland</v>
          </cell>
          <cell r="V1836" t="str">
            <v>ocynk galwaniczny</v>
          </cell>
          <cell r="W1836" t="str">
            <v>SZ-X1,25-6000</v>
          </cell>
        </row>
        <row r="1837">
          <cell r="A1837">
            <v>19268</v>
          </cell>
          <cell r="B1837" t="str">
            <v>81820151355</v>
          </cell>
          <cell r="C1837" t="str">
            <v>TKC-M15X135 TULEJA SIATKOWA NYLONOWA TKC M10/12 15X135MM</v>
          </cell>
          <cell r="D1837" t="str">
            <v>5907754239951</v>
          </cell>
          <cell r="E1837" t="str">
            <v>20</v>
          </cell>
          <cell r="G1837" t="str">
            <v>Mesh sleeve TKC M10/12 15x135mm</v>
          </cell>
          <cell r="L1837" t="str">
            <v>-</v>
          </cell>
          <cell r="M1837" t="str">
            <v>-</v>
          </cell>
          <cell r="S1837" t="str">
            <v/>
          </cell>
          <cell r="V1837" t="str">
            <v/>
          </cell>
          <cell r="W1837" t="str">
            <v>TKC-M15X135</v>
          </cell>
        </row>
        <row r="1838">
          <cell r="A1838">
            <v>19269</v>
          </cell>
          <cell r="B1838" t="str">
            <v>81820150855</v>
          </cell>
          <cell r="C1838" t="str">
            <v>TKC-M15X85 TULEJA SIATKOWA NYLONOWA TKC M10/12 15X85MM</v>
          </cell>
          <cell r="D1838" t="str">
            <v>5907754239944</v>
          </cell>
          <cell r="E1838" t="str">
            <v>20</v>
          </cell>
          <cell r="G1838" t="str">
            <v>Mesh sleeve TKC M10/12 15x85mm</v>
          </cell>
          <cell r="L1838" t="str">
            <v>-</v>
          </cell>
          <cell r="M1838" t="str">
            <v>-</v>
          </cell>
          <cell r="S1838" t="str">
            <v/>
          </cell>
          <cell r="V1838" t="str">
            <v/>
          </cell>
          <cell r="W1838" t="str">
            <v>TKC-M15X85</v>
          </cell>
        </row>
        <row r="1839">
          <cell r="A1839">
            <v>19235</v>
          </cell>
          <cell r="B1839" t="str">
            <v>19235</v>
          </cell>
          <cell r="C1839" t="str">
            <v>TAG-75 TAŚMA ALUMINIOWA GŁADKA</v>
          </cell>
          <cell r="D1839" t="str">
            <v/>
          </cell>
          <cell r="E1839" t="str">
            <v>4</v>
          </cell>
          <cell r="L1839" t="str">
            <v>-</v>
          </cell>
          <cell r="M1839" t="str">
            <v>-</v>
          </cell>
          <cell r="N1839" t="str">
            <v>-</v>
          </cell>
          <cell r="O1839" t="str">
            <v>-</v>
          </cell>
          <cell r="P1839" t="str">
            <v>-</v>
          </cell>
          <cell r="Q1839" t="str">
            <v>-</v>
          </cell>
          <cell r="R1839" t="str">
            <v>0</v>
          </cell>
          <cell r="S1839" t="str">
            <v/>
          </cell>
          <cell r="T1839" t="str">
            <v>THALE sp. z o.o. sp.k.</v>
          </cell>
          <cell r="U1839" t="str">
            <v>11-041 Olsztyn, Poland, Wilimowo 2, Poland</v>
          </cell>
          <cell r="V1839" t="str">
            <v/>
          </cell>
        </row>
        <row r="1840">
          <cell r="A1840">
            <v>19270</v>
          </cell>
          <cell r="B1840" t="str">
            <v>81820200855</v>
          </cell>
          <cell r="C1840" t="str">
            <v>TKC-M20X85 TULEJA SIATKOWA NYLONOWA TKC M16 20X85MM</v>
          </cell>
          <cell r="D1840" t="str">
            <v>5907754239968</v>
          </cell>
          <cell r="E1840" t="str">
            <v>10</v>
          </cell>
          <cell r="G1840" t="str">
            <v>Mesh sleeve TKC M16 20x85mm</v>
          </cell>
          <cell r="L1840" t="str">
            <v>-</v>
          </cell>
          <cell r="M1840" t="str">
            <v>-</v>
          </cell>
          <cell r="S1840" t="str">
            <v/>
          </cell>
          <cell r="V1840" t="str">
            <v/>
          </cell>
          <cell r="W1840" t="str">
            <v>TKC-M20X85</v>
          </cell>
        </row>
        <row r="1841">
          <cell r="A1841">
            <v>19236</v>
          </cell>
          <cell r="B1841" t="str">
            <v>19236</v>
          </cell>
          <cell r="C1841" t="str">
            <v>TAS-100 TAŚMA ALUMINIOWA WZMACNIANA SIATKĄ</v>
          </cell>
          <cell r="D1841" t="str">
            <v/>
          </cell>
          <cell r="E1841" t="str">
            <v>4</v>
          </cell>
          <cell r="L1841" t="str">
            <v>-</v>
          </cell>
          <cell r="M1841" t="str">
            <v>-</v>
          </cell>
          <cell r="N1841" t="str">
            <v>-</v>
          </cell>
          <cell r="O1841" t="str">
            <v>-</v>
          </cell>
          <cell r="P1841" t="str">
            <v>-</v>
          </cell>
          <cell r="Q1841" t="str">
            <v>-</v>
          </cell>
          <cell r="R1841" t="str">
            <v>0</v>
          </cell>
          <cell r="S1841" t="str">
            <v/>
          </cell>
          <cell r="T1841" t="str">
            <v>THALE sp. z o.o. sp.k.</v>
          </cell>
          <cell r="U1841" t="str">
            <v>11-041 Olsztyn, Poland, Wilimowo 2, Poland</v>
          </cell>
          <cell r="V1841" t="str">
            <v/>
          </cell>
        </row>
        <row r="1842">
          <cell r="A1842">
            <v>19028</v>
          </cell>
          <cell r="B1842" t="str">
            <v>81440020000</v>
          </cell>
          <cell r="C1842" t="str">
            <v>TR-M20 TULEJA ROZPRĘŻNA MOSIĘŻNA M20</v>
          </cell>
          <cell r="D1842" t="str">
            <v>5907754237339</v>
          </cell>
          <cell r="E1842" t="str">
            <v/>
          </cell>
          <cell r="L1842" t="str">
            <v>(PL)ITB-KOT-2022/2149 wydanie 1 05/09/2022</v>
          </cell>
          <cell r="M1842" t="str">
            <v>(PL)NR 01/TRM/2149/2023 06/02/2023</v>
          </cell>
          <cell r="N1842" t="str">
            <v>B</v>
          </cell>
          <cell r="O1842" t="str">
            <v>-</v>
          </cell>
          <cell r="P1842" t="str">
            <v>-</v>
          </cell>
          <cell r="Q1842" t="str">
            <v>-</v>
          </cell>
          <cell r="R1842" t="str">
            <v>16</v>
          </cell>
          <cell r="S1842" t="str">
            <v/>
          </cell>
          <cell r="T1842" t="str">
            <v>POLSKA</v>
          </cell>
          <cell r="U1842" t="str">
            <v xml:space="preserve">, </v>
          </cell>
          <cell r="V1842" t="str">
            <v/>
          </cell>
          <cell r="W1842" t="str">
            <v>TR-M20</v>
          </cell>
        </row>
        <row r="1843">
          <cell r="A1843">
            <v>19237</v>
          </cell>
          <cell r="B1843" t="str">
            <v>19237</v>
          </cell>
          <cell r="C1843" t="str">
            <v>TAS-50 TAŚMA ALUMINOWA WZMACNIANA SIATKĄ 50 M.B., SZER. 50 MM</v>
          </cell>
          <cell r="D1843" t="str">
            <v/>
          </cell>
          <cell r="E1843" t="str">
            <v>4</v>
          </cell>
          <cell r="L1843" t="str">
            <v>-</v>
          </cell>
          <cell r="M1843" t="str">
            <v>-</v>
          </cell>
          <cell r="N1843" t="str">
            <v>-</v>
          </cell>
          <cell r="O1843" t="str">
            <v>-</v>
          </cell>
          <cell r="P1843" t="str">
            <v>-</v>
          </cell>
          <cell r="Q1843" t="str">
            <v>-</v>
          </cell>
          <cell r="R1843" t="str">
            <v>0</v>
          </cell>
          <cell r="S1843" t="str">
            <v/>
          </cell>
          <cell r="T1843" t="str">
            <v>THALE sp. z o.o. sp.k.</v>
          </cell>
          <cell r="U1843" t="str">
            <v>11-041 Olsztyn, Poland, Wilimowo 2, Poland</v>
          </cell>
          <cell r="V1843" t="str">
            <v/>
          </cell>
        </row>
        <row r="1844">
          <cell r="A1844">
            <v>19037</v>
          </cell>
          <cell r="B1844" t="str">
            <v>81410016000</v>
          </cell>
          <cell r="C1844" t="str">
            <v>TRSA-M16 TULEJA ROZPOROWA TRSA M16X65MM</v>
          </cell>
          <cell r="D1844" t="str">
            <v>5907754204744</v>
          </cell>
          <cell r="E1844" t="str">
            <v>25</v>
          </cell>
          <cell r="F1844" t="str">
            <v>Tuleja rozporowa TRSA M16x65mm</v>
          </cell>
          <cell r="G1844" t="str">
            <v>Drop in anchor TRSA M16X65mm</v>
          </cell>
          <cell r="H1844" t="str">
            <v>Feszítő dübel TRSA M16X65mm</v>
          </cell>
          <cell r="I1844" t="str">
            <v>Ikalamas ankieris TRSA M16x65mm</v>
          </cell>
          <cell r="J1844" t="str">
            <v>Úderová kotva TRSA M16X65mm</v>
          </cell>
          <cell r="K1844" t="str">
            <v>Ancora Ingropata din otel TRSA M16X65mm</v>
          </cell>
          <cell r="L1844" t="str">
            <v>(EU)ETA-13/0584 18/01/2019</v>
          </cell>
          <cell r="M1844" t="str">
            <v>(EU)DoP-13/0584-R-DCA 18/01/2019</v>
          </cell>
          <cell r="N1844" t="str">
            <v>-</v>
          </cell>
          <cell r="O1844" t="str">
            <v>CE</v>
          </cell>
          <cell r="P1844" t="str">
            <v>-</v>
          </cell>
          <cell r="Q1844" t="str">
            <v>-</v>
          </cell>
          <cell r="R1844" t="str">
            <v>14</v>
          </cell>
          <cell r="S1844" t="str">
            <v/>
          </cell>
          <cell r="T1844" t="str">
            <v>UE</v>
          </cell>
          <cell r="U1844" t="str">
            <v>0, 0</v>
          </cell>
          <cell r="V1844" t="str">
            <v>ocynk galwaniczny</v>
          </cell>
          <cell r="W1844" t="str">
            <v>TRSA-M16</v>
          </cell>
        </row>
        <row r="1845">
          <cell r="A1845">
            <v>26220</v>
          </cell>
          <cell r="B1845" t="str">
            <v>80140212610</v>
          </cell>
          <cell r="C1845" t="str">
            <v>UPGSB-3/4 KPL OBEJMA SZYBKIEGO MONTAŻU Z WKŁADKĄ EPDM TYPU BACO (26)</v>
          </cell>
          <cell r="D1845" t="str">
            <v/>
          </cell>
          <cell r="E1845" t="str">
            <v>50</v>
          </cell>
          <cell r="L1845" t="str">
            <v>(PL)ITB-KOT-2018/0556 wydanie 2 30/06/2020; (HU)A-101/2016 18/11/2021; (SK)SK TP-19/0004-verzia 02 23/03/2022; (RO)AT 017-05-4053-2024 28/02/2024</v>
          </cell>
          <cell r="M1845" t="str">
            <v>(PL)03/2020 30/05/2023; (HU)02/2021 18/11/2021; (SK)01/2022 23/03/2022; (RO)01/2024 28/02/2024</v>
          </cell>
          <cell r="N1845" t="str">
            <v>B</v>
          </cell>
          <cell r="O1845" t="str">
            <v>-</v>
          </cell>
          <cell r="P1845" t="str">
            <v>-</v>
          </cell>
          <cell r="Q1845" t="str">
            <v>-</v>
          </cell>
          <cell r="R1845" t="str">
            <v>18</v>
          </cell>
          <cell r="S1845" t="str">
            <v/>
          </cell>
          <cell r="T1845" t="str">
            <v>THALE sp. z o.o. sp.k.</v>
          </cell>
          <cell r="U1845" t="str">
            <v>11-041 Olsztyn, Poland, Wilimowo 2, Poland</v>
          </cell>
          <cell r="V1845" t="str">
            <v/>
          </cell>
          <cell r="W1845" t="str">
            <v/>
          </cell>
        </row>
        <row r="1846">
          <cell r="A1846">
            <v>15566</v>
          </cell>
          <cell r="B1846" t="str">
            <v>80155660000</v>
          </cell>
          <cell r="C1846" t="str">
            <v>TSPB2 PŁYTKA STALOWA 8X100X200-11/4</v>
          </cell>
          <cell r="D1846" t="str">
            <v/>
          </cell>
          <cell r="E1846" t="str">
            <v/>
          </cell>
          <cell r="L1846" t="str">
            <v>-</v>
          </cell>
          <cell r="M1846" t="str">
            <v>-</v>
          </cell>
          <cell r="N1846" t="str">
            <v>-</v>
          </cell>
          <cell r="O1846" t="str">
            <v>-</v>
          </cell>
          <cell r="P1846" t="str">
            <v>-</v>
          </cell>
          <cell r="Q1846" t="str">
            <v>-</v>
          </cell>
          <cell r="R1846" t="str">
            <v>0</v>
          </cell>
          <cell r="S1846" t="str">
            <v/>
          </cell>
          <cell r="T1846" t="str">
            <v>THALE sp. z o.o. sp.k.</v>
          </cell>
          <cell r="U1846" t="str">
            <v>11-041 Olsztyn, Poland, Wilimowo 2, Poland</v>
          </cell>
          <cell r="V1846" t="str">
            <v/>
          </cell>
        </row>
        <row r="1847">
          <cell r="A1847">
            <v>26240</v>
          </cell>
          <cell r="B1847" t="str">
            <v>80140212620</v>
          </cell>
          <cell r="C1847" t="str">
            <v>UPGSB-3/4 SKR OBEJMA SZYBKIEGO MONTAŻU Z WKŁADKĄ EPDM TYPU BACO (26)</v>
          </cell>
          <cell r="D1847" t="str">
            <v/>
          </cell>
          <cell r="E1847" t="str">
            <v>50</v>
          </cell>
          <cell r="L1847" t="str">
            <v>(PL)ITB-KOT-2018/0556 wydanie 2 30/06/2020; (HU)A-101/2016 18/11/2021; (SK)SK TP-19/0004-verzia 02 23/03/2022; (RO)AT 017-05-4053-2024 28/02/2024</v>
          </cell>
          <cell r="M1847" t="str">
            <v>(PL)03/2020 30/05/2023; (HU)02/2021 18/11/2021; (SK)01/2022 23/03/2022; (RO)01/2024 28/02/2024</v>
          </cell>
          <cell r="N1847" t="str">
            <v>B</v>
          </cell>
          <cell r="O1847" t="str">
            <v>-</v>
          </cell>
          <cell r="P1847" t="str">
            <v>-</v>
          </cell>
          <cell r="Q1847" t="str">
            <v>-</v>
          </cell>
          <cell r="R1847" t="str">
            <v>18</v>
          </cell>
          <cell r="S1847" t="str">
            <v/>
          </cell>
          <cell r="T1847" t="str">
            <v>THALE sp. z o.o. sp.k.</v>
          </cell>
          <cell r="U1847" t="str">
            <v>11-041 Olsztyn, Poland, Wilimowo 2, Poland</v>
          </cell>
          <cell r="V1847" t="str">
            <v/>
          </cell>
          <cell r="W1847" t="str">
            <v/>
          </cell>
        </row>
        <row r="1848">
          <cell r="A1848">
            <v>19209</v>
          </cell>
          <cell r="B1848" t="str">
            <v>81102508005</v>
          </cell>
          <cell r="C1848" t="str">
            <v>TT-E PROFIL TŁUMIĄCY SZER. 50MM</v>
          </cell>
          <cell r="D1848" t="str">
            <v>5907754201941</v>
          </cell>
          <cell r="E1848" t="str">
            <v>1</v>
          </cell>
          <cell r="G1848" t="str">
            <v>Channel lining strip 50mm</v>
          </cell>
          <cell r="L1848" t="str">
            <v>-</v>
          </cell>
          <cell r="M1848" t="str">
            <v>-</v>
          </cell>
          <cell r="N1848" t="str">
            <v>-</v>
          </cell>
          <cell r="O1848" t="str">
            <v>-</v>
          </cell>
          <cell r="P1848" t="str">
            <v>-</v>
          </cell>
          <cell r="Q1848" t="str">
            <v>-</v>
          </cell>
          <cell r="R1848" t="str">
            <v>0</v>
          </cell>
          <cell r="S1848" t="str">
            <v/>
          </cell>
          <cell r="T1848" t="str">
            <v>THALE sp. z o.o. sp.k.</v>
          </cell>
          <cell r="U1848" t="str">
            <v>11-041 Olsztyn, Poland, Wilimowo 2, Poland</v>
          </cell>
          <cell r="V1848" t="str">
            <v/>
          </cell>
          <cell r="W1848" t="str">
            <v>TT-E</v>
          </cell>
        </row>
        <row r="1849">
          <cell r="A1849">
            <v>26296</v>
          </cell>
          <cell r="B1849" t="str">
            <v>80140223310</v>
          </cell>
          <cell r="C1849" t="str">
            <v>UPGSW-1 KPL OBEJMA SZYBKIEGO MONTAŻU Z WKŁADKĄ EPDM TYPU WESTA (32-35)</v>
          </cell>
          <cell r="D1849" t="str">
            <v/>
          </cell>
          <cell r="E1849" t="str">
            <v>50</v>
          </cell>
          <cell r="L1849" t="str">
            <v>(PL)ITB-KOT-2018/0556 wydanie 2 30/06/2020; (HU)A-101/2016 18/11/2021; (RO)AT 017-05-4053-2024 28/02/2024</v>
          </cell>
          <cell r="M1849" t="str">
            <v>(PL)03/2020 30/05/2023; (HU)02/2021 18/11/2021; (RO)01/2024 28/02/2024</v>
          </cell>
          <cell r="N1849" t="str">
            <v>B</v>
          </cell>
          <cell r="O1849" t="str">
            <v>-</v>
          </cell>
          <cell r="P1849" t="str">
            <v>-</v>
          </cell>
          <cell r="Q1849" t="str">
            <v>-</v>
          </cell>
          <cell r="R1849" t="str">
            <v>20</v>
          </cell>
          <cell r="S1849" t="str">
            <v/>
          </cell>
          <cell r="T1849" t="str">
            <v>THALE sp. z o.o. sp.k.</v>
          </cell>
          <cell r="U1849" t="str">
            <v>11-041 Olsztyn, Poland, Wilimowo 2, Poland</v>
          </cell>
          <cell r="V1849" t="str">
            <v/>
          </cell>
          <cell r="W1849" t="str">
            <v>UPGSW-1 KPL</v>
          </cell>
        </row>
        <row r="1850">
          <cell r="A1850">
            <v>32507</v>
          </cell>
          <cell r="B1850" t="str">
            <v>5000001506</v>
          </cell>
          <cell r="C1850" t="str">
            <v>VDA15 DOBIJAK ADAPTERU ŚREDNICA 150MM</v>
          </cell>
          <cell r="D1850" t="str">
            <v>5907754270480</v>
          </cell>
          <cell r="E1850" t="str">
            <v>1</v>
          </cell>
          <cell r="F1850" t="str">
            <v>Dobijak adapteru średnica 150mm</v>
          </cell>
          <cell r="G1850" t="str">
            <v>Adapter punch diameter 150mm</v>
          </cell>
          <cell r="H1850" t="str">
            <v>Adapter punch széleség 150mm</v>
          </cell>
          <cell r="I1850" t="str">
            <v>Adapterio klaustukas platumas 150mm</v>
          </cell>
          <cell r="J1850" t="str">
            <v>Klopací adaptér srednica 150mm</v>
          </cell>
          <cell r="K1850" t="str">
            <v>Ciocănitor de adaptor lă?ime 150mm</v>
          </cell>
          <cell r="L1850" t="str">
            <v>-</v>
          </cell>
          <cell r="M1850" t="str">
            <v>-</v>
          </cell>
          <cell r="N1850" t="str">
            <v>-</v>
          </cell>
          <cell r="O1850" t="str">
            <v>-</v>
          </cell>
          <cell r="P1850" t="str">
            <v>-</v>
          </cell>
          <cell r="Q1850" t="str">
            <v>-</v>
          </cell>
          <cell r="S1850" t="str">
            <v/>
          </cell>
          <cell r="T1850" t="str">
            <v>THALE sp. z o.o. sp.k.</v>
          </cell>
          <cell r="U1850" t="str">
            <v>11-041 Olsztyn, Poland, Wilimowo 2, Poland</v>
          </cell>
          <cell r="V1850" t="str">
            <v/>
          </cell>
          <cell r="W1850" t="str">
            <v>VDA15</v>
          </cell>
        </row>
        <row r="1851">
          <cell r="A1851">
            <v>19063</v>
          </cell>
          <cell r="B1851" t="str">
            <v>81420101150</v>
          </cell>
          <cell r="C1851" t="str">
            <v>ULR-M10X115 KOTWA ROZPOROWA DO BETONU NIESPĘKANEGO M10X115</v>
          </cell>
          <cell r="D1851" t="str">
            <v/>
          </cell>
          <cell r="E1851" t="str">
            <v/>
          </cell>
          <cell r="L1851" t="str">
            <v>-</v>
          </cell>
          <cell r="M1851" t="str">
            <v>-</v>
          </cell>
          <cell r="N1851" t="str">
            <v>-</v>
          </cell>
          <cell r="O1851" t="str">
            <v>-</v>
          </cell>
          <cell r="P1851" t="str">
            <v>-</v>
          </cell>
          <cell r="Q1851" t="str">
            <v>-</v>
          </cell>
          <cell r="R1851" t="str">
            <v>0</v>
          </cell>
          <cell r="S1851" t="str">
            <v/>
          </cell>
          <cell r="T1851" t="str">
            <v>THALE sp. z o.o. sp.k.</v>
          </cell>
          <cell r="U1851" t="str">
            <v>11-041 Olsztyn, Poland, Wilimowo 2, Poland</v>
          </cell>
          <cell r="V1851" t="str">
            <v/>
          </cell>
          <cell r="W1851" t="str">
            <v>ULR-M10X115</v>
          </cell>
        </row>
        <row r="1852">
          <cell r="A1852">
            <v>17727</v>
          </cell>
          <cell r="B1852" t="str">
            <v>80170201200</v>
          </cell>
          <cell r="C1852" t="str">
            <v>UDGM-12 BK OBEJMA PODÓWJNA DO INSTALACJI MIEDZIANYCH 12 BK</v>
          </cell>
          <cell r="D1852" t="str">
            <v>5907754246430</v>
          </cell>
          <cell r="E1852" t="str">
            <v/>
          </cell>
          <cell r="L1852" t="str">
            <v>-</v>
          </cell>
          <cell r="M1852" t="str">
            <v>-</v>
          </cell>
          <cell r="N1852" t="str">
            <v>-</v>
          </cell>
          <cell r="O1852" t="str">
            <v>-</v>
          </cell>
          <cell r="P1852" t="str">
            <v>-</v>
          </cell>
          <cell r="Q1852" t="str">
            <v>-</v>
          </cell>
          <cell r="R1852" t="str">
            <v>0</v>
          </cell>
          <cell r="S1852" t="str">
            <v/>
          </cell>
          <cell r="T1852" t="str">
            <v>THALE sp. z o.o. sp.k.</v>
          </cell>
          <cell r="U1852" t="str">
            <v>11-041 Olsztyn, Poland, Wilimowo 2, Poland</v>
          </cell>
          <cell r="V1852" t="str">
            <v/>
          </cell>
          <cell r="W1852" t="str">
            <v>UDGM-12BK</v>
          </cell>
        </row>
        <row r="1853">
          <cell r="A1853">
            <v>19065</v>
          </cell>
          <cell r="B1853" t="str">
            <v>81420101500</v>
          </cell>
          <cell r="C1853" t="str">
            <v>ULR-M10X150 KOTWA ROZPOROWA DO BETONU NIESPĘKANEGO M10X150</v>
          </cell>
          <cell r="D1853" t="str">
            <v>5907754204119</v>
          </cell>
          <cell r="E1853" t="str">
            <v/>
          </cell>
          <cell r="L1853" t="str">
            <v>-</v>
          </cell>
          <cell r="M1853" t="str">
            <v>-</v>
          </cell>
          <cell r="N1853" t="str">
            <v>-</v>
          </cell>
          <cell r="O1853" t="str">
            <v>-</v>
          </cell>
          <cell r="P1853" t="str">
            <v>-</v>
          </cell>
          <cell r="Q1853" t="str">
            <v>-</v>
          </cell>
          <cell r="R1853" t="str">
            <v>0</v>
          </cell>
          <cell r="S1853" t="str">
            <v/>
          </cell>
          <cell r="T1853" t="str">
            <v>THALE sp. z o.o. sp.k.</v>
          </cell>
          <cell r="U1853" t="str">
            <v>11-041 Olsztyn, Poland, Wilimowo 2, Poland</v>
          </cell>
          <cell r="V1853" t="str">
            <v/>
          </cell>
          <cell r="W1853" t="str">
            <v>ULR-M10X150</v>
          </cell>
        </row>
        <row r="1854">
          <cell r="A1854">
            <v>19069</v>
          </cell>
          <cell r="B1854" t="str">
            <v>81420121500</v>
          </cell>
          <cell r="C1854" t="str">
            <v>ULR-M12X150 KOTWA ROZPOROWA DO BETONU NIESPĘKANEGO M12X150</v>
          </cell>
          <cell r="D1854" t="str">
            <v/>
          </cell>
          <cell r="E1854" t="str">
            <v/>
          </cell>
          <cell r="L1854" t="str">
            <v>-</v>
          </cell>
          <cell r="M1854" t="str">
            <v>-</v>
          </cell>
          <cell r="N1854" t="str">
            <v>-</v>
          </cell>
          <cell r="O1854" t="str">
            <v>-</v>
          </cell>
          <cell r="P1854" t="str">
            <v>-</v>
          </cell>
          <cell r="Q1854" t="str">
            <v>-</v>
          </cell>
          <cell r="R1854" t="str">
            <v>0</v>
          </cell>
          <cell r="S1854" t="str">
            <v/>
          </cell>
          <cell r="T1854" t="str">
            <v>THALE sp. z o.o. sp.k.</v>
          </cell>
          <cell r="U1854" t="str">
            <v>11-041 Olsztyn, Poland, Wilimowo 2, Poland</v>
          </cell>
          <cell r="V1854" t="str">
            <v/>
          </cell>
          <cell r="W1854" t="str">
            <v>ULR-M12X150</v>
          </cell>
        </row>
        <row r="1855">
          <cell r="A1855">
            <v>19066</v>
          </cell>
          <cell r="B1855" t="str">
            <v>81420101800</v>
          </cell>
          <cell r="C1855" t="str">
            <v>ULR-M10X180 KOTWA ROZPOROWA DO BETONU NIESPĘKANEGO M10X180</v>
          </cell>
          <cell r="D1855" t="str">
            <v>5907754212367</v>
          </cell>
          <cell r="E1855" t="str">
            <v/>
          </cell>
          <cell r="L1855" t="str">
            <v>-</v>
          </cell>
          <cell r="M1855" t="str">
            <v>-</v>
          </cell>
          <cell r="N1855" t="str">
            <v>-</v>
          </cell>
          <cell r="O1855" t="str">
            <v>-</v>
          </cell>
          <cell r="P1855" t="str">
            <v>-</v>
          </cell>
          <cell r="Q1855" t="str">
            <v>-</v>
          </cell>
          <cell r="R1855" t="str">
            <v>0</v>
          </cell>
          <cell r="S1855" t="str">
            <v/>
          </cell>
          <cell r="T1855" t="str">
            <v>THALE sp. z o.o. sp.k.</v>
          </cell>
          <cell r="U1855" t="str">
            <v>11-041 Olsztyn, Poland, Wilimowo 2, Poland</v>
          </cell>
          <cell r="V1855" t="str">
            <v/>
          </cell>
          <cell r="W1855" t="str">
            <v>ULR-M10X180</v>
          </cell>
        </row>
        <row r="1856">
          <cell r="A1856">
            <v>19081</v>
          </cell>
          <cell r="B1856" t="str">
            <v>19081</v>
          </cell>
          <cell r="C1856" t="str">
            <v>ULS-M10X135 KOTWA ROZPOROWA DO BETONU SPĘKANEGO I NIESPĘKANEGO M10X135</v>
          </cell>
          <cell r="D1856" t="str">
            <v>5907754236509</v>
          </cell>
          <cell r="E1856" t="str">
            <v/>
          </cell>
          <cell r="L1856" t="str">
            <v>-</v>
          </cell>
          <cell r="M1856" t="str">
            <v>-</v>
          </cell>
          <cell r="N1856" t="str">
            <v>-</v>
          </cell>
          <cell r="O1856" t="str">
            <v>-</v>
          </cell>
          <cell r="P1856" t="str">
            <v>-</v>
          </cell>
          <cell r="Q1856" t="str">
            <v>-</v>
          </cell>
          <cell r="R1856" t="str">
            <v>0</v>
          </cell>
          <cell r="S1856" t="str">
            <v/>
          </cell>
          <cell r="T1856" t="str">
            <v>THALE sp. z o.o. sp.k.</v>
          </cell>
          <cell r="U1856" t="str">
            <v>11-041 Olsztyn, Poland, Wilimowo 2, Poland</v>
          </cell>
          <cell r="V1856" t="str">
            <v/>
          </cell>
        </row>
        <row r="1857">
          <cell r="A1857">
            <v>19067</v>
          </cell>
          <cell r="B1857" t="str">
            <v>81420100950</v>
          </cell>
          <cell r="C1857" t="str">
            <v>ULR-M10X95 KOTWA ROZPOROWA DO BETONU NIESPĘKANEGO M10X95</v>
          </cell>
          <cell r="D1857" t="str">
            <v>5907754254305</v>
          </cell>
          <cell r="E1857" t="str">
            <v/>
          </cell>
          <cell r="L1857" t="str">
            <v>-</v>
          </cell>
          <cell r="M1857" t="str">
            <v>-</v>
          </cell>
          <cell r="N1857" t="str">
            <v>-</v>
          </cell>
          <cell r="O1857" t="str">
            <v>-</v>
          </cell>
          <cell r="P1857" t="str">
            <v>-</v>
          </cell>
          <cell r="Q1857" t="str">
            <v>-</v>
          </cell>
          <cell r="R1857" t="str">
            <v>0</v>
          </cell>
          <cell r="S1857" t="str">
            <v/>
          </cell>
          <cell r="T1857" t="str">
            <v>THALE sp. z o.o. sp.k.</v>
          </cell>
          <cell r="U1857" t="str">
            <v>11-041 Olsztyn, Poland, Wilimowo 2, Poland</v>
          </cell>
          <cell r="V1857" t="str">
            <v/>
          </cell>
          <cell r="W1857" t="str">
            <v>ULR-M10X95</v>
          </cell>
        </row>
        <row r="1858">
          <cell r="A1858">
            <v>19087</v>
          </cell>
          <cell r="B1858" t="str">
            <v>81430121500</v>
          </cell>
          <cell r="C1858" t="str">
            <v>ULS-M12X150 KOTWA ROZPOROWA STALOWA Z POWŁOKĄ CYNKOWO-ALUMINIOWĄ M12X150</v>
          </cell>
          <cell r="D1858" t="str">
            <v>5907754229303</v>
          </cell>
          <cell r="E1858" t="str">
            <v/>
          </cell>
          <cell r="L1858" t="str">
            <v>-</v>
          </cell>
          <cell r="M1858" t="str">
            <v>-</v>
          </cell>
          <cell r="N1858" t="str">
            <v>-</v>
          </cell>
          <cell r="O1858" t="str">
            <v>-</v>
          </cell>
          <cell r="P1858" t="str">
            <v>-</v>
          </cell>
          <cell r="Q1858" t="str">
            <v>-</v>
          </cell>
          <cell r="R1858" t="str">
            <v>0</v>
          </cell>
          <cell r="S1858" t="str">
            <v/>
          </cell>
          <cell r="T1858" t="str">
            <v>THALE sp. z o.o. sp.k.</v>
          </cell>
          <cell r="U1858" t="str">
            <v>11-041 Olsztyn, Poland, Wilimowo 2, Poland</v>
          </cell>
          <cell r="V1858" t="str">
            <v/>
          </cell>
          <cell r="W1858" t="str">
            <v>ULS-M12X150</v>
          </cell>
        </row>
        <row r="1859">
          <cell r="A1859">
            <v>19467</v>
          </cell>
          <cell r="B1859" t="str">
            <v>81420121000</v>
          </cell>
          <cell r="C1859" t="str">
            <v>ULR-M12X100 KOTWA ROZPOROWA DO BETONU NIESPĘKANEGO M12X100</v>
          </cell>
          <cell r="D1859" t="str">
            <v/>
          </cell>
          <cell r="E1859" t="str">
            <v/>
          </cell>
          <cell r="L1859" t="str">
            <v>-</v>
          </cell>
          <cell r="M1859" t="str">
            <v>-</v>
          </cell>
          <cell r="N1859" t="str">
            <v>-</v>
          </cell>
          <cell r="O1859" t="str">
            <v>-</v>
          </cell>
          <cell r="P1859" t="str">
            <v>-</v>
          </cell>
          <cell r="Q1859" t="str">
            <v>-</v>
          </cell>
          <cell r="R1859" t="str">
            <v>0</v>
          </cell>
          <cell r="S1859" t="str">
            <v/>
          </cell>
          <cell r="T1859" t="str">
            <v>THALE sp. z o.o. sp.k.</v>
          </cell>
          <cell r="U1859" t="str">
            <v>11-041 Olsztyn, Poland, Wilimowo 2, Poland</v>
          </cell>
          <cell r="V1859" t="str">
            <v/>
          </cell>
          <cell r="W1859" t="str">
            <v>UŁR M12X100</v>
          </cell>
        </row>
        <row r="1860">
          <cell r="A1860">
            <v>19093</v>
          </cell>
          <cell r="B1860" t="str">
            <v>81430101200</v>
          </cell>
          <cell r="C1860" t="str">
            <v>ULS-T-M10X120 KOTWA ROZPOROWA DO BETONU SPĘKANEGO I NIESPĘKANEGO M10X120</v>
          </cell>
          <cell r="D1860" t="str">
            <v>5907754236516</v>
          </cell>
          <cell r="E1860" t="str">
            <v/>
          </cell>
          <cell r="L1860" t="str">
            <v>-</v>
          </cell>
          <cell r="M1860" t="str">
            <v>-</v>
          </cell>
          <cell r="N1860" t="str">
            <v>-</v>
          </cell>
          <cell r="O1860" t="str">
            <v>-</v>
          </cell>
          <cell r="P1860" t="str">
            <v>-</v>
          </cell>
          <cell r="Q1860" t="str">
            <v>-</v>
          </cell>
          <cell r="R1860" t="str">
            <v>0</v>
          </cell>
          <cell r="S1860" t="str">
            <v/>
          </cell>
          <cell r="T1860" t="str">
            <v>THALE sp. z o.o. sp.k.</v>
          </cell>
          <cell r="U1860" t="str">
            <v>11-041 Olsztyn, Poland, Wilimowo 2, Poland</v>
          </cell>
          <cell r="V1860" t="str">
            <v/>
          </cell>
          <cell r="W1860" t="str">
            <v>ULS-T-M10X120</v>
          </cell>
        </row>
        <row r="1861">
          <cell r="A1861">
            <v>19094</v>
          </cell>
          <cell r="B1861" t="str">
            <v>81430121400</v>
          </cell>
          <cell r="C1861" t="str">
            <v>ULS-T-M12X140 KOTWA ROZPOROWA DO BETONU SPĘKANEGO I NIESPĘKANEGO M12X140</v>
          </cell>
          <cell r="D1861" t="str">
            <v>5907754234932</v>
          </cell>
          <cell r="E1861" t="str">
            <v/>
          </cell>
          <cell r="L1861" t="str">
            <v>-</v>
          </cell>
          <cell r="M1861" t="str">
            <v>-</v>
          </cell>
          <cell r="N1861" t="str">
            <v>-</v>
          </cell>
          <cell r="O1861" t="str">
            <v>-</v>
          </cell>
          <cell r="P1861" t="str">
            <v>-</v>
          </cell>
          <cell r="Q1861" t="str">
            <v>-</v>
          </cell>
          <cell r="R1861" t="str">
            <v>0</v>
          </cell>
          <cell r="S1861" t="str">
            <v/>
          </cell>
          <cell r="T1861" t="str">
            <v>THALE sp. z o.o. sp.k.</v>
          </cell>
          <cell r="U1861" t="str">
            <v>11-041 Olsztyn, Poland, Wilimowo 2, Poland</v>
          </cell>
          <cell r="V1861" t="str">
            <v/>
          </cell>
          <cell r="W1861" t="str">
            <v>ULS-T-M12X140</v>
          </cell>
        </row>
        <row r="1862">
          <cell r="A1862">
            <v>19068</v>
          </cell>
          <cell r="B1862" t="str">
            <v>81420121350</v>
          </cell>
          <cell r="C1862" t="str">
            <v>ULR-M12X135 KOTWA ROZPOROWA DO BETONU NIESPĘKANEGO M12X135</v>
          </cell>
          <cell r="D1862" t="str">
            <v/>
          </cell>
          <cell r="E1862" t="str">
            <v/>
          </cell>
          <cell r="L1862" t="str">
            <v>-</v>
          </cell>
          <cell r="M1862" t="str">
            <v>-</v>
          </cell>
          <cell r="N1862" t="str">
            <v>-</v>
          </cell>
          <cell r="O1862" t="str">
            <v>-</v>
          </cell>
          <cell r="P1862" t="str">
            <v>-</v>
          </cell>
          <cell r="Q1862" t="str">
            <v>-</v>
          </cell>
          <cell r="R1862" t="str">
            <v>0</v>
          </cell>
          <cell r="S1862" t="str">
            <v/>
          </cell>
          <cell r="T1862" t="str">
            <v>THALE sp. z o.o. sp.k.</v>
          </cell>
          <cell r="U1862" t="str">
            <v>11-041 Olsztyn, Poland, Wilimowo 2, Poland</v>
          </cell>
          <cell r="V1862" t="str">
            <v/>
          </cell>
          <cell r="W1862" t="str">
            <v>ULR-M12X135</v>
          </cell>
        </row>
        <row r="1863">
          <cell r="A1863">
            <v>19464</v>
          </cell>
          <cell r="B1863" t="str">
            <v>81430122200</v>
          </cell>
          <cell r="C1863" t="str">
            <v>ULS-T-M12X220 KOTWA ROZPOROWA DO BETONU SPĘKANEGO  M12X220</v>
          </cell>
          <cell r="D1863" t="str">
            <v/>
          </cell>
          <cell r="E1863" t="str">
            <v/>
          </cell>
          <cell r="L1863" t="str">
            <v>-</v>
          </cell>
          <cell r="M1863" t="str">
            <v>-</v>
          </cell>
          <cell r="N1863" t="str">
            <v>-</v>
          </cell>
          <cell r="O1863" t="str">
            <v>-</v>
          </cell>
          <cell r="P1863" t="str">
            <v>-</v>
          </cell>
          <cell r="Q1863" t="str">
            <v>-</v>
          </cell>
          <cell r="R1863" t="str">
            <v>0</v>
          </cell>
          <cell r="S1863" t="str">
            <v/>
          </cell>
          <cell r="T1863" t="str">
            <v>THALE sp. z o.o. sp.k.</v>
          </cell>
          <cell r="U1863" t="str">
            <v>11-041 Olsztyn, Poland, Wilimowo 2, Poland</v>
          </cell>
          <cell r="V1863" t="str">
            <v/>
          </cell>
          <cell r="W1863" t="str">
            <v>UŁS-T M12X220</v>
          </cell>
        </row>
        <row r="1864">
          <cell r="A1864">
            <v>19095</v>
          </cell>
          <cell r="B1864" t="str">
            <v>81909500000</v>
          </cell>
          <cell r="C1864" t="str">
            <v>ULS-T-M8X80 KOTWA ROZPOROWA DO BETONU SPĘKANEGO I NIESPĘKANEGO M8X80</v>
          </cell>
          <cell r="D1864" t="str">
            <v>5907754234925</v>
          </cell>
          <cell r="E1864" t="str">
            <v/>
          </cell>
          <cell r="L1864" t="str">
            <v>-</v>
          </cell>
          <cell r="M1864" t="str">
            <v>-</v>
          </cell>
          <cell r="N1864" t="str">
            <v>-</v>
          </cell>
          <cell r="O1864" t="str">
            <v>-</v>
          </cell>
          <cell r="P1864" t="str">
            <v>-</v>
          </cell>
          <cell r="Q1864" t="str">
            <v>-</v>
          </cell>
          <cell r="R1864" t="str">
            <v>0</v>
          </cell>
          <cell r="S1864" t="str">
            <v/>
          </cell>
          <cell r="T1864" t="str">
            <v>THALE sp. z o.o. sp.k.</v>
          </cell>
          <cell r="U1864" t="str">
            <v>11-041 Olsztyn, Poland, Wilimowo 2, Poland</v>
          </cell>
          <cell r="V1864" t="str">
            <v/>
          </cell>
          <cell r="W1864" t="str">
            <v>ULS-T-M8X80</v>
          </cell>
        </row>
        <row r="1865">
          <cell r="A1865">
            <v>19465</v>
          </cell>
          <cell r="B1865" t="str">
            <v>81441081150</v>
          </cell>
          <cell r="C1865" t="str">
            <v>ULS-T-M8X115 KOTWA ROZPOROWA DO BETONU SPĘKANEGO M8X115</v>
          </cell>
          <cell r="D1865" t="str">
            <v/>
          </cell>
          <cell r="E1865" t="str">
            <v/>
          </cell>
          <cell r="L1865" t="str">
            <v>-</v>
          </cell>
          <cell r="M1865" t="str">
            <v>-</v>
          </cell>
          <cell r="N1865" t="str">
            <v>-</v>
          </cell>
          <cell r="O1865" t="str">
            <v>-</v>
          </cell>
          <cell r="P1865" t="str">
            <v>-</v>
          </cell>
          <cell r="Q1865" t="str">
            <v>-</v>
          </cell>
          <cell r="R1865" t="str">
            <v>0</v>
          </cell>
          <cell r="S1865" t="str">
            <v/>
          </cell>
          <cell r="T1865" t="str">
            <v>THALE sp. z o.o. sp.k.</v>
          </cell>
          <cell r="U1865" t="str">
            <v>11-041 Olsztyn, Poland, Wilimowo 2, Poland</v>
          </cell>
          <cell r="V1865" t="str">
            <v/>
          </cell>
          <cell r="W1865" t="str">
            <v>UŁS-T M8X115</v>
          </cell>
        </row>
        <row r="1866">
          <cell r="A1866">
            <v>24345</v>
          </cell>
          <cell r="B1866" t="str">
            <v/>
          </cell>
          <cell r="C1866" t="str">
            <v>XPGD-80 BK OBEJMA DUO 80 (79-85) BK</v>
          </cell>
          <cell r="D1866" t="str">
            <v/>
          </cell>
          <cell r="E1866" t="str">
            <v>25</v>
          </cell>
          <cell r="F1866" t="str">
            <v>Obejma DUO 80 (79-85) BK</v>
          </cell>
          <cell r="G1866" t="str">
            <v>Pipe clamp DUO 80 (79-85) BK</v>
          </cell>
          <cell r="H1866" t="str">
            <v>Csőbilincs DUO 80 (79-85) BK</v>
          </cell>
          <cell r="I1866" t="str">
            <v>Laikiklis DUO 80 (79-85) BK</v>
          </cell>
          <cell r="J1866" t="str">
            <v>Objímka DUO 80 (79-85) BK</v>
          </cell>
          <cell r="K1866" t="str">
            <v>Colier tip DUO 80 (79-85) BK</v>
          </cell>
          <cell r="L1866" t="str">
            <v>(PL)ITB-KOT-2018/0556 wydanie 2 30/06/2020; (RO)AT 017-05-4053-2024 28/02/2024</v>
          </cell>
          <cell r="M1866" t="str">
            <v>(PL)03/2020 30/05/2023; (RO)01/2024 28/02/2024</v>
          </cell>
          <cell r="N1866" t="str">
            <v>B</v>
          </cell>
          <cell r="O1866" t="str">
            <v>-</v>
          </cell>
          <cell r="P1866" t="str">
            <v>-</v>
          </cell>
          <cell r="Q1866" t="str">
            <v>-</v>
          </cell>
          <cell r="R1866" t="str">
            <v>20</v>
          </cell>
          <cell r="S1866" t="str">
            <v/>
          </cell>
          <cell r="T1866" t="str">
            <v>THALE sp. z o.o. sp.k.</v>
          </cell>
          <cell r="U1866" t="str">
            <v>11-041 Olsztyn, Poland, Wilimowo 2, Poland</v>
          </cell>
          <cell r="V1866" t="str">
            <v>ocynk lamelarny</v>
          </cell>
          <cell r="W1866" t="str">
            <v>XPGD-80 BK</v>
          </cell>
        </row>
        <row r="1867">
          <cell r="A1867">
            <v>19110</v>
          </cell>
          <cell r="B1867" t="str">
            <v>89050001215</v>
          </cell>
          <cell r="C1867" t="str">
            <v>UPF-12 KPL OBEJMA ZATRZASKOWA UPF 12 KPL</v>
          </cell>
          <cell r="D1867" t="str">
            <v>5907754218307</v>
          </cell>
          <cell r="E1867" t="str">
            <v>1</v>
          </cell>
          <cell r="G1867" t="str">
            <v>Self-locking pipe clamp UPF 12 KPL</v>
          </cell>
          <cell r="L1867" t="str">
            <v>-</v>
          </cell>
          <cell r="M1867" t="str">
            <v>-</v>
          </cell>
          <cell r="N1867" t="str">
            <v>-</v>
          </cell>
          <cell r="O1867" t="str">
            <v>-</v>
          </cell>
          <cell r="P1867" t="str">
            <v>-</v>
          </cell>
          <cell r="Q1867" t="str">
            <v>-</v>
          </cell>
          <cell r="R1867" t="str">
            <v>0</v>
          </cell>
          <cell r="S1867" t="str">
            <v/>
          </cell>
          <cell r="T1867" t="str">
            <v>THALE sp. z o.o. sp.k.</v>
          </cell>
          <cell r="U1867" t="str">
            <v>11-041 Olsztyn, Poland, Wilimowo 2, Poland</v>
          </cell>
          <cell r="V1867" t="str">
            <v/>
          </cell>
          <cell r="W1867" t="str">
            <v>UPF-12 KPL</v>
          </cell>
        </row>
        <row r="1868">
          <cell r="A1868">
            <v>19119</v>
          </cell>
          <cell r="B1868" t="str">
            <v>89050004215</v>
          </cell>
          <cell r="C1868" t="str">
            <v>UPF-42 KPL OBEJMA ZATRZASKOWA UPF-42 KPL</v>
          </cell>
          <cell r="D1868" t="str">
            <v>5907754218369</v>
          </cell>
          <cell r="E1868" t="str">
            <v>1</v>
          </cell>
          <cell r="F1868" t="str">
            <v>Obejma zatrzaskowa UPF-42 KPL</v>
          </cell>
          <cell r="G1868" t="str">
            <v>Self-locking pipe clamp UPF-42 KPL</v>
          </cell>
          <cell r="H1868" t="str">
            <v>Önzáró csőbilincs UPF-42 KPL</v>
          </cell>
          <cell r="I1868" t="str">
            <v>Greito montavimo laikiklis UPF-42 KPL</v>
          </cell>
          <cell r="K1868" t="str">
            <v>Colier tip UPF-42 KPL</v>
          </cell>
          <cell r="L1868" t="str">
            <v>-</v>
          </cell>
          <cell r="M1868" t="str">
            <v>-</v>
          </cell>
          <cell r="N1868" t="str">
            <v>-</v>
          </cell>
          <cell r="O1868" t="str">
            <v>-</v>
          </cell>
          <cell r="P1868" t="str">
            <v>-</v>
          </cell>
          <cell r="Q1868" t="str">
            <v>-</v>
          </cell>
          <cell r="R1868" t="str">
            <v>0</v>
          </cell>
          <cell r="S1868" t="str">
            <v/>
          </cell>
          <cell r="T1868" t="str">
            <v>THALE sp. z o.o. sp.k.</v>
          </cell>
          <cell r="U1868" t="str">
            <v>11-041 Olsztyn, Poland, Wilimowo 2, Poland</v>
          </cell>
          <cell r="V1868" t="str">
            <v/>
          </cell>
          <cell r="W1868" t="str">
            <v>UPF-42 KPL</v>
          </cell>
        </row>
        <row r="1869">
          <cell r="A1869">
            <v>19274</v>
          </cell>
          <cell r="B1869" t="str">
            <v/>
          </cell>
          <cell r="C1869" t="str">
            <v>UM-B UCHWYT MAGNETYCZNY UM-B</v>
          </cell>
          <cell r="D1869" t="str">
            <v/>
          </cell>
          <cell r="E1869" t="str">
            <v>5</v>
          </cell>
          <cell r="F1869" t="str">
            <v>Uchwyt magnetyczny UM-B</v>
          </cell>
          <cell r="G1869" t="str">
            <v>Magnetic holder UM-B</v>
          </cell>
          <cell r="H1869" t="str">
            <v>Mágneses behajtófej tartó UM-B</v>
          </cell>
          <cell r="I1869" t="str">
            <v>Magnetinis laikiklis</v>
          </cell>
          <cell r="J1869" t="str">
            <v>Magnetický držiak UM-B</v>
          </cell>
          <cell r="K1869" t="str">
            <v>Suport magnetic UM-B</v>
          </cell>
          <cell r="L1869" t="str">
            <v>-</v>
          </cell>
          <cell r="M1869" t="str">
            <v>-</v>
          </cell>
          <cell r="N1869" t="str">
            <v>-</v>
          </cell>
          <cell r="O1869" t="str">
            <v>-</v>
          </cell>
          <cell r="P1869" t="str">
            <v>-</v>
          </cell>
          <cell r="Q1869" t="str">
            <v>-</v>
          </cell>
          <cell r="R1869" t="str">
            <v>0</v>
          </cell>
          <cell r="S1869" t="str">
            <v/>
          </cell>
          <cell r="T1869" t="str">
            <v>THALE sp. z o.o. sp.k.</v>
          </cell>
          <cell r="U1869" t="str">
            <v>11-041 Olsztyn, Poland, Wilimowo 2, Poland</v>
          </cell>
          <cell r="V1869" t="str">
            <v>ocynk galwaniczny</v>
          </cell>
          <cell r="W1869" t="str">
            <v>UM-B</v>
          </cell>
        </row>
        <row r="1870">
          <cell r="A1870">
            <v>19118</v>
          </cell>
          <cell r="B1870" t="str">
            <v>89050003515</v>
          </cell>
          <cell r="C1870" t="str">
            <v>UPF-32 KPL OBEJMA ZATRZASKOWA UPF-32 KPL</v>
          </cell>
          <cell r="D1870" t="str">
            <v>5907754218352</v>
          </cell>
          <cell r="E1870" t="str">
            <v>1</v>
          </cell>
          <cell r="F1870" t="str">
            <v>Obejma zatrzaskowa UPF-32 KPL</v>
          </cell>
          <cell r="G1870" t="str">
            <v>Self-locking pipe clamp UPF-32 KPL</v>
          </cell>
          <cell r="H1870" t="str">
            <v>Önzáró csőbilincs UPF-32 KPL</v>
          </cell>
          <cell r="I1870" t="str">
            <v>Greito montavimo laikiklis UPF-32 KPL</v>
          </cell>
          <cell r="K1870" t="str">
            <v>Colier tip UPF-32 KPL</v>
          </cell>
          <cell r="L1870" t="str">
            <v>-</v>
          </cell>
          <cell r="M1870" t="str">
            <v>-</v>
          </cell>
          <cell r="N1870" t="str">
            <v>-</v>
          </cell>
          <cell r="O1870" t="str">
            <v>-</v>
          </cell>
          <cell r="P1870" t="str">
            <v>-</v>
          </cell>
          <cell r="Q1870" t="str">
            <v>-</v>
          </cell>
          <cell r="R1870" t="str">
            <v>0</v>
          </cell>
          <cell r="S1870" t="str">
            <v/>
          </cell>
          <cell r="T1870" t="str">
            <v>THALE sp. z o.o. sp.k.</v>
          </cell>
          <cell r="U1870" t="str">
            <v>11-041 Olsztyn, Poland, Wilimowo 2, Poland</v>
          </cell>
          <cell r="V1870" t="str">
            <v/>
          </cell>
          <cell r="W1870" t="str">
            <v>UPF-32 KPL</v>
          </cell>
        </row>
        <row r="1871">
          <cell r="A1871">
            <v>19511</v>
          </cell>
          <cell r="B1871" t="str">
            <v>9000019511</v>
          </cell>
          <cell r="C1871" t="str">
            <v>N-OW-20-2500 OBRZEŻE KANAŁÓW 20MM 2500</v>
          </cell>
          <cell r="D1871" t="str">
            <v/>
          </cell>
          <cell r="E1871" t="str">
            <v>1</v>
          </cell>
          <cell r="F1871" t="str">
            <v>Obrzeże kanałów 20mmx2500</v>
          </cell>
          <cell r="G1871" t="str">
            <v>Ventilation duct edgings 20mm 2500</v>
          </cell>
          <cell r="H1871" t="str">
            <v>Légcsatorna mez keret 20mm 2500</v>
          </cell>
          <cell r="I1871" t="str">
            <v>Ortakiu apvadai 20mm 2500</v>
          </cell>
          <cell r="K1871" t="str">
            <v>Margini pentru canale de ventilatie 20x2500mm</v>
          </cell>
          <cell r="L1871" t="str">
            <v>-</v>
          </cell>
          <cell r="M1871" t="str">
            <v>-</v>
          </cell>
          <cell r="N1871" t="str">
            <v>-</v>
          </cell>
          <cell r="O1871" t="str">
            <v>-</v>
          </cell>
          <cell r="P1871" t="str">
            <v>-</v>
          </cell>
          <cell r="Q1871" t="str">
            <v>-</v>
          </cell>
          <cell r="R1871" t="str">
            <v>0</v>
          </cell>
          <cell r="S1871" t="str">
            <v/>
          </cell>
          <cell r="T1871" t="str">
            <v>THALE sp. z o.o. sp.k.</v>
          </cell>
          <cell r="U1871" t="str">
            <v>11-041 Olsztyn, Poland, Wilimowo 2, Poland</v>
          </cell>
          <cell r="V1871" t="str">
            <v>pasywacja</v>
          </cell>
          <cell r="W1871" t="str">
            <v>N-OW-20-2500</v>
          </cell>
        </row>
        <row r="1872">
          <cell r="A1872">
            <v>30188</v>
          </cell>
          <cell r="B1872" t="str">
            <v>80111111000</v>
          </cell>
          <cell r="C1872" t="str">
            <v>HUPZ-4 BK OBEJMA HOBBY 4 (109-116MM) BK</v>
          </cell>
          <cell r="D1872" t="str">
            <v>5907754267169</v>
          </cell>
          <cell r="E1872" t="str">
            <v>25</v>
          </cell>
          <cell r="F1872" t="str">
            <v>Obejma HOBBY 4 (109-116mm) BK</v>
          </cell>
          <cell r="G1872" t="str">
            <v>Pipe clamp HOBBY 4 (109-116mm) BK</v>
          </cell>
          <cell r="H1872" t="str">
            <v>Csőbilincs HOBBY 4 (109-116mm) BK</v>
          </cell>
          <cell r="I1872" t="str">
            <v>Laikiklis Hobby 4 (109-116mm) BK</v>
          </cell>
          <cell r="J1872" t="str">
            <v>Objímka HOBBY 4 (109-116mm) BK</v>
          </cell>
          <cell r="K1872" t="str">
            <v>Colier tip HOBBY 4 (109-116mm) BK</v>
          </cell>
          <cell r="L1872" t="str">
            <v>(PL)ITB-KOT-2018/0744 wydanie 2 27/03/2020; (HU)A-101/2016 18/11/2021; (SK)SK TP-19/0004-verzia 02 23/03/2022; (RO)AT 017-05-4053-2024 28/02/2024</v>
          </cell>
          <cell r="M1872" t="str">
            <v>(PL)01/2020 30/05/2023; (HU)02/2021 18/11/2021; (SK)01/2022 23/03/2022; (RO)01/2024 28/02/2024</v>
          </cell>
          <cell r="N1872" t="str">
            <v>B</v>
          </cell>
          <cell r="O1872" t="str">
            <v>-</v>
          </cell>
          <cell r="P1872" t="str">
            <v>-</v>
          </cell>
          <cell r="Q1872" t="str">
            <v>-</v>
          </cell>
          <cell r="R1872" t="str">
            <v>15</v>
          </cell>
          <cell r="S1872" t="str">
            <v/>
          </cell>
          <cell r="T1872" t="str">
            <v>THALE sp. z o.o. sp.k.</v>
          </cell>
          <cell r="U1872" t="str">
            <v>11-041 Olsztyn, Poland, Wilimowo 2, Poland</v>
          </cell>
          <cell r="V1872" t="str">
            <v>ocynk galwaniczny</v>
          </cell>
          <cell r="W1872" t="str">
            <v>HUPZ-4 BK</v>
          </cell>
        </row>
        <row r="1873">
          <cell r="A1873">
            <v>19115</v>
          </cell>
          <cell r="B1873" t="str">
            <v>89050001815</v>
          </cell>
          <cell r="C1873" t="str">
            <v>UPF-18 KPL OBEJMA ZATRZASKOWA UPF-18 KPL</v>
          </cell>
          <cell r="D1873" t="str">
            <v>5907754218321</v>
          </cell>
          <cell r="E1873" t="str">
            <v>1</v>
          </cell>
          <cell r="F1873" t="str">
            <v>Obejma zatrzaskowa UPF-18 KPL</v>
          </cell>
          <cell r="G1873" t="str">
            <v>Self-locking pipe clamp UPF-18 KPL</v>
          </cell>
          <cell r="H1873" t="str">
            <v>Önzáró csőbilincs UPF-18 KPL</v>
          </cell>
          <cell r="I1873" t="str">
            <v>Greito montavimo laikiklis UPF-18 KPL</v>
          </cell>
          <cell r="K1873" t="str">
            <v>Colier tip UPF-18 KPL</v>
          </cell>
          <cell r="L1873" t="str">
            <v>-</v>
          </cell>
          <cell r="M1873" t="str">
            <v>-</v>
          </cell>
          <cell r="N1873" t="str">
            <v>-</v>
          </cell>
          <cell r="O1873" t="str">
            <v>-</v>
          </cell>
          <cell r="P1873" t="str">
            <v>-</v>
          </cell>
          <cell r="Q1873" t="str">
            <v>-</v>
          </cell>
          <cell r="R1873" t="str">
            <v>0</v>
          </cell>
          <cell r="S1873" t="str">
            <v/>
          </cell>
          <cell r="T1873" t="str">
            <v>THALE sp. z o.o. sp.k.</v>
          </cell>
          <cell r="U1873" t="str">
            <v>11-041 Olsztyn, Poland, Wilimowo 2, Poland</v>
          </cell>
          <cell r="V1873" t="str">
            <v/>
          </cell>
          <cell r="W1873" t="str">
            <v>UPF-18 KPL</v>
          </cell>
        </row>
        <row r="1874">
          <cell r="A1874">
            <v>19114</v>
          </cell>
          <cell r="B1874" t="str">
            <v>89050001805</v>
          </cell>
          <cell r="C1874" t="str">
            <v>UPF-18 BK OBEJMA ZATRZASKOWA UPF-18 BK</v>
          </cell>
          <cell r="D1874" t="str">
            <v>5907754218406</v>
          </cell>
          <cell r="E1874" t="str">
            <v>1</v>
          </cell>
          <cell r="G1874" t="str">
            <v>Self-locking pipe clamp UPF-18 BK</v>
          </cell>
          <cell r="L1874" t="str">
            <v>-</v>
          </cell>
          <cell r="M1874" t="str">
            <v>-</v>
          </cell>
          <cell r="N1874" t="str">
            <v>-</v>
          </cell>
          <cell r="O1874" t="str">
            <v>-</v>
          </cell>
          <cell r="P1874" t="str">
            <v>-</v>
          </cell>
          <cell r="Q1874" t="str">
            <v>-</v>
          </cell>
          <cell r="R1874" t="str">
            <v>0</v>
          </cell>
          <cell r="S1874" t="str">
            <v/>
          </cell>
          <cell r="T1874" t="str">
            <v>THALE sp. z o.o. sp.k.</v>
          </cell>
          <cell r="U1874" t="str">
            <v>11-041 Olsztyn, Poland, Wilimowo 2, Poland</v>
          </cell>
          <cell r="V1874" t="str">
            <v/>
          </cell>
          <cell r="W1874" t="str">
            <v>UPF-18 BK</v>
          </cell>
        </row>
        <row r="1875">
          <cell r="A1875">
            <v>19117</v>
          </cell>
          <cell r="B1875" t="str">
            <v>89050002605</v>
          </cell>
          <cell r="C1875" t="str">
            <v>UPF-26 BK OBEJMA ZATRZASKOWA UPF-26 BK</v>
          </cell>
          <cell r="D1875" t="str">
            <v>5907754218413</v>
          </cell>
          <cell r="E1875" t="str">
            <v>1</v>
          </cell>
          <cell r="G1875" t="str">
            <v>Self-locking pipe clamp UPF-26 BK</v>
          </cell>
          <cell r="L1875" t="str">
            <v>-</v>
          </cell>
          <cell r="M1875" t="str">
            <v>-</v>
          </cell>
          <cell r="N1875" t="str">
            <v>-</v>
          </cell>
          <cell r="O1875" t="str">
            <v>-</v>
          </cell>
          <cell r="P1875" t="str">
            <v>-</v>
          </cell>
          <cell r="Q1875" t="str">
            <v>-</v>
          </cell>
          <cell r="R1875" t="str">
            <v>0</v>
          </cell>
          <cell r="S1875" t="str">
            <v/>
          </cell>
          <cell r="T1875" t="str">
            <v>THALE sp. z o.o. sp.k.</v>
          </cell>
          <cell r="U1875" t="str">
            <v>11-041 Olsztyn, Poland, Wilimowo 2, Poland</v>
          </cell>
          <cell r="V1875" t="str">
            <v/>
          </cell>
          <cell r="W1875" t="str">
            <v>UPF-26 BK</v>
          </cell>
        </row>
        <row r="1876">
          <cell r="A1876">
            <v>19116</v>
          </cell>
          <cell r="B1876" t="str">
            <v>89050002215</v>
          </cell>
          <cell r="C1876" t="str">
            <v>UPF-22 KPL OBEJMA ZATRZASKOWA UPF-22 KPL</v>
          </cell>
          <cell r="D1876" t="str">
            <v>5907754218338</v>
          </cell>
          <cell r="E1876" t="str">
            <v>1</v>
          </cell>
          <cell r="G1876" t="str">
            <v>Self-locking pipe clamp UPF-22 KPL</v>
          </cell>
          <cell r="L1876" t="str">
            <v>-</v>
          </cell>
          <cell r="M1876" t="str">
            <v>-</v>
          </cell>
          <cell r="N1876" t="str">
            <v>-</v>
          </cell>
          <cell r="O1876" t="str">
            <v>-</v>
          </cell>
          <cell r="P1876" t="str">
            <v>-</v>
          </cell>
          <cell r="Q1876" t="str">
            <v>-</v>
          </cell>
          <cell r="R1876" t="str">
            <v>0</v>
          </cell>
          <cell r="S1876" t="str">
            <v/>
          </cell>
          <cell r="T1876" t="str">
            <v>THALE sp. z o.o. sp.k.</v>
          </cell>
          <cell r="U1876" t="str">
            <v>11-041 Olsztyn, Poland, Wilimowo 2, Poland</v>
          </cell>
          <cell r="V1876" t="str">
            <v/>
          </cell>
          <cell r="W1876" t="str">
            <v>UPF-22 KPL</v>
          </cell>
        </row>
        <row r="1877">
          <cell r="A1877">
            <v>16382</v>
          </cell>
          <cell r="B1877" t="str">
            <v>80130216820</v>
          </cell>
          <cell r="C1877" t="str">
            <v>UPG-168 SKR OBEJMA POJEDYNCZA EXPERT Z OKŁADZINĄ 168 SKR (164-172)</v>
          </cell>
          <cell r="D1877" t="str">
            <v>5907754241664</v>
          </cell>
          <cell r="E1877" t="str">
            <v/>
          </cell>
          <cell r="L1877" t="str">
            <v>(PL)ITB-KOT-2020/1561 wydanie 1 15/12/2020; (HU)A-101/2016 18/11/2021; (SK)SK TP-19/0004-verzia 02 23/03/2022; (RO)AT 017-05-4053-2024 28/02/2024</v>
          </cell>
          <cell r="M1877" t="str">
            <v>(PL)04/2020 30/05/2023; (HU)02/2021 18/11/2021; (SK)01/2022 23/03/2022; (RO)01/2024 28/02/2024</v>
          </cell>
          <cell r="N1877" t="str">
            <v>B</v>
          </cell>
          <cell r="O1877" t="str">
            <v>-</v>
          </cell>
          <cell r="P1877" t="str">
            <v>-</v>
          </cell>
          <cell r="Q1877" t="str">
            <v>-</v>
          </cell>
          <cell r="R1877" t="str">
            <v>15</v>
          </cell>
          <cell r="S1877" t="str">
            <v/>
          </cell>
          <cell r="T1877" t="str">
            <v>THALE sp. z o.o. sp.k.</v>
          </cell>
          <cell r="U1877" t="str">
            <v>11-041 Olsztyn, Poland, Wilimowo 2, Poland</v>
          </cell>
          <cell r="V1877" t="str">
            <v/>
          </cell>
          <cell r="W1877" t="str">
            <v>UPG-168SKR</v>
          </cell>
        </row>
        <row r="1878">
          <cell r="A1878">
            <v>15809</v>
          </cell>
          <cell r="B1878" t="str">
            <v>80130218200</v>
          </cell>
          <cell r="C1878" t="str">
            <v>UPG-182 BK OBEJMA EXPERT 182 (182MM) BK</v>
          </cell>
          <cell r="D1878" t="str">
            <v>5907754239920</v>
          </cell>
          <cell r="E1878" t="str">
            <v>1</v>
          </cell>
          <cell r="F1878" t="str">
            <v>Obejma EXPERT 182 (182mm) BK</v>
          </cell>
          <cell r="G1878" t="str">
            <v>Pipe clamp EXPERT 182 (182mm) BK</v>
          </cell>
          <cell r="H1878" t="str">
            <v>Csőbilincs EXPERT 182 (182mm) BK</v>
          </cell>
          <cell r="I1878" t="str">
            <v>Laikiklis Expert 182 (182mm) BK</v>
          </cell>
          <cell r="L1878" t="str">
            <v>(PL)ITB-KOT-2020/1561 wydanie 1 15/12/2020; (HU)A-101/2016 18/11/2021; (SK)SK TP-19/0004-verzia 02 23/03/2022; (RO)AT 017-05-4053-2024 28/02/2024</v>
          </cell>
          <cell r="M1878" t="str">
            <v>(PL)04/2020 30/05/2023; (HU)02/2021 18/11/2021; (SK)01/2022 23/03/2022; (RO)01/2024 28/02/2024</v>
          </cell>
          <cell r="N1878" t="str">
            <v>B</v>
          </cell>
          <cell r="O1878" t="str">
            <v>-</v>
          </cell>
          <cell r="P1878" t="str">
            <v>-</v>
          </cell>
          <cell r="Q1878" t="str">
            <v>-</v>
          </cell>
          <cell r="R1878" t="str">
            <v>15</v>
          </cell>
          <cell r="S1878" t="str">
            <v/>
          </cell>
          <cell r="T1878" t="str">
            <v>THALE sp. z o.o. sp.k.</v>
          </cell>
          <cell r="U1878" t="str">
            <v>11-041 Olsztyn, Poland, Wilimowo 2, Poland</v>
          </cell>
          <cell r="V1878" t="str">
            <v>ocynk galwaniczny</v>
          </cell>
          <cell r="W1878" t="str">
            <v>UPG-182 BK</v>
          </cell>
        </row>
        <row r="1879">
          <cell r="A1879">
            <v>16388</v>
          </cell>
          <cell r="B1879" t="str">
            <v>80130231520</v>
          </cell>
          <cell r="C1879" t="str">
            <v>UPG-315 SKR OBEJMA POJEDYNCZA EXPERT Z OKŁADZINĄ 315 SKR (307-316)</v>
          </cell>
          <cell r="D1879" t="str">
            <v>5907754241725</v>
          </cell>
          <cell r="E1879" t="str">
            <v/>
          </cell>
          <cell r="L1879" t="str">
            <v>(PL)ITB-KOT-2020/1561 wydanie 1 15/12/2020; (HU)A-101/2016 18/11/2021; (SK)SK TP-19/0004-verzia 02 23/03/2022; (RO)AT 017-05-4053-2024 28/02/2024</v>
          </cell>
          <cell r="M1879" t="str">
            <v>(PL)04/2020 30/05/2023; (HU)02/2021 18/11/2021; (SK)01/2022 23/03/2022; (RO)01/2024 28/02/2024</v>
          </cell>
          <cell r="N1879" t="str">
            <v>B</v>
          </cell>
          <cell r="O1879" t="str">
            <v>-</v>
          </cell>
          <cell r="P1879" t="str">
            <v>-</v>
          </cell>
          <cell r="Q1879" t="str">
            <v>-</v>
          </cell>
          <cell r="R1879" t="str">
            <v>15</v>
          </cell>
          <cell r="S1879" t="str">
            <v/>
          </cell>
          <cell r="T1879" t="str">
            <v>THALE sp. z o.o. sp.k.</v>
          </cell>
          <cell r="U1879" t="str">
            <v>11-041 Olsztyn, Poland, Wilimowo 2, Poland</v>
          </cell>
          <cell r="V1879" t="str">
            <v/>
          </cell>
          <cell r="W1879" t="str">
            <v>UPG-315SKR</v>
          </cell>
        </row>
        <row r="1880">
          <cell r="A1880">
            <v>13936</v>
          </cell>
          <cell r="B1880" t="str">
            <v>80131220000</v>
          </cell>
          <cell r="C1880" t="str">
            <v>UPG-200 BK M12/16 OBEJMA POJEDYNCZA EXPERT Z OKŁADZINĄ 200 BK (200-208)</v>
          </cell>
          <cell r="D1880" t="str">
            <v>5907754236257</v>
          </cell>
          <cell r="E1880" t="str">
            <v/>
          </cell>
          <cell r="L1880" t="str">
            <v>(PL)ITB-KOT-2020/1561 wydanie 1 15/12/2020; (HU)A-101/2016 18/11/2021; (SK)SK TP-19/0004-verzia 02 23/03/2022; (RO)AT 017-05-4053-2024 28/02/2024</v>
          </cell>
          <cell r="M1880" t="str">
            <v>(PL)04/2020 30/05/2023; (HU)02/2021 18/11/2021; (SK)01/2022 23/03/2022; (RO)01/2024 28/02/2024</v>
          </cell>
          <cell r="N1880" t="str">
            <v>B</v>
          </cell>
          <cell r="O1880" t="str">
            <v>-</v>
          </cell>
          <cell r="P1880" t="str">
            <v>-</v>
          </cell>
          <cell r="Q1880" t="str">
            <v>-</v>
          </cell>
          <cell r="R1880" t="str">
            <v>15</v>
          </cell>
          <cell r="S1880" t="str">
            <v/>
          </cell>
          <cell r="T1880" t="str">
            <v>THALE sp. z o.o. sp.k.</v>
          </cell>
          <cell r="U1880" t="str">
            <v>11-041 Olsztyn, Poland, Wilimowo 2, Poland</v>
          </cell>
          <cell r="V1880" t="str">
            <v>ocynk galwaniczny</v>
          </cell>
          <cell r="W1880" t="str">
            <v>UPG-200BK</v>
          </cell>
        </row>
        <row r="1881">
          <cell r="A1881">
            <v>16389</v>
          </cell>
          <cell r="B1881" t="str">
            <v>80130232420</v>
          </cell>
          <cell r="C1881" t="str">
            <v>UPG-324 SKR OBEJMA POJEDYNCZA EXPERT Z OKŁADZINĄ 324 SKR (317-326)</v>
          </cell>
          <cell r="D1881" t="str">
            <v>5907754241732</v>
          </cell>
          <cell r="E1881" t="str">
            <v/>
          </cell>
          <cell r="L1881" t="str">
            <v>(PL)ITB-KOT-2020/1561 wydanie 1 15/12/2020; (HU)A-101/2016 18/11/2021; (SK)SK TP-19/0004-verzia 02 23/03/2022; (RO)AT 017-05-4053-2024 28/02/2024</v>
          </cell>
          <cell r="M1881" t="str">
            <v>(PL)04/2020 30/05/2023; (HU)02/2021 18/11/2021; (SK)01/2022 23/03/2022; (RO)01/2024 28/02/2024</v>
          </cell>
          <cell r="N1881" t="str">
            <v>B</v>
          </cell>
          <cell r="O1881" t="str">
            <v>-</v>
          </cell>
          <cell r="P1881" t="str">
            <v>-</v>
          </cell>
          <cell r="Q1881" t="str">
            <v>-</v>
          </cell>
          <cell r="R1881" t="str">
            <v>15</v>
          </cell>
          <cell r="S1881" t="str">
            <v/>
          </cell>
          <cell r="T1881" t="str">
            <v>THALE sp. z o.o. sp.k.</v>
          </cell>
          <cell r="U1881" t="str">
            <v>11-041 Olsztyn, Poland, Wilimowo 2, Poland</v>
          </cell>
          <cell r="V1881" t="str">
            <v/>
          </cell>
          <cell r="W1881" t="str">
            <v>UPG-324SKR</v>
          </cell>
        </row>
        <row r="1882">
          <cell r="A1882">
            <v>17162</v>
          </cell>
          <cell r="B1882" t="str">
            <v>81716200000</v>
          </cell>
          <cell r="C1882" t="str">
            <v>UPG-200 KPL M12/16 OBEJMA POJEDYNCZA EXPERT Z OKŁADZINĄ 200 Z M12/16 KPL (200-208)</v>
          </cell>
          <cell r="D1882" t="str">
            <v>5907754247529</v>
          </cell>
          <cell r="E1882" t="str">
            <v/>
          </cell>
          <cell r="L1882" t="str">
            <v>(PL)ITB-KOT-2020/1561 wydanie 1 15/12/2020; (HU)A-101/2016 18/11/2021; (SK)SK TP-19/0004-verzia 02 23/03/2022; (RO)AT 017-05-4053-2024 28/02/2024</v>
          </cell>
          <cell r="M1882" t="str">
            <v>(PL)04/2020 30/05/2023; (HU)02/2021 18/11/2021; (SK)01/2022 23/03/2022; (RO)01/2024 28/02/2024</v>
          </cell>
          <cell r="N1882" t="str">
            <v>B</v>
          </cell>
          <cell r="O1882" t="str">
            <v>-</v>
          </cell>
          <cell r="P1882" t="str">
            <v>-</v>
          </cell>
          <cell r="Q1882" t="str">
            <v>-</v>
          </cell>
          <cell r="R1882" t="str">
            <v>15</v>
          </cell>
          <cell r="S1882" t="str">
            <v/>
          </cell>
          <cell r="T1882" t="str">
            <v>THALE sp. z o.o. sp.k.</v>
          </cell>
          <cell r="U1882" t="str">
            <v>11-041 Olsztyn, Poland, Wilimowo 2, Poland</v>
          </cell>
          <cell r="V1882" t="str">
            <v/>
          </cell>
          <cell r="W1882" t="str">
            <v>UPG-200KPL</v>
          </cell>
        </row>
        <row r="1883">
          <cell r="A1883">
            <v>16383</v>
          </cell>
          <cell r="B1883" t="str">
            <v>80130220020</v>
          </cell>
          <cell r="C1883" t="str">
            <v>UPG-200 SKR OBEJMA POJEDYNCZA EXPERT Z OKŁADZINĄ 200 SKR (200-208)</v>
          </cell>
          <cell r="D1883" t="str">
            <v>5907754241671</v>
          </cell>
          <cell r="E1883" t="str">
            <v/>
          </cell>
          <cell r="L1883" t="str">
            <v>(PL)ITB-KOT-2020/1561 wydanie 1 15/12/2020; (HU)A-101/2016 18/11/2021; (SK)SK TP-19/0004-verzia 02 23/03/2022; (RO)AT 017-05-4053-2024 28/02/2024</v>
          </cell>
          <cell r="M1883" t="str">
            <v>(PL)04/2020 30/05/2023; (HU)02/2021 18/11/2021; (SK)01/2022 23/03/2022; (RO)01/2024 28/02/2024</v>
          </cell>
          <cell r="N1883" t="str">
            <v>B</v>
          </cell>
          <cell r="O1883" t="str">
            <v>-</v>
          </cell>
          <cell r="P1883" t="str">
            <v>-</v>
          </cell>
          <cell r="Q1883" t="str">
            <v>-</v>
          </cell>
          <cell r="R1883" t="str">
            <v>15</v>
          </cell>
          <cell r="S1883" t="str">
            <v/>
          </cell>
          <cell r="T1883" t="str">
            <v>THALE sp. z o.o. sp.k.</v>
          </cell>
          <cell r="U1883" t="str">
            <v>11-041 Olsztyn, Poland, Wilimowo 2, Poland</v>
          </cell>
          <cell r="V1883" t="str">
            <v/>
          </cell>
          <cell r="W1883" t="str">
            <v>UPG-200SKR</v>
          </cell>
        </row>
        <row r="1884">
          <cell r="A1884">
            <v>600</v>
          </cell>
          <cell r="B1884" t="str">
            <v>80130227310</v>
          </cell>
          <cell r="C1884" t="str">
            <v>UPG-273 KPL OBEJMA POJEDYNCZA EXPERT Z OKŁADZINĄ 273 KPL (264-273)</v>
          </cell>
          <cell r="D1884" t="str">
            <v>5907754202962</v>
          </cell>
          <cell r="E1884" t="str">
            <v>5</v>
          </cell>
          <cell r="L1884" t="str">
            <v>(PL)ITB-KOT-2020/1561 wydanie 1 15/12/2020; (HU)A-101/2016 18/11/2021; (SK)SK TP-19/0004-verzia 02 23/03/2022; (RO)AT 017-05-4053-2024 28/02/2024</v>
          </cell>
          <cell r="M1884" t="str">
            <v>(PL)04/2020 30/05/2023; (HU)02/2021 18/11/2021; (SK)01/2022 23/03/2022; (RO)01/2024 28/02/2024</v>
          </cell>
          <cell r="N1884" t="str">
            <v>B</v>
          </cell>
          <cell r="O1884" t="str">
            <v>-</v>
          </cell>
          <cell r="P1884" t="str">
            <v>-</v>
          </cell>
          <cell r="Q1884" t="str">
            <v>-</v>
          </cell>
          <cell r="R1884" t="str">
            <v>15</v>
          </cell>
          <cell r="S1884" t="str">
            <v/>
          </cell>
          <cell r="T1884" t="str">
            <v>THALE sp. z o.o. sp.k.</v>
          </cell>
          <cell r="U1884" t="str">
            <v>11-041 Olsztyn, Poland, Wilimowo 2, Poland</v>
          </cell>
          <cell r="V1884" t="str">
            <v/>
          </cell>
          <cell r="W1884" t="str">
            <v>UPG-273KPL</v>
          </cell>
        </row>
        <row r="1885">
          <cell r="A1885">
            <v>32508</v>
          </cell>
          <cell r="B1885" t="str">
            <v>5000002126</v>
          </cell>
          <cell r="C1885" t="str">
            <v>VGAP4 GŁOWICA ADAPTERU PRZYŁĄCZE 21/2</v>
          </cell>
          <cell r="D1885" t="str">
            <v>5907754270497</v>
          </cell>
          <cell r="E1885" t="str">
            <v>1</v>
          </cell>
          <cell r="F1885" t="str">
            <v>Głowica adapteru przyłącze 21/2</v>
          </cell>
          <cell r="G1885" t="str">
            <v>Adapter head connection 21/2</v>
          </cell>
          <cell r="H1885" t="str">
            <v>Adapterfej csatlakozó 21/2</v>
          </cell>
          <cell r="I1885" t="str">
            <v>Adaptieriaus galvut? susijungimas 21/2</v>
          </cell>
          <cell r="J1885" t="str">
            <v>Hlava adaptéra pripojenie 21/2</v>
          </cell>
          <cell r="K1885" t="str">
            <v>Cap de adaptor conexiune 21/2</v>
          </cell>
          <cell r="L1885" t="str">
            <v>-</v>
          </cell>
          <cell r="M1885" t="str">
            <v>-</v>
          </cell>
          <cell r="N1885" t="str">
            <v>-</v>
          </cell>
          <cell r="O1885" t="str">
            <v>-</v>
          </cell>
          <cell r="P1885" t="str">
            <v>-</v>
          </cell>
          <cell r="Q1885" t="str">
            <v>-</v>
          </cell>
          <cell r="S1885" t="str">
            <v/>
          </cell>
          <cell r="T1885" t="str">
            <v>THALE sp. z o.o. sp.k.</v>
          </cell>
          <cell r="U1885" t="str">
            <v>11-041 Olsztyn, Poland, Wilimowo 2, Poland</v>
          </cell>
          <cell r="V1885" t="str">
            <v/>
          </cell>
          <cell r="W1885" t="str">
            <v>VGAP4</v>
          </cell>
        </row>
        <row r="1886">
          <cell r="A1886">
            <v>16384</v>
          </cell>
          <cell r="B1886" t="str">
            <v>80130221020</v>
          </cell>
          <cell r="C1886" t="str">
            <v>UPG-210 SKR OBEJMA POJEDYNCZA EXPERT Z OKŁADZINĄ 210 SKR (210-218)</v>
          </cell>
          <cell r="D1886" t="str">
            <v>5907754241688</v>
          </cell>
          <cell r="E1886" t="str">
            <v/>
          </cell>
          <cell r="L1886" t="str">
            <v>(PL)ITB-KOT-2020/1561 wydanie 1 15/12/2020; (HU)A-101/2016 18/11/2021; (SK)SK TP-19/0004-verzia 02 23/03/2022; (RO)AT 017-05-4053-2024 28/02/2024</v>
          </cell>
          <cell r="M1886" t="str">
            <v>(PL)04/2020 30/05/2023; (HU)02/2021 18/11/2021; (SK)01/2022 23/03/2022; (RO)01/2024 28/02/2024</v>
          </cell>
          <cell r="N1886" t="str">
            <v>B</v>
          </cell>
          <cell r="O1886" t="str">
            <v>-</v>
          </cell>
          <cell r="P1886" t="str">
            <v>-</v>
          </cell>
          <cell r="Q1886" t="str">
            <v>-</v>
          </cell>
          <cell r="R1886" t="str">
            <v>15</v>
          </cell>
          <cell r="S1886" t="str">
            <v/>
          </cell>
          <cell r="T1886" t="str">
            <v>THALE sp. z o.o. sp.k.</v>
          </cell>
          <cell r="U1886" t="str">
            <v>11-041 Olsztyn, Poland, Wilimowo 2, Poland</v>
          </cell>
          <cell r="V1886" t="str">
            <v/>
          </cell>
          <cell r="W1886" t="str">
            <v>UPG-210SKR</v>
          </cell>
        </row>
        <row r="1887">
          <cell r="A1887">
            <v>16386</v>
          </cell>
          <cell r="B1887" t="str">
            <v>80130225020</v>
          </cell>
          <cell r="C1887" t="str">
            <v>UPG-250 SKR OBEJMA POJEDYNCZA EXPERT Z OKŁADZINĄ 250 SKR (244-252)</v>
          </cell>
          <cell r="D1887" t="str">
            <v>5907754241701</v>
          </cell>
          <cell r="E1887" t="str">
            <v/>
          </cell>
          <cell r="L1887" t="str">
            <v>(PL)ITB-KOT-2020/1561 wydanie 1 15/12/2020; (HU)A-101/2016 18/11/2021; (SK)SK TP-19/0004-verzia 02 23/03/2022; (RO)AT 017-05-4053-2024 28/02/2024</v>
          </cell>
          <cell r="M1887" t="str">
            <v>(PL)04/2020 30/05/2023; (HU)02/2021 18/11/2021; (SK)01/2022 23/03/2022; (RO)01/2024 28/02/2024</v>
          </cell>
          <cell r="N1887" t="str">
            <v>B</v>
          </cell>
          <cell r="O1887" t="str">
            <v>-</v>
          </cell>
          <cell r="P1887" t="str">
            <v>-</v>
          </cell>
          <cell r="Q1887" t="str">
            <v>-</v>
          </cell>
          <cell r="R1887" t="str">
            <v>15</v>
          </cell>
          <cell r="S1887" t="str">
            <v/>
          </cell>
          <cell r="T1887" t="str">
            <v>THALE sp. z o.o. sp.k.</v>
          </cell>
          <cell r="U1887" t="str">
            <v>11-041 Olsztyn, Poland, Wilimowo 2, Poland</v>
          </cell>
          <cell r="V1887" t="str">
            <v/>
          </cell>
          <cell r="W1887" t="str">
            <v>UPG-250SKR</v>
          </cell>
        </row>
        <row r="1888">
          <cell r="A1888">
            <v>16387</v>
          </cell>
          <cell r="B1888" t="str">
            <v>80130227320</v>
          </cell>
          <cell r="C1888" t="str">
            <v>UPG-273 SKR OBEJMA POJEDYNCZA EXPERT Z OKŁADZINĄ 273 SKR (264-273)</v>
          </cell>
          <cell r="D1888" t="str">
            <v>5907754241718</v>
          </cell>
          <cell r="E1888" t="str">
            <v/>
          </cell>
          <cell r="L1888" t="str">
            <v>(PL)ITB-KOT-2020/1561 wydanie 1 15/12/2020; (HU)A-101/2016 18/11/2021; (SK)SK TP-19/0004-verzia 02 23/03/2022; (RO)AT 017-05-4053-2024 28/02/2024</v>
          </cell>
          <cell r="M1888" t="str">
            <v>(PL)04/2020 30/05/2023; (HU)02/2021 18/11/2021; (SK)01/2022 23/03/2022; (RO)01/2024 28/02/2024</v>
          </cell>
          <cell r="N1888" t="str">
            <v>B</v>
          </cell>
          <cell r="O1888" t="str">
            <v>-</v>
          </cell>
          <cell r="P1888" t="str">
            <v>-</v>
          </cell>
          <cell r="Q1888" t="str">
            <v>-</v>
          </cell>
          <cell r="R1888" t="str">
            <v>15</v>
          </cell>
          <cell r="S1888" t="str">
            <v/>
          </cell>
          <cell r="T1888" t="str">
            <v>THALE sp. z o.o. sp.k.</v>
          </cell>
          <cell r="U1888" t="str">
            <v>11-041 Olsztyn, Poland, Wilimowo 2, Poland</v>
          </cell>
          <cell r="V1888" t="str">
            <v/>
          </cell>
          <cell r="W1888" t="str">
            <v>UPG-273SKR</v>
          </cell>
        </row>
        <row r="1889">
          <cell r="A1889">
            <v>16391</v>
          </cell>
          <cell r="B1889" t="str">
            <v>80130250020</v>
          </cell>
          <cell r="C1889" t="str">
            <v>UPG-500 SKR OBEJMA POJEDYNCZA EXPERT Z OKŁADZINĄ 500 SKR (495-504)</v>
          </cell>
          <cell r="D1889" t="str">
            <v>5907754241756</v>
          </cell>
          <cell r="E1889" t="str">
            <v/>
          </cell>
          <cell r="L1889" t="str">
            <v>(PL)ITB-KOT-2020/1561 wydanie 1 15/12/2020; (HU)A-101/2016 18/11/2021; (SK)SK TP-19/0004-verzia 02 23/03/2022; (RO)AT 017-05-4053-2024 28/02/2024</v>
          </cell>
          <cell r="M1889" t="str">
            <v>(PL)04/2020 30/05/2023; (HU)02/2021 18/11/2021; (SK)01/2022 23/03/2022; (RO)01/2024 28/02/2024</v>
          </cell>
          <cell r="N1889" t="str">
            <v>B</v>
          </cell>
          <cell r="O1889" t="str">
            <v>-</v>
          </cell>
          <cell r="P1889" t="str">
            <v>-</v>
          </cell>
          <cell r="Q1889" t="str">
            <v>-</v>
          </cell>
          <cell r="R1889" t="str">
            <v>15</v>
          </cell>
          <cell r="S1889" t="str">
            <v/>
          </cell>
          <cell r="T1889" t="str">
            <v>THALE sp. z o.o. sp.k.</v>
          </cell>
          <cell r="U1889" t="str">
            <v>11-041 Olsztyn, Poland, Wilimowo 2, Poland</v>
          </cell>
          <cell r="V1889" t="str">
            <v/>
          </cell>
          <cell r="W1889" t="str">
            <v>UPG-500SKR</v>
          </cell>
        </row>
        <row r="1890">
          <cell r="A1890">
            <v>13168</v>
          </cell>
          <cell r="B1890" t="str">
            <v>80130237500</v>
          </cell>
          <cell r="C1890" t="str">
            <v>UPG-375 BK OBEJMA EXPERT 375 (375MM) BK</v>
          </cell>
          <cell r="D1890" t="str">
            <v>5907754246713</v>
          </cell>
          <cell r="E1890" t="str">
            <v>5</v>
          </cell>
          <cell r="G1890" t="str">
            <v>Pipe clamp EXPERT 375 (375mm) BK</v>
          </cell>
          <cell r="L1890" t="str">
            <v>(PL)ITB-KOT-2020/1561 wydanie 1 15/12/2020; (HU)A-101/2016 18/11/2021; (SK)SK TP-19/0004-verzia 02 23/03/2022; (RO)AT 017-05-4053-2024 28/02/2024</v>
          </cell>
          <cell r="M1890" t="str">
            <v>(PL)04/2020 30/05/2023; (HU)02/2021 18/11/2021; (SK)01/2022 23/03/2022; (RO)01/2024 28/02/2024</v>
          </cell>
          <cell r="N1890" t="str">
            <v>B</v>
          </cell>
          <cell r="O1890" t="str">
            <v>-</v>
          </cell>
          <cell r="P1890" t="str">
            <v>-</v>
          </cell>
          <cell r="Q1890" t="str">
            <v>-</v>
          </cell>
          <cell r="R1890" t="str">
            <v>15</v>
          </cell>
          <cell r="S1890" t="str">
            <v/>
          </cell>
          <cell r="T1890" t="str">
            <v>THALE sp. z o.o. sp.k.</v>
          </cell>
          <cell r="U1890" t="str">
            <v>11-041 Olsztyn, Poland, Wilimowo 2, Poland</v>
          </cell>
          <cell r="V1890" t="str">
            <v>ocynk galwaniczny</v>
          </cell>
          <cell r="W1890" t="str">
            <v>UPG-375 BK</v>
          </cell>
        </row>
        <row r="1891">
          <cell r="A1891">
            <v>603</v>
          </cell>
          <cell r="B1891" t="str">
            <v>80130250010</v>
          </cell>
          <cell r="C1891" t="str">
            <v>UPG-500 KPL OBEJMA POJEDYNCZA EXPERT Z OKŁADZINĄ 500 KPL (495-504)</v>
          </cell>
          <cell r="D1891" t="str">
            <v>5907754202931</v>
          </cell>
          <cell r="L1891" t="str">
            <v>(PL)ITB-KOT-2020/1561 wydanie 1 15/12/2020; (HU)A-101/2016 18/11/2021; (SK)SK TP-19/0004-verzia 02 23/03/2022; (RO)AT 017-05-4053-2024 28/02/2024</v>
          </cell>
          <cell r="M1891" t="str">
            <v>(PL)04/2020 30/05/2023; (HU)02/2021 18/11/2021; (SK)01/2022 23/03/2022; (RO)01/2024 28/02/2024</v>
          </cell>
          <cell r="N1891" t="str">
            <v>B</v>
          </cell>
          <cell r="O1891" t="str">
            <v>-</v>
          </cell>
          <cell r="P1891" t="str">
            <v>-</v>
          </cell>
          <cell r="Q1891" t="str">
            <v>-</v>
          </cell>
          <cell r="R1891" t="str">
            <v>15</v>
          </cell>
          <cell r="S1891" t="str">
            <v/>
          </cell>
          <cell r="T1891" t="str">
            <v>THALE sp. z o.o. sp.k.</v>
          </cell>
          <cell r="U1891" t="str">
            <v>11-041 Olsztyn, Poland, Wilimowo 2, Poland</v>
          </cell>
          <cell r="V1891" t="str">
            <v/>
          </cell>
          <cell r="W1891" t="str">
            <v>UPG-500KPL</v>
          </cell>
        </row>
        <row r="1892">
          <cell r="A1892">
            <v>13938</v>
          </cell>
          <cell r="B1892" t="str">
            <v>80131216000</v>
          </cell>
          <cell r="C1892" t="str">
            <v>UPG-6 M12/16 BK OBEJMA EXPERT 6 M12/16 (158-166MM) BK</v>
          </cell>
          <cell r="D1892" t="str">
            <v>5907754236264</v>
          </cell>
          <cell r="E1892" t="str">
            <v>10</v>
          </cell>
          <cell r="F1892" t="str">
            <v>Obejma EXPERT 6 M12/16 (158-166mm) BK</v>
          </cell>
          <cell r="G1892" t="str">
            <v>Pipe clamp EXPERT 6 M12/16 (158-166mm) BK</v>
          </cell>
          <cell r="H1892" t="str">
            <v>Csőbilincs EXPERT 6 M12/16 (158-166mm) BK</v>
          </cell>
          <cell r="I1892" t="str">
            <v>Laikiklis EXPERT 6 M12/16 (158-166mm) BK</v>
          </cell>
          <cell r="K1892" t="str">
            <v>Colier tip EXPERT 6 M12/16 (158-166mm) BK</v>
          </cell>
          <cell r="L1892" t="str">
            <v>(PL)ITB-KOT-2020/1561 wydanie 1 15/12/2020; (HU)A-101/2016 18/11/2021; (SK)SK TP-19/0004-verzia 02 23/03/2022; (RO)AT 017-05-4053-2024 28/02/2024</v>
          </cell>
          <cell r="M1892" t="str">
            <v>(PL)04/2020 30/05/2023; (HU)02/2021 18/11/2021; (SK)01/2022 23/03/2022; (RO)01/2024 28/02/2024</v>
          </cell>
          <cell r="N1892" t="str">
            <v>B</v>
          </cell>
          <cell r="O1892" t="str">
            <v>-</v>
          </cell>
          <cell r="P1892" t="str">
            <v>-</v>
          </cell>
          <cell r="Q1892" t="str">
            <v>-</v>
          </cell>
          <cell r="R1892" t="str">
            <v>15</v>
          </cell>
          <cell r="S1892" t="str">
            <v/>
          </cell>
          <cell r="T1892" t="str">
            <v>THALE sp. z o.o. sp.k.</v>
          </cell>
          <cell r="U1892" t="str">
            <v>11-041 Olsztyn, Poland, Wilimowo 2, Poland</v>
          </cell>
          <cell r="V1892" t="str">
            <v>ocynk galwaniczny</v>
          </cell>
          <cell r="W1892" t="str">
            <v>UPG-6 M12/16 BK</v>
          </cell>
        </row>
        <row r="1893">
          <cell r="A1893">
            <v>16385</v>
          </cell>
          <cell r="B1893" t="str">
            <v>80130221920</v>
          </cell>
          <cell r="C1893" t="str">
            <v>UPG-8 SKR OBEJMA POJEDYNCZA EXPERT Z OKŁADZINĄ 8 SKR (214-222)</v>
          </cell>
          <cell r="D1893" t="str">
            <v>5907754241695</v>
          </cell>
          <cell r="E1893" t="str">
            <v/>
          </cell>
          <cell r="L1893" t="str">
            <v>(PL)ITB-KOT-2020/1561 wydanie 1 15/12/2020; (HU)A-101/2016 18/11/2021; (SK)SK TP-19/0004-verzia 02 23/03/2022; (RO)AT 017-05-4053-2024 28/02/2024</v>
          </cell>
          <cell r="M1893" t="str">
            <v>(PL)04/2020 30/05/2023; (HU)02/2021 18/11/2021; (SK)01/2022 23/03/2022; (RO)01/2024 28/02/2024</v>
          </cell>
          <cell r="N1893" t="str">
            <v>B</v>
          </cell>
          <cell r="O1893" t="str">
            <v>-</v>
          </cell>
          <cell r="P1893" t="str">
            <v>-</v>
          </cell>
          <cell r="Q1893" t="str">
            <v>-</v>
          </cell>
          <cell r="R1893" t="str">
            <v>15</v>
          </cell>
          <cell r="S1893" t="str">
            <v/>
          </cell>
          <cell r="T1893" t="str">
            <v>THALE sp. z o.o. sp.k.</v>
          </cell>
          <cell r="U1893" t="str">
            <v>11-041 Olsztyn, Poland, Wilimowo 2, Poland</v>
          </cell>
          <cell r="V1893" t="str">
            <v/>
          </cell>
          <cell r="W1893" t="str">
            <v>UPG-8SKR</v>
          </cell>
        </row>
        <row r="1894">
          <cell r="A1894">
            <v>9867</v>
          </cell>
          <cell r="B1894" t="str">
            <v>80130240010</v>
          </cell>
          <cell r="C1894" t="str">
            <v>UPG-400 KPL OBEJMA POJEDYNCZA EXPERT Z OKŁADZINĄ 400 KPL (395-404)</v>
          </cell>
          <cell r="D1894" t="str">
            <v>5907754229310</v>
          </cell>
          <cell r="E1894" t="str">
            <v/>
          </cell>
          <cell r="L1894" t="str">
            <v>(PL)ITB-KOT-2020/1561 wydanie 1 15/12/2020; (HU)A-101/2016 18/11/2021; (SK)SK TP-19/0004-verzia 02 23/03/2022; (RO)AT 017-05-4053-2024 28/02/2024</v>
          </cell>
          <cell r="M1894" t="str">
            <v>(PL)04/2020 30/05/2023; (HU)02/2021 18/11/2021; (SK)01/2022 23/03/2022; (RO)01/2024 28/02/2024</v>
          </cell>
          <cell r="N1894" t="str">
            <v>B</v>
          </cell>
          <cell r="O1894" t="str">
            <v>-</v>
          </cell>
          <cell r="P1894" t="str">
            <v>-</v>
          </cell>
          <cell r="Q1894" t="str">
            <v>-</v>
          </cell>
          <cell r="R1894" t="str">
            <v>15</v>
          </cell>
          <cell r="S1894" t="str">
            <v/>
          </cell>
          <cell r="T1894" t="str">
            <v>THALE sp. z o.o. sp.k.</v>
          </cell>
          <cell r="U1894" t="str">
            <v>11-041 Olsztyn, Poland, Wilimowo 2, Poland</v>
          </cell>
          <cell r="V1894" t="str">
            <v/>
          </cell>
          <cell r="W1894" t="str">
            <v>UPG-400KPL</v>
          </cell>
        </row>
        <row r="1895">
          <cell r="A1895">
            <v>19191</v>
          </cell>
          <cell r="B1895" t="str">
            <v>89060204815</v>
          </cell>
          <cell r="C1895" t="str">
            <v>DH-48 HAK PODŁOGOWY PODWÓJNY 48MM</v>
          </cell>
          <cell r="D1895" t="str">
            <v>5907754222076</v>
          </cell>
          <cell r="E1895" t="str">
            <v>100</v>
          </cell>
          <cell r="F1895" t="str">
            <v>Hak podłogowy podwójny 48mm</v>
          </cell>
          <cell r="G1895" t="str">
            <v>Double underfloor hook 48mm</v>
          </cell>
          <cell r="H1895" t="str">
            <v>Dupla padló horogk 48mm</v>
          </cell>
          <cell r="I1895" t="str">
            <v>Grindine dviguba vamzdeliu apkaba 48mm</v>
          </cell>
          <cell r="K1895" t="str">
            <v>Carlig dublu de pardoseala 48mm</v>
          </cell>
          <cell r="L1895" t="str">
            <v>(SK)SK TP-19/0004-verzia 02 23/03/2022</v>
          </cell>
          <cell r="M1895" t="str">
            <v>(SK)01/2022 23/03/2022</v>
          </cell>
          <cell r="N1895" t="str">
            <v>B</v>
          </cell>
          <cell r="O1895" t="str">
            <v>-</v>
          </cell>
          <cell r="P1895" t="str">
            <v>-</v>
          </cell>
          <cell r="Q1895" t="str">
            <v>-</v>
          </cell>
          <cell r="R1895" t="str">
            <v>14</v>
          </cell>
          <cell r="S1895" t="str">
            <v/>
          </cell>
          <cell r="T1895" t="str">
            <v>POLSKA</v>
          </cell>
          <cell r="U1895" t="str">
            <v xml:space="preserve">, </v>
          </cell>
          <cell r="V1895" t="str">
            <v/>
          </cell>
          <cell r="W1895" t="str">
            <v>DH-48</v>
          </cell>
        </row>
        <row r="1896">
          <cell r="A1896">
            <v>19185</v>
          </cell>
          <cell r="B1896" t="str">
            <v>89060110015</v>
          </cell>
          <cell r="C1896" t="str">
            <v>H-100 HAK PODŁOGOWY POJEDYNCZY 100MM</v>
          </cell>
          <cell r="D1896" t="str">
            <v>5907754224315</v>
          </cell>
          <cell r="E1896" t="str">
            <v>100</v>
          </cell>
          <cell r="F1896" t="str">
            <v>Hak podłogowy pojedynczy 100mm</v>
          </cell>
          <cell r="G1896" t="str">
            <v>Underfloor hook 100mm</v>
          </cell>
          <cell r="H1896" t="str">
            <v>Padló horog 100mm</v>
          </cell>
          <cell r="I1896" t="str">
            <v>Grindine vienguba vamzdeliu apkaba 100MM</v>
          </cell>
          <cell r="K1896" t="str">
            <v>Carlig de pardoseala 100mm</v>
          </cell>
          <cell r="L1896" t="str">
            <v>(SK)SK TP-19/0004-verzia 02 23/03/2022; (RO)AT 017-05-4053-2024 28/02/2024</v>
          </cell>
          <cell r="M1896" t="str">
            <v>(SK)01/2022 23/03/2022; (RO)01/2024 28/02/2024</v>
          </cell>
          <cell r="N1896" t="str">
            <v>-</v>
          </cell>
          <cell r="O1896" t="str">
            <v>-</v>
          </cell>
          <cell r="P1896" t="str">
            <v>-</v>
          </cell>
          <cell r="Q1896" t="str">
            <v>-</v>
          </cell>
          <cell r="R1896" t="str">
            <v>0</v>
          </cell>
          <cell r="S1896" t="str">
            <v/>
          </cell>
          <cell r="T1896" t="str">
            <v>POLSKA</v>
          </cell>
          <cell r="U1896" t="str">
            <v xml:space="preserve">, </v>
          </cell>
          <cell r="V1896" t="str">
            <v/>
          </cell>
          <cell r="W1896" t="str">
            <v>H-100</v>
          </cell>
        </row>
        <row r="1897">
          <cell r="A1897">
            <v>16968</v>
          </cell>
          <cell r="B1897" t="str">
            <v>80130242700</v>
          </cell>
          <cell r="C1897" t="str">
            <v>UPG-427 BK OBEJMA EXPERT 427 (427MM) BK</v>
          </cell>
          <cell r="D1897" t="str">
            <v>5907754244405</v>
          </cell>
          <cell r="E1897" t="str">
            <v>1</v>
          </cell>
          <cell r="F1897" t="str">
            <v>Obejma EXPERT 427 (427mm) BK</v>
          </cell>
          <cell r="G1897" t="str">
            <v>Pipe clamp EXPERT 427 (427mm) BK</v>
          </cell>
          <cell r="H1897" t="str">
            <v>Csőbilincs EXPERT 427 (427mm) BK</v>
          </cell>
          <cell r="I1897" t="str">
            <v>Laikiklis Expert 427 (427mm) BK</v>
          </cell>
          <cell r="L1897" t="str">
            <v>(PL)ITB-KOT-2020/1561 wydanie 1 15/12/2020; (HU)A-101/2016 18/11/2021; (SK)SK TP-19/0004-verzia 02 23/03/2022; (RO)AT 017-05-4053-2024 28/02/2024</v>
          </cell>
          <cell r="M1897" t="str">
            <v>(PL)04/2020 30/05/2023; (HU)02/2021 18/11/2021; (SK)01/2022 23/03/2022; (RO)01/2024 28/02/2024</v>
          </cell>
          <cell r="N1897" t="str">
            <v>B</v>
          </cell>
          <cell r="O1897" t="str">
            <v>-</v>
          </cell>
          <cell r="P1897" t="str">
            <v>-</v>
          </cell>
          <cell r="Q1897" t="str">
            <v>-</v>
          </cell>
          <cell r="R1897" t="str">
            <v>15</v>
          </cell>
          <cell r="S1897" t="str">
            <v/>
          </cell>
          <cell r="T1897" t="str">
            <v>THALE sp. z o.o. sp.k.</v>
          </cell>
          <cell r="U1897" t="str">
            <v>11-041 Olsztyn, Poland, Wilimowo 2, Poland</v>
          </cell>
          <cell r="V1897" t="str">
            <v>ocynk galwaniczny</v>
          </cell>
          <cell r="W1897" t="str">
            <v>UPG-427 BK</v>
          </cell>
        </row>
        <row r="1898">
          <cell r="A1898">
            <v>24816</v>
          </cell>
          <cell r="B1898" t="str">
            <v>80620140000</v>
          </cell>
          <cell r="C1898" t="str">
            <v>KO-400 KOŁNIERZ OGNIOCHRONNY 400 MM CE</v>
          </cell>
          <cell r="D1898" t="str">
            <v>5907754257924</v>
          </cell>
          <cell r="E1898" t="str">
            <v>1</v>
          </cell>
          <cell r="F1898" t="str">
            <v>Kołnierz ogniochronny 400mm CE</v>
          </cell>
          <cell r="G1898" t="str">
            <v>Fire stop pipe collar 400mm CE</v>
          </cell>
          <cell r="H1898" t="str">
            <v>Tűzgátló mandzsetta 400mm CE</v>
          </cell>
          <cell r="I1898" t="str">
            <v>Ugniai atspari apkaba 400mm CE</v>
          </cell>
          <cell r="K1898" t="str">
            <v>Flans ignifuge 400 mm CE</v>
          </cell>
          <cell r="L1898" t="str">
            <v>ETA-16/0189 z 2020</v>
          </cell>
          <cell r="M1898" t="str">
            <v>CARBO/009-21-12-2016 z dn. 17.04.2020</v>
          </cell>
          <cell r="N1898" t="str">
            <v>-</v>
          </cell>
          <cell r="O1898" t="str">
            <v>CE</v>
          </cell>
          <cell r="P1898" t="str">
            <v>-</v>
          </cell>
          <cell r="Q1898" t="str">
            <v>-</v>
          </cell>
          <cell r="R1898" t="str">
            <v>16</v>
          </cell>
          <cell r="S1898" t="str">
            <v/>
          </cell>
          <cell r="T1898" t="str">
            <v>UE</v>
          </cell>
          <cell r="U1898" t="str">
            <v>0, 0</v>
          </cell>
          <cell r="V1898" t="str">
            <v/>
          </cell>
          <cell r="W1898" t="str">
            <v>KO-400</v>
          </cell>
        </row>
        <row r="1899">
          <cell r="A1899">
            <v>19261</v>
          </cell>
          <cell r="B1899" t="str">
            <v>81830300005</v>
          </cell>
          <cell r="C1899" t="str">
            <v>MKC-300 MIESZADŁO DO ŻYWIC</v>
          </cell>
          <cell r="D1899" t="str">
            <v>5907754240711</v>
          </cell>
          <cell r="E1899" t="str">
            <v>5</v>
          </cell>
          <cell r="F1899" t="str">
            <v>Mieszadło żywic</v>
          </cell>
          <cell r="G1899" t="str">
            <v>Mixing nozzle</v>
          </cell>
          <cell r="H1899" t="str">
            <v>Gyanta keverő</v>
          </cell>
          <cell r="I1899" t="str">
            <v>Antgalis maisiklis dervoms</v>
          </cell>
          <cell r="K1899" t="str">
            <v>Mixer raşina</v>
          </cell>
          <cell r="L1899" t="str">
            <v>-</v>
          </cell>
          <cell r="M1899" t="str">
            <v>-</v>
          </cell>
          <cell r="N1899" t="str">
            <v>-</v>
          </cell>
          <cell r="O1899" t="str">
            <v>-</v>
          </cell>
          <cell r="P1899" t="str">
            <v>-</v>
          </cell>
          <cell r="Q1899" t="str">
            <v>-</v>
          </cell>
          <cell r="R1899" t="str">
            <v>0</v>
          </cell>
          <cell r="S1899" t="str">
            <v/>
          </cell>
          <cell r="T1899" t="str">
            <v>THALE sp. z o.o. sp.k.</v>
          </cell>
          <cell r="U1899" t="str">
            <v>11-041 Olsztyn, Poland, Wilimowo 2, Poland</v>
          </cell>
          <cell r="V1899" t="str">
            <v/>
          </cell>
          <cell r="W1899" t="str">
            <v>MKC-300</v>
          </cell>
        </row>
        <row r="1900">
          <cell r="A1900">
            <v>17284</v>
          </cell>
          <cell r="B1900" t="str">
            <v>80130245000</v>
          </cell>
          <cell r="C1900" t="str">
            <v>UPG-450 BK OBEJMA EXPERT 450 (450MM) BK</v>
          </cell>
          <cell r="D1900" t="str">
            <v>5907754245679</v>
          </cell>
          <cell r="E1900" t="str">
            <v>1</v>
          </cell>
          <cell r="F1900" t="str">
            <v>Obejma EXPERT 450 (450mm) BK</v>
          </cell>
          <cell r="G1900" t="str">
            <v>Pipe clamp EXPERT 450 (450mm) BK</v>
          </cell>
          <cell r="H1900" t="str">
            <v>Csőbilincs EXPERT 450 (450mm) BK</v>
          </cell>
          <cell r="I1900" t="str">
            <v>Laikiklis Expert 450 (450mm) BK</v>
          </cell>
          <cell r="L1900" t="str">
            <v>(PL)ITB-KOT-2020/1561 wydanie 1 15/12/2020; (HU)A-101/2016 18/11/2021; (SK)SK TP-19/0004-verzia 02 23/03/2022; (RO)AT 017-05-4053-2024 28/02/2024</v>
          </cell>
          <cell r="M1900" t="str">
            <v>(PL)04/2020 30/05/2023; (HU)02/2021 18/11/2021; (SK)01/2022 23/03/2022; (RO)01/2024 28/02/2024</v>
          </cell>
          <cell r="N1900" t="str">
            <v>B</v>
          </cell>
          <cell r="O1900" t="str">
            <v>-</v>
          </cell>
          <cell r="P1900" t="str">
            <v>-</v>
          </cell>
          <cell r="Q1900" t="str">
            <v>-</v>
          </cell>
          <cell r="R1900" t="str">
            <v>15</v>
          </cell>
          <cell r="S1900" t="str">
            <v/>
          </cell>
          <cell r="T1900" t="str">
            <v>THALE sp. z o.o. sp.k.</v>
          </cell>
          <cell r="U1900" t="str">
            <v>11-041 Olsztyn, Poland, Wilimowo 2, Poland</v>
          </cell>
          <cell r="V1900" t="str">
            <v>ocynk galwaniczny</v>
          </cell>
          <cell r="W1900" t="str">
            <v>UPG-450 BK</v>
          </cell>
        </row>
        <row r="1901">
          <cell r="A1901">
            <v>23995</v>
          </cell>
          <cell r="B1901" t="str">
            <v>80111202100</v>
          </cell>
          <cell r="C1901" t="str">
            <v>UPGB-1/2 OBEJMA BINCO 1/2 (20-24MM)</v>
          </cell>
          <cell r="D1901" t="str">
            <v>5907754256774</v>
          </cell>
          <cell r="E1901" t="str">
            <v>100</v>
          </cell>
          <cell r="F1901" t="str">
            <v>Obejma BINCO 1/2 (20-24mm)</v>
          </cell>
          <cell r="G1901" t="str">
            <v>Pipe clamp BINCO 1/2 (20-24mm)</v>
          </cell>
          <cell r="H1901" t="str">
            <v>Csőbilincs BINCO 1/2 (20-24mm)</v>
          </cell>
          <cell r="I1901" t="str">
            <v>Laikiklis BINCO 1/2 (20-24mm)</v>
          </cell>
          <cell r="J1901" t="str">
            <v>Objímka BINCO  1/2 (20-24mm)</v>
          </cell>
          <cell r="K1901" t="str">
            <v>Colier tip BINCO 1/2 (20-24mm) BK</v>
          </cell>
          <cell r="L1901" t="str">
            <v>(PL)ITB-KOT-2018/0744 wydanie 2 27/03/2020; (SK)SK TP-19/0004-verzia 02 23/03/2022; (RO)AT 017-05-4053-2024 28/02/2024</v>
          </cell>
          <cell r="M1901" t="str">
            <v>(PL)01/2020 30/05/2023; (SK)01/2022 23/03/2022; (RO)01/2024 28/02/2024</v>
          </cell>
          <cell r="N1901" t="str">
            <v>B</v>
          </cell>
          <cell r="O1901" t="str">
            <v>-</v>
          </cell>
          <cell r="P1901" t="str">
            <v>-</v>
          </cell>
          <cell r="Q1901" t="str">
            <v>-</v>
          </cell>
          <cell r="R1901" t="str">
            <v>18</v>
          </cell>
          <cell r="S1901" t="str">
            <v/>
          </cell>
          <cell r="T1901" t="str">
            <v>THALE sp. z o.o. sp.k.</v>
          </cell>
          <cell r="U1901" t="str">
            <v>11-041 Olsztyn, Poland, Wilimowo 2, Poland</v>
          </cell>
          <cell r="V1901" t="str">
            <v>ocynk galwaniczny</v>
          </cell>
          <cell r="W1901" t="str">
            <v>UPGB-1/2</v>
          </cell>
        </row>
        <row r="1902">
          <cell r="A1902">
            <v>165</v>
          </cell>
          <cell r="B1902" t="str">
            <v>80190002400</v>
          </cell>
          <cell r="C1902" t="str">
            <v>E-24 OBEJMA ELEKTRYCZNA E 24 (24MM)</v>
          </cell>
          <cell r="D1902" t="str">
            <v>5907754202344</v>
          </cell>
          <cell r="E1902" t="str">
            <v>25</v>
          </cell>
          <cell r="F1902" t="str">
            <v>Obejma elektryczna E 24 (24mm)</v>
          </cell>
          <cell r="G1902" t="str">
            <v>Saddle U-strap clamp E 24 (24mm)</v>
          </cell>
          <cell r="H1902" t="str">
            <v>Omega bilincs E 24 (24mm)</v>
          </cell>
          <cell r="I1902" t="str">
            <v>Lakiklis elektros kabeliams E 24 (24MM)</v>
          </cell>
          <cell r="K1902" t="str">
            <v>Colier pentru instalatii electrice E 24 (24mm)</v>
          </cell>
          <cell r="L1902" t="str">
            <v>(SK)SK TP-19/0004-verzia 02 23/03/2022; (RO)AT 017-05-4053-2024 28/02/2024</v>
          </cell>
          <cell r="M1902" t="str">
            <v>(SK)01/2022 23/03/2022; (RO)01/2024 28/02/2024</v>
          </cell>
          <cell r="N1902" t="str">
            <v>-</v>
          </cell>
          <cell r="O1902" t="str">
            <v>-</v>
          </cell>
          <cell r="P1902" t="str">
            <v>-</v>
          </cell>
          <cell r="Q1902" t="str">
            <v>-</v>
          </cell>
          <cell r="R1902" t="str">
            <v>0</v>
          </cell>
          <cell r="S1902" t="str">
            <v/>
          </cell>
          <cell r="T1902" t="str">
            <v>THALE sp. z o.o. sp.k.</v>
          </cell>
          <cell r="U1902" t="str">
            <v>11-041 Olsztyn, Poland, Wilimowo 2, Poland</v>
          </cell>
          <cell r="V1902" t="str">
            <v>ocynk galwaniczny</v>
          </cell>
          <cell r="W1902" t="str">
            <v>E-24</v>
          </cell>
        </row>
        <row r="1903">
          <cell r="A1903">
            <v>23990</v>
          </cell>
          <cell r="B1903" t="str">
            <v>80111201700</v>
          </cell>
          <cell r="C1903" t="str">
            <v>UPGB-3/8 OBEJMA BINCO 3/8 (16-20MM)</v>
          </cell>
          <cell r="D1903" t="str">
            <v>5907754256767</v>
          </cell>
          <cell r="E1903" t="str">
            <v>100</v>
          </cell>
          <cell r="F1903" t="str">
            <v>Obejma BINCO 3/8 (16-20mm)</v>
          </cell>
          <cell r="G1903" t="str">
            <v>Pipe clamp BINCO 3/8 (16-20mm)</v>
          </cell>
          <cell r="H1903" t="str">
            <v>Csőbilincs BINCO 3/8 (16-20mm)</v>
          </cell>
          <cell r="I1903" t="str">
            <v>Laikiklis BINCO 3/8 (16-20mm)</v>
          </cell>
          <cell r="J1903" t="str">
            <v>Objímka BINCO 3/8 (16-20mm)</v>
          </cell>
          <cell r="K1903" t="str">
            <v>Colier tip BINCO 3/8 (16-20mm) BK</v>
          </cell>
          <cell r="L1903" t="str">
            <v>(PL)ITB-KOT-2018/0744 wydanie 2 27/03/2020; (SK)SK TP-19/0004-verzia 02 23/03/2022; (RO)AT 017-05-4053-2024 28/02/2024</v>
          </cell>
          <cell r="M1903" t="str">
            <v>(PL)01/2020 30/05/2023; (SK)01/2022 23/03/2022; (RO)01/2024 28/02/2024</v>
          </cell>
          <cell r="N1903" t="str">
            <v>B</v>
          </cell>
          <cell r="O1903" t="str">
            <v>-</v>
          </cell>
          <cell r="P1903" t="str">
            <v>-</v>
          </cell>
          <cell r="Q1903" t="str">
            <v>-</v>
          </cell>
          <cell r="R1903" t="str">
            <v>18</v>
          </cell>
          <cell r="S1903" t="str">
            <v/>
          </cell>
          <cell r="T1903" t="str">
            <v>THALE sp. z o.o. sp.k.</v>
          </cell>
          <cell r="U1903" t="str">
            <v>11-041 Olsztyn, Poland, Wilimowo 2, Poland</v>
          </cell>
          <cell r="V1903" t="str">
            <v>ocynk galwaniczny</v>
          </cell>
          <cell r="W1903" t="str">
            <v>UPGB-3/8</v>
          </cell>
        </row>
        <row r="1904">
          <cell r="A1904">
            <v>16372</v>
          </cell>
          <cell r="B1904" t="str">
            <v>80120201220</v>
          </cell>
          <cell r="C1904" t="str">
            <v>UPGD-12 SKR OBEJMA DUO 12 (10-12MM) SKR</v>
          </cell>
          <cell r="D1904" t="str">
            <v>5907754241565</v>
          </cell>
          <cell r="E1904" t="str">
            <v>100</v>
          </cell>
          <cell r="F1904" t="str">
            <v>Obejma DUO 12 (10-12mm) SKR</v>
          </cell>
          <cell r="G1904" t="str">
            <v>Pipe clamp DUO 12 (10-12mm) SKR</v>
          </cell>
          <cell r="H1904" t="str">
            <v>Csőbilincs DUO 12 (10-12mm) SKR</v>
          </cell>
          <cell r="I1904" t="str">
            <v>Laikiklis DUO 12 (10-12mm) SKR</v>
          </cell>
          <cell r="J1904" t="str">
            <v>Objímka DUO 12 (10-12mm) SKR</v>
          </cell>
          <cell r="K1904" t="str">
            <v>Coliere tip DUO 12 (10-12mm) SKR</v>
          </cell>
          <cell r="L1904" t="str">
            <v>(PL)ITB-KOT-2018/0744 wydanie 2 27/03/2020; (HU)A-101/2016 18/11/2021; (SK)SK TP-19/0004-verzia 02 23/03/2022; (RO)AT 017-05-4053-2024 28/02/2024</v>
          </cell>
          <cell r="M1904" t="str">
            <v>(PL)01/2020 30/05/2023; (HU)02/2021 18/11/2021; (SK)01/2022 23/03/2022; (RO)01/2024 28/02/2024</v>
          </cell>
          <cell r="N1904" t="str">
            <v>B</v>
          </cell>
          <cell r="O1904" t="str">
            <v>-</v>
          </cell>
          <cell r="P1904" t="str">
            <v>-</v>
          </cell>
          <cell r="Q1904" t="str">
            <v>-</v>
          </cell>
          <cell r="R1904" t="str">
            <v>15</v>
          </cell>
          <cell r="S1904" t="str">
            <v/>
          </cell>
          <cell r="T1904" t="str">
            <v>THALE sp. z o.o. sp.k.</v>
          </cell>
          <cell r="U1904" t="str">
            <v>11-041 Olsztyn, Poland, Wilimowo 2, Poland</v>
          </cell>
          <cell r="V1904" t="str">
            <v>ocynk galwaniczny</v>
          </cell>
          <cell r="W1904" t="str">
            <v>UPGD-12 SKR</v>
          </cell>
        </row>
        <row r="1905">
          <cell r="A1905">
            <v>10888</v>
          </cell>
          <cell r="B1905" t="str">
            <v>10888</v>
          </cell>
          <cell r="C1905" t="str">
            <v>UPG-355 BK OBEJMA POJEDYNCZA BEZ PRZYŁĄCZA Z OKŁADZINĄ 355 BK</v>
          </cell>
          <cell r="D1905" t="str">
            <v>5907754230873</v>
          </cell>
          <cell r="E1905" t="str">
            <v/>
          </cell>
          <cell r="L1905" t="str">
            <v>(PL)ITB-KOT-2020/1561 wydanie 1 15/12/2020; (HU)A-101/2016 18/11/2021; (SK)SK TP-19/0004-verzia 02 23/03/2022; (RO)AT 017-05-4053-2024 28/02/2024</v>
          </cell>
          <cell r="M1905" t="str">
            <v>(PL)04/2020 30/05/2023; (HU)02/2021 18/11/2021; (SK)01/2022 23/03/2022; (RO)01/2024 28/02/2024</v>
          </cell>
          <cell r="N1905" t="str">
            <v>B</v>
          </cell>
          <cell r="O1905" t="str">
            <v>-</v>
          </cell>
          <cell r="P1905" t="str">
            <v>-</v>
          </cell>
          <cell r="Q1905" t="str">
            <v>-</v>
          </cell>
          <cell r="R1905" t="str">
            <v>15</v>
          </cell>
          <cell r="S1905" t="str">
            <v/>
          </cell>
          <cell r="T1905" t="str">
            <v>THALE sp. z o.o. sp.k.</v>
          </cell>
          <cell r="U1905" t="str">
            <v>11-041 Olsztyn, Poland, Wilimowo 2, Poland</v>
          </cell>
          <cell r="V1905" t="str">
            <v/>
          </cell>
          <cell r="W1905" t="str">
            <v>UPG-355BK</v>
          </cell>
        </row>
        <row r="1906">
          <cell r="A1906">
            <v>20099</v>
          </cell>
          <cell r="B1906" t="str">
            <v>80120207625</v>
          </cell>
          <cell r="C1906" t="str">
            <v>UPGD-21/2-P SKR OBEJMA DUO 21/2 (72-78MM) SKR</v>
          </cell>
          <cell r="D1906" t="str">
            <v>5907754249264</v>
          </cell>
          <cell r="E1906" t="str">
            <v>25</v>
          </cell>
          <cell r="F1906" t="str">
            <v>Obejma DUO 21/2 (72-78mm) SKR</v>
          </cell>
          <cell r="G1906" t="str">
            <v>Pipe clamp DUO 21/2 (72-78mm) SKR</v>
          </cell>
          <cell r="H1906" t="str">
            <v>Csőbilincs DUO 21/2 (72-78mm) SKR</v>
          </cell>
          <cell r="I1906" t="str">
            <v>Laikiklis DUO 21/2 (72-78mm) SKR</v>
          </cell>
          <cell r="L1906" t="str">
            <v>-</v>
          </cell>
          <cell r="M1906" t="str">
            <v>-</v>
          </cell>
          <cell r="N1906" t="str">
            <v>-</v>
          </cell>
          <cell r="O1906" t="str">
            <v>-</v>
          </cell>
          <cell r="P1906" t="str">
            <v>-</v>
          </cell>
          <cell r="Q1906" t="str">
            <v>-</v>
          </cell>
          <cell r="R1906" t="str">
            <v>0</v>
          </cell>
          <cell r="S1906" t="str">
            <v/>
          </cell>
          <cell r="T1906" t="str">
            <v>THALE sp. z o.o. sp.k.</v>
          </cell>
          <cell r="U1906" t="str">
            <v>11-041 Olsztyn, Poland, Wilimowo 2, Poland</v>
          </cell>
          <cell r="V1906" t="str">
            <v>ocynk galwaniczny</v>
          </cell>
          <cell r="W1906" t="str">
            <v>UPGD-21/2-P SKR</v>
          </cell>
        </row>
        <row r="1907">
          <cell r="A1907">
            <v>18705</v>
          </cell>
          <cell r="B1907" t="str">
            <v>80120204225</v>
          </cell>
          <cell r="C1907" t="str">
            <v>UPGD-11/4-P SKR OBEJMA DUO 11/4 (41-46MM) SKR</v>
          </cell>
          <cell r="D1907" t="str">
            <v>5907754248250</v>
          </cell>
          <cell r="E1907" t="str">
            <v>50</v>
          </cell>
          <cell r="F1907" t="str">
            <v>Obejma DUO 11/4 (41-46mm) SKR</v>
          </cell>
          <cell r="G1907" t="str">
            <v>Pipe clamp DUO 11/4 (41-46mm) SKR</v>
          </cell>
          <cell r="H1907" t="str">
            <v>Csőbilincs DUO 11/4 (41-46mm) SKR</v>
          </cell>
          <cell r="I1907" t="str">
            <v>Laikiklis DUO 11/4 (41-46mm) SKR</v>
          </cell>
          <cell r="K1907" t="str">
            <v>Colier tip DUO 11/4 (41-46mm) SKR</v>
          </cell>
          <cell r="L1907" t="str">
            <v>-</v>
          </cell>
          <cell r="M1907" t="str">
            <v>-</v>
          </cell>
          <cell r="N1907" t="str">
            <v>-</v>
          </cell>
          <cell r="O1907" t="str">
            <v>-</v>
          </cell>
          <cell r="P1907" t="str">
            <v>-</v>
          </cell>
          <cell r="Q1907" t="str">
            <v>-</v>
          </cell>
          <cell r="R1907" t="str">
            <v>0</v>
          </cell>
          <cell r="S1907" t="str">
            <v/>
          </cell>
          <cell r="T1907" t="str">
            <v>THALE sp. z o.o. sp.k.</v>
          </cell>
          <cell r="U1907" t="str">
            <v>11-041 Olsztyn, Poland, Wilimowo 2, Poland</v>
          </cell>
          <cell r="V1907" t="str">
            <v>ocynk galwaniczny</v>
          </cell>
          <cell r="W1907" t="str">
            <v>UPGD-11/4-P SKR</v>
          </cell>
        </row>
        <row r="1908">
          <cell r="A1908">
            <v>18699</v>
          </cell>
          <cell r="B1908" t="str">
            <v>80120203325</v>
          </cell>
          <cell r="C1908" t="str">
            <v>UPGD-1-P SKR OBEJMA DUO 1 (31-36MM) SKR</v>
          </cell>
          <cell r="D1908" t="str">
            <v>5907754248199</v>
          </cell>
          <cell r="E1908" t="str">
            <v>50</v>
          </cell>
          <cell r="F1908" t="str">
            <v>Obejma DUO 1 (31-36mm) BK</v>
          </cell>
          <cell r="G1908" t="str">
            <v>Pipe clamp DUO 1 (31-36mm) BK</v>
          </cell>
          <cell r="H1908" t="str">
            <v>Csőbilincs DUO 1 (31-36mm) BK</v>
          </cell>
          <cell r="I1908" t="str">
            <v>Laikiklis DUO 1 (31-36mm) BK</v>
          </cell>
          <cell r="K1908" t="str">
            <v>Colier tip DUO 1 (31-36mm) BK</v>
          </cell>
          <cell r="L1908" t="str">
            <v>-</v>
          </cell>
          <cell r="M1908" t="str">
            <v>-</v>
          </cell>
          <cell r="N1908" t="str">
            <v>-</v>
          </cell>
          <cell r="O1908" t="str">
            <v>-</v>
          </cell>
          <cell r="P1908" t="str">
            <v>-</v>
          </cell>
          <cell r="Q1908" t="str">
            <v>-</v>
          </cell>
          <cell r="R1908" t="str">
            <v>0</v>
          </cell>
          <cell r="S1908" t="str">
            <v/>
          </cell>
          <cell r="T1908" t="str">
            <v>THALE sp. z o.o. sp.k.</v>
          </cell>
          <cell r="U1908" t="str">
            <v>11-041 Olsztyn, Poland, Wilimowo 2, Poland</v>
          </cell>
          <cell r="V1908" t="str">
            <v>ocynk galwaniczny</v>
          </cell>
          <cell r="W1908" t="str">
            <v>UPGD-1-P SKR</v>
          </cell>
        </row>
        <row r="1909">
          <cell r="A1909">
            <v>18700</v>
          </cell>
          <cell r="B1909" t="str">
            <v>80120206025</v>
          </cell>
          <cell r="C1909" t="str">
            <v>UPGD-2-P SKR OBEJMA DUO 2 (59-64MM) SKR</v>
          </cell>
          <cell r="D1909" t="str">
            <v>5907754248205</v>
          </cell>
          <cell r="E1909" t="str">
            <v>50</v>
          </cell>
          <cell r="F1909" t="str">
            <v>Obejma DUO 2 (59-64mm) SKR</v>
          </cell>
          <cell r="G1909" t="str">
            <v>Pipe clamp DUO 2 (59-64mm) SKR</v>
          </cell>
          <cell r="H1909" t="str">
            <v>Csőbilincs DUO 2 (59-64mm) SKR</v>
          </cell>
          <cell r="I1909" t="str">
            <v>Laikiklis DUO 2 (59-64mm) SKR</v>
          </cell>
          <cell r="K1909" t="str">
            <v>Colier tip DUO 2 (59-64mm) SKR</v>
          </cell>
          <cell r="L1909" t="str">
            <v>-</v>
          </cell>
          <cell r="M1909" t="str">
            <v>-</v>
          </cell>
          <cell r="N1909" t="str">
            <v>-</v>
          </cell>
          <cell r="O1909" t="str">
            <v>-</v>
          </cell>
          <cell r="P1909" t="str">
            <v>-</v>
          </cell>
          <cell r="Q1909" t="str">
            <v>-</v>
          </cell>
          <cell r="R1909" t="str">
            <v>0</v>
          </cell>
          <cell r="S1909" t="str">
            <v/>
          </cell>
          <cell r="T1909" t="str">
            <v>THALE sp. z o.o. sp.k.</v>
          </cell>
          <cell r="U1909" t="str">
            <v>11-041 Olsztyn, Poland, Wilimowo 2, Poland</v>
          </cell>
          <cell r="V1909" t="str">
            <v>ocynk galwaniczny</v>
          </cell>
          <cell r="W1909" t="str">
            <v>UPGD-2-P SKR</v>
          </cell>
        </row>
        <row r="1910">
          <cell r="A1910">
            <v>18704</v>
          </cell>
          <cell r="B1910" t="str">
            <v>80120204825</v>
          </cell>
          <cell r="C1910" t="str">
            <v>UPGD-11/2-P SKR OBEJMA DUO 11/2 (47-52MM) SKR</v>
          </cell>
          <cell r="D1910" t="str">
            <v>5907754248243</v>
          </cell>
          <cell r="E1910" t="str">
            <v>50</v>
          </cell>
          <cell r="F1910" t="str">
            <v>Obejma DUO 11/2 (47-52mm) SKR</v>
          </cell>
          <cell r="G1910" t="str">
            <v>Pipe clamp DUO 11/2 (47-52mm) SKR</v>
          </cell>
          <cell r="H1910" t="str">
            <v>Csőbilincs DUO 11/2 (47-52mm) SKR</v>
          </cell>
          <cell r="I1910" t="str">
            <v>Laikiklis DUO 11/2 (47-52mm) SKR</v>
          </cell>
          <cell r="K1910" t="str">
            <v>Colier tip DUO 11/2 (47-52mm) SKR</v>
          </cell>
          <cell r="L1910" t="str">
            <v>-</v>
          </cell>
          <cell r="M1910" t="str">
            <v>-</v>
          </cell>
          <cell r="N1910" t="str">
            <v>-</v>
          </cell>
          <cell r="O1910" t="str">
            <v>-</v>
          </cell>
          <cell r="P1910" t="str">
            <v>-</v>
          </cell>
          <cell r="Q1910" t="str">
            <v>-</v>
          </cell>
          <cell r="R1910" t="str">
            <v>0</v>
          </cell>
          <cell r="S1910" t="str">
            <v/>
          </cell>
          <cell r="T1910" t="str">
            <v>THALE sp. z o.o. sp.k.</v>
          </cell>
          <cell r="U1910" t="str">
            <v>11-041 Olsztyn, Poland, Wilimowo 2, Poland</v>
          </cell>
          <cell r="V1910" t="str">
            <v>ocynk galwaniczny</v>
          </cell>
          <cell r="W1910" t="str">
            <v>UPGD-11/2-P SKR</v>
          </cell>
        </row>
        <row r="1911">
          <cell r="A1911">
            <v>20477</v>
          </cell>
          <cell r="B1911" t="str">
            <v>80120208020</v>
          </cell>
          <cell r="C1911" t="str">
            <v>UPGD-80 SKR OBEJMA DUO 80 (79-85MM) SKR</v>
          </cell>
          <cell r="D1911" t="str">
            <v>5907754250253</v>
          </cell>
          <cell r="E1911" t="str">
            <v>25</v>
          </cell>
          <cell r="F1911" t="str">
            <v>Obejma DUO 80 (79-85mm) SKR</v>
          </cell>
          <cell r="G1911" t="str">
            <v>Pipe clamp DUO 80 (79-85mm) SKR</v>
          </cell>
          <cell r="H1911" t="str">
            <v>Csőbilincs DUO 80 (79-85mm) SKR</v>
          </cell>
          <cell r="I1911" t="str">
            <v>Laikiklis DUO 80 (79-85mm) SKR</v>
          </cell>
          <cell r="J1911" t="str">
            <v>Objímka DUO 80 (79-85mm) SKR</v>
          </cell>
          <cell r="K1911" t="str">
            <v>Coliere tip DUO 80 (79-85mm) SKR</v>
          </cell>
          <cell r="L1911" t="str">
            <v>(PL)ITB-KOT-2018/0556 wydanie 2 30/06/2020; (HU)A-101/2016 18/11/2021; (SK)SK TP-19/0004-verzia 02 23/03/2022; (RO)AT 017-05-4053-2024 28/02/2024</v>
          </cell>
          <cell r="M1911" t="str">
            <v>(PL)03/2020 30/05/2023; (HU)02/2021 18/11/2021; (SK)01/2022 23/03/2022; (RO)01/2024 28/02/2024</v>
          </cell>
          <cell r="N1911" t="str">
            <v>B</v>
          </cell>
          <cell r="O1911" t="str">
            <v>-</v>
          </cell>
          <cell r="P1911" t="str">
            <v>-</v>
          </cell>
          <cell r="Q1911" t="str">
            <v>-</v>
          </cell>
          <cell r="R1911" t="str">
            <v>18</v>
          </cell>
          <cell r="S1911" t="str">
            <v/>
          </cell>
          <cell r="T1911" t="str">
            <v>THALE sp. z o.o. sp.k.</v>
          </cell>
          <cell r="U1911" t="str">
            <v>11-041 Olsztyn, Poland, Wilimowo 2, Poland</v>
          </cell>
          <cell r="V1911" t="str">
            <v>ocynk galwaniczny</v>
          </cell>
          <cell r="W1911" t="str">
            <v>UPGD-80 SKR</v>
          </cell>
        </row>
        <row r="1912">
          <cell r="A1912">
            <v>288</v>
          </cell>
          <cell r="B1912" t="str">
            <v>9000000288</v>
          </cell>
          <cell r="C1912" t="str">
            <v>SZ-A1,5-4000 PROFIL A1,5 4000MM</v>
          </cell>
          <cell r="D1912" t="str">
            <v/>
          </cell>
          <cell r="E1912" t="str">
            <v>1</v>
          </cell>
          <cell r="F1912" t="str">
            <v>Profil A1,5 4000mm</v>
          </cell>
          <cell r="G1912" t="str">
            <v>Channel A1,5 4000mm</v>
          </cell>
          <cell r="H1912" t="str">
            <v>Szerelősín A1,5 4000mm</v>
          </cell>
          <cell r="I1912" t="str">
            <v>Profilis A1,5 4000mm</v>
          </cell>
          <cell r="J1912" t="str">
            <v>Nosníky SZ-A1,5 4000mm</v>
          </cell>
          <cell r="K1912" t="str">
            <v>Profil de montaj A1,5 4000mm</v>
          </cell>
          <cell r="L1912" t="str">
            <v>(PL)ITB-KOT-2020/1562 wydanie 1 23/12/2020; (HU)A-101/2016 18/11/2021; (SK)SK TP-19/0004-verzia 02 23/03/2022; (RO)AT 017-05-4053-2024 28/02/2024</v>
          </cell>
          <cell r="M1912" t="str">
            <v>(PL)05/2020 30/05/2023; (HU)02/2021 18/11/2021; (SK)01/2022 23/03/2022; (RO)01/2024 28/02/2024</v>
          </cell>
          <cell r="N1912" t="str">
            <v>B</v>
          </cell>
          <cell r="O1912" t="str">
            <v>-</v>
          </cell>
          <cell r="P1912" t="str">
            <v>-</v>
          </cell>
          <cell r="Q1912" t="str">
            <v>-</v>
          </cell>
          <cell r="R1912" t="str">
            <v>15</v>
          </cell>
          <cell r="S1912" t="str">
            <v/>
          </cell>
          <cell r="T1912" t="str">
            <v>THALE sp. z o.o. sp.k.</v>
          </cell>
          <cell r="U1912" t="str">
            <v>11-041 Olsztyn, Poland, Wilimowo 2, Poland</v>
          </cell>
          <cell r="V1912" t="str">
            <v>ocynk galwaniczny</v>
          </cell>
          <cell r="W1912" t="str">
            <v>SZ-A1,5-4000</v>
          </cell>
        </row>
        <row r="1913">
          <cell r="A1913">
            <v>18702</v>
          </cell>
          <cell r="B1913" t="str">
            <v>80120202625</v>
          </cell>
          <cell r="C1913" t="str">
            <v>UPGD-3/4-P SKR OBEJMA DUO 3/4 (26-30MM) SKR</v>
          </cell>
          <cell r="D1913" t="str">
            <v>5907754248229</v>
          </cell>
          <cell r="E1913" t="str">
            <v>50</v>
          </cell>
          <cell r="F1913" t="str">
            <v>Obejma DUO 3/4 (26-30mm) SKR</v>
          </cell>
          <cell r="G1913" t="str">
            <v>Pipe clamp DUO 3/4 (26-30mm) SKR</v>
          </cell>
          <cell r="H1913" t="str">
            <v>Csőbilincs DUO 3/4 (26-30mm) SKR</v>
          </cell>
          <cell r="I1913" t="str">
            <v>Laikiklis DUO 3/4 (26-30mm) SKR</v>
          </cell>
          <cell r="K1913" t="str">
            <v>Colier tip DUO 3/4 (26-30mm) SKR</v>
          </cell>
          <cell r="L1913" t="str">
            <v>-</v>
          </cell>
          <cell r="M1913" t="str">
            <v>-</v>
          </cell>
          <cell r="N1913" t="str">
            <v>-</v>
          </cell>
          <cell r="O1913" t="str">
            <v>-</v>
          </cell>
          <cell r="P1913" t="str">
            <v>-</v>
          </cell>
          <cell r="Q1913" t="str">
            <v>-</v>
          </cell>
          <cell r="R1913" t="str">
            <v>0</v>
          </cell>
          <cell r="S1913" t="str">
            <v/>
          </cell>
          <cell r="T1913" t="str">
            <v>THALE sp. z o.o. sp.k.</v>
          </cell>
          <cell r="U1913" t="str">
            <v>11-041 Olsztyn, Poland, Wilimowo 2, Poland</v>
          </cell>
          <cell r="V1913" t="str">
            <v>ocynk galwaniczny</v>
          </cell>
          <cell r="W1913" t="str">
            <v>UPGD-3/4-P SKR</v>
          </cell>
        </row>
        <row r="1914">
          <cell r="A1914">
            <v>20478</v>
          </cell>
          <cell r="B1914" t="str">
            <v>80120209520</v>
          </cell>
          <cell r="C1914" t="str">
            <v>UPGD-95 SKR OBEJMA DUO 95 (93-99MM) SKR</v>
          </cell>
          <cell r="D1914" t="str">
            <v>5907754250260</v>
          </cell>
          <cell r="E1914" t="str">
            <v>25</v>
          </cell>
          <cell r="F1914" t="str">
            <v>Obejma DUO 95 (93-99mm) SKR</v>
          </cell>
          <cell r="G1914" t="str">
            <v>Pipe clamp DUO 95 (93-99mm) SKR</v>
          </cell>
          <cell r="H1914" t="str">
            <v>Csőbilincs DUO 95 (93-99mm) SKR</v>
          </cell>
          <cell r="I1914" t="str">
            <v>Laikiklis DUO 95 (93-99mm) SKR</v>
          </cell>
          <cell r="J1914" t="str">
            <v>Objímka DUO 95 (93-99mm) SKR</v>
          </cell>
          <cell r="K1914" t="str">
            <v>Coliere tip DUO 95 (93-99mm) SKR</v>
          </cell>
          <cell r="L1914" t="str">
            <v>(PL)ITB-KOT-2018/0556 wydanie 2 30/06/2020; (HU)A-101/2016 18/11/2021; (SK)SK TP-19/0004-verzia 02 23/03/2022; (RO)AT 017-05-4053-2024 28/02/2024</v>
          </cell>
          <cell r="M1914" t="str">
            <v>(PL)03/2020 30/05/2023; (HU)02/2021 18/11/2021; (SK)01/2022 23/03/2022; (RO)01/2024 28/02/2024</v>
          </cell>
          <cell r="N1914" t="str">
            <v>B</v>
          </cell>
          <cell r="O1914" t="str">
            <v>-</v>
          </cell>
          <cell r="P1914" t="str">
            <v>-</v>
          </cell>
          <cell r="Q1914" t="str">
            <v>-</v>
          </cell>
          <cell r="R1914" t="str">
            <v>18</v>
          </cell>
          <cell r="S1914" t="str">
            <v/>
          </cell>
          <cell r="T1914" t="str">
            <v>THALE sp. z o.o. sp.k.</v>
          </cell>
          <cell r="U1914" t="str">
            <v>11-041 Olsztyn, Poland, Wilimowo 2, Poland</v>
          </cell>
          <cell r="V1914" t="str">
            <v>ocynk galwaniczny</v>
          </cell>
          <cell r="W1914" t="str">
            <v>UPGD-95 SKR</v>
          </cell>
        </row>
        <row r="1915">
          <cell r="A1915">
            <v>20187</v>
          </cell>
          <cell r="B1915" t="str">
            <v>80120208905</v>
          </cell>
          <cell r="C1915" t="str">
            <v>UPGD-3-P SKR OBEJMA DUO 3 (86-92MM) SKR</v>
          </cell>
          <cell r="D1915" t="str">
            <v>5907754249578</v>
          </cell>
          <cell r="E1915" t="str">
            <v>25</v>
          </cell>
          <cell r="F1915" t="str">
            <v>Obejma DUO 3 (86-92mm) SKR</v>
          </cell>
          <cell r="G1915" t="str">
            <v>Pipe clamp DUO 3 (86-92mm) SKR</v>
          </cell>
          <cell r="H1915" t="str">
            <v>Csőbilincs DUO 3 (86-92mm) SKR</v>
          </cell>
          <cell r="I1915" t="str">
            <v>Laikiklis DUO 3 (86-92mm) SKR</v>
          </cell>
          <cell r="L1915" t="str">
            <v>-</v>
          </cell>
          <cell r="M1915" t="str">
            <v>-</v>
          </cell>
          <cell r="N1915" t="str">
            <v>-</v>
          </cell>
          <cell r="O1915" t="str">
            <v>-</v>
          </cell>
          <cell r="P1915" t="str">
            <v>-</v>
          </cell>
          <cell r="Q1915" t="str">
            <v>-</v>
          </cell>
          <cell r="R1915" t="str">
            <v>0</v>
          </cell>
          <cell r="S1915" t="str">
            <v/>
          </cell>
          <cell r="T1915" t="str">
            <v>THALE sp. z o.o. sp.k.</v>
          </cell>
          <cell r="U1915" t="str">
            <v>11-041 Olsztyn, Poland, Wilimowo 2, Poland</v>
          </cell>
          <cell r="V1915" t="str">
            <v>ocynk galwaniczny</v>
          </cell>
          <cell r="W1915" t="str">
            <v>UPGD-3-P SKR</v>
          </cell>
        </row>
        <row r="1916">
          <cell r="A1916">
            <v>16435</v>
          </cell>
          <cell r="B1916" t="str">
            <v>80160200820</v>
          </cell>
          <cell r="C1916" t="str">
            <v>UPGM-08 SKR OBEJMA UPGM 8 (8MM) SKR</v>
          </cell>
          <cell r="D1916" t="str">
            <v>5907754246003</v>
          </cell>
          <cell r="E1916" t="str">
            <v>1</v>
          </cell>
          <cell r="F1916" t="str">
            <v>Obejma UPGM 8 (8mm) SKR</v>
          </cell>
          <cell r="G1916" t="str">
            <v>Pipe clamp UPGM 8 (8mm) SKR</v>
          </cell>
          <cell r="H1916" t="str">
            <v>Csőbilincs UPGM 8 (8mm) SKR</v>
          </cell>
          <cell r="I1916" t="str">
            <v>Lakiklis UPGM 8 (8mm) SKR</v>
          </cell>
          <cell r="K1916" t="str">
            <v>Colier UPGM 8 (8mm) SKR</v>
          </cell>
          <cell r="L1916" t="str">
            <v>-</v>
          </cell>
          <cell r="M1916" t="str">
            <v>-</v>
          </cell>
          <cell r="N1916" t="str">
            <v>-</v>
          </cell>
          <cell r="O1916" t="str">
            <v>-</v>
          </cell>
          <cell r="P1916" t="str">
            <v>-</v>
          </cell>
          <cell r="Q1916" t="str">
            <v>-</v>
          </cell>
          <cell r="R1916" t="str">
            <v>0</v>
          </cell>
          <cell r="S1916" t="str">
            <v/>
          </cell>
          <cell r="T1916" t="str">
            <v>THALE sp. z o.o. sp.k.</v>
          </cell>
          <cell r="U1916" t="str">
            <v>11-041 Olsztyn, Poland, Wilimowo 2, Poland</v>
          </cell>
          <cell r="V1916" t="str">
            <v>ocynk galwaniczny</v>
          </cell>
          <cell r="W1916" t="str">
            <v>UPGM-08 SKR</v>
          </cell>
        </row>
        <row r="1917">
          <cell r="A1917">
            <v>18703</v>
          </cell>
          <cell r="B1917" t="str">
            <v>80120201725</v>
          </cell>
          <cell r="C1917" t="str">
            <v>UPGD-3/8-P SKR OBEJMA DUO 3/8 (17-20MM) SKR</v>
          </cell>
          <cell r="D1917" t="str">
            <v>5907754248236</v>
          </cell>
          <cell r="E1917" t="str">
            <v>50</v>
          </cell>
          <cell r="F1917" t="str">
            <v>Obejma DUO 3/8 (17-20mm) SKR</v>
          </cell>
          <cell r="G1917" t="str">
            <v>Pipe clamp DUO 3/8 (17-20mm) SKR</v>
          </cell>
          <cell r="H1917" t="str">
            <v>Csőbilincs DUO 3/8 (17-20mm) SKR</v>
          </cell>
          <cell r="I1917" t="str">
            <v>Laikiklis DUO 3/8 (17-20mm) SKR</v>
          </cell>
          <cell r="K1917" t="str">
            <v>Colier tip DUO 3/8 (17-20mm) SKR</v>
          </cell>
          <cell r="L1917" t="str">
            <v>-</v>
          </cell>
          <cell r="M1917" t="str">
            <v>-</v>
          </cell>
          <cell r="N1917" t="str">
            <v>-</v>
          </cell>
          <cell r="O1917" t="str">
            <v>-</v>
          </cell>
          <cell r="P1917" t="str">
            <v>-</v>
          </cell>
          <cell r="Q1917" t="str">
            <v>-</v>
          </cell>
          <cell r="R1917" t="str">
            <v>0</v>
          </cell>
          <cell r="S1917" t="str">
            <v/>
          </cell>
          <cell r="T1917" t="str">
            <v>THALE sp. z o.o. sp.k.</v>
          </cell>
          <cell r="U1917" t="str">
            <v>11-041 Olsztyn, Poland, Wilimowo 2, Poland</v>
          </cell>
          <cell r="V1917" t="str">
            <v>ocynk galwaniczny</v>
          </cell>
          <cell r="W1917" t="str">
            <v>UPGD-3/8-P SKR</v>
          </cell>
        </row>
        <row r="1918">
          <cell r="A1918">
            <v>20100</v>
          </cell>
          <cell r="B1918" t="str">
            <v>80120211025</v>
          </cell>
          <cell r="C1918" t="str">
            <v>UPGD-4-P SKR OBEJMA DUO 4 (108-115MM) SKR</v>
          </cell>
          <cell r="D1918" t="str">
            <v>5907754249271</v>
          </cell>
          <cell r="E1918" t="str">
            <v>25</v>
          </cell>
          <cell r="F1918" t="str">
            <v>Obejma DUO 4 (108-115mm) SKR</v>
          </cell>
          <cell r="G1918" t="str">
            <v>Pipe clamp DUO 4 (108-115mm) SKR</v>
          </cell>
          <cell r="H1918" t="str">
            <v>Csőbilincs DUO 4 (108-115mm) SKR</v>
          </cell>
          <cell r="I1918" t="str">
            <v>Laikiklis DUO 4 (108-115mm) SKR</v>
          </cell>
          <cell r="K1918" t="str">
            <v>Coliere tip DUO 4 (108-115mm) SKR</v>
          </cell>
          <cell r="L1918" t="str">
            <v>-</v>
          </cell>
          <cell r="M1918" t="str">
            <v>-</v>
          </cell>
          <cell r="N1918" t="str">
            <v>-</v>
          </cell>
          <cell r="O1918" t="str">
            <v>-</v>
          </cell>
          <cell r="P1918" t="str">
            <v>-</v>
          </cell>
          <cell r="Q1918" t="str">
            <v>-</v>
          </cell>
          <cell r="R1918" t="str">
            <v>0</v>
          </cell>
          <cell r="S1918" t="str">
            <v/>
          </cell>
          <cell r="T1918" t="str">
            <v>THALE sp. z o.o. sp.k.</v>
          </cell>
          <cell r="U1918" t="str">
            <v>11-041 Olsztyn, Poland, Wilimowo 2, Poland</v>
          </cell>
          <cell r="V1918" t="str">
            <v>ocynk galwaniczny</v>
          </cell>
          <cell r="W1918" t="str">
            <v>UPGD-4-P SKR</v>
          </cell>
        </row>
        <row r="1919">
          <cell r="A1919">
            <v>15178</v>
          </cell>
          <cell r="B1919" t="str">
            <v>80160200810</v>
          </cell>
          <cell r="C1919" t="str">
            <v>UPGM-08 KPL OBEJMA UPGM 8 (8MM) KPL</v>
          </cell>
          <cell r="D1919" t="str">
            <v>5907754261334</v>
          </cell>
          <cell r="E1919" t="str">
            <v>1</v>
          </cell>
          <cell r="F1919" t="str">
            <v>Obejma UPGM 8 (8mm) KPL</v>
          </cell>
          <cell r="G1919" t="str">
            <v>Pipe clamp UPGM 8 (8mm) KPL</v>
          </cell>
          <cell r="H1919" t="str">
            <v>Csőbilincs UPGM 8 (8mm) KPL</v>
          </cell>
          <cell r="I1919" t="str">
            <v>Lakiklis UPGM 8 (8mm) KPL</v>
          </cell>
          <cell r="L1919" t="str">
            <v>-</v>
          </cell>
          <cell r="M1919" t="str">
            <v>-</v>
          </cell>
          <cell r="N1919" t="str">
            <v>-</v>
          </cell>
          <cell r="O1919" t="str">
            <v>-</v>
          </cell>
          <cell r="P1919" t="str">
            <v>-</v>
          </cell>
          <cell r="Q1919" t="str">
            <v>-</v>
          </cell>
          <cell r="R1919" t="str">
            <v>0</v>
          </cell>
          <cell r="S1919" t="str">
            <v/>
          </cell>
          <cell r="T1919" t="str">
            <v>THALE sp. z o.o. sp.k.</v>
          </cell>
          <cell r="U1919" t="str">
            <v>11-041 Olsztyn, Poland, Wilimowo 2, Poland</v>
          </cell>
          <cell r="V1919" t="str">
            <v>ocynk galwaniczny</v>
          </cell>
          <cell r="W1919" t="str">
            <v>UPGM-08 KPL</v>
          </cell>
        </row>
        <row r="1920">
          <cell r="A1920">
            <v>32475</v>
          </cell>
          <cell r="B1920" t="str">
            <v/>
          </cell>
          <cell r="C1920" t="str">
            <v>ZTQPANOFBADA3000;0;0</v>
          </cell>
          <cell r="D1920" t="str">
            <v/>
          </cell>
          <cell r="E1920" t="str">
            <v>1</v>
          </cell>
          <cell r="L1920" t="str">
            <v>-</v>
          </cell>
          <cell r="M1920" t="str">
            <v>-</v>
          </cell>
          <cell r="N1920" t="str">
            <v>-</v>
          </cell>
          <cell r="O1920" t="str">
            <v>-</v>
          </cell>
          <cell r="P1920" t="str">
            <v>-</v>
          </cell>
          <cell r="Q1920" t="str">
            <v>-</v>
          </cell>
          <cell r="R1920" t="str">
            <v>0</v>
          </cell>
          <cell r="S1920" t="str">
            <v/>
          </cell>
          <cell r="T1920" t="str">
            <v>THALE sp. z o.o. sp.k.</v>
          </cell>
          <cell r="U1920" t="str">
            <v>11-041 Olsztyn, Poland, Wilimowo 2, Poland</v>
          </cell>
          <cell r="V1920" t="str">
            <v/>
          </cell>
        </row>
        <row r="1921">
          <cell r="A1921">
            <v>405</v>
          </cell>
          <cell r="B1921" t="str">
            <v>80140202110</v>
          </cell>
          <cell r="C1921" t="str">
            <v>UPGS-1/2 KPL OBEJMA POJEDYNCZA SZYBKIEGO MONTAŻU Z OKŁADZINĄ 1/2 KPL (18-21)</v>
          </cell>
          <cell r="D1921" t="str">
            <v>5907754201620</v>
          </cell>
          <cell r="E1921" t="str">
            <v>100</v>
          </cell>
          <cell r="F1921" t="str">
            <v>Obejma UPGS 1/2 KPL (18-21)</v>
          </cell>
          <cell r="G1921" t="str">
            <v>Pipe clamp UPGS 1/2 KPL (18-21)</v>
          </cell>
          <cell r="H1921" t="str">
            <v>UPGS bilincsek 1/2 KPL (18-21)</v>
          </cell>
          <cell r="I1921" t="str">
            <v>Greito surinkimo apkaba UPGS 1/2 KPL (18-21)</v>
          </cell>
          <cell r="K1921" t="str">
            <v>Colier tip UPGS 1/2 (18-21) KPL</v>
          </cell>
          <cell r="L1921" t="str">
            <v>(HU)A-101/2016 18/11/2021; (SK)SK TP-19/0004-verzia 02 23/03/2022; (RO)AT 017-05-4053-2024 28/02/2024</v>
          </cell>
          <cell r="M1921" t="str">
            <v>(HU)02/2021 18/11/2021; (SK)01/2022 23/03/2022; (RO)01/2024 28/02/2024</v>
          </cell>
          <cell r="N1921" t="str">
            <v>B</v>
          </cell>
          <cell r="O1921" t="str">
            <v>-</v>
          </cell>
          <cell r="P1921" t="str">
            <v>-</v>
          </cell>
          <cell r="Q1921" t="str">
            <v>-</v>
          </cell>
          <cell r="R1921" t="str">
            <v>15</v>
          </cell>
          <cell r="S1921" t="str">
            <v/>
          </cell>
          <cell r="T1921" t="str">
            <v>THALE sp. z o.o. sp.k.</v>
          </cell>
          <cell r="U1921" t="str">
            <v>11-041 Olsztyn, Poland, Wilimowo 2, Poland</v>
          </cell>
          <cell r="V1921" t="str">
            <v>ocynk galwaniczny</v>
          </cell>
          <cell r="W1921" t="str">
            <v>UPGS-1/2 KPL</v>
          </cell>
        </row>
        <row r="1922">
          <cell r="A1922">
            <v>26241</v>
          </cell>
          <cell r="B1922" t="str">
            <v>80140211820</v>
          </cell>
          <cell r="C1922" t="str">
            <v>UPGSB-3/8 SKR OBEJMA SZYBKIEGO MONTAŻU Z WKŁADKĄ EPDM TYPU BACO (18)</v>
          </cell>
          <cell r="D1922" t="str">
            <v/>
          </cell>
          <cell r="E1922" t="str">
            <v>50</v>
          </cell>
          <cell r="L1922" t="str">
            <v>(PL)ITB-KOT-2018/0556 wydanie 2 30/06/2020; (HU)A-101/2016 18/11/2021; (SK)SK TP-19/0004-verzia 02 23/03/2022; (RO)AT 017-05-4053-2024 28/02/2024</v>
          </cell>
          <cell r="M1922" t="str">
            <v>(PL)03/2020 30/05/2023; (HU)02/2021 18/11/2021; (SK)01/2022 23/03/2022; (RO)01/2024 28/02/2024</v>
          </cell>
          <cell r="N1922" t="str">
            <v>B</v>
          </cell>
          <cell r="O1922" t="str">
            <v>-</v>
          </cell>
          <cell r="P1922" t="str">
            <v>-</v>
          </cell>
          <cell r="Q1922" t="str">
            <v>-</v>
          </cell>
          <cell r="R1922" t="str">
            <v>18</v>
          </cell>
          <cell r="S1922" t="str">
            <v/>
          </cell>
          <cell r="T1922" t="str">
            <v>THALE sp. z o.o. sp.k.</v>
          </cell>
          <cell r="U1922" t="str">
            <v>11-041 Olsztyn, Poland, Wilimowo 2, Poland</v>
          </cell>
          <cell r="V1922" t="str">
            <v/>
          </cell>
          <cell r="W1922" t="str">
            <v/>
          </cell>
        </row>
        <row r="1923">
          <cell r="A1923">
            <v>26221</v>
          </cell>
          <cell r="B1923" t="str">
            <v>80140211810</v>
          </cell>
          <cell r="C1923" t="str">
            <v>UPGSB-3/8 KPL OBEJMA SZYBKIEGO MONTAŻU Z WKŁADKĄ EPDM TYPU BACO (18)</v>
          </cell>
          <cell r="D1923" t="str">
            <v/>
          </cell>
          <cell r="E1923" t="str">
            <v>50</v>
          </cell>
          <cell r="L1923" t="str">
            <v>(PL)ITB-KOT-2018/0556 wydanie 2 30/06/2020; (HU)A-101/2016 18/11/2021; (SK)SK TP-19/0004-verzia 02 23/03/2022; (RO)AT 017-05-4053-2024 28/02/2024</v>
          </cell>
          <cell r="M1923" t="str">
            <v>(PL)03/2020 30/05/2023; (HU)02/2021 18/11/2021; (SK)01/2022 23/03/2022; (RO)01/2024 28/02/2024</v>
          </cell>
          <cell r="N1923" t="str">
            <v>B</v>
          </cell>
          <cell r="O1923" t="str">
            <v>-</v>
          </cell>
          <cell r="P1923" t="str">
            <v>-</v>
          </cell>
          <cell r="Q1923" t="str">
            <v>-</v>
          </cell>
          <cell r="R1923" t="str">
            <v>18</v>
          </cell>
          <cell r="S1923" t="str">
            <v/>
          </cell>
          <cell r="T1923" t="str">
            <v>THALE sp. z o.o. sp.k.</v>
          </cell>
          <cell r="U1923" t="str">
            <v>11-041 Olsztyn, Poland, Wilimowo 2, Poland</v>
          </cell>
          <cell r="V1923" t="str">
            <v/>
          </cell>
          <cell r="W1923" t="str">
            <v/>
          </cell>
        </row>
        <row r="1924">
          <cell r="A1924">
            <v>26297</v>
          </cell>
          <cell r="B1924" t="str">
            <v>80140224010</v>
          </cell>
          <cell r="C1924" t="str">
            <v>UPGSW-11/4 KPL OBEJMA SZYBKIEGO MONTAŻU Z WKŁADKĄ EPDM TYPU WESTA (38-43)</v>
          </cell>
          <cell r="D1924" t="str">
            <v/>
          </cell>
          <cell r="E1924" t="str">
            <v>50</v>
          </cell>
          <cell r="L1924" t="str">
            <v>(PL)ITB-KOT-2018/0556 wydanie 2 30/06/2020; (HU)A-101/2016 18/11/2021; (RO)AT 017-05-4053-2024 28/02/2024</v>
          </cell>
          <cell r="M1924" t="str">
            <v>(PL)03/2020 30/05/2023; (HU)02/2021 18/11/2021; (RO)01/2024 28/02/2024</v>
          </cell>
          <cell r="N1924" t="str">
            <v>B</v>
          </cell>
          <cell r="O1924" t="str">
            <v>-</v>
          </cell>
          <cell r="P1924" t="str">
            <v>-</v>
          </cell>
          <cell r="Q1924" t="str">
            <v>-</v>
          </cell>
          <cell r="R1924" t="str">
            <v>20</v>
          </cell>
          <cell r="S1924" t="str">
            <v/>
          </cell>
          <cell r="T1924" t="str">
            <v>THALE sp. z o.o. sp.k.</v>
          </cell>
          <cell r="U1924" t="str">
            <v>11-041 Olsztyn, Poland, Wilimowo 2, Poland</v>
          </cell>
          <cell r="V1924" t="str">
            <v/>
          </cell>
          <cell r="W1924" t="str">
            <v>UPGSW-11/4 KPL</v>
          </cell>
        </row>
        <row r="1925">
          <cell r="A1925">
            <v>24351</v>
          </cell>
          <cell r="B1925" t="str">
            <v/>
          </cell>
          <cell r="C1925" t="str">
            <v>XPGD-125 BK OBEJMA DUO 125 (125-133) BK</v>
          </cell>
          <cell r="D1925" t="str">
            <v/>
          </cell>
          <cell r="E1925" t="str">
            <v>25</v>
          </cell>
          <cell r="F1925" t="str">
            <v>Obejma DUO 125 (125-133) BK</v>
          </cell>
          <cell r="G1925" t="str">
            <v>Pipe clamp DUO 125 (125-133) BK</v>
          </cell>
          <cell r="H1925" t="str">
            <v>Csőbilincs DUO 125 (125-133) BK</v>
          </cell>
          <cell r="I1925" t="str">
            <v>Laikiklis DUO 125 (125-133) BK</v>
          </cell>
          <cell r="J1925" t="str">
            <v>Objímka DUO 125 (125-133) BK</v>
          </cell>
          <cell r="K1925" t="str">
            <v>Colier tip DUO 125 (125-133) BK</v>
          </cell>
          <cell r="L1925" t="str">
            <v>(PL)ITB-KOT-2018/0556 wydanie 2 30/06/2020; (RO)AT 017-05-4053-2024 28/02/2024</v>
          </cell>
          <cell r="M1925" t="str">
            <v>(PL)03/2020 30/05/2023; (RO)01/2024 28/02/2024</v>
          </cell>
          <cell r="N1925" t="str">
            <v>B</v>
          </cell>
          <cell r="O1925" t="str">
            <v>-</v>
          </cell>
          <cell r="P1925" t="str">
            <v>-</v>
          </cell>
          <cell r="Q1925" t="str">
            <v>-</v>
          </cell>
          <cell r="R1925" t="str">
            <v>20</v>
          </cell>
          <cell r="S1925" t="str">
            <v/>
          </cell>
          <cell r="T1925" t="str">
            <v>THALE sp. z o.o. sp.k.</v>
          </cell>
          <cell r="U1925" t="str">
            <v>11-041 Olsztyn, Poland, Wilimowo 2, Poland</v>
          </cell>
          <cell r="V1925" t="str">
            <v>ocynk lamelarny</v>
          </cell>
          <cell r="W1925" t="str">
            <v>XPGD-125 BK</v>
          </cell>
        </row>
        <row r="1926">
          <cell r="A1926">
            <v>26289</v>
          </cell>
          <cell r="B1926" t="str">
            <v>80140221310</v>
          </cell>
          <cell r="C1926" t="str">
            <v>UPGSW-1/4 KPL OBEJMA SZYBKIEGO MONTAŻU Z WKŁADKĄ EPDM TYPU WESTA (11-15)</v>
          </cell>
          <cell r="D1926" t="str">
            <v/>
          </cell>
          <cell r="E1926" t="str">
            <v>50</v>
          </cell>
          <cell r="L1926" t="str">
            <v>(PL)ITB-KOT-2018/0556 wydanie 2 30/06/2020; (HU)A-101/2016 18/11/2021; (RO)AT 017-05-4053-2024 28/02/2024</v>
          </cell>
          <cell r="M1926" t="str">
            <v>(PL)03/2020 30/05/2023; (HU)02/2021 18/11/2021; (RO)01/2024 28/02/2024</v>
          </cell>
          <cell r="N1926" t="str">
            <v>B</v>
          </cell>
          <cell r="O1926" t="str">
            <v>-</v>
          </cell>
          <cell r="P1926" t="str">
            <v>-</v>
          </cell>
          <cell r="Q1926" t="str">
            <v>-</v>
          </cell>
          <cell r="R1926" t="str">
            <v>20</v>
          </cell>
          <cell r="S1926" t="str">
            <v/>
          </cell>
          <cell r="T1926" t="str">
            <v>THALE sp. z o.o. sp.k.</v>
          </cell>
          <cell r="U1926" t="str">
            <v>11-041 Olsztyn, Poland, Wilimowo 2, Poland</v>
          </cell>
          <cell r="V1926" t="str">
            <v/>
          </cell>
          <cell r="W1926" t="str">
            <v>UPGSW-1/4 KPL</v>
          </cell>
        </row>
        <row r="1927">
          <cell r="A1927">
            <v>13084</v>
          </cell>
          <cell r="B1927" t="str">
            <v>80371021910</v>
          </cell>
          <cell r="C1927" t="str">
            <v>U-PSFUC-200-1000 UTWIERDZENIE PSFUC FI 200 (215-220MM) 1000MM</v>
          </cell>
          <cell r="D1927" t="str">
            <v>5907754238053</v>
          </cell>
          <cell r="E1927" t="str">
            <v>1</v>
          </cell>
          <cell r="F1927" t="str">
            <v>Utwierdzenie PSFUC fi 200 (215-220mm) 1000mm</v>
          </cell>
          <cell r="G1927" t="str">
            <v>U-PSFUC 200 (215-220mm) 1000mm</v>
          </cell>
          <cell r="H1927" t="str">
            <v>U-PSFUC 200 (215-220mm) lenght 1000mm</v>
          </cell>
          <cell r="I1927" t="str">
            <v>Stovas PSFUC fi 200 (215-220mm) 1000mm</v>
          </cell>
          <cell r="J1927" t="str">
            <v>Konzola pre pevné body U-PSFUC 200 (215-220mm) 1000mm</v>
          </cell>
          <cell r="K1927" t="str">
            <v>U-PSFUC 200 (215-220mm) 1000mm</v>
          </cell>
          <cell r="L1927" t="str">
            <v>(PL)ITB-KOT-2020/1561 wydanie 1 15/12/2020; (SK)SK TP-19/0004-verzia 02 23/03/2022; (RO)AT 017-05-4053-2024 28/02/2024</v>
          </cell>
          <cell r="M1927" t="str">
            <v>(PL)04/2020 30/05/2023; (SK)01/2022 23/03/2022; (RO)01/2024 28/02/2024</v>
          </cell>
          <cell r="N1927" t="str">
            <v>B</v>
          </cell>
          <cell r="O1927" t="str">
            <v>-</v>
          </cell>
          <cell r="P1927" t="str">
            <v>-</v>
          </cell>
          <cell r="Q1927" t="str">
            <v>-</v>
          </cell>
          <cell r="R1927" t="str">
            <v>15</v>
          </cell>
          <cell r="S1927" t="str">
            <v/>
          </cell>
          <cell r="T1927" t="str">
            <v>THALE sp. z o.o. sp.k.</v>
          </cell>
          <cell r="U1927" t="str">
            <v>11-041 Olsztyn, Poland, Wilimowo 2, Poland</v>
          </cell>
          <cell r="V1927" t="str">
            <v>ocynk galwaniczny</v>
          </cell>
          <cell r="W1927" t="str">
            <v>U-PSFUC-200-1000</v>
          </cell>
        </row>
        <row r="1928">
          <cell r="A1928">
            <v>13081</v>
          </cell>
          <cell r="B1928" t="str">
            <v>80371012510</v>
          </cell>
          <cell r="C1928" t="str">
            <v>U-PSFUC-125/127-1000 UTWIERDZENIE PSFUC FI 125/127 (125-127MM) 1000MM</v>
          </cell>
          <cell r="D1928" t="str">
            <v>5907754236073</v>
          </cell>
          <cell r="E1928" t="str">
            <v>1</v>
          </cell>
          <cell r="F1928" t="str">
            <v>Utwierdzenie PSFUC fi 125/127 (125-127mm) 1000mm</v>
          </cell>
          <cell r="G1928" t="str">
            <v>U-PSFUC 125/127 (125-127mm) 1000mm</v>
          </cell>
          <cell r="H1928" t="str">
            <v>U-PSFUC 125/127 (125-127mm) lenght 1000mm</v>
          </cell>
          <cell r="I1928" t="str">
            <v>Stovas PSFUC fi 125/127 (125-127mm) 1000mm</v>
          </cell>
          <cell r="J1928" t="str">
            <v>Konzola pre pevné body PSFUC 125/127 (125-127mm) 1000mm</v>
          </cell>
          <cell r="K1928" t="str">
            <v>U-PSFUC 125/127 (125-127mm) 1000mm</v>
          </cell>
          <cell r="L1928" t="str">
            <v>(PL)ITB-KOT-2020/1561 wydanie 1 15/12/2020; (SK)SK TP-19/0004-verzia 02 23/03/2022; (RO)AT 017-05-4053-2024 28/02/2024</v>
          </cell>
          <cell r="M1928" t="str">
            <v>(PL)04/2020 30/05/2023; (SK)01/2022 23/03/2022; (RO)01/2024 28/02/2024</v>
          </cell>
          <cell r="N1928" t="str">
            <v>B</v>
          </cell>
          <cell r="O1928" t="str">
            <v>-</v>
          </cell>
          <cell r="P1928" t="str">
            <v>-</v>
          </cell>
          <cell r="Q1928" t="str">
            <v>-</v>
          </cell>
          <cell r="R1928" t="str">
            <v>15</v>
          </cell>
          <cell r="S1928" t="str">
            <v/>
          </cell>
          <cell r="T1928" t="str">
            <v>THALE sp. z o.o. sp.k.</v>
          </cell>
          <cell r="U1928" t="str">
            <v>11-041 Olsztyn, Poland, Wilimowo 2, Poland</v>
          </cell>
          <cell r="V1928" t="str">
            <v>ocynk galwaniczny</v>
          </cell>
          <cell r="W1928" t="str">
            <v>U-PSFUC-125/127-1000</v>
          </cell>
        </row>
        <row r="1929">
          <cell r="A1929">
            <v>13073</v>
          </cell>
          <cell r="B1929" t="str">
            <v>80370511410</v>
          </cell>
          <cell r="C1929" t="str">
            <v>U-PSFUC-110-500 UTWIERDZENIE PSFUC FI 110 (113-115MM) 500MM</v>
          </cell>
          <cell r="D1929" t="str">
            <v>5907754235991</v>
          </cell>
          <cell r="E1929" t="str">
            <v>1</v>
          </cell>
          <cell r="F1929" t="str">
            <v>Utwierdzenie PSFUC fi 110 (113-115mm) 500mm</v>
          </cell>
          <cell r="G1929" t="str">
            <v>U-PSFUC 110 (113-115mm) 500mm</v>
          </cell>
          <cell r="H1929" t="str">
            <v>U-PSFUC 110 (113-115mm) lenght 500mm</v>
          </cell>
          <cell r="I1929" t="str">
            <v>Stovas PSFUC fi 110 (113-115mm) 500mm</v>
          </cell>
          <cell r="J1929" t="str">
            <v>Konzola pre pevné body U-PSFUC 110 (113-115mm) 500mm</v>
          </cell>
          <cell r="K1929" t="str">
            <v>U-PSFUC 110 (113-115mm) 500mm</v>
          </cell>
          <cell r="L1929" t="str">
            <v>(PL)ITB-KOT-2020/1561 wydanie 1 15/12/2020; (SK)SK TP-19/0004-verzia 02 23/03/2022; (RO)AT 017-05-4053-2024 28/02/2024</v>
          </cell>
          <cell r="M1929" t="str">
            <v>(PL)04/2020 30/05/2023; (SK)01/2022 23/03/2022; (RO)01/2024 28/02/2024</v>
          </cell>
          <cell r="N1929" t="str">
            <v>B</v>
          </cell>
          <cell r="O1929" t="str">
            <v>-</v>
          </cell>
          <cell r="P1929" t="str">
            <v>-</v>
          </cell>
          <cell r="Q1929" t="str">
            <v>-</v>
          </cell>
          <cell r="R1929" t="str">
            <v>15</v>
          </cell>
          <cell r="S1929" t="str">
            <v/>
          </cell>
          <cell r="T1929" t="str">
            <v>THALE sp. z o.o. sp.k.</v>
          </cell>
          <cell r="U1929" t="str">
            <v>11-041 Olsztyn, Poland, Wilimowo 2, Poland</v>
          </cell>
          <cell r="V1929" t="str">
            <v>ocynk galwaniczny</v>
          </cell>
          <cell r="W1929" t="str">
            <v>U-PSFUC-110-500</v>
          </cell>
        </row>
        <row r="1930">
          <cell r="A1930">
            <v>13085</v>
          </cell>
          <cell r="B1930" t="str">
            <v>80371027310</v>
          </cell>
          <cell r="C1930" t="str">
            <v>U-PSFUC-250-1000 UTWIERDZENIE PSFUC FI 250 (269-274MM) 1000MM</v>
          </cell>
          <cell r="D1930" t="str">
            <v>5907754238060</v>
          </cell>
          <cell r="E1930" t="str">
            <v>1</v>
          </cell>
          <cell r="F1930" t="str">
            <v>Utwierdzenie PSFUC fi 250 (269-274mm) 1000mm</v>
          </cell>
          <cell r="G1930" t="str">
            <v>U-PSFUC 250 (269-274mm) 1000mm</v>
          </cell>
          <cell r="H1930" t="str">
            <v>U-PSFUC 250 (269-274mm) lenght 1000mm</v>
          </cell>
          <cell r="I1930" t="str">
            <v>Stovas PSFUC fi 250 (269-274mm) 1000mm</v>
          </cell>
          <cell r="J1930" t="str">
            <v>Konzola pre pevné body U-PSFUC 250 (269-274mm) 1000mm</v>
          </cell>
          <cell r="K1930" t="str">
            <v>U-PSFUC 250 (269-274mm) 1000mm</v>
          </cell>
          <cell r="L1930" t="str">
            <v>(PL)ITB-KOT-2020/1561 wydanie 1 15/12/2020; (SK)SK TP-19/0004-verzia 02 23/03/2022; (RO)AT 017-05-4053-2024 28/02/2024</v>
          </cell>
          <cell r="M1930" t="str">
            <v>(PL)04/2020 30/05/2023; (SK)01/2022 23/03/2022; (RO)01/2024 28/02/2024</v>
          </cell>
          <cell r="N1930" t="str">
            <v>B</v>
          </cell>
          <cell r="O1930" t="str">
            <v>-</v>
          </cell>
          <cell r="P1930" t="str">
            <v>-</v>
          </cell>
          <cell r="Q1930" t="str">
            <v>-</v>
          </cell>
          <cell r="R1930" t="str">
            <v>15</v>
          </cell>
          <cell r="S1930" t="str">
            <v/>
          </cell>
          <cell r="T1930" t="str">
            <v>THALE sp. z o.o. sp.k.</v>
          </cell>
          <cell r="U1930" t="str">
            <v>11-041 Olsztyn, Poland, Wilimowo 2, Poland</v>
          </cell>
          <cell r="V1930" t="str">
            <v>ocynk galwaniczny</v>
          </cell>
          <cell r="W1930" t="str">
            <v>U-PSFUC-250-1000</v>
          </cell>
        </row>
        <row r="1931">
          <cell r="A1931">
            <v>26298</v>
          </cell>
          <cell r="B1931" t="str">
            <v>80140222010</v>
          </cell>
          <cell r="C1931" t="str">
            <v>UPGSW-11/2 KPL OBEJMA SZYBKIEGO MONTAŻU Z WKŁADKĄ EPDM TYPU WESTA (48-51)</v>
          </cell>
          <cell r="D1931" t="str">
            <v/>
          </cell>
          <cell r="E1931" t="str">
            <v>50</v>
          </cell>
          <cell r="L1931" t="str">
            <v>(PL)ITB-KOT-2018/0556 wydanie 2 30/06/2020; (HU)A-101/2016 18/11/2021; (RO)AT 017-05-4053-2024 28/02/2024</v>
          </cell>
          <cell r="M1931" t="str">
            <v>(PL)03/2020 30/05/2023; (HU)02/2021 18/11/2021; (RO)01/2024 28/02/2024</v>
          </cell>
          <cell r="N1931" t="str">
            <v>B</v>
          </cell>
          <cell r="O1931" t="str">
            <v>-</v>
          </cell>
          <cell r="P1931" t="str">
            <v>-</v>
          </cell>
          <cell r="Q1931" t="str">
            <v>-</v>
          </cell>
          <cell r="R1931" t="str">
            <v>20</v>
          </cell>
          <cell r="S1931" t="str">
            <v/>
          </cell>
          <cell r="T1931" t="str">
            <v>THALE sp. z o.o. sp.k.</v>
          </cell>
          <cell r="U1931" t="str">
            <v>11-041 Olsztyn, Poland, Wilimowo 2, Poland</v>
          </cell>
          <cell r="V1931" t="str">
            <v/>
          </cell>
          <cell r="W1931" t="str">
            <v>UPGSW-11/2 KPL</v>
          </cell>
        </row>
        <row r="1932">
          <cell r="A1932">
            <v>25963</v>
          </cell>
          <cell r="B1932" t="str">
            <v>89000021196</v>
          </cell>
          <cell r="C1932" t="str">
            <v>P-GS1-BCL RĘKAWICE MONTERSKIE MINMAN ROZMIAR L</v>
          </cell>
          <cell r="D1932" t="str">
            <v>5907754261389</v>
          </cell>
          <cell r="E1932" t="str">
            <v>1</v>
          </cell>
          <cell r="F1932" t="str">
            <v>Rękawice monterskie MinMan rozmiar L</v>
          </cell>
          <cell r="H1932" t="str">
            <v>Védőkesztű MinMan L méret</v>
          </cell>
          <cell r="I1932" t="str">
            <v>Montuotojo pirstines L</v>
          </cell>
          <cell r="K1932" t="str">
            <v>Manusi montator size L</v>
          </cell>
          <cell r="L1932" t="str">
            <v>-</v>
          </cell>
          <cell r="M1932" t="str">
            <v>-</v>
          </cell>
          <cell r="N1932" t="str">
            <v>-</v>
          </cell>
          <cell r="O1932" t="str">
            <v>-</v>
          </cell>
          <cell r="P1932" t="str">
            <v>-</v>
          </cell>
          <cell r="Q1932" t="str">
            <v>-</v>
          </cell>
          <cell r="R1932" t="str">
            <v>0</v>
          </cell>
          <cell r="S1932" t="str">
            <v/>
          </cell>
          <cell r="T1932" t="str">
            <v>THALE sp. z o.o. sp.k.</v>
          </cell>
          <cell r="U1932" t="str">
            <v>11-041 Olsztyn, Poland, Wilimowo 2, Poland</v>
          </cell>
          <cell r="V1932" t="str">
            <v/>
          </cell>
          <cell r="W1932" t="str">
            <v>P-GS1-BCL</v>
          </cell>
        </row>
        <row r="1933">
          <cell r="A1933">
            <v>26294</v>
          </cell>
          <cell r="B1933" t="str">
            <v>80140222210</v>
          </cell>
          <cell r="C1933" t="str">
            <v>UPGSW-1/2  KPL OBEJMA SZYBKIEGO MONTAŻU Z WKŁADKĄ EPDM TYPU WESTA (21-23)</v>
          </cell>
          <cell r="D1933" t="str">
            <v>5907754259546</v>
          </cell>
          <cell r="E1933" t="str">
            <v>50</v>
          </cell>
          <cell r="L1933" t="str">
            <v>(PL)ITB-KOT-2018/0556 wydanie 2 30/06/2020; (HU)A-101/2016 18/11/2021; (RO)AT 017-05-4053-2024 28/02/2024</v>
          </cell>
          <cell r="M1933" t="str">
            <v>(PL)03/2020 30/05/2023; (HU)02/2021 18/11/2021; (RO)01/2024 28/02/2024</v>
          </cell>
          <cell r="N1933" t="str">
            <v>B</v>
          </cell>
          <cell r="O1933" t="str">
            <v>-</v>
          </cell>
          <cell r="P1933" t="str">
            <v>-</v>
          </cell>
          <cell r="Q1933" t="str">
            <v>-</v>
          </cell>
          <cell r="R1933" t="str">
            <v>20</v>
          </cell>
          <cell r="S1933" t="str">
            <v/>
          </cell>
          <cell r="T1933" t="str">
            <v>THALE sp. z o.o. sp.k.</v>
          </cell>
          <cell r="U1933" t="str">
            <v>11-041 Olsztyn, Poland, Wilimowo 2, Poland</v>
          </cell>
          <cell r="V1933" t="str">
            <v/>
          </cell>
          <cell r="W1933" t="str">
            <v>UPGSW-1/2 KPL</v>
          </cell>
        </row>
        <row r="1934">
          <cell r="A1934">
            <v>16188</v>
          </cell>
          <cell r="B1934" t="str">
            <v>80371040010</v>
          </cell>
          <cell r="C1934" t="str">
            <v>U-PSFUC-400-1000 UTWIERDZENIE PSFUC FI 400 (403-408MM) 1000MM</v>
          </cell>
          <cell r="D1934" t="str">
            <v>5907754243071</v>
          </cell>
          <cell r="E1934" t="str">
            <v>1</v>
          </cell>
          <cell r="F1934" t="str">
            <v>Utwierdzenie PSFUC fi 400 (403-408mm) 1000mm</v>
          </cell>
          <cell r="G1934" t="str">
            <v>U-PSFUC 400 (403-408mm) 1000mm</v>
          </cell>
          <cell r="H1934" t="str">
            <v>U-PSFUC 400 (403-408mm) lenght 1000mm</v>
          </cell>
          <cell r="I1934" t="str">
            <v>Stovas PSFUC fi 400 (403-408mm) 1000mm</v>
          </cell>
          <cell r="J1934" t="str">
            <v>Konzola pre pevné body U-PSFUC 400 (403-408mm) 1000mm</v>
          </cell>
          <cell r="K1934" t="str">
            <v>U-PSFUC-400-1000</v>
          </cell>
          <cell r="L1934" t="str">
            <v>-</v>
          </cell>
          <cell r="M1934" t="str">
            <v>-</v>
          </cell>
          <cell r="N1934" t="str">
            <v>-</v>
          </cell>
          <cell r="O1934" t="str">
            <v>-</v>
          </cell>
          <cell r="P1934" t="str">
            <v>-</v>
          </cell>
          <cell r="Q1934" t="str">
            <v>-</v>
          </cell>
          <cell r="R1934" t="str">
            <v>0</v>
          </cell>
          <cell r="S1934" t="str">
            <v/>
          </cell>
          <cell r="T1934" t="str">
            <v>THALE sp. z o.o. sp.k.</v>
          </cell>
          <cell r="U1934" t="str">
            <v>11-041 Olsztyn, Poland, Wilimowo 2, Poland</v>
          </cell>
          <cell r="V1934" t="str">
            <v>ocynk galwaniczny</v>
          </cell>
          <cell r="W1934" t="str">
            <v>U-PSFUC-400-1000</v>
          </cell>
        </row>
        <row r="1935">
          <cell r="A1935">
            <v>18457</v>
          </cell>
          <cell r="B1935" t="str">
            <v>89000018457</v>
          </cell>
          <cell r="C1935" t="str">
            <v>U-PSF FI32 PODKŁADKA ELASTOMEROWA FI 32MM</v>
          </cell>
          <cell r="D1935" t="str">
            <v/>
          </cell>
          <cell r="E1935" t="str">
            <v>1</v>
          </cell>
          <cell r="G1935" t="str">
            <v>Flat elastomer washer dia 32mm</v>
          </cell>
          <cell r="L1935" t="str">
            <v>-</v>
          </cell>
          <cell r="M1935" t="str">
            <v>-</v>
          </cell>
          <cell r="N1935" t="str">
            <v>-</v>
          </cell>
          <cell r="O1935" t="str">
            <v>-</v>
          </cell>
          <cell r="P1935" t="str">
            <v>-</v>
          </cell>
          <cell r="Q1935" t="str">
            <v>-</v>
          </cell>
          <cell r="R1935" t="str">
            <v>0</v>
          </cell>
          <cell r="S1935" t="str">
            <v/>
          </cell>
          <cell r="T1935" t="str">
            <v>THALE sp. z o.o. sp.k.</v>
          </cell>
          <cell r="U1935" t="str">
            <v>11-041 Olsztyn, Poland, Wilimowo 2, Poland</v>
          </cell>
          <cell r="V1935" t="str">
            <v>ocynk galwaniczny</v>
          </cell>
          <cell r="W1935" t="str">
            <v>U-PSF FI32</v>
          </cell>
        </row>
        <row r="1936">
          <cell r="A1936">
            <v>13076</v>
          </cell>
          <cell r="B1936" t="str">
            <v>80370516010</v>
          </cell>
          <cell r="C1936" t="str">
            <v>U-PSFUC-150-500 UTWIERDZENIE PSFUC FI 150 (158-162MM) 500MM</v>
          </cell>
          <cell r="D1936" t="str">
            <v>5907754236028</v>
          </cell>
          <cell r="E1936" t="str">
            <v>1</v>
          </cell>
          <cell r="F1936" t="str">
            <v>Utwierdzenie PSFUC fi 150 (158-162mm) 500mm</v>
          </cell>
          <cell r="G1936" t="str">
            <v>U-PSFUC 150 (158-162mm) 500mm</v>
          </cell>
          <cell r="H1936" t="str">
            <v>U-PSFUC 150 (158-162mm) lenght 500mm</v>
          </cell>
          <cell r="I1936" t="str">
            <v>Stovas PSFUC fi 150 (158-162mm) 500mm</v>
          </cell>
          <cell r="J1936" t="str">
            <v>Konzola pre pevné body U-PSFUC 150 (158-162mm) 500mm</v>
          </cell>
          <cell r="K1936" t="str">
            <v>U-PSFUC 150 (158-162mm) 500mm</v>
          </cell>
          <cell r="L1936" t="str">
            <v>(PL)ITB-KOT-2020/1561 wydanie 1 15/12/2020; (SK)SK TP-19/0004-verzia 02 23/03/2022; (RO)AT 017-05-4053-2024 28/02/2024</v>
          </cell>
          <cell r="M1936" t="str">
            <v>(PL)04/2020 30/05/2023; (SK)01/2022 23/03/2022; (RO)01/2024 28/02/2024</v>
          </cell>
          <cell r="N1936" t="str">
            <v>B</v>
          </cell>
          <cell r="O1936" t="str">
            <v>-</v>
          </cell>
          <cell r="P1936" t="str">
            <v>-</v>
          </cell>
          <cell r="Q1936" t="str">
            <v>-</v>
          </cell>
          <cell r="R1936" t="str">
            <v>15</v>
          </cell>
          <cell r="S1936" t="str">
            <v/>
          </cell>
          <cell r="T1936" t="str">
            <v>THALE sp. z o.o. sp.k.</v>
          </cell>
          <cell r="U1936" t="str">
            <v>11-041 Olsztyn, Poland, Wilimowo 2, Poland</v>
          </cell>
          <cell r="V1936" t="str">
            <v>ocynk galwaniczny</v>
          </cell>
          <cell r="W1936" t="str">
            <v>U-PSFUC-150-500</v>
          </cell>
        </row>
        <row r="1937">
          <cell r="A1937">
            <v>17592</v>
          </cell>
          <cell r="B1937" t="str">
            <v>80370000000</v>
          </cell>
          <cell r="C1937" t="str">
            <v>U-PSFUC-S STELAŻ DO UTWIERDZENIA OBEJMY PUNKTU STAŁEGO</v>
          </cell>
          <cell r="D1937" t="str">
            <v>5907754246010</v>
          </cell>
          <cell r="E1937" t="str">
            <v/>
          </cell>
          <cell r="L1937" t="str">
            <v>-</v>
          </cell>
          <cell r="M1937" t="str">
            <v>-</v>
          </cell>
          <cell r="N1937" t="str">
            <v>-</v>
          </cell>
          <cell r="O1937" t="str">
            <v>-</v>
          </cell>
          <cell r="P1937" t="str">
            <v>-</v>
          </cell>
          <cell r="Q1937" t="str">
            <v>-</v>
          </cell>
          <cell r="R1937" t="str">
            <v>0</v>
          </cell>
          <cell r="S1937" t="str">
            <v/>
          </cell>
          <cell r="T1937" t="str">
            <v>THALE sp. z o.o. sp.k.</v>
          </cell>
          <cell r="U1937" t="str">
            <v>11-041 Olsztyn, Poland, Wilimowo 2, Poland</v>
          </cell>
          <cell r="V1937" t="str">
            <v/>
          </cell>
          <cell r="W1937" t="str">
            <v>U-PSFUC-S</v>
          </cell>
        </row>
        <row r="1938">
          <cell r="A1938">
            <v>17183</v>
          </cell>
          <cell r="B1938" t="str">
            <v>80130104825</v>
          </cell>
          <cell r="C1938" t="str">
            <v>UPZ-11/2-P SKR OBEJMA EXPERT 11/2 (48-52MM) SKR</v>
          </cell>
          <cell r="D1938" t="str">
            <v>5907754245327</v>
          </cell>
          <cell r="E1938" t="str">
            <v>50</v>
          </cell>
          <cell r="F1938" t="str">
            <v>Obejma EXPERT 11/2 (48-52mm) SKR</v>
          </cell>
          <cell r="G1938" t="str">
            <v>Pipe clamp EXPERT 11/2 (48-52mm) SKR</v>
          </cell>
          <cell r="H1938" t="str">
            <v>Csőbilincs EXPERT 11/2 (48-52mm) SKR</v>
          </cell>
          <cell r="I1938" t="str">
            <v>Laikiklis Expert 11/2 (48-52mm) SKR</v>
          </cell>
          <cell r="K1938" t="str">
            <v>Colier tip Expert 11/2 (48-52mm) SKR</v>
          </cell>
          <cell r="L1938" t="str">
            <v>-</v>
          </cell>
          <cell r="M1938" t="str">
            <v>-</v>
          </cell>
          <cell r="N1938" t="str">
            <v>-</v>
          </cell>
          <cell r="O1938" t="str">
            <v>-</v>
          </cell>
          <cell r="P1938" t="str">
            <v>-</v>
          </cell>
          <cell r="Q1938" t="str">
            <v>-</v>
          </cell>
          <cell r="R1938" t="str">
            <v>0</v>
          </cell>
          <cell r="S1938" t="str">
            <v/>
          </cell>
          <cell r="T1938" t="str">
            <v>THALE sp. z o.o. sp.k.</v>
          </cell>
          <cell r="U1938" t="str">
            <v>11-041 Olsztyn, Poland, Wilimowo 2, Poland</v>
          </cell>
          <cell r="V1938" t="str">
            <v>ocynk galwaniczny</v>
          </cell>
          <cell r="W1938" t="str">
            <v>UPZ-11/2-P SKR</v>
          </cell>
        </row>
        <row r="1939">
          <cell r="A1939">
            <v>31777</v>
          </cell>
          <cell r="B1939" t="str">
            <v>80730301550_x001F__x001F_</v>
          </cell>
          <cell r="C1939" t="str">
            <v>SZ-A1,5-5000 PROFIL A1,5 5000MM</v>
          </cell>
          <cell r="D1939" t="str">
            <v>5907754206663</v>
          </cell>
          <cell r="E1939" t="str">
            <v>1</v>
          </cell>
          <cell r="F1939" t="str">
            <v>Profil A1,5 5000mm</v>
          </cell>
          <cell r="G1939" t="str">
            <v>Channel A1,5 5000mm</v>
          </cell>
          <cell r="H1939" t="str">
            <v>Szerelősín A1,5 5000mm</v>
          </cell>
          <cell r="I1939" t="str">
            <v>Profilis A1,5 5000mm</v>
          </cell>
          <cell r="J1939" t="str">
            <v>Profil de montaj A1,5 5000mm</v>
          </cell>
          <cell r="K1939" t="str">
            <v>Kanal A1,5 5000mm</v>
          </cell>
          <cell r="L1939" t="str">
            <v>(PL)ITB-KOT-2020/1562 wydanie 1 23/12/2020; (HU)A-101/2016 18/11/2021; (SK)SK TP-19/0004-verzia 02 23/03/2022; (RO)AT 017-05-4053-2024 28/02/2024</v>
          </cell>
          <cell r="M1939" t="str">
            <v>(PL)05/2020 30/05/2023; (HU)02/2021 18/11/2021; (SK)01/2022 23/03/2022; (RO)01/2024 28/02/2024</v>
          </cell>
          <cell r="N1939" t="str">
            <v>B</v>
          </cell>
          <cell r="O1939" t="str">
            <v>-</v>
          </cell>
          <cell r="P1939" t="str">
            <v>-</v>
          </cell>
          <cell r="Q1939" t="str">
            <v>-</v>
          </cell>
          <cell r="R1939" t="str">
            <v>15</v>
          </cell>
          <cell r="S1939" t="str">
            <v/>
          </cell>
          <cell r="T1939" t="str">
            <v>THALE sp. z o.o. sp.k.</v>
          </cell>
          <cell r="U1939" t="str">
            <v>11-041 Olsztyn, Poland, Wilimowo 2, Poland</v>
          </cell>
          <cell r="V1939" t="str">
            <v>ocynk galwaniczny</v>
          </cell>
          <cell r="W1939" t="str">
            <v>SZ-A1,5-5000</v>
          </cell>
        </row>
        <row r="1940">
          <cell r="A1940">
            <v>13075</v>
          </cell>
          <cell r="B1940" t="str">
            <v>80370513910</v>
          </cell>
          <cell r="C1940" t="str">
            <v>U-PSFUC-125-500 UTWIERDZENIE PSFUC FI 125 (139-141MM) 500MM</v>
          </cell>
          <cell r="D1940" t="str">
            <v>5907754236004</v>
          </cell>
          <cell r="E1940" t="str">
            <v>1</v>
          </cell>
          <cell r="F1940" t="str">
            <v>Utwierdzenie PSFUC fi 125 (139-141mm) 500mm</v>
          </cell>
          <cell r="G1940" t="str">
            <v>U-PSFUC 125 (139-141mm) 500mm</v>
          </cell>
          <cell r="H1940" t="str">
            <v>U-PSFUC 125 (139-141mm) lenght 500mm</v>
          </cell>
          <cell r="I1940" t="str">
            <v>Stovas PSFUC fi 125 (139-141mm) 500mm</v>
          </cell>
          <cell r="J1940" t="str">
            <v>Konzola pre pevné body U-PSFUC 125 (139-141mm) 500mm</v>
          </cell>
          <cell r="K1940" t="str">
            <v>U-PSFUC 125 (139-141mm) 500mm</v>
          </cell>
          <cell r="L1940" t="str">
            <v>(PL)ITB-KOT-2020/1561 wydanie 1 15/12/2020; (SK)SK TP-19/0004-verzia 02 23/03/2022; (RO)AT 017-05-4053-2024 28/02/2024</v>
          </cell>
          <cell r="M1940" t="str">
            <v>(PL)04/2020 30/05/2023; (SK)01/2022 23/03/2022; (RO)01/2024 28/02/2024</v>
          </cell>
          <cell r="N1940" t="str">
            <v>B</v>
          </cell>
          <cell r="O1940" t="str">
            <v>-</v>
          </cell>
          <cell r="P1940" t="str">
            <v>-</v>
          </cell>
          <cell r="Q1940" t="str">
            <v>-</v>
          </cell>
          <cell r="R1940" t="str">
            <v>15</v>
          </cell>
          <cell r="S1940" t="str">
            <v/>
          </cell>
          <cell r="T1940" t="str">
            <v>THALE sp. z o.o. sp.k.</v>
          </cell>
          <cell r="U1940" t="str">
            <v>11-041 Olsztyn, Poland, Wilimowo 2, Poland</v>
          </cell>
          <cell r="V1940" t="str">
            <v>ocynk galwaniczny</v>
          </cell>
          <cell r="W1940" t="str">
            <v>U-PSFUC-125-500</v>
          </cell>
        </row>
        <row r="1941">
          <cell r="A1941">
            <v>17184</v>
          </cell>
          <cell r="B1941" t="str">
            <v>80130104225</v>
          </cell>
          <cell r="C1941" t="str">
            <v>UPZ-11/4-P SKR OBEJMA EXPERT 11/4 (41-45MM) SKR</v>
          </cell>
          <cell r="D1941" t="str">
            <v>5907754245334</v>
          </cell>
          <cell r="E1941" t="str">
            <v>50</v>
          </cell>
          <cell r="F1941" t="str">
            <v>Obejma EXPERT 11/4 (41-45mm) SKR</v>
          </cell>
          <cell r="G1941" t="str">
            <v>Pipe clamp EXPERT 11/4 (41-45mm) SKR</v>
          </cell>
          <cell r="H1941" t="str">
            <v>Csőbilincs EXPERT 11/4 (41-45mm) SKR</v>
          </cell>
          <cell r="I1941" t="str">
            <v>Laikiklis Expert 11/4 (41-45mm) SKR</v>
          </cell>
          <cell r="K1941" t="str">
            <v>Colier tip Expert 11/4 (41-45mm) SKR</v>
          </cell>
          <cell r="L1941" t="str">
            <v>-</v>
          </cell>
          <cell r="M1941" t="str">
            <v>-</v>
          </cell>
          <cell r="N1941" t="str">
            <v>-</v>
          </cell>
          <cell r="O1941" t="str">
            <v>-</v>
          </cell>
          <cell r="P1941" t="str">
            <v>-</v>
          </cell>
          <cell r="Q1941" t="str">
            <v>-</v>
          </cell>
          <cell r="R1941" t="str">
            <v>0</v>
          </cell>
          <cell r="S1941" t="str">
            <v/>
          </cell>
          <cell r="T1941" t="str">
            <v>THALE sp. z o.o. sp.k.</v>
          </cell>
          <cell r="U1941" t="str">
            <v>11-041 Olsztyn, Poland, Wilimowo 2, Poland</v>
          </cell>
          <cell r="V1941" t="str">
            <v>ocynk galwaniczny</v>
          </cell>
          <cell r="W1941" t="str">
            <v>UPZ-11/4-P SKR</v>
          </cell>
        </row>
        <row r="1942">
          <cell r="A1942">
            <v>22018</v>
          </cell>
          <cell r="B1942" t="str">
            <v>90200000017</v>
          </cell>
          <cell r="C1942" t="str">
            <v>Y-PX-30-225 OBEJMA DO CHŁODU PX-30-225, GRUBOŚĆ IZOLACJI 30</v>
          </cell>
          <cell r="D1942" t="str">
            <v>5907754253780</v>
          </cell>
          <cell r="E1942" t="str">
            <v>1</v>
          </cell>
          <cell r="L1942" t="str">
            <v>-</v>
          </cell>
          <cell r="M1942" t="str">
            <v>-</v>
          </cell>
          <cell r="N1942" t="str">
            <v>-</v>
          </cell>
          <cell r="O1942" t="str">
            <v>-</v>
          </cell>
          <cell r="P1942" t="str">
            <v>-</v>
          </cell>
          <cell r="Q1942" t="str">
            <v>-</v>
          </cell>
          <cell r="R1942" t="str">
            <v>0</v>
          </cell>
          <cell r="S1942" t="str">
            <v/>
          </cell>
          <cell r="T1942" t="str">
            <v>THALE sp. z o.o. sp.k.</v>
          </cell>
          <cell r="U1942" t="str">
            <v>11-041 Olsztyn, Poland, Wilimowo 2, Poland</v>
          </cell>
          <cell r="V1942" t="str">
            <v>ocynk galwaniczny</v>
          </cell>
          <cell r="W1942" t="str">
            <v>Y-PX-30-225</v>
          </cell>
        </row>
        <row r="1943">
          <cell r="A1943">
            <v>14808</v>
          </cell>
          <cell r="B1943" t="str">
            <v>80130118210</v>
          </cell>
          <cell r="C1943" t="str">
            <v>UPZ-182 KPL OBEJMA POJEDYNCZA EXPERT BEZ OKŁADZINY 182 KPL</v>
          </cell>
          <cell r="D1943" t="str">
            <v>5907754246935</v>
          </cell>
          <cell r="E1943" t="str">
            <v/>
          </cell>
          <cell r="L1943" t="str">
            <v>-</v>
          </cell>
          <cell r="M1943" t="str">
            <v>-</v>
          </cell>
          <cell r="N1943" t="str">
            <v>-</v>
          </cell>
          <cell r="O1943" t="str">
            <v>-</v>
          </cell>
          <cell r="P1943" t="str">
            <v>-</v>
          </cell>
          <cell r="Q1943" t="str">
            <v>-</v>
          </cell>
          <cell r="R1943" t="str">
            <v>0</v>
          </cell>
          <cell r="S1943" t="str">
            <v/>
          </cell>
          <cell r="T1943" t="str">
            <v>THALE sp. z o.o. sp.k.</v>
          </cell>
          <cell r="U1943" t="str">
            <v>11-041 Olsztyn, Poland, Wilimowo 2, Poland</v>
          </cell>
          <cell r="V1943" t="str">
            <v/>
          </cell>
          <cell r="W1943" t="str">
            <v>UPZ-182KPL</v>
          </cell>
        </row>
        <row r="1944">
          <cell r="A1944">
            <v>15132</v>
          </cell>
          <cell r="B1944" t="str">
            <v>9000015132</v>
          </cell>
          <cell r="C1944" t="str">
            <v>SZ-MF1,5-2000 PROFIL MF1,5 2000MM</v>
          </cell>
          <cell r="D1944" t="str">
            <v/>
          </cell>
          <cell r="E1944" t="str">
            <v>1</v>
          </cell>
          <cell r="F1944" t="str">
            <v>Profil MF1,5 2000mm</v>
          </cell>
          <cell r="G1944" t="str">
            <v>Channel MF1,5 2000mm</v>
          </cell>
          <cell r="H1944" t="str">
            <v>Szerelősín MF1,5 2000mm</v>
          </cell>
          <cell r="I1944" t="str">
            <v>Profilis MF1,5 2000mm</v>
          </cell>
          <cell r="J1944" t="str">
            <v>Nosníky SZ-MF1,5 2000mm</v>
          </cell>
          <cell r="K1944" t="str">
            <v>Profil de montaj MF1,5 2000mm</v>
          </cell>
          <cell r="L1944" t="str">
            <v>(PL)ITB-KOT-2020/1562 wydanie 1 23/12/2020; (HU)A-101/2016 18/11/2021; (SK)SK TP-19/0004-verzia 02 23/03/2022; (RO)AT 017-05-4053-2024 28/02/2024</v>
          </cell>
          <cell r="M1944" t="str">
            <v>(PL)05/2020 30/05/2023; (HU)02/2021 18/11/2021; (SK)01/2022 23/03/2022; (RO)01/2024 28/02/2024</v>
          </cell>
          <cell r="N1944" t="str">
            <v>B</v>
          </cell>
          <cell r="O1944" t="str">
            <v>-</v>
          </cell>
          <cell r="P1944" t="str">
            <v>-</v>
          </cell>
          <cell r="Q1944" t="str">
            <v>-</v>
          </cell>
          <cell r="R1944" t="str">
            <v>15</v>
          </cell>
          <cell r="S1944" t="str">
            <v/>
          </cell>
          <cell r="T1944" t="str">
            <v>THALE sp. z o.o. sp.k.</v>
          </cell>
          <cell r="U1944" t="str">
            <v>11-041 Olsztyn, Poland, Wilimowo 2, Poland</v>
          </cell>
          <cell r="V1944" t="str">
            <v>ocynk galwaniczny</v>
          </cell>
          <cell r="W1944" t="str">
            <v>SZ-MF1,5-2000</v>
          </cell>
        </row>
        <row r="1945">
          <cell r="A1945">
            <v>20426</v>
          </cell>
          <cell r="B1945" t="str">
            <v>80310116802</v>
          </cell>
          <cell r="C1945" t="str">
            <v>N-PST-160 OBEJMA PST 160 (164-170MM) NC</v>
          </cell>
          <cell r="D1945" t="str">
            <v>5907754250000</v>
          </cell>
          <cell r="E1945" t="str">
            <v>1</v>
          </cell>
          <cell r="F1945" t="str">
            <v>Obejma PST 160 (164-170mm) NC</v>
          </cell>
          <cell r="G1945" t="str">
            <v>Heavy duty pipe clamp PST 160 (164-170mm) NC</v>
          </cell>
          <cell r="H1945" t="str">
            <v>Fixpont bilincs PST 160 (164-170mm) NC</v>
          </cell>
          <cell r="I1945" t="str">
            <v>Laikiklis PST  160 (164-170mm) NC</v>
          </cell>
          <cell r="J1945" t="str">
            <v>Objímka pre pevné body PST 160 (164-170mm) NC</v>
          </cell>
          <cell r="K1945" t="str">
            <v>Colier masive punct fix PST  160 (164-170mm) NC</v>
          </cell>
          <cell r="L1945" t="str">
            <v>-</v>
          </cell>
          <cell r="M1945" t="str">
            <v>-</v>
          </cell>
          <cell r="N1945" t="str">
            <v>-</v>
          </cell>
          <cell r="O1945" t="str">
            <v>-</v>
          </cell>
          <cell r="P1945" t="str">
            <v>-</v>
          </cell>
          <cell r="Q1945" t="str">
            <v>-</v>
          </cell>
          <cell r="R1945" t="str">
            <v>0</v>
          </cell>
          <cell r="S1945" t="str">
            <v/>
          </cell>
          <cell r="T1945" t="str">
            <v>THALE sp. z o.o. sp.k.</v>
          </cell>
          <cell r="U1945" t="str">
            <v>11-041 Olsztyn, Poland, Wilimowo 2, Poland</v>
          </cell>
          <cell r="V1945" t="str">
            <v>pasywacja</v>
          </cell>
          <cell r="W1945" t="str">
            <v>N-PST-160</v>
          </cell>
        </row>
        <row r="1946">
          <cell r="A1946">
            <v>17181</v>
          </cell>
          <cell r="B1946" t="str">
            <v>80130103325</v>
          </cell>
          <cell r="C1946" t="str">
            <v>UPZ-1-P SKR OBEJMA EXPERT 1 (33-36MM) SKR</v>
          </cell>
          <cell r="D1946" t="str">
            <v>5907754245303</v>
          </cell>
          <cell r="E1946" t="str">
            <v>50</v>
          </cell>
          <cell r="F1946" t="str">
            <v>Obejma EXPERT 1 (33-36mm) SKR</v>
          </cell>
          <cell r="G1946" t="str">
            <v>Pipe clamp EXPERT 1 (33-36mm) SKR</v>
          </cell>
          <cell r="H1946" t="str">
            <v>Csőbilincs EXPERT 1 (33-36mm) SKR</v>
          </cell>
          <cell r="I1946" t="str">
            <v>Laikiklis Expert 1 (33-36mm) SKR</v>
          </cell>
          <cell r="J1946" t="str">
            <v>Objímka EXPERT 1 (33-36mm) SKR</v>
          </cell>
          <cell r="K1946" t="str">
            <v>Colier tip Expert 1 (33-36mm) SKR</v>
          </cell>
          <cell r="L1946" t="str">
            <v>-</v>
          </cell>
          <cell r="M1946" t="str">
            <v>-</v>
          </cell>
          <cell r="N1946" t="str">
            <v>-</v>
          </cell>
          <cell r="O1946" t="str">
            <v>-</v>
          </cell>
          <cell r="P1946" t="str">
            <v>-</v>
          </cell>
          <cell r="Q1946" t="str">
            <v>-</v>
          </cell>
          <cell r="R1946" t="str">
            <v>0</v>
          </cell>
          <cell r="S1946" t="str">
            <v/>
          </cell>
          <cell r="T1946" t="str">
            <v>THALE sp. z o.o. sp.k.</v>
          </cell>
          <cell r="U1946" t="str">
            <v>11-041 Olsztyn, Poland, Wilimowo 2, Poland</v>
          </cell>
          <cell r="V1946" t="str">
            <v>ocynk galwaniczny</v>
          </cell>
          <cell r="W1946" t="str">
            <v>UPZ-1-P SKR</v>
          </cell>
        </row>
        <row r="1947">
          <cell r="A1947">
            <v>16510</v>
          </cell>
          <cell r="B1947" t="str">
            <v>80130117210</v>
          </cell>
          <cell r="C1947" t="str">
            <v>UPZ-172 KPL OBEJMA POJEDYNCZA EXPERT BEZ OKŁADZINY 172 KPL (169-178)</v>
          </cell>
          <cell r="D1947" t="str">
            <v>5907754242272</v>
          </cell>
          <cell r="E1947" t="str">
            <v>10</v>
          </cell>
          <cell r="L1947" t="str">
            <v>-</v>
          </cell>
          <cell r="M1947" t="str">
            <v>-</v>
          </cell>
          <cell r="N1947" t="str">
            <v>-</v>
          </cell>
          <cell r="O1947" t="str">
            <v>-</v>
          </cell>
          <cell r="P1947" t="str">
            <v>-</v>
          </cell>
          <cell r="Q1947" t="str">
            <v>-</v>
          </cell>
          <cell r="R1947" t="str">
            <v>0</v>
          </cell>
          <cell r="S1947" t="str">
            <v/>
          </cell>
          <cell r="T1947" t="str">
            <v>THALE sp. z o.o. sp.k.</v>
          </cell>
          <cell r="U1947" t="str">
            <v>11-041 Olsztyn, Poland, Wilimowo 2, Poland</v>
          </cell>
          <cell r="V1947" t="str">
            <v/>
          </cell>
          <cell r="W1947" t="str">
            <v>UPZ-172KPL</v>
          </cell>
        </row>
        <row r="1948">
          <cell r="A1948">
            <v>7856</v>
          </cell>
          <cell r="B1948" t="str">
            <v>80130112020</v>
          </cell>
          <cell r="C1948" t="str">
            <v>UPZ-120 SKR OBEJMA EXPERT 120 (119-125MM) SKR</v>
          </cell>
          <cell r="D1948" t="str">
            <v>5907754216334</v>
          </cell>
          <cell r="E1948" t="str">
            <v>25</v>
          </cell>
          <cell r="F1948" t="str">
            <v>Obejma EXPERT 120 (119-125mm) SKR</v>
          </cell>
          <cell r="G1948" t="str">
            <v>Pipe clamp EXPERT 120 (119-125mm) SKR</v>
          </cell>
          <cell r="H1948" t="str">
            <v>Csőbilincs EXPERT 120 (119-125mm) SKR</v>
          </cell>
          <cell r="I1948" t="str">
            <v>Laikiklis Expert 120 (119-125mm) SKR</v>
          </cell>
          <cell r="J1948" t="str">
            <v>Objímka EXPERT 120 (119-125mm) SKR</v>
          </cell>
          <cell r="K1948" t="str">
            <v>Colier tip EXPERT 120 (119-125mm) SKR</v>
          </cell>
          <cell r="L1948" t="str">
            <v>(PL)ITB-KOT-2020/1561 wydanie 1 15/12/2020; (HU)A-101/2016 18/11/2021; (SK)SK TP-19/0004-verzia 02 23/03/2022; (RO)AT 017-05-4053-2024 28/02/2024</v>
          </cell>
          <cell r="M1948" t="str">
            <v>(PL)04/2020 30/05/2023; (HU)02/2021 18/11/2021; (SK)01/2022 23/03/2022; (RO)01/2024 28/02/2024</v>
          </cell>
          <cell r="N1948" t="str">
            <v>B</v>
          </cell>
          <cell r="O1948" t="str">
            <v>-</v>
          </cell>
          <cell r="P1948" t="str">
            <v>-</v>
          </cell>
          <cell r="Q1948" t="str">
            <v>-</v>
          </cell>
          <cell r="R1948" t="str">
            <v>15</v>
          </cell>
          <cell r="S1948" t="str">
            <v/>
          </cell>
          <cell r="T1948" t="str">
            <v>THALE sp. z o.o. sp.k.</v>
          </cell>
          <cell r="U1948" t="str">
            <v>11-041 Olsztyn, Poland, Wilimowo 2, Poland</v>
          </cell>
          <cell r="V1948" t="str">
            <v>ocynk galwaniczny</v>
          </cell>
          <cell r="W1948" t="str">
            <v>UPZ-120 SKR</v>
          </cell>
        </row>
        <row r="1949">
          <cell r="A1949">
            <v>11711</v>
          </cell>
          <cell r="B1949" t="str">
            <v>81171100000</v>
          </cell>
          <cell r="C1949" t="str">
            <v>UPZ-200 BK OBEJMA EXPERT 200 (197-206MM) BK</v>
          </cell>
          <cell r="D1949" t="str">
            <v>5907754233669</v>
          </cell>
          <cell r="E1949" t="str">
            <v>10</v>
          </cell>
          <cell r="G1949" t="str">
            <v>Pipe clamp EXPERT 200 (197-206mm) BK</v>
          </cell>
          <cell r="L1949" t="str">
            <v>-</v>
          </cell>
          <cell r="M1949" t="str">
            <v>-</v>
          </cell>
          <cell r="N1949" t="str">
            <v>-</v>
          </cell>
          <cell r="O1949" t="str">
            <v>-</v>
          </cell>
          <cell r="P1949" t="str">
            <v>-</v>
          </cell>
          <cell r="Q1949" t="str">
            <v>-</v>
          </cell>
          <cell r="R1949" t="str">
            <v>0</v>
          </cell>
          <cell r="S1949" t="str">
            <v/>
          </cell>
          <cell r="T1949" t="str">
            <v>THALE sp. z o.o. sp.k.</v>
          </cell>
          <cell r="U1949" t="str">
            <v>11-041 Olsztyn, Poland, Wilimowo 2, Poland</v>
          </cell>
          <cell r="V1949" t="str">
            <v/>
          </cell>
          <cell r="W1949" t="str">
            <v>UPZ-200</v>
          </cell>
        </row>
        <row r="1950">
          <cell r="A1950">
            <v>16511</v>
          </cell>
          <cell r="B1950" t="str">
            <v>80130117220</v>
          </cell>
          <cell r="C1950" t="str">
            <v>UPZ-172 SKR OBEJMA POJEDYNCZA EXPERT BEZ OKŁADZINY 172 SKR (169-178)</v>
          </cell>
          <cell r="D1950" t="str">
            <v>5907754242289</v>
          </cell>
          <cell r="E1950" t="str">
            <v/>
          </cell>
          <cell r="L1950" t="str">
            <v>-</v>
          </cell>
          <cell r="M1950" t="str">
            <v>-</v>
          </cell>
          <cell r="N1950" t="str">
            <v>-</v>
          </cell>
          <cell r="O1950" t="str">
            <v>-</v>
          </cell>
          <cell r="P1950" t="str">
            <v>-</v>
          </cell>
          <cell r="Q1950" t="str">
            <v>-</v>
          </cell>
          <cell r="R1950" t="str">
            <v>0</v>
          </cell>
          <cell r="S1950" t="str">
            <v/>
          </cell>
          <cell r="T1950" t="str">
            <v>THALE sp. z o.o. sp.k.</v>
          </cell>
          <cell r="U1950" t="str">
            <v>11-041 Olsztyn, Poland, Wilimowo 2, Poland</v>
          </cell>
          <cell r="V1950" t="str">
            <v/>
          </cell>
          <cell r="W1950" t="str">
            <v>UPZ-172SKR</v>
          </cell>
        </row>
        <row r="1951">
          <cell r="A1951">
            <v>417</v>
          </cell>
          <cell r="B1951" t="str">
            <v>80130107610</v>
          </cell>
          <cell r="C1951" t="str">
            <v>UPZ-21/2 KPL OBEJMA EXPERT 21/2 (75-80MM) KPL</v>
          </cell>
          <cell r="D1951" t="str">
            <v>5907754201507</v>
          </cell>
          <cell r="E1951" t="str">
            <v>25</v>
          </cell>
          <cell r="F1951" t="str">
            <v>Obejma EXPERT 21/2 (75-80mm) KPL</v>
          </cell>
          <cell r="G1951" t="str">
            <v>Pipe clamp EXPERT 21/2 (75-80mm) KPL</v>
          </cell>
          <cell r="H1951" t="str">
            <v>Csőbilincs EXPERT 21/2 (75-80mm) KPL</v>
          </cell>
          <cell r="I1951" t="str">
            <v>Laikiklis Expert 21/2 (75-80mm) KPL</v>
          </cell>
          <cell r="J1951" t="str">
            <v>Objímka EXPERT 21/2 (75-80mm) KPL</v>
          </cell>
          <cell r="K1951" t="str">
            <v>Colier tip EXPERT 21/2 (75-80mm) KPL</v>
          </cell>
          <cell r="L1951" t="str">
            <v>(PL)ITB-KOT-2020/1561 wydanie 1 15/12/2020; (HU)A-101/2016 18/11/2021; (SK)SK TP-19/0004-verzia 02 23/03/2022; (RO)AT 017-05-4053-2024 28/02/2024</v>
          </cell>
          <cell r="M1951" t="str">
            <v>(PL)04/2020 30/05/2023; (HU)02/2021 18/11/2021; (SK)01/2022 23/03/2022; (RO)01/2024 28/02/2024</v>
          </cell>
          <cell r="N1951" t="str">
            <v>B</v>
          </cell>
          <cell r="O1951" t="str">
            <v>-</v>
          </cell>
          <cell r="P1951" t="str">
            <v>-</v>
          </cell>
          <cell r="Q1951" t="str">
            <v>-</v>
          </cell>
          <cell r="R1951" t="str">
            <v>15</v>
          </cell>
          <cell r="S1951" t="str">
            <v/>
          </cell>
          <cell r="T1951" t="str">
            <v>THALE sp. z o.o. sp.k.</v>
          </cell>
          <cell r="U1951" t="str">
            <v>11-041 Olsztyn, Poland, Wilimowo 2, Poland</v>
          </cell>
          <cell r="V1951" t="str">
            <v>ocynk galwaniczny</v>
          </cell>
          <cell r="W1951" t="str">
            <v>UPZ-21/2 KPL</v>
          </cell>
        </row>
        <row r="1952">
          <cell r="A1952">
            <v>21383</v>
          </cell>
          <cell r="B1952" t="str">
            <v>80841232560</v>
          </cell>
          <cell r="C1952" t="str">
            <v>SD-MFI2,5-6000 PROFIL PODWÓJNY MFI2,5 6000MM</v>
          </cell>
          <cell r="D1952" t="str">
            <v>5907754252318</v>
          </cell>
          <cell r="E1952" t="str">
            <v>1</v>
          </cell>
          <cell r="F1952" t="str">
            <v>Profil podwójny MFI2,5 6000mm</v>
          </cell>
          <cell r="G1952" t="str">
            <v>Double channel MFI2,5 6000mm</v>
          </cell>
          <cell r="H1952" t="str">
            <v>Dupla szerelősín MFI2,5 6000mm</v>
          </cell>
          <cell r="I1952" t="str">
            <v>Dvigubas profilis MFI2,5 6000mm</v>
          </cell>
          <cell r="J1952" t="str">
            <v>Dvojitý nosník SD-MI2,5 6000mm</v>
          </cell>
          <cell r="K1952" t="str">
            <v>Profil dublu de montal MFI2,5 6000mm</v>
          </cell>
          <cell r="L1952" t="str">
            <v>-</v>
          </cell>
          <cell r="M1952" t="str">
            <v>-</v>
          </cell>
          <cell r="N1952" t="str">
            <v>-</v>
          </cell>
          <cell r="O1952" t="str">
            <v>-</v>
          </cell>
          <cell r="P1952" t="str">
            <v>-</v>
          </cell>
          <cell r="Q1952" t="str">
            <v>-</v>
          </cell>
          <cell r="R1952" t="str">
            <v>0</v>
          </cell>
          <cell r="S1952" t="str">
            <v/>
          </cell>
          <cell r="T1952" t="str">
            <v>THALE sp. z o.o. sp.k.</v>
          </cell>
          <cell r="U1952" t="str">
            <v>11-041 Olsztyn, Poland, Wilimowo 2, Poland</v>
          </cell>
          <cell r="V1952" t="str">
            <v>ocynk galwaniczny</v>
          </cell>
          <cell r="W1952" t="str">
            <v>SD-MFI2,5-6000</v>
          </cell>
        </row>
        <row r="1953">
          <cell r="A1953">
            <v>17186</v>
          </cell>
          <cell r="B1953" t="str">
            <v>80130106025</v>
          </cell>
          <cell r="C1953" t="str">
            <v>UPZ-2-P SKR OBEJMA EXPERT 2 (59-63MM) SKR</v>
          </cell>
          <cell r="D1953" t="str">
            <v>5907754245358</v>
          </cell>
          <cell r="E1953" t="str">
            <v>50</v>
          </cell>
          <cell r="F1953" t="str">
            <v>Obejma EXPERT 2 (59-63mm) SKR</v>
          </cell>
          <cell r="G1953" t="str">
            <v>Pipe clamp EXPERT 2 (59-63mm) SKR</v>
          </cell>
          <cell r="H1953" t="str">
            <v>Csőbilincs EXPERT 2 (59-63mm) SKR</v>
          </cell>
          <cell r="I1953" t="str">
            <v>Laikiklis Expert 2 (59-63mm) SKR</v>
          </cell>
          <cell r="K1953" t="str">
            <v>Colier tip Expert 2 (59-63mm) SKR</v>
          </cell>
          <cell r="L1953" t="str">
            <v>-</v>
          </cell>
          <cell r="M1953" t="str">
            <v>-</v>
          </cell>
          <cell r="N1953" t="str">
            <v>-</v>
          </cell>
          <cell r="O1953" t="str">
            <v>-</v>
          </cell>
          <cell r="P1953" t="str">
            <v>-</v>
          </cell>
          <cell r="Q1953" t="str">
            <v>-</v>
          </cell>
          <cell r="R1953" t="str">
            <v>0</v>
          </cell>
          <cell r="S1953" t="str">
            <v/>
          </cell>
          <cell r="T1953" t="str">
            <v>THALE sp. z o.o. sp.k.</v>
          </cell>
          <cell r="U1953" t="str">
            <v>11-041 Olsztyn, Poland, Wilimowo 2, Poland</v>
          </cell>
          <cell r="V1953" t="str">
            <v>ocynk galwaniczny</v>
          </cell>
          <cell r="W1953" t="str">
            <v>UPZ-2-P SKR</v>
          </cell>
        </row>
        <row r="1954">
          <cell r="A1954">
            <v>16502</v>
          </cell>
          <cell r="B1954" t="str">
            <v>80130132420</v>
          </cell>
          <cell r="C1954" t="str">
            <v>UPZ-324 SKR OBEJMA POJEDYNCZA EXPERT BEZ OKŁADZINY 324 SKR (322-332)</v>
          </cell>
          <cell r="D1954" t="str">
            <v>5907754242234</v>
          </cell>
          <cell r="E1954" t="str">
            <v/>
          </cell>
          <cell r="L1954" t="str">
            <v>-</v>
          </cell>
          <cell r="M1954" t="str">
            <v>-</v>
          </cell>
          <cell r="N1954" t="str">
            <v>-</v>
          </cell>
          <cell r="O1954" t="str">
            <v>-</v>
          </cell>
          <cell r="P1954" t="str">
            <v>-</v>
          </cell>
          <cell r="Q1954" t="str">
            <v>-</v>
          </cell>
          <cell r="R1954" t="str">
            <v>0</v>
          </cell>
          <cell r="S1954" t="str">
            <v/>
          </cell>
          <cell r="T1954" t="str">
            <v>THALE sp. z o.o. sp.k.</v>
          </cell>
          <cell r="U1954" t="str">
            <v>11-041 Olsztyn, Poland, Wilimowo 2, Poland</v>
          </cell>
          <cell r="V1954" t="str">
            <v/>
          </cell>
          <cell r="W1954" t="str">
            <v>UPZ-324SKR</v>
          </cell>
        </row>
        <row r="1955">
          <cell r="A1955">
            <v>16476</v>
          </cell>
          <cell r="B1955" t="str">
            <v>80130120020</v>
          </cell>
          <cell r="C1955" t="str">
            <v>UPZ-200 SKR OBEJMA POJEDYNCZA EXPERT BEZ OKŁADZINY 200 SKR (197-206)</v>
          </cell>
          <cell r="D1955" t="str">
            <v>5907754242104</v>
          </cell>
          <cell r="E1955" t="str">
            <v/>
          </cell>
          <cell r="L1955" t="str">
            <v>-</v>
          </cell>
          <cell r="M1955" t="str">
            <v>-</v>
          </cell>
          <cell r="N1955" t="str">
            <v>-</v>
          </cell>
          <cell r="O1955" t="str">
            <v>-</v>
          </cell>
          <cell r="P1955" t="str">
            <v>-</v>
          </cell>
          <cell r="Q1955" t="str">
            <v>-</v>
          </cell>
          <cell r="R1955" t="str">
            <v>0</v>
          </cell>
          <cell r="S1955" t="str">
            <v/>
          </cell>
          <cell r="T1955" t="str">
            <v>THALE sp. z o.o. sp.k.</v>
          </cell>
          <cell r="U1955" t="str">
            <v>11-041 Olsztyn, Poland, Wilimowo 2, Poland</v>
          </cell>
          <cell r="V1955" t="str">
            <v/>
          </cell>
          <cell r="W1955" t="str">
            <v>UPZ-200SKR</v>
          </cell>
        </row>
        <row r="1956">
          <cell r="A1956">
            <v>17185</v>
          </cell>
          <cell r="B1956" t="str">
            <v>80130102625</v>
          </cell>
          <cell r="C1956" t="str">
            <v>UPZ-3/4-P SKR OBEJMA EXPERT 3/4 (26-29MM) SKR</v>
          </cell>
          <cell r="D1956" t="str">
            <v>5907754245341</v>
          </cell>
          <cell r="E1956" t="str">
            <v>50</v>
          </cell>
          <cell r="F1956" t="str">
            <v>Obejma EXPERT 3/4 (26-29mm) SKR</v>
          </cell>
          <cell r="G1956" t="str">
            <v>Pipe clamp EXPERT 3/4 (26-29mm) SKR</v>
          </cell>
          <cell r="H1956" t="str">
            <v>Csőbilincs EXPERT 3/4 (26-29mm) SKR</v>
          </cell>
          <cell r="I1956" t="str">
            <v>Laikiklis Expert 3/4 (26-29mm) SKR</v>
          </cell>
          <cell r="K1956" t="str">
            <v>Colier tip Expert 3/4 (26-29mm) SKR</v>
          </cell>
          <cell r="L1956" t="str">
            <v>-</v>
          </cell>
          <cell r="M1956" t="str">
            <v>-</v>
          </cell>
          <cell r="N1956" t="str">
            <v>-</v>
          </cell>
          <cell r="O1956" t="str">
            <v>-</v>
          </cell>
          <cell r="P1956" t="str">
            <v>-</v>
          </cell>
          <cell r="Q1956" t="str">
            <v>-</v>
          </cell>
          <cell r="R1956" t="str">
            <v>0</v>
          </cell>
          <cell r="S1956" t="str">
            <v/>
          </cell>
          <cell r="T1956" t="str">
            <v>THALE sp. z o.o. sp.k.</v>
          </cell>
          <cell r="U1956" t="str">
            <v>11-041 Olsztyn, Poland, Wilimowo 2, Poland</v>
          </cell>
          <cell r="V1956" t="str">
            <v>ocynk galwaniczny</v>
          </cell>
          <cell r="W1956" t="str">
            <v>UPZ-3/4-P SKR</v>
          </cell>
        </row>
        <row r="1957">
          <cell r="A1957">
            <v>16499</v>
          </cell>
          <cell r="B1957" t="str">
            <v>80130125020</v>
          </cell>
          <cell r="C1957" t="str">
            <v>UPZ-250 SKR OBEJMA POJEDYNCZA EXPERT BEZ OKŁADZINY 250 SKR (249-258)</v>
          </cell>
          <cell r="D1957" t="str">
            <v>5907754242203</v>
          </cell>
          <cell r="E1957" t="str">
            <v/>
          </cell>
          <cell r="L1957" t="str">
            <v>-</v>
          </cell>
          <cell r="M1957" t="str">
            <v>-</v>
          </cell>
          <cell r="N1957" t="str">
            <v>-</v>
          </cell>
          <cell r="O1957" t="str">
            <v>-</v>
          </cell>
          <cell r="P1957" t="str">
            <v>-</v>
          </cell>
          <cell r="Q1957" t="str">
            <v>-</v>
          </cell>
          <cell r="R1957" t="str">
            <v>0</v>
          </cell>
          <cell r="S1957" t="str">
            <v/>
          </cell>
          <cell r="T1957" t="str">
            <v>THALE sp. z o.o. sp.k.</v>
          </cell>
          <cell r="U1957" t="str">
            <v>11-041 Olsztyn, Poland, Wilimowo 2, Poland</v>
          </cell>
          <cell r="V1957" t="str">
            <v/>
          </cell>
          <cell r="W1957" t="str">
            <v>UPZ-250SKR</v>
          </cell>
        </row>
        <row r="1958">
          <cell r="A1958">
            <v>11382</v>
          </cell>
          <cell r="B1958" t="str">
            <v>80130135000</v>
          </cell>
          <cell r="C1958" t="str">
            <v>UPZ-350 BK OBEJMA EXPERT 350 (350MM) BK</v>
          </cell>
          <cell r="D1958" t="str">
            <v>5907754232334</v>
          </cell>
          <cell r="E1958" t="str">
            <v>1</v>
          </cell>
          <cell r="G1958" t="str">
            <v>Pipe clamp EXPERT 350 (350mm) BK</v>
          </cell>
          <cell r="L1958" t="str">
            <v>-</v>
          </cell>
          <cell r="M1958" t="str">
            <v>-</v>
          </cell>
          <cell r="N1958" t="str">
            <v>-</v>
          </cell>
          <cell r="O1958" t="str">
            <v>-</v>
          </cell>
          <cell r="P1958" t="str">
            <v>-</v>
          </cell>
          <cell r="Q1958" t="str">
            <v>-</v>
          </cell>
          <cell r="R1958" t="str">
            <v>0</v>
          </cell>
          <cell r="S1958" t="str">
            <v/>
          </cell>
          <cell r="T1958" t="str">
            <v>THALE sp. z o.o. sp.k.</v>
          </cell>
          <cell r="U1958" t="str">
            <v>11-041 Olsztyn, Poland, Wilimowo 2, Poland</v>
          </cell>
          <cell r="V1958" t="str">
            <v/>
          </cell>
          <cell r="W1958" t="str">
            <v>UPZ-350 BK</v>
          </cell>
        </row>
        <row r="1959">
          <cell r="A1959">
            <v>453</v>
          </cell>
          <cell r="B1959" t="str">
            <v>80130131510</v>
          </cell>
          <cell r="C1959" t="str">
            <v>UPZ-315 KPL OBEJMA EXPERT 315 (312-322MM) KPL</v>
          </cell>
          <cell r="D1959" t="str">
            <v>5907754201149</v>
          </cell>
          <cell r="E1959" t="str">
            <v>5</v>
          </cell>
          <cell r="G1959" t="str">
            <v>Pipe clamp EXPERT 315 (312-322mm) KPL</v>
          </cell>
          <cell r="L1959" t="str">
            <v>-</v>
          </cell>
          <cell r="M1959" t="str">
            <v>-</v>
          </cell>
          <cell r="N1959" t="str">
            <v>-</v>
          </cell>
          <cell r="O1959" t="str">
            <v>-</v>
          </cell>
          <cell r="P1959" t="str">
            <v>-</v>
          </cell>
          <cell r="Q1959" t="str">
            <v>-</v>
          </cell>
          <cell r="R1959" t="str">
            <v>0</v>
          </cell>
          <cell r="S1959" t="str">
            <v/>
          </cell>
          <cell r="T1959" t="str">
            <v>THALE sp. z o.o. sp.k.</v>
          </cell>
          <cell r="U1959" t="str">
            <v>11-041 Olsztyn, Poland, Wilimowo 2, Poland</v>
          </cell>
          <cell r="V1959" t="str">
            <v/>
          </cell>
          <cell r="W1959" t="str">
            <v>UPZ-315 KPL</v>
          </cell>
        </row>
        <row r="1960">
          <cell r="A1960">
            <v>16500</v>
          </cell>
          <cell r="B1960" t="str">
            <v>80130127320</v>
          </cell>
          <cell r="C1960" t="str">
            <v>UPZ-273 SKR OBEJMA POJEDYNCZA EXPERT BEZ OKŁADZINY 273 SKR (269-279)</v>
          </cell>
          <cell r="D1960" t="str">
            <v>5907754242210</v>
          </cell>
          <cell r="E1960" t="str">
            <v/>
          </cell>
          <cell r="L1960" t="str">
            <v>-</v>
          </cell>
          <cell r="M1960" t="str">
            <v>-</v>
          </cell>
          <cell r="N1960" t="str">
            <v>-</v>
          </cell>
          <cell r="O1960" t="str">
            <v>-</v>
          </cell>
          <cell r="P1960" t="str">
            <v>-</v>
          </cell>
          <cell r="Q1960" t="str">
            <v>-</v>
          </cell>
          <cell r="R1960" t="str">
            <v>0</v>
          </cell>
          <cell r="S1960" t="str">
            <v/>
          </cell>
          <cell r="T1960" t="str">
            <v>THALE sp. z o.o. sp.k.</v>
          </cell>
          <cell r="U1960" t="str">
            <v>11-041 Olsztyn, Poland, Wilimowo 2, Poland</v>
          </cell>
          <cell r="V1960" t="str">
            <v/>
          </cell>
          <cell r="W1960" t="str">
            <v>UPZ-273SKR</v>
          </cell>
        </row>
        <row r="1961">
          <cell r="A1961">
            <v>29878</v>
          </cell>
          <cell r="B1961" t="str">
            <v/>
          </cell>
          <cell r="C1961" t="str">
            <v>N-UWG-150 OBEJMA UWG 150 BK</v>
          </cell>
          <cell r="D1961" t="str">
            <v/>
          </cell>
          <cell r="E1961" t="str">
            <v>10</v>
          </cell>
          <cell r="F1961" t="str">
            <v>Obejma UWG 150 BK</v>
          </cell>
          <cell r="G1961" t="str">
            <v>Ventilation pipe clamp UWG 150 BK</v>
          </cell>
          <cell r="H1961" t="str">
            <v>Légtechnikai bilincs UWG 150 BK</v>
          </cell>
          <cell r="I1961" t="str">
            <v>Laikiklis  UWG 150 BK</v>
          </cell>
          <cell r="K1961" t="str">
            <v>Colier pentru ventilatie UWG 150 BK</v>
          </cell>
          <cell r="L1961" t="str">
            <v>(PL)ITB-KOT-2020/1561 wydanie 1 15/12/2020; (HU)A-101/2016 18/11/2021; (SK)SK TP-19/0004-verzia 02 23/03/2022; (RO)AT 017-05-4053-2024 28/02/2024</v>
          </cell>
          <cell r="M1961" t="str">
            <v>(PL)04/2020 30/05/2023; (HU)02/2021 18/11/2021; (SK)01/2022 23/03/2022; (RO)01/2024 28/02/2024</v>
          </cell>
          <cell r="N1961" t="str">
            <v>B</v>
          </cell>
          <cell r="O1961" t="str">
            <v>-</v>
          </cell>
          <cell r="P1961" t="str">
            <v>-</v>
          </cell>
          <cell r="Q1961" t="str">
            <v>-</v>
          </cell>
          <cell r="R1961" t="str">
            <v>20</v>
          </cell>
          <cell r="S1961" t="str">
            <v/>
          </cell>
          <cell r="T1961" t="str">
            <v>THALE sp. z o.o. sp.k.</v>
          </cell>
          <cell r="U1961" t="str">
            <v>11-041 Olsztyn, Poland, Wilimowo 2, Poland</v>
          </cell>
          <cell r="V1961" t="str">
            <v>pasywacja</v>
          </cell>
          <cell r="W1961" t="str">
            <v>N-UWG-150</v>
          </cell>
        </row>
        <row r="1962">
          <cell r="A1962">
            <v>17243</v>
          </cell>
          <cell r="B1962" t="str">
            <v>80130101705</v>
          </cell>
          <cell r="C1962" t="str">
            <v>UPZ-3/8-P SKR OBEJMA EXPERT 3/8 (16-18MM) SKR</v>
          </cell>
          <cell r="D1962" t="str">
            <v>5907754245587</v>
          </cell>
          <cell r="E1962" t="str">
            <v>50</v>
          </cell>
          <cell r="F1962" t="str">
            <v>Obejma EXPERT 3/8 (16-18mm) SKR</v>
          </cell>
          <cell r="G1962" t="str">
            <v>Pipe clamp EXPERT 3/8 (16-18mm) SKR</v>
          </cell>
          <cell r="H1962" t="str">
            <v>Csőbilincs EXPERT 3/8 (16-18mm) SKR</v>
          </cell>
          <cell r="I1962" t="str">
            <v>Laikiklis Expert 3/8 (16-18mm) SKR</v>
          </cell>
          <cell r="J1962" t="str">
            <v>Objímka EXPERT 3/8 (16-18mm) SKR</v>
          </cell>
          <cell r="K1962" t="str">
            <v>Colier tip Expert 3/8 (16-18mm) SKR</v>
          </cell>
          <cell r="L1962" t="str">
            <v>-</v>
          </cell>
          <cell r="M1962" t="str">
            <v>-</v>
          </cell>
          <cell r="N1962" t="str">
            <v>-</v>
          </cell>
          <cell r="O1962" t="str">
            <v>-</v>
          </cell>
          <cell r="P1962" t="str">
            <v>-</v>
          </cell>
          <cell r="Q1962" t="str">
            <v>-</v>
          </cell>
          <cell r="R1962" t="str">
            <v>0</v>
          </cell>
          <cell r="S1962" t="str">
            <v/>
          </cell>
          <cell r="T1962" t="str">
            <v>THALE sp. z o.o. sp.k.</v>
          </cell>
          <cell r="U1962" t="str">
            <v>11-041 Olsztyn, Poland, Wilimowo 2, Poland</v>
          </cell>
          <cell r="V1962" t="str">
            <v>ocynk galwaniczny</v>
          </cell>
          <cell r="W1962" t="str">
            <v>UPZ-3/8-P SKR</v>
          </cell>
        </row>
        <row r="1963">
          <cell r="A1963">
            <v>10527</v>
          </cell>
          <cell r="B1963" t="str">
            <v>80130140010</v>
          </cell>
          <cell r="C1963" t="str">
            <v>UPZ-400 KPL OBEJMA POJEDYNCZA EXPERT BEZ OKŁADZINY 400 KPL (400-410)</v>
          </cell>
          <cell r="D1963" t="str">
            <v>5907754231665</v>
          </cell>
          <cell r="E1963" t="str">
            <v/>
          </cell>
          <cell r="L1963" t="str">
            <v>-</v>
          </cell>
          <cell r="M1963" t="str">
            <v>-</v>
          </cell>
          <cell r="N1963" t="str">
            <v>-</v>
          </cell>
          <cell r="O1963" t="str">
            <v>-</v>
          </cell>
          <cell r="P1963" t="str">
            <v>-</v>
          </cell>
          <cell r="Q1963" t="str">
            <v>-</v>
          </cell>
          <cell r="R1963" t="str">
            <v>0</v>
          </cell>
          <cell r="S1963" t="str">
            <v/>
          </cell>
          <cell r="T1963" t="str">
            <v>THALE sp. z o.o. sp.k.</v>
          </cell>
          <cell r="U1963" t="str">
            <v>11-041 Olsztyn, Poland, Wilimowo 2, Poland</v>
          </cell>
          <cell r="V1963" t="str">
            <v/>
          </cell>
          <cell r="W1963" t="str">
            <v>UPZ-400KPL</v>
          </cell>
        </row>
        <row r="1964">
          <cell r="A1964">
            <v>36013</v>
          </cell>
          <cell r="B1964" t="str">
            <v>81190411610</v>
          </cell>
          <cell r="C1964" t="str">
            <v>NSZ-MF-M16 NAKRĘTKA ŚLIZGOWA NSZ M16 PROFILU SZER. 41MM</v>
          </cell>
          <cell r="D1964" t="str">
            <v>5907754212893</v>
          </cell>
          <cell r="E1964" t="str">
            <v>50</v>
          </cell>
          <cell r="F1964" t="str">
            <v>Nakrętka ślizgowa NSZ M16 profilu szer. 41mm</v>
          </cell>
          <cell r="G1964" t="str">
            <v>Slide nut NSZ M16 channel width 41mm</v>
          </cell>
          <cell r="H1964" t="str">
            <v>Bilincscsatlakozó NSZ M16 41mm-es szerelősínekhez</v>
          </cell>
          <cell r="I1964" t="str">
            <v>Dantyta verzle NSZ M16, profiliams 41mm</v>
          </cell>
          <cell r="J1964" t="str">
            <v>Nosníková matica NSZ M16 pre šírku 41mm</v>
          </cell>
          <cell r="K1964" t="str">
            <v>Piulite dintate NSZ M16 profil 41mm</v>
          </cell>
          <cell r="L1964" t="str">
            <v>(PL)ITB-KOT-2020/1562 wydanie 1 23/12/2020; (HU)A-101/2016 18/11/2021; (SK)SK TP-19/0004-verzia 02 23/03/2022; (RO)AT 017-05-4053-2024 28/02/2024</v>
          </cell>
          <cell r="M1964" t="str">
            <v>(PL)05/2020 30/05/2023; (HU)02/2021 18/11/2021; (SK)01/2022 23/03/2022; (RO)01/2024 28/02/2024</v>
          </cell>
          <cell r="N1964" t="str">
            <v>B</v>
          </cell>
          <cell r="O1964" t="str">
            <v>-</v>
          </cell>
          <cell r="P1964" t="str">
            <v>-</v>
          </cell>
          <cell r="Q1964" t="str">
            <v>-</v>
          </cell>
          <cell r="R1964" t="str">
            <v>15</v>
          </cell>
          <cell r="S1964" t="str">
            <v/>
          </cell>
          <cell r="T1964" t="str">
            <v>THALE sp. z o.o. sp.k.</v>
          </cell>
          <cell r="U1964" t="str">
            <v>11-041 Olsztyn, Poland, Wilimowo 2, Poland</v>
          </cell>
          <cell r="V1964" t="str">
            <v>ocynk galwaniczny</v>
          </cell>
          <cell r="W1964" t="str">
            <v>NSZ-MF-M16</v>
          </cell>
        </row>
        <row r="1965">
          <cell r="A1965">
            <v>16503</v>
          </cell>
          <cell r="B1965" t="str">
            <v>80130140020</v>
          </cell>
          <cell r="C1965" t="str">
            <v>UPZ-400 SKR OBEJMA POJEDYNCZA EXPERT BEZ OKŁADZINY 400 SKR (400-410)</v>
          </cell>
          <cell r="D1965" t="str">
            <v>5907754247741</v>
          </cell>
          <cell r="E1965" t="str">
            <v/>
          </cell>
          <cell r="L1965" t="str">
            <v>-</v>
          </cell>
          <cell r="M1965" t="str">
            <v>-</v>
          </cell>
          <cell r="N1965" t="str">
            <v>-</v>
          </cell>
          <cell r="O1965" t="str">
            <v>-</v>
          </cell>
          <cell r="P1965" t="str">
            <v>-</v>
          </cell>
          <cell r="Q1965" t="str">
            <v>-</v>
          </cell>
          <cell r="R1965" t="str">
            <v>0</v>
          </cell>
          <cell r="S1965" t="str">
            <v/>
          </cell>
          <cell r="T1965" t="str">
            <v>THALE sp. z o.o. sp.k.</v>
          </cell>
          <cell r="U1965" t="str">
            <v>11-041 Olsztyn, Poland, Wilimowo 2, Poland</v>
          </cell>
          <cell r="V1965" t="str">
            <v/>
          </cell>
          <cell r="W1965" t="str">
            <v>UPZ-400SKR</v>
          </cell>
        </row>
        <row r="1966">
          <cell r="A1966">
            <v>14995</v>
          </cell>
          <cell r="B1966" t="str">
            <v>80130142500</v>
          </cell>
          <cell r="C1966" t="str">
            <v>UPZ-425 BK OBEJMA EXPERT 425 (425MM) BK</v>
          </cell>
          <cell r="D1966" t="str">
            <v/>
          </cell>
          <cell r="E1966" t="str">
            <v/>
          </cell>
          <cell r="G1966" t="str">
            <v>Pipe clamp EXPERT 425 (425mm) BK</v>
          </cell>
          <cell r="L1966" t="str">
            <v>-</v>
          </cell>
          <cell r="M1966" t="str">
            <v>-</v>
          </cell>
          <cell r="N1966" t="str">
            <v>-</v>
          </cell>
          <cell r="O1966" t="str">
            <v>-</v>
          </cell>
          <cell r="P1966" t="str">
            <v>-</v>
          </cell>
          <cell r="Q1966" t="str">
            <v>-</v>
          </cell>
          <cell r="R1966" t="str">
            <v>0</v>
          </cell>
          <cell r="S1966" t="str">
            <v/>
          </cell>
          <cell r="T1966" t="str">
            <v>THALE sp. z o.o. sp.k.</v>
          </cell>
          <cell r="U1966" t="str">
            <v>11-041 Olsztyn, Poland, Wilimowo 2, Poland</v>
          </cell>
          <cell r="V1966" t="str">
            <v/>
          </cell>
          <cell r="W1966" t="str">
            <v>UPZ-425 BK</v>
          </cell>
        </row>
        <row r="1967">
          <cell r="A1967">
            <v>16477</v>
          </cell>
          <cell r="B1967" t="str">
            <v>80130121920</v>
          </cell>
          <cell r="C1967" t="str">
            <v>UPZ-8 SKR OBEJMA POJEDYNCZA EXPERT BEZ OKŁADZINY 8 SKR (219-228)</v>
          </cell>
          <cell r="D1967" t="str">
            <v>5907754242111</v>
          </cell>
          <cell r="E1967" t="str">
            <v/>
          </cell>
          <cell r="L1967" t="str">
            <v>-</v>
          </cell>
          <cell r="M1967" t="str">
            <v>-</v>
          </cell>
          <cell r="N1967" t="str">
            <v>-</v>
          </cell>
          <cell r="O1967" t="str">
            <v>-</v>
          </cell>
          <cell r="P1967" t="str">
            <v>-</v>
          </cell>
          <cell r="Q1967" t="str">
            <v>-</v>
          </cell>
          <cell r="R1967" t="str">
            <v>0</v>
          </cell>
          <cell r="S1967" t="str">
            <v/>
          </cell>
          <cell r="T1967" t="str">
            <v>THALE sp. z o.o. sp.k.</v>
          </cell>
          <cell r="U1967" t="str">
            <v>11-041 Olsztyn, Poland, Wilimowo 2, Poland</v>
          </cell>
          <cell r="V1967" t="str">
            <v/>
          </cell>
          <cell r="W1967" t="str">
            <v>UPZ-8SKR</v>
          </cell>
        </row>
        <row r="1968">
          <cell r="A1968">
            <v>30928</v>
          </cell>
          <cell r="B1968" t="str">
            <v>80628011000</v>
          </cell>
          <cell r="C1968" t="str">
            <v>NKE110 KOŁNIERZ NIPRO ECG 110MM_x001F__x001F_</v>
          </cell>
          <cell r="D1968" t="str">
            <v>5907754268555</v>
          </cell>
          <cell r="E1968" t="str">
            <v>2</v>
          </cell>
          <cell r="F1968" t="str">
            <v>Kołnierz Nipro ECG 110mm</v>
          </cell>
          <cell r="G1968" t="str">
            <v>Nipro ECG Collar 110mm</v>
          </cell>
          <cell r="H1968" t="str">
            <v>Nipro gallér ECG 110mm</v>
          </cell>
          <cell r="I1968" t="str">
            <v>Nipro apykaklECG 110mm</v>
          </cell>
          <cell r="J1968" t="str">
            <v>Príruba Nipro ECG 110mm</v>
          </cell>
          <cell r="K1968" t="str">
            <v>Guler Nipro ECG 110mm</v>
          </cell>
          <cell r="L1968" t="str">
            <v>(EU)ETA-22/0020 17/03/2022</v>
          </cell>
          <cell r="M1968" t="str">
            <v>(EU)DoP/03/E/2022 30/05/2023</v>
          </cell>
          <cell r="N1968" t="str">
            <v>-</v>
          </cell>
          <cell r="O1968" t="str">
            <v>CE</v>
          </cell>
          <cell r="P1968" t="str">
            <v>-</v>
          </cell>
          <cell r="Q1968" t="str">
            <v>-</v>
          </cell>
          <cell r="R1968" t="str">
            <v>22</v>
          </cell>
          <cell r="S1968" t="str">
            <v/>
          </cell>
          <cell r="T1968" t="str">
            <v>THALE sp. z o.o. sp.k.</v>
          </cell>
          <cell r="U1968" t="str">
            <v>11-041 Olsztyn, Poland, Wilimowo 2, Poland</v>
          </cell>
          <cell r="V1968" t="str">
            <v/>
          </cell>
          <cell r="W1968" t="str">
            <v>NKE110</v>
          </cell>
        </row>
        <row r="1969">
          <cell r="A1969">
            <v>30935</v>
          </cell>
          <cell r="B1969" t="str">
            <v>80628016000</v>
          </cell>
          <cell r="C1969" t="str">
            <v>NKE160 KOŁNIERZ NIPRO ECG 160MM_x001F__x001F_</v>
          </cell>
          <cell r="D1969" t="str">
            <v>5907754268609</v>
          </cell>
          <cell r="E1969" t="str">
            <v>1</v>
          </cell>
          <cell r="F1969" t="str">
            <v>Kołnierz Nipro ECG 160mm</v>
          </cell>
          <cell r="G1969" t="str">
            <v>Nipro ECG Collar 160mm</v>
          </cell>
          <cell r="H1969" t="str">
            <v>Nipro gallér ECG 160mm</v>
          </cell>
          <cell r="I1969" t="str">
            <v>Nipro apykaklECG 160mm</v>
          </cell>
          <cell r="J1969" t="str">
            <v>Príruba Nipro ECG 160mm</v>
          </cell>
          <cell r="K1969" t="str">
            <v>Guler Nipro ECG 160mm</v>
          </cell>
          <cell r="L1969" t="str">
            <v>(EU)ETA-22/0020 17/03/2022</v>
          </cell>
          <cell r="M1969" t="str">
            <v>(EU)DoP/03/E/2022 30/05/2023</v>
          </cell>
          <cell r="N1969" t="str">
            <v>-</v>
          </cell>
          <cell r="O1969" t="str">
            <v>CE</v>
          </cell>
          <cell r="P1969" t="str">
            <v>-</v>
          </cell>
          <cell r="Q1969" t="str">
            <v>-</v>
          </cell>
          <cell r="R1969" t="str">
            <v>22</v>
          </cell>
          <cell r="S1969" t="str">
            <v/>
          </cell>
          <cell r="T1969" t="str">
            <v>THALE sp. z o.o. sp.k.</v>
          </cell>
          <cell r="U1969" t="str">
            <v>11-041 Olsztyn, Poland, Wilimowo 2, Poland</v>
          </cell>
          <cell r="V1969" t="str">
            <v/>
          </cell>
          <cell r="W1969" t="str">
            <v>NKE160</v>
          </cell>
        </row>
        <row r="1970">
          <cell r="A1970">
            <v>28484</v>
          </cell>
          <cell r="B1970" t="str">
            <v>41142082821</v>
          </cell>
          <cell r="C1970" t="str">
            <v>OGCLWKE ŁĄCZNIK WEWNĘTRZNY LW PROFILU KE</v>
          </cell>
          <cell r="D1970" t="str">
            <v>5907754264069</v>
          </cell>
          <cell r="E1970" t="str">
            <v>1</v>
          </cell>
          <cell r="F1970" t="str">
            <v>Łącznik wewnętrzny LW profilu KE</v>
          </cell>
          <cell r="G1970" t="str">
            <v>LW channel connector for KE channel</v>
          </cell>
          <cell r="H1970" t="str">
            <v>LW belső sínösszekötő KE profilhoz</v>
          </cell>
          <cell r="I1970" t="str">
            <v>KE profilio vidine jungtis LW</v>
          </cell>
          <cell r="J1970" t="str">
            <v>LW kanálový konektor pre kanál KE</v>
          </cell>
          <cell r="K1970" t="str">
            <v>LW conector de canal pentru canalul KE</v>
          </cell>
          <cell r="L1970" t="str">
            <v>(EU)EN 1090-1:2009+A1:2011</v>
          </cell>
          <cell r="M1970" t="str">
            <v>(EU)OGCLWKE/DoP/2023 16/06/2023</v>
          </cell>
          <cell r="N1970" t="str">
            <v>-</v>
          </cell>
          <cell r="O1970" t="str">
            <v>CE</v>
          </cell>
          <cell r="P1970" t="str">
            <v>-</v>
          </cell>
          <cell r="Q1970" t="str">
            <v>-</v>
          </cell>
          <cell r="R1970" t="str">
            <v>23</v>
          </cell>
          <cell r="S1970">
            <v>0</v>
          </cell>
          <cell r="T1970" t="str">
            <v>THALE sp. z o.o. sp.k.</v>
          </cell>
          <cell r="U1970" t="str">
            <v>11-041 Olsztyn, Poland, Wilimowo 2, Poland</v>
          </cell>
          <cell r="V1970" t="str">
            <v>ocynk ogniowy</v>
          </cell>
          <cell r="W1970" t="str">
            <v>OGCLWKE</v>
          </cell>
        </row>
        <row r="1971">
          <cell r="A1971">
            <v>31126</v>
          </cell>
          <cell r="B1971" t="str">
            <v>81431101050</v>
          </cell>
          <cell r="C1971" t="str">
            <v>ULS10X105 KOTWA ROZPOROWA ULS M10X105MM</v>
          </cell>
          <cell r="D1971" t="str">
            <v>5907754269293</v>
          </cell>
          <cell r="E1971" t="str">
            <v>50</v>
          </cell>
          <cell r="F1971" t="str">
            <v>Kotwa rozporowa ULS M10X105mm</v>
          </cell>
          <cell r="G1971" t="str">
            <v>Zinc-flake bolt anchor ULS M10X105mm</v>
          </cell>
          <cell r="H1971" t="str">
            <v>Cink bevonatos alapcsavar ULS M10X105mm</v>
          </cell>
          <cell r="I1971" t="str">
            <v>Issipleciantis ankeris ULS M10X105mm</v>
          </cell>
          <cell r="J1971" t="str">
            <v>Rozpínacia skrutka-kotva ULS M10X105mm</v>
          </cell>
          <cell r="K1971" t="str">
            <v>Ancore de distantare din ote ULS M10X105mm</v>
          </cell>
          <cell r="L1971" t="str">
            <v>(EU)ETA 22/0142 23/03/2022</v>
          </cell>
          <cell r="M1971" t="str">
            <v>(EU)DoP/05/E/2022 30/05/2023</v>
          </cell>
          <cell r="N1971" t="str">
            <v>-</v>
          </cell>
          <cell r="O1971" t="str">
            <v>CE</v>
          </cell>
          <cell r="P1971" t="str">
            <v>-</v>
          </cell>
          <cell r="Q1971" t="str">
            <v>-</v>
          </cell>
          <cell r="R1971" t="str">
            <v>22</v>
          </cell>
          <cell r="S1971" t="str">
            <v/>
          </cell>
          <cell r="T1971" t="str">
            <v>THALE sp. z o.o. sp.k.</v>
          </cell>
          <cell r="U1971" t="str">
            <v>11-041 Olsztyn, Poland, Wilimowo 2, Poland</v>
          </cell>
          <cell r="V1971" t="str">
            <v/>
          </cell>
          <cell r="W1971" t="str">
            <v>ULS10X105</v>
          </cell>
        </row>
        <row r="1972">
          <cell r="A1972">
            <v>14629</v>
          </cell>
          <cell r="B1972" t="str">
            <v>81190301001</v>
          </cell>
          <cell r="C1972" t="str">
            <v>OG-NSP-A-M10 NAKRĘTKA PROSTOKĄTNA M10 DO PROFILU A, C OGNIOWA</v>
          </cell>
          <cell r="D1972" t="str">
            <v>5907754239609</v>
          </cell>
          <cell r="E1972" t="str">
            <v>100</v>
          </cell>
          <cell r="L1972" t="str">
            <v>(HU)A-101/2016 18/11/2021; (SK)SK TP-19/0004-verzia 02 23/03/2022</v>
          </cell>
          <cell r="M1972" t="str">
            <v>(HU)02/2021 18/11/2021; (SK)01/2022 23/03/2022</v>
          </cell>
          <cell r="N1972" t="str">
            <v>B</v>
          </cell>
          <cell r="O1972" t="str">
            <v>-</v>
          </cell>
          <cell r="P1972" t="str">
            <v>-</v>
          </cell>
          <cell r="Q1972" t="str">
            <v>-</v>
          </cell>
          <cell r="R1972" t="str">
            <v>15</v>
          </cell>
          <cell r="S1972" t="str">
            <v/>
          </cell>
          <cell r="T1972" t="str">
            <v>THALE sp. z o.o. sp.k.</v>
          </cell>
          <cell r="U1972" t="str">
            <v>11-041 Olsztyn, Poland, Wilimowo 2, Poland</v>
          </cell>
          <cell r="V1972" t="str">
            <v>ocynk ogniowy</v>
          </cell>
          <cell r="W1972" t="str">
            <v>OG-NSP-A-M10</v>
          </cell>
        </row>
        <row r="1973">
          <cell r="A1973">
            <v>19231</v>
          </cell>
          <cell r="B1973" t="str">
            <v>89000019231</v>
          </cell>
          <cell r="C1973" t="str">
            <v>US-4X10 USZCZELKA KANAŁÓW WENT. 4X10MM</v>
          </cell>
          <cell r="D1973" t="str">
            <v>5907754254312</v>
          </cell>
          <cell r="E1973" t="str">
            <v>20</v>
          </cell>
          <cell r="G1973" t="str">
            <v>Air duct self adhesive insulation foam tape 4x10mm</v>
          </cell>
          <cell r="L1973" t="str">
            <v>-</v>
          </cell>
          <cell r="M1973" t="str">
            <v>-</v>
          </cell>
          <cell r="N1973" t="str">
            <v>-</v>
          </cell>
          <cell r="O1973" t="str">
            <v>-</v>
          </cell>
          <cell r="P1973" t="str">
            <v>-</v>
          </cell>
          <cell r="Q1973" t="str">
            <v>-</v>
          </cell>
          <cell r="R1973" t="str">
            <v>0</v>
          </cell>
          <cell r="S1973" t="str">
            <v/>
          </cell>
          <cell r="T1973" t="str">
            <v>THALE sp. z o.o. sp.k.</v>
          </cell>
          <cell r="U1973" t="str">
            <v>11-041 Olsztyn, Poland, Wilimowo 2, Poland</v>
          </cell>
          <cell r="V1973" t="str">
            <v/>
          </cell>
          <cell r="W1973" t="str">
            <v>US-4X10</v>
          </cell>
        </row>
        <row r="1974">
          <cell r="A1974">
            <v>14024</v>
          </cell>
          <cell r="B1974" t="str">
            <v>81402400000</v>
          </cell>
          <cell r="C1974" t="str">
            <v>UW-A AMORTYZATOR WISZĄCY</v>
          </cell>
          <cell r="D1974" t="str">
            <v>5907754236332</v>
          </cell>
          <cell r="E1974" t="str">
            <v/>
          </cell>
          <cell r="L1974" t="str">
            <v>-</v>
          </cell>
          <cell r="M1974" t="str">
            <v>-</v>
          </cell>
          <cell r="N1974" t="str">
            <v>-</v>
          </cell>
          <cell r="O1974" t="str">
            <v>-</v>
          </cell>
          <cell r="P1974" t="str">
            <v>-</v>
          </cell>
          <cell r="Q1974" t="str">
            <v>-</v>
          </cell>
          <cell r="R1974" t="str">
            <v>0</v>
          </cell>
          <cell r="S1974" t="str">
            <v/>
          </cell>
          <cell r="T1974" t="str">
            <v>THALE sp. z o.o. sp.k.</v>
          </cell>
          <cell r="U1974" t="str">
            <v>11-041 Olsztyn, Poland, Wilimowo 2, Poland</v>
          </cell>
          <cell r="V1974" t="str">
            <v/>
          </cell>
          <cell r="W1974" t="str">
            <v>UW-A</v>
          </cell>
        </row>
        <row r="1975">
          <cell r="A1975">
            <v>14688</v>
          </cell>
          <cell r="B1975" t="str">
            <v>81210210010</v>
          </cell>
          <cell r="C1975" t="str">
            <v>UWG-100 KPL OBEJMA DO WENTYLACJI Z OKŁADZINĄ 100 KPL</v>
          </cell>
          <cell r="D1975" t="str">
            <v/>
          </cell>
          <cell r="E1975" t="str">
            <v/>
          </cell>
          <cell r="L1975" t="str">
            <v>-</v>
          </cell>
          <cell r="M1975" t="str">
            <v>-</v>
          </cell>
          <cell r="N1975" t="str">
            <v>-</v>
          </cell>
          <cell r="O1975" t="str">
            <v>-</v>
          </cell>
          <cell r="P1975" t="str">
            <v>-</v>
          </cell>
          <cell r="Q1975" t="str">
            <v>-</v>
          </cell>
          <cell r="R1975" t="str">
            <v>0</v>
          </cell>
          <cell r="S1975" t="str">
            <v/>
          </cell>
          <cell r="T1975" t="str">
            <v>THALE sp. z o.o. sp.k.</v>
          </cell>
          <cell r="U1975" t="str">
            <v>11-041 Olsztyn, Poland, Wilimowo 2, Poland</v>
          </cell>
          <cell r="V1975" t="str">
            <v/>
          </cell>
          <cell r="W1975" t="str">
            <v>UWG-100KPL</v>
          </cell>
        </row>
        <row r="1976">
          <cell r="A1976">
            <v>14689</v>
          </cell>
          <cell r="B1976" t="str">
            <v>81210212510</v>
          </cell>
          <cell r="C1976" t="str">
            <v>UWG-125 KPL OBEJMA DO WENTYLACJI Z OKŁADZINĄ 125 KPL</v>
          </cell>
          <cell r="D1976" t="str">
            <v>5907754243149</v>
          </cell>
          <cell r="E1976" t="str">
            <v/>
          </cell>
          <cell r="L1976" t="str">
            <v>-</v>
          </cell>
          <cell r="M1976" t="str">
            <v>-</v>
          </cell>
          <cell r="N1976" t="str">
            <v>-</v>
          </cell>
          <cell r="O1976" t="str">
            <v>-</v>
          </cell>
          <cell r="P1976" t="str">
            <v>-</v>
          </cell>
          <cell r="Q1976" t="str">
            <v>-</v>
          </cell>
          <cell r="R1976" t="str">
            <v>0</v>
          </cell>
          <cell r="S1976" t="str">
            <v/>
          </cell>
          <cell r="T1976" t="str">
            <v>THALE sp. z o.o. sp.k.</v>
          </cell>
          <cell r="U1976" t="str">
            <v>11-041 Olsztyn, Poland, Wilimowo 2, Poland</v>
          </cell>
          <cell r="V1976" t="str">
            <v/>
          </cell>
          <cell r="W1976" t="str">
            <v>UWG-125KPL</v>
          </cell>
        </row>
        <row r="1977">
          <cell r="A1977">
            <v>14354</v>
          </cell>
          <cell r="B1977" t="str">
            <v>81210216010</v>
          </cell>
          <cell r="C1977" t="str">
            <v>UWG-160 KPL OBEJMA DO WENTYLACJI Z OKŁADZINĄ 160 KPL</v>
          </cell>
          <cell r="D1977" t="str">
            <v>5907754243163</v>
          </cell>
          <cell r="E1977" t="str">
            <v/>
          </cell>
          <cell r="L1977" t="str">
            <v>-</v>
          </cell>
          <cell r="M1977" t="str">
            <v>-</v>
          </cell>
          <cell r="N1977" t="str">
            <v>-</v>
          </cell>
          <cell r="O1977" t="str">
            <v>-</v>
          </cell>
          <cell r="P1977" t="str">
            <v>-</v>
          </cell>
          <cell r="Q1977" t="str">
            <v>-</v>
          </cell>
          <cell r="R1977" t="str">
            <v>0</v>
          </cell>
          <cell r="S1977" t="str">
            <v/>
          </cell>
          <cell r="T1977" t="str">
            <v>THALE sp. z o.o. sp.k.</v>
          </cell>
          <cell r="U1977" t="str">
            <v>11-041 Olsztyn, Poland, Wilimowo 2, Poland</v>
          </cell>
          <cell r="V1977" t="str">
            <v/>
          </cell>
          <cell r="W1977" t="str">
            <v>UWG-160KPL</v>
          </cell>
        </row>
        <row r="1978">
          <cell r="A1978">
            <v>30940</v>
          </cell>
          <cell r="B1978" t="str">
            <v>80628035000</v>
          </cell>
          <cell r="C1978" t="str">
            <v>NKE350 KOŁNIERZ NIPRO ECG 350MM_x001F__x001F_</v>
          </cell>
          <cell r="D1978" t="str">
            <v>5907754268654</v>
          </cell>
          <cell r="E1978" t="str">
            <v>1</v>
          </cell>
          <cell r="F1978" t="str">
            <v>Kołnierz Nipro ECG 350mm</v>
          </cell>
          <cell r="G1978" t="str">
            <v>Nipro ECG Collar 350mm</v>
          </cell>
          <cell r="H1978" t="str">
            <v>Nipro gallér ECG 350mm</v>
          </cell>
          <cell r="I1978" t="str">
            <v>Nipro apykakl ECG 350mm</v>
          </cell>
          <cell r="J1978" t="str">
            <v>Príruba Nipro ECG 350mm</v>
          </cell>
          <cell r="K1978" t="str">
            <v>Guler Nipro ECG 350mm</v>
          </cell>
          <cell r="L1978" t="str">
            <v>(EU)ETA-22/0020 17/03/2022</v>
          </cell>
          <cell r="M1978" t="str">
            <v>(EU)DoP/03/E/2022 30/05/2023</v>
          </cell>
          <cell r="N1978" t="str">
            <v>-</v>
          </cell>
          <cell r="O1978" t="str">
            <v>CE</v>
          </cell>
          <cell r="P1978" t="str">
            <v>-</v>
          </cell>
          <cell r="Q1978" t="str">
            <v>-</v>
          </cell>
          <cell r="R1978" t="str">
            <v>22</v>
          </cell>
          <cell r="S1978" t="str">
            <v/>
          </cell>
          <cell r="T1978" t="str">
            <v>THALE sp. z o.o. sp.k.</v>
          </cell>
          <cell r="U1978" t="str">
            <v>11-041 Olsztyn, Poland, Wilimowo 2, Poland</v>
          </cell>
          <cell r="V1978" t="str">
            <v/>
          </cell>
          <cell r="W1978" t="str">
            <v>NKE350</v>
          </cell>
        </row>
        <row r="1979">
          <cell r="A1979">
            <v>30941</v>
          </cell>
          <cell r="B1979" t="str">
            <v>80628040000</v>
          </cell>
          <cell r="C1979" t="str">
            <v>NKE400 KOŁNIERZ NIPRO ECG 400MM_x001F__x001F_</v>
          </cell>
          <cell r="D1979" t="str">
            <v>5907754268661</v>
          </cell>
          <cell r="E1979" t="str">
            <v>1</v>
          </cell>
          <cell r="F1979" t="str">
            <v>Kołnierz Nipro ECG 400mm</v>
          </cell>
          <cell r="G1979" t="str">
            <v>Nipro ECG Collar 400mm</v>
          </cell>
          <cell r="H1979" t="str">
            <v>Nipro gallér ECG 400mm</v>
          </cell>
          <cell r="I1979" t="str">
            <v>Nipro apykaklECG 400mm</v>
          </cell>
          <cell r="J1979" t="str">
            <v>Príruba Nipro ECG 400mm</v>
          </cell>
          <cell r="K1979" t="str">
            <v>Guler Nipro ECG 400mm</v>
          </cell>
          <cell r="L1979" t="str">
            <v>(EU)ETA-22/0020 17/03/2022</v>
          </cell>
          <cell r="M1979" t="str">
            <v>(EU)DoP/03/E/2022 30/05/2023</v>
          </cell>
          <cell r="N1979" t="str">
            <v>-</v>
          </cell>
          <cell r="O1979" t="str">
            <v>CE</v>
          </cell>
          <cell r="P1979" t="str">
            <v>-</v>
          </cell>
          <cell r="Q1979" t="str">
            <v>-</v>
          </cell>
          <cell r="R1979" t="str">
            <v>22</v>
          </cell>
          <cell r="S1979" t="str">
            <v/>
          </cell>
          <cell r="T1979" t="str">
            <v>THALE sp. z o.o. sp.k.</v>
          </cell>
          <cell r="U1979" t="str">
            <v>11-041 Olsztyn, Poland, Wilimowo 2, Poland</v>
          </cell>
          <cell r="V1979" t="str">
            <v/>
          </cell>
          <cell r="W1979" t="str">
            <v>NKE400</v>
          </cell>
        </row>
        <row r="1980">
          <cell r="A1980">
            <v>20560</v>
          </cell>
          <cell r="B1980" t="str">
            <v>81210214000</v>
          </cell>
          <cell r="C1980" t="str">
            <v>UWG-140 BK OBEJMA UWG 140 BK</v>
          </cell>
          <cell r="D1980" t="str">
            <v>5907754243156</v>
          </cell>
          <cell r="E1980" t="str">
            <v>1</v>
          </cell>
          <cell r="F1980" t="str">
            <v>Obejma UWG 140 BK</v>
          </cell>
          <cell r="G1980" t="str">
            <v>Ventilation pipe clamp UWG 140 BK</v>
          </cell>
          <cell r="H1980" t="str">
            <v>Légtechnikai bilincs UWG 140 BK</v>
          </cell>
          <cell r="I1980" t="str">
            <v>Laikiklis  UWG 140 BK</v>
          </cell>
          <cell r="K1980" t="str">
            <v>Coliere pentru ventilatie UWG 140 BK</v>
          </cell>
          <cell r="L1980" t="str">
            <v>-</v>
          </cell>
          <cell r="M1980" t="str">
            <v>-</v>
          </cell>
          <cell r="N1980" t="str">
            <v>-</v>
          </cell>
          <cell r="O1980" t="str">
            <v>-</v>
          </cell>
          <cell r="P1980" t="str">
            <v>-</v>
          </cell>
          <cell r="Q1980" t="str">
            <v>-</v>
          </cell>
          <cell r="R1980" t="str">
            <v>0</v>
          </cell>
          <cell r="S1980" t="str">
            <v/>
          </cell>
          <cell r="T1980" t="str">
            <v>THALE sp. z o.o. sp.k.</v>
          </cell>
          <cell r="U1980" t="str">
            <v>11-041 Olsztyn, Poland, Wilimowo 2, Poland</v>
          </cell>
          <cell r="V1980" t="str">
            <v>ocynk galwaniczny</v>
          </cell>
          <cell r="W1980" t="str">
            <v>UWG-140 BK</v>
          </cell>
        </row>
        <row r="1981">
          <cell r="A1981">
            <v>14355</v>
          </cell>
          <cell r="B1981" t="str">
            <v>81210220010</v>
          </cell>
          <cell r="C1981" t="str">
            <v>UWG-200 KPL OBEJMA DO WENTYLACJI Z OKŁADZINĄ 200 KPL</v>
          </cell>
          <cell r="D1981" t="str">
            <v>5907754243170</v>
          </cell>
          <cell r="E1981" t="str">
            <v/>
          </cell>
          <cell r="L1981" t="str">
            <v>-</v>
          </cell>
          <cell r="M1981" t="str">
            <v>-</v>
          </cell>
          <cell r="N1981" t="str">
            <v>-</v>
          </cell>
          <cell r="O1981" t="str">
            <v>-</v>
          </cell>
          <cell r="P1981" t="str">
            <v>-</v>
          </cell>
          <cell r="Q1981" t="str">
            <v>-</v>
          </cell>
          <cell r="R1981" t="str">
            <v>0</v>
          </cell>
          <cell r="S1981" t="str">
            <v/>
          </cell>
          <cell r="T1981" t="str">
            <v>THALE sp. z o.o. sp.k.</v>
          </cell>
          <cell r="U1981" t="str">
            <v>11-041 Olsztyn, Poland, Wilimowo 2, Poland</v>
          </cell>
          <cell r="V1981" t="str">
            <v/>
          </cell>
          <cell r="W1981" t="str">
            <v>UWG-200KPL</v>
          </cell>
        </row>
        <row r="1982">
          <cell r="A1982">
            <v>14356</v>
          </cell>
          <cell r="B1982" t="str">
            <v>81210225010</v>
          </cell>
          <cell r="C1982" t="str">
            <v>UWG-250 KPL OBEJMA DO WENTYLACJI Z OKŁADZINĄ 250 KPL</v>
          </cell>
          <cell r="D1982" t="str">
            <v>5907754243187</v>
          </cell>
          <cell r="E1982" t="str">
            <v/>
          </cell>
          <cell r="L1982" t="str">
            <v>-</v>
          </cell>
          <cell r="M1982" t="str">
            <v>-</v>
          </cell>
          <cell r="N1982" t="str">
            <v>-</v>
          </cell>
          <cell r="O1982" t="str">
            <v>-</v>
          </cell>
          <cell r="P1982" t="str">
            <v>-</v>
          </cell>
          <cell r="Q1982" t="str">
            <v>-</v>
          </cell>
          <cell r="R1982" t="str">
            <v>0</v>
          </cell>
          <cell r="S1982" t="str">
            <v/>
          </cell>
          <cell r="T1982" t="str">
            <v>THALE sp. z o.o. sp.k.</v>
          </cell>
          <cell r="U1982" t="str">
            <v>11-041 Olsztyn, Poland, Wilimowo 2, Poland</v>
          </cell>
          <cell r="V1982" t="str">
            <v/>
          </cell>
          <cell r="W1982" t="str">
            <v>UWG-250KPL</v>
          </cell>
        </row>
        <row r="1983">
          <cell r="A1983">
            <v>19011</v>
          </cell>
          <cell r="B1983" t="str">
            <v>19011</v>
          </cell>
          <cell r="C1983" t="str">
            <v>WK-10X120-KL WKRĘT DWUGWINTOWY Z KOŁNIERZEM 10X120</v>
          </cell>
          <cell r="D1983" t="str">
            <v>5907754204973</v>
          </cell>
          <cell r="E1983" t="str">
            <v/>
          </cell>
          <cell r="L1983" t="str">
            <v>-</v>
          </cell>
          <cell r="M1983" t="str">
            <v>-</v>
          </cell>
          <cell r="N1983" t="str">
            <v>-</v>
          </cell>
          <cell r="O1983" t="str">
            <v>-</v>
          </cell>
          <cell r="P1983" t="str">
            <v>-</v>
          </cell>
          <cell r="Q1983" t="str">
            <v>-</v>
          </cell>
          <cell r="R1983" t="str">
            <v>0</v>
          </cell>
          <cell r="S1983" t="str">
            <v/>
          </cell>
          <cell r="T1983" t="str">
            <v>THALE sp. z o.o. sp.k.</v>
          </cell>
          <cell r="U1983" t="str">
            <v>11-041 Olsztyn, Poland, Wilimowo 2, Poland</v>
          </cell>
          <cell r="V1983" t="str">
            <v/>
          </cell>
          <cell r="W1983" t="str">
            <v>WK-10X120-KL</v>
          </cell>
        </row>
        <row r="1984">
          <cell r="A1984">
            <v>14357</v>
          </cell>
          <cell r="B1984" t="str">
            <v>81210231510</v>
          </cell>
          <cell r="C1984" t="str">
            <v>UWG-315 KPL OBEJMA DO WENTYLACJI Z OKŁADZINĄ 315 KPL</v>
          </cell>
          <cell r="D1984" t="str">
            <v>5907754243255</v>
          </cell>
          <cell r="E1984" t="str">
            <v/>
          </cell>
          <cell r="L1984" t="str">
            <v>-</v>
          </cell>
          <cell r="M1984" t="str">
            <v>-</v>
          </cell>
          <cell r="N1984" t="str">
            <v>-</v>
          </cell>
          <cell r="O1984" t="str">
            <v>-</v>
          </cell>
          <cell r="P1984" t="str">
            <v>-</v>
          </cell>
          <cell r="Q1984" t="str">
            <v>-</v>
          </cell>
          <cell r="R1984" t="str">
            <v>0</v>
          </cell>
          <cell r="S1984" t="str">
            <v/>
          </cell>
          <cell r="T1984" t="str">
            <v>THALE sp. z o.o. sp.k.</v>
          </cell>
          <cell r="U1984" t="str">
            <v>11-041 Olsztyn, Poland, Wilimowo 2, Poland</v>
          </cell>
          <cell r="V1984" t="str">
            <v/>
          </cell>
          <cell r="W1984" t="str">
            <v>UWG-315KPL</v>
          </cell>
        </row>
        <row r="1985">
          <cell r="A1985">
            <v>14723</v>
          </cell>
          <cell r="B1985" t="str">
            <v>81210240010</v>
          </cell>
          <cell r="C1985" t="str">
            <v>UWG-400 KPL OBEJMA DO WENTYLACJI Z OKŁADZINĄ 400 KPL</v>
          </cell>
          <cell r="D1985" t="str">
            <v>5907754243262</v>
          </cell>
          <cell r="E1985" t="str">
            <v/>
          </cell>
          <cell r="L1985" t="str">
            <v>-</v>
          </cell>
          <cell r="M1985" t="str">
            <v>-</v>
          </cell>
          <cell r="N1985" t="str">
            <v>-</v>
          </cell>
          <cell r="O1985" t="str">
            <v>-</v>
          </cell>
          <cell r="P1985" t="str">
            <v>-</v>
          </cell>
          <cell r="Q1985" t="str">
            <v>-</v>
          </cell>
          <cell r="R1985" t="str">
            <v>0</v>
          </cell>
          <cell r="S1985" t="str">
            <v/>
          </cell>
          <cell r="T1985" t="str">
            <v>THALE sp. z o.o. sp.k.</v>
          </cell>
          <cell r="U1985" t="str">
            <v>11-041 Olsztyn, Poland, Wilimowo 2, Poland</v>
          </cell>
          <cell r="V1985" t="str">
            <v/>
          </cell>
          <cell r="W1985" t="str">
            <v>UWG-400KPL</v>
          </cell>
        </row>
        <row r="1986">
          <cell r="A1986">
            <v>15819</v>
          </cell>
          <cell r="B1986" t="str">
            <v>81210250010</v>
          </cell>
          <cell r="C1986" t="str">
            <v>UWG-500 KPL OBEJMA DO WENTYLACJI Z OKŁADZINĄ 500 KPL</v>
          </cell>
          <cell r="D1986" t="str">
            <v>5907754243279</v>
          </cell>
          <cell r="E1986" t="str">
            <v/>
          </cell>
          <cell r="L1986" t="str">
            <v>-</v>
          </cell>
          <cell r="M1986" t="str">
            <v>-</v>
          </cell>
          <cell r="N1986" t="str">
            <v>-</v>
          </cell>
          <cell r="O1986" t="str">
            <v>-</v>
          </cell>
          <cell r="P1986" t="str">
            <v>-</v>
          </cell>
          <cell r="Q1986" t="str">
            <v>-</v>
          </cell>
          <cell r="R1986" t="str">
            <v>0</v>
          </cell>
          <cell r="S1986" t="str">
            <v/>
          </cell>
          <cell r="T1986" t="str">
            <v>THALE sp. z o.o. sp.k.</v>
          </cell>
          <cell r="U1986" t="str">
            <v>11-041 Olsztyn, Poland, Wilimowo 2, Poland</v>
          </cell>
          <cell r="V1986" t="str">
            <v/>
          </cell>
          <cell r="W1986" t="str">
            <v>UWG-500KPL</v>
          </cell>
        </row>
        <row r="1987">
          <cell r="A1987">
            <v>15817</v>
          </cell>
          <cell r="B1987" t="str">
            <v>81210263010</v>
          </cell>
          <cell r="C1987" t="str">
            <v>UWG-630 KPL OBEJMA UWG 630 KPL</v>
          </cell>
          <cell r="D1987" t="str">
            <v>5907754243286</v>
          </cell>
          <cell r="E1987" t="str">
            <v>1</v>
          </cell>
          <cell r="G1987" t="str">
            <v>Ventilation pipe clamp UWG 630 KPL</v>
          </cell>
          <cell r="L1987" t="str">
            <v>-</v>
          </cell>
          <cell r="M1987" t="str">
            <v>-</v>
          </cell>
          <cell r="N1987" t="str">
            <v>-</v>
          </cell>
          <cell r="O1987" t="str">
            <v>-</v>
          </cell>
          <cell r="P1987" t="str">
            <v>-</v>
          </cell>
          <cell r="Q1987" t="str">
            <v>-</v>
          </cell>
          <cell r="R1987" t="str">
            <v>0</v>
          </cell>
          <cell r="S1987" t="str">
            <v/>
          </cell>
          <cell r="T1987" t="str">
            <v>THALE sp. z o.o. sp.k.</v>
          </cell>
          <cell r="U1987" t="str">
            <v>11-041 Olsztyn, Poland, Wilimowo 2, Poland</v>
          </cell>
          <cell r="V1987" t="str">
            <v>ocynk galwaniczny</v>
          </cell>
          <cell r="W1987" t="str">
            <v>UWG-630 KPL</v>
          </cell>
        </row>
        <row r="1988">
          <cell r="A1988">
            <v>4375</v>
          </cell>
          <cell r="B1988" t="str">
            <v>84375000000</v>
          </cell>
          <cell r="C1988" t="str">
            <v>UWV- KPL MOCOWANIE P6 TYPU V KPL</v>
          </cell>
          <cell r="D1988" t="str">
            <v>5907754205055</v>
          </cell>
          <cell r="E1988" t="str">
            <v>1</v>
          </cell>
          <cell r="F1988" t="str">
            <v>Mocowanie P6 typu V KPL</v>
          </cell>
          <cell r="G1988" t="str">
            <v>V-type duct bracket P6 KPL</v>
          </cell>
          <cell r="H1988" t="str">
            <v>V-légcsatorna függesztő P6 KPL</v>
          </cell>
          <cell r="I1988" t="str">
            <v>Tvirtinimas P6, V tipo KPL</v>
          </cell>
          <cell r="K1988" t="str">
            <v>Elementel de suspendare tip V P6</v>
          </cell>
          <cell r="L1988" t="str">
            <v>-</v>
          </cell>
          <cell r="M1988" t="str">
            <v>-</v>
          </cell>
          <cell r="N1988" t="str">
            <v>-</v>
          </cell>
          <cell r="O1988" t="str">
            <v>-</v>
          </cell>
          <cell r="P1988" t="str">
            <v>-</v>
          </cell>
          <cell r="Q1988" t="str">
            <v>-</v>
          </cell>
          <cell r="R1988" t="str">
            <v>0</v>
          </cell>
          <cell r="S1988" t="str">
            <v/>
          </cell>
          <cell r="T1988" t="str">
            <v>THALE sp. z o.o. sp.k.</v>
          </cell>
          <cell r="U1988" t="str">
            <v>11-041 Olsztyn, Poland, Wilimowo 2, Poland</v>
          </cell>
          <cell r="V1988" t="str">
            <v>ocynk galwaniczny</v>
          </cell>
          <cell r="W1988" t="str">
            <v>UWV- KPL</v>
          </cell>
        </row>
        <row r="1989">
          <cell r="A1989">
            <v>12287</v>
          </cell>
          <cell r="B1989" t="str">
            <v>80841832531</v>
          </cell>
          <cell r="C1989" t="str">
            <v>OG-SD-MF2,5-3000 PROFIL PODWÓJNY MF2,5 3000MM</v>
          </cell>
          <cell r="D1989" t="str">
            <v>5907754235441</v>
          </cell>
          <cell r="E1989" t="str">
            <v>1</v>
          </cell>
          <cell r="F1989" t="str">
            <v>Profil podwójny MF2,5 3000mm</v>
          </cell>
          <cell r="G1989" t="str">
            <v>Double channel MF2,5 3000mm</v>
          </cell>
          <cell r="H1989" t="str">
            <v>Dupla szerelősín MF2,5 3000mm</v>
          </cell>
          <cell r="I1989" t="str">
            <v>Dvigubas profilis MF2,5 3000mm</v>
          </cell>
          <cell r="J1989" t="str">
            <v>Dvojitý nosník SD-MF2,5 3000mm</v>
          </cell>
          <cell r="K1989" t="str">
            <v>Profil dublu de montaj MF2,5 3000mm</v>
          </cell>
          <cell r="L1989" t="str">
            <v>(PL)ITB-KOT-2020/1562 wydanie 1 23/12/2020; (HU)A-101/2016 18/11/2021; (SK)SK TP-19/0004-verzia 02 23/03/2022; (RO)AT 017-05-4053-2024 28/02/2024</v>
          </cell>
          <cell r="M1989" t="str">
            <v>(PL)05/2020 30/05/2023; (HU)02/2021 18/11/2021; (SK)01/2022 23/03/2022; (RO)01/2024 28/02/2024</v>
          </cell>
          <cell r="N1989" t="str">
            <v>B</v>
          </cell>
          <cell r="O1989" t="str">
            <v>-</v>
          </cell>
          <cell r="P1989" t="str">
            <v>-</v>
          </cell>
          <cell r="Q1989" t="str">
            <v>-</v>
          </cell>
          <cell r="R1989" t="str">
            <v>15</v>
          </cell>
          <cell r="S1989" t="str">
            <v/>
          </cell>
          <cell r="T1989" t="str">
            <v>THALE sp. z o.o. sp.k.</v>
          </cell>
          <cell r="U1989" t="str">
            <v>11-041 Olsztyn, Poland, Wilimowo 2, Poland</v>
          </cell>
          <cell r="V1989" t="str">
            <v>ocynk ogniowy</v>
          </cell>
          <cell r="W1989" t="str">
            <v>OG-SD-MF2,5-3000</v>
          </cell>
        </row>
        <row r="1990">
          <cell r="A1990">
            <v>14287</v>
          </cell>
          <cell r="B1990" t="str">
            <v>80841822521</v>
          </cell>
          <cell r="C1990" t="str">
            <v>OG-SD-MF2,5-2000 PROFIL PODWÓJNY MF2,5 2000MM</v>
          </cell>
          <cell r="D1990" t="str">
            <v>5907754246843</v>
          </cell>
          <cell r="E1990" t="str">
            <v>1</v>
          </cell>
          <cell r="F1990" t="str">
            <v>Profil podwójny MF2,5 2000mm</v>
          </cell>
          <cell r="G1990" t="str">
            <v>Double channel MF2,5 2000mm</v>
          </cell>
          <cell r="H1990" t="str">
            <v>Dupla szerelősín MF2,5 2000mm</v>
          </cell>
          <cell r="I1990" t="str">
            <v>Dvigubas profilis MF2,5 2000mm</v>
          </cell>
          <cell r="J1990" t="str">
            <v>Dvojitý nosník SD-MF2,5 2000mm</v>
          </cell>
          <cell r="K1990" t="str">
            <v>Profil dublu de montaj MF2,5 2000mm</v>
          </cell>
          <cell r="L1990" t="str">
            <v>(PL)ITB-KOT-2020/1562 wydanie 1 23/12/2020; (HU)A-101/2016 18/11/2021; (SK)SK TP-19/0004-verzia 02 23/03/2022; (RO)AT 017-05-4053-2024 28/02/2024</v>
          </cell>
          <cell r="M1990" t="str">
            <v>(PL)05/2020 30/05/2023; (HU)02/2021 18/11/2021; (SK)01/2022 23/03/2022; (RO)01/2024 28/02/2024</v>
          </cell>
          <cell r="N1990" t="str">
            <v>B</v>
          </cell>
          <cell r="O1990" t="str">
            <v>-</v>
          </cell>
          <cell r="P1990" t="str">
            <v>-</v>
          </cell>
          <cell r="Q1990" t="str">
            <v>-</v>
          </cell>
          <cell r="R1990" t="str">
            <v>15</v>
          </cell>
          <cell r="S1990" t="str">
            <v/>
          </cell>
          <cell r="T1990" t="str">
            <v>THALE sp. z o.o. sp.k.</v>
          </cell>
          <cell r="U1990" t="str">
            <v>11-041 Olsztyn, Poland, Wilimowo 2, Poland</v>
          </cell>
          <cell r="V1990" t="str">
            <v>ocynk ogniowy</v>
          </cell>
          <cell r="W1990" t="str">
            <v>OG-SD-MF2,5-2000</v>
          </cell>
        </row>
        <row r="1991">
          <cell r="A1991">
            <v>12753</v>
          </cell>
          <cell r="B1991" t="str">
            <v>80841242531</v>
          </cell>
          <cell r="C1991" t="str">
            <v>OG-SD-MH2,5-3000 PROFIL PODWÓJNY MH2,5 3000MM</v>
          </cell>
          <cell r="D1991" t="str">
            <v>5907754235540</v>
          </cell>
          <cell r="E1991" t="str">
            <v>1</v>
          </cell>
          <cell r="F1991" t="str">
            <v>Profil podwójny MH2,5 3000mm</v>
          </cell>
          <cell r="G1991" t="str">
            <v>Double channel MH2,5 3000mm</v>
          </cell>
          <cell r="H1991" t="str">
            <v>Dupla szerelősín MH2,5 3000mm</v>
          </cell>
          <cell r="I1991" t="str">
            <v>Dvigubas profilis MH2,5 3000mm</v>
          </cell>
          <cell r="J1991" t="str">
            <v>Dvojitý nosník SD-MH2,5 3000mm</v>
          </cell>
          <cell r="K1991" t="str">
            <v>Profil dublu de montaj MH2,5 3000mm</v>
          </cell>
          <cell r="L1991" t="str">
            <v>(PL)ITB-KOT-2020/1562 wydanie 1 23/12/2020; (HU)A-101/2016 18/11/2021; (SK)SK TP-19/0004-verzia 02 23/03/2022; (RO)AT 017-05-4053-2024 28/02/2024</v>
          </cell>
          <cell r="M1991" t="str">
            <v>(PL)05/2020 30/05/2023; (HU)02/2021 18/11/2021; (SK)01/2022 23/03/2022; (RO)01/2024 28/02/2024</v>
          </cell>
          <cell r="N1991" t="str">
            <v>B</v>
          </cell>
          <cell r="O1991" t="str">
            <v>-</v>
          </cell>
          <cell r="P1991" t="str">
            <v>-</v>
          </cell>
          <cell r="Q1991" t="str">
            <v>-</v>
          </cell>
          <cell r="R1991" t="str">
            <v>15</v>
          </cell>
          <cell r="S1991" t="str">
            <v/>
          </cell>
          <cell r="T1991" t="str">
            <v>THALE sp. z o.o. sp.k.</v>
          </cell>
          <cell r="U1991" t="str">
            <v>11-041 Olsztyn, Poland, Wilimowo 2, Poland</v>
          </cell>
          <cell r="V1991" t="str">
            <v>ocynk ogniowy</v>
          </cell>
          <cell r="W1991" t="str">
            <v>OG-SD-MH2,5-3000</v>
          </cell>
        </row>
        <row r="1992">
          <cell r="A1992">
            <v>20488</v>
          </cell>
          <cell r="B1992" t="str">
            <v/>
          </cell>
          <cell r="C1992" t="str">
            <v>SZ-MF2,5-6000 PROFIL MF2,5 6000MM</v>
          </cell>
          <cell r="D1992" t="str">
            <v/>
          </cell>
          <cell r="E1992" t="str">
            <v>1</v>
          </cell>
          <cell r="F1992" t="str">
            <v>Profil MF2,5 6000mm</v>
          </cell>
          <cell r="G1992" t="str">
            <v>Channel MF2,5 6000mm</v>
          </cell>
          <cell r="H1992" t="str">
            <v>Szerelősín MF2,5 6000mm</v>
          </cell>
          <cell r="I1992" t="str">
            <v>Profilis MF2,5 6000mm</v>
          </cell>
          <cell r="J1992" t="str">
            <v>Nosníky SZ-MF2,5 6000mm</v>
          </cell>
          <cell r="K1992" t="str">
            <v>Profil de montaj MF2,5 6000mm</v>
          </cell>
          <cell r="L1992" t="str">
            <v>(PL)ITB-KOT-2020/1562 wydanie 1 23/12/2020; (HU)A-101/2016 18/11/2021; (SK)SK TP-19/0004-verzia 02 23/03/2022; (RO)AT 017-05-4053-2024 28/02/2024</v>
          </cell>
          <cell r="M1992" t="str">
            <v>(PL)05/2020 30/05/2023; (HU)02/2021 18/11/2021; (SK)01/2022 23/03/2022; (RO)01/2024 28/02/2024</v>
          </cell>
          <cell r="N1992" t="str">
            <v>B</v>
          </cell>
          <cell r="O1992" t="str">
            <v>-</v>
          </cell>
          <cell r="P1992" t="str">
            <v>-</v>
          </cell>
          <cell r="Q1992" t="str">
            <v>-</v>
          </cell>
          <cell r="R1992" t="str">
            <v>15</v>
          </cell>
          <cell r="S1992" t="str">
            <v/>
          </cell>
          <cell r="T1992" t="str">
            <v>THALE sp. z o.o. sp.k.</v>
          </cell>
          <cell r="U1992" t="str">
            <v>11-041 Olsztyn, Poland, Wilimowo 2, Poland</v>
          </cell>
          <cell r="V1992" t="str">
            <v>ocynk galwaniczny</v>
          </cell>
          <cell r="W1992" t="str">
            <v>SZ-MF2,5-6000</v>
          </cell>
        </row>
        <row r="1993">
          <cell r="A1993">
            <v>23921</v>
          </cell>
          <cell r="B1993" t="str">
            <v>80140103205</v>
          </cell>
          <cell r="C1993" t="str">
            <v>UZT-32 ZATRZASKOWY UCHWYT TWORZYWOWY UZT 32</v>
          </cell>
          <cell r="D1993" t="str">
            <v>5907754256682</v>
          </cell>
          <cell r="E1993" t="str">
            <v>30</v>
          </cell>
          <cell r="F1993" t="str">
            <v>Zatrzaskowy uchwyt tworzywowy UZT 32</v>
          </cell>
          <cell r="G1993" t="str">
            <v>Threaded rod pipe clip UZT 32</v>
          </cell>
          <cell r="H1993" t="str">
            <v>Menetesszár Műanyag rögzítőbilincs UZT 32</v>
          </cell>
          <cell r="I1993" t="str">
            <v>Greito montavimo plastikinis laikiklis UZT 32</v>
          </cell>
          <cell r="K1993" t="str">
            <v>Colier filetate UZT 32</v>
          </cell>
          <cell r="L1993" t="str">
            <v>(PL)ITB-KOT-2018/0581 wydanie 2 22/05/2023; (SK)SK TP-19/0004-verzia 02 23/03/2022; (RO)AT 017-05-4053-2024 28/02/2024</v>
          </cell>
          <cell r="M1993" t="str">
            <v>(PL)01/2023 22/05/2023; (SK)01/2022 23/03/2022; (RO)01/2024 28/02/2024</v>
          </cell>
          <cell r="N1993" t="str">
            <v>B</v>
          </cell>
          <cell r="O1993" t="str">
            <v>-</v>
          </cell>
          <cell r="P1993" t="str">
            <v>-</v>
          </cell>
          <cell r="Q1993" t="str">
            <v>-</v>
          </cell>
          <cell r="R1993" t="str">
            <v>18</v>
          </cell>
          <cell r="S1993" t="str">
            <v/>
          </cell>
          <cell r="T1993" t="str">
            <v>THALE sp. z o.o. sp.k.</v>
          </cell>
          <cell r="U1993" t="str">
            <v>11-041 Olsztyn, Poland, Wilimowo 2, Poland</v>
          </cell>
          <cell r="V1993" t="str">
            <v/>
          </cell>
          <cell r="W1993" t="str">
            <v>UZT-32</v>
          </cell>
        </row>
        <row r="1994">
          <cell r="A1994">
            <v>20489</v>
          </cell>
          <cell r="B1994" t="str">
            <v/>
          </cell>
          <cell r="C1994" t="str">
            <v>SZ-MG2,0-6000 PROFIL MG2,0 6000MM</v>
          </cell>
          <cell r="D1994" t="str">
            <v/>
          </cell>
          <cell r="E1994" t="str">
            <v>1</v>
          </cell>
          <cell r="F1994" t="str">
            <v>Profil MG2,0 6000mm</v>
          </cell>
          <cell r="G1994" t="str">
            <v>Channel MG2,0 6000mm</v>
          </cell>
          <cell r="H1994" t="str">
            <v>Szerelősín MG2,0 6000mm</v>
          </cell>
          <cell r="I1994" t="str">
            <v>Profilis MG2,0 6000mm</v>
          </cell>
          <cell r="J1994" t="str">
            <v>Nosníky SZ-MG2,0 6000mm</v>
          </cell>
          <cell r="K1994" t="str">
            <v>Profil de montaj MG2,0 6000mm</v>
          </cell>
          <cell r="L1994" t="str">
            <v>(PL)ITB-KOT-2020/1562 wydanie 1 23/12/2020; (HU)A-101/2016 18/11/2021; (SK)SK TP-19/0004-verzia 02 23/03/2022; (RO)AT 017-05-4053-2024 28/02/2024</v>
          </cell>
          <cell r="M1994" t="str">
            <v>(PL)05/2020 30/05/2023; (HU)02/2021 18/11/2021; (SK)01/2022 23/03/2022; (RO)01/2024 28/02/2024</v>
          </cell>
          <cell r="N1994" t="str">
            <v>B</v>
          </cell>
          <cell r="O1994" t="str">
            <v>-</v>
          </cell>
          <cell r="P1994" t="str">
            <v>-</v>
          </cell>
          <cell r="Q1994" t="str">
            <v>-</v>
          </cell>
          <cell r="R1994" t="str">
            <v>15</v>
          </cell>
          <cell r="S1994" t="str">
            <v/>
          </cell>
          <cell r="T1994" t="str">
            <v>THALE sp. z o.o. sp.k.</v>
          </cell>
          <cell r="U1994" t="str">
            <v>11-041 Olsztyn, Poland, Wilimowo 2, Poland</v>
          </cell>
          <cell r="V1994" t="str">
            <v>ocynk galwaniczny</v>
          </cell>
          <cell r="W1994" t="str">
            <v>SZ-MG2,0-6000</v>
          </cell>
        </row>
        <row r="1995">
          <cell r="A1995">
            <v>20497</v>
          </cell>
          <cell r="B1995" t="str">
            <v/>
          </cell>
          <cell r="C1995" t="str">
            <v>SZ-MG1,5-6000 PROFIL MG1,5 6000MM</v>
          </cell>
          <cell r="D1995" t="str">
            <v/>
          </cell>
          <cell r="E1995" t="str">
            <v>1</v>
          </cell>
          <cell r="F1995" t="str">
            <v>Profil MG1,5 6000mm</v>
          </cell>
          <cell r="G1995" t="str">
            <v>Channel MG1,5 6000mm</v>
          </cell>
          <cell r="H1995" t="str">
            <v>Szerelősín MG1,5 6000mm</v>
          </cell>
          <cell r="I1995" t="str">
            <v>Profilis MG1,5 6000mm</v>
          </cell>
          <cell r="J1995" t="str">
            <v>Nosníky SZ-MG1,5 6000mm</v>
          </cell>
          <cell r="K1995" t="str">
            <v>Profil de montaj MG1,5 6000mm</v>
          </cell>
          <cell r="L1995" t="str">
            <v>(PL)ITB-KOT-2020/1562 wydanie 1 23/12/2020; (HU)A-101/2016 18/11/2021; (SK)SK TP-19/0004-verzia 02 23/03/2022; (RO)AT 017-05-4053-2024 28/02/2024</v>
          </cell>
          <cell r="M1995" t="str">
            <v>(PL)05/2020 30/05/2023; (HU)02/2021 18/11/2021; (SK)01/2022 23/03/2022; (RO)01/2024 28/02/2024</v>
          </cell>
          <cell r="N1995" t="str">
            <v>B</v>
          </cell>
          <cell r="O1995" t="str">
            <v>-</v>
          </cell>
          <cell r="P1995" t="str">
            <v>-</v>
          </cell>
          <cell r="Q1995" t="str">
            <v>-</v>
          </cell>
          <cell r="R1995" t="str">
            <v>15</v>
          </cell>
          <cell r="S1995" t="str">
            <v/>
          </cell>
          <cell r="T1995" t="str">
            <v>THALE sp. z o.o. sp.k.</v>
          </cell>
          <cell r="U1995" t="str">
            <v>11-041 Olsztyn, Poland, Wilimowo 2, Poland</v>
          </cell>
          <cell r="V1995" t="str">
            <v>ocynk galwaniczny</v>
          </cell>
          <cell r="W1995" t="str">
            <v>SZ-MG1,5-6000</v>
          </cell>
        </row>
        <row r="1996">
          <cell r="A1996">
            <v>3443</v>
          </cell>
          <cell r="B1996" t="str">
            <v>3443</v>
          </cell>
          <cell r="C1996" t="str">
            <v>UWZ SKŁADNIK ZAMOCOWANIA TYPU Z DO PRZEWODÓW WENTYLACYJNYCH</v>
          </cell>
          <cell r="D1996" t="str">
            <v/>
          </cell>
          <cell r="L1996" t="str">
            <v>-</v>
          </cell>
          <cell r="M1996" t="str">
            <v>-</v>
          </cell>
          <cell r="N1996" t="str">
            <v>-</v>
          </cell>
          <cell r="O1996" t="str">
            <v>-</v>
          </cell>
          <cell r="P1996" t="str">
            <v>-</v>
          </cell>
          <cell r="Q1996" t="str">
            <v>-</v>
          </cell>
          <cell r="R1996" t="str">
            <v>0</v>
          </cell>
          <cell r="S1996" t="str">
            <v/>
          </cell>
          <cell r="T1996" t="str">
            <v>THALE sp. z o.o. sp.k.</v>
          </cell>
          <cell r="U1996" t="str">
            <v>11-041 Olsztyn, Poland, Wilimowo 2, Poland</v>
          </cell>
          <cell r="V1996" t="str">
            <v/>
          </cell>
        </row>
        <row r="1997">
          <cell r="A1997">
            <v>20490</v>
          </cell>
          <cell r="B1997" t="str">
            <v/>
          </cell>
          <cell r="C1997" t="str">
            <v>SZ-MH2,5-6000 PROFIL MH2,5 6000MM</v>
          </cell>
          <cell r="D1997" t="str">
            <v/>
          </cell>
          <cell r="E1997" t="str">
            <v>1</v>
          </cell>
          <cell r="F1997" t="str">
            <v>Profil MH2,5 6000mm</v>
          </cell>
          <cell r="G1997" t="str">
            <v>Channel MH2,5 6000mm</v>
          </cell>
          <cell r="H1997" t="str">
            <v>Szerelősín MH2,5 6000mm</v>
          </cell>
          <cell r="I1997" t="str">
            <v>Profilis MH2,5 6000mm</v>
          </cell>
          <cell r="J1997" t="str">
            <v>Nosníky SZ-MH2,5 6000mm</v>
          </cell>
          <cell r="K1997" t="str">
            <v>Profil de montaj MH2,5 6000mm</v>
          </cell>
          <cell r="L1997" t="str">
            <v>(PL)ITB-KOT-2020/1562 wydanie 1 23/12/2020; (HU)A-101/2016 18/11/2021; (SK)SK TP-19/0004-verzia 02 23/03/2022; (RO)AT 017-05-4053-2024 28/02/2024</v>
          </cell>
          <cell r="M1997" t="str">
            <v>(PL)05/2020 30/05/2023; (HU)02/2021 18/11/2021; (SK)01/2022 23/03/2022; (RO)01/2024 28/02/2024</v>
          </cell>
          <cell r="N1997" t="str">
            <v>B</v>
          </cell>
          <cell r="O1997" t="str">
            <v>-</v>
          </cell>
          <cell r="P1997" t="str">
            <v>-</v>
          </cell>
          <cell r="Q1997" t="str">
            <v>-</v>
          </cell>
          <cell r="R1997" t="str">
            <v>15</v>
          </cell>
          <cell r="S1997" t="str">
            <v/>
          </cell>
          <cell r="T1997" t="str">
            <v>THALE sp. z o.o. sp.k.</v>
          </cell>
          <cell r="U1997" t="str">
            <v>11-041 Olsztyn, Poland, Wilimowo 2, Poland</v>
          </cell>
          <cell r="V1997" t="str">
            <v>ocynk galwaniczny</v>
          </cell>
          <cell r="W1997" t="str">
            <v>SZ-MH2,5-6000</v>
          </cell>
        </row>
        <row r="1998">
          <cell r="A1998">
            <v>5563</v>
          </cell>
          <cell r="B1998" t="str">
            <v>81571100000</v>
          </cell>
          <cell r="C1998" t="str">
            <v>WG-S-P BK WSPORNIK DO GRZEJNIKÓW ALUMINIOWYCH OCYNKOWANY BK</v>
          </cell>
          <cell r="D1998" t="str">
            <v>5907754219250</v>
          </cell>
          <cell r="E1998" t="str">
            <v/>
          </cell>
          <cell r="L1998" t="str">
            <v>-</v>
          </cell>
          <cell r="M1998" t="str">
            <v>-</v>
          </cell>
          <cell r="N1998" t="str">
            <v>-</v>
          </cell>
          <cell r="O1998" t="str">
            <v>-</v>
          </cell>
          <cell r="P1998" t="str">
            <v>-</v>
          </cell>
          <cell r="Q1998" t="str">
            <v>-</v>
          </cell>
          <cell r="R1998" t="str">
            <v>0</v>
          </cell>
          <cell r="S1998" t="str">
            <v/>
          </cell>
          <cell r="T1998" t="str">
            <v>THALE sp. z o.o. sp.k.</v>
          </cell>
          <cell r="U1998" t="str">
            <v>11-041 Olsztyn, Poland, Wilimowo 2, Poland</v>
          </cell>
          <cell r="V1998" t="str">
            <v/>
          </cell>
          <cell r="W1998" t="str">
            <v>WG-S-PBK</v>
          </cell>
        </row>
        <row r="1999">
          <cell r="A1999">
            <v>19021</v>
          </cell>
          <cell r="B1999" t="str">
            <v>19021</v>
          </cell>
          <cell r="C1999" t="str">
            <v>WK-8X60-DR WKRĘT Z ŁBEM SZEŚCIOKĄTNYM 8X60</v>
          </cell>
          <cell r="D1999" t="str">
            <v/>
          </cell>
          <cell r="E1999" t="str">
            <v/>
          </cell>
          <cell r="L1999" t="str">
            <v>-</v>
          </cell>
          <cell r="M1999" t="str">
            <v>-</v>
          </cell>
          <cell r="N1999" t="str">
            <v>-</v>
          </cell>
          <cell r="O1999" t="str">
            <v>-</v>
          </cell>
          <cell r="P1999" t="str">
            <v>-</v>
          </cell>
          <cell r="Q1999" t="str">
            <v>-</v>
          </cell>
          <cell r="R1999" t="str">
            <v>0</v>
          </cell>
          <cell r="S1999" t="str">
            <v/>
          </cell>
          <cell r="T1999" t="str">
            <v>THALE sp. z o.o. sp.k.</v>
          </cell>
          <cell r="U1999" t="str">
            <v>11-041 Olsztyn, Poland, Wilimowo 2, Poland</v>
          </cell>
          <cell r="V1999" t="str">
            <v/>
          </cell>
        </row>
        <row r="2000">
          <cell r="A2000">
            <v>5671</v>
          </cell>
          <cell r="B2000" t="str">
            <v>85671000000</v>
          </cell>
          <cell r="C2000" t="str">
            <v>WUM-LEWY WSPORNIK UMYWALKOWY MALOWANY</v>
          </cell>
          <cell r="D2000" t="str">
            <v>5907754219304</v>
          </cell>
          <cell r="E2000" t="str">
            <v>1</v>
          </cell>
          <cell r="L2000" t="str">
            <v>-</v>
          </cell>
          <cell r="M2000" t="str">
            <v>-</v>
          </cell>
          <cell r="N2000" t="str">
            <v>-</v>
          </cell>
          <cell r="O2000" t="str">
            <v>-</v>
          </cell>
          <cell r="P2000" t="str">
            <v>-</v>
          </cell>
          <cell r="Q2000" t="str">
            <v>-</v>
          </cell>
          <cell r="R2000" t="str">
            <v>0</v>
          </cell>
          <cell r="S2000" t="str">
            <v/>
          </cell>
          <cell r="T2000" t="str">
            <v>THALE sp. z o.o. sp.k.</v>
          </cell>
          <cell r="U2000" t="str">
            <v>11-041 Olsztyn, Poland, Wilimowo 2, Poland</v>
          </cell>
          <cell r="V2000" t="str">
            <v>ocynk galwaniczny</v>
          </cell>
          <cell r="W2000" t="str">
            <v>WUM-LEWY</v>
          </cell>
        </row>
        <row r="2001">
          <cell r="A2001">
            <v>5672</v>
          </cell>
          <cell r="B2001" t="str">
            <v>85672000000</v>
          </cell>
          <cell r="C2001" t="str">
            <v>WUM-PRAWY WSPORNIK UMYWALKOWY MALOWANY</v>
          </cell>
          <cell r="D2001" t="str">
            <v>5907754219311</v>
          </cell>
          <cell r="E2001" t="str">
            <v>1</v>
          </cell>
          <cell r="L2001" t="str">
            <v>-</v>
          </cell>
          <cell r="M2001" t="str">
            <v>-</v>
          </cell>
          <cell r="N2001" t="str">
            <v>-</v>
          </cell>
          <cell r="O2001" t="str">
            <v>-</v>
          </cell>
          <cell r="P2001" t="str">
            <v>-</v>
          </cell>
          <cell r="Q2001" t="str">
            <v>-</v>
          </cell>
          <cell r="R2001" t="str">
            <v>0</v>
          </cell>
          <cell r="S2001" t="str">
            <v/>
          </cell>
          <cell r="T2001" t="str">
            <v>THALE sp. z o.o. sp.k.</v>
          </cell>
          <cell r="U2001" t="str">
            <v>11-041 Olsztyn, Poland, Wilimowo 2, Poland</v>
          </cell>
          <cell r="V2001" t="str">
            <v>ocynk galwaniczny</v>
          </cell>
          <cell r="W2001" t="str">
            <v>WUM-PRAWY</v>
          </cell>
        </row>
        <row r="2002">
          <cell r="A2002">
            <v>19230</v>
          </cell>
          <cell r="B2002" t="str">
            <v>89000019230</v>
          </cell>
          <cell r="C2002" t="str">
            <v>WS-4,2X16 WKRĘT SAMOWIERCĄCY Z ŁBEM SZEŚCIOKĄTNYM (SW7)</v>
          </cell>
          <cell r="D2002" t="str">
            <v/>
          </cell>
          <cell r="E2002" t="str">
            <v>250</v>
          </cell>
          <cell r="L2002" t="str">
            <v>-</v>
          </cell>
          <cell r="M2002" t="str">
            <v>-</v>
          </cell>
          <cell r="N2002" t="str">
            <v>-</v>
          </cell>
          <cell r="O2002" t="str">
            <v>-</v>
          </cell>
          <cell r="P2002" t="str">
            <v>-</v>
          </cell>
          <cell r="Q2002" t="str">
            <v>-</v>
          </cell>
          <cell r="R2002" t="str">
            <v>0</v>
          </cell>
          <cell r="S2002" t="str">
            <v/>
          </cell>
          <cell r="T2002" t="str">
            <v>THALE sp. z o.o. sp.k.</v>
          </cell>
          <cell r="U2002" t="str">
            <v>11-041 Olsztyn, Poland, Wilimowo 2, Poland</v>
          </cell>
          <cell r="V2002" t="str">
            <v/>
          </cell>
          <cell r="W2002" t="str">
            <v>WS-4,2X16</v>
          </cell>
        </row>
        <row r="2003">
          <cell r="A2003">
            <v>18818</v>
          </cell>
          <cell r="B2003" t="str">
            <v>81402100350</v>
          </cell>
          <cell r="C2003" t="str">
            <v>105-M10X35 ŚRUBA 105 6-KĄT. M10X35MM</v>
          </cell>
          <cell r="D2003" t="str">
            <v>5907754200210</v>
          </cell>
          <cell r="E2003" t="str">
            <v>50</v>
          </cell>
          <cell r="F2003" t="str">
            <v>Śruba 105 6-kąt. M10x35mm</v>
          </cell>
          <cell r="G2003" t="str">
            <v>Hex head bolt 105 M10x35mm</v>
          </cell>
          <cell r="H2003" t="str">
            <v>Hatlapfejű csavar 105 M10x35mm</v>
          </cell>
          <cell r="I2003" t="str">
            <v>Varztas 105 6-kamp. M10X35mm</v>
          </cell>
          <cell r="J2003" t="str">
            <v>Skrutka so 6-hrannou hlavou 105 M10x35mm</v>
          </cell>
          <cell r="K2003" t="str">
            <v>Suruburi cu cap hexagonal  105 M10x35mm</v>
          </cell>
          <cell r="L2003" t="str">
            <v>(RO)AT 017-05-4053-2024 28/02/2024</v>
          </cell>
          <cell r="M2003" t="str">
            <v>(RO)01/2024 28/02/2024</v>
          </cell>
          <cell r="N2003" t="str">
            <v>-</v>
          </cell>
          <cell r="O2003" t="str">
            <v>-</v>
          </cell>
          <cell r="P2003" t="str">
            <v>-</v>
          </cell>
          <cell r="Q2003" t="str">
            <v>-</v>
          </cell>
          <cell r="R2003" t="str">
            <v>0</v>
          </cell>
          <cell r="S2003" t="str">
            <v/>
          </cell>
          <cell r="T2003" t="str">
            <v>THALE sp. z o.o. sp.k.</v>
          </cell>
          <cell r="U2003" t="str">
            <v>11-041 Olsztyn, Poland, Wilimowo 2, Poland</v>
          </cell>
          <cell r="V2003" t="str">
            <v>ocynk galwaniczny</v>
          </cell>
          <cell r="W2003" t="str">
            <v>105-M10X35</v>
          </cell>
        </row>
        <row r="2004">
          <cell r="A2004">
            <v>12986</v>
          </cell>
          <cell r="B2004" t="str">
            <v>81100030000</v>
          </cell>
          <cell r="C2004" t="str">
            <v>WKZ-300 WSPORNIK P3 PROFILU SZER. 41MM DŁ.320 MM</v>
          </cell>
          <cell r="D2004" t="str">
            <v>5907754235960</v>
          </cell>
          <cell r="E2004" t="str">
            <v>1</v>
          </cell>
          <cell r="F2004" t="str">
            <v>Wspornik P3 profilu szer. 41mm dł.320 mm</v>
          </cell>
          <cell r="G2004" t="str">
            <v>Angle connector P3 41mm lenght 320 mm</v>
          </cell>
          <cell r="H2004" t="str">
            <v>Konzol merevítő P3,sín szélesség 41mm, hossz 320mm</v>
          </cell>
          <cell r="I2004" t="str">
            <v>P3 laikiklis 320 mm, profiliams 41mm</v>
          </cell>
          <cell r="J2004" t="str">
            <v>Podpera konzoly P3 pre šírku 41mm dĺžka 320mm</v>
          </cell>
          <cell r="K2004" t="str">
            <v>Console WKZ P3 41mm lungime 320 mm</v>
          </cell>
          <cell r="L2004" t="str">
            <v>(PL)ITB-KOT-2020/1562 wydanie 1 23/12/2020; (HU)A-101/2016 18/11/2021; (SK)SK TP-19/0004-verzia 02 23/03/2022; (RO)AT 017-05-4053-2024 28/02/2024</v>
          </cell>
          <cell r="M2004" t="str">
            <v>(PL)05/2020 30/05/2023; (HU)02/2021 18/11/2021; (SK)01/2022 23/03/2022; (RO)01/2024 28/02/2024</v>
          </cell>
          <cell r="N2004" t="str">
            <v>B</v>
          </cell>
          <cell r="O2004" t="str">
            <v>-</v>
          </cell>
          <cell r="P2004" t="str">
            <v>-</v>
          </cell>
          <cell r="Q2004" t="str">
            <v>-</v>
          </cell>
          <cell r="R2004" t="str">
            <v>15</v>
          </cell>
          <cell r="S2004" t="str">
            <v/>
          </cell>
          <cell r="T2004" t="str">
            <v>THALE sp. z o.o. sp.k.</v>
          </cell>
          <cell r="U2004" t="str">
            <v>11-041 Olsztyn, Poland, Wilimowo 2, Poland</v>
          </cell>
          <cell r="V2004" t="str">
            <v>ocynk galwaniczny</v>
          </cell>
          <cell r="W2004" t="str">
            <v>WKZ-300</v>
          </cell>
        </row>
        <row r="2005">
          <cell r="A2005">
            <v>18844</v>
          </cell>
          <cell r="B2005" t="str">
            <v>81402120800</v>
          </cell>
          <cell r="C2005" t="str">
            <v>105-M12X80 ŚRUBA 105 6-KĄT. M12X80MM</v>
          </cell>
          <cell r="D2005" t="str">
            <v>5907754204577</v>
          </cell>
          <cell r="E2005" t="str">
            <v>20</v>
          </cell>
          <cell r="F2005" t="str">
            <v>Śruba 105 6-kąt. M12x80mm</v>
          </cell>
          <cell r="G2005" t="str">
            <v>Hex head bolt 105 M12x80mm</v>
          </cell>
          <cell r="H2005" t="str">
            <v>Hatlapfejű csavar 105 M12x80mm</v>
          </cell>
          <cell r="I2005" t="str">
            <v>Varztas 105 6-kamp. M12X80mm</v>
          </cell>
          <cell r="J2005" t="str">
            <v>Skrutka so 6-hrannou hlavou 105 M12x80mm</v>
          </cell>
          <cell r="K2005" t="str">
            <v>Suruburi cu cap hexagona 105 M12x80mm</v>
          </cell>
          <cell r="L2005" t="str">
            <v>(RO)AT 017-05-4053-2024 28/02/2024</v>
          </cell>
          <cell r="M2005" t="str">
            <v>(RO)01/2024 28/02/2024</v>
          </cell>
          <cell r="N2005" t="str">
            <v>-</v>
          </cell>
          <cell r="O2005" t="str">
            <v>-</v>
          </cell>
          <cell r="P2005" t="str">
            <v>-</v>
          </cell>
          <cell r="Q2005" t="str">
            <v>-</v>
          </cell>
          <cell r="R2005" t="str">
            <v>0</v>
          </cell>
          <cell r="S2005" t="str">
            <v/>
          </cell>
          <cell r="T2005" t="str">
            <v>POLSKA</v>
          </cell>
          <cell r="U2005" t="str">
            <v xml:space="preserve">, </v>
          </cell>
          <cell r="V2005" t="str">
            <v>ocynk galwaniczny</v>
          </cell>
          <cell r="W2005" t="str">
            <v>105-M12X80</v>
          </cell>
        </row>
        <row r="2006">
          <cell r="A2006">
            <v>30943</v>
          </cell>
          <cell r="B2006" t="str">
            <v>80628005500</v>
          </cell>
          <cell r="C2006" t="str">
            <v>NKE55 KOŁNIERZ NIPRO ECG 55MM_x001F__x001F_</v>
          </cell>
          <cell r="D2006" t="str">
            <v>5907754268685</v>
          </cell>
          <cell r="E2006" t="str">
            <v>2</v>
          </cell>
          <cell r="F2006" t="str">
            <v>Kołnierz Nipro ECG 55mm</v>
          </cell>
          <cell r="G2006" t="str">
            <v>Nipro ECG Collar 55mm</v>
          </cell>
          <cell r="H2006" t="str">
            <v>Nipro gallér ECG 55mm</v>
          </cell>
          <cell r="I2006" t="str">
            <v>Nipro apykaklECG 55mm</v>
          </cell>
          <cell r="J2006" t="str">
            <v>Príruba Nipro ECG 55mm</v>
          </cell>
          <cell r="K2006" t="str">
            <v>Guler Nipro ECG 55mm</v>
          </cell>
          <cell r="L2006" t="str">
            <v>(EU)ETA-22/0020 17/03/2022</v>
          </cell>
          <cell r="M2006" t="str">
            <v>(EU)DoP/03/E/2022 30/05/2023</v>
          </cell>
          <cell r="N2006" t="str">
            <v>-</v>
          </cell>
          <cell r="O2006" t="str">
            <v>CE</v>
          </cell>
          <cell r="P2006" t="str">
            <v>-</v>
          </cell>
          <cell r="Q2006" t="str">
            <v>-</v>
          </cell>
          <cell r="R2006" t="str">
            <v>22</v>
          </cell>
          <cell r="S2006" t="str">
            <v/>
          </cell>
          <cell r="T2006" t="str">
            <v>THALE sp. z o.o. sp.k.</v>
          </cell>
          <cell r="U2006" t="str">
            <v>11-041 Olsztyn, Poland, Wilimowo 2, Poland</v>
          </cell>
          <cell r="V2006" t="str">
            <v/>
          </cell>
          <cell r="W2006" t="str">
            <v>NKE55</v>
          </cell>
        </row>
        <row r="2007">
          <cell r="A2007">
            <v>20533</v>
          </cell>
          <cell r="B2007" t="str">
            <v/>
          </cell>
          <cell r="C2007" t="str">
            <v>SZ-MI2,5-2000 PROFIL MI2,5 2000MM</v>
          </cell>
          <cell r="D2007" t="str">
            <v/>
          </cell>
          <cell r="E2007" t="str">
            <v>1</v>
          </cell>
          <cell r="F2007" t="str">
            <v>Profil MI2,5 2000mm</v>
          </cell>
          <cell r="G2007" t="str">
            <v>Channel MI2,5 2000mm</v>
          </cell>
          <cell r="H2007" t="str">
            <v>Szerelősín MI2,5 2000mm</v>
          </cell>
          <cell r="I2007" t="str">
            <v>Profilis MI2,5 2000mm</v>
          </cell>
          <cell r="J2007" t="str">
            <v>Nosníky SZ-MI2,5 2000mm</v>
          </cell>
          <cell r="K2007" t="str">
            <v>Profil de montaj MI2,5 2000mm</v>
          </cell>
          <cell r="L2007" t="str">
            <v>(PL)ITB-KOT-2018/0556 wydanie 2 30/06/2020; (HU)A-101/2016 18/11/2021; (SK)SK TP-19/0004-verzia 02 23/03/2022; (RO)AT 017-05-4053-2024 28/02/2024</v>
          </cell>
          <cell r="M2007" t="str">
            <v>(PL)03/2020 30/05/2023; (HU)02/2021 18/11/2021; (SK)01/2022 23/03/2022; (RO)01/2024 28/02/2024</v>
          </cell>
          <cell r="N2007" t="str">
            <v>B</v>
          </cell>
          <cell r="O2007" t="str">
            <v>-</v>
          </cell>
          <cell r="P2007" t="str">
            <v>-</v>
          </cell>
          <cell r="Q2007" t="str">
            <v>-</v>
          </cell>
          <cell r="R2007" t="str">
            <v>18</v>
          </cell>
          <cell r="S2007" t="str">
            <v/>
          </cell>
          <cell r="T2007" t="str">
            <v>THALE sp. z o.o. sp.k.</v>
          </cell>
          <cell r="U2007" t="str">
            <v>11-041 Olsztyn, Poland, Wilimowo 2, Poland</v>
          </cell>
          <cell r="V2007" t="str">
            <v>ocynk galwaniczny</v>
          </cell>
          <cell r="W2007" t="str">
            <v>SZ-MI2,5-2000</v>
          </cell>
        </row>
        <row r="2008">
          <cell r="A2008">
            <v>16165</v>
          </cell>
          <cell r="B2008" t="str">
            <v>80213013300</v>
          </cell>
          <cell r="C2008" t="str">
            <v>PX-30-133 OBEJMA CHŁODU PX-30 (133MM) GR. IZOL. 30MM</v>
          </cell>
          <cell r="D2008" t="str">
            <v>5907754240971</v>
          </cell>
          <cell r="E2008" t="str">
            <v>1</v>
          </cell>
          <cell r="F2008" t="str">
            <v>Obejma chłodu PX-30 (133mm) gr. izol. 30mm</v>
          </cell>
          <cell r="G2008" t="str">
            <v>Thermal insulation clamp PX-30 (133mm) 30mm</v>
          </cell>
          <cell r="H2008" t="str">
            <v>Hőszigetelt csőbilincs PX-30 (133mm) 30mm</v>
          </cell>
          <cell r="I2008" t="str">
            <v>Laikiklis saldymo sistem PX-30 (133mm) izol.30</v>
          </cell>
          <cell r="J2008" t="str">
            <v>Tepelne izolovaná objímka PX-30 (133-133mm) 30mm</v>
          </cell>
          <cell r="K2008" t="str">
            <v>Colier pentru PX-30 (133mm) 30mm</v>
          </cell>
          <cell r="L2008" t="str">
            <v>(PL)ITB-KOT-2020/1561 wydanie 1 15/12/2020; (HU)A-101/2016 18/11/2021; (SK)SK TP-19/0004-verzia 02 23/03/2022; (RO)AT 017-05-4053-2024 28/02/2024</v>
          </cell>
          <cell r="M2008" t="str">
            <v>(PL)04/2020 30/05/2023; (HU)02/2021 18/11/2021; (SK)01/2022 23/03/2022; (RO)01/2024 28/02/2024</v>
          </cell>
          <cell r="N2008" t="str">
            <v>B</v>
          </cell>
          <cell r="O2008" t="str">
            <v>-</v>
          </cell>
          <cell r="P2008" t="str">
            <v>-</v>
          </cell>
          <cell r="Q2008" t="str">
            <v>-</v>
          </cell>
          <cell r="R2008" t="str">
            <v>15</v>
          </cell>
          <cell r="S2008" t="str">
            <v/>
          </cell>
          <cell r="T2008" t="str">
            <v>THALE sp. z o.o. sp.k.</v>
          </cell>
          <cell r="U2008" t="str">
            <v>11-041 Olsztyn, Poland, Wilimowo 2, Poland</v>
          </cell>
          <cell r="V2008" t="str">
            <v>ocynk galwaniczny</v>
          </cell>
          <cell r="W2008" t="str">
            <v>PX-30-133</v>
          </cell>
        </row>
        <row r="2009">
          <cell r="A2009">
            <v>7522</v>
          </cell>
          <cell r="B2009" t="str">
            <v/>
          </cell>
          <cell r="C2009" t="str">
            <v>N-UWV MOCOWANIE P6 TYPU V</v>
          </cell>
          <cell r="D2009" t="str">
            <v/>
          </cell>
          <cell r="E2009" t="str">
            <v>50</v>
          </cell>
          <cell r="F2009" t="str">
            <v>Mocowanie P6 typu V</v>
          </cell>
          <cell r="G2009" t="str">
            <v>V-type duct bracket P6</v>
          </cell>
          <cell r="H2009" t="str">
            <v>V-légcsatorna függesztő P6</v>
          </cell>
          <cell r="I2009" t="str">
            <v>Tvirtinimas P6, V tipo</v>
          </cell>
          <cell r="J2009" t="str">
            <v>Držiak potrubia typ-V P6</v>
          </cell>
          <cell r="K2009" t="str">
            <v>Elementel de suspendare tip V P6</v>
          </cell>
          <cell r="L2009" t="str">
            <v>(PL)ITB-KOT-2020/1561 wydanie 1 15/12/2020; (HU)A-101/2016 18/11/2021; (SK)SK TP-19/0004-verzia 02 23/03/2022; (RO)AT 017-05-4053-2024 28/02/2024</v>
          </cell>
          <cell r="M2009" t="str">
            <v>(PL)04/2020 30/05/2023; (HU)02/2021 18/11/2021; (SK)01/2022 23/03/2022; (RO)01/2024 28/02/2024</v>
          </cell>
          <cell r="N2009" t="str">
            <v>B</v>
          </cell>
          <cell r="O2009" t="str">
            <v>-</v>
          </cell>
          <cell r="P2009" t="str">
            <v>-</v>
          </cell>
          <cell r="Q2009" t="str">
            <v>-</v>
          </cell>
          <cell r="R2009" t="str">
            <v>15</v>
          </cell>
          <cell r="S2009" t="str">
            <v/>
          </cell>
          <cell r="T2009" t="str">
            <v>THALE sp. z o.o. sp.k.</v>
          </cell>
          <cell r="U2009" t="str">
            <v>11-041 Olsztyn, Poland, Wilimowo 2, Poland</v>
          </cell>
          <cell r="V2009" t="str">
            <v>pasywacja</v>
          </cell>
          <cell r="W2009" t="str">
            <v>N-UWV</v>
          </cell>
        </row>
        <row r="2010">
          <cell r="A2010">
            <v>30945</v>
          </cell>
          <cell r="B2010" t="str">
            <v>80681000005</v>
          </cell>
          <cell r="C2010" t="str">
            <v>NP2D5 PASTA NIPRO 2D 5KG</v>
          </cell>
          <cell r="D2010" t="str">
            <v>5907754268708</v>
          </cell>
          <cell r="E2010" t="str">
            <v>1</v>
          </cell>
          <cell r="F2010" t="str">
            <v>Pasta Nipro 2D 5kg</v>
          </cell>
          <cell r="G2010" t="str">
            <v>Nipro 2D Paste 5kg</v>
          </cell>
          <cell r="H2010" t="str">
            <v>Nipro kábel szigetelő 2D 5kg</v>
          </cell>
          <cell r="I2010" t="str">
            <v>Nipro pasta 2D 5kg</v>
          </cell>
          <cell r="J2010" t="str">
            <v>Pasta Nipro 2D 5kg</v>
          </cell>
          <cell r="K2010" t="str">
            <v>Nipro pastă 2D 5kg</v>
          </cell>
          <cell r="L2010" t="str">
            <v>(EU)ETA-22/0018 17/03/2022</v>
          </cell>
          <cell r="M2010" t="str">
            <v>(EU)DoP/01/E/2022 30/05/2023</v>
          </cell>
          <cell r="N2010" t="str">
            <v>-</v>
          </cell>
          <cell r="O2010" t="str">
            <v>CE</v>
          </cell>
          <cell r="P2010" t="str">
            <v>-</v>
          </cell>
          <cell r="Q2010" t="str">
            <v>-</v>
          </cell>
          <cell r="R2010" t="str">
            <v>22</v>
          </cell>
          <cell r="S2010" t="str">
            <v/>
          </cell>
          <cell r="T2010" t="str">
            <v>THALE sp. z o.o. sp.k.</v>
          </cell>
          <cell r="U2010" t="str">
            <v>11-041 Olsztyn, Poland, Wilimowo 2, Poland</v>
          </cell>
          <cell r="V2010" t="str">
            <v/>
          </cell>
          <cell r="W2010" t="str">
            <v>NP2D5</v>
          </cell>
        </row>
        <row r="2011">
          <cell r="A2011">
            <v>30944</v>
          </cell>
          <cell r="B2011" t="str">
            <v>80691000005</v>
          </cell>
          <cell r="C2011" t="str">
            <v>NPNT5 PASTA NIPRO INT-1 5KG_x001F__x001F_</v>
          </cell>
          <cell r="D2011" t="str">
            <v>5907754268692</v>
          </cell>
          <cell r="E2011" t="str">
            <v>1</v>
          </cell>
          <cell r="F2011" t="str">
            <v>Pasta Nipro INT-1 5kg</v>
          </cell>
          <cell r="G2011" t="str">
            <v>Nipro INT-1 Paste 5kg</v>
          </cell>
          <cell r="H2011" t="str">
            <v>Nipro kábel szigetelő INT-1 5kg</v>
          </cell>
          <cell r="I2011" t="str">
            <v>Nipro pasta INT-1 5kg</v>
          </cell>
          <cell r="J2011" t="str">
            <v>Pasta Nipro INT-1 5kg</v>
          </cell>
          <cell r="K2011" t="str">
            <v>Nipro pastă INT-1 5kg</v>
          </cell>
          <cell r="L2011" t="str">
            <v>(EU)ETA-22/0018 17/03/2022</v>
          </cell>
          <cell r="M2011" t="str">
            <v>(EU)DoP/01/E/2022 30/05/2023</v>
          </cell>
          <cell r="N2011" t="str">
            <v>-</v>
          </cell>
          <cell r="O2011" t="str">
            <v>CE</v>
          </cell>
          <cell r="P2011" t="str">
            <v>-</v>
          </cell>
          <cell r="Q2011" t="str">
            <v>-</v>
          </cell>
          <cell r="R2011" t="str">
            <v>22</v>
          </cell>
          <cell r="S2011" t="str">
            <v/>
          </cell>
          <cell r="T2011" t="str">
            <v>THALE sp. z o.o. sp.k.</v>
          </cell>
          <cell r="U2011" t="str">
            <v>11-041 Olsztyn, Poland, Wilimowo 2, Poland</v>
          </cell>
          <cell r="V2011" t="str">
            <v/>
          </cell>
          <cell r="W2011" t="str">
            <v>NPNT5</v>
          </cell>
        </row>
        <row r="2012">
          <cell r="A2012">
            <v>30949</v>
          </cell>
          <cell r="B2012" t="str">
            <v>80628008200</v>
          </cell>
          <cell r="C2012" t="str">
            <v>NKE82 KOŁNIERZ NIPRO ECG 82MM_x001F__x001F_</v>
          </cell>
          <cell r="D2012" t="str">
            <v>5907754268746</v>
          </cell>
          <cell r="E2012" t="str">
            <v>2</v>
          </cell>
          <cell r="F2012" t="str">
            <v>Kołnierz Nipro ECG 82mm</v>
          </cell>
          <cell r="G2012" t="str">
            <v>Nipro ECG Collar 82mm</v>
          </cell>
          <cell r="H2012" t="str">
            <v>Nipro gallér ECG 82mm</v>
          </cell>
          <cell r="I2012" t="str">
            <v>Nipro apykakl ECG 82mm</v>
          </cell>
          <cell r="J2012" t="str">
            <v>Príruba Nipro ECG 82mm</v>
          </cell>
          <cell r="K2012" t="str">
            <v>Guler Nipro ECG 82mm</v>
          </cell>
          <cell r="L2012" t="str">
            <v>(EU)ETA-22/0020 17/03/2022</v>
          </cell>
          <cell r="M2012" t="str">
            <v>(EU)DoP/03/E/2022 30/05/2023</v>
          </cell>
          <cell r="N2012" t="str">
            <v>-</v>
          </cell>
          <cell r="O2012" t="str">
            <v>CE</v>
          </cell>
          <cell r="P2012" t="str">
            <v>-</v>
          </cell>
          <cell r="Q2012" t="str">
            <v>-</v>
          </cell>
          <cell r="R2012" t="str">
            <v>22</v>
          </cell>
          <cell r="S2012" t="str">
            <v/>
          </cell>
          <cell r="T2012" t="str">
            <v>THALE sp. z o.o. sp.k.</v>
          </cell>
          <cell r="U2012" t="str">
            <v>11-041 Olsztyn, Poland, Wilimowo 2, Poland</v>
          </cell>
          <cell r="V2012" t="str">
            <v/>
          </cell>
          <cell r="W2012" t="str">
            <v>NKE82</v>
          </cell>
        </row>
        <row r="2013">
          <cell r="A2013">
            <v>12430</v>
          </cell>
          <cell r="B2013" t="str">
            <v>81150501202</v>
          </cell>
          <cell r="C2013" t="str">
            <v>N-PG-MB-M12 PŁYTKA MONTAŻOWA L3 PROFILU SZER. 50MM</v>
          </cell>
          <cell r="D2013" t="str">
            <v>5907754246638</v>
          </cell>
          <cell r="E2013" t="str">
            <v>1</v>
          </cell>
          <cell r="F2013" t="str">
            <v>Płytka montażowa L3 profilu szer. 50mm</v>
          </cell>
          <cell r="G2013" t="str">
            <v>Threaded plate L3 channel width 50mm</v>
          </cell>
          <cell r="H2013" t="str">
            <v>Menetes sín összekötő lemez L3 sín szélesség 50mm</v>
          </cell>
          <cell r="I2013" t="str">
            <v>L3 montazine plokstele, profiliams 50mm</v>
          </cell>
          <cell r="J2013" t="str">
            <v>Závitová doska L3 šírka50mm</v>
          </cell>
          <cell r="K2013" t="str">
            <v>Placi filetate L3 profil 50mm</v>
          </cell>
          <cell r="L2013" t="str">
            <v>-</v>
          </cell>
          <cell r="M2013" t="str">
            <v>-</v>
          </cell>
          <cell r="N2013" t="str">
            <v>-</v>
          </cell>
          <cell r="O2013" t="str">
            <v>-</v>
          </cell>
          <cell r="P2013" t="str">
            <v>-</v>
          </cell>
          <cell r="Q2013" t="str">
            <v>-</v>
          </cell>
          <cell r="R2013" t="str">
            <v>0</v>
          </cell>
          <cell r="S2013" t="str">
            <v/>
          </cell>
          <cell r="T2013" t="str">
            <v>THALE sp. z o.o. sp.k.</v>
          </cell>
          <cell r="U2013" t="str">
            <v>11-041 Olsztyn, Poland, Wilimowo 2, Poland</v>
          </cell>
          <cell r="V2013" t="str">
            <v>pasywacja</v>
          </cell>
          <cell r="W2013" t="str">
            <v>N-PG-MB-M12</v>
          </cell>
        </row>
        <row r="2014">
          <cell r="A2014">
            <v>18991</v>
          </cell>
          <cell r="B2014" t="str">
            <v>81490020000</v>
          </cell>
          <cell r="C2014" t="str">
            <v>144-M20 NAKRĘTKA 6-KĄT. 144 M20</v>
          </cell>
          <cell r="D2014" t="str">
            <v>5907754204164</v>
          </cell>
          <cell r="E2014" t="str">
            <v>20</v>
          </cell>
          <cell r="F2014" t="str">
            <v>Nakrętka 6-kąt. 144 M20</v>
          </cell>
          <cell r="G2014" t="str">
            <v>Hex nut 144 M20</v>
          </cell>
          <cell r="H2014" t="str">
            <v>Hatlapú anya 144 M20</v>
          </cell>
          <cell r="I2014" t="str">
            <v>Verzle 6-kamp. 144 M20</v>
          </cell>
          <cell r="J2014" t="str">
            <v>6-hranná matica 144 M20</v>
          </cell>
          <cell r="K2014" t="str">
            <v>Piulite hexagonale 144 M20</v>
          </cell>
          <cell r="L2014" t="str">
            <v>(RO)AT 017-05-4053-2024 28/02/2024</v>
          </cell>
          <cell r="M2014" t="str">
            <v>(RO)01/2024 28/02/2024</v>
          </cell>
          <cell r="N2014" t="str">
            <v>-</v>
          </cell>
          <cell r="O2014" t="str">
            <v>-</v>
          </cell>
          <cell r="P2014" t="str">
            <v>-</v>
          </cell>
          <cell r="Q2014" t="str">
            <v>-</v>
          </cell>
          <cell r="R2014" t="str">
            <v>0</v>
          </cell>
          <cell r="S2014" t="str">
            <v/>
          </cell>
          <cell r="T2014" t="str">
            <v>POLSKA</v>
          </cell>
          <cell r="U2014" t="str">
            <v xml:space="preserve">, </v>
          </cell>
          <cell r="V2014" t="str">
            <v>ocynk galwaniczny</v>
          </cell>
          <cell r="W2014" t="str">
            <v>144-M20</v>
          </cell>
        </row>
        <row r="2015">
          <cell r="A2015">
            <v>18922</v>
          </cell>
          <cell r="B2015" t="str">
            <v>81402080400</v>
          </cell>
          <cell r="C2015" t="str">
            <v>105-M8X40 ŚRUBA 105 6-KĄT. M8X40MM</v>
          </cell>
          <cell r="D2015" t="str">
            <v>5907754204683</v>
          </cell>
          <cell r="E2015" t="str">
            <v>50</v>
          </cell>
          <cell r="F2015" t="str">
            <v>Śruba 105 6-kąt. M8x40mm</v>
          </cell>
          <cell r="G2015" t="str">
            <v>Hex head bolt 105 M8x40mm</v>
          </cell>
          <cell r="H2015" t="str">
            <v>Hatlapfejű csavar 105 M8x40mm</v>
          </cell>
          <cell r="I2015" t="str">
            <v>Varztas 105 6-kamp. M8X40mm</v>
          </cell>
          <cell r="J2015" t="str">
            <v>Skrutka so 6-hrannou hlavou 105 M8x40mm</v>
          </cell>
          <cell r="K2015" t="str">
            <v>Suruburi cu cap hexagona 105 M8x40mm</v>
          </cell>
          <cell r="L2015" t="str">
            <v>(RO)AT 017-05-4053-2024 28/02/2024</v>
          </cell>
          <cell r="M2015" t="str">
            <v>(RO)01/2024 28/02/2024</v>
          </cell>
          <cell r="N2015" t="str">
            <v>-</v>
          </cell>
          <cell r="O2015" t="str">
            <v>-</v>
          </cell>
          <cell r="P2015" t="str">
            <v>-</v>
          </cell>
          <cell r="Q2015" t="str">
            <v>-</v>
          </cell>
          <cell r="R2015" t="str">
            <v>0</v>
          </cell>
          <cell r="S2015" t="str">
            <v/>
          </cell>
          <cell r="T2015" t="str">
            <v>POLSKA</v>
          </cell>
          <cell r="U2015" t="str">
            <v xml:space="preserve">, </v>
          </cell>
          <cell r="V2015" t="str">
            <v>ocynk galwaniczny</v>
          </cell>
          <cell r="W2015" t="str">
            <v>105-M8X40</v>
          </cell>
        </row>
        <row r="2016">
          <cell r="A2016">
            <v>20535</v>
          </cell>
          <cell r="B2016" t="str">
            <v/>
          </cell>
          <cell r="C2016" t="str">
            <v>SZ-MI2,5-4000 PROFIL MI2,5 4000MM</v>
          </cell>
          <cell r="D2016" t="str">
            <v/>
          </cell>
          <cell r="E2016" t="str">
            <v>1</v>
          </cell>
          <cell r="F2016" t="str">
            <v>Profil MI2,5 4000mm</v>
          </cell>
          <cell r="G2016" t="str">
            <v>Channel MI2,5 4000mm</v>
          </cell>
          <cell r="H2016" t="str">
            <v>Szerelősín MI2,5 4000mm</v>
          </cell>
          <cell r="I2016" t="str">
            <v>Profilis MI2,5 4000mm</v>
          </cell>
          <cell r="J2016" t="str">
            <v>Nosníky SZ-MI2,5 4000mm</v>
          </cell>
          <cell r="K2016" t="str">
            <v>Profil de montaj MI2,5 4000mm</v>
          </cell>
          <cell r="L2016" t="str">
            <v>(PL)ITB-KOT-2018/0556 wydanie 2 30/06/2020; (HU)A-101/2016 18/11/2021; (SK)SK TP-19/0004-verzia 02 23/03/2022; (RO)AT 017-05-4053-2024 28/02/2024</v>
          </cell>
          <cell r="M2016" t="str">
            <v>(PL)03/2020 30/05/2023; (HU)02/2021 18/11/2021; (SK)01/2022 23/03/2022; (RO)01/2024 28/02/2024</v>
          </cell>
          <cell r="N2016" t="str">
            <v>B</v>
          </cell>
          <cell r="O2016" t="str">
            <v>-</v>
          </cell>
          <cell r="P2016" t="str">
            <v>-</v>
          </cell>
          <cell r="Q2016" t="str">
            <v>-</v>
          </cell>
          <cell r="R2016" t="str">
            <v>18</v>
          </cell>
          <cell r="S2016" t="str">
            <v/>
          </cell>
          <cell r="T2016" t="str">
            <v>THALE sp. z o.o. sp.k.</v>
          </cell>
          <cell r="U2016" t="str">
            <v>11-041 Olsztyn, Poland, Wilimowo 2, Poland</v>
          </cell>
          <cell r="V2016" t="str">
            <v>ocynk galwaniczny</v>
          </cell>
          <cell r="W2016" t="str">
            <v>SZ-MI2,5-4000</v>
          </cell>
        </row>
        <row r="2017">
          <cell r="A2017">
            <v>27393</v>
          </cell>
          <cell r="B2017" t="str">
            <v>81494208000</v>
          </cell>
          <cell r="C2017" t="str">
            <v>144-M10/1KG NAKRĘTKA 6-KĄT. 144 M10</v>
          </cell>
          <cell r="D2017" t="str">
            <v>5907754262348</v>
          </cell>
          <cell r="E2017" t="str">
            <v>1</v>
          </cell>
          <cell r="F2017" t="str">
            <v>Nakrętka 6-kąt. 144 M10</v>
          </cell>
          <cell r="G2017" t="str">
            <v>Hex nut 144 M10</v>
          </cell>
          <cell r="H2017" t="str">
            <v>Hatlapú anya 144 M10</v>
          </cell>
          <cell r="I2017" t="str">
            <v>Verzle 6-kamp. 144 M10</v>
          </cell>
          <cell r="J2017" t="str">
            <v>6-hranná matica 144 M10</v>
          </cell>
          <cell r="K2017" t="str">
            <v>Piulite hexagonale 144 M10</v>
          </cell>
          <cell r="L2017" t="str">
            <v>(RO)AT 017-05-4053-2024 28/02/2024</v>
          </cell>
          <cell r="M2017" t="str">
            <v>(RO)01/2024 28/02/2024</v>
          </cell>
          <cell r="N2017" t="str">
            <v>-</v>
          </cell>
          <cell r="O2017" t="str">
            <v>-</v>
          </cell>
          <cell r="P2017" t="str">
            <v>-</v>
          </cell>
          <cell r="Q2017" t="str">
            <v>-</v>
          </cell>
          <cell r="R2017" t="str">
            <v>0</v>
          </cell>
          <cell r="S2017" t="str">
            <v/>
          </cell>
          <cell r="T2017" t="str">
            <v>THALE sp. z o.o. sp.k.</v>
          </cell>
          <cell r="U2017" t="str">
            <v>11-041 Olsztyn, Poland, Wilimowo 2, Poland</v>
          </cell>
          <cell r="V2017" t="str">
            <v>ocynk galwaniczny</v>
          </cell>
          <cell r="W2017" t="str">
            <v>144-M10/1 KG</v>
          </cell>
        </row>
        <row r="2018">
          <cell r="A2018">
            <v>27395</v>
          </cell>
          <cell r="B2018" t="str">
            <v>81494308000</v>
          </cell>
          <cell r="C2018" t="str">
            <v>144-M12/1KG NAKRĘTKA 6-KĄT. 144 M12</v>
          </cell>
          <cell r="D2018" t="str">
            <v>5907754262355</v>
          </cell>
          <cell r="E2018" t="str">
            <v>1</v>
          </cell>
          <cell r="F2018" t="str">
            <v>Nakrętka 6-kąt. 144 M12</v>
          </cell>
          <cell r="G2018" t="str">
            <v>Hex nut 144 M12</v>
          </cell>
          <cell r="H2018" t="str">
            <v>Hatlapú anya 144 M12</v>
          </cell>
          <cell r="I2018" t="str">
            <v>Verzle 6-kamp. 144 M12</v>
          </cell>
          <cell r="J2018" t="str">
            <v>6-hranná matica 144 M12</v>
          </cell>
          <cell r="K2018" t="str">
            <v>Piulite hexagonale 144 M12</v>
          </cell>
          <cell r="L2018" t="str">
            <v>(RO)AT 017-05-4053-2024 28/02/2024</v>
          </cell>
          <cell r="M2018" t="str">
            <v>(RO)01/2024 28/02/2024</v>
          </cell>
          <cell r="N2018" t="str">
            <v>-</v>
          </cell>
          <cell r="O2018" t="str">
            <v>-</v>
          </cell>
          <cell r="P2018" t="str">
            <v>-</v>
          </cell>
          <cell r="Q2018" t="str">
            <v>-</v>
          </cell>
          <cell r="R2018" t="str">
            <v>0</v>
          </cell>
          <cell r="S2018" t="str">
            <v/>
          </cell>
          <cell r="T2018" t="str">
            <v>THALE sp. z o.o. sp.k.</v>
          </cell>
          <cell r="U2018" t="str">
            <v>11-041 Olsztyn, Poland, Wilimowo 2, Poland</v>
          </cell>
          <cell r="V2018" t="str">
            <v>ocynk galwaniczny</v>
          </cell>
          <cell r="W2018" t="str">
            <v>144-M12/1 KG</v>
          </cell>
        </row>
        <row r="2019">
          <cell r="A2019">
            <v>19968</v>
          </cell>
          <cell r="B2019" t="str">
            <v/>
          </cell>
          <cell r="C2019" t="str">
            <v>SZ-MI2,5-6000 PROFIL MI2,5 6000MM</v>
          </cell>
          <cell r="D2019" t="str">
            <v/>
          </cell>
          <cell r="E2019" t="str">
            <v>1</v>
          </cell>
          <cell r="F2019" t="str">
            <v>Profil MI2,5 6000mm</v>
          </cell>
          <cell r="G2019" t="str">
            <v>Channel MI2,5 6000mm</v>
          </cell>
          <cell r="H2019" t="str">
            <v>Szerelősín MI2,5 6000mm</v>
          </cell>
          <cell r="I2019" t="str">
            <v>Profilis MI2,5 6000mm</v>
          </cell>
          <cell r="J2019" t="str">
            <v>Nosníky SZ-MI2,5 6000mm</v>
          </cell>
          <cell r="K2019" t="str">
            <v>Profil de montaj MI2,5 6000mm</v>
          </cell>
          <cell r="L2019" t="str">
            <v>(PL)ITB-KOT-2018/0556 wydanie 2 30/06/2020; (HU)A-101/2016 18/11/2021; (SK)SK TP-19/0004-verzia 02 23/03/2022; (RO)AT 017-05-4053-2024 28/02/2024</v>
          </cell>
          <cell r="M2019" t="str">
            <v>(PL)03/2020 30/05/2023; (HU)02/2021 18/11/2021; (SK)01/2022 23/03/2022; (RO)01/2024 28/02/2024</v>
          </cell>
          <cell r="N2019" t="str">
            <v>B</v>
          </cell>
          <cell r="O2019" t="str">
            <v>-</v>
          </cell>
          <cell r="P2019" t="str">
            <v>-</v>
          </cell>
          <cell r="Q2019" t="str">
            <v>-</v>
          </cell>
          <cell r="R2019" t="str">
            <v>18</v>
          </cell>
          <cell r="S2019" t="str">
            <v/>
          </cell>
          <cell r="T2019" t="str">
            <v>THALE sp. z o.o. sp.k.</v>
          </cell>
          <cell r="U2019" t="str">
            <v>11-041 Olsztyn, Poland, Wilimowo 2, Poland</v>
          </cell>
          <cell r="V2019" t="str">
            <v>ocynk galwaniczny</v>
          </cell>
          <cell r="W2019" t="str">
            <v>SZ-MI2,5-6000</v>
          </cell>
        </row>
        <row r="2020">
          <cell r="A2020">
            <v>31190</v>
          </cell>
          <cell r="B2020" t="str">
            <v>40582810008</v>
          </cell>
          <cell r="C2020" t="str">
            <v>XPCPMKEM8/10 PŁYTKA PM PROFILU KE M8/10</v>
          </cell>
          <cell r="D2020" t="str">
            <v>5907754269408</v>
          </cell>
          <cell r="E2020" t="str">
            <v>1</v>
          </cell>
          <cell r="F2020" t="str">
            <v>Płytka PM profilu KE M8/10</v>
          </cell>
          <cell r="G2020" t="str">
            <v>PM threaded rod base plate M8/10</v>
          </cell>
          <cell r="H2020" t="str">
            <v>PM KE menetesszár alaplap KE profilhoz M8/10</v>
          </cell>
          <cell r="I2020" t="str">
            <v>PM profilio ideklas KE M8/10</v>
          </cell>
          <cell r="J2020" t="str">
            <v>PM základná doska so závitovou tyčou M8/10</v>
          </cell>
          <cell r="K2020" t="str">
            <v>PM placă de bază cu tijă filetată M8/10</v>
          </cell>
          <cell r="L2020" t="str">
            <v>-</v>
          </cell>
          <cell r="M2020" t="str">
            <v>-</v>
          </cell>
          <cell r="N2020" t="str">
            <v>-</v>
          </cell>
          <cell r="O2020" t="str">
            <v>-</v>
          </cell>
          <cell r="P2020" t="str">
            <v>-</v>
          </cell>
          <cell r="Q2020" t="str">
            <v>-</v>
          </cell>
          <cell r="S2020" t="str">
            <v/>
          </cell>
          <cell r="T2020" t="str">
            <v>THALE sp. z o.o. sp.k.</v>
          </cell>
          <cell r="U2020" t="str">
            <v>11-041 Olsztyn, Poland, Wilimowo 2, Poland</v>
          </cell>
          <cell r="V2020" t="str">
            <v>ocynk lamelarny</v>
          </cell>
          <cell r="W2020" t="str">
            <v>XPCPMKEM8/10</v>
          </cell>
        </row>
        <row r="2021">
          <cell r="A2021">
            <v>21085</v>
          </cell>
          <cell r="B2021" t="str">
            <v>81480201008</v>
          </cell>
          <cell r="C2021" t="str">
            <v>XP-PD-10-P PODKŁADKA M10 FI 10,5MM ŚR. 36MM</v>
          </cell>
          <cell r="D2021" t="str">
            <v>5907754251984</v>
          </cell>
          <cell r="E2021" t="str">
            <v>25</v>
          </cell>
          <cell r="F2021" t="str">
            <v>Podkładka M10 fi 10,5mm śr. 36mm</v>
          </cell>
          <cell r="G2021" t="str">
            <v>Flat washer M10 dia 10,5mm d. 36mm</v>
          </cell>
          <cell r="H2021" t="str">
            <v>Lapos alátét M10 átmérő 10,5mm furatátmérő 36mm</v>
          </cell>
          <cell r="I2021" t="str">
            <v>Poverzle  M10 fi 10, 5mm, skersmuo 36mm</v>
          </cell>
          <cell r="J2021" t="str">
            <v>Okrúhla podložka M10 d. 10,5mm; D 36mm</v>
          </cell>
          <cell r="K2021" t="str">
            <v>Saibe rotunde M10 dia 10,5mm d. 36mm</v>
          </cell>
          <cell r="L2021" t="str">
            <v>-</v>
          </cell>
          <cell r="M2021" t="str">
            <v>-</v>
          </cell>
          <cell r="N2021" t="str">
            <v>-</v>
          </cell>
          <cell r="O2021" t="str">
            <v>-</v>
          </cell>
          <cell r="P2021" t="str">
            <v>-</v>
          </cell>
          <cell r="Q2021" t="str">
            <v>-</v>
          </cell>
          <cell r="R2021" t="str">
            <v>0</v>
          </cell>
          <cell r="S2021" t="str">
            <v/>
          </cell>
          <cell r="T2021" t="str">
            <v>THALE sp. z o.o. sp.k.</v>
          </cell>
          <cell r="U2021" t="str">
            <v>11-041 Olsztyn, Poland, Wilimowo 2, Poland</v>
          </cell>
          <cell r="V2021" t="str">
            <v>ocynk lamelarny</v>
          </cell>
          <cell r="W2021" t="str">
            <v>XP-PD-10-P</v>
          </cell>
        </row>
        <row r="2022">
          <cell r="A2022">
            <v>20136</v>
          </cell>
          <cell r="B2022" t="str">
            <v>80615104815</v>
          </cell>
          <cell r="C2022" t="str">
            <v>OOM-100X4,8-15M OPASKA MULTITUBE 100X4,8MM 15M</v>
          </cell>
          <cell r="D2022" t="str">
            <v>5907754249363</v>
          </cell>
          <cell r="E2022" t="str">
            <v>1</v>
          </cell>
          <cell r="F2022" t="str">
            <v>Opaska Multitube 100x4,8mm 15m</v>
          </cell>
          <cell r="G2022" t="str">
            <v>Firestop endless wrap strip 100x4,8mm 15m</v>
          </cell>
          <cell r="H2022" t="str">
            <v>Tűzgátló szalag 100x4,8mm 15m</v>
          </cell>
          <cell r="I2022" t="str">
            <v>Juosta Multitube 100x4,8mm 15m</v>
          </cell>
          <cell r="J2022" t="str">
            <v>Protipožiarny napeňujúci pás 100x4,8mm 15m</v>
          </cell>
          <cell r="K2022" t="str">
            <v>Benzi antiincendiu multitube 100x4,8mm 15m</v>
          </cell>
          <cell r="L2022" t="str">
            <v>ETA-15/0511 z 2020</v>
          </cell>
          <cell r="M2022" t="str">
            <v>CARBO/008-17-10-2016 z 30.09.2020</v>
          </cell>
          <cell r="N2022" t="str">
            <v>-</v>
          </cell>
          <cell r="O2022" t="str">
            <v>CE</v>
          </cell>
          <cell r="P2022" t="str">
            <v>-</v>
          </cell>
          <cell r="Q2022" t="str">
            <v>-</v>
          </cell>
          <cell r="R2022" t="str">
            <v>15</v>
          </cell>
          <cell r="S2022" t="str">
            <v/>
          </cell>
          <cell r="T2022" t="str">
            <v>UE</v>
          </cell>
          <cell r="U2022" t="str">
            <v>0, 0</v>
          </cell>
          <cell r="V2022" t="str">
            <v/>
          </cell>
          <cell r="W2022" t="str">
            <v>OOM-100X4,8-15M</v>
          </cell>
        </row>
        <row r="2023">
          <cell r="A2023">
            <v>20138</v>
          </cell>
          <cell r="B2023" t="str">
            <v>80615104830</v>
          </cell>
          <cell r="C2023" t="str">
            <v>OOM-100X4,8-30M OPASKA MULTITUBE 100X4,8MM 30M</v>
          </cell>
          <cell r="D2023" t="str">
            <v>5907754249370</v>
          </cell>
          <cell r="E2023" t="str">
            <v>1</v>
          </cell>
          <cell r="F2023" t="str">
            <v>Opaska Multitube 100x4,8mm 30m</v>
          </cell>
          <cell r="G2023" t="str">
            <v>Firestop endless wrap strip 100x4,8mm 30m</v>
          </cell>
          <cell r="H2023" t="str">
            <v>Tűzgátló szalag 100x4,8mm 30m</v>
          </cell>
          <cell r="I2023" t="str">
            <v>Juosta Multitube 100x4,8mm 30m</v>
          </cell>
          <cell r="J2023" t="str">
            <v>Protipožiarny napeňujúci pás 100x4,8mm 30m</v>
          </cell>
          <cell r="K2023" t="str">
            <v>Benzi antiincendiu multitube 100x4,8mm 30m</v>
          </cell>
          <cell r="L2023" t="str">
            <v>ETA-15/0511 z 2020</v>
          </cell>
          <cell r="M2023" t="str">
            <v>CARBO/008-17-10-2016 z 30.09.2020</v>
          </cell>
          <cell r="N2023" t="str">
            <v>-</v>
          </cell>
          <cell r="O2023" t="str">
            <v>CE</v>
          </cell>
          <cell r="P2023" t="str">
            <v>-</v>
          </cell>
          <cell r="Q2023" t="str">
            <v>-</v>
          </cell>
          <cell r="R2023" t="str">
            <v>15</v>
          </cell>
          <cell r="S2023" t="str">
            <v/>
          </cell>
          <cell r="T2023" t="str">
            <v>UE</v>
          </cell>
          <cell r="U2023" t="str">
            <v>0, 0</v>
          </cell>
          <cell r="V2023" t="str">
            <v/>
          </cell>
          <cell r="W2023" t="str">
            <v>OOM-100X4,8-30M</v>
          </cell>
        </row>
        <row r="2024">
          <cell r="A2024">
            <v>19186</v>
          </cell>
          <cell r="B2024" t="str">
            <v>80630000005</v>
          </cell>
          <cell r="C2024" t="str">
            <v>OF FARBA OGNIOCHRONNA 10 KG</v>
          </cell>
          <cell r="D2024" t="str">
            <v>5907754223974</v>
          </cell>
          <cell r="E2024" t="str">
            <v>1</v>
          </cell>
          <cell r="F2024" t="str">
            <v>Farba ogniochronna 10 kg</v>
          </cell>
          <cell r="G2024" t="str">
            <v>Fire stop paint 10 kg</v>
          </cell>
          <cell r="H2024" t="str">
            <v>Tűzvédelmi festék 10 kg</v>
          </cell>
          <cell r="I2024" t="str">
            <v>Ugniai atsparus dazai 10 kg</v>
          </cell>
          <cell r="J2024" t="str">
            <v>Protipožiarny náter 10kg</v>
          </cell>
          <cell r="K2024" t="str">
            <v>Vopsea ignifuga 10 kg</v>
          </cell>
          <cell r="L2024" t="str">
            <v>ETA-16/0732 z 2020;AT-15-7807/2016 z 2016</v>
          </cell>
          <cell r="M2024" t="str">
            <v>CARBO/012-21-12-2016 z 06.07.2020;CARBO/003-17-10-2016</v>
          </cell>
          <cell r="N2024" t="str">
            <v>B</v>
          </cell>
          <cell r="O2024" t="str">
            <v>-</v>
          </cell>
          <cell r="P2024" t="str">
            <v>-</v>
          </cell>
          <cell r="Q2024" t="str">
            <v>-</v>
          </cell>
          <cell r="R2024" t="str">
            <v>16</v>
          </cell>
          <cell r="S2024" t="str">
            <v/>
          </cell>
          <cell r="T2024" t="str">
            <v>POLSKA</v>
          </cell>
          <cell r="U2024" t="str">
            <v xml:space="preserve">, </v>
          </cell>
          <cell r="V2024" t="str">
            <v/>
          </cell>
          <cell r="W2024" t="str">
            <v>OF</v>
          </cell>
        </row>
        <row r="2025">
          <cell r="A2025">
            <v>6712</v>
          </cell>
          <cell r="B2025" t="str">
            <v>81150020010</v>
          </cell>
          <cell r="C2025" t="str">
            <v>XX2-MB KSZTAŁTKA MONTAŻOWA XX2 DO PROFILU MB, ME</v>
          </cell>
          <cell r="D2025" t="str">
            <v>5907754219410</v>
          </cell>
          <cell r="E2025" t="str">
            <v>10</v>
          </cell>
          <cell r="L2025" t="str">
            <v>-</v>
          </cell>
          <cell r="M2025" t="str">
            <v>-</v>
          </cell>
          <cell r="N2025" t="str">
            <v>-</v>
          </cell>
          <cell r="O2025" t="str">
            <v>-</v>
          </cell>
          <cell r="P2025" t="str">
            <v>-</v>
          </cell>
          <cell r="Q2025" t="str">
            <v>-</v>
          </cell>
          <cell r="R2025" t="str">
            <v>0</v>
          </cell>
          <cell r="S2025" t="str">
            <v/>
          </cell>
          <cell r="T2025" t="str">
            <v>THALE sp. z o.o. sp.k.</v>
          </cell>
          <cell r="U2025" t="str">
            <v>11-041 Olsztyn, Poland, Wilimowo 2, Poland</v>
          </cell>
          <cell r="V2025" t="str">
            <v/>
          </cell>
          <cell r="W2025" t="str">
            <v>XX2-MB</v>
          </cell>
        </row>
        <row r="2026">
          <cell r="A2026">
            <v>30954</v>
          </cell>
          <cell r="B2026" t="str">
            <v>80621011005</v>
          </cell>
          <cell r="C2026" t="str">
            <v>NOS110 OPASKA NIPRO INSTRIP 110MM_x001F__x001F_</v>
          </cell>
          <cell r="D2026" t="str">
            <v>5907754268807</v>
          </cell>
          <cell r="E2026" t="str">
            <v>5</v>
          </cell>
          <cell r="F2026" t="str">
            <v>Opaska Nipro InStrip 110mm</v>
          </cell>
          <cell r="G2026" t="str">
            <v>Nipro InStrip Wrap 110mm</v>
          </cell>
          <cell r="H2026" t="str">
            <v>Szalag Nipro InStrip 110mm</v>
          </cell>
          <cell r="I2026" t="str">
            <v>Nipro juosta InStrip 110mm</v>
          </cell>
          <cell r="J2026" t="str">
            <v>Nipro páska InStrip 110mm</v>
          </cell>
          <cell r="K2026" t="str">
            <v>Nipro benzi InStrip 110mm</v>
          </cell>
          <cell r="L2026" t="str">
            <v>(EU)ETA-22/0019 17/03/2022</v>
          </cell>
          <cell r="M2026" t="str">
            <v>(EU)DoP/02/E/2022 30/05/2023</v>
          </cell>
          <cell r="N2026" t="str">
            <v>-</v>
          </cell>
          <cell r="O2026" t="str">
            <v>CE</v>
          </cell>
          <cell r="P2026" t="str">
            <v>-</v>
          </cell>
          <cell r="Q2026" t="str">
            <v>-</v>
          </cell>
          <cell r="R2026" t="str">
            <v>22</v>
          </cell>
          <cell r="S2026" t="str">
            <v/>
          </cell>
          <cell r="T2026" t="str">
            <v>THALE sp. z o.o. sp.k.</v>
          </cell>
          <cell r="U2026" t="str">
            <v>11-041 Olsztyn, Poland, Wilimowo 2, Poland</v>
          </cell>
          <cell r="V2026" t="str">
            <v/>
          </cell>
          <cell r="W2026" t="str">
            <v>NOS110</v>
          </cell>
        </row>
        <row r="2027">
          <cell r="A2027">
            <v>23319</v>
          </cell>
          <cell r="B2027" t="str">
            <v>80340041266</v>
          </cell>
          <cell r="C2027" t="str">
            <v>OG2-PSST-M16 PŁYTKA PUNKTU STAŁEGO PSST M16</v>
          </cell>
          <cell r="D2027" t="str">
            <v>5907754255555</v>
          </cell>
          <cell r="E2027" t="str">
            <v>1</v>
          </cell>
          <cell r="F2027" t="str">
            <v>Płytka punktu stałego PSST M16</v>
          </cell>
          <cell r="G2027" t="str">
            <v>Fixed point plate PSST M16</v>
          </cell>
          <cell r="H2027" t="str">
            <v>Fixpont alaplap PSST M16</v>
          </cell>
          <cell r="I2027" t="str">
            <v>Nejudamos atramos plokstele PSST M16</v>
          </cell>
          <cell r="K2027" t="str">
            <v>Placi punct fix PSST M16</v>
          </cell>
          <cell r="L2027" t="str">
            <v>-</v>
          </cell>
          <cell r="M2027" t="str">
            <v>-</v>
          </cell>
          <cell r="N2027" t="str">
            <v>-</v>
          </cell>
          <cell r="O2027" t="str">
            <v>-</v>
          </cell>
          <cell r="P2027" t="str">
            <v>-</v>
          </cell>
          <cell r="Q2027" t="str">
            <v>-</v>
          </cell>
          <cell r="R2027" t="str">
            <v>0</v>
          </cell>
          <cell r="S2027" t="str">
            <v/>
          </cell>
          <cell r="T2027" t="str">
            <v>THALE sp. z o.o. sp.k.</v>
          </cell>
          <cell r="U2027" t="str">
            <v>11-041 Olsztyn, Poland, Wilimowo 2, Poland</v>
          </cell>
          <cell r="V2027" t="str">
            <v/>
          </cell>
          <cell r="W2027" t="str">
            <v>OG2-PSST-M16</v>
          </cell>
        </row>
        <row r="2028">
          <cell r="A2028">
            <v>30952</v>
          </cell>
          <cell r="B2028" t="str">
            <v>80614604830</v>
          </cell>
          <cell r="C2028" t="str">
            <v>NOC6P6 OPASKA NIPRO INCUT 60X4,0 15M</v>
          </cell>
          <cell r="D2028" t="str">
            <v>5907754268760</v>
          </cell>
          <cell r="E2028" t="str">
            <v>1</v>
          </cell>
          <cell r="F2028" t="str">
            <v>Opaska Nipro InCut 60X4,0 15m</v>
          </cell>
          <cell r="G2028" t="str">
            <v>Nipro InCut Wrap 60X4,0 15m</v>
          </cell>
          <cell r="H2028" t="str">
            <v>Szalag Nipro InCut 60X4,0 15m</v>
          </cell>
          <cell r="I2028" t="str">
            <v>Nipro juosta InCut 60X4,0 15m</v>
          </cell>
          <cell r="J2028" t="str">
            <v>Nipro páska InCut 60X4,0 15m</v>
          </cell>
          <cell r="K2028" t="str">
            <v>Nipro benzi InCut 60X4,0 15m</v>
          </cell>
          <cell r="L2028" t="str">
            <v>(EU)ETA-22/0021 17/03/2022</v>
          </cell>
          <cell r="M2028" t="str">
            <v>(EU)DoP/04/E/2022 30/05/2023</v>
          </cell>
          <cell r="N2028" t="str">
            <v>-</v>
          </cell>
          <cell r="O2028" t="str">
            <v>CE</v>
          </cell>
          <cell r="P2028" t="str">
            <v>-</v>
          </cell>
          <cell r="Q2028" t="str">
            <v>-</v>
          </cell>
          <cell r="R2028" t="str">
            <v>22</v>
          </cell>
          <cell r="S2028" t="str">
            <v/>
          </cell>
          <cell r="T2028" t="str">
            <v>THALE sp. z o.o. sp.k.</v>
          </cell>
          <cell r="U2028" t="str">
            <v>11-041 Olsztyn, Poland, Wilimowo 2, Poland</v>
          </cell>
          <cell r="V2028" t="str">
            <v/>
          </cell>
          <cell r="W2028" t="str">
            <v>NOC6P6</v>
          </cell>
        </row>
        <row r="2029">
          <cell r="A2029">
            <v>24751</v>
          </cell>
          <cell r="B2029" t="str">
            <v>80620102500</v>
          </cell>
          <cell r="C2029" t="str">
            <v>KO-25 KOŁNIERZ OGNIOCHRONNY 25 MM CE</v>
          </cell>
          <cell r="D2029" t="str">
            <v>5907754257641</v>
          </cell>
          <cell r="E2029" t="str">
            <v>1</v>
          </cell>
          <cell r="F2029" t="str">
            <v>Kołnierz ogniochronny 25mm CE</v>
          </cell>
          <cell r="G2029" t="str">
            <v>Fire stop pipe collar 25mm CE</v>
          </cell>
          <cell r="H2029" t="str">
            <v>Tűzgátló mandzsetta 25mm CE</v>
          </cell>
          <cell r="I2029" t="str">
            <v>Ugniai atspari apkaba 25mm CE</v>
          </cell>
          <cell r="J2029" t="str">
            <v>Protipožiarna manžeta 25mm CE</v>
          </cell>
          <cell r="K2029" t="str">
            <v>Flans ignifuge 25 mm CE</v>
          </cell>
          <cell r="L2029" t="str">
            <v>ETA-16/0189 z 2020</v>
          </cell>
          <cell r="M2029" t="str">
            <v>CARBO/009-21-12-2016 z dn. 17.04.2020</v>
          </cell>
          <cell r="N2029" t="str">
            <v>-</v>
          </cell>
          <cell r="O2029" t="str">
            <v>CE</v>
          </cell>
          <cell r="P2029" t="str">
            <v>-</v>
          </cell>
          <cell r="Q2029" t="str">
            <v>-</v>
          </cell>
          <cell r="R2029" t="str">
            <v>16</v>
          </cell>
          <cell r="S2029" t="str">
            <v/>
          </cell>
          <cell r="T2029" t="str">
            <v>UE</v>
          </cell>
          <cell r="U2029" t="str">
            <v>0, 0</v>
          </cell>
          <cell r="V2029" t="str">
            <v/>
          </cell>
          <cell r="W2029" t="str">
            <v>KO-25</v>
          </cell>
        </row>
        <row r="2030">
          <cell r="A2030">
            <v>24747</v>
          </cell>
          <cell r="B2030" t="str">
            <v>80611005005</v>
          </cell>
          <cell r="C2030" t="str">
            <v>OO-50 OPASKA OGNIOCHRONNA 50 MM CE</v>
          </cell>
          <cell r="D2030" t="str">
            <v>5907754257634</v>
          </cell>
          <cell r="E2030" t="str">
            <v>5</v>
          </cell>
          <cell r="F2030" t="str">
            <v>Opaska ogniochronna 50mm CE</v>
          </cell>
          <cell r="G2030" t="str">
            <v>Firestop pipe wrap strip 50mm CE</v>
          </cell>
          <cell r="H2030" t="str">
            <v>Tűzvédelmi pántok 50mm CE</v>
          </cell>
          <cell r="I2030" t="str">
            <v>Ugniai atspari juosta 50mm CE</v>
          </cell>
          <cell r="J2030" t="str">
            <v>Protipožiarna páska 50mm CE</v>
          </cell>
          <cell r="K2030" t="str">
            <v>Benzi antiincendiu50 mm CE</v>
          </cell>
          <cell r="L2030" t="str">
            <v>ETA-16/0190 z 2020</v>
          </cell>
          <cell r="M2030" t="str">
            <v>CARBO/010-21-12-2016 z 17.04.2020</v>
          </cell>
          <cell r="N2030" t="str">
            <v>-</v>
          </cell>
          <cell r="O2030" t="str">
            <v>CE</v>
          </cell>
          <cell r="P2030" t="str">
            <v>-</v>
          </cell>
          <cell r="Q2030" t="str">
            <v>-</v>
          </cell>
          <cell r="R2030" t="str">
            <v>0</v>
          </cell>
          <cell r="S2030" t="str">
            <v/>
          </cell>
          <cell r="T2030" t="str">
            <v>UE</v>
          </cell>
          <cell r="U2030" t="str">
            <v>0, 0</v>
          </cell>
          <cell r="V2030" t="str">
            <v/>
          </cell>
          <cell r="W2030" t="str">
            <v>OO-50</v>
          </cell>
        </row>
        <row r="2031">
          <cell r="A2031">
            <v>24417</v>
          </cell>
          <cell r="B2031" t="str">
            <v>80650002005</v>
          </cell>
          <cell r="C2031" t="str">
            <v>AO2-310 AKRYL OGNIOCHRONNY 310ML</v>
          </cell>
          <cell r="D2031" t="str">
            <v>5907754257320</v>
          </cell>
          <cell r="E2031" t="str">
            <v>2</v>
          </cell>
          <cell r="F2031" t="str">
            <v>Akryl ogniochronny 310ml</v>
          </cell>
          <cell r="G2031" t="str">
            <v>Fire stop acrylic sealant 310ml</v>
          </cell>
          <cell r="H2031" t="str">
            <v>Tűzvédelmi akril lezáró 310ml</v>
          </cell>
          <cell r="I2031" t="str">
            <v>Ugniai atspari akriline mase 310 ml</v>
          </cell>
          <cell r="J2031" t="str">
            <v>Protipožiarny akrylový tmel 310ml</v>
          </cell>
          <cell r="K2031" t="str">
            <v>Sigiliu acrilic pentru oprire de foc 310ml</v>
          </cell>
          <cell r="L2031" t="str">
            <v>ETA-17/1059 z 2017</v>
          </cell>
          <cell r="M2031" t="str">
            <v>PIRO-04-2017-12-31 z dn. 26.01.2018r.</v>
          </cell>
          <cell r="N2031" t="str">
            <v>-</v>
          </cell>
          <cell r="O2031" t="str">
            <v>CE</v>
          </cell>
          <cell r="P2031" t="str">
            <v>-</v>
          </cell>
          <cell r="Q2031" t="str">
            <v>-</v>
          </cell>
          <cell r="R2031" t="str">
            <v>0</v>
          </cell>
          <cell r="S2031" t="str">
            <v/>
          </cell>
          <cell r="T2031" t="str">
            <v>UE</v>
          </cell>
          <cell r="U2031" t="str">
            <v>0, 0</v>
          </cell>
          <cell r="V2031" t="str">
            <v/>
          </cell>
          <cell r="W2031" t="str">
            <v>AO2-310</v>
          </cell>
        </row>
        <row r="2032">
          <cell r="A2032">
            <v>24753</v>
          </cell>
          <cell r="B2032" t="str">
            <v>80620103200</v>
          </cell>
          <cell r="C2032" t="str">
            <v>KO-32 KOŁNIERZ OGNIOCHRONNY 32 MM CE</v>
          </cell>
          <cell r="D2032" t="str">
            <v>5907754257658</v>
          </cell>
          <cell r="E2032" t="str">
            <v>2</v>
          </cell>
          <cell r="F2032" t="str">
            <v>Kołnierz ogniochronny 32mm CE</v>
          </cell>
          <cell r="G2032" t="str">
            <v>Fire stop pipe collar 32mm CE</v>
          </cell>
          <cell r="H2032" t="str">
            <v>Tűzgátló mandzsetta 32mm CE</v>
          </cell>
          <cell r="I2032" t="str">
            <v>Ugniai atspari apkaba 32mm CE</v>
          </cell>
          <cell r="J2032" t="str">
            <v>Protipožiarna manžeta 32mm CE</v>
          </cell>
          <cell r="K2032" t="str">
            <v>Flans ignifuge 32 mm CE</v>
          </cell>
          <cell r="L2032" t="str">
            <v>ETA-16/0189 z 2020</v>
          </cell>
          <cell r="M2032" t="str">
            <v>CARBO/009-21-12-2016 z dn. 17.04.2020</v>
          </cell>
          <cell r="N2032" t="str">
            <v>-</v>
          </cell>
          <cell r="O2032" t="str">
            <v>CE</v>
          </cell>
          <cell r="P2032" t="str">
            <v>-</v>
          </cell>
          <cell r="Q2032" t="str">
            <v>-</v>
          </cell>
          <cell r="R2032" t="str">
            <v>16</v>
          </cell>
          <cell r="S2032" t="str">
            <v/>
          </cell>
          <cell r="T2032" t="str">
            <v>UE</v>
          </cell>
          <cell r="U2032" t="str">
            <v>0, 0</v>
          </cell>
          <cell r="V2032" t="str">
            <v/>
          </cell>
          <cell r="W2032" t="str">
            <v>KO-32</v>
          </cell>
        </row>
        <row r="2033">
          <cell r="A2033">
            <v>16892</v>
          </cell>
          <cell r="B2033" t="str">
            <v>9000016892</v>
          </cell>
          <cell r="C2033" t="str">
            <v>XX7-MH-Z KSZTAŁTKA MONTAŻOWA XX7-MH-Z DO PROFILU MH</v>
          </cell>
          <cell r="D2033" t="str">
            <v>5907754244047</v>
          </cell>
          <cell r="E2033" t="str">
            <v/>
          </cell>
          <cell r="L2033" t="str">
            <v>-</v>
          </cell>
          <cell r="M2033" t="str">
            <v>-</v>
          </cell>
          <cell r="N2033" t="str">
            <v>-</v>
          </cell>
          <cell r="O2033" t="str">
            <v>-</v>
          </cell>
          <cell r="P2033" t="str">
            <v>-</v>
          </cell>
          <cell r="Q2033" t="str">
            <v>-</v>
          </cell>
          <cell r="R2033" t="str">
            <v>0</v>
          </cell>
          <cell r="S2033" t="str">
            <v/>
          </cell>
          <cell r="T2033" t="str">
            <v>THALE sp. z o.o. sp.k.</v>
          </cell>
          <cell r="U2033" t="str">
            <v>11-041 Olsztyn, Poland, Wilimowo 2, Poland</v>
          </cell>
          <cell r="V2033" t="str">
            <v/>
          </cell>
          <cell r="W2033" t="str">
            <v>XX7-MH-Z</v>
          </cell>
        </row>
        <row r="2034">
          <cell r="A2034">
            <v>20462</v>
          </cell>
          <cell r="B2034" t="str">
            <v>20462</v>
          </cell>
          <cell r="C2034" t="str">
            <v>XZ7-MB KSZTAŁTKA MONTAŻOWA XZ7-MB DO PROFILI MB, ME</v>
          </cell>
          <cell r="D2034" t="str">
            <v>5907754250123</v>
          </cell>
          <cell r="E2034" t="str">
            <v/>
          </cell>
          <cell r="L2034" t="str">
            <v>-</v>
          </cell>
          <cell r="M2034" t="str">
            <v>-</v>
          </cell>
          <cell r="N2034" t="str">
            <v>-</v>
          </cell>
          <cell r="O2034" t="str">
            <v>-</v>
          </cell>
          <cell r="P2034" t="str">
            <v>-</v>
          </cell>
          <cell r="Q2034" t="str">
            <v>-</v>
          </cell>
          <cell r="R2034" t="str">
            <v>0</v>
          </cell>
          <cell r="S2034" t="str">
            <v/>
          </cell>
          <cell r="T2034" t="str">
            <v>THALE sp. z o.o. sp.k.</v>
          </cell>
          <cell r="U2034" t="str">
            <v>11-041 Olsztyn, Poland, Wilimowo 2, Poland</v>
          </cell>
          <cell r="V2034" t="str">
            <v/>
          </cell>
          <cell r="W2034" t="str">
            <v>XZ7-MB</v>
          </cell>
        </row>
        <row r="2035">
          <cell r="A2035">
            <v>24754</v>
          </cell>
          <cell r="B2035" t="str">
            <v>80611008205</v>
          </cell>
          <cell r="C2035" t="str">
            <v>OO-82 OPASKA OGNIOCHRONNA 82 MM CE</v>
          </cell>
          <cell r="D2035" t="str">
            <v>5907754257665</v>
          </cell>
          <cell r="E2035" t="str">
            <v>1</v>
          </cell>
          <cell r="F2035" t="str">
            <v>Opaska ogniochronna 82mm CE</v>
          </cell>
          <cell r="G2035" t="str">
            <v>Firestop pipe wrap strip 82mm CE</v>
          </cell>
          <cell r="H2035" t="str">
            <v>Tűzvédelmi pántok 82mm CE</v>
          </cell>
          <cell r="I2035" t="str">
            <v>Ugniai atspari juosta 82mm CE</v>
          </cell>
          <cell r="J2035" t="str">
            <v>Protipožiarna páska 82mm CE</v>
          </cell>
          <cell r="K2035" t="str">
            <v>Benzi antiincendiu82 mm CE</v>
          </cell>
          <cell r="L2035" t="str">
            <v>ETA-16/0190 z 2020</v>
          </cell>
          <cell r="M2035" t="str">
            <v>CARBO/010-21-12-2016 z 17.04.2020</v>
          </cell>
          <cell r="N2035" t="str">
            <v>-</v>
          </cell>
          <cell r="O2035" t="str">
            <v>CE</v>
          </cell>
          <cell r="P2035" t="str">
            <v>-</v>
          </cell>
          <cell r="Q2035" t="str">
            <v>-</v>
          </cell>
          <cell r="R2035" t="str">
            <v>0</v>
          </cell>
          <cell r="S2035" t="str">
            <v/>
          </cell>
          <cell r="T2035" t="str">
            <v>UE</v>
          </cell>
          <cell r="U2035" t="str">
            <v>0, 0</v>
          </cell>
          <cell r="V2035" t="str">
            <v/>
          </cell>
          <cell r="W2035" t="str">
            <v>OO-82</v>
          </cell>
        </row>
        <row r="2036">
          <cell r="A2036">
            <v>26137</v>
          </cell>
          <cell r="B2036" t="str">
            <v>90000001817</v>
          </cell>
          <cell r="C2036" t="str">
            <v>Y-BELKA WSPORCZA - 1284</v>
          </cell>
          <cell r="D2036" t="str">
            <v>5907754259522</v>
          </cell>
          <cell r="E2036" t="str">
            <v>1</v>
          </cell>
          <cell r="L2036" t="str">
            <v>-</v>
          </cell>
          <cell r="M2036" t="str">
            <v>-</v>
          </cell>
          <cell r="N2036" t="str">
            <v>-</v>
          </cell>
          <cell r="O2036" t="str">
            <v>-</v>
          </cell>
          <cell r="P2036" t="str">
            <v>-</v>
          </cell>
          <cell r="Q2036" t="str">
            <v>-</v>
          </cell>
          <cell r="R2036" t="str">
            <v>0</v>
          </cell>
          <cell r="S2036" t="str">
            <v/>
          </cell>
          <cell r="T2036" t="str">
            <v>THALE sp. z o.o. sp.k.</v>
          </cell>
          <cell r="U2036" t="str">
            <v>11-041 Olsztyn, Poland, Wilimowo 2, Poland</v>
          </cell>
          <cell r="V2036" t="str">
            <v/>
          </cell>
          <cell r="W2036" t="str">
            <v>Y-BELKA WSPORCZA 1284</v>
          </cell>
        </row>
        <row r="2037">
          <cell r="A2037">
            <v>22124</v>
          </cell>
          <cell r="B2037" t="str">
            <v>91000000017</v>
          </cell>
          <cell r="C2037" t="str">
            <v>Y-OG-101-M20X140 KL(8.8) ŚRUBA Z ŁBEM SZEŚCIOJĄTNYM Z NIEPEŁNYM GWINEM (8.8) OGNIOWA</v>
          </cell>
          <cell r="D2037" t="str">
            <v>5907754253971</v>
          </cell>
          <cell r="E2037" t="str">
            <v>25</v>
          </cell>
          <cell r="L2037" t="str">
            <v>-</v>
          </cell>
          <cell r="M2037" t="str">
            <v>-</v>
          </cell>
          <cell r="N2037" t="str">
            <v>-</v>
          </cell>
          <cell r="O2037" t="str">
            <v>-</v>
          </cell>
          <cell r="P2037" t="str">
            <v>-</v>
          </cell>
          <cell r="Q2037" t="str">
            <v>-</v>
          </cell>
          <cell r="R2037" t="str">
            <v>0</v>
          </cell>
          <cell r="S2037" t="str">
            <v/>
          </cell>
          <cell r="T2037" t="str">
            <v>THALE sp. z o.o. sp.k.</v>
          </cell>
          <cell r="U2037" t="str">
            <v>11-041 Olsztyn, Poland, Wilimowo 2, Poland</v>
          </cell>
          <cell r="V2037" t="str">
            <v>ocynk ogniowy</v>
          </cell>
          <cell r="W2037" t="str">
            <v>Y-OG-101-M20X140</v>
          </cell>
        </row>
        <row r="2038">
          <cell r="A2038">
            <v>25903</v>
          </cell>
          <cell r="B2038" t="str">
            <v>90000001517</v>
          </cell>
          <cell r="C2038" t="str">
            <v>Y-BELKA WSPORCZA - 1283</v>
          </cell>
          <cell r="D2038" t="str">
            <v>5907754259065</v>
          </cell>
          <cell r="E2038" t="str">
            <v>1</v>
          </cell>
          <cell r="L2038" t="str">
            <v>-</v>
          </cell>
          <cell r="M2038" t="str">
            <v>-</v>
          </cell>
          <cell r="N2038" t="str">
            <v>-</v>
          </cell>
          <cell r="O2038" t="str">
            <v>-</v>
          </cell>
          <cell r="P2038" t="str">
            <v>-</v>
          </cell>
          <cell r="Q2038" t="str">
            <v>-</v>
          </cell>
          <cell r="R2038" t="str">
            <v>0</v>
          </cell>
          <cell r="S2038" t="str">
            <v/>
          </cell>
          <cell r="T2038" t="str">
            <v>THALE sp. z o.o. sp.k.</v>
          </cell>
          <cell r="U2038" t="str">
            <v>11-041 Olsztyn, Poland, Wilimowo 2, Poland</v>
          </cell>
          <cell r="V2038" t="str">
            <v/>
          </cell>
          <cell r="W2038" t="str">
            <v>Y-BELKA WSPORCZA 1283</v>
          </cell>
        </row>
        <row r="2039">
          <cell r="A2039">
            <v>20288</v>
          </cell>
          <cell r="B2039" t="str">
            <v>87610000017</v>
          </cell>
          <cell r="C2039" t="str">
            <v>Y-BL-200X162X10 BLACHA NIETYPOWA</v>
          </cell>
          <cell r="D2039" t="str">
            <v>5907754249707</v>
          </cell>
          <cell r="E2039" t="str">
            <v>1</v>
          </cell>
          <cell r="L2039" t="str">
            <v>-</v>
          </cell>
          <cell r="M2039" t="str">
            <v>-</v>
          </cell>
          <cell r="N2039" t="str">
            <v>-</v>
          </cell>
          <cell r="O2039" t="str">
            <v>-</v>
          </cell>
          <cell r="P2039" t="str">
            <v>-</v>
          </cell>
          <cell r="Q2039" t="str">
            <v>-</v>
          </cell>
          <cell r="R2039" t="str">
            <v>0</v>
          </cell>
          <cell r="S2039" t="str">
            <v/>
          </cell>
          <cell r="T2039" t="str">
            <v>THALE sp. z o.o. sp.k.</v>
          </cell>
          <cell r="U2039" t="str">
            <v>11-041 Olsztyn, Poland, Wilimowo 2, Poland</v>
          </cell>
          <cell r="V2039" t="str">
            <v>ocynk galwaniczny</v>
          </cell>
          <cell r="W2039" t="str">
            <v>Y-BL-200X162X10</v>
          </cell>
        </row>
        <row r="2040">
          <cell r="A2040">
            <v>31334</v>
          </cell>
          <cell r="B2040" t="str">
            <v>9000031334</v>
          </cell>
          <cell r="C2040" t="str">
            <v>WOREK FOLIOWY - 260X260</v>
          </cell>
          <cell r="D2040" t="str">
            <v/>
          </cell>
          <cell r="E2040" t="str">
            <v/>
          </cell>
          <cell r="L2040" t="str">
            <v>-</v>
          </cell>
          <cell r="M2040" t="str">
            <v>-</v>
          </cell>
          <cell r="N2040" t="str">
            <v>-</v>
          </cell>
          <cell r="O2040" t="str">
            <v>-</v>
          </cell>
          <cell r="P2040" t="str">
            <v>-</v>
          </cell>
          <cell r="Q2040" t="str">
            <v>-</v>
          </cell>
          <cell r="R2040" t="str">
            <v>0</v>
          </cell>
          <cell r="S2040" t="str">
            <v/>
          </cell>
          <cell r="T2040" t="str">
            <v>THALE sp. z o.o. sp.k.</v>
          </cell>
          <cell r="U2040" t="str">
            <v>11-041 Olsztyn, Poland, Wilimowo 2, Poland</v>
          </cell>
          <cell r="V2040" t="str">
            <v/>
          </cell>
        </row>
        <row r="2041">
          <cell r="A2041">
            <v>20122</v>
          </cell>
          <cell r="B2041" t="str">
            <v>87570000017</v>
          </cell>
          <cell r="C2041" t="str">
            <v>Y-OG-KB-M10-3 KPL H=180 MM KABŁĄK 3 Z GWINTEM M10 OGNIOWY</v>
          </cell>
          <cell r="D2041" t="str">
            <v>5907754249318</v>
          </cell>
          <cell r="E2041" t="str">
            <v>1</v>
          </cell>
          <cell r="L2041" t="str">
            <v>-</v>
          </cell>
          <cell r="M2041" t="str">
            <v>-</v>
          </cell>
          <cell r="N2041" t="str">
            <v>-</v>
          </cell>
          <cell r="O2041" t="str">
            <v>-</v>
          </cell>
          <cell r="P2041" t="str">
            <v>-</v>
          </cell>
          <cell r="Q2041" t="str">
            <v>-</v>
          </cell>
          <cell r="R2041" t="str">
            <v>0</v>
          </cell>
          <cell r="S2041" t="str">
            <v/>
          </cell>
          <cell r="T2041" t="str">
            <v>THALE sp. z o.o. sp.k.</v>
          </cell>
          <cell r="U2041" t="str">
            <v>11-041 Olsztyn, Poland, Wilimowo 2, Poland</v>
          </cell>
          <cell r="V2041" t="str">
            <v>ocynk ogniowy</v>
          </cell>
          <cell r="W2041" t="str">
            <v>Y-OG-KB-M10-3 KPL</v>
          </cell>
        </row>
        <row r="2042">
          <cell r="A2042">
            <v>15988</v>
          </cell>
          <cell r="B2042" t="str">
            <v>80340041262</v>
          </cell>
          <cell r="C2042" t="str">
            <v>N-PSST-M16 PŁYTKA PUNKTU STAŁEGO PSST M16</v>
          </cell>
          <cell r="D2042" t="str">
            <v>5907754240070</v>
          </cell>
          <cell r="E2042" t="str">
            <v>1</v>
          </cell>
          <cell r="F2042" t="str">
            <v>Płytka punktu stałego PSST M16</v>
          </cell>
          <cell r="G2042" t="str">
            <v>Fixed point plate PSST M16</v>
          </cell>
          <cell r="H2042" t="str">
            <v>Fixpont alaplap PSST M16</v>
          </cell>
          <cell r="I2042" t="str">
            <v>Nejudamos atramos plokstele PSST M16</v>
          </cell>
          <cell r="J2042" t="str">
            <v>Oporná doska pre pevné body PSST M16</v>
          </cell>
          <cell r="K2042" t="str">
            <v>Placi punct fix PSST M16</v>
          </cell>
          <cell r="L2042" t="str">
            <v>-</v>
          </cell>
          <cell r="M2042" t="str">
            <v>-</v>
          </cell>
          <cell r="N2042" t="str">
            <v>-</v>
          </cell>
          <cell r="O2042" t="str">
            <v>-</v>
          </cell>
          <cell r="P2042" t="str">
            <v>-</v>
          </cell>
          <cell r="Q2042" t="str">
            <v>-</v>
          </cell>
          <cell r="R2042" t="str">
            <v>0</v>
          </cell>
          <cell r="S2042" t="str">
            <v/>
          </cell>
          <cell r="T2042" t="str">
            <v>THALE sp. z o.o. sp.k.</v>
          </cell>
          <cell r="U2042" t="str">
            <v>11-041 Olsztyn, Poland, Wilimowo 2, Poland</v>
          </cell>
          <cell r="V2042" t="str">
            <v>pasywacja</v>
          </cell>
          <cell r="W2042" t="str">
            <v>N-PSST-M16</v>
          </cell>
        </row>
        <row r="2043">
          <cell r="A2043">
            <v>25180</v>
          </cell>
          <cell r="B2043" t="str">
            <v>99600000017</v>
          </cell>
          <cell r="C2043" t="str">
            <v>Y-OG-PDPZ-150X160-60X60 DF H=200 POD DACH PDPZ-150X160  O PROFILU ZAMKN 60X60 H=200 (1265)</v>
          </cell>
          <cell r="D2043" t="str">
            <v>5907754258402</v>
          </cell>
          <cell r="E2043" t="str">
            <v>1</v>
          </cell>
          <cell r="L2043" t="str">
            <v>-</v>
          </cell>
          <cell r="M2043" t="str">
            <v>-</v>
          </cell>
          <cell r="N2043" t="str">
            <v>-</v>
          </cell>
          <cell r="O2043" t="str">
            <v>-</v>
          </cell>
          <cell r="P2043" t="str">
            <v>-</v>
          </cell>
          <cell r="Q2043" t="str">
            <v>-</v>
          </cell>
          <cell r="R2043" t="str">
            <v>0</v>
          </cell>
          <cell r="S2043" t="str">
            <v/>
          </cell>
          <cell r="T2043" t="str">
            <v>THALE sp. z o.o. sp.k.</v>
          </cell>
          <cell r="U2043" t="str">
            <v>11-041 Olsztyn, Poland, Wilimowo 2, Poland</v>
          </cell>
          <cell r="V2043" t="str">
            <v>ocynk ogniowy</v>
          </cell>
          <cell r="W2043" t="str">
            <v>Y-OG-PDPZ-150X160-60X60 DF H=200</v>
          </cell>
        </row>
        <row r="2044">
          <cell r="A2044">
            <v>25298</v>
          </cell>
          <cell r="B2044" t="str">
            <v>90000000917</v>
          </cell>
          <cell r="C2044" t="str">
            <v>Y-PD-6 (6,6X22X2,0) PODKŁADKA OKRĄGŁA</v>
          </cell>
          <cell r="D2044" t="str">
            <v/>
          </cell>
          <cell r="E2044" t="str">
            <v>1</v>
          </cell>
          <cell r="L2044" t="str">
            <v>-</v>
          </cell>
          <cell r="M2044" t="str">
            <v>-</v>
          </cell>
          <cell r="N2044" t="str">
            <v>-</v>
          </cell>
          <cell r="O2044" t="str">
            <v>-</v>
          </cell>
          <cell r="P2044" t="str">
            <v>-</v>
          </cell>
          <cell r="Q2044" t="str">
            <v>-</v>
          </cell>
          <cell r="R2044" t="str">
            <v>0</v>
          </cell>
          <cell r="S2044" t="str">
            <v/>
          </cell>
          <cell r="T2044" t="str">
            <v>THALE sp. z o.o. sp.k.</v>
          </cell>
          <cell r="U2044" t="str">
            <v>11-041 Olsztyn, Poland, Wilimowo 2, Poland</v>
          </cell>
          <cell r="V2044" t="str">
            <v>ocynk galwaniczny</v>
          </cell>
          <cell r="W2044" t="str">
            <v>Y-PD-6</v>
          </cell>
        </row>
        <row r="2045">
          <cell r="A2045">
            <v>18583</v>
          </cell>
          <cell r="B2045" t="str">
            <v>87350000017</v>
          </cell>
          <cell r="C2045" t="str">
            <v>Y-PGL-A-M8 PŁYTKA GWINTOWANA DŁUGA DO PROFILI A,C</v>
          </cell>
          <cell r="D2045" t="str">
            <v>5907754248090</v>
          </cell>
          <cell r="E2045" t="str">
            <v>1</v>
          </cell>
          <cell r="L2045" t="str">
            <v>-</v>
          </cell>
          <cell r="M2045" t="str">
            <v>-</v>
          </cell>
          <cell r="N2045" t="str">
            <v>-</v>
          </cell>
          <cell r="O2045" t="str">
            <v>-</v>
          </cell>
          <cell r="P2045" t="str">
            <v>-</v>
          </cell>
          <cell r="Q2045" t="str">
            <v>-</v>
          </cell>
          <cell r="R2045" t="str">
            <v>0</v>
          </cell>
          <cell r="S2045" t="str">
            <v/>
          </cell>
          <cell r="T2045" t="str">
            <v>THALE sp. z o.o. sp.k.</v>
          </cell>
          <cell r="U2045" t="str">
            <v>11-041 Olsztyn, Poland, Wilimowo 2, Poland</v>
          </cell>
          <cell r="V2045" t="str">
            <v>ocynk galwaniczny</v>
          </cell>
          <cell r="W2045" t="str">
            <v>Y-PGL-A-M8</v>
          </cell>
        </row>
        <row r="2046">
          <cell r="A2046">
            <v>19941</v>
          </cell>
          <cell r="B2046" t="str">
            <v>87490000017</v>
          </cell>
          <cell r="C2046" t="str">
            <v>Y-PSF-280-11/4 OBEJMA PUNKTU STAŁEGO TYPU PSF 280 Z PRZYŁĄCZEM 11/4 OGNIOWA</v>
          </cell>
          <cell r="D2046" t="str">
            <v>5907754248649</v>
          </cell>
          <cell r="E2046" t="str">
            <v>1</v>
          </cell>
          <cell r="L2046" t="str">
            <v>-</v>
          </cell>
          <cell r="M2046" t="str">
            <v>-</v>
          </cell>
          <cell r="N2046" t="str">
            <v>-</v>
          </cell>
          <cell r="O2046" t="str">
            <v>-</v>
          </cell>
          <cell r="P2046" t="str">
            <v>-</v>
          </cell>
          <cell r="Q2046" t="str">
            <v>-</v>
          </cell>
          <cell r="R2046" t="str">
            <v>0</v>
          </cell>
          <cell r="S2046" t="str">
            <v/>
          </cell>
          <cell r="T2046" t="str">
            <v>THALE sp. z o.o. sp.k.</v>
          </cell>
          <cell r="U2046" t="str">
            <v>11-041 Olsztyn, Poland, Wilimowo 2, Poland</v>
          </cell>
          <cell r="V2046" t="str">
            <v>ocynk galwaniczny</v>
          </cell>
          <cell r="W2046" t="str">
            <v>Y-PSF-280-11/4</v>
          </cell>
        </row>
        <row r="2047">
          <cell r="A2047">
            <v>19942</v>
          </cell>
          <cell r="B2047" t="str">
            <v>87500000017</v>
          </cell>
          <cell r="C2047" t="str">
            <v>Y-PSF-326-11/4 OBEJMA PUNKTU STAŁEGO TYPU PSF 326 Z PRZYŁĄCZEM 11/4 OGNIOWA</v>
          </cell>
          <cell r="D2047" t="str">
            <v>5907754248656</v>
          </cell>
          <cell r="E2047" t="str">
            <v>1</v>
          </cell>
          <cell r="L2047" t="str">
            <v>-</v>
          </cell>
          <cell r="M2047" t="str">
            <v>-</v>
          </cell>
          <cell r="N2047" t="str">
            <v>-</v>
          </cell>
          <cell r="O2047" t="str">
            <v>-</v>
          </cell>
          <cell r="P2047" t="str">
            <v>-</v>
          </cell>
          <cell r="Q2047" t="str">
            <v>-</v>
          </cell>
          <cell r="R2047" t="str">
            <v>0</v>
          </cell>
          <cell r="S2047" t="str">
            <v/>
          </cell>
          <cell r="T2047" t="str">
            <v>THALE sp. z o.o. sp.k.</v>
          </cell>
          <cell r="U2047" t="str">
            <v>11-041 Olsztyn, Poland, Wilimowo 2, Poland</v>
          </cell>
          <cell r="V2047" t="str">
            <v>ocynk galwaniczny</v>
          </cell>
          <cell r="W2047" t="str">
            <v>Y-PSF-326-11/4</v>
          </cell>
        </row>
        <row r="2048">
          <cell r="A2048">
            <v>25512</v>
          </cell>
          <cell r="B2048" t="str">
            <v>90000001117</v>
          </cell>
          <cell r="C2048" t="str">
            <v>Y-OG-UPG-225 BK OBEJMA EXPERT 225 (225) OGNIOWA</v>
          </cell>
          <cell r="D2048" t="str">
            <v>5907754258839</v>
          </cell>
          <cell r="E2048" t="str">
            <v>1</v>
          </cell>
          <cell r="L2048" t="str">
            <v>-</v>
          </cell>
          <cell r="M2048" t="str">
            <v>-</v>
          </cell>
          <cell r="N2048" t="str">
            <v>-</v>
          </cell>
          <cell r="O2048" t="str">
            <v>-</v>
          </cell>
          <cell r="P2048" t="str">
            <v>-</v>
          </cell>
          <cell r="Q2048" t="str">
            <v>-</v>
          </cell>
          <cell r="R2048" t="str">
            <v>0</v>
          </cell>
          <cell r="S2048" t="str">
            <v/>
          </cell>
          <cell r="T2048" t="str">
            <v>THALE sp. z o.o. sp.k.</v>
          </cell>
          <cell r="U2048" t="str">
            <v>11-041 Olsztyn, Poland, Wilimowo 2, Poland</v>
          </cell>
          <cell r="V2048" t="str">
            <v>ocynk ogniowy</v>
          </cell>
          <cell r="W2048" t="str">
            <v>Y-OG-UPG-225 BK</v>
          </cell>
        </row>
        <row r="2049">
          <cell r="A2049">
            <v>19996</v>
          </cell>
          <cell r="B2049" t="str">
            <v>87550000017</v>
          </cell>
          <cell r="C2049" t="str">
            <v>Y-PK-120/200 PODPORA KIERUNKOWA NIETYPOWA</v>
          </cell>
          <cell r="D2049" t="str">
            <v>5907754248861</v>
          </cell>
          <cell r="E2049" t="str">
            <v>1</v>
          </cell>
          <cell r="L2049" t="str">
            <v>-</v>
          </cell>
          <cell r="M2049" t="str">
            <v>-</v>
          </cell>
          <cell r="N2049" t="str">
            <v>-</v>
          </cell>
          <cell r="O2049" t="str">
            <v>-</v>
          </cell>
          <cell r="P2049" t="str">
            <v>-</v>
          </cell>
          <cell r="Q2049" t="str">
            <v>-</v>
          </cell>
          <cell r="R2049" t="str">
            <v>0</v>
          </cell>
          <cell r="S2049" t="str">
            <v/>
          </cell>
          <cell r="T2049" t="str">
            <v>THALE sp. z o.o. sp.k.</v>
          </cell>
          <cell r="U2049" t="str">
            <v>11-041 Olsztyn, Poland, Wilimowo 2, Poland</v>
          </cell>
          <cell r="V2049" t="str">
            <v>ocynk galwaniczny</v>
          </cell>
          <cell r="W2049" t="str">
            <v>Y-PK-120/200</v>
          </cell>
        </row>
        <row r="2050">
          <cell r="A2050">
            <v>24181</v>
          </cell>
          <cell r="B2050" t="str">
            <v>11100000017</v>
          </cell>
          <cell r="C2050" t="str">
            <v>Y-OG-UPG-280 BK OBEJMA POJEDYŃCZA EXPERT Z OKŁADZINĄ 280 BK (280) OGNIOWA</v>
          </cell>
          <cell r="D2050" t="str">
            <v>5907754256897</v>
          </cell>
          <cell r="E2050" t="str">
            <v>1</v>
          </cell>
          <cell r="L2050" t="str">
            <v>-</v>
          </cell>
          <cell r="M2050" t="str">
            <v>-</v>
          </cell>
          <cell r="N2050" t="str">
            <v>-</v>
          </cell>
          <cell r="O2050" t="str">
            <v>-</v>
          </cell>
          <cell r="P2050" t="str">
            <v>-</v>
          </cell>
          <cell r="Q2050" t="str">
            <v>-</v>
          </cell>
          <cell r="R2050" t="str">
            <v>0</v>
          </cell>
          <cell r="S2050" t="str">
            <v/>
          </cell>
          <cell r="T2050" t="str">
            <v>THALE sp. z o.o. sp.k.</v>
          </cell>
          <cell r="U2050" t="str">
            <v>11-041 Olsztyn, Poland, Wilimowo 2, Poland</v>
          </cell>
          <cell r="V2050" t="str">
            <v>ocynk ogniowy</v>
          </cell>
          <cell r="W2050" t="str">
            <v>Y-OG-UPG-280 BK</v>
          </cell>
        </row>
        <row r="2051">
          <cell r="A2051">
            <v>25281</v>
          </cell>
          <cell r="B2051" t="str">
            <v>90000000817</v>
          </cell>
          <cell r="C2051" t="str">
            <v>Y-PSF-610-11/4 OBEJMA PUNKTU STAŁEGO PSF 610 Z  PRZYŁĄCZEM  11/4 OCYNK GALWANICZNY</v>
          </cell>
          <cell r="D2051" t="str">
            <v>5907754258525</v>
          </cell>
          <cell r="E2051" t="str">
            <v>1</v>
          </cell>
          <cell r="L2051" t="str">
            <v>-</v>
          </cell>
          <cell r="M2051" t="str">
            <v>-</v>
          </cell>
          <cell r="N2051" t="str">
            <v>-</v>
          </cell>
          <cell r="O2051" t="str">
            <v>-</v>
          </cell>
          <cell r="P2051" t="str">
            <v>-</v>
          </cell>
          <cell r="Q2051" t="str">
            <v>-</v>
          </cell>
          <cell r="R2051" t="str">
            <v>0</v>
          </cell>
          <cell r="S2051" t="str">
            <v/>
          </cell>
          <cell r="T2051" t="str">
            <v>THALE sp. z o.o. sp.k.</v>
          </cell>
          <cell r="U2051" t="str">
            <v>11-041 Olsztyn, Poland, Wilimowo 2, Poland</v>
          </cell>
          <cell r="V2051" t="str">
            <v>ocynk galwaniczny</v>
          </cell>
          <cell r="W2051" t="str">
            <v>Y-PSF-610-11/4</v>
          </cell>
        </row>
        <row r="2052">
          <cell r="A2052">
            <v>18522</v>
          </cell>
          <cell r="B2052" t="str">
            <v>81852200000</v>
          </cell>
          <cell r="C2052" t="str">
            <v>Y-PSFUC-250 BEZ PRZYSPAWANEJ OBEJMY</v>
          </cell>
          <cell r="D2052" t="str">
            <v>5907754248038</v>
          </cell>
          <cell r="E2052" t="str">
            <v>1</v>
          </cell>
          <cell r="L2052" t="str">
            <v>-</v>
          </cell>
          <cell r="M2052" t="str">
            <v>-</v>
          </cell>
          <cell r="N2052" t="str">
            <v>-</v>
          </cell>
          <cell r="O2052" t="str">
            <v>-</v>
          </cell>
          <cell r="P2052" t="str">
            <v>-</v>
          </cell>
          <cell r="Q2052" t="str">
            <v>-</v>
          </cell>
          <cell r="R2052" t="str">
            <v>0</v>
          </cell>
          <cell r="S2052" t="str">
            <v/>
          </cell>
          <cell r="T2052" t="str">
            <v>THALE sp. z o.o. sp.k.</v>
          </cell>
          <cell r="U2052" t="str">
            <v>11-041 Olsztyn, Poland, Wilimowo 2, Poland</v>
          </cell>
          <cell r="V2052" t="str">
            <v>ocynk galwaniczny</v>
          </cell>
          <cell r="W2052" t="str">
            <v>Y-PSFUC-250</v>
          </cell>
        </row>
        <row r="2053">
          <cell r="A2053">
            <v>19995</v>
          </cell>
          <cell r="B2053" t="str">
            <v>87540000017</v>
          </cell>
          <cell r="C2053" t="str">
            <v>Y-PSFUC-400 UTWIERDZENIE PUNKTU STAŁEGO PSF-400 NIETYPOWE</v>
          </cell>
          <cell r="D2053" t="str">
            <v>5907754248878</v>
          </cell>
          <cell r="E2053" t="str">
            <v>1</v>
          </cell>
          <cell r="L2053" t="str">
            <v>-</v>
          </cell>
          <cell r="M2053" t="str">
            <v>-</v>
          </cell>
          <cell r="N2053" t="str">
            <v>-</v>
          </cell>
          <cell r="O2053" t="str">
            <v>-</v>
          </cell>
          <cell r="P2053" t="str">
            <v>-</v>
          </cell>
          <cell r="Q2053" t="str">
            <v>-</v>
          </cell>
          <cell r="R2053" t="str">
            <v>0</v>
          </cell>
          <cell r="S2053" t="str">
            <v/>
          </cell>
          <cell r="T2053" t="str">
            <v>THALE sp. z o.o. sp.k.</v>
          </cell>
          <cell r="U2053" t="str">
            <v>11-041 Olsztyn, Poland, Wilimowo 2, Poland</v>
          </cell>
          <cell r="V2053" t="str">
            <v>ocynk galwaniczny</v>
          </cell>
          <cell r="W2053" t="str">
            <v>Y-PSFUC-400</v>
          </cell>
        </row>
        <row r="2054">
          <cell r="A2054">
            <v>25269</v>
          </cell>
          <cell r="B2054" t="str">
            <v>90000000417</v>
          </cell>
          <cell r="C2054" t="str">
            <v>Y-PX-PSF-50-273 WKŁADKA PUR 80KG/M3 GR. 50 MM DLA RUROCIĄGU  273,0 WRAZ Z KOŁNIERZEM</v>
          </cell>
          <cell r="D2054" t="str">
            <v>5907754258488</v>
          </cell>
          <cell r="E2054" t="str">
            <v>1</v>
          </cell>
          <cell r="L2054" t="str">
            <v>-</v>
          </cell>
          <cell r="M2054" t="str">
            <v>-</v>
          </cell>
          <cell r="N2054" t="str">
            <v>-</v>
          </cell>
          <cell r="O2054" t="str">
            <v>-</v>
          </cell>
          <cell r="P2054" t="str">
            <v>-</v>
          </cell>
          <cell r="Q2054" t="str">
            <v>-</v>
          </cell>
          <cell r="R2054" t="str">
            <v>0</v>
          </cell>
          <cell r="S2054" t="str">
            <v/>
          </cell>
          <cell r="T2054" t="str">
            <v>THALE sp. z o.o. sp.k.</v>
          </cell>
          <cell r="U2054" t="str">
            <v>11-041 Olsztyn, Poland, Wilimowo 2, Poland</v>
          </cell>
          <cell r="V2054" t="str">
            <v>ocynk galwaniczny</v>
          </cell>
          <cell r="W2054" t="str">
            <v>Y-PX-PSF-50-273</v>
          </cell>
        </row>
        <row r="2055">
          <cell r="A2055">
            <v>25271</v>
          </cell>
          <cell r="B2055" t="str">
            <v>90000000517</v>
          </cell>
          <cell r="C2055" t="str">
            <v>Y-PX-PSF-50-324 WKŁADKA PUR 80KG/M3 GR. 50 MM DLA RUROCIĄGU  323,9 WRAZ Z KOŁNIERZEM</v>
          </cell>
          <cell r="D2055" t="str">
            <v>5907754258495</v>
          </cell>
          <cell r="E2055" t="str">
            <v>1</v>
          </cell>
          <cell r="L2055" t="str">
            <v>-</v>
          </cell>
          <cell r="M2055" t="str">
            <v>-</v>
          </cell>
          <cell r="N2055" t="str">
            <v>-</v>
          </cell>
          <cell r="O2055" t="str">
            <v>-</v>
          </cell>
          <cell r="P2055" t="str">
            <v>-</v>
          </cell>
          <cell r="Q2055" t="str">
            <v>-</v>
          </cell>
          <cell r="R2055" t="str">
            <v>0</v>
          </cell>
          <cell r="S2055" t="str">
            <v/>
          </cell>
          <cell r="T2055" t="str">
            <v>THALE sp. z o.o. sp.k.</v>
          </cell>
          <cell r="U2055" t="str">
            <v>11-041 Olsztyn, Poland, Wilimowo 2, Poland</v>
          </cell>
          <cell r="V2055" t="str">
            <v>ocynk galwaniczny</v>
          </cell>
          <cell r="W2055" t="str">
            <v>Y-PX-PSF-50-324</v>
          </cell>
        </row>
        <row r="2056">
          <cell r="A2056">
            <v>21395</v>
          </cell>
          <cell r="B2056" t="str">
            <v>83060010005</v>
          </cell>
          <cell r="C2056" t="str">
            <v>PDE-600 PODPORA DACHOWA EPDM 600MM</v>
          </cell>
          <cell r="D2056" t="str">
            <v>5907754252363</v>
          </cell>
          <cell r="E2056" t="str">
            <v>1</v>
          </cell>
          <cell r="F2056" t="str">
            <v>Podpora dachowa EPDM 600mm</v>
          </cell>
          <cell r="G2056" t="str">
            <v>Fixed strut rubber rooftop support base 600mm</v>
          </cell>
          <cell r="H2056" t="str">
            <v>Műanyag tetőtámasz 600mm</v>
          </cell>
          <cell r="I2056" t="str">
            <v>Stogo atrama EPDM 600mm</v>
          </cell>
          <cell r="J2056" t="str">
            <v>Strešná podpera EPDM 600mm</v>
          </cell>
          <cell r="K2056" t="str">
            <v>Suport de acoperis din materiale sintetice 600mm</v>
          </cell>
          <cell r="L2056" t="str">
            <v>(PL)ITB-KOT-2018/0556 wydanie 2 30/06/2020; (HU)A-101/2016 18/11/2021; (SK)SK TP-19/0004-verzia 02 23/03/2022; (RO)AT 017-05-4053-2024 28/02/2024</v>
          </cell>
          <cell r="M2056" t="str">
            <v>(PL)03/2020 30/05/2023; (HU)02/2021 18/11/2021; (SK)01/2022 23/03/2022; (RO)01/2024 28/02/2024</v>
          </cell>
          <cell r="N2056" t="str">
            <v>B</v>
          </cell>
          <cell r="O2056" t="str">
            <v>-</v>
          </cell>
          <cell r="P2056" t="str">
            <v>-</v>
          </cell>
          <cell r="Q2056" t="str">
            <v>-</v>
          </cell>
          <cell r="R2056" t="str">
            <v>18</v>
          </cell>
          <cell r="S2056" t="str">
            <v/>
          </cell>
          <cell r="T2056" t="str">
            <v>THALE sp. z o.o. sp.k.</v>
          </cell>
          <cell r="U2056" t="str">
            <v>11-041 Olsztyn, Poland, Wilimowo 2, Poland</v>
          </cell>
          <cell r="V2056" t="str">
            <v/>
          </cell>
          <cell r="W2056" t="str">
            <v>PDE-600</v>
          </cell>
        </row>
        <row r="2057">
          <cell r="A2057">
            <v>24105</v>
          </cell>
          <cell r="B2057" t="str">
            <v>11000000017</v>
          </cell>
          <cell r="C2057" t="str">
            <v>Y-UPZ-198/203 OBEJMA POJEDYNCZA BEZ OKŁADZINY 198/203</v>
          </cell>
          <cell r="D2057" t="str">
            <v>5907754256880</v>
          </cell>
          <cell r="E2057" t="str">
            <v>1</v>
          </cell>
          <cell r="L2057" t="str">
            <v>-</v>
          </cell>
          <cell r="M2057" t="str">
            <v>-</v>
          </cell>
          <cell r="N2057" t="str">
            <v>-</v>
          </cell>
          <cell r="O2057" t="str">
            <v>-</v>
          </cell>
          <cell r="P2057" t="str">
            <v>-</v>
          </cell>
          <cell r="Q2057" t="str">
            <v>-</v>
          </cell>
          <cell r="R2057" t="str">
            <v>0</v>
          </cell>
          <cell r="S2057" t="str">
            <v/>
          </cell>
          <cell r="T2057" t="str">
            <v>THALE sp. z o.o. sp.k.</v>
          </cell>
          <cell r="U2057" t="str">
            <v>11-041 Olsztyn, Poland, Wilimowo 2, Poland</v>
          </cell>
          <cell r="V2057" t="str">
            <v>ocynk galwaniczny</v>
          </cell>
          <cell r="W2057" t="str">
            <v>Y-UPZ-198/203</v>
          </cell>
        </row>
        <row r="2058">
          <cell r="A2058">
            <v>26244</v>
          </cell>
          <cell r="B2058" t="str">
            <v>90000002117</v>
          </cell>
          <cell r="C2058" t="str">
            <v>Y-ST-SMF90 80ST STOPA ST-S PROFILU SZER. 41MM OBRÓCONA 90-80ST</v>
          </cell>
          <cell r="D2058" t="str">
            <v>5907754259492</v>
          </cell>
          <cell r="E2058" t="str">
            <v>1</v>
          </cell>
          <cell r="L2058" t="str">
            <v>-</v>
          </cell>
          <cell r="M2058" t="str">
            <v>-</v>
          </cell>
          <cell r="N2058" t="str">
            <v>-</v>
          </cell>
          <cell r="O2058" t="str">
            <v>-</v>
          </cell>
          <cell r="P2058" t="str">
            <v>-</v>
          </cell>
          <cell r="Q2058" t="str">
            <v>-</v>
          </cell>
          <cell r="R2058" t="str">
            <v>0</v>
          </cell>
          <cell r="S2058" t="str">
            <v/>
          </cell>
          <cell r="T2058" t="str">
            <v>THALE sp. z o.o. sp.k.</v>
          </cell>
          <cell r="U2058" t="str">
            <v>11-041 Olsztyn, Poland, Wilimowo 2, Poland</v>
          </cell>
          <cell r="V2058" t="str">
            <v/>
          </cell>
          <cell r="W2058" t="str">
            <v>Y-ST-SMF90-80</v>
          </cell>
        </row>
        <row r="2059">
          <cell r="A2059">
            <v>25207</v>
          </cell>
          <cell r="B2059" t="str">
            <v>99900000017</v>
          </cell>
          <cell r="C2059" t="str">
            <v>Y-R-RBP-M10/30W KOTWA RAWLBOLT Z PRĘTEM I NAKRĘTKĄ DO PODŁOŻY CERAMICZNYCH M10</v>
          </cell>
          <cell r="D2059" t="str">
            <v>5907754258440</v>
          </cell>
          <cell r="E2059" t="str">
            <v>1</v>
          </cell>
          <cell r="L2059" t="str">
            <v>-</v>
          </cell>
          <cell r="M2059" t="str">
            <v>-</v>
          </cell>
          <cell r="N2059" t="str">
            <v>-</v>
          </cell>
          <cell r="O2059" t="str">
            <v>-</v>
          </cell>
          <cell r="P2059" t="str">
            <v>-</v>
          </cell>
          <cell r="Q2059" t="str">
            <v>-</v>
          </cell>
          <cell r="R2059" t="str">
            <v>0</v>
          </cell>
          <cell r="S2059" t="str">
            <v/>
          </cell>
          <cell r="T2059" t="str">
            <v>THALE sp. z o.o. sp.k.</v>
          </cell>
          <cell r="U2059" t="str">
            <v>11-041 Olsztyn, Poland, Wilimowo 2, Poland</v>
          </cell>
          <cell r="V2059" t="str">
            <v>ocynk galwaniczny</v>
          </cell>
          <cell r="W2059" t="str">
            <v>Y-R-RBP-M10/30W</v>
          </cell>
        </row>
        <row r="2060">
          <cell r="A2060">
            <v>25274</v>
          </cell>
          <cell r="B2060" t="str">
            <v>90000000617</v>
          </cell>
          <cell r="C2060" t="str">
            <v>Y-PX-PSF-50-406 WKŁADKA PUR 80KG/M3 GR. 50 MM DLA RUROCIĄGU  406,4 WRAZ Z KOŁNIERZEM</v>
          </cell>
          <cell r="D2060" t="str">
            <v>5907754258501</v>
          </cell>
          <cell r="E2060" t="str">
            <v>1</v>
          </cell>
          <cell r="L2060" t="str">
            <v>-</v>
          </cell>
          <cell r="M2060" t="str">
            <v>-</v>
          </cell>
          <cell r="N2060" t="str">
            <v>-</v>
          </cell>
          <cell r="O2060" t="str">
            <v>-</v>
          </cell>
          <cell r="P2060" t="str">
            <v>-</v>
          </cell>
          <cell r="Q2060" t="str">
            <v>-</v>
          </cell>
          <cell r="R2060" t="str">
            <v>0</v>
          </cell>
          <cell r="S2060" t="str">
            <v/>
          </cell>
          <cell r="T2060" t="str">
            <v>THALE sp. z o.o. sp.k.</v>
          </cell>
          <cell r="U2060" t="str">
            <v>11-041 Olsztyn, Poland, Wilimowo 2, Poland</v>
          </cell>
          <cell r="V2060" t="str">
            <v>ocynk galwaniczny</v>
          </cell>
          <cell r="W2060" t="str">
            <v>Y-PX-PSF-50-406</v>
          </cell>
        </row>
        <row r="2061">
          <cell r="A2061">
            <v>25278</v>
          </cell>
          <cell r="B2061" t="str">
            <v>90000000717</v>
          </cell>
          <cell r="C2061" t="str">
            <v>Y-PX-PSF-50-508  WKŁADKA PUR 80KG/M3 GR. 50 MM DLA RUROCIĄGU  508,0 WRAZ Z KOŁNIERZEM</v>
          </cell>
          <cell r="D2061" t="str">
            <v>5907754258518</v>
          </cell>
          <cell r="E2061" t="str">
            <v>1</v>
          </cell>
          <cell r="L2061" t="str">
            <v>-</v>
          </cell>
          <cell r="M2061" t="str">
            <v>-</v>
          </cell>
          <cell r="N2061" t="str">
            <v>-</v>
          </cell>
          <cell r="O2061" t="str">
            <v>-</v>
          </cell>
          <cell r="P2061" t="str">
            <v>-</v>
          </cell>
          <cell r="Q2061" t="str">
            <v>-</v>
          </cell>
          <cell r="R2061" t="str">
            <v>0</v>
          </cell>
          <cell r="S2061" t="str">
            <v/>
          </cell>
          <cell r="T2061" t="str">
            <v>THALE sp. z o.o. sp.k.</v>
          </cell>
          <cell r="U2061" t="str">
            <v>11-041 Olsztyn, Poland, Wilimowo 2, Poland</v>
          </cell>
          <cell r="V2061" t="str">
            <v>ocynk galwaniczny</v>
          </cell>
          <cell r="W2061" t="str">
            <v>Y-PX-PSF-50-508</v>
          </cell>
        </row>
        <row r="2062">
          <cell r="A2062">
            <v>26823</v>
          </cell>
          <cell r="B2062" t="str">
            <v>90000002717</v>
          </cell>
          <cell r="C2062" t="str">
            <v>Y-UPG-8 BK OBEJMA EXPERT 8 (214-222 MM ) BK Z  USZCZELKĄ   EPDM  - DWIE DOLNE POŁÓWKI</v>
          </cell>
          <cell r="D2062" t="str">
            <v>5907754260849</v>
          </cell>
          <cell r="E2062" t="str">
            <v>1</v>
          </cell>
          <cell r="F2062" t="str">
            <v>Obejma Expert 8 (214-222mm) - dwie dolne połówki</v>
          </cell>
          <cell r="L2062" t="str">
            <v>-</v>
          </cell>
          <cell r="M2062" t="str">
            <v>-</v>
          </cell>
          <cell r="N2062" t="str">
            <v>-</v>
          </cell>
          <cell r="O2062" t="str">
            <v>-</v>
          </cell>
          <cell r="P2062" t="str">
            <v>-</v>
          </cell>
          <cell r="Q2062" t="str">
            <v>-</v>
          </cell>
          <cell r="R2062" t="str">
            <v>0</v>
          </cell>
          <cell r="S2062" t="str">
            <v/>
          </cell>
          <cell r="T2062" t="str">
            <v>THALE sp. z o.o. sp.k.</v>
          </cell>
          <cell r="U2062" t="str">
            <v>11-041 Olsztyn, Poland, Wilimowo 2, Poland</v>
          </cell>
          <cell r="V2062" t="str">
            <v>ocynk galwaniczny</v>
          </cell>
          <cell r="W2062" t="str">
            <v>Y-UPG-8 BK</v>
          </cell>
        </row>
        <row r="2063">
          <cell r="A2063">
            <v>26935</v>
          </cell>
          <cell r="B2063" t="str">
            <v>90000002817</v>
          </cell>
          <cell r="C2063" t="str">
            <v>Y-TSM-M6X60 ŚRUBA DO BETONU M6X60 ZŁBEM 6-KT (SW13)</v>
          </cell>
          <cell r="D2063" t="str">
            <v>5907754261426</v>
          </cell>
          <cell r="E2063" t="str">
            <v>1</v>
          </cell>
          <cell r="L2063" t="str">
            <v>-</v>
          </cell>
          <cell r="M2063" t="str">
            <v>-</v>
          </cell>
          <cell r="N2063" t="str">
            <v>-</v>
          </cell>
          <cell r="O2063" t="str">
            <v>-</v>
          </cell>
          <cell r="P2063" t="str">
            <v>-</v>
          </cell>
          <cell r="Q2063" t="str">
            <v>-</v>
          </cell>
          <cell r="R2063" t="str">
            <v>0</v>
          </cell>
          <cell r="S2063" t="str">
            <v/>
          </cell>
          <cell r="T2063" t="str">
            <v>THALE sp. z o.o. sp.k.</v>
          </cell>
          <cell r="U2063" t="str">
            <v>11-041 Olsztyn, Poland, Wilimowo 2, Poland</v>
          </cell>
          <cell r="V2063" t="str">
            <v>ocynk galwaniczny</v>
          </cell>
          <cell r="W2063" t="str">
            <v>Y-TSM-M6X60</v>
          </cell>
        </row>
        <row r="2064">
          <cell r="A2064">
            <v>26505</v>
          </cell>
          <cell r="B2064" t="str">
            <v>9000026505</v>
          </cell>
          <cell r="C2064" t="str">
            <v>ZESTAW PREZENTACYJNY 2</v>
          </cell>
          <cell r="D2064" t="str">
            <v>5907754260580</v>
          </cell>
          <cell r="E2064" t="str">
            <v>1</v>
          </cell>
          <cell r="L2064" t="str">
            <v>-</v>
          </cell>
          <cell r="M2064" t="str">
            <v>-</v>
          </cell>
          <cell r="N2064" t="str">
            <v>-</v>
          </cell>
          <cell r="O2064" t="str">
            <v>-</v>
          </cell>
          <cell r="P2064" t="str">
            <v>-</v>
          </cell>
          <cell r="Q2064" t="str">
            <v>-</v>
          </cell>
          <cell r="R2064" t="str">
            <v>0</v>
          </cell>
          <cell r="S2064" t="str">
            <v/>
          </cell>
          <cell r="T2064" t="str">
            <v>THALE sp. z o.o. sp.k.</v>
          </cell>
          <cell r="U2064" t="str">
            <v>11-041 Olsztyn, Poland, Wilimowo 2, Poland</v>
          </cell>
          <cell r="V2064" t="str">
            <v/>
          </cell>
          <cell r="W2064" t="str">
            <v>ZESTAW PREZENTACYJNY 2</v>
          </cell>
        </row>
        <row r="2065">
          <cell r="A2065">
            <v>25202</v>
          </cell>
          <cell r="B2065" t="str">
            <v>99700000017</v>
          </cell>
          <cell r="C2065" t="str">
            <v>Y-WSPORNIK RYS. 188-16-00-00-100</v>
          </cell>
          <cell r="D2065" t="str">
            <v>5907754258426</v>
          </cell>
          <cell r="E2065" t="str">
            <v>1</v>
          </cell>
          <cell r="L2065" t="str">
            <v>-</v>
          </cell>
          <cell r="M2065" t="str">
            <v>-</v>
          </cell>
          <cell r="N2065" t="str">
            <v>-</v>
          </cell>
          <cell r="O2065" t="str">
            <v>-</v>
          </cell>
          <cell r="P2065" t="str">
            <v>-</v>
          </cell>
          <cell r="Q2065" t="str">
            <v>-</v>
          </cell>
          <cell r="R2065" t="str">
            <v>0</v>
          </cell>
          <cell r="S2065" t="str">
            <v/>
          </cell>
          <cell r="T2065" t="str">
            <v>THALE sp. z o.o. sp.k.</v>
          </cell>
          <cell r="U2065" t="str">
            <v>11-041 Olsztyn, Poland, Wilimowo 2, Poland</v>
          </cell>
          <cell r="V2065" t="str">
            <v>ocynk galwaniczny</v>
          </cell>
          <cell r="W2065" t="str">
            <v>Y-WSPORNIK</v>
          </cell>
        </row>
        <row r="2066">
          <cell r="A2066">
            <v>598</v>
          </cell>
          <cell r="B2066" t="str">
            <v>80130131500</v>
          </cell>
          <cell r="C2066" t="str">
            <v>UPZ-315 BK OBEJMA EXPERT 315 (312-322MM) BK</v>
          </cell>
          <cell r="D2066" t="str">
            <v>5907754202986</v>
          </cell>
          <cell r="E2066" t="str">
            <v>5</v>
          </cell>
          <cell r="F2066" t="str">
            <v>Obejma EXPERT 315 (312-322mm) BK</v>
          </cell>
          <cell r="G2066" t="str">
            <v>Pipe clamp EXPERT 315 (312-322mm) BK</v>
          </cell>
          <cell r="H2066" t="str">
            <v>Csőbilincs EXPERT 315 (312-322mm) BK</v>
          </cell>
          <cell r="I2066" t="str">
            <v>Laikiklis EXPERT 315 (312-322mm) BK</v>
          </cell>
          <cell r="K2066" t="str">
            <v>Colier tip EXPERT 315 (312-322mm) BK</v>
          </cell>
          <cell r="L2066" t="str">
            <v>(PL)ITB-KOT-2020/1561 wydanie 1 15/12/2020; (HU)A-101/2016 18/11/2021; (SK)SK TP-19/0004-verzia 02 23/03/2022; (RO)AT 017-05-4053-2024 28/02/2024</v>
          </cell>
          <cell r="M2066" t="str">
            <v>(PL)04/2020 30/05/2023; (HU)02/2021 18/11/2021; (SK)01/2022 23/03/2022; (RO)01/2024 28/02/2024</v>
          </cell>
          <cell r="N2066" t="str">
            <v>B</v>
          </cell>
          <cell r="O2066" t="str">
            <v>-</v>
          </cell>
          <cell r="P2066" t="str">
            <v>-</v>
          </cell>
          <cell r="Q2066" t="str">
            <v>-</v>
          </cell>
          <cell r="R2066" t="str">
            <v>15</v>
          </cell>
          <cell r="S2066" t="str">
            <v/>
          </cell>
          <cell r="T2066" t="str">
            <v>THALE sp. z o.o. sp.k.</v>
          </cell>
          <cell r="U2066" t="str">
            <v>11-041 Olsztyn, Poland, Wilimowo 2, Poland</v>
          </cell>
          <cell r="V2066" t="str">
            <v>ocynk galwaniczny</v>
          </cell>
          <cell r="W2066" t="str">
            <v>UPZ-315 BK</v>
          </cell>
        </row>
        <row r="2067">
          <cell r="A2067">
            <v>25305</v>
          </cell>
          <cell r="B2067" t="str">
            <v>81400211200</v>
          </cell>
          <cell r="C2067" t="str">
            <v>ZLC-11/2 CZARNA MUFA DO SPAWANIA 11/2</v>
          </cell>
          <cell r="D2067" t="str">
            <v>5907754258563</v>
          </cell>
          <cell r="E2067" t="str">
            <v>1</v>
          </cell>
          <cell r="F2067" t="str">
            <v>Mufa do spawania 11/2</v>
          </cell>
          <cell r="H2067" t="str">
            <v>Egyenes csőcsatlakozó 11/2</v>
          </cell>
          <cell r="I2067" t="str">
            <v>Tiesus vamzdžio jungtis 11/2</v>
          </cell>
          <cell r="K2067" t="str">
            <v>Conector de conducta dreapta 11/2</v>
          </cell>
          <cell r="L2067" t="str">
            <v>-</v>
          </cell>
          <cell r="M2067" t="str">
            <v>-</v>
          </cell>
          <cell r="N2067" t="str">
            <v>-</v>
          </cell>
          <cell r="O2067" t="str">
            <v>-</v>
          </cell>
          <cell r="P2067" t="str">
            <v>-</v>
          </cell>
          <cell r="Q2067" t="str">
            <v>-</v>
          </cell>
          <cell r="R2067" t="str">
            <v>0</v>
          </cell>
          <cell r="S2067" t="str">
            <v/>
          </cell>
          <cell r="T2067" t="str">
            <v>THALE sp. z o.o. sp.k.</v>
          </cell>
          <cell r="U2067" t="str">
            <v>11-041 Olsztyn, Poland, Wilimowo 2, Poland</v>
          </cell>
          <cell r="V2067" t="str">
            <v/>
          </cell>
          <cell r="W2067" t="str">
            <v>ZLC-11/2</v>
          </cell>
        </row>
        <row r="2068">
          <cell r="A2068">
            <v>27209</v>
          </cell>
          <cell r="B2068" t="str">
            <v>90000003517</v>
          </cell>
          <cell r="C2068" t="str">
            <v>Y-Z-SZ-60X40X2,0-3000 PROFIL ZAMKNIĘTY 60X40X2,0-3000</v>
          </cell>
          <cell r="D2068" t="str">
            <v>5907754261983</v>
          </cell>
          <cell r="E2068" t="str">
            <v>1</v>
          </cell>
          <cell r="L2068" t="str">
            <v>-</v>
          </cell>
          <cell r="M2068" t="str">
            <v>-</v>
          </cell>
          <cell r="N2068" t="str">
            <v>-</v>
          </cell>
          <cell r="O2068" t="str">
            <v>-</v>
          </cell>
          <cell r="P2068" t="str">
            <v>-</v>
          </cell>
          <cell r="Q2068" t="str">
            <v>-</v>
          </cell>
          <cell r="R2068" t="str">
            <v>0</v>
          </cell>
          <cell r="S2068" t="str">
            <v/>
          </cell>
          <cell r="T2068" t="str">
            <v>THALE sp. z o.o. sp.k.</v>
          </cell>
          <cell r="U2068" t="str">
            <v>11-041 Olsztyn, Poland, Wilimowo 2, Poland</v>
          </cell>
          <cell r="V2068" t="str">
            <v/>
          </cell>
          <cell r="W2068" t="str">
            <v>Y-Z-SZ-60X40X2,0-3000</v>
          </cell>
        </row>
        <row r="2069">
          <cell r="A2069">
            <v>17304</v>
          </cell>
          <cell r="B2069" t="str">
            <v>80130142700</v>
          </cell>
          <cell r="C2069" t="str">
            <v>UPZ-427 BK OBEJMA EXPERT 427 (427MM) BK</v>
          </cell>
          <cell r="D2069" t="str">
            <v>5907754245761</v>
          </cell>
          <cell r="E2069" t="str">
            <v>5</v>
          </cell>
          <cell r="F2069" t="str">
            <v>Obejma EXPERT 427 (427mm) BK</v>
          </cell>
          <cell r="G2069" t="str">
            <v>Pipe clamp EXPERT 427 (427mm) BK</v>
          </cell>
          <cell r="H2069" t="str">
            <v>Csőbilincs EXPERT 427 (427mm) BK</v>
          </cell>
          <cell r="I2069" t="str">
            <v>Laikiklis EXPERT 427 (427mm) BK</v>
          </cell>
          <cell r="J2069" t="str">
            <v>Objímka EXPERT 427 (427mm) BK</v>
          </cell>
          <cell r="K2069" t="str">
            <v>Colier tip Expert 427 (427mm) BK</v>
          </cell>
          <cell r="L2069" t="str">
            <v>-</v>
          </cell>
          <cell r="M2069" t="str">
            <v>-</v>
          </cell>
          <cell r="N2069" t="str">
            <v>-</v>
          </cell>
          <cell r="O2069" t="str">
            <v>-</v>
          </cell>
          <cell r="P2069" t="str">
            <v>-</v>
          </cell>
          <cell r="Q2069" t="str">
            <v>-</v>
          </cell>
          <cell r="R2069" t="str">
            <v>0</v>
          </cell>
          <cell r="S2069" t="str">
            <v/>
          </cell>
          <cell r="T2069" t="str">
            <v>THALE sp. z o.o. sp.k.</v>
          </cell>
          <cell r="U2069" t="str">
            <v>11-041 Olsztyn, Poland, Wilimowo 2, Poland</v>
          </cell>
          <cell r="V2069" t="str">
            <v>ocynk galwaniczny</v>
          </cell>
          <cell r="W2069" t="str">
            <v>UPZ-427 BK</v>
          </cell>
        </row>
        <row r="2070">
          <cell r="A2070">
            <v>16504</v>
          </cell>
          <cell r="B2070" t="str">
            <v>80130150020</v>
          </cell>
          <cell r="C2070" t="str">
            <v>UPZ-500 SKR OBEJMA POJEDYNCZA EXPERT BEZ OKŁADZINY 500 SKR (500-510)</v>
          </cell>
          <cell r="D2070" t="str">
            <v>5907754242241</v>
          </cell>
          <cell r="E2070" t="str">
            <v/>
          </cell>
          <cell r="L2070" t="str">
            <v>-</v>
          </cell>
          <cell r="M2070" t="str">
            <v>-</v>
          </cell>
          <cell r="N2070" t="str">
            <v>-</v>
          </cell>
          <cell r="O2070" t="str">
            <v>-</v>
          </cell>
          <cell r="P2070" t="str">
            <v>-</v>
          </cell>
          <cell r="Q2070" t="str">
            <v>-</v>
          </cell>
          <cell r="R2070" t="str">
            <v>0</v>
          </cell>
          <cell r="S2070" t="str">
            <v/>
          </cell>
          <cell r="T2070" t="str">
            <v>THALE sp. z o.o. sp.k.</v>
          </cell>
          <cell r="U2070" t="str">
            <v>11-041 Olsztyn, Poland, Wilimowo 2, Poland</v>
          </cell>
          <cell r="V2070" t="str">
            <v/>
          </cell>
          <cell r="W2070" t="str">
            <v>UPZ-500SKR</v>
          </cell>
        </row>
        <row r="2071">
          <cell r="A2071">
            <v>25904</v>
          </cell>
          <cell r="B2071" t="str">
            <v>90000001617</v>
          </cell>
          <cell r="C2071" t="str">
            <v>Y-ŻEBRO BLOKUJĄCE_1278</v>
          </cell>
          <cell r="D2071" t="str">
            <v>5907754259072</v>
          </cell>
          <cell r="E2071" t="str">
            <v>1</v>
          </cell>
          <cell r="L2071" t="str">
            <v>-</v>
          </cell>
          <cell r="M2071" t="str">
            <v>-</v>
          </cell>
          <cell r="N2071" t="str">
            <v>-</v>
          </cell>
          <cell r="O2071" t="str">
            <v>-</v>
          </cell>
          <cell r="P2071" t="str">
            <v>-</v>
          </cell>
          <cell r="Q2071" t="str">
            <v>-</v>
          </cell>
          <cell r="R2071" t="str">
            <v>0</v>
          </cell>
          <cell r="S2071" t="str">
            <v/>
          </cell>
          <cell r="T2071" t="str">
            <v>THALE sp. z o.o. sp.k.</v>
          </cell>
          <cell r="U2071" t="str">
            <v>11-041 Olsztyn, Poland, Wilimowo 2, Poland</v>
          </cell>
          <cell r="V2071" t="str">
            <v/>
          </cell>
          <cell r="W2071" t="str">
            <v>Y-ŻEBRO BLOKUJĄCE_1278</v>
          </cell>
        </row>
        <row r="2072">
          <cell r="A2072">
            <v>11712</v>
          </cell>
          <cell r="B2072" t="str">
            <v>11712</v>
          </cell>
          <cell r="C2072" t="str">
            <v>UPZ-8 M12/16 BK OBEJMA POJEDYNCZA BEZ OKŁADZINY 8 BK (219-228)</v>
          </cell>
          <cell r="D2072" t="str">
            <v/>
          </cell>
          <cell r="E2072" t="str">
            <v/>
          </cell>
          <cell r="L2072" t="str">
            <v>-</v>
          </cell>
          <cell r="M2072" t="str">
            <v>-</v>
          </cell>
          <cell r="N2072" t="str">
            <v>-</v>
          </cell>
          <cell r="O2072" t="str">
            <v>-</v>
          </cell>
          <cell r="P2072" t="str">
            <v>-</v>
          </cell>
          <cell r="Q2072" t="str">
            <v>-</v>
          </cell>
          <cell r="R2072" t="str">
            <v>0</v>
          </cell>
          <cell r="S2072" t="str">
            <v/>
          </cell>
          <cell r="T2072" t="str">
            <v>THALE sp. z o.o. sp.k.</v>
          </cell>
          <cell r="U2072" t="str">
            <v>11-041 Olsztyn, Poland, Wilimowo 2, Poland</v>
          </cell>
          <cell r="V2072" t="str">
            <v/>
          </cell>
          <cell r="W2072" t="str">
            <v>UPZ-8M12/16BK</v>
          </cell>
        </row>
        <row r="2073">
          <cell r="A2073">
            <v>19357</v>
          </cell>
          <cell r="B2073" t="str">
            <v>81325012000</v>
          </cell>
          <cell r="C2073" t="str">
            <v>ZNP-M12 ZACISK NOŚNY PRĘTÓW M12</v>
          </cell>
          <cell r="D2073" t="str">
            <v>5907754238800</v>
          </cell>
          <cell r="E2073" t="str">
            <v>25</v>
          </cell>
          <cell r="F2073" t="str">
            <v>Zacisk nośny prętów M12</v>
          </cell>
          <cell r="G2073" t="str">
            <v>Beam clamp M12</v>
          </cell>
          <cell r="H2073" t="str">
            <v>Gerendakapocs M12</v>
          </cell>
          <cell r="I2073" t="str">
            <v>Dvitejiniu siju laikiklis strypo M12</v>
          </cell>
          <cell r="J2073" t="str">
            <v>Nosníková svorka M12</v>
          </cell>
          <cell r="K2073" t="str">
            <v>Clema portante din otel cu orificiu M12</v>
          </cell>
          <cell r="L2073" t="str">
            <v>(PL)ITB-KOT-2020/1562 wydanie 1 23/12/2020; (HU)A-101/2016 18/11/2021; (SK)SK TP-19/0004-verzia 02 23/03/2022; (RO)AT 017-05-4053-2024 28/02/2024</v>
          </cell>
          <cell r="M2073" t="str">
            <v>(PL)05/2020 30/05/2023; (HU)02/2021 18/11/2021; (SK)01/2022 23/03/2022; (RO)01/2024 28/02/2024</v>
          </cell>
          <cell r="N2073" t="str">
            <v>B</v>
          </cell>
          <cell r="O2073" t="str">
            <v>-</v>
          </cell>
          <cell r="P2073" t="str">
            <v>FM</v>
          </cell>
          <cell r="Q2073" t="str">
            <v>VDS</v>
          </cell>
          <cell r="R2073" t="str">
            <v>15</v>
          </cell>
          <cell r="S2073" t="str">
            <v/>
          </cell>
          <cell r="T2073" t="str">
            <v>THALE sp. z o.o. sp.k.</v>
          </cell>
          <cell r="U2073" t="str">
            <v>11-041 Olsztyn, Poland, Wilimowo 2, Poland</v>
          </cell>
          <cell r="V2073" t="str">
            <v>ocynk galwaniczny</v>
          </cell>
          <cell r="W2073" t="str">
            <v>ZNP-M12</v>
          </cell>
        </row>
        <row r="2074">
          <cell r="A2074">
            <v>19361</v>
          </cell>
          <cell r="B2074" t="str">
            <v>81936100000</v>
          </cell>
          <cell r="C2074" t="str">
            <v>ZL-M10-D ZŁĄCZKA GWINTOWANA M10 DŁUGA 40MM</v>
          </cell>
          <cell r="D2074" t="str">
            <v>5907754237261</v>
          </cell>
          <cell r="E2074" t="str">
            <v/>
          </cell>
          <cell r="L2074" t="str">
            <v>-</v>
          </cell>
          <cell r="M2074" t="str">
            <v>-</v>
          </cell>
          <cell r="N2074" t="str">
            <v>-</v>
          </cell>
          <cell r="O2074" t="str">
            <v>-</v>
          </cell>
          <cell r="P2074" t="str">
            <v>-</v>
          </cell>
          <cell r="Q2074" t="str">
            <v>-</v>
          </cell>
          <cell r="R2074" t="str">
            <v>0</v>
          </cell>
          <cell r="S2074" t="str">
            <v/>
          </cell>
          <cell r="T2074" t="str">
            <v>THALE sp. z o.o. sp.k.</v>
          </cell>
          <cell r="U2074" t="str">
            <v>11-041 Olsztyn, Poland, Wilimowo 2, Poland</v>
          </cell>
          <cell r="V2074" t="str">
            <v/>
          </cell>
          <cell r="W2074" t="str">
            <v>ZL-M10-D</v>
          </cell>
        </row>
        <row r="2075">
          <cell r="A2075">
            <v>31335</v>
          </cell>
          <cell r="B2075" t="str">
            <v>9000031335</v>
          </cell>
          <cell r="C2075" t="str">
            <v>ETYKIETA SAMOPRZYLEPNA 162X108 Z PERFORACJĄ NADRUK 3 KOLORY</v>
          </cell>
          <cell r="D2075" t="str">
            <v/>
          </cell>
          <cell r="E2075" t="str">
            <v/>
          </cell>
          <cell r="L2075" t="str">
            <v>-</v>
          </cell>
          <cell r="M2075" t="str">
            <v>-</v>
          </cell>
          <cell r="N2075" t="str">
            <v>-</v>
          </cell>
          <cell r="O2075" t="str">
            <v>-</v>
          </cell>
          <cell r="P2075" t="str">
            <v>-</v>
          </cell>
          <cell r="Q2075" t="str">
            <v>-</v>
          </cell>
          <cell r="R2075" t="str">
            <v>0</v>
          </cell>
          <cell r="S2075" t="str">
            <v/>
          </cell>
          <cell r="T2075" t="str">
            <v>THALE sp. z o.o. sp.k.</v>
          </cell>
          <cell r="U2075" t="str">
            <v>11-041 Olsztyn, Poland, Wilimowo 2, Poland</v>
          </cell>
          <cell r="V2075" t="str">
            <v/>
          </cell>
        </row>
        <row r="2076">
          <cell r="A2076">
            <v>19358</v>
          </cell>
          <cell r="B2076" t="str">
            <v>81325016000</v>
          </cell>
          <cell r="C2076" t="str">
            <v>ZNP-M16 ZACISK NOŚNY PRĘTÓW M16</v>
          </cell>
          <cell r="D2076" t="str">
            <v>5907754238817</v>
          </cell>
          <cell r="E2076" t="str">
            <v>10</v>
          </cell>
          <cell r="F2076" t="str">
            <v>Zacisk nośny prętów M16</v>
          </cell>
          <cell r="G2076" t="str">
            <v>Beam clamp M16</v>
          </cell>
          <cell r="H2076" t="str">
            <v>Gerendakapocs M16</v>
          </cell>
          <cell r="I2076" t="str">
            <v>Dvitejiniu siju laikiklis strypo M16</v>
          </cell>
          <cell r="J2076" t="str">
            <v>Zdvíhacia svorka tyče M16</v>
          </cell>
          <cell r="K2076" t="str">
            <v>Clema portante din otel cu orificiu M16</v>
          </cell>
          <cell r="L2076" t="str">
            <v>(PL)ITB-KOT-2020/1562 wydanie 1 23/12/2020; (HU)A-101/2016 18/11/2021; (SK)SK TP-19/0004-verzia 02 23/03/2022; (RO)AT 017-05-4053-2024 28/02/2024</v>
          </cell>
          <cell r="M2076" t="str">
            <v>(PL)05/2020 30/05/2023; (HU)02/2021 18/11/2021; (SK)01/2022 23/03/2022; (RO)01/2024 28/02/2024</v>
          </cell>
          <cell r="N2076" t="str">
            <v>B</v>
          </cell>
          <cell r="O2076" t="str">
            <v>-</v>
          </cell>
          <cell r="P2076" t="str">
            <v>FM</v>
          </cell>
          <cell r="Q2076" t="str">
            <v>VDS</v>
          </cell>
          <cell r="R2076" t="str">
            <v>15</v>
          </cell>
          <cell r="S2076" t="str">
            <v/>
          </cell>
          <cell r="T2076" t="str">
            <v>THALE sp. z o.o. sp.k.</v>
          </cell>
          <cell r="U2076" t="str">
            <v>11-041 Olsztyn, Poland, Wilimowo 2, Poland</v>
          </cell>
          <cell r="V2076" t="str">
            <v>ocynk galwaniczny</v>
          </cell>
          <cell r="W2076" t="str">
            <v>ZNP-M16</v>
          </cell>
        </row>
        <row r="2077">
          <cell r="A2077">
            <v>24786</v>
          </cell>
          <cell r="B2077" t="str">
            <v>80620106800</v>
          </cell>
          <cell r="C2077" t="str">
            <v>KO-68 KOŁNIERZ OGNIOCHRONNY 68 MM CE</v>
          </cell>
          <cell r="D2077" t="str">
            <v>5907754257771</v>
          </cell>
          <cell r="E2077" t="str">
            <v>2</v>
          </cell>
          <cell r="F2077" t="str">
            <v>Kołnierz ogniochronny 68mm CE</v>
          </cell>
          <cell r="G2077" t="str">
            <v>Fire stop pipe collar 68mm CE</v>
          </cell>
          <cell r="H2077" t="str">
            <v>Tűzgátló mandzsetta 68mm CE</v>
          </cell>
          <cell r="I2077" t="str">
            <v>Ugniai atspari apkaba 68mm CE</v>
          </cell>
          <cell r="J2077" t="str">
            <v>Protipožiarna manžeta 68mm CE</v>
          </cell>
          <cell r="K2077" t="str">
            <v>Flans ignifuge 68 mm CE</v>
          </cell>
          <cell r="L2077" t="str">
            <v>ETA-16/0189 z 2020</v>
          </cell>
          <cell r="M2077" t="str">
            <v>CARBO/009-21-12-2016 z dn. 17.04.2020</v>
          </cell>
          <cell r="N2077" t="str">
            <v>-</v>
          </cell>
          <cell r="O2077" t="str">
            <v>CE</v>
          </cell>
          <cell r="P2077" t="str">
            <v>-</v>
          </cell>
          <cell r="Q2077" t="str">
            <v>-</v>
          </cell>
          <cell r="R2077" t="str">
            <v>16</v>
          </cell>
          <cell r="S2077" t="str">
            <v/>
          </cell>
          <cell r="T2077" t="str">
            <v>UE</v>
          </cell>
          <cell r="U2077" t="str">
            <v>0, 0</v>
          </cell>
          <cell r="V2077" t="str">
            <v/>
          </cell>
          <cell r="W2077" t="str">
            <v>KO-68</v>
          </cell>
        </row>
        <row r="2078">
          <cell r="A2078">
            <v>19366</v>
          </cell>
          <cell r="B2078" t="str">
            <v>81400024000</v>
          </cell>
          <cell r="C2078" t="str">
            <v>ZL-M24 ZŁĄCZKA M24</v>
          </cell>
          <cell r="D2078" t="str">
            <v>5907754233065</v>
          </cell>
          <cell r="E2078" t="str">
            <v>1</v>
          </cell>
          <cell r="F2078" t="str">
            <v>Złączka M24</v>
          </cell>
          <cell r="G2078" t="str">
            <v>Hex rod coupling M24</v>
          </cell>
          <cell r="H2078" t="str">
            <v>Menetesszár toldó M24</v>
          </cell>
          <cell r="I2078" t="str">
            <v>Jungtis M24</v>
          </cell>
          <cell r="L2078" t="str">
            <v>-</v>
          </cell>
          <cell r="M2078" t="str">
            <v>-</v>
          </cell>
          <cell r="N2078" t="str">
            <v>-</v>
          </cell>
          <cell r="O2078" t="str">
            <v>-</v>
          </cell>
          <cell r="P2078" t="str">
            <v>-</v>
          </cell>
          <cell r="Q2078" t="str">
            <v>-</v>
          </cell>
          <cell r="R2078" t="str">
            <v>0</v>
          </cell>
          <cell r="S2078" t="str">
            <v/>
          </cell>
          <cell r="T2078" t="str">
            <v>THALE sp. z o.o. sp.k.</v>
          </cell>
          <cell r="U2078" t="str">
            <v>11-041 Olsztyn, Poland, Wilimowo 2, Poland</v>
          </cell>
          <cell r="V2078" t="str">
            <v>ocynk galwaniczny</v>
          </cell>
          <cell r="W2078" t="str">
            <v>ZL-M24</v>
          </cell>
        </row>
        <row r="2079">
          <cell r="A2079">
            <v>24772</v>
          </cell>
          <cell r="B2079" t="str">
            <v>81140190102</v>
          </cell>
          <cell r="C2079" t="str">
            <v>N-DL-MF-M10 WSPORNIK OBEJM PROFILU SZER. 41MM M10</v>
          </cell>
          <cell r="D2079" t="str">
            <v>5907754257733</v>
          </cell>
          <cell r="E2079" t="str">
            <v>10</v>
          </cell>
          <cell r="F2079" t="str">
            <v>Wspornik obejm profilu szer. 41mm M10</v>
          </cell>
          <cell r="G2079" t="str">
            <v>Angular support for pipe clamps 41mm M10</v>
          </cell>
          <cell r="H2079" t="str">
            <v>Bilincstámasz 41mm M10</v>
          </cell>
          <cell r="I2079" t="str">
            <v>Kampinis laikiklis, profil 41mm, M10</v>
          </cell>
          <cell r="J2079" t="str">
            <v>Uhlová podpera pre objímky 41mm M10</v>
          </cell>
          <cell r="K2079" t="str">
            <v>Suporturi unghiulare pentr u coliere 41mm M10</v>
          </cell>
          <cell r="L2079" t="str">
            <v>(RO)AT 017-05-4053-2024 28/02/2024</v>
          </cell>
          <cell r="M2079" t="str">
            <v>(RO)01/2024 28/02/2024</v>
          </cell>
          <cell r="N2079" t="str">
            <v>-</v>
          </cell>
          <cell r="O2079" t="str">
            <v>-</v>
          </cell>
          <cell r="P2079" t="str">
            <v>-</v>
          </cell>
          <cell r="Q2079" t="str">
            <v>-</v>
          </cell>
          <cell r="R2079" t="str">
            <v>0</v>
          </cell>
          <cell r="S2079" t="str">
            <v/>
          </cell>
          <cell r="T2079" t="str">
            <v>THALE sp. z o.o. sp.k.</v>
          </cell>
          <cell r="U2079" t="str">
            <v>11-041 Olsztyn, Poland, Wilimowo 2, Poland</v>
          </cell>
          <cell r="V2079" t="str">
            <v>pasywacja</v>
          </cell>
          <cell r="W2079" t="str">
            <v>N-DL-MF-M10</v>
          </cell>
        </row>
        <row r="2080">
          <cell r="A2080">
            <v>19285</v>
          </cell>
          <cell r="B2080" t="str">
            <v>81863801700</v>
          </cell>
          <cell r="C2080" t="str">
            <v>NG-SW-17 NASADKA 3/8 BIT SW17</v>
          </cell>
          <cell r="D2080" t="str">
            <v>5907754240681</v>
          </cell>
          <cell r="E2080" t="str">
            <v>1</v>
          </cell>
          <cell r="F2080" t="str">
            <v>Nasadka 3/8 bit SW17</v>
          </cell>
          <cell r="G2080" t="str">
            <v>Nutsetter screwdriver 3/8 bit sw17</v>
          </cell>
          <cell r="H2080" t="str">
            <v>Behajtófej 3/8 bit sw17</v>
          </cell>
          <cell r="I2080" t="str">
            <v>Sriegine galvute 3/8" bitas SW17</v>
          </cell>
          <cell r="J2080" t="str">
            <v>Zakladací kľúč 3/8 SW17</v>
          </cell>
          <cell r="K2080" t="str">
            <v>Stuturi pentru masini de Infiletat 3/8 bit SW17</v>
          </cell>
          <cell r="L2080" t="str">
            <v>-</v>
          </cell>
          <cell r="M2080" t="str">
            <v>-</v>
          </cell>
          <cell r="N2080" t="str">
            <v>-</v>
          </cell>
          <cell r="O2080" t="str">
            <v>-</v>
          </cell>
          <cell r="P2080" t="str">
            <v>-</v>
          </cell>
          <cell r="Q2080" t="str">
            <v>-</v>
          </cell>
          <cell r="R2080" t="str">
            <v>0</v>
          </cell>
          <cell r="S2080" t="str">
            <v/>
          </cell>
          <cell r="T2080" t="str">
            <v>THALE sp. z o.o. sp.k.</v>
          </cell>
          <cell r="U2080" t="str">
            <v>11-041 Olsztyn, Poland, Wilimowo 2, Poland</v>
          </cell>
          <cell r="V2080" t="str">
            <v>ocynk galwaniczny</v>
          </cell>
          <cell r="W2080" t="str">
            <v>NG-SW-17</v>
          </cell>
        </row>
        <row r="2081">
          <cell r="A2081">
            <v>24793</v>
          </cell>
          <cell r="B2081" t="str">
            <v>80620108200</v>
          </cell>
          <cell r="C2081" t="str">
            <v>KO-82 KOŁNIERZ OGNIOCHRONNY 82 MM CE</v>
          </cell>
          <cell r="D2081" t="str">
            <v>5907754257832</v>
          </cell>
          <cell r="E2081" t="str">
            <v>2</v>
          </cell>
          <cell r="F2081" t="str">
            <v>Kołnierz ogniochronny 82mm CE</v>
          </cell>
          <cell r="G2081" t="str">
            <v>Fire stop pipe collar 82mm CE</v>
          </cell>
          <cell r="H2081" t="str">
            <v>Tűzgátló mandzsetta 82mm CE</v>
          </cell>
          <cell r="I2081" t="str">
            <v>Ugniai atspari apkaba 82mm CE</v>
          </cell>
          <cell r="J2081" t="str">
            <v>Protipožiarna manžeta 82mm CE</v>
          </cell>
          <cell r="K2081" t="str">
            <v>Flans ignifuge 82 mm CE</v>
          </cell>
          <cell r="L2081" t="str">
            <v>ETA-16/0189 z 2020</v>
          </cell>
          <cell r="M2081" t="str">
            <v>CARBO/009-21-12-2016 z dn. 17.04.2020</v>
          </cell>
          <cell r="N2081" t="str">
            <v>-</v>
          </cell>
          <cell r="O2081" t="str">
            <v>CE</v>
          </cell>
          <cell r="P2081" t="str">
            <v>-</v>
          </cell>
          <cell r="Q2081" t="str">
            <v>-</v>
          </cell>
          <cell r="R2081" t="str">
            <v>16</v>
          </cell>
          <cell r="S2081" t="str">
            <v/>
          </cell>
          <cell r="T2081" t="str">
            <v>UE</v>
          </cell>
          <cell r="U2081" t="str">
            <v>0, 0</v>
          </cell>
          <cell r="V2081" t="str">
            <v/>
          </cell>
          <cell r="W2081" t="str">
            <v>KO-82</v>
          </cell>
        </row>
        <row r="2082">
          <cell r="A2082">
            <v>24797</v>
          </cell>
          <cell r="B2082" t="str">
            <v>80620112500</v>
          </cell>
          <cell r="C2082" t="str">
            <v>KO-125 KOŁNIERZ OGNIOCHRONNY 125MM CE</v>
          </cell>
          <cell r="D2082" t="str">
            <v>5907754257856</v>
          </cell>
          <cell r="E2082" t="str">
            <v>1</v>
          </cell>
          <cell r="F2082" t="str">
            <v>Kołnierz ogniochronny 125mm CE</v>
          </cell>
          <cell r="G2082" t="str">
            <v>Fire stop pipe collar 125mm CE</v>
          </cell>
          <cell r="H2082" t="str">
            <v>Tűzgátló mandzsetta 125mm CE</v>
          </cell>
          <cell r="I2082" t="str">
            <v>Ugniai atspari apkaba 125mm CE</v>
          </cell>
          <cell r="J2082" t="str">
            <v>Protipožiarna manžeta 125mm CE</v>
          </cell>
          <cell r="K2082" t="str">
            <v>Flans ignifuge 125 mm CE</v>
          </cell>
          <cell r="L2082" t="str">
            <v>ETA-16/0189 z 2020</v>
          </cell>
          <cell r="M2082" t="str">
            <v>CARBO/009-21-12-2016 z dn. 17.04.2020</v>
          </cell>
          <cell r="N2082" t="str">
            <v>-</v>
          </cell>
          <cell r="O2082" t="str">
            <v>CE</v>
          </cell>
          <cell r="P2082" t="str">
            <v>-</v>
          </cell>
          <cell r="Q2082" t="str">
            <v>-</v>
          </cell>
          <cell r="R2082" t="str">
            <v>16</v>
          </cell>
          <cell r="S2082" t="str">
            <v/>
          </cell>
          <cell r="T2082" t="str">
            <v>UE</v>
          </cell>
          <cell r="U2082" t="str">
            <v>0, 0</v>
          </cell>
          <cell r="V2082" t="str">
            <v/>
          </cell>
          <cell r="W2082" t="str">
            <v>KO-125</v>
          </cell>
        </row>
        <row r="2083">
          <cell r="A2083">
            <v>36018</v>
          </cell>
          <cell r="B2083" t="str">
            <v>81270000002</v>
          </cell>
          <cell r="C2083" t="str">
            <v>N-UWV MOCOWANIE P6 TYPU V</v>
          </cell>
          <cell r="D2083" t="str">
            <v>5907754226883</v>
          </cell>
          <cell r="E2083" t="str">
            <v>50</v>
          </cell>
          <cell r="F2083" t="str">
            <v>Mocowanie P6 typu V</v>
          </cell>
          <cell r="G2083" t="str">
            <v>V-type duct bracket P6</v>
          </cell>
          <cell r="H2083" t="str">
            <v>V-légcsatorna függesztő P6</v>
          </cell>
          <cell r="I2083" t="str">
            <v>Tvirtinimas P6, V tipo</v>
          </cell>
          <cell r="J2083" t="str">
            <v>Držiak potrubia typ-V P6</v>
          </cell>
          <cell r="K2083" t="str">
            <v>Elementel de suspendare tip V P6</v>
          </cell>
          <cell r="L2083" t="str">
            <v>(PL)ITB-KOT-2020/1561 wydanie 1 15/12/2020; (HU)A-101/2016 18/11/2021; (SK)SK TP-19/0004-verzia 02 23/03/2022; (RO)AT 017-05-4053-2024 28/02/2024</v>
          </cell>
          <cell r="M2083" t="str">
            <v>(PL)04/2020 30/05/2023; (HU)02/2021 18/11/2021; (SK)01/2022 23/03/2022; (RO)01/2024 28/02/2024</v>
          </cell>
          <cell r="N2083" t="str">
            <v>B</v>
          </cell>
          <cell r="O2083" t="str">
            <v>-</v>
          </cell>
          <cell r="P2083" t="str">
            <v>-</v>
          </cell>
          <cell r="Q2083" t="str">
            <v>-</v>
          </cell>
          <cell r="R2083" t="str">
            <v>15</v>
          </cell>
          <cell r="S2083" t="str">
            <v/>
          </cell>
          <cell r="T2083" t="str">
            <v>THALE sp. z o.o. sp.k.</v>
          </cell>
          <cell r="U2083" t="str">
            <v>11-041 Olsztyn, Poland, Wilimowo 2, Poland</v>
          </cell>
          <cell r="V2083" t="str">
            <v>pasywacja</v>
          </cell>
          <cell r="W2083" t="str">
            <v>N-UWV</v>
          </cell>
        </row>
        <row r="2084">
          <cell r="A2084">
            <v>24801</v>
          </cell>
          <cell r="B2084" t="str">
            <v>80620116000</v>
          </cell>
          <cell r="C2084" t="str">
            <v>KO-160 KOŁNIERZ OGNIOCHRONNY 160 MM CE</v>
          </cell>
          <cell r="D2084" t="str">
            <v>5907754257870</v>
          </cell>
          <cell r="E2084" t="str">
            <v>1</v>
          </cell>
          <cell r="F2084" t="str">
            <v>Kołnierz ogniochronny 160mm CE</v>
          </cell>
          <cell r="G2084" t="str">
            <v>Fire stop pipe collar 160mm CE</v>
          </cell>
          <cell r="H2084" t="str">
            <v>Tűzgátló mandzsetta 160mm CE</v>
          </cell>
          <cell r="I2084" t="str">
            <v>Ugniai atspari apkaba 160mm CE</v>
          </cell>
          <cell r="J2084" t="str">
            <v>Protipožiarna manžeta 160mm CE</v>
          </cell>
          <cell r="K2084" t="str">
            <v>Flans ignifuge 160 mm CE</v>
          </cell>
          <cell r="L2084" t="str">
            <v>ETA-16/0189 z 2020</v>
          </cell>
          <cell r="M2084" t="str">
            <v>CARBO/009-21-12-2016 z dn. 17.04.2020</v>
          </cell>
          <cell r="N2084" t="str">
            <v>-</v>
          </cell>
          <cell r="O2084" t="str">
            <v>CE</v>
          </cell>
          <cell r="P2084" t="str">
            <v>-</v>
          </cell>
          <cell r="Q2084" t="str">
            <v>-</v>
          </cell>
          <cell r="R2084" t="str">
            <v>16</v>
          </cell>
          <cell r="S2084" t="str">
            <v/>
          </cell>
          <cell r="T2084" t="str">
            <v>UE</v>
          </cell>
          <cell r="U2084" t="str">
            <v>0, 0</v>
          </cell>
          <cell r="V2084" t="str">
            <v/>
          </cell>
          <cell r="W2084" t="str">
            <v>KO-160</v>
          </cell>
        </row>
        <row r="2085">
          <cell r="A2085">
            <v>28225</v>
          </cell>
          <cell r="B2085" t="str">
            <v>80620111100</v>
          </cell>
          <cell r="C2085" t="str">
            <v>KO-S-110 KOŁNIERZ OGNIOCHRONNY SEGMENTOWY 110MM CE</v>
          </cell>
          <cell r="D2085" t="str">
            <v>5907754263017</v>
          </cell>
          <cell r="E2085" t="str">
            <v>1</v>
          </cell>
          <cell r="F2085" t="str">
            <v>Kołnierz ogniochronny segmentowy 110mm CE</v>
          </cell>
          <cell r="G2085" t="str">
            <v>Firestop pipe segmental collar 110mm CE</v>
          </cell>
          <cell r="H2085" t="str">
            <v>Szegmentális tűzgátló mandzsetta 110mm  CE</v>
          </cell>
          <cell r="I2085" t="str">
            <v>Priešgaisrine apkaba (segmentine) 110mm CE</v>
          </cell>
          <cell r="J2085" t="str">
            <v>Protipožiarna manžeta 110mm CE</v>
          </cell>
          <cell r="K2085" t="str">
            <v>Coliere segmentate pentru matari la foc 110mm CE</v>
          </cell>
          <cell r="L2085" t="str">
            <v>ETA-16/0189 z 2020</v>
          </cell>
          <cell r="M2085" t="str">
            <v>CARBO/009-21-12-2016 z dn. 17.04.2020</v>
          </cell>
          <cell r="N2085" t="str">
            <v>-</v>
          </cell>
          <cell r="O2085" t="str">
            <v>CE</v>
          </cell>
          <cell r="P2085" t="str">
            <v>-</v>
          </cell>
          <cell r="Q2085" t="str">
            <v>-</v>
          </cell>
          <cell r="R2085" t="str">
            <v>16</v>
          </cell>
          <cell r="S2085" t="str">
            <v/>
          </cell>
          <cell r="T2085" t="str">
            <v>THALE sp. z o.o. sp.k.</v>
          </cell>
          <cell r="U2085" t="str">
            <v>11-041 Olsztyn, Poland, Wilimowo 2, Poland</v>
          </cell>
          <cell r="V2085" t="str">
            <v/>
          </cell>
          <cell r="W2085" t="str">
            <v>KO-S-110</v>
          </cell>
        </row>
        <row r="2086">
          <cell r="A2086">
            <v>17746</v>
          </cell>
          <cell r="B2086" t="str">
            <v>81230000000</v>
          </cell>
          <cell r="C2086" t="str">
            <v>ZW3 ZESTAW WSPORCZY ZW3 MAX 2X50KG</v>
          </cell>
          <cell r="D2086" t="str">
            <v>5907754246485</v>
          </cell>
          <cell r="E2086" t="str">
            <v>1</v>
          </cell>
          <cell r="F2086" t="str">
            <v>Zestaw wsporczy ZW3 max 2x50kg</v>
          </cell>
          <cell r="G2086" t="str">
            <v>Support kit zw3 max 2x50kg</v>
          </cell>
          <cell r="H2086" t="str">
            <v>Támasz készlet zw3 max 2x50kg</v>
          </cell>
          <cell r="I2086" t="str">
            <v>Atramu komplektas ZW3 max 2x50kg</v>
          </cell>
          <cell r="J2086" t="str">
            <v>Sada podpier zw3 max 2x50kg</v>
          </cell>
          <cell r="K2086" t="str">
            <v>Set suport pentru dispozitiv cu  maxima de 2x50kg</v>
          </cell>
          <cell r="L2086" t="str">
            <v>(RO)AT 017-05-4053-2024 28/02/2024</v>
          </cell>
          <cell r="M2086" t="str">
            <v>(RO)01/2024 28/02/2024</v>
          </cell>
          <cell r="N2086" t="str">
            <v>-</v>
          </cell>
          <cell r="O2086" t="str">
            <v>-</v>
          </cell>
          <cell r="P2086" t="str">
            <v>-</v>
          </cell>
          <cell r="Q2086" t="str">
            <v>-</v>
          </cell>
          <cell r="R2086" t="str">
            <v>0</v>
          </cell>
          <cell r="S2086" t="str">
            <v/>
          </cell>
          <cell r="T2086" t="str">
            <v>THALE sp. z o.o. sp.k.</v>
          </cell>
          <cell r="U2086" t="str">
            <v>11-041 Olsztyn, Poland, Wilimowo 2, Poland</v>
          </cell>
          <cell r="V2086" t="str">
            <v>ocynk galwaniczny</v>
          </cell>
          <cell r="W2086" t="str">
            <v>ZW3</v>
          </cell>
        </row>
        <row r="2087">
          <cell r="A2087">
            <v>20620</v>
          </cell>
          <cell r="B2087" t="str">
            <v>81240000000</v>
          </cell>
          <cell r="C2087" t="str">
            <v>ZW4 ZESTAW WSPORCZY ZW4 MAX 2X50KG</v>
          </cell>
          <cell r="D2087" t="str">
            <v>5907754250857</v>
          </cell>
          <cell r="E2087" t="str">
            <v>1</v>
          </cell>
          <cell r="F2087" t="str">
            <v>Zestaw wsporczy ZW4 max 2x50kg</v>
          </cell>
          <cell r="G2087" t="str">
            <v>Support kit zw4 max 2x50kg</v>
          </cell>
          <cell r="H2087" t="str">
            <v>Támasz készlet zw4 max 2x50kg</v>
          </cell>
          <cell r="I2087" t="str">
            <v>Atramu komplektas ZW4 max 2x50kg</v>
          </cell>
          <cell r="J2087" t="str">
            <v>Sada podpier zw4 max 2x50kg</v>
          </cell>
          <cell r="K2087" t="str">
            <v>Set suport pentru dispozitiv cu  maxima de 2x50kg</v>
          </cell>
          <cell r="L2087" t="str">
            <v>(RO)AT 017-05-4053-2024 28/02/2024</v>
          </cell>
          <cell r="M2087" t="str">
            <v>(RO)01/2024 28/02/2024</v>
          </cell>
          <cell r="N2087" t="str">
            <v>-</v>
          </cell>
          <cell r="O2087" t="str">
            <v>-</v>
          </cell>
          <cell r="P2087" t="str">
            <v>-</v>
          </cell>
          <cell r="Q2087" t="str">
            <v>-</v>
          </cell>
          <cell r="R2087" t="str">
            <v>0</v>
          </cell>
          <cell r="S2087" t="str">
            <v/>
          </cell>
          <cell r="T2087" t="str">
            <v>THALE sp. z o.o. sp.k.</v>
          </cell>
          <cell r="U2087" t="str">
            <v>11-041 Olsztyn, Poland, Wilimowo 2, Poland</v>
          </cell>
          <cell r="V2087" t="str">
            <v>ocynk galwaniczny</v>
          </cell>
          <cell r="W2087" t="str">
            <v>ZW4</v>
          </cell>
        </row>
        <row r="2088">
          <cell r="A2088">
            <v>20174</v>
          </cell>
          <cell r="B2088" t="str">
            <v>81101416215</v>
          </cell>
          <cell r="C2088" t="str">
            <v>ZSC-MF ZAŚLEPKA PROFILU MF</v>
          </cell>
          <cell r="D2088" t="str">
            <v>5907754249516</v>
          </cell>
          <cell r="E2088" t="str">
            <v>25</v>
          </cell>
          <cell r="G2088" t="str">
            <v>Channel end cap MF</v>
          </cell>
          <cell r="L2088" t="str">
            <v>-</v>
          </cell>
          <cell r="M2088" t="str">
            <v>-</v>
          </cell>
          <cell r="N2088" t="str">
            <v>-</v>
          </cell>
          <cell r="O2088" t="str">
            <v>-</v>
          </cell>
          <cell r="P2088" t="str">
            <v>-</v>
          </cell>
          <cell r="Q2088" t="str">
            <v>-</v>
          </cell>
          <cell r="R2088" t="str">
            <v>0</v>
          </cell>
          <cell r="S2088" t="str">
            <v/>
          </cell>
          <cell r="T2088" t="str">
            <v>THALE sp. z o.o. sp.k.</v>
          </cell>
          <cell r="U2088" t="str">
            <v>11-041 Olsztyn, Poland, Wilimowo 2, Poland</v>
          </cell>
          <cell r="V2088" t="str">
            <v/>
          </cell>
          <cell r="W2088" t="str">
            <v>ZSC-MF</v>
          </cell>
        </row>
        <row r="2089">
          <cell r="A2089">
            <v>27056</v>
          </cell>
          <cell r="B2089" t="str">
            <v>80110302100</v>
          </cell>
          <cell r="C2089" t="str">
            <v xml:space="preserve"> SIL-HUPG-1/2 BK OBEJMA HOBBY + SILIKON CZERWONY 1/2 (20-25MM) BK</v>
          </cell>
          <cell r="D2089" t="str">
            <v>5907754261679</v>
          </cell>
          <cell r="E2089" t="str">
            <v>100</v>
          </cell>
          <cell r="F2089" t="str">
            <v>Obejma HOBBY 1/2 (20-25mm) BK</v>
          </cell>
          <cell r="G2089" t="str">
            <v>Pipe clamp HOBBY 1/2 (20-25mm) BK</v>
          </cell>
          <cell r="H2089" t="str">
            <v>Csőbilincs HOBBY 1/2 (20-25mm) BK</v>
          </cell>
          <cell r="I2089" t="str">
            <v>Laikiklis HOBBY 1/2 (20-25mm) BK</v>
          </cell>
          <cell r="K2089" t="str">
            <v>Coliere tip HOBBY 1/2 (20-25mm) BK</v>
          </cell>
          <cell r="L2089" t="str">
            <v>-</v>
          </cell>
          <cell r="M2089" t="str">
            <v>-</v>
          </cell>
          <cell r="N2089" t="str">
            <v>-</v>
          </cell>
          <cell r="O2089" t="str">
            <v>-</v>
          </cell>
          <cell r="P2089" t="str">
            <v>-</v>
          </cell>
          <cell r="Q2089" t="str">
            <v>-</v>
          </cell>
          <cell r="R2089" t="str">
            <v>0</v>
          </cell>
          <cell r="S2089" t="str">
            <v/>
          </cell>
          <cell r="T2089" t="str">
            <v>THALE sp. z o.o. sp.k.</v>
          </cell>
          <cell r="U2089" t="str">
            <v>11-041 Olsztyn, Poland, Wilimowo 2, Poland</v>
          </cell>
          <cell r="V2089" t="str">
            <v>ocynk galwaniczny</v>
          </cell>
          <cell r="W2089" t="str">
            <v>SIL-HUPG-1/2 BK</v>
          </cell>
        </row>
        <row r="2090">
          <cell r="A2090">
            <v>20175</v>
          </cell>
          <cell r="B2090" t="str">
            <v>81101303015</v>
          </cell>
          <cell r="C2090" t="str">
            <v>ZSC-A ZAŚLEPKA PROFILU A</v>
          </cell>
          <cell r="D2090" t="str">
            <v>5907754249509</v>
          </cell>
          <cell r="E2090" t="str">
            <v>25</v>
          </cell>
          <cell r="G2090" t="str">
            <v>Channel end cap A</v>
          </cell>
          <cell r="L2090" t="str">
            <v>-</v>
          </cell>
          <cell r="M2090" t="str">
            <v>-</v>
          </cell>
          <cell r="N2090" t="str">
            <v>-</v>
          </cell>
          <cell r="O2090" t="str">
            <v>-</v>
          </cell>
          <cell r="P2090" t="str">
            <v>-</v>
          </cell>
          <cell r="Q2090" t="str">
            <v>-</v>
          </cell>
          <cell r="R2090" t="str">
            <v>0</v>
          </cell>
          <cell r="S2090" t="str">
            <v/>
          </cell>
          <cell r="T2090" t="str">
            <v>THALE sp. z o.o. sp.k.</v>
          </cell>
          <cell r="U2090" t="str">
            <v>11-041 Olsztyn, Poland, Wilimowo 2, Poland</v>
          </cell>
          <cell r="V2090" t="str">
            <v/>
          </cell>
          <cell r="W2090" t="str">
            <v>ZSC-A</v>
          </cell>
        </row>
        <row r="2091">
          <cell r="A2091">
            <v>27058</v>
          </cell>
          <cell r="B2091" t="str">
            <v>80110303300</v>
          </cell>
          <cell r="C2091" t="str">
            <v xml:space="preserve"> SIL-HUPG-1 BK OBEJMA HOBBY + SILIKON CZERWONY 1 (31-36MM) BK</v>
          </cell>
          <cell r="D2091" t="str">
            <v>5907754261693</v>
          </cell>
          <cell r="E2091" t="str">
            <v>50</v>
          </cell>
          <cell r="F2091" t="str">
            <v>Obejma HOBBY 1 (31-36mm) BK</v>
          </cell>
          <cell r="G2091" t="str">
            <v>Pipe clamp HOBBY 1 (31-36mm) BK</v>
          </cell>
          <cell r="H2091" t="str">
            <v>Csőbilincs HOBBY 1 (31-36mm) BK</v>
          </cell>
          <cell r="I2091" t="str">
            <v>Laikiklis HOBBY 1 (31-36mm) BK</v>
          </cell>
          <cell r="K2091" t="str">
            <v>Coliere tip HOBBY 1 (31-36mm) BK</v>
          </cell>
          <cell r="L2091" t="str">
            <v>-</v>
          </cell>
          <cell r="M2091" t="str">
            <v>-</v>
          </cell>
          <cell r="N2091" t="str">
            <v>-</v>
          </cell>
          <cell r="O2091" t="str">
            <v>-</v>
          </cell>
          <cell r="P2091" t="str">
            <v>-</v>
          </cell>
          <cell r="Q2091" t="str">
            <v>-</v>
          </cell>
          <cell r="R2091" t="str">
            <v>0</v>
          </cell>
          <cell r="S2091" t="str">
            <v/>
          </cell>
          <cell r="T2091" t="str">
            <v>THALE sp. z o.o. sp.k.</v>
          </cell>
          <cell r="U2091" t="str">
            <v>11-041 Olsztyn, Poland, Wilimowo 2, Poland</v>
          </cell>
          <cell r="V2091" t="str">
            <v>ocynk galwaniczny</v>
          </cell>
          <cell r="W2091" t="str">
            <v>SIL-HUPG-1 BK</v>
          </cell>
        </row>
        <row r="2092">
          <cell r="A2092">
            <v>27059</v>
          </cell>
          <cell r="B2092" t="str">
            <v>80110304200</v>
          </cell>
          <cell r="C2092" t="str">
            <v xml:space="preserve"> SIL-HUPG-11/4 BK OBEJMA HOBBY + SILIKON CZERWONY 11/4 (40-45MM) BK</v>
          </cell>
          <cell r="D2092" t="str">
            <v>5907754261709</v>
          </cell>
          <cell r="E2092" t="str">
            <v>50</v>
          </cell>
          <cell r="F2092" t="str">
            <v>Obejma HOBBY 11/4 (40-45mm) BK</v>
          </cell>
          <cell r="G2092" t="str">
            <v>Pipe clamp HOBBY 11/4 (40-45mm) BK</v>
          </cell>
          <cell r="H2092" t="str">
            <v>Csőbilincs HOBBY 11/4 (40-45mm) BK</v>
          </cell>
          <cell r="I2092" t="str">
            <v>Laikiklis Hobby 11/4 (40-45mm) BK</v>
          </cell>
          <cell r="K2092" t="str">
            <v>Colier tip HOBBY 11/4 (40-45mm) BK</v>
          </cell>
          <cell r="L2092" t="str">
            <v>-</v>
          </cell>
          <cell r="M2092" t="str">
            <v>-</v>
          </cell>
          <cell r="N2092" t="str">
            <v>-</v>
          </cell>
          <cell r="O2092" t="str">
            <v>-</v>
          </cell>
          <cell r="P2092" t="str">
            <v>-</v>
          </cell>
          <cell r="Q2092" t="str">
            <v>-</v>
          </cell>
          <cell r="R2092" t="str">
            <v>0</v>
          </cell>
          <cell r="S2092" t="str">
            <v/>
          </cell>
          <cell r="T2092" t="str">
            <v>THALE sp. z o.o. sp.k.</v>
          </cell>
          <cell r="U2092" t="str">
            <v>11-041 Olsztyn, Poland, Wilimowo 2, Poland</v>
          </cell>
          <cell r="V2092" t="str">
            <v>ocynk galwaniczny</v>
          </cell>
          <cell r="W2092" t="str">
            <v>SIL-HUPG-11/4 BK</v>
          </cell>
        </row>
        <row r="2093">
          <cell r="A2093">
            <v>16680</v>
          </cell>
          <cell r="B2093" t="str">
            <v>81102050005</v>
          </cell>
          <cell r="C2093" t="str">
            <v>ZS-M5 ZAŚLEPKA PRĘTA M5</v>
          </cell>
          <cell r="D2093" t="str">
            <v>5907754243354</v>
          </cell>
          <cell r="E2093" t="str">
            <v>1</v>
          </cell>
          <cell r="G2093" t="str">
            <v>Threaded rod end cap m5</v>
          </cell>
          <cell r="L2093" t="str">
            <v>-</v>
          </cell>
          <cell r="M2093" t="str">
            <v>-</v>
          </cell>
          <cell r="N2093" t="str">
            <v>-</v>
          </cell>
          <cell r="O2093" t="str">
            <v>-</v>
          </cell>
          <cell r="P2093" t="str">
            <v>-</v>
          </cell>
          <cell r="Q2093" t="str">
            <v>-</v>
          </cell>
          <cell r="R2093" t="str">
            <v>0</v>
          </cell>
          <cell r="S2093" t="str">
            <v/>
          </cell>
          <cell r="T2093" t="str">
            <v>THALE sp. z o.o. sp.k.</v>
          </cell>
          <cell r="U2093" t="str">
            <v>11-041 Olsztyn, Poland, Wilimowo 2, Poland</v>
          </cell>
          <cell r="V2093" t="str">
            <v/>
          </cell>
          <cell r="W2093" t="str">
            <v>ZS-M5</v>
          </cell>
        </row>
        <row r="2094">
          <cell r="A2094">
            <v>27060</v>
          </cell>
          <cell r="B2094" t="str">
            <v>80110304800</v>
          </cell>
          <cell r="C2094" t="str">
            <v xml:space="preserve"> SIL-HUPG-11/2 BK OBEJMA HOBBY + SILIKON CZERWONY 11/2 (48-52MM) BK</v>
          </cell>
          <cell r="D2094" t="str">
            <v>5907754261716</v>
          </cell>
          <cell r="E2094" t="str">
            <v>50</v>
          </cell>
          <cell r="F2094" t="str">
            <v>Obejma HOBBY 11/2 (48-52mm) BK</v>
          </cell>
          <cell r="G2094" t="str">
            <v>Pipe clamp HOBBY 11/2 (48-52mm) BK</v>
          </cell>
          <cell r="H2094" t="str">
            <v>Csőbilincs HOBBY 11/2 (48-52mm) BK</v>
          </cell>
          <cell r="I2094" t="str">
            <v>Laikiklis HOBBY 11/2 (48-52) BK</v>
          </cell>
          <cell r="K2094" t="str">
            <v>Coliere tip HOBBY 11/2 (48-52mm) BK</v>
          </cell>
          <cell r="L2094" t="str">
            <v>-</v>
          </cell>
          <cell r="M2094" t="str">
            <v>-</v>
          </cell>
          <cell r="N2094" t="str">
            <v>-</v>
          </cell>
          <cell r="O2094" t="str">
            <v>-</v>
          </cell>
          <cell r="P2094" t="str">
            <v>-</v>
          </cell>
          <cell r="Q2094" t="str">
            <v>-</v>
          </cell>
          <cell r="R2094" t="str">
            <v>0</v>
          </cell>
          <cell r="S2094" t="str">
            <v/>
          </cell>
          <cell r="T2094" t="str">
            <v>THALE sp. z o.o. sp.k.</v>
          </cell>
          <cell r="U2094" t="str">
            <v>11-041 Olsztyn, Poland, Wilimowo 2, Poland</v>
          </cell>
          <cell r="V2094" t="str">
            <v>ocynk galwaniczny</v>
          </cell>
          <cell r="W2094" t="str">
            <v>SIL-HUPG-11/2 BK</v>
          </cell>
        </row>
        <row r="2095">
          <cell r="A2095">
            <v>27062</v>
          </cell>
          <cell r="B2095" t="str">
            <v>80110306000</v>
          </cell>
          <cell r="C2095" t="str">
            <v xml:space="preserve"> SIL-HUPG-2 BK OBEJMA HOBBY + SILIKON CZERWONY 2 (59-64MM) BK</v>
          </cell>
          <cell r="D2095" t="str">
            <v>5907754261730</v>
          </cell>
          <cell r="E2095" t="str">
            <v>50</v>
          </cell>
          <cell r="F2095" t="str">
            <v>Obejma HOBBY 2 (59-64mm) BK</v>
          </cell>
          <cell r="G2095" t="str">
            <v>Pipe clamp HOBBY 2 (59-64mm) BK</v>
          </cell>
          <cell r="H2095" t="str">
            <v>Csőbilincs HOBBY 2 (59-64mm) BK</v>
          </cell>
          <cell r="I2095" t="str">
            <v>Laikiklis HOBBY 2 (59-64mm) BK</v>
          </cell>
          <cell r="K2095" t="str">
            <v>Coliere tip HOBBY 2 (59-64mm) BK</v>
          </cell>
          <cell r="L2095" t="str">
            <v>-</v>
          </cell>
          <cell r="M2095" t="str">
            <v>-</v>
          </cell>
          <cell r="N2095" t="str">
            <v>-</v>
          </cell>
          <cell r="O2095" t="str">
            <v>-</v>
          </cell>
          <cell r="P2095" t="str">
            <v>-</v>
          </cell>
          <cell r="Q2095" t="str">
            <v>-</v>
          </cell>
          <cell r="R2095" t="str">
            <v>0</v>
          </cell>
          <cell r="S2095" t="str">
            <v/>
          </cell>
          <cell r="T2095" t="str">
            <v>THALE sp. z o.o. sp.k.</v>
          </cell>
          <cell r="U2095" t="str">
            <v>11-041 Olsztyn, Poland, Wilimowo 2, Poland</v>
          </cell>
          <cell r="V2095" t="str">
            <v>ocynk galwaniczny</v>
          </cell>
          <cell r="W2095" t="str">
            <v>SIL-HUPG-2 BK</v>
          </cell>
        </row>
        <row r="2096">
          <cell r="A2096">
            <v>17109</v>
          </cell>
          <cell r="B2096" t="str">
            <v>81210000000</v>
          </cell>
          <cell r="C2096" t="str">
            <v>ZW1 ZESTAW WSPORCZY ZW1 MAX 50KG</v>
          </cell>
          <cell r="D2096" t="str">
            <v>5907754244948</v>
          </cell>
          <cell r="E2096" t="str">
            <v>1</v>
          </cell>
          <cell r="F2096" t="str">
            <v>Zestaw wsporczy ZW1 max 50kg</v>
          </cell>
          <cell r="G2096" t="str">
            <v>Support kit zw1 max 50kg</v>
          </cell>
          <cell r="H2096" t="str">
            <v>Támasz készlet zw1 max 50kg</v>
          </cell>
          <cell r="I2096" t="str">
            <v>Atramu komplektas ZW1 max 50kg</v>
          </cell>
          <cell r="J2096" t="str">
            <v>Sada podpier zw1 max 50kg</v>
          </cell>
          <cell r="K2096" t="str">
            <v>Set suport pentru dispozitiv cu maxima de 50kg</v>
          </cell>
          <cell r="L2096" t="str">
            <v>(RO)AT 017-05-4053-2024 28/02/2024</v>
          </cell>
          <cell r="M2096" t="str">
            <v>(RO)01/2024 28/02/2024</v>
          </cell>
          <cell r="N2096" t="str">
            <v>-</v>
          </cell>
          <cell r="O2096" t="str">
            <v>-</v>
          </cell>
          <cell r="P2096" t="str">
            <v>-</v>
          </cell>
          <cell r="Q2096" t="str">
            <v>-</v>
          </cell>
          <cell r="R2096" t="str">
            <v>0</v>
          </cell>
          <cell r="S2096" t="str">
            <v/>
          </cell>
          <cell r="T2096" t="str">
            <v>THALE sp. z o.o. sp.k.</v>
          </cell>
          <cell r="U2096" t="str">
            <v>11-041 Olsztyn, Poland, Wilimowo 2, Poland</v>
          </cell>
          <cell r="V2096" t="str">
            <v>ocynk galwaniczny</v>
          </cell>
          <cell r="W2096" t="str">
            <v>ZW1</v>
          </cell>
        </row>
        <row r="2097">
          <cell r="A2097">
            <v>27070</v>
          </cell>
          <cell r="B2097" t="str">
            <v>80120401200</v>
          </cell>
          <cell r="C2097" t="str">
            <v xml:space="preserve"> SIL-UPGD-12 BK II OBEJMA DUO + SILIKON CZERWONY 12 (10-12MM) BK</v>
          </cell>
          <cell r="D2097" t="str">
            <v>5907754261761</v>
          </cell>
          <cell r="E2097" t="str">
            <v>100</v>
          </cell>
          <cell r="F2097" t="str">
            <v>Obejma DUO 12 + silikon (10-12mm) BK</v>
          </cell>
          <cell r="G2097" t="str">
            <v>Pipe clamp DUO 12 (10-12mm) BK</v>
          </cell>
          <cell r="H2097" t="str">
            <v>Csőbilincs DUO 12 + szilikon (10-12mm) BK</v>
          </cell>
          <cell r="I2097" t="str">
            <v>Laikiklis DUO 12 + silikonas (10-12mm) BK</v>
          </cell>
          <cell r="K2097" t="str">
            <v>Coliere tip DUO 12 (10-12mm) BK</v>
          </cell>
          <cell r="L2097" t="str">
            <v>-</v>
          </cell>
          <cell r="M2097" t="str">
            <v>-</v>
          </cell>
          <cell r="N2097" t="str">
            <v>-</v>
          </cell>
          <cell r="O2097" t="str">
            <v>-</v>
          </cell>
          <cell r="P2097" t="str">
            <v>-</v>
          </cell>
          <cell r="Q2097" t="str">
            <v>-</v>
          </cell>
          <cell r="R2097" t="str">
            <v>0</v>
          </cell>
          <cell r="S2097" t="str">
            <v/>
          </cell>
          <cell r="T2097" t="str">
            <v>THALE sp. z o.o. sp.k.</v>
          </cell>
          <cell r="U2097" t="str">
            <v>11-041 Olsztyn, Poland, Wilimowo 2, Poland</v>
          </cell>
          <cell r="V2097" t="str">
            <v>ocynk galwaniczny</v>
          </cell>
          <cell r="W2097" t="str">
            <v>SIL-UPGD-12 BK II</v>
          </cell>
        </row>
        <row r="2098">
          <cell r="A2098">
            <v>27071</v>
          </cell>
          <cell r="B2098" t="str">
            <v>80120401300</v>
          </cell>
          <cell r="C2098" t="str">
            <v xml:space="preserve"> SIL-UPGD-1/4 BK II OBEJMA DUO + SILIKON CZERWONY 1/4 (13-16MM) BK</v>
          </cell>
          <cell r="D2098" t="str">
            <v>5907754261785</v>
          </cell>
          <cell r="E2098" t="str">
            <v>100</v>
          </cell>
          <cell r="F2098" t="str">
            <v>Obejma DUO 1/4 + silikon (13-16mm) BK</v>
          </cell>
          <cell r="G2098" t="str">
            <v>Pipe clamp DUO 1/4 (13-16mm) BK</v>
          </cell>
          <cell r="H2098" t="str">
            <v>Csőbilincs DUO 1/4 + szilikon (13-16mm) BK</v>
          </cell>
          <cell r="I2098" t="str">
            <v>Laikiklis DUO 1/4 + silikonas (13-16mm)BK</v>
          </cell>
          <cell r="K2098" t="str">
            <v>Coliere tip DUO 1/4 (13-16mm) BK</v>
          </cell>
          <cell r="L2098" t="str">
            <v>-</v>
          </cell>
          <cell r="M2098" t="str">
            <v>-</v>
          </cell>
          <cell r="N2098" t="str">
            <v>-</v>
          </cell>
          <cell r="O2098" t="str">
            <v>-</v>
          </cell>
          <cell r="P2098" t="str">
            <v>-</v>
          </cell>
          <cell r="Q2098" t="str">
            <v>-</v>
          </cell>
          <cell r="R2098" t="str">
            <v>0</v>
          </cell>
          <cell r="S2098" t="str">
            <v/>
          </cell>
          <cell r="T2098" t="str">
            <v>THALE sp. z o.o. sp.k.</v>
          </cell>
          <cell r="U2098" t="str">
            <v>11-041 Olsztyn, Poland, Wilimowo 2, Poland</v>
          </cell>
          <cell r="V2098" t="str">
            <v>ocynk galwaniczny</v>
          </cell>
          <cell r="W2098" t="str">
            <v>SIL-UPGD-1/4 BK II</v>
          </cell>
        </row>
        <row r="2099">
          <cell r="A2099">
            <v>17274</v>
          </cell>
          <cell r="B2099" t="str">
            <v>81220000000</v>
          </cell>
          <cell r="C2099" t="str">
            <v>ZW2 ZESTAW WSPORCZY ZW2 MAX 100KG</v>
          </cell>
          <cell r="D2099" t="str">
            <v>5907754245631</v>
          </cell>
          <cell r="E2099" t="str">
            <v>1</v>
          </cell>
          <cell r="F2099" t="str">
            <v>Zestaw wsporczy ZW2 max 100kg</v>
          </cell>
          <cell r="G2099" t="str">
            <v>Support kit zw2 max 100kg</v>
          </cell>
          <cell r="H2099" t="str">
            <v>Támasz készlet zw2 max 100kg</v>
          </cell>
          <cell r="I2099" t="str">
            <v>Atramu komplektas ZW2 max 100kg</v>
          </cell>
          <cell r="J2099" t="str">
            <v>Sada podpier zw2 max 100kg</v>
          </cell>
          <cell r="K2099" t="str">
            <v>Set suport pentru dispozitiv cu  maxima de 100kg</v>
          </cell>
          <cell r="L2099" t="str">
            <v>(RO)AT 017-05-4053-2024 28/02/2024</v>
          </cell>
          <cell r="M2099" t="str">
            <v>(RO)01/2024 28/02/2024</v>
          </cell>
          <cell r="N2099" t="str">
            <v>-</v>
          </cell>
          <cell r="O2099" t="str">
            <v>-</v>
          </cell>
          <cell r="P2099" t="str">
            <v>-</v>
          </cell>
          <cell r="Q2099" t="str">
            <v>-</v>
          </cell>
          <cell r="R2099" t="str">
            <v>0</v>
          </cell>
          <cell r="S2099" t="str">
            <v/>
          </cell>
          <cell r="T2099" t="str">
            <v>THALE sp. z o.o. sp.k.</v>
          </cell>
          <cell r="U2099" t="str">
            <v>11-041 Olsztyn, Poland, Wilimowo 2, Poland</v>
          </cell>
          <cell r="V2099" t="str">
            <v>ocynk galwaniczny</v>
          </cell>
          <cell r="W2099" t="str">
            <v>ZW2</v>
          </cell>
        </row>
        <row r="2100">
          <cell r="A2100">
            <v>27072</v>
          </cell>
          <cell r="B2100" t="str">
            <v>80120401700</v>
          </cell>
          <cell r="C2100" t="str">
            <v xml:space="preserve"> SIL-UPGD-3/8 BK II OBEJMA DUO + SILIKON CZERWONY 3/8 (17-20MM) BK</v>
          </cell>
          <cell r="D2100" t="str">
            <v>5907754261822</v>
          </cell>
          <cell r="E2100" t="str">
            <v>100</v>
          </cell>
          <cell r="F2100" t="str">
            <v>Obejma DUO+ silikon  3/8 (17-20mm) BK</v>
          </cell>
          <cell r="G2100" t="str">
            <v>Pipe clamp DUO 3/8 (17-20mm) BK</v>
          </cell>
          <cell r="H2100" t="str">
            <v>Csőbilincs DUO 3/8 + szilikon (17-20mm) BK</v>
          </cell>
          <cell r="I2100" t="str">
            <v>Laikiklis DUO 3/8 + silikonas (17-20mm)BK</v>
          </cell>
          <cell r="K2100" t="str">
            <v>Coliere tip DUO 3/8 (17-20mm) BK</v>
          </cell>
          <cell r="L2100" t="str">
            <v>-</v>
          </cell>
          <cell r="M2100" t="str">
            <v>-</v>
          </cell>
          <cell r="N2100" t="str">
            <v>-</v>
          </cell>
          <cell r="O2100" t="str">
            <v>-</v>
          </cell>
          <cell r="P2100" t="str">
            <v>-</v>
          </cell>
          <cell r="Q2100" t="str">
            <v>-</v>
          </cell>
          <cell r="R2100" t="str">
            <v>0</v>
          </cell>
          <cell r="S2100" t="str">
            <v/>
          </cell>
          <cell r="T2100" t="str">
            <v>THALE sp. z o.o. sp.k.</v>
          </cell>
          <cell r="U2100" t="str">
            <v>11-041 Olsztyn, Poland, Wilimowo 2, Poland</v>
          </cell>
          <cell r="V2100" t="str">
            <v>ocynk galwaniczny</v>
          </cell>
          <cell r="W2100" t="str">
            <v>SIL-UPGD-3/8 BK II</v>
          </cell>
        </row>
        <row r="2101">
          <cell r="A2101">
            <v>27073</v>
          </cell>
          <cell r="B2101" t="str">
            <v>80120402100</v>
          </cell>
          <cell r="C2101" t="str">
            <v xml:space="preserve"> SIL-UPGD-1/2 BK II OBEJMA DUO + SILIKON CZERWONY  1/2 (20-25MM) BK</v>
          </cell>
          <cell r="D2101" t="str">
            <v>5907754261778</v>
          </cell>
          <cell r="E2101" t="str">
            <v>100</v>
          </cell>
          <cell r="F2101" t="str">
            <v>Obejma DUO  + silikon 1/2 (20-25mm) BK</v>
          </cell>
          <cell r="G2101" t="str">
            <v>Pipe clamp DUO 1/2 (20-25mm) BK</v>
          </cell>
          <cell r="H2101" t="str">
            <v>Csőbilincs DUO 1/2 (20-25mm) BK</v>
          </cell>
          <cell r="I2101" t="str">
            <v>Laikiklis DUO 1/2 + silikonas (20-25mm)BK</v>
          </cell>
          <cell r="K2101" t="str">
            <v>Coliere tip DUO 1/2 (20-25mm) BK</v>
          </cell>
          <cell r="L2101" t="str">
            <v>-</v>
          </cell>
          <cell r="M2101" t="str">
            <v>-</v>
          </cell>
          <cell r="N2101" t="str">
            <v>-</v>
          </cell>
          <cell r="O2101" t="str">
            <v>-</v>
          </cell>
          <cell r="P2101" t="str">
            <v>-</v>
          </cell>
          <cell r="Q2101" t="str">
            <v>-</v>
          </cell>
          <cell r="R2101" t="str">
            <v>0</v>
          </cell>
          <cell r="S2101" t="str">
            <v/>
          </cell>
          <cell r="T2101" t="str">
            <v>THALE sp. z o.o. sp.k.</v>
          </cell>
          <cell r="U2101" t="str">
            <v>11-041 Olsztyn, Poland, Wilimowo 2, Poland</v>
          </cell>
          <cell r="V2101" t="str">
            <v>ocynk galwaniczny</v>
          </cell>
          <cell r="W2101" t="str">
            <v>SIL-UPGD-1/2 BK II</v>
          </cell>
        </row>
        <row r="2102">
          <cell r="A2102">
            <v>27074</v>
          </cell>
          <cell r="B2102" t="str">
            <v>80120402600</v>
          </cell>
          <cell r="C2102" t="str">
            <v xml:space="preserve"> SIL-UPGD-3/4 BK II OBEJMA DUO + SILIKON CZERWONY 3/4 (26-30MM) BK</v>
          </cell>
          <cell r="D2102" t="str">
            <v>5907754261815</v>
          </cell>
          <cell r="E2102" t="str">
            <v>100</v>
          </cell>
          <cell r="F2102" t="str">
            <v>Obejma DUO 3/4 (26-30mm) BK</v>
          </cell>
          <cell r="G2102" t="str">
            <v>Pipe clamp DUO 3/4 (26-30mm) BK</v>
          </cell>
          <cell r="H2102" t="str">
            <v>Csőbilincs DUO 3/4 + szilikon (26-30mm) BK</v>
          </cell>
          <cell r="I2102" t="str">
            <v>Laikiklis DUO 3/4 + silikonas (26-30mm)BK</v>
          </cell>
          <cell r="K2102" t="str">
            <v>Coliere tip DUO 3/4 (26-30mm) BK</v>
          </cell>
          <cell r="L2102" t="str">
            <v>-</v>
          </cell>
          <cell r="M2102" t="str">
            <v>-</v>
          </cell>
          <cell r="N2102" t="str">
            <v>-</v>
          </cell>
          <cell r="O2102" t="str">
            <v>-</v>
          </cell>
          <cell r="P2102" t="str">
            <v>-</v>
          </cell>
          <cell r="Q2102" t="str">
            <v>-</v>
          </cell>
          <cell r="R2102" t="str">
            <v>0</v>
          </cell>
          <cell r="S2102" t="str">
            <v/>
          </cell>
          <cell r="T2102" t="str">
            <v>THALE sp. z o.o. sp.k.</v>
          </cell>
          <cell r="U2102" t="str">
            <v>11-041 Olsztyn, Poland, Wilimowo 2, Poland</v>
          </cell>
          <cell r="V2102" t="str">
            <v>ocynk galwaniczny</v>
          </cell>
          <cell r="W2102" t="str">
            <v>SIL-UPGD-3/4 BK II</v>
          </cell>
        </row>
        <row r="2103">
          <cell r="A2103">
            <v>28223</v>
          </cell>
          <cell r="B2103" t="str">
            <v>90000004517</v>
          </cell>
          <cell r="C2103" t="str">
            <v>Y-OG-PDPZ-200 H=826 MM PODPORA DACHOWA Z PROFILEM ZAMKNIĘTYM 40X40 H=826MM</v>
          </cell>
          <cell r="D2103" t="str">
            <v>5907754262973</v>
          </cell>
          <cell r="E2103" t="str">
            <v>1</v>
          </cell>
          <cell r="F2103" t="str">
            <v>Podpora dachowa z profilem zamkniętym 40x40 H=826MM</v>
          </cell>
          <cell r="L2103" t="str">
            <v>-</v>
          </cell>
          <cell r="M2103" t="str">
            <v>-</v>
          </cell>
          <cell r="N2103" t="str">
            <v>-</v>
          </cell>
          <cell r="O2103" t="str">
            <v>-</v>
          </cell>
          <cell r="P2103" t="str">
            <v>-</v>
          </cell>
          <cell r="Q2103" t="str">
            <v>-</v>
          </cell>
          <cell r="R2103" t="str">
            <v>0</v>
          </cell>
          <cell r="S2103" t="str">
            <v/>
          </cell>
          <cell r="T2103" t="str">
            <v>THALE sp. z o.o. sp.k.</v>
          </cell>
          <cell r="U2103" t="str">
            <v>11-041 Olsztyn, Poland, Wilimowo 2, Poland</v>
          </cell>
          <cell r="V2103" t="str">
            <v>ocynk ogniowy</v>
          </cell>
          <cell r="W2103" t="str">
            <v>Y-OG-PDPZ-200-40 H=826 MM</v>
          </cell>
        </row>
        <row r="2104">
          <cell r="A2104">
            <v>27075</v>
          </cell>
          <cell r="B2104" t="str">
            <v>80120403300</v>
          </cell>
          <cell r="C2104" t="str">
            <v xml:space="preserve"> SIL-UPGD-1 BK II OBEJMA DUO + SILIKON CZERWONY 1 (31-36MM) BK</v>
          </cell>
          <cell r="D2104" t="str">
            <v>5907754261792</v>
          </cell>
          <cell r="E2104" t="str">
            <v>100</v>
          </cell>
          <cell r="F2104" t="str">
            <v>Obejma DUO 1 + silikon (31-36mm) BK</v>
          </cell>
          <cell r="G2104" t="str">
            <v>Pipe clamp DUO 1 (31-36mm) BK</v>
          </cell>
          <cell r="H2104" t="str">
            <v>Csőbilincs DUO 1 + szilikon (31-36mm) BK</v>
          </cell>
          <cell r="I2104" t="str">
            <v>Laikiklis DUO 1 + silikonas (31-36mm) BK</v>
          </cell>
          <cell r="K2104" t="str">
            <v>Coliere tip DUO 1 (31-36mm) BK</v>
          </cell>
          <cell r="L2104" t="str">
            <v>-</v>
          </cell>
          <cell r="M2104" t="str">
            <v>-</v>
          </cell>
          <cell r="N2104" t="str">
            <v>-</v>
          </cell>
          <cell r="O2104" t="str">
            <v>-</v>
          </cell>
          <cell r="P2104" t="str">
            <v>-</v>
          </cell>
          <cell r="Q2104" t="str">
            <v>-</v>
          </cell>
          <cell r="R2104" t="str">
            <v>0</v>
          </cell>
          <cell r="S2104" t="str">
            <v/>
          </cell>
          <cell r="T2104" t="str">
            <v>THALE sp. z o.o. sp.k.</v>
          </cell>
          <cell r="U2104" t="str">
            <v>11-041 Olsztyn, Poland, Wilimowo 2, Poland</v>
          </cell>
          <cell r="V2104" t="str">
            <v>ocynk galwaniczny</v>
          </cell>
          <cell r="W2104" t="str">
            <v>SIL-UPGD-1 BK II</v>
          </cell>
        </row>
        <row r="2105">
          <cell r="A2105">
            <v>27077</v>
          </cell>
          <cell r="B2105" t="str">
            <v>80120404200</v>
          </cell>
          <cell r="C2105" t="str">
            <v xml:space="preserve"> SIL-UPGD-11/4 BK II OBEJMA DUO + SILIKON CZERWONY 11/4 (41-46MM) BK</v>
          </cell>
          <cell r="D2105" t="str">
            <v>5907754261754</v>
          </cell>
          <cell r="E2105" t="str">
            <v>50</v>
          </cell>
          <cell r="F2105" t="str">
            <v>Obejma DUO + silikon 11/4 (41-46mm) BK</v>
          </cell>
          <cell r="G2105" t="str">
            <v>Pipe clamp DUO 11/4 (41-46mm) BK</v>
          </cell>
          <cell r="H2105" t="str">
            <v>Csőbilincs DUO 11/4 + szilikon (41-46mm) BK</v>
          </cell>
          <cell r="I2105" t="str">
            <v>Laikiklis DUO 11/4 (41-46mm)BK</v>
          </cell>
          <cell r="K2105" t="str">
            <v>Coliere tip DUO 11/4 (41-46mm) BK</v>
          </cell>
          <cell r="L2105" t="str">
            <v>-</v>
          </cell>
          <cell r="M2105" t="str">
            <v>-</v>
          </cell>
          <cell r="N2105" t="str">
            <v>-</v>
          </cell>
          <cell r="O2105" t="str">
            <v>-</v>
          </cell>
          <cell r="P2105" t="str">
            <v>-</v>
          </cell>
          <cell r="Q2105" t="str">
            <v>-</v>
          </cell>
          <cell r="R2105" t="str">
            <v>0</v>
          </cell>
          <cell r="S2105" t="str">
            <v/>
          </cell>
          <cell r="T2105" t="str">
            <v>THALE sp. z o.o. sp.k.</v>
          </cell>
          <cell r="U2105" t="str">
            <v>11-041 Olsztyn, Poland, Wilimowo 2, Poland</v>
          </cell>
          <cell r="V2105" t="str">
            <v>ocynk galwaniczny</v>
          </cell>
          <cell r="W2105" t="str">
            <v>SIL-UPGD-11/4 BK II</v>
          </cell>
        </row>
        <row r="2106">
          <cell r="A2106">
            <v>27078</v>
          </cell>
          <cell r="B2106" t="str">
            <v>80120404800</v>
          </cell>
          <cell r="C2106" t="str">
            <v xml:space="preserve"> SIL-UPGD-11/2 BK II OBEJMA DUO + SILIKON CZERWONY 11/2 (46-51MM) BK</v>
          </cell>
          <cell r="D2106" t="str">
            <v>5907754261747</v>
          </cell>
          <cell r="E2106" t="str">
            <v>50</v>
          </cell>
          <cell r="F2106" t="str">
            <v>Obejma DUO 11/2 + silikon (46-51mm) BK</v>
          </cell>
          <cell r="G2106" t="str">
            <v>Pipe clamp DUO 11/2 (46-51mm) BK</v>
          </cell>
          <cell r="H2106" t="str">
            <v>Csőbilincs DUO 11/2 + szilikon (46-51mm) BK</v>
          </cell>
          <cell r="I2106" t="str">
            <v>Laikiklis DUO 11/2 + silikonas (46-51mm)BK</v>
          </cell>
          <cell r="K2106" t="str">
            <v>Coliere tip DUO 11/2 (46-51mm) BK</v>
          </cell>
          <cell r="L2106" t="str">
            <v>-</v>
          </cell>
          <cell r="M2106" t="str">
            <v>-</v>
          </cell>
          <cell r="N2106" t="str">
            <v>-</v>
          </cell>
          <cell r="O2106" t="str">
            <v>-</v>
          </cell>
          <cell r="P2106" t="str">
            <v>-</v>
          </cell>
          <cell r="Q2106" t="str">
            <v>-</v>
          </cell>
          <cell r="R2106" t="str">
            <v>0</v>
          </cell>
          <cell r="S2106" t="str">
            <v/>
          </cell>
          <cell r="T2106" t="str">
            <v>THALE sp. z o.o. sp.k.</v>
          </cell>
          <cell r="U2106" t="str">
            <v>11-041 Olsztyn, Poland, Wilimowo 2, Poland</v>
          </cell>
          <cell r="V2106" t="str">
            <v>ocynk galwaniczny</v>
          </cell>
          <cell r="W2106" t="str">
            <v>SIL-UPGD-11/2 BK II</v>
          </cell>
        </row>
        <row r="2107">
          <cell r="A2107">
            <v>24773</v>
          </cell>
          <cell r="B2107" t="str">
            <v>81310416202</v>
          </cell>
          <cell r="C2107" t="str">
            <v>N-KLM-MH KLAMRA PROFILU MH</v>
          </cell>
          <cell r="D2107" t="str">
            <v>5907754257740</v>
          </cell>
          <cell r="E2107" t="str">
            <v>4</v>
          </cell>
          <cell r="F2107" t="str">
            <v>Klamra profilu MH</v>
          </cell>
          <cell r="G2107" t="str">
            <v>Channel beam clamp MH</v>
          </cell>
          <cell r="H2107" t="str">
            <v>Tartókapocs MH</v>
          </cell>
          <cell r="I2107" t="str">
            <v>Sagtis MH profiliui</v>
          </cell>
          <cell r="J2107" t="str">
            <v>Nosníková svorka KLM MH</v>
          </cell>
          <cell r="K2107" t="str">
            <v>Clema pentru profile de otel MH</v>
          </cell>
          <cell r="L2107" t="str">
            <v>(HU)A-101/2016 18/11/2021; (SK)SK TP-19/0004-verzia 02 23/03/2022; (RO)AT 017-05-4053-2024 28/02/2024</v>
          </cell>
          <cell r="M2107" t="str">
            <v>(HU)02/2021 18/11/2021; (SK)01/2022 23/03/2022; (RO)01/2024 28/02/2024</v>
          </cell>
          <cell r="N2107" t="str">
            <v>B</v>
          </cell>
          <cell r="O2107" t="str">
            <v>-</v>
          </cell>
          <cell r="P2107" t="str">
            <v>-</v>
          </cell>
          <cell r="Q2107" t="str">
            <v>-</v>
          </cell>
          <cell r="R2107" t="str">
            <v>15</v>
          </cell>
          <cell r="S2107" t="str">
            <v/>
          </cell>
          <cell r="T2107" t="str">
            <v>THALE sp. z o.o. sp.k.</v>
          </cell>
          <cell r="U2107" t="str">
            <v>11-041 Olsztyn, Poland, Wilimowo 2, Poland</v>
          </cell>
          <cell r="V2107" t="str">
            <v>pasywacja</v>
          </cell>
          <cell r="W2107" t="str">
            <v>N-KLM-MH</v>
          </cell>
        </row>
        <row r="2108">
          <cell r="A2108">
            <v>27080</v>
          </cell>
          <cell r="B2108" t="str">
            <v>80120406000</v>
          </cell>
          <cell r="C2108" t="str">
            <v xml:space="preserve"> SIL-UPGD-2 BK II OBEJMA DUO + SILIKON CZERWONY 2 (59-64MM) BK</v>
          </cell>
          <cell r="D2108" t="str">
            <v>5907754261808</v>
          </cell>
          <cell r="E2108" t="str">
            <v>50</v>
          </cell>
          <cell r="F2108" t="str">
            <v>Obejma DUO 2 (59-64mm) BK</v>
          </cell>
          <cell r="G2108" t="str">
            <v>Pipe clamp DUO 2 (59-64mm) BK</v>
          </cell>
          <cell r="H2108" t="str">
            <v>Csőbilincs DUO 2 + szilikon (59-64mm) BK</v>
          </cell>
          <cell r="I2108" t="str">
            <v>Laikiklis DUO 2 + silikonas (59-64mm) BK</v>
          </cell>
          <cell r="K2108" t="str">
            <v>Coliere tip DUO 2 (59-64mm) BK</v>
          </cell>
          <cell r="L2108" t="str">
            <v>-</v>
          </cell>
          <cell r="M2108" t="str">
            <v>-</v>
          </cell>
          <cell r="N2108" t="str">
            <v>-</v>
          </cell>
          <cell r="O2108" t="str">
            <v>-</v>
          </cell>
          <cell r="P2108" t="str">
            <v>-</v>
          </cell>
          <cell r="Q2108" t="str">
            <v>-</v>
          </cell>
          <cell r="R2108" t="str">
            <v>0</v>
          </cell>
          <cell r="S2108" t="str">
            <v/>
          </cell>
          <cell r="T2108" t="str">
            <v>THALE sp. z o.o. sp.k.</v>
          </cell>
          <cell r="U2108" t="str">
            <v>11-041 Olsztyn, Poland, Wilimowo 2, Poland</v>
          </cell>
          <cell r="V2108" t="str">
            <v>ocynk galwaniczny</v>
          </cell>
          <cell r="W2108" t="str">
            <v>SIL-UPGD-2 BK II</v>
          </cell>
        </row>
        <row r="2109">
          <cell r="A2109">
            <v>27079</v>
          </cell>
          <cell r="B2109" t="str">
            <v>80120405400</v>
          </cell>
          <cell r="C2109" t="str">
            <v xml:space="preserve"> SIL-UPGD-54 BK II OBEJMA DUO + SILIKON CZERWONY 54 (53-58MM) BK</v>
          </cell>
          <cell r="D2109" t="str">
            <v>5907754261846</v>
          </cell>
          <cell r="E2109" t="str">
            <v>50</v>
          </cell>
          <cell r="F2109" t="str">
            <v>Obejma DUO + silikon 54 (53-58mm) BK</v>
          </cell>
          <cell r="G2109" t="str">
            <v>Pipe clamp DUO 54 (53-58mm) BK</v>
          </cell>
          <cell r="H2109" t="str">
            <v>Csőbilincs DUO 54 + szilikon (53-58mm) BK</v>
          </cell>
          <cell r="I2109" t="str">
            <v>Laikiklis DUO 54 + silikonas (53-58mm) BK</v>
          </cell>
          <cell r="K2109" t="str">
            <v>Coliere tip DUO 54 (53-58mm) BK</v>
          </cell>
          <cell r="L2109" t="str">
            <v>-</v>
          </cell>
          <cell r="M2109" t="str">
            <v>-</v>
          </cell>
          <cell r="N2109" t="str">
            <v>-</v>
          </cell>
          <cell r="O2109" t="str">
            <v>-</v>
          </cell>
          <cell r="P2109" t="str">
            <v>-</v>
          </cell>
          <cell r="Q2109" t="str">
            <v>-</v>
          </cell>
          <cell r="R2109" t="str">
            <v>0</v>
          </cell>
          <cell r="S2109" t="str">
            <v/>
          </cell>
          <cell r="T2109" t="str">
            <v>THALE sp. z o.o. sp.k.</v>
          </cell>
          <cell r="U2109" t="str">
            <v>11-041 Olsztyn, Poland, Wilimowo 2, Poland</v>
          </cell>
          <cell r="V2109" t="str">
            <v>ocynk galwaniczny</v>
          </cell>
          <cell r="W2109" t="str">
            <v>SIL-UPGD-54 BK II</v>
          </cell>
        </row>
        <row r="2110">
          <cell r="A2110">
            <v>28510</v>
          </cell>
          <cell r="B2110" t="str">
            <v>90000006817</v>
          </cell>
          <cell r="C2110" t="str">
            <v>Y-N-PROFIL ZAMKNIĘTY 40X40X2,0MM-2000MM NIERDZEWNY</v>
          </cell>
          <cell r="D2110" t="str">
            <v/>
          </cell>
          <cell r="E2110" t="str">
            <v>1</v>
          </cell>
          <cell r="L2110" t="str">
            <v>-</v>
          </cell>
          <cell r="M2110" t="str">
            <v>-</v>
          </cell>
          <cell r="N2110" t="str">
            <v>-</v>
          </cell>
          <cell r="O2110" t="str">
            <v>-</v>
          </cell>
          <cell r="P2110" t="str">
            <v>-</v>
          </cell>
          <cell r="Q2110" t="str">
            <v>-</v>
          </cell>
          <cell r="R2110" t="str">
            <v>0</v>
          </cell>
          <cell r="S2110" t="str">
            <v/>
          </cell>
          <cell r="T2110" t="str">
            <v>THALE sp. z o.o. sp.k.</v>
          </cell>
          <cell r="U2110" t="str">
            <v>11-041 Olsztyn, Poland, Wilimowo 2, Poland</v>
          </cell>
          <cell r="V2110" t="str">
            <v/>
          </cell>
          <cell r="W2110" t="str">
            <v>Y-N-PROFIL ZAMKNIĘTY 40X40X2,0MM-2000MM</v>
          </cell>
        </row>
        <row r="2111">
          <cell r="A2111">
            <v>28508</v>
          </cell>
          <cell r="B2111" t="str">
            <v>90000006717</v>
          </cell>
          <cell r="C2111" t="str">
            <v>Y-N-PROFIL ZAMKNIĘTY 30X30X2,0MM-3000MM NIERDZEWNY</v>
          </cell>
          <cell r="D2111" t="str">
            <v/>
          </cell>
          <cell r="E2111" t="str">
            <v>1</v>
          </cell>
          <cell r="L2111" t="str">
            <v>-</v>
          </cell>
          <cell r="M2111" t="str">
            <v>-</v>
          </cell>
          <cell r="N2111" t="str">
            <v>-</v>
          </cell>
          <cell r="O2111" t="str">
            <v>-</v>
          </cell>
          <cell r="P2111" t="str">
            <v>-</v>
          </cell>
          <cell r="Q2111" t="str">
            <v>-</v>
          </cell>
          <cell r="R2111" t="str">
            <v>0</v>
          </cell>
          <cell r="S2111" t="str">
            <v/>
          </cell>
          <cell r="T2111" t="str">
            <v>THALE sp. z o.o. sp.k.</v>
          </cell>
          <cell r="U2111" t="str">
            <v>11-041 Olsztyn, Poland, Wilimowo 2, Poland</v>
          </cell>
          <cell r="V2111" t="str">
            <v/>
          </cell>
          <cell r="W2111" t="str">
            <v>Y-N-PROFIL ZAMKNIĘTY 30X30X2,0MM-3000MM</v>
          </cell>
        </row>
        <row r="2112">
          <cell r="A2112">
            <v>20479</v>
          </cell>
          <cell r="B2112" t="str">
            <v>81202010520</v>
          </cell>
          <cell r="C2112" t="str">
            <v>UPGD-105 SKR OBEJMA DUO 105 (100-107MM) SKR</v>
          </cell>
          <cell r="D2112" t="str">
            <v>5907754250277</v>
          </cell>
          <cell r="E2112" t="str">
            <v>25</v>
          </cell>
          <cell r="F2112" t="str">
            <v>Obejma DUO 105 (100-107mm) SKR</v>
          </cell>
          <cell r="G2112" t="str">
            <v>Pipe clamp DUO 105 (100-107mm) SKR</v>
          </cell>
          <cell r="H2112" t="str">
            <v>Csőbilincs DUO 105 (100-107mm) SKR</v>
          </cell>
          <cell r="I2112" t="str">
            <v>Laikiklis DUO 105 (100-107mm) SKR</v>
          </cell>
          <cell r="J2112" t="str">
            <v>Objímka DUO 105 (100-107mm) SKR</v>
          </cell>
          <cell r="K2112" t="str">
            <v>Coliere tip DUO 105 (100-107mm) SKR</v>
          </cell>
          <cell r="L2112" t="str">
            <v>(PL)ITB-KOT-2018/0556 wydanie 2 30/06/2020; (HU)A-101/2016 18/11/2021; (SK)SK TP-19/0004-verzia 02 23/03/2022; (RO)AT 017-05-4053-2024 28/02/2024</v>
          </cell>
          <cell r="M2112" t="str">
            <v>(PL)03/2020 30/05/2023; (HU)02/2021 18/11/2021; (SK)01/2022 23/03/2022; (RO)01/2024 28/02/2024</v>
          </cell>
          <cell r="N2112" t="str">
            <v>B</v>
          </cell>
          <cell r="O2112" t="str">
            <v>-</v>
          </cell>
          <cell r="P2112" t="str">
            <v>-</v>
          </cell>
          <cell r="Q2112" t="str">
            <v>-</v>
          </cell>
          <cell r="R2112" t="str">
            <v>18</v>
          </cell>
          <cell r="S2112" t="str">
            <v/>
          </cell>
          <cell r="T2112" t="str">
            <v>THALE sp. z o.o. sp.k.</v>
          </cell>
          <cell r="U2112" t="str">
            <v>11-041 Olsztyn, Poland, Wilimowo 2, Poland</v>
          </cell>
          <cell r="V2112" t="str">
            <v>ocynk galwaniczny</v>
          </cell>
          <cell r="W2112" t="str">
            <v>UPGD-105 SKR</v>
          </cell>
        </row>
        <row r="2113">
          <cell r="A2113">
            <v>24787</v>
          </cell>
          <cell r="B2113" t="str">
            <v>81402101008</v>
          </cell>
          <cell r="C2113" t="str">
            <v>XP-105-M10X100 ŚRUBA 105 6-KĄT. M10X100</v>
          </cell>
          <cell r="D2113" t="str">
            <v>5907754257788</v>
          </cell>
          <cell r="E2113" t="str">
            <v>20</v>
          </cell>
          <cell r="F2113" t="str">
            <v>Śruba 105 6-kąt. M10X100</v>
          </cell>
          <cell r="G2113" t="str">
            <v>Hex head bolt 105 M10X100</v>
          </cell>
          <cell r="H2113" t="str">
            <v>Hatlapfejű csavar 105 M10X60</v>
          </cell>
          <cell r="I2113" t="str">
            <v>Varztas 105 6-kamp. M10X100</v>
          </cell>
          <cell r="J2113" t="str">
            <v>6-hranná skrutka XP-105 M10X100</v>
          </cell>
          <cell r="K2113" t="str">
            <v>Suruburi cu cap hexagonal 105 M10x100</v>
          </cell>
          <cell r="L2113" t="str">
            <v>(RO)AT 017-05-4053-2024 28/02/2024</v>
          </cell>
          <cell r="M2113" t="str">
            <v>(RO)01/2024 28/02/2024</v>
          </cell>
          <cell r="N2113" t="str">
            <v>-</v>
          </cell>
          <cell r="O2113" t="str">
            <v>-</v>
          </cell>
          <cell r="P2113" t="str">
            <v>-</v>
          </cell>
          <cell r="Q2113" t="str">
            <v>-</v>
          </cell>
          <cell r="R2113" t="str">
            <v>0</v>
          </cell>
          <cell r="S2113" t="str">
            <v/>
          </cell>
          <cell r="T2113" t="str">
            <v>THALE sp. z o.o. sp.k.</v>
          </cell>
          <cell r="U2113" t="str">
            <v>11-041 Olsztyn, Poland, Wilimowo 2, Poland</v>
          </cell>
          <cell r="V2113" t="str">
            <v>ocynk lamelarny</v>
          </cell>
          <cell r="W2113" t="str">
            <v>XP-105-M10X100</v>
          </cell>
        </row>
        <row r="2114">
          <cell r="A2114">
            <v>370</v>
          </cell>
          <cell r="B2114" t="str">
            <v>80110107610</v>
          </cell>
          <cell r="C2114" t="str">
            <v>HUPZ-21/2 KPL OBEJMA HOBBY 21/2 (75-80MM) KPL</v>
          </cell>
          <cell r="D2114" t="str">
            <v>5907754205857</v>
          </cell>
          <cell r="E2114" t="str">
            <v>25</v>
          </cell>
          <cell r="F2114" t="str">
            <v>Obejma HOBBY 21/2 (75-80mm) KPL</v>
          </cell>
          <cell r="G2114" t="str">
            <v>Pipe clamp HOBBY 21/2 (75-80mm) KPL</v>
          </cell>
          <cell r="H2114" t="str">
            <v>Csőbilincs HOBBY 21/2 (75-80mm) KPL</v>
          </cell>
          <cell r="I2114" t="str">
            <v>Laikiklis Hobby 21/2 (75-80mm) KPL</v>
          </cell>
          <cell r="J2114" t="str">
            <v>Objímka HOBBY 21/2 (75-80mm) KPL</v>
          </cell>
          <cell r="K2114" t="str">
            <v>Colier tip HOBBY 21/2 (75-80mm) KPL</v>
          </cell>
          <cell r="L2114" t="str">
            <v>(PL)ITB-KOT-2018/0744 wydanie 2 27/03/2020; (HU)A-101/2016 18/11/2021; (SK)SK TP-19/0004-verzia 02 23/03/2022; (RO)AT 017-05-4053-2024 28/02/2024</v>
          </cell>
          <cell r="M2114" t="str">
            <v>(PL)01/2020 30/05/2023; (HU)02/2021 18/11/2021; (SK)01/2022 23/03/2022; (RO)01/2024 28/02/2024</v>
          </cell>
          <cell r="N2114" t="str">
            <v>B</v>
          </cell>
          <cell r="O2114" t="str">
            <v>-</v>
          </cell>
          <cell r="P2114" t="str">
            <v>-</v>
          </cell>
          <cell r="Q2114" t="str">
            <v>-</v>
          </cell>
          <cell r="R2114" t="str">
            <v>15</v>
          </cell>
          <cell r="S2114" t="str">
            <v/>
          </cell>
          <cell r="T2114" t="str">
            <v>THALE sp. z o.o. sp.k.</v>
          </cell>
          <cell r="U2114" t="str">
            <v>11-041 Olsztyn, Poland, Wilimowo 2, Poland</v>
          </cell>
          <cell r="V2114" t="str">
            <v>ocynk galwaniczny</v>
          </cell>
          <cell r="W2114" t="str">
            <v>HUPZ-21/2 KPL</v>
          </cell>
        </row>
        <row r="2115">
          <cell r="A2115">
            <v>22193</v>
          </cell>
          <cell r="B2115" t="str">
            <v>91700000017</v>
          </cell>
          <cell r="C2115" t="str">
            <v>Y-SELLAFOC – ZAPRAWA OGNIOODPORNA DO MONTAŻU INSTALACJI – OPAKOWANIE 20 KG</v>
          </cell>
          <cell r="D2115" t="str">
            <v>5907754254251</v>
          </cell>
          <cell r="E2115" t="str">
            <v>1</v>
          </cell>
          <cell r="L2115" t="str">
            <v>-</v>
          </cell>
          <cell r="M2115" t="str">
            <v>-</v>
          </cell>
          <cell r="N2115" t="str">
            <v>-</v>
          </cell>
          <cell r="O2115" t="str">
            <v>-</v>
          </cell>
          <cell r="P2115" t="str">
            <v>-</v>
          </cell>
          <cell r="Q2115" t="str">
            <v>-</v>
          </cell>
          <cell r="R2115" t="str">
            <v>0</v>
          </cell>
          <cell r="S2115" t="str">
            <v/>
          </cell>
          <cell r="T2115" t="str">
            <v>THALE sp. z o.o. sp.k.</v>
          </cell>
          <cell r="U2115" t="str">
            <v>11-041 Olsztyn, Poland, Wilimowo 2, Poland</v>
          </cell>
          <cell r="V2115" t="str">
            <v>ocynk galwaniczny</v>
          </cell>
          <cell r="W2115" t="str">
            <v>Y-SELLAFOC</v>
          </cell>
        </row>
        <row r="2116">
          <cell r="A2116">
            <v>19120</v>
          </cell>
          <cell r="B2116" t="str">
            <v>89050005015</v>
          </cell>
          <cell r="C2116" t="str">
            <v>UPF-50 KPL OBEJMA ZATRZASKOWA UPF-50 KPL</v>
          </cell>
          <cell r="D2116" t="str">
            <v>5907754218376</v>
          </cell>
          <cell r="E2116" t="str">
            <v>1</v>
          </cell>
          <cell r="F2116" t="str">
            <v>Obejma zatrzaskowa UPF-50 KPL</v>
          </cell>
          <cell r="G2116" t="str">
            <v>Self-locking pipe clamp UPF-50 KPL</v>
          </cell>
          <cell r="H2116" t="str">
            <v>Önzáró csőbilincs UPF-50 KPL</v>
          </cell>
          <cell r="I2116" t="str">
            <v>Greito montavimo laikiklis UPF-50 KPL</v>
          </cell>
          <cell r="K2116" t="str">
            <v>Colier tip UPF-50 KPL</v>
          </cell>
          <cell r="L2116" t="str">
            <v>-</v>
          </cell>
          <cell r="M2116" t="str">
            <v>-</v>
          </cell>
          <cell r="N2116" t="str">
            <v>-</v>
          </cell>
          <cell r="O2116" t="str">
            <v>-</v>
          </cell>
          <cell r="P2116" t="str">
            <v>-</v>
          </cell>
          <cell r="Q2116" t="str">
            <v>-</v>
          </cell>
          <cell r="R2116" t="str">
            <v>0</v>
          </cell>
          <cell r="S2116" t="str">
            <v/>
          </cell>
          <cell r="T2116" t="str">
            <v>THALE sp. z o.o. sp.k.</v>
          </cell>
          <cell r="U2116" t="str">
            <v>11-041 Olsztyn, Poland, Wilimowo 2, Poland</v>
          </cell>
          <cell r="V2116" t="str">
            <v/>
          </cell>
          <cell r="W2116" t="str">
            <v>UPF-50 KPL</v>
          </cell>
        </row>
        <row r="2117">
          <cell r="A2117">
            <v>26194</v>
          </cell>
          <cell r="B2117" t="str">
            <v>90000002017</v>
          </cell>
          <cell r="C2117" t="str">
            <v>Y-PX-PSF-40-139 WKŁADKA PUR 80KG/M3 GR. 40 MM DLA RUROCIĄGU 139 WRAZ Z KOŁNIERZEM</v>
          </cell>
          <cell r="D2117" t="str">
            <v>5907754259423</v>
          </cell>
          <cell r="E2117" t="str">
            <v>1</v>
          </cell>
          <cell r="L2117" t="str">
            <v>-</v>
          </cell>
          <cell r="M2117" t="str">
            <v>-</v>
          </cell>
          <cell r="N2117" t="str">
            <v>-</v>
          </cell>
          <cell r="O2117" t="str">
            <v>-</v>
          </cell>
          <cell r="P2117" t="str">
            <v>-</v>
          </cell>
          <cell r="Q2117" t="str">
            <v>-</v>
          </cell>
          <cell r="R2117" t="str">
            <v>0</v>
          </cell>
          <cell r="S2117" t="str">
            <v/>
          </cell>
          <cell r="T2117" t="str">
            <v>THALE sp. z o.o. sp.k.</v>
          </cell>
          <cell r="U2117" t="str">
            <v>11-041 Olsztyn, Poland, Wilimowo 2, Poland</v>
          </cell>
          <cell r="V2117" t="str">
            <v/>
          </cell>
          <cell r="W2117" t="str">
            <v>Y-PX-PSF-40-139</v>
          </cell>
        </row>
        <row r="2118">
          <cell r="A2118">
            <v>24686</v>
          </cell>
          <cell r="B2118" t="str">
            <v>99200000017</v>
          </cell>
          <cell r="C2118" t="str">
            <v>Y-N-UK9 UCHWYT KABLOWY POJEDYNCZY NIERDZEWNY</v>
          </cell>
          <cell r="D2118" t="str">
            <v>5907754257511</v>
          </cell>
          <cell r="E2118" t="str">
            <v>1</v>
          </cell>
          <cell r="L2118" t="str">
            <v>-</v>
          </cell>
          <cell r="M2118" t="str">
            <v>-</v>
          </cell>
          <cell r="N2118" t="str">
            <v>-</v>
          </cell>
          <cell r="O2118" t="str">
            <v>-</v>
          </cell>
          <cell r="P2118" t="str">
            <v>-</v>
          </cell>
          <cell r="Q2118" t="str">
            <v>-</v>
          </cell>
          <cell r="R2118" t="str">
            <v>0</v>
          </cell>
          <cell r="S2118" t="str">
            <v/>
          </cell>
          <cell r="T2118" t="str">
            <v>THALE sp. z o.o. sp.k.</v>
          </cell>
          <cell r="U2118" t="str">
            <v>11-041 Olsztyn, Poland, Wilimowo 2, Poland</v>
          </cell>
          <cell r="V2118" t="str">
            <v>pasywacja</v>
          </cell>
          <cell r="W2118" t="str">
            <v>Y-N-UK9</v>
          </cell>
        </row>
        <row r="2119">
          <cell r="A2119">
            <v>24790</v>
          </cell>
          <cell r="B2119" t="str">
            <v>81402120608</v>
          </cell>
          <cell r="C2119" t="str">
            <v>XP-105-M12X60 ŚRUBA 105 6-KĄT. M12X60</v>
          </cell>
          <cell r="D2119" t="str">
            <v>5907754257801</v>
          </cell>
          <cell r="E2119" t="str">
            <v>20</v>
          </cell>
          <cell r="F2119" t="str">
            <v>Śruba 105 6-kąt. M12X60</v>
          </cell>
          <cell r="G2119" t="str">
            <v>Hex head bolt 105 M12X60</v>
          </cell>
          <cell r="H2119" t="str">
            <v>Hatlapfejű csavar 105 M12X60</v>
          </cell>
          <cell r="I2119" t="str">
            <v>Varztas 105 6-kamp. M12X60</v>
          </cell>
          <cell r="J2119" t="str">
            <v>6-hranná skrutka XP-105 M12X60</v>
          </cell>
          <cell r="K2119" t="str">
            <v>Suruburi cu cap hexagonal 105 M12x60</v>
          </cell>
          <cell r="L2119" t="str">
            <v>(RO)AT 017-05-4053-2024 28/02/2024</v>
          </cell>
          <cell r="M2119" t="str">
            <v>(RO)01/2024 28/02/2024</v>
          </cell>
          <cell r="N2119" t="str">
            <v>-</v>
          </cell>
          <cell r="O2119" t="str">
            <v>-</v>
          </cell>
          <cell r="P2119" t="str">
            <v>-</v>
          </cell>
          <cell r="Q2119" t="str">
            <v>-</v>
          </cell>
          <cell r="R2119" t="str">
            <v>0</v>
          </cell>
          <cell r="S2119" t="str">
            <v/>
          </cell>
          <cell r="T2119" t="str">
            <v>THALE sp. z o.o. sp.k.</v>
          </cell>
          <cell r="U2119" t="str">
            <v>11-041 Olsztyn, Poland, Wilimowo 2, Poland</v>
          </cell>
          <cell r="V2119" t="str">
            <v>ocynk lamelarny</v>
          </cell>
          <cell r="W2119" t="str">
            <v>XP-105-M12X60</v>
          </cell>
        </row>
        <row r="2120">
          <cell r="A2120">
            <v>25803</v>
          </cell>
          <cell r="B2120" t="str">
            <v>90000001317</v>
          </cell>
          <cell r="C2120" t="str">
            <v>Y-CEOWNIK C120 L=665 Z BLACHAMI  PS DN200 1280</v>
          </cell>
          <cell r="D2120" t="str">
            <v>5907754259041</v>
          </cell>
          <cell r="E2120" t="str">
            <v>1</v>
          </cell>
          <cell r="L2120" t="str">
            <v>-</v>
          </cell>
          <cell r="M2120" t="str">
            <v>-</v>
          </cell>
          <cell r="N2120" t="str">
            <v>-</v>
          </cell>
          <cell r="O2120" t="str">
            <v>-</v>
          </cell>
          <cell r="P2120" t="str">
            <v>-</v>
          </cell>
          <cell r="Q2120" t="str">
            <v>-</v>
          </cell>
          <cell r="R2120" t="str">
            <v>0</v>
          </cell>
          <cell r="S2120" t="str">
            <v/>
          </cell>
          <cell r="T2120" t="str">
            <v>THALE sp. z o.o. sp.k.</v>
          </cell>
          <cell r="U2120" t="str">
            <v>11-041 Olsztyn, Poland, Wilimowo 2, Poland</v>
          </cell>
          <cell r="V2120" t="str">
            <v/>
          </cell>
          <cell r="W2120" t="str">
            <v>Y-CEOWNIK C120 L=665</v>
          </cell>
        </row>
        <row r="2121">
          <cell r="A2121">
            <v>36020</v>
          </cell>
          <cell r="B2121" t="str">
            <v>81401010080</v>
          </cell>
          <cell r="C2121" t="str">
            <v>RWW-M10/8 ZŁĄCZKA REDUKCYJNA WEW. M10/8</v>
          </cell>
          <cell r="D2121" t="str">
            <v>5907754203907</v>
          </cell>
          <cell r="E2121" t="str">
            <v>15</v>
          </cell>
          <cell r="F2121" t="str">
            <v>Złączka redukcyjna wew. M10/8</v>
          </cell>
          <cell r="G2121" t="str">
            <v>Hex adapter female/female M10/8</v>
          </cell>
          <cell r="H2121" t="str">
            <v>Hex szűkítő férfi/nő M10/8</v>
          </cell>
          <cell r="I2121" t="str">
            <v>Redukcine jungtis su vidiniu sriegiu M10/8</v>
          </cell>
          <cell r="J2121" t="str">
            <v>Šesťhranná redukcia s vnútorným závitom M10/8</v>
          </cell>
          <cell r="K2121" t="str">
            <v>Racorduri de reductie cu filet intern M10/8</v>
          </cell>
          <cell r="L2121" t="str">
            <v>(PL)ITB-KOT-2020/1562 wydanie 1 23/12/2020; (SK)SK TP-19/0004-verzia 02 23/03/2022; (RO)AT 017-05-4053-2024 28/02/2024</v>
          </cell>
          <cell r="M2121" t="str">
            <v>(PL)05/2020 30/05/2023; (SK)01/2022 23/03/2022; (RO)01/2024 28/02/2024</v>
          </cell>
          <cell r="N2121" t="str">
            <v>B</v>
          </cell>
          <cell r="O2121" t="str">
            <v>-</v>
          </cell>
          <cell r="P2121" t="str">
            <v>-</v>
          </cell>
          <cell r="Q2121" t="str">
            <v>-</v>
          </cell>
          <cell r="R2121" t="str">
            <v>15</v>
          </cell>
          <cell r="S2121" t="str">
            <v/>
          </cell>
          <cell r="T2121" t="str">
            <v>THALE sp. z o.o. sp.k.</v>
          </cell>
          <cell r="U2121" t="str">
            <v>11-041 Olsztyn, Poland, Wilimowo 2, Poland</v>
          </cell>
          <cell r="V2121" t="str">
            <v>ocynk galwaniczny</v>
          </cell>
          <cell r="W2121" t="str">
            <v>RWW-M10/8</v>
          </cell>
        </row>
        <row r="2122">
          <cell r="A2122">
            <v>19492</v>
          </cell>
          <cell r="B2122" t="str">
            <v/>
          </cell>
          <cell r="C2122" t="str">
            <v>N-EZP-MF-M10 NAKRĘTKA ŚLIZGOWA EZP M10 PROFILU SZER. 41MM</v>
          </cell>
          <cell r="D2122" t="str">
            <v/>
          </cell>
          <cell r="E2122" t="str">
            <v>25</v>
          </cell>
          <cell r="F2122" t="str">
            <v>Nakrętka ślizgowa EZP M10 profilu szer. 41mm</v>
          </cell>
          <cell r="G2122" t="str">
            <v>Slide nut EZP M10 channel width 41mm</v>
          </cell>
          <cell r="H2122" t="str">
            <v>Bilincscsatlakozó EZP M10 41mm-es szerelősínekhez</v>
          </cell>
          <cell r="I2122" t="str">
            <v>Fiksavimo detale EZP M10 profiliams 41mm</v>
          </cell>
          <cell r="J2122" t="str">
            <v>Nosníková matica EZP M10 pre šírku 41mm</v>
          </cell>
          <cell r="K2122" t="str">
            <v>Elemente de blocare din material sintetic EZP M10</v>
          </cell>
          <cell r="L2122" t="str">
            <v>(PL)ITB-KOT-2020/1562 wydanie 1 23/12/2020; (HU)A-101/2016 18/11/2021; (SK)SK TP-19/0004-verzia 02 23/03/2022; (RO)AT 017-05-4053-2024 28/02/2024</v>
          </cell>
          <cell r="M2122" t="str">
            <v>(PL)05/2020 30/05/2023; (HU)02/2021 18/11/2021; (SK)01/2022 23/03/2022; (RO)01/2024 28/02/2024</v>
          </cell>
          <cell r="N2122" t="str">
            <v>B</v>
          </cell>
          <cell r="O2122" t="str">
            <v>-</v>
          </cell>
          <cell r="P2122" t="str">
            <v>-</v>
          </cell>
          <cell r="Q2122" t="str">
            <v>-</v>
          </cell>
          <cell r="R2122" t="str">
            <v>15</v>
          </cell>
          <cell r="S2122" t="str">
            <v/>
          </cell>
          <cell r="T2122" t="str">
            <v>THALE sp. z o.o. sp.k.</v>
          </cell>
          <cell r="U2122" t="str">
            <v>11-041 Olsztyn, Poland, Wilimowo 2, Poland</v>
          </cell>
          <cell r="V2122" t="str">
            <v>pasywacja</v>
          </cell>
          <cell r="W2122" t="str">
            <v>N-EZP-MF-M10</v>
          </cell>
        </row>
        <row r="2123">
          <cell r="A2123">
            <v>24009</v>
          </cell>
          <cell r="B2123" t="str">
            <v>80111203300</v>
          </cell>
          <cell r="C2123" t="str">
            <v>UPGB-1 OBEJMA BINCO 1 (34-39MM)</v>
          </cell>
          <cell r="D2123" t="str">
            <v>5907754256781</v>
          </cell>
          <cell r="E2123" t="str">
            <v>50</v>
          </cell>
          <cell r="F2123" t="str">
            <v>Obejma BINCO 1 (34-39mm)</v>
          </cell>
          <cell r="G2123" t="str">
            <v>Pipe clamp BINCO 1 (34-39mm)</v>
          </cell>
          <cell r="H2123" t="str">
            <v>Csőbilincs BINCO 1 (34-39mm)</v>
          </cell>
          <cell r="I2123" t="str">
            <v>Laikiklis BINCO 1 (34-39mm)</v>
          </cell>
          <cell r="K2123" t="str">
            <v>Colier tip BINCO 1 (34-39mm) BK</v>
          </cell>
          <cell r="L2123" t="str">
            <v>(PL)ITB-KOT-2018/0744 wydanie 2 27/03/2020; (SK)SK TP-19/0004-verzia 02 23/03/2022; (RO)AT 017-05-4053-2024 28/02/2024</v>
          </cell>
          <cell r="M2123" t="str">
            <v>(PL)01/2020 30/05/2023; (SK)01/2022 23/03/2022; (RO)01/2024 28/02/2024</v>
          </cell>
          <cell r="N2123" t="str">
            <v>B</v>
          </cell>
          <cell r="O2123" t="str">
            <v>-</v>
          </cell>
          <cell r="P2123" t="str">
            <v>-</v>
          </cell>
          <cell r="Q2123" t="str">
            <v>-</v>
          </cell>
          <cell r="R2123" t="str">
            <v>18</v>
          </cell>
          <cell r="S2123" t="str">
            <v/>
          </cell>
          <cell r="T2123" t="str">
            <v>THALE sp. z o.o. sp.k.</v>
          </cell>
          <cell r="U2123" t="str">
            <v>11-041 Olsztyn, Poland, Wilimowo 2, Poland</v>
          </cell>
          <cell r="V2123" t="str">
            <v>ocynk galwaniczny</v>
          </cell>
          <cell r="W2123" t="str">
            <v>UPGB-1</v>
          </cell>
        </row>
        <row r="2124">
          <cell r="A2124">
            <v>24849</v>
          </cell>
          <cell r="B2124" t="str">
            <v>93400000017</v>
          </cell>
          <cell r="C2124" t="str">
            <v>Y-PX-PSF-50-168  WKŁADKA PUR 80KG/M3 GR. 50 MM DLA RUROCIĄGU 168 WRAZ Z KOŁNIERZEM</v>
          </cell>
          <cell r="D2124" t="str">
            <v>5907754258235</v>
          </cell>
          <cell r="E2124" t="str">
            <v>1</v>
          </cell>
          <cell r="L2124" t="str">
            <v>-</v>
          </cell>
          <cell r="M2124" t="str">
            <v>-</v>
          </cell>
          <cell r="N2124" t="str">
            <v>-</v>
          </cell>
          <cell r="O2124" t="str">
            <v>-</v>
          </cell>
          <cell r="P2124" t="str">
            <v>-</v>
          </cell>
          <cell r="Q2124" t="str">
            <v>-</v>
          </cell>
          <cell r="R2124" t="str">
            <v>0</v>
          </cell>
          <cell r="S2124" t="str">
            <v/>
          </cell>
          <cell r="T2124" t="str">
            <v>THALE sp. z o.o. sp.k.</v>
          </cell>
          <cell r="U2124" t="str">
            <v>11-041 Olsztyn, Poland, Wilimowo 2, Poland</v>
          </cell>
          <cell r="V2124" t="str">
            <v>ocynk galwaniczny</v>
          </cell>
          <cell r="W2124" t="str">
            <v>Y-PX-PSF-50-168</v>
          </cell>
        </row>
        <row r="2125">
          <cell r="A2125">
            <v>24844</v>
          </cell>
          <cell r="B2125" t="str">
            <v>93200000017</v>
          </cell>
          <cell r="C2125" t="str">
            <v>Y-PX-PSF-40-273 WKŁADKA PUR 80KG/M3 GR. 40 MM DLA RUROCIĄGU 273 WRAZ Z KOŁNIERZEM</v>
          </cell>
          <cell r="D2125" t="str">
            <v>5907754258211</v>
          </cell>
          <cell r="E2125" t="str">
            <v>1</v>
          </cell>
          <cell r="L2125" t="str">
            <v>-</v>
          </cell>
          <cell r="M2125" t="str">
            <v>-</v>
          </cell>
          <cell r="N2125" t="str">
            <v>-</v>
          </cell>
          <cell r="O2125" t="str">
            <v>-</v>
          </cell>
          <cell r="P2125" t="str">
            <v>-</v>
          </cell>
          <cell r="Q2125" t="str">
            <v>-</v>
          </cell>
          <cell r="R2125" t="str">
            <v>0</v>
          </cell>
          <cell r="S2125" t="str">
            <v/>
          </cell>
          <cell r="T2125" t="str">
            <v>THALE sp. z o.o. sp.k.</v>
          </cell>
          <cell r="U2125" t="str">
            <v>11-041 Olsztyn, Poland, Wilimowo 2, Poland</v>
          </cell>
          <cell r="V2125" t="str">
            <v>ocynk galwaniczny</v>
          </cell>
          <cell r="W2125" t="str">
            <v>Y-PX-PSF-40-273</v>
          </cell>
        </row>
        <row r="2126">
          <cell r="A2126">
            <v>24850</v>
          </cell>
          <cell r="B2126" t="str">
            <v>93500000017</v>
          </cell>
          <cell r="C2126" t="str">
            <v>Y-PX-PSF-50-219  WKŁADKA PUR 80KG/M3 GR. 50 MM DLA RUROCIĄGU 219,1 WRAZ Z KOŁNIERZEM</v>
          </cell>
          <cell r="D2126" t="str">
            <v>5907754258242</v>
          </cell>
          <cell r="E2126" t="str">
            <v>1</v>
          </cell>
          <cell r="L2126" t="str">
            <v>-</v>
          </cell>
          <cell r="M2126" t="str">
            <v>-</v>
          </cell>
          <cell r="N2126" t="str">
            <v>-</v>
          </cell>
          <cell r="O2126" t="str">
            <v>-</v>
          </cell>
          <cell r="P2126" t="str">
            <v>-</v>
          </cell>
          <cell r="Q2126" t="str">
            <v>-</v>
          </cell>
          <cell r="R2126" t="str">
            <v>0</v>
          </cell>
          <cell r="S2126" t="str">
            <v/>
          </cell>
          <cell r="T2126" t="str">
            <v>THALE sp. z o.o. sp.k.</v>
          </cell>
          <cell r="U2126" t="str">
            <v>11-041 Olsztyn, Poland, Wilimowo 2, Poland</v>
          </cell>
          <cell r="V2126" t="str">
            <v>ocynk galwaniczny</v>
          </cell>
          <cell r="W2126" t="str">
            <v>Y-PX-PSF-50-219</v>
          </cell>
        </row>
        <row r="2127">
          <cell r="A2127">
            <v>24851</v>
          </cell>
          <cell r="B2127" t="str">
            <v>93600000017</v>
          </cell>
          <cell r="C2127" t="str">
            <v>Y-PX-PSF-50-356  WKŁADKA PUR 80KG/M3 GR. 50 MM DLA RUROCIĄGU 355,6  WRAZ Z KOŁNIERZEM</v>
          </cell>
          <cell r="D2127" t="str">
            <v>5907754258259</v>
          </cell>
          <cell r="E2127" t="str">
            <v>1</v>
          </cell>
          <cell r="L2127" t="str">
            <v>-</v>
          </cell>
          <cell r="M2127" t="str">
            <v>-</v>
          </cell>
          <cell r="N2127" t="str">
            <v>-</v>
          </cell>
          <cell r="O2127" t="str">
            <v>-</v>
          </cell>
          <cell r="P2127" t="str">
            <v>-</v>
          </cell>
          <cell r="Q2127" t="str">
            <v>-</v>
          </cell>
          <cell r="R2127" t="str">
            <v>0</v>
          </cell>
          <cell r="S2127" t="str">
            <v/>
          </cell>
          <cell r="T2127" t="str">
            <v>THALE sp. z o.o. sp.k.</v>
          </cell>
          <cell r="U2127" t="str">
            <v>11-041 Olsztyn, Poland, Wilimowo 2, Poland</v>
          </cell>
          <cell r="V2127" t="str">
            <v>ocynk galwaniczny</v>
          </cell>
          <cell r="W2127" t="str">
            <v>Y-PX-PSF-50-356</v>
          </cell>
        </row>
        <row r="2128">
          <cell r="A2128">
            <v>24845</v>
          </cell>
          <cell r="B2128" t="str">
            <v>93300000017</v>
          </cell>
          <cell r="C2128" t="str">
            <v>Y-PX-PSF-50-114  WKŁADKA PUR 80KG/M3 GR. 50 MM DLA RUROCIĄGU 114,3 WRAZ Z KOŁNIERZEM</v>
          </cell>
          <cell r="D2128" t="str">
            <v>5907754258228</v>
          </cell>
          <cell r="E2128" t="str">
            <v>1</v>
          </cell>
          <cell r="L2128" t="str">
            <v>-</v>
          </cell>
          <cell r="M2128" t="str">
            <v>-</v>
          </cell>
          <cell r="N2128" t="str">
            <v>-</v>
          </cell>
          <cell r="O2128" t="str">
            <v>-</v>
          </cell>
          <cell r="P2128" t="str">
            <v>-</v>
          </cell>
          <cell r="Q2128" t="str">
            <v>-</v>
          </cell>
          <cell r="R2128" t="str">
            <v>0</v>
          </cell>
          <cell r="S2128" t="str">
            <v/>
          </cell>
          <cell r="T2128" t="str">
            <v>THALE sp. z o.o. sp.k.</v>
          </cell>
          <cell r="U2128" t="str">
            <v>11-041 Olsztyn, Poland, Wilimowo 2, Poland</v>
          </cell>
          <cell r="V2128" t="str">
            <v>ocynk galwaniczny</v>
          </cell>
          <cell r="W2128" t="str">
            <v>Y-PX-PSF-50-114</v>
          </cell>
        </row>
        <row r="2129">
          <cell r="A2129">
            <v>25291</v>
          </cell>
          <cell r="B2129" t="str">
            <v>90000000217</v>
          </cell>
          <cell r="C2129" t="str">
            <v>Y-PX-PSF-50-089  WKŁADKA PUR 80KG/M3 GR. 50 MM DLA RUROCIĄGU 88,9 WRAZ Z KOŁNIERZEM</v>
          </cell>
          <cell r="D2129" t="str">
            <v>5907754258532</v>
          </cell>
          <cell r="E2129" t="str">
            <v>1</v>
          </cell>
          <cell r="L2129" t="str">
            <v>-</v>
          </cell>
          <cell r="M2129" t="str">
            <v>-</v>
          </cell>
          <cell r="N2129" t="str">
            <v>-</v>
          </cell>
          <cell r="O2129" t="str">
            <v>-</v>
          </cell>
          <cell r="P2129" t="str">
            <v>-</v>
          </cell>
          <cell r="Q2129" t="str">
            <v>-</v>
          </cell>
          <cell r="R2129" t="str">
            <v>0</v>
          </cell>
          <cell r="S2129" t="str">
            <v/>
          </cell>
          <cell r="T2129" t="str">
            <v>THALE sp. z o.o. sp.k.</v>
          </cell>
          <cell r="U2129" t="str">
            <v>11-041 Olsztyn, Poland, Wilimowo 2, Poland</v>
          </cell>
          <cell r="V2129" t="str">
            <v>ocynk galwaniczny</v>
          </cell>
          <cell r="W2129" t="str">
            <v>Y-PX-PSF-50-089</v>
          </cell>
        </row>
        <row r="2130">
          <cell r="A2130">
            <v>24839</v>
          </cell>
          <cell r="B2130" t="str">
            <v>93100000017</v>
          </cell>
          <cell r="C2130" t="str">
            <v>Y-PX-PSF-30-076 WKŁADKA PUR 80KG/M3 GR. 30 MM DLA RUROCIĄGU 76,1 WRAZ Z KOŁNIERZEM</v>
          </cell>
          <cell r="D2130" t="str">
            <v>5907754258204</v>
          </cell>
          <cell r="E2130" t="str">
            <v>1</v>
          </cell>
          <cell r="L2130" t="str">
            <v>-</v>
          </cell>
          <cell r="M2130" t="str">
            <v>-</v>
          </cell>
          <cell r="N2130" t="str">
            <v>-</v>
          </cell>
          <cell r="O2130" t="str">
            <v>-</v>
          </cell>
          <cell r="P2130" t="str">
            <v>-</v>
          </cell>
          <cell r="Q2130" t="str">
            <v>-</v>
          </cell>
          <cell r="R2130" t="str">
            <v>0</v>
          </cell>
          <cell r="S2130" t="str">
            <v/>
          </cell>
          <cell r="T2130" t="str">
            <v>THALE sp. z o.o. sp.k.</v>
          </cell>
          <cell r="U2130" t="str">
            <v>11-041 Olsztyn, Poland, Wilimowo 2, Poland</v>
          </cell>
          <cell r="V2130" t="str">
            <v>ocynk galwaniczny</v>
          </cell>
          <cell r="W2130" t="str">
            <v>Y-PX-PSF-30-076</v>
          </cell>
        </row>
        <row r="2131">
          <cell r="A2131">
            <v>25293</v>
          </cell>
          <cell r="B2131" t="str">
            <v>90000000317</v>
          </cell>
          <cell r="C2131" t="str">
            <v>Y-PX-PSF-50-139 WKŁADKA PUR 80KG/M3 GR. 50 MM DLA RUROCIĄGU 139,7 WRAZ Z KOŁNIERZEM</v>
          </cell>
          <cell r="D2131" t="str">
            <v>5907754258549</v>
          </cell>
          <cell r="E2131" t="str">
            <v>1</v>
          </cell>
          <cell r="L2131" t="str">
            <v>-</v>
          </cell>
          <cell r="M2131" t="str">
            <v>-</v>
          </cell>
          <cell r="N2131" t="str">
            <v>-</v>
          </cell>
          <cell r="O2131" t="str">
            <v>-</v>
          </cell>
          <cell r="P2131" t="str">
            <v>-</v>
          </cell>
          <cell r="Q2131" t="str">
            <v>-</v>
          </cell>
          <cell r="R2131" t="str">
            <v>0</v>
          </cell>
          <cell r="S2131" t="str">
            <v/>
          </cell>
          <cell r="T2131" t="str">
            <v>THALE sp. z o.o. sp.k.</v>
          </cell>
          <cell r="U2131" t="str">
            <v>11-041 Olsztyn, Poland, Wilimowo 2, Poland</v>
          </cell>
          <cell r="V2131" t="str">
            <v>ocynk galwaniczny</v>
          </cell>
          <cell r="W2131" t="str">
            <v>Y-PX-PSF-50-139</v>
          </cell>
        </row>
        <row r="2132">
          <cell r="A2132">
            <v>14722</v>
          </cell>
          <cell r="B2132" t="str">
            <v>80130331500</v>
          </cell>
          <cell r="C2132" t="str">
            <v>SIL-UPG-315 BK OBEJMA EXPERT + SILIKON 315 (307-316MM) BK</v>
          </cell>
          <cell r="D2132" t="str">
            <v>5907754245112</v>
          </cell>
          <cell r="E2132" t="str">
            <v>5</v>
          </cell>
          <cell r="F2132" t="str">
            <v>Obejma EXPERT + silikon 315 (307-316mm) BK</v>
          </cell>
          <cell r="G2132" t="str">
            <v>Pipe clamp EXPERT + silicone 315 (307-316mm) BK</v>
          </cell>
          <cell r="H2132" t="str">
            <v>Csőbilincs EXPERT + szilikon 315 (307-316mm) BK</v>
          </cell>
          <cell r="I2132" t="str">
            <v>Laikiklis Expert + silikonas 315 (307-316mm) BK</v>
          </cell>
          <cell r="K2132" t="str">
            <v>Colier tip EXPERT + silicon 315 (307-316mm) BK</v>
          </cell>
          <cell r="L2132" t="str">
            <v>(PL)ITB-KOT-2020/1561 wydanie 1 15/12/2020; (HU)A-101/2016 18/11/2021; (SK)SK TP-19/0004-verzia 02 23/03/2022</v>
          </cell>
          <cell r="M2132" t="str">
            <v>(PL)04/2020 30/05/2023; (HU)02/2021 18/11/2021; (SK)01/2022 23/03/2022</v>
          </cell>
          <cell r="N2132" t="str">
            <v>B</v>
          </cell>
          <cell r="O2132" t="str">
            <v>-</v>
          </cell>
          <cell r="P2132" t="str">
            <v>-</v>
          </cell>
          <cell r="Q2132" t="str">
            <v>-</v>
          </cell>
          <cell r="R2132" t="str">
            <v>15</v>
          </cell>
          <cell r="S2132" t="str">
            <v/>
          </cell>
          <cell r="T2132" t="str">
            <v>THALE sp. z o.o. sp.k.</v>
          </cell>
          <cell r="U2132" t="str">
            <v>11-041 Olsztyn, Poland, Wilimowo 2, Poland</v>
          </cell>
          <cell r="V2132" t="str">
            <v>ocynk galwaniczny</v>
          </cell>
          <cell r="W2132" t="str">
            <v>SIL-UPG-315 BK</v>
          </cell>
        </row>
        <row r="2133">
          <cell r="A2133">
            <v>30176</v>
          </cell>
          <cell r="B2133" t="str">
            <v>80111107620</v>
          </cell>
          <cell r="C2133" t="str">
            <v>HUPZ-21/2 SKR OBEJMA HOBBY 21/2 (75-80MM) SKR</v>
          </cell>
          <cell r="D2133" t="str">
            <v>5907754267145</v>
          </cell>
          <cell r="E2133" t="str">
            <v>25</v>
          </cell>
          <cell r="F2133" t="str">
            <v>Obejma HOBBY 21/2 (75-80mm) SKR</v>
          </cell>
          <cell r="G2133" t="str">
            <v>Pipe clamp HOBBY 21/2 (75-80mm) SKR</v>
          </cell>
          <cell r="H2133" t="str">
            <v>Csőbilincs HOBBY 21/2 (75-80mm) SKR</v>
          </cell>
          <cell r="I2133" t="str">
            <v>Laikiklis Hobby 21/2 (75-80mm) SKR</v>
          </cell>
          <cell r="J2133" t="str">
            <v>Objímka HOBBY 21/2 (75-80mm) SKR</v>
          </cell>
          <cell r="K2133" t="str">
            <v>Colier tip HOBBY 21/2 (75-80mm) SKR</v>
          </cell>
          <cell r="L2133" t="str">
            <v>(PL)ITB-KOT-2018/0744 wydanie 2 27/03/2020; (HU)A-101/2016 18/11/2021; (SK)SK TP-19/0004-verzia 02 23/03/2022; (RO)AT 017-05-4053-2024 28/02/2024</v>
          </cell>
          <cell r="M2133" t="str">
            <v>(PL)01/2020 30/05/2023; (HU)02/2021 18/11/2021; (SK)01/2022 23/03/2022; (RO)01/2024 28/02/2024</v>
          </cell>
          <cell r="N2133" t="str">
            <v>B</v>
          </cell>
          <cell r="O2133" t="str">
            <v>-</v>
          </cell>
          <cell r="P2133" t="str">
            <v>-</v>
          </cell>
          <cell r="Q2133" t="str">
            <v>-</v>
          </cell>
          <cell r="R2133" t="str">
            <v>20</v>
          </cell>
          <cell r="S2133" t="str">
            <v/>
          </cell>
          <cell r="T2133" t="str">
            <v>THALE sp. z o.o. sp.k.</v>
          </cell>
          <cell r="U2133" t="str">
            <v>11-041 Olsztyn, Poland, Wilimowo 2, Poland</v>
          </cell>
          <cell r="V2133" t="str">
            <v>ocynk galwaniczny</v>
          </cell>
          <cell r="W2133" t="str">
            <v>HUPZ-21/2 SKR</v>
          </cell>
        </row>
        <row r="2134">
          <cell r="A2134">
            <v>30341</v>
          </cell>
          <cell r="B2134" t="str">
            <v>82730303020</v>
          </cell>
          <cell r="C2134" t="str">
            <v>SZ-U3,0-2000 PROFIL U3,0 2000MM</v>
          </cell>
          <cell r="D2134" t="str">
            <v>5907754242128</v>
          </cell>
          <cell r="E2134" t="str">
            <v>240</v>
          </cell>
          <cell r="F2134" t="str">
            <v>Profil U3,0 2000mm</v>
          </cell>
          <cell r="G2134" t="str">
            <v>Channel U3,0 2000mm</v>
          </cell>
          <cell r="H2134" t="str">
            <v>Szerelősín U3,0 2000mm</v>
          </cell>
          <cell r="I2134" t="str">
            <v>Profilis U3,0 2000mm</v>
          </cell>
          <cell r="J2134" t="str">
            <v>Nosníky SZ-U3,0 2000mm</v>
          </cell>
          <cell r="K2134" t="str">
            <v>Profil de montaj U3,0 2000mm</v>
          </cell>
          <cell r="L2134" t="str">
            <v>(PL)ITB-KOT-2018/0556 wydanie 2 30/06/2020; (HU)A-101/2016 18/11/2021; (SK)SK TP-19/0004-verzia 02 23/03/2022; (RO)AT 017-05-4053-2024 28/02/2024</v>
          </cell>
          <cell r="M2134" t="str">
            <v>(PL)03/2020 30/05/2023; (HU)02/2021 18/11/2021; (SK)01/2022 23/03/2022; (RO)01/2024 28/02/2024</v>
          </cell>
          <cell r="N2134" t="str">
            <v>B</v>
          </cell>
          <cell r="O2134" t="str">
            <v>-</v>
          </cell>
          <cell r="P2134" t="str">
            <v>-</v>
          </cell>
          <cell r="Q2134" t="str">
            <v>-</v>
          </cell>
          <cell r="R2134" t="str">
            <v>15</v>
          </cell>
          <cell r="S2134" t="str">
            <v/>
          </cell>
          <cell r="T2134" t="str">
            <v>THALE sp. z o.o. sp.k.</v>
          </cell>
          <cell r="U2134" t="str">
            <v>11-041 Olsztyn, Poland, Wilimowo 2, Poland</v>
          </cell>
          <cell r="V2134" t="str">
            <v>ocynk galwaniczny</v>
          </cell>
          <cell r="W2134" t="str">
            <v>SZ-U3,0-2000</v>
          </cell>
        </row>
        <row r="2135">
          <cell r="A2135">
            <v>30192</v>
          </cell>
          <cell r="B2135" t="str">
            <v>80111208910</v>
          </cell>
          <cell r="C2135" t="str">
            <v>HUPG-3 KPL OBEJMA HOBBY 3 (87-93MM) KPL</v>
          </cell>
          <cell r="D2135" t="str">
            <v>5907754267220</v>
          </cell>
          <cell r="E2135" t="str">
            <v>25</v>
          </cell>
          <cell r="F2135" t="str">
            <v>Obejma HOBBY 3 (87-93mm) KPL</v>
          </cell>
          <cell r="G2135" t="str">
            <v>Pipe clamp HOBBY 3 (87-93mm) KPL</v>
          </cell>
          <cell r="H2135" t="str">
            <v>Csőbilincs HOBBY 3 (87-93mm) KPL</v>
          </cell>
          <cell r="I2135" t="str">
            <v>Laikiklis HOBBY 3 (87-93mm) KPL</v>
          </cell>
          <cell r="J2135" t="str">
            <v>Objímka HOBBY 3 (87-93mm) KPL</v>
          </cell>
          <cell r="K2135" t="str">
            <v>Colier tip HOBBY 3 (87-93mm) KPL</v>
          </cell>
          <cell r="L2135" t="str">
            <v>(PL)ITB-KOT-2018/0744 wydanie 2 27/03/2020; (HU)A-101/2016 18/11/2021; (SK)SK TP-19/0004-verzia 02 23/03/2022; (RO)AT 017-05-4053-2024 28/02/2024</v>
          </cell>
          <cell r="M2135" t="str">
            <v>(PL)01/2020 30/05/2023; (HU)02/2021 18/11/2021; (SK)01/2022 23/03/2022; (RO)01/2024 28/02/2024</v>
          </cell>
          <cell r="N2135" t="str">
            <v>B</v>
          </cell>
          <cell r="O2135" t="str">
            <v>-</v>
          </cell>
          <cell r="P2135" t="str">
            <v>-</v>
          </cell>
          <cell r="Q2135" t="str">
            <v>-</v>
          </cell>
          <cell r="R2135" t="str">
            <v>15</v>
          </cell>
          <cell r="S2135" t="str">
            <v/>
          </cell>
          <cell r="T2135" t="str">
            <v>THALE sp. z o.o. sp.k.</v>
          </cell>
          <cell r="U2135" t="str">
            <v>11-041 Olsztyn, Poland, Wilimowo 2, Poland</v>
          </cell>
          <cell r="V2135" t="str">
            <v>ocynk galwaniczny</v>
          </cell>
          <cell r="W2135" t="str">
            <v>HUPG-3 KPL</v>
          </cell>
        </row>
        <row r="2136">
          <cell r="A2136">
            <v>30289</v>
          </cell>
          <cell r="B2136" t="str">
            <v>80111211010</v>
          </cell>
          <cell r="C2136" t="str">
            <v>HUPG-4 KPL OBEJMA HOBBY 4 (107-114MM) KPL</v>
          </cell>
          <cell r="D2136" t="str">
            <v>5907754267275</v>
          </cell>
          <cell r="E2136" t="str">
            <v>25</v>
          </cell>
          <cell r="F2136" t="str">
            <v>Obejma HOBBY 4 (107-114mm) KPL</v>
          </cell>
          <cell r="G2136" t="str">
            <v>Pipe clamp HOBBY 4 (107-114mm) KPL</v>
          </cell>
          <cell r="H2136" t="str">
            <v>Csőbilincs HOBBY 4 (107-114mm) KPL</v>
          </cell>
          <cell r="I2136" t="str">
            <v>Laikiklis HOBBY 4 (107-114mm) KPL</v>
          </cell>
          <cell r="J2136" t="str">
            <v>Objímka HOBBY 4 (107-114mm) KPL</v>
          </cell>
          <cell r="K2136" t="str">
            <v>Colier tip HOBBY 4 (107-114mm) KPL</v>
          </cell>
          <cell r="L2136" t="str">
            <v>(PL)ITB-KOT-2018/0744 wydanie 2 27/03/2020; (HU)A-101/2016 18/11/2021; (SK)SK TP-19/0004-verzia 02 23/03/2022; (RO)AT 017-05-4053-2024 28/02/2024</v>
          </cell>
          <cell r="M2136" t="str">
            <v>(PL)01/2020 30/05/2023; (HU)02/2021 18/11/2021; (SK)01/2022 23/03/2022; (RO)01/2024 28/02/2024</v>
          </cell>
          <cell r="N2136" t="str">
            <v>B</v>
          </cell>
          <cell r="O2136" t="str">
            <v>-</v>
          </cell>
          <cell r="P2136" t="str">
            <v>-</v>
          </cell>
          <cell r="Q2136" t="str">
            <v>-</v>
          </cell>
          <cell r="R2136" t="str">
            <v>15</v>
          </cell>
          <cell r="S2136" t="str">
            <v/>
          </cell>
          <cell r="T2136" t="str">
            <v>THALE sp. z o.o. sp.k.</v>
          </cell>
          <cell r="U2136" t="str">
            <v>11-041 Olsztyn, Poland, Wilimowo 2, Poland</v>
          </cell>
          <cell r="V2136" t="str">
            <v>ocynk galwaniczny</v>
          </cell>
          <cell r="W2136" t="str">
            <v>HUPG-4 KPL</v>
          </cell>
        </row>
        <row r="2137">
          <cell r="A2137">
            <v>19425</v>
          </cell>
          <cell r="B2137" t="str">
            <v>9000019425</v>
          </cell>
          <cell r="C2137" t="str">
            <v>M16X2000 PRĘT GWINTOWANY M16X2000MM</v>
          </cell>
          <cell r="D2137" t="str">
            <v/>
          </cell>
          <cell r="E2137" t="str">
            <v>10</v>
          </cell>
          <cell r="F2137" t="str">
            <v>Pręt gwintowany M16x2000mm</v>
          </cell>
          <cell r="G2137" t="str">
            <v>Threaded rod M16x2000mm</v>
          </cell>
          <cell r="H2137" t="str">
            <v>Menetesszár M16x2000mm</v>
          </cell>
          <cell r="I2137" t="str">
            <v>Srieginis strypas  M16x2000mm</v>
          </cell>
          <cell r="K2137" t="str">
            <v>Tije filetate M16x2000mm</v>
          </cell>
          <cell r="L2137" t="str">
            <v>(PL)ITB-KOT-2020/1562 wydanie 1 23/12/2020; (SK)SK TP-19/0004-verzia 02 23/03/2022; (RO)AT 017-05-4053-2024 28/02/2024</v>
          </cell>
          <cell r="M2137" t="str">
            <v>(PL)05/2020 30/05/2023; (SK)01/2022 23/03/2022; (RO)01/2024 28/02/2024</v>
          </cell>
          <cell r="N2137" t="str">
            <v>B</v>
          </cell>
          <cell r="O2137" t="str">
            <v>-</v>
          </cell>
          <cell r="P2137" t="str">
            <v>-</v>
          </cell>
          <cell r="Q2137" t="str">
            <v>-</v>
          </cell>
          <cell r="R2137" t="str">
            <v>15</v>
          </cell>
          <cell r="S2137" t="str">
            <v/>
          </cell>
          <cell r="T2137" t="str">
            <v>THALE sp. z o.o. sp.k.</v>
          </cell>
          <cell r="U2137" t="str">
            <v>11-041 Olsztyn, Poland, Wilimowo 2, Poland</v>
          </cell>
          <cell r="V2137" t="str">
            <v>ocynk galwaniczny</v>
          </cell>
          <cell r="W2137" t="str">
            <v>M16X2000</v>
          </cell>
        </row>
        <row r="2138">
          <cell r="A2138">
            <v>29203</v>
          </cell>
          <cell r="B2138" t="str">
            <v>80130114020</v>
          </cell>
          <cell r="C2138" t="str">
            <v>UPZ-11/4 SKR OBEJMA EXPERT 11/4 (40-45MM) SKR</v>
          </cell>
          <cell r="D2138" t="str">
            <v>5907754265417</v>
          </cell>
          <cell r="E2138" t="str">
            <v>100</v>
          </cell>
          <cell r="L2138" t="str">
            <v>(PL)ITB-KOT-2018/0744 wydanie 2 27/03/2020</v>
          </cell>
          <cell r="M2138" t="str">
            <v>(PL)01/2020 30/05/2023</v>
          </cell>
          <cell r="N2138" t="str">
            <v>B</v>
          </cell>
          <cell r="O2138" t="str">
            <v>-</v>
          </cell>
          <cell r="P2138" t="str">
            <v>-</v>
          </cell>
          <cell r="Q2138" t="str">
            <v>-</v>
          </cell>
          <cell r="R2138" t="str">
            <v>18</v>
          </cell>
          <cell r="S2138" t="str">
            <v/>
          </cell>
          <cell r="T2138" t="str">
            <v>THALE sp. z o.o. sp.k.</v>
          </cell>
          <cell r="U2138" t="str">
            <v>11-041 Olsztyn, Poland, Wilimowo 2, Poland</v>
          </cell>
          <cell r="V2138" t="str">
            <v>ocynk galwaniczny</v>
          </cell>
          <cell r="W2138" t="str">
            <v>UPZ-11/4 SKR</v>
          </cell>
        </row>
        <row r="2139">
          <cell r="A2139">
            <v>12370</v>
          </cell>
          <cell r="B2139" t="str">
            <v>80850803030</v>
          </cell>
          <cell r="C2139" t="str">
            <v>SD-MB3,0-3000 PROFIL PODWÓJNY MB3,0 3000MM</v>
          </cell>
          <cell r="D2139" t="str">
            <v>5907754238213</v>
          </cell>
          <cell r="E2139" t="str">
            <v>1</v>
          </cell>
          <cell r="F2139" t="str">
            <v>Profil podwójny MB3,0 3000mm</v>
          </cell>
          <cell r="G2139" t="str">
            <v>Double channel MB3,0 3000mm</v>
          </cell>
          <cell r="H2139" t="str">
            <v>Dupla szerelősín MB3,0 3000mm</v>
          </cell>
          <cell r="I2139" t="str">
            <v>Dvigubas profilis MB3,0 3000mm</v>
          </cell>
          <cell r="J2139" t="str">
            <v>Dvojitý nosník SD-MB3,0 3000mm</v>
          </cell>
          <cell r="K2139" t="str">
            <v>Profil dublu de montaj MB3,0 3000mm</v>
          </cell>
          <cell r="L2139" t="str">
            <v>(PL)ITB-KOT-2020/1562 wydanie 1 23/12/2020; (HU)A-101/2016 18/11/2021; (SK)SK TP-19/0004-verzia 02 23/03/2022; (RO)AT 017-05-4053-2024 28/02/2024</v>
          </cell>
          <cell r="M2139" t="str">
            <v>(PL)05/2020 30/05/2023; (HU)02/2021 18/11/2021; (SK)01/2022 23/03/2022; (RO)01/2024 28/02/2024</v>
          </cell>
          <cell r="N2139" t="str">
            <v>B</v>
          </cell>
          <cell r="O2139" t="str">
            <v>-</v>
          </cell>
          <cell r="P2139" t="str">
            <v>-</v>
          </cell>
          <cell r="Q2139" t="str">
            <v>-</v>
          </cell>
          <cell r="R2139" t="str">
            <v>15</v>
          </cell>
          <cell r="S2139" t="str">
            <v/>
          </cell>
          <cell r="T2139" t="str">
            <v>THALE sp. z o.o. sp.k.</v>
          </cell>
          <cell r="U2139" t="str">
            <v>11-041 Olsztyn, Poland, Wilimowo 2, Poland</v>
          </cell>
          <cell r="V2139" t="str">
            <v>ocynk galwaniczny</v>
          </cell>
          <cell r="W2139" t="str">
            <v>SD-MB3,0-3000</v>
          </cell>
        </row>
        <row r="2140">
          <cell r="A2140">
            <v>30288</v>
          </cell>
          <cell r="B2140" t="str">
            <v>80111211000</v>
          </cell>
          <cell r="C2140" t="str">
            <v>HUPG-4 BK OBEJMA HOBBY 4 (107-114MM) BK</v>
          </cell>
          <cell r="D2140" t="str">
            <v>5907754267268</v>
          </cell>
          <cell r="E2140" t="str">
            <v>25</v>
          </cell>
          <cell r="F2140" t="str">
            <v>Obejma HOBBY 4 (107-114mm) BK</v>
          </cell>
          <cell r="G2140" t="str">
            <v>Pipe clamp HOBBY 4 (107-114mm) BK</v>
          </cell>
          <cell r="H2140" t="str">
            <v>Csőbilincs HOBBY 4 (107-114mm) BK</v>
          </cell>
          <cell r="I2140" t="str">
            <v>Laikiklis HOBBY 4 (107-114mm) BK</v>
          </cell>
          <cell r="J2140" t="str">
            <v>Objímka HOBBY 4 (107-114mm) BK</v>
          </cell>
          <cell r="K2140" t="str">
            <v>Colier tip HOBBY 4 (107-114mm) BK</v>
          </cell>
          <cell r="L2140" t="str">
            <v>(PL)ITB-KOT-2018/0744 wydanie 2 27/03/2020; (HU)A-101/2016 18/11/2021; (SK)SK TP-19/0004-verzia 02 23/03/2022; (RO)AT 017-05-4053-2024 28/02/2024</v>
          </cell>
          <cell r="M2140" t="str">
            <v>(PL)01/2020 30/05/2023; (HU)02/2021 18/11/2021; (SK)01/2022 23/03/2022; (RO)01/2024 28/02/2024</v>
          </cell>
          <cell r="N2140" t="str">
            <v>B</v>
          </cell>
          <cell r="O2140" t="str">
            <v>-</v>
          </cell>
          <cell r="P2140" t="str">
            <v>-</v>
          </cell>
          <cell r="Q2140" t="str">
            <v>-</v>
          </cell>
          <cell r="R2140" t="str">
            <v>15</v>
          </cell>
          <cell r="S2140" t="str">
            <v/>
          </cell>
          <cell r="T2140" t="str">
            <v>THALE sp. z o.o. sp.k.</v>
          </cell>
          <cell r="U2140" t="str">
            <v>11-041 Olsztyn, Poland, Wilimowo 2, Poland</v>
          </cell>
          <cell r="V2140" t="str">
            <v>ocynk galwaniczny</v>
          </cell>
          <cell r="W2140" t="str">
            <v>HUPG-4 BK</v>
          </cell>
        </row>
        <row r="2141">
          <cell r="A2141">
            <v>31773</v>
          </cell>
          <cell r="B2141" t="str">
            <v>90000023117</v>
          </cell>
          <cell r="C2141" t="str">
            <v>YSZM640MF15 GOTOWE MOCOWANIE</v>
          </cell>
          <cell r="D2141" t="str">
            <v>5907754271159</v>
          </cell>
          <cell r="E2141" t="str">
            <v/>
          </cell>
          <cell r="F2141" t="str">
            <v>GOTOWE MOCOWANIE</v>
          </cell>
          <cell r="L2141" t="str">
            <v>-</v>
          </cell>
          <cell r="M2141" t="str">
            <v>-</v>
          </cell>
          <cell r="N2141" t="str">
            <v>-</v>
          </cell>
          <cell r="O2141" t="str">
            <v>-</v>
          </cell>
          <cell r="P2141" t="str">
            <v>-</v>
          </cell>
          <cell r="Q2141" t="str">
            <v>-</v>
          </cell>
          <cell r="S2141" t="str">
            <v/>
          </cell>
          <cell r="T2141" t="str">
            <v>THALE sp. z o.o. sp.k.</v>
          </cell>
          <cell r="U2141" t="str">
            <v>11-041 Olsztyn, Poland, Wilimowo 2, Poland</v>
          </cell>
          <cell r="V2141" t="str">
            <v>ocynk galwaniczny</v>
          </cell>
          <cell r="W2141" t="str">
            <v>YSZM640MF15</v>
          </cell>
        </row>
        <row r="2142">
          <cell r="A2142">
            <v>30292</v>
          </cell>
          <cell r="B2142" t="str">
            <v>80111216000</v>
          </cell>
          <cell r="C2142" t="str">
            <v>HUPG-6 BK OBEJMA HOBBY 6 (158-165MM) BK</v>
          </cell>
          <cell r="D2142" t="str">
            <v>5907754267299</v>
          </cell>
          <cell r="E2142" t="str">
            <v>10</v>
          </cell>
          <cell r="F2142" t="str">
            <v>Obejma HOBBY 6 (158-165mm) BK</v>
          </cell>
          <cell r="G2142" t="str">
            <v>Pipe clamp HOBBY 6 (158-165mm) BK</v>
          </cell>
          <cell r="H2142" t="str">
            <v>Csőbilincs HOBBY 6 (158-165mm) BK</v>
          </cell>
          <cell r="I2142" t="str">
            <v>Laikiklis HOBBY 6 (158-165mm) BK</v>
          </cell>
          <cell r="J2142" t="str">
            <v>Objímka HOBBY 6 (158-165mm) BK</v>
          </cell>
          <cell r="K2142" t="str">
            <v>Colier tip HOBBY 6 (158-165mm) BK</v>
          </cell>
          <cell r="L2142" t="str">
            <v>(PL)ITB-KOT-2018/0744 wydanie 2 27/03/2020; (HU)A-101/2016 18/11/2021; (SK)SK TP-19/0004-verzia 02 23/03/2022; (RO)AT 017-05-4053-2024 28/02/2024</v>
          </cell>
          <cell r="M2142" t="str">
            <v>(PL)01/2020 30/05/2023; (HU)02/2021 18/11/2021; (SK)01/2022 23/03/2022; (RO)01/2024 28/02/2024</v>
          </cell>
          <cell r="N2142" t="str">
            <v>B</v>
          </cell>
          <cell r="O2142" t="str">
            <v>-</v>
          </cell>
          <cell r="P2142" t="str">
            <v>-</v>
          </cell>
          <cell r="Q2142" t="str">
            <v>-</v>
          </cell>
          <cell r="R2142" t="str">
            <v>15</v>
          </cell>
          <cell r="S2142" t="str">
            <v/>
          </cell>
          <cell r="T2142" t="str">
            <v>THALE sp. z o.o. sp.k.</v>
          </cell>
          <cell r="U2142" t="str">
            <v>11-041 Olsztyn, Poland, Wilimowo 2, Poland</v>
          </cell>
          <cell r="V2142" t="str">
            <v>ocynk galwaniczny</v>
          </cell>
          <cell r="W2142" t="str">
            <v>HUPG-6 BK</v>
          </cell>
        </row>
        <row r="2143">
          <cell r="A2143">
            <v>31729</v>
          </cell>
          <cell r="B2143" t="str">
            <v>90000023017</v>
          </cell>
          <cell r="C2143" t="str">
            <v>YSZM640MF20 DOTOWE MOCOWANIE DN65</v>
          </cell>
          <cell r="D2143" t="str">
            <v>5907754270374</v>
          </cell>
          <cell r="E2143" t="str">
            <v/>
          </cell>
          <cell r="F2143" t="str">
            <v>Dotowe mocowanie DN65</v>
          </cell>
          <cell r="L2143" t="str">
            <v>-</v>
          </cell>
          <cell r="M2143" t="str">
            <v>-</v>
          </cell>
          <cell r="N2143" t="str">
            <v>-</v>
          </cell>
          <cell r="O2143" t="str">
            <v>-</v>
          </cell>
          <cell r="P2143" t="str">
            <v>-</v>
          </cell>
          <cell r="Q2143" t="str">
            <v>-</v>
          </cell>
          <cell r="S2143" t="str">
            <v/>
          </cell>
          <cell r="T2143" t="str">
            <v>THALE sp. z o.o. sp.k.</v>
          </cell>
          <cell r="U2143" t="str">
            <v>11-041 Olsztyn, Poland, Wilimowo 2, Poland</v>
          </cell>
          <cell r="V2143" t="str">
            <v>ocynk galwaniczny</v>
          </cell>
          <cell r="W2143" t="str">
            <v>YSZM640MF20</v>
          </cell>
        </row>
        <row r="2144">
          <cell r="A2144">
            <v>23229</v>
          </cell>
          <cell r="B2144" t="str">
            <v>80180100898</v>
          </cell>
          <cell r="C2144" t="str">
            <v>XP-KB-M10-3 SKR KABŁĄK M10 3 SKR</v>
          </cell>
          <cell r="D2144" t="str">
            <v>5907754255166</v>
          </cell>
          <cell r="E2144" t="str">
            <v>25</v>
          </cell>
          <cell r="F2144" t="str">
            <v>Kabłąk M10 3 SKR</v>
          </cell>
          <cell r="G2144" t="str">
            <v>U-bolt M10 3 SKR</v>
          </cell>
          <cell r="H2144" t="str">
            <v>Köracél kengyel M10 3 SKR</v>
          </cell>
          <cell r="I2144" t="str">
            <v>Kilpa M10 3 SKR</v>
          </cell>
          <cell r="J2144" t="str">
            <v>U-svorníky M8 1/2 SKR</v>
          </cell>
          <cell r="K2144" t="str">
            <v>Cabluri M10 3</v>
          </cell>
          <cell r="L2144" t="str">
            <v>(PL)ITB-KOT-2020/1561 wydanie 1 15/12/2020</v>
          </cell>
          <cell r="M2144" t="str">
            <v>(PL)04/2020 30/05/2023</v>
          </cell>
          <cell r="N2144" t="str">
            <v>B</v>
          </cell>
          <cell r="O2144" t="str">
            <v>-</v>
          </cell>
          <cell r="P2144" t="str">
            <v>-</v>
          </cell>
          <cell r="Q2144" t="str">
            <v>-</v>
          </cell>
          <cell r="R2144" t="str">
            <v>15</v>
          </cell>
          <cell r="S2144" t="str">
            <v/>
          </cell>
          <cell r="T2144" t="str">
            <v>THALE sp. z o.o. sp.k.</v>
          </cell>
          <cell r="U2144" t="str">
            <v>11-041 Olsztyn, Poland, Wilimowo 2, Poland</v>
          </cell>
          <cell r="V2144" t="str">
            <v>ocynk lamelarny</v>
          </cell>
          <cell r="W2144" t="str">
            <v>XP-KB-M10-3 SKR</v>
          </cell>
        </row>
        <row r="2145">
          <cell r="A2145">
            <v>19129</v>
          </cell>
          <cell r="B2145" t="str">
            <v>89010001015</v>
          </cell>
          <cell r="C2145" t="str">
            <v>PCS-10 KPL OBEJMA TWORZYWOWA 10 (10MM) KPL</v>
          </cell>
          <cell r="D2145" t="str">
            <v>5907754224377</v>
          </cell>
          <cell r="E2145" t="str">
            <v>100</v>
          </cell>
          <cell r="F2145" t="str">
            <v>Obejma tworzywowa 10 (10mm) KPL</v>
          </cell>
          <cell r="G2145" t="str">
            <v>Pipe clip 10 (10mm) KPL</v>
          </cell>
          <cell r="H2145" t="str">
            <v>Műanyag rögzítőbilincs 10 (10mm) KPL</v>
          </cell>
          <cell r="I2145" t="str">
            <v>Plastikinis laikiklis 10 (10mm) KPL</v>
          </cell>
          <cell r="K2145" t="str">
            <v>Clema tip PCS 10 (10mm) KPL</v>
          </cell>
          <cell r="L2145" t="str">
            <v>(HU)A-101/2016 18/11/2021; (SK)SK TP-19/0004-verzia 02 23/03/2022; (RO)AT 017-05-4053-2024 28/02/2024</v>
          </cell>
          <cell r="M2145" t="str">
            <v>(HU)02/2021 18/11/2021; (SK)01/2022 23/03/2022; (RO)01/2024 28/02/2024</v>
          </cell>
          <cell r="N2145" t="str">
            <v>B</v>
          </cell>
          <cell r="O2145" t="str">
            <v>-</v>
          </cell>
          <cell r="P2145" t="str">
            <v>-</v>
          </cell>
          <cell r="Q2145" t="str">
            <v>-</v>
          </cell>
          <cell r="R2145" t="str">
            <v>14</v>
          </cell>
          <cell r="S2145" t="str">
            <v/>
          </cell>
          <cell r="T2145" t="str">
            <v>POLSKA</v>
          </cell>
          <cell r="U2145" t="str">
            <v xml:space="preserve">, </v>
          </cell>
          <cell r="V2145" t="str">
            <v/>
          </cell>
          <cell r="W2145" t="str">
            <v>PCS-10 KPL</v>
          </cell>
        </row>
        <row r="2146">
          <cell r="A2146">
            <v>19136</v>
          </cell>
          <cell r="B2146" t="str">
            <v>89030001015</v>
          </cell>
          <cell r="C2146" t="str">
            <v>PCD-10 KPL OBEJMA PODWÓJNA TWORZYWOWA 10 (10MM) KPL</v>
          </cell>
          <cell r="D2146" t="str">
            <v>5907754224414</v>
          </cell>
          <cell r="E2146" t="str">
            <v>100</v>
          </cell>
          <cell r="F2146" t="str">
            <v>Obejma podwójna tworzywowa 10 (10mm) KPL</v>
          </cell>
          <cell r="G2146" t="str">
            <v>Double pipe clip 10 (10mm) KPL</v>
          </cell>
          <cell r="H2146" t="str">
            <v>Dupla műanyag rögzítőbilincs 10 (10mm) KPL</v>
          </cell>
          <cell r="I2146" t="str">
            <v>Dvigubas plastikinis laikiklis10 (10mm) KPL</v>
          </cell>
          <cell r="J2146" t="str">
            <v>Dvojitá plastová príchytka 10 (10mm)</v>
          </cell>
          <cell r="K2146" t="str">
            <v>Clema dubla tip PCS 10 (10mm) KPL</v>
          </cell>
          <cell r="L2146" t="str">
            <v>(HU)A-101/2016 18/11/2021; (SK)SK TP-19/0004-verzia 02 23/03/2022; (RO)AT 017-05-4053-2024 28/02/2024</v>
          </cell>
          <cell r="M2146" t="str">
            <v>(HU)02/2021 18/11/2021; (SK)01/2022 23/03/2022; (RO)01/2024 28/02/2024</v>
          </cell>
          <cell r="N2146" t="str">
            <v>B</v>
          </cell>
          <cell r="O2146" t="str">
            <v>-</v>
          </cell>
          <cell r="P2146" t="str">
            <v>-</v>
          </cell>
          <cell r="Q2146" t="str">
            <v>-</v>
          </cell>
          <cell r="R2146" t="str">
            <v>14</v>
          </cell>
          <cell r="S2146" t="str">
            <v/>
          </cell>
          <cell r="T2146" t="str">
            <v>POLSKA</v>
          </cell>
          <cell r="U2146" t="str">
            <v xml:space="preserve">, </v>
          </cell>
          <cell r="V2146" t="str">
            <v/>
          </cell>
          <cell r="W2146" t="str">
            <v>PCD-10 KPL</v>
          </cell>
        </row>
        <row r="2147">
          <cell r="A2147">
            <v>31668</v>
          </cell>
          <cell r="B2147" t="str">
            <v>90000022417</v>
          </cell>
          <cell r="C2147" t="str">
            <v>YZLCF1DN40 MUFA FREZOWANA 1 35MM</v>
          </cell>
          <cell r="D2147" t="str">
            <v>5907754270329</v>
          </cell>
          <cell r="E2147" t="str">
            <v/>
          </cell>
          <cell r="L2147" t="str">
            <v>-</v>
          </cell>
          <cell r="M2147" t="str">
            <v>-</v>
          </cell>
          <cell r="N2147" t="str">
            <v>-</v>
          </cell>
          <cell r="O2147" t="str">
            <v>-</v>
          </cell>
          <cell r="P2147" t="str">
            <v>-</v>
          </cell>
          <cell r="Q2147" t="str">
            <v>-</v>
          </cell>
          <cell r="S2147" t="str">
            <v/>
          </cell>
          <cell r="T2147" t="str">
            <v>THALE sp. z o.o. sp.k.</v>
          </cell>
          <cell r="U2147" t="str">
            <v>11-041 Olsztyn, Poland, Wilimowo 2, Poland</v>
          </cell>
          <cell r="V2147" t="str">
            <v/>
          </cell>
          <cell r="W2147" t="str">
            <v>YZLCF1DN40</v>
          </cell>
        </row>
        <row r="2148">
          <cell r="A2148">
            <v>19139</v>
          </cell>
          <cell r="B2148" t="str">
            <v>89030001815</v>
          </cell>
          <cell r="C2148" t="str">
            <v>PCD-18 KPL OBEJMA PODWÓJNA TWORZYWOWA 18 (16-18MM) KPL</v>
          </cell>
          <cell r="D2148" t="str">
            <v>5907754224278</v>
          </cell>
          <cell r="E2148" t="str">
            <v>100</v>
          </cell>
          <cell r="F2148" t="str">
            <v>Obejma podwójna tworzywowa 18 (16-18mm) KPL</v>
          </cell>
          <cell r="G2148" t="str">
            <v>Double pipe clip 18 (16-18mm) KPL</v>
          </cell>
          <cell r="H2148" t="str">
            <v>Dupla műanyag rögzítőbilincs 18 (16-18mm) KPL</v>
          </cell>
          <cell r="I2148" t="str">
            <v>Dvigubas plastikinis laikiklis18 (16-18mm) KPL</v>
          </cell>
          <cell r="J2148" t="str">
            <v>Dvojitá plastová príchytka 18 (16-18mm)</v>
          </cell>
          <cell r="K2148" t="str">
            <v>Clema dubla tip PCS  18 (16-18mm) KPL</v>
          </cell>
          <cell r="L2148" t="str">
            <v>(HU)A-101/2016 18/11/2021; (SK)SK TP-19/0004-verzia 02 23/03/2022; (RO)AT 017-05-4053-2024 28/02/2024</v>
          </cell>
          <cell r="M2148" t="str">
            <v>(HU)02/2021 18/11/2021; (SK)01/2022 23/03/2022; (RO)01/2024 28/02/2024</v>
          </cell>
          <cell r="N2148" t="str">
            <v>B</v>
          </cell>
          <cell r="O2148" t="str">
            <v>-</v>
          </cell>
          <cell r="P2148" t="str">
            <v>-</v>
          </cell>
          <cell r="Q2148" t="str">
            <v>-</v>
          </cell>
          <cell r="R2148" t="str">
            <v>14</v>
          </cell>
          <cell r="S2148" t="str">
            <v/>
          </cell>
          <cell r="T2148" t="str">
            <v>POLSKA</v>
          </cell>
          <cell r="U2148" t="str">
            <v xml:space="preserve">, </v>
          </cell>
          <cell r="V2148" t="str">
            <v/>
          </cell>
          <cell r="W2148" t="str">
            <v>PCD-18 KPL</v>
          </cell>
        </row>
        <row r="2149">
          <cell r="A2149">
            <v>19140</v>
          </cell>
          <cell r="B2149" t="str">
            <v>89030002215</v>
          </cell>
          <cell r="C2149" t="str">
            <v>PCD-22 KPL OBEJMA PODWÓJNA TWORZYWOWA 22 (20-22MM) KPL</v>
          </cell>
          <cell r="D2149" t="str">
            <v>5907754224438</v>
          </cell>
          <cell r="E2149" t="str">
            <v>50</v>
          </cell>
          <cell r="F2149" t="str">
            <v>Obejma podwójna tworzywowa 22 (20-22mm) KPL</v>
          </cell>
          <cell r="G2149" t="str">
            <v>Double pipe clip 22 (20-22mm) KPL</v>
          </cell>
          <cell r="H2149" t="str">
            <v>Dupla műanyag rögzítőbilincs 22 (20-22mm) KPL</v>
          </cell>
          <cell r="I2149" t="str">
            <v>Dvigubas plastikinis laikiklis22 (20-22mm) KPL</v>
          </cell>
          <cell r="J2149" t="str">
            <v>Dvojitá plastová príchytka 22 (20-22mm)</v>
          </cell>
          <cell r="K2149" t="str">
            <v>Clema dubla tip PCS 22 (20-22mm) KPL</v>
          </cell>
          <cell r="L2149" t="str">
            <v>(HU)A-101/2016 18/11/2021; (SK)SK TP-19/0004-verzia 02 23/03/2022; (RO)AT 017-05-4053-2024 28/02/2024</v>
          </cell>
          <cell r="M2149" t="str">
            <v>(HU)02/2021 18/11/2021; (SK)01/2022 23/03/2022; (RO)01/2024 28/02/2024</v>
          </cell>
          <cell r="N2149" t="str">
            <v>B</v>
          </cell>
          <cell r="O2149" t="str">
            <v>-</v>
          </cell>
          <cell r="P2149" t="str">
            <v>-</v>
          </cell>
          <cell r="Q2149" t="str">
            <v>-</v>
          </cell>
          <cell r="R2149" t="str">
            <v>14</v>
          </cell>
          <cell r="S2149" t="str">
            <v/>
          </cell>
          <cell r="T2149" t="str">
            <v>POLSKA</v>
          </cell>
          <cell r="U2149" t="str">
            <v xml:space="preserve">, </v>
          </cell>
          <cell r="V2149" t="str">
            <v/>
          </cell>
          <cell r="W2149" t="str">
            <v>PCD-22 KPL</v>
          </cell>
        </row>
        <row r="2150">
          <cell r="A2150">
            <v>30882</v>
          </cell>
          <cell r="B2150" t="str">
            <v/>
          </cell>
          <cell r="C2150" t="str">
            <v>VN8S12X30 ŚRUBA 6-KĄT. A2-80 M12X30MM</v>
          </cell>
          <cell r="D2150" t="str">
            <v/>
          </cell>
          <cell r="E2150" t="str">
            <v>30</v>
          </cell>
          <cell r="F2150" t="str">
            <v>Śruba  6-kąt. A2-80 M12x30mm</v>
          </cell>
          <cell r="G2150" t="str">
            <v>Hex. head bolt  A2-80 M12x30mm</v>
          </cell>
          <cell r="H2150" t="str">
            <v>Hatlapfejű csavar  A2-80 M12x30mm</v>
          </cell>
          <cell r="I2150" t="str">
            <v>Šešiakampis varžtas  A2-80 M12X30mm</v>
          </cell>
          <cell r="J2150" t="str">
            <v>6-hranná skrutka A2-80 M12x30</v>
          </cell>
          <cell r="K2150" t="str">
            <v>Surub hexagonal A2-80 M12x30mm</v>
          </cell>
          <cell r="L2150" t="str">
            <v>-</v>
          </cell>
          <cell r="M2150" t="str">
            <v>-</v>
          </cell>
          <cell r="N2150" t="str">
            <v>-</v>
          </cell>
          <cell r="O2150" t="str">
            <v>-</v>
          </cell>
          <cell r="P2150" t="str">
            <v>-</v>
          </cell>
          <cell r="Q2150" t="str">
            <v>-</v>
          </cell>
          <cell r="S2150" t="str">
            <v/>
          </cell>
          <cell r="T2150" t="str">
            <v>THALE sp. z o.o. sp.k.</v>
          </cell>
          <cell r="U2150" t="str">
            <v>11-041 Olsztyn, Poland, Wilimowo 2, Poland</v>
          </cell>
          <cell r="V2150" t="str">
            <v>pasywacja</v>
          </cell>
          <cell r="W2150" t="str">
            <v>VN8S12X30</v>
          </cell>
        </row>
        <row r="2151">
          <cell r="A2151">
            <v>19121</v>
          </cell>
          <cell r="B2151" t="str">
            <v>89050006015</v>
          </cell>
          <cell r="C2151" t="str">
            <v>UPF-60 KPL OBEJMA ZATRZASKOWA UPF-60 KPL</v>
          </cell>
          <cell r="D2151" t="str">
            <v>5907754218383</v>
          </cell>
          <cell r="E2151" t="str">
            <v>1</v>
          </cell>
          <cell r="F2151" t="str">
            <v>Obejma zatrzaskowa UPF-60 KPL</v>
          </cell>
          <cell r="G2151" t="str">
            <v>Self-locking pipe clamp UPF-60 KPL</v>
          </cell>
          <cell r="H2151" t="str">
            <v>Önzáró csőbilincs UPF-60 KPL</v>
          </cell>
          <cell r="I2151" t="str">
            <v>Greito montavimo laikiklis UPF-60 KPL</v>
          </cell>
          <cell r="K2151" t="str">
            <v>Colier tip UPF-60 KPL</v>
          </cell>
          <cell r="L2151" t="str">
            <v>-</v>
          </cell>
          <cell r="M2151" t="str">
            <v>-</v>
          </cell>
          <cell r="N2151" t="str">
            <v>-</v>
          </cell>
          <cell r="O2151" t="str">
            <v>-</v>
          </cell>
          <cell r="P2151" t="str">
            <v>-</v>
          </cell>
          <cell r="Q2151" t="str">
            <v>-</v>
          </cell>
          <cell r="R2151" t="str">
            <v>0</v>
          </cell>
          <cell r="S2151" t="str">
            <v/>
          </cell>
          <cell r="T2151" t="str">
            <v>THALE sp. z o.o. sp.k.</v>
          </cell>
          <cell r="U2151" t="str">
            <v>11-041 Olsztyn, Poland, Wilimowo 2, Poland</v>
          </cell>
          <cell r="V2151" t="str">
            <v/>
          </cell>
          <cell r="W2151" t="str">
            <v>UPF-60 KPL</v>
          </cell>
        </row>
        <row r="2152">
          <cell r="A2152">
            <v>19113</v>
          </cell>
          <cell r="B2152" t="str">
            <v>89050001515</v>
          </cell>
          <cell r="C2152" t="str">
            <v>UPF-15 KPL OBEJMA ZATRZASKOWA UPF-15 KPL</v>
          </cell>
          <cell r="D2152" t="str">
            <v>5907754218314</v>
          </cell>
          <cell r="E2152" t="str">
            <v>1</v>
          </cell>
          <cell r="F2152" t="str">
            <v>Obejma zatrzaskowa UPF-15 KPL</v>
          </cell>
          <cell r="G2152" t="str">
            <v>Self-locking pipe clamp UPF-15 KPL</v>
          </cell>
          <cell r="H2152" t="str">
            <v>Önzáró csőbilincs UPF-15 KPL</v>
          </cell>
          <cell r="I2152" t="str">
            <v>Greito montavimo laikiklis UPF-15 KPL</v>
          </cell>
          <cell r="K2152" t="str">
            <v>Colier tip UPF-15 KPL</v>
          </cell>
          <cell r="L2152" t="str">
            <v>-</v>
          </cell>
          <cell r="M2152" t="str">
            <v>-</v>
          </cell>
          <cell r="N2152" t="str">
            <v>-</v>
          </cell>
          <cell r="O2152" t="str">
            <v>-</v>
          </cell>
          <cell r="P2152" t="str">
            <v>-</v>
          </cell>
          <cell r="Q2152" t="str">
            <v>-</v>
          </cell>
          <cell r="R2152" t="str">
            <v>0</v>
          </cell>
          <cell r="S2152" t="str">
            <v/>
          </cell>
          <cell r="T2152" t="str">
            <v>THALE sp. z o.o. sp.k.</v>
          </cell>
          <cell r="U2152" t="str">
            <v>11-041 Olsztyn, Poland, Wilimowo 2, Poland</v>
          </cell>
          <cell r="V2152" t="str">
            <v/>
          </cell>
          <cell r="W2152" t="str">
            <v>UPF-15 KPL</v>
          </cell>
        </row>
        <row r="2153">
          <cell r="A2153">
            <v>19111</v>
          </cell>
          <cell r="B2153" t="str">
            <v>89050001505</v>
          </cell>
          <cell r="C2153" t="str">
            <v>UPF-15 BK OBEJMA ZATRZASKOWA UPF-15 BK</v>
          </cell>
          <cell r="D2153" t="str">
            <v>5907754218390</v>
          </cell>
          <cell r="E2153" t="str">
            <v>1</v>
          </cell>
          <cell r="F2153" t="str">
            <v>Obejma zatrzaskowa UPF-15 BK</v>
          </cell>
          <cell r="G2153" t="str">
            <v>Self-locking pipe clamp UPF-15 BK</v>
          </cell>
          <cell r="H2153" t="str">
            <v>Önzáró csőbilincs UPF-15 BK</v>
          </cell>
          <cell r="I2153" t="str">
            <v>Greito montavimo laikiklis UPF-15 BK</v>
          </cell>
          <cell r="K2153" t="str">
            <v>Colier tip UPF-15 BK</v>
          </cell>
          <cell r="L2153" t="str">
            <v>-</v>
          </cell>
          <cell r="M2153" t="str">
            <v>-</v>
          </cell>
          <cell r="N2153" t="str">
            <v>-</v>
          </cell>
          <cell r="O2153" t="str">
            <v>-</v>
          </cell>
          <cell r="P2153" t="str">
            <v>-</v>
          </cell>
          <cell r="Q2153" t="str">
            <v>-</v>
          </cell>
          <cell r="R2153" t="str">
            <v>0</v>
          </cell>
          <cell r="S2153" t="str">
            <v/>
          </cell>
          <cell r="T2153" t="str">
            <v>THALE sp. z o.o. sp.k.</v>
          </cell>
          <cell r="U2153" t="str">
            <v>11-041 Olsztyn, Poland, Wilimowo 2, Poland</v>
          </cell>
          <cell r="V2153" t="str">
            <v/>
          </cell>
          <cell r="W2153" t="str">
            <v>UPF-15 BK</v>
          </cell>
        </row>
        <row r="2154">
          <cell r="A2154">
            <v>19271</v>
          </cell>
          <cell r="B2154" t="str">
            <v>81840120001</v>
          </cell>
          <cell r="C2154" t="str">
            <v>SKC-12 SZCZOTKA SKC-12 FI 8-12MM</v>
          </cell>
          <cell r="D2154" t="str">
            <v>5907754240735</v>
          </cell>
          <cell r="E2154" t="str">
            <v>1</v>
          </cell>
          <cell r="G2154" t="str">
            <v>Brush skc-12 dia 8-12mm</v>
          </cell>
          <cell r="L2154" t="str">
            <v>-</v>
          </cell>
          <cell r="M2154" t="str">
            <v>-</v>
          </cell>
          <cell r="N2154" t="str">
            <v>-</v>
          </cell>
          <cell r="O2154" t="str">
            <v>-</v>
          </cell>
          <cell r="P2154" t="str">
            <v>-</v>
          </cell>
          <cell r="Q2154" t="str">
            <v>-</v>
          </cell>
          <cell r="R2154" t="str">
            <v>0</v>
          </cell>
          <cell r="S2154" t="str">
            <v/>
          </cell>
          <cell r="T2154" t="str">
            <v>THALE sp. z o.o. sp.k.</v>
          </cell>
          <cell r="U2154" t="str">
            <v>11-041 Olsztyn, Poland, Wilimowo 2, Poland</v>
          </cell>
          <cell r="V2154" t="str">
            <v>ocynk galwaniczny</v>
          </cell>
          <cell r="W2154" t="str">
            <v>SKC-12</v>
          </cell>
        </row>
        <row r="2155">
          <cell r="A2155">
            <v>19723</v>
          </cell>
          <cell r="B2155" t="str">
            <v>87440000017</v>
          </cell>
          <cell r="C2155" t="str">
            <v>Y-PODPORA P47 NIETYPOWA</v>
          </cell>
          <cell r="D2155" t="str">
            <v>5907754248366</v>
          </cell>
          <cell r="E2155" t="str">
            <v>1</v>
          </cell>
          <cell r="L2155" t="str">
            <v>-</v>
          </cell>
          <cell r="M2155" t="str">
            <v>-</v>
          </cell>
          <cell r="N2155" t="str">
            <v>-</v>
          </cell>
          <cell r="O2155" t="str">
            <v>-</v>
          </cell>
          <cell r="P2155" t="str">
            <v>-</v>
          </cell>
          <cell r="Q2155" t="str">
            <v>-</v>
          </cell>
          <cell r="R2155" t="str">
            <v>0</v>
          </cell>
          <cell r="S2155" t="str">
            <v/>
          </cell>
          <cell r="T2155" t="str">
            <v>THALE sp. z o.o. sp.k.</v>
          </cell>
          <cell r="U2155" t="str">
            <v>11-041 Olsztyn, Poland, Wilimowo 2, Poland</v>
          </cell>
          <cell r="V2155" t="str">
            <v>ocynk galwaniczny</v>
          </cell>
          <cell r="W2155" t="str">
            <v>Y-PODPORA P47</v>
          </cell>
        </row>
        <row r="2156">
          <cell r="A2156">
            <v>19273</v>
          </cell>
          <cell r="B2156" t="str">
            <v>81840200001</v>
          </cell>
          <cell r="C2156" t="str">
            <v>SKC-20 SZCZOTKA SKC-20 FI 19-28MM</v>
          </cell>
          <cell r="D2156" t="str">
            <v>5907754240759</v>
          </cell>
          <cell r="E2156" t="str">
            <v>1</v>
          </cell>
          <cell r="F2156" t="str">
            <v>Szczotka SKC-20 fi 19-28mm</v>
          </cell>
          <cell r="G2156" t="str">
            <v>Brush skc-20 dia 19-28mm</v>
          </cell>
          <cell r="H2156" t="str">
            <v>Furattisztító kefe skc-20 átmérő 19-28mm</v>
          </cell>
          <cell r="I2156" t="str">
            <v>Sepetys SKC-20 fi 19-28mm</v>
          </cell>
          <cell r="J2156" t="str">
            <v>Kefa na čistenie otvorov SKC-20 priemer 19-28mm</v>
          </cell>
          <cell r="K2156" t="str">
            <v>Perie SKC-20 fi 19-28mm</v>
          </cell>
          <cell r="L2156" t="str">
            <v>-</v>
          </cell>
          <cell r="M2156" t="str">
            <v>-</v>
          </cell>
          <cell r="N2156" t="str">
            <v>-</v>
          </cell>
          <cell r="O2156" t="str">
            <v>-</v>
          </cell>
          <cell r="P2156" t="str">
            <v>-</v>
          </cell>
          <cell r="Q2156" t="str">
            <v>-</v>
          </cell>
          <cell r="R2156" t="str">
            <v>0</v>
          </cell>
          <cell r="S2156" t="str">
            <v/>
          </cell>
          <cell r="T2156" t="str">
            <v>THALE sp. z o.o. sp.k.</v>
          </cell>
          <cell r="U2156" t="str">
            <v>11-041 Olsztyn, Poland, Wilimowo 2, Poland</v>
          </cell>
          <cell r="V2156" t="str">
            <v>ocynk galwaniczny</v>
          </cell>
          <cell r="W2156" t="str">
            <v>SKC-20</v>
          </cell>
        </row>
        <row r="2157">
          <cell r="A2157">
            <v>20565</v>
          </cell>
          <cell r="B2157" t="str">
            <v>89000020565</v>
          </cell>
          <cell r="C2157" t="str">
            <v>P-KBT KLESZCZE DO BLACH TRAPEZOWYCH PROMOCJA</v>
          </cell>
          <cell r="D2157" t="str">
            <v>5907754256194</v>
          </cell>
          <cell r="E2157" t="str">
            <v>1</v>
          </cell>
          <cell r="F2157" t="str">
            <v>Kleszcze do blach trapezowych</v>
          </cell>
          <cell r="H2157" t="str">
            <v>Tapézlemez lyukasztó</v>
          </cell>
          <cell r="I2157" t="str">
            <v>Trapecines skardos skylamusis</v>
          </cell>
          <cell r="K2157" t="str">
            <v>Cleste pentru table trapezoidale</v>
          </cell>
          <cell r="L2157" t="str">
            <v>-</v>
          </cell>
          <cell r="M2157" t="str">
            <v>-</v>
          </cell>
          <cell r="N2157" t="str">
            <v>-</v>
          </cell>
          <cell r="O2157" t="str">
            <v>-</v>
          </cell>
          <cell r="P2157" t="str">
            <v>-</v>
          </cell>
          <cell r="Q2157" t="str">
            <v>-</v>
          </cell>
          <cell r="R2157" t="str">
            <v>0</v>
          </cell>
          <cell r="S2157" t="str">
            <v/>
          </cell>
          <cell r="T2157" t="str">
            <v>THALE sp. z o.o. sp.k.</v>
          </cell>
          <cell r="U2157" t="str">
            <v>11-041 Olsztyn, Poland, Wilimowo 2, Poland</v>
          </cell>
          <cell r="V2157" t="str">
            <v>ocynk galwaniczny</v>
          </cell>
          <cell r="W2157" t="str">
            <v>P-KBT</v>
          </cell>
        </row>
        <row r="2158">
          <cell r="A2158">
            <v>32524</v>
          </cell>
          <cell r="B2158" t="str">
            <v>90000023217</v>
          </cell>
          <cell r="C2158" t="str">
            <v>YSZM500MF15BK  MOCOWANIE HAKOWE 500MM BEZ KABŁĄKA</v>
          </cell>
          <cell r="D2158" t="str">
            <v>5907754270503</v>
          </cell>
          <cell r="E2158" t="str">
            <v/>
          </cell>
          <cell r="L2158" t="str">
            <v>-</v>
          </cell>
          <cell r="M2158" t="str">
            <v>-</v>
          </cell>
          <cell r="N2158" t="str">
            <v>-</v>
          </cell>
          <cell r="O2158" t="str">
            <v>-</v>
          </cell>
          <cell r="P2158" t="str">
            <v>-</v>
          </cell>
          <cell r="Q2158" t="str">
            <v>-</v>
          </cell>
          <cell r="S2158" t="str">
            <v/>
          </cell>
          <cell r="T2158" t="str">
            <v>THALE sp. z o.o. sp.k.</v>
          </cell>
          <cell r="U2158" t="str">
            <v>11-041 Olsztyn, Poland, Wilimowo 2, Poland</v>
          </cell>
          <cell r="V2158" t="str">
            <v/>
          </cell>
          <cell r="W2158" t="str">
            <v>YSZM500MF15BK</v>
          </cell>
        </row>
        <row r="2159">
          <cell r="A2159">
            <v>36022</v>
          </cell>
          <cell r="B2159" t="str">
            <v>81401012100</v>
          </cell>
          <cell r="C2159" t="str">
            <v>RWW-M12/10 ZŁĄCZKA REDUKCYJNA WEW. M12/10</v>
          </cell>
          <cell r="D2159" t="str">
            <v>5907754203891</v>
          </cell>
          <cell r="E2159" t="str">
            <v>15</v>
          </cell>
          <cell r="F2159" t="str">
            <v>Złączka redukcyjna wew. M12/10</v>
          </cell>
          <cell r="G2159" t="str">
            <v>Hex adapter female/female M12/10</v>
          </cell>
          <cell r="H2159" t="str">
            <v>Hex szűkítő férfi/nő M12/10</v>
          </cell>
          <cell r="I2159" t="str">
            <v>Redukcine jungtis su vidiniu sriegiu M12/10</v>
          </cell>
          <cell r="J2159" t="str">
            <v>Šesťhranná redukcia s vnútorným závitom M12/10</v>
          </cell>
          <cell r="K2159" t="str">
            <v>Racorduri de reductie cu filet intern M12/10</v>
          </cell>
          <cell r="L2159" t="str">
            <v>(PL)ITB-KOT-2020/1562 wydanie 1 23/12/2020; (SK)SK TP-19/0004-verzia 02 23/03/2022; (RO)AT 017-05-4053-2024 28/02/2024</v>
          </cell>
          <cell r="M2159" t="str">
            <v>(PL)05/2020 30/05/2023; (SK)01/2022 23/03/2022; (RO)01/2024 28/02/2024</v>
          </cell>
          <cell r="N2159" t="str">
            <v>B</v>
          </cell>
          <cell r="O2159" t="str">
            <v>-</v>
          </cell>
          <cell r="P2159" t="str">
            <v>-</v>
          </cell>
          <cell r="Q2159" t="str">
            <v>-</v>
          </cell>
          <cell r="R2159" t="str">
            <v>15</v>
          </cell>
          <cell r="S2159" t="str">
            <v/>
          </cell>
          <cell r="T2159" t="str">
            <v>THALE sp. z o.o. sp.k.</v>
          </cell>
          <cell r="U2159" t="str">
            <v>11-041 Olsztyn, Poland, Wilimowo 2, Poland</v>
          </cell>
          <cell r="V2159" t="str">
            <v>ocynk galwaniczny</v>
          </cell>
          <cell r="W2159" t="str">
            <v>RWW-M12/10</v>
          </cell>
        </row>
        <row r="2160">
          <cell r="A2160">
            <v>20717</v>
          </cell>
          <cell r="B2160" t="str">
            <v>81480101208</v>
          </cell>
          <cell r="C2160" t="str">
            <v>XP-PD-12 PODKŁADKA M12 FI 13MM ŚR. 26MM</v>
          </cell>
          <cell r="D2160" t="str">
            <v>5907754250987</v>
          </cell>
          <cell r="E2160" t="str">
            <v>25</v>
          </cell>
          <cell r="F2160" t="str">
            <v>Podkładka M12 fi 13mm śr. 26mm</v>
          </cell>
          <cell r="G2160" t="str">
            <v>Flat washer M12 dia 13mm d. 26mm</v>
          </cell>
          <cell r="H2160" t="str">
            <v>Lapos alátét M12 átmérő 13mm furatátmérő 26mm</v>
          </cell>
          <cell r="I2160" t="str">
            <v>Poverzle  M12 fi 13mm, skersmuo 26mm</v>
          </cell>
          <cell r="J2160" t="str">
            <v>Okrúhla podložka M12 d. 13mm; D 26mm</v>
          </cell>
          <cell r="K2160" t="str">
            <v>Saibe rotunde M12 dia 13mm d. 26mm</v>
          </cell>
          <cell r="L2160" t="str">
            <v>-</v>
          </cell>
          <cell r="M2160" t="str">
            <v>-</v>
          </cell>
          <cell r="N2160" t="str">
            <v>-</v>
          </cell>
          <cell r="O2160" t="str">
            <v>-</v>
          </cell>
          <cell r="P2160" t="str">
            <v>-</v>
          </cell>
          <cell r="Q2160" t="str">
            <v>-</v>
          </cell>
          <cell r="R2160" t="str">
            <v>0</v>
          </cell>
          <cell r="S2160" t="str">
            <v/>
          </cell>
          <cell r="T2160" t="str">
            <v>THALE sp. z o.o. sp.k.</v>
          </cell>
          <cell r="U2160" t="str">
            <v>11-041 Olsztyn, Poland, Wilimowo 2, Poland</v>
          </cell>
          <cell r="V2160" t="str">
            <v>ocynk lamelarny</v>
          </cell>
          <cell r="W2160" t="str">
            <v>XP-PD-12</v>
          </cell>
        </row>
        <row r="2161">
          <cell r="A2161">
            <v>21771</v>
          </cell>
          <cell r="B2161" t="str">
            <v>89300000017</v>
          </cell>
          <cell r="C2161" t="str">
            <v>Y-PSFUC-150 BEZ PRZYSPAWANEJ OBEJMY</v>
          </cell>
          <cell r="D2161" t="str">
            <v>5907754253117</v>
          </cell>
          <cell r="E2161" t="str">
            <v>1</v>
          </cell>
          <cell r="L2161" t="str">
            <v>-</v>
          </cell>
          <cell r="M2161" t="str">
            <v>-</v>
          </cell>
          <cell r="N2161" t="str">
            <v>-</v>
          </cell>
          <cell r="O2161" t="str">
            <v>-</v>
          </cell>
          <cell r="P2161" t="str">
            <v>-</v>
          </cell>
          <cell r="Q2161" t="str">
            <v>-</v>
          </cell>
          <cell r="R2161" t="str">
            <v>0</v>
          </cell>
          <cell r="S2161" t="str">
            <v/>
          </cell>
          <cell r="T2161" t="str">
            <v>THALE sp. z o.o. sp.k.</v>
          </cell>
          <cell r="U2161" t="str">
            <v>11-041 Olsztyn, Poland, Wilimowo 2, Poland</v>
          </cell>
          <cell r="V2161" t="str">
            <v>ocynk galwaniczny</v>
          </cell>
          <cell r="W2161" t="str">
            <v>Y-PSFUC-150</v>
          </cell>
        </row>
        <row r="2162">
          <cell r="A2162">
            <v>14295</v>
          </cell>
          <cell r="B2162" t="str">
            <v>80260025000</v>
          </cell>
          <cell r="C2162" t="str">
            <v>L6-250 OBEJMA CHŁODU L6 (250MM) GR. IZOL. 50MM</v>
          </cell>
          <cell r="D2162" t="str">
            <v>5907754242418</v>
          </cell>
          <cell r="E2162" t="str">
            <v>1</v>
          </cell>
          <cell r="F2162" t="str">
            <v>Obejma chłodu L6 (250mm) gr. izol. 50mm</v>
          </cell>
          <cell r="G2162" t="str">
            <v>Thermal insulation clamp L6 (250mm) 50mm</v>
          </cell>
          <cell r="H2162" t="str">
            <v>Hőszigetelt csőbilincs L6 (250mm) 50mm</v>
          </cell>
          <cell r="I2162" t="str">
            <v>Laikiklis saldymo sistem L6 (250mm) izol. 50mm</v>
          </cell>
          <cell r="K2162" t="str">
            <v>Colier pentru L6 (250mm) 50mm</v>
          </cell>
          <cell r="L2162" t="str">
            <v>(SK)SK TP-19/0004-verzia 02 23/03/2022</v>
          </cell>
          <cell r="M2162" t="str">
            <v>(SK)01/2022 23/03/2022</v>
          </cell>
          <cell r="N2162" t="str">
            <v>-</v>
          </cell>
          <cell r="O2162" t="str">
            <v>-</v>
          </cell>
          <cell r="P2162" t="str">
            <v>-</v>
          </cell>
          <cell r="Q2162" t="str">
            <v>-</v>
          </cell>
          <cell r="R2162" t="str">
            <v>0</v>
          </cell>
          <cell r="S2162" t="str">
            <v/>
          </cell>
          <cell r="T2162" t="str">
            <v>THALE sp. z o.o. sp.k.</v>
          </cell>
          <cell r="U2162" t="str">
            <v>11-041 Olsztyn, Poland, Wilimowo 2, Poland</v>
          </cell>
          <cell r="V2162" t="str">
            <v>ocynk galwaniczny</v>
          </cell>
          <cell r="W2162" t="str">
            <v>L6-250</v>
          </cell>
        </row>
        <row r="2163">
          <cell r="A2163">
            <v>8309</v>
          </cell>
          <cell r="B2163" t="str">
            <v>81220305011</v>
          </cell>
          <cell r="C2163" t="str">
            <v>OG-PDG-MB-300 PODPORA DACHOWA PROFILU SZER. 50MM 300X300</v>
          </cell>
          <cell r="D2163" t="str">
            <v>5907754219595</v>
          </cell>
          <cell r="E2163" t="str">
            <v>1</v>
          </cell>
          <cell r="F2163" t="str">
            <v>Podpora dachowa profilu szer. 50mm 300x300</v>
          </cell>
          <cell r="G2163" t="str">
            <v>Rooftop foot base channel support width 50mm 300</v>
          </cell>
          <cell r="H2163" t="str">
            <v>Teherelosztó talp szélesség 50mm 300x300</v>
          </cell>
          <cell r="I2163" t="str">
            <v>Stogo atrama 50mm profiliui 300x300</v>
          </cell>
          <cell r="J2163" t="str">
            <v>Univerzálne strešné podpery šírka 50mm 300</v>
          </cell>
          <cell r="K2163" t="str">
            <v>Suporti universali de acoperis latime 50mm 300x300</v>
          </cell>
          <cell r="L2163" t="str">
            <v>(PL)ITB-KOT-2020/1563 wydanie 1 15/12/2020; (HU)A-101/2016 18/11/2021; (SK)SK TP-19/0004-verzia 02 23/03/2022; (RO)AT 017-05-4053-2024 28/02/2024</v>
          </cell>
          <cell r="M2163" t="str">
            <v>(PL)06/2020 30/05/2023; (HU)02/2021 18/11/2021; (SK)01/2022 23/03/2022; (RO)01/2024 28/02/2024</v>
          </cell>
          <cell r="N2163" t="str">
            <v>B</v>
          </cell>
          <cell r="O2163" t="str">
            <v>-</v>
          </cell>
          <cell r="P2163" t="str">
            <v>-</v>
          </cell>
          <cell r="Q2163" t="str">
            <v>-</v>
          </cell>
          <cell r="R2163" t="str">
            <v>15</v>
          </cell>
          <cell r="S2163" t="str">
            <v/>
          </cell>
          <cell r="T2163" t="str">
            <v>THALE sp. z o.o. sp.k.</v>
          </cell>
          <cell r="U2163" t="str">
            <v>11-041 Olsztyn, Poland, Wilimowo 2, Poland</v>
          </cell>
          <cell r="V2163" t="str">
            <v>ocynk ogniowy</v>
          </cell>
          <cell r="W2163" t="str">
            <v>OG-PDG-MB-300</v>
          </cell>
        </row>
        <row r="2164">
          <cell r="A2164">
            <v>18683</v>
          </cell>
          <cell r="B2164" t="str">
            <v>80219003502</v>
          </cell>
          <cell r="C2164" t="str">
            <v>N-LX-19-035 OBEJMA CHŁODU LX19 (35-33,7MM) GR. IZOL. 19MM</v>
          </cell>
          <cell r="D2164" t="str">
            <v>5907754248137</v>
          </cell>
          <cell r="E2164" t="str">
            <v>1</v>
          </cell>
          <cell r="F2164" t="str">
            <v>Obejma chłodu LX19 (35-33,7mm) gr. izol. 19mm</v>
          </cell>
          <cell r="G2164" t="str">
            <v>Thermal insulation clamp LX19 (35-33,7mm) 19mm</v>
          </cell>
          <cell r="H2164" t="str">
            <v>Hőszigetelt csőbilincs LX19 (35-33,7mm) 19mm</v>
          </cell>
          <cell r="I2164" t="str">
            <v>Laikiklis saldymo sist. LX-19 (35-33,7mm) izol. 19</v>
          </cell>
          <cell r="L2164" t="str">
            <v>-</v>
          </cell>
          <cell r="M2164" t="str">
            <v>-</v>
          </cell>
          <cell r="N2164" t="str">
            <v>-</v>
          </cell>
          <cell r="O2164" t="str">
            <v>-</v>
          </cell>
          <cell r="P2164" t="str">
            <v>-</v>
          </cell>
          <cell r="Q2164" t="str">
            <v>-</v>
          </cell>
          <cell r="R2164" t="str">
            <v>0</v>
          </cell>
          <cell r="S2164" t="str">
            <v/>
          </cell>
          <cell r="T2164" t="str">
            <v>THALE sp. z o.o. sp.k.</v>
          </cell>
          <cell r="U2164" t="str">
            <v>11-041 Olsztyn, Poland, Wilimowo 2, Poland</v>
          </cell>
          <cell r="V2164" t="str">
            <v>pasywacja</v>
          </cell>
          <cell r="W2164" t="str">
            <v>N-LX-19-035</v>
          </cell>
        </row>
        <row r="2165">
          <cell r="A2165">
            <v>32682</v>
          </cell>
          <cell r="B2165" t="str">
            <v>9000032682</v>
          </cell>
          <cell r="C2165" t="str">
            <v>L120x80x8 KĄTOWNIK 120X80X8 L=120MM POZ.241</v>
          </cell>
          <cell r="D2165" t="str">
            <v>5907754271012</v>
          </cell>
          <cell r="E2165" t="str">
            <v>1</v>
          </cell>
          <cell r="F2165" t="str">
            <v>L120x80x8 Kątownik120X80X8 L=120MM</v>
          </cell>
          <cell r="L2165" t="str">
            <v>(EU)EN 1090-1:2009+A1:2011</v>
          </cell>
          <cell r="M2165" t="str">
            <v>(EU)L120.1/DoP/2023 21/02/2023</v>
          </cell>
          <cell r="N2165" t="str">
            <v>-</v>
          </cell>
          <cell r="O2165" t="str">
            <v>CE</v>
          </cell>
          <cell r="P2165" t="str">
            <v>-</v>
          </cell>
          <cell r="Q2165" t="str">
            <v>-</v>
          </cell>
          <cell r="R2165" t="str">
            <v>23</v>
          </cell>
          <cell r="S2165">
            <v>0</v>
          </cell>
          <cell r="T2165" t="str">
            <v>THALE sp. z o.o. sp.k.</v>
          </cell>
          <cell r="U2165" t="str">
            <v>11-041 Olsztyn, Poland, Wilimowo 2, Poland</v>
          </cell>
          <cell r="V2165" t="str">
            <v>ocynk ogniowy</v>
          </cell>
          <cell r="W2165" t="str">
            <v>L120x80x8 POZ.241</v>
          </cell>
        </row>
        <row r="2166">
          <cell r="A2166">
            <v>19725</v>
          </cell>
          <cell r="B2166" t="str">
            <v>87460000017</v>
          </cell>
          <cell r="C2166" t="str">
            <v>Y-PODPORA P49 NIETYPOWA</v>
          </cell>
          <cell r="D2166" t="str">
            <v>5907754248373</v>
          </cell>
          <cell r="E2166" t="str">
            <v>1</v>
          </cell>
          <cell r="L2166" t="str">
            <v>-</v>
          </cell>
          <cell r="M2166" t="str">
            <v>-</v>
          </cell>
          <cell r="N2166" t="str">
            <v>-</v>
          </cell>
          <cell r="O2166" t="str">
            <v>-</v>
          </cell>
          <cell r="P2166" t="str">
            <v>-</v>
          </cell>
          <cell r="Q2166" t="str">
            <v>-</v>
          </cell>
          <cell r="R2166" t="str">
            <v>0</v>
          </cell>
          <cell r="S2166" t="str">
            <v/>
          </cell>
          <cell r="T2166" t="str">
            <v>THALE sp. z o.o. sp.k.</v>
          </cell>
          <cell r="U2166" t="str">
            <v>11-041 Olsztyn, Poland, Wilimowo 2, Poland</v>
          </cell>
          <cell r="V2166" t="str">
            <v>ocynk galwaniczny</v>
          </cell>
          <cell r="W2166" t="str">
            <v>Y-PODPORA P49</v>
          </cell>
        </row>
        <row r="2167">
          <cell r="A2167">
            <v>32686</v>
          </cell>
          <cell r="B2167" t="str">
            <v>9000032686</v>
          </cell>
          <cell r="C2167" t="str">
            <v>L150x75x10 KĄTOWNIK 150X75X10 L=70MM POZ.238</v>
          </cell>
          <cell r="D2167" t="str">
            <v>5907754271043</v>
          </cell>
          <cell r="E2167" t="str">
            <v>1</v>
          </cell>
          <cell r="F2167" t="str">
            <v>L150x75x10 Kątownik 150X75X10 L=70MM POZ.238</v>
          </cell>
          <cell r="L2167" t="str">
            <v>(EU)EN 1090-1:2009+A1:2011</v>
          </cell>
          <cell r="M2167" t="str">
            <v>(EU)L150.2/DoP/2023 21/02/2023</v>
          </cell>
          <cell r="N2167" t="str">
            <v>-</v>
          </cell>
          <cell r="O2167" t="str">
            <v>CE</v>
          </cell>
          <cell r="P2167" t="str">
            <v>-</v>
          </cell>
          <cell r="Q2167" t="str">
            <v>-</v>
          </cell>
          <cell r="R2167" t="str">
            <v>23</v>
          </cell>
          <cell r="S2167">
            <v>0</v>
          </cell>
          <cell r="T2167" t="str">
            <v>THALE sp. z o.o. sp.k.</v>
          </cell>
          <cell r="U2167" t="str">
            <v>11-041 Olsztyn, Poland, Wilimowo 2, Poland</v>
          </cell>
          <cell r="V2167" t="str">
            <v>ocynk ogniowy</v>
          </cell>
          <cell r="W2167" t="str">
            <v>L150x75x10 POZ.238</v>
          </cell>
        </row>
        <row r="2168">
          <cell r="A2168">
            <v>21673</v>
          </cell>
          <cell r="B2168" t="str">
            <v>80260006001</v>
          </cell>
          <cell r="C2168" t="str">
            <v>OG-L6-60 OBEJMA CHŁODU L6 (60,3MM) GR. IZOL. 37MM</v>
          </cell>
          <cell r="D2168" t="str">
            <v>5907754252967</v>
          </cell>
          <cell r="E2168" t="str">
            <v>1</v>
          </cell>
          <cell r="F2168" t="str">
            <v>Obejma chłodu L6 (60,3mm) gr. izol. 37mm</v>
          </cell>
          <cell r="G2168" t="str">
            <v>Thermal insulation clamp L6 (60,3mm) 37mm</v>
          </cell>
          <cell r="H2168" t="str">
            <v>Hőszigetelt csőbilincs L6 (60,3mm) 37mm</v>
          </cell>
          <cell r="I2168" t="str">
            <v>Laikiklis saldymo sist. L6 (60,3mm) izol. 37mm</v>
          </cell>
          <cell r="K2168" t="str">
            <v>Colier pentru L6 (60,3mm)  37mm</v>
          </cell>
          <cell r="L2168" t="str">
            <v>-</v>
          </cell>
          <cell r="M2168" t="str">
            <v>-</v>
          </cell>
          <cell r="N2168" t="str">
            <v>-</v>
          </cell>
          <cell r="O2168" t="str">
            <v>-</v>
          </cell>
          <cell r="P2168" t="str">
            <v>-</v>
          </cell>
          <cell r="Q2168" t="str">
            <v>-</v>
          </cell>
          <cell r="R2168" t="str">
            <v>0</v>
          </cell>
          <cell r="S2168" t="str">
            <v/>
          </cell>
          <cell r="T2168" t="str">
            <v>THALE sp. z o.o. sp.k.</v>
          </cell>
          <cell r="U2168" t="str">
            <v>11-041 Olsztyn, Poland, Wilimowo 2, Poland</v>
          </cell>
          <cell r="V2168" t="str">
            <v>ocynk ogniowy</v>
          </cell>
          <cell r="W2168" t="str">
            <v>OG-L6-60</v>
          </cell>
        </row>
        <row r="2169">
          <cell r="A2169">
            <v>32683</v>
          </cell>
          <cell r="B2169" t="str">
            <v>9000032683</v>
          </cell>
          <cell r="C2169" t="str">
            <v>L120x80x8 KĄTOWNIK 120X80X8 L=120MM POZ.242</v>
          </cell>
          <cell r="D2169" t="str">
            <v>5907754271029</v>
          </cell>
          <cell r="E2169" t="str">
            <v>1</v>
          </cell>
          <cell r="F2169" t="str">
            <v>L120x80x8 Kątownik120X80X8 L=120MM</v>
          </cell>
          <cell r="L2169" t="str">
            <v>(EU)EN 1090-1:2009+A1:2011</v>
          </cell>
          <cell r="M2169" t="str">
            <v>(EU)L120.1/DoP/2023 21/02/2023</v>
          </cell>
          <cell r="N2169" t="str">
            <v>-</v>
          </cell>
          <cell r="O2169" t="str">
            <v>CE</v>
          </cell>
          <cell r="P2169" t="str">
            <v>-</v>
          </cell>
          <cell r="Q2169" t="str">
            <v>-</v>
          </cell>
          <cell r="R2169" t="str">
            <v>23</v>
          </cell>
          <cell r="S2169">
            <v>0</v>
          </cell>
          <cell r="T2169" t="str">
            <v>THALE sp. z o.o. sp.k.</v>
          </cell>
          <cell r="U2169" t="str">
            <v>11-041 Olsztyn, Poland, Wilimowo 2, Poland</v>
          </cell>
          <cell r="V2169" t="str">
            <v>ocynk ogniowy</v>
          </cell>
          <cell r="W2169" t="str">
            <v>L120x80x8 POZ.242</v>
          </cell>
        </row>
        <row r="2170">
          <cell r="A2170">
            <v>19193</v>
          </cell>
          <cell r="B2170" t="str">
            <v>89070004805</v>
          </cell>
          <cell r="C2170" t="str">
            <v>K-48 KLIPS PODŁOGOWY 48MM</v>
          </cell>
          <cell r="D2170" t="str">
            <v>5907754224209</v>
          </cell>
          <cell r="E2170" t="str">
            <v>100</v>
          </cell>
          <cell r="F2170" t="str">
            <v>Klips podłogowy 48mm</v>
          </cell>
          <cell r="G2170" t="str">
            <v>Tacker clip 48mm</v>
          </cell>
          <cell r="H2170" t="str">
            <v>Csőrögzítő tüske 48mm</v>
          </cell>
          <cell r="I2170" t="str">
            <v>Gindinis spaustukas 48mm</v>
          </cell>
          <cell r="K2170" t="str">
            <v>Clema de incarcare tip K 48mm</v>
          </cell>
          <cell r="L2170" t="str">
            <v>(SK)SK TP-19/0004-verzia 02 23/03/2022; (RO)AT 017-05-4053-2024 28/02/2024</v>
          </cell>
          <cell r="M2170" t="str">
            <v>(SK)01/2022 23/03/2022; (RO)01/2024 28/02/2024</v>
          </cell>
          <cell r="N2170" t="str">
            <v>B</v>
          </cell>
          <cell r="O2170" t="str">
            <v>-</v>
          </cell>
          <cell r="P2170" t="str">
            <v>-</v>
          </cell>
          <cell r="Q2170" t="str">
            <v>-</v>
          </cell>
          <cell r="R2170" t="str">
            <v>14</v>
          </cell>
          <cell r="S2170" t="str">
            <v/>
          </cell>
          <cell r="T2170" t="str">
            <v>POLSKA</v>
          </cell>
          <cell r="U2170" t="str">
            <v xml:space="preserve">, </v>
          </cell>
          <cell r="V2170" t="str">
            <v/>
          </cell>
          <cell r="W2170" t="str">
            <v>K-48</v>
          </cell>
        </row>
        <row r="2171">
          <cell r="A2171">
            <v>12805</v>
          </cell>
          <cell r="B2171" t="str">
            <v>81230454101</v>
          </cell>
          <cell r="C2171" t="str">
            <v>OG-PDRZ-MF-450 PODPORA DACHOWA REGULOWANA PROFILU SZER. 41MM 450</v>
          </cell>
          <cell r="D2171" t="str">
            <v>5907754234963</v>
          </cell>
          <cell r="E2171" t="str">
            <v>1</v>
          </cell>
          <cell r="F2171" t="str">
            <v>Podpora dachowa regulowana profilu szer. 41mm 450</v>
          </cell>
          <cell r="G2171" t="str">
            <v>Rooftop foot base channel support width 41mm 450</v>
          </cell>
          <cell r="H2171" t="str">
            <v>Állítható teherelosztó talp, szélesség 41mm 450</v>
          </cell>
          <cell r="I2171" t="str">
            <v>Reguliuojama stogo atrama 41mm profiliui 450</v>
          </cell>
          <cell r="K2171" t="str">
            <v>Suport acoperis ajustabili si rabatabili 41mm 450</v>
          </cell>
          <cell r="L2171" t="str">
            <v>(PL)ITB-KOT-2018/0556 wydanie 2 30/06/2020; (HU)A-101/2016 18/11/2021; (SK)SK TP-19/0004-verzia 02 23/03/2022</v>
          </cell>
          <cell r="M2171" t="str">
            <v>(PL)03/2020 30/05/2023; (HU)02/2021 18/11/2021; (SK)01/2022 23/03/2022</v>
          </cell>
          <cell r="N2171" t="str">
            <v>B</v>
          </cell>
          <cell r="O2171" t="str">
            <v>-</v>
          </cell>
          <cell r="P2171" t="str">
            <v>-</v>
          </cell>
          <cell r="Q2171" t="str">
            <v>-</v>
          </cell>
          <cell r="R2171" t="str">
            <v>18</v>
          </cell>
          <cell r="S2171" t="str">
            <v/>
          </cell>
          <cell r="T2171" t="str">
            <v>THALE sp. z o.o. sp.k.</v>
          </cell>
          <cell r="U2171" t="str">
            <v>11-041 Olsztyn, Poland, Wilimowo 2, Poland</v>
          </cell>
          <cell r="V2171" t="str">
            <v>ocynk ogniowy</v>
          </cell>
          <cell r="W2171" t="str">
            <v>OG-PDRZ-MF-450</v>
          </cell>
        </row>
        <row r="2172">
          <cell r="A2172">
            <v>17639</v>
          </cell>
          <cell r="B2172" t="str">
            <v>81220204102</v>
          </cell>
          <cell r="C2172" t="str">
            <v>N-PDZ-MF-200 PODPORA DACHOWA UNIWERSALNA BEZ IZOLACJI DO PROFILU MF NIERDZEWNA</v>
          </cell>
          <cell r="D2172" t="str">
            <v>5907754247727</v>
          </cell>
          <cell r="E2172" t="str">
            <v/>
          </cell>
          <cell r="L2172" t="str">
            <v>-</v>
          </cell>
          <cell r="M2172" t="str">
            <v>-</v>
          </cell>
          <cell r="N2172" t="str">
            <v>-</v>
          </cell>
          <cell r="O2172" t="str">
            <v>-</v>
          </cell>
          <cell r="P2172" t="str">
            <v>-</v>
          </cell>
          <cell r="Q2172" t="str">
            <v>-</v>
          </cell>
          <cell r="R2172" t="str">
            <v>0</v>
          </cell>
          <cell r="S2172" t="str">
            <v/>
          </cell>
          <cell r="T2172" t="str">
            <v>THALE sp. z o.o. sp.k.</v>
          </cell>
          <cell r="U2172" t="str">
            <v>11-041 Olsztyn, Poland, Wilimowo 2, Poland</v>
          </cell>
          <cell r="V2172" t="str">
            <v/>
          </cell>
          <cell r="W2172" t="str">
            <v>N-PDZ-MF-200</v>
          </cell>
        </row>
        <row r="2173">
          <cell r="A2173">
            <v>19724</v>
          </cell>
          <cell r="B2173" t="str">
            <v>87450000017</v>
          </cell>
          <cell r="C2173" t="str">
            <v>Y-PODPORA P46A2 NIETYPOWA</v>
          </cell>
          <cell r="D2173" t="str">
            <v>5907754248342</v>
          </cell>
          <cell r="E2173" t="str">
            <v>1</v>
          </cell>
          <cell r="L2173" t="str">
            <v>-</v>
          </cell>
          <cell r="M2173" t="str">
            <v>-</v>
          </cell>
          <cell r="N2173" t="str">
            <v>-</v>
          </cell>
          <cell r="O2173" t="str">
            <v>-</v>
          </cell>
          <cell r="P2173" t="str">
            <v>-</v>
          </cell>
          <cell r="Q2173" t="str">
            <v>-</v>
          </cell>
          <cell r="R2173" t="str">
            <v>0</v>
          </cell>
          <cell r="S2173" t="str">
            <v/>
          </cell>
          <cell r="T2173" t="str">
            <v>THALE sp. z o.o. sp.k.</v>
          </cell>
          <cell r="U2173" t="str">
            <v>11-041 Olsztyn, Poland, Wilimowo 2, Poland</v>
          </cell>
          <cell r="V2173" t="str">
            <v>ocynk galwaniczny</v>
          </cell>
          <cell r="W2173" t="str">
            <v>Y-PODPORA P46A2</v>
          </cell>
        </row>
        <row r="2174">
          <cell r="A2174">
            <v>18540</v>
          </cell>
          <cell r="B2174" t="str">
            <v>81230204101</v>
          </cell>
          <cell r="C2174" t="str">
            <v>PDRZ-MF-200 PODPORA DACHOWA REGULOWANA BEZ IZOLACJI DO PROFILI MG, MF, MH</v>
          </cell>
          <cell r="D2174" t="str">
            <v>5907754248052</v>
          </cell>
          <cell r="E2174" t="str">
            <v/>
          </cell>
          <cell r="L2174" t="str">
            <v>-</v>
          </cell>
          <cell r="M2174" t="str">
            <v>-</v>
          </cell>
          <cell r="N2174" t="str">
            <v>-</v>
          </cell>
          <cell r="O2174" t="str">
            <v>-</v>
          </cell>
          <cell r="P2174" t="str">
            <v>-</v>
          </cell>
          <cell r="Q2174" t="str">
            <v>-</v>
          </cell>
          <cell r="R2174" t="str">
            <v>0</v>
          </cell>
          <cell r="S2174" t="str">
            <v/>
          </cell>
          <cell r="T2174" t="str">
            <v>THALE sp. z o.o. sp.k.</v>
          </cell>
          <cell r="U2174" t="str">
            <v>11-041 Olsztyn, Poland, Wilimowo 2, Poland</v>
          </cell>
          <cell r="V2174" t="str">
            <v/>
          </cell>
          <cell r="W2174" t="str">
            <v>PDRZ-MF-200</v>
          </cell>
        </row>
        <row r="2175">
          <cell r="A2175">
            <v>19719</v>
          </cell>
          <cell r="B2175" t="str">
            <v>87400000017</v>
          </cell>
          <cell r="C2175" t="str">
            <v>Y-PODPORA P45 NIETYPOWA</v>
          </cell>
          <cell r="D2175" t="str">
            <v>5907754248311</v>
          </cell>
          <cell r="E2175" t="str">
            <v>1</v>
          </cell>
          <cell r="L2175" t="str">
            <v>-</v>
          </cell>
          <cell r="M2175" t="str">
            <v>-</v>
          </cell>
          <cell r="N2175" t="str">
            <v>-</v>
          </cell>
          <cell r="O2175" t="str">
            <v>-</v>
          </cell>
          <cell r="P2175" t="str">
            <v>-</v>
          </cell>
          <cell r="Q2175" t="str">
            <v>-</v>
          </cell>
          <cell r="R2175" t="str">
            <v>0</v>
          </cell>
          <cell r="S2175" t="str">
            <v/>
          </cell>
          <cell r="T2175" t="str">
            <v>THALE sp. z o.o. sp.k.</v>
          </cell>
          <cell r="U2175" t="str">
            <v>11-041 Olsztyn, Poland, Wilimowo 2, Poland</v>
          </cell>
          <cell r="V2175" t="str">
            <v>ocynk galwaniczny</v>
          </cell>
          <cell r="W2175" t="str">
            <v>Y-PODPORA P45</v>
          </cell>
        </row>
        <row r="2176">
          <cell r="A2176">
            <v>19720</v>
          </cell>
          <cell r="B2176" t="str">
            <v>87410000017</v>
          </cell>
          <cell r="C2176" t="str">
            <v>Y-PODPORA P46A1 NIETYPOWA</v>
          </cell>
          <cell r="D2176" t="str">
            <v>5907754248335</v>
          </cell>
          <cell r="E2176" t="str">
            <v>1</v>
          </cell>
          <cell r="L2176" t="str">
            <v>-</v>
          </cell>
          <cell r="M2176" t="str">
            <v>-</v>
          </cell>
          <cell r="N2176" t="str">
            <v>-</v>
          </cell>
          <cell r="O2176" t="str">
            <v>-</v>
          </cell>
          <cell r="P2176" t="str">
            <v>-</v>
          </cell>
          <cell r="Q2176" t="str">
            <v>-</v>
          </cell>
          <cell r="R2176" t="str">
            <v>0</v>
          </cell>
          <cell r="S2176" t="str">
            <v/>
          </cell>
          <cell r="T2176" t="str">
            <v>THALE sp. z o.o. sp.k.</v>
          </cell>
          <cell r="U2176" t="str">
            <v>11-041 Olsztyn, Poland, Wilimowo 2, Poland</v>
          </cell>
          <cell r="V2176" t="str">
            <v>ocynk galwaniczny</v>
          </cell>
          <cell r="W2176" t="str">
            <v>Y-PODPORA P46A1</v>
          </cell>
        </row>
        <row r="2177">
          <cell r="A2177">
            <v>19812</v>
          </cell>
          <cell r="B2177" t="str">
            <v>87480000017</v>
          </cell>
          <cell r="C2177" t="str">
            <v>Y-BL-200X200X12 BLACHA NIETYPOWA OGNIOWA</v>
          </cell>
          <cell r="D2177" t="str">
            <v>5907754248526</v>
          </cell>
          <cell r="E2177" t="str">
            <v>1</v>
          </cell>
          <cell r="L2177" t="str">
            <v>-</v>
          </cell>
          <cell r="M2177" t="str">
            <v>-</v>
          </cell>
          <cell r="N2177" t="str">
            <v>-</v>
          </cell>
          <cell r="O2177" t="str">
            <v>-</v>
          </cell>
          <cell r="P2177" t="str">
            <v>-</v>
          </cell>
          <cell r="Q2177" t="str">
            <v>-</v>
          </cell>
          <cell r="R2177" t="str">
            <v>0</v>
          </cell>
          <cell r="S2177" t="str">
            <v/>
          </cell>
          <cell r="T2177" t="str">
            <v>THALE sp. z o.o. sp.k.</v>
          </cell>
          <cell r="U2177" t="str">
            <v>11-041 Olsztyn, Poland, Wilimowo 2, Poland</v>
          </cell>
          <cell r="V2177" t="str">
            <v>ocynk galwaniczny</v>
          </cell>
          <cell r="W2177" t="str">
            <v>Y-BL-200X200X12</v>
          </cell>
        </row>
        <row r="2178">
          <cell r="A2178">
            <v>20541</v>
          </cell>
          <cell r="B2178" t="str">
            <v>87680000017</v>
          </cell>
          <cell r="C2178" t="str">
            <v>Y-ELEMENT B – ELEMENT NIETYPOWY ZGODNIE Z RYSUNKIEM</v>
          </cell>
          <cell r="D2178" t="str">
            <v>5907754250444</v>
          </cell>
          <cell r="E2178" t="str">
            <v>1</v>
          </cell>
          <cell r="L2178" t="str">
            <v>-</v>
          </cell>
          <cell r="M2178" t="str">
            <v>-</v>
          </cell>
          <cell r="N2178" t="str">
            <v>-</v>
          </cell>
          <cell r="O2178" t="str">
            <v>-</v>
          </cell>
          <cell r="P2178" t="str">
            <v>-</v>
          </cell>
          <cell r="Q2178" t="str">
            <v>-</v>
          </cell>
          <cell r="R2178" t="str">
            <v>0</v>
          </cell>
          <cell r="S2178" t="str">
            <v/>
          </cell>
          <cell r="T2178" t="str">
            <v>THALE sp. z o.o. sp.k.</v>
          </cell>
          <cell r="U2178" t="str">
            <v>11-041 Olsztyn, Poland, Wilimowo 2, Poland</v>
          </cell>
          <cell r="V2178" t="str">
            <v>ocynk galwaniczny</v>
          </cell>
          <cell r="W2178" t="str">
            <v>Y-ELEMENT B</v>
          </cell>
        </row>
        <row r="2179">
          <cell r="A2179">
            <v>12518</v>
          </cell>
          <cell r="B2179" t="str">
            <v>80240020402</v>
          </cell>
          <cell r="C2179" t="str">
            <v>N-L4(3)-204 OBEJMA CHŁODU L4 (200MM) GR. IZOL. 27MM</v>
          </cell>
          <cell r="D2179" t="str">
            <v>5907754261174</v>
          </cell>
          <cell r="E2179" t="str">
            <v>1</v>
          </cell>
          <cell r="F2179" t="str">
            <v>Obejma chłodu L4 (200mm) gr. izol. 27mm</v>
          </cell>
          <cell r="G2179" t="str">
            <v>Thermal insulation clamp L4 (200mm) 27mm</v>
          </cell>
          <cell r="H2179" t="str">
            <v>Hőszigetelt csőbilincs L4 (200mm) 27mm</v>
          </cell>
          <cell r="I2179" t="str">
            <v>Laikiklis saldymo sistem L4 (200mm) gr. izol. 27mm</v>
          </cell>
          <cell r="L2179" t="str">
            <v>-</v>
          </cell>
          <cell r="M2179" t="str">
            <v>-</v>
          </cell>
          <cell r="N2179" t="str">
            <v>-</v>
          </cell>
          <cell r="O2179" t="str">
            <v>-</v>
          </cell>
          <cell r="P2179" t="str">
            <v>-</v>
          </cell>
          <cell r="Q2179" t="str">
            <v>-</v>
          </cell>
          <cell r="R2179" t="str">
            <v>0</v>
          </cell>
          <cell r="S2179" t="str">
            <v/>
          </cell>
          <cell r="T2179" t="str">
            <v>THALE sp. z o.o. sp.k.</v>
          </cell>
          <cell r="U2179" t="str">
            <v>11-041 Olsztyn, Poland, Wilimowo 2, Poland</v>
          </cell>
          <cell r="V2179" t="str">
            <v>pasywacja</v>
          </cell>
          <cell r="W2179" t="str">
            <v>N-L4(3)-204</v>
          </cell>
        </row>
        <row r="2180">
          <cell r="A2180">
            <v>20544</v>
          </cell>
          <cell r="B2180" t="str">
            <v>87690000017</v>
          </cell>
          <cell r="C2180" t="str">
            <v>Y-ELEMENT C – ELEMENT NIETYPOWY ZGODNIE Z RYSUNKIEM</v>
          </cell>
          <cell r="D2180" t="str">
            <v>5907754250451</v>
          </cell>
          <cell r="E2180" t="str">
            <v>1</v>
          </cell>
          <cell r="L2180" t="str">
            <v>-</v>
          </cell>
          <cell r="M2180" t="str">
            <v>-</v>
          </cell>
          <cell r="N2180" t="str">
            <v>-</v>
          </cell>
          <cell r="O2180" t="str">
            <v>-</v>
          </cell>
          <cell r="P2180" t="str">
            <v>-</v>
          </cell>
          <cell r="Q2180" t="str">
            <v>-</v>
          </cell>
          <cell r="R2180" t="str">
            <v>0</v>
          </cell>
          <cell r="S2180" t="str">
            <v/>
          </cell>
          <cell r="T2180" t="str">
            <v>THALE sp. z o.o. sp.k.</v>
          </cell>
          <cell r="U2180" t="str">
            <v>11-041 Olsztyn, Poland, Wilimowo 2, Poland</v>
          </cell>
          <cell r="V2180" t="str">
            <v>ocynk galwaniczny</v>
          </cell>
          <cell r="W2180" t="str">
            <v>Y-ELEMENT C</v>
          </cell>
        </row>
        <row r="2181">
          <cell r="A2181">
            <v>20546</v>
          </cell>
          <cell r="B2181" t="str">
            <v>87700000017</v>
          </cell>
          <cell r="C2181" t="str">
            <v>Y-ELEMENT D – ELEMENT NIETYPOWY ZGODNIE Z RYSUNKIEM</v>
          </cell>
          <cell r="D2181" t="str">
            <v>5907754250468</v>
          </cell>
          <cell r="E2181" t="str">
            <v>1</v>
          </cell>
          <cell r="L2181" t="str">
            <v>-</v>
          </cell>
          <cell r="M2181" t="str">
            <v>-</v>
          </cell>
          <cell r="N2181" t="str">
            <v>-</v>
          </cell>
          <cell r="O2181" t="str">
            <v>-</v>
          </cell>
          <cell r="P2181" t="str">
            <v>-</v>
          </cell>
          <cell r="Q2181" t="str">
            <v>-</v>
          </cell>
          <cell r="R2181" t="str">
            <v>0</v>
          </cell>
          <cell r="S2181" t="str">
            <v/>
          </cell>
          <cell r="T2181" t="str">
            <v>THALE sp. z o.o. sp.k.</v>
          </cell>
          <cell r="U2181" t="str">
            <v>11-041 Olsztyn, Poland, Wilimowo 2, Poland</v>
          </cell>
          <cell r="V2181" t="str">
            <v>ocynk galwaniczny</v>
          </cell>
          <cell r="W2181" t="str">
            <v>Y-ELEMENT D</v>
          </cell>
        </row>
        <row r="2182">
          <cell r="A2182">
            <v>20548</v>
          </cell>
          <cell r="B2182" t="str">
            <v>87710000017</v>
          </cell>
          <cell r="C2182" t="str">
            <v>Y-ELEMENT E – ELEMENT NIETYPOWY ZGODNIE Z RYSUNKIEM</v>
          </cell>
          <cell r="D2182" t="str">
            <v>5907754250475</v>
          </cell>
          <cell r="E2182" t="str">
            <v>1</v>
          </cell>
          <cell r="L2182" t="str">
            <v>-</v>
          </cell>
          <cell r="M2182" t="str">
            <v>-</v>
          </cell>
          <cell r="N2182" t="str">
            <v>-</v>
          </cell>
          <cell r="O2182" t="str">
            <v>-</v>
          </cell>
          <cell r="P2182" t="str">
            <v>-</v>
          </cell>
          <cell r="Q2182" t="str">
            <v>-</v>
          </cell>
          <cell r="R2182" t="str">
            <v>0</v>
          </cell>
          <cell r="S2182" t="str">
            <v/>
          </cell>
          <cell r="T2182" t="str">
            <v>THALE sp. z o.o. sp.k.</v>
          </cell>
          <cell r="U2182" t="str">
            <v>11-041 Olsztyn, Poland, Wilimowo 2, Poland</v>
          </cell>
          <cell r="V2182" t="str">
            <v>ocynk galwaniczny</v>
          </cell>
          <cell r="W2182" t="str">
            <v>Y-ELEMENT E</v>
          </cell>
        </row>
        <row r="2183">
          <cell r="A2183">
            <v>19773</v>
          </cell>
          <cell r="B2183" t="str">
            <v>89000019773</v>
          </cell>
          <cell r="C2183" t="str">
            <v>OG-U-PSFUC-1000 UTWIER. PS SAMA NOGA Z PODS. CEOWNIK C120 Z PODS. PŁYTKA 200X200X10</v>
          </cell>
          <cell r="D2183" t="str">
            <v>5907754248458</v>
          </cell>
          <cell r="E2183" t="str">
            <v/>
          </cell>
          <cell r="L2183" t="str">
            <v>-</v>
          </cell>
          <cell r="M2183" t="str">
            <v>-</v>
          </cell>
          <cell r="N2183" t="str">
            <v>-</v>
          </cell>
          <cell r="O2183" t="str">
            <v>-</v>
          </cell>
          <cell r="P2183" t="str">
            <v>-</v>
          </cell>
          <cell r="Q2183" t="str">
            <v>-</v>
          </cell>
          <cell r="R2183" t="str">
            <v>0</v>
          </cell>
          <cell r="S2183" t="str">
            <v/>
          </cell>
          <cell r="T2183" t="str">
            <v>THALE sp. z o.o. sp.k.</v>
          </cell>
          <cell r="U2183" t="str">
            <v>11-041 Olsztyn, Poland, Wilimowo 2, Poland</v>
          </cell>
          <cell r="V2183" t="str">
            <v/>
          </cell>
          <cell r="W2183" t="str">
            <v>OG-U-PSFUC-1000</v>
          </cell>
        </row>
        <row r="2184">
          <cell r="A2184">
            <v>21103</v>
          </cell>
          <cell r="B2184" t="str">
            <v>87830000017</v>
          </cell>
          <cell r="C2184" t="str">
            <v>Y-PODPORA-TYP2</v>
          </cell>
          <cell r="D2184" t="str">
            <v>5907754251878</v>
          </cell>
          <cell r="E2184" t="str">
            <v>1</v>
          </cell>
          <cell r="L2184" t="str">
            <v>-</v>
          </cell>
          <cell r="M2184" t="str">
            <v>-</v>
          </cell>
          <cell r="N2184" t="str">
            <v>-</v>
          </cell>
          <cell r="O2184" t="str">
            <v>-</v>
          </cell>
          <cell r="P2184" t="str">
            <v>-</v>
          </cell>
          <cell r="Q2184" t="str">
            <v>-</v>
          </cell>
          <cell r="R2184" t="str">
            <v>0</v>
          </cell>
          <cell r="S2184" t="str">
            <v/>
          </cell>
          <cell r="T2184" t="str">
            <v>THALE sp. z o.o. sp.k.</v>
          </cell>
          <cell r="U2184" t="str">
            <v>11-041 Olsztyn, Poland, Wilimowo 2, Poland</v>
          </cell>
          <cell r="V2184" t="str">
            <v>ocynk galwaniczny</v>
          </cell>
          <cell r="W2184" t="str">
            <v>Y-PODPORA-TYP2</v>
          </cell>
        </row>
        <row r="2185">
          <cell r="A2185">
            <v>27200</v>
          </cell>
          <cell r="B2185" t="str">
            <v>90000003317</v>
          </cell>
          <cell r="C2185" t="str">
            <v>Y-G-8X2000 PRĘT GŁADKI FI 8X2000</v>
          </cell>
          <cell r="D2185" t="str">
            <v>5907754261952</v>
          </cell>
          <cell r="E2185" t="str">
            <v>1</v>
          </cell>
          <cell r="L2185" t="str">
            <v>-</v>
          </cell>
          <cell r="M2185" t="str">
            <v>-</v>
          </cell>
          <cell r="N2185" t="str">
            <v>-</v>
          </cell>
          <cell r="O2185" t="str">
            <v>-</v>
          </cell>
          <cell r="P2185" t="str">
            <v>-</v>
          </cell>
          <cell r="Q2185" t="str">
            <v>-</v>
          </cell>
          <cell r="R2185" t="str">
            <v>0</v>
          </cell>
          <cell r="S2185" t="str">
            <v/>
          </cell>
          <cell r="T2185" t="str">
            <v>THALE sp. z o.o. sp.k.</v>
          </cell>
          <cell r="U2185" t="str">
            <v>11-041 Olsztyn, Poland, Wilimowo 2, Poland</v>
          </cell>
          <cell r="V2185" t="str">
            <v/>
          </cell>
          <cell r="W2185" t="str">
            <v>Y-G-8X2000</v>
          </cell>
        </row>
        <row r="2186">
          <cell r="A2186">
            <v>17309</v>
          </cell>
          <cell r="B2186" t="str">
            <v>87210000017</v>
          </cell>
          <cell r="C2186" t="str">
            <v>C160-700 CEOWNIK C160 DŁUGOŚĆ 700 MM</v>
          </cell>
          <cell r="D2186" t="str">
            <v>5907754245808</v>
          </cell>
          <cell r="E2186" t="str">
            <v/>
          </cell>
          <cell r="L2186" t="str">
            <v>-</v>
          </cell>
          <cell r="M2186" t="str">
            <v>-</v>
          </cell>
          <cell r="N2186" t="str">
            <v>-</v>
          </cell>
          <cell r="O2186" t="str">
            <v>-</v>
          </cell>
          <cell r="P2186" t="str">
            <v>-</v>
          </cell>
          <cell r="Q2186" t="str">
            <v>-</v>
          </cell>
          <cell r="R2186" t="str">
            <v>0</v>
          </cell>
          <cell r="S2186" t="str">
            <v/>
          </cell>
          <cell r="T2186" t="str">
            <v>THALE sp. z o.o. sp.k.</v>
          </cell>
          <cell r="U2186" t="str">
            <v>11-041 Olsztyn, Poland, Wilimowo 2, Poland</v>
          </cell>
          <cell r="V2186" t="str">
            <v/>
          </cell>
          <cell r="W2186" t="str">
            <v>C160-700</v>
          </cell>
        </row>
        <row r="2187">
          <cell r="A2187">
            <v>25982</v>
          </cell>
          <cell r="B2187" t="str">
            <v>81120041242</v>
          </cell>
          <cell r="C2187" t="str">
            <v>N-ST-SMH-D SKR STOPA ST-SD PROFILU PODWÓJNEGO MH SKR NIERDZEWNA</v>
          </cell>
          <cell r="D2187" t="str">
            <v>5907754259102</v>
          </cell>
          <cell r="E2187" t="str">
            <v>1</v>
          </cell>
          <cell r="F2187" t="str">
            <v>Stopa ST-SD profilu podwójnego MH SKR</v>
          </cell>
          <cell r="H2187" t="str">
            <v>Dupla Síntalp MH SKR</v>
          </cell>
          <cell r="I2187" t="str">
            <v>Atrama ST-SD, dvigubam profilui MH SKR</v>
          </cell>
          <cell r="J2187" t="str">
            <v>Patka pre dvojitý profil MH SKR</v>
          </cell>
          <cell r="K2187" t="str">
            <v>Console ST-SD pentru profilel MH</v>
          </cell>
          <cell r="L2187" t="str">
            <v>-</v>
          </cell>
          <cell r="M2187" t="str">
            <v>-</v>
          </cell>
          <cell r="N2187" t="str">
            <v>-</v>
          </cell>
          <cell r="O2187" t="str">
            <v>-</v>
          </cell>
          <cell r="P2187" t="str">
            <v>-</v>
          </cell>
          <cell r="Q2187" t="str">
            <v>-</v>
          </cell>
          <cell r="R2187" t="str">
            <v>0</v>
          </cell>
          <cell r="S2187" t="str">
            <v/>
          </cell>
          <cell r="T2187" t="str">
            <v>THALE sp. z o.o. sp.k.</v>
          </cell>
          <cell r="U2187" t="str">
            <v>11-041 Olsztyn, Poland, Wilimowo 2, Poland</v>
          </cell>
          <cell r="V2187" t="str">
            <v>pasywacja</v>
          </cell>
          <cell r="W2187" t="str">
            <v>N-ST-SMH-D SKR</v>
          </cell>
        </row>
        <row r="2188">
          <cell r="A2188">
            <v>32687</v>
          </cell>
          <cell r="B2188" t="str">
            <v>9000032687</v>
          </cell>
          <cell r="C2188" t="str">
            <v>L150x75x10 KĄTOWNIK 150X75X10 L=70MM POZ.239</v>
          </cell>
          <cell r="D2188" t="str">
            <v>5907754271050</v>
          </cell>
          <cell r="E2188" t="str">
            <v>1</v>
          </cell>
          <cell r="F2188" t="str">
            <v>L150x75x10 Kątownik 150X75X10 L=70MM POZ.239</v>
          </cell>
          <cell r="L2188" t="str">
            <v>(EU)EN 1090-1:2009+A1:2011</v>
          </cell>
          <cell r="M2188" t="str">
            <v>(EU)L150.2/DoP/2023 21/02/2023</v>
          </cell>
          <cell r="N2188" t="str">
            <v>-</v>
          </cell>
          <cell r="O2188" t="str">
            <v>CE</v>
          </cell>
          <cell r="P2188" t="str">
            <v>-</v>
          </cell>
          <cell r="Q2188" t="str">
            <v>-</v>
          </cell>
          <cell r="R2188" t="str">
            <v>23</v>
          </cell>
          <cell r="S2188">
            <v>0</v>
          </cell>
          <cell r="T2188" t="str">
            <v>THALE sp. z o.o. sp.k.</v>
          </cell>
          <cell r="U2188" t="str">
            <v>11-041 Olsztyn, Poland, Wilimowo 2, Poland</v>
          </cell>
          <cell r="V2188" t="str">
            <v>ocynk ogniowy</v>
          </cell>
          <cell r="W2188" t="str">
            <v>L150x75x10 POZ.239</v>
          </cell>
        </row>
        <row r="2189">
          <cell r="A2189">
            <v>21783</v>
          </cell>
          <cell r="B2189" t="str">
            <v>4062787</v>
          </cell>
          <cell r="C2189" t="str">
            <v>L-SM ŁĄCZNIK DO SZYNY MONTAŻOWEJ SM</v>
          </cell>
          <cell r="D2189" t="str">
            <v>5907754253148</v>
          </cell>
          <cell r="E2189" t="str">
            <v>5</v>
          </cell>
          <cell r="L2189" t="str">
            <v>-</v>
          </cell>
          <cell r="M2189" t="str">
            <v>-</v>
          </cell>
          <cell r="N2189" t="str">
            <v>-</v>
          </cell>
          <cell r="O2189" t="str">
            <v>-</v>
          </cell>
          <cell r="P2189" t="str">
            <v>-</v>
          </cell>
          <cell r="Q2189" t="str">
            <v>-</v>
          </cell>
          <cell r="R2189" t="str">
            <v>0</v>
          </cell>
          <cell r="S2189" t="str">
            <v/>
          </cell>
          <cell r="T2189" t="str">
            <v>THALE sp. z o.o. sp.k.</v>
          </cell>
          <cell r="U2189" t="str">
            <v>11-041 Olsztyn, Poland, Wilimowo 2, Poland</v>
          </cell>
          <cell r="V2189" t="str">
            <v>ocynk galwaniczny</v>
          </cell>
          <cell r="W2189" t="str">
            <v>L-SM</v>
          </cell>
        </row>
        <row r="2190">
          <cell r="A2190">
            <v>30749</v>
          </cell>
          <cell r="B2190" t="str">
            <v>80541021900</v>
          </cell>
          <cell r="C2190" t="str">
            <v>DN-8-PP OBEJMA MASYWNA DN 8 (219-225MM)</v>
          </cell>
          <cell r="D2190" t="str">
            <v>5907754268876</v>
          </cell>
          <cell r="E2190" t="str">
            <v>5</v>
          </cell>
          <cell r="F2190" t="str">
            <v>Obejma masywna DN 8 (219-225mm)</v>
          </cell>
          <cell r="G2190" t="str">
            <v>Solid pipe clamps DN 8 (219-225mm)</v>
          </cell>
          <cell r="H2190" t="str">
            <v>Nagy teherbírású csőbilincs DN 8 (219-225mm)</v>
          </cell>
          <cell r="I2190" t="str">
            <v>Masyvus laikiklis DN 8 (219-225mm)</v>
          </cell>
          <cell r="J2190" t="str">
            <v>Pevná rurková svorka DN 8 (219-225mm)</v>
          </cell>
          <cell r="K2190" t="str">
            <v>Colier masiv DN 8 (219-225mm)</v>
          </cell>
          <cell r="L2190" t="str">
            <v>(PL)ITB-KOT-2020/1561 wydanie 1 15/12/2020; (HU)A-101/2016 18/11/2021; (SK)SK TP-19/0004-verzia 02 23/03/2022; (RO)AT 017-05-4053-2024 28/02/2024</v>
          </cell>
          <cell r="M2190" t="str">
            <v>(PL)04/2020 30/05/2023; (HU)02/2021 18/11/2021; (SK)01/2022 23/03/2022; (RO)01/2024 28/02/2024</v>
          </cell>
          <cell r="N2190" t="str">
            <v>B</v>
          </cell>
          <cell r="O2190" t="str">
            <v>-</v>
          </cell>
          <cell r="P2190" t="str">
            <v>-</v>
          </cell>
          <cell r="Q2190" t="str">
            <v>-</v>
          </cell>
          <cell r="R2190" t="str">
            <v>15</v>
          </cell>
          <cell r="S2190" t="str">
            <v/>
          </cell>
          <cell r="T2190" t="str">
            <v>THALE sp. z o.o. sp.k.</v>
          </cell>
          <cell r="U2190" t="str">
            <v>11-041 Olsztyn, Poland, Wilimowo 2, Poland</v>
          </cell>
          <cell r="V2190" t="str">
            <v>ocynk galwaniczny</v>
          </cell>
          <cell r="W2190" t="str">
            <v>DN-8-PP</v>
          </cell>
        </row>
        <row r="2191">
          <cell r="A2191">
            <v>32689</v>
          </cell>
          <cell r="B2191" t="str">
            <v>9000032689</v>
          </cell>
          <cell r="C2191" t="str">
            <v>L150x90x10 KĄTOWNIK 150X90X10 L=120MM POZ.236</v>
          </cell>
          <cell r="D2191" t="str">
            <v>5907754271081</v>
          </cell>
          <cell r="E2191" t="str">
            <v>1</v>
          </cell>
          <cell r="F2191" t="str">
            <v>L150x90x10 Kątownik 150X90X10 L=120MM POZ.236</v>
          </cell>
          <cell r="L2191" t="str">
            <v>(EU)EN 1090-1:2009+A1:2011</v>
          </cell>
          <cell r="M2191" t="str">
            <v>(EU)L150.1/DoP/2023 22/02/2023</v>
          </cell>
          <cell r="N2191" t="str">
            <v>-</v>
          </cell>
          <cell r="O2191" t="str">
            <v>CE</v>
          </cell>
          <cell r="P2191" t="str">
            <v>-</v>
          </cell>
          <cell r="Q2191" t="str">
            <v>-</v>
          </cell>
          <cell r="R2191" t="str">
            <v>23</v>
          </cell>
          <cell r="S2191">
            <v>0</v>
          </cell>
          <cell r="T2191" t="str">
            <v>THALE sp. z o.o. sp.k.</v>
          </cell>
          <cell r="U2191" t="str">
            <v>11-041 Olsztyn, Poland, Wilimowo 2, Poland</v>
          </cell>
          <cell r="V2191" t="str">
            <v>ocynk ogniowy</v>
          </cell>
          <cell r="W2191" t="str">
            <v>L150x90x10 POZ.236</v>
          </cell>
        </row>
        <row r="2192">
          <cell r="A2192">
            <v>21531</v>
          </cell>
          <cell r="B2192" t="str">
            <v>88900000017</v>
          </cell>
          <cell r="C2192" t="str">
            <v>Y-ELEMENT ZWIĘKSZAJĄCY POWIERZCHNIĘ SPOINY</v>
          </cell>
          <cell r="D2192" t="str">
            <v>5907754252769</v>
          </cell>
          <cell r="E2192" t="str">
            <v>1</v>
          </cell>
          <cell r="L2192" t="str">
            <v>-</v>
          </cell>
          <cell r="M2192" t="str">
            <v>-</v>
          </cell>
          <cell r="N2192" t="str">
            <v>-</v>
          </cell>
          <cell r="O2192" t="str">
            <v>-</v>
          </cell>
          <cell r="P2192" t="str">
            <v>-</v>
          </cell>
          <cell r="Q2192" t="str">
            <v>-</v>
          </cell>
          <cell r="R2192" t="str">
            <v>0</v>
          </cell>
          <cell r="S2192" t="str">
            <v/>
          </cell>
          <cell r="T2192" t="str">
            <v>THALE sp. z o.o. sp.k.</v>
          </cell>
          <cell r="U2192" t="str">
            <v>11-041 Olsztyn, Poland, Wilimowo 2, Poland</v>
          </cell>
          <cell r="V2192" t="str">
            <v>ocynk galwaniczny</v>
          </cell>
          <cell r="W2192" t="str">
            <v>Y-ELEMENT ZWIĘKSZAJĄCY POW. SPOINY</v>
          </cell>
        </row>
        <row r="2193">
          <cell r="A2193">
            <v>32690</v>
          </cell>
          <cell r="B2193" t="str">
            <v>9000032690</v>
          </cell>
          <cell r="C2193" t="str">
            <v>L150x90x10 KĄTOWNIK 150X90X10 L=120MM POZ.237</v>
          </cell>
          <cell r="D2193" t="str">
            <v>5907754271074</v>
          </cell>
          <cell r="E2193" t="str">
            <v>1</v>
          </cell>
          <cell r="F2193" t="str">
            <v>L150x90x10 Kątownik 150X90X10 L=120MM POZ.237</v>
          </cell>
          <cell r="L2193" t="str">
            <v>(EU)EN 1090-1:2009+A1:2011</v>
          </cell>
          <cell r="M2193" t="str">
            <v>(EU)L150.1/DoP/2023 22/02/2023</v>
          </cell>
          <cell r="N2193" t="str">
            <v>-</v>
          </cell>
          <cell r="O2193" t="str">
            <v>CE</v>
          </cell>
          <cell r="P2193" t="str">
            <v>-</v>
          </cell>
          <cell r="Q2193" t="str">
            <v>-</v>
          </cell>
          <cell r="R2193" t="str">
            <v>23</v>
          </cell>
          <cell r="S2193">
            <v>0</v>
          </cell>
          <cell r="T2193" t="str">
            <v>THALE sp. z o.o. sp.k.</v>
          </cell>
          <cell r="U2193" t="str">
            <v>11-041 Olsztyn, Poland, Wilimowo 2, Poland</v>
          </cell>
          <cell r="V2193" t="str">
            <v>ocynk ogniowy</v>
          </cell>
          <cell r="W2193" t="str">
            <v>L150x90x10 POZ.237</v>
          </cell>
        </row>
        <row r="2194">
          <cell r="A2194">
            <v>32691</v>
          </cell>
          <cell r="B2194" t="str">
            <v>9000032691</v>
          </cell>
          <cell r="C2194" t="str">
            <v>L150x75x10 KĄTOWNIK 150X75X10 L=120MM POZ.108</v>
          </cell>
          <cell r="D2194" t="str">
            <v>5907754271098</v>
          </cell>
          <cell r="E2194" t="str">
            <v>1</v>
          </cell>
          <cell r="F2194" t="str">
            <v>L150x75x10 Kątownik 150X75X10 L=120MM POZ.108</v>
          </cell>
          <cell r="L2194" t="str">
            <v>(EU)EN 1090-1:2009+A1:2011</v>
          </cell>
          <cell r="M2194" t="str">
            <v>(EU)L150.2/DoP/2023 21/02/2023</v>
          </cell>
          <cell r="N2194" t="str">
            <v>-</v>
          </cell>
          <cell r="O2194" t="str">
            <v>CE</v>
          </cell>
          <cell r="P2194" t="str">
            <v>-</v>
          </cell>
          <cell r="Q2194" t="str">
            <v>-</v>
          </cell>
          <cell r="R2194" t="str">
            <v>23</v>
          </cell>
          <cell r="S2194">
            <v>0</v>
          </cell>
          <cell r="T2194" t="str">
            <v>THALE sp. z o.o. sp.k.</v>
          </cell>
          <cell r="U2194" t="str">
            <v>11-041 Olsztyn, Poland, Wilimowo 2, Poland</v>
          </cell>
          <cell r="V2194" t="str">
            <v>ocynk ogniowy</v>
          </cell>
          <cell r="W2194" t="str">
            <v>L150x75x10 POZ.108</v>
          </cell>
        </row>
        <row r="2195">
          <cell r="A2195">
            <v>32692</v>
          </cell>
          <cell r="B2195" t="str">
            <v>9000032692</v>
          </cell>
          <cell r="C2195" t="str">
            <v>L150x75x10 KĄTOWNIK 150X75X10 L=120MM POZ.109</v>
          </cell>
          <cell r="D2195" t="str">
            <v>5907754271104</v>
          </cell>
          <cell r="E2195" t="str">
            <v>1</v>
          </cell>
          <cell r="F2195" t="str">
            <v>L150x75x10 Kątownik 150X75X10 L=120MM POZ.109</v>
          </cell>
          <cell r="L2195" t="str">
            <v>(EU)EN 1090-1:2009+A1:2011</v>
          </cell>
          <cell r="M2195" t="str">
            <v>(EU)L150.2/DoP/2023 21/02/2023</v>
          </cell>
          <cell r="N2195" t="str">
            <v>-</v>
          </cell>
          <cell r="O2195" t="str">
            <v>CE</v>
          </cell>
          <cell r="P2195" t="str">
            <v>-</v>
          </cell>
          <cell r="Q2195" t="str">
            <v>-</v>
          </cell>
          <cell r="R2195" t="str">
            <v>23</v>
          </cell>
          <cell r="S2195">
            <v>0</v>
          </cell>
          <cell r="T2195" t="str">
            <v>THALE sp. z o.o. sp.k.</v>
          </cell>
          <cell r="U2195" t="str">
            <v>11-041 Olsztyn, Poland, Wilimowo 2, Poland</v>
          </cell>
          <cell r="V2195" t="str">
            <v>ocynk ogniowy</v>
          </cell>
          <cell r="W2195" t="str">
            <v>L150x75x10 POZ.109</v>
          </cell>
        </row>
        <row r="2196">
          <cell r="A2196">
            <v>12896</v>
          </cell>
          <cell r="B2196" t="str">
            <v>80180101102</v>
          </cell>
          <cell r="C2196" t="str">
            <v>N-KB-M10-4 SKR KABŁĄK M10 4 SKR</v>
          </cell>
          <cell r="D2196" t="str">
            <v>5907754246676</v>
          </cell>
          <cell r="E2196" t="str">
            <v>1</v>
          </cell>
          <cell r="F2196" t="str">
            <v>Kabłąk M10 4 SKR</v>
          </cell>
          <cell r="G2196" t="str">
            <v>U-bolt M10 4 SKR</v>
          </cell>
          <cell r="H2196" t="str">
            <v>Köracél kengyel M10 4 SKR</v>
          </cell>
          <cell r="I2196" t="str">
            <v>Kilpa M10 4 SKR</v>
          </cell>
          <cell r="K2196" t="str">
            <v>Cabluri M10 4 SKR</v>
          </cell>
          <cell r="L2196" t="str">
            <v>-</v>
          </cell>
          <cell r="M2196" t="str">
            <v>-</v>
          </cell>
          <cell r="N2196" t="str">
            <v>-</v>
          </cell>
          <cell r="O2196" t="str">
            <v>-</v>
          </cell>
          <cell r="P2196" t="str">
            <v>-</v>
          </cell>
          <cell r="Q2196" t="str">
            <v>-</v>
          </cell>
          <cell r="R2196" t="str">
            <v>0</v>
          </cell>
          <cell r="S2196" t="str">
            <v/>
          </cell>
          <cell r="T2196" t="str">
            <v>THALE sp. z o.o. sp.k.</v>
          </cell>
          <cell r="U2196" t="str">
            <v>11-041 Olsztyn, Poland, Wilimowo 2, Poland</v>
          </cell>
          <cell r="V2196" t="str">
            <v>pasywacja</v>
          </cell>
          <cell r="W2196" t="str">
            <v>N-KB-M10-4 SKR</v>
          </cell>
        </row>
        <row r="2197">
          <cell r="A2197">
            <v>12897</v>
          </cell>
          <cell r="B2197" t="str">
            <v>80180121682</v>
          </cell>
          <cell r="C2197" t="str">
            <v>N-KB-M12-168 SKR KABŁĄK M12 168 SKR</v>
          </cell>
          <cell r="D2197" t="str">
            <v>5907754246683</v>
          </cell>
          <cell r="E2197" t="str">
            <v>1</v>
          </cell>
          <cell r="F2197" t="str">
            <v>Kabłąk M12 168 SKR</v>
          </cell>
          <cell r="G2197" t="str">
            <v>U-bolt M12 168 SKR</v>
          </cell>
          <cell r="H2197" t="str">
            <v>Köracél kengyel M12 168 SKR</v>
          </cell>
          <cell r="I2197" t="str">
            <v>Kilpa M12 168 SKR</v>
          </cell>
          <cell r="K2197" t="str">
            <v>Cabluri M12 168 SKR</v>
          </cell>
          <cell r="L2197" t="str">
            <v>-</v>
          </cell>
          <cell r="M2197" t="str">
            <v>-</v>
          </cell>
          <cell r="N2197" t="str">
            <v>-</v>
          </cell>
          <cell r="O2197" t="str">
            <v>-</v>
          </cell>
          <cell r="P2197" t="str">
            <v>-</v>
          </cell>
          <cell r="Q2197" t="str">
            <v>-</v>
          </cell>
          <cell r="R2197" t="str">
            <v>0</v>
          </cell>
          <cell r="S2197" t="str">
            <v/>
          </cell>
          <cell r="T2197" t="str">
            <v>THALE sp. z o.o. sp.k.</v>
          </cell>
          <cell r="U2197" t="str">
            <v>11-041 Olsztyn, Poland, Wilimowo 2, Poland</v>
          </cell>
          <cell r="V2197" t="str">
            <v>pasywacja</v>
          </cell>
          <cell r="W2197" t="str">
            <v>N-KB-M12-168 SKR</v>
          </cell>
        </row>
        <row r="2198">
          <cell r="A2198">
            <v>18921</v>
          </cell>
          <cell r="B2198" t="str">
            <v>81402080350</v>
          </cell>
          <cell r="C2198" t="str">
            <v>105-M8X35 ŚRUBA 105 6-KĄT. M8X35MM</v>
          </cell>
          <cell r="D2198" t="str">
            <v>5907754261082</v>
          </cell>
          <cell r="E2198" t="str">
            <v>25</v>
          </cell>
          <cell r="F2198" t="str">
            <v>Śruba 105 6-kąt. M8x35mm</v>
          </cell>
          <cell r="G2198" t="str">
            <v>Hex head bolt 105 M8x35mm</v>
          </cell>
          <cell r="H2198" t="str">
            <v>Hatlapfejű csavar 105 M8x35mm</v>
          </cell>
          <cell r="I2198" t="str">
            <v>Varztas 105 6-kamp. M8X35mm</v>
          </cell>
          <cell r="J2198" t="str">
            <v>Skrutka so 6-hrannou hlavou 105 M8x35mm</v>
          </cell>
          <cell r="K2198" t="str">
            <v>Suruburi cu cap hexagonal  105 M8x35mm</v>
          </cell>
          <cell r="L2198" t="str">
            <v>(RO)AT 017-05-4053-2024 28/02/2024</v>
          </cell>
          <cell r="M2198" t="str">
            <v>(RO)01/2024 28/02/2024</v>
          </cell>
          <cell r="N2198" t="str">
            <v>-</v>
          </cell>
          <cell r="O2198" t="str">
            <v>-</v>
          </cell>
          <cell r="P2198" t="str">
            <v>-</v>
          </cell>
          <cell r="Q2198" t="str">
            <v>-</v>
          </cell>
          <cell r="R2198" t="str">
            <v>0</v>
          </cell>
          <cell r="S2198" t="str">
            <v/>
          </cell>
          <cell r="T2198" t="str">
            <v>THALE sp. z o.o. sp.k.</v>
          </cell>
          <cell r="U2198" t="str">
            <v>11-041 Olsztyn, Poland, Wilimowo 2, Poland</v>
          </cell>
          <cell r="V2198" t="str">
            <v>ocynk galwaniczny</v>
          </cell>
          <cell r="W2198" t="str">
            <v>105-M8X35</v>
          </cell>
        </row>
        <row r="2199">
          <cell r="A2199">
            <v>25511</v>
          </cell>
          <cell r="B2199" t="str">
            <v>90000001017</v>
          </cell>
          <cell r="C2199" t="str">
            <v>Y-HBC-38/17 ŚRUBA SPECJALNA 10X30</v>
          </cell>
          <cell r="D2199" t="str">
            <v>5907754258822</v>
          </cell>
          <cell r="E2199" t="str">
            <v>1</v>
          </cell>
          <cell r="L2199" t="str">
            <v>-</v>
          </cell>
          <cell r="M2199" t="str">
            <v>-</v>
          </cell>
          <cell r="N2199" t="str">
            <v>-</v>
          </cell>
          <cell r="O2199" t="str">
            <v>-</v>
          </cell>
          <cell r="P2199" t="str">
            <v>-</v>
          </cell>
          <cell r="Q2199" t="str">
            <v>-</v>
          </cell>
          <cell r="R2199" t="str">
            <v>0</v>
          </cell>
          <cell r="S2199" t="str">
            <v/>
          </cell>
          <cell r="T2199" t="str">
            <v>THALE sp. z o.o. sp.k.</v>
          </cell>
          <cell r="U2199" t="str">
            <v>11-041 Olsztyn, Poland, Wilimowo 2, Poland</v>
          </cell>
          <cell r="V2199" t="str">
            <v/>
          </cell>
          <cell r="W2199" t="str">
            <v>Y-HBC-38/17 ŚRUBA SPEC. 10X30</v>
          </cell>
        </row>
        <row r="2200">
          <cell r="A2200">
            <v>13080</v>
          </cell>
          <cell r="B2200" t="str">
            <v>80371013910</v>
          </cell>
          <cell r="C2200" t="str">
            <v>U-PSFUC-125-1000 UTWIERDZENIE PSFUC FI 125 (139-141MM) 1000MM</v>
          </cell>
          <cell r="D2200" t="str">
            <v>5907754236066</v>
          </cell>
          <cell r="E2200" t="str">
            <v>1</v>
          </cell>
          <cell r="F2200" t="str">
            <v>Utwierdzenie PSFUC fi 125 (139-141mm) 1000mm</v>
          </cell>
          <cell r="G2200" t="str">
            <v>U-PSFUC 125 (139-141mm) 1000mm</v>
          </cell>
          <cell r="H2200" t="str">
            <v>U-PSFUC 125 (139-141mm) lenght 1000mm</v>
          </cell>
          <cell r="I2200" t="str">
            <v>Stovas PSFUC fi 125 (139-141mm) 1000mm</v>
          </cell>
          <cell r="J2200" t="str">
            <v>Konzola pre pevné body U-PSFUC 125 (139-141mm) 1000mm</v>
          </cell>
          <cell r="K2200" t="str">
            <v>U-PSFUC 125 (139-141mm) 1000mm</v>
          </cell>
          <cell r="L2200" t="str">
            <v>(PL)ITB-KOT-2020/1561 wydanie 1 15/12/2020; (SK)SK TP-19/0004-verzia 02 23/03/2022; (RO)AT 017-05-4053-2024 28/02/2024</v>
          </cell>
          <cell r="M2200" t="str">
            <v>(PL)04/2020 30/05/2023; (SK)01/2022 23/03/2022; (RO)01/2024 28/02/2024</v>
          </cell>
          <cell r="N2200" t="str">
            <v>B</v>
          </cell>
          <cell r="O2200" t="str">
            <v>-</v>
          </cell>
          <cell r="P2200" t="str">
            <v>-</v>
          </cell>
          <cell r="Q2200" t="str">
            <v>-</v>
          </cell>
          <cell r="R2200" t="str">
            <v>15</v>
          </cell>
          <cell r="S2200" t="str">
            <v/>
          </cell>
          <cell r="T2200" t="str">
            <v>THALE sp. z o.o. sp.k.</v>
          </cell>
          <cell r="U2200" t="str">
            <v>11-041 Olsztyn, Poland, Wilimowo 2, Poland</v>
          </cell>
          <cell r="V2200" t="str">
            <v>ocynk galwaniczny</v>
          </cell>
          <cell r="W2200" t="str">
            <v>U-PSFUC-125-1000</v>
          </cell>
        </row>
        <row r="2201">
          <cell r="A2201">
            <v>20821</v>
          </cell>
          <cell r="B2201" t="str">
            <v>87810000017</v>
          </cell>
          <cell r="C2201" t="str">
            <v>Y-KB-Z-MHFD KABŁĄK PROSTOKĄTNY</v>
          </cell>
          <cell r="D2201" t="str">
            <v>5907754251243</v>
          </cell>
          <cell r="E2201" t="str">
            <v>5</v>
          </cell>
          <cell r="L2201" t="str">
            <v>-</v>
          </cell>
          <cell r="M2201" t="str">
            <v>-</v>
          </cell>
          <cell r="N2201" t="str">
            <v>-</v>
          </cell>
          <cell r="O2201" t="str">
            <v>-</v>
          </cell>
          <cell r="P2201" t="str">
            <v>-</v>
          </cell>
          <cell r="Q2201" t="str">
            <v>-</v>
          </cell>
          <cell r="R2201" t="str">
            <v>0</v>
          </cell>
          <cell r="S2201" t="str">
            <v/>
          </cell>
          <cell r="T2201" t="str">
            <v>THALE sp. z o.o. sp.k.</v>
          </cell>
          <cell r="U2201" t="str">
            <v>11-041 Olsztyn, Poland, Wilimowo 2, Poland</v>
          </cell>
          <cell r="V2201" t="str">
            <v>ocynk galwaniczny</v>
          </cell>
          <cell r="W2201" t="str">
            <v>Y-KB-Z-MHFD</v>
          </cell>
        </row>
        <row r="2202">
          <cell r="A2202">
            <v>19048</v>
          </cell>
          <cell r="B2202" t="str">
            <v>81410008002</v>
          </cell>
          <cell r="C2202" t="str">
            <v>N-TRSA-M8 TULEJA ROZPOROWA TRSA M8X30MM</v>
          </cell>
          <cell r="D2202" t="str">
            <v>5907754227507</v>
          </cell>
          <cell r="E2202" t="str">
            <v>25</v>
          </cell>
          <cell r="F2202" t="str">
            <v>Tuleja rozporowa TRSA M8x30mm</v>
          </cell>
          <cell r="G2202" t="str">
            <v>Drop in anchor TRSA M8x30mm</v>
          </cell>
          <cell r="H2202" t="str">
            <v>Feszítő dübel TRSA M8x30mm</v>
          </cell>
          <cell r="I2202" t="str">
            <v>Ikalamas ankieris TRSA M8x30mm</v>
          </cell>
          <cell r="J2202" t="str">
            <v>Úderová kotva TRSA M8x30mm</v>
          </cell>
          <cell r="K2202" t="str">
            <v>Ancora Ingropata din otel TRSA M8x30mm</v>
          </cell>
          <cell r="L2202" t="str">
            <v>(EU)ETA-13/0584 18/01/2019; (SK)SK TP-19/0004-verzia 02 23/03/2022; (RO)AT 017-05-4053-2024 28/02/2024</v>
          </cell>
          <cell r="M2202" t="str">
            <v>(EU)DoP-13/0584-R-DCA 18/01/2019; (SK)01/2022 23/03/2022; (RO)01/2024 28/02/2024</v>
          </cell>
          <cell r="N2202" t="str">
            <v>-</v>
          </cell>
          <cell r="O2202" t="str">
            <v>CE</v>
          </cell>
          <cell r="P2202" t="str">
            <v>-</v>
          </cell>
          <cell r="Q2202" t="str">
            <v>-</v>
          </cell>
          <cell r="R2202" t="str">
            <v>14</v>
          </cell>
          <cell r="S2202" t="str">
            <v/>
          </cell>
          <cell r="T2202" t="str">
            <v>UE</v>
          </cell>
          <cell r="U2202" t="str">
            <v>0, 0</v>
          </cell>
          <cell r="V2202" t="str">
            <v>pasywacja</v>
          </cell>
          <cell r="W2202" t="str">
            <v>N-TRSA-M8</v>
          </cell>
        </row>
        <row r="2203">
          <cell r="A2203">
            <v>32693</v>
          </cell>
          <cell r="B2203" t="str">
            <v>9000032693</v>
          </cell>
          <cell r="C2203" t="str">
            <v>L150x75x10 KĄTOWNIK 150X75X10 L=120MM POZ.232</v>
          </cell>
          <cell r="D2203" t="str">
            <v>5907754271111</v>
          </cell>
          <cell r="E2203" t="str">
            <v>1</v>
          </cell>
          <cell r="F2203" t="str">
            <v>L150x75x10 Kątownik 150X75X10 L=120MM POZ.232</v>
          </cell>
          <cell r="L2203" t="str">
            <v>(EU)EN 1090-1:2009+A1:2011</v>
          </cell>
          <cell r="M2203" t="str">
            <v>(EU)L150.2/DoP/2023 21/02/2023</v>
          </cell>
          <cell r="N2203" t="str">
            <v>-</v>
          </cell>
          <cell r="O2203" t="str">
            <v>CE</v>
          </cell>
          <cell r="P2203" t="str">
            <v>-</v>
          </cell>
          <cell r="Q2203" t="str">
            <v>-</v>
          </cell>
          <cell r="R2203" t="str">
            <v>23</v>
          </cell>
          <cell r="S2203">
            <v>0</v>
          </cell>
          <cell r="T2203" t="str">
            <v>THALE sp. z o.o. sp.k.</v>
          </cell>
          <cell r="U2203" t="str">
            <v>11-041 Olsztyn, Poland, Wilimowo 2, Poland</v>
          </cell>
          <cell r="V2203" t="str">
            <v>ocynk ogniowy</v>
          </cell>
          <cell r="W2203" t="str">
            <v>L150x75x10 POZ.232</v>
          </cell>
        </row>
        <row r="2204">
          <cell r="A2204">
            <v>19162</v>
          </cell>
          <cell r="B2204" t="str">
            <v>80500000010</v>
          </cell>
          <cell r="C2204" t="str">
            <v>HT-M10 HAK MOCOWANIA DO TRAPEZU M10</v>
          </cell>
          <cell r="D2204" t="str">
            <v>5907754205475</v>
          </cell>
          <cell r="E2204" t="str">
            <v>25</v>
          </cell>
          <cell r="F2204" t="str">
            <v>Hak mocowania do trapezu M10</v>
          </cell>
          <cell r="G2204" t="str">
            <v>Hook fastener for trapeze metal sheets M10</v>
          </cell>
          <cell r="H2204" t="str">
            <v>Menetes horog trapézlemezhez M10</v>
          </cell>
          <cell r="I2204" t="str">
            <v>Kablinis laikiklis M10</v>
          </cell>
          <cell r="J2204" t="str">
            <v>Hák s metrickým závitom na trapézový plech M10</v>
          </cell>
          <cell r="K2204" t="str">
            <v>Carlig cu filet metric M10</v>
          </cell>
          <cell r="L2204" t="str">
            <v>(PL)ITB-KOT-2020/1561 wydanie 1 15/12/2020; (SK)SK TP-19/0004-verzia 02 23/03/2022; (RO)AT 017-05-4053-2024 28/02/2024</v>
          </cell>
          <cell r="M2204" t="str">
            <v>(PL)04/2020 30/05/2023; (SK)01/2022 23/03/2022; (RO)01/2024 28/02/2024</v>
          </cell>
          <cell r="N2204" t="str">
            <v>B</v>
          </cell>
          <cell r="O2204" t="str">
            <v>-</v>
          </cell>
          <cell r="P2204" t="str">
            <v>-</v>
          </cell>
          <cell r="Q2204" t="str">
            <v>-</v>
          </cell>
          <cell r="R2204" t="str">
            <v>15</v>
          </cell>
          <cell r="S2204" t="str">
            <v/>
          </cell>
          <cell r="T2204" t="str">
            <v>THALE sp. z o.o. sp.k.</v>
          </cell>
          <cell r="U2204" t="str">
            <v>11-041 Olsztyn, Poland, Wilimowo 2, Poland</v>
          </cell>
          <cell r="V2204" t="str">
            <v>ocynk galwaniczny</v>
          </cell>
          <cell r="W2204" t="str">
            <v>HT-M10</v>
          </cell>
        </row>
        <row r="2205">
          <cell r="A2205">
            <v>15947</v>
          </cell>
          <cell r="B2205" t="str">
            <v>80063240800</v>
          </cell>
          <cell r="C2205" t="str">
            <v>E-BEA-M8 MOSIĘŻNA TULEJA ROZPOROWA M8</v>
          </cell>
          <cell r="D2205" t="str">
            <v>5909000674844</v>
          </cell>
          <cell r="E2205" t="str">
            <v>25</v>
          </cell>
          <cell r="L2205" t="str">
            <v>-</v>
          </cell>
          <cell r="M2205" t="str">
            <v>-</v>
          </cell>
          <cell r="N2205" t="str">
            <v>-</v>
          </cell>
          <cell r="O2205" t="str">
            <v>-</v>
          </cell>
          <cell r="P2205" t="str">
            <v>-</v>
          </cell>
          <cell r="Q2205" t="str">
            <v>-</v>
          </cell>
          <cell r="R2205" t="str">
            <v>0</v>
          </cell>
          <cell r="S2205" t="str">
            <v/>
          </cell>
          <cell r="T2205" t="str">
            <v>THALE sp. z o.o. sp.k.</v>
          </cell>
          <cell r="U2205" t="str">
            <v>11-041 Olsztyn, Poland, Wilimowo 2, Poland</v>
          </cell>
          <cell r="V2205" t="str">
            <v>ocynk galwaniczny</v>
          </cell>
          <cell r="W2205" t="str">
            <v>E-BEA-M8</v>
          </cell>
        </row>
        <row r="2206">
          <cell r="A2206">
            <v>19046</v>
          </cell>
          <cell r="B2206" t="str">
            <v>81410010002</v>
          </cell>
          <cell r="C2206" t="str">
            <v>N-TRSA-M10 TULEJA ROZPOROWA TRSA M10X40MM</v>
          </cell>
          <cell r="D2206" t="str">
            <v>5907754230170</v>
          </cell>
          <cell r="E2206" t="str">
            <v>25</v>
          </cell>
          <cell r="F2206" t="str">
            <v>Tuleja rozporowa TRSA M10x40mm</v>
          </cell>
          <cell r="G2206" t="str">
            <v>Drop in anchor TRSA M10x40mm</v>
          </cell>
          <cell r="H2206" t="str">
            <v>Feszítő dübel TRSA M10x40mm</v>
          </cell>
          <cell r="I2206" t="str">
            <v>Ikalamas ankieris TRSA M10x40mm</v>
          </cell>
          <cell r="K2206" t="str">
            <v>Ancora Ingropata din otel TRSA M10x40mm</v>
          </cell>
          <cell r="L2206" t="str">
            <v>(EU)ETA-13/0584 18/01/2019</v>
          </cell>
          <cell r="M2206" t="str">
            <v>(EU)DoP-13/0584-R-DCA-A4 18/01/2019</v>
          </cell>
          <cell r="N2206" t="str">
            <v>-</v>
          </cell>
          <cell r="O2206" t="str">
            <v>CE</v>
          </cell>
          <cell r="P2206" t="str">
            <v>-</v>
          </cell>
          <cell r="Q2206" t="str">
            <v>-</v>
          </cell>
          <cell r="R2206" t="str">
            <v>14</v>
          </cell>
          <cell r="S2206" t="str">
            <v/>
          </cell>
          <cell r="T2206" t="str">
            <v>UE</v>
          </cell>
          <cell r="U2206" t="str">
            <v>0, 0</v>
          </cell>
          <cell r="V2206" t="str">
            <v>pasywacja</v>
          </cell>
          <cell r="W2206" t="str">
            <v>N-TRSA-M10</v>
          </cell>
        </row>
        <row r="2207">
          <cell r="A2207">
            <v>15948</v>
          </cell>
          <cell r="B2207" t="str">
            <v>80063241000</v>
          </cell>
          <cell r="C2207" t="str">
            <v>E-BEA-M10 MOSIĘŻNA TULEJA ROZPOROWA M10</v>
          </cell>
          <cell r="D2207" t="str">
            <v>5909000674851</v>
          </cell>
          <cell r="E2207" t="str">
            <v>25</v>
          </cell>
          <cell r="L2207" t="str">
            <v>-</v>
          </cell>
          <cell r="M2207" t="str">
            <v>-</v>
          </cell>
          <cell r="N2207" t="str">
            <v>-</v>
          </cell>
          <cell r="O2207" t="str">
            <v>-</v>
          </cell>
          <cell r="P2207" t="str">
            <v>-</v>
          </cell>
          <cell r="Q2207" t="str">
            <v>-</v>
          </cell>
          <cell r="R2207" t="str">
            <v>0</v>
          </cell>
          <cell r="S2207" t="str">
            <v/>
          </cell>
          <cell r="T2207" t="str">
            <v>THALE sp. z o.o. sp.k.</v>
          </cell>
          <cell r="U2207" t="str">
            <v>11-041 Olsztyn, Poland, Wilimowo 2, Poland</v>
          </cell>
          <cell r="V2207" t="str">
            <v>ocynk galwaniczny</v>
          </cell>
          <cell r="W2207" t="str">
            <v>E-BEA-M10</v>
          </cell>
        </row>
        <row r="2208">
          <cell r="A2208">
            <v>15951</v>
          </cell>
          <cell r="B2208" t="str">
            <v>80064051260</v>
          </cell>
          <cell r="C2208" t="str">
            <v>E-EP-12 KOŁEK ROZPOROWY 12X60</v>
          </cell>
          <cell r="D2208" t="str">
            <v>5909006748822</v>
          </cell>
          <cell r="E2208" t="str">
            <v>50</v>
          </cell>
          <cell r="L2208" t="str">
            <v>-</v>
          </cell>
          <cell r="M2208" t="str">
            <v>-</v>
          </cell>
          <cell r="N2208" t="str">
            <v>-</v>
          </cell>
          <cell r="O2208" t="str">
            <v>-</v>
          </cell>
          <cell r="P2208" t="str">
            <v>-</v>
          </cell>
          <cell r="Q2208" t="str">
            <v>-</v>
          </cell>
          <cell r="R2208" t="str">
            <v>0</v>
          </cell>
          <cell r="S2208" t="str">
            <v/>
          </cell>
          <cell r="T2208" t="str">
            <v>THALE sp. z o.o. sp.k.</v>
          </cell>
          <cell r="U2208" t="str">
            <v>11-041 Olsztyn, Poland, Wilimowo 2, Poland</v>
          </cell>
          <cell r="V2208" t="str">
            <v/>
          </cell>
          <cell r="W2208" t="str">
            <v>E-EP-12</v>
          </cell>
        </row>
        <row r="2209">
          <cell r="A2209">
            <v>23871</v>
          </cell>
          <cell r="B2209" t="str">
            <v>80180101106</v>
          </cell>
          <cell r="C2209" t="str">
            <v>OG2-KB-M10-4 SKR KABŁĄK M10 4 SKR</v>
          </cell>
          <cell r="D2209" t="str">
            <v>5907754256538</v>
          </cell>
          <cell r="E2209" t="str">
            <v>1</v>
          </cell>
          <cell r="F2209" t="str">
            <v>Kabłąk M10 4 SKR</v>
          </cell>
          <cell r="G2209" t="str">
            <v>U-bolt M10 4 SKR</v>
          </cell>
          <cell r="H2209" t="str">
            <v>Köracél kengyel M10 4 SKR</v>
          </cell>
          <cell r="I2209" t="str">
            <v>Kilpa M10 4 SKR</v>
          </cell>
          <cell r="K2209" t="str">
            <v>Cabluri M10 4 SKR</v>
          </cell>
          <cell r="L2209" t="str">
            <v>-</v>
          </cell>
          <cell r="M2209" t="str">
            <v>-</v>
          </cell>
          <cell r="N2209" t="str">
            <v>-</v>
          </cell>
          <cell r="O2209" t="str">
            <v>-</v>
          </cell>
          <cell r="P2209" t="str">
            <v>-</v>
          </cell>
          <cell r="Q2209" t="str">
            <v>-</v>
          </cell>
          <cell r="R2209" t="str">
            <v>0</v>
          </cell>
          <cell r="S2209" t="str">
            <v/>
          </cell>
          <cell r="T2209" t="str">
            <v>THALE sp. z o.o. sp.k.</v>
          </cell>
          <cell r="U2209" t="str">
            <v>11-041 Olsztyn, Poland, Wilimowo 2, Poland</v>
          </cell>
          <cell r="V2209" t="str">
            <v/>
          </cell>
          <cell r="W2209" t="str">
            <v>OG2-KB-M10-4 SKR</v>
          </cell>
        </row>
        <row r="2210">
          <cell r="A2210">
            <v>24799</v>
          </cell>
          <cell r="B2210" t="str">
            <v>80620113500</v>
          </cell>
          <cell r="C2210" t="str">
            <v>KO-135 KOŁNIERZ OGNIOCHRONNY 135 MM CE</v>
          </cell>
          <cell r="D2210" t="str">
            <v>5907754257863</v>
          </cell>
          <cell r="E2210" t="str">
            <v>1</v>
          </cell>
          <cell r="F2210" t="str">
            <v>Kołnierz ogniochronny 135mm CE</v>
          </cell>
          <cell r="G2210" t="str">
            <v>Fire stop pipe collar 135mm CE</v>
          </cell>
          <cell r="H2210" t="str">
            <v>Tűzgátló mandzsetta 135mm CE</v>
          </cell>
          <cell r="I2210" t="str">
            <v>Ugniai atspari apkaba 135mm CE</v>
          </cell>
          <cell r="J2210" t="str">
            <v>Protipožiarna manžeta 135mm CE</v>
          </cell>
          <cell r="K2210" t="str">
            <v>Flans ignifuge 135 mm CE</v>
          </cell>
          <cell r="L2210" t="str">
            <v>ETA-16/0189 z 2020</v>
          </cell>
          <cell r="M2210" t="str">
            <v>CARBO/009-21-12-2016 z dn. 17.04.2020</v>
          </cell>
          <cell r="N2210" t="str">
            <v>-</v>
          </cell>
          <cell r="O2210" t="str">
            <v>CE</v>
          </cell>
          <cell r="P2210" t="str">
            <v>-</v>
          </cell>
          <cell r="Q2210" t="str">
            <v>-</v>
          </cell>
          <cell r="R2210" t="str">
            <v>16</v>
          </cell>
          <cell r="S2210" t="str">
            <v/>
          </cell>
          <cell r="T2210" t="str">
            <v>UE</v>
          </cell>
          <cell r="U2210" t="str">
            <v>0, 0</v>
          </cell>
          <cell r="V2210" t="str">
            <v/>
          </cell>
          <cell r="W2210" t="str">
            <v>KO-135</v>
          </cell>
        </row>
        <row r="2211">
          <cell r="A2211">
            <v>19987</v>
          </cell>
          <cell r="B2211" t="str">
            <v>87510000017</v>
          </cell>
          <cell r="C2211" t="str">
            <v>Y-NMC-HT-28/13 OTULINA 28/13</v>
          </cell>
          <cell r="D2211" t="str">
            <v>5907754248809</v>
          </cell>
          <cell r="E2211" t="str">
            <v>1</v>
          </cell>
          <cell r="L2211" t="str">
            <v>-</v>
          </cell>
          <cell r="M2211" t="str">
            <v>-</v>
          </cell>
          <cell r="N2211" t="str">
            <v>-</v>
          </cell>
          <cell r="O2211" t="str">
            <v>-</v>
          </cell>
          <cell r="P2211" t="str">
            <v>-</v>
          </cell>
          <cell r="Q2211" t="str">
            <v>-</v>
          </cell>
          <cell r="R2211" t="str">
            <v>0</v>
          </cell>
          <cell r="S2211" t="str">
            <v/>
          </cell>
          <cell r="T2211" t="str">
            <v>THALE sp. z o.o. sp.k.</v>
          </cell>
          <cell r="U2211" t="str">
            <v>11-041 Olsztyn, Poland, Wilimowo 2, Poland</v>
          </cell>
          <cell r="V2211" t="str">
            <v>ocynk galwaniczny</v>
          </cell>
          <cell r="W2211" t="str">
            <v>Y-NMC-HT-28/13</v>
          </cell>
        </row>
        <row r="2212">
          <cell r="A2212">
            <v>25754</v>
          </cell>
          <cell r="B2212" t="str">
            <v>80180130760</v>
          </cell>
          <cell r="C2212" t="str">
            <v>KB-M10-21/2/130 SKR KABŁĄK M10 21/2 SKR</v>
          </cell>
          <cell r="D2212" t="str">
            <v>5907754259027</v>
          </cell>
          <cell r="E2212" t="str">
            <v>130</v>
          </cell>
          <cell r="F2212" t="str">
            <v>Kabłąk M10 21/2</v>
          </cell>
          <cell r="G2212" t="str">
            <v>Köracél kengyel M10 21/2 SKR</v>
          </cell>
          <cell r="H2212" t="str">
            <v>Köracél kengyel M10 21/2 SKR</v>
          </cell>
          <cell r="I2212" t="str">
            <v>Kilpa M10 21/2 SKR</v>
          </cell>
          <cell r="J2212" t="str">
            <v>U-svorníky M10 21/2 SKR</v>
          </cell>
          <cell r="K2212" t="str">
            <v>Cabluri M10 21/2</v>
          </cell>
          <cell r="L2212" t="str">
            <v>(PL)ITB-KOT-2020/1561 wydanie 1 15/12/2020; (SK)SK TP-19/0004-verzia 02 23/03/2022; (RO)AT 017-05-4053-2024 28/02/2024</v>
          </cell>
          <cell r="M2212" t="str">
            <v>(PL)04/2020 30/05/2023; (SK)01/2022 23/03/2022; (RO)01/2024 28/02/2024</v>
          </cell>
          <cell r="N2212" t="str">
            <v>B</v>
          </cell>
          <cell r="O2212" t="str">
            <v>-</v>
          </cell>
          <cell r="P2212" t="str">
            <v>-</v>
          </cell>
          <cell r="Q2212" t="str">
            <v>-</v>
          </cell>
          <cell r="R2212" t="str">
            <v>15</v>
          </cell>
          <cell r="S2212" t="str">
            <v/>
          </cell>
          <cell r="T2212" t="str">
            <v>THALE sp. z o.o. sp.k.</v>
          </cell>
          <cell r="U2212" t="str">
            <v>11-041 Olsztyn, Poland, Wilimowo 2, Poland</v>
          </cell>
          <cell r="V2212" t="str">
            <v>ocynk galwaniczny</v>
          </cell>
          <cell r="W2212" t="str">
            <v>KB-M10-21/2/130 SKR</v>
          </cell>
        </row>
        <row r="2213">
          <cell r="A2213">
            <v>19359</v>
          </cell>
          <cell r="B2213" t="str">
            <v>81325008000</v>
          </cell>
          <cell r="C2213" t="str">
            <v>ZNP-M8 ZACISK NOŚNY PRĘTÓW M6/M8</v>
          </cell>
          <cell r="D2213" t="str">
            <v>5907754238824</v>
          </cell>
          <cell r="E2213" t="str">
            <v>10</v>
          </cell>
          <cell r="F2213" t="str">
            <v>Zacisk nośny prętów M6/M8</v>
          </cell>
          <cell r="G2213" t="str">
            <v>Beam clamp M6/M8</v>
          </cell>
          <cell r="H2213" t="str">
            <v>Gerendakapocs M6/M8</v>
          </cell>
          <cell r="I2213" t="str">
            <v>Dvitejiniu siju laikiklis strypo M10 M6/M8</v>
          </cell>
          <cell r="J2213" t="str">
            <v>Nosníková svorka M6/M8</v>
          </cell>
          <cell r="K2213" t="str">
            <v>Clema portante din otel cu orificiu M6/M8</v>
          </cell>
          <cell r="L2213" t="str">
            <v>(PL)ITB-KOT-2020/1562 wydanie 1 23/12/2020; (HU)A-101/2016 18/11/2021; (SK)SK TP-19/0004-verzia 02 23/03/2022; (RO)AT 017-05-4053-2024 28/02/2024</v>
          </cell>
          <cell r="M2213" t="str">
            <v>(PL)05/2020 30/05/2023; (HU)02/2021 18/11/2021; (SK)01/2022 23/03/2022; (RO)01/2024 28/02/2024</v>
          </cell>
          <cell r="N2213" t="str">
            <v>B</v>
          </cell>
          <cell r="O2213" t="str">
            <v>-</v>
          </cell>
          <cell r="P2213" t="str">
            <v>-</v>
          </cell>
          <cell r="Q2213" t="str">
            <v>VDS</v>
          </cell>
          <cell r="R2213" t="str">
            <v>15</v>
          </cell>
          <cell r="S2213" t="str">
            <v/>
          </cell>
          <cell r="T2213" t="str">
            <v>THALE sp. z o.o. sp.k.</v>
          </cell>
          <cell r="U2213" t="str">
            <v>11-041 Olsztyn, Poland, Wilimowo 2, Poland</v>
          </cell>
          <cell r="V2213" t="str">
            <v>ocynk galwaniczny</v>
          </cell>
          <cell r="W2213" t="str">
            <v>ZNP-M8</v>
          </cell>
        </row>
        <row r="2214">
          <cell r="A2214">
            <v>16973</v>
          </cell>
          <cell r="B2214" t="str">
            <v>80233221900</v>
          </cell>
          <cell r="C2214" t="str">
            <v>KX-32-219 (219.1) OBEJMA DO CHŁODU, GR. IZOLACJI 32 MM KX-32-219 (219.1)</v>
          </cell>
          <cell r="D2214" t="str">
            <v>5907754244412</v>
          </cell>
          <cell r="E2214" t="str">
            <v/>
          </cell>
          <cell r="L2214" t="str">
            <v>-</v>
          </cell>
          <cell r="M2214" t="str">
            <v>-</v>
          </cell>
          <cell r="N2214" t="str">
            <v>-</v>
          </cell>
          <cell r="O2214" t="str">
            <v>-</v>
          </cell>
          <cell r="P2214" t="str">
            <v>-</v>
          </cell>
          <cell r="Q2214" t="str">
            <v>-</v>
          </cell>
          <cell r="R2214" t="str">
            <v>0</v>
          </cell>
          <cell r="S2214" t="str">
            <v/>
          </cell>
          <cell r="T2214" t="str">
            <v>THALE sp. z o.o. sp.k.</v>
          </cell>
          <cell r="U2214" t="str">
            <v>11-041 Olsztyn, Poland, Wilimowo 2, Poland</v>
          </cell>
          <cell r="V2214" t="str">
            <v/>
          </cell>
          <cell r="W2214" t="str">
            <v>KX-32-219</v>
          </cell>
        </row>
        <row r="2215">
          <cell r="A2215">
            <v>19989</v>
          </cell>
          <cell r="B2215" t="str">
            <v>87530000017</v>
          </cell>
          <cell r="C2215" t="str">
            <v>Y-NMC-HT-18/13 OTULINA 18/13</v>
          </cell>
          <cell r="D2215" t="str">
            <v>5907754248823</v>
          </cell>
          <cell r="E2215" t="str">
            <v>1</v>
          </cell>
          <cell r="L2215" t="str">
            <v>-</v>
          </cell>
          <cell r="M2215" t="str">
            <v>-</v>
          </cell>
          <cell r="N2215" t="str">
            <v>-</v>
          </cell>
          <cell r="O2215" t="str">
            <v>-</v>
          </cell>
          <cell r="P2215" t="str">
            <v>-</v>
          </cell>
          <cell r="Q2215" t="str">
            <v>-</v>
          </cell>
          <cell r="R2215" t="str">
            <v>0</v>
          </cell>
          <cell r="S2215" t="str">
            <v/>
          </cell>
          <cell r="T2215" t="str">
            <v>THALE sp. z o.o. sp.k.</v>
          </cell>
          <cell r="U2215" t="str">
            <v>11-041 Olsztyn, Poland, Wilimowo 2, Poland</v>
          </cell>
          <cell r="V2215" t="str">
            <v>ocynk galwaniczny</v>
          </cell>
          <cell r="W2215" t="str">
            <v>Y-NMC-HT-18/13</v>
          </cell>
        </row>
        <row r="2216">
          <cell r="A2216">
            <v>16995</v>
          </cell>
          <cell r="B2216" t="str">
            <v>80233216800</v>
          </cell>
          <cell r="C2216" t="str">
            <v>KX-32-168 (168.3) OBEJMA DO CHŁODU, GR. IZOLACJI 32 MM KX-32-168 (168.3)</v>
          </cell>
          <cell r="D2216" t="str">
            <v>5907754244474</v>
          </cell>
          <cell r="E2216" t="str">
            <v/>
          </cell>
          <cell r="L2216" t="str">
            <v>-</v>
          </cell>
          <cell r="M2216" t="str">
            <v>-</v>
          </cell>
          <cell r="N2216" t="str">
            <v>-</v>
          </cell>
          <cell r="O2216" t="str">
            <v>-</v>
          </cell>
          <cell r="P2216" t="str">
            <v>-</v>
          </cell>
          <cell r="Q2216" t="str">
            <v>-</v>
          </cell>
          <cell r="R2216" t="str">
            <v>0</v>
          </cell>
          <cell r="S2216" t="str">
            <v/>
          </cell>
          <cell r="T2216" t="str">
            <v>THALE sp. z o.o. sp.k.</v>
          </cell>
          <cell r="U2216" t="str">
            <v>11-041 Olsztyn, Poland, Wilimowo 2, Poland</v>
          </cell>
          <cell r="V2216" t="str">
            <v/>
          </cell>
          <cell r="W2216" t="str">
            <v>KX-32-168</v>
          </cell>
        </row>
        <row r="2217">
          <cell r="A2217">
            <v>16997</v>
          </cell>
          <cell r="B2217" t="str">
            <v>80233211400</v>
          </cell>
          <cell r="C2217" t="str">
            <v>KX-32-114 (114.3) OBEJMA DO CHŁODU, GR. IZOLACJI 32 MM KX-32-114 (114.3)</v>
          </cell>
          <cell r="D2217" t="str">
            <v>5907754244498</v>
          </cell>
          <cell r="E2217" t="str">
            <v/>
          </cell>
          <cell r="L2217" t="str">
            <v>-</v>
          </cell>
          <cell r="M2217" t="str">
            <v>-</v>
          </cell>
          <cell r="N2217" t="str">
            <v>-</v>
          </cell>
          <cell r="O2217" t="str">
            <v>-</v>
          </cell>
          <cell r="P2217" t="str">
            <v>-</v>
          </cell>
          <cell r="Q2217" t="str">
            <v>-</v>
          </cell>
          <cell r="R2217" t="str">
            <v>0</v>
          </cell>
          <cell r="S2217" t="str">
            <v/>
          </cell>
          <cell r="T2217" t="str">
            <v>THALE sp. z o.o. sp.k.</v>
          </cell>
          <cell r="U2217" t="str">
            <v>11-041 Olsztyn, Poland, Wilimowo 2, Poland</v>
          </cell>
          <cell r="V2217" t="str">
            <v/>
          </cell>
          <cell r="W2217" t="str">
            <v>KX-32-114</v>
          </cell>
        </row>
        <row r="2218">
          <cell r="A2218">
            <v>20002</v>
          </cell>
          <cell r="B2218" t="str">
            <v>80213002601</v>
          </cell>
          <cell r="C2218" t="str">
            <v>OG-PX-30-026 OBEJMA DO CHŁODU PX-30-026, GR.IZOLACJI 30 MM OGNIOWA</v>
          </cell>
          <cell r="D2218" t="str">
            <v>5907754248922</v>
          </cell>
          <cell r="E2218" t="str">
            <v/>
          </cell>
          <cell r="L2218" t="str">
            <v>-</v>
          </cell>
          <cell r="M2218" t="str">
            <v>-</v>
          </cell>
          <cell r="N2218" t="str">
            <v>-</v>
          </cell>
          <cell r="O2218" t="str">
            <v>-</v>
          </cell>
          <cell r="P2218" t="str">
            <v>-</v>
          </cell>
          <cell r="Q2218" t="str">
            <v>-</v>
          </cell>
          <cell r="R2218" t="str">
            <v>0</v>
          </cell>
          <cell r="S2218" t="str">
            <v/>
          </cell>
          <cell r="T2218" t="str">
            <v>THALE sp. z o.o. sp.k.</v>
          </cell>
          <cell r="U2218" t="str">
            <v>11-041 Olsztyn, Poland, Wilimowo 2, Poland</v>
          </cell>
          <cell r="V2218" t="str">
            <v/>
          </cell>
          <cell r="W2218" t="str">
            <v>OG-PX-30-026</v>
          </cell>
        </row>
        <row r="2219">
          <cell r="A2219">
            <v>17096</v>
          </cell>
          <cell r="B2219" t="str">
            <v>80215010801</v>
          </cell>
          <cell r="C2219" t="str">
            <v>OG-PX-50-108 OBEJMA DO CHŁODU PX-50-108, GR. IZOLACJI 50 MM OGNIOWA</v>
          </cell>
          <cell r="D2219" t="str">
            <v>5907754244863</v>
          </cell>
          <cell r="E2219" t="str">
            <v/>
          </cell>
          <cell r="L2219" t="str">
            <v>-</v>
          </cell>
          <cell r="M2219" t="str">
            <v>-</v>
          </cell>
          <cell r="N2219" t="str">
            <v>-</v>
          </cell>
          <cell r="O2219" t="str">
            <v>-</v>
          </cell>
          <cell r="P2219" t="str">
            <v>-</v>
          </cell>
          <cell r="Q2219" t="str">
            <v>-</v>
          </cell>
          <cell r="R2219" t="str">
            <v>0</v>
          </cell>
          <cell r="S2219" t="str">
            <v/>
          </cell>
          <cell r="T2219" t="str">
            <v>THALE sp. z o.o. sp.k.</v>
          </cell>
          <cell r="U2219" t="str">
            <v>11-041 Olsztyn, Poland, Wilimowo 2, Poland</v>
          </cell>
          <cell r="V2219" t="str">
            <v/>
          </cell>
          <cell r="W2219" t="str">
            <v>OG-PX-50-108</v>
          </cell>
        </row>
        <row r="2220">
          <cell r="A2220">
            <v>30933</v>
          </cell>
          <cell r="B2220" t="str">
            <v>80631111000</v>
          </cell>
          <cell r="C2220" t="str">
            <v>NKCL6 KOŁNIERZ NIPRO ECGCUT L6_x001F__x001F_</v>
          </cell>
          <cell r="D2220" t="str">
            <v>5907754268586</v>
          </cell>
          <cell r="E2220" t="str">
            <v>1</v>
          </cell>
          <cell r="F2220" t="str">
            <v>Kołnierz Nipro ECGCut L6</v>
          </cell>
          <cell r="G2220" t="str">
            <v>Nipro ECGCut Collar L6</v>
          </cell>
          <cell r="H2220" t="str">
            <v>Nipro gallér ECGCut L6</v>
          </cell>
          <cell r="I2220" t="str">
            <v>Nipro apykaklECGCut L6</v>
          </cell>
          <cell r="J2220" t="str">
            <v>Príruba Nipro ECGCut L6</v>
          </cell>
          <cell r="K2220" t="str">
            <v>Guler Nipro ECGCut L6</v>
          </cell>
          <cell r="L2220" t="str">
            <v>(EU)ETA-22/0020 17/03/2022</v>
          </cell>
          <cell r="M2220" t="str">
            <v>(EU)DoP/03/E/2022 30/05/2023</v>
          </cell>
          <cell r="N2220" t="str">
            <v>-</v>
          </cell>
          <cell r="O2220" t="str">
            <v>CE</v>
          </cell>
          <cell r="P2220" t="str">
            <v>-</v>
          </cell>
          <cell r="Q2220" t="str">
            <v>-</v>
          </cell>
          <cell r="R2220" t="str">
            <v>22</v>
          </cell>
          <cell r="S2220" t="str">
            <v/>
          </cell>
          <cell r="T2220" t="str">
            <v>THALE sp. z o.o. sp.k.</v>
          </cell>
          <cell r="U2220" t="str">
            <v>11-041 Olsztyn, Poland, Wilimowo 2, Poland</v>
          </cell>
          <cell r="V2220" t="str">
            <v/>
          </cell>
          <cell r="W2220" t="str">
            <v>NKCL6</v>
          </cell>
        </row>
        <row r="2221">
          <cell r="A2221">
            <v>20128</v>
          </cell>
          <cell r="B2221" t="str">
            <v>87580000017</v>
          </cell>
          <cell r="C2221" t="str">
            <v>Y-EPX-89 OBEJMA DO CHŁODU ROZMIAR 89/30</v>
          </cell>
          <cell r="D2221" t="str">
            <v>5907754249325</v>
          </cell>
          <cell r="E2221" t="str">
            <v>1</v>
          </cell>
          <cell r="L2221" t="str">
            <v>-</v>
          </cell>
          <cell r="M2221" t="str">
            <v>-</v>
          </cell>
          <cell r="N2221" t="str">
            <v>-</v>
          </cell>
          <cell r="O2221" t="str">
            <v>-</v>
          </cell>
          <cell r="P2221" t="str">
            <v>-</v>
          </cell>
          <cell r="Q2221" t="str">
            <v>-</v>
          </cell>
          <cell r="R2221" t="str">
            <v>0</v>
          </cell>
          <cell r="S2221" t="str">
            <v/>
          </cell>
          <cell r="T2221" t="str">
            <v>THALE sp. z o.o. sp.k.</v>
          </cell>
          <cell r="U2221" t="str">
            <v>11-041 Olsztyn, Poland, Wilimowo 2, Poland</v>
          </cell>
          <cell r="V2221" t="str">
            <v>ocynk galwaniczny</v>
          </cell>
          <cell r="W2221" t="str">
            <v>Y-EPX-89</v>
          </cell>
        </row>
        <row r="2222">
          <cell r="A2222">
            <v>20176</v>
          </cell>
          <cell r="B2222" t="str">
            <v>87590000017</v>
          </cell>
          <cell r="C2222" t="str">
            <v>Y-EPX-42 OBEJMA DO CHŁODU ROZMIAR 42/30</v>
          </cell>
          <cell r="D2222" t="str">
            <v>5907754249523</v>
          </cell>
          <cell r="E2222" t="str">
            <v>1</v>
          </cell>
          <cell r="L2222" t="str">
            <v>-</v>
          </cell>
          <cell r="M2222" t="str">
            <v>-</v>
          </cell>
          <cell r="N2222" t="str">
            <v>-</v>
          </cell>
          <cell r="O2222" t="str">
            <v>-</v>
          </cell>
          <cell r="P2222" t="str">
            <v>-</v>
          </cell>
          <cell r="Q2222" t="str">
            <v>-</v>
          </cell>
          <cell r="R2222" t="str">
            <v>0</v>
          </cell>
          <cell r="S2222" t="str">
            <v/>
          </cell>
          <cell r="T2222" t="str">
            <v>THALE sp. z o.o. sp.k.</v>
          </cell>
          <cell r="U2222" t="str">
            <v>11-041 Olsztyn, Poland, Wilimowo 2, Poland</v>
          </cell>
          <cell r="V2222" t="str">
            <v>ocynk galwaniczny</v>
          </cell>
          <cell r="W2222" t="str">
            <v>Y-EPX-42</v>
          </cell>
        </row>
        <row r="2223">
          <cell r="A2223">
            <v>24803</v>
          </cell>
          <cell r="B2223" t="str">
            <v>80620120000</v>
          </cell>
          <cell r="C2223" t="str">
            <v>KO-200 KOŁNIERZ OGNIOCHRONNY 200 MM CE</v>
          </cell>
          <cell r="D2223" t="str">
            <v>5907754257887</v>
          </cell>
          <cell r="E2223" t="str">
            <v>1</v>
          </cell>
          <cell r="F2223" t="str">
            <v>Kołnierz ogniochronny 200mm CE</v>
          </cell>
          <cell r="G2223" t="str">
            <v>Fire stop pipe collar 200mm CE</v>
          </cell>
          <cell r="H2223" t="str">
            <v>Tűzgátló mandzsetta 200mm CE</v>
          </cell>
          <cell r="I2223" t="str">
            <v>Ugniai atspari apkaba 200mm CE</v>
          </cell>
          <cell r="J2223" t="str">
            <v>Protipožiarna manžeta 200mm CE</v>
          </cell>
          <cell r="K2223" t="str">
            <v>Flans ignifuge 200 mm CE</v>
          </cell>
          <cell r="L2223" t="str">
            <v>ETA-16/0189 z 2020</v>
          </cell>
          <cell r="M2223" t="str">
            <v>CARBO/009-21-12-2016 z dn. 17.04.2020</v>
          </cell>
          <cell r="N2223" t="str">
            <v>-</v>
          </cell>
          <cell r="O2223" t="str">
            <v>CE</v>
          </cell>
          <cell r="P2223" t="str">
            <v>-</v>
          </cell>
          <cell r="Q2223" t="str">
            <v>-</v>
          </cell>
          <cell r="R2223" t="str">
            <v>16</v>
          </cell>
          <cell r="S2223" t="str">
            <v/>
          </cell>
          <cell r="T2223" t="str">
            <v>UE</v>
          </cell>
          <cell r="U2223" t="str">
            <v>0, 0</v>
          </cell>
          <cell r="V2223" t="str">
            <v/>
          </cell>
          <cell r="W2223" t="str">
            <v>KO-200</v>
          </cell>
        </row>
        <row r="2224">
          <cell r="A2224">
            <v>19288</v>
          </cell>
          <cell r="B2224" t="str">
            <v>81861200000</v>
          </cell>
          <cell r="C2224" t="str">
            <v>ANG-1/2 ADAPTER NASADEK 1/2</v>
          </cell>
          <cell r="D2224" t="str">
            <v>5907754247321</v>
          </cell>
          <cell r="E2224" t="str">
            <v>1</v>
          </cell>
          <cell r="G2224" t="str">
            <v>Adapter for nutsetter screwdriver 1/2</v>
          </cell>
          <cell r="L2224" t="str">
            <v>-</v>
          </cell>
          <cell r="M2224" t="str">
            <v>-</v>
          </cell>
          <cell r="N2224" t="str">
            <v>-</v>
          </cell>
          <cell r="O2224" t="str">
            <v>-</v>
          </cell>
          <cell r="P2224" t="str">
            <v>-</v>
          </cell>
          <cell r="Q2224" t="str">
            <v>-</v>
          </cell>
          <cell r="R2224" t="str">
            <v>0</v>
          </cell>
          <cell r="S2224" t="str">
            <v/>
          </cell>
          <cell r="T2224" t="str">
            <v>THALE sp. z o.o. sp.k.</v>
          </cell>
          <cell r="U2224" t="str">
            <v>11-041 Olsztyn, Poland, Wilimowo 2, Poland</v>
          </cell>
          <cell r="V2224" t="str">
            <v/>
          </cell>
          <cell r="W2224" t="str">
            <v>ANG-1/2</v>
          </cell>
        </row>
        <row r="2225">
          <cell r="A2225">
            <v>25824</v>
          </cell>
          <cell r="B2225" t="str">
            <v>80213031500</v>
          </cell>
          <cell r="C2225" t="str">
            <v>PX-30-315 OBEJMA CHŁODU PX-30 (315MM) GR. IZOL. 30MM</v>
          </cell>
          <cell r="D2225" t="str">
            <v>5907754261259</v>
          </cell>
          <cell r="E2225" t="str">
            <v>1</v>
          </cell>
          <cell r="F2225" t="str">
            <v>Obejma chłodu PX-30 (315mm) gr. izol. 30mm</v>
          </cell>
          <cell r="G2225" t="str">
            <v>Thermal insulation clamp PX-30 (315mm) 30mm</v>
          </cell>
          <cell r="H2225" t="str">
            <v>Hőszigetelt csőbilincs PX-30 (315mm) 30mm</v>
          </cell>
          <cell r="I2225" t="str">
            <v>Laikiklis saldymo sistem PX-30 (315mm) izol. 30mm</v>
          </cell>
          <cell r="K2225" t="str">
            <v>Colier pentru PX-30 (315mm)  30mm</v>
          </cell>
          <cell r="L2225" t="str">
            <v>-</v>
          </cell>
          <cell r="M2225" t="str">
            <v>-</v>
          </cell>
          <cell r="N2225" t="str">
            <v>-</v>
          </cell>
          <cell r="O2225" t="str">
            <v>-</v>
          </cell>
          <cell r="P2225" t="str">
            <v>-</v>
          </cell>
          <cell r="Q2225" t="str">
            <v>-</v>
          </cell>
          <cell r="R2225" t="str">
            <v>0</v>
          </cell>
          <cell r="S2225" t="str">
            <v/>
          </cell>
          <cell r="T2225" t="str">
            <v>THALE sp. z o.o. sp.k.</v>
          </cell>
          <cell r="U2225" t="str">
            <v>11-041 Olsztyn, Poland, Wilimowo 2, Poland</v>
          </cell>
          <cell r="V2225" t="str">
            <v/>
          </cell>
          <cell r="W2225" t="str">
            <v>PX-30-315</v>
          </cell>
        </row>
        <row r="2226">
          <cell r="A2226">
            <v>19146</v>
          </cell>
          <cell r="B2226" t="str">
            <v>89040001805</v>
          </cell>
          <cell r="C2226" t="str">
            <v>PCDT-18 BK OBEJMA PODWÓJNA TWORZYWOWA Z TULEJĄ 18 (18MM) BK</v>
          </cell>
          <cell r="D2226" t="str">
            <v>5907754228030</v>
          </cell>
          <cell r="E2226" t="str">
            <v>1</v>
          </cell>
          <cell r="G2226" t="str">
            <v>Double pipe clip with sleeve 18 (18mm) BK</v>
          </cell>
          <cell r="L2226" t="str">
            <v>-</v>
          </cell>
          <cell r="M2226" t="str">
            <v>-</v>
          </cell>
          <cell r="N2226" t="str">
            <v>-</v>
          </cell>
          <cell r="O2226" t="str">
            <v>-</v>
          </cell>
          <cell r="P2226" t="str">
            <v>-</v>
          </cell>
          <cell r="Q2226" t="str">
            <v>-</v>
          </cell>
          <cell r="R2226" t="str">
            <v>0</v>
          </cell>
          <cell r="S2226" t="str">
            <v/>
          </cell>
          <cell r="T2226" t="str">
            <v>THALE sp. z o.o. sp.k.</v>
          </cell>
          <cell r="U2226" t="str">
            <v>11-041 Olsztyn, Poland, Wilimowo 2, Poland</v>
          </cell>
          <cell r="V2226" t="str">
            <v/>
          </cell>
          <cell r="W2226" t="str">
            <v>PCDT-18 BK</v>
          </cell>
        </row>
        <row r="2227">
          <cell r="A2227">
            <v>22014</v>
          </cell>
          <cell r="B2227" t="str">
            <v>90100000017</v>
          </cell>
          <cell r="C2227" t="str">
            <v>Y-PX-30-160 OBEJMA DO CHŁODU PX-30-160, GRUBOŚĆ IZOLACJI 30</v>
          </cell>
          <cell r="D2227" t="str">
            <v>5907754253766</v>
          </cell>
          <cell r="E2227" t="str">
            <v>1</v>
          </cell>
          <cell r="L2227" t="str">
            <v>-</v>
          </cell>
          <cell r="M2227" t="str">
            <v>-</v>
          </cell>
          <cell r="N2227" t="str">
            <v>-</v>
          </cell>
          <cell r="O2227" t="str">
            <v>-</v>
          </cell>
          <cell r="P2227" t="str">
            <v>-</v>
          </cell>
          <cell r="Q2227" t="str">
            <v>-</v>
          </cell>
          <cell r="R2227" t="str">
            <v>0</v>
          </cell>
          <cell r="S2227" t="str">
            <v/>
          </cell>
          <cell r="T2227" t="str">
            <v>THALE sp. z o.o. sp.k.</v>
          </cell>
          <cell r="U2227" t="str">
            <v>11-041 Olsztyn, Poland, Wilimowo 2, Poland</v>
          </cell>
          <cell r="V2227" t="str">
            <v>ocynk galwaniczny</v>
          </cell>
          <cell r="W2227" t="str">
            <v>Y-PX-30-160</v>
          </cell>
        </row>
        <row r="2228">
          <cell r="A2228">
            <v>19150</v>
          </cell>
          <cell r="B2228" t="str">
            <v>89020001005</v>
          </cell>
          <cell r="C2228" t="str">
            <v>PCST-10 BK OBEJMA POJEDYNCZA Z TWORZYWA SZTUCZNEGO Z TULEJKĄ 10 BK</v>
          </cell>
          <cell r="D2228" t="str">
            <v>5907754250741</v>
          </cell>
          <cell r="E2228" t="str">
            <v/>
          </cell>
          <cell r="L2228" t="str">
            <v>-</v>
          </cell>
          <cell r="M2228" t="str">
            <v>-</v>
          </cell>
          <cell r="N2228" t="str">
            <v>-</v>
          </cell>
          <cell r="O2228" t="str">
            <v>-</v>
          </cell>
          <cell r="P2228" t="str">
            <v>-</v>
          </cell>
          <cell r="Q2228" t="str">
            <v>-</v>
          </cell>
          <cell r="R2228" t="str">
            <v>0</v>
          </cell>
          <cell r="S2228" t="str">
            <v/>
          </cell>
          <cell r="T2228" t="str">
            <v>THALE sp. z o.o. sp.k.</v>
          </cell>
          <cell r="U2228" t="str">
            <v>11-041 Olsztyn, Poland, Wilimowo 2, Poland</v>
          </cell>
          <cell r="V2228" t="str">
            <v/>
          </cell>
          <cell r="W2228" t="str">
            <v>PCST-10BK</v>
          </cell>
        </row>
        <row r="2229">
          <cell r="A2229">
            <v>19051</v>
          </cell>
          <cell r="B2229" t="str">
            <v>80650006005</v>
          </cell>
          <cell r="C2229" t="str">
            <v>AO-600 ml AKRYLOWA MASA OGNIOCHRONNA</v>
          </cell>
          <cell r="D2229" t="str">
            <v>5907754237704</v>
          </cell>
          <cell r="E2229" t="str">
            <v>600 ml</v>
          </cell>
          <cell r="L2229" t="str">
            <v>-</v>
          </cell>
          <cell r="M2229" t="str">
            <v>-</v>
          </cell>
          <cell r="N2229" t="str">
            <v>-</v>
          </cell>
          <cell r="O2229" t="str">
            <v>-</v>
          </cell>
          <cell r="P2229" t="str">
            <v>-</v>
          </cell>
          <cell r="Q2229" t="str">
            <v>-</v>
          </cell>
          <cell r="R2229" t="str">
            <v>0</v>
          </cell>
          <cell r="S2229" t="str">
            <v/>
          </cell>
          <cell r="T2229" t="str">
            <v>THALE sp. z o.o. sp.k.</v>
          </cell>
          <cell r="U2229" t="str">
            <v>11-041 Olsztyn, Poland, Wilimowo 2, Poland</v>
          </cell>
          <cell r="V2229" t="str">
            <v/>
          </cell>
          <cell r="W2229" t="str">
            <v>AO-600</v>
          </cell>
        </row>
        <row r="2230">
          <cell r="A2230">
            <v>19155</v>
          </cell>
          <cell r="B2230" t="str">
            <v>89020001515</v>
          </cell>
          <cell r="C2230" t="str">
            <v>PCST-15 OBEJMA POJEDYNCZA Z TWORZYWA SZTUCZNEGO Z TULEJKĄ (14-15) KPL</v>
          </cell>
          <cell r="D2230" t="str">
            <v>5907754224537</v>
          </cell>
          <cell r="E2230" t="str">
            <v/>
          </cell>
          <cell r="L2230" t="str">
            <v>-</v>
          </cell>
          <cell r="M2230" t="str">
            <v>-</v>
          </cell>
          <cell r="N2230" t="str">
            <v>-</v>
          </cell>
          <cell r="O2230" t="str">
            <v>-</v>
          </cell>
          <cell r="P2230" t="str">
            <v>-</v>
          </cell>
          <cell r="Q2230" t="str">
            <v>-</v>
          </cell>
          <cell r="R2230" t="str">
            <v>0</v>
          </cell>
          <cell r="S2230" t="str">
            <v/>
          </cell>
          <cell r="T2230" t="str">
            <v>THALE sp. z o.o. sp.k.</v>
          </cell>
          <cell r="U2230" t="str">
            <v>11-041 Olsztyn, Poland, Wilimowo 2, Poland</v>
          </cell>
          <cell r="V2230" t="str">
            <v/>
          </cell>
          <cell r="W2230" t="str">
            <v>PCST-15</v>
          </cell>
        </row>
        <row r="2231">
          <cell r="A2231">
            <v>25554</v>
          </cell>
          <cell r="B2231" t="str">
            <v>81830400005</v>
          </cell>
          <cell r="C2231" t="str">
            <v>MKC-200 MIESZADŁO DO ŻYWIC</v>
          </cell>
          <cell r="D2231" t="str">
            <v>5907754258846</v>
          </cell>
          <cell r="E2231" t="str">
            <v>1</v>
          </cell>
          <cell r="F2231" t="str">
            <v>Mieszadło żywic</v>
          </cell>
          <cell r="G2231" t="str">
            <v>Mixing nozzle</v>
          </cell>
          <cell r="H2231" t="str">
            <v>Gyanta keverő</v>
          </cell>
          <cell r="I2231" t="str">
            <v>Antgalis maišiklis dervoms</v>
          </cell>
          <cell r="K2231" t="str">
            <v>Mixer raşina</v>
          </cell>
          <cell r="L2231" t="str">
            <v>-</v>
          </cell>
          <cell r="M2231" t="str">
            <v>-</v>
          </cell>
          <cell r="N2231" t="str">
            <v>-</v>
          </cell>
          <cell r="O2231" t="str">
            <v>-</v>
          </cell>
          <cell r="P2231" t="str">
            <v>-</v>
          </cell>
          <cell r="Q2231" t="str">
            <v>-</v>
          </cell>
          <cell r="R2231" t="str">
            <v>0</v>
          </cell>
          <cell r="S2231" t="str">
            <v/>
          </cell>
          <cell r="T2231" t="str">
            <v>THALE sp. z o.o. sp.k.</v>
          </cell>
          <cell r="U2231" t="str">
            <v>11-041 Olsztyn, Poland, Wilimowo 2, Poland</v>
          </cell>
          <cell r="V2231" t="str">
            <v/>
          </cell>
          <cell r="W2231" t="str">
            <v>MKC-200</v>
          </cell>
        </row>
        <row r="2232">
          <cell r="A2232">
            <v>19156</v>
          </cell>
          <cell r="B2232" t="str">
            <v>89020001805</v>
          </cell>
          <cell r="C2232" t="str">
            <v>PCST-18 BK OBEJMA POJEDYNCZA Z TWORZYWA SZTUCZNEGO Z TULEJKĄ (16-18) BK</v>
          </cell>
          <cell r="D2232" t="str">
            <v>5907754250734</v>
          </cell>
          <cell r="E2232" t="str">
            <v/>
          </cell>
          <cell r="L2232" t="str">
            <v>-</v>
          </cell>
          <cell r="M2232" t="str">
            <v>-</v>
          </cell>
          <cell r="N2232" t="str">
            <v>-</v>
          </cell>
          <cell r="O2232" t="str">
            <v>-</v>
          </cell>
          <cell r="P2232" t="str">
            <v>-</v>
          </cell>
          <cell r="Q2232" t="str">
            <v>-</v>
          </cell>
          <cell r="R2232" t="str">
            <v>0</v>
          </cell>
          <cell r="S2232" t="str">
            <v/>
          </cell>
          <cell r="T2232" t="str">
            <v>THALE sp. z o.o. sp.k.</v>
          </cell>
          <cell r="U2232" t="str">
            <v>11-041 Olsztyn, Poland, Wilimowo 2, Poland</v>
          </cell>
          <cell r="V2232" t="str">
            <v/>
          </cell>
          <cell r="W2232" t="str">
            <v>PCST-18BK</v>
          </cell>
        </row>
        <row r="2233">
          <cell r="A2233">
            <v>19166</v>
          </cell>
          <cell r="B2233" t="str">
            <v>80620012500</v>
          </cell>
          <cell r="C2233" t="str">
            <v>KO-125 KOŁNIERZ OGNIOCHRONNY 125MM</v>
          </cell>
          <cell r="D2233" t="str">
            <v>5907754224643</v>
          </cell>
          <cell r="E2233" t="str">
            <v>1</v>
          </cell>
          <cell r="G2233" t="str">
            <v>Fire stop pipe collar 125mm</v>
          </cell>
          <cell r="L2233" t="str">
            <v>-</v>
          </cell>
          <cell r="M2233" t="str">
            <v>-</v>
          </cell>
          <cell r="N2233" t="str">
            <v>-</v>
          </cell>
          <cell r="O2233" t="str">
            <v>-</v>
          </cell>
          <cell r="P2233" t="str">
            <v>-</v>
          </cell>
          <cell r="Q2233" t="str">
            <v>-</v>
          </cell>
          <cell r="R2233" t="str">
            <v>0</v>
          </cell>
          <cell r="S2233" t="str">
            <v/>
          </cell>
          <cell r="T2233" t="str">
            <v>THALE sp. z o.o. sp.k.</v>
          </cell>
          <cell r="U2233" t="str">
            <v>11-041 Olsztyn, Poland, Wilimowo 2, Poland</v>
          </cell>
          <cell r="V2233" t="str">
            <v/>
          </cell>
          <cell r="W2233" t="str">
            <v>KO-125</v>
          </cell>
        </row>
        <row r="2234">
          <cell r="A2234">
            <v>19157</v>
          </cell>
          <cell r="B2234" t="str">
            <v>89020001815</v>
          </cell>
          <cell r="C2234" t="str">
            <v>PCST-18 OBEJMA POJEDYNCZA Z TWORZYWA SZTUCZNEGO Z TULEJKĄ (16-18) KPL</v>
          </cell>
          <cell r="D2234" t="str">
            <v>5907754224544</v>
          </cell>
          <cell r="E2234" t="str">
            <v/>
          </cell>
          <cell r="L2234" t="str">
            <v>-</v>
          </cell>
          <cell r="M2234" t="str">
            <v>-</v>
          </cell>
          <cell r="N2234" t="str">
            <v>-</v>
          </cell>
          <cell r="O2234" t="str">
            <v>-</v>
          </cell>
          <cell r="P2234" t="str">
            <v>-</v>
          </cell>
          <cell r="Q2234" t="str">
            <v>-</v>
          </cell>
          <cell r="R2234" t="str">
            <v>0</v>
          </cell>
          <cell r="S2234" t="str">
            <v/>
          </cell>
          <cell r="T2234" t="str">
            <v>THALE sp. z o.o. sp.k.</v>
          </cell>
          <cell r="U2234" t="str">
            <v>11-041 Olsztyn, Poland, Wilimowo 2, Poland</v>
          </cell>
          <cell r="V2234" t="str">
            <v/>
          </cell>
          <cell r="W2234" t="str">
            <v>PCST-18</v>
          </cell>
        </row>
        <row r="2235">
          <cell r="A2235">
            <v>19167</v>
          </cell>
          <cell r="B2235" t="str">
            <v>80620013500</v>
          </cell>
          <cell r="C2235" t="str">
            <v>KO-135 KOŁNIERZ OGNIOCHRONNY 135MM</v>
          </cell>
          <cell r="D2235" t="str">
            <v>5907754224650</v>
          </cell>
          <cell r="E2235" t="str">
            <v>1</v>
          </cell>
          <cell r="G2235" t="str">
            <v>Fire stop pipe collar 135mm</v>
          </cell>
          <cell r="L2235" t="str">
            <v>-</v>
          </cell>
          <cell r="M2235" t="str">
            <v>-</v>
          </cell>
          <cell r="N2235" t="str">
            <v>-</v>
          </cell>
          <cell r="O2235" t="str">
            <v>-</v>
          </cell>
          <cell r="P2235" t="str">
            <v>-</v>
          </cell>
          <cell r="Q2235" t="str">
            <v>-</v>
          </cell>
          <cell r="R2235" t="str">
            <v>0</v>
          </cell>
          <cell r="S2235" t="str">
            <v/>
          </cell>
          <cell r="T2235" t="str">
            <v>THALE sp. z o.o. sp.k.</v>
          </cell>
          <cell r="U2235" t="str">
            <v>11-041 Olsztyn, Poland, Wilimowo 2, Poland</v>
          </cell>
          <cell r="V2235" t="str">
            <v/>
          </cell>
          <cell r="W2235" t="str">
            <v>KO-135</v>
          </cell>
        </row>
        <row r="2236">
          <cell r="A2236">
            <v>19168</v>
          </cell>
          <cell r="B2236" t="str">
            <v>80620016000</v>
          </cell>
          <cell r="C2236" t="str">
            <v>KO-160 KOŁNIERZ OGNIOCHRONNY 160MM</v>
          </cell>
          <cell r="D2236" t="str">
            <v>5907754224100</v>
          </cell>
          <cell r="E2236" t="str">
            <v>1</v>
          </cell>
          <cell r="G2236" t="str">
            <v>Fire stop pipe collar 160mm</v>
          </cell>
          <cell r="L2236" t="str">
            <v>-</v>
          </cell>
          <cell r="M2236" t="str">
            <v>-</v>
          </cell>
          <cell r="N2236" t="str">
            <v>-</v>
          </cell>
          <cell r="O2236" t="str">
            <v>-</v>
          </cell>
          <cell r="P2236" t="str">
            <v>-</v>
          </cell>
          <cell r="Q2236" t="str">
            <v>-</v>
          </cell>
          <cell r="R2236" t="str">
            <v>0</v>
          </cell>
          <cell r="S2236" t="str">
            <v/>
          </cell>
          <cell r="T2236" t="str">
            <v>THALE sp. z o.o. sp.k.</v>
          </cell>
          <cell r="U2236" t="str">
            <v>11-041 Olsztyn, Poland, Wilimowo 2, Poland</v>
          </cell>
          <cell r="V2236" t="str">
            <v/>
          </cell>
          <cell r="W2236" t="str">
            <v>KO-160</v>
          </cell>
        </row>
        <row r="2237">
          <cell r="A2237">
            <v>19159</v>
          </cell>
          <cell r="B2237" t="str">
            <v>89020002815</v>
          </cell>
          <cell r="C2237" t="str">
            <v>PCST-28 OBEJMA POJEDYNCZA Z TWORZYWA SZTUCZNEGO Z TULEJKĄ 28 KPL</v>
          </cell>
          <cell r="D2237" t="str">
            <v>5907754224629</v>
          </cell>
          <cell r="E2237" t="str">
            <v/>
          </cell>
          <cell r="L2237" t="str">
            <v>-</v>
          </cell>
          <cell r="M2237" t="str">
            <v>-</v>
          </cell>
          <cell r="N2237" t="str">
            <v>-</v>
          </cell>
          <cell r="O2237" t="str">
            <v>-</v>
          </cell>
          <cell r="P2237" t="str">
            <v>-</v>
          </cell>
          <cell r="Q2237" t="str">
            <v>-</v>
          </cell>
          <cell r="R2237" t="str">
            <v>0</v>
          </cell>
          <cell r="S2237" t="str">
            <v/>
          </cell>
          <cell r="T2237" t="str">
            <v>THALE sp. z o.o. sp.k.</v>
          </cell>
          <cell r="U2237" t="str">
            <v>11-041 Olsztyn, Poland, Wilimowo 2, Poland</v>
          </cell>
          <cell r="V2237" t="str">
            <v/>
          </cell>
          <cell r="W2237" t="str">
            <v>PCST-28</v>
          </cell>
        </row>
        <row r="2238">
          <cell r="A2238">
            <v>19172</v>
          </cell>
          <cell r="B2238" t="str">
            <v>80620003200</v>
          </cell>
          <cell r="C2238" t="str">
            <v>KO-32 KOŁNIERZ OGNIOCHRONNY 32MM</v>
          </cell>
          <cell r="D2238" t="str">
            <v>5907754226203</v>
          </cell>
          <cell r="E2238" t="str">
            <v>1</v>
          </cell>
          <cell r="G2238" t="str">
            <v>Fire stop pipe collar 32mm</v>
          </cell>
          <cell r="L2238" t="str">
            <v>-</v>
          </cell>
          <cell r="M2238" t="str">
            <v>-</v>
          </cell>
          <cell r="N2238" t="str">
            <v>-</v>
          </cell>
          <cell r="O2238" t="str">
            <v>-</v>
          </cell>
          <cell r="P2238" t="str">
            <v>-</v>
          </cell>
          <cell r="Q2238" t="str">
            <v>-</v>
          </cell>
          <cell r="R2238" t="str">
            <v>0</v>
          </cell>
          <cell r="S2238" t="str">
            <v/>
          </cell>
          <cell r="T2238" t="str">
            <v>THALE sp. z o.o. sp.k.</v>
          </cell>
          <cell r="U2238" t="str">
            <v>11-041 Olsztyn, Poland, Wilimowo 2, Poland</v>
          </cell>
          <cell r="V2238" t="str">
            <v/>
          </cell>
          <cell r="W2238" t="str">
            <v>KO-32</v>
          </cell>
        </row>
        <row r="2239">
          <cell r="A2239">
            <v>19160</v>
          </cell>
          <cell r="B2239" t="str">
            <v>89020003515</v>
          </cell>
          <cell r="C2239" t="str">
            <v>PCST-35 OBEJMA POJEDYNCZA Z TWORZYWA SZTUCZNEGO Z TULEJKĄ 35 KPL</v>
          </cell>
          <cell r="D2239" t="str">
            <v>5907754224636</v>
          </cell>
          <cell r="E2239" t="str">
            <v/>
          </cell>
          <cell r="L2239" t="str">
            <v>-</v>
          </cell>
          <cell r="M2239" t="str">
            <v>-</v>
          </cell>
          <cell r="N2239" t="str">
            <v>-</v>
          </cell>
          <cell r="O2239" t="str">
            <v>-</v>
          </cell>
          <cell r="P2239" t="str">
            <v>-</v>
          </cell>
          <cell r="Q2239" t="str">
            <v>-</v>
          </cell>
          <cell r="R2239" t="str">
            <v>0</v>
          </cell>
          <cell r="S2239" t="str">
            <v/>
          </cell>
          <cell r="T2239" t="str">
            <v>THALE sp. z o.o. sp.k.</v>
          </cell>
          <cell r="U2239" t="str">
            <v>11-041 Olsztyn, Poland, Wilimowo 2, Poland</v>
          </cell>
          <cell r="V2239" t="str">
            <v/>
          </cell>
          <cell r="W2239" t="str">
            <v>PCST-35</v>
          </cell>
        </row>
        <row r="2240">
          <cell r="A2240">
            <v>19173</v>
          </cell>
          <cell r="B2240" t="str">
            <v>80620035000</v>
          </cell>
          <cell r="C2240" t="str">
            <v>KO-350 KOŁNIERZ OGNIOCHRONNY 350MM</v>
          </cell>
          <cell r="D2240" t="str">
            <v>5907754243378</v>
          </cell>
          <cell r="E2240" t="str">
            <v>1</v>
          </cell>
          <cell r="G2240" t="str">
            <v>Fire stop pipe collar 350mm</v>
          </cell>
          <cell r="L2240" t="str">
            <v>-</v>
          </cell>
          <cell r="M2240" t="str">
            <v>-</v>
          </cell>
          <cell r="N2240" t="str">
            <v>-</v>
          </cell>
          <cell r="O2240" t="str">
            <v>-</v>
          </cell>
          <cell r="P2240" t="str">
            <v>-</v>
          </cell>
          <cell r="Q2240" t="str">
            <v>-</v>
          </cell>
          <cell r="R2240" t="str">
            <v>0</v>
          </cell>
          <cell r="S2240" t="str">
            <v/>
          </cell>
          <cell r="T2240" t="str">
            <v>THALE sp. z o.o. sp.k.</v>
          </cell>
          <cell r="U2240" t="str">
            <v>11-041 Olsztyn, Poland, Wilimowo 2, Poland</v>
          </cell>
          <cell r="V2240" t="str">
            <v/>
          </cell>
          <cell r="W2240" t="str">
            <v>KO-350</v>
          </cell>
        </row>
        <row r="2241">
          <cell r="A2241">
            <v>19174</v>
          </cell>
          <cell r="B2241" t="str">
            <v>80620004000</v>
          </cell>
          <cell r="C2241" t="str">
            <v>KO-40 KOŁNIERZ OGNIOCHRONNY 40MM</v>
          </cell>
          <cell r="D2241" t="str">
            <v>5907754223219</v>
          </cell>
          <cell r="E2241" t="str">
            <v>1</v>
          </cell>
          <cell r="G2241" t="str">
            <v>Fire stop pipe collar 40mm</v>
          </cell>
          <cell r="L2241" t="str">
            <v>-</v>
          </cell>
          <cell r="M2241" t="str">
            <v>-</v>
          </cell>
          <cell r="N2241" t="str">
            <v>-</v>
          </cell>
          <cell r="O2241" t="str">
            <v>-</v>
          </cell>
          <cell r="P2241" t="str">
            <v>-</v>
          </cell>
          <cell r="Q2241" t="str">
            <v>-</v>
          </cell>
          <cell r="R2241" t="str">
            <v>0</v>
          </cell>
          <cell r="S2241" t="str">
            <v/>
          </cell>
          <cell r="T2241" t="str">
            <v>THALE sp. z o.o. sp.k.</v>
          </cell>
          <cell r="U2241" t="str">
            <v>11-041 Olsztyn, Poland, Wilimowo 2, Poland</v>
          </cell>
          <cell r="V2241" t="str">
            <v/>
          </cell>
          <cell r="W2241" t="str">
            <v>KO-40</v>
          </cell>
        </row>
        <row r="2242">
          <cell r="A2242">
            <v>19176</v>
          </cell>
          <cell r="B2242" t="str">
            <v>80620004800</v>
          </cell>
          <cell r="C2242" t="str">
            <v>KO-48 KOŁNIERZ OGNIOCHRONNY 48MM</v>
          </cell>
          <cell r="D2242" t="str">
            <v>5907754224346</v>
          </cell>
          <cell r="E2242" t="str">
            <v>1</v>
          </cell>
          <cell r="G2242" t="str">
            <v>Fire stop pipe collar 48mm</v>
          </cell>
          <cell r="L2242" t="str">
            <v>-</v>
          </cell>
          <cell r="M2242" t="str">
            <v>-</v>
          </cell>
          <cell r="N2242" t="str">
            <v>-</v>
          </cell>
          <cell r="O2242" t="str">
            <v>-</v>
          </cell>
          <cell r="P2242" t="str">
            <v>-</v>
          </cell>
          <cell r="Q2242" t="str">
            <v>-</v>
          </cell>
          <cell r="R2242" t="str">
            <v>0</v>
          </cell>
          <cell r="S2242" t="str">
            <v/>
          </cell>
          <cell r="T2242" t="str">
            <v>THALE sp. z o.o. sp.k.</v>
          </cell>
          <cell r="U2242" t="str">
            <v>11-041 Olsztyn, Poland, Wilimowo 2, Poland</v>
          </cell>
          <cell r="V2242" t="str">
            <v/>
          </cell>
          <cell r="W2242" t="str">
            <v>KO-48</v>
          </cell>
        </row>
        <row r="2243">
          <cell r="A2243">
            <v>19194</v>
          </cell>
          <cell r="B2243" t="str">
            <v>89070005805</v>
          </cell>
          <cell r="C2243" t="str">
            <v>K-58 KLIPS PODŁOGOWY 58MM</v>
          </cell>
          <cell r="D2243" t="str">
            <v>5907754224469</v>
          </cell>
          <cell r="E2243" t="str">
            <v>100</v>
          </cell>
          <cell r="F2243" t="str">
            <v>Klips podłogowy 58mm</v>
          </cell>
          <cell r="G2243" t="str">
            <v>Tacker clip 58mm</v>
          </cell>
          <cell r="H2243" t="str">
            <v>Csőrögzítő tüske 58mm</v>
          </cell>
          <cell r="I2243" t="str">
            <v>Gindinis spaustukas 58mm</v>
          </cell>
          <cell r="K2243" t="str">
            <v>Clema de incacare tip K 58mm</v>
          </cell>
          <cell r="L2243" t="str">
            <v>(SK)SK TP-19/0004-verzia 02 23/03/2022; (RO)AT 017-05-4053-2024 28/02/2024</v>
          </cell>
          <cell r="M2243" t="str">
            <v>(SK)01/2022 23/03/2022; (RO)01/2024 28/02/2024</v>
          </cell>
          <cell r="N2243" t="str">
            <v>B</v>
          </cell>
          <cell r="O2243" t="str">
            <v>-</v>
          </cell>
          <cell r="P2243" t="str">
            <v>-</v>
          </cell>
          <cell r="Q2243" t="str">
            <v>-</v>
          </cell>
          <cell r="R2243" t="str">
            <v>14</v>
          </cell>
          <cell r="S2243" t="str">
            <v/>
          </cell>
          <cell r="T2243" t="str">
            <v>POLSKA</v>
          </cell>
          <cell r="U2243" t="str">
            <v xml:space="preserve">, </v>
          </cell>
          <cell r="V2243" t="str">
            <v/>
          </cell>
          <cell r="W2243" t="str">
            <v>K-58</v>
          </cell>
        </row>
        <row r="2244">
          <cell r="A2244">
            <v>19178</v>
          </cell>
          <cell r="B2244" t="str">
            <v>80620006800</v>
          </cell>
          <cell r="C2244" t="str">
            <v>KO-68 KOŁNIERZ OGNIOCHRONNY 68MM</v>
          </cell>
          <cell r="D2244" t="str">
            <v>5907754223301</v>
          </cell>
          <cell r="E2244" t="str">
            <v>1</v>
          </cell>
          <cell r="G2244" t="str">
            <v>Fire stop pipe collar 68mm</v>
          </cell>
          <cell r="L2244" t="str">
            <v>-</v>
          </cell>
          <cell r="M2244" t="str">
            <v>-</v>
          </cell>
          <cell r="N2244" t="str">
            <v>-</v>
          </cell>
          <cell r="O2244" t="str">
            <v>-</v>
          </cell>
          <cell r="P2244" t="str">
            <v>-</v>
          </cell>
          <cell r="Q2244" t="str">
            <v>-</v>
          </cell>
          <cell r="R2244" t="str">
            <v>0</v>
          </cell>
          <cell r="S2244" t="str">
            <v/>
          </cell>
          <cell r="T2244" t="str">
            <v>THALE sp. z o.o. sp.k.</v>
          </cell>
          <cell r="U2244" t="str">
            <v>11-041 Olsztyn, Poland, Wilimowo 2, Poland</v>
          </cell>
          <cell r="V2244" t="str">
            <v/>
          </cell>
          <cell r="W2244" t="str">
            <v>KO-68</v>
          </cell>
        </row>
        <row r="2245">
          <cell r="A2245">
            <v>20173</v>
          </cell>
          <cell r="B2245" t="str">
            <v>81101414115</v>
          </cell>
          <cell r="C2245" t="str">
            <v>ZSC-MH ZAŚLEPKA PROFILU MH</v>
          </cell>
          <cell r="D2245" t="str">
            <v>5907754249493</v>
          </cell>
          <cell r="E2245" t="str">
            <v>25</v>
          </cell>
          <cell r="G2245" t="str">
            <v>Channel end cap MH</v>
          </cell>
          <cell r="L2245" t="str">
            <v>-</v>
          </cell>
          <cell r="M2245" t="str">
            <v>-</v>
          </cell>
          <cell r="N2245" t="str">
            <v>-</v>
          </cell>
          <cell r="O2245" t="str">
            <v>-</v>
          </cell>
          <cell r="P2245" t="str">
            <v>-</v>
          </cell>
          <cell r="Q2245" t="str">
            <v>-</v>
          </cell>
          <cell r="R2245" t="str">
            <v>0</v>
          </cell>
          <cell r="S2245" t="str">
            <v/>
          </cell>
          <cell r="T2245" t="str">
            <v>THALE sp. z o.o. sp.k.</v>
          </cell>
          <cell r="U2245" t="str">
            <v>11-041 Olsztyn, Poland, Wilimowo 2, Poland</v>
          </cell>
          <cell r="V2245" t="str">
            <v/>
          </cell>
          <cell r="W2245" t="str">
            <v>ZSC-MH</v>
          </cell>
        </row>
        <row r="2246">
          <cell r="A2246">
            <v>19180</v>
          </cell>
          <cell r="B2246" t="str">
            <v>80610011005</v>
          </cell>
          <cell r="C2246" t="str">
            <v>OO-110 OPASKA OGNIOCHRONNA 110MM</v>
          </cell>
          <cell r="D2246" t="str">
            <v>5907754224049</v>
          </cell>
          <cell r="E2246" t="str">
            <v>1</v>
          </cell>
          <cell r="G2246" t="str">
            <v>Firestop pipe wrap strip 110mm</v>
          </cell>
          <cell r="L2246" t="str">
            <v>-</v>
          </cell>
          <cell r="M2246" t="str">
            <v>-</v>
          </cell>
          <cell r="N2246" t="str">
            <v>-</v>
          </cell>
          <cell r="O2246" t="str">
            <v>-</v>
          </cell>
          <cell r="P2246" t="str">
            <v>-</v>
          </cell>
          <cell r="Q2246" t="str">
            <v>-</v>
          </cell>
          <cell r="R2246" t="str">
            <v>0</v>
          </cell>
          <cell r="S2246" t="str">
            <v/>
          </cell>
          <cell r="T2246" t="str">
            <v>THALE sp. z o.o. sp.k.</v>
          </cell>
          <cell r="U2246" t="str">
            <v>11-041 Olsztyn, Poland, Wilimowo 2, Poland</v>
          </cell>
          <cell r="V2246" t="str">
            <v/>
          </cell>
          <cell r="W2246" t="str">
            <v>OO-110</v>
          </cell>
        </row>
        <row r="2247">
          <cell r="A2247">
            <v>19181</v>
          </cell>
          <cell r="B2247" t="str">
            <v>80610012505</v>
          </cell>
          <cell r="C2247" t="str">
            <v>OO-125 OPASKA OGNIOCHRONNA 125MM</v>
          </cell>
          <cell r="D2247" t="str">
            <v>5907754224056</v>
          </cell>
          <cell r="E2247" t="str">
            <v>1</v>
          </cell>
          <cell r="G2247" t="str">
            <v>Firestop pipe wrap strip 125mm</v>
          </cell>
          <cell r="L2247" t="str">
            <v>-</v>
          </cell>
          <cell r="M2247" t="str">
            <v>-</v>
          </cell>
          <cell r="N2247" t="str">
            <v>-</v>
          </cell>
          <cell r="O2247" t="str">
            <v>-</v>
          </cell>
          <cell r="P2247" t="str">
            <v>-</v>
          </cell>
          <cell r="Q2247" t="str">
            <v>-</v>
          </cell>
          <cell r="R2247" t="str">
            <v>0</v>
          </cell>
          <cell r="S2247" t="str">
            <v/>
          </cell>
          <cell r="T2247" t="str">
            <v>THALE sp. z o.o. sp.k.</v>
          </cell>
          <cell r="U2247" t="str">
            <v>11-041 Olsztyn, Poland, Wilimowo 2, Poland</v>
          </cell>
          <cell r="V2247" t="str">
            <v/>
          </cell>
          <cell r="W2247" t="str">
            <v>OO-125</v>
          </cell>
        </row>
        <row r="2248">
          <cell r="A2248">
            <v>19050</v>
          </cell>
          <cell r="B2248" t="str">
            <v>80650000005</v>
          </cell>
          <cell r="C2248" t="str">
            <v>AO-310 ml AKRYLOWA MASA OGNIOCHRONNA</v>
          </cell>
          <cell r="D2248" t="str">
            <v>5907754223998</v>
          </cell>
          <cell r="E2248" t="str">
            <v>310 ml</v>
          </cell>
          <cell r="L2248" t="str">
            <v>-</v>
          </cell>
          <cell r="M2248" t="str">
            <v>-</v>
          </cell>
          <cell r="N2248" t="str">
            <v>-</v>
          </cell>
          <cell r="O2248" t="str">
            <v>-</v>
          </cell>
          <cell r="P2248" t="str">
            <v>-</v>
          </cell>
          <cell r="Q2248" t="str">
            <v>-</v>
          </cell>
          <cell r="R2248" t="str">
            <v>0</v>
          </cell>
          <cell r="S2248" t="str">
            <v/>
          </cell>
          <cell r="T2248" t="str">
            <v>THALE sp. z o.o. sp.k.</v>
          </cell>
          <cell r="U2248" t="str">
            <v>11-041 Olsztyn, Poland, Wilimowo 2, Poland</v>
          </cell>
          <cell r="V2248" t="str">
            <v/>
          </cell>
          <cell r="W2248" t="str">
            <v>AO-310</v>
          </cell>
        </row>
        <row r="2249">
          <cell r="A2249">
            <v>30939</v>
          </cell>
          <cell r="B2249" t="str">
            <v>80628031500</v>
          </cell>
          <cell r="C2249" t="str">
            <v>NKE315 KOŁNIERZ NIPRO ECG 315MM_x001F__x001F_</v>
          </cell>
          <cell r="D2249" t="str">
            <v>5907754268630</v>
          </cell>
          <cell r="E2249" t="str">
            <v>1</v>
          </cell>
          <cell r="F2249" t="str">
            <v xml:space="preserve">Kołnierz Nipro ECG 315mm </v>
          </cell>
          <cell r="G2249" t="str">
            <v>Nipro ECG Collar 315mm</v>
          </cell>
          <cell r="H2249" t="str">
            <v>Nipro gallér ECG 315mm</v>
          </cell>
          <cell r="I2249" t="str">
            <v>Nipro apykakl ECG 315mm</v>
          </cell>
          <cell r="J2249" t="str">
            <v>Príruba Nipro ECG 315mm</v>
          </cell>
          <cell r="K2249" t="str">
            <v>Guler Nipro ECG 315mm</v>
          </cell>
          <cell r="L2249" t="str">
            <v>(EU)ETA-22/0020 17/03/2022</v>
          </cell>
          <cell r="M2249" t="str">
            <v>(EU)DoP/03/E/2022 30/05/2023</v>
          </cell>
          <cell r="N2249" t="str">
            <v>-</v>
          </cell>
          <cell r="O2249" t="str">
            <v>CE</v>
          </cell>
          <cell r="P2249" t="str">
            <v>-</v>
          </cell>
          <cell r="Q2249" t="str">
            <v>-</v>
          </cell>
          <cell r="R2249" t="str">
            <v>22</v>
          </cell>
          <cell r="S2249" t="str">
            <v/>
          </cell>
          <cell r="T2249" t="str">
            <v>THALE sp. z o.o. sp.k.</v>
          </cell>
          <cell r="U2249" t="str">
            <v>11-041 Olsztyn, Poland, Wilimowo 2, Poland</v>
          </cell>
          <cell r="V2249" t="str">
            <v/>
          </cell>
          <cell r="W2249" t="str">
            <v>NKE315</v>
          </cell>
        </row>
        <row r="2250">
          <cell r="A2250">
            <v>16568</v>
          </cell>
          <cell r="B2250" t="str">
            <v>80741212031</v>
          </cell>
          <cell r="C2250" t="str">
            <v>OG-SZ-MG2,0-3000 PROFIL MG2,0 3000MM</v>
          </cell>
          <cell r="D2250" t="str">
            <v>5907754243002</v>
          </cell>
          <cell r="E2250" t="str">
            <v>1</v>
          </cell>
          <cell r="F2250" t="str">
            <v>Profil MG2,0 3000mm</v>
          </cell>
          <cell r="G2250" t="str">
            <v>Channel MG2,0 3000mm</v>
          </cell>
          <cell r="H2250" t="str">
            <v>Szerelősín MG2,0 3000mm</v>
          </cell>
          <cell r="I2250" t="str">
            <v>Profilis MG2,0 3000mm</v>
          </cell>
          <cell r="K2250" t="str">
            <v>Profil de montaj MG2,0 3000mm</v>
          </cell>
          <cell r="L2250" t="str">
            <v>-</v>
          </cell>
          <cell r="M2250" t="str">
            <v>-</v>
          </cell>
          <cell r="N2250" t="str">
            <v>-</v>
          </cell>
          <cell r="O2250" t="str">
            <v>-</v>
          </cell>
          <cell r="P2250" t="str">
            <v>-</v>
          </cell>
          <cell r="Q2250" t="str">
            <v>-</v>
          </cell>
          <cell r="R2250" t="str">
            <v>0</v>
          </cell>
          <cell r="S2250" t="str">
            <v/>
          </cell>
          <cell r="T2250" t="str">
            <v>THALE sp. z o.o. sp.k.</v>
          </cell>
          <cell r="U2250" t="str">
            <v>11-041 Olsztyn, Poland, Wilimowo 2, Poland</v>
          </cell>
          <cell r="V2250" t="str">
            <v>ocynk ogniowy</v>
          </cell>
          <cell r="W2250" t="str">
            <v>OG-SZ-MG2,0-3000</v>
          </cell>
        </row>
        <row r="2251">
          <cell r="A2251">
            <v>19302</v>
          </cell>
          <cell r="B2251" t="str">
            <v>81401008020</v>
          </cell>
          <cell r="C2251" t="str">
            <v>RWW-M8/1/2 ZŁĄCZKA REDUKCYJNA WEW. M8/1/2</v>
          </cell>
          <cell r="D2251" t="str">
            <v>5907754238732</v>
          </cell>
          <cell r="E2251" t="str">
            <v>1</v>
          </cell>
          <cell r="F2251" t="str">
            <v>Złączka redukcyjna wew. M8/1/2</v>
          </cell>
          <cell r="G2251" t="str">
            <v>Hex adapter female/female M8/1/2</v>
          </cell>
          <cell r="H2251" t="str">
            <v>Hex szűkítő férfi/nő M8/1/2</v>
          </cell>
          <cell r="I2251" t="str">
            <v>Redukcine jungtis su vidiniu sriegiu M8/1/2</v>
          </cell>
          <cell r="K2251" t="str">
            <v>Racorduri de reductie cu filet extern M8/1/2</v>
          </cell>
          <cell r="L2251" t="str">
            <v>(PL)ITB-KOT-2020/1562 wydanie 1 23/12/2020; (SK)SK TP-19/0004-verzia 02 23/03/2022; (RO)AT 017-05-4053-2024 28/02/2024</v>
          </cell>
          <cell r="M2251" t="str">
            <v>(PL)05/2020 30/05/2023; (SK)01/2022 23/03/2022; (RO)01/2024 28/02/2024</v>
          </cell>
          <cell r="N2251" t="str">
            <v>B</v>
          </cell>
          <cell r="O2251" t="str">
            <v>-</v>
          </cell>
          <cell r="P2251" t="str">
            <v>-</v>
          </cell>
          <cell r="Q2251" t="str">
            <v>-</v>
          </cell>
          <cell r="R2251" t="str">
            <v>15</v>
          </cell>
          <cell r="S2251" t="str">
            <v/>
          </cell>
          <cell r="T2251" t="str">
            <v>THALE sp. z o.o. sp.k.</v>
          </cell>
          <cell r="U2251" t="str">
            <v>11-041 Olsztyn, Poland, Wilimowo 2, Poland</v>
          </cell>
          <cell r="V2251" t="str">
            <v>ocynk galwaniczny</v>
          </cell>
          <cell r="W2251" t="str">
            <v>RWW-M8/1/2</v>
          </cell>
        </row>
        <row r="2252">
          <cell r="A2252">
            <v>20164</v>
          </cell>
          <cell r="B2252" t="str">
            <v>81470122006</v>
          </cell>
          <cell r="C2252" t="str">
            <v>OG2-M12X2000 PRĘT GWINTOWANY M12X2000MM</v>
          </cell>
          <cell r="D2252" t="str">
            <v>5907754249462</v>
          </cell>
          <cell r="E2252" t="str">
            <v>1</v>
          </cell>
          <cell r="F2252" t="str">
            <v>Pręt gwintowany M12x2000mm</v>
          </cell>
          <cell r="G2252" t="str">
            <v>Threaded rod M12x2000mm</v>
          </cell>
          <cell r="H2252" t="str">
            <v>Menetesszár M12x2000mm</v>
          </cell>
          <cell r="I2252" t="str">
            <v>Srieginis strypas  M12x2000mm</v>
          </cell>
          <cell r="K2252" t="str">
            <v>Tije filetate M12x2000mm</v>
          </cell>
          <cell r="L2252" t="str">
            <v>-</v>
          </cell>
          <cell r="M2252" t="str">
            <v>-</v>
          </cell>
          <cell r="N2252" t="str">
            <v>-</v>
          </cell>
          <cell r="O2252" t="str">
            <v>-</v>
          </cell>
          <cell r="P2252" t="str">
            <v>-</v>
          </cell>
          <cell r="Q2252" t="str">
            <v>-</v>
          </cell>
          <cell r="R2252" t="str">
            <v>0</v>
          </cell>
          <cell r="S2252" t="str">
            <v/>
          </cell>
          <cell r="T2252" t="str">
            <v>THALE sp. z o.o. sp.k.</v>
          </cell>
          <cell r="U2252" t="str">
            <v>11-041 Olsztyn, Poland, Wilimowo 2, Poland</v>
          </cell>
          <cell r="V2252" t="str">
            <v/>
          </cell>
          <cell r="W2252" t="str">
            <v>OG2-M12X2000</v>
          </cell>
        </row>
        <row r="2253">
          <cell r="A2253">
            <v>19232</v>
          </cell>
          <cell r="B2253" t="str">
            <v>89000019232</v>
          </cell>
          <cell r="C2253" t="str">
            <v>US-4X15 USZCZELKA KANAŁÓW WENT. 4X15MM</v>
          </cell>
          <cell r="D2253" t="str">
            <v>5907754254329</v>
          </cell>
          <cell r="E2253" t="str">
            <v>20</v>
          </cell>
          <cell r="G2253" t="str">
            <v>Air duct self adhesive insulation foam tape 4x15mm</v>
          </cell>
          <cell r="L2253" t="str">
            <v>-</v>
          </cell>
          <cell r="M2253" t="str">
            <v>-</v>
          </cell>
          <cell r="N2253" t="str">
            <v>-</v>
          </cell>
          <cell r="O2253" t="str">
            <v>-</v>
          </cell>
          <cell r="P2253" t="str">
            <v>-</v>
          </cell>
          <cell r="Q2253" t="str">
            <v>-</v>
          </cell>
          <cell r="R2253" t="str">
            <v>0</v>
          </cell>
          <cell r="S2253" t="str">
            <v/>
          </cell>
          <cell r="T2253" t="str">
            <v>THALE sp. z o.o. sp.k.</v>
          </cell>
          <cell r="U2253" t="str">
            <v>11-041 Olsztyn, Poland, Wilimowo 2, Poland</v>
          </cell>
          <cell r="V2253" t="str">
            <v/>
          </cell>
          <cell r="W2253" t="str">
            <v>US-4X15</v>
          </cell>
        </row>
        <row r="2254">
          <cell r="A2254">
            <v>19417</v>
          </cell>
          <cell r="B2254" t="str">
            <v>81470120100</v>
          </cell>
          <cell r="C2254" t="str">
            <v>M12X100 PRĘT GWINTOWANY M12X100MM</v>
          </cell>
          <cell r="D2254" t="str">
            <v>5907754243460</v>
          </cell>
          <cell r="E2254" t="str">
            <v>1</v>
          </cell>
          <cell r="F2254" t="str">
            <v>Pręt gwintowany M12x100mm</v>
          </cell>
          <cell r="G2254" t="str">
            <v>Threaded rod M12x100mm</v>
          </cell>
          <cell r="H2254" t="str">
            <v>Menetesszár M12x100mm</v>
          </cell>
          <cell r="I2254" t="str">
            <v>Srieginis strypas  M12x100mm</v>
          </cell>
          <cell r="K2254" t="str">
            <v>Tije filetate M12x100mm</v>
          </cell>
          <cell r="L2254" t="str">
            <v>(PL)ITB-KOT-2020/1562 wydanie 1 23/12/2020; (SK)SK TP-19/0004-verzia 02 23/03/2022; (RO)AT 017-05-4053-2024 28/02/2024</v>
          </cell>
          <cell r="M2254" t="str">
            <v>(PL)05/2020 30/05/2023; (SK)01/2022 23/03/2022; (RO)01/2024 28/02/2024</v>
          </cell>
          <cell r="N2254" t="str">
            <v>B</v>
          </cell>
          <cell r="O2254" t="str">
            <v>-</v>
          </cell>
          <cell r="P2254" t="str">
            <v>-</v>
          </cell>
          <cell r="Q2254" t="str">
            <v>-</v>
          </cell>
          <cell r="R2254" t="str">
            <v>15</v>
          </cell>
          <cell r="S2254" t="str">
            <v/>
          </cell>
          <cell r="T2254" t="str">
            <v>THALE sp. z o.o. sp.k.</v>
          </cell>
          <cell r="U2254" t="str">
            <v>11-041 Olsztyn, Poland, Wilimowo 2, Poland</v>
          </cell>
          <cell r="V2254" t="str">
            <v>ocynk galwaniczny</v>
          </cell>
          <cell r="W2254" t="str">
            <v>M12X100</v>
          </cell>
        </row>
        <row r="2255">
          <cell r="A2255">
            <v>20419</v>
          </cell>
          <cell r="B2255" t="str">
            <v>87630000017</v>
          </cell>
          <cell r="C2255" t="str">
            <v>Y-N-PSST PŁYTKA PUNKTU STAŁEGO BEZ PRZYŁĄCZA NIERDZEWNA</v>
          </cell>
          <cell r="D2255" t="str">
            <v>5907754249974</v>
          </cell>
          <cell r="E2255" t="str">
            <v>1</v>
          </cell>
          <cell r="L2255" t="str">
            <v>-</v>
          </cell>
          <cell r="M2255" t="str">
            <v>-</v>
          </cell>
          <cell r="N2255" t="str">
            <v>-</v>
          </cell>
          <cell r="O2255" t="str">
            <v>-</v>
          </cell>
          <cell r="P2255" t="str">
            <v>-</v>
          </cell>
          <cell r="Q2255" t="str">
            <v>-</v>
          </cell>
          <cell r="R2255" t="str">
            <v>0</v>
          </cell>
          <cell r="S2255" t="str">
            <v/>
          </cell>
          <cell r="T2255" t="str">
            <v>THALE sp. z o.o. sp.k.</v>
          </cell>
          <cell r="U2255" t="str">
            <v>11-041 Olsztyn, Poland, Wilimowo 2, Poland</v>
          </cell>
          <cell r="V2255" t="str">
            <v>pasywacja</v>
          </cell>
          <cell r="W2255" t="str">
            <v>Y-N-PSST</v>
          </cell>
        </row>
        <row r="2256">
          <cell r="A2256">
            <v>21002</v>
          </cell>
          <cell r="B2256" t="str">
            <v>80130302102</v>
          </cell>
          <cell r="C2256" t="str">
            <v>SIL-N-UPG-1/2 BK OBEJMA EXPERT + SILIKON 1/2 (20-24MM) BK</v>
          </cell>
          <cell r="D2256" t="str">
            <v>5907754251601</v>
          </cell>
          <cell r="E2256" t="str">
            <v>1</v>
          </cell>
          <cell r="F2256" t="str">
            <v>Obejma EXPERT + silikon 1/2 (20-24mm) BK</v>
          </cell>
          <cell r="G2256" t="str">
            <v>Pipe clamp EXPERT + silicone 1/2 (20-24mm) BK</v>
          </cell>
          <cell r="H2256" t="str">
            <v>Csőbilincs EXPERT + szilikon 1/2 (20-24mm) BK</v>
          </cell>
          <cell r="I2256" t="str">
            <v>Laikiklis Expert + silikonas 1/2 (20-24mm) BK</v>
          </cell>
          <cell r="K2256" t="str">
            <v>Colier tip EXPERT + silicon 1/2 (20-24mm) BK</v>
          </cell>
          <cell r="L2256" t="str">
            <v>-</v>
          </cell>
          <cell r="M2256" t="str">
            <v>-</v>
          </cell>
          <cell r="N2256" t="str">
            <v>-</v>
          </cell>
          <cell r="O2256" t="str">
            <v>-</v>
          </cell>
          <cell r="P2256" t="str">
            <v>-</v>
          </cell>
          <cell r="Q2256" t="str">
            <v>-</v>
          </cell>
          <cell r="R2256" t="str">
            <v>0</v>
          </cell>
          <cell r="S2256" t="str">
            <v/>
          </cell>
          <cell r="T2256" t="str">
            <v>THALE sp. z o.o. sp.k.</v>
          </cell>
          <cell r="U2256" t="str">
            <v>11-041 Olsztyn, Poland, Wilimowo 2, Poland</v>
          </cell>
          <cell r="V2256" t="str">
            <v/>
          </cell>
          <cell r="W2256" t="str">
            <v>SIL-N-UPG-1/2 BK</v>
          </cell>
        </row>
        <row r="2257">
          <cell r="A2257">
            <v>20444</v>
          </cell>
          <cell r="B2257" t="str">
            <v>87650000017</v>
          </cell>
          <cell r="C2257" t="str">
            <v>Y-PŁYTKA PEHD (110X140X15)</v>
          </cell>
          <cell r="D2257" t="str">
            <v>5907754250055</v>
          </cell>
          <cell r="E2257" t="str">
            <v>1</v>
          </cell>
          <cell r="L2257" t="str">
            <v>-</v>
          </cell>
          <cell r="M2257" t="str">
            <v>-</v>
          </cell>
          <cell r="N2257" t="str">
            <v>-</v>
          </cell>
          <cell r="O2257" t="str">
            <v>-</v>
          </cell>
          <cell r="P2257" t="str">
            <v>-</v>
          </cell>
          <cell r="Q2257" t="str">
            <v>-</v>
          </cell>
          <cell r="R2257" t="str">
            <v>0</v>
          </cell>
          <cell r="S2257" t="str">
            <v/>
          </cell>
          <cell r="T2257" t="str">
            <v>THALE sp. z o.o. sp.k.</v>
          </cell>
          <cell r="U2257" t="str">
            <v>11-041 Olsztyn, Poland, Wilimowo 2, Poland</v>
          </cell>
          <cell r="V2257" t="str">
            <v>ocynk galwaniczny</v>
          </cell>
          <cell r="W2257" t="str">
            <v>Y-PŁYTKA PEHD (110X140X15)</v>
          </cell>
        </row>
        <row r="2258">
          <cell r="A2258">
            <v>20447</v>
          </cell>
          <cell r="B2258" t="str">
            <v>87670000017</v>
          </cell>
          <cell r="C2258" t="str">
            <v>Y-PŁYTKA PEHD (190X140X15)</v>
          </cell>
          <cell r="D2258" t="str">
            <v>5907754250062</v>
          </cell>
          <cell r="E2258" t="str">
            <v>1</v>
          </cell>
          <cell r="L2258" t="str">
            <v>-</v>
          </cell>
          <cell r="M2258" t="str">
            <v>-</v>
          </cell>
          <cell r="N2258" t="str">
            <v>-</v>
          </cell>
          <cell r="O2258" t="str">
            <v>-</v>
          </cell>
          <cell r="P2258" t="str">
            <v>-</v>
          </cell>
          <cell r="Q2258" t="str">
            <v>-</v>
          </cell>
          <cell r="R2258" t="str">
            <v>0</v>
          </cell>
          <cell r="S2258" t="str">
            <v/>
          </cell>
          <cell r="T2258" t="str">
            <v>THALE sp. z o.o. sp.k.</v>
          </cell>
          <cell r="U2258" t="str">
            <v>11-041 Olsztyn, Poland, Wilimowo 2, Poland</v>
          </cell>
          <cell r="V2258" t="str">
            <v>ocynk galwaniczny</v>
          </cell>
          <cell r="W2258" t="str">
            <v>Y-PŁYTKA PEHD (190X140X15)</v>
          </cell>
        </row>
        <row r="2259">
          <cell r="A2259">
            <v>24319</v>
          </cell>
          <cell r="B2259" t="str">
            <v>11600000017</v>
          </cell>
          <cell r="C2259" t="str">
            <v>Y-N-UWG-640 OBEJMA DO WENTYLACJI Z OKŁADZNĄ 640 BK NIERDZEWNA</v>
          </cell>
          <cell r="D2259" t="str">
            <v>5907754257016</v>
          </cell>
          <cell r="E2259" t="str">
            <v>1</v>
          </cell>
          <cell r="L2259" t="str">
            <v>-</v>
          </cell>
          <cell r="M2259" t="str">
            <v>-</v>
          </cell>
          <cell r="N2259" t="str">
            <v>-</v>
          </cell>
          <cell r="O2259" t="str">
            <v>-</v>
          </cell>
          <cell r="P2259" t="str">
            <v>-</v>
          </cell>
          <cell r="Q2259" t="str">
            <v>-</v>
          </cell>
          <cell r="R2259" t="str">
            <v>0</v>
          </cell>
          <cell r="S2259" t="str">
            <v/>
          </cell>
          <cell r="T2259" t="str">
            <v>THALE sp. z o.o. sp.k.</v>
          </cell>
          <cell r="U2259" t="str">
            <v>11-041 Olsztyn, Poland, Wilimowo 2, Poland</v>
          </cell>
          <cell r="V2259" t="str">
            <v>pasywacja</v>
          </cell>
          <cell r="W2259" t="str">
            <v>Y-N-UWG-640</v>
          </cell>
        </row>
        <row r="2260">
          <cell r="A2260">
            <v>24322</v>
          </cell>
          <cell r="B2260" t="str">
            <v>11700000017</v>
          </cell>
          <cell r="C2260" t="str">
            <v>Y-N-UWG-790 OBEJMA DO WENTYLACJI Z OKŁADZNĄ 790 BK NIERDZEWNA</v>
          </cell>
          <cell r="D2260" t="str">
            <v>5907754257023</v>
          </cell>
          <cell r="E2260" t="str">
            <v>1</v>
          </cell>
          <cell r="L2260" t="str">
            <v>-</v>
          </cell>
          <cell r="M2260" t="str">
            <v>-</v>
          </cell>
          <cell r="N2260" t="str">
            <v>-</v>
          </cell>
          <cell r="O2260" t="str">
            <v>-</v>
          </cell>
          <cell r="P2260" t="str">
            <v>-</v>
          </cell>
          <cell r="Q2260" t="str">
            <v>-</v>
          </cell>
          <cell r="R2260" t="str">
            <v>0</v>
          </cell>
          <cell r="S2260" t="str">
            <v/>
          </cell>
          <cell r="T2260" t="str">
            <v>THALE sp. z o.o. sp.k.</v>
          </cell>
          <cell r="U2260" t="str">
            <v>11-041 Olsztyn, Poland, Wilimowo 2, Poland</v>
          </cell>
          <cell r="V2260" t="str">
            <v>pasywacja</v>
          </cell>
          <cell r="W2260" t="str">
            <v>Y-N-UWG-790</v>
          </cell>
        </row>
        <row r="2261">
          <cell r="A2261">
            <v>17787</v>
          </cell>
          <cell r="B2261" t="str">
            <v>81105000006</v>
          </cell>
          <cell r="C2261" t="str">
            <v>OG2-WP WSPORNIK PRZEGUBOWY FI13MM</v>
          </cell>
          <cell r="D2261" t="str">
            <v>5907754246607</v>
          </cell>
          <cell r="E2261" t="str">
            <v>1</v>
          </cell>
          <cell r="F2261" t="str">
            <v>Wspornik przegubowy fi13mm</v>
          </cell>
          <cell r="G2261" t="str">
            <v>Sloped angle rod connector dia 13mm</v>
          </cell>
          <cell r="H2261" t="str">
            <v>Csuklós támasz átmérő 13mm</v>
          </cell>
          <cell r="I2261" t="str">
            <v>sarnyrinis laikiklis fi 13mm</v>
          </cell>
          <cell r="K2261" t="str">
            <v>Suport articulat dia 13mm</v>
          </cell>
          <cell r="L2261" t="str">
            <v>-</v>
          </cell>
          <cell r="M2261" t="str">
            <v>-</v>
          </cell>
          <cell r="N2261" t="str">
            <v>-</v>
          </cell>
          <cell r="O2261" t="str">
            <v>-</v>
          </cell>
          <cell r="P2261" t="str">
            <v>-</v>
          </cell>
          <cell r="Q2261" t="str">
            <v>-</v>
          </cell>
          <cell r="R2261" t="str">
            <v>0</v>
          </cell>
          <cell r="S2261" t="str">
            <v/>
          </cell>
          <cell r="T2261" t="str">
            <v>THALE sp. z o.o. sp.k.</v>
          </cell>
          <cell r="U2261" t="str">
            <v>11-041 Olsztyn, Poland, Wilimowo 2, Poland</v>
          </cell>
          <cell r="V2261" t="str">
            <v/>
          </cell>
          <cell r="W2261" t="str">
            <v>OG2-WP</v>
          </cell>
        </row>
        <row r="2262">
          <cell r="A2262">
            <v>20441</v>
          </cell>
          <cell r="B2262" t="str">
            <v>87660000017</v>
          </cell>
          <cell r="C2262" t="str">
            <v>Y-PŁYTKA PEHD (75X140X15)</v>
          </cell>
          <cell r="D2262" t="str">
            <v>5907754250048</v>
          </cell>
          <cell r="E2262" t="str">
            <v>1</v>
          </cell>
          <cell r="L2262" t="str">
            <v>-</v>
          </cell>
          <cell r="M2262" t="str">
            <v>-</v>
          </cell>
          <cell r="N2262" t="str">
            <v>-</v>
          </cell>
          <cell r="O2262" t="str">
            <v>-</v>
          </cell>
          <cell r="P2262" t="str">
            <v>-</v>
          </cell>
          <cell r="Q2262" t="str">
            <v>-</v>
          </cell>
          <cell r="R2262" t="str">
            <v>0</v>
          </cell>
          <cell r="S2262" t="str">
            <v/>
          </cell>
          <cell r="T2262" t="str">
            <v>THALE sp. z o.o. sp.k.</v>
          </cell>
          <cell r="U2262" t="str">
            <v>11-041 Olsztyn, Poland, Wilimowo 2, Poland</v>
          </cell>
          <cell r="V2262" t="str">
            <v>ocynk galwaniczny</v>
          </cell>
          <cell r="W2262" t="str">
            <v>Y-PŁYTKA PEHD (75X140X15)</v>
          </cell>
        </row>
        <row r="2263">
          <cell r="A2263">
            <v>31225</v>
          </cell>
          <cell r="B2263" t="str">
            <v>90000020117</v>
          </cell>
          <cell r="C2263" t="str">
            <v>YPSF300 CZARNY PUNKT STAŁY</v>
          </cell>
          <cell r="D2263" t="str">
            <v>5907754269439</v>
          </cell>
          <cell r="E2263" t="str">
            <v>1</v>
          </cell>
          <cell r="L2263" t="str">
            <v>-</v>
          </cell>
          <cell r="M2263" t="str">
            <v>-</v>
          </cell>
          <cell r="N2263" t="str">
            <v>-</v>
          </cell>
          <cell r="O2263" t="str">
            <v>-</v>
          </cell>
          <cell r="P2263" t="str">
            <v>-</v>
          </cell>
          <cell r="Q2263" t="str">
            <v>-</v>
          </cell>
          <cell r="S2263" t="str">
            <v/>
          </cell>
          <cell r="T2263" t="str">
            <v>THALE sp. z o.o. sp.k.</v>
          </cell>
          <cell r="U2263" t="str">
            <v>11-041 Olsztyn, Poland, Wilimowo 2, Poland</v>
          </cell>
          <cell r="V2263" t="str">
            <v/>
          </cell>
          <cell r="W2263" t="str">
            <v>YPSF300</v>
          </cell>
        </row>
        <row r="2264">
          <cell r="A2264">
            <v>16528</v>
          </cell>
          <cell r="B2264" t="str">
            <v>80180080765</v>
          </cell>
          <cell r="C2264" t="str">
            <v>N-KB-M8-21/2 SKR KABŁĄK M8 21/2 SKR</v>
          </cell>
          <cell r="D2264" t="str">
            <v>5907754247352</v>
          </cell>
          <cell r="E2264" t="str">
            <v>1</v>
          </cell>
          <cell r="F2264" t="str">
            <v>Kabłąk M8 21/2 SKR</v>
          </cell>
          <cell r="G2264" t="str">
            <v>U-bolt M8 21/2 SKR</v>
          </cell>
          <cell r="H2264" t="str">
            <v>Köracél kengyel M8 21/2 SKR</v>
          </cell>
          <cell r="I2264" t="str">
            <v>Kilpa M8 21/2 SKR</v>
          </cell>
          <cell r="K2264" t="str">
            <v>Cabluri M8 21/2 SKR</v>
          </cell>
          <cell r="L2264" t="str">
            <v>-</v>
          </cell>
          <cell r="M2264" t="str">
            <v>-</v>
          </cell>
          <cell r="N2264" t="str">
            <v>-</v>
          </cell>
          <cell r="O2264" t="str">
            <v>-</v>
          </cell>
          <cell r="P2264" t="str">
            <v>-</v>
          </cell>
          <cell r="Q2264" t="str">
            <v>-</v>
          </cell>
          <cell r="R2264" t="str">
            <v>0</v>
          </cell>
          <cell r="S2264" t="str">
            <v/>
          </cell>
          <cell r="T2264" t="str">
            <v>THALE sp. z o.o. sp.k.</v>
          </cell>
          <cell r="U2264" t="str">
            <v>11-041 Olsztyn, Poland, Wilimowo 2, Poland</v>
          </cell>
          <cell r="V2264" t="str">
            <v>pasywacja</v>
          </cell>
          <cell r="W2264" t="str">
            <v>N-KB-M8-21/2 SKR</v>
          </cell>
        </row>
        <row r="2265">
          <cell r="A2265">
            <v>15686</v>
          </cell>
          <cell r="B2265" t="str">
            <v>80180081102</v>
          </cell>
          <cell r="C2265" t="str">
            <v>N-KB-M8-4 SKR KABŁĄK M8 4 SKR</v>
          </cell>
          <cell r="D2265" t="str">
            <v>5907754261136</v>
          </cell>
          <cell r="E2265" t="str">
            <v>1</v>
          </cell>
          <cell r="F2265" t="str">
            <v>Kabłąk M8 4 SKR</v>
          </cell>
          <cell r="G2265" t="str">
            <v>U-bolt M8 4 SKR</v>
          </cell>
          <cell r="H2265" t="str">
            <v>Köracél kengyel M8 4 SKR</v>
          </cell>
          <cell r="I2265" t="str">
            <v>Kilpa M8 4 SKR</v>
          </cell>
          <cell r="K2265" t="str">
            <v>Cabluri M8 4 SKR</v>
          </cell>
          <cell r="L2265" t="str">
            <v>-</v>
          </cell>
          <cell r="M2265" t="str">
            <v>-</v>
          </cell>
          <cell r="N2265" t="str">
            <v>-</v>
          </cell>
          <cell r="O2265" t="str">
            <v>-</v>
          </cell>
          <cell r="P2265" t="str">
            <v>-</v>
          </cell>
          <cell r="Q2265" t="str">
            <v>-</v>
          </cell>
          <cell r="R2265" t="str">
            <v>0</v>
          </cell>
          <cell r="S2265" t="str">
            <v/>
          </cell>
          <cell r="T2265" t="str">
            <v>THALE sp. z o.o. sp.k.</v>
          </cell>
          <cell r="U2265" t="str">
            <v>11-041 Olsztyn, Poland, Wilimowo 2, Poland</v>
          </cell>
          <cell r="V2265" t="str">
            <v>pasywacja</v>
          </cell>
          <cell r="W2265" t="str">
            <v>N-KB-M8-4 SKR</v>
          </cell>
        </row>
        <row r="2266">
          <cell r="A2266">
            <v>15922</v>
          </cell>
          <cell r="B2266" t="str">
            <v>80061010048</v>
          </cell>
          <cell r="C2266" t="str">
            <v>E-SPCL-11/2 OBEJMA POJEDYŃCZA Z OKŁADZINĄ - DN  11/2</v>
          </cell>
          <cell r="D2266" t="str">
            <v>5909000674561</v>
          </cell>
          <cell r="E2266" t="str">
            <v>50</v>
          </cell>
          <cell r="L2266" t="str">
            <v>-</v>
          </cell>
          <cell r="M2266" t="str">
            <v>-</v>
          </cell>
          <cell r="N2266" t="str">
            <v>-</v>
          </cell>
          <cell r="O2266" t="str">
            <v>-</v>
          </cell>
          <cell r="P2266" t="str">
            <v>-</v>
          </cell>
          <cell r="Q2266" t="str">
            <v>-</v>
          </cell>
          <cell r="R2266" t="str">
            <v>0</v>
          </cell>
          <cell r="S2266" t="str">
            <v/>
          </cell>
          <cell r="T2266" t="str">
            <v>THALE sp. z o.o. sp.k.</v>
          </cell>
          <cell r="U2266" t="str">
            <v>11-041 Olsztyn, Poland, Wilimowo 2, Poland</v>
          </cell>
          <cell r="V2266" t="str">
            <v>ocynk galwaniczny</v>
          </cell>
          <cell r="W2266" t="str">
            <v>E-SPCL-11/2</v>
          </cell>
        </row>
        <row r="2267">
          <cell r="A2267">
            <v>25092</v>
          </cell>
          <cell r="B2267" t="str">
            <v>99500000017</v>
          </cell>
          <cell r="C2267" t="str">
            <v>Y-SZ-MF2,5-4400 PROFIL MONTAŻOWY MF2,5 (41X41X2,5 MM) DŁ. 4400MM</v>
          </cell>
          <cell r="D2267" t="str">
            <v>5907754258334</v>
          </cell>
          <cell r="E2267" t="str">
            <v>1</v>
          </cell>
          <cell r="L2267" t="str">
            <v>-</v>
          </cell>
          <cell r="M2267" t="str">
            <v>-</v>
          </cell>
          <cell r="N2267" t="str">
            <v>-</v>
          </cell>
          <cell r="O2267" t="str">
            <v>-</v>
          </cell>
          <cell r="P2267" t="str">
            <v>-</v>
          </cell>
          <cell r="Q2267" t="str">
            <v>-</v>
          </cell>
          <cell r="R2267" t="str">
            <v>0</v>
          </cell>
          <cell r="S2267" t="str">
            <v/>
          </cell>
          <cell r="T2267" t="str">
            <v>THALE sp. z o.o. sp.k.</v>
          </cell>
          <cell r="U2267" t="str">
            <v>11-041 Olsztyn, Poland, Wilimowo 2, Poland</v>
          </cell>
          <cell r="V2267" t="str">
            <v>ocynk galwaniczny</v>
          </cell>
          <cell r="W2267" t="str">
            <v>Y-SZ-MF2,5-4400</v>
          </cell>
        </row>
        <row r="2268">
          <cell r="A2268">
            <v>28415</v>
          </cell>
          <cell r="B2268" t="str">
            <v>80120307602</v>
          </cell>
          <cell r="C2268" t="str">
            <v>SIL-NPGD-21/2 BK OBEJMA DUO + SILIKON 21/2 (72-78) BK</v>
          </cell>
          <cell r="D2268" t="str">
            <v>5907754263932</v>
          </cell>
          <cell r="E2268" t="str">
            <v>1</v>
          </cell>
          <cell r="F2268" t="str">
            <v>Obejma DUO + silikon 21/2 (72-78mm) BK</v>
          </cell>
          <cell r="G2268" t="str">
            <v>Pipe clamp DUO + silicone 21/2 (72-78mm) BK</v>
          </cell>
          <cell r="H2268" t="str">
            <v>Csőbilincs DUO + szilikon 21/2 (72-78mm) BK</v>
          </cell>
          <cell r="I2268" t="str">
            <v>Laikiklis DUO + silikonas 21/2 (72-78mm) BK</v>
          </cell>
          <cell r="J2268" t="str">
            <v>Objímka DUO + silikón 21/2 (72-78mm) BK</v>
          </cell>
          <cell r="K2268" t="str">
            <v>Cevna objemka DUO + silikon 21/2 (72-78mm) BK</v>
          </cell>
          <cell r="L2268" t="str">
            <v>-</v>
          </cell>
          <cell r="M2268" t="str">
            <v>-</v>
          </cell>
          <cell r="N2268" t="str">
            <v>-</v>
          </cell>
          <cell r="O2268" t="str">
            <v>-</v>
          </cell>
          <cell r="P2268" t="str">
            <v>-</v>
          </cell>
          <cell r="Q2268" t="str">
            <v>-</v>
          </cell>
          <cell r="R2268" t="str">
            <v>0</v>
          </cell>
          <cell r="S2268" t="str">
            <v/>
          </cell>
          <cell r="T2268" t="str">
            <v>THALE sp. z o.o. sp.k.</v>
          </cell>
          <cell r="U2268" t="str">
            <v>11-041 Olsztyn, Poland, Wilimowo 2, Poland</v>
          </cell>
          <cell r="V2268" t="str">
            <v>pasywacja</v>
          </cell>
          <cell r="W2268" t="str">
            <v>SIL-NPGD-21/2  BK</v>
          </cell>
        </row>
        <row r="2269">
          <cell r="A2269">
            <v>24911</v>
          </cell>
          <cell r="B2269" t="str">
            <v>81140190088</v>
          </cell>
          <cell r="C2269" t="str">
            <v>XP-DL-MF-M8 WSPORNIK OBEJM PROFILU SZER. 41MM M8</v>
          </cell>
          <cell r="D2269" t="str">
            <v>5907754258181</v>
          </cell>
          <cell r="E2269" t="str">
            <v>10</v>
          </cell>
          <cell r="F2269" t="str">
            <v>Wspornik obejm profilu szer. 41mm M8</v>
          </cell>
          <cell r="G2269" t="str">
            <v>Angular support for pipe clamps 41mm M8</v>
          </cell>
          <cell r="H2269" t="str">
            <v>Bilincstámasz 41mm M8</v>
          </cell>
          <cell r="I2269" t="str">
            <v>Kampinis laikiklis, profil 41mm, M8</v>
          </cell>
          <cell r="J2269" t="str">
            <v>Uhlová podpera pre objímky 41mm M8</v>
          </cell>
          <cell r="K2269" t="str">
            <v>Suporturi unghiulare pentr u coliere 41mm M8</v>
          </cell>
          <cell r="L2269" t="str">
            <v>(PL)ITB-KOT-2018/0556 wydanie 2 30/06/2020; (SK)SK TP-19/0004-verzia 02 23/03/2022; (RO)AT 017-05-4053-2024 28/02/2024</v>
          </cell>
          <cell r="M2269" t="str">
            <v>(PL)03/2020 30/05/2023; (SK)01/2022 23/03/2022; (RO)01/2024 28/02/2024</v>
          </cell>
          <cell r="N2269" t="str">
            <v>B</v>
          </cell>
          <cell r="O2269" t="str">
            <v>-</v>
          </cell>
          <cell r="P2269" t="str">
            <v>-</v>
          </cell>
          <cell r="Q2269" t="str">
            <v>-</v>
          </cell>
          <cell r="R2269" t="str">
            <v>18</v>
          </cell>
          <cell r="S2269" t="str">
            <v/>
          </cell>
          <cell r="T2269" t="str">
            <v>THALE sp. z o.o. sp.k.</v>
          </cell>
          <cell r="U2269" t="str">
            <v>11-041 Olsztyn, Poland, Wilimowo 2, Poland</v>
          </cell>
          <cell r="V2269" t="str">
            <v>ocynk lamelarny</v>
          </cell>
          <cell r="W2269" t="str">
            <v>XP-DL-MF-M8</v>
          </cell>
        </row>
        <row r="2270">
          <cell r="A2270">
            <v>25113</v>
          </cell>
          <cell r="B2270" t="str">
            <v>80120301702</v>
          </cell>
          <cell r="C2270" t="str">
            <v>SIL-NPGD-3/8 BK OBEJMA DUO + SILIKON 3/8 (17-20MM) BK</v>
          </cell>
          <cell r="D2270" t="str">
            <v>5907754258389</v>
          </cell>
          <cell r="E2270" t="str">
            <v>1</v>
          </cell>
          <cell r="F2270" t="str">
            <v>Obejma DUO + silikon 3/8 (17-20mm) BK</v>
          </cell>
          <cell r="H2270" t="str">
            <v>Csőbilincs DUO + silikon 3/8 (17-20mm) BK</v>
          </cell>
          <cell r="I2270" t="str">
            <v>Laikiklis DUO + slikonas 3/8 (17-20mm) BK</v>
          </cell>
          <cell r="J2270" t="str">
            <v>Objímka DUO + silikón  3/8 (17-20mm) BK</v>
          </cell>
          <cell r="K2270" t="str">
            <v>Colier tip DUO + slicon 3/8 (17-20mm) BK</v>
          </cell>
          <cell r="L2270" t="str">
            <v>-</v>
          </cell>
          <cell r="M2270" t="str">
            <v>-</v>
          </cell>
          <cell r="N2270" t="str">
            <v>-</v>
          </cell>
          <cell r="O2270" t="str">
            <v>-</v>
          </cell>
          <cell r="P2270" t="str">
            <v>-</v>
          </cell>
          <cell r="Q2270" t="str">
            <v>-</v>
          </cell>
          <cell r="R2270" t="str">
            <v>0</v>
          </cell>
          <cell r="S2270" t="str">
            <v/>
          </cell>
          <cell r="T2270" t="str">
            <v>THALE sp. z o.o. sp.k.</v>
          </cell>
          <cell r="U2270" t="str">
            <v>11-041 Olsztyn, Poland, Wilimowo 2, Poland</v>
          </cell>
          <cell r="V2270" t="str">
            <v>pasywacja</v>
          </cell>
          <cell r="W2270" t="str">
            <v>SIL-NPGD-3/8 BK</v>
          </cell>
        </row>
        <row r="2271">
          <cell r="A2271">
            <v>16940</v>
          </cell>
          <cell r="B2271" t="str">
            <v>81694000000</v>
          </cell>
          <cell r="C2271" t="str">
            <v>OG-144-M16 NAKRĘTKA 6-KĄT. 144 M16</v>
          </cell>
          <cell r="D2271" t="str">
            <v>5907754244269</v>
          </cell>
          <cell r="E2271" t="str">
            <v>1</v>
          </cell>
          <cell r="F2271" t="str">
            <v>Nakrętka 6-kąt. 144 M16</v>
          </cell>
          <cell r="G2271" t="str">
            <v>Hex nut 144 M16</v>
          </cell>
          <cell r="H2271" t="str">
            <v>Hatlapú anya 144 M16</v>
          </cell>
          <cell r="I2271" t="str">
            <v>Verzle 6-kamp. 6-kat. 144 M16</v>
          </cell>
          <cell r="K2271" t="str">
            <v>Piulite hexagonale 144 M16</v>
          </cell>
          <cell r="L2271" t="str">
            <v>-</v>
          </cell>
          <cell r="M2271" t="str">
            <v>-</v>
          </cell>
          <cell r="N2271" t="str">
            <v>-</v>
          </cell>
          <cell r="O2271" t="str">
            <v>-</v>
          </cell>
          <cell r="P2271" t="str">
            <v>-</v>
          </cell>
          <cell r="Q2271" t="str">
            <v>-</v>
          </cell>
          <cell r="R2271" t="str">
            <v>0</v>
          </cell>
          <cell r="S2271" t="str">
            <v/>
          </cell>
          <cell r="T2271" t="str">
            <v>THALE sp. z o.o. sp.k.</v>
          </cell>
          <cell r="U2271" t="str">
            <v>11-041 Olsztyn, Poland, Wilimowo 2, Poland</v>
          </cell>
          <cell r="V2271" t="str">
            <v>ocynk ogniowy</v>
          </cell>
          <cell r="W2271" t="str">
            <v>OG-144-M16</v>
          </cell>
        </row>
        <row r="2272">
          <cell r="A2272">
            <v>24913</v>
          </cell>
          <cell r="B2272" t="str">
            <v>81140190108</v>
          </cell>
          <cell r="C2272" t="str">
            <v>XP-DL-MF-M10 WSPORNIK OBEJM PROFILU SZER. 41MM M10</v>
          </cell>
          <cell r="D2272" t="str">
            <v>5907754258198</v>
          </cell>
          <cell r="E2272" t="str">
            <v>10</v>
          </cell>
          <cell r="F2272" t="str">
            <v>Wspornik obejm profilu szer. 41mm M10</v>
          </cell>
          <cell r="G2272" t="str">
            <v>Angular support for pipe clamps 41mm M10</v>
          </cell>
          <cell r="H2272" t="str">
            <v>Bilincstámasz 41mm M10</v>
          </cell>
          <cell r="I2272" t="str">
            <v>Kampinis laikiklis, profil 41mm, M10</v>
          </cell>
          <cell r="J2272" t="str">
            <v>Uhlová podpera pre objímky 41mm M10</v>
          </cell>
          <cell r="K2272" t="str">
            <v>Suporturi unghiulare pentr u coliere 41mm M10</v>
          </cell>
          <cell r="L2272" t="str">
            <v>(PL)ITB-KOT-2018/0556 wydanie 2 30/06/2020; (SK)SK TP-19/0004-verzia 02 23/03/2022; (RO)AT 017-05-4053-2024 28/02/2024</v>
          </cell>
          <cell r="M2272" t="str">
            <v>(PL)03/2020 30/05/2023; (SK)01/2022 23/03/2022; (RO)01/2024 28/02/2024</v>
          </cell>
          <cell r="N2272" t="str">
            <v>B</v>
          </cell>
          <cell r="O2272" t="str">
            <v>-</v>
          </cell>
          <cell r="P2272" t="str">
            <v>-</v>
          </cell>
          <cell r="Q2272" t="str">
            <v>-</v>
          </cell>
          <cell r="R2272" t="str">
            <v>18</v>
          </cell>
          <cell r="S2272" t="str">
            <v/>
          </cell>
          <cell r="T2272" t="str">
            <v>THALE sp. z o.o. sp.k.</v>
          </cell>
          <cell r="U2272" t="str">
            <v>11-041 Olsztyn, Poland, Wilimowo 2, Poland</v>
          </cell>
          <cell r="V2272" t="str">
            <v>ocynk lamelarny</v>
          </cell>
          <cell r="W2272" t="str">
            <v>XP-DL-MF-M10</v>
          </cell>
        </row>
        <row r="2273">
          <cell r="A2273">
            <v>28825</v>
          </cell>
          <cell r="B2273" t="str">
            <v>90000007617</v>
          </cell>
          <cell r="C2273" t="str">
            <v>Y-N-L4-42 (NPZD-21/2) OBEJMA CHŁODU L4 (42-42,4 MM) GR. IZOL. 22MM</v>
          </cell>
          <cell r="D2273" t="str">
            <v>5907754264670</v>
          </cell>
          <cell r="E2273" t="str">
            <v>1</v>
          </cell>
          <cell r="L2273" t="str">
            <v>-</v>
          </cell>
          <cell r="M2273" t="str">
            <v>-</v>
          </cell>
          <cell r="N2273" t="str">
            <v>-</v>
          </cell>
          <cell r="O2273" t="str">
            <v>-</v>
          </cell>
          <cell r="P2273" t="str">
            <v>-</v>
          </cell>
          <cell r="Q2273" t="str">
            <v>-</v>
          </cell>
          <cell r="R2273" t="str">
            <v>0</v>
          </cell>
          <cell r="S2273" t="str">
            <v/>
          </cell>
          <cell r="T2273" t="str">
            <v>THALE sp. z o.o. sp.k.</v>
          </cell>
          <cell r="U2273" t="str">
            <v>11-041 Olsztyn, Poland, Wilimowo 2, Poland</v>
          </cell>
          <cell r="V2273" t="str">
            <v>pasywacja</v>
          </cell>
          <cell r="W2273" t="str">
            <v>Y-N-L4-42 (NPZD)</v>
          </cell>
        </row>
        <row r="2274">
          <cell r="A2274">
            <v>24001</v>
          </cell>
          <cell r="B2274" t="str">
            <v>80111202600</v>
          </cell>
          <cell r="C2274" t="str">
            <v>UPGB-3/4 OBEJMA BINCO 3/4 (25-30MM)</v>
          </cell>
          <cell r="D2274" t="str">
            <v>5907754256828</v>
          </cell>
          <cell r="E2274" t="str">
            <v>100</v>
          </cell>
          <cell r="F2274" t="str">
            <v>Obejma BINCO 3/4 (25-30mm)</v>
          </cell>
          <cell r="G2274" t="str">
            <v>Pipe clamp BINCO 3/4 (25-30mm)</v>
          </cell>
          <cell r="H2274" t="str">
            <v>Csőbilincs BINCO 3/4 (25-30mm)</v>
          </cell>
          <cell r="I2274" t="str">
            <v>Laikiklis BINCO 3/4 (25-30mm)</v>
          </cell>
          <cell r="J2274" t="str">
            <v>Objímka BINCO 3/4 (25-30mm)</v>
          </cell>
          <cell r="K2274" t="str">
            <v>Colier tip BINCO 3/4 (25-30mm) BK</v>
          </cell>
          <cell r="L2274" t="str">
            <v>(PL)ITB-KOT-2018/0744 wydanie 2 27/03/2020; (SK)SK TP-19/0004-verzia 02 23/03/2022; (RO)AT 017-05-4053-2024 28/02/2024</v>
          </cell>
          <cell r="M2274" t="str">
            <v>(PL)01/2020 30/05/2023; (SK)01/2022 23/03/2022; (RO)01/2024 28/02/2024</v>
          </cell>
          <cell r="N2274" t="str">
            <v>B</v>
          </cell>
          <cell r="O2274" t="str">
            <v>-</v>
          </cell>
          <cell r="P2274" t="str">
            <v>-</v>
          </cell>
          <cell r="Q2274" t="str">
            <v>-</v>
          </cell>
          <cell r="R2274" t="str">
            <v>18</v>
          </cell>
          <cell r="S2274" t="str">
            <v/>
          </cell>
          <cell r="T2274" t="str">
            <v>THALE sp. z o.o. sp.k.</v>
          </cell>
          <cell r="U2274" t="str">
            <v>11-041 Olsztyn, Poland, Wilimowo 2, Poland</v>
          </cell>
          <cell r="V2274" t="str">
            <v>ocynk galwaniczny</v>
          </cell>
          <cell r="W2274" t="str">
            <v>UPGB-3/4</v>
          </cell>
        </row>
        <row r="2275">
          <cell r="A2275">
            <v>24022</v>
          </cell>
          <cell r="B2275" t="str">
            <v>80111206000</v>
          </cell>
          <cell r="C2275" t="str">
            <v>UPGB-2 OBEJMA BINCO 2 (59-64MM)</v>
          </cell>
          <cell r="D2275" t="str">
            <v>5907754256811</v>
          </cell>
          <cell r="E2275" t="str">
            <v>50</v>
          </cell>
          <cell r="F2275" t="str">
            <v>Obejma BINCO 2 (59-64mm)</v>
          </cell>
          <cell r="G2275" t="str">
            <v>Pipe clamp BINCO 2 (59-64mm)</v>
          </cell>
          <cell r="H2275" t="str">
            <v>Csőbilincs BINCO 2 (59-64mm)</v>
          </cell>
          <cell r="I2275" t="str">
            <v>Laikiklis BINCO 2 (59-64mm)</v>
          </cell>
          <cell r="J2275" t="str">
            <v>Objímka BINCO 2 (59-64mm)</v>
          </cell>
          <cell r="K2275" t="str">
            <v>Colier tip BINCO 2 (59-64mm) BK</v>
          </cell>
          <cell r="L2275" t="str">
            <v>(PL)ITB-KOT-2018/0744 wydanie 2 27/03/2020; (SK)SK TP-19/0004-verzia 02 23/03/2022; (RO)AT 017-05-4053-2024 28/02/2024</v>
          </cell>
          <cell r="M2275" t="str">
            <v>(PL)01/2020 30/05/2023; (SK)01/2022 23/03/2022; (RO)01/2024 28/02/2024</v>
          </cell>
          <cell r="N2275" t="str">
            <v>B</v>
          </cell>
          <cell r="O2275" t="str">
            <v>-</v>
          </cell>
          <cell r="P2275" t="str">
            <v>-</v>
          </cell>
          <cell r="Q2275" t="str">
            <v>-</v>
          </cell>
          <cell r="R2275" t="str">
            <v>18</v>
          </cell>
          <cell r="S2275" t="str">
            <v/>
          </cell>
          <cell r="T2275" t="str">
            <v>THALE sp. z o.o. sp.k.</v>
          </cell>
          <cell r="U2275" t="str">
            <v>11-041 Olsztyn, Poland, Wilimowo 2, Poland</v>
          </cell>
          <cell r="V2275" t="str">
            <v>ocynk galwaniczny</v>
          </cell>
          <cell r="W2275" t="str">
            <v>UPGB-2</v>
          </cell>
        </row>
        <row r="2276">
          <cell r="A2276">
            <v>24872</v>
          </cell>
          <cell r="B2276" t="str">
            <v>80111202110</v>
          </cell>
          <cell r="C2276" t="str">
            <v>UPGB-1/2 KPL OBEJMA BINCO 1/2 (20-24MM) KPL</v>
          </cell>
          <cell r="D2276" t="str">
            <v>5907754258006</v>
          </cell>
          <cell r="E2276" t="str">
            <v>100</v>
          </cell>
          <cell r="F2276" t="str">
            <v>Obejma BINCO 1/2 (20-24mm) KPL</v>
          </cell>
          <cell r="G2276" t="str">
            <v>Pipe clamp BINCO 1/2 (20-24mm) KPL</v>
          </cell>
          <cell r="H2276" t="str">
            <v>Csőbilincs BINCO 1/2 (20-24mm) KPL</v>
          </cell>
          <cell r="I2276" t="str">
            <v>Laikiklis Binco 1/2 (20-24mm) KPL</v>
          </cell>
          <cell r="J2276" t="str">
            <v>Objímka BINCO  1/2 (20-24mm) KPL</v>
          </cell>
          <cell r="K2276" t="str">
            <v>Colier tip BINCO 1/2 (20-24mm) KPL</v>
          </cell>
          <cell r="L2276" t="str">
            <v>(PL)ITB-KOT-2018/0744 wydanie 2 27/03/2020; (SK)SK TP-19/0004-verzia 02 23/03/2022; (RO)AT 017-05-4053-2024 28/02/2024</v>
          </cell>
          <cell r="M2276" t="str">
            <v>(PL)01/2020 30/05/2023; (SK)01/2022 23/03/2022; (RO)01/2024 28/02/2024</v>
          </cell>
          <cell r="N2276" t="str">
            <v>B</v>
          </cell>
          <cell r="O2276" t="str">
            <v>-</v>
          </cell>
          <cell r="P2276" t="str">
            <v>-</v>
          </cell>
          <cell r="Q2276" t="str">
            <v>-</v>
          </cell>
          <cell r="R2276" t="str">
            <v>18</v>
          </cell>
          <cell r="S2276" t="str">
            <v/>
          </cell>
          <cell r="T2276" t="str">
            <v>THALE sp. z o.o. sp.k.</v>
          </cell>
          <cell r="U2276" t="str">
            <v>11-041 Olsztyn, Poland, Wilimowo 2, Poland</v>
          </cell>
          <cell r="V2276" t="str">
            <v>ocynk galwaniczny</v>
          </cell>
          <cell r="W2276" t="str">
            <v>UPGB-1/2 KPL</v>
          </cell>
        </row>
        <row r="2277">
          <cell r="A2277">
            <v>24879</v>
          </cell>
          <cell r="B2277" t="str">
            <v>80111206010</v>
          </cell>
          <cell r="C2277" t="str">
            <v>UPGB-2 KPL OBEJMA BINCO 2 (59-64MM) KPL</v>
          </cell>
          <cell r="D2277" t="str">
            <v>5907754258037</v>
          </cell>
          <cell r="E2277" t="str">
            <v>50</v>
          </cell>
          <cell r="F2277" t="str">
            <v>Obejma BINCO 2 (59-64mm) KPL</v>
          </cell>
          <cell r="G2277" t="str">
            <v>Pipe clamp BINCO 2 (59-64mm) KPL</v>
          </cell>
          <cell r="H2277" t="str">
            <v>Csőbilincs BINCO 2 (59-64mm) KPL</v>
          </cell>
          <cell r="I2277" t="str">
            <v>Laikiklis Binco 2 (59-64mm) KPL</v>
          </cell>
          <cell r="J2277" t="str">
            <v>Objímka BINCO 2 (59-64mm) KPL</v>
          </cell>
          <cell r="K2277" t="str">
            <v>Colier tip BINCO 2 (59-64mm) KPL</v>
          </cell>
          <cell r="L2277" t="str">
            <v>(PL)ITB-KOT-2018/0744 wydanie 2 27/03/2020; (SK)SK TP-19/0004-verzia 02 23/03/2022; (RO)AT 017-05-4053-2024 28/02/2024</v>
          </cell>
          <cell r="M2277" t="str">
            <v>(PL)01/2020 30/05/2023; (SK)01/2022 23/03/2022; (RO)01/2024 28/02/2024</v>
          </cell>
          <cell r="N2277" t="str">
            <v>B</v>
          </cell>
          <cell r="O2277" t="str">
            <v>-</v>
          </cell>
          <cell r="P2277" t="str">
            <v>-</v>
          </cell>
          <cell r="Q2277" t="str">
            <v>-</v>
          </cell>
          <cell r="R2277" t="str">
            <v>18</v>
          </cell>
          <cell r="S2277" t="str">
            <v/>
          </cell>
          <cell r="T2277" t="str">
            <v>THALE sp. z o.o. sp.k.</v>
          </cell>
          <cell r="U2277" t="str">
            <v>11-041 Olsztyn, Poland, Wilimowo 2, Poland</v>
          </cell>
          <cell r="V2277" t="str">
            <v>ocynk galwaniczny</v>
          </cell>
          <cell r="W2277" t="str">
            <v>UPGB-2 KPL</v>
          </cell>
        </row>
        <row r="2278">
          <cell r="A2278">
            <v>24875</v>
          </cell>
          <cell r="B2278" t="str">
            <v>80111202610</v>
          </cell>
          <cell r="C2278" t="str">
            <v>UPGB-3/4 KPL OBEJMA BINCO 3/4 (25-30MM) KPL</v>
          </cell>
          <cell r="D2278" t="str">
            <v>5907754258044</v>
          </cell>
          <cell r="E2278" t="str">
            <v>100</v>
          </cell>
          <cell r="F2278" t="str">
            <v>Obejma BINCO 3/4 (25-30mm) KPL</v>
          </cell>
          <cell r="G2278" t="str">
            <v>Pipe clamp BINCO 3/4 (25-30mm) KPL</v>
          </cell>
          <cell r="H2278" t="str">
            <v>Csőbilincs BINCO 3/4 (25-30mm) KPL</v>
          </cell>
          <cell r="I2278" t="str">
            <v>Laikiklis Binco 3/4 (25-30mm) KPL</v>
          </cell>
          <cell r="J2278" t="str">
            <v>Objímka BINCO 3/4 (25-30mm) KPL</v>
          </cell>
          <cell r="K2278" t="str">
            <v>Colier tip BINCO 3/4 (25-30mm) KPL</v>
          </cell>
          <cell r="L2278" t="str">
            <v>(PL)ITB-KOT-2018/0744 wydanie 2 27/03/2020; (SK)SK TP-19/0004-verzia 02 23/03/2022; (RO)AT 017-05-4053-2024 28/02/2024</v>
          </cell>
          <cell r="M2278" t="str">
            <v>(PL)01/2020 30/05/2023; (SK)01/2022 23/03/2022; (RO)01/2024 28/02/2024</v>
          </cell>
          <cell r="N2278" t="str">
            <v>B</v>
          </cell>
          <cell r="O2278" t="str">
            <v>-</v>
          </cell>
          <cell r="P2278" t="str">
            <v>-</v>
          </cell>
          <cell r="Q2278" t="str">
            <v>-</v>
          </cell>
          <cell r="R2278" t="str">
            <v>18</v>
          </cell>
          <cell r="S2278" t="str">
            <v/>
          </cell>
          <cell r="T2278" t="str">
            <v>THALE sp. z o.o. sp.k.</v>
          </cell>
          <cell r="U2278" t="str">
            <v>11-041 Olsztyn, Poland, Wilimowo 2, Poland</v>
          </cell>
          <cell r="V2278" t="str">
            <v>ocynk galwaniczny</v>
          </cell>
          <cell r="W2278" t="str">
            <v>UPGB-3/4 KPL</v>
          </cell>
        </row>
        <row r="2279">
          <cell r="A2279">
            <v>19240</v>
          </cell>
          <cell r="B2279" t="str">
            <v>89000019240</v>
          </cell>
          <cell r="C2279" t="str">
            <v>ZOS-9 ZAMEK DO OPASKI ŚLIMAKOWEJ</v>
          </cell>
          <cell r="D2279" t="str">
            <v/>
          </cell>
          <cell r="E2279" t="str">
            <v>50</v>
          </cell>
          <cell r="L2279" t="str">
            <v>-</v>
          </cell>
          <cell r="M2279" t="str">
            <v>-</v>
          </cell>
          <cell r="N2279" t="str">
            <v>-</v>
          </cell>
          <cell r="O2279" t="str">
            <v>-</v>
          </cell>
          <cell r="P2279" t="str">
            <v>-</v>
          </cell>
          <cell r="Q2279" t="str">
            <v>-</v>
          </cell>
          <cell r="R2279" t="str">
            <v>0</v>
          </cell>
          <cell r="S2279" t="str">
            <v/>
          </cell>
          <cell r="T2279" t="str">
            <v>THALE sp. z o.o. sp.k.</v>
          </cell>
          <cell r="U2279" t="str">
            <v>11-041 Olsztyn, Poland, Wilimowo 2, Poland</v>
          </cell>
          <cell r="V2279" t="str">
            <v/>
          </cell>
          <cell r="W2279" t="str">
            <v>ZOS-9</v>
          </cell>
        </row>
        <row r="2280">
          <cell r="A2280">
            <v>17215</v>
          </cell>
          <cell r="B2280" t="str">
            <v>81480301202</v>
          </cell>
          <cell r="C2280" t="str">
            <v>N-PD-12-P3 PODKŁADKA M12 FI 13MM ŚR. 37MM</v>
          </cell>
          <cell r="D2280" t="str">
            <v>5907754245433</v>
          </cell>
          <cell r="E2280" t="str">
            <v>30</v>
          </cell>
          <cell r="F2280" t="str">
            <v>Podkładka M12 fi 13mm śr. 37mm</v>
          </cell>
          <cell r="G2280" t="str">
            <v>Flat washer M12 dia 13mm d. 37mm</v>
          </cell>
          <cell r="H2280" t="str">
            <v>Lapos alátét M12 átmérő 13mm furatátmérő 37mm</v>
          </cell>
          <cell r="I2280" t="str">
            <v>Poverzle  M12 fi 13mm, skersumo 37mm</v>
          </cell>
          <cell r="J2280" t="str">
            <v>Okrúhla podložka M12 d 13mm D 37mm</v>
          </cell>
          <cell r="K2280" t="str">
            <v>Saibe rotunde M12 dia 13mm d. 37mm</v>
          </cell>
          <cell r="L2280" t="str">
            <v>-</v>
          </cell>
          <cell r="M2280" t="str">
            <v>-</v>
          </cell>
          <cell r="N2280" t="str">
            <v>-</v>
          </cell>
          <cell r="O2280" t="str">
            <v>-</v>
          </cell>
          <cell r="P2280" t="str">
            <v>-</v>
          </cell>
          <cell r="Q2280" t="str">
            <v>-</v>
          </cell>
          <cell r="R2280" t="str">
            <v>0</v>
          </cell>
          <cell r="S2280" t="str">
            <v/>
          </cell>
          <cell r="T2280" t="str">
            <v>THALE sp. z o.o. sp.k.</v>
          </cell>
          <cell r="U2280" t="str">
            <v>11-041 Olsztyn, Poland, Wilimowo 2, Poland</v>
          </cell>
          <cell r="V2280" t="str">
            <v>pasywacja</v>
          </cell>
          <cell r="W2280" t="str">
            <v>N-PD-12-P3</v>
          </cell>
        </row>
        <row r="2281">
          <cell r="A2281">
            <v>24010</v>
          </cell>
          <cell r="B2281" t="str">
            <v>80111204200</v>
          </cell>
          <cell r="C2281" t="str">
            <v>UPGB-11/4 OBEJMA BINCO 11/4 (40-45MM)</v>
          </cell>
          <cell r="D2281" t="str">
            <v>5907754256804</v>
          </cell>
          <cell r="E2281" t="str">
            <v>50</v>
          </cell>
          <cell r="F2281" t="str">
            <v>Obejma BINCO 11/4 (40-45mm)</v>
          </cell>
          <cell r="G2281" t="str">
            <v>Pipe clamp BINCO 11/4 (40-45mm)</v>
          </cell>
          <cell r="H2281" t="str">
            <v>Csőbilincs BINCO 11/4 (40-45mm)</v>
          </cell>
          <cell r="I2281" t="str">
            <v>Laikiklis BINCO 11/4 (40-45mm)</v>
          </cell>
          <cell r="K2281" t="str">
            <v>Colier tip BINCO 11/4 (40-45mm) BK</v>
          </cell>
          <cell r="L2281" t="str">
            <v>(PL)ITB-KOT-2018/0744 wydanie 2 27/03/2020; (SK)SK TP-19/0004-verzia 02 23/03/2022; (RO)AT 017-05-4053-2024 28/02/2024</v>
          </cell>
          <cell r="M2281" t="str">
            <v>(PL)01/2020 30/05/2023; (SK)01/2022 23/03/2022; (RO)01/2024 28/02/2024</v>
          </cell>
          <cell r="N2281" t="str">
            <v>B</v>
          </cell>
          <cell r="O2281" t="str">
            <v>-</v>
          </cell>
          <cell r="P2281" t="str">
            <v>-</v>
          </cell>
          <cell r="Q2281" t="str">
            <v>-</v>
          </cell>
          <cell r="R2281" t="str">
            <v>18</v>
          </cell>
          <cell r="S2281" t="str">
            <v/>
          </cell>
          <cell r="T2281" t="str">
            <v>THALE sp. z o.o. sp.k.</v>
          </cell>
          <cell r="U2281" t="str">
            <v>11-041 Olsztyn, Poland, Wilimowo 2, Poland</v>
          </cell>
          <cell r="V2281" t="str">
            <v>ocynk galwaniczny</v>
          </cell>
          <cell r="W2281" t="str">
            <v>UPGB-11/4</v>
          </cell>
        </row>
        <row r="2282">
          <cell r="A2282">
            <v>24880</v>
          </cell>
          <cell r="B2282" t="str">
            <v>80111205410</v>
          </cell>
          <cell r="C2282" t="str">
            <v>UPGB-54 KPL OBEJMA BINCO 54 (53-58MM) KPL</v>
          </cell>
          <cell r="D2282" t="str">
            <v>5907754258068</v>
          </cell>
          <cell r="E2282" t="str">
            <v>50</v>
          </cell>
          <cell r="F2282" t="str">
            <v>Obejma BINCO 54 (53-58mm) KPL</v>
          </cell>
          <cell r="G2282" t="str">
            <v>Pipe clamp BINCO 54 (53-58mm) KPL</v>
          </cell>
          <cell r="H2282" t="str">
            <v>Csőbilincs BINCO 54 (53-58mm) KPL</v>
          </cell>
          <cell r="I2282" t="str">
            <v>Laikiklis Binco 54 (53-58mm) KPL</v>
          </cell>
          <cell r="J2282" t="str">
            <v>Objímka BINCO 54 (53-58mm) KPL</v>
          </cell>
          <cell r="K2282" t="str">
            <v>Colier tip BINCO 54 (53-58mm) KPL</v>
          </cell>
          <cell r="L2282" t="str">
            <v>(PL)ITB-KOT-2018/0744 wydanie 2 27/03/2020; (SK)SK TP-19/0004-verzia 02 23/03/2022; (RO)AT 017-05-4053-2024 28/02/2024</v>
          </cell>
          <cell r="M2282" t="str">
            <v>(PL)01/2020 30/05/2023; (SK)01/2022 23/03/2022; (RO)01/2024 28/02/2024</v>
          </cell>
          <cell r="N2282" t="str">
            <v>B</v>
          </cell>
          <cell r="O2282" t="str">
            <v>-</v>
          </cell>
          <cell r="P2282" t="str">
            <v>-</v>
          </cell>
          <cell r="Q2282" t="str">
            <v>-</v>
          </cell>
          <cell r="R2282" t="str">
            <v>18</v>
          </cell>
          <cell r="S2282" t="str">
            <v/>
          </cell>
          <cell r="T2282" t="str">
            <v>THALE sp. z o.o. sp.k.</v>
          </cell>
          <cell r="U2282" t="str">
            <v>11-041 Olsztyn, Poland, Wilimowo 2, Poland</v>
          </cell>
          <cell r="V2282" t="str">
            <v>ocynk galwaniczny</v>
          </cell>
          <cell r="W2282" t="str">
            <v>UPGB-54 KPL</v>
          </cell>
        </row>
        <row r="2283">
          <cell r="A2283">
            <v>24904</v>
          </cell>
          <cell r="B2283" t="str">
            <v>80111205420</v>
          </cell>
          <cell r="C2283" t="str">
            <v>UPGB-54 SKR OBEJMA BINCO 54 (53-58MM) SKR</v>
          </cell>
          <cell r="D2283" t="str">
            <v>5907754258174</v>
          </cell>
          <cell r="E2283" t="str">
            <v>50</v>
          </cell>
          <cell r="F2283" t="str">
            <v>Obejma BINCO 54 (53-58mm) SKR</v>
          </cell>
          <cell r="G2283" t="str">
            <v>Pipe clamp BINCO 54 (53-58mm) SKR</v>
          </cell>
          <cell r="H2283" t="str">
            <v>Csőbilincs BINCO 54 (53-58mm) SKR</v>
          </cell>
          <cell r="I2283" t="str">
            <v>Laikiklis Binco 54 (53-58mm) SKR</v>
          </cell>
          <cell r="J2283" t="str">
            <v>Objímka BINCO 54 (53-58mm) SKR</v>
          </cell>
          <cell r="K2283" t="str">
            <v>Colier tip BINCO 54 (53-58mm) SKR</v>
          </cell>
          <cell r="L2283" t="str">
            <v>(PL)ITB-KOT-2018/0744 wydanie 2 27/03/2020; (SK)SK TP-19/0004-verzia 02 23/03/2022; (RO)AT 017-05-4053-2024 28/02/2024</v>
          </cell>
          <cell r="M2283" t="str">
            <v>(PL)01/2020 30/05/2023; (SK)01/2022 23/03/2022; (RO)01/2024 28/02/2024</v>
          </cell>
          <cell r="N2283" t="str">
            <v>B</v>
          </cell>
          <cell r="O2283" t="str">
            <v>-</v>
          </cell>
          <cell r="P2283" t="str">
            <v>-</v>
          </cell>
          <cell r="Q2283" t="str">
            <v>-</v>
          </cell>
          <cell r="R2283" t="str">
            <v>18</v>
          </cell>
          <cell r="S2283" t="str">
            <v/>
          </cell>
          <cell r="T2283" t="str">
            <v>THALE sp. z o.o. sp.k.</v>
          </cell>
          <cell r="U2283" t="str">
            <v>11-041 Olsztyn, Poland, Wilimowo 2, Poland</v>
          </cell>
          <cell r="V2283" t="str">
            <v>ocynk galwaniczny</v>
          </cell>
          <cell r="W2283" t="str">
            <v>UPGB-54 SKR</v>
          </cell>
        </row>
        <row r="2284">
          <cell r="A2284">
            <v>24884</v>
          </cell>
          <cell r="B2284" t="str">
            <v>80111201320</v>
          </cell>
          <cell r="C2284" t="str">
            <v>UPGB-1/4 SKR OBEJMA BINCO 1/4 (13-16MM) SKR</v>
          </cell>
          <cell r="D2284" t="str">
            <v>5907754258129</v>
          </cell>
          <cell r="E2284" t="str">
            <v>100</v>
          </cell>
          <cell r="F2284" t="str">
            <v>Obejma BINCO 1/4 (13-16mm) SKR</v>
          </cell>
          <cell r="G2284" t="str">
            <v>Pipe clamp BINCO 1/4 (13-16mm) SKR</v>
          </cell>
          <cell r="H2284" t="str">
            <v>Csőbilincs BINCO 1/4 (13-16mm) SKR</v>
          </cell>
          <cell r="I2284" t="str">
            <v>Laikiklis Binco 1/4 (13-16mm) SKR</v>
          </cell>
          <cell r="J2284" t="str">
            <v>Objímka BINCO 1/4 (13-16mm) SKR</v>
          </cell>
          <cell r="K2284" t="str">
            <v>Colier tip BINCO 1/4 (13-16mm) SKR</v>
          </cell>
          <cell r="L2284" t="str">
            <v>(PL)ITB-KOT-2018/0744 wydanie 2 27/03/2020; (SK)SK TP-19/0004-verzia 02 23/03/2022; (RO)AT 017-05-4053-2024 28/02/2024</v>
          </cell>
          <cell r="M2284" t="str">
            <v>(PL)01/2020 30/05/2023; (SK)01/2022 23/03/2022; (RO)01/2024 28/02/2024</v>
          </cell>
          <cell r="N2284" t="str">
            <v>B</v>
          </cell>
          <cell r="O2284" t="str">
            <v>-</v>
          </cell>
          <cell r="P2284" t="str">
            <v>-</v>
          </cell>
          <cell r="Q2284" t="str">
            <v>-</v>
          </cell>
          <cell r="R2284" t="str">
            <v>18</v>
          </cell>
          <cell r="S2284" t="str">
            <v/>
          </cell>
          <cell r="T2284" t="str">
            <v>THALE sp. z o.o. sp.k.</v>
          </cell>
          <cell r="U2284" t="str">
            <v>11-041 Olsztyn, Poland, Wilimowo 2, Poland</v>
          </cell>
          <cell r="V2284" t="str">
            <v>ocynk galwaniczny</v>
          </cell>
          <cell r="W2284" t="str">
            <v>UPGB-1/4 SKR</v>
          </cell>
        </row>
        <row r="2285">
          <cell r="A2285">
            <v>24903</v>
          </cell>
          <cell r="B2285" t="str">
            <v>80111206020</v>
          </cell>
          <cell r="C2285" t="str">
            <v>UPGB-2 SKR OBEJMA BINCO 2 (59-64MM) SKR</v>
          </cell>
          <cell r="D2285" t="str">
            <v>5907754258143</v>
          </cell>
          <cell r="E2285" t="str">
            <v>50</v>
          </cell>
          <cell r="F2285" t="str">
            <v>Obejma BINCO 2 (59-64mm) SKR</v>
          </cell>
          <cell r="G2285" t="str">
            <v>Pipe clamp BINCO 2 (59-64mm) SKR</v>
          </cell>
          <cell r="H2285" t="str">
            <v>Csőbilincs BINCO 2 (59-64mm) SKR</v>
          </cell>
          <cell r="I2285" t="str">
            <v>Laikiklis Binco 2 (59-64mm) SKR</v>
          </cell>
          <cell r="J2285" t="str">
            <v>Objímka BINCO 2 (59-64mm) SKR</v>
          </cell>
          <cell r="K2285" t="str">
            <v>Colier tip BINCO 2 (59-64mm) SKR</v>
          </cell>
          <cell r="L2285" t="str">
            <v>(PL)ITB-KOT-2018/0744 wydanie 2 27/03/2020; (SK)SK TP-19/0004-verzia 02 23/03/2022; (RO)AT 017-05-4053-2024 28/02/2024</v>
          </cell>
          <cell r="M2285" t="str">
            <v>(PL)01/2020 30/05/2023; (SK)01/2022 23/03/2022; (RO)01/2024 28/02/2024</v>
          </cell>
          <cell r="N2285" t="str">
            <v>B</v>
          </cell>
          <cell r="O2285" t="str">
            <v>-</v>
          </cell>
          <cell r="P2285" t="str">
            <v>-</v>
          </cell>
          <cell r="Q2285" t="str">
            <v>-</v>
          </cell>
          <cell r="R2285" t="str">
            <v>18</v>
          </cell>
          <cell r="S2285" t="str">
            <v/>
          </cell>
          <cell r="T2285" t="str">
            <v>THALE sp. z o.o. sp.k.</v>
          </cell>
          <cell r="U2285" t="str">
            <v>11-041 Olsztyn, Poland, Wilimowo 2, Poland</v>
          </cell>
          <cell r="V2285" t="str">
            <v>ocynk galwaniczny</v>
          </cell>
          <cell r="W2285" t="str">
            <v>UPGB-2 SKR</v>
          </cell>
        </row>
        <row r="2286">
          <cell r="A2286">
            <v>24885</v>
          </cell>
          <cell r="B2286" t="str">
            <v>80111201720</v>
          </cell>
          <cell r="C2286" t="str">
            <v>UPGB-3/8 SKR OBEJMA BINCO 3/8 (16-20MM) SKR</v>
          </cell>
          <cell r="D2286" t="str">
            <v>5907754258167</v>
          </cell>
          <cell r="E2286" t="str">
            <v>100</v>
          </cell>
          <cell r="F2286" t="str">
            <v>Obejma BINCO 3/8 (16-20mm) SKR</v>
          </cell>
          <cell r="G2286" t="str">
            <v>Pipe clamp BINCO 3/8 (16-20mm) SKR</v>
          </cell>
          <cell r="H2286" t="str">
            <v>Csőbilincs BINCO 3/8 (16-20mm) SKR</v>
          </cell>
          <cell r="I2286" t="str">
            <v>Laikiklis Binco 3/8 (16-20mm) SKR</v>
          </cell>
          <cell r="J2286" t="str">
            <v>Objímka BINCO 3/8 (16-20mm) SKR</v>
          </cell>
          <cell r="K2286" t="str">
            <v>Colier tip BINCO 3/8 (16-20mm) SKR</v>
          </cell>
          <cell r="L2286" t="str">
            <v>(PL)ITB-KOT-2018/0744 wydanie 2 27/03/2020; (SK)SK TP-19/0004-verzia 02 23/03/2022; (RO)AT 017-05-4053-2024 28/02/2024</v>
          </cell>
          <cell r="M2286" t="str">
            <v>(PL)01/2020 30/05/2023; (SK)01/2022 23/03/2022; (RO)01/2024 28/02/2024</v>
          </cell>
          <cell r="N2286" t="str">
            <v>B</v>
          </cell>
          <cell r="O2286" t="str">
            <v>-</v>
          </cell>
          <cell r="P2286" t="str">
            <v>-</v>
          </cell>
          <cell r="Q2286" t="str">
            <v>-</v>
          </cell>
          <cell r="R2286" t="str">
            <v>18</v>
          </cell>
          <cell r="S2286" t="str">
            <v/>
          </cell>
          <cell r="T2286" t="str">
            <v>THALE sp. z o.o. sp.k.</v>
          </cell>
          <cell r="U2286" t="str">
            <v>11-041 Olsztyn, Poland, Wilimowo 2, Poland</v>
          </cell>
          <cell r="V2286" t="str">
            <v>ocynk galwaniczny</v>
          </cell>
          <cell r="W2286" t="str">
            <v>UPGB-3/8 SKR</v>
          </cell>
        </row>
        <row r="2287">
          <cell r="A2287">
            <v>24899</v>
          </cell>
          <cell r="B2287" t="str">
            <v>80111202620</v>
          </cell>
          <cell r="C2287" t="str">
            <v>UPGB-3/4 SKR OBEJMA BINCO 3/4 (25-30MM) SKR</v>
          </cell>
          <cell r="D2287" t="str">
            <v>5907754258150</v>
          </cell>
          <cell r="E2287" t="str">
            <v>100</v>
          </cell>
          <cell r="F2287" t="str">
            <v>Obejma BINCO 3/4 (25-30mm) SKR</v>
          </cell>
          <cell r="G2287" t="str">
            <v>Pipe clamp BINCO 3/4 (25-30mm) SKR</v>
          </cell>
          <cell r="H2287" t="str">
            <v>Csőbilincs BINCO 3/4 (25-30mm) SKR</v>
          </cell>
          <cell r="I2287" t="str">
            <v>Laikiklis Binco 3/4 (25-30mm) SKR</v>
          </cell>
          <cell r="J2287" t="str">
            <v>Objímka BINCO 3/4 (25-30mm) SKR</v>
          </cell>
          <cell r="K2287" t="str">
            <v>Colier tip BINCO 3/4 (25-30mm) SKR</v>
          </cell>
          <cell r="L2287" t="str">
            <v>(PL)ITB-KOT-2018/0744 wydanie 2 27/03/2020; (SK)SK TP-19/0004-verzia 02 23/03/2022; (RO)AT 017-05-4053-2024 28/02/2024</v>
          </cell>
          <cell r="M2287" t="str">
            <v>(PL)01/2020 30/05/2023; (SK)01/2022 23/03/2022; (RO)01/2024 28/02/2024</v>
          </cell>
          <cell r="N2287" t="str">
            <v>B</v>
          </cell>
          <cell r="O2287" t="str">
            <v>-</v>
          </cell>
          <cell r="P2287" t="str">
            <v>-</v>
          </cell>
          <cell r="Q2287" t="str">
            <v>-</v>
          </cell>
          <cell r="R2287" t="str">
            <v>18</v>
          </cell>
          <cell r="S2287" t="str">
            <v/>
          </cell>
          <cell r="T2287" t="str">
            <v>THALE sp. z o.o. sp.k.</v>
          </cell>
          <cell r="U2287" t="str">
            <v>11-041 Olsztyn, Poland, Wilimowo 2, Poland</v>
          </cell>
          <cell r="V2287" t="str">
            <v>ocynk galwaniczny</v>
          </cell>
          <cell r="W2287" t="str">
            <v>UPGB-3/4 SKR</v>
          </cell>
        </row>
        <row r="2288">
          <cell r="A2288">
            <v>24881</v>
          </cell>
          <cell r="B2288" t="str">
            <v>80111201310</v>
          </cell>
          <cell r="C2288" t="str">
            <v>UPGB-1/4 KPL OBEJMA BINCO 1/4 (13-16MM) KPL</v>
          </cell>
          <cell r="D2288" t="str">
            <v>5907754258013</v>
          </cell>
          <cell r="E2288" t="str">
            <v>100</v>
          </cell>
          <cell r="F2288" t="str">
            <v>Obejma BINCO 1/4 (13-16mm) KPL</v>
          </cell>
          <cell r="G2288" t="str">
            <v>Pipe clamp BINCO 1/4 (13-16mm) KPL</v>
          </cell>
          <cell r="H2288" t="str">
            <v>Csőbilincs BINCO 1/4 (13-16mm) KPL</v>
          </cell>
          <cell r="I2288" t="str">
            <v>Laikiklis Binco 1/4 (13-16mm) KPL</v>
          </cell>
          <cell r="K2288" t="str">
            <v>Colier tip BINCO 1/4 (13-16mm) KPL</v>
          </cell>
          <cell r="L2288" t="str">
            <v>(PL)ITB-KOT-2018/0744 wydanie 2 27/03/2020; (SK)SK TP-19/0004-verzia 02 23/03/2022; (RO)AT 017-05-4053-2024 28/02/2024</v>
          </cell>
          <cell r="M2288" t="str">
            <v>(PL)01/2020 30/05/2023; (SK)01/2022 23/03/2022; (RO)01/2024 28/02/2024</v>
          </cell>
          <cell r="N2288" t="str">
            <v>B</v>
          </cell>
          <cell r="O2288" t="str">
            <v>-</v>
          </cell>
          <cell r="P2288" t="str">
            <v>-</v>
          </cell>
          <cell r="Q2288" t="str">
            <v>-</v>
          </cell>
          <cell r="R2288" t="str">
            <v>18</v>
          </cell>
          <cell r="S2288" t="str">
            <v/>
          </cell>
          <cell r="T2288" t="str">
            <v>THALE sp. z o.o. sp.k.</v>
          </cell>
          <cell r="U2288" t="str">
            <v>11-041 Olsztyn, Poland, Wilimowo 2, Poland</v>
          </cell>
          <cell r="V2288" t="str">
            <v>ocynk galwaniczny</v>
          </cell>
          <cell r="W2288" t="str">
            <v>UPGB-1/4 KPL</v>
          </cell>
        </row>
        <row r="2289">
          <cell r="A2289">
            <v>19264</v>
          </cell>
          <cell r="B2289" t="str">
            <v>81818121600</v>
          </cell>
          <cell r="C2289" t="str">
            <v>PKC-M12X160 PRĘT GWINTOWANY DO KOTEW M12X160MM</v>
          </cell>
          <cell r="D2289" t="str">
            <v>5907754240780</v>
          </cell>
          <cell r="E2289" t="str">
            <v>20</v>
          </cell>
          <cell r="G2289" t="str">
            <v>Resin anchor rod M12x160mm</v>
          </cell>
          <cell r="L2289" t="str">
            <v>-</v>
          </cell>
          <cell r="M2289" t="str">
            <v>-</v>
          </cell>
          <cell r="S2289" t="str">
            <v/>
          </cell>
          <cell r="V2289" t="str">
            <v>ocynk galwaniczny</v>
          </cell>
          <cell r="W2289" t="str">
            <v>PKC-M12X160</v>
          </cell>
        </row>
        <row r="2290">
          <cell r="A2290">
            <v>24900</v>
          </cell>
          <cell r="B2290" t="str">
            <v>80111203320</v>
          </cell>
          <cell r="C2290" t="str">
            <v>UPGB-1 SKR OBEJMA BINCO 1 (34-39MM) SKR</v>
          </cell>
          <cell r="D2290" t="str">
            <v>5907754258136</v>
          </cell>
          <cell r="E2290" t="str">
            <v>50</v>
          </cell>
          <cell r="F2290" t="str">
            <v>Obejma BINCO 1 (34-39mm) SKR</v>
          </cell>
          <cell r="G2290" t="str">
            <v>Pipe clamp BINCO 1 (34-39mm) SKR</v>
          </cell>
          <cell r="H2290" t="str">
            <v>Csőbilincs BINCO 1 (34-39mm) SKR</v>
          </cell>
          <cell r="I2290" t="str">
            <v>Laikiklis Binco 1 (34-39mm) SKR</v>
          </cell>
          <cell r="J2290" t="str">
            <v>Objímka BINCO 1 (34-39mm) SKR</v>
          </cell>
          <cell r="K2290" t="str">
            <v>Colier tip BINCO 1 (34-39mm) SKR</v>
          </cell>
          <cell r="L2290" t="str">
            <v>(PL)ITB-KOT-2018/0744 wydanie 2 27/03/2020; (SK)SK TP-19/0004-verzia 02 23/03/2022; (RO)AT 017-05-4053-2024 28/02/2024</v>
          </cell>
          <cell r="M2290" t="str">
            <v>(PL)01/2020 30/05/2023; (SK)01/2022 23/03/2022; (RO)01/2024 28/02/2024</v>
          </cell>
          <cell r="N2290" t="str">
            <v>B</v>
          </cell>
          <cell r="O2290" t="str">
            <v>-</v>
          </cell>
          <cell r="P2290" t="str">
            <v>-</v>
          </cell>
          <cell r="Q2290" t="str">
            <v>-</v>
          </cell>
          <cell r="R2290" t="str">
            <v>18</v>
          </cell>
          <cell r="S2290" t="str">
            <v/>
          </cell>
          <cell r="T2290" t="str">
            <v>THALE sp. z o.o. sp.k.</v>
          </cell>
          <cell r="U2290" t="str">
            <v>11-041 Olsztyn, Poland, Wilimowo 2, Poland</v>
          </cell>
          <cell r="V2290" t="str">
            <v>ocynk galwaniczny</v>
          </cell>
          <cell r="W2290" t="str">
            <v>UPGB-1 SKR</v>
          </cell>
        </row>
        <row r="2291">
          <cell r="A2291">
            <v>24902</v>
          </cell>
          <cell r="B2291" t="str">
            <v>80111204820</v>
          </cell>
          <cell r="C2291" t="str">
            <v>UPGB-11/2 SKR OBEJMA BINCO 11/2 (46-51MM) SKR</v>
          </cell>
          <cell r="D2291" t="str">
            <v>5907754258099</v>
          </cell>
          <cell r="E2291" t="str">
            <v>50</v>
          </cell>
          <cell r="F2291" t="str">
            <v>Obejma BINCO 11/2 (46-51mm) SKR</v>
          </cell>
          <cell r="G2291" t="str">
            <v>Pipe clamp BINCO 11/2 (46-51mm) SKR</v>
          </cell>
          <cell r="H2291" t="str">
            <v>Csőbilincs BINCO 11/2 (46-51mm) SKR</v>
          </cell>
          <cell r="I2291" t="str">
            <v>Laikiklis Binco 11/2 (46-51mm) SKR</v>
          </cell>
          <cell r="K2291" t="str">
            <v>Colier tip BINCO 11/2 (46-51mm) SKR</v>
          </cell>
          <cell r="L2291" t="str">
            <v>(PL)ITB-KOT-2018/0744 wydanie 2 27/03/2020; (SK)SK TP-19/0004-verzia 02 23/03/2022; (RO)AT 017-05-4053-2024 28/02/2024</v>
          </cell>
          <cell r="M2291" t="str">
            <v>(PL)01/2020 30/05/2023; (SK)01/2022 23/03/2022; (RO)01/2024 28/02/2024</v>
          </cell>
          <cell r="N2291" t="str">
            <v>B</v>
          </cell>
          <cell r="O2291" t="str">
            <v>-</v>
          </cell>
          <cell r="P2291" t="str">
            <v>-</v>
          </cell>
          <cell r="Q2291" t="str">
            <v>-</v>
          </cell>
          <cell r="R2291" t="str">
            <v>18</v>
          </cell>
          <cell r="S2291" t="str">
            <v/>
          </cell>
          <cell r="T2291" t="str">
            <v>THALE sp. z o.o. sp.k.</v>
          </cell>
          <cell r="U2291" t="str">
            <v>11-041 Olsztyn, Poland, Wilimowo 2, Poland</v>
          </cell>
          <cell r="V2291" t="str">
            <v>ocynk galwaniczny</v>
          </cell>
          <cell r="W2291" t="str">
            <v>UPGB-11/2 SKR</v>
          </cell>
        </row>
        <row r="2292">
          <cell r="A2292">
            <v>30774</v>
          </cell>
          <cell r="B2292" t="str">
            <v/>
          </cell>
          <cell r="C2292" t="str">
            <v>XP-SZ-MG2,0-3000 PROFIL MG2,0 3000MM</v>
          </cell>
          <cell r="D2292" t="str">
            <v/>
          </cell>
          <cell r="E2292" t="str">
            <v>1</v>
          </cell>
          <cell r="F2292" t="str">
            <v>Profil MG2,0 3000mm</v>
          </cell>
          <cell r="G2292" t="str">
            <v>Channel MG2,0 3000mm</v>
          </cell>
          <cell r="H2292" t="str">
            <v>Szerelősín MG2,0 3000mm</v>
          </cell>
          <cell r="I2292" t="str">
            <v>Profilis MG2,0 3000mm</v>
          </cell>
          <cell r="J2292" t="str">
            <v>Nosníky SZ-MG2,0 3000mm</v>
          </cell>
          <cell r="K2292" t="str">
            <v>Profil de montaj MG2,0 3000mm</v>
          </cell>
          <cell r="L2292" t="str">
            <v>(PL)ITB-KOT-2020/1562 wydanie 1 23/12/2020; (HU)A-101/2016 18/11/2021; (RO)AT 017-05-4053-2024 28/02/2024</v>
          </cell>
          <cell r="M2292" t="str">
            <v>(PL)05/2020 30/05/2023; (HU)02/2021 18/11/2021; (RO)01/2024 28/02/2024</v>
          </cell>
          <cell r="N2292" t="str">
            <v>B</v>
          </cell>
          <cell r="O2292" t="str">
            <v>-</v>
          </cell>
          <cell r="P2292" t="str">
            <v>-</v>
          </cell>
          <cell r="Q2292" t="str">
            <v>-</v>
          </cell>
          <cell r="R2292" t="str">
            <v>15</v>
          </cell>
          <cell r="S2292" t="str">
            <v/>
          </cell>
          <cell r="T2292" t="str">
            <v>THALE sp. z o.o. sp.k.</v>
          </cell>
          <cell r="U2292" t="str">
            <v>11-041 Olsztyn, Poland, Wilimowo 2, Poland</v>
          </cell>
          <cell r="V2292" t="str">
            <v>ocynk lamelarny</v>
          </cell>
          <cell r="W2292" t="str">
            <v>XP-SZ-MG2,0-3000</v>
          </cell>
        </row>
        <row r="2293">
          <cell r="A2293">
            <v>22311</v>
          </cell>
          <cell r="B2293" t="str">
            <v>92600000017</v>
          </cell>
          <cell r="C2293" t="str">
            <v>Y-U-PSFUC-200-1000 NIETYP. UTWIER. PUNKTU STAŁEGO PSFUC 200 DŁ.1000 MM (215-220</v>
          </cell>
          <cell r="D2293" t="str">
            <v>5907754254596</v>
          </cell>
          <cell r="E2293" t="str">
            <v>1</v>
          </cell>
          <cell r="L2293" t="str">
            <v>-</v>
          </cell>
          <cell r="M2293" t="str">
            <v>-</v>
          </cell>
          <cell r="N2293" t="str">
            <v>-</v>
          </cell>
          <cell r="O2293" t="str">
            <v>-</v>
          </cell>
          <cell r="P2293" t="str">
            <v>-</v>
          </cell>
          <cell r="Q2293" t="str">
            <v>-</v>
          </cell>
          <cell r="R2293" t="str">
            <v>0</v>
          </cell>
          <cell r="S2293" t="str">
            <v/>
          </cell>
          <cell r="T2293" t="str">
            <v>THALE sp. z o.o. sp.k.</v>
          </cell>
          <cell r="U2293" t="str">
            <v>11-041 Olsztyn, Poland, Wilimowo 2, Poland</v>
          </cell>
          <cell r="V2293" t="str">
            <v>ocynk galwaniczny</v>
          </cell>
          <cell r="W2293" t="str">
            <v>Y-U-PSFUC-200-1000</v>
          </cell>
        </row>
        <row r="2294">
          <cell r="A2294">
            <v>25902</v>
          </cell>
          <cell r="B2294" t="str">
            <v>90000001417</v>
          </cell>
          <cell r="C2294" t="str">
            <v>Y-KONSTRUKCJA R1 - PS-1 - 1281</v>
          </cell>
          <cell r="D2294" t="str">
            <v>5907754259058</v>
          </cell>
          <cell r="E2294" t="str">
            <v>1</v>
          </cell>
          <cell r="L2294" t="str">
            <v>-</v>
          </cell>
          <cell r="M2294" t="str">
            <v>-</v>
          </cell>
          <cell r="N2294" t="str">
            <v>-</v>
          </cell>
          <cell r="O2294" t="str">
            <v>-</v>
          </cell>
          <cell r="P2294" t="str">
            <v>-</v>
          </cell>
          <cell r="Q2294" t="str">
            <v>-</v>
          </cell>
          <cell r="R2294" t="str">
            <v>0</v>
          </cell>
          <cell r="S2294" t="str">
            <v/>
          </cell>
          <cell r="T2294" t="str">
            <v>THALE sp. z o.o. sp.k.</v>
          </cell>
          <cell r="U2294" t="str">
            <v>11-041 Olsztyn, Poland, Wilimowo 2, Poland</v>
          </cell>
          <cell r="V2294" t="str">
            <v/>
          </cell>
          <cell r="W2294" t="str">
            <v>Y-KONSTRUKCJA R1</v>
          </cell>
        </row>
        <row r="2295">
          <cell r="A2295">
            <v>28201</v>
          </cell>
          <cell r="B2295" t="str">
            <v>90000004317_x001F__x001F_</v>
          </cell>
          <cell r="C2295" t="str">
            <v>Y-OG-PDPZ-200 H=676 MM PODPORA DACHOWA Z PROFILEM ZAMKNIĘTYM 40X40 H=676MM</v>
          </cell>
          <cell r="D2295" t="str">
            <v>5907754262942</v>
          </cell>
          <cell r="E2295" t="str">
            <v>1</v>
          </cell>
          <cell r="F2295" t="str">
            <v>Podpora dachowa z profilem zamkniętym 40x40 H=676 MM</v>
          </cell>
          <cell r="L2295" t="str">
            <v>-</v>
          </cell>
          <cell r="M2295" t="str">
            <v>-</v>
          </cell>
          <cell r="N2295" t="str">
            <v>-</v>
          </cell>
          <cell r="O2295" t="str">
            <v>-</v>
          </cell>
          <cell r="P2295" t="str">
            <v>-</v>
          </cell>
          <cell r="Q2295" t="str">
            <v>-</v>
          </cell>
          <cell r="R2295" t="str">
            <v>0</v>
          </cell>
          <cell r="S2295" t="str">
            <v/>
          </cell>
          <cell r="T2295" t="str">
            <v>THALE sp. z o.o. sp.k.</v>
          </cell>
          <cell r="U2295" t="str">
            <v>11-041 Olsztyn, Poland, Wilimowo 2, Poland</v>
          </cell>
          <cell r="V2295" t="str">
            <v>ocynk ogniowy</v>
          </cell>
          <cell r="W2295" t="str">
            <v>Y-OG-PDPZ-200-40 H=676 MM</v>
          </cell>
        </row>
        <row r="2296">
          <cell r="A2296">
            <v>20411</v>
          </cell>
          <cell r="B2296" t="str">
            <v/>
          </cell>
          <cell r="C2296" t="str">
            <v>XP-SZ-MF2,5-6000 PROFIL MF2,5 6000MM</v>
          </cell>
          <cell r="D2296" t="str">
            <v/>
          </cell>
          <cell r="E2296" t="str">
            <v>1</v>
          </cell>
          <cell r="F2296" t="str">
            <v>Profil MF2,5 6000mm</v>
          </cell>
          <cell r="G2296" t="str">
            <v>Channel MF2,5 6000mm</v>
          </cell>
          <cell r="H2296" t="str">
            <v>Szerelősín MF2,5 6000mm</v>
          </cell>
          <cell r="I2296" t="str">
            <v>Profilis MF2,5 6000mm</v>
          </cell>
          <cell r="J2296" t="str">
            <v>Nosníky SZ-MF2,5 6000mm</v>
          </cell>
          <cell r="K2296" t="str">
            <v>Profil de montaj MF2,5 6000mm</v>
          </cell>
          <cell r="L2296" t="str">
            <v>(PL)ITB-KOT-2020/1562 wydanie 1 23/12/2020; (HU)A-101/2016 18/11/2021; (RO)AT 017-05-4053-2024 28/02/2024</v>
          </cell>
          <cell r="M2296" t="str">
            <v>(PL)05/2020 30/05/2023; (HU)02/2021 18/11/2021; (RO)01/2024 28/02/2024</v>
          </cell>
          <cell r="N2296" t="str">
            <v>B</v>
          </cell>
          <cell r="O2296" t="str">
            <v>-</v>
          </cell>
          <cell r="P2296" t="str">
            <v>-</v>
          </cell>
          <cell r="Q2296" t="str">
            <v>-</v>
          </cell>
          <cell r="R2296" t="str">
            <v>15</v>
          </cell>
          <cell r="S2296" t="str">
            <v/>
          </cell>
          <cell r="T2296" t="str">
            <v>THALE sp. z o.o. sp.k.</v>
          </cell>
          <cell r="U2296" t="str">
            <v>11-041 Olsztyn, Poland, Wilimowo 2, Poland</v>
          </cell>
          <cell r="V2296" t="str">
            <v>ocynk lamelarny</v>
          </cell>
          <cell r="W2296" t="str">
            <v>XP-SZ-MF2,5-6000</v>
          </cell>
        </row>
        <row r="2297">
          <cell r="A2297">
            <v>18836</v>
          </cell>
          <cell r="B2297" t="str">
            <v>81402120450</v>
          </cell>
          <cell r="C2297" t="str">
            <v>105-M12X45 ŚRUBA 105 6-KĄT. M12X45MM</v>
          </cell>
          <cell r="D2297" t="str">
            <v>5907754232013</v>
          </cell>
          <cell r="E2297" t="str">
            <v>10</v>
          </cell>
          <cell r="F2297" t="str">
            <v>Śruba 105 6-kąt. M12x45mm</v>
          </cell>
          <cell r="G2297" t="str">
            <v>Hex head bolt 105 M12x45mm</v>
          </cell>
          <cell r="H2297" t="str">
            <v>Hatlapfejű csavar 105 M12x45mm</v>
          </cell>
          <cell r="I2297" t="str">
            <v>Varztas 105 6-kamp. M12X45mm</v>
          </cell>
          <cell r="J2297" t="str">
            <v>Skrutka so 6-hrannou hlavou 105 M12x45mm</v>
          </cell>
          <cell r="K2297" t="str">
            <v>Suruburi cu cap hexagonal  105 M12x45mm</v>
          </cell>
          <cell r="L2297" t="str">
            <v>(RO)AT 017-05-4053-2024 28/02/2024</v>
          </cell>
          <cell r="M2297" t="str">
            <v>(RO)01/2024 28/02/2024</v>
          </cell>
          <cell r="N2297" t="str">
            <v>-</v>
          </cell>
          <cell r="O2297" t="str">
            <v>-</v>
          </cell>
          <cell r="P2297" t="str">
            <v>-</v>
          </cell>
          <cell r="Q2297" t="str">
            <v>-</v>
          </cell>
          <cell r="R2297" t="str">
            <v>0</v>
          </cell>
          <cell r="S2297" t="str">
            <v/>
          </cell>
          <cell r="T2297" t="str">
            <v>THALE sp. z o.o. sp.k.</v>
          </cell>
          <cell r="U2297" t="str">
            <v>11-041 Olsztyn, Poland, Wilimowo 2, Poland</v>
          </cell>
          <cell r="V2297" t="str">
            <v>ocynk galwaniczny</v>
          </cell>
          <cell r="W2297" t="str">
            <v>105-M12X45</v>
          </cell>
        </row>
        <row r="2298">
          <cell r="A2298">
            <v>29172</v>
          </cell>
          <cell r="B2298" t="str">
            <v>80130115300</v>
          </cell>
          <cell r="C2298" t="str">
            <v>UPZ-54 BK OBEJMA EXPERT 1 (53-58MM) BK</v>
          </cell>
          <cell r="D2298" t="str">
            <v>5907754265264</v>
          </cell>
          <cell r="E2298" t="str">
            <v>50</v>
          </cell>
          <cell r="F2298" t="str">
            <v>Obejma EXPERT 54 (53-58mm) BK</v>
          </cell>
          <cell r="G2298" t="str">
            <v>Pipe clamp EXPERT 54 (53-58mm) BK</v>
          </cell>
          <cell r="H2298" t="str">
            <v>Csőbilincs EXPERT 54 (53-58mm) BK</v>
          </cell>
          <cell r="I2298" t="str">
            <v>Laikiklis EXPERT 54 (53-58mm) BK</v>
          </cell>
          <cell r="J2298" t="str">
            <v>Objímka EXPERT 54 (53-58mm) BK</v>
          </cell>
          <cell r="K2298" t="str">
            <v>Colier tip EXPERT 54 (53-58mm) BK</v>
          </cell>
          <cell r="L2298" t="str">
            <v>(PL)ITB-KOT-2018/0744 wydanie 2 27/03/2020</v>
          </cell>
          <cell r="M2298" t="str">
            <v>(PL)01/2020 30/05/2023</v>
          </cell>
          <cell r="N2298" t="str">
            <v>B</v>
          </cell>
          <cell r="O2298" t="str">
            <v>-</v>
          </cell>
          <cell r="P2298" t="str">
            <v>-</v>
          </cell>
          <cell r="Q2298" t="str">
            <v>-</v>
          </cell>
          <cell r="R2298" t="str">
            <v>18</v>
          </cell>
          <cell r="S2298" t="str">
            <v/>
          </cell>
          <cell r="T2298" t="str">
            <v>THALE sp. z o.o. sp.k.</v>
          </cell>
          <cell r="U2298" t="str">
            <v>11-041 Olsztyn, Poland, Wilimowo 2, Poland</v>
          </cell>
          <cell r="V2298" t="str">
            <v>ocynk galwaniczny</v>
          </cell>
          <cell r="W2298" t="str">
            <v>UPZ-54 BK</v>
          </cell>
        </row>
        <row r="2299">
          <cell r="A2299">
            <v>21279</v>
          </cell>
          <cell r="B2299" t="str">
            <v>82840304101</v>
          </cell>
          <cell r="C2299" t="str">
            <v>OG-PDPZ-200-40 PODPORA DACHOWA Z PROFILEM ZAMKNIĘTYM 40X40</v>
          </cell>
          <cell r="D2299" t="str">
            <v>5907754252196</v>
          </cell>
          <cell r="E2299" t="str">
            <v>1</v>
          </cell>
          <cell r="F2299" t="str">
            <v>Podpora dachowa z profilem zamkniętym 40x40</v>
          </cell>
          <cell r="G2299" t="str">
            <v>Closed chanel rooftop foot base support 40x40</v>
          </cell>
          <cell r="H2299" t="str">
            <v>Zárt teherelosztó talp 40x40</v>
          </cell>
          <cell r="I2299" t="str">
            <v>Uzdaro profilio stogo atrama 40x40</v>
          </cell>
          <cell r="J2299" t="str">
            <v>Strešné podpery s uzavretým profilom 40x40</v>
          </cell>
          <cell r="K2299" t="str">
            <v>Suport de acoperis cu profil Inchis 40x40</v>
          </cell>
          <cell r="L2299" t="str">
            <v>(PL)ITB-KOT-2018/0556 wydanie 2 30/06/2020; (HU)A-101/2016 18/11/2021; (SK)SK TP-19/0004-verzia 02 23/03/2022; (RO)AT 017-05-4053-2024 28/02/2024</v>
          </cell>
          <cell r="M2299" t="str">
            <v>(PL)03/2020 30/05/2023; (HU)02/2021 18/11/2021; (SK)01/2022 23/03/2022; (RO)01/2024 28/02/2024</v>
          </cell>
          <cell r="N2299" t="str">
            <v>B</v>
          </cell>
          <cell r="O2299" t="str">
            <v>-</v>
          </cell>
          <cell r="P2299" t="str">
            <v>-</v>
          </cell>
          <cell r="Q2299" t="str">
            <v>-</v>
          </cell>
          <cell r="R2299" t="str">
            <v>18</v>
          </cell>
          <cell r="S2299" t="str">
            <v/>
          </cell>
          <cell r="T2299" t="str">
            <v>THALE sp. z o.o. sp.k.</v>
          </cell>
          <cell r="U2299" t="str">
            <v>11-041 Olsztyn, Poland, Wilimowo 2, Poland</v>
          </cell>
          <cell r="V2299" t="str">
            <v>ocynk ogniowy</v>
          </cell>
          <cell r="W2299" t="str">
            <v>OG-PDPZ-200-40</v>
          </cell>
        </row>
        <row r="2300">
          <cell r="A2300">
            <v>28433</v>
          </cell>
          <cell r="B2300" t="str">
            <v>90000004817</v>
          </cell>
          <cell r="C2300" t="str">
            <v>Y-ST-FI12 STOPKA ST-M BEZ PRZYŁĄCZA Z OTWOREM FI12</v>
          </cell>
          <cell r="D2300" t="str">
            <v>5907754263963</v>
          </cell>
          <cell r="E2300" t="str">
            <v>1</v>
          </cell>
          <cell r="L2300" t="str">
            <v>-</v>
          </cell>
          <cell r="M2300" t="str">
            <v>-</v>
          </cell>
          <cell r="N2300" t="str">
            <v>-</v>
          </cell>
          <cell r="O2300" t="str">
            <v>-</v>
          </cell>
          <cell r="P2300" t="str">
            <v>-</v>
          </cell>
          <cell r="Q2300" t="str">
            <v>-</v>
          </cell>
          <cell r="R2300" t="str">
            <v>0</v>
          </cell>
          <cell r="S2300" t="str">
            <v/>
          </cell>
          <cell r="T2300" t="str">
            <v>THALE sp. z o.o. sp.k.</v>
          </cell>
          <cell r="U2300" t="str">
            <v>11-041 Olsztyn, Poland, Wilimowo 2, Poland</v>
          </cell>
          <cell r="V2300" t="str">
            <v>ocynk galwaniczny</v>
          </cell>
          <cell r="W2300" t="str">
            <v>Y-ST-FI12</v>
          </cell>
        </row>
        <row r="2301">
          <cell r="A2301">
            <v>26917</v>
          </cell>
          <cell r="B2301" t="str">
            <v>9000026917</v>
          </cell>
          <cell r="C2301" t="str">
            <v>KOSZ NA KARTONY - 082-15-00-04-00</v>
          </cell>
          <cell r="D2301" t="str">
            <v>5907754265561</v>
          </cell>
          <cell r="E2301" t="str">
            <v>1</v>
          </cell>
          <cell r="L2301" t="str">
            <v>-</v>
          </cell>
          <cell r="M2301" t="str">
            <v>-</v>
          </cell>
          <cell r="N2301" t="str">
            <v>-</v>
          </cell>
          <cell r="O2301" t="str">
            <v>-</v>
          </cell>
          <cell r="P2301" t="str">
            <v>-</v>
          </cell>
          <cell r="Q2301" t="str">
            <v>-</v>
          </cell>
          <cell r="R2301" t="str">
            <v>0</v>
          </cell>
          <cell r="S2301" t="str">
            <v/>
          </cell>
          <cell r="T2301" t="str">
            <v>THALE sp. z o.o. sp.k.</v>
          </cell>
          <cell r="U2301" t="str">
            <v>11-041 Olsztyn, Poland, Wilimowo 2, Poland</v>
          </cell>
          <cell r="V2301" t="str">
            <v/>
          </cell>
          <cell r="W2301" t="str">
            <v/>
          </cell>
        </row>
        <row r="2302">
          <cell r="A2302">
            <v>20641</v>
          </cell>
          <cell r="B2302" t="str">
            <v>89000020641</v>
          </cell>
          <cell r="C2302" t="str">
            <v>P-O-M12 OSADZAK DO KOTEW M12 PROMOCJA</v>
          </cell>
          <cell r="D2302" t="str">
            <v>5907754250888</v>
          </cell>
          <cell r="E2302" t="str">
            <v>1</v>
          </cell>
          <cell r="F2302" t="str">
            <v>Osadzak M12</v>
          </cell>
          <cell r="H2302" t="str">
            <v>Beütőszerszám M12</v>
          </cell>
          <cell r="I2302" t="str">
            <v>Kaliklis M12</v>
          </cell>
          <cell r="K2302" t="str">
            <v>Dorn fixare OM M12</v>
          </cell>
          <cell r="L2302" t="str">
            <v>-</v>
          </cell>
          <cell r="M2302" t="str">
            <v>-</v>
          </cell>
          <cell r="N2302" t="str">
            <v>-</v>
          </cell>
          <cell r="O2302" t="str">
            <v>-</v>
          </cell>
          <cell r="P2302" t="str">
            <v>-</v>
          </cell>
          <cell r="Q2302" t="str">
            <v>-</v>
          </cell>
          <cell r="R2302" t="str">
            <v>0</v>
          </cell>
          <cell r="S2302" t="str">
            <v/>
          </cell>
          <cell r="T2302" t="str">
            <v>THALE sp. z o.o. sp.k.</v>
          </cell>
          <cell r="U2302" t="str">
            <v>11-041 Olsztyn, Poland, Wilimowo 2, Poland</v>
          </cell>
          <cell r="V2302" t="str">
            <v>ocynk galwaniczny</v>
          </cell>
          <cell r="W2302" t="str">
            <v>P-O-M12</v>
          </cell>
        </row>
        <row r="2303">
          <cell r="A2303">
            <v>30886</v>
          </cell>
          <cell r="B2303" t="str">
            <v>90000030886</v>
          </cell>
          <cell r="C2303" t="str">
            <v>VN8I8X45 ŚRUBA IMBUSOWA A2-80 M8X45MM</v>
          </cell>
          <cell r="D2303" t="str">
            <v/>
          </cell>
          <cell r="E2303" t="str">
            <v>10</v>
          </cell>
          <cell r="F2303" t="str">
            <v>Śruba imbusowa 8I M8x45mm</v>
          </cell>
          <cell r="G2303" t="str">
            <v>Allen screw 8I M8x45mm</v>
          </cell>
          <cell r="H2303" t="str">
            <v>Imbuszcsavar 8I M8x45mm</v>
          </cell>
          <cell r="I2303" t="str">
            <v>Aleninis varžtas 8I M8x45mm</v>
          </cell>
          <cell r="J2303" t="str">
            <v>Imbusová skrutka 8I M8x45mm</v>
          </cell>
          <cell r="K2303" t="str">
            <v>Allen ?urub  8I M8x45mm</v>
          </cell>
          <cell r="L2303" t="str">
            <v>-</v>
          </cell>
          <cell r="M2303" t="str">
            <v>-</v>
          </cell>
          <cell r="N2303" t="str">
            <v>-</v>
          </cell>
          <cell r="O2303" t="str">
            <v>-</v>
          </cell>
          <cell r="P2303" t="str">
            <v>-</v>
          </cell>
          <cell r="Q2303" t="str">
            <v>-</v>
          </cell>
          <cell r="S2303" t="str">
            <v/>
          </cell>
          <cell r="T2303" t="str">
            <v>THALE sp. z o.o. sp.k.</v>
          </cell>
          <cell r="U2303" t="str">
            <v>11-041 Olsztyn, Poland, Wilimowo 2, Poland</v>
          </cell>
          <cell r="V2303" t="str">
            <v>pasywacja</v>
          </cell>
          <cell r="W2303" t="str">
            <v>VN8I8X45</v>
          </cell>
        </row>
        <row r="2304">
          <cell r="A2304">
            <v>20642</v>
          </cell>
          <cell r="B2304" t="str">
            <v>89000020642</v>
          </cell>
          <cell r="C2304" t="str">
            <v>P-O-M8 OSADZAK DO KOTEW M8 PROMOCJA</v>
          </cell>
          <cell r="D2304" t="str">
            <v>5907754250895</v>
          </cell>
          <cell r="E2304" t="str">
            <v>1</v>
          </cell>
          <cell r="F2304" t="str">
            <v>Osadzak M8</v>
          </cell>
          <cell r="H2304" t="str">
            <v>Beütőszerszám M8</v>
          </cell>
          <cell r="I2304" t="str">
            <v>Kaliklis M8</v>
          </cell>
          <cell r="K2304" t="str">
            <v>Dorn fixare OM M8</v>
          </cell>
          <cell r="L2304" t="str">
            <v>-</v>
          </cell>
          <cell r="M2304" t="str">
            <v>-</v>
          </cell>
          <cell r="N2304" t="str">
            <v>-</v>
          </cell>
          <cell r="O2304" t="str">
            <v>-</v>
          </cell>
          <cell r="P2304" t="str">
            <v>-</v>
          </cell>
          <cell r="Q2304" t="str">
            <v>-</v>
          </cell>
          <cell r="R2304" t="str">
            <v>0</v>
          </cell>
          <cell r="S2304" t="str">
            <v/>
          </cell>
          <cell r="T2304" t="str">
            <v>THALE sp. z o.o. sp.k.</v>
          </cell>
          <cell r="U2304" t="str">
            <v>11-041 Olsztyn, Poland, Wilimowo 2, Poland</v>
          </cell>
          <cell r="V2304" t="str">
            <v>ocynk galwaniczny</v>
          </cell>
          <cell r="W2304" t="str">
            <v>P-O-M8</v>
          </cell>
        </row>
        <row r="2305">
          <cell r="A2305">
            <v>28833</v>
          </cell>
          <cell r="B2305" t="str">
            <v>81231203001</v>
          </cell>
          <cell r="C2305" t="str">
            <v>OG-PDRZ-A-200 PODPORA DACHOWA REGUL. OBR. PROFILU SZER. 30MM 200</v>
          </cell>
          <cell r="D2305" t="str">
            <v>5907754264694</v>
          </cell>
          <cell r="E2305" t="str">
            <v>1</v>
          </cell>
          <cell r="F2305" t="str">
            <v>Podpora dachowa regul. obr. profilu szer. 30mm 200</v>
          </cell>
          <cell r="G2305" t="str">
            <v>Rooftop foot base channel support width 30mm 200</v>
          </cell>
          <cell r="H2305" t="str">
            <v>Állítható teherelosztó talp, szélesség 30mm 200</v>
          </cell>
          <cell r="I2305" t="str">
            <v>Reguliuojama stogo atrama 30mm profiliui 200</v>
          </cell>
          <cell r="K2305" t="str">
            <v>Suport acoperis ajustabili si rabatabili 30mm 200</v>
          </cell>
          <cell r="L2305" t="str">
            <v>-</v>
          </cell>
          <cell r="M2305" t="str">
            <v>-</v>
          </cell>
          <cell r="N2305" t="str">
            <v>-</v>
          </cell>
          <cell r="O2305" t="str">
            <v>-</v>
          </cell>
          <cell r="P2305" t="str">
            <v>-</v>
          </cell>
          <cell r="Q2305" t="str">
            <v>-</v>
          </cell>
          <cell r="R2305" t="str">
            <v>0</v>
          </cell>
          <cell r="S2305" t="str">
            <v/>
          </cell>
          <cell r="T2305" t="str">
            <v>THALE sp. z o.o. sp.k.</v>
          </cell>
          <cell r="U2305" t="str">
            <v>11-041 Olsztyn, Poland, Wilimowo 2, Poland</v>
          </cell>
          <cell r="V2305" t="str">
            <v>ocynk ogniowy</v>
          </cell>
          <cell r="W2305" t="str">
            <v>OG-PDRZ-A-200</v>
          </cell>
        </row>
        <row r="2306">
          <cell r="A2306">
            <v>30873</v>
          </cell>
          <cell r="B2306" t="str">
            <v>5070825702</v>
          </cell>
          <cell r="C2306" t="str">
            <v>VN7I8X25 ŚRUBA IMBUSOWA A2-70 M8X25MM</v>
          </cell>
          <cell r="D2306" t="str">
            <v>5907754268418</v>
          </cell>
          <cell r="E2306" t="str">
            <v>10</v>
          </cell>
          <cell r="F2306" t="str">
            <v>Śruba imbusowa 7I M8x25mm</v>
          </cell>
          <cell r="G2306" t="str">
            <v>Allen screw 7I M8x25mm</v>
          </cell>
          <cell r="H2306" t="str">
            <v>Imbuszcsavar 7I M8x25mm</v>
          </cell>
          <cell r="I2306" t="str">
            <v>Aleninis varžtas 7I M8x25mm</v>
          </cell>
          <cell r="J2306" t="str">
            <v>Imbusová skrutka 7I M8x25mm</v>
          </cell>
          <cell r="K2306" t="str">
            <v>Allen ?urub  7I M8x25mm</v>
          </cell>
          <cell r="L2306" t="str">
            <v>-</v>
          </cell>
          <cell r="M2306" t="str">
            <v>-</v>
          </cell>
          <cell r="N2306" t="str">
            <v>-</v>
          </cell>
          <cell r="O2306" t="str">
            <v>-</v>
          </cell>
          <cell r="P2306" t="str">
            <v>-</v>
          </cell>
          <cell r="Q2306" t="str">
            <v>-</v>
          </cell>
          <cell r="S2306" t="str">
            <v/>
          </cell>
          <cell r="T2306" t="str">
            <v>THALE sp. z o.o. sp.k.</v>
          </cell>
          <cell r="U2306" t="str">
            <v>11-041 Olsztyn, Poland, Wilimowo 2, Poland</v>
          </cell>
          <cell r="V2306" t="str">
            <v>pasywacja</v>
          </cell>
          <cell r="W2306" t="str">
            <v>VN7I8X25</v>
          </cell>
        </row>
        <row r="2307">
          <cell r="A2307">
            <v>19502</v>
          </cell>
          <cell r="B2307" t="str">
            <v>9000019502</v>
          </cell>
          <cell r="C2307" t="str">
            <v>N-M20X1000 PRĘT GWINTOWANY M20X1000MM</v>
          </cell>
          <cell r="D2307" t="str">
            <v/>
          </cell>
          <cell r="E2307" t="str">
            <v>1</v>
          </cell>
          <cell r="F2307" t="str">
            <v>Pręt gwintowany M20x1000mm</v>
          </cell>
          <cell r="G2307" t="str">
            <v>Threaded rod M20x1000mm</v>
          </cell>
          <cell r="H2307" t="str">
            <v>Menetesszár M20x1000mm</v>
          </cell>
          <cell r="I2307" t="str">
            <v>Srieginis strypas  M20x1000mm</v>
          </cell>
          <cell r="K2307" t="str">
            <v>Tije filetate M20x1000mm</v>
          </cell>
          <cell r="L2307" t="str">
            <v>(SK)SK TP-19/0004-verzia 02 23/03/2022</v>
          </cell>
          <cell r="M2307" t="str">
            <v>(SK)01/2022 23/03/2022</v>
          </cell>
          <cell r="N2307" t="str">
            <v>-</v>
          </cell>
          <cell r="O2307" t="str">
            <v>-</v>
          </cell>
          <cell r="P2307" t="str">
            <v>-</v>
          </cell>
          <cell r="Q2307" t="str">
            <v>-</v>
          </cell>
          <cell r="R2307" t="str">
            <v>0</v>
          </cell>
          <cell r="S2307" t="str">
            <v/>
          </cell>
          <cell r="T2307" t="str">
            <v>THALE sp. z o.o. sp.k.</v>
          </cell>
          <cell r="U2307" t="str">
            <v>11-041 Olsztyn, Poland, Wilimowo 2, Poland</v>
          </cell>
          <cell r="V2307" t="str">
            <v>pasywacja</v>
          </cell>
          <cell r="W2307" t="str">
            <v>N-M20X1000</v>
          </cell>
        </row>
        <row r="2308">
          <cell r="A2308">
            <v>29173</v>
          </cell>
          <cell r="B2308" t="str">
            <v>80130115900</v>
          </cell>
          <cell r="C2308" t="str">
            <v>UPZ-2 BK OBEJMA EXPERT 2 (59-64MM) BK</v>
          </cell>
          <cell r="D2308" t="str">
            <v>5907754265271</v>
          </cell>
          <cell r="E2308" t="str">
            <v>50</v>
          </cell>
          <cell r="F2308" t="str">
            <v>Obejma EXPERT 2 (59-64mm) BK</v>
          </cell>
          <cell r="G2308" t="str">
            <v>Pipe clamp EXPERT 2 (59-64mm) BK</v>
          </cell>
          <cell r="H2308" t="str">
            <v>Csőbilincs EXPERT 2 (59-64mm) BK</v>
          </cell>
          <cell r="I2308" t="str">
            <v>Laikiklis EXPERT 2 (59-64mm) BK</v>
          </cell>
          <cell r="J2308" t="str">
            <v>Objímka EXPERT 2 (59-64mm) BK</v>
          </cell>
          <cell r="K2308" t="str">
            <v>Colier tip EXPERT 2 (59-64mm) BK</v>
          </cell>
          <cell r="L2308" t="str">
            <v>(PL)ITB-KOT-2018/0744 wydanie 2 27/03/2020</v>
          </cell>
          <cell r="M2308" t="str">
            <v>(PL)01/2020 30/05/2023</v>
          </cell>
          <cell r="N2308" t="str">
            <v>B</v>
          </cell>
          <cell r="O2308" t="str">
            <v>-</v>
          </cell>
          <cell r="P2308" t="str">
            <v>-</v>
          </cell>
          <cell r="Q2308" t="str">
            <v>-</v>
          </cell>
          <cell r="R2308" t="str">
            <v>18</v>
          </cell>
          <cell r="S2308" t="str">
            <v/>
          </cell>
          <cell r="T2308" t="str">
            <v>THALE sp. z o.o. sp.k.</v>
          </cell>
          <cell r="U2308" t="str">
            <v>11-041 Olsztyn, Poland, Wilimowo 2, Poland</v>
          </cell>
          <cell r="V2308" t="str">
            <v>ocynk galwaniczny</v>
          </cell>
          <cell r="W2308" t="str">
            <v>UPZ-2 BK</v>
          </cell>
        </row>
        <row r="2309">
          <cell r="A2309">
            <v>30879</v>
          </cell>
          <cell r="B2309" t="str">
            <v>5070835702</v>
          </cell>
          <cell r="C2309" t="str">
            <v>VN7I8X45 ŚRUBA IMBUSOWA A2-70 M8X45MM</v>
          </cell>
          <cell r="D2309" t="str">
            <v>5907754268425</v>
          </cell>
          <cell r="E2309" t="str">
            <v>10</v>
          </cell>
          <cell r="F2309" t="str">
            <v>Śruba imbusowa 7I M8x45mm</v>
          </cell>
          <cell r="G2309" t="str">
            <v>Allen screw 7I M8x45mm</v>
          </cell>
          <cell r="H2309" t="str">
            <v>Imbuszcsavar 7I M8x45mm</v>
          </cell>
          <cell r="I2309" t="str">
            <v>Aleninis varžtas 7I M8x45mm</v>
          </cell>
          <cell r="J2309" t="str">
            <v>Imbusová skrutka 7I M8x45mm</v>
          </cell>
          <cell r="K2309" t="str">
            <v>Allen ?urub  7I M8x45mm</v>
          </cell>
          <cell r="L2309" t="str">
            <v>-</v>
          </cell>
          <cell r="M2309" t="str">
            <v>-</v>
          </cell>
          <cell r="N2309" t="str">
            <v>-</v>
          </cell>
          <cell r="O2309" t="str">
            <v>-</v>
          </cell>
          <cell r="P2309" t="str">
            <v>-</v>
          </cell>
          <cell r="Q2309" t="str">
            <v>-</v>
          </cell>
          <cell r="S2309" t="str">
            <v/>
          </cell>
          <cell r="T2309" t="str">
            <v>THALE sp. z o.o. sp.k.</v>
          </cell>
          <cell r="U2309" t="str">
            <v>11-041 Olsztyn, Poland, Wilimowo 2, Poland</v>
          </cell>
          <cell r="V2309" t="str">
            <v>pasywacja</v>
          </cell>
          <cell r="W2309" t="str">
            <v>VN7I8X45</v>
          </cell>
        </row>
        <row r="2310">
          <cell r="A2310">
            <v>13547</v>
          </cell>
          <cell r="B2310" t="str">
            <v>80850803020</v>
          </cell>
          <cell r="C2310" t="str">
            <v>SD-MB3,0-2000 PROFIL PODWÓJNY MB3,0 2000MM</v>
          </cell>
          <cell r="D2310" t="str">
            <v>5907754238206</v>
          </cell>
          <cell r="E2310" t="str">
            <v>1</v>
          </cell>
          <cell r="F2310" t="str">
            <v>Profil podwójny MB3,0 2000mm</v>
          </cell>
          <cell r="G2310" t="str">
            <v>Double channel MB3,0 2000mm</v>
          </cell>
          <cell r="H2310" t="str">
            <v>Dupla szerelősín MB3,0 2000mm</v>
          </cell>
          <cell r="I2310" t="str">
            <v>Dvigubas profilis MB3,0 2000mm</v>
          </cell>
          <cell r="J2310" t="str">
            <v>Dvojitý nosník SD-MB3,0 2000mm</v>
          </cell>
          <cell r="K2310" t="str">
            <v>Profil dublu de montaj MB3,0 2000mm</v>
          </cell>
          <cell r="L2310" t="str">
            <v>(PL)ITB-KOT-2020/1562 wydanie 1 23/12/2020; (HU)A-101/2016 18/11/2021; (SK)SK TP-19/0004-verzia 02 23/03/2022; (RO)AT 017-05-4053-2024 28/02/2024</v>
          </cell>
          <cell r="M2310" t="str">
            <v>(PL)05/2020 30/05/2023; (HU)02/2021 18/11/2021; (SK)01/2022 23/03/2022; (RO)01/2024 28/02/2024</v>
          </cell>
          <cell r="N2310" t="str">
            <v>B</v>
          </cell>
          <cell r="O2310" t="str">
            <v>-</v>
          </cell>
          <cell r="P2310" t="str">
            <v>-</v>
          </cell>
          <cell r="Q2310" t="str">
            <v>-</v>
          </cell>
          <cell r="R2310" t="str">
            <v>15</v>
          </cell>
          <cell r="S2310" t="str">
            <v/>
          </cell>
          <cell r="T2310" t="str">
            <v>THALE sp. z o.o. sp.k.</v>
          </cell>
          <cell r="U2310" t="str">
            <v>11-041 Olsztyn, Poland, Wilimowo 2, Poland</v>
          </cell>
          <cell r="V2310" t="str">
            <v>ocynk galwaniczny</v>
          </cell>
          <cell r="W2310" t="str">
            <v>SD-MB3,0-2000</v>
          </cell>
        </row>
        <row r="2311">
          <cell r="A2311">
            <v>30773</v>
          </cell>
          <cell r="B2311" t="str">
            <v/>
          </cell>
          <cell r="C2311" t="str">
            <v>XP-SZ-MG2,0-6000 PROFIL MG2,0 6000MM</v>
          </cell>
          <cell r="D2311" t="str">
            <v/>
          </cell>
          <cell r="E2311" t="str">
            <v>1</v>
          </cell>
          <cell r="F2311" t="str">
            <v>Profil MG2,0 6000mm</v>
          </cell>
          <cell r="G2311" t="str">
            <v>Channel MG2,0 6000mm</v>
          </cell>
          <cell r="H2311" t="str">
            <v>Szerelősín MG2,0 6000mm</v>
          </cell>
          <cell r="I2311" t="str">
            <v>Profilis MG2,0 6000mm</v>
          </cell>
          <cell r="J2311" t="str">
            <v>Nosníky SZ-MG2,0 6000mm</v>
          </cell>
          <cell r="K2311" t="str">
            <v>Profil de montaj MG2,0 6000mm</v>
          </cell>
          <cell r="L2311" t="str">
            <v>(PL)ITB-KOT-2020/1562 wydanie 1 23/12/2020; (HU)A-101/2016 18/11/2021; (RO)AT 017-05-4053-2024 28/02/2024</v>
          </cell>
          <cell r="M2311" t="str">
            <v>(PL)05/2020 30/05/2023; (HU)02/2021 18/11/2021; (RO)01/2024 28/02/2024</v>
          </cell>
          <cell r="N2311" t="str">
            <v>B</v>
          </cell>
          <cell r="O2311" t="str">
            <v>-</v>
          </cell>
          <cell r="P2311" t="str">
            <v>-</v>
          </cell>
          <cell r="Q2311" t="str">
            <v>-</v>
          </cell>
          <cell r="R2311" t="str">
            <v>15</v>
          </cell>
          <cell r="S2311" t="str">
            <v/>
          </cell>
          <cell r="T2311" t="str">
            <v>THALE sp. z o.o. sp.k.</v>
          </cell>
          <cell r="U2311" t="str">
            <v>11-041 Olsztyn, Poland, Wilimowo 2, Poland</v>
          </cell>
          <cell r="V2311" t="str">
            <v/>
          </cell>
          <cell r="W2311" t="str">
            <v>XP-SZ-MG2,0-6000</v>
          </cell>
        </row>
        <row r="2312">
          <cell r="A2312">
            <v>13428</v>
          </cell>
          <cell r="B2312" t="str">
            <v>80130240001</v>
          </cell>
          <cell r="C2312" t="str">
            <v>OG-UPG-400 BK OBEJMA EXPERT 400 (395-404MM) BK</v>
          </cell>
          <cell r="D2312" t="str">
            <v>5907754235366</v>
          </cell>
          <cell r="E2312" t="str">
            <v>1</v>
          </cell>
          <cell r="F2312" t="str">
            <v>Obejma EXPERT 400 (395-404mm) BK</v>
          </cell>
          <cell r="G2312" t="str">
            <v>Pipe clamp EXPERT 400 (395-404mm) BK</v>
          </cell>
          <cell r="H2312" t="str">
            <v>Csőbilincs EXPERT 400 (395-404mm) BK</v>
          </cell>
          <cell r="I2312" t="str">
            <v>Laikiklis Expert 400 (395-404mm) BK</v>
          </cell>
          <cell r="J2312" t="str">
            <v>Objímka EXPERT 400 (395-404mm) BK</v>
          </cell>
          <cell r="K2312" t="str">
            <v>Colier tip EXPERT 400 (395-404mm) BK</v>
          </cell>
          <cell r="L2312" t="str">
            <v>-</v>
          </cell>
          <cell r="M2312" t="str">
            <v>-</v>
          </cell>
          <cell r="N2312" t="str">
            <v>-</v>
          </cell>
          <cell r="O2312" t="str">
            <v>-</v>
          </cell>
          <cell r="P2312" t="str">
            <v>-</v>
          </cell>
          <cell r="Q2312" t="str">
            <v>-</v>
          </cell>
          <cell r="R2312" t="str">
            <v>0</v>
          </cell>
          <cell r="S2312" t="str">
            <v/>
          </cell>
          <cell r="T2312" t="str">
            <v>THALE sp. z o.o. sp.k.</v>
          </cell>
          <cell r="U2312" t="str">
            <v>11-041 Olsztyn, Poland, Wilimowo 2, Poland</v>
          </cell>
          <cell r="V2312" t="str">
            <v>ocynk ogniowy</v>
          </cell>
          <cell r="W2312" t="str">
            <v>OG-UPG-400 BK</v>
          </cell>
        </row>
        <row r="2313">
          <cell r="A2313">
            <v>28550</v>
          </cell>
          <cell r="B2313" t="str">
            <v>80130308902</v>
          </cell>
          <cell r="C2313" t="str">
            <v>N-SIL-UPG-3 BK OBEJMA EXPERT + SILIKON 3 (85-92MM) BK</v>
          </cell>
          <cell r="D2313" t="str">
            <v>5907754264106</v>
          </cell>
          <cell r="E2313" t="str">
            <v>25</v>
          </cell>
          <cell r="F2313" t="str">
            <v>Obejma EXPERT + silikon 3 (85-92mm) BK</v>
          </cell>
          <cell r="G2313" t="str">
            <v>Pipe clamp EXPERT + silicone 3 (85-92mm) BK</v>
          </cell>
          <cell r="H2313" t="str">
            <v>Csőbilincs EXPERT + szilikon 3 (85-92mm) BK</v>
          </cell>
          <cell r="I2313" t="str">
            <v>Laikiklis Expert + silikonas 3 (85-92mm) BK</v>
          </cell>
          <cell r="J2313" t="str">
            <v>Objímka EXPERT + silikón 3 (85-92mm) BK</v>
          </cell>
          <cell r="K2313" t="str">
            <v>Colier tip EXPERT + silicon 3 (85-92mm) BK</v>
          </cell>
          <cell r="L2313" t="str">
            <v>-</v>
          </cell>
          <cell r="M2313" t="str">
            <v>-</v>
          </cell>
          <cell r="N2313" t="str">
            <v>-</v>
          </cell>
          <cell r="O2313" t="str">
            <v>-</v>
          </cell>
          <cell r="P2313" t="str">
            <v>-</v>
          </cell>
          <cell r="Q2313" t="str">
            <v>-</v>
          </cell>
          <cell r="R2313" t="str">
            <v>0</v>
          </cell>
          <cell r="S2313" t="str">
            <v/>
          </cell>
          <cell r="T2313" t="str">
            <v>THALE sp. z o.o. sp.k.</v>
          </cell>
          <cell r="U2313" t="str">
            <v>11-041 Olsztyn, Poland, Wilimowo 2, Poland</v>
          </cell>
          <cell r="V2313" t="str">
            <v>pasywacja</v>
          </cell>
          <cell r="W2313" t="str">
            <v>N-SIL-UPG-3 BK</v>
          </cell>
        </row>
        <row r="2314">
          <cell r="A2314">
            <v>16905</v>
          </cell>
          <cell r="B2314" t="str">
            <v>81141410001</v>
          </cell>
          <cell r="C2314" t="str">
            <v>OG-XK-MF KSZTAŁTKA KAPELUSZOWA XK PROFILU MF</v>
          </cell>
          <cell r="D2314" t="str">
            <v>5907754244108</v>
          </cell>
          <cell r="E2314" t="str">
            <v>10</v>
          </cell>
          <cell r="F2314" t="str">
            <v>Kształtka kapeluszowa XK profilu MF</v>
          </cell>
          <cell r="G2314" t="str">
            <v>Cap-shaped Flat connector XK for Channel MF</v>
          </cell>
          <cell r="H2314" t="str">
            <v>Sín összekötő híd XK MF típusú szerelősínhez</v>
          </cell>
          <cell r="I2314" t="str">
            <v>XK Jungiamoji detale profiliui MF</v>
          </cell>
          <cell r="J2314" t="str">
            <v>Rohový uholník tvaru čiapky XK pre nosníky MF</v>
          </cell>
          <cell r="K2314" t="str">
            <v>Conector tip XK, profil MF</v>
          </cell>
          <cell r="L2314" t="str">
            <v>(PL)ITB-KOT-2020/1562 wydanie 1 23/12/2020; (HU)A-101/2016 18/11/2021; (SK)SK TP-19/0004-verzia 02 23/03/2022; (RO)AT 017-05-4053-2024 28/02/2024</v>
          </cell>
          <cell r="M2314" t="str">
            <v>(PL)05/2020 30/05/2023; (HU)02/2021 18/11/2021; (SK)01/2022 23/03/2022; (RO)01/2024 28/02/2024</v>
          </cell>
          <cell r="N2314" t="str">
            <v>B</v>
          </cell>
          <cell r="O2314" t="str">
            <v>-</v>
          </cell>
          <cell r="P2314" t="str">
            <v>-</v>
          </cell>
          <cell r="Q2314" t="str">
            <v>-</v>
          </cell>
          <cell r="R2314" t="str">
            <v>15</v>
          </cell>
          <cell r="S2314" t="str">
            <v/>
          </cell>
          <cell r="T2314" t="str">
            <v>THALE sp. z o.o. sp.k.</v>
          </cell>
          <cell r="U2314" t="str">
            <v>11-041 Olsztyn, Poland, Wilimowo 2, Poland</v>
          </cell>
          <cell r="V2314" t="str">
            <v>ocynk ogniowy</v>
          </cell>
          <cell r="W2314" t="str">
            <v>OG-XK-MF</v>
          </cell>
        </row>
        <row r="2315">
          <cell r="A2315">
            <v>20413</v>
          </cell>
          <cell r="B2315" t="str">
            <v/>
          </cell>
          <cell r="C2315" t="str">
            <v>XP-SZ-MH2,5-6000 PROFIL MH2,5 6000MM</v>
          </cell>
          <cell r="D2315" t="str">
            <v/>
          </cell>
          <cell r="E2315" t="str">
            <v>1</v>
          </cell>
          <cell r="F2315" t="str">
            <v>Profil MH2,5 6000mm</v>
          </cell>
          <cell r="G2315" t="str">
            <v>Channel MH2,5 6000mm</v>
          </cell>
          <cell r="H2315" t="str">
            <v>Szerelősín MH2,5 6000mm</v>
          </cell>
          <cell r="I2315" t="str">
            <v>Profilis MH2,5 6000mm</v>
          </cell>
          <cell r="J2315" t="str">
            <v>Nosníky SZ-MH2,5 6000mm</v>
          </cell>
          <cell r="K2315" t="str">
            <v>Profil de montaj MH2,5 6000mm</v>
          </cell>
          <cell r="L2315" t="str">
            <v>(PL)ITB-KOT-2020/1562 wydanie 1 23/12/2020; (HU)A-101/2016 18/11/2021; (RO)AT 017-05-4053-2024 28/02/2024</v>
          </cell>
          <cell r="M2315" t="str">
            <v>(PL)05/2020 30/05/2023; (HU)02/2021 18/11/2021; (RO)01/2024 28/02/2024</v>
          </cell>
          <cell r="N2315" t="str">
            <v>B</v>
          </cell>
          <cell r="O2315" t="str">
            <v>-</v>
          </cell>
          <cell r="P2315" t="str">
            <v>-</v>
          </cell>
          <cell r="Q2315" t="str">
            <v>-</v>
          </cell>
          <cell r="R2315" t="str">
            <v>15</v>
          </cell>
          <cell r="S2315" t="str">
            <v/>
          </cell>
          <cell r="T2315" t="str">
            <v>THALE sp. z o.o. sp.k.</v>
          </cell>
          <cell r="U2315" t="str">
            <v>11-041 Olsztyn, Poland, Wilimowo 2, Poland</v>
          </cell>
          <cell r="V2315" t="str">
            <v>ocynk lamelarny</v>
          </cell>
          <cell r="W2315" t="str">
            <v>XP-SZ-MH2,5-6000</v>
          </cell>
        </row>
        <row r="2316">
          <cell r="A2316">
            <v>473</v>
          </cell>
          <cell r="B2316" t="str">
            <v>80130204802</v>
          </cell>
          <cell r="C2316" t="str">
            <v>N-UPG-11/2 BK OBEJMA EXPERT 11/2 (48-53MM) BK</v>
          </cell>
          <cell r="D2316" t="str">
            <v>5907754200944</v>
          </cell>
          <cell r="E2316" t="str">
            <v>50</v>
          </cell>
          <cell r="F2316" t="str">
            <v>Obejma EXPERT 11/2 (48-53mm) BK</v>
          </cell>
          <cell r="G2316" t="str">
            <v>Pipe clamp EXPERT 11/2 (48-53mm) BK</v>
          </cell>
          <cell r="H2316" t="str">
            <v>Csőbilincs EXPERT 11/2 (48-53mm) BK</v>
          </cell>
          <cell r="I2316" t="str">
            <v>Laikiklis Expert  11/2 (48-53mm) BK</v>
          </cell>
          <cell r="K2316" t="str">
            <v>Colier tip Expert  11/2 (48-53mm) BK</v>
          </cell>
          <cell r="L2316" t="str">
            <v>-</v>
          </cell>
          <cell r="M2316" t="str">
            <v>-</v>
          </cell>
          <cell r="N2316" t="str">
            <v>-</v>
          </cell>
          <cell r="O2316" t="str">
            <v>-</v>
          </cell>
          <cell r="P2316" t="str">
            <v>-</v>
          </cell>
          <cell r="Q2316" t="str">
            <v>-</v>
          </cell>
          <cell r="R2316" t="str">
            <v>0</v>
          </cell>
          <cell r="S2316" t="str">
            <v/>
          </cell>
          <cell r="T2316" t="str">
            <v>THALE sp. z o.o. sp.k.</v>
          </cell>
          <cell r="U2316" t="str">
            <v>11-041 Olsztyn, Poland, Wilimowo 2, Poland</v>
          </cell>
          <cell r="V2316" t="str">
            <v>pasywacja</v>
          </cell>
          <cell r="W2316" t="str">
            <v>N-UPG-11/2 BK</v>
          </cell>
        </row>
        <row r="2317">
          <cell r="A2317">
            <v>28563</v>
          </cell>
          <cell r="B2317" t="str">
            <v>90000005817</v>
          </cell>
          <cell r="C2317" t="str">
            <v>Y-MOCOWANIE PS RUROCIĄGU WL</v>
          </cell>
          <cell r="D2317" t="str">
            <v>5907754264120</v>
          </cell>
          <cell r="E2317" t="str">
            <v>1</v>
          </cell>
          <cell r="L2317" t="str">
            <v>-</v>
          </cell>
          <cell r="M2317" t="str">
            <v>-</v>
          </cell>
          <cell r="N2317" t="str">
            <v>-</v>
          </cell>
          <cell r="O2317" t="str">
            <v>-</v>
          </cell>
          <cell r="P2317" t="str">
            <v>-</v>
          </cell>
          <cell r="Q2317" t="str">
            <v>-</v>
          </cell>
          <cell r="R2317" t="str">
            <v>0</v>
          </cell>
          <cell r="S2317" t="str">
            <v/>
          </cell>
          <cell r="T2317" t="str">
            <v>THALE sp. z o.o. sp.k.</v>
          </cell>
          <cell r="U2317" t="str">
            <v>11-041 Olsztyn, Poland, Wilimowo 2, Poland</v>
          </cell>
          <cell r="V2317" t="str">
            <v>ocynk ogniowy</v>
          </cell>
          <cell r="W2317" t="str">
            <v>Y-MOCOWANIE PS RUROCIĄGU WL</v>
          </cell>
        </row>
        <row r="2318">
          <cell r="A2318">
            <v>19122</v>
          </cell>
          <cell r="B2318" t="str">
            <v>80240004802</v>
          </cell>
          <cell r="C2318" t="str">
            <v>Y-N-L4-48 OBEJMA CHŁODU L4 (48,3 MM) GR. IZOL. 22MM</v>
          </cell>
          <cell r="D2318" t="str">
            <v>5907754248267</v>
          </cell>
          <cell r="E2318" t="str">
            <v>1</v>
          </cell>
          <cell r="L2318" t="str">
            <v>-</v>
          </cell>
          <cell r="M2318" t="str">
            <v>-</v>
          </cell>
          <cell r="N2318" t="str">
            <v>-</v>
          </cell>
          <cell r="O2318" t="str">
            <v>-</v>
          </cell>
          <cell r="P2318" t="str">
            <v>-</v>
          </cell>
          <cell r="Q2318" t="str">
            <v>-</v>
          </cell>
          <cell r="R2318" t="str">
            <v>0</v>
          </cell>
          <cell r="S2318" t="str">
            <v/>
          </cell>
          <cell r="T2318" t="str">
            <v>THALE sp. z o.o. sp.k.</v>
          </cell>
          <cell r="U2318" t="str">
            <v>11-041 Olsztyn, Poland, Wilimowo 2, Poland</v>
          </cell>
          <cell r="V2318" t="str">
            <v>pasywacja</v>
          </cell>
          <cell r="W2318" t="str">
            <v>Y-N-L4-48 [NPZD]</v>
          </cell>
        </row>
        <row r="2319">
          <cell r="A2319">
            <v>28555</v>
          </cell>
          <cell r="B2319" t="str">
            <v>80130321902</v>
          </cell>
          <cell r="C2319" t="str">
            <v>N-SIL-UPG-8 BK OBEJMA EXPERT + SILIKON 8 (214-222MM) BK</v>
          </cell>
          <cell r="D2319" t="str">
            <v>5907754264113</v>
          </cell>
          <cell r="E2319" t="str">
            <v>5</v>
          </cell>
          <cell r="F2319" t="str">
            <v>Obejma EXPERT + silikon 8 (214-222mm) BK</v>
          </cell>
          <cell r="G2319" t="str">
            <v>Pipe clamp EXPERT + silicone 8 (214-222mm) BK</v>
          </cell>
          <cell r="H2319" t="str">
            <v>Csőbilincs EXPERT + szilikon 8 (214-222mm) BK</v>
          </cell>
          <cell r="I2319" t="str">
            <v>Laikiklis Expert + silikonas 8 (214-222mm) BK</v>
          </cell>
          <cell r="J2319" t="str">
            <v>Objímka EXPERT + silikón 8 (214-222mm) BK</v>
          </cell>
          <cell r="K2319" t="str">
            <v>Colier tip EXPERT + silicon 8 (214-222mm) BK</v>
          </cell>
          <cell r="L2319" t="str">
            <v>-</v>
          </cell>
          <cell r="M2319" t="str">
            <v>-</v>
          </cell>
          <cell r="N2319" t="str">
            <v>-</v>
          </cell>
          <cell r="O2319" t="str">
            <v>-</v>
          </cell>
          <cell r="P2319" t="str">
            <v>-</v>
          </cell>
          <cell r="Q2319" t="str">
            <v>-</v>
          </cell>
          <cell r="R2319" t="str">
            <v>0</v>
          </cell>
          <cell r="S2319" t="str">
            <v/>
          </cell>
          <cell r="T2319" t="str">
            <v>THALE sp. z o.o. sp.k.</v>
          </cell>
          <cell r="U2319" t="str">
            <v>11-041 Olsztyn, Poland, Wilimowo 2, Poland</v>
          </cell>
          <cell r="V2319" t="str">
            <v>pasywacja</v>
          </cell>
          <cell r="W2319" t="str">
            <v>N-SIL-UPG-8 BK</v>
          </cell>
        </row>
        <row r="2320">
          <cell r="A2320">
            <v>28495</v>
          </cell>
          <cell r="B2320" t="str">
            <v>90000006217_x001F__x001F_</v>
          </cell>
          <cell r="C2320" t="str">
            <v>Y-PROFIL KĄTOWY  30X30X3,0MM-2000MM OCYNK GALWANICZNY</v>
          </cell>
          <cell r="D2320" t="str">
            <v/>
          </cell>
          <cell r="E2320" t="str">
            <v>1</v>
          </cell>
          <cell r="L2320" t="str">
            <v>-</v>
          </cell>
          <cell r="M2320" t="str">
            <v>-</v>
          </cell>
          <cell r="N2320" t="str">
            <v>-</v>
          </cell>
          <cell r="O2320" t="str">
            <v>-</v>
          </cell>
          <cell r="P2320" t="str">
            <v>-</v>
          </cell>
          <cell r="Q2320" t="str">
            <v>-</v>
          </cell>
          <cell r="R2320" t="str">
            <v>0</v>
          </cell>
          <cell r="S2320" t="str">
            <v/>
          </cell>
          <cell r="T2320" t="str">
            <v>THALE sp. z o.o. sp.k.</v>
          </cell>
          <cell r="U2320" t="str">
            <v>11-041 Olsztyn, Poland, Wilimowo 2, Poland</v>
          </cell>
          <cell r="V2320" t="str">
            <v/>
          </cell>
          <cell r="W2320" t="str">
            <v>Y-PROFIL KĄTOWY 30X30X3,0MM-2000MM</v>
          </cell>
        </row>
        <row r="2321">
          <cell r="A2321">
            <v>20465</v>
          </cell>
          <cell r="B2321" t="str">
            <v>80310103330</v>
          </cell>
          <cell r="C2321" t="str">
            <v>PST-25-3/4 OBEJMA PST 25 (32-37MM) 3/4</v>
          </cell>
          <cell r="D2321" t="str">
            <v>5907754250130</v>
          </cell>
          <cell r="E2321" t="str">
            <v>1</v>
          </cell>
          <cell r="F2321" t="str">
            <v>Obejma PST 25 (32-37mm) 3/4</v>
          </cell>
          <cell r="G2321" t="str">
            <v>Heavy duty pipe clamp PST 25 (32-37mm) 3/4</v>
          </cell>
          <cell r="H2321" t="str">
            <v>Fixpont bilincs PST 25 (32-37mm) 3/4</v>
          </cell>
          <cell r="I2321" t="str">
            <v>Laikiklis PST  25 (32-37mm) 3/4</v>
          </cell>
          <cell r="J2321" t="str">
            <v>Objímka pre pevné body PST 25 (32-37mm) 3/4</v>
          </cell>
          <cell r="K2321" t="str">
            <v>Colier masive punct fix PST  25 (32-37mm) 3/4</v>
          </cell>
          <cell r="L2321" t="str">
            <v>-</v>
          </cell>
          <cell r="M2321" t="str">
            <v>-</v>
          </cell>
          <cell r="N2321" t="str">
            <v>-</v>
          </cell>
          <cell r="O2321" t="str">
            <v>-</v>
          </cell>
          <cell r="P2321" t="str">
            <v>-</v>
          </cell>
          <cell r="Q2321" t="str">
            <v>-</v>
          </cell>
          <cell r="R2321" t="str">
            <v>0</v>
          </cell>
          <cell r="S2321" t="str">
            <v/>
          </cell>
          <cell r="T2321" t="str">
            <v>THALE sp. z o.o. sp.k.</v>
          </cell>
          <cell r="U2321" t="str">
            <v>11-041 Olsztyn, Poland, Wilimowo 2, Poland</v>
          </cell>
          <cell r="V2321" t="str">
            <v>ocynk galwaniczny</v>
          </cell>
          <cell r="W2321" t="str">
            <v>PST-25-3/4</v>
          </cell>
        </row>
        <row r="2322">
          <cell r="A2322">
            <v>19410</v>
          </cell>
          <cell r="B2322" t="str">
            <v>81190410802</v>
          </cell>
          <cell r="C2322" t="str">
            <v>N-NSZ-MF-M8 NAKRĘTKA ŚLIZGOWA NSZ M8 PROFILU SZER. 41MM</v>
          </cell>
          <cell r="D2322" t="str">
            <v>5907754254299</v>
          </cell>
          <cell r="E2322" t="str">
            <v>30</v>
          </cell>
          <cell r="F2322" t="str">
            <v>Nakrętka ślizgowa NSZ M8 profilu szer. 41mm</v>
          </cell>
          <cell r="G2322" t="str">
            <v>Slide nut NSZ M8 channel width 41mm</v>
          </cell>
          <cell r="H2322" t="str">
            <v>Bilincscsatlakozó NSZ M8 41mm-es szerelősínekhez</v>
          </cell>
          <cell r="I2322" t="str">
            <v>Dantyta verzle NSZ M8, profiliams 41mm</v>
          </cell>
          <cell r="J2322" t="str">
            <v>Nosníková matica NSZ M8 pre šírku 41mm</v>
          </cell>
          <cell r="K2322" t="str">
            <v>Piulite dintate profil 41mm M18</v>
          </cell>
          <cell r="L2322" t="str">
            <v>(PL)ITB-KOT-2020/1562 wydanie 1 23/12/2020; (HU)A-101/2016 18/11/2021; (SK)SK TP-19/0004-verzia 02 23/03/2022; (RO)AT 017-05-4053-2024 28/02/2024</v>
          </cell>
          <cell r="M2322" t="str">
            <v>(PL)05/2020 30/05/2023; (HU)02/2021 18/11/2021; (SK)01/2022 23/03/2022; (RO)01/2024 28/02/2024</v>
          </cell>
          <cell r="N2322" t="str">
            <v>B</v>
          </cell>
          <cell r="O2322" t="str">
            <v>-</v>
          </cell>
          <cell r="P2322" t="str">
            <v>-</v>
          </cell>
          <cell r="Q2322" t="str">
            <v>-</v>
          </cell>
          <cell r="R2322" t="str">
            <v>15</v>
          </cell>
          <cell r="S2322" t="str">
            <v/>
          </cell>
          <cell r="T2322" t="str">
            <v>THALE sp. z o.o. sp.k.</v>
          </cell>
          <cell r="U2322" t="str">
            <v>11-041 Olsztyn, Poland, Wilimowo 2, Poland</v>
          </cell>
          <cell r="V2322" t="str">
            <v>pasywacja</v>
          </cell>
          <cell r="W2322" t="str">
            <v>N-NSZ-MF-M8</v>
          </cell>
        </row>
        <row r="2323">
          <cell r="A2323">
            <v>28378</v>
          </cell>
          <cell r="B2323" t="str">
            <v>9000028378</v>
          </cell>
          <cell r="C2323" t="str">
            <v>MARK - PREZENT ŚWIĄTECZNY VIP POLSKA</v>
          </cell>
          <cell r="D2323" t="str">
            <v>5907754265646</v>
          </cell>
          <cell r="E2323" t="str">
            <v>1</v>
          </cell>
          <cell r="L2323" t="str">
            <v>-</v>
          </cell>
          <cell r="M2323" t="str">
            <v>-</v>
          </cell>
          <cell r="N2323" t="str">
            <v>-</v>
          </cell>
          <cell r="O2323" t="str">
            <v>-</v>
          </cell>
          <cell r="P2323" t="str">
            <v>-</v>
          </cell>
          <cell r="Q2323" t="str">
            <v>-</v>
          </cell>
          <cell r="R2323" t="str">
            <v>0</v>
          </cell>
          <cell r="S2323" t="str">
            <v/>
          </cell>
          <cell r="T2323" t="str">
            <v>THALE sp. z o.o. sp.k.</v>
          </cell>
          <cell r="U2323" t="str">
            <v>11-041 Olsztyn, Poland, Wilimowo 2, Poland</v>
          </cell>
          <cell r="V2323" t="str">
            <v/>
          </cell>
          <cell r="W2323" t="str">
            <v/>
          </cell>
        </row>
        <row r="2324">
          <cell r="A2324">
            <v>10712</v>
          </cell>
          <cell r="B2324" t="str">
            <v>80930163002</v>
          </cell>
          <cell r="C2324" t="str">
            <v>N-SS-C1,5-300 KONSOLA C 312MM</v>
          </cell>
          <cell r="D2324" t="str">
            <v>5907754230835</v>
          </cell>
          <cell r="E2324" t="str">
            <v>1</v>
          </cell>
          <cell r="F2324" t="str">
            <v>Konsola C 312mm</v>
          </cell>
          <cell r="G2324" t="str">
            <v>Cantilever arm C 312mm</v>
          </cell>
          <cell r="H2324" t="str">
            <v>Hosszanti sínkonzol C 312mm</v>
          </cell>
          <cell r="I2324" t="str">
            <v>Konsole C 312mm</v>
          </cell>
          <cell r="J2324" t="str">
            <v>Montážna konzola SS-C2,0 312mm</v>
          </cell>
          <cell r="K2324" t="str">
            <v>Brat consola C 312mm</v>
          </cell>
          <cell r="L2324" t="str">
            <v>(PL)ITB-KOT-2020/1562 wydanie 1 23/12/2020; (HU)A-101/2016 18/11/2021; (SK)SK TP-19/0004-verzia 02 23/03/2022; (RO)AT 017-05-4053-2024 28/02/2024</v>
          </cell>
          <cell r="M2324" t="str">
            <v>(PL)05/2020 30/05/2023; (HU)02/2021 18/11/2021; (SK)01/2022 23/03/2022; (RO)01/2024 28/02/2024</v>
          </cell>
          <cell r="N2324" t="str">
            <v>B</v>
          </cell>
          <cell r="O2324" t="str">
            <v>-</v>
          </cell>
          <cell r="P2324" t="str">
            <v>-</v>
          </cell>
          <cell r="Q2324" t="str">
            <v>-</v>
          </cell>
          <cell r="R2324" t="str">
            <v>15</v>
          </cell>
          <cell r="S2324" t="str">
            <v/>
          </cell>
          <cell r="T2324" t="str">
            <v>THALE sp. z o.o. sp.k.</v>
          </cell>
          <cell r="U2324" t="str">
            <v>11-041 Olsztyn, Poland, Wilimowo 2, Poland</v>
          </cell>
          <cell r="V2324" t="str">
            <v>pasywacja</v>
          </cell>
          <cell r="W2324" t="str">
            <v>N-SS-C1,5-300</v>
          </cell>
        </row>
        <row r="2325">
          <cell r="A2325">
            <v>29185</v>
          </cell>
          <cell r="B2325" t="str">
            <v>80130114010</v>
          </cell>
          <cell r="C2325" t="str">
            <v>UPZ-11/4 KPL OBEJMA EXPERT 11/4 (40-45MM) KPL</v>
          </cell>
          <cell r="D2325" t="str">
            <v>5907754265349</v>
          </cell>
          <cell r="E2325" t="str">
            <v>50</v>
          </cell>
          <cell r="F2325" t="str">
            <v>Obejma EXPERT 11/4 (40-45mm) KPL</v>
          </cell>
          <cell r="G2325" t="str">
            <v>Pipe clamp EXPERT 11/4 (40-45mm) KPL</v>
          </cell>
          <cell r="H2325" t="str">
            <v>Csőbilincs EXPERT 11/4 (40-45mm) KPL</v>
          </cell>
          <cell r="I2325" t="str">
            <v>Laikiklis EXPERT 11/4 (40-45mm) KPL</v>
          </cell>
          <cell r="J2325" t="str">
            <v>Objímka EXPERT 11/4 (40-45mm) KPL</v>
          </cell>
          <cell r="K2325" t="str">
            <v>Colier tip EXPERT 11/4 (40-45mm) KPL</v>
          </cell>
          <cell r="L2325" t="str">
            <v>(PL)ITB-KOT-2018/0744 wydanie 2 27/03/2020</v>
          </cell>
          <cell r="M2325" t="str">
            <v>(PL)01/2020 30/05/2023</v>
          </cell>
          <cell r="N2325" t="str">
            <v>B</v>
          </cell>
          <cell r="O2325" t="str">
            <v>-</v>
          </cell>
          <cell r="P2325" t="str">
            <v>-</v>
          </cell>
          <cell r="Q2325" t="str">
            <v>-</v>
          </cell>
          <cell r="R2325" t="str">
            <v>18</v>
          </cell>
          <cell r="S2325" t="str">
            <v/>
          </cell>
          <cell r="T2325" t="str">
            <v>THALE sp. z o.o. sp.k.</v>
          </cell>
          <cell r="U2325" t="str">
            <v>11-041 Olsztyn, Poland, Wilimowo 2, Poland</v>
          </cell>
          <cell r="V2325" t="str">
            <v>ocynk galwaniczny</v>
          </cell>
          <cell r="W2325" t="str">
            <v>UPZ-11/4 KPL</v>
          </cell>
        </row>
        <row r="2326">
          <cell r="A2326">
            <v>36026</v>
          </cell>
          <cell r="B2326" t="str">
            <v>81130060000</v>
          </cell>
          <cell r="C2326" t="str">
            <v>X6-A KSZTAŁTKA X6 PROFILU SZER. 30MM</v>
          </cell>
          <cell r="D2326" t="str">
            <v>5907754207264</v>
          </cell>
          <cell r="E2326" t="str">
            <v>10</v>
          </cell>
          <cell r="F2326" t="str">
            <v>Kształtka X6 profilu szer. 30mm</v>
          </cell>
          <cell r="G2326" t="str">
            <v>Flat connector X6 channel width 30mm</v>
          </cell>
          <cell r="H2326" t="str">
            <v>Sarokelem X6 szerelősín szélesség 30mm</v>
          </cell>
          <cell r="I2326" t="str">
            <v>Montazine jungiamoji detale X6 30mm profiliui</v>
          </cell>
          <cell r="J2326" t="str">
            <v>Rohový uholník X6 šírka 30mm</v>
          </cell>
          <cell r="K2326" t="str">
            <v>Conector X6 profil 30mm</v>
          </cell>
          <cell r="L2326" t="str">
            <v>(PL)ITB-KOT-2020/1562 wydanie 1 23/12/2020; (HU)A-101/2016 18/11/2021; (SK)SK TP-19/0004-verzia 02 23/03/2022; (RO)AT 017-05-4053-2024 28/02/2024</v>
          </cell>
          <cell r="M2326" t="str">
            <v>(PL)05/2020 30/05/2023; (HU)02/2021 18/11/2021; (SK)01/2022 23/03/2022; (RO)01/2024 28/02/2024</v>
          </cell>
          <cell r="N2326" t="str">
            <v>B</v>
          </cell>
          <cell r="O2326" t="str">
            <v>-</v>
          </cell>
          <cell r="P2326" t="str">
            <v>-</v>
          </cell>
          <cell r="Q2326" t="str">
            <v>-</v>
          </cell>
          <cell r="R2326" t="str">
            <v>15</v>
          </cell>
          <cell r="S2326" t="str">
            <v/>
          </cell>
          <cell r="T2326" t="str">
            <v>THALE sp. z o.o. sp.k.</v>
          </cell>
          <cell r="U2326" t="str">
            <v>11-041 Olsztyn, Poland, Wilimowo 2, Poland</v>
          </cell>
          <cell r="V2326" t="str">
            <v>ocynk galwaniczny</v>
          </cell>
          <cell r="W2326" t="str">
            <v>X6-A</v>
          </cell>
        </row>
        <row r="2327">
          <cell r="A2327">
            <v>25450</v>
          </cell>
          <cell r="B2327" t="str">
            <v>80560004200</v>
          </cell>
          <cell r="C2327" t="str">
            <v>DN-F-11/4-PP OBEJMA TRYSKACZOWA DN 11/4 (40-45)</v>
          </cell>
          <cell r="D2327" t="str">
            <v>5907754258655</v>
          </cell>
          <cell r="E2327" t="str">
            <v>50</v>
          </cell>
          <cell r="F2327" t="str">
            <v>Obejma tryskaczowa DN-F 11/4 (40-45)</v>
          </cell>
          <cell r="G2327" t="str">
            <v>Sprinkler pipe clamp DN-F 11/4 (40-45)</v>
          </cell>
          <cell r="H2327" t="str">
            <v>Sprinkler Csőbilincs DN 11/4 (40-45)</v>
          </cell>
          <cell r="I2327" t="str">
            <v>Laikiklis sprinklerinems sistem DN 11/4 (40-45)</v>
          </cell>
          <cell r="K2327" t="str">
            <v>Colier pentru sprinklere DN-F 11/4 (40-45)</v>
          </cell>
          <cell r="L2327" t="str">
            <v>-</v>
          </cell>
          <cell r="M2327" t="str">
            <v>-</v>
          </cell>
          <cell r="N2327" t="str">
            <v>-</v>
          </cell>
          <cell r="O2327" t="str">
            <v>-</v>
          </cell>
          <cell r="P2327" t="str">
            <v>-</v>
          </cell>
          <cell r="Q2327" t="str">
            <v>-</v>
          </cell>
          <cell r="R2327" t="str">
            <v>0</v>
          </cell>
          <cell r="S2327" t="str">
            <v/>
          </cell>
          <cell r="T2327" t="str">
            <v>THALE sp. z o.o. sp.k.</v>
          </cell>
          <cell r="U2327" t="str">
            <v>11-041 Olsztyn, Poland, Wilimowo 2, Poland</v>
          </cell>
          <cell r="V2327" t="str">
            <v>ocynk galwaniczny</v>
          </cell>
          <cell r="W2327" t="str">
            <v>DN-F-11/4-PP</v>
          </cell>
        </row>
        <row r="2328">
          <cell r="A2328">
            <v>19254</v>
          </cell>
          <cell r="B2328" t="str">
            <v/>
          </cell>
          <cell r="C2328" t="str">
            <v>KRK-10X80 KOŁEK RAMOWY Z WKRĘTEM 6-KĄT. M10X80MM</v>
          </cell>
          <cell r="D2328" t="str">
            <v/>
          </cell>
          <cell r="E2328" t="str">
            <v>50</v>
          </cell>
          <cell r="F2328" t="str">
            <v>Kołek ramowy z wkrętem 6-kąt. M10x80mm</v>
          </cell>
          <cell r="G2328" t="str">
            <v>Hex head frame anchor M10x80mm</v>
          </cell>
          <cell r="H2328" t="str">
            <v>Hatlapfejű keretrögzítő dübel M10x80mm</v>
          </cell>
          <cell r="I2328" t="str">
            <v>Kaistis su varztu 6-kamp  M10x80mm</v>
          </cell>
          <cell r="J2328" t="str">
            <v>Rámová hmoždinka so 6-hrannou skrutkou M10x80mm</v>
          </cell>
          <cell r="K2328" t="str">
            <v>Dibluri cadru cu surub cu cap hexagonal M10x80mm</v>
          </cell>
          <cell r="L2328" t="str">
            <v>(EU)ETA-07/0121 20/12/2022</v>
          </cell>
          <cell r="M2328" t="str">
            <v>(EU)DoP 0329 17/01/2023</v>
          </cell>
          <cell r="N2328" t="str">
            <v>-</v>
          </cell>
          <cell r="O2328" t="str">
            <v>CE</v>
          </cell>
          <cell r="P2328" t="str">
            <v>-</v>
          </cell>
          <cell r="Q2328" t="str">
            <v>-</v>
          </cell>
          <cell r="R2328" t="str">
            <v>17</v>
          </cell>
          <cell r="S2328">
            <v>0</v>
          </cell>
          <cell r="T2328" t="str">
            <v>UE</v>
          </cell>
          <cell r="U2328" t="str">
            <v>0, 0</v>
          </cell>
          <cell r="V2328" t="str">
            <v>ocynk galwaniczny</v>
          </cell>
          <cell r="W2328" t="str">
            <v>KRK-10X80</v>
          </cell>
        </row>
        <row r="2329">
          <cell r="A2329">
            <v>486</v>
          </cell>
          <cell r="B2329" t="str">
            <v>80130213302</v>
          </cell>
          <cell r="C2329" t="str">
            <v>N-UPG-5 BK OBEJMA EXPERT 5 (130-138MM) BK</v>
          </cell>
          <cell r="D2329" t="str">
            <v>5907754200814</v>
          </cell>
          <cell r="E2329" t="str">
            <v>20</v>
          </cell>
          <cell r="F2329" t="str">
            <v>Obejma EXPERT 5 (130-138mm) BK</v>
          </cell>
          <cell r="G2329" t="str">
            <v>Pipe clamp EXPERT 5 (130-138mm) BK</v>
          </cell>
          <cell r="H2329" t="str">
            <v>Csőbilincs EXPERT 5 (130-138mm) BK</v>
          </cell>
          <cell r="I2329" t="str">
            <v>Laikiklis Expert  5 (130-138mm) BK</v>
          </cell>
          <cell r="K2329" t="str">
            <v>Colier tip  EXPERT 5 (130-138mm) BK</v>
          </cell>
          <cell r="L2329" t="str">
            <v>(PL)ITB-KOT-2020/1561 wydanie 1 15/12/2020; (HU)A-101/2016 18/11/2021; (SK)SK TP-19/0004-verzia 02 23/03/2022; (RO)AT 017-05-4053-2024 28/02/2024</v>
          </cell>
          <cell r="M2329" t="str">
            <v>(PL)04/2020 30/05/2023; (HU)02/2021 18/11/2021; (SK)01/2022 23/03/2022; (RO)01/2024 28/02/2024</v>
          </cell>
          <cell r="N2329" t="str">
            <v>B</v>
          </cell>
          <cell r="O2329" t="str">
            <v>-</v>
          </cell>
          <cell r="P2329" t="str">
            <v>-</v>
          </cell>
          <cell r="Q2329" t="str">
            <v>-</v>
          </cell>
          <cell r="R2329" t="str">
            <v>15</v>
          </cell>
          <cell r="S2329" t="str">
            <v/>
          </cell>
          <cell r="T2329" t="str">
            <v>THALE sp. z o.o. sp.k.</v>
          </cell>
          <cell r="U2329" t="str">
            <v>11-041 Olsztyn, Poland, Wilimowo 2, Poland</v>
          </cell>
          <cell r="V2329" t="str">
            <v>pasywacja</v>
          </cell>
          <cell r="W2329" t="str">
            <v>N-UPG-5 BK</v>
          </cell>
        </row>
        <row r="2330">
          <cell r="A2330">
            <v>20119</v>
          </cell>
          <cell r="B2330" t="str">
            <v>80320102611</v>
          </cell>
          <cell r="C2330" t="str">
            <v>OG-PSF-20-M20 OBEJMA PSF 20 (25-29MM) M20</v>
          </cell>
          <cell r="D2330" t="str">
            <v>5907754257306</v>
          </cell>
          <cell r="E2330" t="str">
            <v>1</v>
          </cell>
          <cell r="F2330" t="str">
            <v>Obejma PSF 20 (25-29mm) M20</v>
          </cell>
          <cell r="G2330" t="str">
            <v>Heavy duty pipe clamp PSF 20 (25-29mm) M20</v>
          </cell>
          <cell r="H2330" t="str">
            <v>Fixpont bilincs PSF 20 (25-29mm) M20</v>
          </cell>
          <cell r="I2330" t="str">
            <v>Laikiklis PSF 20 (25-29mm) M20</v>
          </cell>
          <cell r="K2330" t="str">
            <v>Coliere masive punct fix PSF 20 (25-29mm) M20</v>
          </cell>
          <cell r="L2330" t="str">
            <v>(PL)ITB-KOT-2020/1561 wydanie 1 15/12/2020; (HU)A-101/2016 18/11/2021; (SK)SK TP-19/0004-verzia 02 23/03/2022; (RO)AT 017-05-4053-2024 28/02/2024</v>
          </cell>
          <cell r="M2330" t="str">
            <v>(PL)04/2020 30/05/2023; (HU)02/2021 18/11/2021; (SK)01/2022 23/03/2022; (RO)01/2024 28/02/2024</v>
          </cell>
          <cell r="N2330" t="str">
            <v>B</v>
          </cell>
          <cell r="O2330" t="str">
            <v>-</v>
          </cell>
          <cell r="P2330" t="str">
            <v>-</v>
          </cell>
          <cell r="Q2330" t="str">
            <v>-</v>
          </cell>
          <cell r="R2330" t="str">
            <v>15</v>
          </cell>
          <cell r="S2330" t="str">
            <v/>
          </cell>
          <cell r="T2330" t="str">
            <v>THALE sp. z o.o. sp.k.</v>
          </cell>
          <cell r="U2330" t="str">
            <v>11-041 Olsztyn, Poland, Wilimowo 2, Poland</v>
          </cell>
          <cell r="V2330" t="str">
            <v>ocynk ogniowy</v>
          </cell>
          <cell r="W2330" t="str">
            <v>OG-PSF-20-M20</v>
          </cell>
        </row>
        <row r="2331">
          <cell r="A2331">
            <v>16374</v>
          </cell>
          <cell r="B2331" t="str">
            <v>80130205420</v>
          </cell>
          <cell r="C2331" t="str">
            <v>UPG-54 SKR OBEJMA EXPERT 54 (52-57MM) SKR</v>
          </cell>
          <cell r="D2331" t="str">
            <v>5907754241633</v>
          </cell>
          <cell r="E2331" t="str">
            <v>50</v>
          </cell>
          <cell r="F2331" t="str">
            <v>Obejma EXPERT 54 (52-57mm) SKR</v>
          </cell>
          <cell r="G2331" t="str">
            <v>Pipe clamp EXPERT 54 (52-57mm) SKR</v>
          </cell>
          <cell r="H2331" t="str">
            <v>Csőbilincs EXPERT 54 (52-57mm) SKR</v>
          </cell>
          <cell r="I2331" t="str">
            <v>Laikiklis Expert 54 (52-57mm) SKR</v>
          </cell>
          <cell r="J2331" t="str">
            <v>Objímka EXPERT 54 (52-57mm) SKR</v>
          </cell>
          <cell r="K2331" t="str">
            <v>Colier tip EXPERT 54 (52-57mm) SKR</v>
          </cell>
          <cell r="L2331" t="str">
            <v>(PL)ITB-KOT-2020/1561 wydanie 1 15/12/2020; (HU)A-101/2016 18/11/2021; (SK)SK TP-19/0004-verzia 02 23/03/2022; (RO)AT 017-05-4053-2024 28/02/2024</v>
          </cell>
          <cell r="M2331" t="str">
            <v>(PL)04/2020 30/05/2023; (HU)02/2021 18/11/2021; (SK)01/2022 23/03/2022; (RO)01/2024 28/02/2024</v>
          </cell>
          <cell r="N2331" t="str">
            <v>B</v>
          </cell>
          <cell r="O2331" t="str">
            <v>-</v>
          </cell>
          <cell r="P2331" t="str">
            <v>-</v>
          </cell>
          <cell r="Q2331" t="str">
            <v>-</v>
          </cell>
          <cell r="R2331" t="str">
            <v>15</v>
          </cell>
          <cell r="S2331" t="str">
            <v/>
          </cell>
          <cell r="T2331" t="str">
            <v>THALE sp. z o.o. sp.k.</v>
          </cell>
          <cell r="U2331" t="str">
            <v>11-041 Olsztyn, Poland, Wilimowo 2, Poland</v>
          </cell>
          <cell r="V2331" t="str">
            <v>ocynk galwaniczny</v>
          </cell>
          <cell r="W2331" t="str">
            <v>UPG-54 SKR</v>
          </cell>
        </row>
        <row r="2332">
          <cell r="A2332">
            <v>16381</v>
          </cell>
          <cell r="B2332" t="str">
            <v>80130213920</v>
          </cell>
          <cell r="C2332" t="str">
            <v>UPG-139 SKR OBEJMA EXPERT 139 (141-148MM) SKR</v>
          </cell>
          <cell r="D2332" t="str">
            <v>5907754241657</v>
          </cell>
          <cell r="E2332" t="str">
            <v>10</v>
          </cell>
          <cell r="F2332" t="str">
            <v>Obejma EXPERT 139 (141-148mm) SKR</v>
          </cell>
          <cell r="G2332" t="str">
            <v>Pipe clamp EXPERT 139 (141-148mm) SKR</v>
          </cell>
          <cell r="H2332" t="str">
            <v>Csőbilincs EXPERT 139 (141-148mm) SKR</v>
          </cell>
          <cell r="I2332" t="str">
            <v>Laikiklis Expert 139 (141-148mm) SKR</v>
          </cell>
          <cell r="J2332" t="str">
            <v>Objímka EXPERT 139 (141-148mm) SKR</v>
          </cell>
          <cell r="K2332" t="str">
            <v>Colier tip EXPERT 139 (141-148mm) SKR</v>
          </cell>
          <cell r="L2332" t="str">
            <v>(PL)ITB-KOT-2020/1561 wydanie 1 15/12/2020; (HU)A-101/2016 18/11/2021; (SK)SK TP-19/0004-verzia 02 23/03/2022; (RO)AT 017-05-4053-2024 28/02/2024</v>
          </cell>
          <cell r="M2332" t="str">
            <v>(PL)04/2020 30/05/2023; (HU)02/2021 18/11/2021; (SK)01/2022 23/03/2022; (RO)01/2024 28/02/2024</v>
          </cell>
          <cell r="N2332" t="str">
            <v>B</v>
          </cell>
          <cell r="O2332" t="str">
            <v>-</v>
          </cell>
          <cell r="P2332" t="str">
            <v>-</v>
          </cell>
          <cell r="Q2332" t="str">
            <v>-</v>
          </cell>
          <cell r="R2332" t="str">
            <v>15</v>
          </cell>
          <cell r="S2332" t="str">
            <v/>
          </cell>
          <cell r="T2332" t="str">
            <v>THALE sp. z o.o. sp.k.</v>
          </cell>
          <cell r="U2332" t="str">
            <v>11-041 Olsztyn, Poland, Wilimowo 2, Poland</v>
          </cell>
          <cell r="V2332" t="str">
            <v>ocynk galwaniczny</v>
          </cell>
          <cell r="W2332" t="str">
            <v>UPG-139 SKR</v>
          </cell>
        </row>
        <row r="2333">
          <cell r="A2333">
            <v>14794</v>
          </cell>
          <cell r="B2333" t="str">
            <v>80320104811</v>
          </cell>
          <cell r="C2333" t="str">
            <v>OG-PSF-40-M20 OBEJMA PSF 40 (47-52MM) M20</v>
          </cell>
          <cell r="D2333" t="str">
            <v>5907754246928</v>
          </cell>
          <cell r="E2333" t="str">
            <v>1</v>
          </cell>
          <cell r="F2333" t="str">
            <v>Obejma PSF 40 (47-52mm) M20</v>
          </cell>
          <cell r="G2333" t="str">
            <v>Heavy duty pipe clamp PSF 40 (47-52mm) M20</v>
          </cell>
          <cell r="H2333" t="str">
            <v>Fixpont bilincs PSF 40 (47-52mm) M20</v>
          </cell>
          <cell r="I2333" t="str">
            <v>Laikiklis PSF 40 (47-52mm) M20</v>
          </cell>
          <cell r="L2333" t="str">
            <v>(PL)ITB-KOT-2020/1561 wydanie 1 15/12/2020; (HU)A-101/2016 18/11/2021; (SK)SK TP-19/0004-verzia 02 23/03/2022; (RO)AT 017-05-4053-2024 28/02/2024</v>
          </cell>
          <cell r="M2333" t="str">
            <v>(PL)04/2020 30/05/2023; (HU)02/2021 18/11/2021; (SK)01/2022 23/03/2022; (RO)01/2024 28/02/2024</v>
          </cell>
          <cell r="N2333" t="str">
            <v>B</v>
          </cell>
          <cell r="O2333" t="str">
            <v>-</v>
          </cell>
          <cell r="P2333" t="str">
            <v>-</v>
          </cell>
          <cell r="Q2333" t="str">
            <v>-</v>
          </cell>
          <cell r="R2333" t="str">
            <v>15</v>
          </cell>
          <cell r="S2333" t="str">
            <v/>
          </cell>
          <cell r="T2333" t="str">
            <v>THALE sp. z o.o. sp.k.</v>
          </cell>
          <cell r="U2333" t="str">
            <v>11-041 Olsztyn, Poland, Wilimowo 2, Poland</v>
          </cell>
          <cell r="V2333" t="str">
            <v>ocynk ogniowy</v>
          </cell>
          <cell r="W2333" t="str">
            <v>OG-PSF-40-M20</v>
          </cell>
        </row>
        <row r="2334">
          <cell r="A2334">
            <v>12210</v>
          </cell>
          <cell r="B2334" t="str">
            <v>81480001002</v>
          </cell>
          <cell r="C2334" t="str">
            <v>N-PD-10-M PODKŁADKA M10 FI 10,5MM ŚR. 20MM</v>
          </cell>
          <cell r="D2334" t="str">
            <v>5907754234178</v>
          </cell>
          <cell r="E2334" t="str">
            <v>30</v>
          </cell>
          <cell r="F2334" t="str">
            <v>Podkładka M10 fi 10,5mm śr. 20mm</v>
          </cell>
          <cell r="G2334" t="str">
            <v>Flat washer M10 dia 10,5mm d. 20mm</v>
          </cell>
          <cell r="H2334" t="str">
            <v>Lapos alátét M10 átmérő 10,5mm furatátmérő 20mm</v>
          </cell>
          <cell r="I2334" t="str">
            <v>Poverzle  M10 fi 10,5mm, skersumo 20mm</v>
          </cell>
          <cell r="J2334" t="str">
            <v>Okrúhla podložka M10 d 10,5mm D 20mm</v>
          </cell>
          <cell r="K2334" t="str">
            <v>Saibe rotunde M10 dia 10,5mm d. 20mm</v>
          </cell>
          <cell r="L2334" t="str">
            <v>-</v>
          </cell>
          <cell r="M2334" t="str">
            <v>-</v>
          </cell>
          <cell r="N2334" t="str">
            <v>-</v>
          </cell>
          <cell r="O2334" t="str">
            <v>-</v>
          </cell>
          <cell r="P2334" t="str">
            <v>-</v>
          </cell>
          <cell r="Q2334" t="str">
            <v>-</v>
          </cell>
          <cell r="R2334" t="str">
            <v>0</v>
          </cell>
          <cell r="S2334" t="str">
            <v/>
          </cell>
          <cell r="T2334" t="str">
            <v>THALE sp. z o.o. sp.k.</v>
          </cell>
          <cell r="U2334" t="str">
            <v>11-041 Olsztyn, Poland, Wilimowo 2, Poland</v>
          </cell>
          <cell r="V2334" t="str">
            <v>pasywacja</v>
          </cell>
          <cell r="W2334" t="str">
            <v>N-PD-10-M</v>
          </cell>
        </row>
        <row r="2335">
          <cell r="A2335">
            <v>19513</v>
          </cell>
          <cell r="B2335" t="str">
            <v>81818121602</v>
          </cell>
          <cell r="C2335" t="str">
            <v>N-PKC-M12X160 PRĘT GWINTOWANY DO KOTEW M12X160MM</v>
          </cell>
          <cell r="D2335" t="str">
            <v>5907754244917</v>
          </cell>
          <cell r="E2335" t="str">
            <v>20</v>
          </cell>
          <cell r="G2335" t="str">
            <v>Resin anchor rod M12x160mm</v>
          </cell>
          <cell r="L2335" t="str">
            <v>-</v>
          </cell>
          <cell r="M2335" t="str">
            <v>-</v>
          </cell>
          <cell r="N2335" t="str">
            <v>-</v>
          </cell>
          <cell r="O2335" t="str">
            <v>-</v>
          </cell>
          <cell r="P2335" t="str">
            <v>-</v>
          </cell>
          <cell r="Q2335" t="str">
            <v>-</v>
          </cell>
          <cell r="R2335" t="str">
            <v>0</v>
          </cell>
          <cell r="S2335" t="str">
            <v/>
          </cell>
          <cell r="T2335" t="str">
            <v>THALE sp. z o.o. sp.k.</v>
          </cell>
          <cell r="U2335" t="str">
            <v>11-041 Olsztyn, Poland, Wilimowo 2, Poland</v>
          </cell>
          <cell r="V2335" t="str">
            <v/>
          </cell>
          <cell r="W2335" t="str">
            <v>N-PKC-M12X160</v>
          </cell>
        </row>
        <row r="2336">
          <cell r="A2336">
            <v>531</v>
          </cell>
          <cell r="B2336" t="str">
            <v/>
          </cell>
          <cell r="C2336" t="str">
            <v>HUPZ-11/4 BK OBEJMA HOBBY 11/4 (38-43MM) BK</v>
          </cell>
          <cell r="D2336" t="str">
            <v/>
          </cell>
          <cell r="E2336" t="str">
            <v>50</v>
          </cell>
          <cell r="F2336" t="str">
            <v>Obejma HOBBY 11/4 (38-43mm) BK</v>
          </cell>
          <cell r="G2336" t="str">
            <v>Pipe clamp HOBBY 11/4 (38-43mm) BK</v>
          </cell>
          <cell r="H2336" t="str">
            <v>Csőbilincs HOBBY 11/4 (38-43mm) BK</v>
          </cell>
          <cell r="I2336" t="str">
            <v>Laikiklis Hobby 11/4 (38-43mm) BK</v>
          </cell>
          <cell r="J2336" t="str">
            <v>Objímka HOBBY 11/4 (38-43mm) BK</v>
          </cell>
          <cell r="K2336" t="str">
            <v>Colier tip HOBBY 11/4 (38-43mm) BK</v>
          </cell>
          <cell r="L2336" t="str">
            <v>(PL)ITB-KOT-2018/0744 wydanie 2 27/03/2020; (HU)A-101/2016 18/11/2021; (SK)SK TP-19/0004-verzia 02 23/03/2022; (RO)AT 017-05-4053-2024 28/02/2024</v>
          </cell>
          <cell r="M2336" t="str">
            <v>(PL)01/2020 30/05/2023; (HU)02/2021 18/11/2021; (SK)01/2022 23/03/2022; (RO)01/2024 28/02/2024</v>
          </cell>
          <cell r="N2336" t="str">
            <v>B</v>
          </cell>
          <cell r="O2336" t="str">
            <v>-</v>
          </cell>
          <cell r="P2336" t="str">
            <v>-</v>
          </cell>
          <cell r="Q2336" t="str">
            <v>-</v>
          </cell>
          <cell r="R2336" t="str">
            <v>15</v>
          </cell>
          <cell r="S2336" t="str">
            <v/>
          </cell>
          <cell r="T2336" t="str">
            <v>THALE sp. z o.o. sp.k.</v>
          </cell>
          <cell r="U2336" t="str">
            <v>11-041 Olsztyn, Poland, Wilimowo 2, Poland</v>
          </cell>
          <cell r="V2336" t="str">
            <v>ocynk galwaniczny</v>
          </cell>
          <cell r="W2336" t="str">
            <v>HUPZ-11/4 BK</v>
          </cell>
        </row>
        <row r="2337">
          <cell r="A2337">
            <v>478</v>
          </cell>
          <cell r="B2337" t="str">
            <v>80130207602</v>
          </cell>
          <cell r="C2337" t="str">
            <v>N-UPG-21/2 BK OBEJMA EXPERT 21/2 (74-79MM) BK</v>
          </cell>
          <cell r="D2337" t="str">
            <v>5907754200890</v>
          </cell>
          <cell r="E2337" t="str">
            <v>25</v>
          </cell>
          <cell r="F2337" t="str">
            <v>Obejma EXPERT 21/2 (74-79mm) BK</v>
          </cell>
          <cell r="G2337" t="str">
            <v>Pipe clamp EXPERT 21/2 (74-79mm) BK</v>
          </cell>
          <cell r="H2337" t="str">
            <v>Csőbilincs EXPERT 21/2 (74-79mm) BK</v>
          </cell>
          <cell r="I2337" t="str">
            <v>Laikiklis Expert  21/2 (74-79mm) BK</v>
          </cell>
          <cell r="K2337" t="str">
            <v>Colier tip  EXPERT 21/2 (74-79mm) BK</v>
          </cell>
          <cell r="L2337" t="str">
            <v>(PL)ITB-KOT-2020/1561 wydanie 1 15/12/2020; (HU)A-101/2016 18/11/2021; (SK)SK TP-19/0004-verzia 02 23/03/2022; (RO)AT 017-05-4053-2024 28/02/2024</v>
          </cell>
          <cell r="M2337" t="str">
            <v>(PL)04/2020 30/05/2023; (HU)02/2021 18/11/2021; (SK)01/2022 23/03/2022; (RO)01/2024 28/02/2024</v>
          </cell>
          <cell r="N2337" t="str">
            <v>B</v>
          </cell>
          <cell r="O2337" t="str">
            <v>-</v>
          </cell>
          <cell r="P2337" t="str">
            <v>-</v>
          </cell>
          <cell r="Q2337" t="str">
            <v>-</v>
          </cell>
          <cell r="R2337" t="str">
            <v>15</v>
          </cell>
          <cell r="S2337" t="str">
            <v/>
          </cell>
          <cell r="T2337" t="str">
            <v>THALE sp. z o.o. sp.k.</v>
          </cell>
          <cell r="U2337" t="str">
            <v>11-041 Olsztyn, Poland, Wilimowo 2, Poland</v>
          </cell>
          <cell r="V2337" t="str">
            <v>pasywacja</v>
          </cell>
          <cell r="W2337" t="str">
            <v>N-UPG-21/2 BK</v>
          </cell>
        </row>
        <row r="2338">
          <cell r="A2338">
            <v>541</v>
          </cell>
          <cell r="B2338" t="str">
            <v/>
          </cell>
          <cell r="C2338" t="str">
            <v>HUPZ-2 BK OBEJMA HOBBY 2 (59-64MM) BK</v>
          </cell>
          <cell r="D2338" t="str">
            <v/>
          </cell>
          <cell r="E2338" t="str">
            <v>50</v>
          </cell>
          <cell r="F2338" t="str">
            <v>Obejma HOBBY 2 (59-64mm) BK</v>
          </cell>
          <cell r="G2338" t="str">
            <v>Pipe clamp HOBBY 2 (59-64mm) BK</v>
          </cell>
          <cell r="H2338" t="str">
            <v>Csőbilincs HOBBY 2 (59-64mm) BK</v>
          </cell>
          <cell r="I2338" t="str">
            <v>Laikiklis Hobby 2 (59-64mm) BK</v>
          </cell>
          <cell r="J2338" t="str">
            <v>Objímka HOBBY 2 (59-64mm) BK</v>
          </cell>
          <cell r="K2338" t="str">
            <v>Colier tip HOBBY 2 (59-64mm) BK</v>
          </cell>
          <cell r="L2338" t="str">
            <v>(PL)ITB-KOT-2018/0744 wydanie 2 27/03/2020; (HU)A-101/2016 18/11/2021; (SK)SK TP-19/0004-verzia 02 23/03/2022; (RO)AT 017-05-4053-2024 28/02/2024</v>
          </cell>
          <cell r="M2338" t="str">
            <v>(PL)01/2020 30/05/2023; (HU)02/2021 18/11/2021; (SK)01/2022 23/03/2022; (RO)01/2024 28/02/2024</v>
          </cell>
          <cell r="N2338" t="str">
            <v>B</v>
          </cell>
          <cell r="O2338" t="str">
            <v>-</v>
          </cell>
          <cell r="P2338" t="str">
            <v>-</v>
          </cell>
          <cell r="Q2338" t="str">
            <v>-</v>
          </cell>
          <cell r="R2338" t="str">
            <v>15</v>
          </cell>
          <cell r="S2338" t="str">
            <v/>
          </cell>
          <cell r="T2338" t="str">
            <v>THALE sp. z o.o. sp.k.</v>
          </cell>
          <cell r="U2338" t="str">
            <v>11-041 Olsztyn, Poland, Wilimowo 2, Poland</v>
          </cell>
          <cell r="V2338" t="str">
            <v>ocynk galwaniczny</v>
          </cell>
          <cell r="W2338" t="str">
            <v>HUPZ-2 BK</v>
          </cell>
        </row>
        <row r="2339">
          <cell r="A2339">
            <v>32619</v>
          </cell>
          <cell r="B2339" t="str">
            <v>9000032619</v>
          </cell>
          <cell r="C2339" t="str">
            <v>RK110X4-500 ŁĄCZNIK POZ.106</v>
          </cell>
          <cell r="D2339" t="str">
            <v>5907754270602</v>
          </cell>
          <cell r="E2339" t="str">
            <v/>
          </cell>
          <cell r="F2339" t="str">
            <v>Łącznik poz.106</v>
          </cell>
          <cell r="L2339" t="str">
            <v>(EU)EN 1090-1:2009+A1:2011</v>
          </cell>
          <cell r="M2339" t="str">
            <v>(EU)RK110.1/DoP/2023 15/02/2023</v>
          </cell>
          <cell r="N2339" t="str">
            <v>-</v>
          </cell>
          <cell r="O2339" t="str">
            <v>CE</v>
          </cell>
          <cell r="P2339" t="str">
            <v>-</v>
          </cell>
          <cell r="Q2339" t="str">
            <v>-</v>
          </cell>
          <cell r="R2339" t="str">
            <v>23</v>
          </cell>
          <cell r="S2339">
            <v>0</v>
          </cell>
          <cell r="T2339" t="str">
            <v>THALE sp. z o.o. sp.k.</v>
          </cell>
          <cell r="U2339" t="str">
            <v>11-041 Olsztyn, Poland, Wilimowo 2, Poland</v>
          </cell>
          <cell r="V2339" t="str">
            <v>ocynk ogniowy</v>
          </cell>
          <cell r="W2339" t="str">
            <v>RK110x4-500</v>
          </cell>
        </row>
        <row r="2340">
          <cell r="A2340">
            <v>14672</v>
          </cell>
          <cell r="B2340" t="str">
            <v>80320111411</v>
          </cell>
          <cell r="C2340" t="str">
            <v>OG-PSF-110-M20 OBEJMA PSF 110 (108-115MM) M20</v>
          </cell>
          <cell r="D2340" t="str">
            <v>5907754246881</v>
          </cell>
          <cell r="E2340" t="str">
            <v>1</v>
          </cell>
          <cell r="F2340" t="str">
            <v>Obejma PSF 110 (108-115mm) M20</v>
          </cell>
          <cell r="G2340" t="str">
            <v>Heavy duty pipe clamp PSF 110 (108-115mm) M20</v>
          </cell>
          <cell r="H2340" t="str">
            <v>Fixpont bilincs PSF 110 (108-115mm) M20</v>
          </cell>
          <cell r="I2340" t="str">
            <v>Laikiklis PSF 110 (108-115mm) M20</v>
          </cell>
          <cell r="J2340" t="str">
            <v>Objímka pre pevné body PSF 110 (108-115mm) M20</v>
          </cell>
          <cell r="K2340" t="str">
            <v>Coliere masive punct fix PSF 110 (108-115mm) M20</v>
          </cell>
          <cell r="L2340" t="str">
            <v>(PL)ITB-KOT-2020/1561 wydanie 1 15/12/2020; (HU)A-101/2016 18/11/2021; (SK)SK TP-19/0004-verzia 02 23/03/2022; (RO)AT 017-05-4053-2024 28/02/2024</v>
          </cell>
          <cell r="M2340" t="str">
            <v>(PL)04/2020 30/05/2023; (HU)02/2021 18/11/2021; (SK)01/2022 23/03/2022; (RO)01/2024 28/02/2024</v>
          </cell>
          <cell r="N2340" t="str">
            <v>B</v>
          </cell>
          <cell r="O2340" t="str">
            <v>-</v>
          </cell>
          <cell r="P2340" t="str">
            <v>-</v>
          </cell>
          <cell r="Q2340" t="str">
            <v>-</v>
          </cell>
          <cell r="R2340" t="str">
            <v>15</v>
          </cell>
          <cell r="S2340" t="str">
            <v/>
          </cell>
          <cell r="T2340" t="str">
            <v>THALE sp. z o.o. sp.k.</v>
          </cell>
          <cell r="U2340" t="str">
            <v>11-041 Olsztyn, Poland, Wilimowo 2, Poland</v>
          </cell>
          <cell r="V2340" t="str">
            <v>ocynk ogniowy</v>
          </cell>
          <cell r="W2340" t="str">
            <v>OG-PSF-110-M20</v>
          </cell>
        </row>
        <row r="2341">
          <cell r="A2341">
            <v>26029</v>
          </cell>
          <cell r="B2341" t="str">
            <v>81412100300</v>
          </cell>
          <cell r="C2341" t="str">
            <v>105-M10X30/KG ŚRUBA 105 6-KĄT. M10X30MM</v>
          </cell>
          <cell r="D2341" t="str">
            <v>5907754259287</v>
          </cell>
          <cell r="E2341" t="str">
            <v>10</v>
          </cell>
          <cell r="F2341" t="str">
            <v>Śruba 105 6-kąt. M10x30mm</v>
          </cell>
          <cell r="G2341" t="str">
            <v>Hex head bolt 105 M10x30mm</v>
          </cell>
          <cell r="H2341" t="str">
            <v>Hatlapfejű csavar 105 M10x30mm</v>
          </cell>
          <cell r="I2341" t="str">
            <v>Varztas 105 6-kamp. M10X30mm</v>
          </cell>
          <cell r="J2341" t="str">
            <v>Skrutka so 6-hrannou hlavou 105 M10x30mm</v>
          </cell>
          <cell r="K2341" t="str">
            <v>Suruburi cu cap hexagona 105 M10x30mm</v>
          </cell>
          <cell r="L2341" t="str">
            <v>(RO)AT 017-05-4053-2024 28/02/2024</v>
          </cell>
          <cell r="M2341" t="str">
            <v>(RO)01/2024 28/02/2024</v>
          </cell>
          <cell r="N2341" t="str">
            <v>-</v>
          </cell>
          <cell r="O2341" t="str">
            <v>-</v>
          </cell>
          <cell r="P2341" t="str">
            <v>-</v>
          </cell>
          <cell r="Q2341" t="str">
            <v>-</v>
          </cell>
          <cell r="R2341" t="str">
            <v>0</v>
          </cell>
          <cell r="S2341" t="str">
            <v/>
          </cell>
          <cell r="T2341" t="str">
            <v>THALE sp. z o.o. sp.k.</v>
          </cell>
          <cell r="U2341" t="str">
            <v>11-041 Olsztyn, Poland, Wilimowo 2, Poland</v>
          </cell>
          <cell r="V2341" t="str">
            <v>ocynk galwaniczny</v>
          </cell>
          <cell r="W2341" t="str">
            <v>105-M10X30/KG</v>
          </cell>
        </row>
        <row r="2342">
          <cell r="A2342">
            <v>25387</v>
          </cell>
          <cell r="B2342" t="str">
            <v>80841032568</v>
          </cell>
          <cell r="C2342" t="str">
            <v>XP-SD-MFH2,5-6000 PROFIL PODWÓJNY D-MFH2,5 6000 MM</v>
          </cell>
          <cell r="D2342" t="str">
            <v>5907754258587</v>
          </cell>
          <cell r="E2342" t="str">
            <v>1</v>
          </cell>
          <cell r="F2342" t="str">
            <v>Profil podwójny MFH2,5 6000mm</v>
          </cell>
          <cell r="G2342" t="str">
            <v>Double channel MFH2,5 6000mm</v>
          </cell>
          <cell r="H2342" t="str">
            <v>Dupla szerelősín MFH2,5 6000mm</v>
          </cell>
          <cell r="I2342" t="str">
            <v>Dvigubas profilis MFH2,5 6000mm</v>
          </cell>
          <cell r="J2342" t="str">
            <v>Dvojitý nosník SD-MFH2,5 6000mm</v>
          </cell>
          <cell r="K2342" t="str">
            <v>Profil dublu de montaj MFH2,5 6000mm</v>
          </cell>
          <cell r="L2342" t="str">
            <v>(PL)ITB-KOT-2020/1562 wydanie 1 23/12/2020; (HU)A-101/2016 18/11/2021; (RO)AT 017-05-4053-2024 28/02/2024</v>
          </cell>
          <cell r="M2342" t="str">
            <v>(PL)05/2020 30/05/2023; (HU)02/2021 18/11/2021; (RO)01/2024 28/02/2024</v>
          </cell>
          <cell r="N2342" t="str">
            <v>B</v>
          </cell>
          <cell r="O2342" t="str">
            <v>-</v>
          </cell>
          <cell r="P2342" t="str">
            <v>-</v>
          </cell>
          <cell r="Q2342" t="str">
            <v>-</v>
          </cell>
          <cell r="R2342" t="str">
            <v>15</v>
          </cell>
          <cell r="S2342" t="str">
            <v/>
          </cell>
          <cell r="T2342" t="str">
            <v>THALE sp. z o.o. sp.k.</v>
          </cell>
          <cell r="U2342" t="str">
            <v>11-041 Olsztyn, Poland, Wilimowo 2, Poland</v>
          </cell>
          <cell r="V2342" t="str">
            <v>ocynk lamelarny</v>
          </cell>
          <cell r="W2342" t="str">
            <v>XP-SD-MFH2,5-6000</v>
          </cell>
        </row>
        <row r="2343">
          <cell r="A2343">
            <v>19379</v>
          </cell>
          <cell r="B2343" t="str">
            <v/>
          </cell>
          <cell r="C2343" t="str">
            <v>NO-M8 NAKRĘTKA OCZKOWA ŻELIWNA M8</v>
          </cell>
          <cell r="D2343" t="str">
            <v/>
          </cell>
          <cell r="E2343" t="str">
            <v>20</v>
          </cell>
          <cell r="F2343" t="str">
            <v>Nakrętka oczkowa żeliwna M8</v>
          </cell>
          <cell r="G2343" t="str">
            <v>Eye coupling nut M8</v>
          </cell>
          <cell r="H2343" t="str">
            <v>Szemes csavar M8</v>
          </cell>
          <cell r="I2343" t="str">
            <v>Ketine kilpine verzle M8</v>
          </cell>
          <cell r="J2343" t="str">
            <v>Liatinová očková matica M8</v>
          </cell>
          <cell r="K2343" t="str">
            <v>Piulite ochi M8</v>
          </cell>
          <cell r="L2343" t="str">
            <v>(PL)ITB-KOT-2020/1562 wydanie 1 23/12/2020; (HU)A-101/2016 18/11/2021; (SK)SK TP-19/0004-verzia 02 23/03/2022; (RO)AT 017-05-4053-2024 28/02/2024</v>
          </cell>
          <cell r="M2343" t="str">
            <v>(PL)05/2020 30/05/2023; (HU)02/2021 18/11/2021; (SK)01/2022 23/03/2022; (RO)01/2024 28/02/2024</v>
          </cell>
          <cell r="N2343" t="str">
            <v>B</v>
          </cell>
          <cell r="O2343" t="str">
            <v>-</v>
          </cell>
          <cell r="P2343" t="str">
            <v>-</v>
          </cell>
          <cell r="Q2343" t="str">
            <v>-</v>
          </cell>
          <cell r="R2343" t="str">
            <v>15</v>
          </cell>
          <cell r="S2343" t="str">
            <v/>
          </cell>
          <cell r="T2343" t="str">
            <v>THALE sp. z o.o. sp.k.</v>
          </cell>
          <cell r="U2343" t="str">
            <v>11-041 Olsztyn, Poland, Wilimowo 2, Poland</v>
          </cell>
          <cell r="V2343" t="str">
            <v>ocynk galwaniczny</v>
          </cell>
          <cell r="W2343" t="str">
            <v>NO-M8</v>
          </cell>
        </row>
        <row r="2344">
          <cell r="A2344">
            <v>16445</v>
          </cell>
          <cell r="B2344" t="str">
            <v>80240003000</v>
          </cell>
          <cell r="C2344" t="str">
            <v>L4-30 OBEJMA CHŁODU L4 (30MM) GR. IZOL. 20MM</v>
          </cell>
          <cell r="D2344" t="str">
            <v>5907754241978</v>
          </cell>
          <cell r="E2344" t="str">
            <v>1</v>
          </cell>
          <cell r="F2344" t="str">
            <v>Obejma chłodu L4 (30mm) gr. izol. 20mm</v>
          </cell>
          <cell r="G2344" t="str">
            <v>Thermal insulation clamp L4 (30mm) 20mm</v>
          </cell>
          <cell r="H2344" t="str">
            <v>Hőszigetelt csőbilincs L4 (30mm) 20mm</v>
          </cell>
          <cell r="I2344" t="str">
            <v>Laikiklis saldymo sistem L4 (30mm) izol. 20mm</v>
          </cell>
          <cell r="K2344" t="str">
            <v>Colier pentru L4 (30mm) 20mm</v>
          </cell>
          <cell r="L2344" t="str">
            <v>(PL)ITB-KOT-2020/1561 wydanie 1 15/12/2020; (HU)A-101/2016 18/11/2021; (SK)SK TP-19/0004-verzia 02 23/03/2022; (RO)AT 017-05-4053-2024 28/02/2024</v>
          </cell>
          <cell r="M2344" t="str">
            <v>(PL)04/2020 30/05/2023; (HU)02/2021 18/11/2021; (SK)01/2022 23/03/2022; (RO)01/2024 28/02/2024</v>
          </cell>
          <cell r="N2344" t="str">
            <v>B</v>
          </cell>
          <cell r="O2344" t="str">
            <v>-</v>
          </cell>
          <cell r="P2344" t="str">
            <v>-</v>
          </cell>
          <cell r="Q2344" t="str">
            <v>-</v>
          </cell>
          <cell r="R2344" t="str">
            <v>15</v>
          </cell>
          <cell r="S2344" t="str">
            <v/>
          </cell>
          <cell r="T2344" t="str">
            <v>THALE sp. z o.o. sp.k.</v>
          </cell>
          <cell r="U2344" t="str">
            <v>11-041 Olsztyn, Poland, Wilimowo 2, Poland</v>
          </cell>
          <cell r="V2344" t="str">
            <v>ocynk galwaniczny</v>
          </cell>
          <cell r="W2344" t="str">
            <v>L4-30</v>
          </cell>
        </row>
        <row r="2345">
          <cell r="A2345">
            <v>32621</v>
          </cell>
          <cell r="B2345" t="str">
            <v>9000032621</v>
          </cell>
          <cell r="C2345" t="str">
            <v>RK120X4-2300 SŁUP GÓRA POZ.103</v>
          </cell>
          <cell r="D2345" t="str">
            <v>5907754270626</v>
          </cell>
          <cell r="E2345" t="str">
            <v>1</v>
          </cell>
          <cell r="F2345" t="str">
            <v>Słup góra poz.103</v>
          </cell>
          <cell r="L2345" t="str">
            <v>(EU)EN 1090-1:2009+A1:2011</v>
          </cell>
          <cell r="M2345" t="str">
            <v>(EU)RK120.1/DoP/2023 15/02/2023</v>
          </cell>
          <cell r="N2345" t="str">
            <v>-</v>
          </cell>
          <cell r="O2345" t="str">
            <v>CE</v>
          </cell>
          <cell r="P2345" t="str">
            <v>-</v>
          </cell>
          <cell r="Q2345" t="str">
            <v>-</v>
          </cell>
          <cell r="R2345" t="str">
            <v>23</v>
          </cell>
          <cell r="S2345">
            <v>0</v>
          </cell>
          <cell r="T2345" t="str">
            <v>THALE sp. z o.o. sp.k.</v>
          </cell>
          <cell r="U2345" t="str">
            <v>11-041 Olsztyn, Poland, Wilimowo 2, Poland</v>
          </cell>
          <cell r="V2345" t="str">
            <v>ocynk ogniowy</v>
          </cell>
          <cell r="W2345" t="str">
            <v>RK120x4-2300</v>
          </cell>
        </row>
        <row r="2346">
          <cell r="A2346">
            <v>19520</v>
          </cell>
          <cell r="B2346" t="str">
            <v/>
          </cell>
          <cell r="C2346" t="str">
            <v>NPGD-2 BK OBEJMA DUO 2 (59-64MM) BK</v>
          </cell>
          <cell r="D2346" t="str">
            <v/>
          </cell>
          <cell r="E2346" t="str">
            <v>25</v>
          </cell>
          <cell r="F2346" t="str">
            <v>Obejma DUO 2 (59-64mm) BK</v>
          </cell>
          <cell r="G2346" t="str">
            <v>Pipe clamp DUO 2 (59-64mm) BK</v>
          </cell>
          <cell r="H2346" t="str">
            <v>Csőbilincs DUO 2 (59-64mm) BK</v>
          </cell>
          <cell r="I2346" t="str">
            <v>Laikiklis DUO 2 (59-64mm) BK</v>
          </cell>
          <cell r="J2346" t="str">
            <v>Objímka DUO 2 (59-64mm) BK</v>
          </cell>
          <cell r="K2346" t="str">
            <v>Coliere  DUO 2 (59-64mm) BK</v>
          </cell>
          <cell r="L2346" t="str">
            <v>(PL)ITB-KOT-2018/0744 wydanie 2 27/03/2020; (HU)A-101/2016 18/11/2021; (SK)SK TP-19/0004-verzia 02 23/03/2022; (RO)AT 017-05-4053-2024 28/02/2024</v>
          </cell>
          <cell r="M2346" t="str">
            <v>(PL)01/2020 30/05/2023; (HU)02/2021 18/11/2021; (SK)01/2022 23/03/2022; (RO)01/2024 28/02/2024</v>
          </cell>
          <cell r="N2346" t="str">
            <v>B</v>
          </cell>
          <cell r="O2346" t="str">
            <v>-</v>
          </cell>
          <cell r="P2346" t="str">
            <v>-</v>
          </cell>
          <cell r="Q2346" t="str">
            <v>-</v>
          </cell>
          <cell r="R2346" t="str">
            <v>15</v>
          </cell>
          <cell r="S2346" t="str">
            <v/>
          </cell>
          <cell r="T2346" t="str">
            <v>THALE sp. z o.o. sp.k.</v>
          </cell>
          <cell r="U2346" t="str">
            <v>11-041 Olsztyn, Poland, Wilimowo 2, Poland</v>
          </cell>
          <cell r="V2346" t="str">
            <v>pasywacja</v>
          </cell>
          <cell r="W2346" t="str">
            <v>NPGD-2 BK</v>
          </cell>
        </row>
        <row r="2347">
          <cell r="A2347">
            <v>24064</v>
          </cell>
          <cell r="B2347" t="str">
            <v>80180122196</v>
          </cell>
          <cell r="C2347" t="str">
            <v>OG2-KB-M12-8 SKR KABŁĄK M12 8 SKR</v>
          </cell>
          <cell r="D2347" t="str">
            <v>5907754256859</v>
          </cell>
          <cell r="E2347" t="str">
            <v>1</v>
          </cell>
          <cell r="F2347" t="str">
            <v>Kabłąk M12 8 SKR</v>
          </cell>
          <cell r="G2347" t="str">
            <v>U-bolt M12 8 SKR</v>
          </cell>
          <cell r="H2347" t="str">
            <v>Köracél kengyel M12 8 SKR</v>
          </cell>
          <cell r="I2347" t="str">
            <v>Kilpa M12 8 SKR</v>
          </cell>
          <cell r="K2347" t="str">
            <v>Cabluri M12 8 SKR</v>
          </cell>
          <cell r="L2347" t="str">
            <v>-</v>
          </cell>
          <cell r="M2347" t="str">
            <v>-</v>
          </cell>
          <cell r="N2347" t="str">
            <v>-</v>
          </cell>
          <cell r="O2347" t="str">
            <v>-</v>
          </cell>
          <cell r="P2347" t="str">
            <v>-</v>
          </cell>
          <cell r="Q2347" t="str">
            <v>-</v>
          </cell>
          <cell r="R2347" t="str">
            <v>0</v>
          </cell>
          <cell r="S2347" t="str">
            <v/>
          </cell>
          <cell r="T2347" t="str">
            <v>THALE sp. z o.o. sp.k.</v>
          </cell>
          <cell r="U2347" t="str">
            <v>11-041 Olsztyn, Poland, Wilimowo 2, Poland</v>
          </cell>
          <cell r="V2347" t="str">
            <v/>
          </cell>
          <cell r="W2347" t="str">
            <v>OG2-KB-M12-8 SKR</v>
          </cell>
        </row>
        <row r="2348">
          <cell r="A2348">
            <v>26456</v>
          </cell>
          <cell r="B2348" t="str">
            <v/>
          </cell>
          <cell r="C2348" t="str">
            <v>UPZD-160 BK OBEJMA DUO 160 (158-167MM) BK</v>
          </cell>
          <cell r="D2348" t="str">
            <v/>
          </cell>
          <cell r="E2348" t="str">
            <v>10</v>
          </cell>
          <cell r="F2348" t="str">
            <v>Obejma DUO 160  (158-167mm) BK</v>
          </cell>
          <cell r="G2348" t="str">
            <v>Pipe clamp DUO 160 (158-167mm) BK</v>
          </cell>
          <cell r="H2348" t="str">
            <v>Csőbilincs DUO 160  (158-167mm) BK</v>
          </cell>
          <cell r="I2348" t="str">
            <v>Laikilis DUO 160 (158-167mm) BK</v>
          </cell>
          <cell r="J2348" t="str">
            <v>Objímka DUO 160 (158-167mm) BK</v>
          </cell>
          <cell r="K2348" t="str">
            <v>Colier tip DUO 160 (158-167mm) BK</v>
          </cell>
          <cell r="L2348" t="str">
            <v>(PL)ITB-KOT-2018/0744 wydanie 2 27/03/2020; (SK)SK TP-19/0004-verzia 02 23/03/2022; (RO)AT 017-05-4053-2024 28/02/2024</v>
          </cell>
          <cell r="M2348" t="str">
            <v>(PL)01/2020 30/05/2023; (SK)01/2022 23/03/2022; (RO)01/2024 28/02/2024</v>
          </cell>
          <cell r="N2348" t="str">
            <v>B</v>
          </cell>
          <cell r="O2348" t="str">
            <v>-</v>
          </cell>
          <cell r="P2348" t="str">
            <v>-</v>
          </cell>
          <cell r="Q2348" t="str">
            <v>-</v>
          </cell>
          <cell r="R2348" t="str">
            <v>20</v>
          </cell>
          <cell r="S2348" t="str">
            <v/>
          </cell>
          <cell r="T2348" t="str">
            <v>THALE sp. z o.o. sp.k.</v>
          </cell>
          <cell r="U2348" t="str">
            <v>11-041 Olsztyn, Poland, Wilimowo 2, Poland</v>
          </cell>
          <cell r="V2348" t="str">
            <v>ocynk galwaniczny</v>
          </cell>
          <cell r="W2348" t="str">
            <v>UPZD-160 BK</v>
          </cell>
        </row>
        <row r="2349">
          <cell r="A2349">
            <v>29281</v>
          </cell>
          <cell r="B2349" t="str">
            <v>90000010817</v>
          </cell>
          <cell r="C2349" t="str">
            <v>Y-N-TTRB-M10 KOTWA DO PŁYT KANAŁOWYCH M10  NIERDZEWNA</v>
          </cell>
          <cell r="D2349" t="str">
            <v>5907754265691</v>
          </cell>
          <cell r="E2349" t="str">
            <v/>
          </cell>
          <cell r="L2349" t="str">
            <v>-</v>
          </cell>
          <cell r="M2349" t="str">
            <v>-</v>
          </cell>
          <cell r="N2349" t="str">
            <v>-</v>
          </cell>
          <cell r="O2349" t="str">
            <v>-</v>
          </cell>
          <cell r="P2349" t="str">
            <v>-</v>
          </cell>
          <cell r="Q2349" t="str">
            <v>-</v>
          </cell>
          <cell r="R2349" t="str">
            <v>0</v>
          </cell>
          <cell r="S2349" t="str">
            <v/>
          </cell>
          <cell r="T2349" t="str">
            <v>THALE sp. z o.o. sp.k.</v>
          </cell>
          <cell r="U2349" t="str">
            <v>11-041 Olsztyn, Poland, Wilimowo 2, Poland</v>
          </cell>
          <cell r="V2349" t="str">
            <v/>
          </cell>
          <cell r="W2349" t="str">
            <v>Y-N-TTRB-M10</v>
          </cell>
        </row>
        <row r="2350">
          <cell r="A2350">
            <v>29909</v>
          </cell>
          <cell r="B2350" t="str">
            <v>80741412562</v>
          </cell>
          <cell r="C2350" t="str">
            <v>N-SZ-MF2,5-6000 PROFIL MF2,5 6000MM</v>
          </cell>
          <cell r="D2350" t="str">
            <v>5907754266797</v>
          </cell>
          <cell r="E2350" t="str">
            <v>1</v>
          </cell>
          <cell r="F2350" t="str">
            <v>Profil MF2,5 6000mm</v>
          </cell>
          <cell r="G2350" t="str">
            <v>Channel MF2,5 6000mm</v>
          </cell>
          <cell r="H2350" t="str">
            <v>Szerelősín MF2,5 3000mm</v>
          </cell>
          <cell r="I2350" t="str">
            <v>Profilis MF2,5 6000mm</v>
          </cell>
          <cell r="J2350" t="str">
            <v>Nosníky SZ-MF2,5 6000mm</v>
          </cell>
          <cell r="K2350" t="str">
            <v>Profil de montaj MF2,5 6000mm</v>
          </cell>
          <cell r="L2350" t="str">
            <v>-</v>
          </cell>
          <cell r="M2350" t="str">
            <v>-</v>
          </cell>
          <cell r="N2350" t="str">
            <v>-</v>
          </cell>
          <cell r="O2350" t="str">
            <v>-</v>
          </cell>
          <cell r="P2350" t="str">
            <v>-</v>
          </cell>
          <cell r="Q2350" t="str">
            <v>-</v>
          </cell>
          <cell r="R2350" t="str">
            <v>0</v>
          </cell>
          <cell r="S2350" t="str">
            <v/>
          </cell>
          <cell r="T2350" t="str">
            <v>THALE sp. z o.o. sp.k.</v>
          </cell>
          <cell r="U2350" t="str">
            <v>11-041 Olsztyn, Poland, Wilimowo 2, Poland</v>
          </cell>
          <cell r="V2350" t="str">
            <v>pasywacja</v>
          </cell>
          <cell r="W2350" t="str">
            <v>N-SZ-MF2,5-6000</v>
          </cell>
        </row>
        <row r="2351">
          <cell r="A2351">
            <v>20495</v>
          </cell>
          <cell r="B2351" t="str">
            <v>9000020495</v>
          </cell>
          <cell r="C2351" t="str">
            <v>SZ-MF2,0-6000 PROFIL MF2,0 6000MM</v>
          </cell>
          <cell r="D2351" t="str">
            <v/>
          </cell>
          <cell r="E2351" t="str">
            <v>1</v>
          </cell>
          <cell r="F2351" t="str">
            <v>Profil MF2,0 6000mm</v>
          </cell>
          <cell r="G2351" t="str">
            <v>Channel MF2,0 6000mm</v>
          </cell>
          <cell r="H2351" t="str">
            <v>Szerelősín MF2,0 6000mm</v>
          </cell>
          <cell r="I2351" t="str">
            <v>Profilis MF2,0 6000mm</v>
          </cell>
          <cell r="J2351" t="str">
            <v>Nosníky SZ-MF2,0 6000mm</v>
          </cell>
          <cell r="K2351" t="str">
            <v>Profil de montaj MF2,0 6000mm</v>
          </cell>
          <cell r="L2351" t="str">
            <v>(PL)ITB-KOT-2020/1562 wydanie 1 23/12/2020; (HU)A-101/2016 18/11/2021; (SK)SK TP-19/0004-verzia 02 23/03/2022; (RO)AT 017-05-4053-2024 28/02/2024</v>
          </cell>
          <cell r="M2351" t="str">
            <v>(PL)05/2020 30/05/2023; (HU)02/2021 18/11/2021; (SK)01/2022 23/03/2022; (RO)01/2024 28/02/2024</v>
          </cell>
          <cell r="N2351" t="str">
            <v>B</v>
          </cell>
          <cell r="O2351" t="str">
            <v>-</v>
          </cell>
          <cell r="P2351" t="str">
            <v>-</v>
          </cell>
          <cell r="Q2351" t="str">
            <v>-</v>
          </cell>
          <cell r="R2351" t="str">
            <v>15</v>
          </cell>
          <cell r="S2351" t="str">
            <v/>
          </cell>
          <cell r="T2351" t="str">
            <v>THALE sp. z o.o. sp.k.</v>
          </cell>
          <cell r="U2351" t="str">
            <v>11-041 Olsztyn, Poland, Wilimowo 2, Poland</v>
          </cell>
          <cell r="V2351" t="str">
            <v>ocynk galwaniczny</v>
          </cell>
          <cell r="W2351" t="str">
            <v>SZ-MF2,0-6000</v>
          </cell>
        </row>
        <row r="2352">
          <cell r="A2352">
            <v>32622</v>
          </cell>
          <cell r="B2352" t="str">
            <v>9000032622</v>
          </cell>
          <cell r="C2352" t="str">
            <v>RK120X4-2300 SŁUP GÓRA POZ.104</v>
          </cell>
          <cell r="D2352" t="str">
            <v>5907754270633</v>
          </cell>
          <cell r="E2352" t="str">
            <v>1</v>
          </cell>
          <cell r="F2352" t="str">
            <v>Słup góra poz.104</v>
          </cell>
          <cell r="L2352" t="str">
            <v>(EU)EN 1090-1:2009+A1:2011</v>
          </cell>
          <cell r="M2352" t="str">
            <v>(EU)RK120.1/DoP/2023 15/02/2023</v>
          </cell>
          <cell r="N2352" t="str">
            <v>-</v>
          </cell>
          <cell r="O2352" t="str">
            <v>CE</v>
          </cell>
          <cell r="P2352" t="str">
            <v>-</v>
          </cell>
          <cell r="Q2352" t="str">
            <v>-</v>
          </cell>
          <cell r="R2352" t="str">
            <v>23</v>
          </cell>
          <cell r="S2352">
            <v>0</v>
          </cell>
          <cell r="T2352" t="str">
            <v>THALE sp. z o.o. sp.k.</v>
          </cell>
          <cell r="U2352" t="str">
            <v>11-041 Olsztyn, Poland, Wilimowo 2, Poland</v>
          </cell>
          <cell r="V2352" t="str">
            <v>ocynk ogniowy</v>
          </cell>
          <cell r="W2352" t="str">
            <v>RK120x4-2300</v>
          </cell>
        </row>
        <row r="2353">
          <cell r="A2353">
            <v>32635</v>
          </cell>
          <cell r="B2353" t="str">
            <v>9000032635</v>
          </cell>
          <cell r="C2353" t="str">
            <v>RK120X4-4860 WYMIAN L=4860MM POZ.216</v>
          </cell>
          <cell r="D2353" t="str">
            <v>5907754270725</v>
          </cell>
          <cell r="E2353" t="str">
            <v>1</v>
          </cell>
          <cell r="F2353" t="str">
            <v>WYMIAN L=4860MM POZ.216</v>
          </cell>
          <cell r="L2353" t="str">
            <v>(EU)EN 1090-1:2009+A1:2011</v>
          </cell>
          <cell r="M2353" t="str">
            <v>(EU)RK120.2/DoP/2023 23/02/2023</v>
          </cell>
          <cell r="N2353" t="str">
            <v>-</v>
          </cell>
          <cell r="O2353" t="str">
            <v>CE</v>
          </cell>
          <cell r="P2353" t="str">
            <v>-</v>
          </cell>
          <cell r="Q2353" t="str">
            <v>-</v>
          </cell>
          <cell r="R2353" t="str">
            <v>23</v>
          </cell>
          <cell r="S2353">
            <v>0</v>
          </cell>
          <cell r="T2353" t="str">
            <v>THALE sp. z o.o. sp.k.</v>
          </cell>
          <cell r="U2353" t="str">
            <v>11-041 Olsztyn, Poland, Wilimowo 2, Poland</v>
          </cell>
          <cell r="V2353" t="str">
            <v>ocynk ogniowy</v>
          </cell>
          <cell r="W2353" t="str">
            <v>RK120x4-4860 POZ.216</v>
          </cell>
        </row>
        <row r="2354">
          <cell r="A2354">
            <v>28973</v>
          </cell>
          <cell r="B2354" t="str">
            <v>90000010017</v>
          </cell>
          <cell r="C2354" t="str">
            <v>Y-ZLCF-3/4  50 MM  FREZOWANA NA RURĘ DN 40</v>
          </cell>
          <cell r="D2354" t="str">
            <v>5907754264854</v>
          </cell>
          <cell r="E2354" t="str">
            <v>1</v>
          </cell>
          <cell r="L2354" t="str">
            <v>-</v>
          </cell>
          <cell r="M2354" t="str">
            <v>-</v>
          </cell>
          <cell r="N2354" t="str">
            <v>-</v>
          </cell>
          <cell r="O2354" t="str">
            <v>-</v>
          </cell>
          <cell r="P2354" t="str">
            <v>-</v>
          </cell>
          <cell r="Q2354" t="str">
            <v>-</v>
          </cell>
          <cell r="R2354" t="str">
            <v>0</v>
          </cell>
          <cell r="S2354" t="str">
            <v/>
          </cell>
          <cell r="T2354" t="str">
            <v>THALE sp. z o.o. sp.k.</v>
          </cell>
          <cell r="U2354" t="str">
            <v>11-041 Olsztyn, Poland, Wilimowo 2, Poland</v>
          </cell>
          <cell r="V2354" t="str">
            <v/>
          </cell>
          <cell r="W2354" t="str">
            <v>Y-ZLCF-3/4 50 MM</v>
          </cell>
        </row>
        <row r="2355">
          <cell r="A2355">
            <v>12443</v>
          </cell>
          <cell r="B2355" t="str">
            <v>80741622521</v>
          </cell>
          <cell r="C2355" t="str">
            <v>OG-SZ-MH2,5-2000 PROFIL MH2,5 2000MM</v>
          </cell>
          <cell r="D2355" t="str">
            <v>5907754235519</v>
          </cell>
          <cell r="E2355" t="str">
            <v>1</v>
          </cell>
          <cell r="F2355" t="str">
            <v>Profil MH2,5 2000mm</v>
          </cell>
          <cell r="G2355" t="str">
            <v>Channel MH2,5 2000mm</v>
          </cell>
          <cell r="H2355" t="str">
            <v>Szerelősín MH2,5 2000mm</v>
          </cell>
          <cell r="I2355" t="str">
            <v>Profilis MH2,5 2000mm</v>
          </cell>
          <cell r="J2355" t="str">
            <v>Nosníky SZ-MH2,5 2000mm</v>
          </cell>
          <cell r="K2355" t="str">
            <v>Profil de montaj MH2,5 2000mm</v>
          </cell>
          <cell r="L2355" t="str">
            <v>(PL)ITB-KOT-2020/1562 wydanie 1 23/12/2020; (HU)A-101/2016 18/11/2021; (SK)SK TP-19/0004-verzia 02 23/03/2022; (RO)AT 017-05-4053-2024 28/02/2024</v>
          </cell>
          <cell r="M2355" t="str">
            <v>(PL)05/2020 30/05/2023; (HU)02/2021 18/11/2021; (SK)01/2022 23/03/2022; (RO)01/2024 28/02/2024</v>
          </cell>
          <cell r="N2355" t="str">
            <v>B</v>
          </cell>
          <cell r="O2355" t="str">
            <v>-</v>
          </cell>
          <cell r="P2355" t="str">
            <v>-</v>
          </cell>
          <cell r="Q2355" t="str">
            <v>-</v>
          </cell>
          <cell r="R2355" t="str">
            <v>15</v>
          </cell>
          <cell r="S2355" t="str">
            <v/>
          </cell>
          <cell r="T2355" t="str">
            <v>THALE sp. z o.o. sp.k.</v>
          </cell>
          <cell r="U2355" t="str">
            <v>11-041 Olsztyn, Poland, Wilimowo 2, Poland</v>
          </cell>
          <cell r="V2355" t="str">
            <v>ocynk ogniowy</v>
          </cell>
          <cell r="W2355" t="str">
            <v>OG-SZ-MH2,5-2000</v>
          </cell>
        </row>
        <row r="2356">
          <cell r="A2356">
            <v>33449</v>
          </cell>
          <cell r="B2356" t="str">
            <v>90000027317</v>
          </cell>
          <cell r="C2356" t="str">
            <v>YNDN2BP NIERDZEWNY UCHWYT DO SPAWANIA</v>
          </cell>
          <cell r="D2356" t="str">
            <v>5907754271692</v>
          </cell>
          <cell r="E2356" t="str">
            <v>10</v>
          </cell>
          <cell r="L2356" t="str">
            <v>-</v>
          </cell>
          <cell r="M2356" t="str">
            <v>-</v>
          </cell>
          <cell r="N2356" t="str">
            <v>-</v>
          </cell>
          <cell r="O2356" t="str">
            <v>-</v>
          </cell>
          <cell r="P2356" t="str">
            <v>-</v>
          </cell>
          <cell r="Q2356" t="str">
            <v>-</v>
          </cell>
          <cell r="S2356" t="str">
            <v/>
          </cell>
          <cell r="T2356" t="str">
            <v>THALE sp. z o.o. sp.k.</v>
          </cell>
          <cell r="U2356" t="str">
            <v>11-041 Olsztyn, Poland, Wilimowo 2, Poland</v>
          </cell>
          <cell r="V2356" t="str">
            <v>pasywacja</v>
          </cell>
          <cell r="W2356" t="str">
            <v>YNDN2BP</v>
          </cell>
        </row>
        <row r="2357">
          <cell r="A2357">
            <v>29348</v>
          </cell>
          <cell r="B2357" t="str">
            <v>90000011217</v>
          </cell>
          <cell r="C2357" t="str">
            <v>Y-N-PX-30-048 OBEJMA CHŁODU PX-30 (48,3MM) GR. IZOL. 30MM NIERDZEWNA</v>
          </cell>
          <cell r="D2357" t="str">
            <v>5907754265776</v>
          </cell>
          <cell r="E2357" t="str">
            <v/>
          </cell>
          <cell r="L2357" t="str">
            <v>-</v>
          </cell>
          <cell r="M2357" t="str">
            <v>-</v>
          </cell>
          <cell r="N2357" t="str">
            <v>-</v>
          </cell>
          <cell r="O2357" t="str">
            <v>-</v>
          </cell>
          <cell r="P2357" t="str">
            <v>-</v>
          </cell>
          <cell r="Q2357" t="str">
            <v>-</v>
          </cell>
          <cell r="R2357" t="str">
            <v>0</v>
          </cell>
          <cell r="S2357" t="str">
            <v/>
          </cell>
          <cell r="T2357" t="str">
            <v>THALE sp. z o.o. sp.k.</v>
          </cell>
          <cell r="U2357" t="str">
            <v>11-041 Olsztyn, Poland, Wilimowo 2, Poland</v>
          </cell>
          <cell r="V2357" t="str">
            <v/>
          </cell>
          <cell r="W2357" t="str">
            <v>Y-N-PX-30-048</v>
          </cell>
        </row>
        <row r="2358">
          <cell r="A2358">
            <v>20844</v>
          </cell>
          <cell r="B2358" t="str">
            <v/>
          </cell>
          <cell r="C2358" t="str">
            <v>WS-4,2X16 WKRĘT SAMOWIERCĄCY 6-KĄT. SW7 (250 SZT.)</v>
          </cell>
          <cell r="D2358" t="str">
            <v/>
          </cell>
          <cell r="E2358" t="str">
            <v>1</v>
          </cell>
          <cell r="F2358" t="str">
            <v>Wkręt samowiercący 6-kąt. SW7 (250 szt.)</v>
          </cell>
          <cell r="G2358" t="str">
            <v>Hex washer head self drilling screws SW7 (250 pcs.)</v>
          </cell>
          <cell r="H2358" t="str">
            <v>Hatszögletű önfúró csavar SW7</v>
          </cell>
          <cell r="I2358" t="str">
            <v>Savisriegis 6-kamp SW7 (250 elementu)</v>
          </cell>
          <cell r="J2358" t="str">
            <v>Samovrtná skrutka so šesťhrannou hlavou SW7 (250ks)</v>
          </cell>
          <cell r="K2358" t="str">
            <v>Surub cu auto-gaurire cu hexagon (250 buc)</v>
          </cell>
          <cell r="L2358" t="str">
            <v>(PL)ITB-KOT-2019/0795 wydanie 1 28/03/2019</v>
          </cell>
          <cell r="M2358" t="str">
            <v>(PL)6/0795/19 28/03/2019</v>
          </cell>
          <cell r="N2358" t="str">
            <v>B</v>
          </cell>
          <cell r="O2358" t="str">
            <v>-</v>
          </cell>
          <cell r="P2358" t="str">
            <v>-</v>
          </cell>
          <cell r="Q2358" t="str">
            <v>-</v>
          </cell>
          <cell r="R2358" t="str">
            <v>18</v>
          </cell>
          <cell r="S2358" t="str">
            <v/>
          </cell>
          <cell r="T2358" t="str">
            <v>POLSKA</v>
          </cell>
          <cell r="U2358" t="str">
            <v xml:space="preserve">, </v>
          </cell>
          <cell r="V2358" t="str">
            <v>ocynk galwaniczny</v>
          </cell>
          <cell r="W2358" t="str">
            <v>WS-4,2X16</v>
          </cell>
        </row>
        <row r="2359">
          <cell r="A2359">
            <v>32634</v>
          </cell>
          <cell r="B2359" t="str">
            <v>9000032634</v>
          </cell>
          <cell r="C2359" t="str">
            <v>RK120X4-4615 WYMIAN L=4615MM POZ.225</v>
          </cell>
          <cell r="D2359" t="str">
            <v>5907754270718</v>
          </cell>
          <cell r="E2359" t="str">
            <v>1</v>
          </cell>
          <cell r="F2359" t="str">
            <v>WYMIAN L=4615MM POZ.225</v>
          </cell>
          <cell r="L2359" t="str">
            <v>(EU)EN 1090-1:2009+A1:2011</v>
          </cell>
          <cell r="M2359" t="str">
            <v>(EU)RK120.2/DoP/2023 23/02/2023</v>
          </cell>
          <cell r="N2359" t="str">
            <v>-</v>
          </cell>
          <cell r="O2359" t="str">
            <v>CE</v>
          </cell>
          <cell r="P2359" t="str">
            <v>-</v>
          </cell>
          <cell r="Q2359" t="str">
            <v>-</v>
          </cell>
          <cell r="R2359" t="str">
            <v>23</v>
          </cell>
          <cell r="S2359">
            <v>0</v>
          </cell>
          <cell r="T2359" t="str">
            <v>THALE sp. z o.o. sp.k.</v>
          </cell>
          <cell r="U2359" t="str">
            <v>11-041 Olsztyn, Poland, Wilimowo 2, Poland</v>
          </cell>
          <cell r="V2359" t="str">
            <v>ocynk ogniowy</v>
          </cell>
          <cell r="W2359" t="str">
            <v>RK120x4-4615 POZ.225</v>
          </cell>
        </row>
        <row r="2360">
          <cell r="A2360">
            <v>29354</v>
          </cell>
          <cell r="B2360" t="str">
            <v>80180080212</v>
          </cell>
          <cell r="C2360" t="str">
            <v>N-KB-M8-1/2 SKR KABŁĄK M8 1/2 SKR</v>
          </cell>
          <cell r="D2360" t="str">
            <v>5907754265790</v>
          </cell>
          <cell r="E2360" t="str">
            <v>10</v>
          </cell>
          <cell r="F2360" t="str">
            <v>Kabłąk M8 1/2 SKR</v>
          </cell>
          <cell r="G2360" t="str">
            <v>U-bolt M8 1/2 SKR</v>
          </cell>
          <cell r="H2360" t="str">
            <v>Köracél kengyel M8 1/2 SKR</v>
          </cell>
          <cell r="I2360" t="str">
            <v>Kilpa M8 1/2 SKR</v>
          </cell>
          <cell r="K2360" t="str">
            <v xml:space="preserve"> Cabluri M8 1/2 SKR</v>
          </cell>
          <cell r="L2360" t="str">
            <v>-</v>
          </cell>
          <cell r="M2360" t="str">
            <v>-</v>
          </cell>
          <cell r="N2360" t="str">
            <v>-</v>
          </cell>
          <cell r="O2360" t="str">
            <v>-</v>
          </cell>
          <cell r="P2360" t="str">
            <v>-</v>
          </cell>
          <cell r="Q2360" t="str">
            <v>-</v>
          </cell>
          <cell r="R2360" t="str">
            <v>0</v>
          </cell>
          <cell r="S2360" t="str">
            <v/>
          </cell>
          <cell r="T2360" t="str">
            <v>THALE sp. z o.o. sp.k.</v>
          </cell>
          <cell r="U2360" t="str">
            <v>11-041 Olsztyn, Poland, Wilimowo 2, Poland</v>
          </cell>
          <cell r="V2360" t="str">
            <v/>
          </cell>
          <cell r="W2360" t="str">
            <v>N-KB-M8-1/2 SKR</v>
          </cell>
        </row>
        <row r="2361">
          <cell r="A2361">
            <v>32636</v>
          </cell>
          <cell r="B2361" t="str">
            <v>9000032636</v>
          </cell>
          <cell r="C2361" t="str">
            <v>RK120X4-4860 WYMIAN L=4860MM POZ.217</v>
          </cell>
          <cell r="D2361" t="str">
            <v>5907754270732</v>
          </cell>
          <cell r="E2361" t="str">
            <v>1</v>
          </cell>
          <cell r="F2361" t="str">
            <v>WYMIAN L=4860MM POZ.217</v>
          </cell>
          <cell r="L2361" t="str">
            <v>(EU)EN 1090-1:2009+A1:2011</v>
          </cell>
          <cell r="M2361" t="str">
            <v>(EU)RK120.2/DoP/2023 23/02/2023</v>
          </cell>
          <cell r="N2361" t="str">
            <v>-</v>
          </cell>
          <cell r="O2361" t="str">
            <v>CE</v>
          </cell>
          <cell r="P2361" t="str">
            <v>-</v>
          </cell>
          <cell r="Q2361" t="str">
            <v>-</v>
          </cell>
          <cell r="R2361" t="str">
            <v>23</v>
          </cell>
          <cell r="S2361">
            <v>0</v>
          </cell>
          <cell r="T2361" t="str">
            <v>THALE sp. z o.o. sp.k.</v>
          </cell>
          <cell r="U2361" t="str">
            <v>11-041 Olsztyn, Poland, Wilimowo 2, Poland</v>
          </cell>
          <cell r="V2361" t="str">
            <v>ocynk ogniowy</v>
          </cell>
          <cell r="W2361" t="str">
            <v>RK120x4-4860 POZ.217</v>
          </cell>
        </row>
        <row r="2362">
          <cell r="A2362">
            <v>29364</v>
          </cell>
          <cell r="B2362" t="str">
            <v>80180100482</v>
          </cell>
          <cell r="C2362" t="str">
            <v>N-KB-M10-11/2 SKR KABŁĄK M10 11/2 SKR</v>
          </cell>
          <cell r="D2362" t="str">
            <v>5907754265844</v>
          </cell>
          <cell r="E2362" t="str">
            <v>10</v>
          </cell>
          <cell r="F2362" t="str">
            <v>Kabłąk M10-11/2 SKR</v>
          </cell>
          <cell r="G2362" t="str">
            <v>U-bolt M10-11/2 SKR</v>
          </cell>
          <cell r="H2362" t="str">
            <v>Köracél kengyel M10-11/2 SKR</v>
          </cell>
          <cell r="I2362" t="str">
            <v>Kilpa M10-11/2 SKR</v>
          </cell>
          <cell r="K2362" t="str">
            <v xml:space="preserve"> Cabluri M10-11/2 SKR</v>
          </cell>
          <cell r="L2362" t="str">
            <v>-</v>
          </cell>
          <cell r="M2362" t="str">
            <v>-</v>
          </cell>
          <cell r="N2362" t="str">
            <v>-</v>
          </cell>
          <cell r="O2362" t="str">
            <v>-</v>
          </cell>
          <cell r="P2362" t="str">
            <v>-</v>
          </cell>
          <cell r="Q2362" t="str">
            <v>-</v>
          </cell>
          <cell r="R2362" t="str">
            <v>0</v>
          </cell>
          <cell r="S2362" t="str">
            <v/>
          </cell>
          <cell r="T2362" t="str">
            <v>THALE sp. z o.o. sp.k.</v>
          </cell>
          <cell r="U2362" t="str">
            <v>11-041 Olsztyn, Poland, Wilimowo 2, Poland</v>
          </cell>
          <cell r="V2362" t="str">
            <v/>
          </cell>
          <cell r="W2362" t="str">
            <v>N-KB-M10-11/2 SKR</v>
          </cell>
        </row>
        <row r="2363">
          <cell r="A2363">
            <v>29360</v>
          </cell>
          <cell r="B2363" t="str">
            <v>80180100332</v>
          </cell>
          <cell r="C2363" t="str">
            <v>N-KB-M10-1 SKR KABŁĄK M10 1 SKR</v>
          </cell>
          <cell r="D2363" t="str">
            <v>5907754265851</v>
          </cell>
          <cell r="E2363" t="str">
            <v>10</v>
          </cell>
          <cell r="F2363" t="str">
            <v>Kabłąk M10 1 SKR</v>
          </cell>
          <cell r="G2363" t="str">
            <v>U-bolt M10 1 SKR</v>
          </cell>
          <cell r="H2363" t="str">
            <v>Köracél kengyel M10 1 SKR</v>
          </cell>
          <cell r="I2363" t="str">
            <v>Kilpa M10 1 SKR</v>
          </cell>
          <cell r="K2363" t="str">
            <v xml:space="preserve"> Cabluri M10 1 SKR</v>
          </cell>
          <cell r="L2363" t="str">
            <v>-</v>
          </cell>
          <cell r="M2363" t="str">
            <v>-</v>
          </cell>
          <cell r="N2363" t="str">
            <v>-</v>
          </cell>
          <cell r="O2363" t="str">
            <v>-</v>
          </cell>
          <cell r="P2363" t="str">
            <v>-</v>
          </cell>
          <cell r="Q2363" t="str">
            <v>-</v>
          </cell>
          <cell r="R2363" t="str">
            <v>0</v>
          </cell>
          <cell r="S2363" t="str">
            <v/>
          </cell>
          <cell r="T2363" t="str">
            <v>THALE sp. z o.o. sp.k.</v>
          </cell>
          <cell r="U2363" t="str">
            <v>11-041 Olsztyn, Poland, Wilimowo 2, Poland</v>
          </cell>
          <cell r="V2363" t="str">
            <v/>
          </cell>
          <cell r="W2363" t="str">
            <v>N-KB-M10-1 SKR</v>
          </cell>
        </row>
        <row r="2364">
          <cell r="A2364">
            <v>29365</v>
          </cell>
          <cell r="B2364" t="str">
            <v>80180100602</v>
          </cell>
          <cell r="C2364" t="str">
            <v>N-KB-M10-2 SKR KABŁĄK M10  2</v>
          </cell>
          <cell r="D2364" t="str">
            <v>5907754265837</v>
          </cell>
          <cell r="E2364" t="str">
            <v>10</v>
          </cell>
          <cell r="F2364" t="str">
            <v>Kabłąk M10 2 SKR</v>
          </cell>
          <cell r="G2364" t="str">
            <v>Kabłąk M10 2 SKR</v>
          </cell>
          <cell r="H2364" t="str">
            <v>Köracél kengyel M10 2 SKR</v>
          </cell>
          <cell r="I2364" t="str">
            <v>Kilpa M10 2 SKR</v>
          </cell>
          <cell r="K2364" t="str">
            <v xml:space="preserve"> Cabluri M10 2 SKR</v>
          </cell>
          <cell r="L2364" t="str">
            <v>-</v>
          </cell>
          <cell r="M2364" t="str">
            <v>-</v>
          </cell>
          <cell r="N2364" t="str">
            <v>-</v>
          </cell>
          <cell r="O2364" t="str">
            <v>-</v>
          </cell>
          <cell r="P2364" t="str">
            <v>-</v>
          </cell>
          <cell r="Q2364" t="str">
            <v>-</v>
          </cell>
          <cell r="R2364" t="str">
            <v>0</v>
          </cell>
          <cell r="S2364" t="str">
            <v/>
          </cell>
          <cell r="T2364" t="str">
            <v>THALE sp. z o.o. sp.k.</v>
          </cell>
          <cell r="U2364" t="str">
            <v>11-041 Olsztyn, Poland, Wilimowo 2, Poland</v>
          </cell>
          <cell r="V2364" t="str">
            <v/>
          </cell>
          <cell r="W2364" t="str">
            <v>N-KB-M10-2 SKR</v>
          </cell>
        </row>
        <row r="2365">
          <cell r="A2365">
            <v>29379</v>
          </cell>
          <cell r="B2365" t="str">
            <v>80180121392</v>
          </cell>
          <cell r="C2365" t="str">
            <v>N-KB-M12-139 SKR KABŁĄK M12 139 SKR</v>
          </cell>
          <cell r="D2365" t="str">
            <v>5907754265868</v>
          </cell>
          <cell r="E2365" t="str">
            <v>10</v>
          </cell>
          <cell r="F2365" t="str">
            <v>Kabłąk M12 139 SKR</v>
          </cell>
          <cell r="G2365" t="str">
            <v>U-bolt M12 139 SKR</v>
          </cell>
          <cell r="H2365" t="str">
            <v>Köracél kengyel M12 139 SKR</v>
          </cell>
          <cell r="I2365" t="str">
            <v>Kilpa M12 139 SKR</v>
          </cell>
          <cell r="K2365" t="str">
            <v xml:space="preserve"> Cabluri M12 139 SKR</v>
          </cell>
          <cell r="L2365" t="str">
            <v>-</v>
          </cell>
          <cell r="M2365" t="str">
            <v>-</v>
          </cell>
          <cell r="N2365" t="str">
            <v>-</v>
          </cell>
          <cell r="O2365" t="str">
            <v>-</v>
          </cell>
          <cell r="P2365" t="str">
            <v>-</v>
          </cell>
          <cell r="Q2365" t="str">
            <v>-</v>
          </cell>
          <cell r="R2365" t="str">
            <v>0</v>
          </cell>
          <cell r="S2365" t="str">
            <v/>
          </cell>
          <cell r="T2365" t="str">
            <v>THALE sp. z o.o. sp.k.</v>
          </cell>
          <cell r="U2365" t="str">
            <v>11-041 Olsztyn, Poland, Wilimowo 2, Poland</v>
          </cell>
          <cell r="V2365" t="str">
            <v/>
          </cell>
          <cell r="W2365" t="str">
            <v>N-KB-M12-139 SKR</v>
          </cell>
        </row>
        <row r="2366">
          <cell r="A2366">
            <v>29362</v>
          </cell>
          <cell r="B2366" t="str">
            <v>80180100422</v>
          </cell>
          <cell r="C2366" t="str">
            <v>N-KB-M10-11/4 SKR KABŁĄK M10 11/4 SKR</v>
          </cell>
          <cell r="D2366" t="str">
            <v>5907754265820</v>
          </cell>
          <cell r="E2366" t="str">
            <v>10</v>
          </cell>
          <cell r="F2366" t="str">
            <v>Kabłąk M10 11/4 SKR</v>
          </cell>
          <cell r="G2366" t="str">
            <v>U-bolt M10 11/4 SKR</v>
          </cell>
          <cell r="H2366" t="str">
            <v>Köracél kengyel M10 11/4 SKR</v>
          </cell>
          <cell r="I2366" t="str">
            <v>Kilpa M10 11/4 SKR</v>
          </cell>
          <cell r="K2366" t="str">
            <v xml:space="preserve"> Cabluri M10 11/4 SKR</v>
          </cell>
          <cell r="L2366" t="str">
            <v>-</v>
          </cell>
          <cell r="M2366" t="str">
            <v>-</v>
          </cell>
          <cell r="N2366" t="str">
            <v>-</v>
          </cell>
          <cell r="O2366" t="str">
            <v>-</v>
          </cell>
          <cell r="P2366" t="str">
            <v>-</v>
          </cell>
          <cell r="Q2366" t="str">
            <v>-</v>
          </cell>
          <cell r="R2366" t="str">
            <v>0</v>
          </cell>
          <cell r="S2366" t="str">
            <v/>
          </cell>
          <cell r="T2366" t="str">
            <v>THALE sp. z o.o. sp.k.</v>
          </cell>
          <cell r="U2366" t="str">
            <v>11-041 Olsztyn, Poland, Wilimowo 2, Poland</v>
          </cell>
          <cell r="V2366" t="str">
            <v/>
          </cell>
          <cell r="W2366" t="str">
            <v>N-KB-M10-11/4 SKR</v>
          </cell>
        </row>
        <row r="2367">
          <cell r="A2367">
            <v>12898</v>
          </cell>
          <cell r="B2367" t="str">
            <v>80180080422</v>
          </cell>
          <cell r="C2367" t="str">
            <v>N-KB-M8-11/4 SKR KABŁĄK M18 11/4 SKR</v>
          </cell>
          <cell r="D2367" t="str">
            <v>5907754246690</v>
          </cell>
          <cell r="E2367" t="str">
            <v>1</v>
          </cell>
          <cell r="F2367" t="str">
            <v>Kabłąk M18 11/4 SKR</v>
          </cell>
          <cell r="G2367" t="str">
            <v>U-bolt M18 11/4 SKR</v>
          </cell>
          <cell r="H2367" t="str">
            <v>Köracél kengyel M18 11/4 SKR</v>
          </cell>
          <cell r="I2367" t="str">
            <v>Kilpa M18 11/4 SKR</v>
          </cell>
          <cell r="L2367" t="str">
            <v>-</v>
          </cell>
          <cell r="M2367" t="str">
            <v>-</v>
          </cell>
          <cell r="N2367" t="str">
            <v>-</v>
          </cell>
          <cell r="O2367" t="str">
            <v>-</v>
          </cell>
          <cell r="P2367" t="str">
            <v>-</v>
          </cell>
          <cell r="Q2367" t="str">
            <v>-</v>
          </cell>
          <cell r="R2367" t="str">
            <v>0</v>
          </cell>
          <cell r="S2367" t="str">
            <v/>
          </cell>
          <cell r="T2367" t="str">
            <v>THALE sp. z o.o. sp.k.</v>
          </cell>
          <cell r="U2367" t="str">
            <v>11-041 Olsztyn, Poland, Wilimowo 2, Poland</v>
          </cell>
          <cell r="V2367" t="str">
            <v>pasywacja</v>
          </cell>
          <cell r="W2367" t="str">
            <v>N-KB-M8-11/4 SKR</v>
          </cell>
        </row>
        <row r="2368">
          <cell r="A2368">
            <v>33930</v>
          </cell>
          <cell r="B2368" t="str">
            <v>90000029117</v>
          </cell>
          <cell r="C2368" t="str">
            <v>YOGBL10X165,5X169 BLACHA 10X165,5X169</v>
          </cell>
          <cell r="D2368" t="str">
            <v>5907754272361</v>
          </cell>
          <cell r="E2368" t="str">
            <v/>
          </cell>
          <cell r="L2368" t="str">
            <v>-</v>
          </cell>
          <cell r="M2368" t="str">
            <v>-</v>
          </cell>
          <cell r="N2368" t="str">
            <v>-</v>
          </cell>
          <cell r="O2368" t="str">
            <v>-</v>
          </cell>
          <cell r="P2368" t="str">
            <v>-</v>
          </cell>
          <cell r="Q2368" t="str">
            <v>-</v>
          </cell>
          <cell r="R2368" t="str">
            <v>0</v>
          </cell>
          <cell r="S2368" t="str">
            <v/>
          </cell>
          <cell r="T2368" t="str">
            <v>THALE sp. z o.o. sp.k.</v>
          </cell>
          <cell r="U2368" t="str">
            <v>11-041 Olsztyn, Poland, Wilimowo 2, Poland</v>
          </cell>
          <cell r="V2368" t="str">
            <v/>
          </cell>
          <cell r="W2368" t="str">
            <v>YOGBL10X165,5X169</v>
          </cell>
        </row>
        <row r="2369">
          <cell r="A2369">
            <v>29358</v>
          </cell>
          <cell r="B2369" t="str">
            <v>80180080332</v>
          </cell>
          <cell r="C2369" t="str">
            <v>N-KB-M8-1 SKR KABŁĄK M8 1 SKR</v>
          </cell>
          <cell r="D2369" t="str">
            <v>5907754265813</v>
          </cell>
          <cell r="E2369" t="str">
            <v>10</v>
          </cell>
          <cell r="F2369" t="str">
            <v>Kabłąk M8 1 SKR</v>
          </cell>
          <cell r="G2369" t="str">
            <v>U-bolt M8 1 SKR</v>
          </cell>
          <cell r="H2369" t="str">
            <v>Köracél kengyel M8 1 SKR</v>
          </cell>
          <cell r="I2369" t="str">
            <v>Kilpa M8 1 SKR</v>
          </cell>
          <cell r="K2369" t="str">
            <v xml:space="preserve"> Cabluri M8 1 SKR</v>
          </cell>
          <cell r="L2369" t="str">
            <v>-</v>
          </cell>
          <cell r="M2369" t="str">
            <v>-</v>
          </cell>
          <cell r="N2369" t="str">
            <v>-</v>
          </cell>
          <cell r="O2369" t="str">
            <v>-</v>
          </cell>
          <cell r="P2369" t="str">
            <v>-</v>
          </cell>
          <cell r="Q2369" t="str">
            <v>-</v>
          </cell>
          <cell r="R2369" t="str">
            <v>0</v>
          </cell>
          <cell r="S2369" t="str">
            <v/>
          </cell>
          <cell r="T2369" t="str">
            <v>THALE sp. z o.o. sp.k.</v>
          </cell>
          <cell r="U2369" t="str">
            <v>11-041 Olsztyn, Poland, Wilimowo 2, Poland</v>
          </cell>
          <cell r="V2369" t="str">
            <v/>
          </cell>
          <cell r="W2369" t="str">
            <v>N-KB-M8-1 SKR</v>
          </cell>
        </row>
        <row r="2370">
          <cell r="A2370">
            <v>32639</v>
          </cell>
          <cell r="B2370" t="str">
            <v>9000032639</v>
          </cell>
          <cell r="C2370" t="str">
            <v>RK120X4-4860 WYMIAN L=4860MM POZ.220</v>
          </cell>
          <cell r="D2370" t="str">
            <v>5907754270763</v>
          </cell>
          <cell r="E2370" t="str">
            <v>1</v>
          </cell>
          <cell r="F2370" t="str">
            <v>WYMIAN L=4860MM POZ.220</v>
          </cell>
          <cell r="L2370" t="str">
            <v>(EU)EN 1090-1:2009+A1:2011</v>
          </cell>
          <cell r="M2370" t="str">
            <v>(EU)RK120.2/DoP/2023 23/02/2023</v>
          </cell>
          <cell r="N2370" t="str">
            <v>-</v>
          </cell>
          <cell r="O2370" t="str">
            <v>CE</v>
          </cell>
          <cell r="P2370" t="str">
            <v>-</v>
          </cell>
          <cell r="Q2370" t="str">
            <v>-</v>
          </cell>
          <cell r="R2370" t="str">
            <v>23</v>
          </cell>
          <cell r="S2370">
            <v>0</v>
          </cell>
          <cell r="T2370" t="str">
            <v>THALE sp. z o.o. sp.k.</v>
          </cell>
          <cell r="U2370" t="str">
            <v>11-041 Olsztyn, Poland, Wilimowo 2, Poland</v>
          </cell>
          <cell r="V2370" t="str">
            <v>ocynk ogniowy</v>
          </cell>
          <cell r="W2370" t="str">
            <v>RK120x4-4860 POZ.220</v>
          </cell>
        </row>
        <row r="2371">
          <cell r="A2371">
            <v>32641</v>
          </cell>
          <cell r="B2371" t="str">
            <v>9000032641</v>
          </cell>
          <cell r="C2371" t="str">
            <v>RK120X4-4860 WYMIAN L=4860MM POZ.222</v>
          </cell>
          <cell r="D2371" t="str">
            <v>5907754270787</v>
          </cell>
          <cell r="E2371" t="str">
            <v>1</v>
          </cell>
          <cell r="F2371" t="str">
            <v>WYMIAN L=4860MM POZ.222</v>
          </cell>
          <cell r="L2371" t="str">
            <v>(EU)EN 1090-1:2009+A1:2011</v>
          </cell>
          <cell r="M2371" t="str">
            <v>(EU)RK120.2/DoP/2023 23/02/2023</v>
          </cell>
          <cell r="N2371" t="str">
            <v>-</v>
          </cell>
          <cell r="O2371" t="str">
            <v>CE</v>
          </cell>
          <cell r="P2371" t="str">
            <v>-</v>
          </cell>
          <cell r="Q2371" t="str">
            <v>-</v>
          </cell>
          <cell r="R2371" t="str">
            <v>23</v>
          </cell>
          <cell r="S2371">
            <v>0</v>
          </cell>
          <cell r="T2371" t="str">
            <v>THALE sp. z o.o. sp.k.</v>
          </cell>
          <cell r="U2371" t="str">
            <v>11-041 Olsztyn, Poland, Wilimowo 2, Poland</v>
          </cell>
          <cell r="V2371" t="str">
            <v>ocynk ogniowy</v>
          </cell>
          <cell r="W2371" t="str">
            <v>RK120x4-4860 POZ.222</v>
          </cell>
        </row>
        <row r="2372">
          <cell r="A2372">
            <v>29419</v>
          </cell>
          <cell r="B2372" t="str">
            <v>90000013717</v>
          </cell>
          <cell r="C2372" t="str">
            <v>Y-UPG-457 BK OBEJMA POJ. EXPERT Z IZOL. 457 MM (BEZ PRZYŁĄCZA)</v>
          </cell>
          <cell r="D2372" t="str">
            <v>5907754266162</v>
          </cell>
          <cell r="E2372" t="str">
            <v>5</v>
          </cell>
          <cell r="L2372" t="str">
            <v>-</v>
          </cell>
          <cell r="M2372" t="str">
            <v>-</v>
          </cell>
          <cell r="N2372" t="str">
            <v>-</v>
          </cell>
          <cell r="O2372" t="str">
            <v>-</v>
          </cell>
          <cell r="P2372" t="str">
            <v>-</v>
          </cell>
          <cell r="Q2372" t="str">
            <v>-</v>
          </cell>
          <cell r="R2372" t="str">
            <v>0</v>
          </cell>
          <cell r="S2372" t="str">
            <v/>
          </cell>
          <cell r="T2372" t="str">
            <v>THALE sp. z o.o. sp.k.</v>
          </cell>
          <cell r="U2372" t="str">
            <v>11-041 Olsztyn, Poland, Wilimowo 2, Poland</v>
          </cell>
          <cell r="V2372" t="str">
            <v/>
          </cell>
          <cell r="W2372" t="str">
            <v>Y-UPG-457 BK</v>
          </cell>
        </row>
        <row r="2373">
          <cell r="A2373">
            <v>22276</v>
          </cell>
          <cell r="B2373" t="str">
            <v>80841242528</v>
          </cell>
          <cell r="C2373" t="str">
            <v>XP-SD-MH2,5-2000 PROFIL PODWÓJNY MH2,5 2000MM</v>
          </cell>
          <cell r="D2373" t="str">
            <v>5907754254428</v>
          </cell>
          <cell r="E2373" t="str">
            <v>1</v>
          </cell>
          <cell r="F2373" t="str">
            <v>Profil podwójny MH2,5 2000mm</v>
          </cell>
          <cell r="G2373" t="str">
            <v>Double channel MH2,5 2000mm</v>
          </cell>
          <cell r="H2373" t="str">
            <v>Dupla szerelősín MH2,5 2000mm</v>
          </cell>
          <cell r="I2373" t="str">
            <v>Dvigubas profilis MH2,5 2000mm</v>
          </cell>
          <cell r="J2373" t="str">
            <v>Dvojitý nosník SD-MH2,5 2000mm</v>
          </cell>
          <cell r="K2373" t="str">
            <v>Profil dublu de montaj MH2,5 2000mm</v>
          </cell>
          <cell r="L2373" t="str">
            <v>(PL)ITB-KOT-2020/1562 wydanie 1 23/12/2020; (HU)A-101/2016 18/11/2021; (RO)AT 017-05-4053-2024 28/02/2024</v>
          </cell>
          <cell r="M2373" t="str">
            <v>(PL)05/2020 30/05/2023; (HU)02/2021 18/11/2021; (RO)01/2024 28/02/2024</v>
          </cell>
          <cell r="N2373" t="str">
            <v>B</v>
          </cell>
          <cell r="O2373" t="str">
            <v>-</v>
          </cell>
          <cell r="P2373" t="str">
            <v>-</v>
          </cell>
          <cell r="Q2373" t="str">
            <v>-</v>
          </cell>
          <cell r="R2373" t="str">
            <v>15</v>
          </cell>
          <cell r="S2373" t="str">
            <v/>
          </cell>
          <cell r="T2373" t="str">
            <v>THALE sp. z o.o. sp.k.</v>
          </cell>
          <cell r="U2373" t="str">
            <v>11-041 Olsztyn, Poland, Wilimowo 2, Poland</v>
          </cell>
          <cell r="V2373" t="str">
            <v>ocynk lamelarny</v>
          </cell>
          <cell r="W2373" t="str">
            <v>XP-SD-MH2,5-2000</v>
          </cell>
        </row>
        <row r="2374">
          <cell r="A2374">
            <v>26403</v>
          </cell>
          <cell r="B2374" t="str">
            <v/>
          </cell>
          <cell r="C2374" t="str">
            <v>NPZD-100 BK OBEJMA DUO 100 BK (99-105)</v>
          </cell>
          <cell r="D2374" t="str">
            <v/>
          </cell>
          <cell r="E2374" t="str">
            <v>25</v>
          </cell>
          <cell r="F2374" t="str">
            <v>Obejma DUO 100 BK (99-105)</v>
          </cell>
          <cell r="G2374" t="str">
            <v>Pipe clamp DUO 100 BK (99-105)</v>
          </cell>
          <cell r="H2374" t="str">
            <v>Csőbilincs DUO 100 BK (99-105)</v>
          </cell>
          <cell r="I2374" t="str">
            <v>Laikilis DUO 100 BK (99-105)</v>
          </cell>
          <cell r="J2374" t="str">
            <v>Objímka DUO 100 BK (99-105)</v>
          </cell>
          <cell r="K2374" t="str">
            <v>Colier tip DUO 100 BK (99-105)</v>
          </cell>
          <cell r="L2374" t="str">
            <v>(PL)ITB-KOT-2018/0744 wydanie 2 27/03/2020; (SK)SK TP-19/0004-verzia 02 23/03/2022; (RO)AT 017-05-4053-2024 28/02/2024</v>
          </cell>
          <cell r="M2374" t="str">
            <v>(PL)01/2020 30/05/2023; (SK)01/2022 23/03/2022; (RO)01/2024 28/02/2024</v>
          </cell>
          <cell r="N2374" t="str">
            <v>B</v>
          </cell>
          <cell r="O2374" t="str">
            <v>-</v>
          </cell>
          <cell r="P2374" t="str">
            <v>-</v>
          </cell>
          <cell r="Q2374" t="str">
            <v>-</v>
          </cell>
          <cell r="R2374" t="str">
            <v>20</v>
          </cell>
          <cell r="S2374" t="str">
            <v/>
          </cell>
          <cell r="T2374" t="str">
            <v>THALE sp. z o.o. sp.k.</v>
          </cell>
          <cell r="U2374" t="str">
            <v>11-041 Olsztyn, Poland, Wilimowo 2, Poland</v>
          </cell>
          <cell r="V2374" t="str">
            <v>pasywacja</v>
          </cell>
          <cell r="W2374" t="str">
            <v>NPZD-100 BK</v>
          </cell>
        </row>
        <row r="2375">
          <cell r="A2375">
            <v>26405</v>
          </cell>
          <cell r="B2375" t="str">
            <v/>
          </cell>
          <cell r="C2375" t="str">
            <v>NPZD-125 BK OBEJMA DUO 125 BK (123-131)</v>
          </cell>
          <cell r="D2375" t="str">
            <v/>
          </cell>
          <cell r="E2375" t="str">
            <v>25</v>
          </cell>
          <cell r="F2375" t="str">
            <v>Obejma DUO 125 BK (123-131)</v>
          </cell>
          <cell r="G2375" t="str">
            <v>Pipe clamp DUO 125 BK (123-131)</v>
          </cell>
          <cell r="H2375" t="str">
            <v>Csőbilincs DUO 125 BK (123-131)</v>
          </cell>
          <cell r="I2375" t="str">
            <v>Laikilis DUO 125 BK (123-131)</v>
          </cell>
          <cell r="J2375" t="str">
            <v>Objímka z nehrdz. ocele DUO 125 BK (123-131)</v>
          </cell>
          <cell r="K2375" t="str">
            <v>Colier tip DUO 125 BK (123-131)</v>
          </cell>
          <cell r="L2375" t="str">
            <v>(PL)ITB-KOT-2018/0744 wydanie 2 27/03/2020; (SK)SK TP-19/0004-verzia 02 23/03/2022; (RO)AT 017-05-4053-2024 28/02/2024</v>
          </cell>
          <cell r="M2375" t="str">
            <v>(PL)01/2020 30/05/2023; (SK)01/2022 23/03/2022; (RO)01/2024 28/02/2024</v>
          </cell>
          <cell r="N2375" t="str">
            <v>B</v>
          </cell>
          <cell r="O2375" t="str">
            <v>-</v>
          </cell>
          <cell r="P2375" t="str">
            <v>-</v>
          </cell>
          <cell r="Q2375" t="str">
            <v>-</v>
          </cell>
          <cell r="R2375" t="str">
            <v>20</v>
          </cell>
          <cell r="S2375" t="str">
            <v/>
          </cell>
          <cell r="T2375" t="str">
            <v>THALE sp. z o.o. sp.k.</v>
          </cell>
          <cell r="U2375" t="str">
            <v>11-041 Olsztyn, Poland, Wilimowo 2, Poland</v>
          </cell>
          <cell r="V2375" t="str">
            <v>pasywacja</v>
          </cell>
          <cell r="W2375" t="str">
            <v>NPZD-125 BK</v>
          </cell>
        </row>
        <row r="2376">
          <cell r="A2376">
            <v>26404</v>
          </cell>
          <cell r="B2376" t="str">
            <v/>
          </cell>
          <cell r="C2376" t="str">
            <v>NPZD-114 BK OBEJMA DUO 114 BK (114-122)</v>
          </cell>
          <cell r="D2376" t="str">
            <v/>
          </cell>
          <cell r="E2376" t="str">
            <v>25</v>
          </cell>
          <cell r="F2376" t="str">
            <v>Obejma DUO 114 BK (114-122)</v>
          </cell>
          <cell r="G2376" t="str">
            <v>Pipe clamp DUO 114 BK (114-122)</v>
          </cell>
          <cell r="H2376" t="str">
            <v>Csőbilincs DUO 114 BK (114-122)</v>
          </cell>
          <cell r="I2376" t="str">
            <v>Laikilis DUO 114 BK (114-122)</v>
          </cell>
          <cell r="J2376" t="str">
            <v>Objímka DUO 114 BK (114-122)</v>
          </cell>
          <cell r="K2376" t="str">
            <v>Colier tip DUO 114 BK (114-122)</v>
          </cell>
          <cell r="L2376" t="str">
            <v>(PL)ITB-KOT-2018/0744 wydanie 2 27/03/2020; (SK)SK TP-19/0004-verzia 02 23/03/2022; (RO)AT 017-05-4053-2024 28/02/2024</v>
          </cell>
          <cell r="M2376" t="str">
            <v>(PL)01/2020 30/05/2023; (SK)01/2022 23/03/2022; (RO)01/2024 28/02/2024</v>
          </cell>
          <cell r="N2376" t="str">
            <v>B</v>
          </cell>
          <cell r="O2376" t="str">
            <v>-</v>
          </cell>
          <cell r="P2376" t="str">
            <v>-</v>
          </cell>
          <cell r="Q2376" t="str">
            <v>-</v>
          </cell>
          <cell r="R2376" t="str">
            <v>20</v>
          </cell>
          <cell r="S2376" t="str">
            <v/>
          </cell>
          <cell r="T2376" t="str">
            <v>THALE sp. z o.o. sp.k.</v>
          </cell>
          <cell r="U2376" t="str">
            <v>11-041 Olsztyn, Poland, Wilimowo 2, Poland</v>
          </cell>
          <cell r="V2376" t="str">
            <v>pasywacja</v>
          </cell>
          <cell r="W2376" t="str">
            <v>NPZD-114 BK</v>
          </cell>
        </row>
        <row r="2377">
          <cell r="A2377">
            <v>26406</v>
          </cell>
          <cell r="B2377" t="str">
            <v/>
          </cell>
          <cell r="C2377" t="str">
            <v>NPZD-150 BK OBEJMA DUO 150 BK (149-157)</v>
          </cell>
          <cell r="D2377" t="str">
            <v/>
          </cell>
          <cell r="E2377" t="str">
            <v>10</v>
          </cell>
          <cell r="F2377" t="str">
            <v>Obejma DUO 150 BK (149-157)</v>
          </cell>
          <cell r="G2377" t="str">
            <v>Pipe clamp DUO 150 BK (149-157)</v>
          </cell>
          <cell r="H2377" t="str">
            <v>Csőbilincs DUO 150 BK (149-157)</v>
          </cell>
          <cell r="I2377" t="str">
            <v>Laikilis DUO 150 BK (149-157)</v>
          </cell>
          <cell r="J2377" t="str">
            <v>Objímka DUO 150 BK (149-157)</v>
          </cell>
          <cell r="K2377" t="str">
            <v>Colier tip DUO 150 BK (149-157)</v>
          </cell>
          <cell r="L2377" t="str">
            <v>(PL)ITB-KOT-2018/0744 wydanie 2 27/03/2020; (SK)SK TP-19/0004-verzia 02 23/03/2022; (RO)AT 017-05-4053-2024 28/02/2024</v>
          </cell>
          <cell r="M2377" t="str">
            <v>(PL)01/2020 30/05/2023; (SK)01/2022 23/03/2022; (RO)01/2024 28/02/2024</v>
          </cell>
          <cell r="N2377" t="str">
            <v>B</v>
          </cell>
          <cell r="O2377" t="str">
            <v>-</v>
          </cell>
          <cell r="P2377" t="str">
            <v>-</v>
          </cell>
          <cell r="Q2377" t="str">
            <v>-</v>
          </cell>
          <cell r="R2377" t="str">
            <v>20</v>
          </cell>
          <cell r="S2377" t="str">
            <v/>
          </cell>
          <cell r="T2377" t="str">
            <v>THALE sp. z o.o. sp.k.</v>
          </cell>
          <cell r="U2377" t="str">
            <v>11-041 Olsztyn, Poland, Wilimowo 2, Poland</v>
          </cell>
          <cell r="V2377" t="str">
            <v>pasywacja</v>
          </cell>
          <cell r="W2377" t="str">
            <v>NPZD-150 BK</v>
          </cell>
        </row>
        <row r="2378">
          <cell r="A2378">
            <v>32644</v>
          </cell>
          <cell r="B2378" t="str">
            <v>9000032644</v>
          </cell>
          <cell r="C2378" t="str">
            <v>RK120X4-4955 WYMIAN L=4955MM POZ.215</v>
          </cell>
          <cell r="D2378" t="str">
            <v>5907754270800</v>
          </cell>
          <cell r="E2378" t="str">
            <v/>
          </cell>
          <cell r="F2378" t="str">
            <v>WYMIAN L=4955MM POZ.215</v>
          </cell>
          <cell r="L2378" t="str">
            <v>(EU)EN 1090-1:2009+A1:2011</v>
          </cell>
          <cell r="M2378" t="str">
            <v>(EU)RK120.2/DoP/2023 23/02/2023</v>
          </cell>
          <cell r="N2378" t="str">
            <v>-</v>
          </cell>
          <cell r="O2378" t="str">
            <v>CE</v>
          </cell>
          <cell r="P2378" t="str">
            <v>-</v>
          </cell>
          <cell r="Q2378" t="str">
            <v>-</v>
          </cell>
          <cell r="R2378" t="str">
            <v>23</v>
          </cell>
          <cell r="S2378">
            <v>0</v>
          </cell>
          <cell r="T2378" t="str">
            <v>THALE sp. z o.o. sp.k.</v>
          </cell>
          <cell r="U2378" t="str">
            <v>11-041 Olsztyn, Poland, Wilimowo 2, Poland</v>
          </cell>
          <cell r="V2378" t="str">
            <v>ocynk ogniowy</v>
          </cell>
          <cell r="W2378" t="str">
            <v>RK120x4-4955 POZ.215</v>
          </cell>
        </row>
        <row r="2379">
          <cell r="A2379">
            <v>32643</v>
          </cell>
          <cell r="B2379" t="str">
            <v>9000032643</v>
          </cell>
          <cell r="C2379" t="str">
            <v>RK120X4-4860 WYMIAN L=4860MM POZ.223</v>
          </cell>
          <cell r="D2379" t="str">
            <v>5907754270794</v>
          </cell>
          <cell r="E2379" t="str">
            <v>1</v>
          </cell>
          <cell r="F2379" t="str">
            <v>WYMIAN L=4860MM POZ.223</v>
          </cell>
          <cell r="L2379" t="str">
            <v>(EU)EN 1090-1:2009+A1:2011</v>
          </cell>
          <cell r="M2379" t="str">
            <v>(EU)RK120.2/DoP/2023 23/02/2023</v>
          </cell>
          <cell r="N2379" t="str">
            <v>-</v>
          </cell>
          <cell r="O2379" t="str">
            <v>CE</v>
          </cell>
          <cell r="P2379" t="str">
            <v>-</v>
          </cell>
          <cell r="Q2379" t="str">
            <v>-</v>
          </cell>
          <cell r="R2379" t="str">
            <v>23</v>
          </cell>
          <cell r="S2379">
            <v>0</v>
          </cell>
          <cell r="T2379" t="str">
            <v>THALE sp. z o.o. sp.k.</v>
          </cell>
          <cell r="U2379" t="str">
            <v>11-041 Olsztyn, Poland, Wilimowo 2, Poland</v>
          </cell>
          <cell r="V2379" t="str">
            <v>ocynk ogniowy</v>
          </cell>
          <cell r="W2379" t="str">
            <v>RK120x4-4860 POZ.223</v>
          </cell>
        </row>
        <row r="2380">
          <cell r="A2380">
            <v>29444</v>
          </cell>
          <cell r="B2380" t="str">
            <v>90000012917</v>
          </cell>
          <cell r="C2380" t="str">
            <v>Y-PODPORA ŚLIZG-PSF-400-1391</v>
          </cell>
          <cell r="D2380" t="str">
            <v>5907754265912</v>
          </cell>
          <cell r="E2380" t="str">
            <v/>
          </cell>
          <cell r="L2380" t="str">
            <v>-</v>
          </cell>
          <cell r="M2380" t="str">
            <v>-</v>
          </cell>
          <cell r="N2380" t="str">
            <v>-</v>
          </cell>
          <cell r="O2380" t="str">
            <v>-</v>
          </cell>
          <cell r="P2380" t="str">
            <v>-</v>
          </cell>
          <cell r="Q2380" t="str">
            <v>-</v>
          </cell>
          <cell r="R2380" t="str">
            <v>0</v>
          </cell>
          <cell r="S2380" t="str">
            <v/>
          </cell>
          <cell r="T2380" t="str">
            <v>THALE sp. z o.o. sp.k.</v>
          </cell>
          <cell r="U2380" t="str">
            <v>11-041 Olsztyn, Poland, Wilimowo 2, Poland</v>
          </cell>
          <cell r="V2380" t="str">
            <v/>
          </cell>
          <cell r="W2380" t="str">
            <v>Y-PODPORA ŚLIZG-PSF-400-1391</v>
          </cell>
        </row>
        <row r="2381">
          <cell r="A2381">
            <v>25461</v>
          </cell>
          <cell r="B2381" t="str">
            <v>80530013900</v>
          </cell>
          <cell r="C2381" t="str">
            <v>DN-F-V-5-PP OBEJMA TRYSKACZOWA DN 5 (140-148)</v>
          </cell>
          <cell r="D2381" t="str">
            <v>5907754258730</v>
          </cell>
          <cell r="E2381" t="str">
            <v>10</v>
          </cell>
          <cell r="F2381" t="str">
            <v>Obejma tryskaczowa DN-F-V 5 (140-148)</v>
          </cell>
          <cell r="G2381" t="str">
            <v>Sprinkler pipe clamp DN-F-V 5 (140-148)</v>
          </cell>
          <cell r="H2381" t="str">
            <v>Sprinkler Csőbilincs DN 5 (140-148)</v>
          </cell>
          <cell r="I2381" t="str">
            <v>Laikiklis sprinklerinems sistem DN 5 (140-148)</v>
          </cell>
          <cell r="K2381" t="str">
            <v>Colier pentru sprinklere DN-F-V 5 (140-148)</v>
          </cell>
          <cell r="L2381" t="str">
            <v>(PL)ITB-KOT-2018/0744 wydanie 2 27/03/2020; (SK)SK TP-19/0004-verzia 02 23/03/2022; (RO)AT 017-05-4053-2024 28/02/2024</v>
          </cell>
          <cell r="M2381" t="str">
            <v>(PL)01/2020 30/05/2023; (SK)01/2022 23/03/2022; (RO)01/2024 28/02/2024</v>
          </cell>
          <cell r="N2381" t="str">
            <v>B</v>
          </cell>
          <cell r="O2381" t="str">
            <v>-</v>
          </cell>
          <cell r="P2381" t="str">
            <v>FM</v>
          </cell>
          <cell r="Q2381" t="str">
            <v>VDS</v>
          </cell>
          <cell r="R2381" t="str">
            <v>20</v>
          </cell>
          <cell r="S2381" t="str">
            <v/>
          </cell>
          <cell r="T2381" t="str">
            <v>THALE sp. z o.o. sp.k.</v>
          </cell>
          <cell r="U2381" t="str">
            <v>11-041 Olsztyn, Poland, Wilimowo 2, Poland</v>
          </cell>
          <cell r="V2381" t="str">
            <v>ocynk galwaniczny</v>
          </cell>
          <cell r="W2381" t="str">
            <v>DN-F-V-5-PP</v>
          </cell>
        </row>
        <row r="2382">
          <cell r="A2382">
            <v>29436</v>
          </cell>
          <cell r="B2382" t="str">
            <v>90000010717</v>
          </cell>
          <cell r="C2382" t="str">
            <v>Y-OG-PST-315 OBEJMA PST 315 OGNIOWA</v>
          </cell>
          <cell r="D2382" t="str">
            <v>5907754265905</v>
          </cell>
          <cell r="E2382" t="str">
            <v/>
          </cell>
          <cell r="L2382" t="str">
            <v>-</v>
          </cell>
          <cell r="M2382" t="str">
            <v>-</v>
          </cell>
          <cell r="N2382" t="str">
            <v>-</v>
          </cell>
          <cell r="O2382" t="str">
            <v>-</v>
          </cell>
          <cell r="P2382" t="str">
            <v>-</v>
          </cell>
          <cell r="Q2382" t="str">
            <v>-</v>
          </cell>
          <cell r="R2382" t="str">
            <v>0</v>
          </cell>
          <cell r="S2382" t="str">
            <v/>
          </cell>
          <cell r="T2382" t="str">
            <v>THALE sp. z o.o. sp.k.</v>
          </cell>
          <cell r="U2382" t="str">
            <v>11-041 Olsztyn, Poland, Wilimowo 2, Poland</v>
          </cell>
          <cell r="V2382" t="str">
            <v/>
          </cell>
          <cell r="W2382" t="str">
            <v>Y-OG-PST-315</v>
          </cell>
        </row>
        <row r="2383">
          <cell r="A2383">
            <v>29490</v>
          </cell>
          <cell r="B2383" t="str">
            <v>90000013417</v>
          </cell>
          <cell r="C2383" t="str">
            <v>Y-PODPORA ŚLIZG-PST-65-1394</v>
          </cell>
          <cell r="D2383" t="str">
            <v>5907754266001</v>
          </cell>
          <cell r="E2383" t="str">
            <v/>
          </cell>
          <cell r="L2383" t="str">
            <v>-</v>
          </cell>
          <cell r="M2383" t="str">
            <v>-</v>
          </cell>
          <cell r="N2383" t="str">
            <v>-</v>
          </cell>
          <cell r="O2383" t="str">
            <v>-</v>
          </cell>
          <cell r="P2383" t="str">
            <v>-</v>
          </cell>
          <cell r="Q2383" t="str">
            <v>-</v>
          </cell>
          <cell r="R2383" t="str">
            <v>0</v>
          </cell>
          <cell r="S2383" t="str">
            <v/>
          </cell>
          <cell r="T2383" t="str">
            <v>THALE sp. z o.o. sp.k.</v>
          </cell>
          <cell r="U2383" t="str">
            <v>11-041 Olsztyn, Poland, Wilimowo 2, Poland</v>
          </cell>
          <cell r="V2383" t="str">
            <v/>
          </cell>
          <cell r="W2383" t="str">
            <v>Y-PODPORA ŚLIZG-PST-65-1394</v>
          </cell>
        </row>
        <row r="2384">
          <cell r="A2384">
            <v>31661</v>
          </cell>
          <cell r="B2384" t="str">
            <v/>
          </cell>
          <cell r="C2384" t="str">
            <v>YSZM500MF20 MOCOWANIE HAKOWE SZM 500MM</v>
          </cell>
          <cell r="D2384" t="str">
            <v/>
          </cell>
          <cell r="E2384" t="str">
            <v/>
          </cell>
          <cell r="L2384" t="str">
            <v>-</v>
          </cell>
          <cell r="M2384" t="str">
            <v>-</v>
          </cell>
          <cell r="S2384" t="str">
            <v/>
          </cell>
          <cell r="V2384" t="str">
            <v/>
          </cell>
          <cell r="W2384" t="str">
            <v>YSZM500MF20</v>
          </cell>
        </row>
        <row r="2385">
          <cell r="A2385">
            <v>29473</v>
          </cell>
          <cell r="B2385" t="str">
            <v>90000012817</v>
          </cell>
          <cell r="C2385" t="str">
            <v>Y-PODPORA ŚLIZG-PST-15-1394</v>
          </cell>
          <cell r="D2385" t="str">
            <v>5907754265967</v>
          </cell>
          <cell r="E2385" t="str">
            <v/>
          </cell>
          <cell r="L2385" t="str">
            <v>-</v>
          </cell>
          <cell r="M2385" t="str">
            <v>-</v>
          </cell>
          <cell r="N2385" t="str">
            <v>-</v>
          </cell>
          <cell r="O2385" t="str">
            <v>-</v>
          </cell>
          <cell r="P2385" t="str">
            <v>-</v>
          </cell>
          <cell r="Q2385" t="str">
            <v>-</v>
          </cell>
          <cell r="R2385" t="str">
            <v>0</v>
          </cell>
          <cell r="S2385" t="str">
            <v/>
          </cell>
          <cell r="T2385" t="str">
            <v>THALE sp. z o.o. sp.k.</v>
          </cell>
          <cell r="U2385" t="str">
            <v>11-041 Olsztyn, Poland, Wilimowo 2, Poland</v>
          </cell>
          <cell r="V2385" t="str">
            <v/>
          </cell>
          <cell r="W2385" t="str">
            <v>Y-PODPORA ŚLIZG-PST-15-1394</v>
          </cell>
        </row>
        <row r="2386">
          <cell r="A2386">
            <v>32651</v>
          </cell>
          <cell r="B2386" t="str">
            <v>9000032651</v>
          </cell>
          <cell r="C2386" t="str">
            <v>RK120X4-5015 WYMIAN L=5015MM POZ.212</v>
          </cell>
          <cell r="D2386" t="str">
            <v>5907754270879</v>
          </cell>
          <cell r="E2386" t="str">
            <v>1</v>
          </cell>
          <cell r="F2386" t="str">
            <v>WYMIAN L=5015MM POZ.212</v>
          </cell>
          <cell r="L2386" t="str">
            <v>(EU)EN 1090-1:2009+A1:2011</v>
          </cell>
          <cell r="M2386" t="str">
            <v>(EU)RK120.2/DoP/2023 23/02/2023</v>
          </cell>
          <cell r="N2386" t="str">
            <v>-</v>
          </cell>
          <cell r="O2386" t="str">
            <v>CE</v>
          </cell>
          <cell r="P2386" t="str">
            <v>-</v>
          </cell>
          <cell r="Q2386" t="str">
            <v>-</v>
          </cell>
          <cell r="R2386" t="str">
            <v>23</v>
          </cell>
          <cell r="S2386">
            <v>0</v>
          </cell>
          <cell r="T2386" t="str">
            <v>THALE sp. z o.o. sp.k.</v>
          </cell>
          <cell r="U2386" t="str">
            <v>11-041 Olsztyn, Poland, Wilimowo 2, Poland</v>
          </cell>
          <cell r="V2386" t="str">
            <v>ocynk ogniowy</v>
          </cell>
          <cell r="W2386" t="str">
            <v>RK120x4-5015 POZ.212</v>
          </cell>
        </row>
        <row r="2387">
          <cell r="A2387">
            <v>32656</v>
          </cell>
          <cell r="B2387" t="str">
            <v>9000032656</v>
          </cell>
          <cell r="C2387" t="str">
            <v>RK120X4-5055 WYMIAN L=5055MM POZ.202</v>
          </cell>
          <cell r="D2387" t="str">
            <v>5907754270923</v>
          </cell>
          <cell r="E2387" t="str">
            <v>1</v>
          </cell>
          <cell r="F2387" t="str">
            <v>WYMIAN L=5055MM POZ.202</v>
          </cell>
          <cell r="L2387" t="str">
            <v>(EU)EN 1090-1:2009+A1:2011</v>
          </cell>
          <cell r="M2387" t="str">
            <v>(EU)RK120.2/DoP/2023 23/02/2023</v>
          </cell>
          <cell r="N2387" t="str">
            <v>-</v>
          </cell>
          <cell r="O2387" t="str">
            <v>CE</v>
          </cell>
          <cell r="P2387" t="str">
            <v>-</v>
          </cell>
          <cell r="Q2387" t="str">
            <v>-</v>
          </cell>
          <cell r="R2387" t="str">
            <v>23</v>
          </cell>
          <cell r="S2387">
            <v>0</v>
          </cell>
          <cell r="T2387" t="str">
            <v>THALE sp. z o.o. sp.k.</v>
          </cell>
          <cell r="U2387" t="str">
            <v>11-041 Olsztyn, Poland, Wilimowo 2, Poland</v>
          </cell>
          <cell r="V2387" t="str">
            <v>ocynk ogniowy</v>
          </cell>
          <cell r="W2387" t="str">
            <v>RK120x4-5055 POZ.202</v>
          </cell>
        </row>
        <row r="2388">
          <cell r="A2388">
            <v>32646</v>
          </cell>
          <cell r="B2388" t="str">
            <v>9000032646</v>
          </cell>
          <cell r="C2388" t="str">
            <v>RK120X4-5015 WYMIAN L=5015MM POZ.207</v>
          </cell>
          <cell r="D2388" t="str">
            <v>5907754270824</v>
          </cell>
          <cell r="E2388" t="str">
            <v>1</v>
          </cell>
          <cell r="F2388" t="str">
            <v>WYMIAN L=5015MM POZ.207</v>
          </cell>
          <cell r="L2388" t="str">
            <v>(EU)EN 1090-1:2009+A1:2011</v>
          </cell>
          <cell r="M2388" t="str">
            <v>(EU)RK120.2/DoP/2023 23/02/2023</v>
          </cell>
          <cell r="N2388" t="str">
            <v>-</v>
          </cell>
          <cell r="O2388" t="str">
            <v>CE</v>
          </cell>
          <cell r="P2388" t="str">
            <v>-</v>
          </cell>
          <cell r="Q2388" t="str">
            <v>-</v>
          </cell>
          <cell r="R2388" t="str">
            <v>23</v>
          </cell>
          <cell r="S2388">
            <v>0</v>
          </cell>
          <cell r="T2388" t="str">
            <v>THALE sp. z o.o. sp.k.</v>
          </cell>
          <cell r="U2388" t="str">
            <v>11-041 Olsztyn, Poland, Wilimowo 2, Poland</v>
          </cell>
          <cell r="V2388" t="str">
            <v>ocynk ogniowy</v>
          </cell>
          <cell r="W2388" t="str">
            <v>RK120x4-5015 POZ.207</v>
          </cell>
        </row>
        <row r="2389">
          <cell r="A2389">
            <v>19370</v>
          </cell>
          <cell r="B2389" t="str">
            <v>81325010002</v>
          </cell>
          <cell r="C2389" t="str">
            <v>N-ZNP-M10 ZACISK NOŚNY PRĘTÓW M10</v>
          </cell>
          <cell r="D2389" t="str">
            <v>5907754243729</v>
          </cell>
          <cell r="E2389" t="str">
            <v>25</v>
          </cell>
          <cell r="F2389" t="str">
            <v>Zacisk nośny prętów M10</v>
          </cell>
          <cell r="G2389" t="str">
            <v>Beam clamp M10</v>
          </cell>
          <cell r="H2389" t="str">
            <v>Gerendakapocs M10</v>
          </cell>
          <cell r="I2389" t="str">
            <v>Dvitejiniu siju laikiklis stryui M10</v>
          </cell>
          <cell r="J2389" t="str">
            <v>Nosníková svorka M10</v>
          </cell>
          <cell r="K2389" t="str">
            <v>Clema portanta cu orificiutrecere M10</v>
          </cell>
          <cell r="L2389" t="str">
            <v>(PL)ITB-KOT-2020/1562 wydanie 1 23/12/2020; (HU)A-101/2016 18/11/2021; (SK)SK TP-19/0004-verzia 02 23/03/2022; (RO)AT 017-05-4053-2024 28/02/2024</v>
          </cell>
          <cell r="M2389" t="str">
            <v>(PL)05/2020 30/05/2023; (HU)02/2021 18/11/2021; (SK)01/2022 23/03/2022; (RO)01/2024 28/02/2024</v>
          </cell>
          <cell r="N2389" t="str">
            <v>B</v>
          </cell>
          <cell r="O2389" t="str">
            <v>-</v>
          </cell>
          <cell r="P2389" t="str">
            <v>FM</v>
          </cell>
          <cell r="Q2389" t="str">
            <v>VDS</v>
          </cell>
          <cell r="R2389" t="str">
            <v>15</v>
          </cell>
          <cell r="S2389" t="str">
            <v/>
          </cell>
          <cell r="T2389" t="str">
            <v>THALE sp. z o.o. sp.k.</v>
          </cell>
          <cell r="U2389" t="str">
            <v>11-041 Olsztyn, Poland, Wilimowo 2, Poland</v>
          </cell>
          <cell r="V2389" t="str">
            <v>pasywacja</v>
          </cell>
          <cell r="W2389" t="str">
            <v>N-ZNP-M10</v>
          </cell>
        </row>
        <row r="2390">
          <cell r="A2390">
            <v>32657</v>
          </cell>
          <cell r="B2390" t="str">
            <v>9000032657</v>
          </cell>
          <cell r="C2390" t="str">
            <v>RK120X4-5055 WYMIAN L=5055MM POZ.203</v>
          </cell>
          <cell r="D2390" t="str">
            <v>5907754270930</v>
          </cell>
          <cell r="E2390" t="str">
            <v>1</v>
          </cell>
          <cell r="F2390" t="str">
            <v>WYMIAN L=5055MM POZ.203</v>
          </cell>
          <cell r="L2390" t="str">
            <v>(EU)EN 1090-1:2009+A1:2011</v>
          </cell>
          <cell r="M2390" t="str">
            <v>(EU)RK120.2/DoP/2023 23/02/2023</v>
          </cell>
          <cell r="N2390" t="str">
            <v>-</v>
          </cell>
          <cell r="O2390" t="str">
            <v>CE</v>
          </cell>
          <cell r="P2390" t="str">
            <v>-</v>
          </cell>
          <cell r="Q2390" t="str">
            <v>-</v>
          </cell>
          <cell r="R2390" t="str">
            <v>23</v>
          </cell>
          <cell r="S2390">
            <v>0</v>
          </cell>
          <cell r="T2390" t="str">
            <v>THALE sp. z o.o. sp.k.</v>
          </cell>
          <cell r="U2390" t="str">
            <v>11-041 Olsztyn, Poland, Wilimowo 2, Poland</v>
          </cell>
          <cell r="V2390" t="str">
            <v>ocynk ogniowy</v>
          </cell>
          <cell r="W2390" t="str">
            <v>RK120x4-5055 POZ.203</v>
          </cell>
        </row>
        <row r="2391">
          <cell r="A2391">
            <v>11527</v>
          </cell>
          <cell r="B2391" t="str">
            <v>81220453001</v>
          </cell>
          <cell r="C2391" t="str">
            <v>OG-PDZ-A-450 PODPORA DACHOWA PROFILU A 450X450</v>
          </cell>
          <cell r="D2391" t="str">
            <v>5907754232693</v>
          </cell>
          <cell r="E2391" t="str">
            <v>1</v>
          </cell>
          <cell r="F2391" t="str">
            <v>Podpora dachowa profilu A 450x450</v>
          </cell>
          <cell r="G2391" t="str">
            <v>Rooftop foot base A 450x450</v>
          </cell>
          <cell r="H2391" t="str">
            <v>Teherelosztó talp A 450x450</v>
          </cell>
          <cell r="I2391" t="str">
            <v>Stogo atrama A profiliui 450x450</v>
          </cell>
          <cell r="J2391" t="str">
            <v>Univerzálne strešné podpery A 450x450</v>
          </cell>
          <cell r="K2391" t="str">
            <v>Suporti universali de acoperis tip A 450x450</v>
          </cell>
          <cell r="L2391" t="str">
            <v>(PL)ITB-KOT-2020/1563 wydanie 1 15/12/2020; (SK)SK TP-19/0004-verzia 02 23/03/2022; (RO)AT 017-05-4053-2024 28/02/2024</v>
          </cell>
          <cell r="M2391" t="str">
            <v>(PL)06/2020 30/05/2023; (SK)01/2022 23/03/2022; (RO)01/2024 28/02/2024</v>
          </cell>
          <cell r="N2391" t="str">
            <v>B</v>
          </cell>
          <cell r="O2391" t="str">
            <v>-</v>
          </cell>
          <cell r="P2391" t="str">
            <v>-</v>
          </cell>
          <cell r="Q2391" t="str">
            <v>-</v>
          </cell>
          <cell r="R2391" t="str">
            <v>15</v>
          </cell>
          <cell r="S2391" t="str">
            <v/>
          </cell>
          <cell r="T2391" t="str">
            <v>THALE sp. z o.o. sp.k.</v>
          </cell>
          <cell r="U2391" t="str">
            <v>11-041 Olsztyn, Poland, Wilimowo 2, Poland</v>
          </cell>
          <cell r="V2391" t="str">
            <v>ocynk ogniowy</v>
          </cell>
          <cell r="W2391" t="str">
            <v>OG-PDZ-A-450</v>
          </cell>
        </row>
        <row r="2392">
          <cell r="A2392">
            <v>32658</v>
          </cell>
          <cell r="B2392" t="str">
            <v>9000032658</v>
          </cell>
          <cell r="C2392" t="str">
            <v>RK120X4-5055 WYMIAN L=5055MM POZ.204</v>
          </cell>
          <cell r="D2392" t="str">
            <v>5907754270947</v>
          </cell>
          <cell r="E2392" t="str">
            <v>1</v>
          </cell>
          <cell r="F2392" t="str">
            <v>WYMIAN L=5055MM POZ.204</v>
          </cell>
          <cell r="L2392" t="str">
            <v>(EU)EN 1090-1:2009+A1:2011</v>
          </cell>
          <cell r="M2392" t="str">
            <v>(EU)RK120.2/DoP/2023 23/02/2023</v>
          </cell>
          <cell r="N2392" t="str">
            <v>-</v>
          </cell>
          <cell r="O2392" t="str">
            <v>CE</v>
          </cell>
          <cell r="P2392" t="str">
            <v>-</v>
          </cell>
          <cell r="Q2392" t="str">
            <v>-</v>
          </cell>
          <cell r="R2392" t="str">
            <v>23</v>
          </cell>
          <cell r="S2392">
            <v>0</v>
          </cell>
          <cell r="T2392" t="str">
            <v>THALE sp. z o.o. sp.k.</v>
          </cell>
          <cell r="U2392" t="str">
            <v>11-041 Olsztyn, Poland, Wilimowo 2, Poland</v>
          </cell>
          <cell r="V2392" t="str">
            <v>ocynk ogniowy</v>
          </cell>
          <cell r="W2392" t="str">
            <v>RK120x4-5055 POZ.204</v>
          </cell>
        </row>
        <row r="2393">
          <cell r="A2393">
            <v>12574</v>
          </cell>
          <cell r="B2393" t="str">
            <v>81120041411</v>
          </cell>
          <cell r="C2393" t="str">
            <v>OG-ST-SMF SKR STOPA ST-S PROFILU MF SKR</v>
          </cell>
          <cell r="D2393" t="str">
            <v>5907754227309</v>
          </cell>
          <cell r="E2393" t="str">
            <v>5</v>
          </cell>
          <cell r="F2393" t="str">
            <v>Stopa ST-S profilu MF SKR</v>
          </cell>
          <cell r="G2393" t="str">
            <v>Channel support ST-S channel MF SKR</v>
          </cell>
          <cell r="H2393" t="str">
            <v>Síntalp ST-S MF típusú szerelősínhez SKR</v>
          </cell>
          <cell r="I2393" t="str">
            <v>Atrama ST-S, MF profiliui SKR</v>
          </cell>
          <cell r="J2393" t="str">
            <v>Nosníková pätka ST-S pre nosníky MF SKR</v>
          </cell>
          <cell r="K2393" t="str">
            <v>Console ST-S profil MF</v>
          </cell>
          <cell r="L2393" t="str">
            <v>(PL)ITB-KOT-2020/1562 wydanie 1 23/12/2020; (HU)A-101/2016 18/11/2021; (SK)SK TP-19/0004-verzia 02 23/03/2022; (RO)AT 017-05-4053-2024 28/02/2024</v>
          </cell>
          <cell r="M2393" t="str">
            <v>(PL)05/2020 30/05/2023; (HU)02/2021 18/11/2021; (SK)01/2022 23/03/2022; (RO)01/2024 28/02/2024</v>
          </cell>
          <cell r="N2393" t="str">
            <v>B</v>
          </cell>
          <cell r="O2393" t="str">
            <v>-</v>
          </cell>
          <cell r="P2393" t="str">
            <v>-</v>
          </cell>
          <cell r="Q2393" t="str">
            <v>-</v>
          </cell>
          <cell r="R2393" t="str">
            <v>15</v>
          </cell>
          <cell r="S2393" t="str">
            <v/>
          </cell>
          <cell r="T2393" t="str">
            <v>THALE sp. z o.o. sp.k.</v>
          </cell>
          <cell r="U2393" t="str">
            <v>11-041 Olsztyn, Poland, Wilimowo 2, Poland</v>
          </cell>
          <cell r="V2393" t="str">
            <v>ocynk ogniowy</v>
          </cell>
          <cell r="W2393" t="str">
            <v>OG-ST-SMF SKR</v>
          </cell>
        </row>
        <row r="2394">
          <cell r="A2394">
            <v>32625</v>
          </cell>
          <cell r="B2394" t="str">
            <v>9000032625</v>
          </cell>
          <cell r="C2394" t="str">
            <v>RK120X4-780 WYMIAN L= 780MM POZ.230</v>
          </cell>
          <cell r="D2394" t="str">
            <v>5907754270657</v>
          </cell>
          <cell r="E2394" t="str">
            <v>1</v>
          </cell>
          <cell r="F2394" t="str">
            <v>Wymian poz.230</v>
          </cell>
          <cell r="L2394" t="str">
            <v>(EU)EN 1090-1:2009+A1:2011</v>
          </cell>
          <cell r="M2394" t="str">
            <v>(EU)RK120.2/DoP/2023 23/02/2023</v>
          </cell>
          <cell r="N2394" t="str">
            <v>-</v>
          </cell>
          <cell r="O2394" t="str">
            <v>CE</v>
          </cell>
          <cell r="P2394" t="str">
            <v>-</v>
          </cell>
          <cell r="Q2394" t="str">
            <v>-</v>
          </cell>
          <cell r="R2394" t="str">
            <v>23</v>
          </cell>
          <cell r="S2394">
            <v>0</v>
          </cell>
          <cell r="T2394" t="str">
            <v>THALE sp. z o.o. sp.k.</v>
          </cell>
          <cell r="U2394" t="str">
            <v>11-041 Olsztyn, Poland, Wilimowo 2, Poland</v>
          </cell>
          <cell r="V2394" t="str">
            <v>ocynk ogniowy</v>
          </cell>
          <cell r="W2394" t="str">
            <v>RK120x4-780</v>
          </cell>
        </row>
        <row r="2395">
          <cell r="A2395">
            <v>14279</v>
          </cell>
          <cell r="B2395" t="str">
            <v>81141071351</v>
          </cell>
          <cell r="C2395" t="str">
            <v>OG-XX7-MF135 KSZTAŁTKA XX7 135 PROFILU SZER. 41MM</v>
          </cell>
          <cell r="D2395" t="str">
            <v>5907754246362</v>
          </cell>
          <cell r="E2395" t="str">
            <v>10</v>
          </cell>
          <cell r="F2395" t="str">
            <v>Kształtka XX7 135 profilu szer. 41mm</v>
          </cell>
          <cell r="G2395" t="str">
            <v>Flat connector XX7 135 channel width 41mm</v>
          </cell>
          <cell r="H2395" t="str">
            <v>Sarokelem XX7 135 41mm-es szerelősínekhez</v>
          </cell>
          <cell r="I2395" t="str">
            <v>Montazine jungiamoji detale XX7 135 41mm profiliui</v>
          </cell>
          <cell r="J2395" t="str">
            <v>Rohový uholník XX7 135 šírka 41mm</v>
          </cell>
          <cell r="K2395" t="str">
            <v>Conector XX7 135 profil 41mm</v>
          </cell>
          <cell r="L2395" t="str">
            <v>(PL)ITB-KOT-2020/1562 wydanie 1 23/12/2020; (HU)A-101/2016 18/11/2021; (SK)SK TP-19/0004-verzia 02 23/03/2022; (RO)AT 017-05-4053-2024 28/02/2024</v>
          </cell>
          <cell r="M2395" t="str">
            <v>(PL)05/2020 30/05/2023; (HU)02/2021 18/11/2021; (SK)01/2022 23/03/2022; (RO)01/2024 28/02/2024</v>
          </cell>
          <cell r="N2395" t="str">
            <v>B</v>
          </cell>
          <cell r="O2395" t="str">
            <v>-</v>
          </cell>
          <cell r="P2395" t="str">
            <v>-</v>
          </cell>
          <cell r="Q2395" t="str">
            <v>-</v>
          </cell>
          <cell r="R2395" t="str">
            <v>15</v>
          </cell>
          <cell r="S2395" t="str">
            <v/>
          </cell>
          <cell r="T2395" t="str">
            <v>THALE sp. z o.o. sp.k.</v>
          </cell>
          <cell r="U2395" t="str">
            <v>11-041 Olsztyn, Poland, Wilimowo 2, Poland</v>
          </cell>
          <cell r="V2395" t="str">
            <v>ocynk ogniowy</v>
          </cell>
          <cell r="W2395" t="str">
            <v>OG-XX7-MF135</v>
          </cell>
        </row>
        <row r="2396">
          <cell r="A2396">
            <v>14974</v>
          </cell>
          <cell r="B2396" t="str">
            <v>80130206001</v>
          </cell>
          <cell r="C2396" t="str">
            <v>OG-UPG-2 BK OBEJMA EXPERT 2 (59-64MM) BK</v>
          </cell>
          <cell r="D2396" t="str">
            <v>5907754239128</v>
          </cell>
          <cell r="E2396" t="str">
            <v>50</v>
          </cell>
          <cell r="F2396" t="str">
            <v>Obejma EXPERT 2 (59-64mm) BK</v>
          </cell>
          <cell r="G2396" t="str">
            <v>Pipe clamp EXPERT 2 (59-64mm) BK</v>
          </cell>
          <cell r="H2396" t="str">
            <v>Csőbilincs EXPERT 2 (59-64mm) BK</v>
          </cell>
          <cell r="I2396" t="str">
            <v>Laikiklis Expert 2 (59-64mm) BK</v>
          </cell>
          <cell r="J2396" t="str">
            <v>Objímka EXPERT 2 (59-64mm) BK</v>
          </cell>
          <cell r="K2396" t="str">
            <v>Colier tip  EXPERT 2 (59-64mm) BK</v>
          </cell>
          <cell r="L2396" t="str">
            <v>(PL)ITB-KOT-2020/1561 wydanie 1 15/12/2020; (HU)A-101/2016 18/11/2021; (SK)SK TP-19/0004-verzia 02 23/03/2022; (RO)AT 017-05-4053-2024 28/02/2024</v>
          </cell>
          <cell r="M2396" t="str">
            <v>(PL)04/2020 30/05/2023; (HU)02/2021 18/11/2021; (SK)01/2022 23/03/2022; (RO)01/2024 28/02/2024</v>
          </cell>
          <cell r="N2396" t="str">
            <v>B</v>
          </cell>
          <cell r="O2396" t="str">
            <v>-</v>
          </cell>
          <cell r="P2396" t="str">
            <v>-</v>
          </cell>
          <cell r="Q2396" t="str">
            <v>-</v>
          </cell>
          <cell r="R2396" t="str">
            <v>15</v>
          </cell>
          <cell r="S2396" t="str">
            <v/>
          </cell>
          <cell r="T2396" t="str">
            <v>THALE sp. z o.o. sp.k.</v>
          </cell>
          <cell r="U2396" t="str">
            <v>11-041 Olsztyn, Poland, Wilimowo 2, Poland</v>
          </cell>
          <cell r="V2396" t="str">
            <v>ocynk ogniowy</v>
          </cell>
          <cell r="W2396" t="str">
            <v>OG-UPG-2 BK</v>
          </cell>
        </row>
        <row r="2397">
          <cell r="A2397">
            <v>13258</v>
          </cell>
          <cell r="B2397" t="str">
            <v>80930305001</v>
          </cell>
          <cell r="C2397" t="str">
            <v>OG-SS-A2,0-500 KONSOLA A 500MM</v>
          </cell>
          <cell r="D2397" t="str">
            <v>5907754235014</v>
          </cell>
          <cell r="E2397" t="str">
            <v>1</v>
          </cell>
          <cell r="F2397" t="str">
            <v>Konsola A 500mm</v>
          </cell>
          <cell r="G2397" t="str">
            <v>Cantilever arm A 500mm</v>
          </cell>
          <cell r="H2397" t="str">
            <v>Hosszanti sínkonzol A 500mm</v>
          </cell>
          <cell r="I2397" t="str">
            <v>Konsole A 500mm</v>
          </cell>
          <cell r="J2397" t="str">
            <v>Montážna konzola SS-A2,0 500mm</v>
          </cell>
          <cell r="K2397" t="str">
            <v>Brat consola A 500mm</v>
          </cell>
          <cell r="L2397" t="str">
            <v>(PL)ITB-KOT-2020/1562 wydanie 1 23/12/2020; (HU)A-101/2016 18/11/2021; (SK)SK TP-19/0004-verzia 02 23/03/2022; (RO)AT 017-05-4053-2024 28/02/2024</v>
          </cell>
          <cell r="M2397" t="str">
            <v>(PL)05/2020 30/05/2023; (HU)02/2021 18/11/2021; (SK)01/2022 23/03/2022; (RO)01/2024 28/02/2024</v>
          </cell>
          <cell r="N2397" t="str">
            <v>B</v>
          </cell>
          <cell r="O2397" t="str">
            <v>-</v>
          </cell>
          <cell r="P2397" t="str">
            <v>-</v>
          </cell>
          <cell r="Q2397" t="str">
            <v>-</v>
          </cell>
          <cell r="R2397" t="str">
            <v>15</v>
          </cell>
          <cell r="S2397" t="str">
            <v/>
          </cell>
          <cell r="T2397" t="str">
            <v>THALE sp. z o.o. sp.k.</v>
          </cell>
          <cell r="U2397" t="str">
            <v>11-041 Olsztyn, Poland, Wilimowo 2, Poland</v>
          </cell>
          <cell r="V2397" t="str">
            <v>ocynk ogniowy</v>
          </cell>
          <cell r="W2397" t="str">
            <v>OG-SS-A2,0-500</v>
          </cell>
        </row>
        <row r="2398">
          <cell r="A2398">
            <v>15150</v>
          </cell>
          <cell r="B2398" t="str">
            <v>81141230901</v>
          </cell>
          <cell r="C2398" t="str">
            <v>OG-XX3-MF90-P KSZTAŁTKA XX3 90 FI17MM PROFILU SZER. 41MM</v>
          </cell>
          <cell r="D2398" t="str">
            <v>5907754246997</v>
          </cell>
          <cell r="E2398" t="str">
            <v>10</v>
          </cell>
          <cell r="F2398" t="str">
            <v>Kształtka XX3 90 fi17mm profilu szer. 41mm</v>
          </cell>
          <cell r="G2398" t="str">
            <v>Flat connector XX3 90 dia 17mm channel width 41mm</v>
          </cell>
          <cell r="H2398" t="str">
            <v>Sarokelem XX3 90 átmérő 17mm 41mm-es sínekhez</v>
          </cell>
          <cell r="I2398" t="str">
            <v>Montazine jungiamoji detale XX3 90 41mm profiliui</v>
          </cell>
          <cell r="J2398" t="str">
            <v>Rohový uholník XX3 90 priemer 17mm šírka 41mm</v>
          </cell>
          <cell r="K2398" t="str">
            <v>Conector XX3 90 dia 17 mm profil 41mm</v>
          </cell>
          <cell r="L2398" t="str">
            <v>(PL)ITB-KOT-2020/1562 wydanie 1 23/12/2020; (HU)A-101/2016 18/11/2021; (SK)SK TP-19/0004-verzia 02 23/03/2022; (RO)AT 017-05-4053-2024 28/02/2024</v>
          </cell>
          <cell r="M2398" t="str">
            <v>(PL)05/2020 30/05/2023; (HU)02/2021 18/11/2021; (SK)01/2022 23/03/2022; (RO)01/2024 28/02/2024</v>
          </cell>
          <cell r="N2398" t="str">
            <v>B</v>
          </cell>
          <cell r="O2398" t="str">
            <v>-</v>
          </cell>
          <cell r="P2398" t="str">
            <v>-</v>
          </cell>
          <cell r="Q2398" t="str">
            <v>-</v>
          </cell>
          <cell r="R2398" t="str">
            <v>15</v>
          </cell>
          <cell r="S2398" t="str">
            <v/>
          </cell>
          <cell r="T2398" t="str">
            <v>THALE sp. z o.o. sp.k.</v>
          </cell>
          <cell r="U2398" t="str">
            <v>11-041 Olsztyn, Poland, Wilimowo 2, Poland</v>
          </cell>
          <cell r="V2398" t="str">
            <v>ocynk ogniowy</v>
          </cell>
          <cell r="W2398" t="str">
            <v>OG-XX3-MF90-P</v>
          </cell>
        </row>
        <row r="2399">
          <cell r="A2399">
            <v>15526</v>
          </cell>
          <cell r="B2399" t="str">
            <v>81130070901</v>
          </cell>
          <cell r="C2399" t="str">
            <v>OG-XX7-A90 KSZTAŁTKA XX7 90 PROFILU SZER. 30MM</v>
          </cell>
          <cell r="D2399" t="str">
            <v>5907754239593</v>
          </cell>
          <cell r="E2399" t="str">
            <v>10</v>
          </cell>
          <cell r="F2399" t="str">
            <v>Kształtka XX7 90 profilu szer. 30mm</v>
          </cell>
          <cell r="G2399" t="str">
            <v>Flat connector XX7 90 channel width 30mm</v>
          </cell>
          <cell r="H2399" t="str">
            <v>Sarokelem XX7 90 szerelősín szélesség 30mm</v>
          </cell>
          <cell r="I2399" t="str">
            <v>Montazine jungiamoji detale XX7 90  30mm profiliui</v>
          </cell>
          <cell r="J2399" t="str">
            <v>Rohový uholník XX7 90 šírka 30mm</v>
          </cell>
          <cell r="K2399" t="str">
            <v>Conector XX7 90 profil 30mm</v>
          </cell>
          <cell r="L2399" t="str">
            <v>(PL)ITB-KOT-2020/1562 wydanie 1 23/12/2020; (HU)A-101/2016 18/11/2021; (SK)SK TP-19/0004-verzia 02 23/03/2022; (RO)AT 017-05-4053-2024 28/02/2024</v>
          </cell>
          <cell r="M2399" t="str">
            <v>(PL)05/2020 30/05/2023; (HU)02/2021 18/11/2021; (SK)01/2022 23/03/2022; (RO)01/2024 28/02/2024</v>
          </cell>
          <cell r="N2399" t="str">
            <v>B</v>
          </cell>
          <cell r="O2399" t="str">
            <v>-</v>
          </cell>
          <cell r="P2399" t="str">
            <v>-</v>
          </cell>
          <cell r="Q2399" t="str">
            <v>-</v>
          </cell>
          <cell r="R2399" t="str">
            <v>15</v>
          </cell>
          <cell r="S2399" t="str">
            <v/>
          </cell>
          <cell r="T2399" t="str">
            <v>THALE sp. z o.o. sp.k.</v>
          </cell>
          <cell r="U2399" t="str">
            <v>11-041 Olsztyn, Poland, Wilimowo 2, Poland</v>
          </cell>
          <cell r="V2399" t="str">
            <v>ocynk ogniowy</v>
          </cell>
          <cell r="W2399" t="str">
            <v>OG-XX7-A90</v>
          </cell>
        </row>
        <row r="2400">
          <cell r="A2400">
            <v>29631</v>
          </cell>
          <cell r="B2400" t="str">
            <v>90000014017</v>
          </cell>
          <cell r="C2400" t="str">
            <v>Y-U-PSFUC-350-1000 UTWIER.PUNKTU STAŁEGO PSFUC 350DŁ.1000</v>
          </cell>
          <cell r="D2400" t="str">
            <v>5907754266315</v>
          </cell>
          <cell r="E2400" t="str">
            <v>1</v>
          </cell>
          <cell r="L2400" t="str">
            <v>-</v>
          </cell>
          <cell r="M2400" t="str">
            <v>-</v>
          </cell>
          <cell r="N2400" t="str">
            <v>-</v>
          </cell>
          <cell r="O2400" t="str">
            <v>-</v>
          </cell>
          <cell r="P2400" t="str">
            <v>-</v>
          </cell>
          <cell r="Q2400" t="str">
            <v>-</v>
          </cell>
          <cell r="R2400" t="str">
            <v>0</v>
          </cell>
          <cell r="S2400" t="str">
            <v/>
          </cell>
          <cell r="T2400" t="str">
            <v>THALE sp. z o.o. sp.k.</v>
          </cell>
          <cell r="U2400" t="str">
            <v>11-041 Olsztyn, Poland, Wilimowo 2, Poland</v>
          </cell>
          <cell r="V2400" t="str">
            <v/>
          </cell>
          <cell r="W2400" t="str">
            <v>Y-U-PSFUC-350-1000</v>
          </cell>
        </row>
        <row r="2401">
          <cell r="A2401">
            <v>29679</v>
          </cell>
          <cell r="B2401" t="str">
            <v>90000014417</v>
          </cell>
          <cell r="C2401" t="str">
            <v>Y-OG-PSF-65-M20 OBEJMA PSF 65 PRZYŁĄCZE M20</v>
          </cell>
          <cell r="D2401" t="str">
            <v>5907754266230</v>
          </cell>
          <cell r="E2401" t="str">
            <v/>
          </cell>
          <cell r="L2401" t="str">
            <v>-</v>
          </cell>
          <cell r="M2401" t="str">
            <v>-</v>
          </cell>
          <cell r="N2401" t="str">
            <v>-</v>
          </cell>
          <cell r="O2401" t="str">
            <v>-</v>
          </cell>
          <cell r="P2401" t="str">
            <v>-</v>
          </cell>
          <cell r="Q2401" t="str">
            <v>-</v>
          </cell>
          <cell r="R2401" t="str">
            <v>0</v>
          </cell>
          <cell r="S2401" t="str">
            <v/>
          </cell>
          <cell r="T2401" t="str">
            <v>THALE sp. z o.o. sp.k.</v>
          </cell>
          <cell r="U2401" t="str">
            <v>11-041 Olsztyn, Poland, Wilimowo 2, Poland</v>
          </cell>
          <cell r="V2401" t="str">
            <v/>
          </cell>
          <cell r="W2401" t="str">
            <v>Y-OG-PSF-65-M20</v>
          </cell>
        </row>
        <row r="2402">
          <cell r="A2402">
            <v>9958</v>
          </cell>
          <cell r="B2402" t="str">
            <v/>
          </cell>
          <cell r="C2402" t="str">
            <v>HUPZ-3 BK OBEJMA HOBBY 3 (86-92MM) BK</v>
          </cell>
          <cell r="D2402" t="str">
            <v/>
          </cell>
          <cell r="E2402" t="str">
            <v>25</v>
          </cell>
          <cell r="F2402" t="str">
            <v>Obejma HOBBY 3 (86-92mm) BK</v>
          </cell>
          <cell r="G2402" t="str">
            <v>Pipe clamp HOBBY 3 (86-92mm) BK</v>
          </cell>
          <cell r="H2402" t="str">
            <v>Csőbilincs HOBBY 3 (86-92mm) BK</v>
          </cell>
          <cell r="I2402" t="str">
            <v>Laikiklis Hobby 3 (86-92mm) BK</v>
          </cell>
          <cell r="J2402" t="str">
            <v>Objímka HOBBY 3 (86-92mm) BK</v>
          </cell>
          <cell r="K2402" t="str">
            <v>Colier tip HOBBY 3 (86-92mm) BK</v>
          </cell>
          <cell r="L2402" t="str">
            <v>(PL)ITB-KOT-2018/0744 wydanie 2 27/03/2020; (HU)A-101/2016 18/11/2021; (SK)SK TP-19/0004-verzia 02 23/03/2022; (RO)AT 017-05-4053-2024 28/02/2024</v>
          </cell>
          <cell r="M2402" t="str">
            <v>(PL)01/2020 30/05/2023; (HU)02/2021 18/11/2021; (SK)01/2022 23/03/2022; (RO)01/2024 28/02/2024</v>
          </cell>
          <cell r="N2402" t="str">
            <v>B</v>
          </cell>
          <cell r="O2402" t="str">
            <v>-</v>
          </cell>
          <cell r="P2402" t="str">
            <v>-</v>
          </cell>
          <cell r="Q2402" t="str">
            <v>-</v>
          </cell>
          <cell r="R2402" t="str">
            <v>15</v>
          </cell>
          <cell r="S2402" t="str">
            <v/>
          </cell>
          <cell r="T2402" t="str">
            <v>THALE sp. z o.o. sp.k.</v>
          </cell>
          <cell r="U2402" t="str">
            <v>11-041 Olsztyn, Poland, Wilimowo 2, Poland</v>
          </cell>
          <cell r="V2402" t="str">
            <v>ocynk galwaniczny</v>
          </cell>
          <cell r="W2402" t="str">
            <v>HUPZ-3 BK</v>
          </cell>
        </row>
        <row r="2403">
          <cell r="A2403">
            <v>29669</v>
          </cell>
          <cell r="B2403" t="str">
            <v>90000014517</v>
          </cell>
          <cell r="C2403" t="str">
            <v>Y-OG-PSF-80-M20 OBEJMA PSF 80 PRZYŁĄCZE M20</v>
          </cell>
          <cell r="D2403" t="str">
            <v>5907754266247</v>
          </cell>
          <cell r="E2403" t="str">
            <v/>
          </cell>
          <cell r="L2403" t="str">
            <v>-</v>
          </cell>
          <cell r="M2403" t="str">
            <v>-</v>
          </cell>
          <cell r="N2403" t="str">
            <v>-</v>
          </cell>
          <cell r="O2403" t="str">
            <v>-</v>
          </cell>
          <cell r="P2403" t="str">
            <v>-</v>
          </cell>
          <cell r="Q2403" t="str">
            <v>-</v>
          </cell>
          <cell r="R2403" t="str">
            <v>0</v>
          </cell>
          <cell r="S2403" t="str">
            <v/>
          </cell>
          <cell r="T2403" t="str">
            <v>THALE sp. z o.o. sp.k.</v>
          </cell>
          <cell r="U2403" t="str">
            <v>11-041 Olsztyn, Poland, Wilimowo 2, Poland</v>
          </cell>
          <cell r="V2403" t="str">
            <v/>
          </cell>
          <cell r="W2403" t="str">
            <v>Y-OG-PSF-80-M20</v>
          </cell>
        </row>
        <row r="2404">
          <cell r="A2404">
            <v>25224</v>
          </cell>
          <cell r="B2404" t="str">
            <v>90000000117</v>
          </cell>
          <cell r="C2404" t="str">
            <v>Y-OG-PDPZ-150X160-60X60 DF H=300 POD DACH PDPZ-150X160 O PROFILU ZAMKN 60X60 H=300 (1266)</v>
          </cell>
          <cell r="D2404" t="str">
            <v>5907754258433</v>
          </cell>
          <cell r="E2404" t="str">
            <v>1</v>
          </cell>
          <cell r="F2404" t="str">
            <v>Podpora dachowa PDPZ 150x160 z profilem 60x60</v>
          </cell>
          <cell r="L2404" t="str">
            <v>-</v>
          </cell>
          <cell r="M2404" t="str">
            <v>-</v>
          </cell>
          <cell r="N2404" t="str">
            <v>-</v>
          </cell>
          <cell r="O2404" t="str">
            <v>-</v>
          </cell>
          <cell r="P2404" t="str">
            <v>-</v>
          </cell>
          <cell r="Q2404" t="str">
            <v>-</v>
          </cell>
          <cell r="R2404" t="str">
            <v>0</v>
          </cell>
          <cell r="S2404" t="str">
            <v/>
          </cell>
          <cell r="T2404" t="str">
            <v>THALE sp. z o.o. sp.k.</v>
          </cell>
          <cell r="U2404" t="str">
            <v>11-041 Olsztyn, Poland, Wilimowo 2, Poland</v>
          </cell>
          <cell r="V2404" t="str">
            <v>ocynk ogniowy</v>
          </cell>
          <cell r="W2404" t="str">
            <v>Y-OG-PDPZ-150X160-60X60 DF H=300</v>
          </cell>
        </row>
        <row r="2405">
          <cell r="A2405">
            <v>27276</v>
          </cell>
          <cell r="B2405" t="str">
            <v>90000003717</v>
          </cell>
          <cell r="C2405" t="str">
            <v>Y-OG-JB-M12X60 ŚRUBA SPECJALNA M12X60MM KL.8.8</v>
          </cell>
          <cell r="D2405" t="str">
            <v>5907754262157</v>
          </cell>
          <cell r="E2405" t="str">
            <v>1</v>
          </cell>
          <cell r="F2405" t="str">
            <v>Śruba JB-M12x60</v>
          </cell>
          <cell r="L2405" t="str">
            <v>-</v>
          </cell>
          <cell r="M2405" t="str">
            <v>-</v>
          </cell>
          <cell r="N2405" t="str">
            <v>-</v>
          </cell>
          <cell r="O2405" t="str">
            <v>-</v>
          </cell>
          <cell r="P2405" t="str">
            <v>-</v>
          </cell>
          <cell r="Q2405" t="str">
            <v>-</v>
          </cell>
          <cell r="R2405" t="str">
            <v>0</v>
          </cell>
          <cell r="S2405" t="str">
            <v/>
          </cell>
          <cell r="T2405" t="str">
            <v>THALE sp. z o.o. sp.k.</v>
          </cell>
          <cell r="U2405" t="str">
            <v>11-041 Olsztyn, Poland, Wilimowo 2, Poland</v>
          </cell>
          <cell r="V2405" t="str">
            <v>ocynk ogniowy</v>
          </cell>
          <cell r="W2405" t="str">
            <v>Y-OG-JB-M12X60</v>
          </cell>
        </row>
        <row r="2406">
          <cell r="A2406">
            <v>21297</v>
          </cell>
          <cell r="B2406" t="str">
            <v>90000008217</v>
          </cell>
          <cell r="C2406" t="str">
            <v>Y-N-L4-273 OBEJMA CHŁODU L4 (273MM) GR. IZOL. 25MM</v>
          </cell>
          <cell r="D2406" t="str">
            <v>5907754252202</v>
          </cell>
          <cell r="E2406" t="str">
            <v>1</v>
          </cell>
          <cell r="F2406" t="str">
            <v>Obejma chłodu L4 (273mm) gr. izol. 25mm</v>
          </cell>
          <cell r="G2406" t="str">
            <v>Thermal insulation clamp L4 (273mm) 25mm</v>
          </cell>
          <cell r="H2406" t="str">
            <v>Hőszigetelt csőbilincs L4 (273mm) 25mm</v>
          </cell>
          <cell r="I2406" t="str">
            <v>Laikiklis saldymo sistem L4 (273mm) gr. izol. 25mm</v>
          </cell>
          <cell r="K2406" t="str">
            <v>Colier pentru L4 (273mm)  25mm</v>
          </cell>
          <cell r="L2406" t="str">
            <v>-</v>
          </cell>
          <cell r="M2406" t="str">
            <v>-</v>
          </cell>
          <cell r="N2406" t="str">
            <v>-</v>
          </cell>
          <cell r="O2406" t="str">
            <v>-</v>
          </cell>
          <cell r="P2406" t="str">
            <v>-</v>
          </cell>
          <cell r="Q2406" t="str">
            <v>-</v>
          </cell>
          <cell r="R2406" t="str">
            <v>0</v>
          </cell>
          <cell r="S2406" t="str">
            <v/>
          </cell>
          <cell r="T2406" t="str">
            <v>THALE sp. z o.o. sp.k.</v>
          </cell>
          <cell r="U2406" t="str">
            <v>11-041 Olsztyn, Poland, Wilimowo 2, Poland</v>
          </cell>
          <cell r="V2406" t="str">
            <v>pasywacja</v>
          </cell>
          <cell r="W2406" t="str">
            <v>Y-N-L4-273</v>
          </cell>
        </row>
        <row r="2407">
          <cell r="A2407">
            <v>27794</v>
          </cell>
          <cell r="B2407" t="str">
            <v>90000004017</v>
          </cell>
          <cell r="C2407" t="str">
            <v>Y-OG-PDPZ-200-40-H1300 PODPORA DACHOWA O PROFILU ZAMKNIĘTYM 40X40 H-1300</v>
          </cell>
          <cell r="D2407" t="str">
            <v>5907754262898</v>
          </cell>
          <cell r="E2407" t="str">
            <v>1</v>
          </cell>
          <cell r="L2407" t="str">
            <v>-</v>
          </cell>
          <cell r="M2407" t="str">
            <v>-</v>
          </cell>
          <cell r="N2407" t="str">
            <v>-</v>
          </cell>
          <cell r="O2407" t="str">
            <v>-</v>
          </cell>
          <cell r="P2407" t="str">
            <v>-</v>
          </cell>
          <cell r="Q2407" t="str">
            <v>-</v>
          </cell>
          <cell r="R2407" t="str">
            <v>0</v>
          </cell>
          <cell r="S2407" t="str">
            <v/>
          </cell>
          <cell r="T2407" t="str">
            <v>THALE sp. z o.o. sp.k.</v>
          </cell>
          <cell r="U2407" t="str">
            <v>11-041 Olsztyn, Poland, Wilimowo 2, Poland</v>
          </cell>
          <cell r="V2407" t="str">
            <v>ocynk ogniowy</v>
          </cell>
          <cell r="W2407" t="str">
            <v>Y-OG-PDPZ-200-40-H1300</v>
          </cell>
        </row>
        <row r="2408">
          <cell r="A2408">
            <v>27055</v>
          </cell>
          <cell r="B2408" t="str">
            <v>80110301700</v>
          </cell>
          <cell r="C2408" t="str">
            <v xml:space="preserve"> SIL-HUPG-3/8 BK OBEJMA HOBBY + SILIKON CZERWONY 3/8 (16-20MM) BK</v>
          </cell>
          <cell r="D2408" t="str">
            <v>5907754261662</v>
          </cell>
          <cell r="E2408" t="str">
            <v>100</v>
          </cell>
          <cell r="F2408" t="str">
            <v>Obejma HOBBY 3/8 (16-20mm) BK</v>
          </cell>
          <cell r="G2408" t="str">
            <v>Pipe clamp HOBBY 3/8 (16-20mm) BK</v>
          </cell>
          <cell r="H2408" t="str">
            <v>Csőbilincs HOBBY 3/8 (16-20mm) BK</v>
          </cell>
          <cell r="I2408" t="str">
            <v>Laikiklis HOBBY 3/8 (16-20mm) BK</v>
          </cell>
          <cell r="K2408" t="str">
            <v>Coliere tip HOBBY 3/8 (16-20mm) BK</v>
          </cell>
          <cell r="L2408" t="str">
            <v>-</v>
          </cell>
          <cell r="M2408" t="str">
            <v>-</v>
          </cell>
          <cell r="N2408" t="str">
            <v>-</v>
          </cell>
          <cell r="O2408" t="str">
            <v>-</v>
          </cell>
          <cell r="P2408" t="str">
            <v>-</v>
          </cell>
          <cell r="Q2408" t="str">
            <v>-</v>
          </cell>
          <cell r="R2408" t="str">
            <v>0</v>
          </cell>
          <cell r="S2408" t="str">
            <v/>
          </cell>
          <cell r="T2408" t="str">
            <v>THALE sp. z o.o. sp.k.</v>
          </cell>
          <cell r="U2408" t="str">
            <v>11-041 Olsztyn, Poland, Wilimowo 2, Poland</v>
          </cell>
          <cell r="V2408" t="str">
            <v>ocynk galwaniczny</v>
          </cell>
          <cell r="W2408" t="str">
            <v>SIL-HUPG-3/8 BK</v>
          </cell>
        </row>
        <row r="2409">
          <cell r="A2409">
            <v>28220</v>
          </cell>
          <cell r="B2409" t="str">
            <v>90000004417</v>
          </cell>
          <cell r="C2409" t="str">
            <v>Y-OG-PDPZ-200 H=776 MM PODPORA DACHOWA Z PROFILEM ZAMKNIĘTYM 40X40 H=776MM</v>
          </cell>
          <cell r="D2409" t="str">
            <v>5907754262966</v>
          </cell>
          <cell r="E2409" t="str">
            <v>1</v>
          </cell>
          <cell r="F2409" t="str">
            <v>Podpora dachowa z profilem zamkniętym 40x40 H=776 MM</v>
          </cell>
          <cell r="L2409" t="str">
            <v>-</v>
          </cell>
          <cell r="M2409" t="str">
            <v>-</v>
          </cell>
          <cell r="N2409" t="str">
            <v>-</v>
          </cell>
          <cell r="O2409" t="str">
            <v>-</v>
          </cell>
          <cell r="P2409" t="str">
            <v>-</v>
          </cell>
          <cell r="Q2409" t="str">
            <v>-</v>
          </cell>
          <cell r="R2409" t="str">
            <v>0</v>
          </cell>
          <cell r="S2409" t="str">
            <v/>
          </cell>
          <cell r="T2409" t="str">
            <v>THALE sp. z o.o. sp.k.</v>
          </cell>
          <cell r="U2409" t="str">
            <v>11-041 Olsztyn, Poland, Wilimowo 2, Poland</v>
          </cell>
          <cell r="V2409" t="str">
            <v>ocynk ogniowy</v>
          </cell>
          <cell r="W2409" t="str">
            <v>Y-OG-PDPZ-200-40 H=776 MM</v>
          </cell>
        </row>
        <row r="2410">
          <cell r="A2410">
            <v>26230</v>
          </cell>
          <cell r="B2410" t="str">
            <v>81470081008</v>
          </cell>
          <cell r="C2410" t="str">
            <v>XP-M8X1000 PRĘT GWINTOWANY M8X1000MM</v>
          </cell>
          <cell r="D2410" t="str">
            <v>5907754259454</v>
          </cell>
          <cell r="E2410" t="str">
            <v>50</v>
          </cell>
          <cell r="F2410" t="str">
            <v>Pręt gwintowany M8x1000mm</v>
          </cell>
          <cell r="G2410" t="str">
            <v>Threaded rod M8x1000mm</v>
          </cell>
          <cell r="H2410" t="str">
            <v>Menetesszár M8x1000mm</v>
          </cell>
          <cell r="I2410" t="str">
            <v>Srieginis strypas  M8x1000mm</v>
          </cell>
          <cell r="J2410" t="str">
            <v>Závitová tyč M8x1000mm</v>
          </cell>
          <cell r="K2410" t="str">
            <v>Tije filetate M8x1000mm</v>
          </cell>
          <cell r="L2410" t="str">
            <v>(PL)ITB-KOT-2020/1562 wydanie 1 23/12/2020; (RO)AT 017-05-4053-2024 28/02/2024</v>
          </cell>
          <cell r="M2410" t="str">
            <v>(PL)05/2020 30/05/2023; (RO)01/2024 28/02/2024</v>
          </cell>
          <cell r="N2410" t="str">
            <v>B</v>
          </cell>
          <cell r="O2410" t="str">
            <v>-</v>
          </cell>
          <cell r="P2410" t="str">
            <v>-</v>
          </cell>
          <cell r="Q2410" t="str">
            <v>-</v>
          </cell>
          <cell r="R2410" t="str">
            <v>15</v>
          </cell>
          <cell r="S2410" t="str">
            <v/>
          </cell>
          <cell r="T2410" t="str">
            <v>THALE sp. z o.o. sp.k.</v>
          </cell>
          <cell r="U2410" t="str">
            <v>11-041 Olsztyn, Poland, Wilimowo 2, Poland</v>
          </cell>
          <cell r="V2410" t="str">
            <v>ocynk lamelarny</v>
          </cell>
          <cell r="W2410" t="str">
            <v>XP-M8X1000</v>
          </cell>
        </row>
        <row r="2411">
          <cell r="A2411">
            <v>27330</v>
          </cell>
          <cell r="B2411" t="str">
            <v>90000003817</v>
          </cell>
          <cell r="C2411" t="str">
            <v>Y-HZ 41 M10X55 ŚRUBA HAKOWA</v>
          </cell>
          <cell r="D2411" t="str">
            <v>5907754262164</v>
          </cell>
          <cell r="E2411" t="str">
            <v>1</v>
          </cell>
          <cell r="L2411" t="str">
            <v>-</v>
          </cell>
          <cell r="M2411" t="str">
            <v>-</v>
          </cell>
          <cell r="N2411" t="str">
            <v>-</v>
          </cell>
          <cell r="O2411" t="str">
            <v>-</v>
          </cell>
          <cell r="P2411" t="str">
            <v>-</v>
          </cell>
          <cell r="Q2411" t="str">
            <v>-</v>
          </cell>
          <cell r="R2411" t="str">
            <v>0</v>
          </cell>
          <cell r="S2411" t="str">
            <v/>
          </cell>
          <cell r="T2411" t="str">
            <v>THALE sp. z o.o. sp.k.</v>
          </cell>
          <cell r="U2411" t="str">
            <v>11-041 Olsztyn, Poland, Wilimowo 2, Poland</v>
          </cell>
          <cell r="V2411" t="str">
            <v/>
          </cell>
          <cell r="W2411" t="str">
            <v/>
          </cell>
        </row>
        <row r="2412">
          <cell r="A2412">
            <v>27057</v>
          </cell>
          <cell r="B2412" t="str">
            <v>80110302600</v>
          </cell>
          <cell r="C2412" t="str">
            <v xml:space="preserve"> SIL-HUPG-3/4 BK OBEJMA HOBBY + SILIKON CZERWONY 3/4 (25-30MM) BK</v>
          </cell>
          <cell r="D2412" t="str">
            <v>5907754261686</v>
          </cell>
          <cell r="E2412" t="str">
            <v>100</v>
          </cell>
          <cell r="F2412" t="str">
            <v>Obejma HOBBY 3/4 (25-30mm) BK</v>
          </cell>
          <cell r="G2412" t="str">
            <v>Pipe clamp HOBBY 3/4 (25-30mm) BK</v>
          </cell>
          <cell r="H2412" t="str">
            <v>Csőbilincs HOBBY 3/4 (25-30mm) BK</v>
          </cell>
          <cell r="I2412" t="str">
            <v>Laikiklis HOBBY 3/4 (25-30mm) BK</v>
          </cell>
          <cell r="K2412" t="str">
            <v>Coliere tip HOBBY 3/4 (25-30mm) BK</v>
          </cell>
          <cell r="L2412" t="str">
            <v>-</v>
          </cell>
          <cell r="M2412" t="str">
            <v>-</v>
          </cell>
          <cell r="N2412" t="str">
            <v>-</v>
          </cell>
          <cell r="O2412" t="str">
            <v>-</v>
          </cell>
          <cell r="P2412" t="str">
            <v>-</v>
          </cell>
          <cell r="Q2412" t="str">
            <v>-</v>
          </cell>
          <cell r="R2412" t="str">
            <v>0</v>
          </cell>
          <cell r="S2412" t="str">
            <v/>
          </cell>
          <cell r="T2412" t="str">
            <v>THALE sp. z o.o. sp.k.</v>
          </cell>
          <cell r="U2412" t="str">
            <v>11-041 Olsztyn, Poland, Wilimowo 2, Poland</v>
          </cell>
          <cell r="V2412" t="str">
            <v>ocynk galwaniczny</v>
          </cell>
          <cell r="W2412" t="str">
            <v>SIL-HUPG-3/4 BK</v>
          </cell>
        </row>
        <row r="2413">
          <cell r="A2413">
            <v>28654</v>
          </cell>
          <cell r="B2413" t="str">
            <v>90000008317</v>
          </cell>
          <cell r="C2413" t="str">
            <v>Y-N-PX-20-042 OBEJMA CHŁODU PX-20 (42-42,4MM) GR. IZOL. 20MM_x001F_</v>
          </cell>
          <cell r="D2413" t="str">
            <v>5907754264274</v>
          </cell>
          <cell r="E2413" t="str">
            <v>10</v>
          </cell>
          <cell r="F2413" t="str">
            <v>Obejma chłodu PX-20 (42-42,4mm) gr. izol. 20mm</v>
          </cell>
          <cell r="G2413" t="str">
            <v>Thermal insulation clamp PX-20 (42-42,4mm) 20mm</v>
          </cell>
          <cell r="H2413" t="str">
            <v>Hőszigetelt csőbilincs PX-20 (42-42,4mm) 20mm</v>
          </cell>
          <cell r="I2413" t="str">
            <v>Laikiklis saldymo sistem PX-20 (42-42,4mm) izol.20</v>
          </cell>
          <cell r="K2413" t="str">
            <v>Colier pentru PX-20 (42-42,4mm) 20mm</v>
          </cell>
          <cell r="L2413" t="str">
            <v>-</v>
          </cell>
          <cell r="M2413" t="str">
            <v>-</v>
          </cell>
          <cell r="N2413" t="str">
            <v>-</v>
          </cell>
          <cell r="O2413" t="str">
            <v>-</v>
          </cell>
          <cell r="P2413" t="str">
            <v>-</v>
          </cell>
          <cell r="Q2413" t="str">
            <v>-</v>
          </cell>
          <cell r="R2413" t="str">
            <v>0</v>
          </cell>
          <cell r="S2413" t="str">
            <v/>
          </cell>
          <cell r="T2413" t="str">
            <v>THALE sp. z o.o. sp.k.</v>
          </cell>
          <cell r="U2413" t="str">
            <v>11-041 Olsztyn, Poland, Wilimowo 2, Poland</v>
          </cell>
          <cell r="V2413" t="str">
            <v>pasywacja</v>
          </cell>
          <cell r="W2413" t="str">
            <v>Y-N-PX-20-042</v>
          </cell>
        </row>
        <row r="2414">
          <cell r="A2414">
            <v>533</v>
          </cell>
          <cell r="B2414" t="str">
            <v/>
          </cell>
          <cell r="C2414" t="str">
            <v>HUPZ-21/2 BK OBEJMA HOBBY 21/2 (75-80MM) BK</v>
          </cell>
          <cell r="D2414" t="str">
            <v/>
          </cell>
          <cell r="E2414" t="str">
            <v>25</v>
          </cell>
          <cell r="F2414" t="str">
            <v>Obejma HOBBY 21/2 (75-80mm) BK</v>
          </cell>
          <cell r="G2414" t="str">
            <v>Pipe clamp HOBBY 21/2 (75-80mm) BK</v>
          </cell>
          <cell r="H2414" t="str">
            <v>Csőbilincs HOBBY 21/2 (75-80mm) BK</v>
          </cell>
          <cell r="I2414" t="str">
            <v>Laikiklis Hobby 21/2 (75-80mm) BK</v>
          </cell>
          <cell r="J2414" t="str">
            <v>Objímka HOBBY 21/2 (75-80mm) BK</v>
          </cell>
          <cell r="K2414" t="str">
            <v>Colier tip HOBBY 21/2 (75-80mm) BK</v>
          </cell>
          <cell r="L2414" t="str">
            <v>(PL)ITB-KOT-2018/0744 wydanie 2 27/03/2020; (HU)A-101/2016 18/11/2021; (SK)SK TP-19/0004-verzia 02 23/03/2022; (RO)AT 017-05-4053-2024 28/02/2024</v>
          </cell>
          <cell r="M2414" t="str">
            <v>(PL)01/2020 30/05/2023; (HU)02/2021 18/11/2021; (SK)01/2022 23/03/2022; (RO)01/2024 28/02/2024</v>
          </cell>
          <cell r="N2414" t="str">
            <v>B</v>
          </cell>
          <cell r="O2414" t="str">
            <v>-</v>
          </cell>
          <cell r="P2414" t="str">
            <v>-</v>
          </cell>
          <cell r="Q2414" t="str">
            <v>-</v>
          </cell>
          <cell r="R2414" t="str">
            <v>15</v>
          </cell>
          <cell r="S2414" t="str">
            <v/>
          </cell>
          <cell r="T2414" t="str">
            <v>THALE sp. z o.o. sp.k.</v>
          </cell>
          <cell r="U2414" t="str">
            <v>11-041 Olsztyn, Poland, Wilimowo 2, Poland</v>
          </cell>
          <cell r="V2414" t="str">
            <v>ocynk galwaniczny</v>
          </cell>
          <cell r="W2414" t="str">
            <v>HUPZ-21/2 BK</v>
          </cell>
        </row>
        <row r="2415">
          <cell r="A2415">
            <v>27061</v>
          </cell>
          <cell r="B2415" t="str">
            <v>80110305400</v>
          </cell>
          <cell r="C2415" t="str">
            <v xml:space="preserve"> SIL-HUPG-54 BK OBEJMA HOBBY + SILIKON CZERWONY 54 (53-58MM) BK</v>
          </cell>
          <cell r="D2415" t="str">
            <v>5907754261723</v>
          </cell>
          <cell r="E2415" t="str">
            <v>50</v>
          </cell>
          <cell r="F2415" t="str">
            <v>Obejma HOBBY 54 (53-58mm) BK</v>
          </cell>
          <cell r="G2415" t="str">
            <v>Pipe clamp HOBBY 54 (53-58mm) BK</v>
          </cell>
          <cell r="H2415" t="str">
            <v>Csőbilincs HOBBY 54 (53-58mm) BK</v>
          </cell>
          <cell r="I2415" t="str">
            <v>Laikiklis HOBBY 54 (53-58mm) BK</v>
          </cell>
          <cell r="K2415" t="str">
            <v>Coliere tip HOBBY 54 (53-58mm) BK</v>
          </cell>
          <cell r="L2415" t="str">
            <v>-</v>
          </cell>
          <cell r="M2415" t="str">
            <v>-</v>
          </cell>
          <cell r="N2415" t="str">
            <v>-</v>
          </cell>
          <cell r="O2415" t="str">
            <v>-</v>
          </cell>
          <cell r="P2415" t="str">
            <v>-</v>
          </cell>
          <cell r="Q2415" t="str">
            <v>-</v>
          </cell>
          <cell r="R2415" t="str">
            <v>0</v>
          </cell>
          <cell r="S2415" t="str">
            <v/>
          </cell>
          <cell r="T2415" t="str">
            <v>THALE sp. z o.o. sp.k.</v>
          </cell>
          <cell r="U2415" t="str">
            <v>11-041 Olsztyn, Poland, Wilimowo 2, Poland</v>
          </cell>
          <cell r="V2415" t="str">
            <v>ocynk galwaniczny</v>
          </cell>
          <cell r="W2415" t="str">
            <v>SIL-HUPG-54 BK</v>
          </cell>
        </row>
        <row r="2416">
          <cell r="A2416">
            <v>29817</v>
          </cell>
          <cell r="B2416" t="str">
            <v>90000014817</v>
          </cell>
          <cell r="C2416" t="str">
            <v>Y-N-PX-20-060(NPZD-100BK)  OBEJMA CHŁODU PX-20 (60,3MM) GR. IZOL. 20MM NIERDZEWNA</v>
          </cell>
          <cell r="D2416" t="str">
            <v>5907754266483</v>
          </cell>
          <cell r="E2416" t="str">
            <v/>
          </cell>
          <cell r="L2416" t="str">
            <v>-</v>
          </cell>
          <cell r="M2416" t="str">
            <v>-</v>
          </cell>
          <cell r="N2416" t="str">
            <v>-</v>
          </cell>
          <cell r="O2416" t="str">
            <v>-</v>
          </cell>
          <cell r="P2416" t="str">
            <v>-</v>
          </cell>
          <cell r="Q2416" t="str">
            <v>-</v>
          </cell>
          <cell r="R2416" t="str">
            <v>0</v>
          </cell>
          <cell r="S2416" t="str">
            <v/>
          </cell>
          <cell r="T2416" t="str">
            <v>THALE sp. z o.o. sp.k.</v>
          </cell>
          <cell r="U2416" t="str">
            <v>11-041 Olsztyn, Poland, Wilimowo 2, Poland</v>
          </cell>
          <cell r="V2416" t="str">
            <v/>
          </cell>
          <cell r="W2416" t="str">
            <v>Y-N-PX-20-060(NPZD-100BK</v>
          </cell>
        </row>
        <row r="2417">
          <cell r="A2417">
            <v>27076</v>
          </cell>
          <cell r="B2417" t="str">
            <v>80120404000</v>
          </cell>
          <cell r="C2417" t="str">
            <v xml:space="preserve"> SIL-UPGD-40 BK II OBEJMA DUO + SILIKON CZERWONY 40 (36-41MM) BK</v>
          </cell>
          <cell r="D2417" t="str">
            <v>5907754261839</v>
          </cell>
          <cell r="E2417" t="str">
            <v>100</v>
          </cell>
          <cell r="F2417" t="str">
            <v>Obejma DUO 40 + silikon (36-41mm) BK</v>
          </cell>
          <cell r="G2417" t="str">
            <v>Pipe clamp DUO 40 (36-41mm) BK</v>
          </cell>
          <cell r="H2417" t="str">
            <v>Csőbilincs DUO 40 + szilikon (36-41mm) BK</v>
          </cell>
          <cell r="I2417" t="str">
            <v>Laikiklis DUO 40 + silikonas (36-41mm) BK</v>
          </cell>
          <cell r="K2417" t="str">
            <v>Coliere tip DUO 40 (36-41mm) BK</v>
          </cell>
          <cell r="L2417" t="str">
            <v>-</v>
          </cell>
          <cell r="M2417" t="str">
            <v>-</v>
          </cell>
          <cell r="N2417" t="str">
            <v>-</v>
          </cell>
          <cell r="O2417" t="str">
            <v>-</v>
          </cell>
          <cell r="P2417" t="str">
            <v>-</v>
          </cell>
          <cell r="Q2417" t="str">
            <v>-</v>
          </cell>
          <cell r="R2417" t="str">
            <v>0</v>
          </cell>
          <cell r="S2417" t="str">
            <v/>
          </cell>
          <cell r="T2417" t="str">
            <v>THALE sp. z o.o. sp.k.</v>
          </cell>
          <cell r="U2417" t="str">
            <v>11-041 Olsztyn, Poland, Wilimowo 2, Poland</v>
          </cell>
          <cell r="V2417" t="str">
            <v>ocynk galwaniczny</v>
          </cell>
          <cell r="W2417" t="str">
            <v>SIL-UPGD-40 BK II</v>
          </cell>
        </row>
        <row r="2418">
          <cell r="A2418">
            <v>3373</v>
          </cell>
          <cell r="B2418" t="str">
            <v>80130232400</v>
          </cell>
          <cell r="C2418" t="str">
            <v>UPG-324 BK OBEJMA EXPERT 324 (317-326MM) BK</v>
          </cell>
          <cell r="D2418" t="str">
            <v>5907754205581</v>
          </cell>
          <cell r="E2418" t="str">
            <v>5</v>
          </cell>
          <cell r="F2418" t="str">
            <v>Obejma EXPERT 324 (317-326mm) BK</v>
          </cell>
          <cell r="G2418" t="str">
            <v>Pipe clamp EXPERT 324 (317-326mm) BK</v>
          </cell>
          <cell r="H2418" t="str">
            <v>Csőbilincs EXPERT 324 (317-326mm) BK</v>
          </cell>
          <cell r="I2418" t="str">
            <v>Laikiklis EXPERT 324 (317-326mm) BK</v>
          </cell>
          <cell r="J2418" t="str">
            <v>Objímka EXPERT 324 (317-326mm) BK</v>
          </cell>
          <cell r="K2418" t="str">
            <v>Colier tip EXPERT 324 (317-326mm) BK</v>
          </cell>
          <cell r="L2418" t="str">
            <v>(PL)ITB-KOT-2020/1561 wydanie 1 15/12/2020; (HU)A-101/2016 18/11/2021; (SK)SK TP-19/0004-verzia 02 23/03/2022; (RO)AT 017-05-4053-2024 28/02/2024</v>
          </cell>
          <cell r="M2418" t="str">
            <v>(PL)04/2020 30/05/2023; (HU)02/2021 18/11/2021; (SK)01/2022 23/03/2022; (RO)01/2024 28/02/2024</v>
          </cell>
          <cell r="N2418" t="str">
            <v>B</v>
          </cell>
          <cell r="O2418" t="str">
            <v>-</v>
          </cell>
          <cell r="P2418" t="str">
            <v>-</v>
          </cell>
          <cell r="Q2418" t="str">
            <v>-</v>
          </cell>
          <cell r="R2418" t="str">
            <v>15</v>
          </cell>
          <cell r="S2418" t="str">
            <v/>
          </cell>
          <cell r="T2418" t="str">
            <v>THALE sp. z o.o. sp.k.</v>
          </cell>
          <cell r="U2418" t="str">
            <v>11-041 Olsztyn, Poland, Wilimowo 2, Poland</v>
          </cell>
          <cell r="V2418" t="str">
            <v>ocynk galwaniczny</v>
          </cell>
          <cell r="W2418" t="str">
            <v>UPG-324 BK</v>
          </cell>
        </row>
        <row r="2419">
          <cell r="A2419">
            <v>25094</v>
          </cell>
          <cell r="B2419" t="str">
            <v/>
          </cell>
          <cell r="C2419" t="str">
            <v>HUPZ-54 BK OBEJMA HOBBY 54 (53-58MM) BK</v>
          </cell>
          <cell r="D2419" t="str">
            <v/>
          </cell>
          <cell r="E2419" t="str">
            <v>50</v>
          </cell>
          <cell r="F2419" t="str">
            <v>Obejma HOBBY 54 (53-58mm) BK</v>
          </cell>
          <cell r="G2419" t="str">
            <v>Pipe clamp HOBBY 54 (53-58mm) BK</v>
          </cell>
          <cell r="H2419" t="str">
            <v>Csőbilincs HOBBY 54 (53-58mm) BK</v>
          </cell>
          <cell r="I2419" t="str">
            <v>Laikiklis Hobby 54 (53-58mm) BK</v>
          </cell>
          <cell r="J2419" t="str">
            <v>Objímka HOBBY 54 (53-58mm) BK</v>
          </cell>
          <cell r="K2419" t="str">
            <v>Colier tip HOBBY 54 (53-58) BK</v>
          </cell>
          <cell r="L2419" t="str">
            <v>(PL)ITB-KOT-2018/0744 wydanie 2 27/03/2020; (HU)A-101/2016 18/11/2021; (SK)SK TP-19/0004-verzia 02 23/03/2022; (RO)AT 017-05-4053-2024 28/02/2024</v>
          </cell>
          <cell r="M2419" t="str">
            <v>(PL)01/2020 30/05/2023; (HU)02/2021 18/11/2021; (SK)01/2022 23/03/2022; (RO)01/2024 28/02/2024</v>
          </cell>
          <cell r="N2419" t="str">
            <v>B</v>
          </cell>
          <cell r="O2419" t="str">
            <v>-</v>
          </cell>
          <cell r="P2419" t="str">
            <v>-</v>
          </cell>
          <cell r="Q2419" t="str">
            <v>-</v>
          </cell>
          <cell r="R2419" t="str">
            <v>18</v>
          </cell>
          <cell r="S2419" t="str">
            <v/>
          </cell>
          <cell r="T2419" t="str">
            <v>THALE sp. z o.o. sp.k.</v>
          </cell>
          <cell r="U2419" t="str">
            <v>11-041 Olsztyn, Poland, Wilimowo 2, Poland</v>
          </cell>
          <cell r="V2419" t="str">
            <v>ocynk galwaniczny</v>
          </cell>
          <cell r="W2419" t="str">
            <v>HUPZ-54 BK</v>
          </cell>
        </row>
        <row r="2420">
          <cell r="A2420">
            <v>23946</v>
          </cell>
          <cell r="B2420" t="str">
            <v>80111201000</v>
          </cell>
          <cell r="C2420" t="str">
            <v>UPGB-10 OBEJMA BINCO 10 (8-12MM)</v>
          </cell>
          <cell r="D2420" t="str">
            <v>5907754256712</v>
          </cell>
          <cell r="E2420" t="str">
            <v>100</v>
          </cell>
          <cell r="F2420" t="str">
            <v>Obejma BINCO 10 (8-12mm)</v>
          </cell>
          <cell r="G2420" t="str">
            <v>Pipe clamp BINCO 10 (8-12mm)</v>
          </cell>
          <cell r="H2420" t="str">
            <v>Csőbilincs BINCO 10 (8-12mm)</v>
          </cell>
          <cell r="I2420" t="str">
            <v>Laikiklis BINCO 10 (8-12mm)</v>
          </cell>
          <cell r="K2420" t="str">
            <v>Colier tip BINCO 10 (8-12mm) BK</v>
          </cell>
          <cell r="L2420" t="str">
            <v>(PL)ITB-KOT-2018/0744 wydanie 2 27/03/2020; (SK)SK TP-19/0004-verzia 02 23/03/2022; (RO)AT 017-05-4053-2024 28/02/2024</v>
          </cell>
          <cell r="M2420" t="str">
            <v>(PL)01/2020 30/05/2023; (SK)01/2022 23/03/2022; (RO)01/2024 28/02/2024</v>
          </cell>
          <cell r="N2420" t="str">
            <v>B</v>
          </cell>
          <cell r="O2420" t="str">
            <v>-</v>
          </cell>
          <cell r="P2420" t="str">
            <v>-</v>
          </cell>
          <cell r="Q2420" t="str">
            <v>-</v>
          </cell>
          <cell r="R2420" t="str">
            <v>18</v>
          </cell>
          <cell r="S2420" t="str">
            <v/>
          </cell>
          <cell r="T2420" t="str">
            <v>THALE sp. z o.o. sp.k.</v>
          </cell>
          <cell r="U2420" t="str">
            <v>11-041 Olsztyn, Poland, Wilimowo 2, Poland</v>
          </cell>
          <cell r="V2420" t="str">
            <v>ocynk galwaniczny</v>
          </cell>
          <cell r="W2420" t="str">
            <v>UPGB-10</v>
          </cell>
        </row>
        <row r="2421">
          <cell r="A2421">
            <v>17745</v>
          </cell>
          <cell r="B2421" t="str">
            <v>81141270901</v>
          </cell>
          <cell r="C2421" t="str">
            <v>OG-XX7-MF90-P KSZTAŁTKA XX7 90 FI 17MM PROFILU SZER. 41MM</v>
          </cell>
          <cell r="D2421" t="str">
            <v>5907754246478</v>
          </cell>
          <cell r="E2421" t="str">
            <v>10</v>
          </cell>
          <cell r="F2421" t="str">
            <v>Kształtka XX7 90 fi 17mm profilu szer. 41mm</v>
          </cell>
          <cell r="G2421" t="str">
            <v>Flat connector XX7 90 dia 17mm channel width 41mm</v>
          </cell>
          <cell r="H2421" t="str">
            <v>Sarokelem XX7 90 átmérő 17mm 41mm-es sínekhez</v>
          </cell>
          <cell r="I2421" t="str">
            <v>Montazine jungiamoji detale XX7 90  41mm profiliui</v>
          </cell>
          <cell r="J2421" t="str">
            <v>Rohový uholník XX7 90 priemer 17mm šírka 41mm</v>
          </cell>
          <cell r="K2421" t="str">
            <v>Conector XX7 90 dia 17mm profil 41mm</v>
          </cell>
          <cell r="L2421" t="str">
            <v>(PL)ITB-KOT-2020/1562 wydanie 1 23/12/2020; (HU)A-101/2016 18/11/2021; (SK)SK TP-19/0004-verzia 02 23/03/2022; (RO)AT 017-05-4053-2024 28/02/2024</v>
          </cell>
          <cell r="M2421" t="str">
            <v>(PL)05/2020 30/05/2023; (HU)02/2021 18/11/2021; (SK)01/2022 23/03/2022; (RO)01/2024 28/02/2024</v>
          </cell>
          <cell r="N2421" t="str">
            <v>B</v>
          </cell>
          <cell r="O2421" t="str">
            <v>-</v>
          </cell>
          <cell r="P2421" t="str">
            <v>-</v>
          </cell>
          <cell r="Q2421" t="str">
            <v>-</v>
          </cell>
          <cell r="R2421" t="str">
            <v>15</v>
          </cell>
          <cell r="S2421" t="str">
            <v/>
          </cell>
          <cell r="T2421" t="str">
            <v>THALE sp. z o.o. sp.k.</v>
          </cell>
          <cell r="U2421" t="str">
            <v>11-041 Olsztyn, Poland, Wilimowo 2, Poland</v>
          </cell>
          <cell r="V2421" t="str">
            <v>ocynk ogniowy</v>
          </cell>
          <cell r="W2421" t="str">
            <v>OG-XX7-MF90-P</v>
          </cell>
        </row>
        <row r="2422">
          <cell r="A2422">
            <v>20001</v>
          </cell>
          <cell r="B2422" t="str">
            <v>80310108911</v>
          </cell>
          <cell r="C2422" t="str">
            <v>OG-PST-80-M20 OBEJMA PST 80 (88-92MM) M20</v>
          </cell>
          <cell r="D2422" t="str">
            <v>5907754248915</v>
          </cell>
          <cell r="E2422" t="str">
            <v>1</v>
          </cell>
          <cell r="F2422" t="str">
            <v>Obejma PST 80 (88-92mm) M20</v>
          </cell>
          <cell r="G2422" t="str">
            <v>Heavy duty pipe clamp PST 80 (88-92mm) M20</v>
          </cell>
          <cell r="H2422" t="str">
            <v>Fixpont bilincs PST 80 (88-92mm) M20</v>
          </cell>
          <cell r="I2422" t="str">
            <v>Laikiklis PST  80 (88-92mm) M20</v>
          </cell>
          <cell r="J2422" t="str">
            <v>Objímka pre pevné body PST 80 (88-92mm) M20</v>
          </cell>
          <cell r="K2422" t="str">
            <v>Coliere masive punct fix PST 80 (88-92mm) M20</v>
          </cell>
          <cell r="L2422" t="str">
            <v>(PL)ITB-KOT-2020/1561 wydanie 1 15/12/2020; (HU)A-101/2016 18/11/2021; (SK)SK TP-19/0004-verzia 02 23/03/2022; (RO)AT 017-05-4053-2024 28/02/2024</v>
          </cell>
          <cell r="M2422" t="str">
            <v>(PL)04/2020 30/05/2023; (HU)02/2021 18/11/2021; (SK)01/2022 23/03/2022; (RO)01/2024 28/02/2024</v>
          </cell>
          <cell r="N2422" t="str">
            <v>B</v>
          </cell>
          <cell r="O2422" t="str">
            <v>-</v>
          </cell>
          <cell r="P2422" t="str">
            <v>-</v>
          </cell>
          <cell r="Q2422" t="str">
            <v>-</v>
          </cell>
          <cell r="R2422" t="str">
            <v>15</v>
          </cell>
          <cell r="S2422" t="str">
            <v/>
          </cell>
          <cell r="T2422" t="str">
            <v>THALE sp. z o.o. sp.k.</v>
          </cell>
          <cell r="U2422" t="str">
            <v>11-041 Olsztyn, Poland, Wilimowo 2, Poland</v>
          </cell>
          <cell r="V2422" t="str">
            <v>ocynk ogniowy</v>
          </cell>
          <cell r="W2422" t="str">
            <v>OG-PST-80-M20</v>
          </cell>
        </row>
        <row r="2423">
          <cell r="A2423">
            <v>35398</v>
          </cell>
          <cell r="B2423" t="str">
            <v>81850000008</v>
          </cell>
          <cell r="C2423" t="str">
            <v>PKC POMPKA WYDMUCHIWANIA ZWIERCIN</v>
          </cell>
          <cell r="D2423" t="str">
            <v>5907754258853</v>
          </cell>
          <cell r="E2423" t="str">
            <v>1</v>
          </cell>
          <cell r="F2423" t="str">
            <v>Pompka wydmuchiwania zwiercin</v>
          </cell>
          <cell r="G2423" t="str">
            <v>Blow-Out Pump</v>
          </cell>
          <cell r="H2423" t="str">
            <v>Kifújó pumpa</v>
          </cell>
          <cell r="I2423" t="str">
            <v>Drozliu isputimo pompa</v>
          </cell>
          <cell r="J2423" t="str">
            <v>Vyfukovacia pumpička PKC</v>
          </cell>
          <cell r="K2423" t="str">
            <v>Pompa pentru suflarea</v>
          </cell>
          <cell r="L2423" t="str">
            <v>-</v>
          </cell>
          <cell r="M2423" t="str">
            <v>-</v>
          </cell>
          <cell r="N2423" t="str">
            <v>-</v>
          </cell>
          <cell r="O2423" t="str">
            <v>-</v>
          </cell>
          <cell r="P2423" t="str">
            <v>-</v>
          </cell>
          <cell r="Q2423" t="str">
            <v>-</v>
          </cell>
          <cell r="R2423" t="str">
            <v>0</v>
          </cell>
          <cell r="S2423" t="str">
            <v/>
          </cell>
          <cell r="T2423" t="str">
            <v>THALE sp. z o.o. sp.k.</v>
          </cell>
          <cell r="U2423" t="str">
            <v>11-041 Olsztyn, Poland, Wilimowo 2, Poland</v>
          </cell>
          <cell r="V2423" t="str">
            <v/>
          </cell>
          <cell r="W2423" t="str">
            <v>PKC</v>
          </cell>
        </row>
        <row r="2424">
          <cell r="A2424">
            <v>17716</v>
          </cell>
          <cell r="B2424" t="str">
            <v>80310104211</v>
          </cell>
          <cell r="C2424" t="str">
            <v>OG-PST-32-M20 OBEJMA PST 32 (40-45MM) M20</v>
          </cell>
          <cell r="D2424" t="str">
            <v>5907754246379</v>
          </cell>
          <cell r="E2424" t="str">
            <v>1</v>
          </cell>
          <cell r="F2424" t="str">
            <v>Obejma PST 32 (40-45mm) M20</v>
          </cell>
          <cell r="G2424" t="str">
            <v>Heavy duty pipe clamp PST 32 (40-45mm) M20</v>
          </cell>
          <cell r="H2424" t="str">
            <v>Fixpont bilincs PST 32 (40-45mm) M20</v>
          </cell>
          <cell r="I2424" t="str">
            <v>Laikiklis PST  32 (40-45mm) M20</v>
          </cell>
          <cell r="J2424" t="str">
            <v>Objímka pre pevné body PST 32 (40-45mm) M20</v>
          </cell>
          <cell r="K2424" t="str">
            <v>Coliere masive punct fix PST 32 (40-45mm) M20</v>
          </cell>
          <cell r="L2424" t="str">
            <v>(PL)ITB-KOT-2020/1561 wydanie 1 15/12/2020; (HU)A-101/2016 18/11/2021; (SK)SK TP-19/0004-verzia 02 23/03/2022; (RO)AT 017-05-4053-2024 28/02/2024</v>
          </cell>
          <cell r="M2424" t="str">
            <v>(PL)04/2020 30/05/2023; (HU)02/2021 18/11/2021; (SK)01/2022 23/03/2022; (RO)01/2024 28/02/2024</v>
          </cell>
          <cell r="N2424" t="str">
            <v>B</v>
          </cell>
          <cell r="O2424" t="str">
            <v>-</v>
          </cell>
          <cell r="P2424" t="str">
            <v>-</v>
          </cell>
          <cell r="Q2424" t="str">
            <v>-</v>
          </cell>
          <cell r="R2424" t="str">
            <v>15</v>
          </cell>
          <cell r="S2424" t="str">
            <v/>
          </cell>
          <cell r="T2424" t="str">
            <v>THALE sp. z o.o. sp.k.</v>
          </cell>
          <cell r="U2424" t="str">
            <v>11-041 Olsztyn, Poland, Wilimowo 2, Poland</v>
          </cell>
          <cell r="V2424" t="str">
            <v>ocynk ogniowy</v>
          </cell>
          <cell r="W2424" t="str">
            <v>OG-PST-32-M20</v>
          </cell>
        </row>
        <row r="2425">
          <cell r="A2425">
            <v>210</v>
          </cell>
          <cell r="B2425" t="str">
            <v>81140030300</v>
          </cell>
          <cell r="C2425" t="str">
            <v>LS-A ŁĄCZNIK WEWNĘTRZNY PROFILU A</v>
          </cell>
          <cell r="D2425" t="str">
            <v>5907754201897</v>
          </cell>
          <cell r="E2425" t="str">
            <v>10</v>
          </cell>
          <cell r="F2425" t="str">
            <v>Łącznik wewnętrzny profilu A</v>
          </cell>
          <cell r="G2425" t="str">
            <v>Channel connector A</v>
          </cell>
          <cell r="H2425" t="str">
            <v>Síntoldó A</v>
          </cell>
          <cell r="I2425" t="str">
            <v>Vidine A profilio jungtis</v>
          </cell>
          <cell r="J2425" t="str">
            <v>Spojka nosníkov A</v>
          </cell>
          <cell r="K2425" t="str">
            <v>Racord intern pentru profile A</v>
          </cell>
          <cell r="L2425" t="str">
            <v>(PL)ITB-KOT-2020/1562 wydanie 1 23/12/2020; (HU)A-101/2016 18/11/2021; (SK)SK TP-19/0004-verzia 02 23/03/2022; (RO)AT 017-05-4053-2024 28/02/2024</v>
          </cell>
          <cell r="M2425" t="str">
            <v>(PL)05/2020 30/05/2023; (HU)02/2021 18/11/2021; (SK)01/2022 23/03/2022; (RO)01/2024 28/02/2024</v>
          </cell>
          <cell r="N2425" t="str">
            <v>B</v>
          </cell>
          <cell r="O2425" t="str">
            <v>-</v>
          </cell>
          <cell r="P2425" t="str">
            <v>-</v>
          </cell>
          <cell r="Q2425" t="str">
            <v>-</v>
          </cell>
          <cell r="R2425" t="str">
            <v>15</v>
          </cell>
          <cell r="S2425" t="str">
            <v/>
          </cell>
          <cell r="T2425" t="str">
            <v>THALE sp. z o.o. sp.k.</v>
          </cell>
          <cell r="U2425" t="str">
            <v>11-041 Olsztyn, Poland, Wilimowo 2, Poland</v>
          </cell>
          <cell r="V2425" t="str">
            <v>ocynk galwaniczny</v>
          </cell>
          <cell r="W2425" t="str">
            <v>LS-A</v>
          </cell>
        </row>
        <row r="2426">
          <cell r="A2426">
            <v>16027</v>
          </cell>
          <cell r="B2426" t="str">
            <v/>
          </cell>
          <cell r="C2426" t="str">
            <v>SZ-W1,25-2000 PROFIL W1,25 2000MM</v>
          </cell>
          <cell r="D2426" t="str">
            <v/>
          </cell>
          <cell r="E2426" t="str">
            <v>1</v>
          </cell>
          <cell r="F2426" t="str">
            <v>Profil W1,25 2000mm</v>
          </cell>
          <cell r="G2426" t="str">
            <v>Channel W1,25 2000mm</v>
          </cell>
          <cell r="H2426" t="str">
            <v>Szerelősín W1,25 2000mm</v>
          </cell>
          <cell r="I2426" t="str">
            <v>Profilis W1,25 2000mm</v>
          </cell>
          <cell r="J2426" t="str">
            <v>Nosníky SZ-W1,25 2000mm</v>
          </cell>
          <cell r="K2426" t="str">
            <v>Profil de montaj W1,25 2000mm</v>
          </cell>
          <cell r="L2426" t="str">
            <v>(PL)ITB-KOT-2020/1562 wydanie 1 23/12/2020; (HU)A-101/2016 18/11/2021; (SK)SK TP-19/0004-verzia 02 23/03/2022; (RO)AT 017-05-4053-2024 28/02/2024; (RO)AT 017-05-4053-2024 28/02/2024</v>
          </cell>
          <cell r="M2426" t="str">
            <v>(PL)05/2020 30/05/2023; (HU)02/2021 18/11/2021; (SK)01/2022 23/03/2022; (RO)01/2024 28/02/2024</v>
          </cell>
          <cell r="N2426" t="str">
            <v>B</v>
          </cell>
          <cell r="O2426" t="str">
            <v>-</v>
          </cell>
          <cell r="P2426" t="str">
            <v>-</v>
          </cell>
          <cell r="Q2426" t="str">
            <v>-</v>
          </cell>
          <cell r="R2426" t="str">
            <v>15</v>
          </cell>
          <cell r="S2426" t="str">
            <v/>
          </cell>
          <cell r="T2426" t="str">
            <v>THALE sp. z o.o. sp.k.</v>
          </cell>
          <cell r="U2426" t="str">
            <v>11-041 Olsztyn, Poland, Wilimowo 2, Poland</v>
          </cell>
          <cell r="V2426" t="str">
            <v>ocynk galwaniczny</v>
          </cell>
          <cell r="W2426" t="str">
            <v>SZ-W1,25-2000</v>
          </cell>
        </row>
        <row r="2427">
          <cell r="A2427">
            <v>28892</v>
          </cell>
          <cell r="B2427" t="str">
            <v/>
          </cell>
          <cell r="C2427" t="str">
            <v>ONS-M16  OSADZAK TULEI ROZPOROWYCH M16</v>
          </cell>
          <cell r="D2427" t="str">
            <v/>
          </cell>
          <cell r="E2427" t="str">
            <v>1</v>
          </cell>
          <cell r="F2427" t="str">
            <v>Osadzak tulei rozporowych M16</v>
          </cell>
          <cell r="G2427" t="str">
            <v>Drop in anchor setting tool M16</v>
          </cell>
          <cell r="H2427" t="str">
            <v>Feszítőhüvely-elhelyező szerszám M16</v>
          </cell>
          <cell r="I2427" t="str">
            <v>Nustatymo irankis M16</v>
          </cell>
          <cell r="J2427" t="str">
            <v>Osadzovací nástroj na kotvy M16</v>
          </cell>
          <cell r="K2427" t="str">
            <v>Dispozitiv de montaj M16</v>
          </cell>
          <cell r="L2427" t="str">
            <v>-</v>
          </cell>
          <cell r="M2427" t="str">
            <v>-</v>
          </cell>
          <cell r="N2427" t="str">
            <v>-</v>
          </cell>
          <cell r="O2427" t="str">
            <v>-</v>
          </cell>
          <cell r="P2427" t="str">
            <v>-</v>
          </cell>
          <cell r="Q2427" t="str">
            <v>-</v>
          </cell>
          <cell r="R2427" t="str">
            <v>0</v>
          </cell>
          <cell r="S2427" t="str">
            <v/>
          </cell>
          <cell r="T2427" t="str">
            <v>THALE sp. z o.o. sp.k.</v>
          </cell>
          <cell r="U2427" t="str">
            <v>11-041 Olsztyn, Poland, Wilimowo 2, Poland</v>
          </cell>
          <cell r="V2427" t="str">
            <v>ocynk galwaniczny</v>
          </cell>
          <cell r="W2427" t="str">
            <v>ONS-M16</v>
          </cell>
        </row>
        <row r="2428">
          <cell r="A2428">
            <v>79</v>
          </cell>
          <cell r="B2428" t="str">
            <v>81480201000</v>
          </cell>
          <cell r="C2428" t="str">
            <v>PD-10-P PODKŁADKA M10 FI 10,5MM ŚR. 36MM</v>
          </cell>
          <cell r="D2428" t="str">
            <v>5907754204249</v>
          </cell>
          <cell r="E2428" t="str">
            <v>50</v>
          </cell>
          <cell r="F2428" t="str">
            <v>Podkładka M10 fi 10,5mm śr. 36mm</v>
          </cell>
          <cell r="G2428" t="str">
            <v>Flat washer M10 dia 10,5mm d. 36mm</v>
          </cell>
          <cell r="H2428" t="str">
            <v>Lapos alátét M10 átmérő 10,5mm furatátmérő 36mm</v>
          </cell>
          <cell r="I2428" t="str">
            <v>Poverzle  M10 fi 10, 5mm, skersmuo 36mm</v>
          </cell>
          <cell r="J2428" t="str">
            <v>Okrúhla podložka M10 d. 10,5mm; D 36mm</v>
          </cell>
          <cell r="K2428" t="str">
            <v>Saibe rotunde M10 dia 10,5mm d. 36mm</v>
          </cell>
          <cell r="L2428" t="str">
            <v>-</v>
          </cell>
          <cell r="M2428" t="str">
            <v>-</v>
          </cell>
          <cell r="N2428" t="str">
            <v>-</v>
          </cell>
          <cell r="O2428" t="str">
            <v>-</v>
          </cell>
          <cell r="P2428" t="str">
            <v>-</v>
          </cell>
          <cell r="Q2428" t="str">
            <v>-</v>
          </cell>
          <cell r="R2428" t="str">
            <v>0</v>
          </cell>
          <cell r="S2428" t="str">
            <v/>
          </cell>
          <cell r="T2428" t="str">
            <v>THALE sp. z o.o. sp.k.</v>
          </cell>
          <cell r="U2428" t="str">
            <v>11-041 Olsztyn, Poland, Wilimowo 2, Poland</v>
          </cell>
          <cell r="V2428" t="str">
            <v>ocynk galwaniczny</v>
          </cell>
          <cell r="W2428" t="str">
            <v>PD-10-P</v>
          </cell>
        </row>
        <row r="2429">
          <cell r="A2429">
            <v>28888</v>
          </cell>
          <cell r="B2429" t="str">
            <v/>
          </cell>
          <cell r="C2429" t="str">
            <v>ONS-M6 OSADZAK TULEI ROZPOROWYCH M6</v>
          </cell>
          <cell r="D2429" t="str">
            <v/>
          </cell>
          <cell r="E2429" t="str">
            <v>1</v>
          </cell>
          <cell r="F2429" t="str">
            <v>Osadzak tulei rozporowych M6</v>
          </cell>
          <cell r="G2429" t="str">
            <v>Drop in anchor setting tool M6</v>
          </cell>
          <cell r="H2429" t="str">
            <v>Feszítőhüvely-elhelyező szerszám M6</v>
          </cell>
          <cell r="I2429" t="str">
            <v>Nustatymo irankis M6</v>
          </cell>
          <cell r="J2429" t="str">
            <v>Osadzovací nástroj na kotvy M6</v>
          </cell>
          <cell r="K2429" t="str">
            <v>Dispozitiv de montaj M6</v>
          </cell>
          <cell r="L2429" t="str">
            <v>-</v>
          </cell>
          <cell r="M2429" t="str">
            <v>-</v>
          </cell>
          <cell r="N2429" t="str">
            <v>-</v>
          </cell>
          <cell r="O2429" t="str">
            <v>-</v>
          </cell>
          <cell r="P2429" t="str">
            <v>-</v>
          </cell>
          <cell r="Q2429" t="str">
            <v>-</v>
          </cell>
          <cell r="R2429" t="str">
            <v>0</v>
          </cell>
          <cell r="S2429" t="str">
            <v/>
          </cell>
          <cell r="T2429" t="str">
            <v>THALE sp. z o.o. sp.k.</v>
          </cell>
          <cell r="U2429" t="str">
            <v>11-041 Olsztyn, Poland, Wilimowo 2, Poland</v>
          </cell>
          <cell r="V2429" t="str">
            <v>ocynk galwaniczny</v>
          </cell>
          <cell r="W2429" t="str">
            <v>ONS-M6</v>
          </cell>
        </row>
        <row r="2430">
          <cell r="A2430">
            <v>26395</v>
          </cell>
          <cell r="B2430" t="str">
            <v/>
          </cell>
          <cell r="C2430" t="str">
            <v>NPZD-4 BK OBEJMA DUO 4 BK (106-113)</v>
          </cell>
          <cell r="D2430" t="str">
            <v/>
          </cell>
          <cell r="E2430" t="str">
            <v>25</v>
          </cell>
          <cell r="F2430" t="str">
            <v>Obejma DUO 4 BK (106-113)</v>
          </cell>
          <cell r="G2430" t="str">
            <v>Pipe clamp DUO 4 BK (106-113)</v>
          </cell>
          <cell r="H2430" t="str">
            <v>Csőbilincs DUO 4 BK (106-113)</v>
          </cell>
          <cell r="I2430" t="str">
            <v>Laikilis DUO 4 BK (106-113)</v>
          </cell>
          <cell r="J2430" t="str">
            <v>Objímka DUO 4 BK (106-113)</v>
          </cell>
          <cell r="K2430" t="str">
            <v>Colier tip DUO 4 BK (106-113)</v>
          </cell>
          <cell r="L2430" t="str">
            <v>(PL)ITB-KOT-2018/0744 wydanie 2 27/03/2020; (SK)SK TP-19/0004-verzia 02 23/03/2022; (RO)AT 017-05-4053-2024 28/02/2024</v>
          </cell>
          <cell r="M2430" t="str">
            <v>(PL)01/2020 30/05/2023; (SK)01/2022 23/03/2022; (RO)01/2024 28/02/2024</v>
          </cell>
          <cell r="N2430" t="str">
            <v>B</v>
          </cell>
          <cell r="O2430" t="str">
            <v>-</v>
          </cell>
          <cell r="P2430" t="str">
            <v>-</v>
          </cell>
          <cell r="Q2430" t="str">
            <v>-</v>
          </cell>
          <cell r="R2430" t="str">
            <v>20</v>
          </cell>
          <cell r="S2430" t="str">
            <v/>
          </cell>
          <cell r="T2430" t="str">
            <v>THALE sp. z o.o. sp.k.</v>
          </cell>
          <cell r="U2430" t="str">
            <v>11-041 Olsztyn, Poland, Wilimowo 2, Poland</v>
          </cell>
          <cell r="V2430" t="str">
            <v>pasywacja</v>
          </cell>
          <cell r="W2430" t="str">
            <v>NPZD-4 BK</v>
          </cell>
        </row>
        <row r="2431">
          <cell r="A2431">
            <v>26396</v>
          </cell>
          <cell r="B2431" t="str">
            <v/>
          </cell>
          <cell r="C2431" t="str">
            <v>NPZD-5 BK OBEJMA DUO 5 BK (132-140)</v>
          </cell>
          <cell r="D2431" t="str">
            <v/>
          </cell>
          <cell r="E2431" t="str">
            <v>25</v>
          </cell>
          <cell r="F2431" t="str">
            <v>Obejma DUO 5 BK (132-140)</v>
          </cell>
          <cell r="G2431" t="str">
            <v>Pipe clamp DUO 5 BK (132-140)</v>
          </cell>
          <cell r="H2431" t="str">
            <v>Csőbilincs DUO 5 BK (132-140)</v>
          </cell>
          <cell r="I2431" t="str">
            <v>Laikilis DUO 5 BK (132-140)</v>
          </cell>
          <cell r="J2431" t="str">
            <v>Objímka z nehrdz. ocele DUO 5 BK (132-140)</v>
          </cell>
          <cell r="K2431" t="str">
            <v>Colier tip DUO 5 BK (132-140)</v>
          </cell>
          <cell r="L2431" t="str">
            <v>(PL)ITB-KOT-2018/0744 wydanie 2 27/03/2020; (SK)SK TP-19/0004-verzia 02 23/03/2022; (RO)AT 017-05-4053-2024 28/02/2024</v>
          </cell>
          <cell r="M2431" t="str">
            <v>(PL)01/2020 30/05/2023; (SK)01/2022 23/03/2022; (RO)01/2024 28/02/2024</v>
          </cell>
          <cell r="N2431" t="str">
            <v>B</v>
          </cell>
          <cell r="O2431" t="str">
            <v>-</v>
          </cell>
          <cell r="P2431" t="str">
            <v>-</v>
          </cell>
          <cell r="Q2431" t="str">
            <v>-</v>
          </cell>
          <cell r="R2431" t="str">
            <v>20</v>
          </cell>
          <cell r="S2431" t="str">
            <v/>
          </cell>
          <cell r="T2431" t="str">
            <v>THALE sp. z o.o. sp.k.</v>
          </cell>
          <cell r="U2431" t="str">
            <v>11-041 Olsztyn, Poland, Wilimowo 2, Poland</v>
          </cell>
          <cell r="V2431" t="str">
            <v>pasywacja</v>
          </cell>
          <cell r="W2431" t="str">
            <v>NPZD-5 BK</v>
          </cell>
        </row>
        <row r="2432">
          <cell r="A2432">
            <v>28893</v>
          </cell>
          <cell r="B2432" t="str">
            <v/>
          </cell>
          <cell r="C2432" t="str">
            <v>ONS-M20 OSADZAK TULEI ROZPOROWYCH M20</v>
          </cell>
          <cell r="D2432" t="str">
            <v/>
          </cell>
          <cell r="E2432" t="str">
            <v>1</v>
          </cell>
          <cell r="F2432" t="str">
            <v>Osadzak tulei rozporowych M20</v>
          </cell>
          <cell r="G2432" t="str">
            <v>Drop in anchor setting tool M20</v>
          </cell>
          <cell r="H2432" t="str">
            <v>Feszítőhüvely-elhelyező szerszám M20</v>
          </cell>
          <cell r="I2432" t="str">
            <v>Nustatymo irankis M20</v>
          </cell>
          <cell r="J2432" t="str">
            <v>Osadzovací nástroj na kotvy M20</v>
          </cell>
          <cell r="K2432" t="str">
            <v>Dispozitiv de montaj M20</v>
          </cell>
          <cell r="L2432" t="str">
            <v>-</v>
          </cell>
          <cell r="M2432" t="str">
            <v>-</v>
          </cell>
          <cell r="N2432" t="str">
            <v>-</v>
          </cell>
          <cell r="O2432" t="str">
            <v>-</v>
          </cell>
          <cell r="P2432" t="str">
            <v>-</v>
          </cell>
          <cell r="Q2432" t="str">
            <v>-</v>
          </cell>
          <cell r="R2432" t="str">
            <v>0</v>
          </cell>
          <cell r="S2432" t="str">
            <v/>
          </cell>
          <cell r="T2432" t="str">
            <v>THALE sp. z o.o. sp.k.</v>
          </cell>
          <cell r="U2432" t="str">
            <v>11-041 Olsztyn, Poland, Wilimowo 2, Poland</v>
          </cell>
          <cell r="V2432" t="str">
            <v>ocynk galwaniczny</v>
          </cell>
          <cell r="W2432" t="str">
            <v>ONS-M20</v>
          </cell>
        </row>
        <row r="2433">
          <cell r="A2433">
            <v>19531</v>
          </cell>
          <cell r="B2433" t="str">
            <v>81460081202</v>
          </cell>
          <cell r="C2433" t="str">
            <v>N-WK-8X120 WKRĘT DWUGWINTOWY M8X120MM</v>
          </cell>
          <cell r="D2433" t="str">
            <v>5907754223202</v>
          </cell>
          <cell r="E2433" t="str">
            <v>1</v>
          </cell>
          <cell r="F2433" t="str">
            <v>Wkręt dwugwintowy M8x120mm</v>
          </cell>
          <cell r="G2433" t="str">
            <v>Hanger bolt M8x120mm</v>
          </cell>
          <cell r="H2433" t="str">
            <v>Tőcsavar M8x120mm</v>
          </cell>
          <cell r="I2433" t="str">
            <v>Dvisriegis sraigtas M8x120mm</v>
          </cell>
          <cell r="K2433" t="str">
            <v>Surubur cu filet dublu M8x120mm</v>
          </cell>
          <cell r="L2433" t="str">
            <v>-</v>
          </cell>
          <cell r="M2433" t="str">
            <v>-</v>
          </cell>
          <cell r="N2433" t="str">
            <v>-</v>
          </cell>
          <cell r="O2433" t="str">
            <v>-</v>
          </cell>
          <cell r="P2433" t="str">
            <v>-</v>
          </cell>
          <cell r="Q2433" t="str">
            <v>-</v>
          </cell>
          <cell r="R2433" t="str">
            <v>0</v>
          </cell>
          <cell r="S2433" t="str">
            <v/>
          </cell>
          <cell r="T2433" t="str">
            <v>THALE sp. z o.o. sp.k.</v>
          </cell>
          <cell r="U2433" t="str">
            <v>11-041 Olsztyn, Poland, Wilimowo 2, Poland</v>
          </cell>
          <cell r="V2433" t="str">
            <v>pasywacja</v>
          </cell>
          <cell r="W2433" t="str">
            <v>N-WK-8X120</v>
          </cell>
        </row>
        <row r="2434">
          <cell r="A2434">
            <v>28891</v>
          </cell>
          <cell r="B2434" t="str">
            <v/>
          </cell>
          <cell r="C2434" t="str">
            <v>ONS-M12  OSADZAK TULEI ROZPOROWYCH M12</v>
          </cell>
          <cell r="D2434" t="str">
            <v/>
          </cell>
          <cell r="E2434" t="str">
            <v>1</v>
          </cell>
          <cell r="F2434" t="str">
            <v>Osadzak tulei rozporowych M12</v>
          </cell>
          <cell r="G2434" t="str">
            <v>Drop in anchor setting tool M12</v>
          </cell>
          <cell r="H2434" t="str">
            <v>Feszítőhüvely-elhelyező szerszám M12</v>
          </cell>
          <cell r="I2434" t="str">
            <v>Nustatymo irankis M12</v>
          </cell>
          <cell r="J2434" t="str">
            <v>Osadzovací nástroj na kotvy M12</v>
          </cell>
          <cell r="K2434" t="str">
            <v>Dispozitiv de montaj M12</v>
          </cell>
          <cell r="L2434" t="str">
            <v>-</v>
          </cell>
          <cell r="M2434" t="str">
            <v>-</v>
          </cell>
          <cell r="N2434" t="str">
            <v>-</v>
          </cell>
          <cell r="O2434" t="str">
            <v>-</v>
          </cell>
          <cell r="P2434" t="str">
            <v>-</v>
          </cell>
          <cell r="Q2434" t="str">
            <v>-</v>
          </cell>
          <cell r="R2434" t="str">
            <v>0</v>
          </cell>
          <cell r="S2434" t="str">
            <v/>
          </cell>
          <cell r="T2434" t="str">
            <v>THALE sp. z o.o. sp.k.</v>
          </cell>
          <cell r="U2434" t="str">
            <v>11-041 Olsztyn, Poland, Wilimowo 2, Poland</v>
          </cell>
          <cell r="V2434" t="str">
            <v>ocynk galwaniczny</v>
          </cell>
          <cell r="W2434" t="str">
            <v>ONS-M12</v>
          </cell>
        </row>
        <row r="2435">
          <cell r="A2435">
            <v>26398</v>
          </cell>
          <cell r="B2435" t="str">
            <v/>
          </cell>
          <cell r="C2435" t="str">
            <v>NPZD-6 BK OBEJMA DUO 6 BK (168-177)</v>
          </cell>
          <cell r="D2435" t="str">
            <v/>
          </cell>
          <cell r="E2435" t="str">
            <v>10</v>
          </cell>
          <cell r="F2435" t="str">
            <v>Obejma DUO 6 BK (168-177)</v>
          </cell>
          <cell r="G2435" t="str">
            <v>Pipe clamp DUO 6 BK (168-177)</v>
          </cell>
          <cell r="H2435" t="str">
            <v>Csőbilincs DUO 6 BK (168-177)</v>
          </cell>
          <cell r="I2435" t="str">
            <v>Laikilis DUO 6 BK (168-177)</v>
          </cell>
          <cell r="J2435" t="str">
            <v>Objímka DUO 6 BK (168-177)</v>
          </cell>
          <cell r="K2435" t="str">
            <v>Colier tip DUO 6 BK (168-177)</v>
          </cell>
          <cell r="L2435" t="str">
            <v>(PL)ITB-KOT-2018/0744 wydanie 2 27/03/2020; (SK)SK TP-19/0004-verzia 02 23/03/2022; (RO)AT 017-05-4053-2024 28/02/2024</v>
          </cell>
          <cell r="M2435" t="str">
            <v>(PL)01/2020 30/05/2023; (SK)01/2022 23/03/2022; (RO)01/2024 28/02/2024</v>
          </cell>
          <cell r="N2435" t="str">
            <v>B</v>
          </cell>
          <cell r="O2435" t="str">
            <v>-</v>
          </cell>
          <cell r="P2435" t="str">
            <v>-</v>
          </cell>
          <cell r="Q2435" t="str">
            <v>-</v>
          </cell>
          <cell r="R2435" t="str">
            <v>20</v>
          </cell>
          <cell r="S2435" t="str">
            <v/>
          </cell>
          <cell r="T2435" t="str">
            <v>THALE sp. z o.o. sp.k.</v>
          </cell>
          <cell r="U2435" t="str">
            <v>11-041 Olsztyn, Poland, Wilimowo 2, Poland</v>
          </cell>
          <cell r="V2435" t="str">
            <v>pasywacja</v>
          </cell>
          <cell r="W2435" t="str">
            <v>NPZD-6 BK</v>
          </cell>
        </row>
        <row r="2436">
          <cell r="A2436">
            <v>24066</v>
          </cell>
          <cell r="B2436" t="str">
            <v>80180100486</v>
          </cell>
          <cell r="C2436" t="str">
            <v>OG2-KB-M10-11/2 SKR KABŁĄK M10 11/2 SKR</v>
          </cell>
          <cell r="D2436" t="str">
            <v>5907754256873</v>
          </cell>
          <cell r="E2436" t="str">
            <v>1</v>
          </cell>
          <cell r="F2436" t="str">
            <v>Kabłąk M10 11/2 SKR</v>
          </cell>
          <cell r="G2436" t="str">
            <v>U-bolt M10 11/2 SKR</v>
          </cell>
          <cell r="H2436" t="str">
            <v>Köracél kengyel M10 11/2 SKR</v>
          </cell>
          <cell r="I2436" t="str">
            <v>Kilpa M10 11/2 SKR</v>
          </cell>
          <cell r="K2436" t="str">
            <v>Cabluri M10 11/2 SKR</v>
          </cell>
          <cell r="L2436" t="str">
            <v>-</v>
          </cell>
          <cell r="M2436" t="str">
            <v>-</v>
          </cell>
          <cell r="N2436" t="str">
            <v>-</v>
          </cell>
          <cell r="O2436" t="str">
            <v>-</v>
          </cell>
          <cell r="P2436" t="str">
            <v>-</v>
          </cell>
          <cell r="Q2436" t="str">
            <v>-</v>
          </cell>
          <cell r="R2436" t="str">
            <v>0</v>
          </cell>
          <cell r="S2436" t="str">
            <v/>
          </cell>
          <cell r="T2436" t="str">
            <v>THALE sp. z o.o. sp.k.</v>
          </cell>
          <cell r="U2436" t="str">
            <v>11-041 Olsztyn, Poland, Wilimowo 2, Poland</v>
          </cell>
          <cell r="V2436" t="str">
            <v/>
          </cell>
          <cell r="W2436" t="str">
            <v>OG2-KB-M10-11/2 SKR</v>
          </cell>
        </row>
        <row r="2437">
          <cell r="A2437">
            <v>24065</v>
          </cell>
          <cell r="B2437" t="str">
            <v>80180100426</v>
          </cell>
          <cell r="C2437" t="str">
            <v>OG2-KB-M10-11/4 SKR KABŁĄK M10 11/4 SKR</v>
          </cell>
          <cell r="D2437" t="str">
            <v>5907754256866</v>
          </cell>
          <cell r="E2437" t="str">
            <v>1</v>
          </cell>
          <cell r="F2437" t="str">
            <v>Kabłąk M10 11/4 SKR</v>
          </cell>
          <cell r="G2437" t="str">
            <v>U-bolt M10 11/4 SKR</v>
          </cell>
          <cell r="H2437" t="str">
            <v>Köracél kengyel M10 11/4 SKR</v>
          </cell>
          <cell r="I2437" t="str">
            <v>Kilpa M10 11/4 SKR</v>
          </cell>
          <cell r="K2437" t="str">
            <v>Cabluri M10 11/4 SKR</v>
          </cell>
          <cell r="L2437" t="str">
            <v>-</v>
          </cell>
          <cell r="M2437" t="str">
            <v>-</v>
          </cell>
          <cell r="N2437" t="str">
            <v>-</v>
          </cell>
          <cell r="O2437" t="str">
            <v>-</v>
          </cell>
          <cell r="P2437" t="str">
            <v>-</v>
          </cell>
          <cell r="Q2437" t="str">
            <v>-</v>
          </cell>
          <cell r="R2437" t="str">
            <v>0</v>
          </cell>
          <cell r="S2437" t="str">
            <v/>
          </cell>
          <cell r="T2437" t="str">
            <v>THALE sp. z o.o. sp.k.</v>
          </cell>
          <cell r="U2437" t="str">
            <v>11-041 Olsztyn, Poland, Wilimowo 2, Poland</v>
          </cell>
          <cell r="V2437" t="str">
            <v/>
          </cell>
          <cell r="W2437" t="str">
            <v>OG2-KB-M10-11/4 SKR</v>
          </cell>
        </row>
        <row r="2438">
          <cell r="A2438">
            <v>29874</v>
          </cell>
          <cell r="B2438" t="str">
            <v/>
          </cell>
          <cell r="C2438" t="str">
            <v>N-UWG-125 OBEJMA UWG 125 BK</v>
          </cell>
          <cell r="D2438" t="str">
            <v/>
          </cell>
          <cell r="E2438" t="str">
            <v>25</v>
          </cell>
          <cell r="F2438" t="str">
            <v>Obejma UWG 125 BK</v>
          </cell>
          <cell r="G2438" t="str">
            <v>Ventilation pipe clamp UWG 125 BK</v>
          </cell>
          <cell r="H2438" t="str">
            <v>Légtechnikai bilincs UWG 125 BK</v>
          </cell>
          <cell r="I2438" t="str">
            <v>Laikiklis  UWG 125 BK</v>
          </cell>
          <cell r="J2438" t="str">
            <v>Objímka pre ventilačné systémy UWG 125 BK</v>
          </cell>
          <cell r="K2438" t="str">
            <v>Colier pentru ventilatie UWG 125 BK</v>
          </cell>
          <cell r="L2438" t="str">
            <v>(PL)ITB-KOT-2020/1561 wydanie 1 15/12/2020; (HU)A-101/2016 18/11/2021; (SK)SK TP-19/0004-verzia 02 23/03/2022; (RO)AT 017-05-4053-2024 28/02/2024</v>
          </cell>
          <cell r="M2438" t="str">
            <v>(PL)04/2020 30/05/2023; (HU)02/2021 18/11/2021; (SK)01/2022 23/03/2022; (RO)01/2024 28/02/2024</v>
          </cell>
          <cell r="N2438" t="str">
            <v>B</v>
          </cell>
          <cell r="O2438" t="str">
            <v>-</v>
          </cell>
          <cell r="P2438" t="str">
            <v>-</v>
          </cell>
          <cell r="Q2438" t="str">
            <v>-</v>
          </cell>
          <cell r="R2438" t="str">
            <v>20</v>
          </cell>
          <cell r="S2438" t="str">
            <v/>
          </cell>
          <cell r="T2438" t="str">
            <v>THALE sp. z o.o. sp.k.</v>
          </cell>
          <cell r="U2438" t="str">
            <v>11-041 Olsztyn, Poland, Wilimowo 2, Poland</v>
          </cell>
          <cell r="V2438" t="str">
            <v>pasywacja</v>
          </cell>
          <cell r="W2438" t="str">
            <v>N-UWG-125</v>
          </cell>
        </row>
        <row r="2439">
          <cell r="A2439">
            <v>23988</v>
          </cell>
          <cell r="B2439" t="str">
            <v>80180100766</v>
          </cell>
          <cell r="C2439" t="str">
            <v>OG2-KB-M10-21/2 SKR KABŁĄK M10 21/2 SKR</v>
          </cell>
          <cell r="D2439" t="str">
            <v>5907754256750</v>
          </cell>
          <cell r="E2439" t="str">
            <v>1</v>
          </cell>
          <cell r="F2439" t="str">
            <v>Kabłąk M10 21/2 SKR</v>
          </cell>
          <cell r="G2439" t="str">
            <v>U-bolt M10 21/2 SKR</v>
          </cell>
          <cell r="H2439" t="str">
            <v>Köracél kengyel M10 21/2 SKR</v>
          </cell>
          <cell r="I2439" t="str">
            <v>Kilpa M10 21/2 SKR</v>
          </cell>
          <cell r="K2439" t="str">
            <v>Cabluri M10 21/2 SKR</v>
          </cell>
          <cell r="L2439" t="str">
            <v>-</v>
          </cell>
          <cell r="M2439" t="str">
            <v>-</v>
          </cell>
          <cell r="N2439" t="str">
            <v>-</v>
          </cell>
          <cell r="O2439" t="str">
            <v>-</v>
          </cell>
          <cell r="P2439" t="str">
            <v>-</v>
          </cell>
          <cell r="Q2439" t="str">
            <v>-</v>
          </cell>
          <cell r="R2439" t="str">
            <v>0</v>
          </cell>
          <cell r="S2439" t="str">
            <v/>
          </cell>
          <cell r="T2439" t="str">
            <v>THALE sp. z o.o. sp.k.</v>
          </cell>
          <cell r="U2439" t="str">
            <v>11-041 Olsztyn, Poland, Wilimowo 2, Poland</v>
          </cell>
          <cell r="V2439" t="str">
            <v/>
          </cell>
          <cell r="W2439" t="str">
            <v>OG2-KB-M10-21/2 SKR</v>
          </cell>
        </row>
        <row r="2440">
          <cell r="A2440">
            <v>23986</v>
          </cell>
          <cell r="B2440" t="str">
            <v>80180100896</v>
          </cell>
          <cell r="C2440" t="str">
            <v>OG2-KB-M10-3 SKR KABŁĄK M10 3 SKR</v>
          </cell>
          <cell r="D2440" t="str">
            <v>5907754256743</v>
          </cell>
          <cell r="E2440" t="str">
            <v>1</v>
          </cell>
          <cell r="F2440" t="str">
            <v>Kabłąk M10 3 SKR</v>
          </cell>
          <cell r="G2440" t="str">
            <v>U-bolt M10 3 SKR</v>
          </cell>
          <cell r="H2440" t="str">
            <v>Köracél kengyel M10 3 SKR</v>
          </cell>
          <cell r="I2440" t="str">
            <v>Kilpa M10 3 SKR</v>
          </cell>
          <cell r="K2440" t="str">
            <v>Cabluri M10 3 SKR</v>
          </cell>
          <cell r="L2440" t="str">
            <v>-</v>
          </cell>
          <cell r="M2440" t="str">
            <v>-</v>
          </cell>
          <cell r="N2440" t="str">
            <v>-</v>
          </cell>
          <cell r="O2440" t="str">
            <v>-</v>
          </cell>
          <cell r="P2440" t="str">
            <v>-</v>
          </cell>
          <cell r="Q2440" t="str">
            <v>-</v>
          </cell>
          <cell r="R2440" t="str">
            <v>0</v>
          </cell>
          <cell r="S2440" t="str">
            <v/>
          </cell>
          <cell r="T2440" t="str">
            <v>THALE sp. z o.o. sp.k.</v>
          </cell>
          <cell r="U2440" t="str">
            <v>11-041 Olsztyn, Poland, Wilimowo 2, Poland</v>
          </cell>
          <cell r="V2440" t="str">
            <v/>
          </cell>
          <cell r="W2440" t="str">
            <v>OG2-KB-M10-3 SKR</v>
          </cell>
        </row>
        <row r="2441">
          <cell r="A2441">
            <v>29877</v>
          </cell>
          <cell r="B2441" t="str">
            <v>90000014917</v>
          </cell>
          <cell r="C2441" t="str">
            <v>YOGPDPZ20080 PODPORA DACHOWA Z PROFILEM ZAMKNIĘTYM 80X60</v>
          </cell>
          <cell r="D2441" t="str">
            <v>5907754266551</v>
          </cell>
          <cell r="E2441" t="str">
            <v/>
          </cell>
          <cell r="L2441" t="str">
            <v>-</v>
          </cell>
          <cell r="M2441" t="str">
            <v>-</v>
          </cell>
          <cell r="N2441" t="str">
            <v>-</v>
          </cell>
          <cell r="O2441" t="str">
            <v>-</v>
          </cell>
          <cell r="P2441" t="str">
            <v>-</v>
          </cell>
          <cell r="Q2441" t="str">
            <v>-</v>
          </cell>
          <cell r="R2441" t="str">
            <v>0</v>
          </cell>
          <cell r="S2441" t="str">
            <v/>
          </cell>
          <cell r="T2441" t="str">
            <v>THALE sp. z o.o. sp.k.</v>
          </cell>
          <cell r="U2441" t="str">
            <v>11-041 Olsztyn, Poland, Wilimowo 2, Poland</v>
          </cell>
          <cell r="V2441" t="str">
            <v>ocynk ogniowy</v>
          </cell>
          <cell r="W2441" t="str">
            <v>YOGPDPZ2008060</v>
          </cell>
        </row>
        <row r="2442">
          <cell r="A2442">
            <v>20166</v>
          </cell>
          <cell r="B2442" t="str">
            <v>81470102006</v>
          </cell>
          <cell r="C2442" t="str">
            <v>OG2-M10X2000 PRĘT GWINTOWANY M10X2000MM</v>
          </cell>
          <cell r="D2442" t="str">
            <v>5907754249479</v>
          </cell>
          <cell r="E2442" t="str">
            <v>1</v>
          </cell>
          <cell r="F2442" t="str">
            <v>Pręt gwintowany M10x2000mm</v>
          </cell>
          <cell r="G2442" t="str">
            <v>Threaded rod M10x2000mm</v>
          </cell>
          <cell r="H2442" t="str">
            <v>Menetesszár M10x2000mm</v>
          </cell>
          <cell r="I2442" t="str">
            <v>Srieginis strypas  M10x2000mm</v>
          </cell>
          <cell r="K2442" t="str">
            <v>Tije filetate M10x2000mm</v>
          </cell>
          <cell r="L2442" t="str">
            <v>-</v>
          </cell>
          <cell r="M2442" t="str">
            <v>-</v>
          </cell>
          <cell r="N2442" t="str">
            <v>-</v>
          </cell>
          <cell r="O2442" t="str">
            <v>-</v>
          </cell>
          <cell r="P2442" t="str">
            <v>-</v>
          </cell>
          <cell r="Q2442" t="str">
            <v>-</v>
          </cell>
          <cell r="R2442" t="str">
            <v>0</v>
          </cell>
          <cell r="S2442" t="str">
            <v/>
          </cell>
          <cell r="T2442" t="str">
            <v>THALE sp. z o.o. sp.k.</v>
          </cell>
          <cell r="U2442" t="str">
            <v>11-041 Olsztyn, Poland, Wilimowo 2, Poland</v>
          </cell>
          <cell r="V2442" t="str">
            <v/>
          </cell>
          <cell r="W2442" t="str">
            <v>OG2-M10X2000</v>
          </cell>
        </row>
        <row r="2443">
          <cell r="A2443">
            <v>34878</v>
          </cell>
          <cell r="B2443" t="str">
            <v>81407101000</v>
          </cell>
          <cell r="C2443" t="str">
            <v>TRV-M10X100 KOTWA UCHYLNA TRV M10X100MM</v>
          </cell>
          <cell r="D2443" t="str">
            <v>5907754239296</v>
          </cell>
          <cell r="E2443" t="str">
            <v>10</v>
          </cell>
          <cell r="F2443" t="str">
            <v>Kotwa uchylna TRV M10x100mm</v>
          </cell>
          <cell r="G2443" t="str">
            <v>Toggle bolt TRV M10x100mm</v>
          </cell>
          <cell r="H2443" t="str">
            <v>Billenő horog TRV M10x100mm</v>
          </cell>
          <cell r="I2443" t="str">
            <v>Alkuninis ankeris TRV M10x100mm</v>
          </cell>
          <cell r="J2443" t="str">
            <v>Sklopná kotva TRV M10x100mm</v>
          </cell>
          <cell r="K2443" t="str">
            <v>Toggle bolt TRV M10x100mm</v>
          </cell>
          <cell r="L2443" t="str">
            <v>(PL)ITB-KOT-2018/0744 wydanie 2 27/03/2020; (RO)AT 017-05-4053-2024 28/02/2024</v>
          </cell>
          <cell r="M2443" t="str">
            <v>(PL)01/2020 30/05/2023; (RO)01/2024 28/02/2024</v>
          </cell>
          <cell r="N2443" t="str">
            <v>B</v>
          </cell>
          <cell r="O2443" t="str">
            <v>-</v>
          </cell>
          <cell r="P2443" t="str">
            <v>FM</v>
          </cell>
          <cell r="Q2443" t="str">
            <v>VDS</v>
          </cell>
          <cell r="R2443" t="str">
            <v>20</v>
          </cell>
          <cell r="S2443" t="str">
            <v/>
          </cell>
          <cell r="T2443" t="str">
            <v>UE</v>
          </cell>
          <cell r="U2443" t="str">
            <v xml:space="preserve">, </v>
          </cell>
          <cell r="V2443" t="str">
            <v>ocynk galwaniczny</v>
          </cell>
          <cell r="W2443" t="str">
            <v>TRV-M10X100</v>
          </cell>
        </row>
        <row r="2444">
          <cell r="A2444">
            <v>29880</v>
          </cell>
          <cell r="B2444" t="str">
            <v/>
          </cell>
          <cell r="C2444" t="str">
            <v>N-UWG-180 OBEJMA UWG 180 BK</v>
          </cell>
          <cell r="D2444" t="str">
            <v/>
          </cell>
          <cell r="E2444" t="str">
            <v>10</v>
          </cell>
          <cell r="F2444" t="str">
            <v>Obejma UWG 180 BK</v>
          </cell>
          <cell r="G2444" t="str">
            <v>Ventilation pipe clamp UWG 180 BK</v>
          </cell>
          <cell r="H2444" t="str">
            <v>Légtechnikai bilincs UWG 180 BK</v>
          </cell>
          <cell r="I2444" t="str">
            <v>Laikiklis  UWG 180 BK</v>
          </cell>
          <cell r="K2444" t="str">
            <v>Colier pentru ventilatie UWG 180 BK</v>
          </cell>
          <cell r="L2444" t="str">
            <v>(PL)ITB-KOT-2020/1561 wydanie 1 15/12/2020; (HU)A-101/2016 18/11/2021; (SK)SK TP-19/0004-verzia 02 23/03/2022; (RO)AT 017-05-4053-2024 28/02/2024</v>
          </cell>
          <cell r="M2444" t="str">
            <v>(PL)04/2020 30/05/2023; (HU)02/2021 18/11/2021; (SK)01/2022 23/03/2022; (RO)01/2024 28/02/2024</v>
          </cell>
          <cell r="N2444" t="str">
            <v>B</v>
          </cell>
          <cell r="O2444" t="str">
            <v>-</v>
          </cell>
          <cell r="P2444" t="str">
            <v>-</v>
          </cell>
          <cell r="Q2444" t="str">
            <v>-</v>
          </cell>
          <cell r="R2444" t="str">
            <v>15</v>
          </cell>
          <cell r="S2444" t="str">
            <v/>
          </cell>
          <cell r="T2444" t="str">
            <v>THALE sp. z o.o. sp.k.</v>
          </cell>
          <cell r="U2444" t="str">
            <v>11-041 Olsztyn, Poland, Wilimowo 2, Poland</v>
          </cell>
          <cell r="V2444" t="str">
            <v>pasywacja</v>
          </cell>
          <cell r="W2444" t="str">
            <v>N-UWG-180</v>
          </cell>
        </row>
        <row r="2445">
          <cell r="A2445">
            <v>17780</v>
          </cell>
          <cell r="B2445" t="str">
            <v>80841822536</v>
          </cell>
          <cell r="C2445" t="str">
            <v>OG2-SD-MF2,5-3000 PROFIL MONTAŻOWY PODWÓJNY TYPU D-MF2,5 DŁ. 3000 MM OGNIOWY</v>
          </cell>
          <cell r="D2445" t="str">
            <v>5907754246539</v>
          </cell>
          <cell r="E2445" t="str">
            <v>1</v>
          </cell>
          <cell r="F2445" t="str">
            <v>Profil podwójny MF2,5 3000mm</v>
          </cell>
          <cell r="H2445" t="str">
            <v>Dupla szerelősín MF2,5 3000mm</v>
          </cell>
          <cell r="I2445" t="str">
            <v>Dvigubas profilis MF2,5 3000mm</v>
          </cell>
          <cell r="K2445" t="str">
            <v>Profil dublu de montaj MF2,5 3000mm</v>
          </cell>
          <cell r="L2445" t="str">
            <v>-</v>
          </cell>
          <cell r="M2445" t="str">
            <v>-</v>
          </cell>
          <cell r="N2445" t="str">
            <v>-</v>
          </cell>
          <cell r="O2445" t="str">
            <v>-</v>
          </cell>
          <cell r="P2445" t="str">
            <v>-</v>
          </cell>
          <cell r="Q2445" t="str">
            <v>-</v>
          </cell>
          <cell r="R2445" t="str">
            <v>0</v>
          </cell>
          <cell r="S2445" t="str">
            <v/>
          </cell>
          <cell r="T2445" t="str">
            <v>THALE sp. z o.o. sp.k.</v>
          </cell>
          <cell r="U2445" t="str">
            <v>11-041 Olsztyn, Poland, Wilimowo 2, Poland</v>
          </cell>
          <cell r="V2445" t="str">
            <v/>
          </cell>
          <cell r="W2445" t="str">
            <v>OG2-SD-MF2,5-3000</v>
          </cell>
        </row>
        <row r="2446">
          <cell r="A2446">
            <v>23349</v>
          </cell>
          <cell r="B2446" t="str">
            <v>81141410006</v>
          </cell>
          <cell r="C2446" t="str">
            <v>OG2-XK-MF KSZTAŁTKA KAPELUSZOWA XK PROFILU MF</v>
          </cell>
          <cell r="D2446" t="str">
            <v>5907754255845</v>
          </cell>
          <cell r="E2446" t="str">
            <v>10</v>
          </cell>
          <cell r="F2446" t="str">
            <v>Kształtka kapeluszowa XK profilu MF</v>
          </cell>
          <cell r="G2446" t="str">
            <v>Cap-shaped Flat connector XK for Channel MF</v>
          </cell>
          <cell r="H2446" t="str">
            <v>Sarokelem XK MF típusú szerelősínhez</v>
          </cell>
          <cell r="I2446" t="str">
            <v>XK Jungiamoji detale profiliui MF</v>
          </cell>
          <cell r="K2446" t="str">
            <v>Conector tip XK, profil MF</v>
          </cell>
          <cell r="L2446" t="str">
            <v>-</v>
          </cell>
          <cell r="M2446" t="str">
            <v>-</v>
          </cell>
          <cell r="N2446" t="str">
            <v>-</v>
          </cell>
          <cell r="O2446" t="str">
            <v>-</v>
          </cell>
          <cell r="P2446" t="str">
            <v>-</v>
          </cell>
          <cell r="Q2446" t="str">
            <v>-</v>
          </cell>
          <cell r="R2446" t="str">
            <v>0</v>
          </cell>
          <cell r="S2446" t="str">
            <v/>
          </cell>
          <cell r="T2446" t="str">
            <v>THALE sp. z o.o. sp.k.</v>
          </cell>
          <cell r="U2446" t="str">
            <v>11-041 Olsztyn, Poland, Wilimowo 2, Poland</v>
          </cell>
          <cell r="V2446" t="str">
            <v/>
          </cell>
          <cell r="W2446" t="str">
            <v>OG2-XK-MF</v>
          </cell>
        </row>
        <row r="2447">
          <cell r="A2447">
            <v>26400</v>
          </cell>
          <cell r="B2447" t="str">
            <v/>
          </cell>
          <cell r="C2447" t="str">
            <v>NPZD-11/4 BK OBEJMA DUO 11/4 BK (39-44)</v>
          </cell>
          <cell r="D2447" t="str">
            <v/>
          </cell>
          <cell r="E2447" t="str">
            <v>50</v>
          </cell>
          <cell r="F2447" t="str">
            <v>Obejma DUO 11/4 BK (39-44)</v>
          </cell>
          <cell r="G2447" t="str">
            <v>Pipe clamp DUO 11/4 BK (39-44)</v>
          </cell>
          <cell r="H2447" t="str">
            <v>Csőbilincs DUO 11/4 BK (39-44)</v>
          </cell>
          <cell r="I2447" t="str">
            <v>Laikilis DUO 11/4 BK (39-44)</v>
          </cell>
          <cell r="J2447" t="str">
            <v>Objímka DUO 11/4 BK (39-44)</v>
          </cell>
          <cell r="K2447" t="str">
            <v>Colier tip DUO 11/4 BK (39-44)</v>
          </cell>
          <cell r="L2447" t="str">
            <v>(PL)ITB-KOT-2018/0744 wydanie 2 27/03/2020; (SK)SK TP-19/0004-verzia 02 23/03/2022; (RO)AT 017-05-4053-2024 28/02/2024</v>
          </cell>
          <cell r="M2447" t="str">
            <v>(PL)01/2020 30/05/2023; (SK)01/2022 23/03/2022; (RO)01/2024 28/02/2024</v>
          </cell>
          <cell r="N2447" t="str">
            <v>B</v>
          </cell>
          <cell r="O2447" t="str">
            <v>-</v>
          </cell>
          <cell r="P2447" t="str">
            <v>-</v>
          </cell>
          <cell r="Q2447" t="str">
            <v>-</v>
          </cell>
          <cell r="R2447" t="str">
            <v>20</v>
          </cell>
          <cell r="S2447" t="str">
            <v/>
          </cell>
          <cell r="T2447" t="str">
            <v>THALE sp. z o.o. sp.k.</v>
          </cell>
          <cell r="U2447" t="str">
            <v>11-041 Olsztyn, Poland, Wilimowo 2, Poland</v>
          </cell>
          <cell r="V2447" t="str">
            <v>pasywacja</v>
          </cell>
          <cell r="W2447" t="str">
            <v>NPZD-11/4 BK</v>
          </cell>
        </row>
        <row r="2448">
          <cell r="A2448">
            <v>29884</v>
          </cell>
          <cell r="B2448" t="str">
            <v/>
          </cell>
          <cell r="C2448" t="str">
            <v>N-UWG-280 OBEJMA UWG 280 BK</v>
          </cell>
          <cell r="D2448" t="str">
            <v/>
          </cell>
          <cell r="E2448" t="str">
            <v>10</v>
          </cell>
          <cell r="F2448" t="str">
            <v>Obejma UWG 280 BK</v>
          </cell>
          <cell r="G2448" t="str">
            <v>Ventilation pipe clamp UWG 280 BK</v>
          </cell>
          <cell r="H2448" t="str">
            <v>Légtechnikai bilincs UWG 280 BK</v>
          </cell>
          <cell r="I2448" t="str">
            <v>Laikiklis  UWG 280 BK</v>
          </cell>
          <cell r="J2448" t="str">
            <v>Objímka pre ventilačné systémy UWG 280 BK</v>
          </cell>
          <cell r="K2448" t="str">
            <v>Colier pentru ventilatie UWG 280 BK</v>
          </cell>
          <cell r="L2448" t="str">
            <v>(PL)ITB-KOT-2020/1561 wydanie 1 15/12/2020; (HU)A-101/2016 18/11/2021; (SK)SK TP-19/0004-verzia 02 23/03/2022; (RO)AT 017-05-4053-2024 28/02/2024</v>
          </cell>
          <cell r="M2448" t="str">
            <v>(PL)04/2020 30/05/2023; (HU)02/2021 18/11/2021; (SK)01/2022 23/03/2022; (RO)01/2024 28/02/2024</v>
          </cell>
          <cell r="N2448" t="str">
            <v>B</v>
          </cell>
          <cell r="O2448" t="str">
            <v>-</v>
          </cell>
          <cell r="P2448" t="str">
            <v>-</v>
          </cell>
          <cell r="Q2448" t="str">
            <v>-</v>
          </cell>
          <cell r="R2448" t="str">
            <v>15</v>
          </cell>
          <cell r="S2448" t="str">
            <v/>
          </cell>
          <cell r="T2448" t="str">
            <v>THALE sp. z o.o. sp.k.</v>
          </cell>
          <cell r="U2448" t="str">
            <v>11-041 Olsztyn, Poland, Wilimowo 2, Poland</v>
          </cell>
          <cell r="V2448" t="str">
            <v>pasywacja</v>
          </cell>
          <cell r="W2448" t="str">
            <v>N-UWG-280</v>
          </cell>
        </row>
        <row r="2449">
          <cell r="A2449">
            <v>29882</v>
          </cell>
          <cell r="B2449" t="str">
            <v/>
          </cell>
          <cell r="C2449" t="str">
            <v>N-UWG-225 OBEJMA UWG 225 BK</v>
          </cell>
          <cell r="D2449" t="str">
            <v/>
          </cell>
          <cell r="E2449" t="str">
            <v>10</v>
          </cell>
          <cell r="F2449" t="str">
            <v>Obejma UWG 225 BK</v>
          </cell>
          <cell r="G2449" t="str">
            <v>Ventilation pipe clamp UWG 225 BK</v>
          </cell>
          <cell r="H2449" t="str">
            <v>Légtechnikai bilincs UWG 225 BK</v>
          </cell>
          <cell r="I2449" t="str">
            <v>Laikiklis  UWG 225 BK</v>
          </cell>
          <cell r="K2449" t="str">
            <v>Colier pentru ventilatie UWG 225 BK</v>
          </cell>
          <cell r="L2449" t="str">
            <v>(PL)ITB-KOT-2020/1561 wydanie 1 15/12/2020; (HU)A-101/2016 18/11/2021; (SK)SK TP-19/0004-verzia 02 23/03/2022; (RO)AT 017-05-4053-2024 28/02/2024</v>
          </cell>
          <cell r="M2449" t="str">
            <v>(PL)04/2020 30/05/2023; (HU)02/2021 18/11/2021; (SK)01/2022 23/03/2022; (RO)01/2024 28/02/2024</v>
          </cell>
          <cell r="N2449" t="str">
            <v>B</v>
          </cell>
          <cell r="O2449" t="str">
            <v>-</v>
          </cell>
          <cell r="P2449" t="str">
            <v>-</v>
          </cell>
          <cell r="Q2449" t="str">
            <v>-</v>
          </cell>
          <cell r="R2449" t="str">
            <v>15</v>
          </cell>
          <cell r="S2449" t="str">
            <v/>
          </cell>
          <cell r="T2449" t="str">
            <v>THALE sp. z o.o. sp.k.</v>
          </cell>
          <cell r="U2449" t="str">
            <v>11-041 Olsztyn, Poland, Wilimowo 2, Poland</v>
          </cell>
          <cell r="V2449" t="str">
            <v>pasywacja</v>
          </cell>
          <cell r="W2449" t="str">
            <v>N-UWG-225</v>
          </cell>
        </row>
        <row r="2450">
          <cell r="A2450">
            <v>26425</v>
          </cell>
          <cell r="B2450" t="str">
            <v>82040400000</v>
          </cell>
          <cell r="C2450" t="str">
            <v>Z II-WK/KR/M8 ZESTAW II (WK-8X140, KR-12, 144-M8)</v>
          </cell>
          <cell r="D2450" t="str">
            <v>5907754259973</v>
          </cell>
          <cell r="E2450" t="str">
            <v>50</v>
          </cell>
          <cell r="F2450" t="str">
            <v>Zestaw II (WK-8X140, KR-12, 144-M8)</v>
          </cell>
          <cell r="G2450" t="str">
            <v>Set II (WK-8X140, KR-12, 144-M8)</v>
          </cell>
          <cell r="H2450" t="str">
            <v>Kesztet II (WK-8X140, KR-12, 144-M8)</v>
          </cell>
          <cell r="I2450" t="str">
            <v>Rinkinys II (WK-8X140, KR-12, 144-M8)</v>
          </cell>
          <cell r="J2450" t="str">
            <v>Súprava (WK-8x140, KR-12, 144-M8)</v>
          </cell>
          <cell r="K2450" t="str">
            <v>Set (WK-8x140, KR-12, 144-M8)</v>
          </cell>
          <cell r="L2450" t="str">
            <v>-</v>
          </cell>
          <cell r="M2450" t="str">
            <v>-</v>
          </cell>
          <cell r="N2450" t="str">
            <v>-</v>
          </cell>
          <cell r="O2450" t="str">
            <v>-</v>
          </cell>
          <cell r="P2450" t="str">
            <v>-</v>
          </cell>
          <cell r="Q2450" t="str">
            <v>-</v>
          </cell>
          <cell r="S2450" t="str">
            <v/>
          </cell>
          <cell r="T2450" t="str">
            <v>THALE sp. z o.o. sp.k.</v>
          </cell>
          <cell r="U2450" t="str">
            <v>11-041 Olsztyn, Poland, Wilimowo 2, Poland</v>
          </cell>
          <cell r="V2450" t="str">
            <v>ocynk galwaniczny</v>
          </cell>
          <cell r="W2450" t="str">
            <v>Z II-WK/KR/M8</v>
          </cell>
        </row>
        <row r="2451">
          <cell r="A2451">
            <v>16398</v>
          </cell>
          <cell r="B2451" t="str">
            <v>81210260000</v>
          </cell>
          <cell r="C2451" t="str">
            <v>UWG-600 BK OBEJMA UWG 600 BK</v>
          </cell>
          <cell r="D2451" t="str">
            <v>5907754241770</v>
          </cell>
          <cell r="E2451" t="str">
            <v>1</v>
          </cell>
          <cell r="F2451" t="str">
            <v>Obejma UWG 600 BK</v>
          </cell>
          <cell r="G2451" t="str">
            <v>Ventilation pipe clamp UWG 600 BK</v>
          </cell>
          <cell r="H2451" t="str">
            <v>Légtechnikai bilincs UWG 600 BK</v>
          </cell>
          <cell r="I2451" t="str">
            <v>Laikiklis  UWG 600 BK</v>
          </cell>
          <cell r="K2451" t="str">
            <v>Coliere pentru ventilatie UWG 600 BK</v>
          </cell>
          <cell r="L2451" t="str">
            <v>-</v>
          </cell>
          <cell r="M2451" t="str">
            <v>-</v>
          </cell>
          <cell r="N2451" t="str">
            <v>-</v>
          </cell>
          <cell r="O2451" t="str">
            <v>-</v>
          </cell>
          <cell r="P2451" t="str">
            <v>-</v>
          </cell>
          <cell r="Q2451" t="str">
            <v>-</v>
          </cell>
          <cell r="R2451" t="str">
            <v>0</v>
          </cell>
          <cell r="S2451" t="str">
            <v/>
          </cell>
          <cell r="T2451" t="str">
            <v>THALE sp. z o.o. sp.k.</v>
          </cell>
          <cell r="U2451" t="str">
            <v>11-041 Olsztyn, Poland, Wilimowo 2, Poland</v>
          </cell>
          <cell r="V2451" t="str">
            <v>ocynk galwaniczny</v>
          </cell>
          <cell r="W2451" t="str">
            <v>UWG-600 BK</v>
          </cell>
        </row>
        <row r="2452">
          <cell r="A2452">
            <v>26786</v>
          </cell>
          <cell r="B2452" t="str">
            <v>81211228000</v>
          </cell>
          <cell r="C2452" t="str">
            <v>UWG-280 BK OBEJMA UWG 280 BK</v>
          </cell>
          <cell r="D2452" t="str">
            <v>5907754260801</v>
          </cell>
          <cell r="E2452" t="str">
            <v>10</v>
          </cell>
          <cell r="F2452" t="str">
            <v>Obejma UWG 280 BK</v>
          </cell>
          <cell r="G2452" t="str">
            <v>Ventilation pipe clamp UWG 280 BK</v>
          </cell>
          <cell r="H2452" t="str">
            <v>Légtechnikai bilincs UWG 280 BK</v>
          </cell>
          <cell r="I2452" t="str">
            <v>Laikiklis UWG 280 BK</v>
          </cell>
          <cell r="K2452" t="str">
            <v>Colier pentru ventilatie UWG 280 BK</v>
          </cell>
          <cell r="L2452" t="str">
            <v>(PL)ITB-KOT-2020/1561 wydanie 1 15/12/2020; (HU)A-101/2016 18/11/2021; (SK)SK TP-19/0004-verzia 02 23/03/2022; (RO)AT 017-05-4053-2024 28/02/2024</v>
          </cell>
          <cell r="M2452" t="str">
            <v>(PL)04/2020 30/05/2023; (HU)02/2021 18/11/2021; (SK)01/2022 23/03/2022; (RO)01/2024 28/02/2024</v>
          </cell>
          <cell r="N2452" t="str">
            <v>B</v>
          </cell>
          <cell r="O2452" t="str">
            <v>-</v>
          </cell>
          <cell r="P2452" t="str">
            <v>-</v>
          </cell>
          <cell r="Q2452" t="str">
            <v>-</v>
          </cell>
          <cell r="R2452" t="str">
            <v>15</v>
          </cell>
          <cell r="S2452" t="str">
            <v/>
          </cell>
          <cell r="T2452" t="str">
            <v>THALE sp. z o.o. sp.k.</v>
          </cell>
          <cell r="U2452" t="str">
            <v>11-041 Olsztyn, Poland, Wilimowo 2, Poland</v>
          </cell>
          <cell r="V2452" t="str">
            <v>ocynk galwaniczny</v>
          </cell>
          <cell r="W2452" t="str">
            <v>UWG-280 BK</v>
          </cell>
        </row>
        <row r="2453">
          <cell r="A2453">
            <v>29948</v>
          </cell>
          <cell r="B2453" t="str">
            <v>90000016717</v>
          </cell>
          <cell r="C2453" t="str">
            <v>Y-M12X2000 5.8 PRĘT GWINTOWANY M12X2000MM KL.5.8</v>
          </cell>
          <cell r="D2453" t="str">
            <v/>
          </cell>
          <cell r="E2453" t="str">
            <v/>
          </cell>
          <cell r="L2453" t="str">
            <v>-</v>
          </cell>
          <cell r="M2453" t="str">
            <v>-</v>
          </cell>
          <cell r="N2453" t="str">
            <v>-</v>
          </cell>
          <cell r="O2453" t="str">
            <v>-</v>
          </cell>
          <cell r="P2453" t="str">
            <v>-</v>
          </cell>
          <cell r="Q2453" t="str">
            <v>-</v>
          </cell>
          <cell r="R2453" t="str">
            <v>0</v>
          </cell>
          <cell r="S2453" t="str">
            <v/>
          </cell>
          <cell r="T2453" t="str">
            <v>THALE sp. z o.o. sp.k.</v>
          </cell>
          <cell r="U2453" t="str">
            <v>11-041 Olsztyn, Poland, Wilimowo 2, Poland</v>
          </cell>
          <cell r="V2453" t="str">
            <v/>
          </cell>
          <cell r="W2453" t="str">
            <v>Y-M12X2000(5.8)</v>
          </cell>
        </row>
        <row r="2454">
          <cell r="A2454">
            <v>20496</v>
          </cell>
          <cell r="B2454" t="str">
            <v/>
          </cell>
          <cell r="C2454" t="str">
            <v>SZ-MF3,0-6000 PROFIL MF3,0 6000MM</v>
          </cell>
          <cell r="D2454" t="str">
            <v/>
          </cell>
          <cell r="E2454" t="str">
            <v>1</v>
          </cell>
          <cell r="F2454" t="str">
            <v>Profil MF3,0 6000mm</v>
          </cell>
          <cell r="G2454" t="str">
            <v>Channel MF3,0 6000mm</v>
          </cell>
          <cell r="H2454" t="str">
            <v>Szerelősín MF3,0 6000mm</v>
          </cell>
          <cell r="I2454" t="str">
            <v>Profilis MF3,0 6000mm</v>
          </cell>
          <cell r="J2454" t="str">
            <v>Nosníky SZ-MF3,0 6000mm</v>
          </cell>
          <cell r="K2454" t="str">
            <v>Profil de montaj MF3,0 6000mm</v>
          </cell>
          <cell r="L2454" t="str">
            <v>(PL)ITB-KOT-2020/1562 wydanie 1 23/12/2020; (HU)A-101/2016 18/11/2021; (SK)SK TP-19/0004-verzia 02 23/03/2022; (RO)AT 017-05-4053-2024 28/02/2024</v>
          </cell>
          <cell r="M2454" t="str">
            <v>(PL)05/2020 30/05/2023; (HU)02/2021 18/11/2021; (SK)01/2022 23/03/2022; (RO)01/2024 28/02/2024</v>
          </cell>
          <cell r="N2454" t="str">
            <v>B</v>
          </cell>
          <cell r="O2454" t="str">
            <v>-</v>
          </cell>
          <cell r="P2454" t="str">
            <v>-</v>
          </cell>
          <cell r="Q2454" t="str">
            <v>-</v>
          </cell>
          <cell r="R2454" t="str">
            <v>15</v>
          </cell>
          <cell r="S2454" t="str">
            <v/>
          </cell>
          <cell r="T2454" t="str">
            <v>THALE sp. z o.o. sp.k.</v>
          </cell>
          <cell r="U2454" t="str">
            <v>11-041 Olsztyn, Poland, Wilimowo 2, Poland</v>
          </cell>
          <cell r="V2454" t="str">
            <v>ocynk galwaniczny</v>
          </cell>
          <cell r="W2454" t="str">
            <v>SZ-MF3,0-6000</v>
          </cell>
        </row>
        <row r="2455">
          <cell r="A2455">
            <v>6568</v>
          </cell>
          <cell r="B2455" t="str">
            <v>81240304101</v>
          </cell>
          <cell r="C2455" t="str">
            <v>OG-PDPZ-300 PODPORA DACHOWA O PROFILU ZAMKNIĘTYM BEZ IZOLACJI OGNIOWA</v>
          </cell>
          <cell r="D2455" t="str">
            <v>5907754224711</v>
          </cell>
          <cell r="E2455" t="str">
            <v>1</v>
          </cell>
          <cell r="L2455" t="str">
            <v>-</v>
          </cell>
          <cell r="M2455" t="str">
            <v>-</v>
          </cell>
          <cell r="N2455" t="str">
            <v>-</v>
          </cell>
          <cell r="O2455" t="str">
            <v>-</v>
          </cell>
          <cell r="P2455" t="str">
            <v>-</v>
          </cell>
          <cell r="Q2455" t="str">
            <v>-</v>
          </cell>
          <cell r="R2455" t="str">
            <v>0</v>
          </cell>
          <cell r="S2455" t="str">
            <v/>
          </cell>
          <cell r="T2455" t="str">
            <v>THALE sp. z o.o. sp.k.</v>
          </cell>
          <cell r="U2455" t="str">
            <v>11-041 Olsztyn, Poland, Wilimowo 2, Poland</v>
          </cell>
          <cell r="V2455" t="str">
            <v/>
          </cell>
          <cell r="W2455" t="str">
            <v>OG-PDPZ-300</v>
          </cell>
        </row>
        <row r="2456">
          <cell r="A2456">
            <v>9799</v>
          </cell>
          <cell r="B2456" t="str">
            <v>80340041260</v>
          </cell>
          <cell r="C2456" t="str">
            <v>PSST-M16 PŁYTKA PUNKTU STAŁEGO PSST M16</v>
          </cell>
          <cell r="D2456" t="str">
            <v>5907754229297</v>
          </cell>
          <cell r="E2456" t="str">
            <v>1</v>
          </cell>
          <cell r="F2456" t="str">
            <v>Płytka punktu stałego PSST M16</v>
          </cell>
          <cell r="G2456" t="str">
            <v>Fixed point plate PSST M16</v>
          </cell>
          <cell r="H2456" t="str">
            <v>Fixpont alaplap PSST M16</v>
          </cell>
          <cell r="I2456" t="str">
            <v>Nejudamos atramos plokstele PSST M16</v>
          </cell>
          <cell r="J2456" t="str">
            <v>Oporná doska pre pevné body PSST M16</v>
          </cell>
          <cell r="K2456" t="str">
            <v>Placi punct fix PSST M16</v>
          </cell>
          <cell r="L2456" t="str">
            <v>(PL)ITB-KOT-2018/0556 wydanie 2 30/06/2020; (HU)A-101/2016 18/11/2021; (SK)SK TP-19/0004-verzia 02 23/03/2022; (RO)AT 017-05-4053-2024 28/02/2024</v>
          </cell>
          <cell r="M2456" t="str">
            <v>(PL)03/2020 30/05/2023; (HU)02/2021 18/11/2021; (SK)01/2022 23/03/2022; (RO)01/2024 28/02/2024</v>
          </cell>
          <cell r="N2456" t="str">
            <v>B</v>
          </cell>
          <cell r="O2456" t="str">
            <v>-</v>
          </cell>
          <cell r="P2456" t="str">
            <v>-</v>
          </cell>
          <cell r="Q2456" t="str">
            <v>-</v>
          </cell>
          <cell r="R2456" t="str">
            <v>18</v>
          </cell>
          <cell r="S2456" t="str">
            <v/>
          </cell>
          <cell r="T2456" t="str">
            <v>THALE sp. z o.o. sp.k.</v>
          </cell>
          <cell r="U2456" t="str">
            <v>11-041 Olsztyn, Poland, Wilimowo 2, Poland</v>
          </cell>
          <cell r="V2456" t="str">
            <v>ocynk galwaniczny</v>
          </cell>
          <cell r="W2456" t="str">
            <v>PSST-M16</v>
          </cell>
        </row>
        <row r="2457">
          <cell r="A2457">
            <v>10971</v>
          </cell>
          <cell r="B2457" t="str">
            <v/>
          </cell>
          <cell r="C2457" t="str">
            <v>SZ-MG1,5-2000 PROFIL MG1,5 2000MM</v>
          </cell>
          <cell r="D2457" t="str">
            <v/>
          </cell>
          <cell r="E2457" t="str">
            <v>1</v>
          </cell>
          <cell r="F2457" t="str">
            <v>Profil MG1,5 2000mm</v>
          </cell>
          <cell r="G2457" t="str">
            <v>Channel MG1,5 2000mm</v>
          </cell>
          <cell r="H2457" t="str">
            <v>Szerelősín MG1,5 2000mm</v>
          </cell>
          <cell r="I2457" t="str">
            <v>Profilis MG1,5 2000mm</v>
          </cell>
          <cell r="J2457" t="str">
            <v>Nosníky SZ-MG1,5 2000mm</v>
          </cell>
          <cell r="K2457" t="str">
            <v>Profil de montaj MG1,5 2000mm</v>
          </cell>
          <cell r="L2457" t="str">
            <v>(PL)ITB-KOT-2020/1562 wydanie 1 23/12/2020; (HU)A-101/2016 18/11/2021; (SK)SK TP-19/0004-verzia 02 23/03/2022; (RO)AT 017-05-4053-2024 28/02/2024</v>
          </cell>
          <cell r="M2457" t="str">
            <v>(PL)05/2020 30/05/2023; (HU)02/2021 18/11/2021; (SK)01/2022 23/03/2022; (RO)01/2024 28/02/2024</v>
          </cell>
          <cell r="N2457" t="str">
            <v>B</v>
          </cell>
          <cell r="O2457" t="str">
            <v>-</v>
          </cell>
          <cell r="P2457" t="str">
            <v>-</v>
          </cell>
          <cell r="Q2457" t="str">
            <v>-</v>
          </cell>
          <cell r="R2457" t="str">
            <v>15</v>
          </cell>
          <cell r="S2457" t="str">
            <v/>
          </cell>
          <cell r="T2457" t="str">
            <v>THALE sp. z o.o. sp.k.</v>
          </cell>
          <cell r="U2457" t="str">
            <v>11-041 Olsztyn, Poland, Wilimowo 2, Poland</v>
          </cell>
          <cell r="V2457" t="str">
            <v>ocynk galwaniczny</v>
          </cell>
          <cell r="W2457" t="str">
            <v>SZ-MG1,5-2000</v>
          </cell>
        </row>
        <row r="2458">
          <cell r="A2458">
            <v>12179</v>
          </cell>
          <cell r="B2458" t="str">
            <v>80340041240</v>
          </cell>
          <cell r="C2458" t="str">
            <v>PSST-1 PŁYTKA PUNKTU STAŁEGO PSST 1</v>
          </cell>
          <cell r="D2458" t="str">
            <v>5907754234109</v>
          </cell>
          <cell r="E2458" t="str">
            <v>1</v>
          </cell>
          <cell r="F2458" t="str">
            <v>Płytka punktu stałego PSST 1</v>
          </cell>
          <cell r="G2458" t="str">
            <v>Fixed point plate PSST 1</v>
          </cell>
          <cell r="H2458" t="str">
            <v>Fixpont alaplap PSST 1</v>
          </cell>
          <cell r="I2458" t="str">
            <v>Nejudamos atramos plokstele PSST 1</v>
          </cell>
          <cell r="J2458" t="str">
            <v>Oporná doska pre pevné body PSST 1</v>
          </cell>
          <cell r="K2458" t="str">
            <v>Placi punct fix PSST 1</v>
          </cell>
          <cell r="L2458" t="str">
            <v>(PL)ITB-KOT-2018/0556 wydanie 2 30/06/2020; (HU)A-101/2016 18/11/2021; (SK)SK TP-19/0004-verzia 02 23/03/2022; (RO)AT 017-05-4053-2024 28/02/2024</v>
          </cell>
          <cell r="M2458" t="str">
            <v>(PL)03/2020 30/05/2023; (HU)02/2021 18/11/2021; (SK)01/2022 23/03/2022; (RO)01/2024 28/02/2024</v>
          </cell>
          <cell r="N2458" t="str">
            <v>B</v>
          </cell>
          <cell r="O2458" t="str">
            <v>-</v>
          </cell>
          <cell r="P2458" t="str">
            <v>-</v>
          </cell>
          <cell r="Q2458" t="str">
            <v>-</v>
          </cell>
          <cell r="R2458" t="str">
            <v>18</v>
          </cell>
          <cell r="S2458" t="str">
            <v/>
          </cell>
          <cell r="T2458" t="str">
            <v>THALE sp. z o.o. sp.k.</v>
          </cell>
          <cell r="U2458" t="str">
            <v>11-041 Olsztyn, Poland, Wilimowo 2, Poland</v>
          </cell>
          <cell r="V2458" t="str">
            <v>ocynk galwaniczny</v>
          </cell>
          <cell r="W2458" t="str">
            <v>PSST-1</v>
          </cell>
        </row>
        <row r="2459">
          <cell r="A2459">
            <v>10460</v>
          </cell>
          <cell r="B2459" t="str">
            <v>81150411240</v>
          </cell>
          <cell r="C2459" t="str">
            <v>PGL-MF-M12 PŁYTKA MONTAŻOWA L7 PROFILU SZER. 41MM</v>
          </cell>
          <cell r="D2459" t="str">
            <v>5907754209213</v>
          </cell>
          <cell r="E2459" t="str">
            <v>10</v>
          </cell>
          <cell r="F2459" t="str">
            <v>Płytka montażowa L7 profilu szer. 41mm</v>
          </cell>
          <cell r="G2459" t="str">
            <v>Threaded plate L7 channel width 41mm</v>
          </cell>
          <cell r="H2459" t="str">
            <v>Menetes sín összekötő lemez L7 41mm-es sínekhez</v>
          </cell>
          <cell r="I2459" t="str">
            <v>L7 montazine plokstele, profiliams 41mm</v>
          </cell>
          <cell r="J2459" t="str">
            <v>Závitová doska L7 šírka 41mm</v>
          </cell>
          <cell r="K2459" t="str">
            <v>Placi filetate L7 profil 41mm</v>
          </cell>
          <cell r="L2459" t="str">
            <v>(HU)A-101/2016 18/11/2021; (SK)SK TP-19/0004-verzia 02 23/03/2022; (RO)AT 017-05-4053-2024 28/02/2024</v>
          </cell>
          <cell r="M2459" t="str">
            <v>(HU)02/2021 18/11/2021; (SK)01/2022 23/03/2022; (RO)01/2024 28/02/2024</v>
          </cell>
          <cell r="N2459" t="str">
            <v>B</v>
          </cell>
          <cell r="O2459" t="str">
            <v>-</v>
          </cell>
          <cell r="P2459" t="str">
            <v>-</v>
          </cell>
          <cell r="Q2459" t="str">
            <v>-</v>
          </cell>
          <cell r="R2459" t="str">
            <v>15</v>
          </cell>
          <cell r="S2459" t="str">
            <v/>
          </cell>
          <cell r="T2459" t="str">
            <v>THALE sp. z o.o. sp.k.</v>
          </cell>
          <cell r="U2459" t="str">
            <v>11-041 Olsztyn, Poland, Wilimowo 2, Poland</v>
          </cell>
          <cell r="V2459" t="str">
            <v>ocynk galwaniczny</v>
          </cell>
          <cell r="W2459" t="str">
            <v>PGL-MF-M12</v>
          </cell>
        </row>
        <row r="2460">
          <cell r="A2460">
            <v>11514</v>
          </cell>
          <cell r="B2460" t="str">
            <v>80320102650</v>
          </cell>
          <cell r="C2460" t="str">
            <v>PSF-20-11/4 OBEJMA PSF 20 (25-29MM) 11/4</v>
          </cell>
          <cell r="D2460" t="str">
            <v>5907754232662</v>
          </cell>
          <cell r="E2460" t="str">
            <v>1</v>
          </cell>
          <cell r="F2460" t="str">
            <v>Obejma PSF 20 (25-29mm) 11/4</v>
          </cell>
          <cell r="G2460" t="str">
            <v>Heavy duty pipe clamp PSF 20 (25-29mm) 11/4</v>
          </cell>
          <cell r="H2460" t="str">
            <v>Fixpont bilincs PSF 20 (25-29mm) 11/4</v>
          </cell>
          <cell r="I2460" t="str">
            <v>Laikiklis PSF 20 (25-29mm) 11/4</v>
          </cell>
          <cell r="J2460" t="str">
            <v>Objímka pre pevné body PSF 20 (25-29mm) 11/4</v>
          </cell>
          <cell r="K2460" t="str">
            <v>Colier masive punct fix PSF 20 (25-29mm) 11/4</v>
          </cell>
          <cell r="L2460" t="str">
            <v>(PL)ITB-KOT-2018/0556 wydanie 2 30/06/2020; (HU)A-101/2016 18/11/2021; (SK)SK TP-19/0004-verzia 02 23/03/2022; (RO)AT 017-05-4053-2024 28/02/2024</v>
          </cell>
          <cell r="M2460" t="str">
            <v>(PL)03/2020 30/05/2023; (HU)02/2021 18/11/2021; (SK)01/2022 23/03/2022; (RO)01/2024 28/02/2024</v>
          </cell>
          <cell r="N2460" t="str">
            <v>B</v>
          </cell>
          <cell r="O2460" t="str">
            <v>-</v>
          </cell>
          <cell r="P2460" t="str">
            <v>-</v>
          </cell>
          <cell r="Q2460" t="str">
            <v>-</v>
          </cell>
          <cell r="R2460" t="str">
            <v>18</v>
          </cell>
          <cell r="S2460" t="str">
            <v/>
          </cell>
          <cell r="T2460" t="str">
            <v>THALE sp. z o.o. sp.k.</v>
          </cell>
          <cell r="U2460" t="str">
            <v>11-041 Olsztyn, Poland, Wilimowo 2, Poland</v>
          </cell>
          <cell r="V2460" t="str">
            <v>ocynk galwaniczny</v>
          </cell>
          <cell r="W2460" t="str">
            <v>PSF-20-11/4</v>
          </cell>
        </row>
        <row r="2461">
          <cell r="A2461">
            <v>24810</v>
          </cell>
          <cell r="B2461" t="str">
            <v>80620131500</v>
          </cell>
          <cell r="C2461" t="str">
            <v>KO-315 KOŁNIERZ OGNIOCHRONNY 315 MM CE</v>
          </cell>
          <cell r="D2461" t="str">
            <v>5907754257900</v>
          </cell>
          <cell r="E2461" t="str">
            <v>1</v>
          </cell>
          <cell r="F2461" t="str">
            <v>Kołnierz ogniochronny 315mm CE</v>
          </cell>
          <cell r="G2461" t="str">
            <v>Fire stop pipe collar 315mm CE</v>
          </cell>
          <cell r="H2461" t="str">
            <v>Tűzgátló mandzsetta 315mm CE</v>
          </cell>
          <cell r="I2461" t="str">
            <v>Ugniai atspari apkaba 315mm CE</v>
          </cell>
          <cell r="J2461" t="str">
            <v>Protipožiarna manžeta 315mm CE</v>
          </cell>
          <cell r="K2461" t="str">
            <v>Flans ignifuge 315 mm CE</v>
          </cell>
          <cell r="L2461" t="str">
            <v>ETA-16/0189 z 2020</v>
          </cell>
          <cell r="M2461" t="str">
            <v>CARBO/009-21-12-2016 z dn. 17.04.2020</v>
          </cell>
          <cell r="N2461" t="str">
            <v>-</v>
          </cell>
          <cell r="O2461" t="str">
            <v>CE</v>
          </cell>
          <cell r="P2461" t="str">
            <v>-</v>
          </cell>
          <cell r="Q2461" t="str">
            <v>-</v>
          </cell>
          <cell r="R2461" t="str">
            <v>16</v>
          </cell>
          <cell r="S2461" t="str">
            <v/>
          </cell>
          <cell r="T2461" t="str">
            <v>UE</v>
          </cell>
          <cell r="U2461" t="str">
            <v>0, 0</v>
          </cell>
          <cell r="V2461" t="str">
            <v/>
          </cell>
          <cell r="W2461" t="str">
            <v>KO-315</v>
          </cell>
        </row>
        <row r="2462">
          <cell r="A2462">
            <v>19187</v>
          </cell>
          <cell r="B2462" t="str">
            <v>89060107715</v>
          </cell>
          <cell r="C2462" t="str">
            <v>H-77 HAK PODŁOGOWY POJEDYNCZY 77MM</v>
          </cell>
          <cell r="D2462" t="str">
            <v>5907754224476</v>
          </cell>
          <cell r="E2462" t="str">
            <v>100</v>
          </cell>
          <cell r="F2462" t="str">
            <v>Hak podłogowy pojedynczy 77mm</v>
          </cell>
          <cell r="G2462" t="str">
            <v>Underfloor hook 77mm</v>
          </cell>
          <cell r="H2462" t="str">
            <v>Padló horog 77mm</v>
          </cell>
          <cell r="I2462" t="str">
            <v>Grindine vienguba vamzdeliu apkaba 77MM</v>
          </cell>
          <cell r="J2462" t="str">
            <v>Jednoduchy podlahový hák 77mm</v>
          </cell>
          <cell r="K2462" t="str">
            <v>Carlig de pardoseala 77mm</v>
          </cell>
          <cell r="L2462" t="str">
            <v>(SK)SK TP-19/0004-verzia 02 23/03/2022; (RO)AT 017-05-4053-2024 28/02/2024</v>
          </cell>
          <cell r="M2462" t="str">
            <v>(SK)01/2022 23/03/2022; (RO)01/2024 28/02/2024</v>
          </cell>
          <cell r="N2462" t="str">
            <v>-</v>
          </cell>
          <cell r="O2462" t="str">
            <v>-</v>
          </cell>
          <cell r="P2462" t="str">
            <v>-</v>
          </cell>
          <cell r="Q2462" t="str">
            <v>-</v>
          </cell>
          <cell r="R2462" t="str">
            <v>0</v>
          </cell>
          <cell r="S2462" t="str">
            <v/>
          </cell>
          <cell r="T2462" t="str">
            <v>POLSKA</v>
          </cell>
          <cell r="U2462" t="str">
            <v xml:space="preserve">, </v>
          </cell>
          <cell r="V2462" t="str">
            <v/>
          </cell>
          <cell r="W2462" t="str">
            <v>H-77</v>
          </cell>
        </row>
        <row r="2463">
          <cell r="A2463">
            <v>29674</v>
          </cell>
          <cell r="B2463" t="str">
            <v>90000014217</v>
          </cell>
          <cell r="C2463" t="str">
            <v>Y-OG-PSF-32-M20 OBEJMA PSF 32 PRZYŁĄCZE M20</v>
          </cell>
          <cell r="D2463" t="str">
            <v>5907754266223</v>
          </cell>
          <cell r="E2463" t="str">
            <v/>
          </cell>
          <cell r="L2463" t="str">
            <v>-</v>
          </cell>
          <cell r="M2463" t="str">
            <v>-</v>
          </cell>
          <cell r="N2463" t="str">
            <v>-</v>
          </cell>
          <cell r="O2463" t="str">
            <v>-</v>
          </cell>
          <cell r="P2463" t="str">
            <v>-</v>
          </cell>
          <cell r="Q2463" t="str">
            <v>-</v>
          </cell>
          <cell r="R2463" t="str">
            <v>0</v>
          </cell>
          <cell r="S2463" t="str">
            <v/>
          </cell>
          <cell r="T2463" t="str">
            <v>THALE sp. z o.o. sp.k.</v>
          </cell>
          <cell r="U2463" t="str">
            <v>11-041 Olsztyn, Poland, Wilimowo 2, Poland</v>
          </cell>
          <cell r="V2463" t="str">
            <v/>
          </cell>
          <cell r="W2463" t="str">
            <v>Y-OG-PSF-32-M20</v>
          </cell>
        </row>
        <row r="2464">
          <cell r="A2464">
            <v>15544</v>
          </cell>
          <cell r="B2464" t="str">
            <v>80180100892</v>
          </cell>
          <cell r="C2464" t="str">
            <v>N-KB-M10-3 KPL KABŁĄK 3 Z GWINTEM M10 KPL NIERDZEWNY</v>
          </cell>
          <cell r="D2464" t="str">
            <v>5907754247208</v>
          </cell>
          <cell r="E2464" t="str">
            <v/>
          </cell>
          <cell r="F2464" t="str">
            <v>Kabłąk M10 3 SKR</v>
          </cell>
          <cell r="G2464" t="str">
            <v>U-bolt M10 3 SKR</v>
          </cell>
          <cell r="H2464" t="str">
            <v>Köracél kengyel M10 3 SKR</v>
          </cell>
          <cell r="I2464" t="str">
            <v>Kilpa M10 3 SKR</v>
          </cell>
          <cell r="K2464" t="str">
            <v xml:space="preserve"> Cabluri M10 3 SKR</v>
          </cell>
          <cell r="L2464" t="str">
            <v>-</v>
          </cell>
          <cell r="M2464" t="str">
            <v>-</v>
          </cell>
          <cell r="N2464" t="str">
            <v>-</v>
          </cell>
          <cell r="O2464" t="str">
            <v>-</v>
          </cell>
          <cell r="P2464" t="str">
            <v>-</v>
          </cell>
          <cell r="Q2464" t="str">
            <v>-</v>
          </cell>
          <cell r="R2464" t="str">
            <v>0</v>
          </cell>
          <cell r="S2464" t="str">
            <v/>
          </cell>
          <cell r="T2464" t="str">
            <v>THALE sp. z o.o. sp.k.</v>
          </cell>
          <cell r="U2464" t="str">
            <v>11-041 Olsztyn, Poland, Wilimowo 2, Poland</v>
          </cell>
          <cell r="V2464" t="str">
            <v/>
          </cell>
          <cell r="W2464" t="str">
            <v>N-KB-M10-3KPL</v>
          </cell>
        </row>
        <row r="2465">
          <cell r="A2465">
            <v>12056</v>
          </cell>
          <cell r="B2465" t="str">
            <v/>
          </cell>
          <cell r="C2465" t="str">
            <v>SZ-MG2,0-4000 PROFIL MG2,0 4000MM</v>
          </cell>
          <cell r="D2465" t="str">
            <v/>
          </cell>
          <cell r="E2465" t="str">
            <v>1</v>
          </cell>
          <cell r="F2465" t="str">
            <v>Profil MG2,0 4000mm</v>
          </cell>
          <cell r="G2465" t="str">
            <v>Channel MG2,0 4000mm</v>
          </cell>
          <cell r="H2465" t="str">
            <v>Szerelősín MG2,0 4000mm</v>
          </cell>
          <cell r="I2465" t="str">
            <v>Profilis MG2,0 4000mm</v>
          </cell>
          <cell r="J2465" t="str">
            <v>Nosníky SZ-MG2,0 4000mm</v>
          </cell>
          <cell r="K2465" t="str">
            <v>Profil de montaj MG2,0 4000mm</v>
          </cell>
          <cell r="L2465" t="str">
            <v>(PL)ITB-KOT-2020/1562 wydanie 1 23/12/2020; (HU)A-101/2016 18/11/2021; (SK)SK TP-19/0004-verzia 02 23/03/2022; (RO)AT 017-05-4053-2024 28/02/2024</v>
          </cell>
          <cell r="M2465" t="str">
            <v>(PL)05/2020 30/05/2023; (HU)02/2021 18/11/2021; (SK)01/2022 23/03/2022; (RO)01/2024 28/02/2024</v>
          </cell>
          <cell r="N2465" t="str">
            <v>B</v>
          </cell>
          <cell r="O2465" t="str">
            <v>-</v>
          </cell>
          <cell r="P2465" t="str">
            <v>-</v>
          </cell>
          <cell r="Q2465" t="str">
            <v>-</v>
          </cell>
          <cell r="R2465" t="str">
            <v>15</v>
          </cell>
          <cell r="S2465" t="str">
            <v/>
          </cell>
          <cell r="T2465" t="str">
            <v>THALE sp. z o.o. sp.k.</v>
          </cell>
          <cell r="U2465" t="str">
            <v>11-041 Olsztyn, Poland, Wilimowo 2, Poland</v>
          </cell>
          <cell r="V2465" t="str">
            <v>ocynk galwaniczny</v>
          </cell>
          <cell r="W2465" t="str">
            <v>SZ-MG2,0-4000</v>
          </cell>
        </row>
        <row r="2466">
          <cell r="A2466">
            <v>13409</v>
          </cell>
          <cell r="B2466" t="str">
            <v>80310140010</v>
          </cell>
          <cell r="C2466" t="str">
            <v>PST-400-M20 OBEJMA PST 400 (403-408MM) M20</v>
          </cell>
          <cell r="D2466" t="str">
            <v>5907754242845</v>
          </cell>
          <cell r="E2466" t="str">
            <v>1</v>
          </cell>
          <cell r="F2466" t="str">
            <v>Obejma PST 400 (403-408mm) M20</v>
          </cell>
          <cell r="G2466" t="str">
            <v>Heavy duty pipe clamp PST 400 (403-408mm) M20</v>
          </cell>
          <cell r="H2466" t="str">
            <v>Fixpont bilincs PST 400 (403-408mm) M20</v>
          </cell>
          <cell r="I2466" t="str">
            <v>Laikiklis PST  400 (403-408mm) M20</v>
          </cell>
          <cell r="J2466" t="str">
            <v>Objímka pre pevné body PST 400 (403-408mm) M20</v>
          </cell>
          <cell r="K2466" t="str">
            <v>Colier masive punct fix PST 400 (403-408mm) M20</v>
          </cell>
          <cell r="L2466" t="str">
            <v>(PL)ITB-KOT-2018/0556 wydanie 2 30/06/2020; (HU)A-101/2016 18/11/2021; (SK)SK TP-19/0004-verzia 02 23/03/2022; (RO)AT 017-05-4053-2024 28/02/2024</v>
          </cell>
          <cell r="M2466" t="str">
            <v>(PL)03/2020 30/05/2023; (HU)02/2021 18/11/2021; (SK)01/2022 23/03/2022; (RO)01/2024 28/02/2024</v>
          </cell>
          <cell r="N2466" t="str">
            <v>B</v>
          </cell>
          <cell r="O2466" t="str">
            <v>-</v>
          </cell>
          <cell r="P2466" t="str">
            <v>-</v>
          </cell>
          <cell r="Q2466" t="str">
            <v>-</v>
          </cell>
          <cell r="R2466" t="str">
            <v>15</v>
          </cell>
          <cell r="S2466" t="str">
            <v/>
          </cell>
          <cell r="T2466" t="str">
            <v>THALE sp. z o.o. sp.k.</v>
          </cell>
          <cell r="U2466" t="str">
            <v>11-041 Olsztyn, Poland, Wilimowo 2, Poland</v>
          </cell>
          <cell r="V2466" t="str">
            <v>ocynk galwaniczny</v>
          </cell>
          <cell r="W2466" t="str">
            <v>PST-400-M20</v>
          </cell>
        </row>
        <row r="2467">
          <cell r="A2467">
            <v>12029</v>
          </cell>
          <cell r="B2467" t="str">
            <v/>
          </cell>
          <cell r="C2467" t="str">
            <v>SZ-MG2,0-2000 PROFIL MG2,0 2000MM</v>
          </cell>
          <cell r="D2467" t="str">
            <v/>
          </cell>
          <cell r="E2467" t="str">
            <v>1</v>
          </cell>
          <cell r="F2467" t="str">
            <v>Profil MG2,0 2000mm</v>
          </cell>
          <cell r="G2467" t="str">
            <v>Channel MG2,0 2000mm</v>
          </cell>
          <cell r="H2467" t="str">
            <v>Szerelősín MG2,0 2000mm</v>
          </cell>
          <cell r="I2467" t="str">
            <v>Profilis MG2,0 2000mm</v>
          </cell>
          <cell r="J2467" t="str">
            <v>Nosníky SZ-MG2,0 2000mm</v>
          </cell>
          <cell r="K2467" t="str">
            <v>Profil de montaj MG2,0 2000mm</v>
          </cell>
          <cell r="L2467" t="str">
            <v>(PL)ITB-KOT-2020/1562 wydanie 1 23/12/2020; (HU)A-101/2016 18/11/2021; (SK)SK TP-19/0004-verzia 02 23/03/2022; (RO)AT 017-05-4053-2024 28/02/2024</v>
          </cell>
          <cell r="M2467" t="str">
            <v>(PL)05/2020 30/05/2023; (HU)02/2021 18/11/2021; (SK)01/2022 23/03/2022; (RO)01/2024 28/02/2024</v>
          </cell>
          <cell r="N2467" t="str">
            <v>B</v>
          </cell>
          <cell r="O2467" t="str">
            <v>-</v>
          </cell>
          <cell r="P2467" t="str">
            <v>-</v>
          </cell>
          <cell r="Q2467" t="str">
            <v>-</v>
          </cell>
          <cell r="R2467" t="str">
            <v>15</v>
          </cell>
          <cell r="S2467" t="str">
            <v/>
          </cell>
          <cell r="T2467" t="str">
            <v>THALE sp. z o.o. sp.k.</v>
          </cell>
          <cell r="U2467" t="str">
            <v>11-041 Olsztyn, Poland, Wilimowo 2, Poland</v>
          </cell>
          <cell r="V2467" t="str">
            <v>ocynk galwaniczny</v>
          </cell>
          <cell r="W2467" t="str">
            <v>SZ-MG2,0-2000</v>
          </cell>
        </row>
        <row r="2468">
          <cell r="A2468">
            <v>344</v>
          </cell>
          <cell r="B2468" t="str">
            <v>80510080480</v>
          </cell>
          <cell r="C2468" t="str">
            <v>ZP-M8-11/2 KPL PĘTLA TRYSKACZOWA ZP M8 11/2 (48-51MM) KPL</v>
          </cell>
          <cell r="D2468" t="str">
            <v>5907754206113</v>
          </cell>
          <cell r="E2468" t="str">
            <v>50</v>
          </cell>
          <cell r="F2468" t="str">
            <v>Pętla tryskaczowa ZP M8 11/2 (48-51mm) KPL</v>
          </cell>
          <cell r="G2468" t="str">
            <v>Sprinkler pipe loop M8 11/2 (48-51mm) KPL</v>
          </cell>
          <cell r="H2468" t="str">
            <v>Sprinkler körtebilincs  M8 11/2 (48-51MM) KPL</v>
          </cell>
          <cell r="I2468" t="str">
            <v>Sprinklerio kilpa ZP M8 11/2 (48-51mm) KPL</v>
          </cell>
          <cell r="J2468" t="str">
            <v>Slučka pre sprinklery M8 11/2 (48-51mm) KPL</v>
          </cell>
          <cell r="K2468" t="str">
            <v>Bucla pentru sprinklere M8 11/2 (48-51mm) KPL</v>
          </cell>
          <cell r="L2468" t="str">
            <v>(PL)ITB-KOT-2020/1561 wydanie 1 15/12/2020; (HU)A-101/2016 18/11/2021; (SK)SK TP-19/0004-verzia 02 23/03/2022; (RO)AT 017-05-4053-2024 28/02/2024</v>
          </cell>
          <cell r="M2468" t="str">
            <v>(PL)04/2020 30/05/2023; (HU)02/2021 18/11/2021; (SK)01/2022 23/03/2022; (RO)01/2024 28/02/2024</v>
          </cell>
          <cell r="N2468" t="str">
            <v>B</v>
          </cell>
          <cell r="O2468" t="str">
            <v>-</v>
          </cell>
          <cell r="P2468" t="str">
            <v>-</v>
          </cell>
          <cell r="Q2468" t="str">
            <v>-</v>
          </cell>
          <cell r="R2468" t="str">
            <v>15</v>
          </cell>
          <cell r="S2468" t="str">
            <v/>
          </cell>
          <cell r="T2468" t="str">
            <v>THALE sp. z o.o. sp.k.</v>
          </cell>
          <cell r="U2468" t="str">
            <v>11-041 Olsztyn, Poland, Wilimowo 2, Poland</v>
          </cell>
          <cell r="V2468" t="str">
            <v>ocynk galwaniczny</v>
          </cell>
          <cell r="W2468" t="str">
            <v>ZP-M8-11/2 KPL</v>
          </cell>
        </row>
        <row r="2469">
          <cell r="A2469">
            <v>19345</v>
          </cell>
          <cell r="B2469" t="str">
            <v>81401108100</v>
          </cell>
          <cell r="C2469" t="str">
            <v>RZW-M8/10 ZŁĄCZKA REDUKCYJNA ZEW.M8 WEW. M10</v>
          </cell>
          <cell r="D2469" t="str">
            <v>5907754203877</v>
          </cell>
          <cell r="E2469" t="str">
            <v>20</v>
          </cell>
          <cell r="F2469" t="str">
            <v>Złączka redukcyjna zew.M8 wew. M10</v>
          </cell>
          <cell r="G2469" t="str">
            <v>Hex reducer male/female M8/M10</v>
          </cell>
          <cell r="H2469" t="str">
            <v>Hex szűkítő férfi/nő M8/M10</v>
          </cell>
          <cell r="I2469" t="str">
            <v>Redukcine jungtis su isoriniu sriegiu M8/10</v>
          </cell>
          <cell r="J2469" t="str">
            <v>Šeťhranná redukcia muž/žena M8/M10</v>
          </cell>
          <cell r="K2469" t="str">
            <v>Racorduri de reductie cu filet extern M8/M10</v>
          </cell>
          <cell r="L2469" t="str">
            <v>(PL)ITB-KOT-2020/1562 wydanie 1 23/12/2020; (SK)SK TP-19/0004-verzia 02 23/03/2022; (RO)AT 017-05-4053-2024 28/02/2024</v>
          </cell>
          <cell r="M2469" t="str">
            <v>(PL)05/2020 30/05/2023; (SK)01/2022 23/03/2022; (RO)01/2024 28/02/2024</v>
          </cell>
          <cell r="N2469" t="str">
            <v>B</v>
          </cell>
          <cell r="O2469" t="str">
            <v>-</v>
          </cell>
          <cell r="P2469" t="str">
            <v>-</v>
          </cell>
          <cell r="Q2469" t="str">
            <v>-</v>
          </cell>
          <cell r="R2469" t="str">
            <v>15</v>
          </cell>
          <cell r="S2469" t="str">
            <v/>
          </cell>
          <cell r="T2469" t="str">
            <v>THALE sp. z o.o. sp.k.</v>
          </cell>
          <cell r="U2469" t="str">
            <v>11-041 Olsztyn, Poland, Wilimowo 2, Poland</v>
          </cell>
          <cell r="V2469" t="str">
            <v>ocynk galwaniczny</v>
          </cell>
          <cell r="W2469" t="str">
            <v>RZW-M8/10</v>
          </cell>
        </row>
        <row r="2470">
          <cell r="A2470">
            <v>29069</v>
          </cell>
          <cell r="B2470" t="str">
            <v>80130214800</v>
          </cell>
          <cell r="C2470" t="str">
            <v>UPG-11/2 BK OBEJMA EXPERT 11/2 (48-53MM) BK</v>
          </cell>
          <cell r="D2470" t="str">
            <v>5907754264946</v>
          </cell>
          <cell r="E2470" t="str">
            <v>50</v>
          </cell>
          <cell r="F2470" t="str">
            <v>Obejma EXPERT 11/2 (48-53mm) BK</v>
          </cell>
          <cell r="G2470" t="str">
            <v>Pipe clamp EXPERT 11/2 (48-53mm) BK</v>
          </cell>
          <cell r="H2470" t="str">
            <v>Csőbilincs EXPERT 11/2 (48-53mm) BK</v>
          </cell>
          <cell r="I2470" t="str">
            <v>Laikiklis EXPERT 11/2 (48-53mm) BK</v>
          </cell>
          <cell r="K2470" t="str">
            <v>Colier tip EXPERT 11/2 (48-53mm) BK</v>
          </cell>
          <cell r="L2470" t="str">
            <v>(PL)ITB-KOT-2018/0744 wydanie 2 27/03/2020</v>
          </cell>
          <cell r="M2470" t="str">
            <v>(PL)01/2020 30/05/2023</v>
          </cell>
          <cell r="N2470" t="str">
            <v>B</v>
          </cell>
          <cell r="O2470" t="str">
            <v>-</v>
          </cell>
          <cell r="P2470" t="str">
            <v>-</v>
          </cell>
          <cell r="Q2470" t="str">
            <v>-</v>
          </cell>
          <cell r="R2470" t="str">
            <v>15</v>
          </cell>
          <cell r="S2470" t="str">
            <v/>
          </cell>
          <cell r="T2470" t="str">
            <v>THALE sp. z o.o. sp.k.</v>
          </cell>
          <cell r="U2470" t="str">
            <v>11-041 Olsztyn, Poland, Wilimowo 2, Poland</v>
          </cell>
          <cell r="V2470" t="str">
            <v>ocynk galwaniczny</v>
          </cell>
          <cell r="W2470" t="str">
            <v>UPG-11/2 BK</v>
          </cell>
        </row>
        <row r="2471">
          <cell r="A2471">
            <v>29087</v>
          </cell>
          <cell r="B2471" t="str">
            <v>80130214020</v>
          </cell>
          <cell r="C2471" t="str">
            <v>UPG-11/4 SKR OBEJMA EXPERT 11/4 (40-45MM) SKR</v>
          </cell>
          <cell r="D2471" t="str">
            <v>5907754265103</v>
          </cell>
          <cell r="E2471" t="str">
            <v>50</v>
          </cell>
          <cell r="F2471" t="str">
            <v>Obejma EXPERT 11/4 (40-45mm) SKR</v>
          </cell>
          <cell r="G2471" t="str">
            <v>Pipe clamp EXPERT 11/4 (40-45mm) SKR</v>
          </cell>
          <cell r="H2471" t="str">
            <v>Csőbilincs EXPERT 11/4 (40-45mm) SKR</v>
          </cell>
          <cell r="I2471" t="str">
            <v>Laikiklis Expert 11/4 (40-45mm) SKR</v>
          </cell>
          <cell r="K2471" t="str">
            <v>Colier tip EXPERT 11/4 (40-45mm) SKR</v>
          </cell>
          <cell r="L2471" t="str">
            <v>(PL)ITB-KOT-2018/0744 wydanie 2 27/03/2020</v>
          </cell>
          <cell r="M2471" t="str">
            <v>(PL)01/2020 30/05/2023</v>
          </cell>
          <cell r="N2471" t="str">
            <v>B</v>
          </cell>
          <cell r="O2471" t="str">
            <v>-</v>
          </cell>
          <cell r="P2471" t="str">
            <v>-</v>
          </cell>
          <cell r="Q2471" t="str">
            <v>-</v>
          </cell>
          <cell r="R2471" t="str">
            <v>15</v>
          </cell>
          <cell r="S2471" t="str">
            <v/>
          </cell>
          <cell r="T2471" t="str">
            <v>THALE sp. z o.o. sp.k.</v>
          </cell>
          <cell r="U2471" t="str">
            <v>11-041 Olsztyn, Poland, Wilimowo 2, Poland</v>
          </cell>
          <cell r="V2471" t="str">
            <v>ocynk galwaniczny</v>
          </cell>
          <cell r="W2471" t="str">
            <v>UPG-11/4 SKR</v>
          </cell>
        </row>
        <row r="2472">
          <cell r="A2472">
            <v>30985</v>
          </cell>
          <cell r="B2472" t="str">
            <v>90000019917</v>
          </cell>
          <cell r="C2472" t="str">
            <v>YM14X3000 PRĘT GWINTOWANY M14X3000MM</v>
          </cell>
          <cell r="D2472" t="str">
            <v/>
          </cell>
          <cell r="E2472" t="str">
            <v/>
          </cell>
          <cell r="L2472" t="str">
            <v>-</v>
          </cell>
          <cell r="M2472" t="str">
            <v>-</v>
          </cell>
          <cell r="N2472" t="str">
            <v>-</v>
          </cell>
          <cell r="O2472" t="str">
            <v>-</v>
          </cell>
          <cell r="P2472" t="str">
            <v>-</v>
          </cell>
          <cell r="Q2472" t="str">
            <v>-</v>
          </cell>
          <cell r="R2472" t="str">
            <v>0</v>
          </cell>
          <cell r="S2472" t="str">
            <v/>
          </cell>
          <cell r="T2472" t="str">
            <v>THALE sp. z o.o. sp.k.</v>
          </cell>
          <cell r="U2472" t="str">
            <v>11-041 Olsztyn, Poland, Wilimowo 2, Poland</v>
          </cell>
          <cell r="V2472" t="str">
            <v/>
          </cell>
          <cell r="W2472" t="str">
            <v>YM14X3000</v>
          </cell>
        </row>
        <row r="2473">
          <cell r="A2473">
            <v>31720</v>
          </cell>
          <cell r="B2473" t="str">
            <v/>
          </cell>
          <cell r="C2473" t="str">
            <v>HDCKJ6 PROFIL KONSTRUKCYJNY KJ4,0 6000MM</v>
          </cell>
          <cell r="D2473" t="str">
            <v/>
          </cell>
          <cell r="E2473" t="str">
            <v>1</v>
          </cell>
          <cell r="F2473" t="str">
            <v>Profil konstrukcyjny KJ4,0 6000mm</v>
          </cell>
          <cell r="G2473" t="str">
            <v>Heavy channel KJ4,0 6000mm</v>
          </cell>
          <cell r="H2473" t="str">
            <v>Gerenda KJ4,0 6000mm</v>
          </cell>
          <cell r="I2473" t="str">
            <v>Konstrukcinis profilis KJ4,0 6000mm</v>
          </cell>
          <cell r="J2473" t="str">
            <v>Konstrukcny profil KJ4,0 6000mm</v>
          </cell>
          <cell r="K2473" t="str">
            <v>Profil de rezistenta KJ4,0 6000mm</v>
          </cell>
          <cell r="L2473" t="str">
            <v>-</v>
          </cell>
          <cell r="M2473" t="str">
            <v>-</v>
          </cell>
          <cell r="N2473" t="str">
            <v>-</v>
          </cell>
          <cell r="O2473" t="str">
            <v>-</v>
          </cell>
          <cell r="P2473" t="str">
            <v>-</v>
          </cell>
          <cell r="Q2473" t="str">
            <v>-</v>
          </cell>
          <cell r="S2473">
            <v>0</v>
          </cell>
          <cell r="T2473" t="str">
            <v>THALE sp. z o.o. sp.k.</v>
          </cell>
          <cell r="U2473" t="str">
            <v>11-041 Olsztyn, Poland, Wilimowo 2, Poland</v>
          </cell>
          <cell r="V2473" t="str">
            <v>ocynk ogniowy</v>
          </cell>
          <cell r="W2473" t="str">
            <v>HDCKJ6</v>
          </cell>
        </row>
        <row r="2474">
          <cell r="A2474">
            <v>28672</v>
          </cell>
          <cell r="B2474" t="str">
            <v>80310113920</v>
          </cell>
          <cell r="C2474" t="str">
            <v>PST-180-M20 OBEJMA PST 180 (178-183MM) M20</v>
          </cell>
          <cell r="D2474" t="str">
            <v>5907754264335</v>
          </cell>
          <cell r="E2474" t="str">
            <v>1</v>
          </cell>
          <cell r="F2474" t="str">
            <v>Obejma PST 180 (178-183mm) M20</v>
          </cell>
          <cell r="G2474" t="str">
            <v>Heavy duty pipe clamp PST 180 (178-183mm) M20</v>
          </cell>
          <cell r="H2474" t="str">
            <v>Fixpont bilincs PST 180 (178-183mm) M20</v>
          </cell>
          <cell r="I2474" t="str">
            <v>Laikiklis PST  180 (178-183mm) M20</v>
          </cell>
          <cell r="J2474" t="str">
            <v>Objímka pre pevné body PST 180 (178-183mm) M20</v>
          </cell>
          <cell r="K2474" t="str">
            <v>Colier masive punct fix PST 180 (178-183mm) M20</v>
          </cell>
          <cell r="L2474" t="str">
            <v>-</v>
          </cell>
          <cell r="M2474" t="str">
            <v>-</v>
          </cell>
          <cell r="N2474" t="str">
            <v>-</v>
          </cell>
          <cell r="O2474" t="str">
            <v>-</v>
          </cell>
          <cell r="P2474" t="str">
            <v>-</v>
          </cell>
          <cell r="Q2474" t="str">
            <v>-</v>
          </cell>
          <cell r="R2474" t="str">
            <v>0</v>
          </cell>
          <cell r="S2474" t="str">
            <v/>
          </cell>
          <cell r="T2474" t="str">
            <v>THALE sp. z o.o. sp.k.</v>
          </cell>
          <cell r="U2474" t="str">
            <v>11-041 Olsztyn, Poland, Wilimowo 2, Poland</v>
          </cell>
          <cell r="V2474" t="str">
            <v>ocynk galwaniczny</v>
          </cell>
          <cell r="W2474" t="str">
            <v>PST-180-M20</v>
          </cell>
        </row>
        <row r="2475">
          <cell r="A2475">
            <v>36043</v>
          </cell>
          <cell r="B2475" t="str">
            <v>80180080330</v>
          </cell>
          <cell r="C2475" t="str">
            <v>KB-M8-1 SKR KABŁĄK M8 1 SKR</v>
          </cell>
          <cell r="D2475" t="str">
            <v>5907754202672</v>
          </cell>
          <cell r="E2475" t="str">
            <v>50</v>
          </cell>
          <cell r="F2475" t="str">
            <v>Kabłąk M8 1 SKR</v>
          </cell>
          <cell r="G2475" t="str">
            <v>U-bolt M8 1 SKR</v>
          </cell>
          <cell r="H2475" t="str">
            <v>Köracél kengyel M8 1 SKR</v>
          </cell>
          <cell r="I2475" t="str">
            <v>Kilpa M8 1 SKR</v>
          </cell>
          <cell r="J2475" t="str">
            <v>U-svorníky M8 1 SKR</v>
          </cell>
          <cell r="K2475" t="str">
            <v>Cabluri M8 1</v>
          </cell>
          <cell r="L2475" t="str">
            <v>(PL)ITB-KOT-2020/1561 wydanie 1 15/12/2020; (SK)SK TP-19/0004-verzia 02 23/03/2022; (RO)AT 017-05-4053-2024 28/02/2024</v>
          </cell>
          <cell r="M2475" t="str">
            <v>(PL)04/2020 30/05/2023; (SK)01/2022 23/03/2022; (RO)01/2024 28/02/2024</v>
          </cell>
          <cell r="N2475" t="str">
            <v>B</v>
          </cell>
          <cell r="O2475" t="str">
            <v>-</v>
          </cell>
          <cell r="P2475" t="str">
            <v>-</v>
          </cell>
          <cell r="Q2475" t="str">
            <v>-</v>
          </cell>
          <cell r="R2475" t="str">
            <v>15</v>
          </cell>
          <cell r="S2475" t="str">
            <v/>
          </cell>
          <cell r="T2475" t="str">
            <v>THALE sp. z o.o. sp.k.</v>
          </cell>
          <cell r="U2475" t="str">
            <v>11-041 Olsztyn, Poland, Wilimowo 2, Poland</v>
          </cell>
          <cell r="V2475" t="str">
            <v>ocynk galwaniczny</v>
          </cell>
          <cell r="W2475" t="str">
            <v>KB-M8-1 SKR</v>
          </cell>
        </row>
        <row r="2476">
          <cell r="A2476">
            <v>29098</v>
          </cell>
          <cell r="B2476" t="str">
            <v>80130214820</v>
          </cell>
          <cell r="C2476" t="str">
            <v>UPG-11/2 SKR OBEJMA EXPERT 11/2 (48-53MM) SKR</v>
          </cell>
          <cell r="D2476" t="str">
            <v>5907754265134</v>
          </cell>
          <cell r="E2476" t="str">
            <v>50</v>
          </cell>
          <cell r="F2476" t="str">
            <v>Obejma EXPERT 11/2 (48-53mm) SKR</v>
          </cell>
          <cell r="G2476" t="str">
            <v>Pipe clamp EXPERT 11/2 (48-53mm) SKR</v>
          </cell>
          <cell r="H2476" t="str">
            <v>Csőbilincs EXPERT 11/2 (48-53mm) SKR</v>
          </cell>
          <cell r="I2476" t="str">
            <v>Laikiklis Expert 11/2 (48-53mm) SKR</v>
          </cell>
          <cell r="K2476" t="str">
            <v>Colier tip EXPERT 11/2 (48-53mm) SKR</v>
          </cell>
          <cell r="L2476" t="str">
            <v>(PL)ITB-KOT-2018/0744 wydanie 2 27/03/2020</v>
          </cell>
          <cell r="M2476" t="str">
            <v>(PL)01/2020 30/05/2023</v>
          </cell>
          <cell r="N2476" t="str">
            <v>B</v>
          </cell>
          <cell r="O2476" t="str">
            <v>-</v>
          </cell>
          <cell r="P2476" t="str">
            <v>-</v>
          </cell>
          <cell r="Q2476" t="str">
            <v>-</v>
          </cell>
          <cell r="R2476" t="str">
            <v>15</v>
          </cell>
          <cell r="S2476" t="str">
            <v/>
          </cell>
          <cell r="T2476" t="str">
            <v>THALE sp. z o.o. sp.k.</v>
          </cell>
          <cell r="U2476" t="str">
            <v>11-041 Olsztyn, Poland, Wilimowo 2, Poland</v>
          </cell>
          <cell r="V2476" t="str">
            <v>ocynk galwaniczny</v>
          </cell>
          <cell r="W2476" t="str">
            <v>UPG-11/2 SKR</v>
          </cell>
        </row>
        <row r="2477">
          <cell r="A2477">
            <v>19227</v>
          </cell>
          <cell r="B2477" t="str">
            <v>9000019227</v>
          </cell>
          <cell r="C2477" t="str">
            <v>OW-30-5000 OBRZEŻE KANAŁÓW 30X5000MM</v>
          </cell>
          <cell r="D2477" t="str">
            <v/>
          </cell>
          <cell r="E2477" t="str">
            <v>100</v>
          </cell>
          <cell r="F2477" t="str">
            <v>Obrzeże kanałów 30x5000mm</v>
          </cell>
          <cell r="G2477" t="str">
            <v>Ventilation duct edgings 30x5000mm</v>
          </cell>
          <cell r="H2477" t="str">
            <v>Légcsatorna mez keret 30x5000mm</v>
          </cell>
          <cell r="I2477" t="str">
            <v>Ortakiu apvadai 30x5000mm</v>
          </cell>
          <cell r="K2477" t="str">
            <v>Margini pentru canale de ventilatie 30x5000mm</v>
          </cell>
          <cell r="L2477" t="str">
            <v>(SK)SK TP-19/0004-verzia 02 23/03/2022; (RO)AT 017-05-4053-2024 28/02/2024</v>
          </cell>
          <cell r="M2477" t="str">
            <v>(SK)01/2022 23/03/2022; (RO)01/2024 28/02/2024</v>
          </cell>
          <cell r="N2477" t="str">
            <v>B</v>
          </cell>
          <cell r="O2477" t="str">
            <v>-</v>
          </cell>
          <cell r="P2477" t="str">
            <v>-</v>
          </cell>
          <cell r="Q2477" t="str">
            <v>-</v>
          </cell>
          <cell r="R2477" t="str">
            <v>15</v>
          </cell>
          <cell r="S2477" t="str">
            <v/>
          </cell>
          <cell r="T2477" t="str">
            <v>THALE sp. z o.o. sp.k.</v>
          </cell>
          <cell r="U2477" t="str">
            <v>11-041 Olsztyn, Poland, Wilimowo 2, Poland</v>
          </cell>
          <cell r="V2477" t="str">
            <v>ocynk galwaniczny</v>
          </cell>
          <cell r="W2477" t="str">
            <v>OW-30-5000</v>
          </cell>
        </row>
        <row r="2478">
          <cell r="A2478">
            <v>29084</v>
          </cell>
          <cell r="B2478" t="str">
            <v>80130212020</v>
          </cell>
          <cell r="C2478" t="str">
            <v>UPG-1/2 SKR OBEJMA EXPERT 1/2 (20-24/25MM) SKR</v>
          </cell>
          <cell r="D2478" t="str">
            <v>5907754265073</v>
          </cell>
          <cell r="E2478" t="str">
            <v>100</v>
          </cell>
          <cell r="F2478" t="str">
            <v>Obejma EXPERT 1/2 (20-24/25mm) SKR</v>
          </cell>
          <cell r="G2478" t="str">
            <v>Pipe clamp EXPERT 1/2 (20-24/25mm) SKR</v>
          </cell>
          <cell r="H2478" t="str">
            <v>Csőbilincs EXPERT 1/2 (20-24/25mm) SKR</v>
          </cell>
          <cell r="I2478" t="str">
            <v>Laikiklis EXPERT 1/2 (20-24/25mm) SKR</v>
          </cell>
          <cell r="K2478" t="str">
            <v>Colier tip EXPERT 1/2 (20-24/25mm) SKR</v>
          </cell>
          <cell r="L2478" t="str">
            <v>(PL)ITB-KOT-2018/0744 wydanie 2 27/03/2020</v>
          </cell>
          <cell r="M2478" t="str">
            <v>(PL)01/2020 30/05/2023</v>
          </cell>
          <cell r="N2478" t="str">
            <v>B</v>
          </cell>
          <cell r="O2478" t="str">
            <v>-</v>
          </cell>
          <cell r="P2478" t="str">
            <v>-</v>
          </cell>
          <cell r="Q2478" t="str">
            <v>-</v>
          </cell>
          <cell r="R2478" t="str">
            <v>15</v>
          </cell>
          <cell r="S2478" t="str">
            <v/>
          </cell>
          <cell r="T2478" t="str">
            <v>THALE sp. z o.o. sp.k.</v>
          </cell>
          <cell r="U2478" t="str">
            <v>11-041 Olsztyn, Poland, Wilimowo 2, Poland</v>
          </cell>
          <cell r="V2478" t="str">
            <v>ocynk galwaniczny</v>
          </cell>
          <cell r="W2478" t="str">
            <v>UPG-1/2 SKR</v>
          </cell>
        </row>
        <row r="2479">
          <cell r="A2479">
            <v>30924</v>
          </cell>
          <cell r="B2479" t="str">
            <v>80631000005</v>
          </cell>
          <cell r="C2479" t="str">
            <v>NF5 NIPRO FARBA 5KG</v>
          </cell>
          <cell r="D2479" t="str">
            <v>5907754268890</v>
          </cell>
          <cell r="E2479" t="str">
            <v>1</v>
          </cell>
          <cell r="F2479" t="str">
            <v>Nipro Farba 5kg</v>
          </cell>
          <cell r="G2479" t="str">
            <v>Nipro Coating 5kg</v>
          </cell>
          <cell r="H2479" t="str">
            <v>Nipro festék 5kg</v>
          </cell>
          <cell r="I2479" t="str">
            <v>Nipro dazai 5kg</v>
          </cell>
          <cell r="J2479" t="str">
            <v>Farba Nipro 5kg</v>
          </cell>
          <cell r="K2479" t="str">
            <v>Nipro vopsea 5kg</v>
          </cell>
          <cell r="L2479" t="str">
            <v>(EU)ETA-22/0018 17/03/2022</v>
          </cell>
          <cell r="M2479" t="str">
            <v>(EU)DoP/01/E/2022 30/05/2023</v>
          </cell>
          <cell r="N2479" t="str">
            <v>-</v>
          </cell>
          <cell r="O2479" t="str">
            <v>CE</v>
          </cell>
          <cell r="P2479" t="str">
            <v>-</v>
          </cell>
          <cell r="Q2479" t="str">
            <v>-</v>
          </cell>
          <cell r="R2479" t="str">
            <v>22</v>
          </cell>
          <cell r="S2479" t="str">
            <v/>
          </cell>
          <cell r="T2479" t="str">
            <v>THALE sp. z o.o. sp.k.</v>
          </cell>
          <cell r="U2479" t="str">
            <v>11-041 Olsztyn, Poland, Wilimowo 2, Poland</v>
          </cell>
          <cell r="V2479" t="str">
            <v/>
          </cell>
          <cell r="W2479" t="str">
            <v>NF5</v>
          </cell>
        </row>
        <row r="2480">
          <cell r="A2480">
            <v>16479</v>
          </cell>
          <cell r="B2480" t="str">
            <v>9000016479</v>
          </cell>
          <cell r="C2480" t="str">
            <v>SZ-L2,0-2000 PROFIL L2,0 2000MM</v>
          </cell>
          <cell r="D2480" t="str">
            <v/>
          </cell>
          <cell r="E2480" t="str">
            <v>240</v>
          </cell>
          <cell r="F2480" t="str">
            <v>Profil L2,0 2000mm</v>
          </cell>
          <cell r="G2480" t="str">
            <v>Channel L2,0 2000mm</v>
          </cell>
          <cell r="H2480" t="str">
            <v>Szerelősín L2,0 2000mm</v>
          </cell>
          <cell r="I2480" t="str">
            <v>Profilis L2,0 2000mm</v>
          </cell>
          <cell r="K2480" t="str">
            <v>Profil de montaj L2,0 2000mm</v>
          </cell>
          <cell r="L2480" t="str">
            <v>(PL)ITB-KOT-2018/0556 wydanie 2 30/06/2020; (HU)A-101/2016 18/11/2021; (RO)AT 017-05-4053-2024 28/02/2024</v>
          </cell>
          <cell r="M2480" t="str">
            <v>(PL)03/2020 30/05/2023; (HU)02/2021 18/11/2021; (RO)01/2024 28/02/2024</v>
          </cell>
          <cell r="N2480" t="str">
            <v>B</v>
          </cell>
          <cell r="O2480" t="str">
            <v>-</v>
          </cell>
          <cell r="P2480" t="str">
            <v>-</v>
          </cell>
          <cell r="Q2480" t="str">
            <v>-</v>
          </cell>
          <cell r="R2480" t="str">
            <v>18</v>
          </cell>
          <cell r="S2480" t="str">
            <v/>
          </cell>
          <cell r="T2480" t="str">
            <v>THALE sp. z o.o. sp.k.</v>
          </cell>
          <cell r="U2480" t="str">
            <v>11-041 Olsztyn, Poland, Wilimowo 2, Poland</v>
          </cell>
          <cell r="V2480" t="str">
            <v>ocynk galwaniczny</v>
          </cell>
          <cell r="W2480" t="str">
            <v>SZ-L2,0-2000</v>
          </cell>
        </row>
        <row r="2481">
          <cell r="A2481">
            <v>15697</v>
          </cell>
          <cell r="B2481" t="str">
            <v>80240001000</v>
          </cell>
          <cell r="C2481" t="str">
            <v>L4-10 OBEJMA CHŁODU L4 (10-10,2MM) GR. IZOL. 18MM</v>
          </cell>
          <cell r="D2481" t="str">
            <v>5907754241954</v>
          </cell>
          <cell r="E2481" t="str">
            <v>1</v>
          </cell>
          <cell r="F2481" t="str">
            <v>Obejma chłodu L4 (10-10,2mm) gr. izol. 18mm</v>
          </cell>
          <cell r="G2481" t="str">
            <v>Thermal insulation clamp L4 (10-10,2mm) 18mm</v>
          </cell>
          <cell r="H2481" t="str">
            <v>Hőszigetelt csőbilincs L4 (10-10,2mm) 18mm</v>
          </cell>
          <cell r="I2481" t="str">
            <v>Laikiklis saldymo sistem L4 (10-10,2mm) izol. 18mm</v>
          </cell>
          <cell r="K2481" t="str">
            <v>Colier pentru L4 (10-10,2mm) 18mm</v>
          </cell>
          <cell r="L2481" t="str">
            <v>(PL)ITB-KOT-2020/1561 wydanie 1 15/12/2020; (HU)A-101/2016 18/11/2021; (SK)SK TP-19/0004-verzia 02 23/03/2022; (RO)AT 017-05-4053-2024 28/02/2024</v>
          </cell>
          <cell r="M2481" t="str">
            <v>(PL)04/2020 30/05/2023; (HU)02/2021 18/11/2021; (SK)01/2022 23/03/2022; (RO)01/2024 28/02/2024</v>
          </cell>
          <cell r="N2481" t="str">
            <v>B</v>
          </cell>
          <cell r="O2481" t="str">
            <v>-</v>
          </cell>
          <cell r="P2481" t="str">
            <v>-</v>
          </cell>
          <cell r="Q2481" t="str">
            <v>-</v>
          </cell>
          <cell r="R2481" t="str">
            <v>15</v>
          </cell>
          <cell r="S2481" t="str">
            <v/>
          </cell>
          <cell r="T2481" t="str">
            <v>THALE sp. z o.o. sp.k.</v>
          </cell>
          <cell r="U2481" t="str">
            <v>11-041 Olsztyn, Poland, Wilimowo 2, Poland</v>
          </cell>
          <cell r="V2481" t="str">
            <v>ocynk galwaniczny</v>
          </cell>
          <cell r="W2481" t="str">
            <v>L4-10</v>
          </cell>
        </row>
        <row r="2482">
          <cell r="A2482">
            <v>29976</v>
          </cell>
          <cell r="B2482" t="str">
            <v>90000015517</v>
          </cell>
          <cell r="C2482" t="str">
            <v>Y-PODPORA ŚLIZG-PST-80-1410</v>
          </cell>
          <cell r="D2482" t="str">
            <v>5907754266933</v>
          </cell>
          <cell r="E2482" t="str">
            <v/>
          </cell>
          <cell r="L2482" t="str">
            <v>-</v>
          </cell>
          <cell r="M2482" t="str">
            <v>-</v>
          </cell>
          <cell r="N2482" t="str">
            <v>-</v>
          </cell>
          <cell r="O2482" t="str">
            <v>-</v>
          </cell>
          <cell r="P2482" t="str">
            <v>-</v>
          </cell>
          <cell r="Q2482" t="str">
            <v>-</v>
          </cell>
          <cell r="R2482" t="str">
            <v>0</v>
          </cell>
          <cell r="S2482" t="str">
            <v/>
          </cell>
          <cell r="T2482" t="str">
            <v>THALE sp. z o.o. sp.k.</v>
          </cell>
          <cell r="U2482" t="str">
            <v>11-041 Olsztyn, Poland, Wilimowo 2, Poland</v>
          </cell>
          <cell r="V2482" t="str">
            <v/>
          </cell>
          <cell r="W2482" t="str">
            <v>Y-PODPORA ŚLIZG-PST-80-1410</v>
          </cell>
        </row>
        <row r="2483">
          <cell r="A2483">
            <v>29076</v>
          </cell>
          <cell r="B2483" t="str">
            <v>80130212010</v>
          </cell>
          <cell r="C2483" t="str">
            <v>UPG-1/2 KPL OBEJMA EXPERT 1/2 (20-24/25MM) KPL</v>
          </cell>
          <cell r="D2483" t="str">
            <v>5907754264984</v>
          </cell>
          <cell r="E2483" t="str">
            <v>100</v>
          </cell>
          <cell r="F2483" t="str">
            <v>Obejma EXPERT 1/2 (20-24/25mm) KPL</v>
          </cell>
          <cell r="G2483" t="str">
            <v>Pipe clamp EXPERT 1/2 (20-24/25mm) KPL</v>
          </cell>
          <cell r="H2483" t="str">
            <v>Csőbilincs EXPERT 1/2 (20-24/25mm) KPL</v>
          </cell>
          <cell r="I2483" t="str">
            <v>Laikiklis EXPERT 1/2 (20-24/25mm) KPL</v>
          </cell>
          <cell r="K2483" t="str">
            <v>Colier tip EXPERT 1/2 (20-24/25mm) KPL</v>
          </cell>
          <cell r="L2483" t="str">
            <v>(PL)ITB-KOT-2018/0744 wydanie 2 27/03/2020</v>
          </cell>
          <cell r="M2483" t="str">
            <v>(PL)01/2020 30/05/2023</v>
          </cell>
          <cell r="N2483" t="str">
            <v>B</v>
          </cell>
          <cell r="O2483" t="str">
            <v>-</v>
          </cell>
          <cell r="P2483" t="str">
            <v>-</v>
          </cell>
          <cell r="Q2483" t="str">
            <v>-</v>
          </cell>
          <cell r="R2483" t="str">
            <v>15</v>
          </cell>
          <cell r="S2483" t="str">
            <v/>
          </cell>
          <cell r="T2483" t="str">
            <v>THALE sp. z o.o. sp.k.</v>
          </cell>
          <cell r="U2483" t="str">
            <v>11-041 Olsztyn, Poland, Wilimowo 2, Poland</v>
          </cell>
          <cell r="V2483" t="str">
            <v>ocynk galwaniczny</v>
          </cell>
          <cell r="W2483" t="str">
            <v>UPG-1/2 KPL</v>
          </cell>
        </row>
        <row r="2484">
          <cell r="A2484">
            <v>12342</v>
          </cell>
          <cell r="B2484" t="str">
            <v/>
          </cell>
          <cell r="C2484" t="str">
            <v>SS90-A2,0-350 KONSOLA A OBRÓCONA 90 350MM</v>
          </cell>
          <cell r="D2484" t="str">
            <v/>
          </cell>
          <cell r="E2484" t="str">
            <v>1</v>
          </cell>
          <cell r="F2484" t="str">
            <v>Konsola A obrócona 90 350mm</v>
          </cell>
          <cell r="G2484" t="str">
            <v>Vertical cantilever arm A 350mm</v>
          </cell>
          <cell r="H2484" t="str">
            <v>Kereszti sínkonzol A 350mm</v>
          </cell>
          <cell r="I2484" t="str">
            <v>Konsole A pasukta 90 350mm</v>
          </cell>
          <cell r="J2484" t="str">
            <v>Kolmá montážna konzola SS90-A2,0 350mm</v>
          </cell>
          <cell r="K2484" t="str">
            <v>Brat consola verticala A 350mm</v>
          </cell>
          <cell r="L2484" t="str">
            <v>(PL)ITB-KOT-2020/1562 wydanie 1 23/12/2020; (HU)A-101/2016 18/11/2021; (SK)SK TP-19/0004-verzia 02 23/03/2022; (RO)AT 017-05-4053-2024 28/02/2024</v>
          </cell>
          <cell r="M2484" t="str">
            <v>(PL)05/2020 30/05/2023; (HU)02/2021 18/11/2021; (SK)01/2022 23/03/2022; (RO)01/2024 28/02/2024</v>
          </cell>
          <cell r="N2484" t="str">
            <v>B</v>
          </cell>
          <cell r="O2484" t="str">
            <v>-</v>
          </cell>
          <cell r="P2484" t="str">
            <v>-</v>
          </cell>
          <cell r="Q2484" t="str">
            <v>-</v>
          </cell>
          <cell r="R2484" t="str">
            <v>15</v>
          </cell>
          <cell r="S2484" t="str">
            <v/>
          </cell>
          <cell r="T2484" t="str">
            <v>THALE sp. z o.o. sp.k.</v>
          </cell>
          <cell r="U2484" t="str">
            <v>11-041 Olsztyn, Poland, Wilimowo 2, Poland</v>
          </cell>
          <cell r="V2484" t="str">
            <v>ocynk galwaniczny</v>
          </cell>
          <cell r="W2484" t="str">
            <v>SS90-A2,0-350</v>
          </cell>
        </row>
        <row r="2485">
          <cell r="A2485">
            <v>19394</v>
          </cell>
          <cell r="B2485" t="str">
            <v>81190500810</v>
          </cell>
          <cell r="C2485" t="str">
            <v>NSZ-MB-M8 NAKRĘTKA ŚLIZGOWA NSZ M8 PROFILU SZER. 50MM</v>
          </cell>
          <cell r="D2485" t="str">
            <v>5907754229846</v>
          </cell>
          <cell r="E2485" t="str">
            <v>50</v>
          </cell>
          <cell r="F2485" t="str">
            <v>Nakrętka ślizgowa NSZ M8 profilu szer. 50mm</v>
          </cell>
          <cell r="G2485" t="str">
            <v>Slide nut NSZ M8 channel width 50mm</v>
          </cell>
          <cell r="H2485" t="str">
            <v>Bilincscsatlakozó NSZ M8 szerelősín szélesség 50mm</v>
          </cell>
          <cell r="I2485" t="str">
            <v>Dantyta verzle NSZ M8, profiliams 50mm</v>
          </cell>
          <cell r="J2485" t="str">
            <v>Nosníková matica NSZ M8 pre šírku 50mm</v>
          </cell>
          <cell r="K2485" t="str">
            <v>Piulite dintate NSZ M8 profil 50mm</v>
          </cell>
          <cell r="L2485" t="str">
            <v>(PL)ITB-KOT-2020/1562 wydanie 1 23/12/2020; (HU)A-101/2016 18/11/2021; (SK)SK TP-19/0004-verzia 02 23/03/2022; (RO)AT 017-05-4053-2024 28/02/2024</v>
          </cell>
          <cell r="M2485" t="str">
            <v>(PL)05/2020 30/05/2023; (HU)02/2021 18/11/2021; (SK)01/2022 23/03/2022; (RO)01/2024 28/02/2024</v>
          </cell>
          <cell r="N2485" t="str">
            <v>B</v>
          </cell>
          <cell r="O2485" t="str">
            <v>-</v>
          </cell>
          <cell r="P2485" t="str">
            <v>-</v>
          </cell>
          <cell r="Q2485" t="str">
            <v>-</v>
          </cell>
          <cell r="R2485" t="str">
            <v>15</v>
          </cell>
          <cell r="S2485" t="str">
            <v/>
          </cell>
          <cell r="T2485" t="str">
            <v>THALE sp. z o.o. sp.k.</v>
          </cell>
          <cell r="U2485" t="str">
            <v>11-041 Olsztyn, Poland, Wilimowo 2, Poland</v>
          </cell>
          <cell r="V2485" t="str">
            <v>ocynk galwaniczny</v>
          </cell>
          <cell r="W2485" t="str">
            <v>NSZ-MB-M8</v>
          </cell>
        </row>
        <row r="2486">
          <cell r="A2486">
            <v>30018</v>
          </cell>
          <cell r="B2486" t="str">
            <v>90000015717</v>
          </cell>
          <cell r="C2486" t="str">
            <v>Y-PODPORA ŚLIZG-PST-25-1412</v>
          </cell>
          <cell r="D2486" t="str">
            <v>5907754267053</v>
          </cell>
          <cell r="E2486" t="str">
            <v/>
          </cell>
          <cell r="L2486" t="str">
            <v>-</v>
          </cell>
          <cell r="M2486" t="str">
            <v>-</v>
          </cell>
          <cell r="N2486" t="str">
            <v>-</v>
          </cell>
          <cell r="O2486" t="str">
            <v>-</v>
          </cell>
          <cell r="P2486" t="str">
            <v>-</v>
          </cell>
          <cell r="Q2486" t="str">
            <v>-</v>
          </cell>
          <cell r="R2486" t="str">
            <v>0</v>
          </cell>
          <cell r="S2486" t="str">
            <v/>
          </cell>
          <cell r="T2486" t="str">
            <v>THALE sp. z o.o. sp.k.</v>
          </cell>
          <cell r="U2486" t="str">
            <v>11-041 Olsztyn, Poland, Wilimowo 2, Poland</v>
          </cell>
          <cell r="V2486" t="str">
            <v/>
          </cell>
          <cell r="W2486" t="str">
            <v>Y-PODPORA ŚLIZG-PST-25-1412</v>
          </cell>
        </row>
        <row r="2487">
          <cell r="A2487">
            <v>26439</v>
          </cell>
          <cell r="B2487" t="str">
            <v>80130303308</v>
          </cell>
          <cell r="C2487" t="str">
            <v>XPZD-3/4 BK OBEJMA DUO 3/4 (23-27) BK</v>
          </cell>
          <cell r="D2487" t="str">
            <v>5907754260108</v>
          </cell>
          <cell r="E2487" t="str">
            <v>50</v>
          </cell>
          <cell r="F2487" t="str">
            <v>Obejma DUO 3/4  (23-27) BK</v>
          </cell>
          <cell r="G2487" t="str">
            <v>Pipe clamp DUO 3/4  (23-27) BK</v>
          </cell>
          <cell r="H2487" t="str">
            <v>Csőbilincs DUO 3/4  (23-27) BK</v>
          </cell>
          <cell r="I2487" t="str">
            <v>Laikilis DUO 3/4 (23-27) BK</v>
          </cell>
          <cell r="J2487" t="str">
            <v>Objímka DUO 3/4  (23-27) BK</v>
          </cell>
          <cell r="K2487" t="str">
            <v>Colier tip DUO 3/4  (23-27) BK</v>
          </cell>
          <cell r="L2487" t="str">
            <v>(PL)ITB-KOT-2018/0744 wydanie 2 27/03/2020; (SK)SK TP-19/0004-verzia 02 23/03/2022; (RO)AT 017-05-4053-2024 28/02/2024</v>
          </cell>
          <cell r="M2487" t="str">
            <v>(PL)01/2020 30/05/2023; (SK)01/2022 23/03/2022; (RO)01/2024 28/02/2024</v>
          </cell>
          <cell r="N2487" t="str">
            <v>B</v>
          </cell>
          <cell r="O2487" t="str">
            <v>-</v>
          </cell>
          <cell r="P2487" t="str">
            <v>-</v>
          </cell>
          <cell r="Q2487" t="str">
            <v>-</v>
          </cell>
          <cell r="R2487" t="str">
            <v>20</v>
          </cell>
          <cell r="S2487" t="str">
            <v/>
          </cell>
          <cell r="T2487" t="str">
            <v>THALE sp. z o.o. sp.k.</v>
          </cell>
          <cell r="U2487" t="str">
            <v>11-041 Olsztyn, Poland, Wilimowo 2, Poland</v>
          </cell>
          <cell r="V2487" t="str">
            <v>ocynk lamelarny</v>
          </cell>
          <cell r="W2487" t="str">
            <v>XPZD-3/4 BK</v>
          </cell>
        </row>
        <row r="2488">
          <cell r="A2488">
            <v>19276</v>
          </cell>
          <cell r="B2488" t="str">
            <v/>
          </cell>
          <cell r="C2488" t="str">
            <v>B-PH3 KOŃCÓWKA WKRĘCAJĄCA - BIT PH3</v>
          </cell>
          <cell r="D2488" t="str">
            <v/>
          </cell>
          <cell r="E2488" t="str">
            <v>5</v>
          </cell>
          <cell r="F2488" t="str">
            <v>Końcówka wkręcająca - bit PH3</v>
          </cell>
          <cell r="G2488" t="str">
            <v>Insert bit PH3</v>
          </cell>
          <cell r="H2488" t="str">
            <v>Behajtófej - bit PH3</v>
          </cell>
          <cell r="I2488" t="str">
            <v>Antgalis suktuvams – bitas PH3</v>
          </cell>
          <cell r="J2488" t="str">
            <v>Bity PH3</v>
          </cell>
          <cell r="K2488" t="str">
            <v>Biti de Infiletare PH3</v>
          </cell>
          <cell r="L2488" t="str">
            <v>-</v>
          </cell>
          <cell r="M2488" t="str">
            <v>-</v>
          </cell>
          <cell r="N2488" t="str">
            <v>-</v>
          </cell>
          <cell r="O2488" t="str">
            <v>-</v>
          </cell>
          <cell r="P2488" t="str">
            <v>-</v>
          </cell>
          <cell r="Q2488" t="str">
            <v>-</v>
          </cell>
          <cell r="R2488" t="str">
            <v>0</v>
          </cell>
          <cell r="S2488" t="str">
            <v/>
          </cell>
          <cell r="T2488" t="str">
            <v>THALE sp. z o.o. sp.k.</v>
          </cell>
          <cell r="U2488" t="str">
            <v>11-041 Olsztyn, Poland, Wilimowo 2, Poland</v>
          </cell>
          <cell r="V2488" t="str">
            <v/>
          </cell>
          <cell r="W2488" t="str">
            <v>B-PH3</v>
          </cell>
        </row>
        <row r="2489">
          <cell r="A2489">
            <v>29080</v>
          </cell>
          <cell r="B2489" t="str">
            <v>80130214810</v>
          </cell>
          <cell r="C2489" t="str">
            <v>UPG-11/2 KPL OBEJMA EXPERT 11/2 (48-53MM) KPL</v>
          </cell>
          <cell r="D2489" t="str">
            <v>5907754265035</v>
          </cell>
          <cell r="E2489" t="str">
            <v>50</v>
          </cell>
          <cell r="F2489" t="str">
            <v>Obejma EXPERT 11/2 (48-53mm) KPL</v>
          </cell>
          <cell r="G2489" t="str">
            <v>Pipe clamp EXPERT 11/2 (48-53mm) KPL</v>
          </cell>
          <cell r="H2489" t="str">
            <v>Csőbilincs EXPERT 11/2 (48-53mm) KPL</v>
          </cell>
          <cell r="I2489" t="str">
            <v>Laikiklis Expert 11/2 (48-53mm) KPL</v>
          </cell>
          <cell r="K2489" t="str">
            <v>Colier tip EXPERT 11/2 (48-53mm) KPL</v>
          </cell>
          <cell r="L2489" t="str">
            <v>(PL)ITB-KOT-2018/0744 wydanie 2 27/03/2020</v>
          </cell>
          <cell r="M2489" t="str">
            <v>(PL)01/2020 30/05/2023</v>
          </cell>
          <cell r="N2489" t="str">
            <v>B</v>
          </cell>
          <cell r="O2489" t="str">
            <v>-</v>
          </cell>
          <cell r="P2489" t="str">
            <v>-</v>
          </cell>
          <cell r="Q2489" t="str">
            <v>-</v>
          </cell>
          <cell r="R2489" t="str">
            <v>15</v>
          </cell>
          <cell r="S2489" t="str">
            <v/>
          </cell>
          <cell r="T2489" t="str">
            <v>THALE sp. z o.o. sp.k.</v>
          </cell>
          <cell r="U2489" t="str">
            <v>11-041 Olsztyn, Poland, Wilimowo 2, Poland</v>
          </cell>
          <cell r="V2489" t="str">
            <v>ocynk galwaniczny</v>
          </cell>
          <cell r="W2489" t="str">
            <v>UPG-11/2 KPL</v>
          </cell>
        </row>
        <row r="2490">
          <cell r="A2490">
            <v>11657</v>
          </cell>
          <cell r="B2490" t="str">
            <v>80410110120</v>
          </cell>
          <cell r="C2490" t="str">
            <v>PSA1-M10/12 PODPORA PRZESUWNA PSA1 1XM10/M12</v>
          </cell>
          <cell r="D2490" t="str">
            <v>5907754236141</v>
          </cell>
          <cell r="E2490" t="str">
            <v>1</v>
          </cell>
          <cell r="F2490" t="str">
            <v>Podpora przesuwna PSA1 1xM10/M12</v>
          </cell>
          <cell r="G2490" t="str">
            <v>Sliding support PSA1 1xM10/M12</v>
          </cell>
          <cell r="H2490" t="str">
            <v>Csúszószán PSA1 1xM10/M12</v>
          </cell>
          <cell r="I2490" t="str">
            <v>Slydimo atrama PSA1 1xM10/M12</v>
          </cell>
          <cell r="J2490" t="str">
            <v>Klzné uloženie PSA1 1xM10/M12</v>
          </cell>
          <cell r="K2490" t="str">
            <v>Glisiere usoare PSA1 1xM10/M12</v>
          </cell>
          <cell r="L2490" t="str">
            <v>(PL)ITB-KOT-2020/1563 wydanie 1 15/12/2020; (HU)A-101/2016 18/11/2021; (SK)SK TP-19/0004-verzia 02 23/03/2022; (RO)AT 017-05-4053-2024 28/02/2024</v>
          </cell>
          <cell r="M2490" t="str">
            <v>(PL)06/2020 30/05/2023; (HU)02/2021 18/11/2021; (SK)01/2022 23/03/2022; (RO)01/2024 28/02/2024</v>
          </cell>
          <cell r="N2490" t="str">
            <v>B</v>
          </cell>
          <cell r="O2490" t="str">
            <v>-</v>
          </cell>
          <cell r="P2490" t="str">
            <v>-</v>
          </cell>
          <cell r="Q2490" t="str">
            <v>-</v>
          </cell>
          <cell r="R2490" t="str">
            <v>15</v>
          </cell>
          <cell r="S2490" t="str">
            <v/>
          </cell>
          <cell r="T2490" t="str">
            <v>THALE sp. z o.o. sp.k.</v>
          </cell>
          <cell r="U2490" t="str">
            <v>11-041 Olsztyn, Poland, Wilimowo 2, Poland</v>
          </cell>
          <cell r="V2490" t="str">
            <v>ocynk galwaniczny</v>
          </cell>
          <cell r="W2490" t="str">
            <v>PSA1-M10/12</v>
          </cell>
        </row>
        <row r="2491">
          <cell r="A2491">
            <v>29078</v>
          </cell>
          <cell r="B2491" t="str">
            <v>80130213110</v>
          </cell>
          <cell r="C2491" t="str">
            <v>UPG-1 KPL OBEJMA EXPERT 1 (31-36MM) KPL</v>
          </cell>
          <cell r="D2491" t="str">
            <v>5907754265004</v>
          </cell>
          <cell r="E2491" t="str">
            <v>50</v>
          </cell>
          <cell r="F2491" t="str">
            <v>Obejma EXPERT 1 (31-36mm) KPL</v>
          </cell>
          <cell r="G2491" t="str">
            <v>Pipe clamp EXPERT 1 (31-36mm) KPL</v>
          </cell>
          <cell r="H2491" t="str">
            <v>Csőbilincs EXPERT 1 (31-36mm) KPL</v>
          </cell>
          <cell r="I2491" t="str">
            <v>Laikiklis Expert 1 (31-36mm) KPL</v>
          </cell>
          <cell r="K2491" t="str">
            <v>Colier tip EXPERT 1 (31-36mm) KPL</v>
          </cell>
          <cell r="L2491" t="str">
            <v>(PL)ITB-KOT-2018/0744 wydanie 2 27/03/2020</v>
          </cell>
          <cell r="M2491" t="str">
            <v>(PL)01/2020 30/05/2023</v>
          </cell>
          <cell r="N2491" t="str">
            <v>B</v>
          </cell>
          <cell r="O2491" t="str">
            <v>-</v>
          </cell>
          <cell r="P2491" t="str">
            <v>-</v>
          </cell>
          <cell r="Q2491" t="str">
            <v>-</v>
          </cell>
          <cell r="R2491" t="str">
            <v>15</v>
          </cell>
          <cell r="S2491" t="str">
            <v/>
          </cell>
          <cell r="T2491" t="str">
            <v>THALE sp. z o.o. sp.k.</v>
          </cell>
          <cell r="U2491" t="str">
            <v>11-041 Olsztyn, Poland, Wilimowo 2, Poland</v>
          </cell>
          <cell r="V2491" t="str">
            <v>ocynk galwaniczny</v>
          </cell>
          <cell r="W2491" t="str">
            <v>UPG-1 KPL</v>
          </cell>
        </row>
        <row r="2492">
          <cell r="A2492">
            <v>403</v>
          </cell>
          <cell r="B2492" t="str">
            <v>80160201810</v>
          </cell>
          <cell r="C2492" t="str">
            <v>UPGM-18 KPL OBEJMA UPGM 18 (17-20MM) KPL</v>
          </cell>
          <cell r="D2492" t="str">
            <v>5907754201644</v>
          </cell>
          <cell r="E2492" t="str">
            <v>100</v>
          </cell>
          <cell r="F2492" t="str">
            <v>Obejma UPGM 18 (17-20mm) KPL</v>
          </cell>
          <cell r="G2492" t="str">
            <v>Pipe clamp UPGM 18 (17-20mm) KPL</v>
          </cell>
          <cell r="H2492" t="str">
            <v>Csőbilincs UPGM 18 (17-20mm) KPL</v>
          </cell>
          <cell r="I2492" t="str">
            <v>Lakiklis UPGM 18 (17-20mm) KPL</v>
          </cell>
          <cell r="J2492" t="str">
            <v>Objímka UPGM 18 (17-20mm) KPL</v>
          </cell>
          <cell r="K2492" t="str">
            <v>Colier tip UPGM 18 (17-20mm) KPL</v>
          </cell>
          <cell r="L2492" t="str">
            <v>(PL)ITB-KOT-2020/1561 wydanie 1 15/12/2020; (HU)A-101/2016 18/11/2021; (SK)SK TP-19/0004-verzia 02 23/03/2022; (RO)AT 017-05-4053-2024 28/02/2024</v>
          </cell>
          <cell r="M2492" t="str">
            <v>(PL)04/2020 30/05/2023; (HU)02/2021 18/11/2021; (SK)01/2022 23/03/2022; (RO)01/2024 28/02/2024</v>
          </cell>
          <cell r="N2492" t="str">
            <v>B</v>
          </cell>
          <cell r="O2492" t="str">
            <v>-</v>
          </cell>
          <cell r="P2492" t="str">
            <v>-</v>
          </cell>
          <cell r="Q2492" t="str">
            <v>-</v>
          </cell>
          <cell r="R2492" t="str">
            <v>15</v>
          </cell>
          <cell r="S2492" t="str">
            <v/>
          </cell>
          <cell r="T2492" t="str">
            <v>THALE sp. z o.o. sp.k.</v>
          </cell>
          <cell r="U2492" t="str">
            <v>11-041 Olsztyn, Poland, Wilimowo 2, Poland</v>
          </cell>
          <cell r="V2492" t="str">
            <v>ocynk galwaniczny</v>
          </cell>
          <cell r="W2492" t="str">
            <v>UPGM-18 KPL</v>
          </cell>
        </row>
        <row r="2493">
          <cell r="A2493">
            <v>29099</v>
          </cell>
          <cell r="B2493" t="str">
            <v>80130215220</v>
          </cell>
          <cell r="C2493" t="str">
            <v>UPG-54 SKR OBEJMA EXPERT 54 (52-57MM) SKR</v>
          </cell>
          <cell r="D2493" t="str">
            <v>5907754265158</v>
          </cell>
          <cell r="E2493" t="str">
            <v>50</v>
          </cell>
          <cell r="F2493" t="str">
            <v>Obejma EXPERT 54 (52-57mm) SKR</v>
          </cell>
          <cell r="G2493" t="str">
            <v>Pipe clamp EXPERT 54 (52-57mm) SKR</v>
          </cell>
          <cell r="H2493" t="str">
            <v>Csőbilincs EXPERT 54 (52-57mm) SKR</v>
          </cell>
          <cell r="I2493" t="str">
            <v>Laikiklis Expert 54 (52-57mm) SKR</v>
          </cell>
          <cell r="K2493" t="str">
            <v>Colier tip EXPERT 54 (52-57mm) SKR</v>
          </cell>
          <cell r="L2493" t="str">
            <v>(PL)ITB-KOT-2018/0744 wydanie 2 27/03/2020</v>
          </cell>
          <cell r="M2493" t="str">
            <v>(PL)01/2020 30/05/2023</v>
          </cell>
          <cell r="N2493" t="str">
            <v>B</v>
          </cell>
          <cell r="O2493" t="str">
            <v>-</v>
          </cell>
          <cell r="P2493" t="str">
            <v>-</v>
          </cell>
          <cell r="Q2493" t="str">
            <v>-</v>
          </cell>
          <cell r="R2493" t="str">
            <v>15</v>
          </cell>
          <cell r="S2493" t="str">
            <v/>
          </cell>
          <cell r="T2493" t="str">
            <v>THALE sp. z o.o. sp.k.</v>
          </cell>
          <cell r="U2493" t="str">
            <v>11-041 Olsztyn, Poland, Wilimowo 2, Poland</v>
          </cell>
          <cell r="V2493" t="str">
            <v>ocynk galwaniczny</v>
          </cell>
          <cell r="W2493" t="str">
            <v>UPG-54 SKR</v>
          </cell>
        </row>
        <row r="2494">
          <cell r="A2494">
            <v>421</v>
          </cell>
          <cell r="B2494" t="str">
            <v>80130101710</v>
          </cell>
          <cell r="C2494" t="str">
            <v>UPZ-3/8 KPL OBEJMA EXPERT 3/8 (16-18MM) KPL</v>
          </cell>
          <cell r="D2494" t="str">
            <v>5907754201460</v>
          </cell>
          <cell r="E2494" t="str">
            <v>100</v>
          </cell>
          <cell r="F2494" t="str">
            <v>Obejma EXPERT 3/8 (16-18mm) KPL</v>
          </cell>
          <cell r="G2494" t="str">
            <v>Pipe clamp EXPERT 3/8 (16-18mm) KPL</v>
          </cell>
          <cell r="H2494" t="str">
            <v>Csőbilincs EXPERT 3/8 (16-18mm) KPL</v>
          </cell>
          <cell r="I2494" t="str">
            <v>Laikiklis Expert 3/8 (16-18mm) KPL</v>
          </cell>
          <cell r="J2494" t="str">
            <v>Objímka EXPERT 3/8 (16-18mm) KPL</v>
          </cell>
          <cell r="K2494" t="str">
            <v>Colier tip EXPERT 3/8 (16-18mm) KPL</v>
          </cell>
          <cell r="L2494" t="str">
            <v>(PL)ITB-KOT-2020/1561 wydanie 1 15/12/2020; (HU)A-101/2016 18/11/2021; (SK)SK TP-19/0004-verzia 02 23/03/2022; (RO)AT 017-05-4053-2024 28/02/2024</v>
          </cell>
          <cell r="M2494" t="str">
            <v>(PL)04/2020 30/05/2023; (HU)02/2021 18/11/2021; (SK)01/2022 23/03/2022; (RO)01/2024 28/02/2024</v>
          </cell>
          <cell r="N2494" t="str">
            <v>B</v>
          </cell>
          <cell r="O2494" t="str">
            <v>-</v>
          </cell>
          <cell r="P2494" t="str">
            <v>-</v>
          </cell>
          <cell r="Q2494" t="str">
            <v>-</v>
          </cell>
          <cell r="R2494" t="str">
            <v>15</v>
          </cell>
          <cell r="S2494" t="str">
            <v/>
          </cell>
          <cell r="T2494" t="str">
            <v>THALE sp. z o.o. sp.k.</v>
          </cell>
          <cell r="U2494" t="str">
            <v>11-041 Olsztyn, Poland, Wilimowo 2, Poland</v>
          </cell>
          <cell r="V2494" t="str">
            <v>ocynk galwaniczny</v>
          </cell>
          <cell r="W2494" t="str">
            <v>UPZ-3/8 KPL</v>
          </cell>
        </row>
        <row r="2495">
          <cell r="A2495">
            <v>29170</v>
          </cell>
          <cell r="B2495" t="str">
            <v>80130114000</v>
          </cell>
          <cell r="C2495" t="str">
            <v>UPZ-11/4 BK OBEJMA EXPERT 11/4 (40-45MM) BK</v>
          </cell>
          <cell r="D2495" t="str">
            <v>5907754265233</v>
          </cell>
          <cell r="E2495" t="str">
            <v>50</v>
          </cell>
          <cell r="F2495" t="str">
            <v>Obejma EXPERT 11/4 (40-45mm) BK</v>
          </cell>
          <cell r="G2495" t="str">
            <v>Pipe clamp EXPERT 11/4 (40-45mm) BK</v>
          </cell>
          <cell r="H2495" t="str">
            <v>Csőbilincs EXPERT 11/4 (40-45mm) BK</v>
          </cell>
          <cell r="I2495" t="str">
            <v>Laikiklis EXPERT 11/4 (40-45mm) BK</v>
          </cell>
          <cell r="J2495" t="str">
            <v>Objímka EXPERT 11/4 (40-45mm) BK</v>
          </cell>
          <cell r="K2495" t="str">
            <v>Colier tip EXPERT 11/4 (40-45mm) BK</v>
          </cell>
          <cell r="L2495" t="str">
            <v>(PL)ITB-KOT-2018/0744 wydanie 2 27/03/2020</v>
          </cell>
          <cell r="M2495" t="str">
            <v>(PL)01/2020 30/05/2023</v>
          </cell>
          <cell r="N2495" t="str">
            <v>B</v>
          </cell>
          <cell r="O2495" t="str">
            <v>-</v>
          </cell>
          <cell r="P2495" t="str">
            <v>-</v>
          </cell>
          <cell r="Q2495" t="str">
            <v>-</v>
          </cell>
          <cell r="R2495" t="str">
            <v>18</v>
          </cell>
          <cell r="S2495" t="str">
            <v/>
          </cell>
          <cell r="T2495" t="str">
            <v>THALE sp. z o.o. sp.k.</v>
          </cell>
          <cell r="U2495" t="str">
            <v>11-041 Olsztyn, Poland, Wilimowo 2, Poland</v>
          </cell>
          <cell r="V2495" t="str">
            <v>ocynk galwaniczny</v>
          </cell>
          <cell r="W2495" t="str">
            <v>UPZ-11/4 BK</v>
          </cell>
        </row>
        <row r="2496">
          <cell r="A2496">
            <v>29189</v>
          </cell>
          <cell r="B2496" t="str">
            <v>80130114810</v>
          </cell>
          <cell r="C2496" t="str">
            <v>UPZ-11/2 KPL OBEJMA EXPERT 11/2 (48-52MM) KPL</v>
          </cell>
          <cell r="D2496" t="str">
            <v>5907754265356</v>
          </cell>
          <cell r="E2496" t="str">
            <v>50</v>
          </cell>
          <cell r="F2496" t="str">
            <v>Obejma EXPERT 11/2 (48-52mm) KPL</v>
          </cell>
          <cell r="G2496" t="str">
            <v>Pipe clamp EXPERT 11/2 (48-52mm) KPL</v>
          </cell>
          <cell r="H2496" t="str">
            <v>Csőbilincs EXPERT 11/2 (48-52mm) KPL</v>
          </cell>
          <cell r="I2496" t="str">
            <v>Laikiklis EXPERT 11/2 (48-52mm) KPL</v>
          </cell>
          <cell r="J2496" t="str">
            <v>Objímka EXPERT 11/2 (48-52mm) KPL</v>
          </cell>
          <cell r="K2496" t="str">
            <v>Colier tip EXPERT 11/2 (48-52mm) KPL</v>
          </cell>
          <cell r="L2496" t="str">
            <v>(PL)ITB-KOT-2018/0744 wydanie 2 27/03/2020</v>
          </cell>
          <cell r="M2496" t="str">
            <v>(PL)01/2020 30/05/2023</v>
          </cell>
          <cell r="N2496" t="str">
            <v>B</v>
          </cell>
          <cell r="O2496" t="str">
            <v>-</v>
          </cell>
          <cell r="P2496" t="str">
            <v>-</v>
          </cell>
          <cell r="Q2496" t="str">
            <v>-</v>
          </cell>
          <cell r="R2496" t="str">
            <v>18</v>
          </cell>
          <cell r="S2496" t="str">
            <v/>
          </cell>
          <cell r="T2496" t="str">
            <v>THALE sp. z o.o. sp.k.</v>
          </cell>
          <cell r="U2496" t="str">
            <v>11-041 Olsztyn, Poland, Wilimowo 2, Poland</v>
          </cell>
          <cell r="V2496" t="str">
            <v>ocynk galwaniczny</v>
          </cell>
          <cell r="W2496" t="str">
            <v>UPZ-11/2 KPL</v>
          </cell>
        </row>
        <row r="2497">
          <cell r="A2497">
            <v>30062</v>
          </cell>
          <cell r="B2497" t="str">
            <v>900000008167</v>
          </cell>
          <cell r="C2497" t="str">
            <v>Y-ZOS-9 ZAMEK TAŚMY ŚLIMAKOWEJ (100 SZT.)</v>
          </cell>
          <cell r="D2497" t="str">
            <v>5907754267077</v>
          </cell>
          <cell r="E2497" t="str">
            <v>100</v>
          </cell>
          <cell r="F2497" t="str">
            <v>Zamek taśmy ślimakowej (100 szt.)</v>
          </cell>
          <cell r="G2497" t="str">
            <v>Hose clamp head (100 pcs)</v>
          </cell>
          <cell r="H2497" t="str">
            <v>Bilincs zár szalagbilincshez</v>
          </cell>
          <cell r="I2497" t="str">
            <v>Plienines savarzos fiksatorius (100 elementu)</v>
          </cell>
          <cell r="K2497" t="str">
            <v>Incuietoare pentru banda de otel melcata (50 buc)</v>
          </cell>
          <cell r="L2497" t="str">
            <v>-</v>
          </cell>
          <cell r="M2497" t="str">
            <v>-</v>
          </cell>
          <cell r="N2497" t="str">
            <v>-</v>
          </cell>
          <cell r="O2497" t="str">
            <v>-</v>
          </cell>
          <cell r="P2497" t="str">
            <v>-</v>
          </cell>
          <cell r="Q2497" t="str">
            <v>-</v>
          </cell>
          <cell r="R2497" t="str">
            <v>0</v>
          </cell>
          <cell r="S2497" t="str">
            <v/>
          </cell>
          <cell r="T2497" t="str">
            <v>THALE sp. z o.o. sp.k.</v>
          </cell>
          <cell r="U2497" t="str">
            <v>11-041 Olsztyn, Poland, Wilimowo 2, Poland</v>
          </cell>
          <cell r="V2497" t="str">
            <v>ocynk galwaniczny</v>
          </cell>
          <cell r="W2497" t="str">
            <v>Y-ZOS-9</v>
          </cell>
        </row>
        <row r="2498">
          <cell r="A2498">
            <v>29184</v>
          </cell>
          <cell r="B2498" t="str">
            <v>80130113110</v>
          </cell>
          <cell r="C2498" t="str">
            <v>UPZ-1 KPL OBEJMA EXPERT 1 (31-36MM) KPL</v>
          </cell>
          <cell r="D2498" t="str">
            <v>5907754265332</v>
          </cell>
          <cell r="E2498" t="str">
            <v>100</v>
          </cell>
          <cell r="F2498" t="str">
            <v>Obejma EXPERT 1 (31-36mm) KPL</v>
          </cell>
          <cell r="G2498" t="str">
            <v>Pipe clamp EXPERT 1 (31-36mm) KPL</v>
          </cell>
          <cell r="H2498" t="str">
            <v>Csőbilincs EXPERT 1 (31-36mm) KPL</v>
          </cell>
          <cell r="I2498" t="str">
            <v>Laikiklis EXPERT 1 (31-36mm) KPL</v>
          </cell>
          <cell r="J2498" t="str">
            <v>Objímka EXPERT 1 (31-36mm) KPL</v>
          </cell>
          <cell r="K2498" t="str">
            <v>Colier tip EXPERT 1 (31-36mm) KPL</v>
          </cell>
          <cell r="L2498" t="str">
            <v>(PL)ITB-KOT-2018/0744 wydanie 2 27/03/2020</v>
          </cell>
          <cell r="M2498" t="str">
            <v>(PL)01/2020 30/05/2023</v>
          </cell>
          <cell r="N2498" t="str">
            <v>B</v>
          </cell>
          <cell r="O2498" t="str">
            <v>-</v>
          </cell>
          <cell r="P2498" t="str">
            <v>-</v>
          </cell>
          <cell r="Q2498" t="str">
            <v>-</v>
          </cell>
          <cell r="R2498" t="str">
            <v>18</v>
          </cell>
          <cell r="S2498" t="str">
            <v/>
          </cell>
          <cell r="T2498" t="str">
            <v>THALE sp. z o.o. sp.k.</v>
          </cell>
          <cell r="U2498" t="str">
            <v>11-041 Olsztyn, Poland, Wilimowo 2, Poland</v>
          </cell>
          <cell r="V2498" t="str">
            <v>ocynk galwaniczny</v>
          </cell>
          <cell r="W2498" t="str">
            <v>UPZ-1 KPL</v>
          </cell>
        </row>
        <row r="2499">
          <cell r="A2499">
            <v>29191</v>
          </cell>
          <cell r="B2499" t="str">
            <v>80130115910</v>
          </cell>
          <cell r="C2499" t="str">
            <v>UPZ-2 KPL OBEJMA EXPERT 2 (59-64MM) KPL</v>
          </cell>
          <cell r="D2499" t="str">
            <v>5907754265462</v>
          </cell>
          <cell r="E2499" t="str">
            <v>50</v>
          </cell>
          <cell r="F2499" t="str">
            <v>Obejma EXPERT 2 (59-64mm) KPL</v>
          </cell>
          <cell r="G2499" t="str">
            <v>Pipe clamp EXPERT 2 (59-64mm) KPL</v>
          </cell>
          <cell r="H2499" t="str">
            <v>Csőbilincs EXPERT 2 (59-64mm) KPL</v>
          </cell>
          <cell r="I2499" t="str">
            <v>Laikiklis EXPERT 2 (59-64mm) KPL</v>
          </cell>
          <cell r="J2499" t="str">
            <v>Objímka EXPERT 2 (59-64mm) KPL</v>
          </cell>
          <cell r="K2499" t="str">
            <v>Colier tip EXPERT 2 (59-64mm) KPL</v>
          </cell>
          <cell r="L2499" t="str">
            <v>(PL)ITB-KOT-2018/0744 wydanie 2 27/03/2020</v>
          </cell>
          <cell r="M2499" t="str">
            <v>(PL)01/2020 30/05/2023</v>
          </cell>
          <cell r="N2499" t="str">
            <v>B</v>
          </cell>
          <cell r="O2499" t="str">
            <v>-</v>
          </cell>
          <cell r="P2499" t="str">
            <v>-</v>
          </cell>
          <cell r="Q2499" t="str">
            <v>-</v>
          </cell>
          <cell r="R2499" t="str">
            <v>18</v>
          </cell>
          <cell r="S2499" t="str">
            <v/>
          </cell>
          <cell r="T2499" t="str">
            <v>THALE sp. z o.o. sp.k.</v>
          </cell>
          <cell r="U2499" t="str">
            <v>11-041 Olsztyn, Poland, Wilimowo 2, Poland</v>
          </cell>
          <cell r="V2499" t="str">
            <v>ocynk galwaniczny</v>
          </cell>
          <cell r="W2499" t="str">
            <v>UPZ-2 KPL</v>
          </cell>
        </row>
        <row r="2500">
          <cell r="A2500">
            <v>29181</v>
          </cell>
          <cell r="B2500" t="str">
            <v>80130111610</v>
          </cell>
          <cell r="C2500" t="str">
            <v>UPZ-3/8 KPL OBEJMA EXPERT 3/8 (16-18MM) KPL</v>
          </cell>
          <cell r="D2500" t="str">
            <v>5907754265295</v>
          </cell>
          <cell r="E2500" t="str">
            <v>100</v>
          </cell>
          <cell r="F2500" t="str">
            <v>Obejma EXPERT 3/8 (16-18mm) KPL</v>
          </cell>
          <cell r="G2500" t="str">
            <v>Pipe clamp EXPERT 3/8 (16-18mm) KPL</v>
          </cell>
          <cell r="H2500" t="str">
            <v>Csőbilincs EXPERT 3/8 (16-18mm) KPL</v>
          </cell>
          <cell r="I2500" t="str">
            <v>Laikiklis EXPERT 3/8 (16-18mm) KPL</v>
          </cell>
          <cell r="J2500" t="str">
            <v>Objímka EXPERT 3/8 (16-18mm) KPL</v>
          </cell>
          <cell r="K2500" t="str">
            <v>Colier tip EXPERT 3/8 (16-18mm) KPL</v>
          </cell>
          <cell r="L2500" t="str">
            <v>(PL)ITB-KOT-2018/0744 wydanie 2 27/03/2020</v>
          </cell>
          <cell r="M2500" t="str">
            <v>(PL)01/2020 30/05/2023</v>
          </cell>
          <cell r="N2500" t="str">
            <v>B</v>
          </cell>
          <cell r="O2500" t="str">
            <v>-</v>
          </cell>
          <cell r="P2500" t="str">
            <v>-</v>
          </cell>
          <cell r="Q2500" t="str">
            <v>-</v>
          </cell>
          <cell r="R2500" t="str">
            <v>18</v>
          </cell>
          <cell r="S2500" t="str">
            <v/>
          </cell>
          <cell r="T2500" t="str">
            <v>THALE sp. z o.o. sp.k.</v>
          </cell>
          <cell r="U2500" t="str">
            <v>11-041 Olsztyn, Poland, Wilimowo 2, Poland</v>
          </cell>
          <cell r="V2500" t="str">
            <v>ocynk galwaniczny</v>
          </cell>
          <cell r="W2500" t="str">
            <v>UPZ-3/8 KPL</v>
          </cell>
        </row>
        <row r="2501">
          <cell r="A2501">
            <v>408</v>
          </cell>
          <cell r="B2501" t="str">
            <v>80130103310</v>
          </cell>
          <cell r="C2501" t="str">
            <v>UPZ-1 KPL OBEJMA EXPERT 1 (33-36MM) KPL</v>
          </cell>
          <cell r="D2501" t="str">
            <v>5907754201590</v>
          </cell>
          <cell r="E2501" t="str">
            <v>100</v>
          </cell>
          <cell r="F2501" t="str">
            <v>Obejma EXPERT 1 (33-36mm) KPL</v>
          </cell>
          <cell r="G2501" t="str">
            <v>Pipe clamp EXPERT 1 (33-36mm) KPL</v>
          </cell>
          <cell r="H2501" t="str">
            <v>Csőbilincs EXPERT 1 (33-36mm) KPL</v>
          </cell>
          <cell r="I2501" t="str">
            <v>Laikiklis Expert 1 (33-36mm) KPL</v>
          </cell>
          <cell r="J2501" t="str">
            <v>Objímka EXPERT 1 (33-36mm) KPL</v>
          </cell>
          <cell r="K2501" t="str">
            <v>Colier tip EXPERT 1 (33-36mm) KPL</v>
          </cell>
          <cell r="L2501" t="str">
            <v>(PL)ITB-KOT-2020/1561 wydanie 1 15/12/2020; (HU)A-101/2016 18/11/2021; (SK)SK TP-19/0004-verzia 02 23/03/2022; (RO)AT 017-05-4053-2024 28/02/2024</v>
          </cell>
          <cell r="M2501" t="str">
            <v>(PL)04/2020 30/05/2023; (HU)02/2021 18/11/2021; (SK)01/2022 23/03/2022; (RO)01/2024 28/02/2024</v>
          </cell>
          <cell r="N2501" t="str">
            <v>B</v>
          </cell>
          <cell r="O2501" t="str">
            <v>-</v>
          </cell>
          <cell r="P2501" t="str">
            <v>-</v>
          </cell>
          <cell r="Q2501" t="str">
            <v>-</v>
          </cell>
          <cell r="R2501" t="str">
            <v>15</v>
          </cell>
          <cell r="S2501" t="str">
            <v/>
          </cell>
          <cell r="T2501" t="str">
            <v>THALE sp. z o.o. sp.k.</v>
          </cell>
          <cell r="U2501" t="str">
            <v>11-041 Olsztyn, Poland, Wilimowo 2, Poland</v>
          </cell>
          <cell r="V2501" t="str">
            <v>ocynk galwaniczny</v>
          </cell>
          <cell r="W2501" t="str">
            <v>UPZ-1 KPL</v>
          </cell>
        </row>
        <row r="2502">
          <cell r="A2502">
            <v>30136</v>
          </cell>
          <cell r="B2502" t="str">
            <v>90000016917</v>
          </cell>
          <cell r="C2502" t="str">
            <v>Y-LNS-250</v>
          </cell>
          <cell r="D2502" t="str">
            <v>5907754267084</v>
          </cell>
          <cell r="E2502" t="str">
            <v/>
          </cell>
          <cell r="L2502" t="str">
            <v>-</v>
          </cell>
          <cell r="M2502" t="str">
            <v>-</v>
          </cell>
          <cell r="N2502" t="str">
            <v>-</v>
          </cell>
          <cell r="O2502" t="str">
            <v>-</v>
          </cell>
          <cell r="P2502" t="str">
            <v>-</v>
          </cell>
          <cell r="Q2502" t="str">
            <v>-</v>
          </cell>
          <cell r="R2502" t="str">
            <v>0</v>
          </cell>
          <cell r="S2502" t="str">
            <v/>
          </cell>
          <cell r="T2502" t="str">
            <v>THALE sp. z o.o. sp.k.</v>
          </cell>
          <cell r="U2502" t="str">
            <v>11-041 Olsztyn, Poland, Wilimowo 2, Poland</v>
          </cell>
          <cell r="V2502" t="str">
            <v>ocynk galwaniczny</v>
          </cell>
          <cell r="W2502" t="str">
            <v>Y-LNS-250</v>
          </cell>
        </row>
        <row r="2503">
          <cell r="A2503">
            <v>7831</v>
          </cell>
          <cell r="B2503" t="str">
            <v>80160202220</v>
          </cell>
          <cell r="C2503" t="str">
            <v>UPGM-22 SKR OBEJMA UPGM 22 (20-23MM) SKR</v>
          </cell>
          <cell r="D2503" t="str">
            <v>5907754216624</v>
          </cell>
          <cell r="E2503" t="str">
            <v>100</v>
          </cell>
          <cell r="F2503" t="str">
            <v>Obejma UPGM 22 (20-23mm) SKR</v>
          </cell>
          <cell r="G2503" t="str">
            <v>Pipe clamp UPGM 22 (20-23mm) SKR</v>
          </cell>
          <cell r="H2503" t="str">
            <v>Csőbilincs UPGM 22 (20-23mm) SKR</v>
          </cell>
          <cell r="I2503" t="str">
            <v>Lakiklis UPGM 22 (20-23mm) SKR</v>
          </cell>
          <cell r="J2503" t="str">
            <v>Objímka UPGM 22 (20-23mm) SKR</v>
          </cell>
          <cell r="K2503" t="str">
            <v>Colier tip UPGM 22 (20-23mm) SKR</v>
          </cell>
          <cell r="L2503" t="str">
            <v>(PL)ITB-KOT-2020/1561 wydanie 1 15/12/2020; (HU)A-101/2016 18/11/2021; (SK)SK TP-19/0004-verzia 02 23/03/2022; (RO)AT 017-05-4053-2024 28/02/2024</v>
          </cell>
          <cell r="M2503" t="str">
            <v>(PL)04/2020 30/05/2023; (HU)02/2021 18/11/2021; (SK)01/2022 23/03/2022; (RO)01/2024 28/02/2024</v>
          </cell>
          <cell r="N2503" t="str">
            <v>B</v>
          </cell>
          <cell r="O2503" t="str">
            <v>-</v>
          </cell>
          <cell r="P2503" t="str">
            <v>-</v>
          </cell>
          <cell r="Q2503" t="str">
            <v>-</v>
          </cell>
          <cell r="R2503" t="str">
            <v>15</v>
          </cell>
          <cell r="S2503" t="str">
            <v/>
          </cell>
          <cell r="T2503" t="str">
            <v>THALE sp. z o.o. sp.k.</v>
          </cell>
          <cell r="U2503" t="str">
            <v>11-041 Olsztyn, Poland, Wilimowo 2, Poland</v>
          </cell>
          <cell r="V2503" t="str">
            <v>ocynk galwaniczny</v>
          </cell>
          <cell r="W2503" t="str">
            <v>UPGM-22 SKR</v>
          </cell>
        </row>
        <row r="2504">
          <cell r="A2504">
            <v>29204</v>
          </cell>
          <cell r="B2504" t="str">
            <v>80130114820</v>
          </cell>
          <cell r="C2504" t="str">
            <v>UPZ-11/2 SKR OBEJMA EXPERT 11/2 (48-52MM) SKR</v>
          </cell>
          <cell r="D2504" t="str">
            <v>5907754265424</v>
          </cell>
          <cell r="E2504" t="str">
            <v>100</v>
          </cell>
          <cell r="F2504" t="str">
            <v>Obejma EXPERT 11/2 (48-52mm) SKR</v>
          </cell>
          <cell r="G2504" t="str">
            <v>Pipe clamp EXPERT 11/2 (48-52mm) SKR</v>
          </cell>
          <cell r="H2504" t="str">
            <v>Csőbilincs EXPERT 11/2 (48-52mm) SKR</v>
          </cell>
          <cell r="I2504" t="str">
            <v>Laikiklis EXPERT 11/2 (48-52mm) SKR</v>
          </cell>
          <cell r="J2504" t="str">
            <v>Objímka EXPERT 11/2 (48-52mm) SKR</v>
          </cell>
          <cell r="K2504" t="str">
            <v>Colier tip EXPERT 11/2 (48-52mm) SKR</v>
          </cell>
          <cell r="L2504" t="str">
            <v>(PL)ITB-KOT-2018/0744 wydanie 2 27/03/2020</v>
          </cell>
          <cell r="M2504" t="str">
            <v>(PL)01/2020 30/05/2023</v>
          </cell>
          <cell r="N2504" t="str">
            <v>B</v>
          </cell>
          <cell r="O2504" t="str">
            <v>-</v>
          </cell>
          <cell r="P2504" t="str">
            <v>-</v>
          </cell>
          <cell r="Q2504" t="str">
            <v>-</v>
          </cell>
          <cell r="R2504" t="str">
            <v>18</v>
          </cell>
          <cell r="S2504" t="str">
            <v/>
          </cell>
          <cell r="T2504" t="str">
            <v>THALE sp. z o.o. sp.k.</v>
          </cell>
          <cell r="U2504" t="str">
            <v>11-041 Olsztyn, Poland, Wilimowo 2, Poland</v>
          </cell>
          <cell r="V2504" t="str">
            <v>ocynk galwaniczny</v>
          </cell>
          <cell r="W2504" t="str">
            <v>UPZ-11/2 SKR</v>
          </cell>
        </row>
        <row r="2505">
          <cell r="A2505">
            <v>28568</v>
          </cell>
          <cell r="B2505" t="str">
            <v/>
          </cell>
          <cell r="C2505" t="str">
            <v>XP-SZ-MI2,5-4000 PROFIL MI2,5 4000MM</v>
          </cell>
          <cell r="D2505" t="str">
            <v/>
          </cell>
          <cell r="E2505" t="str">
            <v>1</v>
          </cell>
          <cell r="F2505" t="str">
            <v>Profil MI2,5 4000mm</v>
          </cell>
          <cell r="G2505" t="str">
            <v>Channel MI2,5 4000mm</v>
          </cell>
          <cell r="H2505" t="str">
            <v>Szerelősín MI2,5 4000mm</v>
          </cell>
          <cell r="I2505" t="str">
            <v>Profilis MI2,5 4000mm</v>
          </cell>
          <cell r="J2505" t="str">
            <v>Nosníky SZ-MI2,5 4000mm</v>
          </cell>
          <cell r="K2505" t="str">
            <v>Profil de montaj MI2,5 4000mm</v>
          </cell>
          <cell r="L2505" t="str">
            <v>(PL)ITB-KOT-2018/0556 wydanie 2 30/06/2020; (HU)A-101/2016 18/11/2021; (RO)AT 017-05-4053-2024 28/02/2024</v>
          </cell>
          <cell r="M2505" t="str">
            <v>(PL)03/2020 30/05/2023; (HU)02/2021 18/11/2021; (RO)01/2024 28/02/2024</v>
          </cell>
          <cell r="N2505" t="str">
            <v>B</v>
          </cell>
          <cell r="O2505" t="str">
            <v>-</v>
          </cell>
          <cell r="P2505" t="str">
            <v>-</v>
          </cell>
          <cell r="Q2505" t="str">
            <v>-</v>
          </cell>
          <cell r="R2505" t="str">
            <v>18</v>
          </cell>
          <cell r="S2505" t="str">
            <v/>
          </cell>
          <cell r="T2505" t="str">
            <v>THALE sp. z o.o. sp.k.</v>
          </cell>
          <cell r="U2505" t="str">
            <v>11-041 Olsztyn, Poland, Wilimowo 2, Poland</v>
          </cell>
          <cell r="V2505" t="str">
            <v>ocynk lamelarny</v>
          </cell>
          <cell r="W2505" t="str">
            <v>XP-SZ-MI2,5-4000</v>
          </cell>
        </row>
        <row r="2506">
          <cell r="A2506">
            <v>13213</v>
          </cell>
          <cell r="B2506" t="str">
            <v>81230455011</v>
          </cell>
          <cell r="C2506" t="str">
            <v>OG-PDRG-MB-450 PODPORA DACHOWA REGULOWANA PROFILU SZER. 50MM 450</v>
          </cell>
          <cell r="D2506" t="str">
            <v>5907754237346</v>
          </cell>
          <cell r="E2506" t="str">
            <v>1</v>
          </cell>
          <cell r="F2506" t="str">
            <v>Podpora dachowa regulowana profilu szer. 50mm 450</v>
          </cell>
          <cell r="G2506" t="str">
            <v>Rrooftop foot base channel support width 50mm 450</v>
          </cell>
          <cell r="H2506" t="str">
            <v>Állítható teherelosztó talp, szélesség 50mm 450</v>
          </cell>
          <cell r="I2506" t="str">
            <v>Reguliuojama stogo atrama 50mm profiliui 450</v>
          </cell>
          <cell r="J2506" t="str">
            <v>Kĺbové strešné podpery šírka 50mm 450</v>
          </cell>
          <cell r="K2506" t="str">
            <v>Suport acoperis ajustabili si rabatabili 50mm 450</v>
          </cell>
          <cell r="L2506" t="str">
            <v>(PL)ITB-KOT-2020/1563 wydanie 1 15/12/2020; (SK)SK TP-19/0004-verzia 02 23/03/2022; (RO)AT 017-05-4053-2024 28/02/2024</v>
          </cell>
          <cell r="M2506" t="str">
            <v>(PL)06/2020 30/05/2023; (SK)01/2022 23/03/2022; (RO)01/2024 28/02/2024</v>
          </cell>
          <cell r="N2506" t="str">
            <v>B</v>
          </cell>
          <cell r="O2506" t="str">
            <v>-</v>
          </cell>
          <cell r="P2506" t="str">
            <v>-</v>
          </cell>
          <cell r="Q2506" t="str">
            <v>-</v>
          </cell>
          <cell r="R2506" t="str">
            <v>15</v>
          </cell>
          <cell r="S2506" t="str">
            <v/>
          </cell>
          <cell r="T2506" t="str">
            <v>THALE sp. z o.o. sp.k.</v>
          </cell>
          <cell r="U2506" t="str">
            <v>11-041 Olsztyn, Poland, Wilimowo 2, Poland</v>
          </cell>
          <cell r="V2506" t="str">
            <v>ocynk ogniowy</v>
          </cell>
          <cell r="W2506" t="str">
            <v>OG-PDRG-MB-450</v>
          </cell>
        </row>
        <row r="2507">
          <cell r="A2507">
            <v>19420</v>
          </cell>
          <cell r="B2507" t="str">
            <v>9000019420</v>
          </cell>
          <cell r="C2507" t="str">
            <v>M12X3000 PRĘT GWINTOWANY M12X3000MM</v>
          </cell>
          <cell r="D2507" t="str">
            <v/>
          </cell>
          <cell r="E2507" t="str">
            <v>10</v>
          </cell>
          <cell r="F2507" t="str">
            <v>Pręt gwintowany M12x3000mm</v>
          </cell>
          <cell r="G2507" t="str">
            <v>Threaded rod M12x3000mm</v>
          </cell>
          <cell r="H2507" t="str">
            <v>Menetesszár M12x3000mm</v>
          </cell>
          <cell r="I2507" t="str">
            <v>Srieginis strypas  M12x3000mm</v>
          </cell>
          <cell r="K2507" t="str">
            <v>Tije filetate M12x3000mm</v>
          </cell>
          <cell r="L2507" t="str">
            <v>(PL)ITB-KOT-2020/1562 wydanie 1 23/12/2020; (SK)SK TP-19/0004-verzia 02 23/03/2022; (RO)AT 017-05-4053-2024 28/02/2024</v>
          </cell>
          <cell r="M2507" t="str">
            <v>(PL)05/2020 30/05/2023; (SK)01/2022 23/03/2022; (RO)01/2024 28/02/2024</v>
          </cell>
          <cell r="N2507" t="str">
            <v>B</v>
          </cell>
          <cell r="O2507" t="str">
            <v>-</v>
          </cell>
          <cell r="P2507" t="str">
            <v>-</v>
          </cell>
          <cell r="Q2507" t="str">
            <v>-</v>
          </cell>
          <cell r="R2507" t="str">
            <v>15</v>
          </cell>
          <cell r="S2507" t="str">
            <v/>
          </cell>
          <cell r="T2507" t="str">
            <v>THALE sp. z o.o. sp.k.</v>
          </cell>
          <cell r="U2507" t="str">
            <v>11-041 Olsztyn, Poland, Wilimowo 2, Poland</v>
          </cell>
          <cell r="V2507" t="str">
            <v>ocynk galwaniczny</v>
          </cell>
          <cell r="W2507" t="str">
            <v>M12X3000</v>
          </cell>
        </row>
        <row r="2508">
          <cell r="A2508">
            <v>7839</v>
          </cell>
          <cell r="B2508" t="str">
            <v>80150202120</v>
          </cell>
          <cell r="C2508" t="str">
            <v>UDG-1/2 SKR OBEJMA PODWÓJNA UDG 1/2 (20-23MM) SKR</v>
          </cell>
          <cell r="D2508" t="str">
            <v>5907754216709</v>
          </cell>
          <cell r="E2508" t="str">
            <v>50</v>
          </cell>
          <cell r="F2508" t="str">
            <v>Obejma podwójna UDG 1/2 (20-23mm) SKR</v>
          </cell>
          <cell r="G2508" t="str">
            <v>Double pipe clamp UDG 1/2 (20-23mm) SKR</v>
          </cell>
          <cell r="H2508" t="str">
            <v>Double Csőbilincs UDG 1/2 (20-23mm) SKR</v>
          </cell>
          <cell r="I2508" t="str">
            <v>Dvigubas laikiklis UDG 1/2 (20-23mm) SKR</v>
          </cell>
          <cell r="J2508" t="str">
            <v>Dvojitá objímka UDG 1/2 (20-23mm) SKR</v>
          </cell>
          <cell r="K2508" t="str">
            <v>Colier duble UDG 1/2 (20-23mm) SKR</v>
          </cell>
          <cell r="L2508" t="str">
            <v>(PL)ITB-KOT-2020/1561 wydanie 1 15/12/2020; (HU)A-101/2016 18/11/2021; (SK)SK TP-19/0004-verzia 02 23/03/2022; (RO)AT 017-05-4053-2024 28/02/2024</v>
          </cell>
          <cell r="M2508" t="str">
            <v>(PL)04/2020 30/05/2023; (HU)02/2021 18/11/2021; (SK)01/2022 23/03/2022; (RO)01/2024 28/02/2024</v>
          </cell>
          <cell r="N2508" t="str">
            <v>B</v>
          </cell>
          <cell r="O2508" t="str">
            <v>-</v>
          </cell>
          <cell r="P2508" t="str">
            <v>-</v>
          </cell>
          <cell r="Q2508" t="str">
            <v>-</v>
          </cell>
          <cell r="R2508" t="str">
            <v>15</v>
          </cell>
          <cell r="S2508" t="str">
            <v/>
          </cell>
          <cell r="T2508" t="str">
            <v>THALE sp. z o.o. sp.k.</v>
          </cell>
          <cell r="U2508" t="str">
            <v>11-041 Olsztyn, Poland, Wilimowo 2, Poland</v>
          </cell>
          <cell r="V2508" t="str">
            <v>ocynk galwaniczny</v>
          </cell>
          <cell r="W2508" t="str">
            <v>UDG-1/2 SKR</v>
          </cell>
        </row>
        <row r="2509">
          <cell r="A2509">
            <v>16375</v>
          </cell>
          <cell r="B2509" t="str">
            <v>80130208020</v>
          </cell>
          <cell r="C2509" t="str">
            <v>UPG-80 SKR OBEJMA EXPERT 80 (78-84MM) SKR</v>
          </cell>
          <cell r="D2509" t="str">
            <v>5907754241640</v>
          </cell>
          <cell r="E2509" t="str">
            <v>25</v>
          </cell>
          <cell r="F2509" t="str">
            <v>Obejma EXPERT 80 (78-84mm) SKR</v>
          </cell>
          <cell r="G2509" t="str">
            <v>Pipe clamp EXPERT 80 (78-84mm) SKR</v>
          </cell>
          <cell r="H2509" t="str">
            <v>Csőbilincs EXPERT 80 (78-84mm) SKR</v>
          </cell>
          <cell r="I2509" t="str">
            <v>Laikiklis Expert 80 (78-84mm) SKR</v>
          </cell>
          <cell r="J2509" t="str">
            <v>Objímka EXPERT 80 (78-84mm) SKR</v>
          </cell>
          <cell r="K2509" t="str">
            <v>Colier tip EXPERT 80 (78-84mm) SKR</v>
          </cell>
          <cell r="L2509" t="str">
            <v>(PL)ITB-KOT-2020/1561 wydanie 1 15/12/2020; (HU)A-101/2016 18/11/2021; (SK)SK TP-19/0004-verzia 02 23/03/2022; (RO)AT 017-05-4053-2024 28/02/2024</v>
          </cell>
          <cell r="M2509" t="str">
            <v>(PL)04/2020 30/05/2023; (HU)02/2021 18/11/2021; (SK)01/2022 23/03/2022; (RO)01/2024 28/02/2024</v>
          </cell>
          <cell r="N2509" t="str">
            <v>B</v>
          </cell>
          <cell r="O2509" t="str">
            <v>-</v>
          </cell>
          <cell r="P2509" t="str">
            <v>-</v>
          </cell>
          <cell r="Q2509" t="str">
            <v>-</v>
          </cell>
          <cell r="R2509" t="str">
            <v>15</v>
          </cell>
          <cell r="S2509" t="str">
            <v/>
          </cell>
          <cell r="T2509" t="str">
            <v>THALE sp. z o.o. sp.k.</v>
          </cell>
          <cell r="U2509" t="str">
            <v>11-041 Olsztyn, Poland, Wilimowo 2, Poland</v>
          </cell>
          <cell r="V2509" t="str">
            <v>ocynk galwaniczny</v>
          </cell>
          <cell r="W2509" t="str">
            <v>UPG-80 SKR</v>
          </cell>
        </row>
        <row r="2510">
          <cell r="A2510">
            <v>36048</v>
          </cell>
          <cell r="B2510" t="str">
            <v>80180101100</v>
          </cell>
          <cell r="C2510" t="str">
            <v>KB-M10-4 SKR KABŁĄK M10 4 SKR</v>
          </cell>
          <cell r="D2510" t="str">
            <v>5907754202467</v>
          </cell>
          <cell r="E2510" t="str">
            <v>10</v>
          </cell>
          <cell r="F2510" t="str">
            <v>Kabłąk M10 4 SKR</v>
          </cell>
          <cell r="G2510" t="str">
            <v>U-bolt M10 4 SKR</v>
          </cell>
          <cell r="H2510" t="str">
            <v>Köracél kengyel M10 4 SKR</v>
          </cell>
          <cell r="I2510" t="str">
            <v>Kilpa M10 4 SKR</v>
          </cell>
          <cell r="J2510" t="str">
            <v>U-svorníky M10 4 SKR</v>
          </cell>
          <cell r="K2510" t="str">
            <v>Cabluri M10 4</v>
          </cell>
          <cell r="L2510" t="str">
            <v>(PL)ITB-KOT-2020/1561 wydanie 1 15/12/2020; (SK)SK TP-19/0004-verzia 02 23/03/2022; (RO)AT 017-05-4053-2024 28/02/2024</v>
          </cell>
          <cell r="M2510" t="str">
            <v>(PL)04/2020 30/05/2023; (SK)01/2022 23/03/2022; (RO)01/2024 28/02/2024</v>
          </cell>
          <cell r="N2510" t="str">
            <v>B</v>
          </cell>
          <cell r="O2510" t="str">
            <v>-</v>
          </cell>
          <cell r="P2510" t="str">
            <v>-</v>
          </cell>
          <cell r="Q2510" t="str">
            <v>-</v>
          </cell>
          <cell r="R2510" t="str">
            <v>15</v>
          </cell>
          <cell r="S2510" t="str">
            <v/>
          </cell>
          <cell r="T2510" t="str">
            <v>THALE sp. z o.o. sp.k.</v>
          </cell>
          <cell r="U2510" t="str">
            <v>11-041 Olsztyn, Poland, Wilimowo 2, Poland</v>
          </cell>
          <cell r="V2510" t="str">
            <v>ocynk galwaniczny</v>
          </cell>
          <cell r="W2510" t="str">
            <v>KB-M10-4 SKR</v>
          </cell>
        </row>
        <row r="2511">
          <cell r="A2511">
            <v>30148</v>
          </cell>
          <cell r="B2511" t="str">
            <v>80111207610</v>
          </cell>
          <cell r="C2511" t="str">
            <v>HUPG-21/2 KPL OBEJMA HOBBY 21/2 (73-78MM) KPL</v>
          </cell>
          <cell r="D2511" t="str">
            <v>5907754267107</v>
          </cell>
          <cell r="E2511" t="str">
            <v>25</v>
          </cell>
          <cell r="F2511" t="str">
            <v>Obejma HOBBY 21/2 (73-78mm) KPL</v>
          </cell>
          <cell r="G2511" t="str">
            <v>Pipe clamp HOBBY 21/2 (73-78mm) KPL</v>
          </cell>
          <cell r="H2511" t="str">
            <v>Csőbilincs HOBBY 21/2 (73-78mm) KPL</v>
          </cell>
          <cell r="I2511" t="str">
            <v>Laikiklis Hobby 21/2 (73-78mm) KPL</v>
          </cell>
          <cell r="K2511" t="str">
            <v>Colier tip HOBBY 21/2 (73-78mm) KPL</v>
          </cell>
          <cell r="L2511" t="str">
            <v>(PL)ITB-KOT-2018/0744 wydanie 2 27/03/2020; (HU)A-101/2016 18/11/2021; (SK)SK TP-19/0004-verzia 02 23/03/2022; (RO)AT 017-05-4053-2024 28/02/2024</v>
          </cell>
          <cell r="M2511" t="str">
            <v>(PL)01/2020 30/05/2023; (HU)02/2021 18/11/2021; (SK)01/2022 23/03/2022; (RO)01/2024 28/02/2024</v>
          </cell>
          <cell r="N2511" t="str">
            <v>B</v>
          </cell>
          <cell r="O2511" t="str">
            <v>-</v>
          </cell>
          <cell r="P2511" t="str">
            <v>-</v>
          </cell>
          <cell r="Q2511" t="str">
            <v>-</v>
          </cell>
          <cell r="R2511" t="str">
            <v>20</v>
          </cell>
          <cell r="S2511" t="str">
            <v/>
          </cell>
          <cell r="T2511" t="str">
            <v>THALE sp. z o.o. sp.k.</v>
          </cell>
          <cell r="U2511" t="str">
            <v>11-041 Olsztyn, Poland, Wilimowo 2, Poland</v>
          </cell>
          <cell r="V2511" t="str">
            <v>ocynk galwaniczny</v>
          </cell>
          <cell r="W2511" t="str">
            <v>HUPG-21/2 KPL</v>
          </cell>
        </row>
        <row r="2512">
          <cell r="A2512">
            <v>18461</v>
          </cell>
          <cell r="B2512" t="str">
            <v/>
          </cell>
          <cell r="C2512" t="str">
            <v>UPGD-1/2 BK OBEJMA DUO 1/2 (21-25MM) BK</v>
          </cell>
          <cell r="D2512" t="str">
            <v/>
          </cell>
          <cell r="E2512" t="str">
            <v>100</v>
          </cell>
          <cell r="F2512" t="str">
            <v>Obejma DUO 1/2 (21-25mm) BK</v>
          </cell>
          <cell r="G2512" t="str">
            <v>Pipe clamp DUO 1/2 (21-25mm) BK</v>
          </cell>
          <cell r="H2512" t="str">
            <v>Csőbilincs DUO 1/2 (21-25mm) BK</v>
          </cell>
          <cell r="I2512" t="str">
            <v>Laikiklis DUO 1/2 (21-25mm) BK</v>
          </cell>
          <cell r="J2512" t="str">
            <v>Objímka DUO 1/2 (21-25mm) BK</v>
          </cell>
          <cell r="K2512" t="str">
            <v>Colier tip DUO 1/2 (20-25mm) BK</v>
          </cell>
          <cell r="L2512" t="str">
            <v>(PL)ITB-KOT-2018/0744 wydanie 2 27/03/2020; (HU)A-101/2016 18/11/2021; (SK)SK TP-19/0004-verzia 02 23/03/2022; (RO)AT 017-05-4053-2024 28/02/2024</v>
          </cell>
          <cell r="M2512" t="str">
            <v>(PL)01/2020 30/05/2023; (HU)02/2021 18/11/2021; (SK)01/2022 23/03/2022; (RO)01/2024 28/02/2024</v>
          </cell>
          <cell r="N2512" t="str">
            <v>B</v>
          </cell>
          <cell r="O2512" t="str">
            <v>-</v>
          </cell>
          <cell r="P2512" t="str">
            <v>-</v>
          </cell>
          <cell r="Q2512" t="str">
            <v>-</v>
          </cell>
          <cell r="R2512" t="str">
            <v>15</v>
          </cell>
          <cell r="S2512" t="str">
            <v/>
          </cell>
          <cell r="T2512" t="str">
            <v>THALE sp. z o.o. sp.k.</v>
          </cell>
          <cell r="U2512" t="str">
            <v>11-041 Olsztyn, Poland, Wilimowo 2, Poland</v>
          </cell>
          <cell r="V2512" t="str">
            <v>ocynk galwaniczny</v>
          </cell>
          <cell r="W2512" t="str">
            <v>UPGD-1/2 BK</v>
          </cell>
        </row>
        <row r="2513">
          <cell r="A2513">
            <v>30147</v>
          </cell>
          <cell r="B2513" t="str">
            <v>80111207600</v>
          </cell>
          <cell r="C2513" t="str">
            <v>HUPG-21/2 BK OBEJMA HOBBY 21/2 (73-78MM) BK</v>
          </cell>
          <cell r="D2513" t="str">
            <v>5907754267091</v>
          </cell>
          <cell r="E2513" t="str">
            <v>25</v>
          </cell>
          <cell r="F2513" t="str">
            <v>Obejma HOBBY 21/2 (73-78mm) BK</v>
          </cell>
          <cell r="G2513" t="str">
            <v>Pipe clamp HOBBY 21/2 (73-78mm) BK</v>
          </cell>
          <cell r="H2513" t="str">
            <v>Csőbilincs HOBBY 21/2 (73-78mm) BK</v>
          </cell>
          <cell r="I2513" t="str">
            <v>Laikiklis Hobby 21/2 (73-78mm) BK</v>
          </cell>
          <cell r="K2513" t="str">
            <v>Colier tip HOBBY 21/2 (73-78mm) BK</v>
          </cell>
          <cell r="L2513" t="str">
            <v>(PL)ITB-KOT-2018/0744 wydanie 2 27/03/2020; (HU)A-101/2016 18/11/2021; (SK)SK TP-19/0004-verzia 02 23/03/2022; (RO)AT 017-05-4053-2024 28/02/2024</v>
          </cell>
          <cell r="M2513" t="str">
            <v>(PL)01/2020 30/05/2023; (HU)02/2021 18/11/2021; (SK)01/2022 23/03/2022; (RO)01/2024 28/02/2024</v>
          </cell>
          <cell r="N2513" t="str">
            <v>B</v>
          </cell>
          <cell r="O2513" t="str">
            <v>-</v>
          </cell>
          <cell r="P2513" t="str">
            <v>-</v>
          </cell>
          <cell r="Q2513" t="str">
            <v>-</v>
          </cell>
          <cell r="R2513" t="str">
            <v>20</v>
          </cell>
          <cell r="S2513" t="str">
            <v/>
          </cell>
          <cell r="T2513" t="str">
            <v>THALE sp. z o.o. sp.k.</v>
          </cell>
          <cell r="U2513" t="str">
            <v>11-041 Olsztyn, Poland, Wilimowo 2, Poland</v>
          </cell>
          <cell r="V2513" t="str">
            <v>ocynk galwaniczny</v>
          </cell>
          <cell r="W2513" t="str">
            <v>HUPG-21/2 BK</v>
          </cell>
        </row>
        <row r="2514">
          <cell r="A2514">
            <v>26196</v>
          </cell>
          <cell r="B2514" t="str">
            <v>81140030001</v>
          </cell>
          <cell r="C2514" t="str">
            <v>OG-CWKZ-300 WSPORNIK P6 PROFILU SZER. 41MM DŁ.310 MM</v>
          </cell>
          <cell r="D2514" t="str">
            <v>5907754259430</v>
          </cell>
          <cell r="E2514" t="str">
            <v>1</v>
          </cell>
          <cell r="F2514" t="str">
            <v>Wspornik P6 profilu szer. 41mm dł.310 mm</v>
          </cell>
          <cell r="G2514" t="str">
            <v>Angle connector P6 41mm length 310mm</v>
          </cell>
          <cell r="H2514" t="str">
            <v>Konzol merevítő P6,sín szélesség 41mm, hossz 310mm</v>
          </cell>
          <cell r="I2514" t="str">
            <v>P6 laikiklis 310 mm, profiliams 41mm</v>
          </cell>
          <cell r="J2514" t="str">
            <v>Podpera konzoly P6 pre šírku 41mm dĺžka 310mm</v>
          </cell>
          <cell r="K2514" t="str">
            <v>Console CWKZ P6 41mm lungime 310 mm</v>
          </cell>
          <cell r="L2514" t="str">
            <v>-</v>
          </cell>
          <cell r="M2514" t="str">
            <v>-</v>
          </cell>
          <cell r="N2514" t="str">
            <v>B</v>
          </cell>
          <cell r="O2514" t="str">
            <v>-</v>
          </cell>
          <cell r="P2514" t="str">
            <v>-</v>
          </cell>
          <cell r="Q2514" t="str">
            <v>-</v>
          </cell>
          <cell r="R2514" t="str">
            <v>20</v>
          </cell>
          <cell r="S2514" t="str">
            <v/>
          </cell>
          <cell r="T2514" t="str">
            <v>THALE sp. z o.o. sp.k.</v>
          </cell>
          <cell r="U2514" t="str">
            <v>11-041 Olsztyn, Poland, Wilimowo 2, Poland</v>
          </cell>
          <cell r="V2514" t="str">
            <v/>
          </cell>
          <cell r="W2514" t="str">
            <v>OG-CWKZ-300</v>
          </cell>
        </row>
        <row r="2515">
          <cell r="A2515">
            <v>30194</v>
          </cell>
          <cell r="B2515" t="str">
            <v>81470061000</v>
          </cell>
          <cell r="C2515" t="str">
            <v>M6X1000 PRĘT GWINTOWANY M6X1000MM</v>
          </cell>
          <cell r="D2515" t="str">
            <v>5907754204485</v>
          </cell>
          <cell r="E2515" t="str">
            <v>50</v>
          </cell>
          <cell r="F2515" t="str">
            <v>Pręt gwintowany M6x1000mm</v>
          </cell>
          <cell r="G2515" t="str">
            <v>Threaded rod M6x1000mm</v>
          </cell>
          <cell r="H2515" t="str">
            <v>Menetesszár M6x1000mm</v>
          </cell>
          <cell r="I2515" t="str">
            <v>Srieginis strypas  M6x1000mm</v>
          </cell>
          <cell r="J2515" t="str">
            <v>Závitová tyč M6x1000mm</v>
          </cell>
          <cell r="K2515" t="str">
            <v>Tije filetate M6x1000mm</v>
          </cell>
          <cell r="L2515" t="str">
            <v>(PL)ITB-KOT-2020/1562 wydanie 1 23/12/2020; (SK)SK TP-19/0004-verzia 02 23/03/2022; (RO)AT 017-05-4053-2024 28/02/2024</v>
          </cell>
          <cell r="M2515" t="str">
            <v>(PL)05/2020 30/05/2023; (SK)01/2022 23/03/2022; (RO)01/2024 28/02/2024</v>
          </cell>
          <cell r="N2515" t="str">
            <v>B</v>
          </cell>
          <cell r="O2515" t="str">
            <v>-</v>
          </cell>
          <cell r="P2515" t="str">
            <v>-</v>
          </cell>
          <cell r="Q2515" t="str">
            <v>-</v>
          </cell>
          <cell r="R2515" t="str">
            <v>15</v>
          </cell>
          <cell r="S2515" t="str">
            <v/>
          </cell>
          <cell r="T2515" t="str">
            <v>THALE sp. z o.o. sp.k.</v>
          </cell>
          <cell r="U2515" t="str">
            <v>11-041 Olsztyn, Poland, Wilimowo 2, Poland</v>
          </cell>
          <cell r="V2515" t="str">
            <v>ocynk galwaniczny</v>
          </cell>
          <cell r="W2515" t="str">
            <v>M6X1000</v>
          </cell>
        </row>
        <row r="2516">
          <cell r="A2516">
            <v>5858</v>
          </cell>
          <cell r="B2516" t="str">
            <v>81150301000</v>
          </cell>
          <cell r="C2516" t="str">
            <v>PG-A-M10 PŁYTKA MONTAŻOWA L3 PROFILU SZER. 30MM</v>
          </cell>
          <cell r="D2516" t="str">
            <v>5907754219335</v>
          </cell>
          <cell r="E2516" t="str">
            <v>10</v>
          </cell>
          <cell r="F2516" t="str">
            <v>Płytka montażowa L3 profilu szer. 30mm</v>
          </cell>
          <cell r="G2516" t="str">
            <v>Threaded plate L3 channel width 30mm</v>
          </cell>
          <cell r="H2516" t="str">
            <v>Menetes sín összekötő lemez L3 sín szélesség 30mm</v>
          </cell>
          <cell r="I2516" t="str">
            <v>L3 montazine plokstele, profiliams 30mm</v>
          </cell>
          <cell r="J2516" t="str">
            <v>Závitová doska L3 šírka 30mm</v>
          </cell>
          <cell r="K2516" t="str">
            <v>Placi filetate L3 profil 30mm</v>
          </cell>
          <cell r="L2516" t="str">
            <v>(HU)A-101/2016 18/11/2021; (SK)SK TP-19/0004-verzia 02 23/03/2022; (RO)AT 017-05-4053-2024 28/02/2024</v>
          </cell>
          <cell r="M2516" t="str">
            <v>(HU)02/2021 18/11/2021; (SK)01/2022 23/03/2022; (RO)01/2024 28/02/2024</v>
          </cell>
          <cell r="N2516" t="str">
            <v>B</v>
          </cell>
          <cell r="O2516" t="str">
            <v>-</v>
          </cell>
          <cell r="P2516" t="str">
            <v>-</v>
          </cell>
          <cell r="Q2516" t="str">
            <v>-</v>
          </cell>
          <cell r="R2516" t="str">
            <v>15</v>
          </cell>
          <cell r="S2516" t="str">
            <v/>
          </cell>
          <cell r="T2516" t="str">
            <v>THALE sp. z o.o. sp.k.</v>
          </cell>
          <cell r="U2516" t="str">
            <v>11-041 Olsztyn, Poland, Wilimowo 2, Poland</v>
          </cell>
          <cell r="V2516" t="str">
            <v>ocynk galwaniczny</v>
          </cell>
          <cell r="W2516" t="str">
            <v>PG-A-M10</v>
          </cell>
        </row>
        <row r="2517">
          <cell r="A2517">
            <v>18800</v>
          </cell>
          <cell r="B2517" t="str">
            <v>89000018800</v>
          </cell>
          <cell r="C2517" t="str">
            <v>101-M30X240(8.8) ŚRUBA 101 6-KĄT. M30X240MM KL.8.8</v>
          </cell>
          <cell r="D2517" t="str">
            <v>5907754260948</v>
          </cell>
          <cell r="E2517" t="str">
            <v>10</v>
          </cell>
          <cell r="F2517" t="str">
            <v>Śruba 101 6-kąt. M30x240mm KL.8.8</v>
          </cell>
          <cell r="G2517" t="str">
            <v>Hex head bolt 101 M30x240mm 8.8 class</v>
          </cell>
          <cell r="H2517" t="str">
            <v>Hatlapfejű csavar 101 M30x240mm 8.8</v>
          </cell>
          <cell r="I2517" t="str">
            <v>Varztas 101 6-kamp. M30X240mm KL.8.8</v>
          </cell>
          <cell r="L2517" t="str">
            <v>-</v>
          </cell>
          <cell r="M2517" t="str">
            <v>-</v>
          </cell>
          <cell r="N2517" t="str">
            <v>-</v>
          </cell>
          <cell r="O2517" t="str">
            <v>-</v>
          </cell>
          <cell r="P2517" t="str">
            <v>-</v>
          </cell>
          <cell r="Q2517" t="str">
            <v>-</v>
          </cell>
          <cell r="R2517" t="str">
            <v>0</v>
          </cell>
          <cell r="S2517" t="str">
            <v/>
          </cell>
          <cell r="T2517" t="str">
            <v>THALE sp. z o.o. sp.k.</v>
          </cell>
          <cell r="U2517" t="str">
            <v>11-041 Olsztyn, Poland, Wilimowo 2, Poland</v>
          </cell>
          <cell r="V2517" t="str">
            <v>ocynk galwaniczny</v>
          </cell>
          <cell r="W2517" t="str">
            <v>101-M30X240(8.8)</v>
          </cell>
        </row>
        <row r="2518">
          <cell r="A2518">
            <v>36050</v>
          </cell>
          <cell r="B2518" t="str">
            <v>80180122190</v>
          </cell>
          <cell r="C2518" t="str">
            <v>KB-M12-8 SKR KABŁĄK M12 8 SKR</v>
          </cell>
          <cell r="D2518" t="str">
            <v>5907754218239</v>
          </cell>
          <cell r="E2518" t="str">
            <v>1</v>
          </cell>
          <cell r="F2518" t="str">
            <v>Kabłąk M12 8 SKR</v>
          </cell>
          <cell r="G2518" t="str">
            <v>U-bolt M12 8 SKR</v>
          </cell>
          <cell r="H2518" t="str">
            <v>Köracél kengyel M12 8 SKR</v>
          </cell>
          <cell r="I2518" t="str">
            <v>Kilpa M12 8 SKR</v>
          </cell>
          <cell r="J2518" t="str">
            <v>U-svorníky M12 8 SKR</v>
          </cell>
          <cell r="K2518" t="str">
            <v>Cabluri M12 8</v>
          </cell>
          <cell r="L2518" t="str">
            <v>(PL)ITB-KOT-2020/1561 wydanie 1 15/12/2020; (SK)SK TP-19/0004-verzia 02 23/03/2022; (RO)AT 017-05-4053-2024 28/02/2024</v>
          </cell>
          <cell r="M2518" t="str">
            <v>(PL)04/2020 30/05/2023; (SK)01/2022 23/03/2022; (RO)01/2024 28/02/2024</v>
          </cell>
          <cell r="N2518" t="str">
            <v>B</v>
          </cell>
          <cell r="O2518" t="str">
            <v>-</v>
          </cell>
          <cell r="P2518" t="str">
            <v>-</v>
          </cell>
          <cell r="Q2518" t="str">
            <v>-</v>
          </cell>
          <cell r="R2518" t="str">
            <v>15</v>
          </cell>
          <cell r="S2518" t="str">
            <v/>
          </cell>
          <cell r="T2518" t="str">
            <v>THALE sp. z o.o. sp.k.</v>
          </cell>
          <cell r="U2518" t="str">
            <v>11-041 Olsztyn, Poland, Wilimowo 2, Poland</v>
          </cell>
          <cell r="V2518" t="str">
            <v>ocynk galwaniczny</v>
          </cell>
          <cell r="W2518" t="str">
            <v>KB-M12-8 SKR</v>
          </cell>
        </row>
        <row r="2519">
          <cell r="A2519">
            <v>26451</v>
          </cell>
          <cell r="B2519" t="str">
            <v/>
          </cell>
          <cell r="C2519" t="str">
            <v>UPZD-11/4 BK OBEJMA DUO 11/4 (39-44MM) BK</v>
          </cell>
          <cell r="D2519" t="str">
            <v/>
          </cell>
          <cell r="E2519" t="str">
            <v>50</v>
          </cell>
          <cell r="F2519" t="str">
            <v>Obejma DUO 11/4 (39-44mm) BK</v>
          </cell>
          <cell r="G2519" t="str">
            <v>Pipe clamp DUO 11/4 (39-44mm) BK</v>
          </cell>
          <cell r="H2519" t="str">
            <v>Csőbilincs DUO 11/4(39-44mm) BK</v>
          </cell>
          <cell r="I2519" t="str">
            <v>Laikilis DUO 11/4 (39-44mm) BK</v>
          </cell>
          <cell r="J2519" t="str">
            <v>Objímka DUO 11/4 (39-44mm) BK</v>
          </cell>
          <cell r="K2519" t="str">
            <v>Colier tip DUO 11/4 (39-44mm) BK</v>
          </cell>
          <cell r="L2519" t="str">
            <v>(PL)ITB-KOT-2018/0744 wydanie 2 27/03/2020; (SK)SK TP-19/0004-verzia 02 23/03/2022; (RO)AT 017-05-4053-2024 28/02/2024</v>
          </cell>
          <cell r="M2519" t="str">
            <v>(PL)01/2020 30/05/2023; (SK)01/2022 23/03/2022; (RO)01/2024 28/02/2024</v>
          </cell>
          <cell r="N2519" t="str">
            <v>B</v>
          </cell>
          <cell r="O2519" t="str">
            <v>-</v>
          </cell>
          <cell r="P2519" t="str">
            <v>-</v>
          </cell>
          <cell r="Q2519" t="str">
            <v>-</v>
          </cell>
          <cell r="R2519" t="str">
            <v>20</v>
          </cell>
          <cell r="S2519" t="str">
            <v/>
          </cell>
          <cell r="T2519" t="str">
            <v>THALE sp. z o.o. sp.k.</v>
          </cell>
          <cell r="U2519" t="str">
            <v>11-041 Olsztyn, Poland, Wilimowo 2, Poland</v>
          </cell>
          <cell r="V2519" t="str">
            <v>ocynk galwaniczny</v>
          </cell>
          <cell r="W2519" t="str">
            <v>UPZD-11/4 BK</v>
          </cell>
        </row>
        <row r="2520">
          <cell r="A2520">
            <v>32712</v>
          </cell>
          <cell r="B2520" t="str">
            <v>9000032712</v>
          </cell>
          <cell r="C2520" t="str">
            <v>YZWS4 ZESTAW WSPORCZY NA 4 STOPY</v>
          </cell>
          <cell r="D2520" t="str">
            <v/>
          </cell>
          <cell r="E2520" t="str">
            <v>1</v>
          </cell>
          <cell r="L2520" t="str">
            <v>-</v>
          </cell>
          <cell r="M2520" t="str">
            <v>-</v>
          </cell>
          <cell r="N2520" t="str">
            <v>-</v>
          </cell>
          <cell r="O2520" t="str">
            <v>-</v>
          </cell>
          <cell r="P2520" t="str">
            <v>-</v>
          </cell>
          <cell r="Q2520" t="str">
            <v>-</v>
          </cell>
          <cell r="R2520" t="str">
            <v>0</v>
          </cell>
          <cell r="S2520" t="str">
            <v/>
          </cell>
          <cell r="T2520" t="str">
            <v>THALE sp. z o.o. sp.k.</v>
          </cell>
          <cell r="U2520" t="str">
            <v>11-041 Olsztyn, Poland, Wilimowo 2, Poland</v>
          </cell>
          <cell r="V2520" t="str">
            <v/>
          </cell>
          <cell r="W2520" t="str">
            <v>YZWS4</v>
          </cell>
        </row>
        <row r="2521">
          <cell r="A2521">
            <v>30195</v>
          </cell>
          <cell r="B2521" t="str">
            <v>81470062000</v>
          </cell>
          <cell r="C2521" t="str">
            <v>M6X2000 PRĘT GWINTOWANY M6X2000MM</v>
          </cell>
          <cell r="D2521" t="str">
            <v>5907754204478</v>
          </cell>
          <cell r="E2521" t="str">
            <v>50</v>
          </cell>
          <cell r="F2521" t="str">
            <v>Pręt gwintowany M6x2000mm</v>
          </cell>
          <cell r="G2521" t="str">
            <v>Threaded rod M6x2000mm</v>
          </cell>
          <cell r="H2521" t="str">
            <v>Menetesszár M6x2000mm</v>
          </cell>
          <cell r="I2521" t="str">
            <v>Srieginis strypas  M6x2000mm</v>
          </cell>
          <cell r="J2521" t="str">
            <v>Závitová tyč M6x2000mm</v>
          </cell>
          <cell r="K2521" t="str">
            <v>Tije filetate M6x2000mm</v>
          </cell>
          <cell r="L2521" t="str">
            <v>(PL)ITB-KOT-2020/1562 wydanie 1 23/12/2020; (SK)SK TP-19/0004-verzia 02 23/03/2022; (RO)AT 017-05-4053-2024 28/02/2024</v>
          </cell>
          <cell r="M2521" t="str">
            <v>(PL)05/2020 30/05/2023; (SK)01/2022 23/03/2022; (RO)01/2024 28/02/2024</v>
          </cell>
          <cell r="N2521" t="str">
            <v>B</v>
          </cell>
          <cell r="O2521" t="str">
            <v>-</v>
          </cell>
          <cell r="P2521" t="str">
            <v>-</v>
          </cell>
          <cell r="Q2521" t="str">
            <v>-</v>
          </cell>
          <cell r="R2521" t="str">
            <v>15</v>
          </cell>
          <cell r="S2521" t="str">
            <v/>
          </cell>
          <cell r="T2521" t="str">
            <v>THALE sp. z o.o. sp.k.</v>
          </cell>
          <cell r="U2521" t="str">
            <v>11-041 Olsztyn, Poland, Wilimowo 2, Poland</v>
          </cell>
          <cell r="V2521" t="str">
            <v>ocynk galwaniczny</v>
          </cell>
          <cell r="W2521" t="str">
            <v>M6X2000</v>
          </cell>
        </row>
        <row r="2522">
          <cell r="A2522">
            <v>30199</v>
          </cell>
          <cell r="B2522" t="str">
            <v>81470102000</v>
          </cell>
          <cell r="C2522" t="str">
            <v>M10X2000 PRĘT GWINTOWANY M10X2000MM</v>
          </cell>
          <cell r="D2522" t="str">
            <v>5907754204416</v>
          </cell>
          <cell r="E2522" t="str">
            <v>25</v>
          </cell>
          <cell r="F2522" t="str">
            <v>Pręt gwintowany M10x2000mm</v>
          </cell>
          <cell r="G2522" t="str">
            <v>Threaded rod M10x2000mm</v>
          </cell>
          <cell r="H2522" t="str">
            <v>Menetesszár M10x2000mm</v>
          </cell>
          <cell r="I2522" t="str">
            <v>Srieginis strypas  M10x2000mm</v>
          </cell>
          <cell r="J2522" t="str">
            <v>Závitová tyč M10x2000mm</v>
          </cell>
          <cell r="K2522" t="str">
            <v>Tije filetate M10x2000mm</v>
          </cell>
          <cell r="L2522" t="str">
            <v>(PL)ITB-KOT-2020/1562 wydanie 1 23/12/2020; (SK)SK TP-19/0004-verzia 02 23/03/2022; (RO)AT 017-05-4053-2024 28/02/2024</v>
          </cell>
          <cell r="M2522" t="str">
            <v>(PL)05/2020 30/05/2023; (SK)01/2022 23/03/2022; (RO)01/2024 28/02/2024</v>
          </cell>
          <cell r="N2522" t="str">
            <v>B</v>
          </cell>
          <cell r="O2522" t="str">
            <v>-</v>
          </cell>
          <cell r="P2522" t="str">
            <v>-</v>
          </cell>
          <cell r="Q2522" t="str">
            <v>-</v>
          </cell>
          <cell r="R2522" t="str">
            <v>15</v>
          </cell>
          <cell r="S2522" t="str">
            <v/>
          </cell>
          <cell r="T2522" t="str">
            <v>THALE sp. z o.o. sp.k.</v>
          </cell>
          <cell r="U2522" t="str">
            <v>11-041 Olsztyn, Poland, Wilimowo 2, Poland</v>
          </cell>
          <cell r="V2522" t="str">
            <v>ocynk galwaniczny</v>
          </cell>
          <cell r="W2522" t="str">
            <v>M10X2000</v>
          </cell>
        </row>
        <row r="2523">
          <cell r="A2523">
            <v>19043</v>
          </cell>
          <cell r="B2523" t="str">
            <v>81412010250</v>
          </cell>
          <cell r="C2523" t="str">
            <v>TRSK-M10X25 TULEJA ROZPRĘŻNA TRSK M10X25MM</v>
          </cell>
          <cell r="D2523" t="str">
            <v>5907754241206</v>
          </cell>
          <cell r="E2523" t="str">
            <v>25</v>
          </cell>
          <cell r="F2523" t="str">
            <v>Tuleja rozprężna TRSK M10x25mm</v>
          </cell>
          <cell r="G2523" t="str">
            <v>Drop in anchor TRSK M10x25mm</v>
          </cell>
          <cell r="H2523" t="str">
            <v>Feszítő dübel TRSK M10x25mm</v>
          </cell>
          <cell r="I2523" t="str">
            <v>Ssipleciantis ankeris TRSK M10x25mm</v>
          </cell>
          <cell r="J2523" t="str">
            <v>Úderová kotva s prírubou TRSK M10x25mm</v>
          </cell>
          <cell r="K2523" t="str">
            <v>Ancore Ingropate din otel cu flansa TRSK M10x25mm</v>
          </cell>
          <cell r="L2523" t="str">
            <v>(EU)ETA-07/0142 24/09/2021</v>
          </cell>
          <cell r="M2523" t="str">
            <v>(EU)DoP 0292 30/09/2021</v>
          </cell>
          <cell r="N2523" t="str">
            <v>-</v>
          </cell>
          <cell r="O2523" t="str">
            <v>CE</v>
          </cell>
          <cell r="P2523" t="str">
            <v>-</v>
          </cell>
          <cell r="Q2523" t="str">
            <v>-</v>
          </cell>
          <cell r="R2523" t="str">
            <v>14</v>
          </cell>
          <cell r="S2523" t="str">
            <v/>
          </cell>
          <cell r="T2523" t="str">
            <v>UE</v>
          </cell>
          <cell r="U2523" t="str">
            <v>0, 0</v>
          </cell>
          <cell r="V2523" t="str">
            <v>ocynk galwaniczny</v>
          </cell>
          <cell r="W2523" t="str">
            <v>TRSK-M10X25</v>
          </cell>
        </row>
        <row r="2524">
          <cell r="A2524">
            <v>20387</v>
          </cell>
          <cell r="B2524" t="str">
            <v/>
          </cell>
          <cell r="C2524" t="str">
            <v>UPGD-80 BK OBEJMA DUO 80 (79-85MM) BK</v>
          </cell>
          <cell r="D2524" t="str">
            <v/>
          </cell>
          <cell r="E2524" t="str">
            <v>25</v>
          </cell>
          <cell r="F2524" t="str">
            <v>Obejma DUO 80 (79-85mm) BK</v>
          </cell>
          <cell r="G2524" t="str">
            <v>Pipe clamp DUO 80 (79-85mm) BK</v>
          </cell>
          <cell r="H2524" t="str">
            <v>Csőbilincs DUO 80 (79-85mm) BK</v>
          </cell>
          <cell r="I2524" t="str">
            <v>Laikiklis DUO 80 (79-85mm) BK</v>
          </cell>
          <cell r="J2524" t="str">
            <v>Objímka DUO 80 (79-85mm) BK</v>
          </cell>
          <cell r="K2524" t="str">
            <v>Colier tip DUO 80 (79-85mm) BK</v>
          </cell>
          <cell r="L2524" t="str">
            <v>(PL)ITB-KOT-2018/0556 wydanie 2 30/06/2020; (HU)A-101/2016 18/11/2021; (SK)SK TP-19/0004-verzia 02 23/03/2022; (RO)AT 017-05-4053-2024 28/02/2024</v>
          </cell>
          <cell r="M2524" t="str">
            <v>(PL)03/2020 30/05/2023; (HU)02/2021 18/11/2021; (SK)01/2022 23/03/2022; (RO)01/2024 28/02/2024</v>
          </cell>
          <cell r="N2524" t="str">
            <v>B</v>
          </cell>
          <cell r="O2524" t="str">
            <v>-</v>
          </cell>
          <cell r="P2524" t="str">
            <v>-</v>
          </cell>
          <cell r="Q2524" t="str">
            <v>-</v>
          </cell>
          <cell r="R2524" t="str">
            <v>18</v>
          </cell>
          <cell r="S2524" t="str">
            <v/>
          </cell>
          <cell r="T2524" t="str">
            <v>THALE sp. z o.o. sp.k.</v>
          </cell>
          <cell r="U2524" t="str">
            <v>11-041 Olsztyn, Poland, Wilimowo 2, Poland</v>
          </cell>
          <cell r="V2524" t="str">
            <v>ocynk galwaniczny</v>
          </cell>
          <cell r="W2524" t="str">
            <v>UPGD-80 BK</v>
          </cell>
        </row>
        <row r="2525">
          <cell r="A2525">
            <v>19257</v>
          </cell>
          <cell r="B2525" t="str">
            <v/>
          </cell>
          <cell r="C2525" t="str">
            <v>TSM-M6X60 ŚRUBA TSM M6X60MM SW13</v>
          </cell>
          <cell r="D2525" t="str">
            <v/>
          </cell>
          <cell r="E2525" t="str">
            <v>25</v>
          </cell>
          <cell r="F2525" t="str">
            <v>Śruba TSM M6x60mm SW13</v>
          </cell>
          <cell r="G2525" t="str">
            <v>Threaded rod hanger TSM M6X60mm sw13</v>
          </cell>
          <cell r="H2525" t="str">
            <v>Meneteszár függesztőTSM M6X60mm sw13</v>
          </cell>
          <cell r="I2525" t="str">
            <v>Varztas TSM M6x60mm SW13</v>
          </cell>
          <cell r="J2525" t="str">
            <v>Skrutka do betónu s 6-hran. hlavou TSM 6x60mm SW13</v>
          </cell>
          <cell r="K2525" t="str">
            <v>Surubur pentru beton  TSM M6X60mm sw13</v>
          </cell>
          <cell r="L2525" t="str">
            <v>(EU)ETA-15/0514 15/09/2021</v>
          </cell>
          <cell r="M2525" t="str">
            <v>(EU)DoP No.2873-CPR-401-11/01.21-EN 30/06/2022</v>
          </cell>
          <cell r="N2525" t="str">
            <v>-</v>
          </cell>
          <cell r="O2525" t="str">
            <v>CE</v>
          </cell>
          <cell r="P2525" t="str">
            <v>-</v>
          </cell>
          <cell r="Q2525" t="str">
            <v>-</v>
          </cell>
          <cell r="R2525" t="str">
            <v>15</v>
          </cell>
          <cell r="S2525" t="str">
            <v/>
          </cell>
          <cell r="T2525" t="str">
            <v>UE</v>
          </cell>
          <cell r="U2525" t="str">
            <v>0, 0</v>
          </cell>
          <cell r="V2525" t="str">
            <v>ocynk galwaniczny</v>
          </cell>
          <cell r="W2525" t="str">
            <v>TSM-M6X60</v>
          </cell>
        </row>
        <row r="2526">
          <cell r="A2526">
            <v>34763</v>
          </cell>
          <cell r="B2526" t="str">
            <v>80572001000</v>
          </cell>
          <cell r="C2526" t="str">
            <v>WTVM10 WIESZAK BLACH TRAPEZOWYCH WTV M10</v>
          </cell>
          <cell r="D2526" t="str">
            <v>5907754273191</v>
          </cell>
          <cell r="E2526" t="str">
            <v>50</v>
          </cell>
          <cell r="F2526" t="str">
            <v>Wieszak blach trapezowych WTV M10</v>
          </cell>
          <cell r="G2526" t="str">
            <v>Trapeze hanger WTV M10</v>
          </cell>
          <cell r="H2526" t="str">
            <v>Trapézlemez függesztő WTV M10</v>
          </cell>
          <cell r="I2526" t="str">
            <v>Pakaba prie profiliotos skardos WTV M10</v>
          </cell>
          <cell r="J2526" t="str">
            <v>Záves na trapézový plech WTV M10</v>
          </cell>
          <cell r="K2526" t="str">
            <v>Carlig pentru table trapezoidale WTV M10</v>
          </cell>
          <cell r="L2526" t="str">
            <v>-</v>
          </cell>
          <cell r="M2526" t="str">
            <v>-</v>
          </cell>
          <cell r="N2526" t="str">
            <v>-</v>
          </cell>
          <cell r="O2526" t="str">
            <v>-</v>
          </cell>
          <cell r="P2526" t="str">
            <v>-</v>
          </cell>
          <cell r="Q2526" t="str">
            <v>-</v>
          </cell>
          <cell r="R2526" t="str">
            <v>0</v>
          </cell>
          <cell r="S2526" t="str">
            <v/>
          </cell>
          <cell r="T2526" t="str">
            <v>THALE sp. z o.o. sp.k.</v>
          </cell>
          <cell r="U2526" t="str">
            <v>11-041 Olsztyn, Poland, Wilimowo 2, Poland</v>
          </cell>
          <cell r="V2526" t="str">
            <v>ocynk galwaniczny</v>
          </cell>
          <cell r="W2526" t="str">
            <v>WTVM10</v>
          </cell>
        </row>
        <row r="2527">
          <cell r="A2527">
            <v>18469</v>
          </cell>
          <cell r="B2527" t="str">
            <v/>
          </cell>
          <cell r="C2527" t="str">
            <v>UPGD-40 BK OBEJMA DUO 40 (36-41MM) BK</v>
          </cell>
          <cell r="D2527" t="str">
            <v/>
          </cell>
          <cell r="E2527" t="str">
            <v>100</v>
          </cell>
          <cell r="F2527" t="str">
            <v>Obejma DUO 40 (36-41mm) BK</v>
          </cell>
          <cell r="G2527" t="str">
            <v>Pipe clamp DUO 40 (36-41mm) BK</v>
          </cell>
          <cell r="H2527" t="str">
            <v>Csőbilincs DUO 40 (36-41mm) BK</v>
          </cell>
          <cell r="I2527" t="str">
            <v>Laikiklis DUO 40 (36-41mm) BK</v>
          </cell>
          <cell r="J2527" t="str">
            <v>Objímka DUO 40 (36-41mm) BK</v>
          </cell>
          <cell r="K2527" t="str">
            <v>Colier tip DUO 40 (36-41mm) BK</v>
          </cell>
          <cell r="L2527" t="str">
            <v>(PL)ITB-KOT-2018/0744 wydanie 2 27/03/2020; (HU)A-101/2016 18/11/2021; (SK)SK TP-19/0004-verzia 02 23/03/2022; (RO)AT 017-05-4053-2024 28/02/2024</v>
          </cell>
          <cell r="M2527" t="str">
            <v>(PL)01/2020 30/05/2023; (HU)02/2021 18/11/2021; (SK)01/2022 23/03/2022; (RO)01/2024 28/02/2024</v>
          </cell>
          <cell r="N2527" t="str">
            <v>B</v>
          </cell>
          <cell r="O2527" t="str">
            <v>-</v>
          </cell>
          <cell r="P2527" t="str">
            <v>-</v>
          </cell>
          <cell r="Q2527" t="str">
            <v>-</v>
          </cell>
          <cell r="R2527" t="str">
            <v>15</v>
          </cell>
          <cell r="S2527" t="str">
            <v/>
          </cell>
          <cell r="T2527" t="str">
            <v>THALE sp. z o.o. sp.k.</v>
          </cell>
          <cell r="U2527" t="str">
            <v>11-041 Olsztyn, Poland, Wilimowo 2, Poland</v>
          </cell>
          <cell r="V2527" t="str">
            <v>ocynk galwaniczny</v>
          </cell>
          <cell r="W2527" t="str">
            <v>UPGD-40 BK</v>
          </cell>
        </row>
        <row r="2528">
          <cell r="A2528">
            <v>30996</v>
          </cell>
          <cell r="B2528" t="str">
            <v>90000020017</v>
          </cell>
          <cell r="C2528" t="str">
            <v>YFARBAFIREFILM FC2  25KG 17,4 LITRÓW</v>
          </cell>
          <cell r="D2528" t="str">
            <v>5907754268906</v>
          </cell>
          <cell r="E2528" t="str">
            <v/>
          </cell>
          <cell r="L2528" t="str">
            <v>-</v>
          </cell>
          <cell r="M2528" t="str">
            <v>-</v>
          </cell>
          <cell r="N2528" t="str">
            <v>-</v>
          </cell>
          <cell r="O2528" t="str">
            <v>-</v>
          </cell>
          <cell r="P2528" t="str">
            <v>-</v>
          </cell>
          <cell r="Q2528" t="str">
            <v>-</v>
          </cell>
          <cell r="S2528" t="str">
            <v/>
          </cell>
          <cell r="T2528" t="str">
            <v>THALE sp. z o.o. sp.k.</v>
          </cell>
          <cell r="U2528" t="str">
            <v>11-041 Olsztyn, Poland, Wilimowo 2, Poland</v>
          </cell>
          <cell r="V2528" t="str">
            <v/>
          </cell>
          <cell r="W2528" t="str">
            <v>YFARBAFIREFILM FC2</v>
          </cell>
        </row>
        <row r="2529">
          <cell r="A2529">
            <v>35415</v>
          </cell>
          <cell r="B2529" t="str">
            <v>81840150001</v>
          </cell>
          <cell r="C2529" t="str">
            <v>SKC-15 SZCZOTKA SKC-15 FI 13-18MM</v>
          </cell>
          <cell r="D2529" t="str">
            <v>5907754240742</v>
          </cell>
          <cell r="E2529" t="str">
            <v>1</v>
          </cell>
          <cell r="F2529" t="str">
            <v>Szczotka SKC-15 fi 13-18mm</v>
          </cell>
          <cell r="G2529" t="str">
            <v>Brush skc-15 dia 13-18mm</v>
          </cell>
          <cell r="H2529" t="str">
            <v>Furattisztító kefe skc-15 átmérő 13-18mm</v>
          </cell>
          <cell r="I2529" t="str">
            <v>Sepetys SKC-15 fi 13-18mm</v>
          </cell>
          <cell r="J2529" t="str">
            <v>Kefa na čistenie otvorov SKC-15 priemer 13-18mm</v>
          </cell>
          <cell r="K2529" t="str">
            <v>Perie SKC-15 fi 13-18mm</v>
          </cell>
          <cell r="L2529" t="str">
            <v>-</v>
          </cell>
          <cell r="M2529" t="str">
            <v>-</v>
          </cell>
          <cell r="N2529" t="str">
            <v>-</v>
          </cell>
          <cell r="O2529" t="str">
            <v>-</v>
          </cell>
          <cell r="P2529" t="str">
            <v>-</v>
          </cell>
          <cell r="Q2529" t="str">
            <v>-</v>
          </cell>
          <cell r="R2529" t="str">
            <v>0</v>
          </cell>
          <cell r="S2529" t="str">
            <v/>
          </cell>
          <cell r="T2529" t="str">
            <v>THALE sp. z o.o. sp.k.</v>
          </cell>
          <cell r="U2529" t="str">
            <v>11-041 Olsztyn, Poland, Wilimowo 2, Poland</v>
          </cell>
          <cell r="V2529" t="str">
            <v>ocynk galwaniczny</v>
          </cell>
          <cell r="W2529" t="str">
            <v>SKC-15</v>
          </cell>
        </row>
        <row r="2530">
          <cell r="A2530">
            <v>20467</v>
          </cell>
          <cell r="B2530" t="str">
            <v>80120208010</v>
          </cell>
          <cell r="C2530" t="str">
            <v>UPGD-80 KPL OBEJMA DUO 80 (79-85MM) KPL</v>
          </cell>
          <cell r="D2530" t="str">
            <v>5907754250154</v>
          </cell>
          <cell r="E2530" t="str">
            <v>25</v>
          </cell>
          <cell r="F2530" t="str">
            <v>Obejma DUO 80 (79-85mm) KPL</v>
          </cell>
          <cell r="G2530" t="str">
            <v>Pipe clamp DUO 80 (79-85mm) KPL</v>
          </cell>
          <cell r="H2530" t="str">
            <v>Csőbilincs DUO 80 (79-85mm) KPL</v>
          </cell>
          <cell r="I2530" t="str">
            <v>Laikiklis DUO 80 (79-85mm) KPL</v>
          </cell>
          <cell r="J2530" t="str">
            <v>Objímka DUO 80 (79-85mm) KPL</v>
          </cell>
          <cell r="K2530" t="str">
            <v>Colier tip DUO 80 (79-85mm) KPL</v>
          </cell>
          <cell r="L2530" t="str">
            <v>(PL)ITB-KOT-2018/0556 wydanie 2 30/06/2020; (HU)A-101/2016 18/11/2021; (SK)SK TP-19/0004-verzia 02 23/03/2022; (RO)AT 017-05-4053-2024 28/02/2024</v>
          </cell>
          <cell r="M2530" t="str">
            <v>(PL)03/2020 30/05/2023; (HU)02/2021 18/11/2021; (SK)01/2022 23/03/2022; (RO)01/2024 28/02/2024</v>
          </cell>
          <cell r="N2530" t="str">
            <v>B</v>
          </cell>
          <cell r="O2530" t="str">
            <v>-</v>
          </cell>
          <cell r="P2530" t="str">
            <v>-</v>
          </cell>
          <cell r="Q2530" t="str">
            <v>-</v>
          </cell>
          <cell r="R2530" t="str">
            <v>18</v>
          </cell>
          <cell r="S2530" t="str">
            <v/>
          </cell>
          <cell r="T2530" t="str">
            <v>THALE sp. z o.o. sp.k.</v>
          </cell>
          <cell r="U2530" t="str">
            <v>11-041 Olsztyn, Poland, Wilimowo 2, Poland</v>
          </cell>
          <cell r="V2530" t="str">
            <v>ocynk galwaniczny</v>
          </cell>
          <cell r="W2530" t="str">
            <v>UPGD-80 KPL</v>
          </cell>
        </row>
        <row r="2531">
          <cell r="A2531">
            <v>19256</v>
          </cell>
          <cell r="B2531" t="str">
            <v/>
          </cell>
          <cell r="C2531" t="str">
            <v>TSM-M10X90 ŚRUBA TSM M10X90MM SW15</v>
          </cell>
          <cell r="D2531" t="str">
            <v/>
          </cell>
          <cell r="E2531" t="str">
            <v>25</v>
          </cell>
          <cell r="F2531" t="str">
            <v>Śruba TSM M10x90mm SW15</v>
          </cell>
          <cell r="G2531" t="str">
            <v>Threaded rod hanger TSM M10x90mm sw15</v>
          </cell>
          <cell r="H2531" t="str">
            <v>Meneteszár függesztőTSM M10x90mm sw15</v>
          </cell>
          <cell r="I2531" t="str">
            <v>Varztas TSM M10x90mm SW15</v>
          </cell>
          <cell r="J2531" t="str">
            <v>Skrutka do betónu s 6-hran. hlavou TSM 10x90mm SW15</v>
          </cell>
          <cell r="K2531" t="str">
            <v>Surubur pentru beton  TSM M10x90mm sw15</v>
          </cell>
          <cell r="L2531" t="str">
            <v>(EU)ETA-15/0514 15/09/2021</v>
          </cell>
          <cell r="M2531" t="str">
            <v>(EU)DoP No.2873-CPR-401-11/01.21-EN 30/06/2022</v>
          </cell>
          <cell r="N2531" t="str">
            <v>-</v>
          </cell>
          <cell r="O2531" t="str">
            <v>CE</v>
          </cell>
          <cell r="P2531" t="str">
            <v>-</v>
          </cell>
          <cell r="Q2531" t="str">
            <v>-</v>
          </cell>
          <cell r="R2531" t="str">
            <v>15</v>
          </cell>
          <cell r="S2531" t="str">
            <v/>
          </cell>
          <cell r="T2531" t="str">
            <v>UE</v>
          </cell>
          <cell r="U2531" t="str">
            <v>0, 0</v>
          </cell>
          <cell r="V2531" t="str">
            <v>ocynk galwaniczny</v>
          </cell>
          <cell r="W2531" t="str">
            <v>TSM-M10X90</v>
          </cell>
        </row>
        <row r="2532">
          <cell r="A2532">
            <v>26113</v>
          </cell>
          <cell r="B2532" t="str">
            <v>80140211200</v>
          </cell>
          <cell r="C2532" t="str">
            <v>UPGSB-12 BK OBEJMA SZYBKIEGO MONTAŻU BACO 12 (11-12)</v>
          </cell>
          <cell r="D2532" t="str">
            <v>5907754259690</v>
          </cell>
          <cell r="E2532" t="str">
            <v>50</v>
          </cell>
          <cell r="F2532" t="str">
            <v>Obejma szybkiego montażu BACO 12 (11-12) BK</v>
          </cell>
          <cell r="G2532" t="str">
            <v>Quick installation pipe clamp BACO 12 (11-12) BK</v>
          </cell>
          <cell r="H2532" t="str">
            <v>BACO gyorsszerelésű csőbilincs 12 (11-12) BK</v>
          </cell>
          <cell r="I2532" t="str">
            <v>Greito montavimo laikiklis BACO 12 (11-12) BK</v>
          </cell>
          <cell r="J2532" t="str">
            <v>Rýchlomontážna objímka BACO 12 (11-12) BK</v>
          </cell>
          <cell r="K2532" t="str">
            <v>Colier rapid BACO 12 (11-12) BK</v>
          </cell>
          <cell r="L2532" t="str">
            <v>(PL)ITB-KOT-2018/0556 wydanie 2 30/06/2020; (HU)A-101/2016 18/11/2021; (SK)SK TP-19/0004-verzia 02 23/03/2022; (RO)AT 017-05-4053-2024 28/02/2024</v>
          </cell>
          <cell r="M2532" t="str">
            <v>(PL)03/2020 30/05/2023; (HU)02/2021 18/11/2021; (SK)01/2022 23/03/2022; (RO)01/2024 28/02/2024</v>
          </cell>
          <cell r="N2532" t="str">
            <v>B</v>
          </cell>
          <cell r="O2532" t="str">
            <v>-</v>
          </cell>
          <cell r="P2532" t="str">
            <v>-</v>
          </cell>
          <cell r="Q2532" t="str">
            <v>-</v>
          </cell>
          <cell r="R2532" t="str">
            <v>20</v>
          </cell>
          <cell r="S2532" t="str">
            <v/>
          </cell>
          <cell r="T2532" t="str">
            <v>THALE sp. z o.o. sp.k.</v>
          </cell>
          <cell r="U2532" t="str">
            <v>11-041 Olsztyn, Poland, Wilimowo 2, Poland</v>
          </cell>
          <cell r="V2532" t="str">
            <v>ocynk galwaniczny</v>
          </cell>
          <cell r="W2532" t="str">
            <v>UPGSB-12 BK</v>
          </cell>
        </row>
        <row r="2533">
          <cell r="A2533">
            <v>30265</v>
          </cell>
          <cell r="B2533" t="str">
            <v>90000019017</v>
          </cell>
          <cell r="C2533" t="str">
            <v>Y-PODPORA ŚLIZG-SIL-PSF-125-1441+SILIKON</v>
          </cell>
          <cell r="D2533" t="str">
            <v>5907754267527</v>
          </cell>
          <cell r="E2533" t="str">
            <v/>
          </cell>
          <cell r="L2533" t="str">
            <v>-</v>
          </cell>
          <cell r="M2533" t="str">
            <v>-</v>
          </cell>
          <cell r="N2533" t="str">
            <v>-</v>
          </cell>
          <cell r="O2533" t="str">
            <v>-</v>
          </cell>
          <cell r="P2533" t="str">
            <v>-</v>
          </cell>
          <cell r="Q2533" t="str">
            <v>-</v>
          </cell>
          <cell r="R2533" t="str">
            <v>0</v>
          </cell>
          <cell r="S2533" t="str">
            <v/>
          </cell>
          <cell r="T2533" t="str">
            <v>THALE sp. z o.o. sp.k.</v>
          </cell>
          <cell r="U2533" t="str">
            <v>11-041 Olsztyn, Poland, Wilimowo 2, Poland</v>
          </cell>
          <cell r="V2533" t="str">
            <v/>
          </cell>
          <cell r="W2533" t="str">
            <v>Y-PODPORA ŚLIZG-SIL-PSF-125-1441+SILIKON</v>
          </cell>
        </row>
        <row r="2534">
          <cell r="A2534">
            <v>30263</v>
          </cell>
          <cell r="B2534" t="str">
            <v>90000019117</v>
          </cell>
          <cell r="C2534" t="str">
            <v>Y-PODPORA ŚLIZG-SIL-PSF-110-1442+SILIKON</v>
          </cell>
          <cell r="D2534" t="str">
            <v>5907754267534</v>
          </cell>
          <cell r="E2534" t="str">
            <v/>
          </cell>
          <cell r="L2534" t="str">
            <v>-</v>
          </cell>
          <cell r="M2534" t="str">
            <v>-</v>
          </cell>
          <cell r="N2534" t="str">
            <v>-</v>
          </cell>
          <cell r="O2534" t="str">
            <v>-</v>
          </cell>
          <cell r="P2534" t="str">
            <v>-</v>
          </cell>
          <cell r="Q2534" t="str">
            <v>-</v>
          </cell>
          <cell r="R2534" t="str">
            <v>0</v>
          </cell>
          <cell r="S2534" t="str">
            <v/>
          </cell>
          <cell r="T2534" t="str">
            <v>THALE sp. z o.o. sp.k.</v>
          </cell>
          <cell r="U2534" t="str">
            <v>11-041 Olsztyn, Poland, Wilimowo 2, Poland</v>
          </cell>
          <cell r="V2534" t="str">
            <v/>
          </cell>
          <cell r="W2534" t="str">
            <v>Y-PODPORA ŚLIZG-SIL-PSF-110-1442+SILIKON</v>
          </cell>
        </row>
        <row r="2535">
          <cell r="A2535">
            <v>30212</v>
          </cell>
          <cell r="B2535" t="str">
            <v>81470121000</v>
          </cell>
          <cell r="C2535" t="str">
            <v>M12X1000 PRĘT GWINTOWANY M12X1000MM</v>
          </cell>
          <cell r="D2535" t="str">
            <v>5907754204393</v>
          </cell>
          <cell r="E2535" t="str">
            <v>20</v>
          </cell>
          <cell r="F2535" t="str">
            <v>Pręt gwintowany M12x1000mm</v>
          </cell>
          <cell r="G2535" t="str">
            <v>Threaded rod M12x1000mm</v>
          </cell>
          <cell r="H2535" t="str">
            <v>Menetesszár M12x1000mm</v>
          </cell>
          <cell r="I2535" t="str">
            <v>Srieginis strypas  M12x1000mm</v>
          </cell>
          <cell r="J2535" t="str">
            <v>Závitová tyč M12x1000mm</v>
          </cell>
          <cell r="K2535" t="str">
            <v>Tije filetate M12x1000mm</v>
          </cell>
          <cell r="L2535" t="str">
            <v>(PL)ITB-KOT-2020/1562 wydanie 1 23/12/2020; (SK)SK TP-19/0004-verzia 02 23/03/2022; (RO)AT 017-05-4053-2024 28/02/2024</v>
          </cell>
          <cell r="M2535" t="str">
            <v>(PL)05/2020 30/05/2023; (SK)01/2022 23/03/2022; (RO)01/2024 28/02/2024</v>
          </cell>
          <cell r="N2535" t="str">
            <v>B</v>
          </cell>
          <cell r="O2535" t="str">
            <v>-</v>
          </cell>
          <cell r="P2535" t="str">
            <v>-</v>
          </cell>
          <cell r="Q2535" t="str">
            <v>-</v>
          </cell>
          <cell r="R2535" t="str">
            <v>15</v>
          </cell>
          <cell r="S2535" t="str">
            <v/>
          </cell>
          <cell r="T2535" t="str">
            <v>THALE sp. z o.o. sp.k.</v>
          </cell>
          <cell r="U2535" t="str">
            <v>11-041 Olsztyn, Poland, Wilimowo 2, Poland</v>
          </cell>
          <cell r="V2535" t="str">
            <v>ocynk galwaniczny</v>
          </cell>
          <cell r="W2535" t="str">
            <v>M12X1000</v>
          </cell>
        </row>
        <row r="2536">
          <cell r="A2536">
            <v>30261</v>
          </cell>
          <cell r="B2536" t="str">
            <v>90000019217</v>
          </cell>
          <cell r="C2536" t="str">
            <v>Y-PODPORA ŚLIZG-SIL-PSF-25-1443+SILIKON</v>
          </cell>
          <cell r="D2536" t="str">
            <v>5907754267244</v>
          </cell>
          <cell r="E2536" t="str">
            <v/>
          </cell>
          <cell r="L2536" t="str">
            <v>-</v>
          </cell>
          <cell r="M2536" t="str">
            <v>-</v>
          </cell>
          <cell r="N2536" t="str">
            <v>-</v>
          </cell>
          <cell r="O2536" t="str">
            <v>-</v>
          </cell>
          <cell r="P2536" t="str">
            <v>-</v>
          </cell>
          <cell r="Q2536" t="str">
            <v>-</v>
          </cell>
          <cell r="R2536" t="str">
            <v>0</v>
          </cell>
          <cell r="S2536" t="str">
            <v/>
          </cell>
          <cell r="T2536" t="str">
            <v>THALE sp. z o.o. sp.k.</v>
          </cell>
          <cell r="U2536" t="str">
            <v>11-041 Olsztyn, Poland, Wilimowo 2, Poland</v>
          </cell>
          <cell r="V2536" t="str">
            <v/>
          </cell>
          <cell r="W2536" t="str">
            <v>Y-PODPORA ŚLIZG-SIL-PSF-25-1443+SILIKON</v>
          </cell>
        </row>
        <row r="2537">
          <cell r="A2537">
            <v>30272</v>
          </cell>
          <cell r="B2537" t="str">
            <v>90000018817</v>
          </cell>
          <cell r="C2537" t="str">
            <v>Y-PODPORA ŚLIZG-SIL-PSF-367-1439+SILIKON</v>
          </cell>
          <cell r="D2537" t="str">
            <v>5907754267503</v>
          </cell>
          <cell r="E2537" t="str">
            <v/>
          </cell>
          <cell r="L2537" t="str">
            <v>-</v>
          </cell>
          <cell r="M2537" t="str">
            <v>-</v>
          </cell>
          <cell r="N2537" t="str">
            <v>-</v>
          </cell>
          <cell r="O2537" t="str">
            <v>-</v>
          </cell>
          <cell r="P2537" t="str">
            <v>-</v>
          </cell>
          <cell r="Q2537" t="str">
            <v>-</v>
          </cell>
          <cell r="R2537" t="str">
            <v>0</v>
          </cell>
          <cell r="S2537" t="str">
            <v/>
          </cell>
          <cell r="T2537" t="str">
            <v>THALE sp. z o.o. sp.k.</v>
          </cell>
          <cell r="U2537" t="str">
            <v>11-041 Olsztyn, Poland, Wilimowo 2, Poland</v>
          </cell>
          <cell r="V2537" t="str">
            <v/>
          </cell>
          <cell r="W2537" t="str">
            <v>Y-PODPORA ŚLIZG-SIL-PSF-367-1439+SILIKON</v>
          </cell>
        </row>
        <row r="2538">
          <cell r="A2538">
            <v>20471</v>
          </cell>
          <cell r="B2538" t="str">
            <v>81202012510</v>
          </cell>
          <cell r="C2538" t="str">
            <v>UPGD-125 KPL OBEJMA DUO 125 (125-133MM) KPL</v>
          </cell>
          <cell r="D2538" t="str">
            <v>5907754250192</v>
          </cell>
          <cell r="E2538" t="str">
            <v>25</v>
          </cell>
          <cell r="F2538" t="str">
            <v>Obejma DUO 125 (125-133mm) KPL</v>
          </cell>
          <cell r="G2538" t="str">
            <v>Pipe clamp DUO 125 (125-133mm) KPL</v>
          </cell>
          <cell r="H2538" t="str">
            <v>Csőbilincs DUO 125 (125-133mm) KPL</v>
          </cell>
          <cell r="I2538" t="str">
            <v>Laikiklis DUO 125 (125-133mm) KPL</v>
          </cell>
          <cell r="J2538" t="str">
            <v>Objímka DUO 125 (125-133mm) KPL</v>
          </cell>
          <cell r="K2538" t="str">
            <v>Colier tip DUO 125 (125-133mm) KPL</v>
          </cell>
          <cell r="L2538" t="str">
            <v>(PL)ITB-KOT-2018/0556 wydanie 2 30/06/2020; (HU)A-101/2016 18/11/2021; (SK)SK TP-19/0004-verzia 02 23/03/2022; (RO)AT 017-05-4053-2024 28/02/2024</v>
          </cell>
          <cell r="M2538" t="str">
            <v>(PL)03/2020 30/05/2023; (HU)02/2021 18/11/2021; (SK)01/2022 23/03/2022; (RO)01/2024 28/02/2024</v>
          </cell>
          <cell r="N2538" t="str">
            <v>B</v>
          </cell>
          <cell r="O2538" t="str">
            <v>-</v>
          </cell>
          <cell r="P2538" t="str">
            <v>-</v>
          </cell>
          <cell r="Q2538" t="str">
            <v>-</v>
          </cell>
          <cell r="R2538" t="str">
            <v>18</v>
          </cell>
          <cell r="S2538" t="str">
            <v/>
          </cell>
          <cell r="T2538" t="str">
            <v>THALE sp. z o.o. sp.k.</v>
          </cell>
          <cell r="U2538" t="str">
            <v>11-041 Olsztyn, Poland, Wilimowo 2, Poland</v>
          </cell>
          <cell r="V2538" t="str">
            <v>ocynk galwaniczny</v>
          </cell>
          <cell r="W2538" t="str">
            <v>UPGD-125 KPL</v>
          </cell>
        </row>
        <row r="2539">
          <cell r="A2539">
            <v>30281</v>
          </cell>
          <cell r="B2539" t="str">
            <v>90000017017</v>
          </cell>
          <cell r="C2539" t="str">
            <v>Y-PODPORA ŚLIZG-SIL-PST-25-1421+SILIKON</v>
          </cell>
          <cell r="D2539" t="str">
            <v>5907754267411</v>
          </cell>
          <cell r="E2539" t="str">
            <v/>
          </cell>
          <cell r="L2539" t="str">
            <v>-</v>
          </cell>
          <cell r="M2539" t="str">
            <v>-</v>
          </cell>
          <cell r="N2539" t="str">
            <v>-</v>
          </cell>
          <cell r="O2539" t="str">
            <v>-</v>
          </cell>
          <cell r="P2539" t="str">
            <v>-</v>
          </cell>
          <cell r="Q2539" t="str">
            <v>-</v>
          </cell>
          <cell r="R2539" t="str">
            <v>0</v>
          </cell>
          <cell r="S2539" t="str">
            <v/>
          </cell>
          <cell r="T2539" t="str">
            <v>THALE sp. z o.o. sp.k.</v>
          </cell>
          <cell r="U2539" t="str">
            <v>11-041 Olsztyn, Poland, Wilimowo 2, Poland</v>
          </cell>
          <cell r="V2539" t="str">
            <v/>
          </cell>
          <cell r="W2539" t="str">
            <v>Y-PODPORA ŚLIZG-SIL-PST-25-1421+SILIKON</v>
          </cell>
        </row>
        <row r="2540">
          <cell r="A2540">
            <v>30284</v>
          </cell>
          <cell r="B2540" t="str">
            <v>90000017117</v>
          </cell>
          <cell r="C2540" t="str">
            <v>Y-PODPORA ŚLIZG-SIL-PST-40-1422+SILIKON</v>
          </cell>
          <cell r="D2540" t="str">
            <v>5907754267428</v>
          </cell>
          <cell r="E2540" t="str">
            <v/>
          </cell>
          <cell r="L2540" t="str">
            <v>-</v>
          </cell>
          <cell r="M2540" t="str">
            <v>-</v>
          </cell>
          <cell r="N2540" t="str">
            <v>-</v>
          </cell>
          <cell r="O2540" t="str">
            <v>-</v>
          </cell>
          <cell r="P2540" t="str">
            <v>-</v>
          </cell>
          <cell r="Q2540" t="str">
            <v>-</v>
          </cell>
          <cell r="R2540" t="str">
            <v>0</v>
          </cell>
          <cell r="S2540" t="str">
            <v/>
          </cell>
          <cell r="T2540" t="str">
            <v>THALE sp. z o.o. sp.k.</v>
          </cell>
          <cell r="U2540" t="str">
            <v>11-041 Olsztyn, Poland, Wilimowo 2, Poland</v>
          </cell>
          <cell r="V2540" t="str">
            <v/>
          </cell>
          <cell r="W2540" t="str">
            <v>Y-PODPORA ŚLIZG-SIL-PST-40-1422+SILIKON</v>
          </cell>
        </row>
        <row r="2541">
          <cell r="A2541">
            <v>30267</v>
          </cell>
          <cell r="B2541" t="str">
            <v>90000018917</v>
          </cell>
          <cell r="C2541" t="str">
            <v>Y-PODPORA ŚLIZG-SIL-PSF-264-1440+SILIKON</v>
          </cell>
          <cell r="D2541" t="str">
            <v>5907754267510</v>
          </cell>
          <cell r="E2541" t="str">
            <v/>
          </cell>
          <cell r="L2541" t="str">
            <v>-</v>
          </cell>
          <cell r="M2541" t="str">
            <v>-</v>
          </cell>
          <cell r="N2541" t="str">
            <v>-</v>
          </cell>
          <cell r="O2541" t="str">
            <v>-</v>
          </cell>
          <cell r="P2541" t="str">
            <v>-</v>
          </cell>
          <cell r="Q2541" t="str">
            <v>-</v>
          </cell>
          <cell r="R2541" t="str">
            <v>0</v>
          </cell>
          <cell r="S2541" t="str">
            <v/>
          </cell>
          <cell r="T2541" t="str">
            <v>THALE sp. z o.o. sp.k.</v>
          </cell>
          <cell r="U2541" t="str">
            <v>11-041 Olsztyn, Poland, Wilimowo 2, Poland</v>
          </cell>
          <cell r="V2541" t="str">
            <v/>
          </cell>
          <cell r="W2541" t="str">
            <v>Y-PODPORA ŚLIZG-SIL-PSF-264-1440+SILIKON</v>
          </cell>
        </row>
        <row r="2542">
          <cell r="A2542">
            <v>30286</v>
          </cell>
          <cell r="B2542" t="str">
            <v>90000017317</v>
          </cell>
          <cell r="C2542" t="str">
            <v>Y-PODPORA ŚLIZG-SIL-PST-50-1424+SILIKON</v>
          </cell>
          <cell r="D2542" t="str">
            <v>5907754267329</v>
          </cell>
          <cell r="E2542" t="str">
            <v/>
          </cell>
          <cell r="L2542" t="str">
            <v>-</v>
          </cell>
          <cell r="M2542" t="str">
            <v>-</v>
          </cell>
          <cell r="N2542" t="str">
            <v>-</v>
          </cell>
          <cell r="O2542" t="str">
            <v>-</v>
          </cell>
          <cell r="P2542" t="str">
            <v>-</v>
          </cell>
          <cell r="Q2542" t="str">
            <v>-</v>
          </cell>
          <cell r="R2542" t="str">
            <v>0</v>
          </cell>
          <cell r="S2542" t="str">
            <v/>
          </cell>
          <cell r="T2542" t="str">
            <v>THALE sp. z o.o. sp.k.</v>
          </cell>
          <cell r="U2542" t="str">
            <v>11-041 Olsztyn, Poland, Wilimowo 2, Poland</v>
          </cell>
          <cell r="V2542" t="str">
            <v/>
          </cell>
          <cell r="W2542" t="str">
            <v>Y-PODPORA ŚLIZG-SIL-PST-50-1424+SILIKON</v>
          </cell>
        </row>
        <row r="2543">
          <cell r="A2543">
            <v>30282</v>
          </cell>
          <cell r="B2543" t="str">
            <v>90000018417</v>
          </cell>
          <cell r="C2543" t="str">
            <v>Y-PODPORA ŚLIZG-SIL-PST-211-1435+SILIKON</v>
          </cell>
          <cell r="D2543" t="str">
            <v>5907754267404</v>
          </cell>
          <cell r="E2543" t="str">
            <v/>
          </cell>
          <cell r="L2543" t="str">
            <v>-</v>
          </cell>
          <cell r="M2543" t="str">
            <v>-</v>
          </cell>
          <cell r="N2543" t="str">
            <v>-</v>
          </cell>
          <cell r="O2543" t="str">
            <v>-</v>
          </cell>
          <cell r="P2543" t="str">
            <v>-</v>
          </cell>
          <cell r="Q2543" t="str">
            <v>-</v>
          </cell>
          <cell r="R2543" t="str">
            <v>0</v>
          </cell>
          <cell r="S2543" t="str">
            <v/>
          </cell>
          <cell r="T2543" t="str">
            <v>THALE sp. z o.o. sp.k.</v>
          </cell>
          <cell r="U2543" t="str">
            <v>11-041 Olsztyn, Poland, Wilimowo 2, Poland</v>
          </cell>
          <cell r="V2543" t="str">
            <v/>
          </cell>
          <cell r="W2543" t="str">
            <v>Y-PODPORA ŚLIZG-SIL-PST-211-1435+SILIKON</v>
          </cell>
        </row>
        <row r="2544">
          <cell r="A2544">
            <v>31361</v>
          </cell>
          <cell r="B2544" t="str">
            <v>8100018001</v>
          </cell>
          <cell r="C2544" t="str">
            <v>UKD8 UCHWYT KRATY  WEMA D M8</v>
          </cell>
          <cell r="D2544" t="str">
            <v>5907754269644</v>
          </cell>
          <cell r="E2544" t="str">
            <v>1</v>
          </cell>
          <cell r="F2544" t="str">
            <v>Uchwyt kraty wema D M8</v>
          </cell>
          <cell r="G2544" t="str">
            <v>Wema lattice handle D M8</v>
          </cell>
          <cell r="H2544" t="str">
            <v>Wema rács fogantyú D M8</v>
          </cell>
          <cell r="I2544" t="str">
            <v>Wema roteles D M8</v>
          </cell>
          <cell r="K2544" t="str">
            <v>Mâner latice wema D M8</v>
          </cell>
          <cell r="L2544" t="str">
            <v>-</v>
          </cell>
          <cell r="M2544" t="str">
            <v>-</v>
          </cell>
          <cell r="N2544" t="str">
            <v>-</v>
          </cell>
          <cell r="O2544" t="str">
            <v>-</v>
          </cell>
          <cell r="P2544" t="str">
            <v>-</v>
          </cell>
          <cell r="Q2544" t="str">
            <v>-</v>
          </cell>
          <cell r="S2544" t="str">
            <v/>
          </cell>
          <cell r="T2544" t="str">
            <v>POLSKA</v>
          </cell>
          <cell r="U2544" t="str">
            <v xml:space="preserve">, </v>
          </cell>
          <cell r="V2544" t="str">
            <v/>
          </cell>
          <cell r="W2544" t="str">
            <v>UKD8</v>
          </cell>
        </row>
        <row r="2545">
          <cell r="A2545">
            <v>31362</v>
          </cell>
          <cell r="B2545" t="str">
            <v>8100028001</v>
          </cell>
          <cell r="C2545" t="str">
            <v>UKL8 UCHWYT KRATY  WEMA L M8</v>
          </cell>
          <cell r="D2545" t="str">
            <v>5907754269651</v>
          </cell>
          <cell r="E2545" t="str">
            <v>1</v>
          </cell>
          <cell r="F2545" t="str">
            <v>Uchwyt kraty wema L M8</v>
          </cell>
          <cell r="G2545" t="str">
            <v>Wema lattice handle L M8</v>
          </cell>
          <cell r="H2545" t="str">
            <v>Wema rács fogantyú L M8</v>
          </cell>
          <cell r="I2545" t="str">
            <v>Wema roteles L M8</v>
          </cell>
          <cell r="K2545" t="str">
            <v>Mâner latice wema L M8</v>
          </cell>
          <cell r="L2545" t="str">
            <v>-</v>
          </cell>
          <cell r="M2545" t="str">
            <v>-</v>
          </cell>
          <cell r="N2545" t="str">
            <v>-</v>
          </cell>
          <cell r="O2545" t="str">
            <v>-</v>
          </cell>
          <cell r="P2545" t="str">
            <v>-</v>
          </cell>
          <cell r="Q2545" t="str">
            <v>-</v>
          </cell>
          <cell r="S2545" t="str">
            <v/>
          </cell>
          <cell r="T2545" t="str">
            <v>POLSKA</v>
          </cell>
          <cell r="U2545" t="str">
            <v xml:space="preserve">, </v>
          </cell>
          <cell r="V2545" t="str">
            <v/>
          </cell>
          <cell r="W2545" t="str">
            <v>UKL8</v>
          </cell>
        </row>
        <row r="2546">
          <cell r="A2546">
            <v>5869</v>
          </cell>
          <cell r="B2546" t="str">
            <v>81210240002</v>
          </cell>
          <cell r="C2546" t="str">
            <v>N-UWG-400 OBEJMA UWG 400 BK</v>
          </cell>
          <cell r="D2546" t="str">
            <v>5907754223912</v>
          </cell>
          <cell r="E2546" t="str">
            <v>5</v>
          </cell>
          <cell r="F2546" t="str">
            <v>Obejma UWG 400 BK</v>
          </cell>
          <cell r="G2546" t="str">
            <v>Ventilation pipe clamp UWG 400 BK</v>
          </cell>
          <cell r="H2546" t="str">
            <v>Légtechnikai bilincs UWG 400 BK</v>
          </cell>
          <cell r="I2546" t="str">
            <v>Laikiklis  UWG 400 BK</v>
          </cell>
          <cell r="K2546" t="str">
            <v>Coliere pentru ventilatie UWG 400 BK</v>
          </cell>
          <cell r="L2546" t="str">
            <v>(PL)ITB-KOT-2020/1561 wydanie 1 15/12/2020; (HU)A-101/2016 18/11/2021; (SK)SK TP-19/0004-verzia 02 23/03/2022; (RO)AT 017-05-4053-2024 28/02/2024</v>
          </cell>
          <cell r="M2546" t="str">
            <v>(PL)04/2020 30/05/2023; (HU)02/2021 18/11/2021; (SK)01/2022 23/03/2022; (RO)01/2024 28/02/2024</v>
          </cell>
          <cell r="N2546" t="str">
            <v>B</v>
          </cell>
          <cell r="O2546" t="str">
            <v>-</v>
          </cell>
          <cell r="P2546" t="str">
            <v>-</v>
          </cell>
          <cell r="Q2546" t="str">
            <v>-</v>
          </cell>
          <cell r="R2546" t="str">
            <v>15</v>
          </cell>
          <cell r="S2546" t="str">
            <v/>
          </cell>
          <cell r="T2546" t="str">
            <v>THALE sp. z o.o. sp.k.</v>
          </cell>
          <cell r="U2546" t="str">
            <v>11-041 Olsztyn, Poland, Wilimowo 2, Poland</v>
          </cell>
          <cell r="V2546" t="str">
            <v>pasywacja</v>
          </cell>
          <cell r="W2546" t="str">
            <v>N-UWG-400</v>
          </cell>
        </row>
        <row r="2547">
          <cell r="A2547">
            <v>12151</v>
          </cell>
          <cell r="B2547" t="str">
            <v>81210228002</v>
          </cell>
          <cell r="C2547" t="str">
            <v>N-UWG-280 OBEJMA UWG 280 BK</v>
          </cell>
          <cell r="D2547" t="str">
            <v>5907754233935</v>
          </cell>
          <cell r="E2547" t="str">
            <v>1</v>
          </cell>
          <cell r="F2547" t="str">
            <v>Obejma UWG 280 BK</v>
          </cell>
          <cell r="G2547" t="str">
            <v>Ventilation pipe clamp UWG 280 BK</v>
          </cell>
          <cell r="H2547" t="str">
            <v>Légtechnikai bilincs UWG 280 BK</v>
          </cell>
          <cell r="I2547" t="str">
            <v>Laikiklis  UWG 280 BK</v>
          </cell>
          <cell r="J2547" t="str">
            <v>Objímka pre ventilačné systémy UWG 280 BK</v>
          </cell>
          <cell r="K2547" t="str">
            <v>Coliere pentru ventilatie UWG 280 BK</v>
          </cell>
          <cell r="L2547" t="str">
            <v>(PL)ITB-KOT-2020/1561 wydanie 1 15/12/2020; (HU)A-101/2016 18/11/2021; (SK)SK TP-19/0004-verzia 02 23/03/2022; (RO)AT 017-05-4053-2024 28/02/2024</v>
          </cell>
          <cell r="M2547" t="str">
            <v>(PL)04/2020 30/05/2023; (HU)02/2021 18/11/2021; (SK)01/2022 23/03/2022; (RO)01/2024 28/02/2024</v>
          </cell>
          <cell r="N2547" t="str">
            <v>B</v>
          </cell>
          <cell r="O2547" t="str">
            <v>-</v>
          </cell>
          <cell r="P2547" t="str">
            <v>-</v>
          </cell>
          <cell r="Q2547" t="str">
            <v>-</v>
          </cell>
          <cell r="R2547" t="str">
            <v>15</v>
          </cell>
          <cell r="S2547" t="str">
            <v/>
          </cell>
          <cell r="T2547" t="str">
            <v>THALE sp. z o.o. sp.k.</v>
          </cell>
          <cell r="U2547" t="str">
            <v>11-041 Olsztyn, Poland, Wilimowo 2, Poland</v>
          </cell>
          <cell r="V2547" t="str">
            <v>pasywacja</v>
          </cell>
          <cell r="W2547" t="str">
            <v>N-UWG-280</v>
          </cell>
        </row>
        <row r="2548">
          <cell r="A2548">
            <v>12419</v>
          </cell>
          <cell r="B2548" t="str">
            <v>81210222502</v>
          </cell>
          <cell r="C2548" t="str">
            <v>N-UWG-225 OBEJMA UWG 225 BK</v>
          </cell>
          <cell r="D2548" t="str">
            <v>5907754235939</v>
          </cell>
          <cell r="E2548" t="str">
            <v>10</v>
          </cell>
          <cell r="F2548" t="str">
            <v>Obejma UWG 225 BK</v>
          </cell>
          <cell r="G2548" t="str">
            <v>Ventilation pipe clamp UWG 225 BK</v>
          </cell>
          <cell r="H2548" t="str">
            <v>Légtechnikai bilincs UWG 225 BK</v>
          </cell>
          <cell r="I2548" t="str">
            <v>Laikiklis  UWG 225 BK</v>
          </cell>
          <cell r="J2548" t="str">
            <v>Objímka pre ventilačné systémy UWG 225 BK</v>
          </cell>
          <cell r="K2548" t="str">
            <v>Coliere pentru ventilatie UWG 225 BK</v>
          </cell>
          <cell r="L2548" t="str">
            <v>(PL)ITB-KOT-2020/1561 wydanie 1 15/12/2020; (HU)A-101/2016 18/11/2021; (SK)SK TP-19/0004-verzia 02 23/03/2022; (RO)AT 017-05-4053-2024 28/02/2024</v>
          </cell>
          <cell r="M2548" t="str">
            <v>(PL)04/2020 30/05/2023; (HU)02/2021 18/11/2021; (SK)01/2022 23/03/2022; (RO)01/2024 28/02/2024</v>
          </cell>
          <cell r="N2548" t="str">
            <v>B</v>
          </cell>
          <cell r="O2548" t="str">
            <v>-</v>
          </cell>
          <cell r="P2548" t="str">
            <v>-</v>
          </cell>
          <cell r="Q2548" t="str">
            <v>-</v>
          </cell>
          <cell r="R2548" t="str">
            <v>15</v>
          </cell>
          <cell r="S2548" t="str">
            <v/>
          </cell>
          <cell r="T2548" t="str">
            <v>THALE sp. z o.o. sp.k.</v>
          </cell>
          <cell r="U2548" t="str">
            <v>11-041 Olsztyn, Poland, Wilimowo 2, Poland</v>
          </cell>
          <cell r="V2548" t="str">
            <v>pasywacja</v>
          </cell>
          <cell r="W2548" t="str">
            <v>N-UWG-225</v>
          </cell>
        </row>
        <row r="2549">
          <cell r="A2549">
            <v>12418</v>
          </cell>
          <cell r="B2549" t="str">
            <v>81210218002</v>
          </cell>
          <cell r="C2549" t="str">
            <v>N-UWG-180 OBEJMA UWG 180 BK</v>
          </cell>
          <cell r="D2549" t="str">
            <v>5907754235922</v>
          </cell>
          <cell r="E2549" t="str">
            <v>10</v>
          </cell>
          <cell r="F2549" t="str">
            <v>Obejma UWG 180 BK</v>
          </cell>
          <cell r="G2549" t="str">
            <v>Ventilation pipe clamp UWG 180 BK</v>
          </cell>
          <cell r="H2549" t="str">
            <v>Légtechnikai bilincs UWG 180 BK</v>
          </cell>
          <cell r="I2549" t="str">
            <v>Laikiklis  UWG 180 BK</v>
          </cell>
          <cell r="J2549" t="str">
            <v>Objímka pre ventilačné systémy UWG 180 BK</v>
          </cell>
          <cell r="K2549" t="str">
            <v>Coliere pentru ventilatie UWG 180 BK</v>
          </cell>
          <cell r="L2549" t="str">
            <v>(PL)ITB-KOT-2020/1561 wydanie 1 15/12/2020; (HU)A-101/2016 18/11/2021; (SK)SK TP-19/0004-verzia 02 23/03/2022; (RO)AT 017-05-4053-2024 28/02/2024</v>
          </cell>
          <cell r="M2549" t="str">
            <v>(PL)04/2020 30/05/2023; (HU)02/2021 18/11/2021; (SK)01/2022 23/03/2022; (RO)01/2024 28/02/2024</v>
          </cell>
          <cell r="N2549" t="str">
            <v>B</v>
          </cell>
          <cell r="O2549" t="str">
            <v>-</v>
          </cell>
          <cell r="P2549" t="str">
            <v>-</v>
          </cell>
          <cell r="Q2549" t="str">
            <v>-</v>
          </cell>
          <cell r="R2549" t="str">
            <v>15</v>
          </cell>
          <cell r="S2549" t="str">
            <v/>
          </cell>
          <cell r="T2549" t="str">
            <v>THALE sp. z o.o. sp.k.</v>
          </cell>
          <cell r="U2549" t="str">
            <v>11-041 Olsztyn, Poland, Wilimowo 2, Poland</v>
          </cell>
          <cell r="V2549" t="str">
            <v>pasywacja</v>
          </cell>
          <cell r="W2549" t="str">
            <v>N-UWG-180</v>
          </cell>
        </row>
        <row r="2550">
          <cell r="A2550">
            <v>30285</v>
          </cell>
          <cell r="B2550" t="str">
            <v>90000017217</v>
          </cell>
          <cell r="C2550" t="str">
            <v>Y-PODPORA ŚLIZG-SIL-PST-80-1423+SILIKON</v>
          </cell>
          <cell r="D2550" t="str">
            <v>5907754267251</v>
          </cell>
          <cell r="E2550" t="str">
            <v/>
          </cell>
          <cell r="L2550" t="str">
            <v>-</v>
          </cell>
          <cell r="M2550" t="str">
            <v>-</v>
          </cell>
          <cell r="N2550" t="str">
            <v>-</v>
          </cell>
          <cell r="O2550" t="str">
            <v>-</v>
          </cell>
          <cell r="P2550" t="str">
            <v>-</v>
          </cell>
          <cell r="Q2550" t="str">
            <v>-</v>
          </cell>
          <cell r="R2550" t="str">
            <v>0</v>
          </cell>
          <cell r="S2550" t="str">
            <v/>
          </cell>
          <cell r="T2550" t="str">
            <v>THALE sp. z o.o. sp.k.</v>
          </cell>
          <cell r="U2550" t="str">
            <v>11-041 Olsztyn, Poland, Wilimowo 2, Poland</v>
          </cell>
          <cell r="V2550" t="str">
            <v/>
          </cell>
          <cell r="W2550" t="str">
            <v>Y-PODPORA ŚLIZG-SIL-PST-80-1423+SILIKON</v>
          </cell>
        </row>
        <row r="2551">
          <cell r="A2551">
            <v>35417</v>
          </cell>
          <cell r="B2551" t="str">
            <v>81821120505</v>
          </cell>
          <cell r="C2551" t="str">
            <v>TKC-12X50 TULEJA SIATKOWA</v>
          </cell>
          <cell r="D2551" t="str">
            <v>5907754258907</v>
          </cell>
          <cell r="E2551" t="str">
            <v>10</v>
          </cell>
          <cell r="F2551" t="str">
            <v>Tuleja siatkowa nylonowa M8 12x50</v>
          </cell>
          <cell r="G2551" t="str">
            <v>Mesh sleeve M8 12x50</v>
          </cell>
          <cell r="H2551" t="str">
            <v>Ragaszthato szitahuvely M8 12x50</v>
          </cell>
          <cell r="I2551" t="str">
            <v>Nailoninis kaistis TKC M8 12x50mm</v>
          </cell>
          <cell r="J2551" t="str">
            <v>Sieťové puzdro TKC M8 12x50mm</v>
          </cell>
          <cell r="K2551" t="str">
            <v>Site dispersie pentru ancore chimice M8 12x50mm</v>
          </cell>
          <cell r="L2551" t="str">
            <v>-</v>
          </cell>
          <cell r="M2551" t="str">
            <v>-</v>
          </cell>
          <cell r="N2551" t="str">
            <v>-</v>
          </cell>
          <cell r="O2551" t="str">
            <v>-</v>
          </cell>
          <cell r="P2551" t="str">
            <v>-</v>
          </cell>
          <cell r="Q2551" t="str">
            <v>-</v>
          </cell>
          <cell r="R2551" t="str">
            <v>0</v>
          </cell>
          <cell r="S2551" t="str">
            <v/>
          </cell>
          <cell r="T2551" t="str">
            <v>UE</v>
          </cell>
          <cell r="U2551" t="str">
            <v xml:space="preserve">, </v>
          </cell>
          <cell r="V2551" t="str">
            <v/>
          </cell>
          <cell r="W2551" t="str">
            <v>TKC-12X50</v>
          </cell>
        </row>
        <row r="2552">
          <cell r="A2552">
            <v>19435</v>
          </cell>
          <cell r="B2552" t="str">
            <v>9000019435</v>
          </cell>
          <cell r="C2552" t="str">
            <v>M6X2000 PRĘT GWINTOWANY M6X2000MM</v>
          </cell>
          <cell r="D2552" t="str">
            <v/>
          </cell>
          <cell r="E2552" t="str">
            <v>50</v>
          </cell>
          <cell r="F2552" t="str">
            <v>Pręt gwintowany M6x2000mm</v>
          </cell>
          <cell r="G2552" t="str">
            <v>Threaded rod M6x2000mm</v>
          </cell>
          <cell r="H2552" t="str">
            <v>Menetesszár M6x2000mm</v>
          </cell>
          <cell r="I2552" t="str">
            <v>Srieginis strypas  M6x2000mm</v>
          </cell>
          <cell r="K2552" t="str">
            <v>Tije filetate M6x2000mm</v>
          </cell>
          <cell r="L2552" t="str">
            <v>(PL)ITB-KOT-2020/1562 wydanie 1 23/12/2020; (SK)SK TP-19/0004-verzia 02 23/03/2022; (RO)AT 017-05-4053-2024 28/02/2024</v>
          </cell>
          <cell r="M2552" t="str">
            <v>(PL)05/2020 30/05/2023; (SK)01/2022 23/03/2022; (RO)01/2024 28/02/2024</v>
          </cell>
          <cell r="N2552" t="str">
            <v>B</v>
          </cell>
          <cell r="O2552" t="str">
            <v>-</v>
          </cell>
          <cell r="P2552" t="str">
            <v>-</v>
          </cell>
          <cell r="Q2552" t="str">
            <v>-</v>
          </cell>
          <cell r="R2552" t="str">
            <v>15</v>
          </cell>
          <cell r="S2552" t="str">
            <v/>
          </cell>
          <cell r="T2552" t="str">
            <v>THALE sp. z o.o. sp.k.</v>
          </cell>
          <cell r="U2552" t="str">
            <v>11-041 Olsztyn, Poland, Wilimowo 2, Poland</v>
          </cell>
          <cell r="V2552" t="str">
            <v>ocynk galwaniczny</v>
          </cell>
          <cell r="W2552" t="str">
            <v>M6X2000</v>
          </cell>
        </row>
        <row r="2553">
          <cell r="A2553">
            <v>29051</v>
          </cell>
          <cell r="B2553" t="str">
            <v/>
          </cell>
          <cell r="C2553" t="str">
            <v>TRSA-M16 TULEJA ROZPOROWA TRSA M16X65MM</v>
          </cell>
          <cell r="D2553" t="str">
            <v/>
          </cell>
          <cell r="E2553" t="str">
            <v>25</v>
          </cell>
          <cell r="F2553" t="str">
            <v>Tuleja rozporowa TRSA M16x65mm</v>
          </cell>
          <cell r="G2553" t="str">
            <v>Drop in anchor TRSA M16X65mm</v>
          </cell>
          <cell r="H2553" t="str">
            <v>Feszítő dübel TRSA M16X65mm</v>
          </cell>
          <cell r="I2553" t="str">
            <v>Ikalamas ankieris TRSA M16x65mm</v>
          </cell>
          <cell r="J2553" t="str">
            <v>Úderová kotva TRSA M16X65mm</v>
          </cell>
          <cell r="K2553" t="str">
            <v>Ancora Ingropata din otel TRSA M16X65mm</v>
          </cell>
          <cell r="L2553" t="str">
            <v>(EU)ETA 20/1288 11/06/2024; (EU)ETA 20/1289 17/05/2023</v>
          </cell>
          <cell r="M2553" t="str">
            <v>(EU)DoP/01/E/2024 11/06/2024; (EU)DoP/01/E/2023 01/06/2023</v>
          </cell>
          <cell r="N2553" t="str">
            <v>-</v>
          </cell>
          <cell r="O2553" t="str">
            <v>CE</v>
          </cell>
          <cell r="P2553" t="str">
            <v>-</v>
          </cell>
          <cell r="Q2553" t="str">
            <v>-</v>
          </cell>
          <cell r="R2553" t="str">
            <v>21</v>
          </cell>
          <cell r="S2553" t="str">
            <v/>
          </cell>
          <cell r="T2553" t="str">
            <v>THALE sp. z o.o. sp.k.</v>
          </cell>
          <cell r="U2553" t="str">
            <v>11-041 Olsztyn, Poland, Wilimowo 2, Poland</v>
          </cell>
          <cell r="V2553" t="str">
            <v>ocynk galwaniczny</v>
          </cell>
          <cell r="W2553" t="str">
            <v>TRSA-M16</v>
          </cell>
        </row>
        <row r="2554">
          <cell r="A2554">
            <v>19434</v>
          </cell>
          <cell r="B2554" t="str">
            <v>9000019434</v>
          </cell>
          <cell r="C2554" t="str">
            <v>M6X1000 PRĘT GWINTOWANY M6X1000MM</v>
          </cell>
          <cell r="D2554" t="str">
            <v/>
          </cell>
          <cell r="E2554" t="str">
            <v>50</v>
          </cell>
          <cell r="F2554" t="str">
            <v>Pręt gwintowany M6x1000mm</v>
          </cell>
          <cell r="G2554" t="str">
            <v>Threaded rod M6x1000mm</v>
          </cell>
          <cell r="H2554" t="str">
            <v>Menetesszár M6x1000mm</v>
          </cell>
          <cell r="I2554" t="str">
            <v>Srieginis strypas  M6x1000mm</v>
          </cell>
          <cell r="K2554" t="str">
            <v>Tije filetate M6x1000mm</v>
          </cell>
          <cell r="L2554" t="str">
            <v>(PL)ITB-KOT-2020/1562 wydanie 1 23/12/2020; (SK)SK TP-19/0004-verzia 02 23/03/2022; (RO)AT 017-05-4053-2024 28/02/2024</v>
          </cell>
          <cell r="M2554" t="str">
            <v>(PL)05/2020 30/05/2023; (SK)01/2022 23/03/2022; (RO)01/2024 28/02/2024</v>
          </cell>
          <cell r="N2554" t="str">
            <v>B</v>
          </cell>
          <cell r="O2554" t="str">
            <v>-</v>
          </cell>
          <cell r="P2554" t="str">
            <v>-</v>
          </cell>
          <cell r="Q2554" t="str">
            <v>-</v>
          </cell>
          <cell r="R2554" t="str">
            <v>15</v>
          </cell>
          <cell r="S2554" t="str">
            <v/>
          </cell>
          <cell r="T2554" t="str">
            <v>THALE sp. z o.o. sp.k.</v>
          </cell>
          <cell r="U2554" t="str">
            <v>11-041 Olsztyn, Poland, Wilimowo 2, Poland</v>
          </cell>
          <cell r="V2554" t="str">
            <v>ocynk galwaniczny</v>
          </cell>
          <cell r="W2554" t="str">
            <v>M6X1000</v>
          </cell>
        </row>
        <row r="2555">
          <cell r="A2555">
            <v>26124</v>
          </cell>
          <cell r="B2555" t="str">
            <v>80140222700</v>
          </cell>
          <cell r="C2555" t="str">
            <v>UPGSW-3/4 BK OBEJMA SZYBKIEGO MONTAŻU WESTA 3/4 (26-28)</v>
          </cell>
          <cell r="D2555" t="str">
            <v>5907754259621</v>
          </cell>
          <cell r="E2555" t="str">
            <v>50</v>
          </cell>
          <cell r="F2555" t="str">
            <v>Obejma szybkiego montażu WESTA 3/4 (26-28) BK</v>
          </cell>
          <cell r="G2555" t="str">
            <v>Quick installation pipe clamp WESTA 3/4 (26-28) BK</v>
          </cell>
          <cell r="H2555" t="str">
            <v>WESTA gyorsszerelésű csőbilincs 3/4 (26-28) BK</v>
          </cell>
          <cell r="I2555" t="str">
            <v>Greito montavimo laikiklis WESTA 3/4 (26-28) BK</v>
          </cell>
          <cell r="J2555" t="str">
            <v>Rýchlomontážna objímka WESTA 3/4 (26-28) BK</v>
          </cell>
          <cell r="K2555" t="str">
            <v>Colier rapid WESTA 3/4 (26-28) BK</v>
          </cell>
          <cell r="L2555" t="str">
            <v>(PL)ITB-KOT-2018/0556 wydanie 2 30/06/2020; (HU)A-101/2016 18/11/2021; (RO)AT 017-05-4053-2024 28/02/2024</v>
          </cell>
          <cell r="M2555" t="str">
            <v>(PL)03/2020 30/05/2023; (HU)02/2021 18/11/2021; (RO)01/2024 28/02/2024</v>
          </cell>
          <cell r="N2555" t="str">
            <v>B</v>
          </cell>
          <cell r="O2555" t="str">
            <v>-</v>
          </cell>
          <cell r="P2555" t="str">
            <v>-</v>
          </cell>
          <cell r="Q2555" t="str">
            <v>-</v>
          </cell>
          <cell r="R2555" t="str">
            <v>20</v>
          </cell>
          <cell r="S2555" t="str">
            <v/>
          </cell>
          <cell r="T2555" t="str">
            <v>THALE sp. z o.o. sp.k.</v>
          </cell>
          <cell r="U2555" t="str">
            <v>11-041 Olsztyn, Poland, Wilimowo 2, Poland</v>
          </cell>
          <cell r="V2555" t="str">
            <v>ocynk galwaniczny</v>
          </cell>
          <cell r="W2555" t="str">
            <v>UPGSW-3/4 BK</v>
          </cell>
        </row>
        <row r="2556">
          <cell r="A2556">
            <v>18023</v>
          </cell>
          <cell r="B2556" t="str">
            <v>9000018023</v>
          </cell>
          <cell r="C2556" t="str">
            <v>SW P3 ŚCISK KANAŁÓW</v>
          </cell>
          <cell r="D2556" t="str">
            <v/>
          </cell>
          <cell r="E2556" t="str">
            <v>200</v>
          </cell>
          <cell r="F2556" t="str">
            <v>Ścisk kanałów</v>
          </cell>
          <cell r="G2556" t="str">
            <v>Ventilation Duct G Clamp</v>
          </cell>
          <cell r="H2556" t="str">
            <v>Légcsatorna peremszorító</v>
          </cell>
          <cell r="I2556" t="str">
            <v>Ortakiu spaustukas</v>
          </cell>
          <cell r="K2556" t="str">
            <v>Clema pentru marginea canalelor de ventilatie P3</v>
          </cell>
          <cell r="L2556" t="str">
            <v>(HU)A-101/2016 18/11/2021; (SK)SK TP-19/0004-verzia 02 23/03/2022; (RO)AT 017-05-4053-2024 28/02/2024</v>
          </cell>
          <cell r="M2556" t="str">
            <v>(HU)02/2021 18/11/2021; (SK)01/2022 23/03/2022; (RO)01/2024 28/02/2024</v>
          </cell>
          <cell r="N2556" t="str">
            <v>B</v>
          </cell>
          <cell r="O2556" t="str">
            <v>-</v>
          </cell>
          <cell r="P2556" t="str">
            <v>-</v>
          </cell>
          <cell r="Q2556" t="str">
            <v>-</v>
          </cell>
          <cell r="R2556" t="str">
            <v>15</v>
          </cell>
          <cell r="S2556" t="str">
            <v/>
          </cell>
          <cell r="T2556" t="str">
            <v>THALE sp. z o.o. sp.k.</v>
          </cell>
          <cell r="U2556" t="str">
            <v>11-041 Olsztyn, Poland, Wilimowo 2, Poland</v>
          </cell>
          <cell r="V2556" t="str">
            <v>ocynk galwaniczny</v>
          </cell>
          <cell r="W2556" t="str">
            <v>SW P3</v>
          </cell>
        </row>
        <row r="2557">
          <cell r="A2557">
            <v>19423</v>
          </cell>
          <cell r="B2557" t="str">
            <v>9000019423</v>
          </cell>
          <cell r="C2557" t="str">
            <v>M14X1000 PRĘT GWINTOWANY M14X1000MM</v>
          </cell>
          <cell r="D2557" t="str">
            <v/>
          </cell>
          <cell r="E2557" t="str">
            <v>20</v>
          </cell>
          <cell r="F2557" t="str">
            <v>Pręt gwintowany M14x1000mm</v>
          </cell>
          <cell r="G2557" t="str">
            <v>Threaded rod M14x1000mm</v>
          </cell>
          <cell r="H2557" t="str">
            <v>Menetesszár M14x1000mm</v>
          </cell>
          <cell r="I2557" t="str">
            <v>Srieginis strypas  M14x1000mm</v>
          </cell>
          <cell r="K2557" t="str">
            <v>Tije filetate M14x1000mm</v>
          </cell>
          <cell r="L2557" t="str">
            <v>(PL)ITB-KOT-2020/1562 wydanie 1 23/12/2020; (SK)SK TP-19/0004-verzia 02 23/03/2022; (RO)AT 017-05-4053-2024 28/02/2024</v>
          </cell>
          <cell r="M2557" t="str">
            <v>(PL)05/2020 30/05/2023; (SK)01/2022 23/03/2022; (RO)01/2024 28/02/2024</v>
          </cell>
          <cell r="N2557" t="str">
            <v>B</v>
          </cell>
          <cell r="O2557" t="str">
            <v>-</v>
          </cell>
          <cell r="P2557" t="str">
            <v>-</v>
          </cell>
          <cell r="Q2557" t="str">
            <v>-</v>
          </cell>
          <cell r="R2557" t="str">
            <v>15</v>
          </cell>
          <cell r="S2557" t="str">
            <v/>
          </cell>
          <cell r="T2557" t="str">
            <v>THALE sp. z o.o. sp.k.</v>
          </cell>
          <cell r="U2557" t="str">
            <v>11-041 Olsztyn, Poland, Wilimowo 2, Poland</v>
          </cell>
          <cell r="V2557" t="str">
            <v>ocynk galwaniczny</v>
          </cell>
          <cell r="W2557" t="str">
            <v>M14X1000</v>
          </cell>
        </row>
        <row r="2558">
          <cell r="A2558">
            <v>19427</v>
          </cell>
          <cell r="B2558" t="str">
            <v>9000019427</v>
          </cell>
          <cell r="C2558" t="str">
            <v>M20X1000 PRĘT GWINTOWANY M20X1000MM</v>
          </cell>
          <cell r="D2558" t="str">
            <v/>
          </cell>
          <cell r="E2558" t="str">
            <v>5</v>
          </cell>
          <cell r="F2558" t="str">
            <v>Pręt gwintowany M20x1000mm</v>
          </cell>
          <cell r="G2558" t="str">
            <v>Threaded rod M20x1000mm</v>
          </cell>
          <cell r="H2558" t="str">
            <v>Menetesszár M20x1000mm</v>
          </cell>
          <cell r="I2558" t="str">
            <v>Srieginis strypas  M20x1000mm</v>
          </cell>
          <cell r="K2558" t="str">
            <v>Tije filetate M20x1000mm</v>
          </cell>
          <cell r="L2558" t="str">
            <v>(PL)ITB-KOT-2020/1562 wydanie 1 23/12/2020; (SK)SK TP-19/0004-verzia 02 23/03/2022; (RO)AT 017-05-4053-2024 28/02/2024</v>
          </cell>
          <cell r="M2558" t="str">
            <v>(PL)05/2020 30/05/2023; (SK)01/2022 23/03/2022; (RO)01/2024 28/02/2024</v>
          </cell>
          <cell r="N2558" t="str">
            <v>B</v>
          </cell>
          <cell r="O2558" t="str">
            <v>-</v>
          </cell>
          <cell r="P2558" t="str">
            <v>-</v>
          </cell>
          <cell r="Q2558" t="str">
            <v>-</v>
          </cell>
          <cell r="R2558" t="str">
            <v>15</v>
          </cell>
          <cell r="S2558" t="str">
            <v/>
          </cell>
          <cell r="T2558" t="str">
            <v>THALE sp. z o.o. sp.k.</v>
          </cell>
          <cell r="U2558" t="str">
            <v>11-041 Olsztyn, Poland, Wilimowo 2, Poland</v>
          </cell>
          <cell r="V2558" t="str">
            <v>ocynk galwaniczny</v>
          </cell>
          <cell r="W2558" t="str">
            <v>M20X1000</v>
          </cell>
        </row>
        <row r="2559">
          <cell r="A2559">
            <v>25702</v>
          </cell>
          <cell r="B2559" t="str">
            <v>9000025702</v>
          </cell>
          <cell r="C2559" t="str">
            <v>ZESTAW PREZENTACYJNY</v>
          </cell>
          <cell r="D2559" t="str">
            <v>5907754265554</v>
          </cell>
          <cell r="E2559" t="str">
            <v>1</v>
          </cell>
          <cell r="L2559" t="str">
            <v>-</v>
          </cell>
          <cell r="M2559" t="str">
            <v>-</v>
          </cell>
          <cell r="N2559" t="str">
            <v>-</v>
          </cell>
          <cell r="O2559" t="str">
            <v>-</v>
          </cell>
          <cell r="P2559" t="str">
            <v>-</v>
          </cell>
          <cell r="Q2559" t="str">
            <v>-</v>
          </cell>
          <cell r="R2559" t="str">
            <v>0</v>
          </cell>
          <cell r="S2559" t="str">
            <v/>
          </cell>
          <cell r="T2559" t="str">
            <v>THALE sp. z o.o. sp.k.</v>
          </cell>
          <cell r="U2559" t="str">
            <v>11-041 Olsztyn, Poland, Wilimowo 2, Poland</v>
          </cell>
          <cell r="V2559" t="str">
            <v/>
          </cell>
          <cell r="W2559" t="str">
            <v>ZESTAW PREZENTACYJNY</v>
          </cell>
        </row>
        <row r="2560">
          <cell r="A2560">
            <v>29206</v>
          </cell>
          <cell r="B2560" t="str">
            <v>80130115320</v>
          </cell>
          <cell r="C2560" t="str">
            <v>UPZ-54 SKR OBEJMA EXPERT 54 (53-58MM) SKR</v>
          </cell>
          <cell r="D2560" t="str">
            <v>5907754265431</v>
          </cell>
          <cell r="E2560" t="str">
            <v>100</v>
          </cell>
          <cell r="F2560" t="str">
            <v>Obejma EXPERT 54 (53-58mm) SKR</v>
          </cell>
          <cell r="G2560" t="str">
            <v>Pipe clamp EXPERT 54 (53-58mm) SKR</v>
          </cell>
          <cell r="H2560" t="str">
            <v>Csőbilincs EXPERT 54 (53-58mm) SKR</v>
          </cell>
          <cell r="I2560" t="str">
            <v>Laikiklis EXPERT 54 (53-58mm) SKR</v>
          </cell>
          <cell r="J2560" t="str">
            <v>Objímka EXPERT 54 (53-58mm) SKR</v>
          </cell>
          <cell r="K2560" t="str">
            <v>Colier tip EXPERT 54 (53-58mm) SKR</v>
          </cell>
          <cell r="L2560" t="str">
            <v>(PL)ITB-KOT-2018/0744 wydanie 2 27/03/2020</v>
          </cell>
          <cell r="M2560" t="str">
            <v>(PL)01/2020 30/05/2023</v>
          </cell>
          <cell r="N2560" t="str">
            <v>B</v>
          </cell>
          <cell r="O2560" t="str">
            <v>-</v>
          </cell>
          <cell r="P2560" t="str">
            <v>-</v>
          </cell>
          <cell r="Q2560" t="str">
            <v>-</v>
          </cell>
          <cell r="R2560" t="str">
            <v>18</v>
          </cell>
          <cell r="S2560" t="str">
            <v/>
          </cell>
          <cell r="T2560" t="str">
            <v>THALE sp. z o.o. sp.k.</v>
          </cell>
          <cell r="U2560" t="str">
            <v>11-041 Olsztyn, Poland, Wilimowo 2, Poland</v>
          </cell>
          <cell r="V2560" t="str">
            <v>ocynk galwaniczny</v>
          </cell>
          <cell r="W2560" t="str">
            <v>UPZ-54 SKR</v>
          </cell>
        </row>
        <row r="2561">
          <cell r="A2561">
            <v>26463</v>
          </cell>
          <cell r="B2561" t="str">
            <v/>
          </cell>
          <cell r="C2561" t="str">
            <v>UPZD-3 BK OBEJMA DUO 3 (85-91MM) BK</v>
          </cell>
          <cell r="D2561" t="str">
            <v/>
          </cell>
          <cell r="E2561" t="str">
            <v>25</v>
          </cell>
          <cell r="F2561" t="str">
            <v>Obejma DUO 3  (85-91mm) BK</v>
          </cell>
          <cell r="G2561" t="str">
            <v>Pipe clamp DUO 3 (85-91mm) BK</v>
          </cell>
          <cell r="H2561" t="str">
            <v>Csőbilincs DUO 3 (85-91mm) BK</v>
          </cell>
          <cell r="I2561" t="str">
            <v>Laikilis DUO 3  (85-91mm) BK</v>
          </cell>
          <cell r="J2561" t="str">
            <v>Objímka DUO 3 (85-91mm) BK</v>
          </cell>
          <cell r="K2561" t="str">
            <v>Colier tip DUO 3 (85-91mm) BK</v>
          </cell>
          <cell r="L2561" t="str">
            <v>(PL)ITB-KOT-2018/0744 wydanie 2 27/03/2020; (SK)SK TP-19/0004-verzia 02 23/03/2022; (RO)AT 017-05-4053-2024 28/02/2024</v>
          </cell>
          <cell r="M2561" t="str">
            <v>(PL)01/2020 30/05/2023; (SK)01/2022 23/03/2022; (RO)01/2024 28/02/2024</v>
          </cell>
          <cell r="N2561" t="str">
            <v>B</v>
          </cell>
          <cell r="O2561" t="str">
            <v>-</v>
          </cell>
          <cell r="P2561" t="str">
            <v>-</v>
          </cell>
          <cell r="Q2561" t="str">
            <v>-</v>
          </cell>
          <cell r="R2561" t="str">
            <v>20</v>
          </cell>
          <cell r="S2561" t="str">
            <v/>
          </cell>
          <cell r="T2561" t="str">
            <v>THALE sp. z o.o. sp.k.</v>
          </cell>
          <cell r="U2561" t="str">
            <v>11-041 Olsztyn, Poland, Wilimowo 2, Poland</v>
          </cell>
          <cell r="V2561" t="str">
            <v>ocynk galwaniczny</v>
          </cell>
          <cell r="W2561" t="str">
            <v>UPZD-3 BK</v>
          </cell>
        </row>
        <row r="2562">
          <cell r="A2562">
            <v>30302</v>
          </cell>
          <cell r="B2562" t="str">
            <v>90000017517</v>
          </cell>
          <cell r="C2562" t="str">
            <v>Y-PODPORA ŚLIZG-SIL-PST-40-1426+SILIKON</v>
          </cell>
          <cell r="D2562" t="str">
            <v>5907754267435</v>
          </cell>
          <cell r="E2562" t="str">
            <v/>
          </cell>
          <cell r="L2562" t="str">
            <v>-</v>
          </cell>
          <cell r="M2562" t="str">
            <v>-</v>
          </cell>
          <cell r="N2562" t="str">
            <v>-</v>
          </cell>
          <cell r="O2562" t="str">
            <v>-</v>
          </cell>
          <cell r="P2562" t="str">
            <v>-</v>
          </cell>
          <cell r="Q2562" t="str">
            <v>-</v>
          </cell>
          <cell r="R2562" t="str">
            <v>0</v>
          </cell>
          <cell r="S2562" t="str">
            <v/>
          </cell>
          <cell r="T2562" t="str">
            <v>THALE sp. z o.o. sp.k.</v>
          </cell>
          <cell r="U2562" t="str">
            <v>11-041 Olsztyn, Poland, Wilimowo 2, Poland</v>
          </cell>
          <cell r="V2562" t="str">
            <v/>
          </cell>
          <cell r="W2562" t="str">
            <v>Y-PODPORA ŚLIZG-SIL-PST-40-1426+SILIKON</v>
          </cell>
        </row>
        <row r="2563">
          <cell r="A2563">
            <v>30303</v>
          </cell>
          <cell r="B2563" t="str">
            <v>90000017417</v>
          </cell>
          <cell r="C2563" t="str">
            <v>Y-PODPORA ŚLIZG-SIL-PST-40-1425+SILIKON</v>
          </cell>
          <cell r="D2563" t="str">
            <v>5907754267336</v>
          </cell>
          <cell r="E2563" t="str">
            <v/>
          </cell>
          <cell r="L2563" t="str">
            <v>-</v>
          </cell>
          <cell r="M2563" t="str">
            <v>-</v>
          </cell>
          <cell r="N2563" t="str">
            <v>-</v>
          </cell>
          <cell r="O2563" t="str">
            <v>-</v>
          </cell>
          <cell r="P2563" t="str">
            <v>-</v>
          </cell>
          <cell r="Q2563" t="str">
            <v>-</v>
          </cell>
          <cell r="R2563" t="str">
            <v>0</v>
          </cell>
          <cell r="S2563" t="str">
            <v/>
          </cell>
          <cell r="T2563" t="str">
            <v>THALE sp. z o.o. sp.k.</v>
          </cell>
          <cell r="U2563" t="str">
            <v>11-041 Olsztyn, Poland, Wilimowo 2, Poland</v>
          </cell>
          <cell r="V2563" t="str">
            <v/>
          </cell>
          <cell r="W2563" t="str">
            <v>Y-PODPORA ŚLIZG-SIL-PST-40-1425+SILIKON</v>
          </cell>
        </row>
        <row r="2564">
          <cell r="A2564">
            <v>30301</v>
          </cell>
          <cell r="B2564" t="str">
            <v>90000017617</v>
          </cell>
          <cell r="C2564" t="str">
            <v>Y-PODPORA ŚLIZG-SIL-PST-40-1427+SILIKON</v>
          </cell>
          <cell r="D2564" t="str">
            <v>5907754267442</v>
          </cell>
          <cell r="E2564" t="str">
            <v/>
          </cell>
          <cell r="L2564" t="str">
            <v>-</v>
          </cell>
          <cell r="M2564" t="str">
            <v>-</v>
          </cell>
          <cell r="N2564" t="str">
            <v>-</v>
          </cell>
          <cell r="O2564" t="str">
            <v>-</v>
          </cell>
          <cell r="P2564" t="str">
            <v>-</v>
          </cell>
          <cell r="Q2564" t="str">
            <v>-</v>
          </cell>
          <cell r="R2564" t="str">
            <v>0</v>
          </cell>
          <cell r="S2564" t="str">
            <v/>
          </cell>
          <cell r="T2564" t="str">
            <v>THALE sp. z o.o. sp.k.</v>
          </cell>
          <cell r="U2564" t="str">
            <v>11-041 Olsztyn, Poland, Wilimowo 2, Poland</v>
          </cell>
          <cell r="V2564" t="str">
            <v/>
          </cell>
          <cell r="W2564" t="str">
            <v>Y-PODPORA ŚLIZG-SIL-PST-40-1427+SILIKON</v>
          </cell>
        </row>
        <row r="2565">
          <cell r="A2565">
            <v>19424</v>
          </cell>
          <cell r="B2565" t="str">
            <v>9000019424</v>
          </cell>
          <cell r="C2565" t="str">
            <v>M16X1000 PRĘT GWINTOWANY M16X1000MM</v>
          </cell>
          <cell r="D2565" t="str">
            <v/>
          </cell>
          <cell r="E2565" t="str">
            <v>10</v>
          </cell>
          <cell r="F2565" t="str">
            <v>Pręt gwintowany M16x1000mm</v>
          </cell>
          <cell r="G2565" t="str">
            <v>Threaded rod M16x1000mm</v>
          </cell>
          <cell r="H2565" t="str">
            <v>Menetesszár M16x1000mm</v>
          </cell>
          <cell r="I2565" t="str">
            <v>Srieginis strypas  M16x1000mm</v>
          </cell>
          <cell r="K2565" t="str">
            <v>Tije filetate M16x1000mm</v>
          </cell>
          <cell r="L2565" t="str">
            <v>(PL)ITB-KOT-2020/1562 wydanie 1 23/12/2020; (SK)SK TP-19/0004-verzia 02 23/03/2022; (RO)AT 017-05-4053-2024 28/02/2024</v>
          </cell>
          <cell r="M2565" t="str">
            <v>(PL)05/2020 30/05/2023; (SK)01/2022 23/03/2022; (RO)01/2024 28/02/2024</v>
          </cell>
          <cell r="N2565" t="str">
            <v>B</v>
          </cell>
          <cell r="O2565" t="str">
            <v>-</v>
          </cell>
          <cell r="P2565" t="str">
            <v>-</v>
          </cell>
          <cell r="Q2565" t="str">
            <v>-</v>
          </cell>
          <cell r="R2565" t="str">
            <v>15</v>
          </cell>
          <cell r="S2565" t="str">
            <v/>
          </cell>
          <cell r="T2565" t="str">
            <v>THALE sp. z o.o. sp.k.</v>
          </cell>
          <cell r="U2565" t="str">
            <v>11-041 Olsztyn, Poland, Wilimowo 2, Poland</v>
          </cell>
          <cell r="V2565" t="str">
            <v>ocynk galwaniczny</v>
          </cell>
          <cell r="W2565" t="str">
            <v>M16X1000</v>
          </cell>
        </row>
        <row r="2566">
          <cell r="A2566">
            <v>31025</v>
          </cell>
          <cell r="B2566" t="str">
            <v>81441080800</v>
          </cell>
          <cell r="C2566" t="str">
            <v>ULT8X80 KOTWA UNIWERSALNA ULT M8X80MM</v>
          </cell>
          <cell r="D2566" t="str">
            <v>5907754269057</v>
          </cell>
          <cell r="E2566" t="str">
            <v>100</v>
          </cell>
          <cell r="F2566" t="str">
            <v>Kotwa uniwersalna ULT M8X80mm</v>
          </cell>
          <cell r="G2566" t="str">
            <v>Bolt anchor ULT M8X80mm</v>
          </cell>
          <cell r="H2566" t="str">
            <v>Alapcsavar ULT M8X80mm</v>
          </cell>
          <cell r="I2566" t="str">
            <v>Universalus ankeris ULT M8X80mm</v>
          </cell>
          <cell r="J2566" t="str">
            <v>Universálna skrutka-kotva ULT M8X80mm</v>
          </cell>
          <cell r="K2566" t="str">
            <v>Ancore de fixare din otel universale ULT M8X80mm</v>
          </cell>
          <cell r="L2566" t="str">
            <v>(EU)ETA 22/0142 23/03/2022</v>
          </cell>
          <cell r="M2566" t="str">
            <v>(EU)DoP/05/E/2022 30/05/2023</v>
          </cell>
          <cell r="N2566" t="str">
            <v>-</v>
          </cell>
          <cell r="O2566" t="str">
            <v>CE</v>
          </cell>
          <cell r="P2566" t="str">
            <v>-</v>
          </cell>
          <cell r="Q2566" t="str">
            <v>-</v>
          </cell>
          <cell r="R2566" t="str">
            <v>22</v>
          </cell>
          <cell r="S2566" t="str">
            <v/>
          </cell>
          <cell r="T2566" t="str">
            <v>THALE sp. z o.o. sp.k.</v>
          </cell>
          <cell r="U2566" t="str">
            <v>11-041 Olsztyn, Poland, Wilimowo 2, Poland</v>
          </cell>
          <cell r="V2566" t="str">
            <v/>
          </cell>
          <cell r="W2566" t="str">
            <v>ULT8X80</v>
          </cell>
        </row>
        <row r="2567">
          <cell r="A2567">
            <v>19418</v>
          </cell>
          <cell r="B2567" t="str">
            <v>9000019418</v>
          </cell>
          <cell r="C2567" t="str">
            <v>M12X1000 PRĘT GWINTOWANY M12X1000MM</v>
          </cell>
          <cell r="D2567" t="str">
            <v/>
          </cell>
          <cell r="E2567" t="str">
            <v>20</v>
          </cell>
          <cell r="F2567" t="str">
            <v>Pręt gwintowany M12x1000mm</v>
          </cell>
          <cell r="G2567" t="str">
            <v>Threaded rod M12x1000mm</v>
          </cell>
          <cell r="H2567" t="str">
            <v>Menetesszár M12x1000mm</v>
          </cell>
          <cell r="I2567" t="str">
            <v>Srieginis strypas  M12x1000mm</v>
          </cell>
          <cell r="K2567" t="str">
            <v>Tije filetate M12x1000mm</v>
          </cell>
          <cell r="L2567" t="str">
            <v>(PL)ITB-KOT-2020/1562 wydanie 1 23/12/2020; (SK)SK TP-19/0004-verzia 02 23/03/2022; (RO)AT 017-05-4053-2024 28/02/2024</v>
          </cell>
          <cell r="M2567" t="str">
            <v>(PL)05/2020 30/05/2023; (SK)01/2022 23/03/2022; (RO)01/2024 28/02/2024</v>
          </cell>
          <cell r="N2567" t="str">
            <v>B</v>
          </cell>
          <cell r="O2567" t="str">
            <v>-</v>
          </cell>
          <cell r="P2567" t="str">
            <v>-</v>
          </cell>
          <cell r="Q2567" t="str">
            <v>-</v>
          </cell>
          <cell r="R2567" t="str">
            <v>15</v>
          </cell>
          <cell r="S2567" t="str">
            <v/>
          </cell>
          <cell r="T2567" t="str">
            <v>THALE sp. z o.o. sp.k.</v>
          </cell>
          <cell r="U2567" t="str">
            <v>11-041 Olsztyn, Poland, Wilimowo 2, Poland</v>
          </cell>
          <cell r="V2567" t="str">
            <v>ocynk galwaniczny</v>
          </cell>
          <cell r="W2567" t="str">
            <v>M12X1000</v>
          </cell>
        </row>
        <row r="2568">
          <cell r="A2568">
            <v>30283</v>
          </cell>
          <cell r="B2568" t="str">
            <v>90000018317</v>
          </cell>
          <cell r="C2568" t="str">
            <v>Y-PODPORA ŚLIZG-SIL-PST-367-1434+SILIKON</v>
          </cell>
          <cell r="D2568" t="str">
            <v>5907754267398</v>
          </cell>
          <cell r="E2568" t="str">
            <v/>
          </cell>
          <cell r="L2568" t="str">
            <v>-</v>
          </cell>
          <cell r="M2568" t="str">
            <v>-</v>
          </cell>
          <cell r="N2568" t="str">
            <v>-</v>
          </cell>
          <cell r="O2568" t="str">
            <v>-</v>
          </cell>
          <cell r="P2568" t="str">
            <v>-</v>
          </cell>
          <cell r="Q2568" t="str">
            <v>-</v>
          </cell>
          <cell r="R2568" t="str">
            <v>0</v>
          </cell>
          <cell r="S2568" t="str">
            <v/>
          </cell>
          <cell r="T2568" t="str">
            <v>THALE sp. z o.o. sp.k.</v>
          </cell>
          <cell r="U2568" t="str">
            <v>11-041 Olsztyn, Poland, Wilimowo 2, Poland</v>
          </cell>
          <cell r="V2568" t="str">
            <v/>
          </cell>
          <cell r="W2568" t="str">
            <v>Y-PODPORA ŚLIZG-SIL-PST-367-1434+SILIKON</v>
          </cell>
        </row>
        <row r="2569">
          <cell r="A2569">
            <v>30295</v>
          </cell>
          <cell r="B2569" t="str">
            <v>90000018217</v>
          </cell>
          <cell r="C2569" t="str">
            <v>Y-PODPORA ŚLIZG-SIL-PSF-417-1433+SILIKON</v>
          </cell>
          <cell r="D2569" t="str">
            <v>5907754267381</v>
          </cell>
          <cell r="E2569" t="str">
            <v/>
          </cell>
          <cell r="L2569" t="str">
            <v>-</v>
          </cell>
          <cell r="M2569" t="str">
            <v>-</v>
          </cell>
          <cell r="N2569" t="str">
            <v>-</v>
          </cell>
          <cell r="O2569" t="str">
            <v>-</v>
          </cell>
          <cell r="P2569" t="str">
            <v>-</v>
          </cell>
          <cell r="Q2569" t="str">
            <v>-</v>
          </cell>
          <cell r="R2569" t="str">
            <v>0</v>
          </cell>
          <cell r="S2569" t="str">
            <v/>
          </cell>
          <cell r="T2569" t="str">
            <v>THALE sp. z o.o. sp.k.</v>
          </cell>
          <cell r="U2569" t="str">
            <v>11-041 Olsztyn, Poland, Wilimowo 2, Poland</v>
          </cell>
          <cell r="V2569" t="str">
            <v/>
          </cell>
          <cell r="W2569" t="str">
            <v>Y-PODPORA ŚLIZG-SIL-PSF-417-1433+SILIKON</v>
          </cell>
        </row>
        <row r="2570">
          <cell r="A2570">
            <v>30310</v>
          </cell>
          <cell r="B2570" t="str">
            <v>90000019417</v>
          </cell>
          <cell r="C2570" t="str">
            <v>Y-PODPORA ŚLIZG-SIL-PSF-417-1444+SILIKON</v>
          </cell>
          <cell r="D2570" t="str">
            <v>5907754267541</v>
          </cell>
          <cell r="E2570" t="str">
            <v/>
          </cell>
          <cell r="L2570" t="str">
            <v>-</v>
          </cell>
          <cell r="M2570" t="str">
            <v>-</v>
          </cell>
          <cell r="N2570" t="str">
            <v>-</v>
          </cell>
          <cell r="O2570" t="str">
            <v>-</v>
          </cell>
          <cell r="P2570" t="str">
            <v>-</v>
          </cell>
          <cell r="Q2570" t="str">
            <v>-</v>
          </cell>
          <cell r="R2570" t="str">
            <v>0</v>
          </cell>
          <cell r="S2570" t="str">
            <v/>
          </cell>
          <cell r="T2570" t="str">
            <v>THALE sp. z o.o. sp.k.</v>
          </cell>
          <cell r="U2570" t="str">
            <v>11-041 Olsztyn, Poland, Wilimowo 2, Poland</v>
          </cell>
          <cell r="V2570" t="str">
            <v/>
          </cell>
          <cell r="W2570" t="str">
            <v>Y-PODPORA ŚLIZG-SIL-PSF-417-1444+SILIKON</v>
          </cell>
        </row>
        <row r="2571">
          <cell r="A2571">
            <v>30297</v>
          </cell>
          <cell r="B2571" t="str">
            <v>90000018117</v>
          </cell>
          <cell r="C2571" t="str">
            <v>Y-PODPORA ŚLIZG-SIL-PSF-518-1432+SILIKON</v>
          </cell>
          <cell r="D2571" t="str">
            <v>5907754267374</v>
          </cell>
          <cell r="E2571" t="str">
            <v/>
          </cell>
          <cell r="L2571" t="str">
            <v>-</v>
          </cell>
          <cell r="M2571" t="str">
            <v>-</v>
          </cell>
          <cell r="N2571" t="str">
            <v>-</v>
          </cell>
          <cell r="O2571" t="str">
            <v>-</v>
          </cell>
          <cell r="P2571" t="str">
            <v>-</v>
          </cell>
          <cell r="Q2571" t="str">
            <v>-</v>
          </cell>
          <cell r="R2571" t="str">
            <v>0</v>
          </cell>
          <cell r="S2571" t="str">
            <v/>
          </cell>
          <cell r="T2571" t="str">
            <v>THALE sp. z o.o. sp.k.</v>
          </cell>
          <cell r="U2571" t="str">
            <v>11-041 Olsztyn, Poland, Wilimowo 2, Poland</v>
          </cell>
          <cell r="V2571" t="str">
            <v/>
          </cell>
          <cell r="W2571" t="str">
            <v>Y-PODPORA ŚLIZG-SIL-PSF-518-1432+SILIKON</v>
          </cell>
        </row>
        <row r="2572">
          <cell r="A2572">
            <v>30299</v>
          </cell>
          <cell r="B2572" t="str">
            <v>90000017917</v>
          </cell>
          <cell r="C2572" t="str">
            <v>Y-PODPORA ŚLIZG-SIL-PST-25-1430+SILIKON</v>
          </cell>
          <cell r="D2572" t="str">
            <v>5907754267367</v>
          </cell>
          <cell r="E2572" t="str">
            <v/>
          </cell>
          <cell r="L2572" t="str">
            <v>-</v>
          </cell>
          <cell r="M2572" t="str">
            <v>-</v>
          </cell>
          <cell r="N2572" t="str">
            <v>-</v>
          </cell>
          <cell r="O2572" t="str">
            <v>-</v>
          </cell>
          <cell r="P2572" t="str">
            <v>-</v>
          </cell>
          <cell r="Q2572" t="str">
            <v>-</v>
          </cell>
          <cell r="R2572" t="str">
            <v>0</v>
          </cell>
          <cell r="S2572" t="str">
            <v/>
          </cell>
          <cell r="T2572" t="str">
            <v>THALE sp. z o.o. sp.k.</v>
          </cell>
          <cell r="U2572" t="str">
            <v>11-041 Olsztyn, Poland, Wilimowo 2, Poland</v>
          </cell>
          <cell r="V2572" t="str">
            <v/>
          </cell>
          <cell r="W2572" t="str">
            <v>Y-PODPORA ŚLIZG-SIL-PST-25-1430+SILIKON</v>
          </cell>
        </row>
        <row r="2573">
          <cell r="A2573">
            <v>30298</v>
          </cell>
          <cell r="B2573" t="str">
            <v>90000018017</v>
          </cell>
          <cell r="C2573" t="str">
            <v>Y-PODPORA ŚLIZG-SIL-PST-110-1431+SILIKON</v>
          </cell>
          <cell r="D2573" t="str">
            <v>5907754267473</v>
          </cell>
          <cell r="E2573" t="str">
            <v/>
          </cell>
          <cell r="L2573" t="str">
            <v>-</v>
          </cell>
          <cell r="M2573" t="str">
            <v>-</v>
          </cell>
          <cell r="N2573" t="str">
            <v>-</v>
          </cell>
          <cell r="O2573" t="str">
            <v>-</v>
          </cell>
          <cell r="P2573" t="str">
            <v>-</v>
          </cell>
          <cell r="Q2573" t="str">
            <v>-</v>
          </cell>
          <cell r="R2573" t="str">
            <v>0</v>
          </cell>
          <cell r="S2573" t="str">
            <v/>
          </cell>
          <cell r="T2573" t="str">
            <v>THALE sp. z o.o. sp.k.</v>
          </cell>
          <cell r="U2573" t="str">
            <v>11-041 Olsztyn, Poland, Wilimowo 2, Poland</v>
          </cell>
          <cell r="V2573" t="str">
            <v/>
          </cell>
          <cell r="W2573" t="str">
            <v>Y-PODPORA ŚLIZG-SIL-PST-110-1431+SILIKON</v>
          </cell>
        </row>
        <row r="2574">
          <cell r="A2574">
            <v>32713</v>
          </cell>
          <cell r="B2574" t="str">
            <v>9000032713</v>
          </cell>
          <cell r="C2574" t="str">
            <v>YZWS6 ZESTAW WSPORCZY NA 6 STÓP</v>
          </cell>
          <cell r="D2574" t="str">
            <v/>
          </cell>
          <cell r="E2574" t="str">
            <v>1</v>
          </cell>
          <cell r="L2574" t="str">
            <v>-</v>
          </cell>
          <cell r="M2574" t="str">
            <v>-</v>
          </cell>
          <cell r="N2574" t="str">
            <v>-</v>
          </cell>
          <cell r="O2574" t="str">
            <v>-</v>
          </cell>
          <cell r="P2574" t="str">
            <v>-</v>
          </cell>
          <cell r="Q2574" t="str">
            <v>-</v>
          </cell>
          <cell r="R2574" t="str">
            <v>0</v>
          </cell>
          <cell r="S2574" t="str">
            <v/>
          </cell>
          <cell r="T2574" t="str">
            <v>THALE sp. z o.o. sp.k.</v>
          </cell>
          <cell r="U2574" t="str">
            <v>11-041 Olsztyn, Poland, Wilimowo 2, Poland</v>
          </cell>
          <cell r="V2574" t="str">
            <v/>
          </cell>
          <cell r="W2574" t="str">
            <v>YZWS6</v>
          </cell>
        </row>
        <row r="2575">
          <cell r="A2575">
            <v>30300</v>
          </cell>
          <cell r="B2575" t="str">
            <v>90000017817</v>
          </cell>
          <cell r="C2575" t="str">
            <v>Y-PODPORA ŚLIZG-SIL-PST-25-1429+SILIKON</v>
          </cell>
          <cell r="D2575" t="str">
            <v>5907754267350</v>
          </cell>
          <cell r="E2575" t="str">
            <v/>
          </cell>
          <cell r="L2575" t="str">
            <v>-</v>
          </cell>
          <cell r="M2575" t="str">
            <v>-</v>
          </cell>
          <cell r="N2575" t="str">
            <v>-</v>
          </cell>
          <cell r="O2575" t="str">
            <v>-</v>
          </cell>
          <cell r="P2575" t="str">
            <v>-</v>
          </cell>
          <cell r="Q2575" t="str">
            <v>-</v>
          </cell>
          <cell r="R2575" t="str">
            <v>0</v>
          </cell>
          <cell r="S2575" t="str">
            <v/>
          </cell>
          <cell r="T2575" t="str">
            <v>THALE sp. z o.o. sp.k.</v>
          </cell>
          <cell r="U2575" t="str">
            <v>11-041 Olsztyn, Poland, Wilimowo 2, Poland</v>
          </cell>
          <cell r="V2575" t="str">
            <v/>
          </cell>
          <cell r="W2575" t="str">
            <v>Y-PODPORA ŚLIZG-SIL-PST-25-1429+SILIKON</v>
          </cell>
        </row>
        <row r="2576">
          <cell r="A2576">
            <v>30311</v>
          </cell>
          <cell r="B2576" t="str">
            <v>90000019317</v>
          </cell>
          <cell r="C2576" t="str">
            <v>Y-PODPORA ŚLIZG-SIL-PSF-211-1445+SILIKON</v>
          </cell>
          <cell r="D2576" t="str">
            <v>5907754267497</v>
          </cell>
          <cell r="E2576" t="str">
            <v/>
          </cell>
          <cell r="L2576" t="str">
            <v>-</v>
          </cell>
          <cell r="M2576" t="str">
            <v>-</v>
          </cell>
          <cell r="N2576" t="str">
            <v>-</v>
          </cell>
          <cell r="O2576" t="str">
            <v>-</v>
          </cell>
          <cell r="P2576" t="str">
            <v>-</v>
          </cell>
          <cell r="Q2576" t="str">
            <v>-</v>
          </cell>
          <cell r="R2576" t="str">
            <v>0</v>
          </cell>
          <cell r="S2576" t="str">
            <v/>
          </cell>
          <cell r="T2576" t="str">
            <v>THALE sp. z o.o. sp.k.</v>
          </cell>
          <cell r="U2576" t="str">
            <v>11-041 Olsztyn, Poland, Wilimowo 2, Poland</v>
          </cell>
          <cell r="V2576" t="str">
            <v/>
          </cell>
          <cell r="W2576" t="str">
            <v>Y-PODPORA ŚLIZG-SIL-PSF-2111445+SILIKON</v>
          </cell>
        </row>
        <row r="2577">
          <cell r="A2577">
            <v>30278</v>
          </cell>
          <cell r="B2577" t="str">
            <v>90000018517</v>
          </cell>
          <cell r="C2577" t="str">
            <v>Y-PODPORA ŚLIZG-SIL-PST-125-1436+SILIKON</v>
          </cell>
          <cell r="D2577" t="str">
            <v>5907754267459</v>
          </cell>
          <cell r="E2577" t="str">
            <v/>
          </cell>
          <cell r="L2577" t="str">
            <v>-</v>
          </cell>
          <cell r="M2577" t="str">
            <v>-</v>
          </cell>
          <cell r="N2577" t="str">
            <v>-</v>
          </cell>
          <cell r="O2577" t="str">
            <v>-</v>
          </cell>
          <cell r="P2577" t="str">
            <v>-</v>
          </cell>
          <cell r="Q2577" t="str">
            <v>-</v>
          </cell>
          <cell r="R2577" t="str">
            <v>0</v>
          </cell>
          <cell r="S2577" t="str">
            <v/>
          </cell>
          <cell r="T2577" t="str">
            <v>THALE sp. z o.o. sp.k.</v>
          </cell>
          <cell r="U2577" t="str">
            <v>11-041 Olsztyn, Poland, Wilimowo 2, Poland</v>
          </cell>
          <cell r="V2577" t="str">
            <v/>
          </cell>
          <cell r="W2577" t="str">
            <v>Y-PODPORA ŚLIZG-SIL-PST-125-1436+SILIKON</v>
          </cell>
        </row>
        <row r="2578">
          <cell r="A2578">
            <v>30309</v>
          </cell>
          <cell r="B2578" t="str">
            <v>90000017717</v>
          </cell>
          <cell r="C2578" t="str">
            <v>Y-PODPORA ŚLIZG-SIL-PST-264-1428+SILIKON</v>
          </cell>
          <cell r="D2578" t="str">
            <v>5907754267343</v>
          </cell>
          <cell r="E2578" t="str">
            <v/>
          </cell>
          <cell r="L2578" t="str">
            <v>-</v>
          </cell>
          <cell r="M2578" t="str">
            <v>-</v>
          </cell>
          <cell r="N2578" t="str">
            <v>-</v>
          </cell>
          <cell r="O2578" t="str">
            <v>-</v>
          </cell>
          <cell r="P2578" t="str">
            <v>-</v>
          </cell>
          <cell r="Q2578" t="str">
            <v>-</v>
          </cell>
          <cell r="R2578" t="str">
            <v>0</v>
          </cell>
          <cell r="S2578" t="str">
            <v/>
          </cell>
          <cell r="T2578" t="str">
            <v>THALE sp. z o.o. sp.k.</v>
          </cell>
          <cell r="U2578" t="str">
            <v>11-041 Olsztyn, Poland, Wilimowo 2, Poland</v>
          </cell>
          <cell r="V2578" t="str">
            <v/>
          </cell>
          <cell r="W2578" t="str">
            <v>Y-PODPORA ŚLIZG-SIL-PST-264-1428+SILIKON</v>
          </cell>
        </row>
        <row r="2579">
          <cell r="A2579">
            <v>10694</v>
          </cell>
          <cell r="B2579" t="str">
            <v>81220454101</v>
          </cell>
          <cell r="C2579" t="str">
            <v>OG-PDZ-MF-450 PODPORA DACHOWA PROFILU SZER. 41MM 450X450</v>
          </cell>
          <cell r="D2579" t="str">
            <v>5907754230781</v>
          </cell>
          <cell r="E2579" t="str">
            <v>1</v>
          </cell>
          <cell r="F2579" t="str">
            <v>Podpora dachowa profilu szer. 41mm 450x450</v>
          </cell>
          <cell r="G2579" t="str">
            <v>Rooftop foot base channel support width 41mm 450</v>
          </cell>
          <cell r="H2579" t="str">
            <v>Teherelosztó talp szélesség 41mm 450x450</v>
          </cell>
          <cell r="I2579" t="str">
            <v>Stogo atrama 41mm profiliui 450x450</v>
          </cell>
          <cell r="J2579" t="str">
            <v>Univerzálne strešné podpery šírka 41mm 450</v>
          </cell>
          <cell r="K2579" t="str">
            <v>Suporti universali de acoperis latime 41mm 450x450</v>
          </cell>
          <cell r="L2579" t="str">
            <v>(PL)ITB-KOT-2020/1563 wydanie 1 15/12/2020; (SK)SK TP-19/0004-verzia 02 23/03/2022; (RO)AT 017-05-4053-2024 28/02/2024</v>
          </cell>
          <cell r="M2579" t="str">
            <v>(PL)06/2020 30/05/2023; (SK)01/2022 23/03/2022; (RO)01/2024 28/02/2024</v>
          </cell>
          <cell r="N2579" t="str">
            <v>B</v>
          </cell>
          <cell r="O2579" t="str">
            <v>-</v>
          </cell>
          <cell r="P2579" t="str">
            <v>-</v>
          </cell>
          <cell r="Q2579" t="str">
            <v>-</v>
          </cell>
          <cell r="R2579" t="str">
            <v>15</v>
          </cell>
          <cell r="S2579" t="str">
            <v/>
          </cell>
          <cell r="T2579" t="str">
            <v>THALE sp. z o.o. sp.k.</v>
          </cell>
          <cell r="U2579" t="str">
            <v>11-041 Olsztyn, Poland, Wilimowo 2, Poland</v>
          </cell>
          <cell r="V2579" t="str">
            <v>ocynk ogniowy</v>
          </cell>
          <cell r="W2579" t="str">
            <v>OG-PDZ-MF-450</v>
          </cell>
        </row>
        <row r="2580">
          <cell r="A2580">
            <v>19017</v>
          </cell>
          <cell r="B2580" t="str">
            <v>81460106060</v>
          </cell>
          <cell r="C2580" t="str">
            <v>WK-6X60-KL WKRĘT DWUGWINTOWY Z KOŁNIERZEM M6X60MM</v>
          </cell>
          <cell r="D2580" t="str">
            <v>5907754205024</v>
          </cell>
          <cell r="E2580" t="str">
            <v>50</v>
          </cell>
          <cell r="F2580" t="str">
            <v>Wkręt dwugwintowy z kołnierzem M6X60mm</v>
          </cell>
          <cell r="G2580" t="str">
            <v>Hanger bolt with a flange M6X60mm</v>
          </cell>
          <cell r="H2580" t="str">
            <v>Kétmenetes galléros csavar M6X60mm</v>
          </cell>
          <cell r="I2580" t="str">
            <v>Dvisriegis sraigtas M6X60mm</v>
          </cell>
          <cell r="J2580" t="str">
            <v>Kombi skrutka s prírubou M6X60mm</v>
          </cell>
          <cell r="K2580" t="str">
            <v>Surubur cu filet dublu cu flansa M6X60mm</v>
          </cell>
          <cell r="L2580" t="str">
            <v>(SK)SK TP-19/0004-verzia 02 23/03/2022; (RO)AT 017-05-4053-2024 28/02/2024</v>
          </cell>
          <cell r="M2580" t="str">
            <v>(SK)01/2022 23/03/2022; (RO)01/2024 28/02/2024</v>
          </cell>
          <cell r="N2580" t="str">
            <v>-</v>
          </cell>
          <cell r="O2580" t="str">
            <v>-</v>
          </cell>
          <cell r="P2580" t="str">
            <v>-</v>
          </cell>
          <cell r="Q2580" t="str">
            <v>-</v>
          </cell>
          <cell r="R2580" t="str">
            <v>0</v>
          </cell>
          <cell r="S2580" t="str">
            <v/>
          </cell>
          <cell r="T2580" t="str">
            <v>THALE sp. z o.o. sp.k.</v>
          </cell>
          <cell r="U2580" t="str">
            <v>11-041 Olsztyn, Poland, Wilimowo 2, Poland</v>
          </cell>
          <cell r="V2580" t="str">
            <v>ocynk galwaniczny</v>
          </cell>
          <cell r="W2580" t="str">
            <v>WK-6X60-KL</v>
          </cell>
        </row>
        <row r="2581">
          <cell r="A2581">
            <v>18182</v>
          </cell>
          <cell r="B2581" t="str">
            <v>81460010140</v>
          </cell>
          <cell r="C2581" t="str">
            <v>WK-10X140 WKRĘT DWUGWINTOWY M10X140MM</v>
          </cell>
          <cell r="D2581" t="str">
            <v>5907754204874</v>
          </cell>
          <cell r="E2581" t="str">
            <v>25</v>
          </cell>
          <cell r="F2581" t="str">
            <v>Wkręt dwugwintowy M10x140mm</v>
          </cell>
          <cell r="G2581" t="str">
            <v>Hanger bolt M10x140mm</v>
          </cell>
          <cell r="H2581" t="str">
            <v>Tőcsavar M10x140mm</v>
          </cell>
          <cell r="I2581" t="str">
            <v>Dvisriegis sraigtas M10x140mm</v>
          </cell>
          <cell r="J2581" t="str">
            <v>Kombi skrutka WK M10x140mm</v>
          </cell>
          <cell r="K2581" t="str">
            <v>Surubur cu filet dublu M10x140mm</v>
          </cell>
          <cell r="L2581" t="str">
            <v>(SK)SK TP-19/0004-verzia 02 23/03/2022; (RO)AT 017-05-4053-2024 28/02/2024</v>
          </cell>
          <cell r="M2581" t="str">
            <v>(SK)01/2022 23/03/2022; (RO)01/2024 28/02/2024</v>
          </cell>
          <cell r="N2581" t="str">
            <v>-</v>
          </cell>
          <cell r="O2581" t="str">
            <v>-</v>
          </cell>
          <cell r="P2581" t="str">
            <v>-</v>
          </cell>
          <cell r="Q2581" t="str">
            <v>-</v>
          </cell>
          <cell r="R2581" t="str">
            <v>0</v>
          </cell>
          <cell r="S2581" t="str">
            <v/>
          </cell>
          <cell r="T2581" t="str">
            <v>THALE sp. z o.o. sp.k.</v>
          </cell>
          <cell r="U2581" t="str">
            <v>11-041 Olsztyn, Poland, Wilimowo 2, Poland</v>
          </cell>
          <cell r="V2581" t="str">
            <v>ocynk galwaniczny</v>
          </cell>
          <cell r="W2581" t="str">
            <v>WK-10X140</v>
          </cell>
        </row>
        <row r="2582">
          <cell r="A2582">
            <v>19013</v>
          </cell>
          <cell r="B2582" t="str">
            <v>81460010160</v>
          </cell>
          <cell r="C2582" t="str">
            <v>WK-10X160 WKRĘT DWUGWINTOWY M10X160MM</v>
          </cell>
          <cell r="D2582" t="str">
            <v>5907754204867</v>
          </cell>
          <cell r="E2582" t="str">
            <v>25</v>
          </cell>
          <cell r="F2582" t="str">
            <v>Wkręt dwugwintowy M10x160mm</v>
          </cell>
          <cell r="G2582" t="str">
            <v>Hanger bolt M10x160mm</v>
          </cell>
          <cell r="H2582" t="str">
            <v>Tőcsavar M10x160mm</v>
          </cell>
          <cell r="I2582" t="str">
            <v>Dvisriegis sraigtas M10x160mm</v>
          </cell>
          <cell r="J2582" t="str">
            <v>Kombi skrutka WK M10x160mm</v>
          </cell>
          <cell r="K2582" t="str">
            <v>Surubur cu filet dublu M10x160mm</v>
          </cell>
          <cell r="L2582" t="str">
            <v>(SK)SK TP-19/0004-verzia 02 23/03/2022; (RO)AT 017-05-4053-2024 28/02/2024</v>
          </cell>
          <cell r="M2582" t="str">
            <v>(SK)01/2022 23/03/2022; (RO)01/2024 28/02/2024</v>
          </cell>
          <cell r="N2582" t="str">
            <v>-</v>
          </cell>
          <cell r="O2582" t="str">
            <v>-</v>
          </cell>
          <cell r="P2582" t="str">
            <v>-</v>
          </cell>
          <cell r="Q2582" t="str">
            <v>-</v>
          </cell>
          <cell r="R2582" t="str">
            <v>0</v>
          </cell>
          <cell r="S2582" t="str">
            <v/>
          </cell>
          <cell r="T2582" t="str">
            <v>THALE sp. z o.o. sp.k.</v>
          </cell>
          <cell r="U2582" t="str">
            <v>11-041 Olsztyn, Poland, Wilimowo 2, Poland</v>
          </cell>
          <cell r="V2582" t="str">
            <v>ocynk galwaniczny</v>
          </cell>
          <cell r="W2582" t="str">
            <v>WK-10X160</v>
          </cell>
        </row>
        <row r="2583">
          <cell r="A2583">
            <v>20550</v>
          </cell>
          <cell r="B2583" t="str">
            <v>81150060002</v>
          </cell>
          <cell r="C2583" t="str">
            <v>OG-X6-MB KSZTAŁTKA X6 PROFILU SZER. 50MM</v>
          </cell>
          <cell r="D2583" t="str">
            <v>5907754250482</v>
          </cell>
          <cell r="E2583" t="str">
            <v>1</v>
          </cell>
          <cell r="F2583" t="str">
            <v>Kształtka X6 profilu szer. 50mm</v>
          </cell>
          <cell r="G2583" t="str">
            <v>Flat connector X6 channel width 50mm</v>
          </cell>
          <cell r="H2583" t="str">
            <v>Sarokelem X6 szerelősín szélesség 50mm</v>
          </cell>
          <cell r="I2583" t="str">
            <v>Montazine jungiamoji detale X6 50mm profiliui</v>
          </cell>
          <cell r="J2583" t="str">
            <v>Rohový uholník X6 šírka 50mm</v>
          </cell>
          <cell r="K2583" t="str">
            <v>Conector X6 profil 50mm</v>
          </cell>
          <cell r="L2583" t="str">
            <v>-</v>
          </cell>
          <cell r="M2583" t="str">
            <v>-</v>
          </cell>
          <cell r="N2583" t="str">
            <v>-</v>
          </cell>
          <cell r="O2583" t="str">
            <v>-</v>
          </cell>
          <cell r="P2583" t="str">
            <v>-</v>
          </cell>
          <cell r="Q2583" t="str">
            <v>-</v>
          </cell>
          <cell r="R2583" t="str">
            <v>0</v>
          </cell>
          <cell r="S2583" t="str">
            <v/>
          </cell>
          <cell r="T2583" t="str">
            <v>THALE sp. z o.o. sp.k.</v>
          </cell>
          <cell r="U2583" t="str">
            <v>11-041 Olsztyn, Poland, Wilimowo 2, Poland</v>
          </cell>
          <cell r="V2583" t="str">
            <v>ocynk ogniowy</v>
          </cell>
          <cell r="W2583" t="str">
            <v>OG-X6-MB</v>
          </cell>
        </row>
        <row r="2584">
          <cell r="A2584">
            <v>19222</v>
          </cell>
          <cell r="B2584" t="str">
            <v>81220025005</v>
          </cell>
          <cell r="C2584" t="str">
            <v>UWT-25 TAŚMA PERFOROWANA 25MMX25MB</v>
          </cell>
          <cell r="D2584" t="str">
            <v>5907754201965</v>
          </cell>
          <cell r="E2584" t="str">
            <v>25</v>
          </cell>
          <cell r="F2584" t="str">
            <v>Taśma perforowana 25mmx25mb</v>
          </cell>
          <cell r="G2584" t="str">
            <v>All purpose perforated band 25mmx25mb</v>
          </cell>
          <cell r="H2584" t="str">
            <v>Perforált szalag 25mmx25fm</v>
          </cell>
          <cell r="I2584" t="str">
            <v>Perforuota juosta 25mmx25mb</v>
          </cell>
          <cell r="J2584" t="str">
            <v>Perforovaná páska 25mm x 25mb</v>
          </cell>
          <cell r="K2584" t="str">
            <v>Banda perforata UWT 25mmx25mb</v>
          </cell>
          <cell r="L2584" t="str">
            <v>(PL)ITB-KOT-2020/1561 wydanie 1 15/12/2020; (HU)A-101/2016 18/11/2021; (SK)SK TP-19/0004-verzia 02 23/03/2022; (RO)AT 017-05-4053-2024 28/02/2024</v>
          </cell>
          <cell r="M2584" t="str">
            <v>(PL)04/2020 30/05/2023; (HU)02/2021 18/11/2021; (SK)01/2022 23/03/2022; (RO)01/2024 28/02/2024</v>
          </cell>
          <cell r="N2584" t="str">
            <v>B</v>
          </cell>
          <cell r="O2584" t="str">
            <v>-</v>
          </cell>
          <cell r="P2584" t="str">
            <v>-</v>
          </cell>
          <cell r="Q2584" t="str">
            <v>-</v>
          </cell>
          <cell r="R2584" t="str">
            <v>15</v>
          </cell>
          <cell r="S2584" t="str">
            <v/>
          </cell>
          <cell r="T2584" t="str">
            <v>THALE sp. z o.o. sp.k.</v>
          </cell>
          <cell r="U2584" t="str">
            <v>11-041 Olsztyn, Poland, Wilimowo 2, Poland</v>
          </cell>
          <cell r="V2584" t="str">
            <v>ocynk galwaniczny</v>
          </cell>
          <cell r="W2584" t="str">
            <v>UWT-25</v>
          </cell>
        </row>
        <row r="2585">
          <cell r="A2585">
            <v>19439</v>
          </cell>
          <cell r="B2585" t="str">
            <v>9000019439</v>
          </cell>
          <cell r="C2585" t="str">
            <v>M8X2000 PRĘT GWINTOWANY M8X2000MM</v>
          </cell>
          <cell r="D2585" t="str">
            <v/>
          </cell>
          <cell r="E2585" t="str">
            <v>50</v>
          </cell>
          <cell r="F2585" t="str">
            <v>Pręt gwintowany M8x2000mm</v>
          </cell>
          <cell r="G2585" t="str">
            <v>Threaded rod M8x2000mm</v>
          </cell>
          <cell r="H2585" t="str">
            <v>Menetesszár M8x2000mm</v>
          </cell>
          <cell r="I2585" t="str">
            <v>Srieginis strypas  M8x2000mm</v>
          </cell>
          <cell r="K2585" t="str">
            <v>Tije filetate M8x2000mm</v>
          </cell>
          <cell r="L2585" t="str">
            <v>(PL)ITB-KOT-2020/1562 wydanie 1 23/12/2020; (SK)SK TP-19/0004-verzia 02 23/03/2022; (RO)AT 017-05-4053-2024 28/02/2024</v>
          </cell>
          <cell r="M2585" t="str">
            <v>(PL)05/2020 30/05/2023; (SK)01/2022 23/03/2022; (RO)01/2024 28/02/2024</v>
          </cell>
          <cell r="N2585" t="str">
            <v>B</v>
          </cell>
          <cell r="O2585" t="str">
            <v>-</v>
          </cell>
          <cell r="P2585" t="str">
            <v>-</v>
          </cell>
          <cell r="Q2585" t="str">
            <v>-</v>
          </cell>
          <cell r="R2585" t="str">
            <v>15</v>
          </cell>
          <cell r="S2585" t="str">
            <v/>
          </cell>
          <cell r="T2585" t="str">
            <v>THALE sp. z o.o. sp.k.</v>
          </cell>
          <cell r="U2585" t="str">
            <v>11-041 Olsztyn, Poland, Wilimowo 2, Poland</v>
          </cell>
          <cell r="V2585" t="str">
            <v>ocynk galwaniczny</v>
          </cell>
          <cell r="W2585" t="str">
            <v>M8X2000</v>
          </cell>
        </row>
        <row r="2586">
          <cell r="A2586">
            <v>24762</v>
          </cell>
          <cell r="B2586" t="str">
            <v>80620104800</v>
          </cell>
          <cell r="C2586" t="str">
            <v>KO-48 KOŁNIERZ OGNIOCHRONNY 48 MM CE</v>
          </cell>
          <cell r="D2586" t="str">
            <v>5907754257696</v>
          </cell>
          <cell r="E2586" t="str">
            <v>2</v>
          </cell>
          <cell r="F2586" t="str">
            <v>Kołnierz ogniochronny 48mm CE</v>
          </cell>
          <cell r="G2586" t="str">
            <v>Fire stop pipe collar 48mm CE</v>
          </cell>
          <cell r="H2586" t="str">
            <v>Tűzgátló mandzsetta 48mm CE</v>
          </cell>
          <cell r="I2586" t="str">
            <v>Ugniai atspari apkaba 48mm CE</v>
          </cell>
          <cell r="J2586" t="str">
            <v>Protipožiarna manžeta 48mm CE</v>
          </cell>
          <cell r="K2586" t="str">
            <v>Flans ignifuge 48 mm CE</v>
          </cell>
          <cell r="L2586" t="str">
            <v>ETA-16/0189 z 2020</v>
          </cell>
          <cell r="M2586" t="str">
            <v>CARBO/009-21-12-2016 z dn. 17.04.2020</v>
          </cell>
          <cell r="N2586" t="str">
            <v>-</v>
          </cell>
          <cell r="O2586" t="str">
            <v>CE</v>
          </cell>
          <cell r="P2586" t="str">
            <v>-</v>
          </cell>
          <cell r="Q2586" t="str">
            <v>-</v>
          </cell>
          <cell r="R2586" t="str">
            <v>16</v>
          </cell>
          <cell r="S2586" t="str">
            <v/>
          </cell>
          <cell r="T2586" t="str">
            <v>UE</v>
          </cell>
          <cell r="U2586" t="str">
            <v>0, 0</v>
          </cell>
          <cell r="V2586" t="str">
            <v/>
          </cell>
          <cell r="W2586" t="str">
            <v>KO-48</v>
          </cell>
        </row>
        <row r="2587">
          <cell r="A2587">
            <v>16480</v>
          </cell>
          <cell r="B2587" t="str">
            <v>9000016480</v>
          </cell>
          <cell r="C2587" t="str">
            <v>SZ-L3,0-2000 PROFIL L3,0 2000MM</v>
          </cell>
          <cell r="D2587" t="str">
            <v/>
          </cell>
          <cell r="E2587" t="str">
            <v>240</v>
          </cell>
          <cell r="F2587" t="str">
            <v>Profil L3,0 2000mm</v>
          </cell>
          <cell r="G2587" t="str">
            <v>Channel L3,0 2000mm</v>
          </cell>
          <cell r="H2587" t="str">
            <v>Szerelősín L3,0 2000mm</v>
          </cell>
          <cell r="I2587" t="str">
            <v>Profilis L3,0 2000mm</v>
          </cell>
          <cell r="K2587" t="str">
            <v>Profil de montaj L3,0 2000mm</v>
          </cell>
          <cell r="L2587" t="str">
            <v>(PL)ITB-KOT-2018/0556 wydanie 2 30/06/2020; (HU)A-101/2016 18/11/2021; (RO)AT 017-05-4053-2024 28/02/2024</v>
          </cell>
          <cell r="M2587" t="str">
            <v>(PL)03/2020 30/05/2023; (HU)02/2021 18/11/2021; (RO)01/2024 28/02/2024</v>
          </cell>
          <cell r="N2587" t="str">
            <v>B</v>
          </cell>
          <cell r="O2587" t="str">
            <v>-</v>
          </cell>
          <cell r="P2587" t="str">
            <v>-</v>
          </cell>
          <cell r="Q2587" t="str">
            <v>-</v>
          </cell>
          <cell r="R2587" t="str">
            <v>18</v>
          </cell>
          <cell r="S2587" t="str">
            <v/>
          </cell>
          <cell r="T2587" t="str">
            <v>THALE sp. z o.o. sp.k.</v>
          </cell>
          <cell r="U2587" t="str">
            <v>11-041 Olsztyn, Poland, Wilimowo 2, Poland</v>
          </cell>
          <cell r="V2587" t="str">
            <v>ocynk galwaniczny</v>
          </cell>
          <cell r="W2587" t="str">
            <v>SZ-L3,0-2000</v>
          </cell>
        </row>
        <row r="2588">
          <cell r="A2588">
            <v>19438</v>
          </cell>
          <cell r="B2588" t="str">
            <v>9000019438</v>
          </cell>
          <cell r="C2588" t="str">
            <v>M8X1000 PRĘT GWINTOWANY M8X1000MM</v>
          </cell>
          <cell r="D2588" t="str">
            <v/>
          </cell>
          <cell r="E2588" t="str">
            <v>50</v>
          </cell>
          <cell r="F2588" t="str">
            <v>Pręt gwintowany M8x1000mm</v>
          </cell>
          <cell r="G2588" t="str">
            <v>Threaded rod M8x1000mm</v>
          </cell>
          <cell r="H2588" t="str">
            <v>Menetesszár M8x1000mm</v>
          </cell>
          <cell r="I2588" t="str">
            <v>Srieginis strypas  M8x1000mm</v>
          </cell>
          <cell r="K2588" t="str">
            <v>Tije filetate M8x1000mm</v>
          </cell>
          <cell r="L2588" t="str">
            <v>(PL)ITB-KOT-2020/1562 wydanie 1 23/12/2020; (SK)SK TP-19/0004-verzia 02 23/03/2022; (RO)AT 017-05-4053-2024 28/02/2024</v>
          </cell>
          <cell r="M2588" t="str">
            <v>(PL)05/2020 30/05/2023; (SK)01/2022 23/03/2022; (RO)01/2024 28/02/2024</v>
          </cell>
          <cell r="N2588" t="str">
            <v>B</v>
          </cell>
          <cell r="O2588" t="str">
            <v>-</v>
          </cell>
          <cell r="P2588" t="str">
            <v>-</v>
          </cell>
          <cell r="Q2588" t="str">
            <v>-</v>
          </cell>
          <cell r="R2588" t="str">
            <v>15</v>
          </cell>
          <cell r="S2588" t="str">
            <v/>
          </cell>
          <cell r="T2588" t="str">
            <v>THALE sp. z o.o. sp.k.</v>
          </cell>
          <cell r="U2588" t="str">
            <v>11-041 Olsztyn, Poland, Wilimowo 2, Poland</v>
          </cell>
          <cell r="V2588" t="str">
            <v>ocynk galwaniczny</v>
          </cell>
          <cell r="W2588" t="str">
            <v>M8X1000</v>
          </cell>
        </row>
        <row r="2589">
          <cell r="A2589">
            <v>19413</v>
          </cell>
          <cell r="B2589" t="str">
            <v>9000019413</v>
          </cell>
          <cell r="C2589" t="str">
            <v>M10X3000 PRĘT GWINTOWANY M10X3000MM</v>
          </cell>
          <cell r="D2589" t="str">
            <v/>
          </cell>
          <cell r="E2589" t="str">
            <v>25</v>
          </cell>
          <cell r="F2589" t="str">
            <v>Pręt gwintowany M10x3000mm</v>
          </cell>
          <cell r="G2589" t="str">
            <v>Threaded rod M10x3000mm</v>
          </cell>
          <cell r="H2589" t="str">
            <v>Menetesszár M10x3000mm</v>
          </cell>
          <cell r="I2589" t="str">
            <v>Srieginis strypas  M10x3000mm</v>
          </cell>
          <cell r="K2589" t="str">
            <v>Tije filetate M10x3000mm</v>
          </cell>
          <cell r="L2589" t="str">
            <v>(PL)ITB-KOT-2020/1562 wydanie 1 23/12/2020; (SK)SK TP-19/0004-verzia 02 23/03/2022; (RO)AT 017-05-4053-2024 28/02/2024</v>
          </cell>
          <cell r="M2589" t="str">
            <v>(PL)05/2020 30/05/2023; (SK)01/2022 23/03/2022; (RO)01/2024 28/02/2024</v>
          </cell>
          <cell r="N2589" t="str">
            <v>B</v>
          </cell>
          <cell r="O2589" t="str">
            <v>-</v>
          </cell>
          <cell r="P2589" t="str">
            <v>-</v>
          </cell>
          <cell r="Q2589" t="str">
            <v>-</v>
          </cell>
          <cell r="R2589" t="str">
            <v>15</v>
          </cell>
          <cell r="S2589" t="str">
            <v/>
          </cell>
          <cell r="T2589" t="str">
            <v>THALE sp. z o.o. sp.k.</v>
          </cell>
          <cell r="U2589" t="str">
            <v>11-041 Olsztyn, Poland, Wilimowo 2, Poland</v>
          </cell>
          <cell r="V2589" t="str">
            <v>ocynk galwaniczny</v>
          </cell>
          <cell r="W2589" t="str">
            <v>M10X3000</v>
          </cell>
        </row>
        <row r="2590">
          <cell r="A2590">
            <v>19977</v>
          </cell>
          <cell r="B2590" t="str">
            <v>9000019977</v>
          </cell>
          <cell r="C2590" t="str">
            <v>SZ-U2,0-2000 PROFIL U2,0 2000MM</v>
          </cell>
          <cell r="D2590" t="str">
            <v/>
          </cell>
          <cell r="E2590" t="str">
            <v>240</v>
          </cell>
          <cell r="F2590" t="str">
            <v>Profil U2,0 2000mm</v>
          </cell>
          <cell r="G2590" t="str">
            <v>Channel U2,0 2000mm</v>
          </cell>
          <cell r="H2590" t="str">
            <v>Szerelősín U2,0 2000mm</v>
          </cell>
          <cell r="I2590" t="str">
            <v>Profilis U2,0 2000mm</v>
          </cell>
          <cell r="K2590" t="str">
            <v>Profil de montaj U2,0 2000mm</v>
          </cell>
          <cell r="L2590" t="str">
            <v>(PL)ITB-KOT-2018/0556 wydanie 2 30/06/2020; (HU)A-101/2016 18/11/2021; (SK)SK TP-19/0004-verzia 02 23/03/2022; (RO)AT 017-05-4053-2024 28/02/2024</v>
          </cell>
          <cell r="M2590" t="str">
            <v>(PL)03/2020 30/05/2023; (HU)02/2021 18/11/2021; (SK)01/2022 23/03/2022; (RO)01/2024 28/02/2024</v>
          </cell>
          <cell r="N2590" t="str">
            <v>B</v>
          </cell>
          <cell r="O2590" t="str">
            <v>-</v>
          </cell>
          <cell r="P2590" t="str">
            <v>-</v>
          </cell>
          <cell r="Q2590" t="str">
            <v>-</v>
          </cell>
          <cell r="R2590" t="str">
            <v>18</v>
          </cell>
          <cell r="S2590" t="str">
            <v/>
          </cell>
          <cell r="T2590" t="str">
            <v>THALE sp. z o.o. sp.k.</v>
          </cell>
          <cell r="U2590" t="str">
            <v>11-041 Olsztyn, Poland, Wilimowo 2, Poland</v>
          </cell>
          <cell r="V2590" t="str">
            <v>ocynk galwaniczny</v>
          </cell>
          <cell r="W2590" t="str">
            <v>SZ-U2,0-2000</v>
          </cell>
        </row>
        <row r="2591">
          <cell r="A2591">
            <v>19412</v>
          </cell>
          <cell r="B2591" t="str">
            <v>9000019412</v>
          </cell>
          <cell r="C2591" t="str">
            <v>M10X2000 PRĘT GWINTOWANY M10X2000MM</v>
          </cell>
          <cell r="D2591" t="str">
            <v/>
          </cell>
          <cell r="E2591" t="str">
            <v>25</v>
          </cell>
          <cell r="F2591" t="str">
            <v>Pręt gwintowany M10x2000mm</v>
          </cell>
          <cell r="G2591" t="str">
            <v>Threaded rod M10x2000mm</v>
          </cell>
          <cell r="H2591" t="str">
            <v>Menetesszár M10x2000mm</v>
          </cell>
          <cell r="I2591" t="str">
            <v>Srieginis strypas  M10x2000mm</v>
          </cell>
          <cell r="K2591" t="str">
            <v>Tije filetate M10x2000mm</v>
          </cell>
          <cell r="L2591" t="str">
            <v>(PL)ITB-KOT-2020/1562 wydanie 1 23/12/2020; (SK)SK TP-19/0004-verzia 02 23/03/2022; (RO)AT 017-05-4053-2024 28/02/2024</v>
          </cell>
          <cell r="M2591" t="str">
            <v>(PL)05/2020 30/05/2023; (SK)01/2022 23/03/2022; (RO)01/2024 28/02/2024</v>
          </cell>
          <cell r="N2591" t="str">
            <v>B</v>
          </cell>
          <cell r="O2591" t="str">
            <v>-</v>
          </cell>
          <cell r="P2591" t="str">
            <v>-</v>
          </cell>
          <cell r="Q2591" t="str">
            <v>-</v>
          </cell>
          <cell r="R2591" t="str">
            <v>15</v>
          </cell>
          <cell r="S2591" t="str">
            <v/>
          </cell>
          <cell r="T2591" t="str">
            <v>THALE sp. z o.o. sp.k.</v>
          </cell>
          <cell r="U2591" t="str">
            <v>11-041 Olsztyn, Poland, Wilimowo 2, Poland</v>
          </cell>
          <cell r="V2591" t="str">
            <v>ocynk galwaniczny</v>
          </cell>
          <cell r="W2591" t="str">
            <v>M10X2000</v>
          </cell>
        </row>
        <row r="2592">
          <cell r="A2592">
            <v>19978</v>
          </cell>
          <cell r="B2592" t="str">
            <v>9000019978</v>
          </cell>
          <cell r="C2592" t="str">
            <v>SZ-U3,0-2000 PROFIL U3,0 2000MM</v>
          </cell>
          <cell r="D2592" t="str">
            <v/>
          </cell>
          <cell r="E2592" t="str">
            <v>240</v>
          </cell>
          <cell r="F2592" t="str">
            <v>Profil U3,0 2000mm</v>
          </cell>
          <cell r="G2592" t="str">
            <v>Channel U3,0 2000mm</v>
          </cell>
          <cell r="H2592" t="str">
            <v>Szerelősín U3,0 2000mm</v>
          </cell>
          <cell r="I2592" t="str">
            <v>Profilis U3,0 2000mm</v>
          </cell>
          <cell r="K2592" t="str">
            <v>Profil de montaj U3,0 2000mm</v>
          </cell>
          <cell r="L2592" t="str">
            <v>(PL)ITB-KOT-2018/0556 wydanie 2 30/06/2020; (HU)A-101/2016 18/11/2021; (SK)SK TP-19/0004-verzia 02 23/03/2022; (RO)AT 017-05-4053-2024 28/02/2024</v>
          </cell>
          <cell r="M2592" t="str">
            <v>(PL)03/2020 30/05/2023; (HU)02/2021 18/11/2021; (SK)01/2022 23/03/2022; (RO)01/2024 28/02/2024</v>
          </cell>
          <cell r="N2592" t="str">
            <v>B</v>
          </cell>
          <cell r="O2592" t="str">
            <v>-</v>
          </cell>
          <cell r="P2592" t="str">
            <v>-</v>
          </cell>
          <cell r="Q2592" t="str">
            <v>-</v>
          </cell>
          <cell r="R2592" t="str">
            <v>18</v>
          </cell>
          <cell r="S2592" t="str">
            <v/>
          </cell>
          <cell r="T2592" t="str">
            <v>THALE sp. z o.o. sp.k.</v>
          </cell>
          <cell r="U2592" t="str">
            <v>11-041 Olsztyn, Poland, Wilimowo 2, Poland</v>
          </cell>
          <cell r="V2592" t="str">
            <v>ocynk galwaniczny</v>
          </cell>
          <cell r="W2592" t="str">
            <v>SZ-U3,0-2000</v>
          </cell>
        </row>
        <row r="2593">
          <cell r="A2593">
            <v>23925</v>
          </cell>
          <cell r="B2593" t="str">
            <v/>
          </cell>
          <cell r="C2593" t="str">
            <v>UZT-50 ZATRZASKOWY UCHWYT TWORZYWOWY TYPU UZT (49-51)</v>
          </cell>
          <cell r="D2593" t="str">
            <v/>
          </cell>
          <cell r="E2593" t="str">
            <v>25</v>
          </cell>
          <cell r="F2593" t="str">
            <v>Zatrzaskowy uchwyt tworzywowy UZT 50</v>
          </cell>
          <cell r="G2593" t="str">
            <v>Threaded rod pipe clip UZT 50</v>
          </cell>
          <cell r="H2593" t="str">
            <v>Menetesszár Műanyag rögzítőbilincs UZT 50</v>
          </cell>
          <cell r="I2593" t="str">
            <v>Greito montavimo plastikinis laikiklis UZT 50</v>
          </cell>
          <cell r="J2593" t="str">
            <v>Príchytka nacvakávacia s vnútorným závitom UZT 50</v>
          </cell>
          <cell r="K2593" t="str">
            <v>Colier filetate UZT 50</v>
          </cell>
          <cell r="L2593" t="str">
            <v>(PL)ITB-KOT-2018/0581 wydanie 2 22/05/2023; (SK)SK TP-19/0004-verzia 02 23/03/2022; (RO)AT 017-05-4053-2024 28/02/2024</v>
          </cell>
          <cell r="M2593" t="str">
            <v>(PL)01/2023 22/05/2023; (SK)01/2022 23/03/2022; (RO)01/2024 28/02/2024</v>
          </cell>
          <cell r="N2593" t="str">
            <v>B</v>
          </cell>
          <cell r="O2593" t="str">
            <v>-</v>
          </cell>
          <cell r="P2593" t="str">
            <v>-</v>
          </cell>
          <cell r="Q2593" t="str">
            <v>-</v>
          </cell>
          <cell r="R2593" t="str">
            <v>18</v>
          </cell>
          <cell r="S2593" t="str">
            <v/>
          </cell>
          <cell r="T2593" t="str">
            <v>THALE sp. z o.o. sp.k.</v>
          </cell>
          <cell r="U2593" t="str">
            <v>11-041 Olsztyn, Poland, Wilimowo 2, Poland</v>
          </cell>
          <cell r="V2593" t="str">
            <v/>
          </cell>
          <cell r="W2593" t="str">
            <v>UZT-50</v>
          </cell>
        </row>
        <row r="2594">
          <cell r="A2594">
            <v>18920</v>
          </cell>
          <cell r="B2594" t="str">
            <v>81402080300</v>
          </cell>
          <cell r="C2594" t="str">
            <v>105-M8X30 ŚRUBA 105 6-KĄT. M8X30MM</v>
          </cell>
          <cell r="D2594" t="str">
            <v>5907754204690</v>
          </cell>
          <cell r="E2594" t="str">
            <v>50</v>
          </cell>
          <cell r="F2594" t="str">
            <v>Śruba 105 6-kąt. M8x30mm</v>
          </cell>
          <cell r="G2594" t="str">
            <v>Hex head bolt 105 M8x30mm</v>
          </cell>
          <cell r="H2594" t="str">
            <v>Hatlapfejű csavar 105 M8x30mm</v>
          </cell>
          <cell r="I2594" t="str">
            <v>Varztas 105 6-kamp. M8X30mm</v>
          </cell>
          <cell r="J2594" t="str">
            <v>Skrutka so 6-hrannou hlavou 105 M8x30mm</v>
          </cell>
          <cell r="K2594" t="str">
            <v>Suruburi cu cap hexagona 105 M8x30mm</v>
          </cell>
          <cell r="L2594" t="str">
            <v>(RO)AT 017-05-4053-2024 28/02/2024</v>
          </cell>
          <cell r="M2594" t="str">
            <v>(RO)01/2024 28/02/2024</v>
          </cell>
          <cell r="N2594" t="str">
            <v>-</v>
          </cell>
          <cell r="O2594" t="str">
            <v>-</v>
          </cell>
          <cell r="P2594" t="str">
            <v>-</v>
          </cell>
          <cell r="Q2594" t="str">
            <v>-</v>
          </cell>
          <cell r="R2594" t="str">
            <v>0</v>
          </cell>
          <cell r="S2594" t="str">
            <v/>
          </cell>
          <cell r="T2594" t="str">
            <v>POLSKA</v>
          </cell>
          <cell r="U2594" t="str">
            <v xml:space="preserve">, </v>
          </cell>
          <cell r="V2594" t="str">
            <v>ocynk galwaniczny</v>
          </cell>
          <cell r="W2594" t="str">
            <v>105-M8X30</v>
          </cell>
        </row>
        <row r="2595">
          <cell r="A2595">
            <v>26448</v>
          </cell>
          <cell r="B2595" t="str">
            <v/>
          </cell>
          <cell r="C2595" t="str">
            <v>UPZD-11/2 BK OBEJMA DUO 11/2 (45-49MM) BK</v>
          </cell>
          <cell r="D2595" t="str">
            <v/>
          </cell>
          <cell r="E2595" t="str">
            <v>50</v>
          </cell>
          <cell r="F2595" t="str">
            <v>Obejma DUO 11/2  (45-49mm) BK</v>
          </cell>
          <cell r="G2595" t="str">
            <v>Pipe clamp DUO 11/2 (45-49mm) BK</v>
          </cell>
          <cell r="H2595" t="str">
            <v>Csőbilincs DUO 11/2 (45-49mm) BK</v>
          </cell>
          <cell r="I2595" t="str">
            <v>Laikilis DUO 11/2  (45-49mm) BK</v>
          </cell>
          <cell r="J2595" t="str">
            <v>Objímka DUO 11/2 (45-49mm) BK</v>
          </cell>
          <cell r="K2595" t="str">
            <v>Colier tip DUO 11/2 (45-49mm) BK</v>
          </cell>
          <cell r="L2595" t="str">
            <v>(PL)ITB-KOT-2018/0744 wydanie 2 27/03/2020; (SK)SK TP-19/0004-verzia 02 23/03/2022; (RO)AT 017-05-4053-2024 28/02/2024</v>
          </cell>
          <cell r="M2595" t="str">
            <v>(PL)01/2020 30/05/2023; (SK)01/2022 23/03/2022; (RO)01/2024 28/02/2024</v>
          </cell>
          <cell r="N2595" t="str">
            <v>B</v>
          </cell>
          <cell r="O2595" t="str">
            <v>-</v>
          </cell>
          <cell r="P2595" t="str">
            <v>-</v>
          </cell>
          <cell r="Q2595" t="str">
            <v>-</v>
          </cell>
          <cell r="R2595" t="str">
            <v>20</v>
          </cell>
          <cell r="S2595" t="str">
            <v/>
          </cell>
          <cell r="T2595" t="str">
            <v>THALE sp. z o.o. sp.k.</v>
          </cell>
          <cell r="U2595" t="str">
            <v>11-041 Olsztyn, Poland, Wilimowo 2, Poland</v>
          </cell>
          <cell r="V2595" t="str">
            <v>ocynk galwaniczny</v>
          </cell>
          <cell r="W2595" t="str">
            <v>UPZD-11/2 BK</v>
          </cell>
        </row>
        <row r="2596">
          <cell r="A2596">
            <v>13734</v>
          </cell>
          <cell r="B2596" t="str">
            <v>80941410001</v>
          </cell>
          <cell r="C2596" t="str">
            <v>OG-SS-MF2,5-1040 KONSOLA MF 1040MM</v>
          </cell>
          <cell r="D2596" t="str">
            <v>5907754246775</v>
          </cell>
          <cell r="E2596" t="str">
            <v>1</v>
          </cell>
          <cell r="F2596" t="str">
            <v>Konsola MF 1040mm</v>
          </cell>
          <cell r="G2596" t="str">
            <v>Cantilever arm MF 1040mm</v>
          </cell>
          <cell r="H2596" t="str">
            <v>Hosszanti sínkonzol MF 1040mm</v>
          </cell>
          <cell r="I2596" t="str">
            <v>Konsole MF 1040mm</v>
          </cell>
          <cell r="J2596" t="str">
            <v>Montážna konzola SS-MF2,5 1040mm</v>
          </cell>
          <cell r="K2596" t="str">
            <v>Brat consola MF 1040mm</v>
          </cell>
          <cell r="L2596" t="str">
            <v>(PL)ITB-KOT-2020/1562 wydanie 1 23/12/2020; (HU)A-101/2016 18/11/2021; (SK)SK TP-19/0004-verzia 02 23/03/2022</v>
          </cell>
          <cell r="M2596" t="str">
            <v>(PL)05/2020 30/05/2023; (HU)02/2021 18/11/2021; (SK)01/2022 23/03/2022</v>
          </cell>
          <cell r="N2596" t="str">
            <v>B</v>
          </cell>
          <cell r="O2596" t="str">
            <v>-</v>
          </cell>
          <cell r="P2596" t="str">
            <v>-</v>
          </cell>
          <cell r="Q2596" t="str">
            <v>-</v>
          </cell>
          <cell r="R2596" t="str">
            <v>15</v>
          </cell>
          <cell r="S2596" t="str">
            <v/>
          </cell>
          <cell r="T2596" t="str">
            <v>THALE sp. z o.o. sp.k.</v>
          </cell>
          <cell r="U2596" t="str">
            <v>11-041 Olsztyn, Poland, Wilimowo 2, Poland</v>
          </cell>
          <cell r="V2596" t="str">
            <v>ocynk ogniowy</v>
          </cell>
          <cell r="W2596" t="str">
            <v>OG-SS-MF2,5-1040</v>
          </cell>
        </row>
        <row r="2597">
          <cell r="A2597">
            <v>26454</v>
          </cell>
          <cell r="B2597" t="str">
            <v/>
          </cell>
          <cell r="C2597" t="str">
            <v>UPZD-145 BK OBEJMA DUO 145 (141-148MM) BK</v>
          </cell>
          <cell r="D2597" t="str">
            <v/>
          </cell>
          <cell r="E2597" t="str">
            <v>20</v>
          </cell>
          <cell r="F2597" t="str">
            <v>Obejma DUO 145 (141-148mm) BK</v>
          </cell>
          <cell r="G2597" t="str">
            <v>Pipe clamp DUO 145 (141-148mm) BK</v>
          </cell>
          <cell r="H2597" t="str">
            <v>Csőbilincs DUO 145 (141-148mm) BK</v>
          </cell>
          <cell r="I2597" t="str">
            <v>Laikilis DUO 145 (141-148mm) BK</v>
          </cell>
          <cell r="J2597" t="str">
            <v>Objímka DUO 145 (141-148mm) BK</v>
          </cell>
          <cell r="K2597" t="str">
            <v>Colier tip DUO 145  (141-148mm) BK</v>
          </cell>
          <cell r="L2597" t="str">
            <v>(PL)ITB-KOT-2018/0744 wydanie 2 27/03/2020; (SK)SK TP-19/0004-verzia 02 23/03/2022; (RO)AT 017-05-4053-2024 28/02/2024</v>
          </cell>
          <cell r="M2597" t="str">
            <v>(PL)01/2020 30/05/2023; (SK)01/2022 23/03/2022; (RO)01/2024 28/02/2024</v>
          </cell>
          <cell r="N2597" t="str">
            <v>B</v>
          </cell>
          <cell r="O2597" t="str">
            <v>-</v>
          </cell>
          <cell r="P2597" t="str">
            <v>-</v>
          </cell>
          <cell r="Q2597" t="str">
            <v>-</v>
          </cell>
          <cell r="R2597" t="str">
            <v>20</v>
          </cell>
          <cell r="S2597" t="str">
            <v/>
          </cell>
          <cell r="T2597" t="str">
            <v>THALE sp. z o.o. sp.k.</v>
          </cell>
          <cell r="U2597" t="str">
            <v>11-041 Olsztyn, Poland, Wilimowo 2, Poland</v>
          </cell>
          <cell r="V2597" t="str">
            <v>ocynk galwaniczny</v>
          </cell>
          <cell r="W2597" t="str">
            <v>UPZD-145 BK</v>
          </cell>
        </row>
        <row r="2598">
          <cell r="A2598">
            <v>12612</v>
          </cell>
          <cell r="B2598" t="str">
            <v>80941215600</v>
          </cell>
          <cell r="C2598" t="str">
            <v>SS-MG2,0-560 KONSOLA MG 560MM</v>
          </cell>
          <cell r="D2598" t="str">
            <v>5907754234673</v>
          </cell>
          <cell r="E2598" t="str">
            <v>1</v>
          </cell>
          <cell r="F2598" t="str">
            <v>Konsola MG 560mm</v>
          </cell>
          <cell r="G2598" t="str">
            <v>Cantilever arm MG 560mm</v>
          </cell>
          <cell r="H2598" t="str">
            <v>Hosszanti sínkonzol MG 560mm</v>
          </cell>
          <cell r="I2598" t="str">
            <v>Konsole MG 560mm</v>
          </cell>
          <cell r="J2598" t="str">
            <v>Montážna konzola SS-MG2,0 560mm</v>
          </cell>
          <cell r="K2598" t="str">
            <v>Brat consola MG 560mm</v>
          </cell>
          <cell r="L2598" t="str">
            <v>(PL)ITB-KOT-2020/1562 wydanie 1 23/12/2020; (HU)A-101/2016 18/11/2021; (SK)SK TP-19/0004-verzia 02 23/03/2022; (RO)AT 017-05-4053-2024 28/02/2024</v>
          </cell>
          <cell r="M2598" t="str">
            <v>(PL)05/2020 30/05/2023; (HU)02/2021 18/11/2021; (SK)01/2022 23/03/2022; (RO)01/2024 28/02/2024</v>
          </cell>
          <cell r="N2598" t="str">
            <v>B</v>
          </cell>
          <cell r="O2598" t="str">
            <v>-</v>
          </cell>
          <cell r="P2598" t="str">
            <v>-</v>
          </cell>
          <cell r="Q2598" t="str">
            <v>-</v>
          </cell>
          <cell r="R2598" t="str">
            <v>15</v>
          </cell>
          <cell r="S2598" t="str">
            <v/>
          </cell>
          <cell r="T2598" t="str">
            <v>THALE sp. z o.o. sp.k.</v>
          </cell>
          <cell r="U2598" t="str">
            <v>11-041 Olsztyn, Poland, Wilimowo 2, Poland</v>
          </cell>
          <cell r="V2598" t="str">
            <v>ocynk galwaniczny</v>
          </cell>
          <cell r="W2598" t="str">
            <v>SS-MG2,0-560</v>
          </cell>
        </row>
        <row r="2599">
          <cell r="A2599">
            <v>31003</v>
          </cell>
          <cell r="B2599" t="str">
            <v>5091222022</v>
          </cell>
          <cell r="C2599" t="str">
            <v>VKLF6 KPL KLAMRA PROFILU VS3H KPL</v>
          </cell>
          <cell r="D2599" t="str">
            <v>5907754268944</v>
          </cell>
          <cell r="E2599" t="str">
            <v>1</v>
          </cell>
          <cell r="F2599" t="str">
            <v>Klamra profilu VS3H KPL</v>
          </cell>
          <cell r="G2599" t="str">
            <v>Profile clamp VS3H KPL</v>
          </cell>
          <cell r="H2599" t="str">
            <v>Profilos csat VS3H KPL</v>
          </cell>
          <cell r="I2599" t="str">
            <v>Profilio sagtis VS3H KPL</v>
          </cell>
          <cell r="J2599" t="str">
            <v>Držak pre profilu VS3H KPL</v>
          </cell>
          <cell r="K2599" t="str">
            <v>Cataramă de profil VS3H KPL</v>
          </cell>
          <cell r="L2599" t="str">
            <v>-</v>
          </cell>
          <cell r="M2599" t="str">
            <v>-</v>
          </cell>
          <cell r="N2599" t="str">
            <v>-</v>
          </cell>
          <cell r="O2599" t="str">
            <v>-</v>
          </cell>
          <cell r="P2599" t="str">
            <v>-</v>
          </cell>
          <cell r="Q2599" t="str">
            <v>-</v>
          </cell>
          <cell r="S2599" t="str">
            <v/>
          </cell>
          <cell r="T2599" t="str">
            <v>THALE sp. z o.o. sp.k.</v>
          </cell>
          <cell r="U2599" t="str">
            <v>11-041 Olsztyn, Poland, Wilimowo 2, Poland</v>
          </cell>
          <cell r="V2599" t="str">
            <v/>
          </cell>
          <cell r="W2599" t="str">
            <v>VKLF6 KPL</v>
          </cell>
        </row>
        <row r="2600">
          <cell r="A2600">
            <v>20040</v>
          </cell>
          <cell r="B2600" t="str">
            <v>80130221001</v>
          </cell>
          <cell r="C2600" t="str">
            <v>OG-UPG-210 BK OBEJMA EXPERT 210 (210-218MM) BK</v>
          </cell>
          <cell r="D2600" t="str">
            <v>5907754249097</v>
          </cell>
          <cell r="E2600" t="str">
            <v>1</v>
          </cell>
          <cell r="F2600" t="str">
            <v>Obejma EXPERT 210 (210-218mm) BK</v>
          </cell>
          <cell r="G2600" t="str">
            <v>Pipe clamp EXPERT 210 (210-218mm) BK</v>
          </cell>
          <cell r="H2600" t="str">
            <v>Csőbilincs EXPERT 210 (210-218mm) BK</v>
          </cell>
          <cell r="I2600" t="str">
            <v>Laikiklis Expert 210 (210-218mm) BK</v>
          </cell>
          <cell r="J2600" t="str">
            <v>Objímka EXPERT 210 (210-218mm) BK</v>
          </cell>
          <cell r="K2600" t="str">
            <v>Colier tip EXPERT 210 (210-218mm) BK</v>
          </cell>
          <cell r="L2600" t="str">
            <v>-</v>
          </cell>
          <cell r="M2600" t="str">
            <v>-</v>
          </cell>
          <cell r="N2600" t="str">
            <v>-</v>
          </cell>
          <cell r="O2600" t="str">
            <v>-</v>
          </cell>
          <cell r="P2600" t="str">
            <v>-</v>
          </cell>
          <cell r="Q2600" t="str">
            <v>-</v>
          </cell>
          <cell r="R2600" t="str">
            <v>0</v>
          </cell>
          <cell r="S2600" t="str">
            <v/>
          </cell>
          <cell r="T2600" t="str">
            <v>THALE sp. z o.o. sp.k.</v>
          </cell>
          <cell r="U2600" t="str">
            <v>11-041 Olsztyn, Poland, Wilimowo 2, Poland</v>
          </cell>
          <cell r="V2600" t="str">
            <v>ocynk ogniowy</v>
          </cell>
          <cell r="W2600" t="str">
            <v>OG-UPG-210 BK</v>
          </cell>
        </row>
        <row r="2601">
          <cell r="A2601">
            <v>36056</v>
          </cell>
          <cell r="B2601" t="str">
            <v>80180101680</v>
          </cell>
          <cell r="C2601" t="str">
            <v>KB-M10-168 SKR KABŁĄK M10 168 SKR</v>
          </cell>
          <cell r="D2601" t="str">
            <v>5907754202450</v>
          </cell>
          <cell r="E2601" t="str">
            <v>10</v>
          </cell>
          <cell r="F2601" t="str">
            <v>Kabłąk M10 168 SKR</v>
          </cell>
          <cell r="G2601" t="str">
            <v>U-bolt M10 168 SKR</v>
          </cell>
          <cell r="H2601" t="str">
            <v>Köracél kengyel M10 168 SKR</v>
          </cell>
          <cell r="I2601" t="str">
            <v>Kilpa M10 168 SKR</v>
          </cell>
          <cell r="J2601" t="str">
            <v>U-svorníky M10 168 SKR</v>
          </cell>
          <cell r="K2601" t="str">
            <v>Cabluri M10 168</v>
          </cell>
          <cell r="L2601" t="str">
            <v>(PL)ITB-KOT-2020/1561 wydanie 1 15/12/2020; (SK)SK TP-19/0004-verzia 02 23/03/2022; (RO)AT 017-05-4053-2024 28/02/2024</v>
          </cell>
          <cell r="M2601" t="str">
            <v>(PL)04/2020 30/05/2023; (SK)01/2022 23/03/2022; (RO)01/2024 28/02/2024</v>
          </cell>
          <cell r="N2601" t="str">
            <v>B</v>
          </cell>
          <cell r="O2601" t="str">
            <v>-</v>
          </cell>
          <cell r="P2601" t="str">
            <v>-</v>
          </cell>
          <cell r="Q2601" t="str">
            <v>-</v>
          </cell>
          <cell r="R2601" t="str">
            <v>15</v>
          </cell>
          <cell r="S2601" t="str">
            <v/>
          </cell>
          <cell r="T2601" t="str">
            <v>THALE sp. z o.o. sp.k.</v>
          </cell>
          <cell r="U2601" t="str">
            <v>11-041 Olsztyn, Poland, Wilimowo 2, Poland</v>
          </cell>
          <cell r="V2601" t="str">
            <v>ocynk galwaniczny</v>
          </cell>
          <cell r="W2601" t="str">
            <v>KB-M10-168 SKR</v>
          </cell>
        </row>
        <row r="2602">
          <cell r="A2602">
            <v>18924</v>
          </cell>
          <cell r="B2602" t="str">
            <v>81402080600</v>
          </cell>
          <cell r="C2602" t="str">
            <v>105-M8X60 ŚRUBA 105 6-KĄT. M8X60MM</v>
          </cell>
          <cell r="D2602" t="str">
            <v>5907754226043</v>
          </cell>
          <cell r="E2602" t="str">
            <v>50</v>
          </cell>
          <cell r="F2602" t="str">
            <v>Śruba 105 6-kąt. M8x60mm</v>
          </cell>
          <cell r="G2602" t="str">
            <v>Hex head bolt 105 M8X60mm</v>
          </cell>
          <cell r="H2602" t="str">
            <v>Hatlapfejű csavar 105 M8X60mm</v>
          </cell>
          <cell r="I2602" t="str">
            <v>Varztas 105 6-kamp. M8X60mm</v>
          </cell>
          <cell r="J2602" t="str">
            <v>Skrutka so 6-hrannou hlavou 105 M8X60mm</v>
          </cell>
          <cell r="K2602" t="str">
            <v>Suruburi cu cap hexagona 105 M8X60mm</v>
          </cell>
          <cell r="L2602" t="str">
            <v>(RO)AT 017-05-4053-2024 28/02/2024</v>
          </cell>
          <cell r="M2602" t="str">
            <v>(RO)01/2024 28/02/2024</v>
          </cell>
          <cell r="N2602" t="str">
            <v>-</v>
          </cell>
          <cell r="O2602" t="str">
            <v>-</v>
          </cell>
          <cell r="P2602" t="str">
            <v>-</v>
          </cell>
          <cell r="Q2602" t="str">
            <v>-</v>
          </cell>
          <cell r="R2602" t="str">
            <v>0</v>
          </cell>
          <cell r="S2602" t="str">
            <v/>
          </cell>
          <cell r="T2602" t="str">
            <v>POLSKA</v>
          </cell>
          <cell r="U2602" t="str">
            <v xml:space="preserve">, </v>
          </cell>
          <cell r="V2602" t="str">
            <v>ocynk galwaniczny</v>
          </cell>
          <cell r="W2602" t="str">
            <v>105-M8X60</v>
          </cell>
        </row>
        <row r="2603">
          <cell r="A2603">
            <v>19031</v>
          </cell>
          <cell r="B2603" t="str">
            <v/>
          </cell>
          <cell r="C2603" t="str">
            <v>TRP-M10X100 KOTWA UCHYLNA TRP M10X100MM</v>
          </cell>
          <cell r="D2603" t="str">
            <v/>
          </cell>
          <cell r="E2603" t="str">
            <v>10</v>
          </cell>
          <cell r="F2603" t="str">
            <v>Kotwa uchylna TRP M10x100mm</v>
          </cell>
          <cell r="G2603" t="str">
            <v>Toggle bolt TRP M10x100mm</v>
          </cell>
          <cell r="H2603" t="str">
            <v>Billenő horog TRP M10x100mm</v>
          </cell>
          <cell r="I2603" t="str">
            <v>Alkuninis ankeris TRP M10x100mm</v>
          </cell>
          <cell r="J2603" t="str">
            <v>Sklopná kotva TRP M10x100mm</v>
          </cell>
          <cell r="K2603" t="str">
            <v>Ancore rabatabile M10x100mm</v>
          </cell>
          <cell r="L2603" t="str">
            <v>(PL)ITB-KOT-2020/1562 wydanie 1 23/12/2020; (HU)A-101/2016 18/11/2021; (RO)AT 017-05-4053-2024 28/02/2024</v>
          </cell>
          <cell r="M2603" t="str">
            <v>(PL)05/2020 30/05/2023; (HU)02/2021 18/11/2021; (RO)01/2024 28/02/2024</v>
          </cell>
          <cell r="N2603" t="str">
            <v>B</v>
          </cell>
          <cell r="O2603" t="str">
            <v>-</v>
          </cell>
          <cell r="P2603" t="str">
            <v>-</v>
          </cell>
          <cell r="Q2603" t="str">
            <v>-</v>
          </cell>
          <cell r="R2603" t="str">
            <v>15</v>
          </cell>
          <cell r="S2603" t="str">
            <v/>
          </cell>
          <cell r="T2603" t="str">
            <v>THALE sp. z o.o. sp.k.</v>
          </cell>
          <cell r="U2603" t="str">
            <v>11-041 Olsztyn, Poland, Wilimowo 2, Poland</v>
          </cell>
          <cell r="V2603" t="str">
            <v>ocynk galwaniczny</v>
          </cell>
          <cell r="W2603" t="str">
            <v>TRP-M10X100</v>
          </cell>
        </row>
        <row r="2604">
          <cell r="A2604">
            <v>27244</v>
          </cell>
          <cell r="B2604" t="str">
            <v>80120104520</v>
          </cell>
          <cell r="C2604" t="str">
            <v>UPZD-11/2 SKR OBEJMA DUO 11/2 (45-49MM) SKR</v>
          </cell>
          <cell r="D2604" t="str">
            <v>5907754262089</v>
          </cell>
          <cell r="E2604" t="str">
            <v>50</v>
          </cell>
          <cell r="F2604" t="str">
            <v xml:space="preserve"> Obejma DUO 11/2 (45-49mm) SKR</v>
          </cell>
          <cell r="G2604" t="str">
            <v xml:space="preserve"> Pipe clamp DUO 11/2 (45-49mm) SKR</v>
          </cell>
          <cell r="H2604" t="str">
            <v xml:space="preserve"> Csőbilincs DUO 11/2 (45-49mm) SKR</v>
          </cell>
          <cell r="I2604" t="str">
            <v xml:space="preserve"> Laikiklis DUO 11/2 (45-49mm) SKR</v>
          </cell>
          <cell r="J2604" t="str">
            <v>Objímka DUO 11/2 (45-49mm) SKR</v>
          </cell>
          <cell r="K2604" t="str">
            <v xml:space="preserve"> Coliere tip DUO 11/2 (45-49mm) SKR</v>
          </cell>
          <cell r="L2604" t="str">
            <v>(PL)ITB-KOT-2018/0744 wydanie 2 27/03/2020; (SK)SK TP-19/0004-verzia 02 23/03/2022; (RO)AT 017-05-4053-2024 28/02/2024</v>
          </cell>
          <cell r="M2604" t="str">
            <v>(PL)01/2020 30/05/2023; (SK)01/2022 23/03/2022; (RO)01/2024 28/02/2024</v>
          </cell>
          <cell r="N2604" t="str">
            <v>B</v>
          </cell>
          <cell r="O2604" t="str">
            <v>-</v>
          </cell>
          <cell r="P2604" t="str">
            <v>-</v>
          </cell>
          <cell r="Q2604" t="str">
            <v>-</v>
          </cell>
          <cell r="R2604" t="str">
            <v>20</v>
          </cell>
          <cell r="S2604" t="str">
            <v/>
          </cell>
          <cell r="T2604" t="str">
            <v>THALE sp. z o.o. sp.k.</v>
          </cell>
          <cell r="U2604" t="str">
            <v>11-041 Olsztyn, Poland, Wilimowo 2, Poland</v>
          </cell>
          <cell r="V2604" t="str">
            <v>ocynk galwaniczny</v>
          </cell>
          <cell r="W2604" t="str">
            <v>UPZD-11/2 SKR</v>
          </cell>
        </row>
        <row r="2605">
          <cell r="A2605">
            <v>30878</v>
          </cell>
          <cell r="B2605" t="str">
            <v/>
          </cell>
          <cell r="C2605" t="str">
            <v>VC30 KLEMA KOŃCOWA CZARNA  30MM</v>
          </cell>
          <cell r="D2605" t="str">
            <v/>
          </cell>
          <cell r="E2605" t="str">
            <v>10</v>
          </cell>
          <cell r="F2605" t="str">
            <v>Klema końcowa VC czarna 30mm</v>
          </cell>
          <cell r="G2605" t="str">
            <v>End clamp VC black 30mm</v>
          </cell>
          <cell r="H2605" t="str">
            <v>Végklipsz VC fekete 30mm</v>
          </cell>
          <cell r="I2605" t="str">
            <v>Galinis spaustukas VC juodas 30mm</v>
          </cell>
          <cell r="J2605" t="str">
            <v>Koncová svorkaVC čierna 30mm</v>
          </cell>
          <cell r="K2605" t="str">
            <v>Clemă de capăt VC negru 30mm</v>
          </cell>
          <cell r="L2605" t="str">
            <v>-</v>
          </cell>
          <cell r="M2605" t="str">
            <v>-</v>
          </cell>
          <cell r="N2605" t="str">
            <v>-</v>
          </cell>
          <cell r="O2605" t="str">
            <v>-</v>
          </cell>
          <cell r="P2605" t="str">
            <v>-</v>
          </cell>
          <cell r="Q2605" t="str">
            <v>-</v>
          </cell>
          <cell r="S2605" t="str">
            <v/>
          </cell>
          <cell r="T2605" t="str">
            <v>THALE sp. z o.o. sp.k.</v>
          </cell>
          <cell r="U2605" t="str">
            <v>11-041 Olsztyn, Poland, Wilimowo 2, Poland</v>
          </cell>
          <cell r="V2605" t="str">
            <v>anodowanie</v>
          </cell>
          <cell r="W2605" t="str">
            <v>VC30</v>
          </cell>
        </row>
        <row r="2606">
          <cell r="A2606">
            <v>27265</v>
          </cell>
          <cell r="B2606" t="str">
            <v>80120112820</v>
          </cell>
          <cell r="C2606" t="str">
            <v>UPZD-125 SKR OBEJMA DUO 125 (123-131MM) SKR</v>
          </cell>
          <cell r="D2606" t="str">
            <v>5907754262140</v>
          </cell>
          <cell r="E2606" t="str">
            <v>25</v>
          </cell>
          <cell r="F2606" t="str">
            <v xml:space="preserve"> Obejma DUO 125  (123-131mm) SKR</v>
          </cell>
          <cell r="G2606" t="str">
            <v xml:space="preserve"> Pipe clamp DUO 125  (123-131mm) SKR</v>
          </cell>
          <cell r="H2606" t="str">
            <v xml:space="preserve"> Csőbilincs DUO 125 (123-131mm) SKR</v>
          </cell>
          <cell r="I2606" t="str">
            <v xml:space="preserve"> Laikiklis DUO 125  (123-131mm) SKR</v>
          </cell>
          <cell r="J2606" t="str">
            <v>Objímka DUO 125 (123-131mm) SKR</v>
          </cell>
          <cell r="K2606" t="str">
            <v xml:space="preserve"> Coliere tip DUO 125  (123-131mm) SKR</v>
          </cell>
          <cell r="L2606" t="str">
            <v>(PL)ITB-KOT-2018/0744 wydanie 2 27/03/2020; (SK)SK TP-19/0004-verzia 02 23/03/2022; (RO)AT 017-05-4053-2024 28/02/2024</v>
          </cell>
          <cell r="M2606" t="str">
            <v>(PL)01/2020 30/05/2023; (SK)01/2022 23/03/2022; (RO)01/2024 28/02/2024</v>
          </cell>
          <cell r="N2606" t="str">
            <v>B</v>
          </cell>
          <cell r="O2606" t="str">
            <v>-</v>
          </cell>
          <cell r="P2606" t="str">
            <v>-</v>
          </cell>
          <cell r="Q2606" t="str">
            <v>-</v>
          </cell>
          <cell r="R2606" t="str">
            <v>20</v>
          </cell>
          <cell r="S2606" t="str">
            <v/>
          </cell>
          <cell r="T2606" t="str">
            <v>THALE sp. z o.o. sp.k.</v>
          </cell>
          <cell r="U2606" t="str">
            <v>11-041 Olsztyn, Poland, Wilimowo 2, Poland</v>
          </cell>
          <cell r="V2606" t="str">
            <v>ocynk galwaniczny</v>
          </cell>
          <cell r="W2606" t="str">
            <v>UPZD-125 SKR</v>
          </cell>
        </row>
        <row r="2607">
          <cell r="A2607">
            <v>16654</v>
          </cell>
          <cell r="B2607" t="str">
            <v>80340041212</v>
          </cell>
          <cell r="C2607" t="str">
            <v>N-PSST-M20 PŁYTKA PUNKTU STAŁEGO PSST M20</v>
          </cell>
          <cell r="D2607" t="str">
            <v>5907754247406</v>
          </cell>
          <cell r="E2607" t="str">
            <v>1</v>
          </cell>
          <cell r="F2607" t="str">
            <v>Płytka punktu stałego PSST M20</v>
          </cell>
          <cell r="G2607" t="str">
            <v>Fixed point plate PSST M20</v>
          </cell>
          <cell r="H2607" t="str">
            <v>Fixpont alaplap PSST M20</v>
          </cell>
          <cell r="I2607" t="str">
            <v>Nejudamos atramos plokstele PSST M20</v>
          </cell>
          <cell r="J2607" t="str">
            <v>Oporná doska pre pevné body PSST M20</v>
          </cell>
          <cell r="K2607" t="str">
            <v>Placi punct fix PSST M20</v>
          </cell>
          <cell r="L2607" t="str">
            <v>(PL)ITB-KOT-2020/1563 wydanie 1 15/12/2020; (SK)SK TP-19/0004-verzia 02 23/03/2022; (RO)AT 017-05-4053-2024 28/02/2024</v>
          </cell>
          <cell r="M2607" t="str">
            <v>(PL)06/2020 30/05/2023; (SK)01/2022 23/03/2022; (RO)01/2024 28/02/2024</v>
          </cell>
          <cell r="N2607" t="str">
            <v>B</v>
          </cell>
          <cell r="O2607" t="str">
            <v>-</v>
          </cell>
          <cell r="P2607" t="str">
            <v>-</v>
          </cell>
          <cell r="Q2607" t="str">
            <v>-</v>
          </cell>
          <cell r="R2607" t="str">
            <v>18</v>
          </cell>
          <cell r="S2607" t="str">
            <v/>
          </cell>
          <cell r="T2607" t="str">
            <v>THALE sp. z o.o. sp.k.</v>
          </cell>
          <cell r="U2607" t="str">
            <v>11-041 Olsztyn, Poland, Wilimowo 2, Poland</v>
          </cell>
          <cell r="V2607" t="str">
            <v>pasywacja</v>
          </cell>
          <cell r="W2607" t="str">
            <v>N-PSST-M20</v>
          </cell>
        </row>
        <row r="2608">
          <cell r="A2608">
            <v>27336</v>
          </cell>
          <cell r="B2608" t="str">
            <v>80120105820</v>
          </cell>
          <cell r="C2608" t="str">
            <v>UPZD-58 OBEJMA DUO 58 (56-59MM) SKR</v>
          </cell>
          <cell r="D2608" t="str">
            <v>5907754262201</v>
          </cell>
          <cell r="E2608" t="str">
            <v>50</v>
          </cell>
          <cell r="F2608" t="str">
            <v>Obejma DUO 58 (56-59mm) SKR</v>
          </cell>
          <cell r="G2608" t="str">
            <v>Pipe clamp DUO 58 (56-59mm) SKR</v>
          </cell>
          <cell r="H2608" t="str">
            <v>Csőbilincs DUO 58 (56-59mm) SKR</v>
          </cell>
          <cell r="I2608" t="str">
            <v>Laikiklis DUO 58 (56-59mm) SKR</v>
          </cell>
          <cell r="J2608" t="str">
            <v>Objímka DUO 58 (56-59mm) SKR</v>
          </cell>
          <cell r="K2608" t="str">
            <v>Coliere tip DUO 58 (56-59mm) SKR</v>
          </cell>
          <cell r="L2608" t="str">
            <v>(PL)ITB-KOT-2018/0744 wydanie 2 27/03/2020; (SK)SK TP-19/0004-verzia 02 23/03/2022; (RO)AT 017-05-4053-2024 28/02/2024</v>
          </cell>
          <cell r="M2608" t="str">
            <v>(PL)01/2020 30/05/2023; (SK)01/2022 23/03/2022; (RO)01/2024 28/02/2024</v>
          </cell>
          <cell r="N2608" t="str">
            <v>B</v>
          </cell>
          <cell r="O2608" t="str">
            <v>-</v>
          </cell>
          <cell r="P2608" t="str">
            <v>-</v>
          </cell>
          <cell r="Q2608" t="str">
            <v>-</v>
          </cell>
          <cell r="R2608" t="str">
            <v>20</v>
          </cell>
          <cell r="S2608" t="str">
            <v/>
          </cell>
          <cell r="T2608" t="str">
            <v>THALE sp. z o.o. sp.k.</v>
          </cell>
          <cell r="U2608" t="str">
            <v>11-041 Olsztyn, Poland, Wilimowo 2, Poland</v>
          </cell>
          <cell r="V2608" t="str">
            <v>ocynk galwaniczny</v>
          </cell>
          <cell r="W2608" t="str">
            <v>UPZD-58 SKR</v>
          </cell>
        </row>
        <row r="2609">
          <cell r="A2609">
            <v>27429</v>
          </cell>
          <cell r="B2609" t="str">
            <v>80120106410</v>
          </cell>
          <cell r="C2609" t="str">
            <v>UPZD-2 KPL OBEJMA DUO 2 (60-65MM) KPL</v>
          </cell>
          <cell r="D2609" t="str">
            <v>5907754262485</v>
          </cell>
          <cell r="E2609" t="str">
            <v>50</v>
          </cell>
          <cell r="F2609" t="str">
            <v xml:space="preserve"> Obejma DUO 2 (60-65mm) KPL</v>
          </cell>
          <cell r="G2609" t="str">
            <v xml:space="preserve"> Pipe clamp DUO 2 (60-65mm) KPL</v>
          </cell>
          <cell r="H2609" t="str">
            <v xml:space="preserve"> Csőbilincs DUO 2 (60-65mm) KPL</v>
          </cell>
          <cell r="I2609" t="str">
            <v xml:space="preserve"> Laikiklis DUO 2 (60-65mm) KPL</v>
          </cell>
          <cell r="J2609" t="str">
            <v>Objímka DUO 2 (60-65mm) KPL</v>
          </cell>
          <cell r="K2609" t="str">
            <v xml:space="preserve"> Coliere tip DUO 2 (60-65mm) KPL</v>
          </cell>
          <cell r="L2609" t="str">
            <v>(PL)ITB-KOT-2018/0744 wydanie 2 27/03/2020; (SK)SK TP-19/0004-verzia 02 23/03/2022; (RO)AT 017-05-4053-2024 28/02/2024</v>
          </cell>
          <cell r="M2609" t="str">
            <v>(PL)01/2020 30/05/2023; (SK)01/2022 23/03/2022; (RO)01/2024 28/02/2024</v>
          </cell>
          <cell r="N2609" t="str">
            <v>B</v>
          </cell>
          <cell r="O2609" t="str">
            <v>-</v>
          </cell>
          <cell r="P2609" t="str">
            <v>-</v>
          </cell>
          <cell r="Q2609" t="str">
            <v>-</v>
          </cell>
          <cell r="R2609" t="str">
            <v>20</v>
          </cell>
          <cell r="S2609" t="str">
            <v/>
          </cell>
          <cell r="T2609" t="str">
            <v>THALE sp. z o.o. sp.k.</v>
          </cell>
          <cell r="U2609" t="str">
            <v>11-041 Olsztyn, Poland, Wilimowo 2, Poland</v>
          </cell>
          <cell r="V2609" t="str">
            <v>ocynk galwaniczny</v>
          </cell>
          <cell r="W2609" t="str">
            <v>UPZD-2 KPL</v>
          </cell>
        </row>
        <row r="2610">
          <cell r="A2610">
            <v>34762</v>
          </cell>
          <cell r="B2610" t="str">
            <v>80572000800</v>
          </cell>
          <cell r="C2610" t="str">
            <v>WTVM8 WIESZAK BLACH TRAPEZOWYCH WTV M8</v>
          </cell>
          <cell r="D2610" t="str">
            <v>5907754273184</v>
          </cell>
          <cell r="E2610" t="str">
            <v>100</v>
          </cell>
          <cell r="F2610" t="str">
            <v>Wieszak blach trapezowych WTV M8</v>
          </cell>
          <cell r="G2610" t="str">
            <v>Trapeze hanger WTV M8</v>
          </cell>
          <cell r="H2610" t="str">
            <v>Trapézlemez függesztő WTV M8</v>
          </cell>
          <cell r="I2610" t="str">
            <v>Pakaba prie profiliotos skardos WTV M8</v>
          </cell>
          <cell r="J2610" t="str">
            <v>Záves na trapézový plech WTV M8</v>
          </cell>
          <cell r="K2610" t="str">
            <v>Carlig pentru table trapezoidale WTV M8</v>
          </cell>
          <cell r="L2610" t="str">
            <v>-</v>
          </cell>
          <cell r="M2610" t="str">
            <v>-</v>
          </cell>
          <cell r="N2610" t="str">
            <v>-</v>
          </cell>
          <cell r="O2610" t="str">
            <v>-</v>
          </cell>
          <cell r="P2610" t="str">
            <v>-</v>
          </cell>
          <cell r="Q2610" t="str">
            <v>-</v>
          </cell>
          <cell r="R2610" t="str">
            <v>0</v>
          </cell>
          <cell r="S2610" t="str">
            <v/>
          </cell>
          <cell r="T2610" t="str">
            <v>THALE sp. z o.o. sp.k.</v>
          </cell>
          <cell r="U2610" t="str">
            <v>11-041 Olsztyn, Poland, Wilimowo 2, Poland</v>
          </cell>
          <cell r="V2610" t="str">
            <v>ocynk galwaniczny</v>
          </cell>
          <cell r="W2610" t="str">
            <v>WTVM8</v>
          </cell>
        </row>
        <row r="2611">
          <cell r="A2611">
            <v>27438</v>
          </cell>
          <cell r="B2611" t="str">
            <v>80120107610</v>
          </cell>
          <cell r="C2611" t="str">
            <v>UPZD-21/2 KPL OBEJMA DUO 21/2 (72-78MM) KPL</v>
          </cell>
          <cell r="D2611" t="str">
            <v>5907754262577</v>
          </cell>
          <cell r="E2611" t="str">
            <v>25</v>
          </cell>
          <cell r="F2611" t="str">
            <v xml:space="preserve"> Obejma DUO 21/2 (72-78mm) KPL</v>
          </cell>
          <cell r="G2611" t="str">
            <v xml:space="preserve"> Pipe clamp DUO 21/2 (72-78mm) KPL</v>
          </cell>
          <cell r="H2611" t="str">
            <v xml:space="preserve"> Csőbilincs DUO 21/2 (72-78mm)KPL</v>
          </cell>
          <cell r="I2611" t="str">
            <v xml:space="preserve"> Laikiklis DUO 21/2 (72-78mm) KPL</v>
          </cell>
          <cell r="J2611" t="str">
            <v>Objímka DUO 21/2 (72-78mm) KPL</v>
          </cell>
          <cell r="K2611" t="str">
            <v xml:space="preserve"> Coliere tip DUO 21/2 (72-78mm) KPL</v>
          </cell>
          <cell r="L2611" t="str">
            <v>(PL)ITB-KOT-2018/0744 wydanie 2 27/03/2020; (SK)SK TP-19/0004-verzia 02 23/03/2022; (RO)AT 017-05-4053-2024 28/02/2024</v>
          </cell>
          <cell r="M2611" t="str">
            <v>(PL)01/2020 30/05/2023; (SK)01/2022 23/03/2022; (RO)01/2024 28/02/2024</v>
          </cell>
          <cell r="N2611" t="str">
            <v>B</v>
          </cell>
          <cell r="O2611" t="str">
            <v>-</v>
          </cell>
          <cell r="P2611" t="str">
            <v>-</v>
          </cell>
          <cell r="Q2611" t="str">
            <v>-</v>
          </cell>
          <cell r="R2611" t="str">
            <v>20</v>
          </cell>
          <cell r="S2611" t="str">
            <v/>
          </cell>
          <cell r="T2611" t="str">
            <v>THALE sp. z o.o. sp.k.</v>
          </cell>
          <cell r="U2611" t="str">
            <v>11-041 Olsztyn, Poland, Wilimowo 2, Poland</v>
          </cell>
          <cell r="V2611" t="str">
            <v>ocynk galwaniczny</v>
          </cell>
          <cell r="W2611" t="str">
            <v>UPZD-21/2 KPL</v>
          </cell>
        </row>
        <row r="2612">
          <cell r="A2612">
            <v>27440</v>
          </cell>
          <cell r="B2612" t="str">
            <v>80120105010</v>
          </cell>
          <cell r="C2612" t="str">
            <v>UPZD-54 KPL OBEJMA DUO 54 (50-54MM) KPL</v>
          </cell>
          <cell r="D2612" t="str">
            <v>5907754262652</v>
          </cell>
          <cell r="E2612" t="str">
            <v>50</v>
          </cell>
          <cell r="F2612" t="str">
            <v xml:space="preserve"> Obejma DUO 54 (50-54mm) KPL</v>
          </cell>
          <cell r="G2612" t="str">
            <v xml:space="preserve"> Pipe clamp DUO 54 (50-54mm) KPL</v>
          </cell>
          <cell r="H2612" t="str">
            <v xml:space="preserve"> Csőbilincs DUO 54 (50-54mm) KPL</v>
          </cell>
          <cell r="I2612" t="str">
            <v xml:space="preserve"> Laikiklis DUO 54 (50-54mm) KPL</v>
          </cell>
          <cell r="J2612" t="str">
            <v>Objímka DUO 54 (50-54mm) KPL</v>
          </cell>
          <cell r="K2612" t="str">
            <v xml:space="preserve"> Coliere tip DUO 54 (50-54mm) KPL</v>
          </cell>
          <cell r="L2612" t="str">
            <v>(PL)ITB-KOT-2018/0744 wydanie 2 27/03/2020; (SK)SK TP-19/0004-verzia 02 23/03/2022; (RO)AT 017-05-4053-2024 28/02/2024</v>
          </cell>
          <cell r="M2612" t="str">
            <v>(PL)01/2020 30/05/2023; (SK)01/2022 23/03/2022; (RO)01/2024 28/02/2024</v>
          </cell>
          <cell r="N2612" t="str">
            <v>B</v>
          </cell>
          <cell r="O2612" t="str">
            <v>-</v>
          </cell>
          <cell r="P2612" t="str">
            <v>-</v>
          </cell>
          <cell r="Q2612" t="str">
            <v>-</v>
          </cell>
          <cell r="R2612" t="str">
            <v>20</v>
          </cell>
          <cell r="S2612" t="str">
            <v/>
          </cell>
          <cell r="T2612" t="str">
            <v>THALE sp. z o.o. sp.k.</v>
          </cell>
          <cell r="U2612" t="str">
            <v>11-041 Olsztyn, Poland, Wilimowo 2, Poland</v>
          </cell>
          <cell r="V2612" t="str">
            <v>ocynk galwaniczny</v>
          </cell>
          <cell r="W2612" t="str">
            <v>UPZD-54 KPL</v>
          </cell>
        </row>
        <row r="2613">
          <cell r="A2613">
            <v>27428</v>
          </cell>
          <cell r="B2613" t="str">
            <v>80120116620</v>
          </cell>
          <cell r="C2613" t="str">
            <v>UPZD-160 SKR OBEJMA DUO 160 (158-167MM) SKR</v>
          </cell>
          <cell r="D2613" t="str">
            <v>5907754262478</v>
          </cell>
          <cell r="E2613" t="str">
            <v>20</v>
          </cell>
          <cell r="F2613" t="str">
            <v xml:space="preserve"> Obejma DUO 160  (158-167mm) SKR</v>
          </cell>
          <cell r="G2613" t="str">
            <v xml:space="preserve"> Pipe clamp DUO 160 (158-167mm) SKR</v>
          </cell>
          <cell r="H2613" t="str">
            <v xml:space="preserve"> Csőbilincs DUO 160 (158-167mm) SKR</v>
          </cell>
          <cell r="I2613" t="str">
            <v xml:space="preserve"> Laikiklis DUO 160 (158-167mm) SKR</v>
          </cell>
          <cell r="J2613" t="str">
            <v>Objímka DUO 160 (158-167mm) SKR</v>
          </cell>
          <cell r="K2613" t="str">
            <v xml:space="preserve"> Coliere tip DUO 160 (158-167mm) SKR</v>
          </cell>
          <cell r="L2613" t="str">
            <v>(PL)ITB-KOT-2018/0744 wydanie 2 27/03/2020; (SK)SK TP-19/0004-verzia 02 23/03/2022; (RO)AT 017-05-4053-2024 28/02/2024</v>
          </cell>
          <cell r="M2613" t="str">
            <v>(PL)01/2020 30/05/2023; (SK)01/2022 23/03/2022; (RO)01/2024 28/02/2024</v>
          </cell>
          <cell r="N2613" t="str">
            <v>B</v>
          </cell>
          <cell r="O2613" t="str">
            <v>-</v>
          </cell>
          <cell r="P2613" t="str">
            <v>-</v>
          </cell>
          <cell r="Q2613" t="str">
            <v>-</v>
          </cell>
          <cell r="R2613" t="str">
            <v>20</v>
          </cell>
          <cell r="S2613" t="str">
            <v/>
          </cell>
          <cell r="T2613" t="str">
            <v>THALE sp. z o.o. sp.k.</v>
          </cell>
          <cell r="U2613" t="str">
            <v>11-041 Olsztyn, Poland, Wilimowo 2, Poland</v>
          </cell>
          <cell r="V2613" t="str">
            <v>ocynk galwaniczny</v>
          </cell>
          <cell r="W2613" t="str">
            <v>UPZD-160 SKR</v>
          </cell>
        </row>
        <row r="2614">
          <cell r="A2614">
            <v>27444</v>
          </cell>
          <cell r="B2614" t="str">
            <v>80120105810</v>
          </cell>
          <cell r="C2614" t="str">
            <v>UPZD-58 KPL OBEJMA DUO 58 (56-59MM) KPL</v>
          </cell>
          <cell r="D2614" t="str">
            <v>5907754262669</v>
          </cell>
          <cell r="E2614" t="str">
            <v>50</v>
          </cell>
          <cell r="F2614" t="str">
            <v xml:space="preserve"> Obejma DUO 58  (56-59mm) KPL</v>
          </cell>
          <cell r="G2614" t="str">
            <v xml:space="preserve"> Pipe clamp DUO 58 (56-59mm) KPL</v>
          </cell>
          <cell r="H2614" t="str">
            <v xml:space="preserve"> Csőbilincs DUO 58 (56-59mm) KPL</v>
          </cell>
          <cell r="I2614" t="str">
            <v xml:space="preserve"> Laikiklis DUO 58 (56-59mm) KPL</v>
          </cell>
          <cell r="J2614" t="str">
            <v>Objímka DUO 58 (56-59mm) KPL</v>
          </cell>
          <cell r="K2614" t="str">
            <v xml:space="preserve"> Coliere tip DUO 58 (56-59mm) KPL</v>
          </cell>
          <cell r="L2614" t="str">
            <v>(PL)ITB-KOT-2018/0744 wydanie 2 27/03/2020; (SK)SK TP-19/0004-verzia 02 23/03/2022; (RO)AT 017-05-4053-2024 28/02/2024</v>
          </cell>
          <cell r="M2614" t="str">
            <v>(PL)01/2020 30/05/2023; (SK)01/2022 23/03/2022; (RO)01/2024 28/02/2024</v>
          </cell>
          <cell r="N2614" t="str">
            <v>B</v>
          </cell>
          <cell r="O2614" t="str">
            <v>-</v>
          </cell>
          <cell r="P2614" t="str">
            <v>-</v>
          </cell>
          <cell r="Q2614" t="str">
            <v>-</v>
          </cell>
          <cell r="R2614" t="str">
            <v>20</v>
          </cell>
          <cell r="S2614" t="str">
            <v/>
          </cell>
          <cell r="T2614" t="str">
            <v>THALE sp. z o.o. sp.k.</v>
          </cell>
          <cell r="U2614" t="str">
            <v>11-041 Olsztyn, Poland, Wilimowo 2, Poland</v>
          </cell>
          <cell r="V2614" t="str">
            <v>ocynk galwaniczny</v>
          </cell>
          <cell r="W2614" t="str">
            <v>UPZD-58 KPL</v>
          </cell>
        </row>
        <row r="2615">
          <cell r="A2615">
            <v>27430</v>
          </cell>
          <cell r="B2615" t="str">
            <v>80120109010</v>
          </cell>
          <cell r="C2615" t="str">
            <v>UPZD-3 KPL OBEJMA DUO 3 (85-91MM) KPL</v>
          </cell>
          <cell r="D2615" t="str">
            <v>5907754262492</v>
          </cell>
          <cell r="E2615" t="str">
            <v>25</v>
          </cell>
          <cell r="F2615" t="str">
            <v xml:space="preserve"> Obejma DUO 3  (85-91mm) KPL</v>
          </cell>
          <cell r="G2615" t="str">
            <v xml:space="preserve"> Pipe clamp DUO 3 (85-91mm) KPL</v>
          </cell>
          <cell r="H2615" t="str">
            <v xml:space="preserve"> Csőbilincs DUO 3 (85-91mm) KPL</v>
          </cell>
          <cell r="I2615" t="str">
            <v xml:space="preserve"> Laikiklis DUO 3  (85-91mm) KPL</v>
          </cell>
          <cell r="J2615" t="str">
            <v>Objímka DUO 3  (85-91mm) KPL</v>
          </cell>
          <cell r="K2615" t="str">
            <v xml:space="preserve"> Coliere tip DUO 3 (85-91mm) KPL</v>
          </cell>
          <cell r="L2615" t="str">
            <v>(PL)ITB-KOT-2018/0744 wydanie 2 27/03/2020; (SK)SK TP-19/0004-verzia 02 23/03/2022; (RO)AT 017-05-4053-2024 28/02/2024</v>
          </cell>
          <cell r="M2615" t="str">
            <v>(PL)01/2020 30/05/2023; (SK)01/2022 23/03/2022; (RO)01/2024 28/02/2024</v>
          </cell>
          <cell r="N2615" t="str">
            <v>B</v>
          </cell>
          <cell r="O2615" t="str">
            <v>-</v>
          </cell>
          <cell r="P2615" t="str">
            <v>-</v>
          </cell>
          <cell r="Q2615" t="str">
            <v>-</v>
          </cell>
          <cell r="R2615" t="str">
            <v>20</v>
          </cell>
          <cell r="S2615" t="str">
            <v/>
          </cell>
          <cell r="T2615" t="str">
            <v>THALE sp. z o.o. sp.k.</v>
          </cell>
          <cell r="U2615" t="str">
            <v>11-041 Olsztyn, Poland, Wilimowo 2, Poland</v>
          </cell>
          <cell r="V2615" t="str">
            <v>ocynk galwaniczny</v>
          </cell>
          <cell r="W2615" t="str">
            <v>UPZD-3 KPL</v>
          </cell>
        </row>
        <row r="2616">
          <cell r="A2616">
            <v>27433</v>
          </cell>
          <cell r="B2616" t="str">
            <v>80120113810</v>
          </cell>
          <cell r="C2616" t="str">
            <v>UPZD-5 KPL OBEJMA DUO 5 (132-140MM) KPL</v>
          </cell>
          <cell r="D2616" t="str">
            <v>5907754262546</v>
          </cell>
          <cell r="E2616" t="str">
            <v>25</v>
          </cell>
          <cell r="F2616" t="str">
            <v xml:space="preserve"> Obejma DUO 5 (132-140mm) KPL</v>
          </cell>
          <cell r="G2616" t="str">
            <v xml:space="preserve"> Pipe clamp DUO 5 (132-140mm) KPL</v>
          </cell>
          <cell r="H2616" t="str">
            <v xml:space="preserve"> Csőbilincs DUO 5 (132-140mm) KPL</v>
          </cell>
          <cell r="I2616" t="str">
            <v xml:space="preserve"> Laikiklis DUO 5 (132-140mm) KPL</v>
          </cell>
          <cell r="J2616" t="str">
            <v>Objímka DUO 5 (132-140mm) KPL</v>
          </cell>
          <cell r="K2616" t="str">
            <v xml:space="preserve"> Coliere tip DUO 5 (132-140mm) KPL</v>
          </cell>
          <cell r="L2616" t="str">
            <v>(PL)ITB-KOT-2018/0744 wydanie 2 27/03/2020; (SK)SK TP-19/0004-verzia 02 23/03/2022; (RO)AT 017-05-4053-2024 28/02/2024</v>
          </cell>
          <cell r="M2616" t="str">
            <v>(PL)01/2020 30/05/2023; (SK)01/2022 23/03/2022; (RO)01/2024 28/02/2024</v>
          </cell>
          <cell r="N2616" t="str">
            <v>B</v>
          </cell>
          <cell r="O2616" t="str">
            <v>-</v>
          </cell>
          <cell r="P2616" t="str">
            <v>-</v>
          </cell>
          <cell r="Q2616" t="str">
            <v>-</v>
          </cell>
          <cell r="R2616" t="str">
            <v>20</v>
          </cell>
          <cell r="S2616" t="str">
            <v/>
          </cell>
          <cell r="T2616" t="str">
            <v>THALE sp. z o.o. sp.k.</v>
          </cell>
          <cell r="U2616" t="str">
            <v>11-041 Olsztyn, Poland, Wilimowo 2, Poland</v>
          </cell>
          <cell r="V2616" t="str">
            <v>ocynk galwaniczny</v>
          </cell>
          <cell r="W2616" t="str">
            <v>UPZD-5 KPL</v>
          </cell>
        </row>
        <row r="2617">
          <cell r="A2617">
            <v>19098</v>
          </cell>
          <cell r="B2617" t="str">
            <v>81440100900</v>
          </cell>
          <cell r="C2617" t="str">
            <v>ULT-M10X90 KOTWA UNIWERSALNA ULT M10X90MM</v>
          </cell>
          <cell r="D2617" t="str">
            <v>5907754238619</v>
          </cell>
          <cell r="E2617" t="str">
            <v>25</v>
          </cell>
          <cell r="F2617" t="str">
            <v>Kotwa uniwersalna ULT M10x90mm</v>
          </cell>
          <cell r="G2617" t="str">
            <v>Bolt anchor ULT M10x90mm</v>
          </cell>
          <cell r="H2617" t="str">
            <v>Alapcsavar ULT M10x90mm</v>
          </cell>
          <cell r="I2617" t="str">
            <v>Universalus ankeris ULT M10x90mm</v>
          </cell>
          <cell r="J2617" t="str">
            <v>Universálna skrutka-kotva ULT M10x90mm</v>
          </cell>
          <cell r="K2617" t="str">
            <v>Ancore de fixare din otel universale ULT M10x90mm</v>
          </cell>
          <cell r="L2617" t="str">
            <v>AT-15-7728/2016 z 2016;AT 017-05-3562-2021</v>
          </cell>
          <cell r="M2617" t="str">
            <v>TT/01/20180820/020-UWB-2672/W;01 2021 z dn 21.11.2021</v>
          </cell>
          <cell r="N2617" t="str">
            <v>B</v>
          </cell>
          <cell r="O2617" t="str">
            <v>-</v>
          </cell>
          <cell r="P2617" t="str">
            <v>-</v>
          </cell>
          <cell r="Q2617" t="str">
            <v>-</v>
          </cell>
          <cell r="R2617" t="str">
            <v>16</v>
          </cell>
          <cell r="S2617" t="str">
            <v/>
          </cell>
          <cell r="T2617" t="str">
            <v>POLSKA</v>
          </cell>
          <cell r="U2617" t="str">
            <v xml:space="preserve">, </v>
          </cell>
          <cell r="V2617" t="str">
            <v>ocynk galwaniczny</v>
          </cell>
          <cell r="W2617" t="str">
            <v>ULT-M10X90</v>
          </cell>
        </row>
        <row r="2618">
          <cell r="A2618">
            <v>27447</v>
          </cell>
          <cell r="B2618" t="str">
            <v>80120109610</v>
          </cell>
          <cell r="C2618" t="str">
            <v>UPZD-95 KPL OBEJMA DUO 95 (92-98MM) KPL</v>
          </cell>
          <cell r="D2618" t="str">
            <v>5907754262690</v>
          </cell>
          <cell r="E2618" t="str">
            <v>25</v>
          </cell>
          <cell r="F2618" t="str">
            <v xml:space="preserve"> Obejma DUO 95 (92-98mm) KPL</v>
          </cell>
          <cell r="G2618" t="str">
            <v xml:space="preserve"> Pipe clamp DUO 95 (92-98mm) KPL</v>
          </cell>
          <cell r="H2618" t="str">
            <v xml:space="preserve"> Csőbilincs DUO 95 (92-98mm) KPL</v>
          </cell>
          <cell r="I2618" t="str">
            <v xml:space="preserve"> Laikiklis DUO 95 (92-98mm) KPL</v>
          </cell>
          <cell r="J2618" t="str">
            <v>Objímka DUO 95  (92-98mm) KPL</v>
          </cell>
          <cell r="K2618" t="str">
            <v xml:space="preserve"> Coliere tip DUO 95  (92-98mm) KPL</v>
          </cell>
          <cell r="L2618" t="str">
            <v>(PL)ITB-KOT-2018/0744 wydanie 2 27/03/2020; (SK)SK TP-19/0004-verzia 02 23/03/2022; (RO)AT 017-05-4053-2024 28/02/2024</v>
          </cell>
          <cell r="M2618" t="str">
            <v>(PL)01/2020 30/05/2023; (SK)01/2022 23/03/2022; (RO)01/2024 28/02/2024</v>
          </cell>
          <cell r="N2618" t="str">
            <v>B</v>
          </cell>
          <cell r="O2618" t="str">
            <v>-</v>
          </cell>
          <cell r="P2618" t="str">
            <v>-</v>
          </cell>
          <cell r="Q2618" t="str">
            <v>-</v>
          </cell>
          <cell r="R2618" t="str">
            <v>20</v>
          </cell>
          <cell r="S2618" t="str">
            <v/>
          </cell>
          <cell r="T2618" t="str">
            <v>THALE sp. z o.o. sp.k.</v>
          </cell>
          <cell r="U2618" t="str">
            <v>11-041 Olsztyn, Poland, Wilimowo 2, Poland</v>
          </cell>
          <cell r="V2618" t="str">
            <v>ocynk galwaniczny</v>
          </cell>
          <cell r="W2618" t="str">
            <v>UPZD-95 KPL</v>
          </cell>
        </row>
        <row r="2619">
          <cell r="A2619">
            <v>27446</v>
          </cell>
          <cell r="B2619" t="str">
            <v>80120108410</v>
          </cell>
          <cell r="C2619" t="str">
            <v>UPZD-80 KPL OBEJMA DUO 80 (79-84MM) KPL</v>
          </cell>
          <cell r="D2619" t="str">
            <v>5907754262683</v>
          </cell>
          <cell r="E2619" t="str">
            <v>25</v>
          </cell>
          <cell r="F2619" t="str">
            <v>Obejma DUO 80 (79-84mm)  KPL</v>
          </cell>
          <cell r="G2619" t="str">
            <v>Pipe clamp DUO 80 (79-84mm)  KPL</v>
          </cell>
          <cell r="H2619" t="str">
            <v>Csőbilincs DUO 80 (79-84mm)  KPL</v>
          </cell>
          <cell r="I2619" t="str">
            <v>Laikiklis DUO 80 (79-84mm)  KPL</v>
          </cell>
          <cell r="J2619" t="str">
            <v>Objímka DUO 80 (79-84mm)  KPL</v>
          </cell>
          <cell r="K2619" t="str">
            <v>Coliere tip DUO 80 (79-84mm)  KPL</v>
          </cell>
          <cell r="L2619" t="str">
            <v>(PL)ITB-KOT-2018/0744 wydanie 2 27/03/2020; (SK)SK TP-19/0004-verzia 02 23/03/2022; (RO)AT 017-05-4053-2024 28/02/2024</v>
          </cell>
          <cell r="M2619" t="str">
            <v>(PL)01/2020 30/05/2023; (SK)01/2022 23/03/2022; (RO)01/2024 28/02/2024</v>
          </cell>
          <cell r="N2619" t="str">
            <v>B</v>
          </cell>
          <cell r="O2619" t="str">
            <v>-</v>
          </cell>
          <cell r="P2619" t="str">
            <v>-</v>
          </cell>
          <cell r="Q2619" t="str">
            <v>-</v>
          </cell>
          <cell r="R2619" t="str">
            <v>20</v>
          </cell>
          <cell r="S2619" t="str">
            <v/>
          </cell>
          <cell r="T2619" t="str">
            <v>THALE sp. z o.o. sp.k.</v>
          </cell>
          <cell r="U2619" t="str">
            <v>11-041 Olsztyn, Poland, Wilimowo 2, Poland</v>
          </cell>
          <cell r="V2619" t="str">
            <v>ocynk galwaniczny</v>
          </cell>
          <cell r="W2619" t="str">
            <v>UPZD-80 KPL</v>
          </cell>
        </row>
        <row r="2620">
          <cell r="A2620">
            <v>27468</v>
          </cell>
          <cell r="B2620" t="str">
            <v>80120116610</v>
          </cell>
          <cell r="C2620" t="str">
            <v>UPZD-160 KPL OBEJMA DUO 160 (158-167MM) KPL</v>
          </cell>
          <cell r="D2620" t="str">
            <v>5907754262638</v>
          </cell>
          <cell r="E2620" t="str">
            <v>10</v>
          </cell>
          <cell r="F2620" t="str">
            <v xml:space="preserve"> Obejma DUO 160 (158-167mm) KPL</v>
          </cell>
          <cell r="G2620" t="str">
            <v xml:space="preserve"> Pipe clamp DUO 160 (158-167mm) KPL</v>
          </cell>
          <cell r="H2620" t="str">
            <v xml:space="preserve"> Csőbilincs DUO 160 (158-167mm) KPL</v>
          </cell>
          <cell r="I2620" t="str">
            <v xml:space="preserve"> Laikiklis DUO 160 (158-167mm) KPL</v>
          </cell>
          <cell r="J2620" t="str">
            <v>Objímka DUO 160  (158-167mm) KPL</v>
          </cell>
          <cell r="K2620" t="str">
            <v xml:space="preserve"> Coliere tip DUO 160  (158-167mm) KPL</v>
          </cell>
          <cell r="L2620" t="str">
            <v>(PL)ITB-KOT-2018/0744 wydanie 2 27/03/2020; (SK)SK TP-19/0004-verzia 02 23/03/2022; (RO)AT 017-05-4053-2024 28/02/2024</v>
          </cell>
          <cell r="M2620" t="str">
            <v>(PL)01/2020 30/05/2023; (SK)01/2022 23/03/2022; (RO)01/2024 28/02/2024</v>
          </cell>
          <cell r="N2620" t="str">
            <v>B</v>
          </cell>
          <cell r="O2620" t="str">
            <v>-</v>
          </cell>
          <cell r="P2620" t="str">
            <v>-</v>
          </cell>
          <cell r="Q2620" t="str">
            <v>-</v>
          </cell>
          <cell r="R2620" t="str">
            <v>20</v>
          </cell>
          <cell r="S2620" t="str">
            <v/>
          </cell>
          <cell r="T2620" t="str">
            <v>THALE sp. z o.o. sp.k.</v>
          </cell>
          <cell r="U2620" t="str">
            <v>11-041 Olsztyn, Poland, Wilimowo 2, Poland</v>
          </cell>
          <cell r="V2620" t="str">
            <v>ocynk galwaniczny</v>
          </cell>
          <cell r="W2620" t="str">
            <v>UPZD-160 KPL</v>
          </cell>
        </row>
        <row r="2621">
          <cell r="A2621">
            <v>19104</v>
          </cell>
          <cell r="B2621" t="str">
            <v>81440162000</v>
          </cell>
          <cell r="C2621" t="str">
            <v>ULT-M16X200 KOTWA UNIWERSALNA ULT M16X200MM</v>
          </cell>
          <cell r="D2621" t="str">
            <v>5907754238671</v>
          </cell>
          <cell r="E2621" t="str">
            <v>10</v>
          </cell>
          <cell r="F2621" t="str">
            <v>Kotwa uniwersalna ULT M16x200mm</v>
          </cell>
          <cell r="G2621" t="str">
            <v>Bolt anchor ULT M16x200mm</v>
          </cell>
          <cell r="H2621" t="str">
            <v>Alapcsavar ULT M16x200mm</v>
          </cell>
          <cell r="I2621" t="str">
            <v>Universalus ankeris ULT M16x200mm</v>
          </cell>
          <cell r="K2621" t="str">
            <v>Ancore de fixare din otel universale ULT M16x200mm</v>
          </cell>
          <cell r="L2621" t="str">
            <v>AT-15-7728/2016 z 2016;AT 017-05-3562-2021</v>
          </cell>
          <cell r="M2621" t="str">
            <v>TT/01/20180820/020-UWB-2672/W;01 2021 z dn 21.11.2021</v>
          </cell>
          <cell r="N2621" t="str">
            <v>B</v>
          </cell>
          <cell r="O2621" t="str">
            <v>-</v>
          </cell>
          <cell r="P2621" t="str">
            <v>-</v>
          </cell>
          <cell r="Q2621" t="str">
            <v>-</v>
          </cell>
          <cell r="R2621" t="str">
            <v>16</v>
          </cell>
          <cell r="S2621" t="str">
            <v/>
          </cell>
          <cell r="T2621" t="str">
            <v>POLSKA</v>
          </cell>
          <cell r="U2621" t="str">
            <v xml:space="preserve">, </v>
          </cell>
          <cell r="V2621" t="str">
            <v>ocynk galwaniczny</v>
          </cell>
          <cell r="W2621" t="str">
            <v>ULT-M16X200</v>
          </cell>
        </row>
        <row r="2622">
          <cell r="A2622">
            <v>19102</v>
          </cell>
          <cell r="B2622" t="str">
            <v>81440121800</v>
          </cell>
          <cell r="C2622" t="str">
            <v>ULT-M12X180 KOTWA UNIWERSALNA ULT M12X180MM</v>
          </cell>
          <cell r="D2622" t="str">
            <v>5907754238657</v>
          </cell>
          <cell r="E2622" t="str">
            <v>20</v>
          </cell>
          <cell r="F2622" t="str">
            <v>Kotwa uniwersalna ULT M12x180mm</v>
          </cell>
          <cell r="G2622" t="str">
            <v>Bolt anchor ULT M12x180mm</v>
          </cell>
          <cell r="H2622" t="str">
            <v>Alapcsavar ULT M12x180mm</v>
          </cell>
          <cell r="I2622" t="str">
            <v>Universalus ankeris ULT M12x180mm</v>
          </cell>
          <cell r="K2622" t="str">
            <v>Ancore de fixare din otel universale ULT M12x180mm</v>
          </cell>
          <cell r="L2622" t="str">
            <v>AT-15-7728/2016 z 2016;AT 017-05-3562-2021</v>
          </cell>
          <cell r="M2622" t="str">
            <v>TT/01/20180820/020-UWB-2672/W;01 2021 z dn 21.11.2021</v>
          </cell>
          <cell r="N2622" t="str">
            <v>B</v>
          </cell>
          <cell r="O2622" t="str">
            <v>-</v>
          </cell>
          <cell r="P2622" t="str">
            <v>-</v>
          </cell>
          <cell r="Q2622" t="str">
            <v>-</v>
          </cell>
          <cell r="R2622" t="str">
            <v>16</v>
          </cell>
          <cell r="S2622" t="str">
            <v/>
          </cell>
          <cell r="T2622" t="str">
            <v>POLSKA</v>
          </cell>
          <cell r="U2622" t="str">
            <v xml:space="preserve">, </v>
          </cell>
          <cell r="V2622" t="str">
            <v>ocynk galwaniczny</v>
          </cell>
          <cell r="W2622" t="str">
            <v>ULT-M12X180</v>
          </cell>
        </row>
        <row r="2623">
          <cell r="A2623">
            <v>28741</v>
          </cell>
          <cell r="B2623" t="str">
            <v/>
          </cell>
          <cell r="C2623" t="str">
            <v>UZT-26 ZATRZASKOWY UCHWYT TWORZYWOWY TYPU UZT (25-27)</v>
          </cell>
          <cell r="D2623" t="str">
            <v/>
          </cell>
          <cell r="E2623" t="str">
            <v>50</v>
          </cell>
          <cell r="F2623" t="str">
            <v>Zatrzaskowy uchwyt tworzywowy UZT 26</v>
          </cell>
          <cell r="G2623" t="str">
            <v>Threaded rod pipe clip UZT 26</v>
          </cell>
          <cell r="H2623" t="str">
            <v>Menetesszár Műanyag rögzítőbilincs UZT 26</v>
          </cell>
          <cell r="I2623" t="str">
            <v>Greito montavimo plastikinis laikiklis UZT 26</v>
          </cell>
          <cell r="J2623" t="str">
            <v>Príchytka nacvakávacia s vnútorným závitom UZT 26</v>
          </cell>
          <cell r="K2623" t="str">
            <v>Colier filetate UZT 26</v>
          </cell>
          <cell r="L2623" t="str">
            <v>(PL)ITB-KOT-2018/0581 wydanie 2 22/05/2023; (RO)AT 017-05-4053-2024 28/02/2024</v>
          </cell>
          <cell r="M2623" t="str">
            <v>-</v>
          </cell>
          <cell r="N2623" t="str">
            <v>-</v>
          </cell>
          <cell r="O2623" t="str">
            <v>-</v>
          </cell>
          <cell r="P2623" t="str">
            <v>-</v>
          </cell>
          <cell r="Q2623" t="str">
            <v>-</v>
          </cell>
          <cell r="S2623" t="str">
            <v/>
          </cell>
          <cell r="T2623" t="str">
            <v>THALE sp. z o.o. sp.k.</v>
          </cell>
          <cell r="U2623" t="str">
            <v>11-041 Olsztyn, Poland, Wilimowo 2, Poland</v>
          </cell>
          <cell r="V2623" t="str">
            <v/>
          </cell>
          <cell r="W2623" t="str">
            <v>UZT-26</v>
          </cell>
        </row>
        <row r="2624">
          <cell r="A2624">
            <v>19260</v>
          </cell>
          <cell r="B2624" t="str">
            <v>81800300006</v>
          </cell>
          <cell r="C2624" t="str">
            <v>ZKC-300 ŻYWICA POLIESTROWA 300ML</v>
          </cell>
          <cell r="D2624" t="str">
            <v>5907754239487</v>
          </cell>
          <cell r="E2624" t="str">
            <v>1</v>
          </cell>
          <cell r="G2624" t="str">
            <v>Polyester resin 300ml</v>
          </cell>
          <cell r="L2624" t="str">
            <v>-</v>
          </cell>
          <cell r="M2624" t="str">
            <v>-</v>
          </cell>
          <cell r="N2624" t="str">
            <v>-</v>
          </cell>
          <cell r="O2624" t="str">
            <v>-</v>
          </cell>
          <cell r="P2624" t="str">
            <v>-</v>
          </cell>
          <cell r="Q2624" t="str">
            <v>-</v>
          </cell>
          <cell r="R2624" t="str">
            <v>0</v>
          </cell>
          <cell r="S2624" t="str">
            <v/>
          </cell>
          <cell r="T2624" t="str">
            <v>THALE sp. z o.o. sp.k.</v>
          </cell>
          <cell r="U2624" t="str">
            <v>11-041 Olsztyn, Poland, Wilimowo 2, Poland</v>
          </cell>
          <cell r="V2624" t="str">
            <v>ocynk galwaniczny</v>
          </cell>
          <cell r="W2624" t="str">
            <v>ZKC-300</v>
          </cell>
        </row>
        <row r="2625">
          <cell r="A2625">
            <v>11966</v>
          </cell>
          <cell r="B2625" t="str">
            <v>81150071350</v>
          </cell>
          <cell r="C2625" t="str">
            <v>XX7-MB135 KSZTAŁTKA XX7 135 PROFILU SZER. 50MM</v>
          </cell>
          <cell r="D2625" t="str">
            <v>5907754233577</v>
          </cell>
          <cell r="E2625" t="str">
            <v>10</v>
          </cell>
          <cell r="F2625" t="str">
            <v>Kształtka XX7 135 profilu szer. 50mm</v>
          </cell>
          <cell r="G2625" t="str">
            <v>Flat connector XX7 135 channel width 50mm</v>
          </cell>
          <cell r="H2625" t="str">
            <v>Sarokelem XX7 135 szerelősín szélesség 50mm</v>
          </cell>
          <cell r="I2625" t="str">
            <v>Montazine jungiamoji detale XX7 135 50mm profiliui</v>
          </cell>
          <cell r="J2625" t="str">
            <v>Rohový uholník XX7 135  šírka 50mm</v>
          </cell>
          <cell r="K2625" t="str">
            <v>Conector XX7 135 profil 50mm</v>
          </cell>
          <cell r="L2625" t="str">
            <v>(PL)ITB-KOT-2020/1562 wydanie 1 23/12/2020; (HU)A-101/2016 18/11/2021; (SK)SK TP-19/0004-verzia 02 23/03/2022; (RO)AT 017-05-4053-2024 28/02/2024</v>
          </cell>
          <cell r="M2625" t="str">
            <v>(PL)05/2020 30/05/2023; (HU)02/2021 18/11/2021; (SK)01/2022 23/03/2022; (RO)01/2024 28/02/2024</v>
          </cell>
          <cell r="N2625" t="str">
            <v>B</v>
          </cell>
          <cell r="O2625" t="str">
            <v>-</v>
          </cell>
          <cell r="P2625" t="str">
            <v>-</v>
          </cell>
          <cell r="Q2625" t="str">
            <v>-</v>
          </cell>
          <cell r="R2625" t="str">
            <v>15</v>
          </cell>
          <cell r="S2625" t="str">
            <v/>
          </cell>
          <cell r="T2625" t="str">
            <v>THALE sp. z o.o. sp.k.</v>
          </cell>
          <cell r="U2625" t="str">
            <v>11-041 Olsztyn, Poland, Wilimowo 2, Poland</v>
          </cell>
          <cell r="V2625" t="str">
            <v>ocynk galwaniczny</v>
          </cell>
          <cell r="W2625" t="str">
            <v>XX7-MB135</v>
          </cell>
        </row>
        <row r="2626">
          <cell r="A2626">
            <v>25453</v>
          </cell>
          <cell r="B2626" t="str">
            <v/>
          </cell>
          <cell r="C2626" t="str">
            <v>DN-F-V-21/2-PP OBEJMA TRYSKACZOWA DN 21/2 (76-81)</v>
          </cell>
          <cell r="D2626" t="str">
            <v/>
          </cell>
          <cell r="E2626" t="str">
            <v>25</v>
          </cell>
          <cell r="F2626" t="str">
            <v>Obejma tryskaczowa DN-F-V 21/2 (76-81)</v>
          </cell>
          <cell r="G2626" t="str">
            <v>Sprinkler pipe clamp DN-F-V 21/2 (76-81)</v>
          </cell>
          <cell r="H2626" t="str">
            <v>Sprinkler Csőbilincs DN 21/1 (76-81)</v>
          </cell>
          <cell r="I2626" t="str">
            <v>Laikiklis sprinklerinems sistem DN 21/2 (76-81)</v>
          </cell>
          <cell r="J2626" t="str">
            <v>Objímka pre sprinklery DN-F-V 21/2 (76-81)</v>
          </cell>
          <cell r="K2626" t="str">
            <v>Colier pentru sprinklere DN-F-V 21/1 (76-81)</v>
          </cell>
          <cell r="L2626" t="str">
            <v>(PL)ITB-KOT-2018/0744 wydanie 2 27/03/2020; (SK)SK TP-19/0004-verzia 02 23/03/2022; (RO)AT 017-05-4053-2024 28/02/2024</v>
          </cell>
          <cell r="M2626" t="str">
            <v>(PL)01/2020 30/05/2023; (SK)01/2022 23/03/2022; (RO)01/2024 28/02/2024</v>
          </cell>
          <cell r="N2626" t="str">
            <v>B</v>
          </cell>
          <cell r="O2626" t="str">
            <v>-</v>
          </cell>
          <cell r="P2626" t="str">
            <v>FM</v>
          </cell>
          <cell r="Q2626" t="str">
            <v>VDS</v>
          </cell>
          <cell r="R2626" t="str">
            <v>20</v>
          </cell>
          <cell r="S2626" t="str">
            <v/>
          </cell>
          <cell r="T2626" t="str">
            <v>THALE sp. z o.o. sp.k.</v>
          </cell>
          <cell r="U2626" t="str">
            <v>11-041 Olsztyn, Poland, Wilimowo 2, Poland</v>
          </cell>
          <cell r="V2626" t="str">
            <v>ocynk galwaniczny</v>
          </cell>
          <cell r="W2626" t="str">
            <v>DN-F-V-21/2-PP</v>
          </cell>
        </row>
        <row r="2627">
          <cell r="A2627">
            <v>12584</v>
          </cell>
          <cell r="B2627" t="str">
            <v>81130030900</v>
          </cell>
          <cell r="C2627" t="str">
            <v>XX3-A90 KSZTAŁTKA XX3 90 PROFILU SZER. 30MM</v>
          </cell>
          <cell r="D2627" t="str">
            <v>5907754227323</v>
          </cell>
          <cell r="E2627" t="str">
            <v>10</v>
          </cell>
          <cell r="F2627" t="str">
            <v>Kształtka XX3 90 profilu szer. 30mm</v>
          </cell>
          <cell r="G2627" t="str">
            <v>Flat connector XX3 90 channel width 30mm</v>
          </cell>
          <cell r="H2627" t="str">
            <v>Sarokelem XX3 90 szerelősín szélesség 30mm</v>
          </cell>
          <cell r="I2627" t="str">
            <v>Montazine jungiamoji detale XX3 90 30mm profiliui</v>
          </cell>
          <cell r="J2627" t="str">
            <v>Rohový uholník XX3 90 šírka 30mm</v>
          </cell>
          <cell r="K2627" t="str">
            <v>Conector XX3 90 de profil 30mm</v>
          </cell>
          <cell r="L2627" t="str">
            <v>(PL)ITB-KOT-2020/1562 wydanie 1 23/12/2020; (HU)A-101/2016 18/11/2021; (SK)SK TP-19/0004-verzia 02 23/03/2022; (RO)AT 017-05-4053-2024 28/02/2024</v>
          </cell>
          <cell r="M2627" t="str">
            <v>(PL)05/2020 30/05/2023; (HU)02/2021 18/11/2021; (SK)01/2022 23/03/2022; (RO)01/2024 28/02/2024</v>
          </cell>
          <cell r="N2627" t="str">
            <v>B</v>
          </cell>
          <cell r="O2627" t="str">
            <v>-</v>
          </cell>
          <cell r="P2627" t="str">
            <v>-</v>
          </cell>
          <cell r="Q2627" t="str">
            <v>-</v>
          </cell>
          <cell r="R2627" t="str">
            <v>15</v>
          </cell>
          <cell r="S2627" t="str">
            <v/>
          </cell>
          <cell r="T2627" t="str">
            <v>THALE sp. z o.o. sp.k.</v>
          </cell>
          <cell r="U2627" t="str">
            <v>11-041 Olsztyn, Poland, Wilimowo 2, Poland</v>
          </cell>
          <cell r="V2627" t="str">
            <v>ocynk galwaniczny</v>
          </cell>
          <cell r="W2627" t="str">
            <v>XX3-A90</v>
          </cell>
        </row>
        <row r="2628">
          <cell r="A2628">
            <v>29955</v>
          </cell>
          <cell r="B2628" t="str">
            <v>90000016617</v>
          </cell>
          <cell r="C2628" t="str">
            <v>Y-BL-100X150X10-FI13 CZARNA</v>
          </cell>
          <cell r="D2628" t="str">
            <v>5907754266803</v>
          </cell>
          <cell r="E2628" t="str">
            <v/>
          </cell>
          <cell r="L2628" t="str">
            <v>-</v>
          </cell>
          <cell r="M2628" t="str">
            <v>-</v>
          </cell>
          <cell r="N2628" t="str">
            <v>-</v>
          </cell>
          <cell r="O2628" t="str">
            <v>-</v>
          </cell>
          <cell r="P2628" t="str">
            <v>-</v>
          </cell>
          <cell r="Q2628" t="str">
            <v>-</v>
          </cell>
          <cell r="R2628" t="str">
            <v>0</v>
          </cell>
          <cell r="S2628" t="str">
            <v/>
          </cell>
          <cell r="T2628" t="str">
            <v>THALE sp. z o.o. sp.k.</v>
          </cell>
          <cell r="U2628" t="str">
            <v>11-041 Olsztyn, Poland, Wilimowo 2, Poland</v>
          </cell>
          <cell r="V2628" t="str">
            <v/>
          </cell>
          <cell r="W2628" t="str">
            <v>Y-BL-100X150X10-FI13 CZARNA</v>
          </cell>
        </row>
        <row r="2629">
          <cell r="A2629">
            <v>19233</v>
          </cell>
          <cell r="B2629" t="str">
            <v>19233</v>
          </cell>
          <cell r="C2629" t="str">
            <v>TAG-100 TAŚMA ALUMINIOWA GŁADKA</v>
          </cell>
          <cell r="D2629" t="str">
            <v/>
          </cell>
          <cell r="E2629" t="str">
            <v>4</v>
          </cell>
          <cell r="L2629" t="str">
            <v>-</v>
          </cell>
          <cell r="M2629" t="str">
            <v>-</v>
          </cell>
          <cell r="N2629" t="str">
            <v>-</v>
          </cell>
          <cell r="O2629" t="str">
            <v>-</v>
          </cell>
          <cell r="P2629" t="str">
            <v>-</v>
          </cell>
          <cell r="Q2629" t="str">
            <v>-</v>
          </cell>
          <cell r="R2629" t="str">
            <v>0</v>
          </cell>
          <cell r="S2629" t="str">
            <v/>
          </cell>
          <cell r="T2629" t="str">
            <v>THALE sp. z o.o. sp.k.</v>
          </cell>
          <cell r="U2629" t="str">
            <v>11-041 Olsztyn, Poland, Wilimowo 2, Poland</v>
          </cell>
          <cell r="V2629" t="str">
            <v/>
          </cell>
        </row>
        <row r="2630">
          <cell r="A2630">
            <v>23906</v>
          </cell>
          <cell r="B2630" t="str">
            <v>812310000000</v>
          </cell>
          <cell r="C2630" t="str">
            <v>Z-PDT-MF-305 ZESTAW WSPORCZY PDT-MF305</v>
          </cell>
          <cell r="D2630" t="str">
            <v>5907754256651</v>
          </cell>
          <cell r="E2630" t="str">
            <v>1</v>
          </cell>
          <cell r="F2630" t="str">
            <v>Zestaw wsporczy PDT-MF305</v>
          </cell>
          <cell r="G2630" t="str">
            <v>Support kit pdt-MF305</v>
          </cell>
          <cell r="H2630" t="str">
            <v>Tetőtámasz kit MF305</v>
          </cell>
          <cell r="I2630" t="str">
            <v>Atramu komplektas PDT-MF305</v>
          </cell>
          <cell r="J2630" t="str">
            <v>Sada podpier PDT-MF305</v>
          </cell>
          <cell r="K2630" t="str">
            <v>Set suport pentru dispoziti PDT-MF-305</v>
          </cell>
          <cell r="L2630" t="str">
            <v>-</v>
          </cell>
          <cell r="M2630" t="str">
            <v>-</v>
          </cell>
          <cell r="N2630" t="str">
            <v>-</v>
          </cell>
          <cell r="O2630" t="str">
            <v>-</v>
          </cell>
          <cell r="P2630" t="str">
            <v>-</v>
          </cell>
          <cell r="Q2630" t="str">
            <v>-</v>
          </cell>
          <cell r="S2630" t="str">
            <v/>
          </cell>
          <cell r="T2630" t="str">
            <v>THALE sp. z o.o. sp.k.</v>
          </cell>
          <cell r="U2630" t="str">
            <v>11-041 Olsztyn, Poland, Wilimowo 2, Poland</v>
          </cell>
          <cell r="V2630" t="str">
            <v/>
          </cell>
          <cell r="W2630" t="str">
            <v>Z-PDT-MF-305</v>
          </cell>
        </row>
        <row r="2631">
          <cell r="A2631">
            <v>30273</v>
          </cell>
          <cell r="B2631" t="str">
            <v>90000018717</v>
          </cell>
          <cell r="C2631" t="str">
            <v>Y-PODPORA ŚLIZG-SIL-PSF-417-1438+SILIKON</v>
          </cell>
          <cell r="D2631" t="str">
            <v>5907754267480</v>
          </cell>
          <cell r="E2631" t="str">
            <v/>
          </cell>
          <cell r="L2631" t="str">
            <v>-</v>
          </cell>
          <cell r="M2631" t="str">
            <v>-</v>
          </cell>
          <cell r="N2631" t="str">
            <v>-</v>
          </cell>
          <cell r="O2631" t="str">
            <v>-</v>
          </cell>
          <cell r="P2631" t="str">
            <v>-</v>
          </cell>
          <cell r="Q2631" t="str">
            <v>-</v>
          </cell>
          <cell r="R2631" t="str">
            <v>0</v>
          </cell>
          <cell r="S2631" t="str">
            <v/>
          </cell>
          <cell r="T2631" t="str">
            <v>THALE sp. z o.o. sp.k.</v>
          </cell>
          <cell r="U2631" t="str">
            <v>11-041 Olsztyn, Poland, Wilimowo 2, Poland</v>
          </cell>
          <cell r="V2631" t="str">
            <v/>
          </cell>
          <cell r="W2631" t="str">
            <v>Y-PODPORA ŚLIZG-SIL-PSF-417-1438+SILIKON</v>
          </cell>
        </row>
        <row r="2632">
          <cell r="A2632">
            <v>19472</v>
          </cell>
          <cell r="B2632" t="str">
            <v>89000019472</v>
          </cell>
          <cell r="C2632" t="str">
            <v>P-TAG-50 PRÓBKA TAŚMY ALUMINIOWEJ GŁADKIEJ 50 MM</v>
          </cell>
          <cell r="D2632" t="str">
            <v>5907754251267</v>
          </cell>
          <cell r="E2632" t="str">
            <v>1</v>
          </cell>
          <cell r="F2632" t="str">
            <v>Taśma aluminiowa 50mmx50m</v>
          </cell>
          <cell r="H2632" t="str">
            <v>Alu szalag 50mmx50m</v>
          </cell>
          <cell r="I2632" t="str">
            <v>Aliuminio juosta 50mmx50m</v>
          </cell>
          <cell r="K2632" t="str">
            <v>Banda de aluminiu neteda 50mmx50m</v>
          </cell>
          <cell r="L2632" t="str">
            <v>-</v>
          </cell>
          <cell r="M2632" t="str">
            <v>-</v>
          </cell>
          <cell r="N2632" t="str">
            <v>-</v>
          </cell>
          <cell r="O2632" t="str">
            <v>-</v>
          </cell>
          <cell r="P2632" t="str">
            <v>-</v>
          </cell>
          <cell r="Q2632" t="str">
            <v>-</v>
          </cell>
          <cell r="R2632" t="str">
            <v>0</v>
          </cell>
          <cell r="S2632" t="str">
            <v/>
          </cell>
          <cell r="T2632" t="str">
            <v>THALE sp. z o.o. sp.k.</v>
          </cell>
          <cell r="U2632" t="str">
            <v>11-041 Olsztyn, Poland, Wilimowo 2, Poland</v>
          </cell>
          <cell r="V2632" t="str">
            <v>ocynk galwaniczny</v>
          </cell>
          <cell r="W2632" t="str">
            <v>P-TAG-50</v>
          </cell>
        </row>
        <row r="2633">
          <cell r="A2633">
            <v>30277</v>
          </cell>
          <cell r="B2633" t="str">
            <v>90000018617</v>
          </cell>
          <cell r="C2633" t="str">
            <v>Y-PODPORA ŚLIZG-SIL-PSF-518-1437+SILIKON</v>
          </cell>
          <cell r="D2633" t="str">
            <v>5907754267466</v>
          </cell>
          <cell r="E2633" t="str">
            <v/>
          </cell>
          <cell r="L2633" t="str">
            <v>-</v>
          </cell>
          <cell r="M2633" t="str">
            <v>-</v>
          </cell>
          <cell r="N2633" t="str">
            <v>-</v>
          </cell>
          <cell r="O2633" t="str">
            <v>-</v>
          </cell>
          <cell r="P2633" t="str">
            <v>-</v>
          </cell>
          <cell r="Q2633" t="str">
            <v>-</v>
          </cell>
          <cell r="R2633" t="str">
            <v>0</v>
          </cell>
          <cell r="S2633" t="str">
            <v/>
          </cell>
          <cell r="T2633" t="str">
            <v>THALE sp. z o.o. sp.k.</v>
          </cell>
          <cell r="U2633" t="str">
            <v>11-041 Olsztyn, Poland, Wilimowo 2, Poland</v>
          </cell>
          <cell r="V2633" t="str">
            <v/>
          </cell>
          <cell r="W2633" t="str">
            <v>Y-PODPORA ŚLIZG-SIL-PSF-518-1437+SILIKON</v>
          </cell>
        </row>
        <row r="2634">
          <cell r="A2634">
            <v>28874</v>
          </cell>
          <cell r="B2634" t="str">
            <v>90000009817</v>
          </cell>
          <cell r="C2634" t="str">
            <v>Y-CZ-STOPKA-460-01-21-PR_004-1420</v>
          </cell>
          <cell r="D2634" t="str">
            <v>5907754265516</v>
          </cell>
          <cell r="E2634" t="str">
            <v>1</v>
          </cell>
          <cell r="L2634" t="str">
            <v>-</v>
          </cell>
          <cell r="M2634" t="str">
            <v>-</v>
          </cell>
          <cell r="N2634" t="str">
            <v>-</v>
          </cell>
          <cell r="O2634" t="str">
            <v>-</v>
          </cell>
          <cell r="P2634" t="str">
            <v>-</v>
          </cell>
          <cell r="Q2634" t="str">
            <v>-</v>
          </cell>
          <cell r="R2634" t="str">
            <v>0</v>
          </cell>
          <cell r="S2634" t="str">
            <v/>
          </cell>
          <cell r="T2634" t="str">
            <v>THALE sp. z o.o. sp.k.</v>
          </cell>
          <cell r="U2634" t="str">
            <v>11-041 Olsztyn, Poland, Wilimowo 2, Poland</v>
          </cell>
          <cell r="V2634" t="str">
            <v/>
          </cell>
          <cell r="W2634" t="str">
            <v>Y-CZ-STOPKA-460-01-21-PR_004-1420</v>
          </cell>
        </row>
        <row r="2635">
          <cell r="A2635">
            <v>29685</v>
          </cell>
          <cell r="B2635" t="str">
            <v>90000014317</v>
          </cell>
          <cell r="C2635" t="str">
            <v>Y-OG-PSF-50-M20 OBEJMA PSF 50 PRZYŁĄCZE M20</v>
          </cell>
          <cell r="D2635" t="str">
            <v>5907754266254</v>
          </cell>
          <cell r="E2635" t="str">
            <v/>
          </cell>
          <cell r="L2635" t="str">
            <v>-</v>
          </cell>
          <cell r="M2635" t="str">
            <v>-</v>
          </cell>
          <cell r="N2635" t="str">
            <v>-</v>
          </cell>
          <cell r="O2635" t="str">
            <v>-</v>
          </cell>
          <cell r="P2635" t="str">
            <v>-</v>
          </cell>
          <cell r="Q2635" t="str">
            <v>-</v>
          </cell>
          <cell r="R2635" t="str">
            <v>0</v>
          </cell>
          <cell r="S2635" t="str">
            <v/>
          </cell>
          <cell r="T2635" t="str">
            <v>THALE sp. z o.o. sp.k.</v>
          </cell>
          <cell r="U2635" t="str">
            <v>11-041 Olsztyn, Poland, Wilimowo 2, Poland</v>
          </cell>
          <cell r="V2635" t="str">
            <v/>
          </cell>
          <cell r="W2635" t="str">
            <v>Y-OG-PSF-50-M20</v>
          </cell>
        </row>
        <row r="2636">
          <cell r="A2636">
            <v>29824</v>
          </cell>
          <cell r="B2636" t="str">
            <v>9000029824</v>
          </cell>
          <cell r="C2636" t="str">
            <v>Y-N-PX-20-076(NPZD-114BK) OBEJMA CHŁODU PX-20 (76,1-76,1MM) GR. IZOL. 20MM NIERDZEWNA</v>
          </cell>
          <cell r="D2636" t="str">
            <v>5907754266490</v>
          </cell>
          <cell r="E2636" t="str">
            <v/>
          </cell>
          <cell r="L2636" t="str">
            <v>-</v>
          </cell>
          <cell r="M2636" t="str">
            <v>-</v>
          </cell>
          <cell r="N2636" t="str">
            <v>-</v>
          </cell>
          <cell r="O2636" t="str">
            <v>-</v>
          </cell>
          <cell r="P2636" t="str">
            <v>-</v>
          </cell>
          <cell r="Q2636" t="str">
            <v>-</v>
          </cell>
          <cell r="R2636" t="str">
            <v>0</v>
          </cell>
          <cell r="S2636" t="str">
            <v/>
          </cell>
          <cell r="T2636" t="str">
            <v>THALE sp. z o.o. sp.k.</v>
          </cell>
          <cell r="U2636" t="str">
            <v>11-041 Olsztyn, Poland, Wilimowo 2, Poland</v>
          </cell>
          <cell r="V2636" t="str">
            <v/>
          </cell>
          <cell r="W2636" t="str">
            <v>Y-N-PX-20-076(NPZD-114BK)</v>
          </cell>
        </row>
        <row r="2637">
          <cell r="A2637">
            <v>29461</v>
          </cell>
          <cell r="B2637" t="str">
            <v>90000013317</v>
          </cell>
          <cell r="C2637" t="str">
            <v>Y-PODPORA ŚLIZG-PST-110-1393</v>
          </cell>
          <cell r="D2637" t="str">
            <v>5907754265943</v>
          </cell>
          <cell r="E2637" t="str">
            <v/>
          </cell>
          <cell r="L2637" t="str">
            <v>-</v>
          </cell>
          <cell r="M2637" t="str">
            <v>-</v>
          </cell>
          <cell r="N2637" t="str">
            <v>-</v>
          </cell>
          <cell r="O2637" t="str">
            <v>-</v>
          </cell>
          <cell r="P2637" t="str">
            <v>-</v>
          </cell>
          <cell r="Q2637" t="str">
            <v>-</v>
          </cell>
          <cell r="R2637" t="str">
            <v>0</v>
          </cell>
          <cell r="S2637" t="str">
            <v/>
          </cell>
          <cell r="T2637" t="str">
            <v>THALE sp. z o.o. sp.k.</v>
          </cell>
          <cell r="U2637" t="str">
            <v>11-041 Olsztyn, Poland, Wilimowo 2, Poland</v>
          </cell>
          <cell r="V2637" t="str">
            <v/>
          </cell>
          <cell r="W2637" t="str">
            <v>Y-PODPORA ŚLIZG-PST-110-1393</v>
          </cell>
        </row>
        <row r="2638">
          <cell r="A2638">
            <v>29352</v>
          </cell>
          <cell r="B2638" t="str">
            <v>90000011117</v>
          </cell>
          <cell r="C2638" t="str">
            <v>Y-N-PX-50-114 OBEJMA CHŁODU PX-50 (114,3MM) GR. IZOL. 50 MM NIERDZEWNA</v>
          </cell>
          <cell r="D2638" t="str">
            <v>5907754265783</v>
          </cell>
          <cell r="E2638" t="str">
            <v/>
          </cell>
          <cell r="L2638" t="str">
            <v>-</v>
          </cell>
          <cell r="M2638" t="str">
            <v>-</v>
          </cell>
          <cell r="N2638" t="str">
            <v>-</v>
          </cell>
          <cell r="O2638" t="str">
            <v>-</v>
          </cell>
          <cell r="P2638" t="str">
            <v>-</v>
          </cell>
          <cell r="Q2638" t="str">
            <v>-</v>
          </cell>
          <cell r="R2638" t="str">
            <v>0</v>
          </cell>
          <cell r="S2638" t="str">
            <v/>
          </cell>
          <cell r="T2638" t="str">
            <v>THALE sp. z o.o. sp.k.</v>
          </cell>
          <cell r="U2638" t="str">
            <v>11-041 Olsztyn, Poland, Wilimowo 2, Poland</v>
          </cell>
          <cell r="V2638" t="str">
            <v/>
          </cell>
          <cell r="W2638" t="str">
            <v>Y-N-PX-50-114</v>
          </cell>
        </row>
        <row r="2639">
          <cell r="A2639">
            <v>29970</v>
          </cell>
          <cell r="B2639" t="str">
            <v>90000016317</v>
          </cell>
          <cell r="C2639" t="str">
            <v>Y-PODPORA ŚLIZG-PST-110-1419</v>
          </cell>
          <cell r="D2639" t="str">
            <v>5907754266919</v>
          </cell>
          <cell r="E2639" t="str">
            <v/>
          </cell>
          <cell r="L2639" t="str">
            <v>-</v>
          </cell>
          <cell r="M2639" t="str">
            <v>-</v>
          </cell>
          <cell r="N2639" t="str">
            <v>-</v>
          </cell>
          <cell r="O2639" t="str">
            <v>-</v>
          </cell>
          <cell r="P2639" t="str">
            <v>-</v>
          </cell>
          <cell r="Q2639" t="str">
            <v>-</v>
          </cell>
          <cell r="R2639" t="str">
            <v>0</v>
          </cell>
          <cell r="S2639" t="str">
            <v/>
          </cell>
          <cell r="T2639" t="str">
            <v>THALE sp. z o.o. sp.k.</v>
          </cell>
          <cell r="U2639" t="str">
            <v>11-041 Olsztyn, Poland, Wilimowo 2, Poland</v>
          </cell>
          <cell r="V2639" t="str">
            <v/>
          </cell>
          <cell r="W2639" t="str">
            <v>Y-PODPORA ŚLIZG-PST-110-1419</v>
          </cell>
        </row>
        <row r="2640">
          <cell r="A2640">
            <v>29688</v>
          </cell>
          <cell r="B2640" t="str">
            <v>90000014617</v>
          </cell>
          <cell r="C2640" t="str">
            <v>Y-OG-PDPZ-40X40 H=250 MM</v>
          </cell>
          <cell r="D2640" t="str">
            <v>5907754266278</v>
          </cell>
          <cell r="E2640" t="str">
            <v/>
          </cell>
          <cell r="L2640" t="str">
            <v>-</v>
          </cell>
          <cell r="M2640" t="str">
            <v>-</v>
          </cell>
          <cell r="N2640" t="str">
            <v>-</v>
          </cell>
          <cell r="O2640" t="str">
            <v>-</v>
          </cell>
          <cell r="P2640" t="str">
            <v>-</v>
          </cell>
          <cell r="Q2640" t="str">
            <v>-</v>
          </cell>
          <cell r="R2640" t="str">
            <v>0</v>
          </cell>
          <cell r="S2640" t="str">
            <v/>
          </cell>
          <cell r="T2640" t="str">
            <v>THALE sp. z o.o. sp.k.</v>
          </cell>
          <cell r="U2640" t="str">
            <v>11-041 Olsztyn, Poland, Wilimowo 2, Poland</v>
          </cell>
          <cell r="V2640" t="str">
            <v/>
          </cell>
          <cell r="W2640" t="str">
            <v>Y-OG-PDPZ-40X40 H=250 MM</v>
          </cell>
        </row>
        <row r="2641">
          <cell r="A2641">
            <v>29492</v>
          </cell>
          <cell r="B2641" t="str">
            <v>90000012317</v>
          </cell>
          <cell r="C2641" t="str">
            <v>Y-PODPORA ŚLIZG-PST-15-1406</v>
          </cell>
          <cell r="D2641" t="str">
            <v>5907754266094</v>
          </cell>
          <cell r="E2641" t="str">
            <v/>
          </cell>
          <cell r="L2641" t="str">
            <v>-</v>
          </cell>
          <cell r="M2641" t="str">
            <v>-</v>
          </cell>
          <cell r="N2641" t="str">
            <v>-</v>
          </cell>
          <cell r="O2641" t="str">
            <v>-</v>
          </cell>
          <cell r="P2641" t="str">
            <v>-</v>
          </cell>
          <cell r="Q2641" t="str">
            <v>-</v>
          </cell>
          <cell r="R2641" t="str">
            <v>0</v>
          </cell>
          <cell r="S2641" t="str">
            <v/>
          </cell>
          <cell r="T2641" t="str">
            <v>THALE sp. z o.o. sp.k.</v>
          </cell>
          <cell r="U2641" t="str">
            <v>11-041 Olsztyn, Poland, Wilimowo 2, Poland</v>
          </cell>
          <cell r="V2641" t="str">
            <v/>
          </cell>
          <cell r="W2641" t="str">
            <v>Y-PODPORA ŚLIZG-PST-15-1406</v>
          </cell>
        </row>
        <row r="2642">
          <cell r="A2642">
            <v>29661</v>
          </cell>
          <cell r="B2642" t="str">
            <v>90000014117</v>
          </cell>
          <cell r="C2642" t="str">
            <v>Y-OG-PSF-25-M20 OBEJMA PSF 25 PRZYŁĄCZE M20</v>
          </cell>
          <cell r="D2642" t="str">
            <v>5907754266261</v>
          </cell>
          <cell r="E2642" t="str">
            <v/>
          </cell>
          <cell r="L2642" t="str">
            <v>-</v>
          </cell>
          <cell r="M2642" t="str">
            <v>-</v>
          </cell>
          <cell r="N2642" t="str">
            <v>-</v>
          </cell>
          <cell r="O2642" t="str">
            <v>-</v>
          </cell>
          <cell r="P2642" t="str">
            <v>-</v>
          </cell>
          <cell r="Q2642" t="str">
            <v>-</v>
          </cell>
          <cell r="R2642" t="str">
            <v>0</v>
          </cell>
          <cell r="S2642" t="str">
            <v/>
          </cell>
          <cell r="T2642" t="str">
            <v>THALE sp. z o.o. sp.k.</v>
          </cell>
          <cell r="U2642" t="str">
            <v>11-041 Olsztyn, Poland, Wilimowo 2, Poland</v>
          </cell>
          <cell r="V2642" t="str">
            <v/>
          </cell>
          <cell r="W2642" t="str">
            <v>Y-OG-PSF-25-M20</v>
          </cell>
        </row>
        <row r="2643">
          <cell r="A2643">
            <v>29467</v>
          </cell>
          <cell r="B2643" t="str">
            <v>90000013017</v>
          </cell>
          <cell r="C2643" t="str">
            <v>Y-PODPORA ŚLIZG-PST-160-1393</v>
          </cell>
          <cell r="D2643" t="str">
            <v>5907754265950</v>
          </cell>
          <cell r="E2643" t="str">
            <v/>
          </cell>
          <cell r="L2643" t="str">
            <v>-</v>
          </cell>
          <cell r="M2643" t="str">
            <v>-</v>
          </cell>
          <cell r="N2643" t="str">
            <v>-</v>
          </cell>
          <cell r="O2643" t="str">
            <v>-</v>
          </cell>
          <cell r="P2643" t="str">
            <v>-</v>
          </cell>
          <cell r="Q2643" t="str">
            <v>-</v>
          </cell>
          <cell r="R2643" t="str">
            <v>0</v>
          </cell>
          <cell r="S2643" t="str">
            <v/>
          </cell>
          <cell r="T2643" t="str">
            <v>THALE sp. z o.o. sp.k.</v>
          </cell>
          <cell r="U2643" t="str">
            <v>11-041 Olsztyn, Poland, Wilimowo 2, Poland</v>
          </cell>
          <cell r="V2643" t="str">
            <v/>
          </cell>
          <cell r="W2643" t="str">
            <v>Y-PODPORA ŚLIZG-PST-160-1393</v>
          </cell>
        </row>
        <row r="2644">
          <cell r="A2644">
            <v>19459</v>
          </cell>
          <cell r="B2644" t="str">
            <v/>
          </cell>
          <cell r="C2644" t="str">
            <v>ZS-MG ZAŚLEPKA PROFILU MG</v>
          </cell>
          <cell r="D2644" t="str">
            <v/>
          </cell>
          <cell r="E2644" t="str">
            <v>25</v>
          </cell>
          <cell r="F2644" t="str">
            <v>Zaślepka profilu MG</v>
          </cell>
          <cell r="G2644" t="str">
            <v>Channel end cap MG</v>
          </cell>
          <cell r="H2644" t="str">
            <v>Záródugó MG</v>
          </cell>
          <cell r="I2644" t="str">
            <v>Profilio akle, MG profiliui</v>
          </cell>
          <cell r="J2644" t="str">
            <v>Záslepka MG</v>
          </cell>
          <cell r="K2644" t="str">
            <v>Capace pentru profil MG</v>
          </cell>
          <cell r="L2644" t="str">
            <v>-</v>
          </cell>
          <cell r="M2644" t="str">
            <v>-</v>
          </cell>
          <cell r="N2644" t="str">
            <v>-</v>
          </cell>
          <cell r="O2644" t="str">
            <v>-</v>
          </cell>
          <cell r="P2644" t="str">
            <v>-</v>
          </cell>
          <cell r="Q2644" t="str">
            <v>-</v>
          </cell>
          <cell r="R2644" t="str">
            <v>0</v>
          </cell>
          <cell r="S2644" t="str">
            <v/>
          </cell>
          <cell r="T2644" t="str">
            <v>THALE sp. z o.o. sp.k.</v>
          </cell>
          <cell r="U2644" t="str">
            <v>11-041 Olsztyn, Poland, Wilimowo 2, Poland</v>
          </cell>
          <cell r="V2644" t="str">
            <v/>
          </cell>
          <cell r="W2644" t="str">
            <v>ZS-MG</v>
          </cell>
        </row>
        <row r="2645">
          <cell r="A2645">
            <v>29967</v>
          </cell>
          <cell r="B2645" t="str">
            <v>90000015017</v>
          </cell>
          <cell r="C2645" t="str">
            <v>Y-PODPORA ŚLIZG-PST-160-1407</v>
          </cell>
          <cell r="D2645" t="str">
            <v>5907754267039</v>
          </cell>
          <cell r="E2645" t="str">
            <v/>
          </cell>
          <cell r="L2645" t="str">
            <v>-</v>
          </cell>
          <cell r="M2645" t="str">
            <v>-</v>
          </cell>
          <cell r="N2645" t="str">
            <v>-</v>
          </cell>
          <cell r="O2645" t="str">
            <v>-</v>
          </cell>
          <cell r="P2645" t="str">
            <v>-</v>
          </cell>
          <cell r="Q2645" t="str">
            <v>-</v>
          </cell>
          <cell r="R2645" t="str">
            <v>0</v>
          </cell>
          <cell r="S2645" t="str">
            <v/>
          </cell>
          <cell r="T2645" t="str">
            <v>THALE sp. z o.o. sp.k.</v>
          </cell>
          <cell r="U2645" t="str">
            <v>11-041 Olsztyn, Poland, Wilimowo 2, Poland</v>
          </cell>
          <cell r="V2645" t="str">
            <v/>
          </cell>
          <cell r="W2645" t="str">
            <v>Y-PODPORA ŚLIZG-PST-160-1407</v>
          </cell>
        </row>
        <row r="2646">
          <cell r="A2646">
            <v>30010</v>
          </cell>
          <cell r="B2646" t="str">
            <v>90000015617</v>
          </cell>
          <cell r="C2646" t="str">
            <v>Y-PODPORA ŚLIZG-PST-25-1411</v>
          </cell>
          <cell r="D2646" t="str">
            <v>5907754267008</v>
          </cell>
          <cell r="E2646" t="str">
            <v/>
          </cell>
          <cell r="L2646" t="str">
            <v>-</v>
          </cell>
          <cell r="M2646" t="str">
            <v>-</v>
          </cell>
          <cell r="N2646" t="str">
            <v>-</v>
          </cell>
          <cell r="O2646" t="str">
            <v>-</v>
          </cell>
          <cell r="P2646" t="str">
            <v>-</v>
          </cell>
          <cell r="Q2646" t="str">
            <v>-</v>
          </cell>
          <cell r="R2646" t="str">
            <v>0</v>
          </cell>
          <cell r="S2646" t="str">
            <v/>
          </cell>
          <cell r="T2646" t="str">
            <v>THALE sp. z o.o. sp.k.</v>
          </cell>
          <cell r="U2646" t="str">
            <v>11-041 Olsztyn, Poland, Wilimowo 2, Poland</v>
          </cell>
          <cell r="V2646" t="str">
            <v/>
          </cell>
          <cell r="W2646" t="str">
            <v>Y-PODPORA ŚLIZG-PST-25-1411</v>
          </cell>
        </row>
        <row r="2647">
          <cell r="A2647">
            <v>29449</v>
          </cell>
          <cell r="B2647" t="str">
            <v>90000013117</v>
          </cell>
          <cell r="C2647" t="str">
            <v>Y-PODPORA ŚLIZG-PST-200-1392</v>
          </cell>
          <cell r="D2647" t="str">
            <v>5907754265929</v>
          </cell>
          <cell r="E2647" t="str">
            <v/>
          </cell>
          <cell r="L2647" t="str">
            <v>-</v>
          </cell>
          <cell r="M2647" t="str">
            <v>-</v>
          </cell>
          <cell r="N2647" t="str">
            <v>-</v>
          </cell>
          <cell r="O2647" t="str">
            <v>-</v>
          </cell>
          <cell r="P2647" t="str">
            <v>-</v>
          </cell>
          <cell r="Q2647" t="str">
            <v>-</v>
          </cell>
          <cell r="R2647" t="str">
            <v>0</v>
          </cell>
          <cell r="S2647" t="str">
            <v/>
          </cell>
          <cell r="T2647" t="str">
            <v>THALE sp. z o.o. sp.k.</v>
          </cell>
          <cell r="U2647" t="str">
            <v>11-041 Olsztyn, Poland, Wilimowo 2, Poland</v>
          </cell>
          <cell r="V2647" t="str">
            <v/>
          </cell>
          <cell r="W2647" t="str">
            <v>Y-PODPORA ŚLIZG-PST-200-1392</v>
          </cell>
        </row>
        <row r="2648">
          <cell r="A2648">
            <v>29953</v>
          </cell>
          <cell r="B2648" t="str">
            <v>90000015117</v>
          </cell>
          <cell r="C2648" t="str">
            <v>Y-PODPORA ŚLIZG-PST-200-1408</v>
          </cell>
          <cell r="D2648" t="str">
            <v>5907754266896</v>
          </cell>
          <cell r="E2648" t="str">
            <v/>
          </cell>
          <cell r="L2648" t="str">
            <v>-</v>
          </cell>
          <cell r="M2648" t="str">
            <v>-</v>
          </cell>
          <cell r="N2648" t="str">
            <v>-</v>
          </cell>
          <cell r="O2648" t="str">
            <v>-</v>
          </cell>
          <cell r="P2648" t="str">
            <v>-</v>
          </cell>
          <cell r="Q2648" t="str">
            <v>-</v>
          </cell>
          <cell r="R2648" t="str">
            <v>0</v>
          </cell>
          <cell r="S2648" t="str">
            <v/>
          </cell>
          <cell r="T2648" t="str">
            <v>THALE sp. z o.o. sp.k.</v>
          </cell>
          <cell r="U2648" t="str">
            <v>11-041 Olsztyn, Poland, Wilimowo 2, Poland</v>
          </cell>
          <cell r="V2648" t="str">
            <v/>
          </cell>
          <cell r="W2648" t="str">
            <v>Y-PODPORA ŚLIZG-PST-200-1408</v>
          </cell>
        </row>
        <row r="2649">
          <cell r="A2649">
            <v>30015</v>
          </cell>
          <cell r="B2649" t="str">
            <v>90000015917</v>
          </cell>
          <cell r="C2649" t="str">
            <v>Y-PODPORA ŚLIZG-PST-25-1413</v>
          </cell>
          <cell r="D2649" t="str">
            <v>5907754267046</v>
          </cell>
          <cell r="E2649" t="str">
            <v/>
          </cell>
          <cell r="L2649" t="str">
            <v>-</v>
          </cell>
          <cell r="M2649" t="str">
            <v>-</v>
          </cell>
          <cell r="N2649" t="str">
            <v>-</v>
          </cell>
          <cell r="O2649" t="str">
            <v>-</v>
          </cell>
          <cell r="P2649" t="str">
            <v>-</v>
          </cell>
          <cell r="Q2649" t="str">
            <v>-</v>
          </cell>
          <cell r="R2649" t="str">
            <v>0</v>
          </cell>
          <cell r="S2649" t="str">
            <v/>
          </cell>
          <cell r="T2649" t="str">
            <v>THALE sp. z o.o. sp.k.</v>
          </cell>
          <cell r="U2649" t="str">
            <v>11-041 Olsztyn, Poland, Wilimowo 2, Poland</v>
          </cell>
          <cell r="V2649" t="str">
            <v/>
          </cell>
          <cell r="W2649" t="str">
            <v>Y-PODPORA ŚLIZG-PST-25-1413</v>
          </cell>
        </row>
        <row r="2650">
          <cell r="A2650">
            <v>30012</v>
          </cell>
          <cell r="B2650" t="str">
            <v>90000016017</v>
          </cell>
          <cell r="C2650" t="str">
            <v>Y-PODPORA ŚLIZG-PST-25-1417</v>
          </cell>
          <cell r="D2650" t="str">
            <v>5907754267015</v>
          </cell>
          <cell r="E2650" t="str">
            <v/>
          </cell>
          <cell r="L2650" t="str">
            <v>-</v>
          </cell>
          <cell r="M2650" t="str">
            <v>-</v>
          </cell>
          <cell r="N2650" t="str">
            <v>-</v>
          </cell>
          <cell r="O2650" t="str">
            <v>-</v>
          </cell>
          <cell r="P2650" t="str">
            <v>-</v>
          </cell>
          <cell r="Q2650" t="str">
            <v>-</v>
          </cell>
          <cell r="R2650" t="str">
            <v>0</v>
          </cell>
          <cell r="S2650" t="str">
            <v/>
          </cell>
          <cell r="T2650" t="str">
            <v>THALE sp. z o.o. sp.k.</v>
          </cell>
          <cell r="U2650" t="str">
            <v>11-041 Olsztyn, Poland, Wilimowo 2, Poland</v>
          </cell>
          <cell r="V2650" t="str">
            <v/>
          </cell>
          <cell r="W2650" t="str">
            <v>Y-PODPORA ŚLIZG-PST-25-1417</v>
          </cell>
        </row>
        <row r="2651">
          <cell r="A2651">
            <v>29476</v>
          </cell>
          <cell r="B2651" t="str">
            <v>90000012717</v>
          </cell>
          <cell r="C2651" t="str">
            <v>Y-PODPORA ŚLIZG-PST-25-1394</v>
          </cell>
          <cell r="D2651" t="str">
            <v>5907754265974</v>
          </cell>
          <cell r="E2651" t="str">
            <v/>
          </cell>
          <cell r="L2651" t="str">
            <v>-</v>
          </cell>
          <cell r="M2651" t="str">
            <v>-</v>
          </cell>
          <cell r="N2651" t="str">
            <v>-</v>
          </cell>
          <cell r="O2651" t="str">
            <v>-</v>
          </cell>
          <cell r="P2651" t="str">
            <v>-</v>
          </cell>
          <cell r="Q2651" t="str">
            <v>-</v>
          </cell>
          <cell r="R2651" t="str">
            <v>0</v>
          </cell>
          <cell r="S2651" t="str">
            <v/>
          </cell>
          <cell r="T2651" t="str">
            <v>THALE sp. z o.o. sp.k.</v>
          </cell>
          <cell r="U2651" t="str">
            <v>11-041 Olsztyn, Poland, Wilimowo 2, Poland</v>
          </cell>
          <cell r="V2651" t="str">
            <v/>
          </cell>
          <cell r="W2651" t="str">
            <v>Y-PODPORA ŚLIZG-PST-25-1394</v>
          </cell>
        </row>
        <row r="2652">
          <cell r="A2652">
            <v>29454</v>
          </cell>
          <cell r="B2652" t="str">
            <v>90000013217</v>
          </cell>
          <cell r="C2652" t="str">
            <v>Y-PODPORA ŚLIZG-PST-350-1392</v>
          </cell>
          <cell r="D2652" t="str">
            <v>5907754266131</v>
          </cell>
          <cell r="E2652" t="str">
            <v/>
          </cell>
          <cell r="L2652" t="str">
            <v>-</v>
          </cell>
          <cell r="M2652" t="str">
            <v>-</v>
          </cell>
          <cell r="N2652" t="str">
            <v>-</v>
          </cell>
          <cell r="O2652" t="str">
            <v>-</v>
          </cell>
          <cell r="P2652" t="str">
            <v>-</v>
          </cell>
          <cell r="Q2652" t="str">
            <v>-</v>
          </cell>
          <cell r="R2652" t="str">
            <v>0</v>
          </cell>
          <cell r="S2652" t="str">
            <v/>
          </cell>
          <cell r="T2652" t="str">
            <v>THALE sp. z o.o. sp.k.</v>
          </cell>
          <cell r="U2652" t="str">
            <v>11-041 Olsztyn, Poland, Wilimowo 2, Poland</v>
          </cell>
          <cell r="V2652" t="str">
            <v/>
          </cell>
          <cell r="W2652" t="str">
            <v>Y-PODPORA ŚLIZG-PST-350-1392</v>
          </cell>
        </row>
        <row r="2653">
          <cell r="A2653">
            <v>29506</v>
          </cell>
          <cell r="B2653" t="str">
            <v>90000012217</v>
          </cell>
          <cell r="C2653" t="str">
            <v>Y-PODPORA ŚLIZG-PST-25-1400</v>
          </cell>
          <cell r="D2653" t="str">
            <v>5907754266025</v>
          </cell>
          <cell r="E2653" t="str">
            <v/>
          </cell>
          <cell r="L2653" t="str">
            <v>-</v>
          </cell>
          <cell r="M2653" t="str">
            <v>-</v>
          </cell>
          <cell r="N2653" t="str">
            <v>-</v>
          </cell>
          <cell r="O2653" t="str">
            <v>-</v>
          </cell>
          <cell r="P2653" t="str">
            <v>-</v>
          </cell>
          <cell r="Q2653" t="str">
            <v>-</v>
          </cell>
          <cell r="R2653" t="str">
            <v>0</v>
          </cell>
          <cell r="S2653" t="str">
            <v/>
          </cell>
          <cell r="T2653" t="str">
            <v>THALE sp. z o.o. sp.k.</v>
          </cell>
          <cell r="U2653" t="str">
            <v>11-041 Olsztyn, Poland, Wilimowo 2, Poland</v>
          </cell>
          <cell r="V2653" t="str">
            <v/>
          </cell>
          <cell r="W2653" t="str">
            <v>Y-PODPORA ŚLIZG-PST-25-1400</v>
          </cell>
        </row>
        <row r="2654">
          <cell r="A2654">
            <v>29479</v>
          </cell>
          <cell r="B2654" t="str">
            <v>90000012617</v>
          </cell>
          <cell r="C2654" t="str">
            <v>Y-PODPORA ŚLIZG-PST-40-1394</v>
          </cell>
          <cell r="D2654" t="str">
            <v>5907754265981</v>
          </cell>
          <cell r="E2654" t="str">
            <v/>
          </cell>
          <cell r="L2654" t="str">
            <v>-</v>
          </cell>
          <cell r="M2654" t="str">
            <v>-</v>
          </cell>
          <cell r="N2654" t="str">
            <v>-</v>
          </cell>
          <cell r="O2654" t="str">
            <v>-</v>
          </cell>
          <cell r="P2654" t="str">
            <v>-</v>
          </cell>
          <cell r="Q2654" t="str">
            <v>-</v>
          </cell>
          <cell r="R2654" t="str">
            <v>0</v>
          </cell>
          <cell r="S2654" t="str">
            <v/>
          </cell>
          <cell r="T2654" t="str">
            <v>THALE sp. z o.o. sp.k.</v>
          </cell>
          <cell r="U2654" t="str">
            <v>11-041 Olsztyn, Poland, Wilimowo 2, Poland</v>
          </cell>
          <cell r="V2654" t="str">
            <v/>
          </cell>
          <cell r="W2654" t="str">
            <v>Y-PODPORA ŚLIZG-PST-40-1394</v>
          </cell>
        </row>
        <row r="2655">
          <cell r="A2655">
            <v>29534</v>
          </cell>
          <cell r="B2655" t="str">
            <v>90000012017</v>
          </cell>
          <cell r="C2655" t="str">
            <v>Y-PODPORA ŚLIZG-PST-25-1405</v>
          </cell>
          <cell r="D2655" t="str">
            <v>5907754266124</v>
          </cell>
          <cell r="E2655" t="str">
            <v/>
          </cell>
          <cell r="L2655" t="str">
            <v>-</v>
          </cell>
          <cell r="M2655" t="str">
            <v>-</v>
          </cell>
          <cell r="N2655" t="str">
            <v>-</v>
          </cell>
          <cell r="O2655" t="str">
            <v>-</v>
          </cell>
          <cell r="P2655" t="str">
            <v>-</v>
          </cell>
          <cell r="Q2655" t="str">
            <v>-</v>
          </cell>
          <cell r="R2655" t="str">
            <v>0</v>
          </cell>
          <cell r="S2655" t="str">
            <v/>
          </cell>
          <cell r="T2655" t="str">
            <v>THALE sp. z o.o. sp.k.</v>
          </cell>
          <cell r="U2655" t="str">
            <v>11-041 Olsztyn, Poland, Wilimowo 2, Poland</v>
          </cell>
          <cell r="V2655" t="str">
            <v/>
          </cell>
          <cell r="W2655" t="str">
            <v>Y-PODPORA ŚLIZG-PST-25-1405</v>
          </cell>
        </row>
        <row r="2656">
          <cell r="A2656">
            <v>29498</v>
          </cell>
          <cell r="B2656" t="str">
            <v>90000013617</v>
          </cell>
          <cell r="C2656" t="str">
            <v>Y-PODPORA ŚLIZG-PST-40-1399</v>
          </cell>
          <cell r="D2656" t="str">
            <v>5907754266148</v>
          </cell>
          <cell r="E2656" t="str">
            <v/>
          </cell>
          <cell r="L2656" t="str">
            <v>-</v>
          </cell>
          <cell r="M2656" t="str">
            <v>-</v>
          </cell>
          <cell r="N2656" t="str">
            <v>-</v>
          </cell>
          <cell r="O2656" t="str">
            <v>-</v>
          </cell>
          <cell r="P2656" t="str">
            <v>-</v>
          </cell>
          <cell r="Q2656" t="str">
            <v>-</v>
          </cell>
          <cell r="R2656" t="str">
            <v>0</v>
          </cell>
          <cell r="S2656" t="str">
            <v/>
          </cell>
          <cell r="T2656" t="str">
            <v>THALE sp. z o.o. sp.k.</v>
          </cell>
          <cell r="U2656" t="str">
            <v>11-041 Olsztyn, Poland, Wilimowo 2, Poland</v>
          </cell>
          <cell r="V2656" t="str">
            <v/>
          </cell>
          <cell r="W2656" t="str">
            <v>Y-PODPORA ŚLIZG-PST-40-1399</v>
          </cell>
        </row>
        <row r="2657">
          <cell r="A2657">
            <v>29487</v>
          </cell>
          <cell r="B2657" t="str">
            <v>90000012117</v>
          </cell>
          <cell r="C2657" t="str">
            <v>Y-PODPORA ŚLIZG-PST-25-1406</v>
          </cell>
          <cell r="D2657" t="str">
            <v>5907754266100</v>
          </cell>
          <cell r="E2657" t="str">
            <v/>
          </cell>
          <cell r="L2657" t="str">
            <v>-</v>
          </cell>
          <cell r="M2657" t="str">
            <v>-</v>
          </cell>
          <cell r="N2657" t="str">
            <v>-</v>
          </cell>
          <cell r="O2657" t="str">
            <v>-</v>
          </cell>
          <cell r="P2657" t="str">
            <v>-</v>
          </cell>
          <cell r="Q2657" t="str">
            <v>-</v>
          </cell>
          <cell r="R2657" t="str">
            <v>0</v>
          </cell>
          <cell r="S2657" t="str">
            <v/>
          </cell>
          <cell r="T2657" t="str">
            <v>THALE sp. z o.o. sp.k.</v>
          </cell>
          <cell r="U2657" t="str">
            <v>11-041 Olsztyn, Poland, Wilimowo 2, Poland</v>
          </cell>
          <cell r="V2657" t="str">
            <v/>
          </cell>
          <cell r="W2657" t="str">
            <v>Y-PODPORA ŚLIZG-PST-25-1406</v>
          </cell>
        </row>
        <row r="2658">
          <cell r="A2658">
            <v>29509</v>
          </cell>
          <cell r="B2658" t="str">
            <v>90000011917</v>
          </cell>
          <cell r="C2658" t="str">
            <v>Y-PODPORA ŚLIZG-PST-40-1400</v>
          </cell>
          <cell r="D2658" t="str">
            <v>5907754266049</v>
          </cell>
          <cell r="E2658" t="str">
            <v/>
          </cell>
          <cell r="L2658" t="str">
            <v>-</v>
          </cell>
          <cell r="M2658" t="str">
            <v>-</v>
          </cell>
          <cell r="N2658" t="str">
            <v>-</v>
          </cell>
          <cell r="O2658" t="str">
            <v>-</v>
          </cell>
          <cell r="P2658" t="str">
            <v>-</v>
          </cell>
          <cell r="Q2658" t="str">
            <v>-</v>
          </cell>
          <cell r="R2658" t="str">
            <v>0</v>
          </cell>
          <cell r="S2658" t="str">
            <v/>
          </cell>
          <cell r="T2658" t="str">
            <v>THALE sp. z o.o. sp.k.</v>
          </cell>
          <cell r="U2658" t="str">
            <v>11-041 Olsztyn, Poland, Wilimowo 2, Poland</v>
          </cell>
          <cell r="V2658" t="str">
            <v/>
          </cell>
          <cell r="W2658" t="str">
            <v>Y-PODPORA ŚLIZG-PST-40-1400</v>
          </cell>
        </row>
        <row r="2659">
          <cell r="A2659">
            <v>30006</v>
          </cell>
          <cell r="B2659" t="str">
            <v>90000015217</v>
          </cell>
          <cell r="C2659" t="str">
            <v>Y-PODPORA ŚLIZG-PST-25-1409</v>
          </cell>
          <cell r="D2659" t="str">
            <v>5907754266995</v>
          </cell>
          <cell r="E2659" t="str">
            <v/>
          </cell>
          <cell r="L2659" t="str">
            <v>-</v>
          </cell>
          <cell r="M2659" t="str">
            <v>-</v>
          </cell>
          <cell r="N2659" t="str">
            <v>-</v>
          </cell>
          <cell r="O2659" t="str">
            <v>-</v>
          </cell>
          <cell r="P2659" t="str">
            <v>-</v>
          </cell>
          <cell r="Q2659" t="str">
            <v>-</v>
          </cell>
          <cell r="R2659" t="str">
            <v>0</v>
          </cell>
          <cell r="S2659" t="str">
            <v/>
          </cell>
          <cell r="T2659" t="str">
            <v>THALE sp. z o.o. sp.k.</v>
          </cell>
          <cell r="U2659" t="str">
            <v>11-041 Olsztyn, Poland, Wilimowo 2, Poland</v>
          </cell>
          <cell r="V2659" t="str">
            <v/>
          </cell>
          <cell r="W2659" t="str">
            <v>Y-PODPORA ŚLIZG-PST-25-1409</v>
          </cell>
        </row>
        <row r="2660">
          <cell r="A2660">
            <v>30004</v>
          </cell>
          <cell r="B2660" t="str">
            <v>90000015417</v>
          </cell>
          <cell r="C2660" t="str">
            <v>Y-PODPORA ŚLIZG-PST-40-1410</v>
          </cell>
          <cell r="D2660" t="str">
            <v>5907754266988</v>
          </cell>
          <cell r="E2660" t="str">
            <v/>
          </cell>
          <cell r="L2660" t="str">
            <v>-</v>
          </cell>
          <cell r="M2660" t="str">
            <v>-</v>
          </cell>
          <cell r="N2660" t="str">
            <v>-</v>
          </cell>
          <cell r="O2660" t="str">
            <v>-</v>
          </cell>
          <cell r="P2660" t="str">
            <v>-</v>
          </cell>
          <cell r="Q2660" t="str">
            <v>-</v>
          </cell>
          <cell r="R2660" t="str">
            <v>0</v>
          </cell>
          <cell r="S2660" t="str">
            <v/>
          </cell>
          <cell r="T2660" t="str">
            <v>THALE sp. z o.o. sp.k.</v>
          </cell>
          <cell r="U2660" t="str">
            <v>11-041 Olsztyn, Poland, Wilimowo 2, Poland</v>
          </cell>
          <cell r="V2660" t="str">
            <v/>
          </cell>
          <cell r="W2660" t="str">
            <v>Y-PODPORA ŚLIZG-PST-40-1410</v>
          </cell>
        </row>
        <row r="2661">
          <cell r="A2661">
            <v>29538</v>
          </cell>
          <cell r="B2661" t="str">
            <v>90000011617</v>
          </cell>
          <cell r="C2661" t="str">
            <v>Y-PODPORA ŚLIZG-PST-50-1403</v>
          </cell>
          <cell r="D2661" t="str">
            <v>5907754266087</v>
          </cell>
          <cell r="E2661" t="str">
            <v/>
          </cell>
          <cell r="L2661" t="str">
            <v>-</v>
          </cell>
          <cell r="M2661" t="str">
            <v>-</v>
          </cell>
          <cell r="N2661" t="str">
            <v>-</v>
          </cell>
          <cell r="O2661" t="str">
            <v>-</v>
          </cell>
          <cell r="P2661" t="str">
            <v>-</v>
          </cell>
          <cell r="Q2661" t="str">
            <v>-</v>
          </cell>
          <cell r="R2661" t="str">
            <v>0</v>
          </cell>
          <cell r="S2661" t="str">
            <v/>
          </cell>
          <cell r="T2661" t="str">
            <v>THALE sp. z o.o. sp.k.</v>
          </cell>
          <cell r="U2661" t="str">
            <v>11-041 Olsztyn, Poland, Wilimowo 2, Poland</v>
          </cell>
          <cell r="V2661" t="str">
            <v/>
          </cell>
          <cell r="W2661" t="str">
            <v>Y-PODPORA ŚLIZG-PST-50-1403</v>
          </cell>
        </row>
        <row r="2662">
          <cell r="A2662">
            <v>30000</v>
          </cell>
          <cell r="B2662" t="str">
            <v>90000015817</v>
          </cell>
          <cell r="C2662" t="str">
            <v>Y-PODPORA ŚLIZG-PST-40-1412</v>
          </cell>
          <cell r="D2662" t="str">
            <v>5907754266971</v>
          </cell>
          <cell r="E2662" t="str">
            <v/>
          </cell>
          <cell r="L2662" t="str">
            <v>-</v>
          </cell>
          <cell r="M2662" t="str">
            <v>-</v>
          </cell>
          <cell r="N2662" t="str">
            <v>-</v>
          </cell>
          <cell r="O2662" t="str">
            <v>-</v>
          </cell>
          <cell r="P2662" t="str">
            <v>-</v>
          </cell>
          <cell r="Q2662" t="str">
            <v>-</v>
          </cell>
          <cell r="R2662" t="str">
            <v>0</v>
          </cell>
          <cell r="S2662" t="str">
            <v/>
          </cell>
          <cell r="T2662" t="str">
            <v>THALE sp. z o.o. sp.k.</v>
          </cell>
          <cell r="U2662" t="str">
            <v>11-041 Olsztyn, Poland, Wilimowo 2, Poland</v>
          </cell>
          <cell r="V2662" t="str">
            <v/>
          </cell>
          <cell r="W2662" t="str">
            <v>Y-PODPORA ŚLIZG-PST-40-1412</v>
          </cell>
        </row>
        <row r="2663">
          <cell r="A2663">
            <v>29996</v>
          </cell>
          <cell r="B2663" t="str">
            <v>90000016217</v>
          </cell>
          <cell r="C2663" t="str">
            <v>Y-PODPORA ŚLIZG-PST-40-1418</v>
          </cell>
          <cell r="D2663" t="str">
            <v>5907754267022</v>
          </cell>
          <cell r="E2663" t="str">
            <v/>
          </cell>
          <cell r="L2663" t="str">
            <v>-</v>
          </cell>
          <cell r="M2663" t="str">
            <v>-</v>
          </cell>
          <cell r="N2663" t="str">
            <v>-</v>
          </cell>
          <cell r="O2663" t="str">
            <v>-</v>
          </cell>
          <cell r="P2663" t="str">
            <v>-</v>
          </cell>
          <cell r="Q2663" t="str">
            <v>-</v>
          </cell>
          <cell r="R2663" t="str">
            <v>0</v>
          </cell>
          <cell r="S2663" t="str">
            <v/>
          </cell>
          <cell r="T2663" t="str">
            <v>THALE sp. z o.o. sp.k.</v>
          </cell>
          <cell r="U2663" t="str">
            <v>11-041 Olsztyn, Poland, Wilimowo 2, Poland</v>
          </cell>
          <cell r="V2663" t="str">
            <v/>
          </cell>
          <cell r="W2663" t="str">
            <v>Y-PODPORA ŚLIZG-PST-40-1418</v>
          </cell>
        </row>
        <row r="2664">
          <cell r="A2664">
            <v>29526</v>
          </cell>
          <cell r="B2664" t="str">
            <v>90000011817</v>
          </cell>
          <cell r="C2664" t="str">
            <v>Y-PODPORA ŚLIZG-PST-50-1405</v>
          </cell>
          <cell r="D2664" t="str">
            <v>5907754266117</v>
          </cell>
          <cell r="E2664" t="str">
            <v/>
          </cell>
          <cell r="L2664" t="str">
            <v>-</v>
          </cell>
          <cell r="M2664" t="str">
            <v>-</v>
          </cell>
          <cell r="N2664" t="str">
            <v>-</v>
          </cell>
          <cell r="O2664" t="str">
            <v>-</v>
          </cell>
          <cell r="P2664" t="str">
            <v>-</v>
          </cell>
          <cell r="Q2664" t="str">
            <v>-</v>
          </cell>
          <cell r="R2664" t="str">
            <v>0</v>
          </cell>
          <cell r="S2664" t="str">
            <v/>
          </cell>
          <cell r="T2664" t="str">
            <v>THALE sp. z o.o. sp.k.</v>
          </cell>
          <cell r="U2664" t="str">
            <v>11-041 Olsztyn, Poland, Wilimowo 2, Poland</v>
          </cell>
          <cell r="V2664" t="str">
            <v/>
          </cell>
          <cell r="W2664" t="str">
            <v>Y-PODPORA ŚLIZG-PST-50-1405</v>
          </cell>
        </row>
        <row r="2665">
          <cell r="A2665">
            <v>29486</v>
          </cell>
          <cell r="B2665" t="str">
            <v>90000012517</v>
          </cell>
          <cell r="C2665" t="str">
            <v>Y-PODPORA ŚLIZG-PST-50-1394</v>
          </cell>
          <cell r="D2665" t="str">
            <v>5907754265998</v>
          </cell>
          <cell r="E2665" t="str">
            <v/>
          </cell>
          <cell r="L2665" t="str">
            <v>-</v>
          </cell>
          <cell r="M2665" t="str">
            <v>-</v>
          </cell>
          <cell r="N2665" t="str">
            <v>-</v>
          </cell>
          <cell r="O2665" t="str">
            <v>-</v>
          </cell>
          <cell r="P2665" t="str">
            <v>-</v>
          </cell>
          <cell r="Q2665" t="str">
            <v>-</v>
          </cell>
          <cell r="R2665" t="str">
            <v>0</v>
          </cell>
          <cell r="S2665" t="str">
            <v/>
          </cell>
          <cell r="T2665" t="str">
            <v>THALE sp. z o.o. sp.k.</v>
          </cell>
          <cell r="U2665" t="str">
            <v>11-041 Olsztyn, Poland, Wilimowo 2, Poland</v>
          </cell>
          <cell r="V2665" t="str">
            <v/>
          </cell>
          <cell r="W2665" t="str">
            <v>Y-PODPORA ŚLIZG-PST-50-1394</v>
          </cell>
        </row>
        <row r="2666">
          <cell r="A2666">
            <v>29980</v>
          </cell>
          <cell r="B2666" t="str">
            <v>90000015317</v>
          </cell>
          <cell r="C2666" t="str">
            <v>Y-PODPORA ŚLIZG-PST-50-1409</v>
          </cell>
          <cell r="D2666" t="str">
            <v>5907754266940</v>
          </cell>
          <cell r="E2666" t="str">
            <v/>
          </cell>
          <cell r="L2666" t="str">
            <v>-</v>
          </cell>
          <cell r="M2666" t="str">
            <v>-</v>
          </cell>
          <cell r="N2666" t="str">
            <v>-</v>
          </cell>
          <cell r="O2666" t="str">
            <v>-</v>
          </cell>
          <cell r="P2666" t="str">
            <v>-</v>
          </cell>
          <cell r="Q2666" t="str">
            <v>-</v>
          </cell>
          <cell r="R2666" t="str">
            <v>0</v>
          </cell>
          <cell r="S2666" t="str">
            <v/>
          </cell>
          <cell r="T2666" t="str">
            <v>THALE sp. z o.o. sp.k.</v>
          </cell>
          <cell r="U2666" t="str">
            <v>11-041 Olsztyn, Poland, Wilimowo 2, Poland</v>
          </cell>
          <cell r="V2666" t="str">
            <v/>
          </cell>
          <cell r="W2666" t="str">
            <v>Y-PODPORA ŚLIZG-PST-50-1409</v>
          </cell>
        </row>
        <row r="2667">
          <cell r="A2667">
            <v>29512</v>
          </cell>
          <cell r="B2667" t="str">
            <v>90000011717</v>
          </cell>
          <cell r="C2667" t="str">
            <v>Y-PODPORA ŚLIZG-PST-50-1400</v>
          </cell>
          <cell r="D2667" t="str">
            <v>5907754266032</v>
          </cell>
          <cell r="E2667" t="str">
            <v/>
          </cell>
          <cell r="L2667" t="str">
            <v>-</v>
          </cell>
          <cell r="M2667" t="str">
            <v>-</v>
          </cell>
          <cell r="N2667" t="str">
            <v>-</v>
          </cell>
          <cell r="O2667" t="str">
            <v>-</v>
          </cell>
          <cell r="P2667" t="str">
            <v>-</v>
          </cell>
          <cell r="Q2667" t="str">
            <v>-</v>
          </cell>
          <cell r="R2667" t="str">
            <v>0</v>
          </cell>
          <cell r="S2667" t="str">
            <v/>
          </cell>
          <cell r="T2667" t="str">
            <v>THALE sp. z o.o. sp.k.</v>
          </cell>
          <cell r="U2667" t="str">
            <v>11-041 Olsztyn, Poland, Wilimowo 2, Poland</v>
          </cell>
          <cell r="V2667" t="str">
            <v/>
          </cell>
          <cell r="W2667" t="str">
            <v>Y-PODPORA ŚLIZG-PST-50-1400</v>
          </cell>
        </row>
        <row r="2668">
          <cell r="A2668">
            <v>29984</v>
          </cell>
          <cell r="B2668" t="str">
            <v>90000016117</v>
          </cell>
          <cell r="C2668" t="str">
            <v>Y-PODPORA ŚLIZG-PST-50-1417</v>
          </cell>
          <cell r="D2668" t="str">
            <v>5907754266957</v>
          </cell>
          <cell r="E2668" t="str">
            <v/>
          </cell>
          <cell r="L2668" t="str">
            <v>-</v>
          </cell>
          <cell r="M2668" t="str">
            <v>-</v>
          </cell>
          <cell r="N2668" t="str">
            <v>-</v>
          </cell>
          <cell r="O2668" t="str">
            <v>-</v>
          </cell>
          <cell r="P2668" t="str">
            <v>-</v>
          </cell>
          <cell r="Q2668" t="str">
            <v>-</v>
          </cell>
          <cell r="R2668" t="str">
            <v>0</v>
          </cell>
          <cell r="S2668" t="str">
            <v/>
          </cell>
          <cell r="T2668" t="str">
            <v>THALE sp. z o.o. sp.k.</v>
          </cell>
          <cell r="U2668" t="str">
            <v>11-041 Olsztyn, Poland, Wilimowo 2, Poland</v>
          </cell>
          <cell r="V2668" t="str">
            <v/>
          </cell>
          <cell r="W2668" t="str">
            <v>Y-PODPORA ŚLIZG-PST-50-1417</v>
          </cell>
        </row>
        <row r="2669">
          <cell r="A2669">
            <v>29531</v>
          </cell>
          <cell r="B2669" t="str">
            <v>90000011517</v>
          </cell>
          <cell r="C2669" t="str">
            <v>Y-PODPORA ŚLIZG-PST-50-1402</v>
          </cell>
          <cell r="D2669" t="str">
            <v>5907754266070</v>
          </cell>
          <cell r="E2669" t="str">
            <v/>
          </cell>
          <cell r="L2669" t="str">
            <v>-</v>
          </cell>
          <cell r="M2669" t="str">
            <v>-</v>
          </cell>
          <cell r="N2669" t="str">
            <v>-</v>
          </cell>
          <cell r="O2669" t="str">
            <v>-</v>
          </cell>
          <cell r="P2669" t="str">
            <v>-</v>
          </cell>
          <cell r="Q2669" t="str">
            <v>-</v>
          </cell>
          <cell r="R2669" t="str">
            <v>0</v>
          </cell>
          <cell r="S2669" t="str">
            <v/>
          </cell>
          <cell r="T2669" t="str">
            <v>THALE sp. z o.o. sp.k.</v>
          </cell>
          <cell r="U2669" t="str">
            <v>11-041 Olsztyn, Poland, Wilimowo 2, Poland</v>
          </cell>
          <cell r="V2669" t="str">
            <v/>
          </cell>
          <cell r="W2669" t="str">
            <v>Y-PODPORA ŚLIZG-PST-50-1402</v>
          </cell>
        </row>
        <row r="2670">
          <cell r="A2670">
            <v>29501</v>
          </cell>
          <cell r="B2670" t="str">
            <v>90000013517</v>
          </cell>
          <cell r="C2670" t="str">
            <v>Y-PODPORA ŚLIZG-PST-65-1399</v>
          </cell>
          <cell r="D2670" t="str">
            <v>5907754266018</v>
          </cell>
          <cell r="E2670" t="str">
            <v/>
          </cell>
          <cell r="L2670" t="str">
            <v>-</v>
          </cell>
          <cell r="M2670" t="str">
            <v>-</v>
          </cell>
          <cell r="N2670" t="str">
            <v>-</v>
          </cell>
          <cell r="O2670" t="str">
            <v>-</v>
          </cell>
          <cell r="P2670" t="str">
            <v>-</v>
          </cell>
          <cell r="Q2670" t="str">
            <v>-</v>
          </cell>
          <cell r="R2670" t="str">
            <v>0</v>
          </cell>
          <cell r="S2670" t="str">
            <v/>
          </cell>
          <cell r="T2670" t="str">
            <v>THALE sp. z o.o. sp.k.</v>
          </cell>
          <cell r="U2670" t="str">
            <v>11-041 Olsztyn, Poland, Wilimowo 2, Poland</v>
          </cell>
          <cell r="V2670" t="str">
            <v/>
          </cell>
          <cell r="W2670" t="str">
            <v>Y-PODPORA ŚLIZG-PST-65-1399</v>
          </cell>
        </row>
        <row r="2671">
          <cell r="A2671">
            <v>29229</v>
          </cell>
          <cell r="B2671" t="str">
            <v>90000010517</v>
          </cell>
          <cell r="C2671" t="str">
            <v>Y-UWG-710 (22-2021) OBEJMA UWG 710 BK</v>
          </cell>
          <cell r="D2671" t="str">
            <v>5907754265479</v>
          </cell>
          <cell r="E2671" t="str">
            <v/>
          </cell>
          <cell r="L2671" t="str">
            <v>-</v>
          </cell>
          <cell r="M2671" t="str">
            <v>-</v>
          </cell>
          <cell r="N2671" t="str">
            <v>-</v>
          </cell>
          <cell r="O2671" t="str">
            <v>-</v>
          </cell>
          <cell r="P2671" t="str">
            <v>-</v>
          </cell>
          <cell r="Q2671" t="str">
            <v>-</v>
          </cell>
          <cell r="R2671" t="str">
            <v>0</v>
          </cell>
          <cell r="S2671" t="str">
            <v/>
          </cell>
          <cell r="T2671" t="str">
            <v>THALE sp. z o.o. sp.k.</v>
          </cell>
          <cell r="U2671" t="str">
            <v>11-041 Olsztyn, Poland, Wilimowo 2, Poland</v>
          </cell>
          <cell r="V2671" t="str">
            <v/>
          </cell>
          <cell r="W2671" t="str">
            <v>Y-UWG-710 (22-2021)</v>
          </cell>
        </row>
        <row r="2672">
          <cell r="A2672">
            <v>29517</v>
          </cell>
          <cell r="B2672" t="str">
            <v>90000011317</v>
          </cell>
          <cell r="C2672" t="str">
            <v>Y-PODPORA ŚLIZG-PST-65-1400</v>
          </cell>
          <cell r="D2672" t="str">
            <v>5907754266056</v>
          </cell>
          <cell r="E2672" t="str">
            <v/>
          </cell>
          <cell r="L2672" t="str">
            <v>-</v>
          </cell>
          <cell r="M2672" t="str">
            <v>-</v>
          </cell>
          <cell r="N2672" t="str">
            <v>-</v>
          </cell>
          <cell r="O2672" t="str">
            <v>-</v>
          </cell>
          <cell r="P2672" t="str">
            <v>-</v>
          </cell>
          <cell r="Q2672" t="str">
            <v>-</v>
          </cell>
          <cell r="R2672" t="str">
            <v>0</v>
          </cell>
          <cell r="S2672" t="str">
            <v/>
          </cell>
          <cell r="T2672" t="str">
            <v>THALE sp. z o.o. sp.k.</v>
          </cell>
          <cell r="U2672" t="str">
            <v>11-041 Olsztyn, Poland, Wilimowo 2, Poland</v>
          </cell>
          <cell r="V2672" t="str">
            <v/>
          </cell>
          <cell r="W2672" t="str">
            <v>Y-PODPORA ŚLIZG-PST-65-1400</v>
          </cell>
        </row>
        <row r="2673">
          <cell r="A2673">
            <v>29234</v>
          </cell>
          <cell r="B2673" t="str">
            <v>90000010617</v>
          </cell>
          <cell r="C2673" t="str">
            <v>Y-UWG-800 (22-2021) OBEJMA UWG 800BK</v>
          </cell>
          <cell r="D2673" t="str">
            <v>5907754265486</v>
          </cell>
          <cell r="E2673" t="str">
            <v/>
          </cell>
          <cell r="L2673" t="str">
            <v>-</v>
          </cell>
          <cell r="M2673" t="str">
            <v>-</v>
          </cell>
          <cell r="N2673" t="str">
            <v>-</v>
          </cell>
          <cell r="O2673" t="str">
            <v>-</v>
          </cell>
          <cell r="P2673" t="str">
            <v>-</v>
          </cell>
          <cell r="Q2673" t="str">
            <v>-</v>
          </cell>
          <cell r="R2673" t="str">
            <v>0</v>
          </cell>
          <cell r="S2673" t="str">
            <v/>
          </cell>
          <cell r="T2673" t="str">
            <v>THALE sp. z o.o. sp.k.</v>
          </cell>
          <cell r="U2673" t="str">
            <v>11-041 Olsztyn, Poland, Wilimowo 2, Poland</v>
          </cell>
          <cell r="V2673" t="str">
            <v/>
          </cell>
          <cell r="W2673" t="str">
            <v>Y-UWG-800 (22-2021)</v>
          </cell>
        </row>
        <row r="2674">
          <cell r="A2674">
            <v>29524</v>
          </cell>
          <cell r="B2674" t="str">
            <v>90000011417</v>
          </cell>
          <cell r="C2674" t="str">
            <v>Y-PODPORA ŚLIZG-PST-65-1401</v>
          </cell>
          <cell r="D2674" t="str">
            <v>5907754266063</v>
          </cell>
          <cell r="E2674" t="str">
            <v/>
          </cell>
          <cell r="L2674" t="str">
            <v>-</v>
          </cell>
          <cell r="M2674" t="str">
            <v>-</v>
          </cell>
          <cell r="N2674" t="str">
            <v>-</v>
          </cell>
          <cell r="O2674" t="str">
            <v>-</v>
          </cell>
          <cell r="P2674" t="str">
            <v>-</v>
          </cell>
          <cell r="Q2674" t="str">
            <v>-</v>
          </cell>
          <cell r="R2674" t="str">
            <v>0</v>
          </cell>
          <cell r="S2674" t="str">
            <v/>
          </cell>
          <cell r="T2674" t="str">
            <v>THALE sp. z o.o. sp.k.</v>
          </cell>
          <cell r="U2674" t="str">
            <v>11-041 Olsztyn, Poland, Wilimowo 2, Poland</v>
          </cell>
          <cell r="V2674" t="str">
            <v/>
          </cell>
          <cell r="W2674" t="str">
            <v>Y-PODPORA ŚLIZG-PST-65-1401</v>
          </cell>
        </row>
        <row r="2675">
          <cell r="A2675">
            <v>255</v>
          </cell>
          <cell r="B2675" t="str">
            <v/>
          </cell>
          <cell r="C2675" t="str">
            <v>SS-A2,0-500 KONSOLA A 500MM</v>
          </cell>
          <cell r="D2675" t="str">
            <v/>
          </cell>
          <cell r="E2675" t="str">
            <v>1</v>
          </cell>
          <cell r="F2675" t="str">
            <v>Konsola A 500mm</v>
          </cell>
          <cell r="G2675" t="str">
            <v>Cantilever arm A 500mm</v>
          </cell>
          <cell r="H2675" t="str">
            <v>Hosszanti sínkonzol A 500mm</v>
          </cell>
          <cell r="I2675" t="str">
            <v>Konsole A 500mm</v>
          </cell>
          <cell r="J2675" t="str">
            <v>Montážna konzola SS-A2,0 500mm</v>
          </cell>
          <cell r="K2675" t="str">
            <v>Brat consola A 500mm</v>
          </cell>
          <cell r="L2675" t="str">
            <v>(PL)ITB-KOT-2020/1562 wydanie 1 23/12/2020; (HU)A-101/2016 18/11/2021; (SK)SK TP-19/0004-verzia 02 23/03/2022; (RO)AT 017-05-4053-2024 28/02/2024</v>
          </cell>
          <cell r="M2675" t="str">
            <v>(PL)05/2020 30/05/2023; (HU)02/2021 18/11/2021; (SK)01/2022 23/03/2022; (RO)01/2024 28/02/2024</v>
          </cell>
          <cell r="N2675" t="str">
            <v>B</v>
          </cell>
          <cell r="O2675" t="str">
            <v>-</v>
          </cell>
          <cell r="P2675" t="str">
            <v>-</v>
          </cell>
          <cell r="Q2675" t="str">
            <v>-</v>
          </cell>
          <cell r="R2675" t="str">
            <v>15</v>
          </cell>
          <cell r="S2675" t="str">
            <v/>
          </cell>
          <cell r="T2675" t="str">
            <v>THALE sp. z o.o. sp.k.</v>
          </cell>
          <cell r="U2675" t="str">
            <v>11-041 Olsztyn, Poland, Wilimowo 2, Poland</v>
          </cell>
          <cell r="V2675" t="str">
            <v>ocynk galwaniczny</v>
          </cell>
          <cell r="W2675" t="str">
            <v>SS-A2,0-500</v>
          </cell>
        </row>
        <row r="2676">
          <cell r="A2676">
            <v>29459</v>
          </cell>
          <cell r="B2676" t="str">
            <v>90000012417</v>
          </cell>
          <cell r="C2676" t="str">
            <v>Y-PODPORA ŚLIZG-PST-80-1393</v>
          </cell>
          <cell r="D2676" t="str">
            <v>5907754265936</v>
          </cell>
          <cell r="E2676" t="str">
            <v/>
          </cell>
          <cell r="L2676" t="str">
            <v>-</v>
          </cell>
          <cell r="M2676" t="str">
            <v>-</v>
          </cell>
          <cell r="N2676" t="str">
            <v>-</v>
          </cell>
          <cell r="O2676" t="str">
            <v>-</v>
          </cell>
          <cell r="P2676" t="str">
            <v>-</v>
          </cell>
          <cell r="Q2676" t="str">
            <v>-</v>
          </cell>
          <cell r="R2676" t="str">
            <v>0</v>
          </cell>
          <cell r="S2676" t="str">
            <v/>
          </cell>
          <cell r="T2676" t="str">
            <v>THALE sp. z o.o. sp.k.</v>
          </cell>
          <cell r="U2676" t="str">
            <v>11-041 Olsztyn, Poland, Wilimowo 2, Poland</v>
          </cell>
          <cell r="V2676" t="str">
            <v/>
          </cell>
          <cell r="W2676" t="str">
            <v>Y-PODPORA ŚLIZG-PST-80-1393</v>
          </cell>
        </row>
        <row r="2677">
          <cell r="A2677">
            <v>29973</v>
          </cell>
          <cell r="B2677" t="str">
            <v>90000016417</v>
          </cell>
          <cell r="C2677" t="str">
            <v>Y-PODPORA ŚLIZG-PST-80-1420</v>
          </cell>
          <cell r="D2677" t="str">
            <v>5907754266926</v>
          </cell>
          <cell r="E2677" t="str">
            <v/>
          </cell>
          <cell r="L2677" t="str">
            <v>-</v>
          </cell>
          <cell r="M2677" t="str">
            <v>-</v>
          </cell>
          <cell r="N2677" t="str">
            <v>-</v>
          </cell>
          <cell r="O2677" t="str">
            <v>-</v>
          </cell>
          <cell r="P2677" t="str">
            <v>-</v>
          </cell>
          <cell r="Q2677" t="str">
            <v>-</v>
          </cell>
          <cell r="R2677" t="str">
            <v>0</v>
          </cell>
          <cell r="S2677" t="str">
            <v/>
          </cell>
          <cell r="T2677" t="str">
            <v>THALE sp. z o.o. sp.k.</v>
          </cell>
          <cell r="U2677" t="str">
            <v>11-041 Olsztyn, Poland, Wilimowo 2, Poland</v>
          </cell>
          <cell r="V2677" t="str">
            <v/>
          </cell>
          <cell r="W2677" t="str">
            <v>Y-PODPORA ŚLIZG-PST-80-1420</v>
          </cell>
        </row>
        <row r="2678">
          <cell r="A2678">
            <v>29065</v>
          </cell>
          <cell r="B2678" t="str">
            <v>80130212000</v>
          </cell>
          <cell r="C2678" t="str">
            <v>UPG-1/2 BK OBEJMA EXPERT 1/2 (20-24/25MM) BK</v>
          </cell>
          <cell r="D2678" t="str">
            <v>5907754264908</v>
          </cell>
          <cell r="E2678" t="str">
            <v>100</v>
          </cell>
          <cell r="F2678" t="str">
            <v>Obejma EXPERT 1/2 (20-24/25mm) BK</v>
          </cell>
          <cell r="G2678" t="str">
            <v>Pipe clamp EXPERT 1/2 (20-24/25mm) BK</v>
          </cell>
          <cell r="H2678" t="str">
            <v>Csőbilincs EXPERT 1/2 (20-24/25mm) BK</v>
          </cell>
          <cell r="I2678" t="str">
            <v>Laikiklis EXPERT 1/2 (20-24/25mm) BK</v>
          </cell>
          <cell r="K2678" t="str">
            <v>Colier tip EXPERT 1/2 (20-24/25mm) BK</v>
          </cell>
          <cell r="L2678" t="str">
            <v>(PL)ITB-KOT-2018/0744 wydanie 2 27/03/2020</v>
          </cell>
          <cell r="M2678" t="str">
            <v>(PL)01/2020 30/05/2023</v>
          </cell>
          <cell r="N2678" t="str">
            <v>B</v>
          </cell>
          <cell r="O2678" t="str">
            <v>-</v>
          </cell>
          <cell r="P2678" t="str">
            <v>-</v>
          </cell>
          <cell r="Q2678" t="str">
            <v>-</v>
          </cell>
          <cell r="R2678" t="str">
            <v>15</v>
          </cell>
          <cell r="S2678" t="str">
            <v/>
          </cell>
          <cell r="T2678" t="str">
            <v>THALE sp. z o.o. sp.k.</v>
          </cell>
          <cell r="U2678" t="str">
            <v>11-041 Olsztyn, Poland, Wilimowo 2, Poland</v>
          </cell>
          <cell r="V2678" t="str">
            <v>ocynk galwaniczny</v>
          </cell>
          <cell r="W2678" t="str">
            <v>UPG-1/2 BK</v>
          </cell>
        </row>
        <row r="2679">
          <cell r="A2679">
            <v>29636</v>
          </cell>
          <cell r="B2679" t="str">
            <v>90000014019</v>
          </cell>
          <cell r="C2679" t="str">
            <v>Y-U-PSFUC-350-600 UTWIER.PUNKTU STAŁEGO PSFUC 350DŁ.600</v>
          </cell>
          <cell r="D2679" t="str">
            <v>5907754266322</v>
          </cell>
          <cell r="E2679" t="str">
            <v>1</v>
          </cell>
          <cell r="L2679" t="str">
            <v>-</v>
          </cell>
          <cell r="M2679" t="str">
            <v>-</v>
          </cell>
          <cell r="N2679" t="str">
            <v>-</v>
          </cell>
          <cell r="O2679" t="str">
            <v>-</v>
          </cell>
          <cell r="P2679" t="str">
            <v>-</v>
          </cell>
          <cell r="Q2679" t="str">
            <v>-</v>
          </cell>
          <cell r="R2679" t="str">
            <v>0</v>
          </cell>
          <cell r="S2679" t="str">
            <v/>
          </cell>
          <cell r="T2679" t="str">
            <v>THALE sp. z o.o. sp.k.</v>
          </cell>
          <cell r="U2679" t="str">
            <v>11-041 Olsztyn, Poland, Wilimowo 2, Poland</v>
          </cell>
          <cell r="V2679" t="str">
            <v/>
          </cell>
          <cell r="W2679" t="str">
            <v>Y-U-PSFUC-350-600</v>
          </cell>
        </row>
        <row r="2680">
          <cell r="A2680">
            <v>29077</v>
          </cell>
          <cell r="B2680" t="str">
            <v>80130222510</v>
          </cell>
          <cell r="C2680" t="str">
            <v>UPG-3/4 KPL OBEJMA EXPERT 3/4 (25-30MM) KPL</v>
          </cell>
          <cell r="D2680" t="str">
            <v>5907754264991</v>
          </cell>
          <cell r="E2680" t="str">
            <v>100</v>
          </cell>
          <cell r="F2680" t="str">
            <v>Obejma EXPERT 3/4 (25-30mm) KPL</v>
          </cell>
          <cell r="G2680" t="str">
            <v>Pipe clamp EXPERT 3/4 (25-30mm) KPL</v>
          </cell>
          <cell r="H2680" t="str">
            <v>Csőbilincs EXPERT 3/4 (25-30mm) KPL</v>
          </cell>
          <cell r="I2680" t="str">
            <v>Laikiklis Expert 3/4 (25-30mm) KPL</v>
          </cell>
          <cell r="K2680" t="str">
            <v>Colier tip EXPERT 3/4 (25-30mm) KPL</v>
          </cell>
          <cell r="L2680" t="str">
            <v>(PL)ITB-KOT-2018/0744 wydanie 2 27/03/2020</v>
          </cell>
          <cell r="M2680" t="str">
            <v>(PL)01/2020 30/05/2023</v>
          </cell>
          <cell r="N2680" t="str">
            <v>B</v>
          </cell>
          <cell r="O2680" t="str">
            <v>-</v>
          </cell>
          <cell r="P2680" t="str">
            <v>-</v>
          </cell>
          <cell r="Q2680" t="str">
            <v>-</v>
          </cell>
          <cell r="R2680" t="str">
            <v>15</v>
          </cell>
          <cell r="S2680" t="str">
            <v/>
          </cell>
          <cell r="T2680" t="str">
            <v>THALE sp. z o.o. sp.k.</v>
          </cell>
          <cell r="U2680" t="str">
            <v>11-041 Olsztyn, Poland, Wilimowo 2, Poland</v>
          </cell>
          <cell r="V2680" t="str">
            <v>ocynk galwaniczny</v>
          </cell>
          <cell r="W2680" t="str">
            <v>UPG-3/4 KPL</v>
          </cell>
        </row>
        <row r="2681">
          <cell r="A2681">
            <v>29633</v>
          </cell>
          <cell r="B2681" t="str">
            <v>90000014018</v>
          </cell>
          <cell r="C2681" t="str">
            <v>Y-U-PSFUC-350-700 UTWIER.PUNKTU STAŁEGO PSFUC 350DŁ.700</v>
          </cell>
          <cell r="D2681" t="str">
            <v>5907754266308</v>
          </cell>
          <cell r="E2681" t="str">
            <v>1</v>
          </cell>
          <cell r="L2681" t="str">
            <v>-</v>
          </cell>
          <cell r="M2681" t="str">
            <v>-</v>
          </cell>
          <cell r="N2681" t="str">
            <v>-</v>
          </cell>
          <cell r="O2681" t="str">
            <v>-</v>
          </cell>
          <cell r="P2681" t="str">
            <v>-</v>
          </cell>
          <cell r="Q2681" t="str">
            <v>-</v>
          </cell>
          <cell r="R2681" t="str">
            <v>0</v>
          </cell>
          <cell r="S2681" t="str">
            <v/>
          </cell>
          <cell r="T2681" t="str">
            <v>THALE sp. z o.o. sp.k.</v>
          </cell>
          <cell r="U2681" t="str">
            <v>11-041 Olsztyn, Poland, Wilimowo 2, Poland</v>
          </cell>
          <cell r="V2681" t="str">
            <v/>
          </cell>
          <cell r="W2681" t="str">
            <v>Y-U-PSFUC-350-700</v>
          </cell>
        </row>
        <row r="2682">
          <cell r="A2682">
            <v>29066</v>
          </cell>
          <cell r="B2682" t="str">
            <v>80130222500</v>
          </cell>
          <cell r="C2682" t="str">
            <v>UPG-3/4 BK OBEJMA EXPERT 3/4 (25-30MM) BK</v>
          </cell>
          <cell r="D2682" t="str">
            <v>5907754264915</v>
          </cell>
          <cell r="E2682" t="str">
            <v>100</v>
          </cell>
          <cell r="F2682" t="str">
            <v>Obejma EXPERT 3/4 (25-30mm) BK</v>
          </cell>
          <cell r="G2682" t="str">
            <v>Pipe clamp EXPERT 3/4 (25-30mm) BK</v>
          </cell>
          <cell r="H2682" t="str">
            <v>Csőbilincs EXPERT 3/4 (25-30mm) BK</v>
          </cell>
          <cell r="I2682" t="str">
            <v>Laikiklis EXPERT 3/4 (25-30mm) BK</v>
          </cell>
          <cell r="K2682" t="str">
            <v>Colier tip EXPERT 3/4 (25-30mm) BK</v>
          </cell>
          <cell r="L2682" t="str">
            <v>(PL)ITB-KOT-2018/0744 wydanie 2 27/03/2020</v>
          </cell>
          <cell r="M2682" t="str">
            <v>(PL)01/2020 30/05/2023</v>
          </cell>
          <cell r="N2682" t="str">
            <v>B</v>
          </cell>
          <cell r="O2682" t="str">
            <v>-</v>
          </cell>
          <cell r="P2682" t="str">
            <v>-</v>
          </cell>
          <cell r="Q2682" t="str">
            <v>-</v>
          </cell>
          <cell r="R2682" t="str">
            <v>15</v>
          </cell>
          <cell r="S2682" t="str">
            <v/>
          </cell>
          <cell r="T2682" t="str">
            <v>THALE sp. z o.o. sp.k.</v>
          </cell>
          <cell r="U2682" t="str">
            <v>11-041 Olsztyn, Poland, Wilimowo 2, Poland</v>
          </cell>
          <cell r="V2682" t="str">
            <v>ocynk galwaniczny</v>
          </cell>
          <cell r="W2682" t="str">
            <v>UPG-3/4 BK</v>
          </cell>
        </row>
        <row r="2683">
          <cell r="A2683">
            <v>29221</v>
          </cell>
          <cell r="B2683" t="str">
            <v>90000010417</v>
          </cell>
          <cell r="C2683" t="str">
            <v>Y-UWG-630 (22-2021) OBEJMA UWG 630 BK</v>
          </cell>
          <cell r="D2683" t="str">
            <v>5907754265455</v>
          </cell>
          <cell r="E2683" t="str">
            <v/>
          </cell>
          <cell r="L2683" t="str">
            <v>-</v>
          </cell>
          <cell r="M2683" t="str">
            <v>-</v>
          </cell>
          <cell r="N2683" t="str">
            <v>-</v>
          </cell>
          <cell r="O2683" t="str">
            <v>-</v>
          </cell>
          <cell r="P2683" t="str">
            <v>-</v>
          </cell>
          <cell r="Q2683" t="str">
            <v>-</v>
          </cell>
          <cell r="R2683" t="str">
            <v>0</v>
          </cell>
          <cell r="S2683" t="str">
            <v/>
          </cell>
          <cell r="T2683" t="str">
            <v>THALE sp. z o.o. sp.k.</v>
          </cell>
          <cell r="U2683" t="str">
            <v>11-041 Olsztyn, Poland, Wilimowo 2, Poland</v>
          </cell>
          <cell r="V2683" t="str">
            <v/>
          </cell>
          <cell r="W2683" t="str">
            <v>Y-UWG-630 (22-2021)</v>
          </cell>
        </row>
        <row r="2684">
          <cell r="A2684">
            <v>29085</v>
          </cell>
          <cell r="B2684" t="str">
            <v>80130222520</v>
          </cell>
          <cell r="C2684" t="str">
            <v>UPG-3/4 SKR OBEJMA EXPERT 3/4 (25-30MM) SKR</v>
          </cell>
          <cell r="D2684" t="str">
            <v>5907754265080</v>
          </cell>
          <cell r="E2684" t="str">
            <v>100</v>
          </cell>
          <cell r="F2684" t="str">
            <v>Obejma EXPERT 3/4 (25-30mm) SKR</v>
          </cell>
          <cell r="G2684" t="str">
            <v>Pipe clamp EXPERT 3/4 (25-30mm) SKR</v>
          </cell>
          <cell r="H2684" t="str">
            <v>Csőbilincs EXPERT 3/4 (25-30mm) SKR</v>
          </cell>
          <cell r="I2684" t="str">
            <v>Laikiklis Expert 3/4 (25-30mm) SKR</v>
          </cell>
          <cell r="K2684" t="str">
            <v>Colier tip EXPERT 3/4 (25-30mm) SKR</v>
          </cell>
          <cell r="L2684" t="str">
            <v>(PL)ITB-KOT-2018/0744 wydanie 2 27/03/2020</v>
          </cell>
          <cell r="M2684" t="str">
            <v>(PL)01/2020 30/05/2023</v>
          </cell>
          <cell r="N2684" t="str">
            <v>B</v>
          </cell>
          <cell r="O2684" t="str">
            <v>-</v>
          </cell>
          <cell r="P2684" t="str">
            <v>-</v>
          </cell>
          <cell r="Q2684" t="str">
            <v>-</v>
          </cell>
          <cell r="R2684" t="str">
            <v>15</v>
          </cell>
          <cell r="S2684" t="str">
            <v/>
          </cell>
          <cell r="T2684" t="str">
            <v>THALE sp. z o.o. sp.k.</v>
          </cell>
          <cell r="U2684" t="str">
            <v>11-041 Olsztyn, Poland, Wilimowo 2, Poland</v>
          </cell>
          <cell r="V2684" t="str">
            <v>ocynk galwaniczny</v>
          </cell>
          <cell r="W2684" t="str">
            <v>UPG-3/4 SKR</v>
          </cell>
        </row>
        <row r="2685">
          <cell r="A2685">
            <v>29073</v>
          </cell>
          <cell r="B2685" t="str">
            <v>80130215900</v>
          </cell>
          <cell r="C2685" t="str">
            <v>UPG-2 BK OBEJMA EXPERT 2 (59-64MM) BK</v>
          </cell>
          <cell r="D2685" t="str">
            <v>5907754264960</v>
          </cell>
          <cell r="E2685" t="str">
            <v>50</v>
          </cell>
          <cell r="F2685" t="str">
            <v>Obejma EXPERT 2 (59-64mm) BK</v>
          </cell>
          <cell r="G2685" t="str">
            <v>Pipe clamp EXPERT 2 (59-64mm) BK</v>
          </cell>
          <cell r="H2685" t="str">
            <v>Csőbilincs EXPERT 2 (59-64mm) BK</v>
          </cell>
          <cell r="I2685" t="str">
            <v>Laikiklis EXPERT 2 (59-64mm) BK</v>
          </cell>
          <cell r="K2685" t="str">
            <v>Colier tip EXPERT 2 (59-64mm) BK</v>
          </cell>
          <cell r="L2685" t="str">
            <v>(PL)ITB-KOT-2018/0744 wydanie 2 27/03/2020</v>
          </cell>
          <cell r="M2685" t="str">
            <v>(PL)01/2020 30/05/2023</v>
          </cell>
          <cell r="N2685" t="str">
            <v>B</v>
          </cell>
          <cell r="O2685" t="str">
            <v>-</v>
          </cell>
          <cell r="P2685" t="str">
            <v>-</v>
          </cell>
          <cell r="Q2685" t="str">
            <v>-</v>
          </cell>
          <cell r="R2685" t="str">
            <v>15</v>
          </cell>
          <cell r="S2685" t="str">
            <v/>
          </cell>
          <cell r="T2685" t="str">
            <v>THALE sp. z o.o. sp.k.</v>
          </cell>
          <cell r="U2685" t="str">
            <v>11-041 Olsztyn, Poland, Wilimowo 2, Poland</v>
          </cell>
          <cell r="V2685" t="str">
            <v>ocynk galwaniczny</v>
          </cell>
          <cell r="W2685" t="str">
            <v>UPG-2 BK</v>
          </cell>
        </row>
        <row r="2686">
          <cell r="A2686">
            <v>29086</v>
          </cell>
          <cell r="B2686" t="str">
            <v>80130213120</v>
          </cell>
          <cell r="C2686" t="str">
            <v>UPG-1 SKR OBEJMA EXPERT 1 (31-36MM) SKR</v>
          </cell>
          <cell r="D2686" t="str">
            <v>5907754265097</v>
          </cell>
          <cell r="E2686" t="str">
            <v>50</v>
          </cell>
          <cell r="F2686" t="str">
            <v>Obejma EXPERT 1 (31-36mm) SKR</v>
          </cell>
          <cell r="G2686" t="str">
            <v>Pipe clamp EXPERT 1 (31-36mm) SKR</v>
          </cell>
          <cell r="H2686" t="str">
            <v>Csőbilincs EXPERT 1 (31-36mm) SKR</v>
          </cell>
          <cell r="I2686" t="str">
            <v>Laikiklis EXPERT 1 (31-36mm) SKR</v>
          </cell>
          <cell r="K2686" t="str">
            <v>Colier tip EXPERT 1 (31-36mm) SKR</v>
          </cell>
          <cell r="L2686" t="str">
            <v>(PL)ITB-KOT-2018/0744 wydanie 2 27/03/2020</v>
          </cell>
          <cell r="M2686" t="str">
            <v>(PL)01/2020 30/05/2023</v>
          </cell>
          <cell r="N2686" t="str">
            <v>B</v>
          </cell>
          <cell r="O2686" t="str">
            <v>-</v>
          </cell>
          <cell r="P2686" t="str">
            <v>-</v>
          </cell>
          <cell r="Q2686" t="str">
            <v>-</v>
          </cell>
          <cell r="R2686" t="str">
            <v>15</v>
          </cell>
          <cell r="S2686" t="str">
            <v/>
          </cell>
          <cell r="T2686" t="str">
            <v>THALE sp. z o.o. sp.k.</v>
          </cell>
          <cell r="U2686" t="str">
            <v>11-041 Olsztyn, Poland, Wilimowo 2, Poland</v>
          </cell>
          <cell r="V2686" t="str">
            <v>ocynk galwaniczny</v>
          </cell>
          <cell r="W2686" t="str">
            <v>UPG-1 SKR</v>
          </cell>
        </row>
        <row r="2687">
          <cell r="A2687">
            <v>29067</v>
          </cell>
          <cell r="B2687" t="str">
            <v>80130213100</v>
          </cell>
          <cell r="C2687" t="str">
            <v>UPG-1 BK OBEJMA EXPERT 1 (31-36MM) BK</v>
          </cell>
          <cell r="D2687" t="str">
            <v>5907754264922</v>
          </cell>
          <cell r="E2687" t="str">
            <v>50</v>
          </cell>
          <cell r="F2687" t="str">
            <v>Obejma EXPERT 1 (31-36mm) BK</v>
          </cell>
          <cell r="G2687" t="str">
            <v>Pipe clamp EXPERT 1 (31-36mm) BK</v>
          </cell>
          <cell r="H2687" t="str">
            <v>Csőbilincs EXPERT 1 (31-36mm) BK</v>
          </cell>
          <cell r="I2687" t="str">
            <v>Laikiklis EXPERT 1 (31-36mm) BK</v>
          </cell>
          <cell r="K2687" t="str">
            <v>Colier tip EXPERT 1 (31-36mm) BK</v>
          </cell>
          <cell r="L2687" t="str">
            <v>(PL)ITB-KOT-2018/0744 wydanie 2 27/03/2020</v>
          </cell>
          <cell r="M2687" t="str">
            <v>(PL)01/2020 30/05/2023</v>
          </cell>
          <cell r="N2687" t="str">
            <v>B</v>
          </cell>
          <cell r="O2687" t="str">
            <v>-</v>
          </cell>
          <cell r="P2687" t="str">
            <v>-</v>
          </cell>
          <cell r="Q2687" t="str">
            <v>-</v>
          </cell>
          <cell r="R2687" t="str">
            <v>15</v>
          </cell>
          <cell r="S2687" t="str">
            <v/>
          </cell>
          <cell r="T2687" t="str">
            <v>THALE sp. z o.o. sp.k.</v>
          </cell>
          <cell r="U2687" t="str">
            <v>11-041 Olsztyn, Poland, Wilimowo 2, Poland</v>
          </cell>
          <cell r="V2687" t="str">
            <v>ocynk galwaniczny</v>
          </cell>
          <cell r="W2687" t="str">
            <v>UPG-1 BK</v>
          </cell>
        </row>
        <row r="2688">
          <cell r="A2688">
            <v>29100</v>
          </cell>
          <cell r="B2688" t="str">
            <v>80130215920</v>
          </cell>
          <cell r="C2688" t="str">
            <v>UPG-2 SKR OBEJMA EXPERT 2 (59-64MM) SKR</v>
          </cell>
          <cell r="D2688" t="str">
            <v>5907754265141</v>
          </cell>
          <cell r="E2688" t="str">
            <v>50</v>
          </cell>
          <cell r="F2688" t="str">
            <v>Obejma EXPERT 2 (59-64mm) SKR</v>
          </cell>
          <cell r="G2688" t="str">
            <v>Pipe clamp EXPERT 2 (59-64mm) SKR</v>
          </cell>
          <cell r="H2688" t="str">
            <v>Csőbilincs EXPERT 2 (59-64mm) SKR</v>
          </cell>
          <cell r="I2688" t="str">
            <v>Laikiklis Expert 2 (59-64mm) SKR</v>
          </cell>
          <cell r="K2688" t="str">
            <v>Colier tip EXPERT 2 (59-64mm) SKR</v>
          </cell>
          <cell r="L2688" t="str">
            <v>(PL)ITB-KOT-2018/0744 wydanie 2 27/03/2020</v>
          </cell>
          <cell r="M2688" t="str">
            <v>(PL)01/2020 30/05/2023</v>
          </cell>
          <cell r="N2688" t="str">
            <v>B</v>
          </cell>
          <cell r="O2688" t="str">
            <v>-</v>
          </cell>
          <cell r="P2688" t="str">
            <v>-</v>
          </cell>
          <cell r="Q2688" t="str">
            <v>-</v>
          </cell>
          <cell r="R2688" t="str">
            <v>15</v>
          </cell>
          <cell r="S2688" t="str">
            <v/>
          </cell>
          <cell r="T2688" t="str">
            <v>THALE sp. z o.o. sp.k.</v>
          </cell>
          <cell r="U2688" t="str">
            <v>11-041 Olsztyn, Poland, Wilimowo 2, Poland</v>
          </cell>
          <cell r="V2688" t="str">
            <v>ocynk galwaniczny</v>
          </cell>
          <cell r="W2688" t="str">
            <v>UPG-2 SKR</v>
          </cell>
        </row>
        <row r="2689">
          <cell r="A2689">
            <v>29068</v>
          </cell>
          <cell r="B2689" t="str">
            <v>80130214000</v>
          </cell>
          <cell r="C2689" t="str">
            <v>UPG-11/4 BK OBEJMA EXPERT 11/4 (40-45MM) BK</v>
          </cell>
          <cell r="D2689" t="str">
            <v>5907754264939</v>
          </cell>
          <cell r="E2689" t="str">
            <v>50</v>
          </cell>
          <cell r="F2689" t="str">
            <v>Obejma EXPERT 11/4 (40-45mm) BK</v>
          </cell>
          <cell r="G2689" t="str">
            <v>Pipe clamp EXPERT 11/4 (40-45mm) BK</v>
          </cell>
          <cell r="H2689" t="str">
            <v>Csőbilincs EXPERT 11/4 (40-45mm) BK</v>
          </cell>
          <cell r="I2689" t="str">
            <v>Laikiklis EXPERT 11/4 (40-45mm) BK</v>
          </cell>
          <cell r="K2689" t="str">
            <v>Colier tip EXPERT 11/4 (40-45mm) BK</v>
          </cell>
          <cell r="L2689" t="str">
            <v>(PL)ITB-KOT-2018/0744 wydanie 2 27/03/2020</v>
          </cell>
          <cell r="M2689" t="str">
            <v>(PL)01/2020 30/05/2023</v>
          </cell>
          <cell r="N2689" t="str">
            <v>B</v>
          </cell>
          <cell r="O2689" t="str">
            <v>-</v>
          </cell>
          <cell r="P2689" t="str">
            <v>-</v>
          </cell>
          <cell r="Q2689" t="str">
            <v>-</v>
          </cell>
          <cell r="R2689" t="str">
            <v>15</v>
          </cell>
          <cell r="S2689" t="str">
            <v/>
          </cell>
          <cell r="T2689" t="str">
            <v>THALE sp. z o.o. sp.k.</v>
          </cell>
          <cell r="U2689" t="str">
            <v>11-041 Olsztyn, Poland, Wilimowo 2, Poland</v>
          </cell>
          <cell r="V2689" t="str">
            <v>ocynk galwaniczny</v>
          </cell>
          <cell r="W2689" t="str">
            <v>UPG-11/4 BK</v>
          </cell>
        </row>
        <row r="2690">
          <cell r="A2690">
            <v>19132</v>
          </cell>
          <cell r="B2690" t="str">
            <v>89010001815</v>
          </cell>
          <cell r="C2690" t="str">
            <v>PCS-18 KPL OBEJMA TWORZYWOWA 18 (16-18MM) KPL</v>
          </cell>
          <cell r="D2690" t="str">
            <v>5907754224292</v>
          </cell>
          <cell r="E2690" t="str">
            <v>100</v>
          </cell>
          <cell r="F2690" t="str">
            <v>Obejma tworzywowa 18 (16-18mm) KPL</v>
          </cell>
          <cell r="G2690" t="str">
            <v>Pipe clip 18 (16-18mm) KPL</v>
          </cell>
          <cell r="H2690" t="str">
            <v>Műanyag rögzítőbilincs 18 (16-18mm) KPL</v>
          </cell>
          <cell r="I2690" t="str">
            <v>Plastikinis laikiklis 18 (16-18mm) KPL</v>
          </cell>
          <cell r="K2690" t="str">
            <v>Clema tip PCS 18 (16-18mm) KPL</v>
          </cell>
          <cell r="L2690" t="str">
            <v>(HU)A-101/2016 18/11/2021; (SK)SK TP-19/0004-verzia 02 23/03/2022; (RO)AT 017-05-4053-2024 28/02/2024</v>
          </cell>
          <cell r="M2690" t="str">
            <v>(HU)02/2021 18/11/2021; (SK)01/2022 23/03/2022; (RO)01/2024 28/02/2024</v>
          </cell>
          <cell r="N2690" t="str">
            <v>B</v>
          </cell>
          <cell r="O2690" t="str">
            <v>-</v>
          </cell>
          <cell r="P2690" t="str">
            <v>-</v>
          </cell>
          <cell r="Q2690" t="str">
            <v>-</v>
          </cell>
          <cell r="R2690" t="str">
            <v>14</v>
          </cell>
          <cell r="S2690" t="str">
            <v/>
          </cell>
          <cell r="T2690" t="str">
            <v>POLSKA</v>
          </cell>
          <cell r="U2690" t="str">
            <v xml:space="preserve">, </v>
          </cell>
          <cell r="V2690" t="str">
            <v/>
          </cell>
          <cell r="W2690" t="str">
            <v>PCS-18 KPL</v>
          </cell>
        </row>
        <row r="2691">
          <cell r="A2691">
            <v>29059</v>
          </cell>
          <cell r="B2691" t="str">
            <v>80130211600</v>
          </cell>
          <cell r="C2691" t="str">
            <v>UPG-3/8 BK OBEJMA EXPERT 3/8 (16-20MM) BK</v>
          </cell>
          <cell r="D2691" t="str">
            <v>5907754264892</v>
          </cell>
          <cell r="E2691" t="str">
            <v>100</v>
          </cell>
          <cell r="F2691" t="str">
            <v>Obejma EXPERT 3/8 (16-20mm) BK</v>
          </cell>
          <cell r="G2691" t="str">
            <v>Pipe clamp EXPERT 3/8 (16-20mm) BK</v>
          </cell>
          <cell r="H2691" t="str">
            <v>Csőbilincs EXPERT 3/8 (16-20mm) BK</v>
          </cell>
          <cell r="I2691" t="str">
            <v>Laikiklis EXPERT 3/8 (16-20mm) BK</v>
          </cell>
          <cell r="K2691" t="str">
            <v>Colier tip EXPERT 3/8 (16-20mm) BK</v>
          </cell>
          <cell r="L2691" t="str">
            <v>(PL)ITB-KOT-2018/0744 wydanie 2 27/03/2020</v>
          </cell>
          <cell r="M2691" t="str">
            <v>(PL)01/2020 30/05/2023</v>
          </cell>
          <cell r="N2691" t="str">
            <v>B</v>
          </cell>
          <cell r="O2691" t="str">
            <v>-</v>
          </cell>
          <cell r="P2691" t="str">
            <v>-</v>
          </cell>
          <cell r="Q2691" t="str">
            <v>-</v>
          </cell>
          <cell r="R2691" t="str">
            <v>15</v>
          </cell>
          <cell r="S2691" t="str">
            <v/>
          </cell>
          <cell r="T2691" t="str">
            <v>THALE sp. z o.o. sp.k.</v>
          </cell>
          <cell r="U2691" t="str">
            <v>11-041 Olsztyn, Poland, Wilimowo 2, Poland</v>
          </cell>
          <cell r="V2691" t="str">
            <v>ocynk galwaniczny</v>
          </cell>
          <cell r="W2691" t="str">
            <v>UPG-3/8 BK</v>
          </cell>
        </row>
        <row r="2692">
          <cell r="A2692">
            <v>29083</v>
          </cell>
          <cell r="B2692" t="str">
            <v>80130211620</v>
          </cell>
          <cell r="C2692" t="str">
            <v>UPG-3/8 SKR OBEJMA EXPERT 3/8 (16-20MM) SKR</v>
          </cell>
          <cell r="D2692" t="str">
            <v>5907754265066</v>
          </cell>
          <cell r="E2692" t="str">
            <v>50</v>
          </cell>
          <cell r="F2692" t="str">
            <v>Obejma EXPERT 3/8 (16-20mm) SKR</v>
          </cell>
          <cell r="G2692" t="str">
            <v>Pipe clamp EXPERT 3/8 (16-20mm) SKR</v>
          </cell>
          <cell r="H2692" t="str">
            <v>Csőbilincs EXPERT 3/8 (16-20mm) SKR</v>
          </cell>
          <cell r="I2692" t="str">
            <v>Laikiklis Expert 3/8 (16-20mm) SKR</v>
          </cell>
          <cell r="K2692" t="str">
            <v>Colier tip EXPERT 3/8 (16-20mm) SKR</v>
          </cell>
          <cell r="L2692" t="str">
            <v>(PL)ITB-KOT-2018/0744 wydanie 2 27/03/2020</v>
          </cell>
          <cell r="M2692" t="str">
            <v>(PL)01/2020 30/05/2023</v>
          </cell>
          <cell r="N2692" t="str">
            <v>B</v>
          </cell>
          <cell r="O2692" t="str">
            <v>-</v>
          </cell>
          <cell r="P2692" t="str">
            <v>-</v>
          </cell>
          <cell r="Q2692" t="str">
            <v>-</v>
          </cell>
          <cell r="R2692" t="str">
            <v>15</v>
          </cell>
          <cell r="S2692" t="str">
            <v/>
          </cell>
          <cell r="T2692" t="str">
            <v>THALE sp. z o.o. sp.k.</v>
          </cell>
          <cell r="U2692" t="str">
            <v>11-041 Olsztyn, Poland, Wilimowo 2, Poland</v>
          </cell>
          <cell r="V2692" t="str">
            <v>ocynk galwaniczny</v>
          </cell>
          <cell r="W2692" t="str">
            <v>UPG-3/8 SKR</v>
          </cell>
        </row>
        <row r="2693">
          <cell r="A2693">
            <v>19133</v>
          </cell>
          <cell r="B2693" t="str">
            <v>89010002215</v>
          </cell>
          <cell r="C2693" t="str">
            <v>PCS-22 KPL OBEJMA TWORZYWOWA 22 (20-22MM) KPL</v>
          </cell>
          <cell r="D2693" t="str">
            <v>5907754224308</v>
          </cell>
          <cell r="E2693" t="str">
            <v>50</v>
          </cell>
          <cell r="F2693" t="str">
            <v>Obejma tworzywowa 22 (20-22mm) KPL</v>
          </cell>
          <cell r="G2693" t="str">
            <v>Pipe clip 22 (20-22mm) KPL</v>
          </cell>
          <cell r="H2693" t="str">
            <v>Műanyag rögzítőbilincs 22 (20-22mm) KPL</v>
          </cell>
          <cell r="I2693" t="str">
            <v>Plastikinis laikiklis 22 (20-22mm) KPL</v>
          </cell>
          <cell r="K2693" t="str">
            <v>Clema tip PCS 22 (20-22mm) KPL</v>
          </cell>
          <cell r="L2693" t="str">
            <v>(HU)A-101/2016 18/11/2021; (SK)SK TP-19/0004-verzia 02 23/03/2022; (RO)AT 017-05-4053-2024 28/02/2024</v>
          </cell>
          <cell r="M2693" t="str">
            <v>(HU)02/2021 18/11/2021; (SK)01/2022 23/03/2022; (RO)01/2024 28/02/2024</v>
          </cell>
          <cell r="N2693" t="str">
            <v>B</v>
          </cell>
          <cell r="O2693" t="str">
            <v>-</v>
          </cell>
          <cell r="P2693" t="str">
            <v>-</v>
          </cell>
          <cell r="Q2693" t="str">
            <v>-</v>
          </cell>
          <cell r="R2693" t="str">
            <v>14</v>
          </cell>
          <cell r="S2693" t="str">
            <v/>
          </cell>
          <cell r="T2693" t="str">
            <v>POLSKA</v>
          </cell>
          <cell r="U2693" t="str">
            <v xml:space="preserve">, </v>
          </cell>
          <cell r="V2693" t="str">
            <v/>
          </cell>
          <cell r="W2693" t="str">
            <v>PCS-22 KPL</v>
          </cell>
        </row>
        <row r="2694">
          <cell r="A2694">
            <v>29071</v>
          </cell>
          <cell r="B2694" t="str">
            <v>80130215200</v>
          </cell>
          <cell r="C2694" t="str">
            <v>UPG-54 BK OBEJMA EXPERT 54 (52-57MM) BK</v>
          </cell>
          <cell r="D2694" t="str">
            <v>5907754264953</v>
          </cell>
          <cell r="E2694" t="str">
            <v>50</v>
          </cell>
          <cell r="F2694" t="str">
            <v>Obejma EXPERT 54 (52-57mm) BK</v>
          </cell>
          <cell r="G2694" t="str">
            <v>Pipe clamp EXPERT 54 (52-57mm) BK</v>
          </cell>
          <cell r="H2694" t="str">
            <v>Csőbilincs EXPERT 54 (52-57mm) BK</v>
          </cell>
          <cell r="I2694" t="str">
            <v>Laikiklis EXPERT 54 (52-57mm) BK</v>
          </cell>
          <cell r="K2694" t="str">
            <v>Colier tip EXPERT 54 (52-57mm) BK</v>
          </cell>
          <cell r="L2694" t="str">
            <v>(PL)ITB-KOT-2018/0744 wydanie 2 27/03/2020</v>
          </cell>
          <cell r="M2694" t="str">
            <v>(PL)01/2020 30/05/2023</v>
          </cell>
          <cell r="N2694" t="str">
            <v>B</v>
          </cell>
          <cell r="O2694" t="str">
            <v>-</v>
          </cell>
          <cell r="P2694" t="str">
            <v>-</v>
          </cell>
          <cell r="Q2694" t="str">
            <v>-</v>
          </cell>
          <cell r="R2694" t="str">
            <v>15</v>
          </cell>
          <cell r="S2694" t="str">
            <v/>
          </cell>
          <cell r="T2694" t="str">
            <v>THALE sp. z o.o. sp.k.</v>
          </cell>
          <cell r="U2694" t="str">
            <v>11-041 Olsztyn, Poland, Wilimowo 2, Poland</v>
          </cell>
          <cell r="V2694" t="str">
            <v>ocynk galwaniczny</v>
          </cell>
          <cell r="W2694" t="str">
            <v>UPG-54 BK</v>
          </cell>
        </row>
        <row r="2695">
          <cell r="A2695">
            <v>19134</v>
          </cell>
          <cell r="B2695" t="str">
            <v>89010002815</v>
          </cell>
          <cell r="C2695" t="str">
            <v>PCS-28 KPL OBEJMA TWORZYWOWA 28 (28MM) KPL</v>
          </cell>
          <cell r="D2695" t="str">
            <v>5907754224391</v>
          </cell>
          <cell r="E2695" t="str">
            <v>50</v>
          </cell>
          <cell r="F2695" t="str">
            <v>Obejma tworzywowa 28 (28mm) KPL</v>
          </cell>
          <cell r="G2695" t="str">
            <v>Pipe clip 28 (28mm) KPL</v>
          </cell>
          <cell r="H2695" t="str">
            <v>Műanyag rögzítőbilincs 28 (28mm) KPL</v>
          </cell>
          <cell r="I2695" t="str">
            <v>Plastikinis laikiklis 28 (28mm) KPL</v>
          </cell>
          <cell r="K2695" t="str">
            <v>Clema tip PCS 28 (28mm) KPL</v>
          </cell>
          <cell r="L2695" t="str">
            <v>(HU)A-101/2016 18/11/2021; (SK)SK TP-19/0004-verzia 02 23/03/2022; (RO)AT 017-05-4053-2024 28/02/2024</v>
          </cell>
          <cell r="M2695" t="str">
            <v>(HU)02/2021 18/11/2021; (SK)01/2022 23/03/2022; (RO)01/2024 28/02/2024</v>
          </cell>
          <cell r="N2695" t="str">
            <v>B</v>
          </cell>
          <cell r="O2695" t="str">
            <v>-</v>
          </cell>
          <cell r="P2695" t="str">
            <v>-</v>
          </cell>
          <cell r="Q2695" t="str">
            <v>-</v>
          </cell>
          <cell r="R2695" t="str">
            <v>14</v>
          </cell>
          <cell r="S2695" t="str">
            <v/>
          </cell>
          <cell r="T2695" t="str">
            <v>POLSKA</v>
          </cell>
          <cell r="U2695" t="str">
            <v xml:space="preserve">, </v>
          </cell>
          <cell r="V2695" t="str">
            <v/>
          </cell>
          <cell r="W2695" t="str">
            <v>PCS-28 KPL</v>
          </cell>
        </row>
        <row r="2696">
          <cell r="A2696">
            <v>253</v>
          </cell>
          <cell r="B2696" t="str">
            <v/>
          </cell>
          <cell r="C2696" t="str">
            <v>SS-A2,0-350 KONSOLA A 350MM</v>
          </cell>
          <cell r="D2696" t="str">
            <v/>
          </cell>
          <cell r="E2696" t="str">
            <v>1</v>
          </cell>
          <cell r="F2696" t="str">
            <v>Konsola A 350mm</v>
          </cell>
          <cell r="G2696" t="str">
            <v>Cantilever arm A 350mm</v>
          </cell>
          <cell r="H2696" t="str">
            <v>Hosszanti sínkonzol A 350mm</v>
          </cell>
          <cell r="I2696" t="str">
            <v>Konsole A 350mm</v>
          </cell>
          <cell r="J2696" t="str">
            <v>Montážna konzola SS-A2,0 350mm</v>
          </cell>
          <cell r="K2696" t="str">
            <v>Brat consola A 350mm</v>
          </cell>
          <cell r="L2696" t="str">
            <v>(PL)ITB-KOT-2020/1562 wydanie 1 23/12/2020; (HU)A-101/2016 18/11/2021; (SK)SK TP-19/0004-verzia 02 23/03/2022; (RO)AT 017-05-4053-2024 28/02/2024</v>
          </cell>
          <cell r="M2696" t="str">
            <v>(PL)05/2020 30/05/2023; (HU)02/2021 18/11/2021; (SK)01/2022 23/03/2022; (RO)01/2024 28/02/2024</v>
          </cell>
          <cell r="N2696" t="str">
            <v>B</v>
          </cell>
          <cell r="O2696" t="str">
            <v>-</v>
          </cell>
          <cell r="P2696" t="str">
            <v>-</v>
          </cell>
          <cell r="Q2696" t="str">
            <v>-</v>
          </cell>
          <cell r="R2696" t="str">
            <v>15</v>
          </cell>
          <cell r="S2696" t="str">
            <v/>
          </cell>
          <cell r="T2696" t="str">
            <v>THALE sp. z o.o. sp.k.</v>
          </cell>
          <cell r="U2696" t="str">
            <v>11-041 Olsztyn, Poland, Wilimowo 2, Poland</v>
          </cell>
          <cell r="V2696" t="str">
            <v>ocynk galwaniczny</v>
          </cell>
          <cell r="W2696" t="str">
            <v>SS-A2,0-350</v>
          </cell>
        </row>
        <row r="2697">
          <cell r="A2697">
            <v>16938</v>
          </cell>
          <cell r="B2697" t="str">
            <v>81482200501</v>
          </cell>
          <cell r="C2697" t="str">
            <v>OG-105-M20X50(8.8) ŚRUBA 105 6-KĄT. M20X50 KL.8.8</v>
          </cell>
          <cell r="D2697" t="str">
            <v>5907754246317</v>
          </cell>
          <cell r="E2697" t="str">
            <v>1</v>
          </cell>
          <cell r="F2697" t="str">
            <v>Śruba 105 6-kąt. M20X50 KL.8.8</v>
          </cell>
          <cell r="G2697" t="str">
            <v>Hex head bolt 105 M20x50 8.8 class</v>
          </cell>
          <cell r="H2697" t="str">
            <v>Hatlapfejű csavar 105 M20x50 8.8</v>
          </cell>
          <cell r="I2697" t="str">
            <v>Varztas 105 6-kamp. M20X50 KL.8.8</v>
          </cell>
          <cell r="K2697" t="str">
            <v>Suruburi cu cap hexagonal  105 M20X50 8.8</v>
          </cell>
          <cell r="L2697" t="str">
            <v>-</v>
          </cell>
          <cell r="M2697" t="str">
            <v>-</v>
          </cell>
          <cell r="N2697" t="str">
            <v>-</v>
          </cell>
          <cell r="O2697" t="str">
            <v>-</v>
          </cell>
          <cell r="P2697" t="str">
            <v>-</v>
          </cell>
          <cell r="Q2697" t="str">
            <v>-</v>
          </cell>
          <cell r="R2697" t="str">
            <v>0</v>
          </cell>
          <cell r="S2697" t="str">
            <v/>
          </cell>
          <cell r="T2697" t="str">
            <v>THALE sp. z o.o. sp.k.</v>
          </cell>
          <cell r="U2697" t="str">
            <v>11-041 Olsztyn, Poland, Wilimowo 2, Poland</v>
          </cell>
          <cell r="V2697" t="str">
            <v>ocynk ogniowy</v>
          </cell>
          <cell r="W2697" t="str">
            <v>OG-105-M20X50(8.8)</v>
          </cell>
        </row>
        <row r="2698">
          <cell r="A2698">
            <v>30440</v>
          </cell>
          <cell r="B2698" t="str">
            <v>90000030440</v>
          </cell>
          <cell r="C2698" t="str">
            <v>N-M10X3000 PRĘT GWINTOWANY M10X3000MM</v>
          </cell>
          <cell r="D2698" t="str">
            <v>5907754267640</v>
          </cell>
          <cell r="E2698" t="str">
            <v>10</v>
          </cell>
          <cell r="F2698" t="str">
            <v xml:space="preserve">Pręt gwintowany M10X3000MM </v>
          </cell>
          <cell r="G2698" t="str">
            <v>Threaded rod M10X3000mm</v>
          </cell>
          <cell r="H2698" t="str">
            <v>Menetesszár M10X3000mm</v>
          </cell>
          <cell r="I2698" t="str">
            <v>Srieginis strypas  M10X3000mm</v>
          </cell>
          <cell r="J2698" t="str">
            <v>Závitová tyč M10x3000mm</v>
          </cell>
          <cell r="K2698" t="str">
            <v>Tije filetate M10X3000mm</v>
          </cell>
          <cell r="L2698" t="str">
            <v>(PL)ITB-KOT-2020/1562 wydanie 1 23/12/2020; (SK)SK TP-19/0004-verzia 02 23/03/2022; (RO)AT 017-05-4053-2024 28/02/2024</v>
          </cell>
          <cell r="M2698" t="str">
            <v>(PL)05/2020 30/05/2023; (SK)01/2022 23/03/2022; (RO)01/2024 28/02/2024</v>
          </cell>
          <cell r="N2698" t="str">
            <v>B</v>
          </cell>
          <cell r="O2698" t="str">
            <v>-</v>
          </cell>
          <cell r="P2698" t="str">
            <v>-</v>
          </cell>
          <cell r="Q2698" t="str">
            <v>-</v>
          </cell>
          <cell r="R2698" t="str">
            <v>15</v>
          </cell>
          <cell r="S2698" t="str">
            <v/>
          </cell>
          <cell r="T2698" t="str">
            <v>THALE sp. z o.o. sp.k.</v>
          </cell>
          <cell r="U2698" t="str">
            <v>11-041 Olsztyn, Poland, Wilimowo 2, Poland</v>
          </cell>
          <cell r="V2698" t="str">
            <v>pasywacja</v>
          </cell>
          <cell r="W2698" t="str">
            <v>N-M10X3000</v>
          </cell>
        </row>
        <row r="2699">
          <cell r="A2699">
            <v>12441</v>
          </cell>
          <cell r="B2699" t="str">
            <v>81141070901</v>
          </cell>
          <cell r="C2699" t="str">
            <v>OG-XX7-MF90 KSZTAŁTKA XX7 90 PROFILU SZER. 41MM</v>
          </cell>
          <cell r="D2699" t="str">
            <v>5907754228672</v>
          </cell>
          <cell r="E2699" t="str">
            <v>10</v>
          </cell>
          <cell r="F2699" t="str">
            <v>Kształtka XX7 90 profilu szer. 41mm</v>
          </cell>
          <cell r="G2699" t="str">
            <v>Flat connector XX7 90 channel width 41mm</v>
          </cell>
          <cell r="H2699" t="str">
            <v>Sarokelem XX7 90 41mm-es szerelősínekhez</v>
          </cell>
          <cell r="I2699" t="str">
            <v>Montazine jungiamoji detale XX7 90  41mm profiliui</v>
          </cell>
          <cell r="J2699" t="str">
            <v>Rohový uholník XX7 90 šírka 41mm</v>
          </cell>
          <cell r="K2699" t="str">
            <v>Conector XX7 90 profil 41mm</v>
          </cell>
          <cell r="L2699" t="str">
            <v>(PL)ITB-KOT-2020/1562 wydanie 1 23/12/2020; (HU)A-101/2016 18/11/2021; (SK)SK TP-19/0004-verzia 02 23/03/2022; (RO)AT 017-05-4053-2024 28/02/2024</v>
          </cell>
          <cell r="M2699" t="str">
            <v>(PL)05/2020 30/05/2023; (HU)02/2021 18/11/2021; (SK)01/2022 23/03/2022; (RO)01/2024 28/02/2024</v>
          </cell>
          <cell r="N2699" t="str">
            <v>B</v>
          </cell>
          <cell r="O2699" t="str">
            <v>-</v>
          </cell>
          <cell r="P2699" t="str">
            <v>-</v>
          </cell>
          <cell r="Q2699" t="str">
            <v>-</v>
          </cell>
          <cell r="R2699" t="str">
            <v>15</v>
          </cell>
          <cell r="S2699" t="str">
            <v/>
          </cell>
          <cell r="T2699" t="str">
            <v>THALE sp. z o.o. sp.k.</v>
          </cell>
          <cell r="U2699" t="str">
            <v>11-041 Olsztyn, Poland, Wilimowo 2, Poland</v>
          </cell>
          <cell r="V2699" t="str">
            <v>ocynk ogniowy</v>
          </cell>
          <cell r="W2699" t="str">
            <v>OG-XX7-MF90</v>
          </cell>
        </row>
        <row r="2700">
          <cell r="A2700">
            <v>30441</v>
          </cell>
          <cell r="B2700" t="str">
            <v>90000030441</v>
          </cell>
          <cell r="C2700" t="str">
            <v>N-M12X3000 PRĘT GWINTOWANY M12X3000MM</v>
          </cell>
          <cell r="D2700" t="str">
            <v>5907754267657</v>
          </cell>
          <cell r="E2700" t="str">
            <v>10</v>
          </cell>
          <cell r="F2700" t="str">
            <v xml:space="preserve">Pręt gwintowany M12X3000MM </v>
          </cell>
          <cell r="G2700" t="str">
            <v>Threaded rod M12X3000mm</v>
          </cell>
          <cell r="H2700" t="str">
            <v>Menetesszár M12X3000mm</v>
          </cell>
          <cell r="I2700" t="str">
            <v>Srieginis strypas  M12X3000mm</v>
          </cell>
          <cell r="J2700" t="str">
            <v>Závitová tyč M12x3000mm</v>
          </cell>
          <cell r="K2700" t="str">
            <v>Tije filetate M12X3000mm</v>
          </cell>
          <cell r="L2700" t="str">
            <v>(PL)ITB-KOT-2020/1562 wydanie 1 23/12/2020; (SK)SK TP-19/0004-verzia 02 23/03/2022; (RO)AT 017-05-4053-2024 28/02/2024</v>
          </cell>
          <cell r="M2700" t="str">
            <v>(PL)05/2020 30/05/2023; (SK)01/2022 23/03/2022; (RO)01/2024 28/02/2024</v>
          </cell>
          <cell r="N2700" t="str">
            <v>B</v>
          </cell>
          <cell r="O2700" t="str">
            <v>-</v>
          </cell>
          <cell r="P2700" t="str">
            <v>-</v>
          </cell>
          <cell r="Q2700" t="str">
            <v>-</v>
          </cell>
          <cell r="R2700" t="str">
            <v>15</v>
          </cell>
          <cell r="S2700" t="str">
            <v/>
          </cell>
          <cell r="T2700" t="str">
            <v>THALE sp. z o.o. sp.k.</v>
          </cell>
          <cell r="U2700" t="str">
            <v>11-041 Olsztyn, Poland, Wilimowo 2, Poland</v>
          </cell>
          <cell r="V2700" t="str">
            <v>pasywacja</v>
          </cell>
          <cell r="W2700" t="str">
            <v>N-M12X3000</v>
          </cell>
        </row>
        <row r="2701">
          <cell r="A2701">
            <v>7521</v>
          </cell>
          <cell r="B2701" t="str">
            <v>81250000002</v>
          </cell>
          <cell r="C2701" t="str">
            <v>N-UWL MOCOWANIE P6 TYPU L</v>
          </cell>
          <cell r="D2701" t="str">
            <v>5907754226876</v>
          </cell>
          <cell r="E2701" t="str">
            <v>50</v>
          </cell>
          <cell r="F2701" t="str">
            <v>Mocowanie P6 typu L</v>
          </cell>
          <cell r="G2701" t="str">
            <v>L-type duct bracket P6</v>
          </cell>
          <cell r="H2701" t="str">
            <v>L-légcsatorna függesztő P6</v>
          </cell>
          <cell r="I2701" t="str">
            <v>Tvirtinimas P6, L tipo</v>
          </cell>
          <cell r="J2701" t="str">
            <v>Držiak potrubia typ-L P6</v>
          </cell>
          <cell r="K2701" t="str">
            <v>Elementel de suspendare tip L P3</v>
          </cell>
          <cell r="L2701" t="str">
            <v>(PL)ITB-KOT-2020/1561 wydanie 1 15/12/2020; (HU)A-101/2016 18/11/2021; (SK)SK TP-19/0004-verzia 02 23/03/2022; (RO)AT 017-05-4053-2024 28/02/2024</v>
          </cell>
          <cell r="M2701" t="str">
            <v>(PL)04/2020 30/05/2023; (HU)02/2021 18/11/2021; (SK)01/2022 23/03/2022; (RO)01/2024 28/02/2024</v>
          </cell>
          <cell r="N2701" t="str">
            <v>B</v>
          </cell>
          <cell r="O2701" t="str">
            <v>-</v>
          </cell>
          <cell r="P2701" t="str">
            <v>-</v>
          </cell>
          <cell r="Q2701" t="str">
            <v>-</v>
          </cell>
          <cell r="R2701" t="str">
            <v>15</v>
          </cell>
          <cell r="S2701" t="str">
            <v/>
          </cell>
          <cell r="T2701" t="str">
            <v>THALE sp. z o.o. sp.k.</v>
          </cell>
          <cell r="U2701" t="str">
            <v>11-041 Olsztyn, Poland, Wilimowo 2, Poland</v>
          </cell>
          <cell r="V2701" t="str">
            <v>pasywacja</v>
          </cell>
          <cell r="W2701" t="str">
            <v>N-UWL</v>
          </cell>
        </row>
        <row r="2702">
          <cell r="A2702">
            <v>23985</v>
          </cell>
          <cell r="B2702" t="str">
            <v>80111201300</v>
          </cell>
          <cell r="C2702" t="str">
            <v>UPGB-1/4 OBEJMA BINCO 1/4 (13-16MM)</v>
          </cell>
          <cell r="D2702" t="str">
            <v>5907754256736</v>
          </cell>
          <cell r="E2702" t="str">
            <v>100</v>
          </cell>
          <cell r="F2702" t="str">
            <v>Obejma BINCO 1/4 (13-16mm)</v>
          </cell>
          <cell r="G2702" t="str">
            <v>Pipe clamp BINCO 1/4 (13-16mm)</v>
          </cell>
          <cell r="H2702" t="str">
            <v>Csőbilincs BINCO 1/4 (13-16mm)</v>
          </cell>
          <cell r="I2702" t="str">
            <v>Laikiklis BINCO 1/4 (13-16mm)</v>
          </cell>
          <cell r="K2702" t="str">
            <v>Colier tip BINCO 1/4 (13-16mm) BK</v>
          </cell>
          <cell r="L2702" t="str">
            <v>(PL)ITB-KOT-2018/0744 wydanie 2 27/03/2020; (SK)SK TP-19/0004-verzia 02 23/03/2022; (RO)AT 017-05-4053-2024 28/02/2024</v>
          </cell>
          <cell r="M2702" t="str">
            <v>(PL)01/2020 30/05/2023; (SK)01/2022 23/03/2022; (RO)01/2024 28/02/2024</v>
          </cell>
          <cell r="N2702" t="str">
            <v>B</v>
          </cell>
          <cell r="O2702" t="str">
            <v>-</v>
          </cell>
          <cell r="P2702" t="str">
            <v>-</v>
          </cell>
          <cell r="Q2702" t="str">
            <v>-</v>
          </cell>
          <cell r="R2702" t="str">
            <v>18</v>
          </cell>
          <cell r="S2702" t="str">
            <v/>
          </cell>
          <cell r="T2702" t="str">
            <v>THALE sp. z o.o. sp.k.</v>
          </cell>
          <cell r="U2702" t="str">
            <v>11-041 Olsztyn, Poland, Wilimowo 2, Poland</v>
          </cell>
          <cell r="V2702" t="str">
            <v>ocynk galwaniczny</v>
          </cell>
          <cell r="W2702" t="str">
            <v>UPGB-1/4</v>
          </cell>
        </row>
        <row r="2703">
          <cell r="A2703">
            <v>32719</v>
          </cell>
          <cell r="B2703" t="str">
            <v>90000023717</v>
          </cell>
          <cell r="C2703" t="str">
            <v>YOGPST110M20RAL OBEJMA PST 110 (108-115MM) M20</v>
          </cell>
          <cell r="D2703" t="str">
            <v>5907754271173</v>
          </cell>
          <cell r="E2703" t="str">
            <v>1</v>
          </cell>
          <cell r="F2703" t="str">
            <v>YOGPST110M20RAL OBEJMA PST 110 (108-115MM) M20</v>
          </cell>
          <cell r="L2703" t="str">
            <v>-</v>
          </cell>
          <cell r="M2703" t="str">
            <v>-</v>
          </cell>
          <cell r="N2703" t="str">
            <v>B</v>
          </cell>
          <cell r="O2703" t="str">
            <v>-</v>
          </cell>
          <cell r="P2703" t="str">
            <v>-</v>
          </cell>
          <cell r="Q2703" t="str">
            <v>-</v>
          </cell>
          <cell r="R2703" t="str">
            <v>15</v>
          </cell>
          <cell r="S2703" t="str">
            <v/>
          </cell>
          <cell r="T2703" t="str">
            <v>THALE sp. z o.o. sp.k.</v>
          </cell>
          <cell r="U2703" t="str">
            <v>11-041 Olsztyn, Poland, Wilimowo 2, Poland</v>
          </cell>
          <cell r="V2703" t="str">
            <v/>
          </cell>
          <cell r="W2703" t="str">
            <v>YOGPST110M20RAL</v>
          </cell>
        </row>
        <row r="2704">
          <cell r="A2704">
            <v>21554</v>
          </cell>
          <cell r="B2704" t="str">
            <v>81126041418</v>
          </cell>
          <cell r="C2704" t="str">
            <v>XP-STRG-MF STOPA REGULOWANA STRG PROFILU SZER. 41MM</v>
          </cell>
          <cell r="D2704" t="str">
            <v>5907754252790</v>
          </cell>
          <cell r="E2704" t="str">
            <v>5</v>
          </cell>
          <cell r="F2704" t="str">
            <v>Stopa regulowana STRG profilu szer. 41mm</v>
          </cell>
          <cell r="G2704" t="str">
            <v>Pivot hinged rail support STRG channel width 41mm</v>
          </cell>
          <cell r="H2704" t="str">
            <v>Állítható nyerges szerelőtal STRG 41mm-es sínekhez</v>
          </cell>
          <cell r="I2704" t="str">
            <v>Reguliuojama atrama STRG, 41mm profiliui</v>
          </cell>
          <cell r="J2704" t="str">
            <v>Nastaviteľná nosníková pätka STRG pre nosníky šírky 41mm</v>
          </cell>
          <cell r="K2704" t="str">
            <v>Console rabatabile STRG, profil MF</v>
          </cell>
          <cell r="L2704" t="str">
            <v>(PL)ITB-KOT-2018/0556 wydanie 2 30/06/2020; (RO)AT 017-05-4053-2024 28/02/2024</v>
          </cell>
          <cell r="M2704" t="str">
            <v>(PL)03/2020 30/05/2023; (RO)01/2024 28/02/2024</v>
          </cell>
          <cell r="N2704" t="str">
            <v>B</v>
          </cell>
          <cell r="O2704" t="str">
            <v>-</v>
          </cell>
          <cell r="P2704" t="str">
            <v>-</v>
          </cell>
          <cell r="Q2704" t="str">
            <v>-</v>
          </cell>
          <cell r="R2704" t="str">
            <v>18</v>
          </cell>
          <cell r="S2704" t="str">
            <v/>
          </cell>
          <cell r="T2704" t="str">
            <v>THALE sp. z o.o. sp.k.</v>
          </cell>
          <cell r="U2704" t="str">
            <v>11-041 Olsztyn, Poland, Wilimowo 2, Poland</v>
          </cell>
          <cell r="V2704" t="str">
            <v>ocynk lamelarny</v>
          </cell>
          <cell r="W2704" t="str">
            <v>XP-STRG-MF</v>
          </cell>
        </row>
        <row r="2705">
          <cell r="A2705">
            <v>24877</v>
          </cell>
          <cell r="B2705" t="str">
            <v>80111204210</v>
          </cell>
          <cell r="C2705" t="str">
            <v>UPGB-11/4 KPL OBEJMA BINCO 11/4 (40-45MM) KPL</v>
          </cell>
          <cell r="D2705" t="str">
            <v>5907754257993</v>
          </cell>
          <cell r="E2705" t="str">
            <v>50</v>
          </cell>
          <cell r="F2705" t="str">
            <v>Obejma BINCO 11/4 (40-45mm) KPL</v>
          </cell>
          <cell r="G2705" t="str">
            <v>Pipe clamp BINCO 11/4 (40-45mm) KPL</v>
          </cell>
          <cell r="H2705" t="str">
            <v>Csőbilincs BINCO 11/4 (40-45mm) KPL</v>
          </cell>
          <cell r="I2705" t="str">
            <v>Laikiklis Binco 11/4 (40-45mm) KPL</v>
          </cell>
          <cell r="K2705" t="str">
            <v>Colier tip BINCO 11/4 (40-45mm) KPL</v>
          </cell>
          <cell r="L2705" t="str">
            <v>(PL)ITB-KOT-2018/0744 wydanie 2 27/03/2020; (SK)SK TP-19/0004-verzia 02 23/03/2022; (RO)AT 017-05-4053-2024 28/02/2024</v>
          </cell>
          <cell r="M2705" t="str">
            <v>(PL)01/2020 30/05/2023; (SK)01/2022 23/03/2022; (RO)01/2024 28/02/2024</v>
          </cell>
          <cell r="N2705" t="str">
            <v>B</v>
          </cell>
          <cell r="O2705" t="str">
            <v>-</v>
          </cell>
          <cell r="P2705" t="str">
            <v>-</v>
          </cell>
          <cell r="Q2705" t="str">
            <v>-</v>
          </cell>
          <cell r="R2705" t="str">
            <v>18</v>
          </cell>
          <cell r="S2705" t="str">
            <v/>
          </cell>
          <cell r="T2705" t="str">
            <v>THALE sp. z o.o. sp.k.</v>
          </cell>
          <cell r="U2705" t="str">
            <v>11-041 Olsztyn, Poland, Wilimowo 2, Poland</v>
          </cell>
          <cell r="V2705" t="str">
            <v>ocynk galwaniczny</v>
          </cell>
          <cell r="W2705" t="str">
            <v>UPGB-11/4 KPL</v>
          </cell>
        </row>
        <row r="2706">
          <cell r="A2706">
            <v>24882</v>
          </cell>
          <cell r="B2706" t="str">
            <v>80111201010</v>
          </cell>
          <cell r="C2706" t="str">
            <v>UPGB-10 KPL OBEJMA BINCO 10 (8-12MM) KPL</v>
          </cell>
          <cell r="D2706" t="str">
            <v>5907754257979</v>
          </cell>
          <cell r="E2706" t="str">
            <v>100</v>
          </cell>
          <cell r="F2706" t="str">
            <v>Obejma BINCO 10 (8-12mm) KPL</v>
          </cell>
          <cell r="G2706" t="str">
            <v>Pipe clamp BINCO 10 (8-12mm) KPL</v>
          </cell>
          <cell r="H2706" t="str">
            <v>Csőbilincs BINCO 10 (8-12mm) KPL</v>
          </cell>
          <cell r="I2706" t="str">
            <v>Laikiklis Binco 10 (8-12mm) KPL</v>
          </cell>
          <cell r="K2706" t="str">
            <v>Colier tip BINCO 10 (8-12mm) KPL</v>
          </cell>
          <cell r="L2706" t="str">
            <v>(PL)ITB-KOT-2018/0744 wydanie 2 27/03/2020; (SK)SK TP-19/0004-verzia 02 23/03/2022; (RO)AT 017-05-4053-2024 28/02/2024</v>
          </cell>
          <cell r="M2706" t="str">
            <v>(PL)01/2020 30/05/2023; (SK)01/2022 23/03/2022; (RO)01/2024 28/02/2024</v>
          </cell>
          <cell r="N2706" t="str">
            <v>B</v>
          </cell>
          <cell r="O2706" t="str">
            <v>-</v>
          </cell>
          <cell r="P2706" t="str">
            <v>-</v>
          </cell>
          <cell r="Q2706" t="str">
            <v>-</v>
          </cell>
          <cell r="R2706" t="str">
            <v>18</v>
          </cell>
          <cell r="S2706" t="str">
            <v/>
          </cell>
          <cell r="T2706" t="str">
            <v>THALE sp. z o.o. sp.k.</v>
          </cell>
          <cell r="U2706" t="str">
            <v>11-041 Olsztyn, Poland, Wilimowo 2, Poland</v>
          </cell>
          <cell r="V2706" t="str">
            <v>ocynk galwaniczny</v>
          </cell>
          <cell r="W2706" t="str">
            <v>UPGB-10 KPL</v>
          </cell>
        </row>
        <row r="2707">
          <cell r="A2707">
            <v>5209</v>
          </cell>
          <cell r="B2707" t="str">
            <v>80110207620</v>
          </cell>
          <cell r="C2707" t="str">
            <v>HUPG-21/2 SKR OBEJMA HOBBY 21/2 (73-78MM) SKR</v>
          </cell>
          <cell r="D2707" t="str">
            <v>5907754215603</v>
          </cell>
          <cell r="E2707" t="str">
            <v>25</v>
          </cell>
          <cell r="F2707" t="str">
            <v>Obejma HOBBY 21/2 (73-78mm) SKR</v>
          </cell>
          <cell r="G2707" t="str">
            <v>Pipe clamp HOBBY 21/2 (73-78mm) SKR</v>
          </cell>
          <cell r="H2707" t="str">
            <v>Csőbilincs HOBBY 21/2 (73-78mm) SKR</v>
          </cell>
          <cell r="I2707" t="str">
            <v>Laikiklis HOBBY 21/2 (73-78mm) SKR</v>
          </cell>
          <cell r="J2707" t="str">
            <v>Objímka HOBBY 21/2 (73-78mm) SKR</v>
          </cell>
          <cell r="K2707" t="str">
            <v>Colier tip HOBBY 21/2 (73-78mm) SKR</v>
          </cell>
          <cell r="L2707" t="str">
            <v>(PL)ITB-KOT-2018/0744 wydanie 2 27/03/2020; (HU)A-101/2016 18/11/2021; (SK)SK TP-19/0004-verzia 02 23/03/2022; (RO)AT 017-05-4053-2024 28/02/2024</v>
          </cell>
          <cell r="M2707" t="str">
            <v>(PL)01/2020 30/05/2023; (HU)02/2021 18/11/2021; (SK)01/2022 23/03/2022; (RO)01/2024 28/02/2024</v>
          </cell>
          <cell r="N2707" t="str">
            <v>B</v>
          </cell>
          <cell r="O2707" t="str">
            <v>-</v>
          </cell>
          <cell r="P2707" t="str">
            <v>-</v>
          </cell>
          <cell r="Q2707" t="str">
            <v>-</v>
          </cell>
          <cell r="R2707" t="str">
            <v>15</v>
          </cell>
          <cell r="S2707" t="str">
            <v/>
          </cell>
          <cell r="T2707" t="str">
            <v>THALE sp. z o.o. sp.k.</v>
          </cell>
          <cell r="U2707" t="str">
            <v>11-041 Olsztyn, Poland, Wilimowo 2, Poland</v>
          </cell>
          <cell r="V2707" t="str">
            <v>ocynk galwaniczny</v>
          </cell>
          <cell r="W2707" t="str">
            <v>HUPG-21/2 SKR</v>
          </cell>
        </row>
        <row r="2708">
          <cell r="A2708">
            <v>24883</v>
          </cell>
          <cell r="B2708" t="str">
            <v>80111201020</v>
          </cell>
          <cell r="C2708" t="str">
            <v>UPGB-10 SKR OBEJMA BINCO 10 (8-12MM) SKR</v>
          </cell>
          <cell r="D2708" t="str">
            <v>5907754258082</v>
          </cell>
          <cell r="E2708" t="str">
            <v>100</v>
          </cell>
          <cell r="F2708" t="str">
            <v>Obejma BINCO 10 (8-12mm) SKR</v>
          </cell>
          <cell r="G2708" t="str">
            <v>Pipe clamp BINCO 10 (8-12mm) SKR</v>
          </cell>
          <cell r="H2708" t="str">
            <v>Csőbilincs BINCO 10 (8-12mm) SKR</v>
          </cell>
          <cell r="I2708" t="str">
            <v>Laikiklis Binco 10 (8-12mm) SKR</v>
          </cell>
          <cell r="K2708" t="str">
            <v>Colier tip BINCO 10 (8-12mm) SKR</v>
          </cell>
          <cell r="L2708" t="str">
            <v>(PL)ITB-KOT-2018/0744 wydanie 2 27/03/2020; (SK)SK TP-19/0004-verzia 02 23/03/2022; (RO)AT 017-05-4053-2024 28/02/2024</v>
          </cell>
          <cell r="M2708" t="str">
            <v>(PL)01/2020 30/05/2023; (SK)01/2022 23/03/2022; (RO)01/2024 28/02/2024</v>
          </cell>
          <cell r="N2708" t="str">
            <v>B</v>
          </cell>
          <cell r="O2708" t="str">
            <v>-</v>
          </cell>
          <cell r="P2708" t="str">
            <v>-</v>
          </cell>
          <cell r="Q2708" t="str">
            <v>-</v>
          </cell>
          <cell r="R2708" t="str">
            <v>18</v>
          </cell>
          <cell r="S2708" t="str">
            <v/>
          </cell>
          <cell r="T2708" t="str">
            <v>THALE sp. z o.o. sp.k.</v>
          </cell>
          <cell r="U2708" t="str">
            <v>11-041 Olsztyn, Poland, Wilimowo 2, Poland</v>
          </cell>
          <cell r="V2708" t="str">
            <v>ocynk galwaniczny</v>
          </cell>
          <cell r="W2708" t="str">
            <v>UPGB-10 SKR</v>
          </cell>
        </row>
        <row r="2709">
          <cell r="A2709">
            <v>26608</v>
          </cell>
          <cell r="B2709" t="str">
            <v>81190301034</v>
          </cell>
          <cell r="C2709" t="str">
            <v>N-NSS-A-M10 NAKRĘTKA ŚLIZGOWA NSS M10 DO PROFILU SZER. 30MM</v>
          </cell>
          <cell r="D2709" t="str">
            <v>5907754260641</v>
          </cell>
          <cell r="E2709" t="str">
            <v>50</v>
          </cell>
          <cell r="F2709" t="str">
            <v>Nakrętka ślizgowa NSS M10 profilu szer. 30mm</v>
          </cell>
          <cell r="G2709" t="str">
            <v>Slide nut NSS M10 channel width 30mm</v>
          </cell>
          <cell r="H2709" t="str">
            <v>Bilincscsatlakozó NSS M10 sín szélesség 30mm</v>
          </cell>
          <cell r="I2709" t="str">
            <v>Stumdomas veržle NSS M10, profiliams 30mm</v>
          </cell>
          <cell r="J2709" t="str">
            <v>Nosníková matica NSS M10 pre šírku 30mm</v>
          </cell>
          <cell r="K2709" t="str">
            <v>Piulite oblice NSS M10 profil 30mm</v>
          </cell>
          <cell r="L2709" t="str">
            <v>-</v>
          </cell>
          <cell r="M2709" t="str">
            <v>-</v>
          </cell>
          <cell r="N2709" t="str">
            <v>-</v>
          </cell>
          <cell r="O2709" t="str">
            <v>-</v>
          </cell>
          <cell r="P2709" t="str">
            <v>-</v>
          </cell>
          <cell r="Q2709" t="str">
            <v>-</v>
          </cell>
          <cell r="R2709" t="str">
            <v>0</v>
          </cell>
          <cell r="S2709" t="str">
            <v/>
          </cell>
          <cell r="T2709" t="str">
            <v>THALE sp. z o.o. sp.k.</v>
          </cell>
          <cell r="U2709" t="str">
            <v>11-041 Olsztyn, Poland, Wilimowo 2, Poland</v>
          </cell>
          <cell r="V2709" t="str">
            <v>pasywacja</v>
          </cell>
          <cell r="W2709" t="str">
            <v>N-NSS-A-M10</v>
          </cell>
        </row>
        <row r="2710">
          <cell r="A2710">
            <v>5212</v>
          </cell>
          <cell r="B2710" t="str">
            <v>80110216020</v>
          </cell>
          <cell r="C2710" t="str">
            <v>HUPG-6 SKR OBEJMA HOBBY 6 (158-165MM) SKR</v>
          </cell>
          <cell r="D2710" t="str">
            <v>5907754215634</v>
          </cell>
          <cell r="E2710" t="str">
            <v>10</v>
          </cell>
          <cell r="F2710" t="str">
            <v>Obejma HOBBY 6 (158-165mm) SKR</v>
          </cell>
          <cell r="G2710" t="str">
            <v>Pipe clamp HOBBY 6 (158-165mm) SKR</v>
          </cell>
          <cell r="H2710" t="str">
            <v>Csőbilincs HOBBY 6 (158-165mm) SKR</v>
          </cell>
          <cell r="I2710" t="str">
            <v>Laikiklis HOBBY 6 (158-165mm) SKR</v>
          </cell>
          <cell r="J2710" t="str">
            <v>Objímka HOBBY 6 (158-165mm) SKR</v>
          </cell>
          <cell r="K2710" t="str">
            <v>Coliere tip HOBBY 6 (158-165mm) SKR</v>
          </cell>
          <cell r="L2710" t="str">
            <v>(PL)ITB-KOT-2018/0744 wydanie 2 27/03/2020; (HU)A-101/2016 18/11/2021; (SK)SK TP-19/0004-verzia 02 23/03/2022; (RO)AT 017-05-4053-2024 28/02/2024</v>
          </cell>
          <cell r="M2710" t="str">
            <v>(PL)01/2020 30/05/2023; (HU)02/2021 18/11/2021; (SK)01/2022 23/03/2022; (RO)01/2024 28/02/2024</v>
          </cell>
          <cell r="N2710" t="str">
            <v>B</v>
          </cell>
          <cell r="O2710" t="str">
            <v>-</v>
          </cell>
          <cell r="P2710" t="str">
            <v>-</v>
          </cell>
          <cell r="Q2710" t="str">
            <v>-</v>
          </cell>
          <cell r="R2710" t="str">
            <v>15</v>
          </cell>
          <cell r="S2710" t="str">
            <v/>
          </cell>
          <cell r="T2710" t="str">
            <v>THALE sp. z o.o. sp.k.</v>
          </cell>
          <cell r="U2710" t="str">
            <v>11-041 Olsztyn, Poland, Wilimowo 2, Poland</v>
          </cell>
          <cell r="V2710" t="str">
            <v>ocynk galwaniczny</v>
          </cell>
          <cell r="W2710" t="str">
            <v>HUPG-6 SKR</v>
          </cell>
        </row>
        <row r="2711">
          <cell r="A2711">
            <v>29386</v>
          </cell>
          <cell r="B2711" t="str">
            <v>40910101201</v>
          </cell>
          <cell r="C2711" t="str">
            <v>OGCKKJ12 KONSOLA K PROFILU KJ 1200MM</v>
          </cell>
          <cell r="D2711" t="str">
            <v>5907754265899</v>
          </cell>
          <cell r="E2711" t="str">
            <v>1</v>
          </cell>
          <cell r="F2711" t="str">
            <v>Konsola K profilu KJ 1200mm</v>
          </cell>
          <cell r="G2711" t="str">
            <v>K cantilever arm for KJ channel 1200mm</v>
          </cell>
          <cell r="H2711" t="str">
            <v>K konzol KJ profilból 1200mm</v>
          </cell>
          <cell r="I2711" t="str">
            <v>K profilio laikiklis KJ 1200mm</v>
          </cell>
          <cell r="J2711" t="str">
            <v>K konzolové rameno pre kanál KJ 1200mm</v>
          </cell>
          <cell r="K2711" t="str">
            <v>K brat în consolă pentru canalul KJ 1200mm</v>
          </cell>
          <cell r="L2711" t="str">
            <v>(EU)EN 1090-1:2009+A1:2011</v>
          </cell>
          <cell r="M2711" t="str">
            <v>OG-SKJ4/DoP/2022</v>
          </cell>
          <cell r="N2711" t="str">
            <v>-</v>
          </cell>
          <cell r="O2711" t="str">
            <v>CE</v>
          </cell>
          <cell r="P2711" t="str">
            <v>-</v>
          </cell>
          <cell r="Q2711" t="str">
            <v>-</v>
          </cell>
          <cell r="R2711" t="str">
            <v>22</v>
          </cell>
          <cell r="S2711">
            <v>0</v>
          </cell>
          <cell r="T2711" t="str">
            <v>THALE sp. z o.o. sp.k.</v>
          </cell>
          <cell r="U2711" t="str">
            <v>11-041 Olsztyn, Poland, Wilimowo 2, Poland</v>
          </cell>
          <cell r="V2711" t="str">
            <v>ocynk ogniowy</v>
          </cell>
          <cell r="W2711" t="str">
            <v>OGCKKJ12</v>
          </cell>
        </row>
        <row r="2712">
          <cell r="A2712">
            <v>36065</v>
          </cell>
          <cell r="B2712" t="str">
            <v>9000036065</v>
          </cell>
          <cell r="C2712" t="str">
            <v>MARK - KUWETA Z LOGO</v>
          </cell>
          <cell r="D2712" t="str">
            <v/>
          </cell>
          <cell r="E2712" t="str">
            <v>1</v>
          </cell>
          <cell r="L2712" t="str">
            <v>-</v>
          </cell>
          <cell r="M2712" t="str">
            <v>-</v>
          </cell>
          <cell r="S2712" t="str">
            <v/>
          </cell>
          <cell r="W2712" t="str">
            <v>KUWETA Z LOGO</v>
          </cell>
        </row>
        <row r="2713">
          <cell r="A2713">
            <v>23230</v>
          </cell>
          <cell r="B2713" t="str">
            <v>80180101108</v>
          </cell>
          <cell r="C2713" t="str">
            <v>XP-KB-M10-4 SKR KABŁĄK M10 4 SKR</v>
          </cell>
          <cell r="D2713" t="str">
            <v>5907754255159</v>
          </cell>
          <cell r="E2713" t="str">
            <v>25</v>
          </cell>
          <cell r="F2713" t="str">
            <v>Kabłąk M10 4 SKR</v>
          </cell>
          <cell r="G2713" t="str">
            <v>U-bolt M10 4 SKR</v>
          </cell>
          <cell r="H2713" t="str">
            <v>Köracél kengyel M10 4 SKR</v>
          </cell>
          <cell r="I2713" t="str">
            <v>Kilpa M10 4 SKR</v>
          </cell>
          <cell r="J2713" t="str">
            <v>U-svorníky M8 1/2 SKR</v>
          </cell>
          <cell r="K2713" t="str">
            <v>Cabluri M10 4</v>
          </cell>
          <cell r="L2713" t="str">
            <v>(PL)ITB-KOT-2020/1561 wydanie 1 15/12/2020</v>
          </cell>
          <cell r="M2713" t="str">
            <v>(PL)04/2020 30/05/2023</v>
          </cell>
          <cell r="N2713" t="str">
            <v>B</v>
          </cell>
          <cell r="O2713" t="str">
            <v>-</v>
          </cell>
          <cell r="P2713" t="str">
            <v>-</v>
          </cell>
          <cell r="Q2713" t="str">
            <v>-</v>
          </cell>
          <cell r="R2713" t="str">
            <v>15</v>
          </cell>
          <cell r="S2713" t="str">
            <v/>
          </cell>
          <cell r="T2713" t="str">
            <v>THALE sp. z o.o. sp.k.</v>
          </cell>
          <cell r="U2713" t="str">
            <v>11-041 Olsztyn, Poland, Wilimowo 2, Poland</v>
          </cell>
          <cell r="V2713" t="str">
            <v>ocynk lamelarny</v>
          </cell>
          <cell r="W2713" t="str">
            <v>XP-KB-M10-4 SKR</v>
          </cell>
        </row>
        <row r="2714">
          <cell r="A2714">
            <v>23303</v>
          </cell>
          <cell r="B2714" t="str">
            <v>81490020008</v>
          </cell>
          <cell r="C2714" t="str">
            <v>XP-144-M20 NAKRĘTKA 6-KĄT. 144 M20</v>
          </cell>
          <cell r="D2714" t="str">
            <v>5907754255371</v>
          </cell>
          <cell r="E2714" t="str">
            <v>20</v>
          </cell>
          <cell r="F2714" t="str">
            <v>Nakrętka 6-kąt. 144 M20</v>
          </cell>
          <cell r="G2714" t="str">
            <v>Hex nut 144 M20</v>
          </cell>
          <cell r="H2714" t="str">
            <v>Hatlapú anya 144 M20</v>
          </cell>
          <cell r="I2714" t="str">
            <v>Verzle 6-kamp. 6-kat. 144 M20</v>
          </cell>
          <cell r="J2714" t="str">
            <v>6-hranná matica 144 M20</v>
          </cell>
          <cell r="K2714" t="str">
            <v>Piulite hexagonale 144 M20</v>
          </cell>
          <cell r="L2714" t="str">
            <v>-</v>
          </cell>
          <cell r="M2714" t="str">
            <v>-</v>
          </cell>
          <cell r="N2714" t="str">
            <v>-</v>
          </cell>
          <cell r="O2714" t="str">
            <v>-</v>
          </cell>
          <cell r="P2714" t="str">
            <v>-</v>
          </cell>
          <cell r="Q2714" t="str">
            <v>-</v>
          </cell>
          <cell r="R2714" t="str">
            <v>0</v>
          </cell>
          <cell r="S2714" t="str">
            <v/>
          </cell>
          <cell r="T2714" t="str">
            <v>THALE sp. z o.o. sp.k.</v>
          </cell>
          <cell r="U2714" t="str">
            <v>11-041 Olsztyn, Poland, Wilimowo 2, Poland</v>
          </cell>
          <cell r="V2714" t="str">
            <v>ocynk lamelarny</v>
          </cell>
          <cell r="W2714" t="str">
            <v>XP-144-M20</v>
          </cell>
        </row>
        <row r="2715">
          <cell r="A2715">
            <v>19108</v>
          </cell>
          <cell r="B2715" t="str">
            <v>81440081300</v>
          </cell>
          <cell r="C2715" t="str">
            <v>ULT-M8X130 KOTWA UNIWERSALNA ULT M8X130MM</v>
          </cell>
          <cell r="D2715" t="str">
            <v>5907754238701</v>
          </cell>
          <cell r="E2715" t="str">
            <v>50</v>
          </cell>
          <cell r="F2715" t="str">
            <v>Kotwa uniwersalna ULT M8x130mm</v>
          </cell>
          <cell r="G2715" t="str">
            <v>Bolt anchor ULT M8x130mm</v>
          </cell>
          <cell r="H2715" t="str">
            <v>Alapcsavar ULT M8x130mm</v>
          </cell>
          <cell r="I2715" t="str">
            <v>Universalus ankeris ULT M8x130mm</v>
          </cell>
          <cell r="J2715" t="str">
            <v>Universálna skrutka-kotva ULT M8x130mm</v>
          </cell>
          <cell r="K2715" t="str">
            <v>Ancore de fixare din otel universale ULT M8x130mm</v>
          </cell>
          <cell r="L2715" t="str">
            <v>AT-15-7728/2016 z 2016;AT 017-05-3562-2021</v>
          </cell>
          <cell r="M2715" t="str">
            <v>TT/01/20180820/020-UWB-2672/W;01 2021 z dn 21.11.2021</v>
          </cell>
          <cell r="N2715" t="str">
            <v>B</v>
          </cell>
          <cell r="O2715" t="str">
            <v>-</v>
          </cell>
          <cell r="P2715" t="str">
            <v>-</v>
          </cell>
          <cell r="Q2715" t="str">
            <v>-</v>
          </cell>
          <cell r="R2715" t="str">
            <v>16</v>
          </cell>
          <cell r="S2715" t="str">
            <v/>
          </cell>
          <cell r="T2715" t="str">
            <v>POLSKA</v>
          </cell>
          <cell r="U2715" t="str">
            <v xml:space="preserve">, </v>
          </cell>
          <cell r="V2715" t="str">
            <v>ocynk galwaniczny</v>
          </cell>
          <cell r="W2715" t="str">
            <v>ULT-M8X130</v>
          </cell>
        </row>
        <row r="2716">
          <cell r="A2716">
            <v>32721</v>
          </cell>
          <cell r="B2716" t="str">
            <v>90000023617</v>
          </cell>
          <cell r="C2716" t="str">
            <v>YXPUWG400RAL OBEJMA UWG 400 BK</v>
          </cell>
          <cell r="D2716" t="str">
            <v>5907754271197</v>
          </cell>
          <cell r="E2716" t="str">
            <v>1</v>
          </cell>
          <cell r="F2716" t="str">
            <v>YXPUWG400RAL OBEJMA UWG 400 BK</v>
          </cell>
          <cell r="L2716" t="str">
            <v>-</v>
          </cell>
          <cell r="M2716" t="str">
            <v>-</v>
          </cell>
          <cell r="N2716" t="str">
            <v>-</v>
          </cell>
          <cell r="O2716" t="str">
            <v>-</v>
          </cell>
          <cell r="P2716" t="str">
            <v>-</v>
          </cell>
          <cell r="Q2716" t="str">
            <v>-</v>
          </cell>
          <cell r="R2716" t="str">
            <v>0</v>
          </cell>
          <cell r="S2716" t="str">
            <v/>
          </cell>
          <cell r="T2716" t="str">
            <v>THALE sp. z o.o. sp.k.</v>
          </cell>
          <cell r="U2716" t="str">
            <v>11-041 Olsztyn, Poland, Wilimowo 2, Poland</v>
          </cell>
          <cell r="V2716" t="str">
            <v/>
          </cell>
          <cell r="W2716" t="str">
            <v>YXPUWG400RAL</v>
          </cell>
        </row>
        <row r="2717">
          <cell r="A2717">
            <v>32720</v>
          </cell>
          <cell r="B2717" t="str">
            <v>90000023517</v>
          </cell>
          <cell r="C2717" t="str">
            <v>YOGPST400M20RAL OBEJMA PST 400 (403-408MM) M20</v>
          </cell>
          <cell r="D2717" t="str">
            <v>5907754271180</v>
          </cell>
          <cell r="E2717" t="str">
            <v>1</v>
          </cell>
          <cell r="F2717" t="str">
            <v>YOGPST400M20RAL OBEJMA PST 400 (403-408MM) M20</v>
          </cell>
          <cell r="L2717" t="str">
            <v>-</v>
          </cell>
          <cell r="M2717" t="str">
            <v>-</v>
          </cell>
          <cell r="N2717" t="str">
            <v>-</v>
          </cell>
          <cell r="O2717" t="str">
            <v>-</v>
          </cell>
          <cell r="P2717" t="str">
            <v>-</v>
          </cell>
          <cell r="Q2717" t="str">
            <v>-</v>
          </cell>
          <cell r="S2717" t="str">
            <v/>
          </cell>
          <cell r="T2717" t="str">
            <v>THALE sp. z o.o. sp.k.</v>
          </cell>
          <cell r="U2717" t="str">
            <v>11-041 Olsztyn, Poland, Wilimowo 2, Poland</v>
          </cell>
          <cell r="V2717" t="str">
            <v/>
          </cell>
          <cell r="W2717" t="str">
            <v>YOGPST400M20RAL</v>
          </cell>
        </row>
        <row r="2718">
          <cell r="A2718">
            <v>19495</v>
          </cell>
          <cell r="B2718" t="str">
            <v>9000019495</v>
          </cell>
          <cell r="C2718" t="str">
            <v>N-M10X1000 PRĘT GWINTOWANY M10X1000MM</v>
          </cell>
          <cell r="D2718" t="str">
            <v/>
          </cell>
          <cell r="E2718" t="str">
            <v>25</v>
          </cell>
          <cell r="F2718" t="str">
            <v>Pręt gwintowany M10x1000mm</v>
          </cell>
          <cell r="G2718" t="str">
            <v>Threaded rod M10x1000mm</v>
          </cell>
          <cell r="H2718" t="str">
            <v>Menetesszár M10x1000mm</v>
          </cell>
          <cell r="I2718" t="str">
            <v>Srieginis strypas  M10x1000mm</v>
          </cell>
          <cell r="K2718" t="str">
            <v>Tije filetate M10x1000mm</v>
          </cell>
          <cell r="L2718" t="str">
            <v>(PL)ITB-KOT-2020/1562 wydanie 1 23/12/2020; (SK)SK TP-19/0004-verzia 02 23/03/2022; (RO)AT 017-05-4053-2024 28/02/2024</v>
          </cell>
          <cell r="M2718" t="str">
            <v>(PL)05/2020 30/05/2023; (SK)01/2022 23/03/2022; (RO)01/2024 28/02/2024</v>
          </cell>
          <cell r="N2718" t="str">
            <v>B</v>
          </cell>
          <cell r="O2718" t="str">
            <v>-</v>
          </cell>
          <cell r="P2718" t="str">
            <v>-</v>
          </cell>
          <cell r="Q2718" t="str">
            <v>-</v>
          </cell>
          <cell r="R2718" t="str">
            <v>15</v>
          </cell>
          <cell r="S2718" t="str">
            <v/>
          </cell>
          <cell r="T2718" t="str">
            <v>THALE sp. z o.o. sp.k.</v>
          </cell>
          <cell r="U2718" t="str">
            <v>11-041 Olsztyn, Poland, Wilimowo 2, Poland</v>
          </cell>
          <cell r="V2718" t="str">
            <v>pasywacja</v>
          </cell>
          <cell r="W2718" t="str">
            <v>N-M10X1000</v>
          </cell>
        </row>
        <row r="2719">
          <cell r="A2719">
            <v>32722</v>
          </cell>
          <cell r="B2719" t="str">
            <v>90000023817</v>
          </cell>
          <cell r="C2719" t="str">
            <v>YXPZD4BKRAL OBEJMA DUO 4 BK (106-113)</v>
          </cell>
          <cell r="D2719" t="str">
            <v>5907754271203</v>
          </cell>
          <cell r="E2719" t="str">
            <v>1</v>
          </cell>
          <cell r="F2719" t="str">
            <v>YXPZD4BKRAL OBEJMA DUO 4 BK (106-113)</v>
          </cell>
          <cell r="L2719" t="str">
            <v>-</v>
          </cell>
          <cell r="M2719" t="str">
            <v>-</v>
          </cell>
          <cell r="N2719" t="str">
            <v>-</v>
          </cell>
          <cell r="O2719" t="str">
            <v>-</v>
          </cell>
          <cell r="P2719" t="str">
            <v>-</v>
          </cell>
          <cell r="Q2719" t="str">
            <v>-</v>
          </cell>
          <cell r="S2719" t="str">
            <v/>
          </cell>
          <cell r="T2719" t="str">
            <v>THALE sp. z o.o. sp.k.</v>
          </cell>
          <cell r="U2719" t="str">
            <v>11-041 Olsztyn, Poland, Wilimowo 2, Poland</v>
          </cell>
          <cell r="V2719" t="str">
            <v/>
          </cell>
          <cell r="W2719" t="str">
            <v>YXPZD4BKRAL</v>
          </cell>
        </row>
        <row r="2720">
          <cell r="A2720">
            <v>22251</v>
          </cell>
          <cell r="B2720" t="str">
            <v>81400234000</v>
          </cell>
          <cell r="C2720" t="str">
            <v>ZLC-3/4 MUFA 3/4X36MM</v>
          </cell>
          <cell r="D2720" t="str">
            <v>5907754256095</v>
          </cell>
          <cell r="E2720" t="str">
            <v>30</v>
          </cell>
          <cell r="F2720" t="str">
            <v>Mufa 3/4x36mm</v>
          </cell>
          <cell r="G2720" t="str">
            <v>Mufa 3/4x36mm</v>
          </cell>
          <cell r="H2720" t="str">
            <v>Egyenes csőcsatlakozó 3/4x36mm</v>
          </cell>
          <cell r="I2720" t="str">
            <v>Tiesus vamzdžio jungtis 3/4x36</v>
          </cell>
          <cell r="K2720" t="str">
            <v>Conector de conducta dreapta 3/4x36</v>
          </cell>
          <cell r="L2720" t="str">
            <v>-</v>
          </cell>
          <cell r="M2720" t="str">
            <v>-</v>
          </cell>
          <cell r="N2720" t="str">
            <v>-</v>
          </cell>
          <cell r="O2720" t="str">
            <v>-</v>
          </cell>
          <cell r="P2720" t="str">
            <v>-</v>
          </cell>
          <cell r="Q2720" t="str">
            <v>-</v>
          </cell>
          <cell r="R2720" t="str">
            <v>0</v>
          </cell>
          <cell r="S2720" t="str">
            <v/>
          </cell>
          <cell r="T2720" t="str">
            <v>THALE sp. z o.o. sp.k.</v>
          </cell>
          <cell r="U2720" t="str">
            <v>11-041 Olsztyn, Poland, Wilimowo 2, Poland</v>
          </cell>
          <cell r="V2720" t="str">
            <v>ocynk galwaniczny</v>
          </cell>
          <cell r="W2720" t="str">
            <v>ZLC-3/4</v>
          </cell>
        </row>
        <row r="2721">
          <cell r="A2721">
            <v>19503</v>
          </cell>
          <cell r="B2721" t="str">
            <v>9000019503</v>
          </cell>
          <cell r="C2721" t="str">
            <v>N-M6X1000 PRĘT GWINTOWANY M6X1000MM</v>
          </cell>
          <cell r="D2721" t="str">
            <v/>
          </cell>
          <cell r="E2721" t="str">
            <v>50</v>
          </cell>
          <cell r="F2721" t="str">
            <v>Pręt gwintowany M6x1000mm</v>
          </cell>
          <cell r="G2721" t="str">
            <v>Threaded rod M6x1000mm</v>
          </cell>
          <cell r="H2721" t="str">
            <v>Menetesszár M6x1000mm</v>
          </cell>
          <cell r="I2721" t="str">
            <v>Srieginis strypas  M6x1000mm</v>
          </cell>
          <cell r="K2721" t="str">
            <v>Tije filetate M6x1000mm</v>
          </cell>
          <cell r="L2721" t="str">
            <v>(PL)ITB-KOT-2020/1562 wydanie 1 23/12/2020; (SK)SK TP-19/0004-verzia 02 23/03/2022; (RO)AT 017-05-4053-2024 28/02/2024</v>
          </cell>
          <cell r="M2721" t="str">
            <v>(PL)05/2020 30/05/2023; (SK)01/2022 23/03/2022; (RO)01/2024 28/02/2024</v>
          </cell>
          <cell r="N2721" t="str">
            <v>B</v>
          </cell>
          <cell r="O2721" t="str">
            <v>-</v>
          </cell>
          <cell r="P2721" t="str">
            <v>-</v>
          </cell>
          <cell r="Q2721" t="str">
            <v>-</v>
          </cell>
          <cell r="R2721" t="str">
            <v>15</v>
          </cell>
          <cell r="S2721" t="str">
            <v/>
          </cell>
          <cell r="T2721" t="str">
            <v>THALE sp. z o.o. sp.k.</v>
          </cell>
          <cell r="U2721" t="str">
            <v>11-041 Olsztyn, Poland, Wilimowo 2, Poland</v>
          </cell>
          <cell r="V2721" t="str">
            <v>pasywacja</v>
          </cell>
          <cell r="W2721" t="str">
            <v>N-M6X1000</v>
          </cell>
        </row>
        <row r="2722">
          <cell r="A2722">
            <v>19499</v>
          </cell>
          <cell r="B2722" t="str">
            <v>9000019499</v>
          </cell>
          <cell r="C2722" t="str">
            <v>N-M12X2000 PRĘT GWINTOWANY M12X2000MM</v>
          </cell>
          <cell r="D2722" t="str">
            <v/>
          </cell>
          <cell r="E2722" t="str">
            <v>1</v>
          </cell>
          <cell r="F2722" t="str">
            <v>Pręt gwintowany M12x2000mm</v>
          </cell>
          <cell r="G2722" t="str">
            <v>Threaded rod M12x2000mm</v>
          </cell>
          <cell r="H2722" t="str">
            <v>Menetesszár M12x2000mm</v>
          </cell>
          <cell r="I2722" t="str">
            <v>Srieginis strypas  M12x2000mm</v>
          </cell>
          <cell r="K2722" t="str">
            <v>Tije filetate M12x2000mm</v>
          </cell>
          <cell r="L2722" t="str">
            <v>(PL)ITB-KOT-2020/1562 wydanie 1 23/12/2020; (SK)SK TP-19/0004-verzia 02 23/03/2022; (RO)AT 017-05-4053-2024 28/02/2024</v>
          </cell>
          <cell r="M2722" t="str">
            <v>(PL)05/2020 30/05/2023; (SK)01/2022 23/03/2022; (RO)01/2024 28/02/2024</v>
          </cell>
          <cell r="N2722" t="str">
            <v>B</v>
          </cell>
          <cell r="O2722" t="str">
            <v>-</v>
          </cell>
          <cell r="P2722" t="str">
            <v>-</v>
          </cell>
          <cell r="Q2722" t="str">
            <v>-</v>
          </cell>
          <cell r="R2722" t="str">
            <v>15</v>
          </cell>
          <cell r="S2722" t="str">
            <v/>
          </cell>
          <cell r="T2722" t="str">
            <v>THALE sp. z o.o. sp.k.</v>
          </cell>
          <cell r="U2722" t="str">
            <v>11-041 Olsztyn, Poland, Wilimowo 2, Poland</v>
          </cell>
          <cell r="V2722" t="str">
            <v>pasywacja</v>
          </cell>
          <cell r="W2722" t="str">
            <v>N-M12X2000</v>
          </cell>
        </row>
        <row r="2723">
          <cell r="A2723">
            <v>30432</v>
          </cell>
          <cell r="B2723" t="str">
            <v>81470122002</v>
          </cell>
          <cell r="C2723" t="str">
            <v>N-M12X2000 PRĘT GWINTOWANY M12X2000MM</v>
          </cell>
          <cell r="D2723" t="str">
            <v>5907754234543</v>
          </cell>
          <cell r="E2723" t="str">
            <v>10</v>
          </cell>
          <cell r="F2723" t="str">
            <v>Pręt gwintowany M12x2000mm</v>
          </cell>
          <cell r="G2723" t="str">
            <v>Threaded rod M12x2000mm</v>
          </cell>
          <cell r="H2723" t="str">
            <v>Menetesszár M12x2000mm</v>
          </cell>
          <cell r="I2723" t="str">
            <v>Srieginis strypas  M12x2000mm</v>
          </cell>
          <cell r="J2723" t="str">
            <v>Závitová tyč M12x2000mm</v>
          </cell>
          <cell r="K2723" t="str">
            <v>Tije filetate M12x2000mm</v>
          </cell>
          <cell r="L2723" t="str">
            <v>(PL)ITB-KOT-2020/1562 wydanie 1 23/12/2020; (SK)SK TP-19/0004-verzia 02 23/03/2022; (RO)AT 017-05-4053-2024 28/02/2024</v>
          </cell>
          <cell r="M2723" t="str">
            <v>(PL)05/2020 30/05/2023; (SK)01/2022 23/03/2022; (RO)01/2024 28/02/2024</v>
          </cell>
          <cell r="N2723" t="str">
            <v>B</v>
          </cell>
          <cell r="O2723" t="str">
            <v>-</v>
          </cell>
          <cell r="P2723" t="str">
            <v>-</v>
          </cell>
          <cell r="Q2723" t="str">
            <v>-</v>
          </cell>
          <cell r="R2723" t="str">
            <v>15</v>
          </cell>
          <cell r="S2723" t="str">
            <v/>
          </cell>
          <cell r="T2723" t="str">
            <v>THALE sp. z o.o. sp.k.</v>
          </cell>
          <cell r="U2723" t="str">
            <v>11-041 Olsztyn, Poland, Wilimowo 2, Poland</v>
          </cell>
          <cell r="V2723" t="str">
            <v>pasywacja</v>
          </cell>
          <cell r="W2723" t="str">
            <v>N-M12X2000</v>
          </cell>
        </row>
        <row r="2724">
          <cell r="A2724">
            <v>30428</v>
          </cell>
          <cell r="B2724" t="str">
            <v>81470082002</v>
          </cell>
          <cell r="C2724" t="str">
            <v>N-M8X2000 PRĘT GWINTOWANY M8X2000MM</v>
          </cell>
          <cell r="D2724" t="str">
            <v>5907754200036</v>
          </cell>
          <cell r="E2724" t="str">
            <v>50</v>
          </cell>
          <cell r="F2724" t="str">
            <v>Pręt gwintowany M8x2000mm</v>
          </cell>
          <cell r="G2724" t="str">
            <v>Threaded rod M8x2000mm</v>
          </cell>
          <cell r="H2724" t="str">
            <v>Menetesszár M8x2000mm</v>
          </cell>
          <cell r="I2724" t="str">
            <v>Srieginis strypas  M8x2000mm</v>
          </cell>
          <cell r="J2724" t="str">
            <v>Závitová tyč M8x2000mm</v>
          </cell>
          <cell r="K2724" t="str">
            <v>Tije filetate M8x2000mm</v>
          </cell>
          <cell r="L2724" t="str">
            <v>(PL)ITB-KOT-2020/1562 wydanie 1 23/12/2020; (SK)SK TP-19/0004-verzia 02 23/03/2022; (RO)AT 017-05-4053-2024 28/02/2024</v>
          </cell>
          <cell r="M2724" t="str">
            <v>(PL)05/2020 30/05/2023; (SK)01/2022 23/03/2022; (RO)01/2024 28/02/2024</v>
          </cell>
          <cell r="N2724" t="str">
            <v>B</v>
          </cell>
          <cell r="O2724" t="str">
            <v>-</v>
          </cell>
          <cell r="P2724" t="str">
            <v>-</v>
          </cell>
          <cell r="Q2724" t="str">
            <v>-</v>
          </cell>
          <cell r="R2724" t="str">
            <v>15</v>
          </cell>
          <cell r="S2724" t="str">
            <v/>
          </cell>
          <cell r="T2724" t="str">
            <v>THALE sp. z o.o. sp.k.</v>
          </cell>
          <cell r="U2724" t="str">
            <v>11-041 Olsztyn, Poland, Wilimowo 2, Poland</v>
          </cell>
          <cell r="V2724" t="str">
            <v>pasywacja</v>
          </cell>
          <cell r="W2724" t="str">
            <v>N-M8X2000</v>
          </cell>
        </row>
        <row r="2725">
          <cell r="A2725">
            <v>26778</v>
          </cell>
          <cell r="B2725" t="str">
            <v/>
          </cell>
          <cell r="C2725" t="str">
            <v>UWG-200 BK OBEJMA UWG 200 BK</v>
          </cell>
          <cell r="D2725" t="str">
            <v/>
          </cell>
          <cell r="E2725" t="str">
            <v>10</v>
          </cell>
          <cell r="F2725" t="str">
            <v>Obejma UWG 200 BK</v>
          </cell>
          <cell r="G2725" t="str">
            <v>Ventilation pipe clamp UWG 200 BK</v>
          </cell>
          <cell r="H2725" t="str">
            <v>Légtechnikai bilincs UWG 200 BK</v>
          </cell>
          <cell r="I2725" t="str">
            <v>Laikiklis UWG 200 BK</v>
          </cell>
          <cell r="J2725" t="str">
            <v>Objímka pre ventilačné systémy UWG 200 BK</v>
          </cell>
          <cell r="K2725" t="str">
            <v>Colier pentru ventilatie UWG 200 BK</v>
          </cell>
          <cell r="L2725" t="str">
            <v>(PL)ITB-KOT-2020/1561 wydanie 1 15/12/2020; (HU)A-101/2016 18/11/2021; (SK)SK TP-19/0004-verzia 02 23/03/2022; (RO)AT 017-05-4053-2024 28/02/2024</v>
          </cell>
          <cell r="M2725" t="str">
            <v>(PL)04/2020 30/05/2023; (HU)02/2021 18/11/2021; (SK)01/2022 23/03/2022; (RO)01/2024 28/02/2024</v>
          </cell>
          <cell r="N2725" t="str">
            <v>B</v>
          </cell>
          <cell r="O2725" t="str">
            <v>-</v>
          </cell>
          <cell r="P2725" t="str">
            <v>-</v>
          </cell>
          <cell r="Q2725" t="str">
            <v>-</v>
          </cell>
          <cell r="R2725" t="str">
            <v>15</v>
          </cell>
          <cell r="S2725" t="str">
            <v/>
          </cell>
          <cell r="T2725" t="str">
            <v>THALE sp. z o.o. sp.k.</v>
          </cell>
          <cell r="U2725" t="str">
            <v>11-041 Olsztyn, Poland, Wilimowo 2, Poland</v>
          </cell>
          <cell r="V2725" t="str">
            <v>ocynk galwaniczny</v>
          </cell>
          <cell r="W2725" t="str">
            <v>UWG-200 BK</v>
          </cell>
        </row>
        <row r="2726">
          <cell r="A2726">
            <v>30433</v>
          </cell>
          <cell r="B2726" t="str">
            <v>81470201002</v>
          </cell>
          <cell r="C2726" t="str">
            <v>N-M20X1000 PRĘT GWINTOWANY M20X1000MM</v>
          </cell>
          <cell r="D2726" t="str">
            <v>5907754234536</v>
          </cell>
          <cell r="E2726" t="str">
            <v>1</v>
          </cell>
          <cell r="F2726" t="str">
            <v>Pręt gwintowany M20x1000mm</v>
          </cell>
          <cell r="G2726" t="str">
            <v>Threaded rod M20x1000mm</v>
          </cell>
          <cell r="H2726" t="str">
            <v>Menetesszár M20x1000mm</v>
          </cell>
          <cell r="I2726" t="str">
            <v>Srieginis strypas  M20x1000mm</v>
          </cell>
          <cell r="J2726" t="str">
            <v>Závitová tyč M20x1000mm</v>
          </cell>
          <cell r="K2726" t="str">
            <v>Tije filetate M20x1000mm</v>
          </cell>
          <cell r="L2726" t="str">
            <v>(SK)SK TP-19/0004-verzia 02 23/03/2022</v>
          </cell>
          <cell r="M2726" t="str">
            <v>(SK)01/2022 23/03/2022</v>
          </cell>
          <cell r="N2726" t="str">
            <v>-</v>
          </cell>
          <cell r="O2726" t="str">
            <v>-</v>
          </cell>
          <cell r="P2726" t="str">
            <v>-</v>
          </cell>
          <cell r="Q2726" t="str">
            <v>-</v>
          </cell>
          <cell r="S2726" t="str">
            <v/>
          </cell>
          <cell r="T2726" t="str">
            <v>THALE sp. z o.o. sp.k.</v>
          </cell>
          <cell r="U2726" t="str">
            <v>11-041 Olsztyn, Poland, Wilimowo 2, Poland</v>
          </cell>
          <cell r="V2726" t="str">
            <v>pasywacja</v>
          </cell>
          <cell r="W2726" t="str">
            <v>N-M20X1000</v>
          </cell>
        </row>
        <row r="2727">
          <cell r="A2727">
            <v>15594</v>
          </cell>
          <cell r="B2727" t="str">
            <v>80180100762</v>
          </cell>
          <cell r="C2727" t="str">
            <v>N-KB-M10-21/2 SKR KABŁĄK M10 21/2 SKR</v>
          </cell>
          <cell r="D2727" t="str">
            <v>5907754247215</v>
          </cell>
          <cell r="E2727" t="str">
            <v>1</v>
          </cell>
          <cell r="F2727" t="str">
            <v>Kabłąk M10 21/2 SKR</v>
          </cell>
          <cell r="G2727" t="str">
            <v>U-bolt M10 21/2 SKR</v>
          </cell>
          <cell r="H2727" t="str">
            <v>Köracél kengyel M10 21/2 SKR</v>
          </cell>
          <cell r="I2727" t="str">
            <v>Kilpa M10 21/2 SKR</v>
          </cell>
          <cell r="K2727" t="str">
            <v>N-KB-M12-139 SKR KABŁĄK M12 139 SKR</v>
          </cell>
          <cell r="L2727" t="str">
            <v>-</v>
          </cell>
          <cell r="M2727" t="str">
            <v>-</v>
          </cell>
          <cell r="N2727" t="str">
            <v>-</v>
          </cell>
          <cell r="O2727" t="str">
            <v>-</v>
          </cell>
          <cell r="P2727" t="str">
            <v>-</v>
          </cell>
          <cell r="Q2727" t="str">
            <v>-</v>
          </cell>
          <cell r="R2727" t="str">
            <v>0</v>
          </cell>
          <cell r="S2727" t="str">
            <v/>
          </cell>
          <cell r="T2727" t="str">
            <v>THALE sp. z o.o. sp.k.</v>
          </cell>
          <cell r="U2727" t="str">
            <v>11-041 Olsztyn, Poland, Wilimowo 2, Poland</v>
          </cell>
          <cell r="V2727" t="str">
            <v>pasywacja</v>
          </cell>
          <cell r="W2727" t="str">
            <v>N-KB-M10-21/2 SKR</v>
          </cell>
        </row>
        <row r="2728">
          <cell r="A2728">
            <v>19505</v>
          </cell>
          <cell r="B2728" t="str">
            <v>9000019505</v>
          </cell>
          <cell r="C2728" t="str">
            <v>N-M8X1000 PRĘT GWINTOWANY M8X1000MM</v>
          </cell>
          <cell r="D2728" t="str">
            <v/>
          </cell>
          <cell r="E2728" t="str">
            <v>50</v>
          </cell>
          <cell r="F2728" t="str">
            <v>Pręt gwintowany M8x1000mm</v>
          </cell>
          <cell r="G2728" t="str">
            <v>Threaded rod M8x1000mm</v>
          </cell>
          <cell r="H2728" t="str">
            <v>Menetesszár M8x1000mm</v>
          </cell>
          <cell r="I2728" t="str">
            <v>Srieginis strypas  M8x1000mm</v>
          </cell>
          <cell r="K2728" t="str">
            <v>Tije filetate M8x1000mm</v>
          </cell>
          <cell r="L2728" t="str">
            <v>(PL)ITB-KOT-2020/1562 wydanie 1 23/12/2020; (SK)SK TP-19/0004-verzia 02 23/03/2022; (RO)AT 017-05-4053-2024 28/02/2024</v>
          </cell>
          <cell r="M2728" t="str">
            <v>(PL)05/2020 30/05/2023; (SK)01/2022 23/03/2022; (RO)01/2024 28/02/2024</v>
          </cell>
          <cell r="N2728" t="str">
            <v>B</v>
          </cell>
          <cell r="O2728" t="str">
            <v>-</v>
          </cell>
          <cell r="P2728" t="str">
            <v>-</v>
          </cell>
          <cell r="Q2728" t="str">
            <v>-</v>
          </cell>
          <cell r="R2728" t="str">
            <v>15</v>
          </cell>
          <cell r="S2728" t="str">
            <v/>
          </cell>
          <cell r="T2728" t="str">
            <v>THALE sp. z o.o. sp.k.</v>
          </cell>
          <cell r="U2728" t="str">
            <v>11-041 Olsztyn, Poland, Wilimowo 2, Poland</v>
          </cell>
          <cell r="V2728" t="str">
            <v>pasywacja</v>
          </cell>
          <cell r="W2728" t="str">
            <v>N-M8X1000</v>
          </cell>
        </row>
        <row r="2729">
          <cell r="A2729">
            <v>24792</v>
          </cell>
          <cell r="B2729" t="str">
            <v>81402121008</v>
          </cell>
          <cell r="C2729" t="str">
            <v>XP-105-M12X100 ŚRUBA 105 6-KĄT. M12X100</v>
          </cell>
          <cell r="D2729" t="str">
            <v>5907754257818</v>
          </cell>
          <cell r="E2729" t="str">
            <v>15</v>
          </cell>
          <cell r="F2729" t="str">
            <v>Śruba 105 6-kąt. M12X100</v>
          </cell>
          <cell r="G2729" t="str">
            <v>Hex head bolt 105 M12X100</v>
          </cell>
          <cell r="H2729" t="str">
            <v>Hatlapfejű csavar 105 M12X100</v>
          </cell>
          <cell r="I2729" t="str">
            <v>Varztas 105 6-kamp. M12X100</v>
          </cell>
          <cell r="J2729" t="str">
            <v>6-hranná skrutka XP-105 M12X100</v>
          </cell>
          <cell r="K2729" t="str">
            <v>Suruburi cu cap hexagonal 105 M12x100</v>
          </cell>
          <cell r="L2729" t="str">
            <v>(RO)AT 017-05-4053-2024 28/02/2024</v>
          </cell>
          <cell r="M2729" t="str">
            <v>(RO)01/2024 28/02/2024</v>
          </cell>
          <cell r="N2729" t="str">
            <v>-</v>
          </cell>
          <cell r="O2729" t="str">
            <v>-</v>
          </cell>
          <cell r="P2729" t="str">
            <v>-</v>
          </cell>
          <cell r="Q2729" t="str">
            <v>-</v>
          </cell>
          <cell r="R2729" t="str">
            <v>0</v>
          </cell>
          <cell r="S2729" t="str">
            <v/>
          </cell>
          <cell r="T2729" t="str">
            <v>THALE sp. z o.o. sp.k.</v>
          </cell>
          <cell r="U2729" t="str">
            <v>11-041 Olsztyn, Poland, Wilimowo 2, Poland</v>
          </cell>
          <cell r="V2729" t="str">
            <v>ocynk lamelarny</v>
          </cell>
          <cell r="W2729" t="str">
            <v>XP-105-M12X100</v>
          </cell>
        </row>
        <row r="2730">
          <cell r="A2730">
            <v>5320</v>
          </cell>
          <cell r="B2730" t="str">
            <v>81210222500</v>
          </cell>
          <cell r="C2730" t="str">
            <v>UWG-225 BK OBEJMA UWG 225 BK</v>
          </cell>
          <cell r="D2730" t="str">
            <v>5907754219700</v>
          </cell>
          <cell r="E2730" t="str">
            <v>10</v>
          </cell>
          <cell r="F2730" t="str">
            <v>Obejma UWG 225 BK</v>
          </cell>
          <cell r="G2730" t="str">
            <v>Ventilation pipe clamp UWG 225 BK</v>
          </cell>
          <cell r="H2730" t="str">
            <v>Légtechnikai bilincs UWG 225 BK</v>
          </cell>
          <cell r="I2730" t="str">
            <v>Laikiklis  UWG 225 BK</v>
          </cell>
          <cell r="J2730" t="str">
            <v>Objímka pre ventilačné systémy UWG 225 BK</v>
          </cell>
          <cell r="K2730" t="str">
            <v>Colier pentru ventilatie UWG 225 BK</v>
          </cell>
          <cell r="L2730" t="str">
            <v>(PL)ITB-KOT-2020/1561 wydanie 1 15/12/2020; (HU)A-101/2016 18/11/2021; (SK)SK TP-19/0004-verzia 02 23/03/2022; (RO)AT 017-05-4053-2024 28/02/2024</v>
          </cell>
          <cell r="M2730" t="str">
            <v>(PL)04/2020 30/05/2023; (HU)02/2021 18/11/2021; (SK)01/2022 23/03/2022; (RO)01/2024 28/02/2024</v>
          </cell>
          <cell r="N2730" t="str">
            <v>B</v>
          </cell>
          <cell r="O2730" t="str">
            <v>-</v>
          </cell>
          <cell r="P2730" t="str">
            <v>-</v>
          </cell>
          <cell r="Q2730" t="str">
            <v>-</v>
          </cell>
          <cell r="R2730" t="str">
            <v>15</v>
          </cell>
          <cell r="S2730" t="str">
            <v/>
          </cell>
          <cell r="T2730" t="str">
            <v>THALE sp. z o.o. sp.k.</v>
          </cell>
          <cell r="U2730" t="str">
            <v>11-041 Olsztyn, Poland, Wilimowo 2, Poland</v>
          </cell>
          <cell r="V2730" t="str">
            <v>ocynk galwaniczny</v>
          </cell>
          <cell r="W2730" t="str">
            <v>UWG-225 BK</v>
          </cell>
        </row>
        <row r="2731">
          <cell r="A2731">
            <v>8726</v>
          </cell>
          <cell r="B2731" t="str">
            <v>80240013900</v>
          </cell>
          <cell r="C2731" t="str">
            <v>L4-139 OBEJMA CHŁODU L4 (139-140MM) GR. IZOL. 25MM</v>
          </cell>
          <cell r="D2731" t="str">
            <v>5907754227682</v>
          </cell>
          <cell r="E2731" t="str">
            <v>2</v>
          </cell>
          <cell r="F2731" t="str">
            <v>Obejma chłodu L4 (139-140mm) gr. izol. 25mm</v>
          </cell>
          <cell r="G2731" t="str">
            <v>Thermal insulation clamp L4 (139-140mm) 25mm</v>
          </cell>
          <cell r="H2731" t="str">
            <v>Hőszigetelt csőbilincs L4 (139-140mm) 25mm</v>
          </cell>
          <cell r="I2731" t="str">
            <v>Laikiklis saldymo sistem L4 (139-140mm) izol. 25mm</v>
          </cell>
          <cell r="J2731" t="str">
            <v>Tepelne izolovaná objímka L4 (139,7mm) 25mm</v>
          </cell>
          <cell r="K2731" t="str">
            <v>Colier pentru L4 (139-140mm) 25mm</v>
          </cell>
          <cell r="L2731" t="str">
            <v>(PL)ITB-KOT-2020/1561 wydanie 1 15/12/2020; (HU)A-101/2016 18/11/2021; (SK)SK TP-19/0004-verzia 02 23/03/2022; (RO)AT 017-05-4053-2024 28/02/2024</v>
          </cell>
          <cell r="M2731" t="str">
            <v>(PL)04/2020 30/05/2023; (HU)02/2021 18/11/2021; (SK)01/2022 23/03/2022; (RO)01/2024 28/02/2024</v>
          </cell>
          <cell r="N2731" t="str">
            <v>B</v>
          </cell>
          <cell r="O2731" t="str">
            <v>-</v>
          </cell>
          <cell r="P2731" t="str">
            <v>-</v>
          </cell>
          <cell r="Q2731" t="str">
            <v>-</v>
          </cell>
          <cell r="R2731" t="str">
            <v>15</v>
          </cell>
          <cell r="S2731" t="str">
            <v/>
          </cell>
          <cell r="T2731" t="str">
            <v>THALE sp. z o.o. sp.k.</v>
          </cell>
          <cell r="U2731" t="str">
            <v>11-041 Olsztyn, Poland, Wilimowo 2, Poland</v>
          </cell>
          <cell r="V2731" t="str">
            <v>ocynk galwaniczny</v>
          </cell>
          <cell r="W2731" t="str">
            <v>L4-139</v>
          </cell>
        </row>
        <row r="2732">
          <cell r="A2732">
            <v>16583</v>
          </cell>
          <cell r="B2732" t="str">
            <v>80371016810</v>
          </cell>
          <cell r="C2732" t="str">
            <v>U-PSFUC-160-1000 UTWIERDZENIE PSFUC FI 160 (165-170MM) 1000MM</v>
          </cell>
          <cell r="D2732" t="str">
            <v>5907754243057</v>
          </cell>
          <cell r="E2732" t="str">
            <v>1</v>
          </cell>
          <cell r="F2732" t="str">
            <v>Utwierdzenie PSFUC fi 160 (165-170mm) 1000mm</v>
          </cell>
          <cell r="G2732" t="str">
            <v>U-PSFUC 160 (165-170mm) 1000mm</v>
          </cell>
          <cell r="H2732" t="str">
            <v>U-PSFUC 160 (165-170mm) lenght 1000mm</v>
          </cell>
          <cell r="I2732" t="str">
            <v>Stovas PSFUC fi 160 (165-170mm) 1000mm</v>
          </cell>
          <cell r="J2732" t="str">
            <v>Konzola pre pevné body U-PSFUC 160 (165-170mm) 1000mm</v>
          </cell>
          <cell r="K2732" t="str">
            <v>U-PSFUC 160 (165-170mm) 1000mm</v>
          </cell>
          <cell r="L2732" t="str">
            <v>(PL)ITB-KOT-2020/1561 wydanie 1 15/12/2020; (SK)SK TP-19/0004-verzia 02 23/03/2022; (RO)AT 017-05-4053-2024 28/02/2024</v>
          </cell>
          <cell r="M2732" t="str">
            <v>(PL)04/2020 30/05/2023; (SK)01/2022 23/03/2022; (RO)01/2024 28/02/2024</v>
          </cell>
          <cell r="N2732" t="str">
            <v>B</v>
          </cell>
          <cell r="O2732" t="str">
            <v>-</v>
          </cell>
          <cell r="P2732" t="str">
            <v>-</v>
          </cell>
          <cell r="Q2732" t="str">
            <v>-</v>
          </cell>
          <cell r="R2732" t="str">
            <v>15</v>
          </cell>
          <cell r="S2732" t="str">
            <v/>
          </cell>
          <cell r="T2732" t="str">
            <v>THALE sp. z o.o. sp.k.</v>
          </cell>
          <cell r="U2732" t="str">
            <v>11-041 Olsztyn, Poland, Wilimowo 2, Poland</v>
          </cell>
          <cell r="V2732" t="str">
            <v>ocynk galwaniczny</v>
          </cell>
          <cell r="W2732" t="str">
            <v>U-PSFUC-160-1000</v>
          </cell>
        </row>
        <row r="2733">
          <cell r="A2733">
            <v>16582</v>
          </cell>
          <cell r="B2733" t="str">
            <v>80370516810</v>
          </cell>
          <cell r="C2733" t="str">
            <v>U-PSFUC-160-500 UTWIERDZENIE PSFUC FI 160 (165-170MM) 500MM</v>
          </cell>
          <cell r="D2733" t="str">
            <v>5907754243064</v>
          </cell>
          <cell r="E2733" t="str">
            <v>1</v>
          </cell>
          <cell r="F2733" t="str">
            <v>Utwierdzenie PSFUC fi 160 (165-170mm) 500mm</v>
          </cell>
          <cell r="G2733" t="str">
            <v>U-PSFUC 160 (165-170mm) 500mm</v>
          </cell>
          <cell r="H2733" t="str">
            <v>U-PSFUC 160 (165-170mm) lenght 500mm</v>
          </cell>
          <cell r="I2733" t="str">
            <v>Stovas PSFUC fi 160 (165-170mm) 500mm</v>
          </cell>
          <cell r="J2733" t="str">
            <v>Konzola pre pevné body U-PSFUC 160 (165-170mm) 500mm</v>
          </cell>
          <cell r="K2733" t="str">
            <v>U-PSFUC 160 (165-170mm) 500mm</v>
          </cell>
          <cell r="L2733" t="str">
            <v>(PL)ITB-KOT-2020/1561 wydanie 1 15/12/2020; (SK)SK TP-19/0004-verzia 02 23/03/2022; (RO)AT 017-05-4053-2024 28/02/2024</v>
          </cell>
          <cell r="M2733" t="str">
            <v>(PL)04/2020 30/05/2023; (SK)01/2022 23/03/2022; (RO)01/2024 28/02/2024</v>
          </cell>
          <cell r="N2733" t="str">
            <v>B</v>
          </cell>
          <cell r="O2733" t="str">
            <v>-</v>
          </cell>
          <cell r="P2733" t="str">
            <v>-</v>
          </cell>
          <cell r="Q2733" t="str">
            <v>-</v>
          </cell>
          <cell r="R2733" t="str">
            <v>15</v>
          </cell>
          <cell r="S2733" t="str">
            <v/>
          </cell>
          <cell r="T2733" t="str">
            <v>THALE sp. z o.o. sp.k.</v>
          </cell>
          <cell r="U2733" t="str">
            <v>11-041 Olsztyn, Poland, Wilimowo 2, Poland</v>
          </cell>
          <cell r="V2733" t="str">
            <v>ocynk galwaniczny</v>
          </cell>
          <cell r="W2733" t="str">
            <v>U-PSFUC-160-500</v>
          </cell>
        </row>
        <row r="2734">
          <cell r="A2734">
            <v>15996</v>
          </cell>
          <cell r="B2734" t="str">
            <v>80310111402</v>
          </cell>
          <cell r="C2734" t="str">
            <v>N-PST-110 OBEJMA PST 110 (108-115MM) NC</v>
          </cell>
          <cell r="D2734" t="str">
            <v>5907754257443</v>
          </cell>
          <cell r="E2734" t="str">
            <v>1</v>
          </cell>
          <cell r="F2734" t="str">
            <v>Obejma PST 110 (108-115mm) NC</v>
          </cell>
          <cell r="G2734" t="str">
            <v>Heavy duty pipe clamp PST 110 (108-115mm) NC</v>
          </cell>
          <cell r="H2734" t="str">
            <v>Fixpont bilincs PST 110 (108-115mm) NC</v>
          </cell>
          <cell r="I2734" t="str">
            <v>Laikiklis PST  110 (108-115mm) NC</v>
          </cell>
          <cell r="K2734" t="str">
            <v>Colier masive punct fix PST 110 (108-115mm) NC</v>
          </cell>
          <cell r="L2734" t="str">
            <v>-</v>
          </cell>
          <cell r="M2734" t="str">
            <v>-</v>
          </cell>
          <cell r="N2734" t="str">
            <v>-</v>
          </cell>
          <cell r="O2734" t="str">
            <v>-</v>
          </cell>
          <cell r="P2734" t="str">
            <v>-</v>
          </cell>
          <cell r="Q2734" t="str">
            <v>-</v>
          </cell>
          <cell r="R2734" t="str">
            <v>0</v>
          </cell>
          <cell r="S2734" t="str">
            <v/>
          </cell>
          <cell r="T2734" t="str">
            <v>THALE sp. z o.o. sp.k.</v>
          </cell>
          <cell r="U2734" t="str">
            <v>11-041 Olsztyn, Poland, Wilimowo 2, Poland</v>
          </cell>
          <cell r="V2734" t="str">
            <v/>
          </cell>
          <cell r="W2734" t="str">
            <v>N-PST-110</v>
          </cell>
        </row>
        <row r="2735">
          <cell r="A2735">
            <v>27182</v>
          </cell>
          <cell r="B2735" t="str">
            <v>80180122002</v>
          </cell>
          <cell r="C2735" t="str">
            <v>N-KB-M12-200 SKR KABŁĄK M12 200 SKR</v>
          </cell>
          <cell r="D2735" t="str">
            <v>5907754261945</v>
          </cell>
          <cell r="E2735" t="str">
            <v>1</v>
          </cell>
          <cell r="F2735" t="str">
            <v>Kabłąk M12 200 SKR</v>
          </cell>
          <cell r="G2735" t="str">
            <v>U-bolt M12 200 SKR</v>
          </cell>
          <cell r="H2735" t="str">
            <v>Köracél kengyel M12 200 SKR</v>
          </cell>
          <cell r="I2735" t="str">
            <v>Kilpa M12 200 SKR</v>
          </cell>
          <cell r="K2735" t="str">
            <v>Cabluri M12 200 SKR</v>
          </cell>
          <cell r="L2735" t="str">
            <v>-</v>
          </cell>
          <cell r="M2735" t="str">
            <v>-</v>
          </cell>
          <cell r="N2735" t="str">
            <v>-</v>
          </cell>
          <cell r="O2735" t="str">
            <v>-</v>
          </cell>
          <cell r="P2735" t="str">
            <v>-</v>
          </cell>
          <cell r="Q2735" t="str">
            <v>-</v>
          </cell>
          <cell r="R2735" t="str">
            <v>0</v>
          </cell>
          <cell r="S2735" t="str">
            <v/>
          </cell>
          <cell r="T2735" t="str">
            <v>THALE sp. z o.o. sp.k.</v>
          </cell>
          <cell r="U2735" t="str">
            <v>11-041 Olsztyn, Poland, Wilimowo 2, Poland</v>
          </cell>
          <cell r="V2735" t="str">
            <v>pasywacja</v>
          </cell>
          <cell r="W2735" t="str">
            <v>N-KB-M12-200 SKR</v>
          </cell>
        </row>
        <row r="2736">
          <cell r="A2736">
            <v>19363</v>
          </cell>
          <cell r="B2736" t="str">
            <v>81400014000</v>
          </cell>
          <cell r="C2736" t="str">
            <v>ZL-M14 ZŁĄCZKA M14</v>
          </cell>
          <cell r="D2736" t="str">
            <v>5907754205611</v>
          </cell>
          <cell r="E2736" t="str">
            <v>1</v>
          </cell>
          <cell r="F2736" t="str">
            <v>Złączka M14</v>
          </cell>
          <cell r="G2736" t="str">
            <v>Hex rod coupling M14</v>
          </cell>
          <cell r="H2736" t="str">
            <v>Menetesszár toldó M14</v>
          </cell>
          <cell r="I2736" t="str">
            <v>Jungtis M14</v>
          </cell>
          <cell r="J2736" t="str">
            <v>Šesťhranná spojka M14</v>
          </cell>
          <cell r="K2736" t="str">
            <v>Racorduri M14</v>
          </cell>
          <cell r="L2736" t="str">
            <v>-</v>
          </cell>
          <cell r="M2736" t="str">
            <v>-</v>
          </cell>
          <cell r="N2736" t="str">
            <v>-</v>
          </cell>
          <cell r="O2736" t="str">
            <v>-</v>
          </cell>
          <cell r="P2736" t="str">
            <v>-</v>
          </cell>
          <cell r="Q2736" t="str">
            <v>-</v>
          </cell>
          <cell r="R2736" t="str">
            <v>0</v>
          </cell>
          <cell r="S2736" t="str">
            <v/>
          </cell>
          <cell r="T2736" t="str">
            <v>THALE sp. z o.o. sp.k.</v>
          </cell>
          <cell r="U2736" t="str">
            <v>11-041 Olsztyn, Poland, Wilimowo 2, Poland</v>
          </cell>
          <cell r="V2736" t="str">
            <v>ocynk galwaniczny</v>
          </cell>
          <cell r="W2736" t="str">
            <v>ZL-M14</v>
          </cell>
        </row>
        <row r="2737">
          <cell r="A2737">
            <v>24818</v>
          </cell>
          <cell r="B2737" t="str">
            <v>81310412408</v>
          </cell>
          <cell r="C2737" t="str">
            <v>XP-KLM-MH-D KLAMRA PROFILU MH-D</v>
          </cell>
          <cell r="D2737" t="str">
            <v>5907754257948</v>
          </cell>
          <cell r="E2737" t="str">
            <v>4</v>
          </cell>
          <cell r="F2737" t="str">
            <v>Klamra profilu MH-D</v>
          </cell>
          <cell r="G2737" t="str">
            <v>Channel beam clamp MH-D</v>
          </cell>
          <cell r="H2737" t="str">
            <v>Tartókapocs MH-D</v>
          </cell>
          <cell r="I2737" t="str">
            <v>Sagtis MH-D profiliui</v>
          </cell>
          <cell r="J2737" t="str">
            <v>Nosníková svorka KLM MH-D</v>
          </cell>
          <cell r="K2737" t="str">
            <v>Clema pentru profile de otel MFH-D</v>
          </cell>
          <cell r="L2737" t="str">
            <v>(PL)ITB-KOT-2020/1562 wydanie 1 23/12/2020; (HU)A-101/2016 18/11/2021; (RO)AT 017-05-4053-2024 28/02/2024</v>
          </cell>
          <cell r="M2737" t="str">
            <v>(PL)05/2020 30/05/2023; (HU)02/2021 18/11/2021; (RO)01/2024 28/02/2024</v>
          </cell>
          <cell r="N2737" t="str">
            <v>B</v>
          </cell>
          <cell r="O2737" t="str">
            <v>-</v>
          </cell>
          <cell r="P2737" t="str">
            <v>-</v>
          </cell>
          <cell r="Q2737" t="str">
            <v>-</v>
          </cell>
          <cell r="R2737" t="str">
            <v>15</v>
          </cell>
          <cell r="S2737" t="str">
            <v/>
          </cell>
          <cell r="T2737" t="str">
            <v>THALE sp. z o.o. sp.k.</v>
          </cell>
          <cell r="U2737" t="str">
            <v>11-041 Olsztyn, Poland, Wilimowo 2, Poland</v>
          </cell>
          <cell r="V2737" t="str">
            <v>ocynk lamelarny</v>
          </cell>
          <cell r="W2737" t="str">
            <v>XP-KLM-MH-D</v>
          </cell>
        </row>
        <row r="2738">
          <cell r="A2738">
            <v>30938</v>
          </cell>
          <cell r="B2738" t="str">
            <v>80628025000</v>
          </cell>
          <cell r="C2738" t="str">
            <v>NKE250 KOŁNIERZ NIPRO ECG 250MM_x001F__x001F_</v>
          </cell>
          <cell r="D2738" t="str">
            <v>5907754268623</v>
          </cell>
          <cell r="E2738" t="str">
            <v>1</v>
          </cell>
          <cell r="F2738" t="str">
            <v>Kołnierz Nipro ECG 250mm</v>
          </cell>
          <cell r="G2738" t="str">
            <v>Nipro ECG Collar 250mm</v>
          </cell>
          <cell r="H2738" t="str">
            <v>Nipro gallér ECG 250mm</v>
          </cell>
          <cell r="I2738" t="str">
            <v>Nipro apykakl ECG 250mm</v>
          </cell>
          <cell r="J2738" t="str">
            <v>Príruba Nipro ECG 250mm</v>
          </cell>
          <cell r="K2738" t="str">
            <v>Guler Nipro ECG 250mm</v>
          </cell>
          <cell r="L2738" t="str">
            <v>(EU)ETA-22/0020 17/03/2022</v>
          </cell>
          <cell r="M2738" t="str">
            <v>(EU)DoP/03/E/2022 30/05/2023</v>
          </cell>
          <cell r="N2738" t="str">
            <v>-</v>
          </cell>
          <cell r="O2738" t="str">
            <v>CE</v>
          </cell>
          <cell r="P2738" t="str">
            <v>-</v>
          </cell>
          <cell r="Q2738" t="str">
            <v>-</v>
          </cell>
          <cell r="R2738" t="str">
            <v>22</v>
          </cell>
          <cell r="S2738" t="str">
            <v/>
          </cell>
          <cell r="T2738" t="str">
            <v>THALE sp. z o.o. sp.k.</v>
          </cell>
          <cell r="U2738" t="str">
            <v>11-041 Olsztyn, Poland, Wilimowo 2, Poland</v>
          </cell>
          <cell r="V2738" t="str">
            <v/>
          </cell>
          <cell r="W2738" t="str">
            <v>NKE250</v>
          </cell>
        </row>
        <row r="2739">
          <cell r="A2739">
            <v>30913</v>
          </cell>
          <cell r="B2739" t="str">
            <v/>
          </cell>
          <cell r="C2739" t="str">
            <v>VN8N12 NAKRĘTKA 6-KĄT. A2-80 M12</v>
          </cell>
          <cell r="D2739" t="str">
            <v/>
          </cell>
          <cell r="E2739" t="str">
            <v>30</v>
          </cell>
          <cell r="F2739" t="str">
            <v>Nakrętka 6-kąt. A2-80 M12</v>
          </cell>
          <cell r="G2739" t="str">
            <v>Hex. nut  A2-80 M12</v>
          </cell>
          <cell r="H2739" t="str">
            <v>Hatlapú anya A2-80 M12</v>
          </cell>
          <cell r="I2739" t="str">
            <v>Šešiakampe veržle A2-80 M12</v>
          </cell>
          <cell r="J2739" t="str">
            <v>6-hranná matica A2-80 M12</v>
          </cell>
          <cell r="K2739" t="str">
            <v>Piulita hexagonala A2-80 M12</v>
          </cell>
          <cell r="L2739" t="str">
            <v>-</v>
          </cell>
          <cell r="M2739" t="str">
            <v>-</v>
          </cell>
          <cell r="N2739" t="str">
            <v>-</v>
          </cell>
          <cell r="O2739" t="str">
            <v>-</v>
          </cell>
          <cell r="P2739" t="str">
            <v>-</v>
          </cell>
          <cell r="Q2739" t="str">
            <v>-</v>
          </cell>
          <cell r="S2739" t="str">
            <v/>
          </cell>
          <cell r="T2739" t="str">
            <v>THALE sp. z o.o. sp.k.</v>
          </cell>
          <cell r="U2739" t="str">
            <v>11-041 Olsztyn, Poland, Wilimowo 2, Poland</v>
          </cell>
          <cell r="V2739" t="str">
            <v>pasywacja</v>
          </cell>
          <cell r="W2739" t="str">
            <v>VN8N12</v>
          </cell>
        </row>
        <row r="2740">
          <cell r="A2740">
            <v>31014</v>
          </cell>
          <cell r="B2740" t="str">
            <v>81431080750</v>
          </cell>
          <cell r="C2740" t="str">
            <v>ULS8X75 KOTWA  ROZPOROWA ULS M8X75MM</v>
          </cell>
          <cell r="D2740" t="str">
            <v>5907754268982</v>
          </cell>
          <cell r="E2740" t="str">
            <v>100</v>
          </cell>
          <cell r="F2740" t="str">
            <v>Kotwa rozporowa ULS M8X75mm</v>
          </cell>
          <cell r="G2740" t="str">
            <v>Zinc-flake bolt anchor ULS M8X75mm</v>
          </cell>
          <cell r="H2740" t="str">
            <v>Cink bevonatos alapcsavar ULS M8X75mm</v>
          </cell>
          <cell r="I2740" t="str">
            <v>Issipleciantis ankeris ULS M8X75mm</v>
          </cell>
          <cell r="J2740" t="str">
            <v>Rozpínacia skrutka-kotva ULS M8X75mm</v>
          </cell>
          <cell r="K2740" t="str">
            <v>Ancore de distantare din ote ULS M8X75mm</v>
          </cell>
          <cell r="L2740" t="str">
            <v>(EU)ETA 22/0142 23/03/2022</v>
          </cell>
          <cell r="M2740" t="str">
            <v>(EU)DoP/05/E/2022 30/05/2023</v>
          </cell>
          <cell r="N2740" t="str">
            <v>-</v>
          </cell>
          <cell r="O2740" t="str">
            <v>CE</v>
          </cell>
          <cell r="P2740" t="str">
            <v>-</v>
          </cell>
          <cell r="Q2740" t="str">
            <v>-</v>
          </cell>
          <cell r="R2740" t="str">
            <v>22</v>
          </cell>
          <cell r="S2740" t="str">
            <v/>
          </cell>
          <cell r="T2740" t="str">
            <v>THALE sp. z o.o. sp.k.</v>
          </cell>
          <cell r="U2740" t="str">
            <v>11-041 Olsztyn, Poland, Wilimowo 2, Poland</v>
          </cell>
          <cell r="V2740" t="str">
            <v/>
          </cell>
          <cell r="W2740" t="str">
            <v>ULS8X75</v>
          </cell>
        </row>
        <row r="2741">
          <cell r="A2741">
            <v>30198</v>
          </cell>
          <cell r="B2741" t="str">
            <v>81470101000</v>
          </cell>
          <cell r="C2741" t="str">
            <v>M10X1000 PRĘT GWINTOWANY M10X1000MM</v>
          </cell>
          <cell r="D2741" t="str">
            <v>5907754204423</v>
          </cell>
          <cell r="E2741" t="str">
            <v>25</v>
          </cell>
          <cell r="F2741" t="str">
            <v>Pręt gwintowany M10x1000mm</v>
          </cell>
          <cell r="G2741" t="str">
            <v>Threaded rod M10x1000mm</v>
          </cell>
          <cell r="H2741" t="str">
            <v>Menetesszár M10x1000mm</v>
          </cell>
          <cell r="I2741" t="str">
            <v>Srieginis strypas  M10x1000mm</v>
          </cell>
          <cell r="J2741" t="str">
            <v>Závitová tyč M10x1000mm</v>
          </cell>
          <cell r="K2741" t="str">
            <v>Tije filetate M10x1000mm</v>
          </cell>
          <cell r="L2741" t="str">
            <v>(PL)ITB-KOT-2020/1562 wydanie 1 23/12/2020; (SK)SK TP-19/0004-verzia 02 23/03/2022; (RO)AT 017-05-4053-2024 28/02/2024</v>
          </cell>
          <cell r="M2741" t="str">
            <v>(PL)05/2020 30/05/2023; (SK)01/2022 23/03/2022; (RO)01/2024 28/02/2024</v>
          </cell>
          <cell r="N2741" t="str">
            <v>B</v>
          </cell>
          <cell r="O2741" t="str">
            <v>-</v>
          </cell>
          <cell r="P2741" t="str">
            <v>-</v>
          </cell>
          <cell r="Q2741" t="str">
            <v>-</v>
          </cell>
          <cell r="R2741" t="str">
            <v>15</v>
          </cell>
          <cell r="S2741" t="str">
            <v/>
          </cell>
          <cell r="T2741" t="str">
            <v>THALE sp. z o.o. sp.k.</v>
          </cell>
          <cell r="U2741" t="str">
            <v>11-041 Olsztyn, Poland, Wilimowo 2, Poland</v>
          </cell>
          <cell r="V2741" t="str">
            <v>ocynk galwaniczny</v>
          </cell>
          <cell r="W2741" t="str">
            <v>M10X1000</v>
          </cell>
        </row>
        <row r="2742">
          <cell r="A2742">
            <v>31532</v>
          </cell>
          <cell r="B2742" t="str">
            <v>90000021917</v>
          </cell>
          <cell r="C2742" t="str">
            <v>YOGPDPZ40200 H=1200MM FASOLKI PODPORA DACHOWA Z FASOLKAMI O PROFILU ZAMKNIETYM 40X40H=1200</v>
          </cell>
          <cell r="D2742" t="str">
            <v>5907754270060</v>
          </cell>
          <cell r="E2742" t="str">
            <v>1</v>
          </cell>
          <cell r="L2742" t="str">
            <v>-</v>
          </cell>
          <cell r="M2742" t="str">
            <v>-</v>
          </cell>
          <cell r="N2742" t="str">
            <v>-</v>
          </cell>
          <cell r="O2742" t="str">
            <v>-</v>
          </cell>
          <cell r="P2742" t="str">
            <v>-</v>
          </cell>
          <cell r="Q2742" t="str">
            <v>-</v>
          </cell>
          <cell r="R2742" t="str">
            <v>0</v>
          </cell>
          <cell r="S2742" t="str">
            <v/>
          </cell>
          <cell r="T2742" t="str">
            <v>THALE sp. z o.o. sp.k.</v>
          </cell>
          <cell r="U2742" t="str">
            <v>11-041 Olsztyn, Poland, Wilimowo 2, Poland</v>
          </cell>
          <cell r="V2742" t="str">
            <v/>
          </cell>
          <cell r="W2742" t="str">
            <v>YOGPDPZ40200 H=1200 MM</v>
          </cell>
        </row>
        <row r="2743">
          <cell r="A2743">
            <v>26443</v>
          </cell>
          <cell r="B2743" t="str">
            <v>80130325008</v>
          </cell>
          <cell r="C2743" t="str">
            <v>XPZD-54 BK OBEJMA DUO 54 (50-54) BK</v>
          </cell>
          <cell r="D2743" t="str">
            <v>5907754260153</v>
          </cell>
          <cell r="E2743" t="str">
            <v>25</v>
          </cell>
          <cell r="F2743" t="str">
            <v>Obejma DUO 54  (50-54) BK</v>
          </cell>
          <cell r="G2743" t="str">
            <v>Pipe clamp DUO 54  (50-54) BK</v>
          </cell>
          <cell r="H2743" t="str">
            <v>Csőbilincs DUO 54 (50-54) BK</v>
          </cell>
          <cell r="I2743" t="str">
            <v>Laikilis DUO 54  (50-54) BK</v>
          </cell>
          <cell r="J2743" t="str">
            <v>Objímka DUO 54  (50-54) BK</v>
          </cell>
          <cell r="K2743" t="str">
            <v>Colier tip DUO 54  (50-54) BK</v>
          </cell>
          <cell r="L2743" t="str">
            <v>(PL)ITB-KOT-2018/0744 wydanie 2 27/03/2020; (SK)SK TP-19/0004-verzia 02 23/03/2022; (RO)AT 017-05-4053-2024 28/02/2024</v>
          </cell>
          <cell r="M2743" t="str">
            <v>(PL)01/2020 30/05/2023; (SK)01/2022 23/03/2022; (RO)01/2024 28/02/2024</v>
          </cell>
          <cell r="N2743" t="str">
            <v>B</v>
          </cell>
          <cell r="O2743" t="str">
            <v>-</v>
          </cell>
          <cell r="P2743" t="str">
            <v>-</v>
          </cell>
          <cell r="Q2743" t="str">
            <v>-</v>
          </cell>
          <cell r="R2743" t="str">
            <v>20</v>
          </cell>
          <cell r="S2743" t="str">
            <v/>
          </cell>
          <cell r="T2743" t="str">
            <v>THALE sp. z o.o. sp.k.</v>
          </cell>
          <cell r="U2743" t="str">
            <v>11-041 Olsztyn, Poland, Wilimowo 2, Poland</v>
          </cell>
          <cell r="V2743" t="str">
            <v/>
          </cell>
          <cell r="W2743" t="str">
            <v>XPZD-54 BK</v>
          </cell>
        </row>
        <row r="2744">
          <cell r="A2744">
            <v>26438</v>
          </cell>
          <cell r="B2744" t="str">
            <v>80130304108</v>
          </cell>
          <cell r="C2744" t="str">
            <v>XPZD-2 BK OBEJMA DUO 2  (60-65) BK</v>
          </cell>
          <cell r="D2744" t="str">
            <v>5907754260092</v>
          </cell>
          <cell r="E2744" t="str">
            <v>25</v>
          </cell>
          <cell r="F2744" t="str">
            <v>Obejma DUO 2  (60-65) BK</v>
          </cell>
          <cell r="G2744" t="str">
            <v>Pipe clamp DUO 2  (60-65) BK</v>
          </cell>
          <cell r="H2744" t="str">
            <v>Csőbilincs DUO 2 (60-65) BK</v>
          </cell>
          <cell r="I2744" t="str">
            <v>Laikilis DUO 2  (60-65) BK</v>
          </cell>
          <cell r="J2744" t="str">
            <v>Objímka DUO 2  (60-65) BK</v>
          </cell>
          <cell r="K2744" t="str">
            <v>Colier tip DUO 2  (60-65) BK</v>
          </cell>
          <cell r="L2744" t="str">
            <v>(PL)ITB-KOT-2018/0744 wydanie 2 27/03/2020; (SK)SK TP-19/0004-verzia 02 23/03/2022; (RO)AT 017-05-4053-2024 28/02/2024</v>
          </cell>
          <cell r="M2744" t="str">
            <v>(PL)01/2020 30/05/2023; (SK)01/2022 23/03/2022; (RO)01/2024 28/02/2024</v>
          </cell>
          <cell r="N2744" t="str">
            <v>B</v>
          </cell>
          <cell r="O2744" t="str">
            <v>-</v>
          </cell>
          <cell r="P2744" t="str">
            <v>-</v>
          </cell>
          <cell r="Q2744" t="str">
            <v>-</v>
          </cell>
          <cell r="R2744" t="str">
            <v>20</v>
          </cell>
          <cell r="S2744" t="str">
            <v/>
          </cell>
          <cell r="T2744" t="str">
            <v>THALE sp. z o.o. sp.k.</v>
          </cell>
          <cell r="U2744" t="str">
            <v>11-041 Olsztyn, Poland, Wilimowo 2, Poland</v>
          </cell>
          <cell r="V2744" t="str">
            <v>ocynk lamelarny</v>
          </cell>
          <cell r="W2744" t="str">
            <v>XPZD-2 BK</v>
          </cell>
        </row>
        <row r="2745">
          <cell r="A2745">
            <v>26441</v>
          </cell>
          <cell r="B2745" t="str">
            <v>80130310008</v>
          </cell>
          <cell r="C2745" t="str">
            <v>XPZD-3 BK OBEJMA DUO 3 (85-91) BK</v>
          </cell>
          <cell r="D2745" t="str">
            <v>5907754260122</v>
          </cell>
          <cell r="E2745" t="str">
            <v>25</v>
          </cell>
          <cell r="F2745" t="str">
            <v>Obejma DUO 3  (85-91)  BK</v>
          </cell>
          <cell r="G2745" t="str">
            <v>Pipe clamp DUO 3 (85-91) BK</v>
          </cell>
          <cell r="H2745" t="str">
            <v>Csőbilincs DUO 3  (85-91) BK</v>
          </cell>
          <cell r="I2745" t="str">
            <v>Laikilis DUO 3  (85-91) BK</v>
          </cell>
          <cell r="J2745" t="str">
            <v>Objímka DUO 3  (85-91) BK</v>
          </cell>
          <cell r="K2745" t="str">
            <v>Colier tip DUO 3  (85-91) BK</v>
          </cell>
          <cell r="L2745" t="str">
            <v>(PL)ITB-KOT-2018/0744 wydanie 2 27/03/2020; (SK)SK TP-19/0004-verzia 02 23/03/2022; (RO)AT 017-05-4053-2024 28/02/2024</v>
          </cell>
          <cell r="M2745" t="str">
            <v>(PL)01/2020 30/05/2023; (SK)01/2022 23/03/2022; (RO)01/2024 28/02/2024</v>
          </cell>
          <cell r="N2745" t="str">
            <v>B</v>
          </cell>
          <cell r="O2745" t="str">
            <v>-</v>
          </cell>
          <cell r="P2745" t="str">
            <v>-</v>
          </cell>
          <cell r="Q2745" t="str">
            <v>-</v>
          </cell>
          <cell r="R2745" t="str">
            <v>20</v>
          </cell>
          <cell r="S2745" t="str">
            <v/>
          </cell>
          <cell r="T2745" t="str">
            <v>THALE sp. z o.o. sp.k.</v>
          </cell>
          <cell r="U2745" t="str">
            <v>11-041 Olsztyn, Poland, Wilimowo 2, Poland</v>
          </cell>
          <cell r="V2745" t="str">
            <v>ocynk lamelarny</v>
          </cell>
          <cell r="W2745" t="str">
            <v>XPZD-3 BK</v>
          </cell>
        </row>
        <row r="2746">
          <cell r="A2746">
            <v>26968</v>
          </cell>
          <cell r="B2746" t="str">
            <v/>
          </cell>
          <cell r="C2746" t="str">
            <v>LP-5000 ZKL ZAWIESIE LINKOWE Z PĘTLĄ 5000MM</v>
          </cell>
          <cell r="D2746" t="str">
            <v/>
          </cell>
          <cell r="E2746" t="str">
            <v>10</v>
          </cell>
          <cell r="F2746" t="str">
            <v>Zawiesie linkowe z pętlą 5000mm</v>
          </cell>
          <cell r="G2746" t="str">
            <v>Wire rope suspension with loop 5000mm</v>
          </cell>
          <cell r="H2746" t="str">
            <v>Drótkötél hurokkal 5000mm</v>
          </cell>
          <cell r="I2746" t="str">
            <v>Troselio pakabinimo sistema LP 5000mm</v>
          </cell>
          <cell r="J2746" t="str">
            <v>Drôtené lano so slučkou 5000mm</v>
          </cell>
          <cell r="K2746" t="str">
            <v>Cablu de o?el cu bucla 5000mm</v>
          </cell>
          <cell r="L2746" t="str">
            <v>(PL)ITB-KOT-2020/1316 wydanie 1 02/06/2020; (SK)SK TP-19/0004-verzia 02 23/03/2022; (RO)AT 017-05-4053-2024 28/02/2024</v>
          </cell>
          <cell r="M2746" t="str">
            <v>(PL)02/2020 30/05/2023; (SK)01/2022 23/03/2022; (RO)01/2024 28/02/2024</v>
          </cell>
          <cell r="N2746" t="str">
            <v>B</v>
          </cell>
          <cell r="O2746" t="str">
            <v>-</v>
          </cell>
          <cell r="P2746" t="str">
            <v>-</v>
          </cell>
          <cell r="Q2746" t="str">
            <v>-</v>
          </cell>
          <cell r="R2746" t="str">
            <v>20</v>
          </cell>
          <cell r="S2746" t="str">
            <v/>
          </cell>
          <cell r="T2746" t="str">
            <v>THALE sp. z o.o. sp.k.</v>
          </cell>
          <cell r="U2746" t="str">
            <v>11-041 Olsztyn, Poland, Wilimowo 2, Poland</v>
          </cell>
          <cell r="V2746" t="str">
            <v/>
          </cell>
          <cell r="W2746" t="str">
            <v>LP-5000 ZKL</v>
          </cell>
        </row>
        <row r="2747">
          <cell r="A2747">
            <v>31537</v>
          </cell>
          <cell r="B2747" t="str">
            <v>90000021617</v>
          </cell>
          <cell r="C2747" t="str">
            <v>YOGPDPZ60200 H=800 MM FASOLKI PODPORA DACHOWA Z FASOLKAMI O PROFILU ZAMKNIETYM 60X60 H=800</v>
          </cell>
          <cell r="D2747" t="str">
            <v>5907754270039</v>
          </cell>
          <cell r="E2747" t="str">
            <v>1</v>
          </cell>
          <cell r="L2747" t="str">
            <v>-</v>
          </cell>
          <cell r="M2747" t="str">
            <v>-</v>
          </cell>
          <cell r="N2747" t="str">
            <v>-</v>
          </cell>
          <cell r="O2747" t="str">
            <v>-</v>
          </cell>
          <cell r="P2747" t="str">
            <v>-</v>
          </cell>
          <cell r="Q2747" t="str">
            <v>-</v>
          </cell>
          <cell r="S2747" t="str">
            <v/>
          </cell>
          <cell r="T2747" t="str">
            <v>THALE sp. z o.o. sp.k.</v>
          </cell>
          <cell r="U2747" t="str">
            <v>11-041 Olsztyn, Poland, Wilimowo 2, Poland</v>
          </cell>
          <cell r="V2747" t="str">
            <v/>
          </cell>
          <cell r="W2747" t="str">
            <v>YOGPDPZ60200 H=800 MM</v>
          </cell>
        </row>
        <row r="2748">
          <cell r="A2748">
            <v>26440</v>
          </cell>
          <cell r="B2748" t="str">
            <v>80130317208</v>
          </cell>
          <cell r="C2748" t="str">
            <v>XPZD-3/8 BK OBEJMA DUO 3/8  (15-17) BK</v>
          </cell>
          <cell r="D2748" t="str">
            <v>5907754260115</v>
          </cell>
          <cell r="E2748" t="str">
            <v>50</v>
          </cell>
          <cell r="F2748" t="str">
            <v>Obejma DUO 3/8 (15-17) BK</v>
          </cell>
          <cell r="G2748" t="str">
            <v>Pipe clamp DUO 3/8 (15-17) BK</v>
          </cell>
          <cell r="H2748" t="str">
            <v>Csőbilincs DUO 3/8  (15-17) BK</v>
          </cell>
          <cell r="I2748" t="str">
            <v>Laikilis DUO 3/8 (15-17) BK</v>
          </cell>
          <cell r="J2748" t="str">
            <v>Objímka DUO 3/8 (15-17) BK</v>
          </cell>
          <cell r="K2748" t="str">
            <v>Colier tip DUO 3/8  (15-17) BK</v>
          </cell>
          <cell r="L2748" t="str">
            <v>(PL)ITB-KOT-2018/0744 wydanie 2 27/03/2020; (SK)SK TP-19/0004-verzia 02 23/03/2022; (RO)AT 017-05-4053-2024 28/02/2024</v>
          </cell>
          <cell r="M2748" t="str">
            <v>(PL)01/2020 30/05/2023; (SK)01/2022 23/03/2022; (RO)01/2024 28/02/2024</v>
          </cell>
          <cell r="N2748" t="str">
            <v>B</v>
          </cell>
          <cell r="O2748" t="str">
            <v>-</v>
          </cell>
          <cell r="P2748" t="str">
            <v>-</v>
          </cell>
          <cell r="Q2748" t="str">
            <v>-</v>
          </cell>
          <cell r="R2748" t="str">
            <v>20</v>
          </cell>
          <cell r="S2748" t="str">
            <v/>
          </cell>
          <cell r="T2748" t="str">
            <v>THALE sp. z o.o. sp.k.</v>
          </cell>
          <cell r="U2748" t="str">
            <v>11-041 Olsztyn, Poland, Wilimowo 2, Poland</v>
          </cell>
          <cell r="V2748" t="str">
            <v>ocynk lamelarny</v>
          </cell>
          <cell r="W2748" t="str">
            <v>XPZD-3/8 BK</v>
          </cell>
        </row>
        <row r="2749">
          <cell r="A2749">
            <v>7307</v>
          </cell>
          <cell r="B2749" t="str">
            <v>80930307502</v>
          </cell>
          <cell r="C2749" t="str">
            <v>N-SS-A2,0-750 KONSOLA A 750MM</v>
          </cell>
          <cell r="D2749" t="str">
            <v>5907754219045</v>
          </cell>
          <cell r="E2749" t="str">
            <v>1</v>
          </cell>
          <cell r="F2749" t="str">
            <v>Konsola A 750mm</v>
          </cell>
          <cell r="G2749" t="str">
            <v>Cantilever arm A 750mm</v>
          </cell>
          <cell r="H2749" t="str">
            <v>Hosszanti sínkonzol A 750mm</v>
          </cell>
          <cell r="I2749" t="str">
            <v>Konsole A 750mm</v>
          </cell>
          <cell r="J2749" t="str">
            <v>Montážna konzola SS-A2,0 750mm</v>
          </cell>
          <cell r="K2749" t="str">
            <v>Brat consola A 750mm</v>
          </cell>
          <cell r="L2749" t="str">
            <v>(PL)ITB-KOT-2020/1562 wydanie 1 23/12/2020; (HU)A-101/2016 18/11/2021; (SK)SK TP-19/0004-verzia 02 23/03/2022; (RO)AT 017-05-4053-2024 28/02/2024</v>
          </cell>
          <cell r="M2749" t="str">
            <v>(PL)05/2020 30/05/2023; (HU)02/2021 18/11/2021; (SK)01/2022 23/03/2022; (RO)01/2024 28/02/2024</v>
          </cell>
          <cell r="N2749" t="str">
            <v>B</v>
          </cell>
          <cell r="O2749" t="str">
            <v>-</v>
          </cell>
          <cell r="P2749" t="str">
            <v>-</v>
          </cell>
          <cell r="Q2749" t="str">
            <v>-</v>
          </cell>
          <cell r="R2749" t="str">
            <v>15</v>
          </cell>
          <cell r="S2749" t="str">
            <v/>
          </cell>
          <cell r="T2749" t="str">
            <v>THALE sp. z o.o. sp.k.</v>
          </cell>
          <cell r="U2749" t="str">
            <v>11-041 Olsztyn, Poland, Wilimowo 2, Poland</v>
          </cell>
          <cell r="V2749" t="str">
            <v>pasywacja</v>
          </cell>
          <cell r="W2749" t="str">
            <v>N-SS-A2,0-750</v>
          </cell>
        </row>
        <row r="2750">
          <cell r="A2750">
            <v>26436</v>
          </cell>
          <cell r="B2750" t="str">
            <v>80130312008</v>
          </cell>
          <cell r="C2750" t="str">
            <v>XPZD-1 BK OBEJMA DUO 1  (33-37) BK</v>
          </cell>
          <cell r="D2750" t="str">
            <v>5907754260078</v>
          </cell>
          <cell r="E2750" t="str">
            <v>50</v>
          </cell>
          <cell r="F2750" t="str">
            <v>Obejma DUO 1 (33-37) BK</v>
          </cell>
          <cell r="G2750" t="str">
            <v>Pipe clamp DUO 1 (33-37) BK</v>
          </cell>
          <cell r="H2750" t="str">
            <v>Csőbilincs DUO 1  (33-37) BK</v>
          </cell>
          <cell r="I2750" t="str">
            <v>Laikilis DUO 1 BK (33-37) BK</v>
          </cell>
          <cell r="J2750" t="str">
            <v>Objímka DUO 1 (33-37) BK</v>
          </cell>
          <cell r="K2750" t="str">
            <v>Colier tip DUO 1  (33-37) BK</v>
          </cell>
          <cell r="L2750" t="str">
            <v>(PL)ITB-KOT-2018/0744 wydanie 2 27/03/2020; (SK)SK TP-19/0004-verzia 02 23/03/2022; (RO)AT 017-05-4053-2024 28/02/2024</v>
          </cell>
          <cell r="M2750" t="str">
            <v>(PL)01/2020 30/05/2023; (SK)01/2022 23/03/2022; (RO)01/2024 28/02/2024</v>
          </cell>
          <cell r="N2750" t="str">
            <v>B</v>
          </cell>
          <cell r="O2750" t="str">
            <v>-</v>
          </cell>
          <cell r="P2750" t="str">
            <v>-</v>
          </cell>
          <cell r="Q2750" t="str">
            <v>-</v>
          </cell>
          <cell r="R2750" t="str">
            <v>20</v>
          </cell>
          <cell r="S2750" t="str">
            <v/>
          </cell>
          <cell r="T2750" t="str">
            <v>THALE sp. z o.o. sp.k.</v>
          </cell>
          <cell r="U2750" t="str">
            <v>11-041 Olsztyn, Poland, Wilimowo 2, Poland</v>
          </cell>
          <cell r="V2750" t="str">
            <v>ocynk lamelarny</v>
          </cell>
          <cell r="W2750" t="str">
            <v>XPZD-1 BK</v>
          </cell>
        </row>
        <row r="2751">
          <cell r="A2751">
            <v>26970</v>
          </cell>
          <cell r="B2751" t="str">
            <v/>
          </cell>
          <cell r="C2751" t="str">
            <v>LP-10000 ZKL ZAWIESIE LINKOWE Z PĘTLĄ 10000MM</v>
          </cell>
          <cell r="D2751" t="str">
            <v/>
          </cell>
          <cell r="E2751" t="str">
            <v>10</v>
          </cell>
          <cell r="F2751" t="str">
            <v>Zawiesie linkowe z pętlą 10000mm</v>
          </cell>
          <cell r="G2751" t="str">
            <v>Wire rope suspension with loop 10000mm</v>
          </cell>
          <cell r="H2751" t="str">
            <v>Drótkötél hurokkal 10000mm</v>
          </cell>
          <cell r="I2751" t="str">
            <v>Troselio pakabinimo sistema LP 10000mm</v>
          </cell>
          <cell r="J2751" t="str">
            <v>Drôtené lano so slučkou 10000mm</v>
          </cell>
          <cell r="K2751" t="str">
            <v>Cablu de o?el cu bucla 10000mm</v>
          </cell>
          <cell r="L2751" t="str">
            <v>(PL)ITB-KOT-2020/1316 wydanie 1 02/06/2020; (SK)SK TP-19/0004-verzia 02 23/03/2022; (RO)AT 017-05-4053-2024 28/02/2024</v>
          </cell>
          <cell r="M2751" t="str">
            <v>(PL)02/2020 30/05/2023; (SK)01/2022 23/03/2022; (RO)01/2024 28/02/2024</v>
          </cell>
          <cell r="N2751" t="str">
            <v>B</v>
          </cell>
          <cell r="O2751" t="str">
            <v>-</v>
          </cell>
          <cell r="P2751" t="str">
            <v>-</v>
          </cell>
          <cell r="Q2751" t="str">
            <v>-</v>
          </cell>
          <cell r="R2751" t="str">
            <v>20</v>
          </cell>
          <cell r="S2751" t="str">
            <v/>
          </cell>
          <cell r="T2751" t="str">
            <v>THALE sp. z o.o. sp.k.</v>
          </cell>
          <cell r="U2751" t="str">
            <v>11-041 Olsztyn, Poland, Wilimowo 2, Poland</v>
          </cell>
          <cell r="V2751" t="str">
            <v>ocynk galwaniczny</v>
          </cell>
          <cell r="W2751" t="str">
            <v>LP-10000 ZKL</v>
          </cell>
        </row>
        <row r="2752">
          <cell r="A2752">
            <v>30211</v>
          </cell>
          <cell r="B2752" t="str">
            <v>81470081000</v>
          </cell>
          <cell r="C2752" t="str">
            <v>M8X1000 PRĘT GWINTOWANY M8X1000MM</v>
          </cell>
          <cell r="D2752" t="str">
            <v>5907754204454</v>
          </cell>
          <cell r="E2752" t="str">
            <v>50</v>
          </cell>
          <cell r="F2752" t="str">
            <v>Pręt gwintowany M8x1000mm</v>
          </cell>
          <cell r="G2752" t="str">
            <v>Threaded rod M8x1000mm</v>
          </cell>
          <cell r="H2752" t="str">
            <v>Menetesszár M8x1000mm</v>
          </cell>
          <cell r="I2752" t="str">
            <v>Srieginis strypas  M8x1000mm</v>
          </cell>
          <cell r="J2752" t="str">
            <v>Závitová tyč M8x1000mm</v>
          </cell>
          <cell r="K2752" t="str">
            <v>Tije filetate M8x1000mm</v>
          </cell>
          <cell r="L2752" t="str">
            <v>(PL)ITB-KOT-2020/1562 wydanie 1 23/12/2020; (SK)SK TP-19/0004-verzia 02 23/03/2022; (RO)AT 017-05-4053-2024 28/02/2024</v>
          </cell>
          <cell r="M2752" t="str">
            <v>(PL)05/2020 30/05/2023; (SK)01/2022 23/03/2022; (RO)01/2024 28/02/2024</v>
          </cell>
          <cell r="N2752" t="str">
            <v>B</v>
          </cell>
          <cell r="O2752" t="str">
            <v>-</v>
          </cell>
          <cell r="P2752" t="str">
            <v>-</v>
          </cell>
          <cell r="Q2752" t="str">
            <v>-</v>
          </cell>
          <cell r="R2752" t="str">
            <v>15</v>
          </cell>
          <cell r="S2752" t="str">
            <v/>
          </cell>
          <cell r="T2752" t="str">
            <v>THALE sp. z o.o. sp.k.</v>
          </cell>
          <cell r="U2752" t="str">
            <v>11-041 Olsztyn, Poland, Wilimowo 2, Poland</v>
          </cell>
          <cell r="V2752" t="str">
            <v>ocynk galwaniczny</v>
          </cell>
          <cell r="W2752" t="str">
            <v>M8X1000</v>
          </cell>
        </row>
        <row r="2753">
          <cell r="A2753">
            <v>19199</v>
          </cell>
          <cell r="B2753" t="str">
            <v>90000019199</v>
          </cell>
          <cell r="C2753" t="str">
            <v>RG-11/4X2000 RURA GWINTOWANA 11/4X2000MM</v>
          </cell>
          <cell r="D2753" t="str">
            <v/>
          </cell>
          <cell r="E2753" t="str">
            <v>1</v>
          </cell>
          <cell r="F2753" t="str">
            <v>Rura gwintowana 11/4x2000mm</v>
          </cell>
          <cell r="G2753" t="str">
            <v>Threaded pipe 11/4x2000mm</v>
          </cell>
          <cell r="H2753" t="str">
            <v>Menetes távtartó 11/4x2000mm</v>
          </cell>
          <cell r="I2753" t="str">
            <v>Srieginis prijungimo vamzdis 11/4x2000mm</v>
          </cell>
          <cell r="K2753" t="str">
            <v>Teava distantiera filetata 11/4x2000mm</v>
          </cell>
          <cell r="L2753" t="str">
            <v>(HU)A-101/2016 18/11/2021; (SK)SK TP-19/0004-verzia 02 23/03/2022; (RO)AT 017-05-4053-2024 28/02/2024</v>
          </cell>
          <cell r="M2753" t="str">
            <v>(HU)02/2021 18/11/2021; (SK)01/2022 23/03/2022; (RO)01/2024 28/02/2024</v>
          </cell>
          <cell r="N2753" t="str">
            <v>B</v>
          </cell>
          <cell r="O2753" t="str">
            <v>-</v>
          </cell>
          <cell r="P2753" t="str">
            <v>-</v>
          </cell>
          <cell r="Q2753" t="str">
            <v>-</v>
          </cell>
          <cell r="R2753" t="str">
            <v>16</v>
          </cell>
          <cell r="S2753" t="str">
            <v/>
          </cell>
          <cell r="T2753" t="str">
            <v>THALE sp. z o.o. sp.k.</v>
          </cell>
          <cell r="U2753" t="str">
            <v>11-041 Olsztyn, Poland, Wilimowo 2, Poland</v>
          </cell>
          <cell r="V2753" t="str">
            <v>ocynk galwaniczny</v>
          </cell>
          <cell r="W2753" t="str">
            <v>RG-11/4X2000</v>
          </cell>
        </row>
        <row r="2754">
          <cell r="A2754">
            <v>26969</v>
          </cell>
          <cell r="B2754" t="str">
            <v/>
          </cell>
          <cell r="C2754" t="str">
            <v>LP-6000 ZKL ZAWIESIE LINKOWE Z PĘTLĄ 6000MM</v>
          </cell>
          <cell r="D2754" t="str">
            <v/>
          </cell>
          <cell r="E2754" t="str">
            <v>10</v>
          </cell>
          <cell r="F2754" t="str">
            <v>Zawiesie linkowe z pętlą 6000mm</v>
          </cell>
          <cell r="G2754" t="str">
            <v>Wire rope suspension with loop 6000mm</v>
          </cell>
          <cell r="H2754" t="str">
            <v>Drótkötél hurokkal 6000mm</v>
          </cell>
          <cell r="I2754" t="str">
            <v>Troselio pakabinimo sistema LP 6000mm</v>
          </cell>
          <cell r="J2754" t="str">
            <v>Drôtené lano so slučkou 6000mm</v>
          </cell>
          <cell r="K2754" t="str">
            <v>Cablu de o?el cu bucla 6000mm</v>
          </cell>
          <cell r="L2754" t="str">
            <v>(PL)ITB-KOT-2020/1316 wydanie 1 02/06/2020; (SK)SK TP-19/0004-verzia 02 23/03/2022; (RO)AT 017-05-4053-2024 28/02/2024</v>
          </cell>
          <cell r="M2754" t="str">
            <v>(PL)02/2020 30/05/2023; (SK)01/2022 23/03/2022; (RO)01/2024 28/02/2024</v>
          </cell>
          <cell r="N2754" t="str">
            <v>B</v>
          </cell>
          <cell r="O2754" t="str">
            <v>-</v>
          </cell>
          <cell r="P2754" t="str">
            <v>-</v>
          </cell>
          <cell r="Q2754" t="str">
            <v>-</v>
          </cell>
          <cell r="R2754" t="str">
            <v>20</v>
          </cell>
          <cell r="S2754" t="str">
            <v/>
          </cell>
          <cell r="T2754" t="str">
            <v>THALE sp. z o.o. sp.k.</v>
          </cell>
          <cell r="U2754" t="str">
            <v>11-041 Olsztyn, Poland, Wilimowo 2, Poland</v>
          </cell>
          <cell r="V2754" t="str">
            <v/>
          </cell>
          <cell r="W2754" t="str">
            <v>LP-6000 ZKL</v>
          </cell>
        </row>
        <row r="2755">
          <cell r="A2755">
            <v>30550</v>
          </cell>
          <cell r="B2755" t="str">
            <v>80140102605</v>
          </cell>
          <cell r="C2755" t="str">
            <v>UZT-26 ZATRZASKOWY UCHWYT TWORZYWOWY TYPU UZT (25-27)</v>
          </cell>
          <cell r="D2755" t="str">
            <v>5907754264540</v>
          </cell>
          <cell r="E2755" t="str">
            <v>50</v>
          </cell>
          <cell r="F2755" t="str">
            <v>Zatrzaskowy uchwyt tworzywowy UZT 26</v>
          </cell>
          <cell r="G2755" t="str">
            <v>Threaded rod pipe clip UZT 26</v>
          </cell>
          <cell r="H2755" t="str">
            <v>Menetesszár Műanyag rögzítőbilincs UZT 26</v>
          </cell>
          <cell r="I2755" t="str">
            <v>Greito montavimo plastikinis laikiklis UZT 26</v>
          </cell>
          <cell r="J2755" t="str">
            <v>Cevno držalo z navojem UZT 26</v>
          </cell>
          <cell r="K2755" t="str">
            <v>Colier filetate UZT 26</v>
          </cell>
          <cell r="L2755" t="str">
            <v>(PL)ITB-KOT-2018/0581 wydanie 2 22/05/2023; (SK)SK TP-19/0004-verzia 02 23/03/2022; (RO)AT 017-05-4053-2024 28/02/2024</v>
          </cell>
          <cell r="M2755" t="str">
            <v>(PL)01/2023 22/05/2023; (SK)01/2022 23/03/2022; (RO)01/2024 28/02/2024</v>
          </cell>
          <cell r="N2755" t="str">
            <v>B</v>
          </cell>
          <cell r="O2755" t="str">
            <v>-</v>
          </cell>
          <cell r="P2755" t="str">
            <v>-</v>
          </cell>
          <cell r="Q2755" t="str">
            <v>-</v>
          </cell>
          <cell r="R2755" t="str">
            <v>23</v>
          </cell>
          <cell r="S2755" t="str">
            <v/>
          </cell>
          <cell r="T2755" t="str">
            <v>THALE sp. z o.o. sp.k.</v>
          </cell>
          <cell r="U2755" t="str">
            <v>11-041 Olsztyn, Poland, Wilimowo 2, Poland</v>
          </cell>
          <cell r="V2755" t="str">
            <v/>
          </cell>
          <cell r="W2755" t="str">
            <v>UZT-26</v>
          </cell>
        </row>
        <row r="2756">
          <cell r="A2756">
            <v>26122</v>
          </cell>
          <cell r="B2756" t="str">
            <v>80140221700</v>
          </cell>
          <cell r="C2756" t="str">
            <v>UPGSW-3/8 BK OBEJMA SZYBKIEGO MONTAŻU WESTA 3/8 (15-19)</v>
          </cell>
          <cell r="D2756" t="str">
            <v>5907754259607</v>
          </cell>
          <cell r="E2756" t="str">
            <v>50</v>
          </cell>
          <cell r="F2756" t="str">
            <v>Obejma szybkiego montażu WESTA 3/8 (15-19) BK</v>
          </cell>
          <cell r="G2756" t="str">
            <v>Quick installation pipe clamp WESTA 3/8 (15-19) BK</v>
          </cell>
          <cell r="H2756" t="str">
            <v>WESTA gyorsszerelésű csőbilincs 3/8 (15-19) BK</v>
          </cell>
          <cell r="I2756" t="str">
            <v>Greito montavimo laikiklis WESTA 3/8 (15-19) BK</v>
          </cell>
          <cell r="J2756" t="str">
            <v>Rýchlomontážna objímka WESTA 3/8 (15-19) BK</v>
          </cell>
          <cell r="K2756" t="str">
            <v>Colier rapid WESTA 3/8 (15-19) BK</v>
          </cell>
          <cell r="L2756" t="str">
            <v>(PL)ITB-KOT-2018/0556 wydanie 2 30/06/2020; (HU)A-101/2016 18/11/2021; (RO)AT 017-05-4053-2024 28/02/2024</v>
          </cell>
          <cell r="M2756" t="str">
            <v>(PL)03/2020 30/05/2023; (HU)02/2021 18/11/2021; (RO)01/2024 28/02/2024</v>
          </cell>
          <cell r="N2756" t="str">
            <v>B</v>
          </cell>
          <cell r="O2756" t="str">
            <v>-</v>
          </cell>
          <cell r="P2756" t="str">
            <v>-</v>
          </cell>
          <cell r="Q2756" t="str">
            <v>-</v>
          </cell>
          <cell r="R2756" t="str">
            <v>20</v>
          </cell>
          <cell r="S2756" t="str">
            <v/>
          </cell>
          <cell r="T2756" t="str">
            <v>THALE sp. z o.o. sp.k.</v>
          </cell>
          <cell r="U2756" t="str">
            <v>11-041 Olsztyn, Poland, Wilimowo 2, Poland</v>
          </cell>
          <cell r="V2756" t="str">
            <v>ocynk galwaniczny</v>
          </cell>
          <cell r="W2756" t="str">
            <v>UPGSW-3/8 BK</v>
          </cell>
        </row>
        <row r="2757">
          <cell r="A2757">
            <v>31016</v>
          </cell>
          <cell r="B2757" t="str">
            <v>81431081150</v>
          </cell>
          <cell r="C2757" t="str">
            <v>ULS8X115 KOTWA ROZPOROWA ULS M8X115MM</v>
          </cell>
          <cell r="D2757" t="str">
            <v>5907754269002</v>
          </cell>
          <cell r="E2757" t="str">
            <v>100</v>
          </cell>
          <cell r="F2757" t="str">
            <v>Kotwa rozporowa ULS M8X115mm</v>
          </cell>
          <cell r="G2757" t="str">
            <v>Zinc-flake bolt anchor ULS M8X115mm</v>
          </cell>
          <cell r="H2757" t="str">
            <v>Cink bevonatos alapcsavar ULS M8X115mm</v>
          </cell>
          <cell r="I2757" t="str">
            <v>Issipleciantis ankeris ULS M8X115mm</v>
          </cell>
          <cell r="J2757" t="str">
            <v>Rozpínacia skrutka-kotva ULS M8X115mm</v>
          </cell>
          <cell r="K2757" t="str">
            <v>Ancore de distantare din ote ULS M8X115mm</v>
          </cell>
          <cell r="L2757" t="str">
            <v>(EU)ETA 22/0142 23/03/2022</v>
          </cell>
          <cell r="M2757" t="str">
            <v>(EU)DoP/05/E/2022 30/05/2023</v>
          </cell>
          <cell r="N2757" t="str">
            <v>-</v>
          </cell>
          <cell r="O2757" t="str">
            <v>CE</v>
          </cell>
          <cell r="P2757" t="str">
            <v>-</v>
          </cell>
          <cell r="Q2757" t="str">
            <v>-</v>
          </cell>
          <cell r="R2757" t="str">
            <v>22</v>
          </cell>
          <cell r="S2757" t="str">
            <v/>
          </cell>
          <cell r="T2757" t="str">
            <v>THALE sp. z o.o. sp.k.</v>
          </cell>
          <cell r="U2757" t="str">
            <v>11-041 Olsztyn, Poland, Wilimowo 2, Poland</v>
          </cell>
          <cell r="V2757" t="str">
            <v/>
          </cell>
          <cell r="W2757" t="str">
            <v>ULS8X115</v>
          </cell>
        </row>
        <row r="2758">
          <cell r="A2758">
            <v>30560</v>
          </cell>
          <cell r="B2758" t="str">
            <v>81610202502</v>
          </cell>
          <cell r="C2758" t="str">
            <v>N-OW-20-2500 OBRZEŻE KANAŁÓW 20MM 2500</v>
          </cell>
          <cell r="D2758" t="str">
            <v>5907754257436</v>
          </cell>
          <cell r="E2758" t="str">
            <v>1</v>
          </cell>
          <cell r="F2758" t="str">
            <v>Obrzeże kanałów 20mmx2500</v>
          </cell>
          <cell r="G2758" t="str">
            <v>Ventilation duct edgings 20mm 2500</v>
          </cell>
          <cell r="H2758" t="str">
            <v>Légcsatorna mez keret 20mm 2500</v>
          </cell>
          <cell r="I2758" t="str">
            <v>Ortakiu apvadai 20mm 2500</v>
          </cell>
          <cell r="J2758" t="str">
            <v>Hranové profily pre VZT potrubia 20x2500mm</v>
          </cell>
          <cell r="K2758" t="str">
            <v>Margini pentru canale de ventilatie 20x2500mm</v>
          </cell>
          <cell r="L2758" t="str">
            <v>-</v>
          </cell>
          <cell r="M2758" t="str">
            <v>-</v>
          </cell>
          <cell r="N2758" t="str">
            <v>-</v>
          </cell>
          <cell r="O2758" t="str">
            <v>-</v>
          </cell>
          <cell r="P2758" t="str">
            <v>-</v>
          </cell>
          <cell r="Q2758" t="str">
            <v>-</v>
          </cell>
          <cell r="R2758" t="str">
            <v>0</v>
          </cell>
          <cell r="S2758" t="str">
            <v/>
          </cell>
          <cell r="T2758" t="str">
            <v>THALE sp. z o.o. sp.k.</v>
          </cell>
          <cell r="U2758" t="str">
            <v>11-041 Olsztyn, Poland, Wilimowo 2, Poland</v>
          </cell>
          <cell r="V2758" t="str">
            <v>pasywacja</v>
          </cell>
          <cell r="W2758" t="str">
            <v>N-OW-20-2500</v>
          </cell>
        </row>
        <row r="2759">
          <cell r="A2759">
            <v>6200</v>
          </cell>
          <cell r="B2759" t="str">
            <v>80240005700</v>
          </cell>
          <cell r="C2759" t="str">
            <v>L4-57 OBEJMA CHŁODU L4 (57-57MM) GR. IZOL. 22MM</v>
          </cell>
          <cell r="D2759" t="str">
            <v>5907754222588</v>
          </cell>
          <cell r="E2759" t="str">
            <v>5</v>
          </cell>
          <cell r="F2759" t="str">
            <v>Obejma chłodu L4 (57-57mm) gr. izol. 22mm</v>
          </cell>
          <cell r="G2759" t="str">
            <v>Thermal insulation clamp L4 (57-57mm) 22mm</v>
          </cell>
          <cell r="H2759" t="str">
            <v>Hőszigetelt csőbilincs L4 (57-57mm) 22mm</v>
          </cell>
          <cell r="I2759" t="str">
            <v>Laikiklis saldymo sistem L4 (57-57mm) izol. 22mm</v>
          </cell>
          <cell r="K2759" t="str">
            <v>Colier pentru L4 (57-57mm) 22mm</v>
          </cell>
          <cell r="L2759" t="str">
            <v>(PL)ITB-KOT-2020/1561 wydanie 1 15/12/2020; (HU)A-101/2016 18/11/2021; (SK)SK TP-19/0004-verzia 02 23/03/2022; (RO)AT 017-05-4053-2024 28/02/2024</v>
          </cell>
          <cell r="M2759" t="str">
            <v>(PL)04/2020 30/05/2023; (HU)02/2021 18/11/2021; (SK)01/2022 23/03/2022; (RO)01/2024 28/02/2024</v>
          </cell>
          <cell r="N2759" t="str">
            <v>B</v>
          </cell>
          <cell r="O2759" t="str">
            <v>-</v>
          </cell>
          <cell r="P2759" t="str">
            <v>-</v>
          </cell>
          <cell r="Q2759" t="str">
            <v>-</v>
          </cell>
          <cell r="R2759" t="str">
            <v>15</v>
          </cell>
          <cell r="S2759" t="str">
            <v/>
          </cell>
          <cell r="T2759" t="str">
            <v>THALE sp. z o.o. sp.k.</v>
          </cell>
          <cell r="U2759" t="str">
            <v>11-041 Olsztyn, Poland, Wilimowo 2, Poland</v>
          </cell>
          <cell r="V2759" t="str">
            <v>ocynk galwaniczny</v>
          </cell>
          <cell r="W2759" t="str">
            <v>L4-57</v>
          </cell>
        </row>
        <row r="2760">
          <cell r="A2760">
            <v>30551</v>
          </cell>
          <cell r="B2760" t="str">
            <v>80140102805</v>
          </cell>
          <cell r="C2760" t="str">
            <v>UZT-28 ZATRZASKOWY UCHWYT TWORZYWOWY TYPU UZT (27-29)</v>
          </cell>
          <cell r="D2760" t="str">
            <v>5907754258464</v>
          </cell>
          <cell r="E2760" t="str">
            <v>30</v>
          </cell>
          <cell r="F2760" t="str">
            <v xml:space="preserve">Zatrzaskowy uchwyt tworzywowy UZT 28 </v>
          </cell>
          <cell r="G2760" t="str">
            <v>Threaded rod pipe clip UZT 28</v>
          </cell>
          <cell r="H2760" t="str">
            <v>Menetesszar Muanyag rogzítobilincs UZT 28</v>
          </cell>
          <cell r="I2760" t="str">
            <v>Greito montavimo plastikinis laikiklis UZT 28</v>
          </cell>
          <cell r="J2760" t="str">
            <v>Cevno držalo z navojem UZT 28</v>
          </cell>
          <cell r="K2760" t="str">
            <v>Colier filetate UZT 28</v>
          </cell>
          <cell r="L2760" t="str">
            <v>(PL)ITB-KOT-2018/0581 wydanie 2 22/05/2023; (SK)SK TP-19/0004-verzia 02 23/03/2022; (RO)AT 017-05-4053-2024 28/02/2024</v>
          </cell>
          <cell r="M2760" t="str">
            <v>(PL)01/2023 22/05/2023; (SK)01/2022 23/03/2022; (RO)01/2024 28/02/2024</v>
          </cell>
          <cell r="N2760" t="str">
            <v>B</v>
          </cell>
          <cell r="O2760" t="str">
            <v>-</v>
          </cell>
          <cell r="P2760" t="str">
            <v>-</v>
          </cell>
          <cell r="Q2760" t="str">
            <v>-</v>
          </cell>
          <cell r="R2760" t="str">
            <v>23</v>
          </cell>
          <cell r="S2760" t="str">
            <v/>
          </cell>
          <cell r="T2760" t="str">
            <v>THALE sp. z o.o. sp.k.</v>
          </cell>
          <cell r="U2760" t="str">
            <v>11-041 Olsztyn, Poland, Wilimowo 2, Poland</v>
          </cell>
          <cell r="V2760" t="str">
            <v/>
          </cell>
          <cell r="W2760" t="str">
            <v>UZT-28</v>
          </cell>
        </row>
        <row r="2761">
          <cell r="A2761">
            <v>31141</v>
          </cell>
          <cell r="B2761" t="str">
            <v>41141001001</v>
          </cell>
          <cell r="C2761" t="str">
            <v>OGCLWKJ ŁĄCZNIK WEWNĘTRZNY LW PROFILU KJ</v>
          </cell>
          <cell r="D2761" t="str">
            <v>5907754269262</v>
          </cell>
          <cell r="E2761" t="str">
            <v>1</v>
          </cell>
          <cell r="F2761" t="str">
            <v>Łącznik wewnętrzny LW profilu KJ</v>
          </cell>
          <cell r="G2761" t="str">
            <v>LW channel connector for KJ channel</v>
          </cell>
          <cell r="H2761" t="str">
            <v>LW belső sínösszekötő KJ profilhoz</v>
          </cell>
          <cell r="I2761" t="str">
            <v>KJ profilio vidine jungtis LW</v>
          </cell>
          <cell r="J2761" t="str">
            <v>LW kanálový konektor pre kanál KJ</v>
          </cell>
          <cell r="K2761" t="str">
            <v>LW conector de canal pentru canalul KJ</v>
          </cell>
          <cell r="L2761" t="str">
            <v>(EU)EN 1090-1:2009+A1:2011</v>
          </cell>
          <cell r="M2761" t="str">
            <v>-</v>
          </cell>
          <cell r="N2761" t="str">
            <v>-</v>
          </cell>
          <cell r="O2761" t="str">
            <v>CE</v>
          </cell>
          <cell r="P2761" t="str">
            <v>-</v>
          </cell>
          <cell r="Q2761" t="str">
            <v>-</v>
          </cell>
          <cell r="R2761" t="str">
            <v>22</v>
          </cell>
          <cell r="S2761">
            <v>0</v>
          </cell>
          <cell r="T2761" t="str">
            <v>THALE sp. z o.o. sp.k.</v>
          </cell>
          <cell r="U2761" t="str">
            <v>11-041 Olsztyn, Poland, Wilimowo 2, Poland</v>
          </cell>
          <cell r="V2761" t="str">
            <v>ocynk ogniowy</v>
          </cell>
          <cell r="W2761" t="str">
            <v>OGCLWKJ</v>
          </cell>
        </row>
        <row r="2762">
          <cell r="A2762">
            <v>30553</v>
          </cell>
          <cell r="B2762" t="str">
            <v>80140104005</v>
          </cell>
          <cell r="C2762" t="str">
            <v>UZT-40 ZATRZASKOWY UCHWYT TWORZYWOWY TYPU UZT (39-41)</v>
          </cell>
          <cell r="D2762" t="str">
            <v>5907754256699</v>
          </cell>
          <cell r="E2762" t="str">
            <v>25</v>
          </cell>
          <cell r="F2762" t="str">
            <v xml:space="preserve">Zatrzaskowy uchwyt tworzywowy UZT 40 </v>
          </cell>
          <cell r="G2762" t="str">
            <v>Threaded rod pipe clip UZT 40</v>
          </cell>
          <cell r="H2762" t="str">
            <v>Menetesszár Műanyag rögzítőbilincs UZT 40</v>
          </cell>
          <cell r="I2762" t="str">
            <v>Greito montavimo plastikinis laikiklis UZT 40</v>
          </cell>
          <cell r="J2762" t="str">
            <v>Cevno držalo z navojem UZT 40</v>
          </cell>
          <cell r="K2762" t="str">
            <v>Colier filetate UZT 40</v>
          </cell>
          <cell r="L2762" t="str">
            <v>(PL)ITB-KOT-2018/0581 wydanie 2 22/05/2023; (SK)SK TP-19/0004-verzia 02 23/03/2022; (RO)AT 017-05-4053-2024 28/02/2024</v>
          </cell>
          <cell r="M2762" t="str">
            <v>(PL)01/2023 22/05/2023; (SK)01/2022 23/03/2022; (RO)01/2024 28/02/2024</v>
          </cell>
          <cell r="N2762" t="str">
            <v>B</v>
          </cell>
          <cell r="O2762" t="str">
            <v>-</v>
          </cell>
          <cell r="P2762" t="str">
            <v>-</v>
          </cell>
          <cell r="Q2762" t="str">
            <v>-</v>
          </cell>
          <cell r="R2762" t="str">
            <v>18</v>
          </cell>
          <cell r="S2762" t="str">
            <v/>
          </cell>
          <cell r="T2762" t="str">
            <v>THALE sp. z o.o. sp.k.</v>
          </cell>
          <cell r="U2762" t="str">
            <v>11-041 Olsztyn, Poland, Wilimowo 2, Poland</v>
          </cell>
          <cell r="V2762" t="str">
            <v/>
          </cell>
          <cell r="W2762" t="str">
            <v>UZT-40</v>
          </cell>
        </row>
        <row r="2763">
          <cell r="A2763">
            <v>26982</v>
          </cell>
          <cell r="B2763" t="str">
            <v/>
          </cell>
          <cell r="C2763" t="str">
            <v>NC-L NOŻYCE DO LINEK NC-L</v>
          </cell>
          <cell r="D2763" t="str">
            <v/>
          </cell>
          <cell r="E2763" t="str">
            <v>1</v>
          </cell>
          <cell r="F2763" t="str">
            <v>Nożyce do linek</v>
          </cell>
          <cell r="G2763" t="str">
            <v>Cable shears</v>
          </cell>
          <cell r="H2763" t="str">
            <v>Drótkötélvágó ollók</v>
          </cell>
          <cell r="I2763" t="str">
            <v>Troselio karpymo žirkles</v>
          </cell>
          <cell r="J2763" t="str">
            <v>Nožnice na kábel/drôtené lano</v>
          </cell>
          <cell r="K2763" t="str">
            <v>Foarfece</v>
          </cell>
          <cell r="L2763" t="str">
            <v>-</v>
          </cell>
          <cell r="M2763" t="str">
            <v>-</v>
          </cell>
          <cell r="N2763" t="str">
            <v>-</v>
          </cell>
          <cell r="O2763" t="str">
            <v>-</v>
          </cell>
          <cell r="P2763" t="str">
            <v>-</v>
          </cell>
          <cell r="Q2763" t="str">
            <v>-</v>
          </cell>
          <cell r="R2763" t="str">
            <v>0</v>
          </cell>
          <cell r="S2763" t="str">
            <v/>
          </cell>
          <cell r="T2763" t="str">
            <v>THALE sp. z o.o. sp.k.</v>
          </cell>
          <cell r="U2763" t="str">
            <v>11-041 Olsztyn, Poland, Wilimowo 2, Poland</v>
          </cell>
          <cell r="V2763" t="str">
            <v/>
          </cell>
          <cell r="W2763" t="str">
            <v>NC-L</v>
          </cell>
        </row>
        <row r="2764">
          <cell r="A2764">
            <v>30549</v>
          </cell>
          <cell r="B2764" t="str">
            <v>80140102005</v>
          </cell>
          <cell r="C2764" t="str">
            <v>UZT-20 ZATRZASKOWY UCHWYT TWORZYWOWY TYPU UZT (19-21)</v>
          </cell>
          <cell r="D2764" t="str">
            <v>5907754256668</v>
          </cell>
          <cell r="E2764" t="str">
            <v>40</v>
          </cell>
          <cell r="F2764" t="str">
            <v>Zatrzaskowy uchwyt tworzywowy UZT 20</v>
          </cell>
          <cell r="G2764" t="str">
            <v>Threaded rod pipe clip UZT 20</v>
          </cell>
          <cell r="H2764" t="str">
            <v>Menetesszár Műanyag rögzítőbilincs UZT 20</v>
          </cell>
          <cell r="I2764" t="str">
            <v>Greito montavimo plastikinis laikiklis UZT 20</v>
          </cell>
          <cell r="J2764" t="str">
            <v>Cevno držalo z navojem UZT 20</v>
          </cell>
          <cell r="K2764" t="str">
            <v>Colier filetate UZT 20</v>
          </cell>
          <cell r="L2764" t="str">
            <v>(PL)ITB-KOT-2018/0581 wydanie 2 22/05/2023; (SK)SK TP-19/0004-verzia 02 23/03/2022; (RO)AT 017-05-4053-2024 28/02/2024</v>
          </cell>
          <cell r="M2764" t="str">
            <v>(PL)01/2023 22/05/2023; (SK)01/2022 23/03/2022; (RO)01/2024 28/02/2024</v>
          </cell>
          <cell r="N2764" t="str">
            <v>B</v>
          </cell>
          <cell r="O2764" t="str">
            <v>-</v>
          </cell>
          <cell r="P2764" t="str">
            <v>-</v>
          </cell>
          <cell r="Q2764" t="str">
            <v>-</v>
          </cell>
          <cell r="R2764" t="str">
            <v>18</v>
          </cell>
          <cell r="S2764" t="str">
            <v/>
          </cell>
          <cell r="T2764" t="str">
            <v>THALE sp. z o.o. sp.k.</v>
          </cell>
          <cell r="U2764" t="str">
            <v>11-041 Olsztyn, Poland, Wilimowo 2, Poland</v>
          </cell>
          <cell r="V2764" t="str">
            <v/>
          </cell>
          <cell r="W2764" t="str">
            <v>UZT-20</v>
          </cell>
        </row>
        <row r="2765">
          <cell r="A2765">
            <v>31019</v>
          </cell>
          <cell r="B2765" t="str">
            <v>81431101150</v>
          </cell>
          <cell r="C2765" t="str">
            <v>ULS10X115 KOTWA ROZPOROWA ULS M10X115MM</v>
          </cell>
          <cell r="D2765" t="str">
            <v>5907754269026</v>
          </cell>
          <cell r="E2765" t="str">
            <v>50</v>
          </cell>
          <cell r="F2765" t="str">
            <v>Kotwa rozporowa ULS M10X115mm</v>
          </cell>
          <cell r="G2765" t="str">
            <v>Zinc-flake bolt anchor ULS M10X115mm</v>
          </cell>
          <cell r="H2765" t="str">
            <v>Cink bevonatos alapcsavar ULS M10X115mm</v>
          </cell>
          <cell r="I2765" t="str">
            <v>Issipleciantis ankeris ULS M10X115mm</v>
          </cell>
          <cell r="J2765" t="str">
            <v>Rozpínacia skrutka-kotva ULS M10X115mm</v>
          </cell>
          <cell r="K2765" t="str">
            <v>Ancore de distantare din ote ULS M10X115mm</v>
          </cell>
          <cell r="L2765" t="str">
            <v>(EU)ETA 22/0142 23/03/2022</v>
          </cell>
          <cell r="M2765" t="str">
            <v>(EU)DoP/05/E/2022 30/05/2023</v>
          </cell>
          <cell r="N2765" t="str">
            <v>-</v>
          </cell>
          <cell r="O2765" t="str">
            <v>CE</v>
          </cell>
          <cell r="P2765" t="str">
            <v>-</v>
          </cell>
          <cell r="Q2765" t="str">
            <v>-</v>
          </cell>
          <cell r="R2765" t="str">
            <v>22</v>
          </cell>
          <cell r="S2765" t="str">
            <v/>
          </cell>
          <cell r="T2765" t="str">
            <v>THALE sp. z o.o. sp.k.</v>
          </cell>
          <cell r="U2765" t="str">
            <v>11-041 Olsztyn, Poland, Wilimowo 2, Poland</v>
          </cell>
          <cell r="V2765" t="str">
            <v/>
          </cell>
          <cell r="W2765" t="str">
            <v>ULS10X115</v>
          </cell>
        </row>
        <row r="2766">
          <cell r="A2766">
            <v>16517</v>
          </cell>
          <cell r="B2766" t="str">
            <v>80260003800</v>
          </cell>
          <cell r="C2766" t="str">
            <v>L6-38 OBEJMA CHŁODU L6 (38MM) GR. IZOL. 35MM</v>
          </cell>
          <cell r="D2766" t="str">
            <v>5907754242333</v>
          </cell>
          <cell r="E2766" t="str">
            <v>1</v>
          </cell>
          <cell r="F2766" t="str">
            <v>Obejma chłodu L6 (38mm) gr. izol. 35mm</v>
          </cell>
          <cell r="G2766" t="str">
            <v>Thermal insulation clamp L6 (38mm) 35mm</v>
          </cell>
          <cell r="H2766" t="str">
            <v>Hőszigetelt csőbilincs L6 (38mm) 35mm</v>
          </cell>
          <cell r="I2766" t="str">
            <v>Laikiklis saldymo sistem L6 (38mm) izol. 35mm</v>
          </cell>
          <cell r="J2766" t="str">
            <v>Tepelne izolovaná objímka L6 (38-38mm) 35mm</v>
          </cell>
          <cell r="K2766" t="str">
            <v>Colier pentru L6 (38mm) 35mm</v>
          </cell>
          <cell r="L2766" t="str">
            <v>(PL)ITB-KOT-2020/1561 wydanie 1 15/12/2020; (HU)A-101/2016 18/11/2021; (SK)SK TP-19/0004-verzia 02 23/03/2022; (RO)AT 017-05-4053-2024 28/02/2024</v>
          </cell>
          <cell r="M2766" t="str">
            <v>(PL)04/2020 30/05/2023; (HU)02/2021 18/11/2021; (SK)01/2022 23/03/2022; (RO)01/2024 28/02/2024</v>
          </cell>
          <cell r="N2766" t="str">
            <v>B</v>
          </cell>
          <cell r="O2766" t="str">
            <v>-</v>
          </cell>
          <cell r="P2766" t="str">
            <v>-</v>
          </cell>
          <cell r="Q2766" t="str">
            <v>-</v>
          </cell>
          <cell r="R2766" t="str">
            <v>15</v>
          </cell>
          <cell r="S2766" t="str">
            <v/>
          </cell>
          <cell r="T2766" t="str">
            <v>THALE sp. z o.o. sp.k.</v>
          </cell>
          <cell r="U2766" t="str">
            <v>11-041 Olsztyn, Poland, Wilimowo 2, Poland</v>
          </cell>
          <cell r="V2766" t="str">
            <v>ocynk galwaniczny</v>
          </cell>
          <cell r="W2766" t="str">
            <v>L6-38</v>
          </cell>
        </row>
        <row r="2767">
          <cell r="A2767">
            <v>12202</v>
          </cell>
          <cell r="B2767" t="str">
            <v>81230454111</v>
          </cell>
          <cell r="C2767" t="str">
            <v>OG-PDRG-MF-450 PODPORA DACHOWA REGULOWANA PROFILU SZER. 41MM 450</v>
          </cell>
          <cell r="D2767" t="str">
            <v>5907754234130</v>
          </cell>
          <cell r="E2767" t="str">
            <v>1</v>
          </cell>
          <cell r="F2767" t="str">
            <v>Podpora dachowa regulowana profilu szer. 41mm 450</v>
          </cell>
          <cell r="G2767" t="str">
            <v>Rooftop foot base channel support width 41mm 450</v>
          </cell>
          <cell r="H2767" t="str">
            <v>Állítható teherelosztó talp, szélesség 41mm 450</v>
          </cell>
          <cell r="I2767" t="str">
            <v>Reguliuojama stogo atrama 41mm profiliui 450</v>
          </cell>
          <cell r="K2767" t="str">
            <v>Suport acoperis ajustabili si rabatabili 41mm 450</v>
          </cell>
          <cell r="L2767" t="str">
            <v>(PL)ITB-KOT-2018/0556 wydanie 2 30/06/2020; (HU)A-101/2016 18/11/2021; (SK)SK TP-19/0004-verzia 02 23/03/2022; (RO)AT 017-05-4053-2024 28/02/2024</v>
          </cell>
          <cell r="M2767" t="str">
            <v>(PL)03/2020 30/05/2023; (HU)02/2021 18/11/2021; (SK)01/2022 23/03/2022; (RO)01/2024 28/02/2024</v>
          </cell>
          <cell r="N2767" t="str">
            <v>B</v>
          </cell>
          <cell r="O2767" t="str">
            <v>-</v>
          </cell>
          <cell r="P2767" t="str">
            <v>-</v>
          </cell>
          <cell r="Q2767" t="str">
            <v>-</v>
          </cell>
          <cell r="R2767" t="str">
            <v>18</v>
          </cell>
          <cell r="S2767" t="str">
            <v/>
          </cell>
          <cell r="T2767" t="str">
            <v>THALE sp. z o.o. sp.k.</v>
          </cell>
          <cell r="U2767" t="str">
            <v>11-041 Olsztyn, Poland, Wilimowo 2, Poland</v>
          </cell>
          <cell r="V2767" t="str">
            <v>ocynk ogniowy</v>
          </cell>
          <cell r="W2767" t="str">
            <v>OG-PDRG-MF-450</v>
          </cell>
        </row>
        <row r="2768">
          <cell r="A2768">
            <v>19224</v>
          </cell>
          <cell r="B2768" t="str">
            <v>9000019224</v>
          </cell>
          <cell r="C2768" t="str">
            <v>OW-20-2500 OBRZEŻE KANAŁÓW 20X2500MM</v>
          </cell>
          <cell r="D2768" t="str">
            <v/>
          </cell>
          <cell r="E2768" t="str">
            <v>100</v>
          </cell>
          <cell r="F2768" t="str">
            <v>Obrzeże kanałów 20x2500mm</v>
          </cell>
          <cell r="G2768" t="str">
            <v>Ventilation duct edgings 20x2500mm</v>
          </cell>
          <cell r="H2768" t="str">
            <v>Légcsatorna mez keret 20x2500mm</v>
          </cell>
          <cell r="I2768" t="str">
            <v>Ortakiu apvadai 20x2500mm</v>
          </cell>
          <cell r="K2768" t="str">
            <v>Margini pentru canale de ventilatie 20x2500mm</v>
          </cell>
          <cell r="L2768" t="str">
            <v>(SK)SK TP-19/0004-verzia 02 23/03/2022; (RO)AT 017-05-4053-2024 28/02/2024</v>
          </cell>
          <cell r="M2768" t="str">
            <v>(SK)01/2022 23/03/2022; (RO)01/2024 28/02/2024</v>
          </cell>
          <cell r="N2768" t="str">
            <v>B</v>
          </cell>
          <cell r="O2768" t="str">
            <v>-</v>
          </cell>
          <cell r="P2768" t="str">
            <v>-</v>
          </cell>
          <cell r="Q2768" t="str">
            <v>-</v>
          </cell>
          <cell r="R2768" t="str">
            <v>15</v>
          </cell>
          <cell r="S2768" t="str">
            <v/>
          </cell>
          <cell r="T2768" t="str">
            <v>THALE sp. z o.o. sp.k.</v>
          </cell>
          <cell r="U2768" t="str">
            <v>11-041 Olsztyn, Poland, Wilimowo 2, Poland</v>
          </cell>
          <cell r="V2768" t="str">
            <v>ocynk galwaniczny</v>
          </cell>
          <cell r="W2768" t="str">
            <v>OW-20-2500</v>
          </cell>
        </row>
        <row r="2769">
          <cell r="A2769">
            <v>16687</v>
          </cell>
          <cell r="B2769" t="str">
            <v>9000016687</v>
          </cell>
          <cell r="C2769" t="str">
            <v>N-OW-30-2500 OBRZEŻE KANAŁÓW 30MM 2500</v>
          </cell>
          <cell r="D2769" t="str">
            <v/>
          </cell>
          <cell r="E2769" t="str">
            <v>1</v>
          </cell>
          <cell r="F2769" t="str">
            <v>Obrzeże kanałów 30mmx2500</v>
          </cell>
          <cell r="G2769" t="str">
            <v>Ventilation duct edgings 30mm 2500</v>
          </cell>
          <cell r="H2769" t="str">
            <v>Légcsatorna mez keret 30mm 2500</v>
          </cell>
          <cell r="I2769" t="str">
            <v>Ortakiu apvadai 30mm 2500</v>
          </cell>
          <cell r="K2769" t="str">
            <v>Margini pentru canale de ventilatie 30x2500mm</v>
          </cell>
          <cell r="L2769" t="str">
            <v>-</v>
          </cell>
          <cell r="M2769" t="str">
            <v>-</v>
          </cell>
          <cell r="N2769" t="str">
            <v>-</v>
          </cell>
          <cell r="O2769" t="str">
            <v>-</v>
          </cell>
          <cell r="P2769" t="str">
            <v>-</v>
          </cell>
          <cell r="Q2769" t="str">
            <v>-</v>
          </cell>
          <cell r="R2769" t="str">
            <v>0</v>
          </cell>
          <cell r="S2769" t="str">
            <v/>
          </cell>
          <cell r="T2769" t="str">
            <v>THALE sp. z o.o. sp.k.</v>
          </cell>
          <cell r="U2769" t="str">
            <v>11-041 Olsztyn, Poland, Wilimowo 2, Poland</v>
          </cell>
          <cell r="V2769" t="str">
            <v>pasywacja</v>
          </cell>
          <cell r="W2769" t="str">
            <v>N-OW-30-2500</v>
          </cell>
        </row>
        <row r="2770">
          <cell r="A2770">
            <v>19225</v>
          </cell>
          <cell r="B2770" t="str">
            <v>9000019225</v>
          </cell>
          <cell r="C2770" t="str">
            <v>OW-20-5000 OBRZEŻE KANAŁÓW 20X5000MM</v>
          </cell>
          <cell r="D2770" t="str">
            <v/>
          </cell>
          <cell r="E2770" t="str">
            <v>100</v>
          </cell>
          <cell r="F2770" t="str">
            <v>Obrzeże kanałów 20x5000mm</v>
          </cell>
          <cell r="G2770" t="str">
            <v>Ventilation duct edgings 20x5000mm</v>
          </cell>
          <cell r="H2770" t="str">
            <v>Légcsatorna mez keret 20x5000mm</v>
          </cell>
          <cell r="I2770" t="str">
            <v>Ortakiu apvadai 20x5000mm</v>
          </cell>
          <cell r="K2770" t="str">
            <v>Margini pentru canale de ventilatie 20x5000mm</v>
          </cell>
          <cell r="L2770" t="str">
            <v>(SK)SK TP-19/0004-verzia 02 23/03/2022; (RO)AT 017-05-4053-2024 28/02/2024</v>
          </cell>
          <cell r="M2770" t="str">
            <v>(SK)01/2022 23/03/2022; (RO)01/2024 28/02/2024</v>
          </cell>
          <cell r="N2770" t="str">
            <v>B</v>
          </cell>
          <cell r="O2770" t="str">
            <v>-</v>
          </cell>
          <cell r="P2770" t="str">
            <v>-</v>
          </cell>
          <cell r="Q2770" t="str">
            <v>-</v>
          </cell>
          <cell r="R2770" t="str">
            <v>15</v>
          </cell>
          <cell r="S2770" t="str">
            <v/>
          </cell>
          <cell r="T2770" t="str">
            <v>THALE sp. z o.o. sp.k.</v>
          </cell>
          <cell r="U2770" t="str">
            <v>11-041 Olsztyn, Poland, Wilimowo 2, Poland</v>
          </cell>
          <cell r="V2770" t="str">
            <v>ocynk galwaniczny</v>
          </cell>
          <cell r="W2770" t="str">
            <v>OW-20-5000</v>
          </cell>
        </row>
        <row r="2771">
          <cell r="A2771">
            <v>27663</v>
          </cell>
          <cell r="B2771" t="str">
            <v>80412100201</v>
          </cell>
          <cell r="C2771" t="str">
            <v>OG-PSAH1-M20 PODPORA PRZESUWNA PSAH1 1XM20</v>
          </cell>
          <cell r="D2771" t="str">
            <v>5907754262706</v>
          </cell>
          <cell r="E2771" t="str">
            <v>1</v>
          </cell>
          <cell r="F2771" t="str">
            <v>Podpora przesuwna PSAH1 1xM20</v>
          </cell>
          <cell r="G2771" t="str">
            <v>Sliding support PSAH1 1xM20</v>
          </cell>
          <cell r="H2771" t="str">
            <v>Csúszószán PSAH1 1xM20</v>
          </cell>
          <cell r="I2771" t="str">
            <v>Slydimo atrama PSAH1 1xM20</v>
          </cell>
          <cell r="K2771" t="str">
            <v>Glisiere usoare PSAH1 1xM20</v>
          </cell>
          <cell r="L2771" t="str">
            <v>-</v>
          </cell>
          <cell r="M2771" t="str">
            <v>-</v>
          </cell>
          <cell r="N2771" t="str">
            <v>-</v>
          </cell>
          <cell r="O2771" t="str">
            <v>-</v>
          </cell>
          <cell r="P2771" t="str">
            <v>-</v>
          </cell>
          <cell r="Q2771" t="str">
            <v>-</v>
          </cell>
          <cell r="R2771" t="str">
            <v>0</v>
          </cell>
          <cell r="S2771" t="str">
            <v/>
          </cell>
          <cell r="T2771" t="str">
            <v>THALE sp. z o.o. sp.k.</v>
          </cell>
          <cell r="U2771" t="str">
            <v>11-041 Olsztyn, Poland, Wilimowo 2, Poland</v>
          </cell>
          <cell r="V2771" t="str">
            <v>ocynk ogniowy</v>
          </cell>
          <cell r="W2771" t="str">
            <v>OG-PSAH1-M20</v>
          </cell>
        </row>
        <row r="2772">
          <cell r="A2772">
            <v>17967</v>
          </cell>
          <cell r="B2772" t="str">
            <v>80130212501</v>
          </cell>
          <cell r="C2772" t="str">
            <v>OG-UPG-125 BK OBEJMA EXPERT 125 (124-131MM) BK</v>
          </cell>
          <cell r="D2772" t="str">
            <v>5907754247604</v>
          </cell>
          <cell r="E2772" t="str">
            <v>25</v>
          </cell>
          <cell r="F2772" t="str">
            <v>Obejma EXPERT 125 (124-131mm) BK</v>
          </cell>
          <cell r="G2772" t="str">
            <v>Pipe clamp EXPERT 125 (124-131mm) BK</v>
          </cell>
          <cell r="H2772" t="str">
            <v>Csőbilincs EXPERT 125 (124-131mm) BK</v>
          </cell>
          <cell r="I2772" t="str">
            <v>Laikiklis Expert 125 (124-131mm) BK</v>
          </cell>
          <cell r="K2772" t="str">
            <v>Colier tip Expert 125 (124-131mm) BK</v>
          </cell>
          <cell r="L2772" t="str">
            <v>-</v>
          </cell>
          <cell r="M2772" t="str">
            <v>-</v>
          </cell>
          <cell r="N2772" t="str">
            <v>-</v>
          </cell>
          <cell r="O2772" t="str">
            <v>-</v>
          </cell>
          <cell r="P2772" t="str">
            <v>-</v>
          </cell>
          <cell r="Q2772" t="str">
            <v>-</v>
          </cell>
          <cell r="R2772" t="str">
            <v>0</v>
          </cell>
          <cell r="S2772" t="str">
            <v/>
          </cell>
          <cell r="T2772" t="str">
            <v>THALE sp. z o.o. sp.k.</v>
          </cell>
          <cell r="U2772" t="str">
            <v>11-041 Olsztyn, Poland, Wilimowo 2, Poland</v>
          </cell>
          <cell r="V2772" t="str">
            <v>ocynk ogniowy</v>
          </cell>
          <cell r="W2772" t="str">
            <v>OG-UPG-125 BK</v>
          </cell>
        </row>
        <row r="2773">
          <cell r="A2773">
            <v>15378</v>
          </cell>
          <cell r="B2773" t="str">
            <v>80320104251</v>
          </cell>
          <cell r="C2773" t="str">
            <v>OG-PSF-32-11/4 OBEJMA PSF 32 (40-45MM) 11/4</v>
          </cell>
          <cell r="D2773" t="str">
            <v>5907754247079</v>
          </cell>
          <cell r="E2773" t="str">
            <v>1</v>
          </cell>
          <cell r="F2773" t="str">
            <v>Obejma PSF 32 (40-45mm) 11/4</v>
          </cell>
          <cell r="G2773" t="str">
            <v>Heavy duty pipe clamp PSF 32 (40-45mm) 11/4</v>
          </cell>
          <cell r="H2773" t="str">
            <v>Fixpont bilincs PSF 32 (40-45mm) 11/4</v>
          </cell>
          <cell r="I2773" t="str">
            <v>Laikiklis PSF 32 (40-45mm) 11/4</v>
          </cell>
          <cell r="K2773" t="str">
            <v>Colier masive punct fix PSF 32 (40-45mm) 11/4</v>
          </cell>
          <cell r="L2773" t="str">
            <v>-</v>
          </cell>
          <cell r="M2773" t="str">
            <v>-</v>
          </cell>
          <cell r="N2773" t="str">
            <v>-</v>
          </cell>
          <cell r="O2773" t="str">
            <v>-</v>
          </cell>
          <cell r="P2773" t="str">
            <v>-</v>
          </cell>
          <cell r="Q2773" t="str">
            <v>-</v>
          </cell>
          <cell r="R2773" t="str">
            <v>0</v>
          </cell>
          <cell r="S2773" t="str">
            <v/>
          </cell>
          <cell r="T2773" t="str">
            <v>THALE sp. z o.o. sp.k.</v>
          </cell>
          <cell r="U2773" t="str">
            <v>11-041 Olsztyn, Poland, Wilimowo 2, Poland</v>
          </cell>
          <cell r="V2773" t="str">
            <v>ocynk ogniowy</v>
          </cell>
          <cell r="W2773" t="str">
            <v>OG-PSF-32-11/4</v>
          </cell>
        </row>
        <row r="2774">
          <cell r="A2774">
            <v>17218</v>
          </cell>
          <cell r="B2774" t="str">
            <v>81115411040</v>
          </cell>
          <cell r="C2774" t="str">
            <v>ESP-MF-M10-40 ŚRUBA MŁOTKOWA M10X40 PROFILU SZER. 41MM SKR</v>
          </cell>
          <cell r="D2774" t="str">
            <v>5907754245518</v>
          </cell>
          <cell r="E2774" t="str">
            <v>1</v>
          </cell>
          <cell r="F2774" t="str">
            <v>Śruba młotkowa M10x40 profilu szer. 41mm SKR</v>
          </cell>
          <cell r="G2774" t="str">
            <v>Tee-bolt assembly M10x40 channel width 41mm SKR</v>
          </cell>
          <cell r="H2774" t="str">
            <v>Kalapácsfejű csavar M10x40 41mm-es sínekhez SKR</v>
          </cell>
          <cell r="I2774" t="str">
            <v>Istriza verzle su sriegiu M10x40 profiliui 41mm</v>
          </cell>
          <cell r="K2774" t="str">
            <v>Element filetate cu piulita dintata ESP M10 41mm</v>
          </cell>
          <cell r="L2774" t="str">
            <v>-</v>
          </cell>
          <cell r="M2774" t="str">
            <v>-</v>
          </cell>
          <cell r="N2774" t="str">
            <v>-</v>
          </cell>
          <cell r="O2774" t="str">
            <v>-</v>
          </cell>
          <cell r="P2774" t="str">
            <v>-</v>
          </cell>
          <cell r="Q2774" t="str">
            <v>-</v>
          </cell>
          <cell r="R2774" t="str">
            <v>0</v>
          </cell>
          <cell r="S2774" t="str">
            <v/>
          </cell>
          <cell r="T2774" t="str">
            <v>THALE sp. z o.o. sp.k.</v>
          </cell>
          <cell r="U2774" t="str">
            <v>11-041 Olsztyn, Poland, Wilimowo 2, Poland</v>
          </cell>
          <cell r="V2774" t="str">
            <v>ocynk galwaniczny</v>
          </cell>
          <cell r="W2774" t="str">
            <v>ESP-MF-M10-40</v>
          </cell>
        </row>
        <row r="2775">
          <cell r="A2775">
            <v>32697</v>
          </cell>
          <cell r="B2775" t="str">
            <v>9000032697</v>
          </cell>
          <cell r="C2775" t="str">
            <v>L150x75x10 KĄTOWNIK 150X75X10 L=120MM POZ.234</v>
          </cell>
          <cell r="D2775" t="str">
            <v>5907754271135</v>
          </cell>
          <cell r="E2775" t="str">
            <v>1</v>
          </cell>
          <cell r="F2775" t="str">
            <v>L150x75x10 Kątownik 150X75X10 L=120MM POZ.234</v>
          </cell>
          <cell r="L2775" t="str">
            <v>(EU)EN 1090-1:2009+A1:2011</v>
          </cell>
          <cell r="M2775" t="str">
            <v>(EU)L150.2/DoP/2023 21/02/2023</v>
          </cell>
          <cell r="N2775" t="str">
            <v>-</v>
          </cell>
          <cell r="O2775" t="str">
            <v>CE</v>
          </cell>
          <cell r="P2775" t="str">
            <v>-</v>
          </cell>
          <cell r="Q2775" t="str">
            <v>-</v>
          </cell>
          <cell r="R2775" t="str">
            <v>23</v>
          </cell>
          <cell r="S2775">
            <v>0</v>
          </cell>
          <cell r="T2775" t="str">
            <v>THALE sp. z o.o. sp.k.</v>
          </cell>
          <cell r="U2775" t="str">
            <v>11-041 Olsztyn, Poland, Wilimowo 2, Poland</v>
          </cell>
          <cell r="V2775" t="str">
            <v>ocynk ogniowy</v>
          </cell>
          <cell r="W2775" t="str">
            <v>L150x75x10 POZ.234</v>
          </cell>
        </row>
        <row r="2776">
          <cell r="A2776">
            <v>32680</v>
          </cell>
          <cell r="B2776" t="str">
            <v>9000032680</v>
          </cell>
          <cell r="C2776" t="str">
            <v>L120x80x8 KĄTOWNIK 120X80X8 L=120MM POZ.111</v>
          </cell>
          <cell r="D2776" t="str">
            <v>5907754270992</v>
          </cell>
          <cell r="E2776" t="str">
            <v>1</v>
          </cell>
          <cell r="F2776" t="str">
            <v>L120x80x8 Kątownik120X80X8 L=120MM</v>
          </cell>
          <cell r="L2776" t="str">
            <v>(EU)EN 1090-1:2009+A1:2011</v>
          </cell>
          <cell r="M2776" t="str">
            <v>(EU)L120.1/DoP/2023 21/02/2023</v>
          </cell>
          <cell r="N2776" t="str">
            <v>-</v>
          </cell>
          <cell r="O2776" t="str">
            <v>CE</v>
          </cell>
          <cell r="P2776" t="str">
            <v>-</v>
          </cell>
          <cell r="Q2776" t="str">
            <v>-</v>
          </cell>
          <cell r="R2776" t="str">
            <v>23</v>
          </cell>
          <cell r="S2776">
            <v>0</v>
          </cell>
          <cell r="T2776" t="str">
            <v>THALE sp. z o.o. sp.k.</v>
          </cell>
          <cell r="U2776" t="str">
            <v>11-041 Olsztyn, Poland, Wilimowo 2, Poland</v>
          </cell>
          <cell r="V2776" t="str">
            <v>ocynk ogniowy</v>
          </cell>
          <cell r="W2776" t="str">
            <v>L120x80x8 POZ.111</v>
          </cell>
        </row>
        <row r="2777">
          <cell r="A2777">
            <v>32727</v>
          </cell>
          <cell r="B2777" t="str">
            <v>900032727</v>
          </cell>
          <cell r="C2777" t="str">
            <v>BL_150x50x1,5_L2000_1475 COKOŁY DO BALUSTRAD POZ.1475</v>
          </cell>
          <cell r="D2777" t="str">
            <v>5907754271166</v>
          </cell>
          <cell r="E2777" t="str">
            <v>1</v>
          </cell>
          <cell r="F2777" t="str">
            <v>Cokoły do balustrad poz.1475</v>
          </cell>
          <cell r="L2777" t="str">
            <v>-</v>
          </cell>
          <cell r="M2777" t="str">
            <v>-</v>
          </cell>
          <cell r="N2777" t="str">
            <v>-</v>
          </cell>
          <cell r="O2777" t="str">
            <v>-</v>
          </cell>
          <cell r="P2777" t="str">
            <v>-</v>
          </cell>
          <cell r="Q2777" t="str">
            <v>-</v>
          </cell>
          <cell r="R2777" t="str">
            <v>0</v>
          </cell>
          <cell r="S2777">
            <v>0</v>
          </cell>
          <cell r="T2777" t="str">
            <v>THALE sp. z o.o. sp.k.</v>
          </cell>
          <cell r="U2777" t="str">
            <v>11-041 Olsztyn, Poland, Wilimowo 2, Poland</v>
          </cell>
          <cell r="V2777" t="str">
            <v>ocynk ogniowy</v>
          </cell>
          <cell r="W2777" t="str">
            <v>BL_150x50x1,5_L2000 Poz.1475</v>
          </cell>
        </row>
        <row r="2778">
          <cell r="A2778">
            <v>31021</v>
          </cell>
          <cell r="B2778" t="str">
            <v>81431101350</v>
          </cell>
          <cell r="C2778" t="str">
            <v>ULS10X135 KOTWA ROZPOROWA ULS M10X135MM</v>
          </cell>
          <cell r="D2778" t="str">
            <v>5907754269033</v>
          </cell>
          <cell r="E2778" t="str">
            <v>50</v>
          </cell>
          <cell r="F2778" t="str">
            <v>Kotwa rozporowa ULS M10X135mm</v>
          </cell>
          <cell r="G2778" t="str">
            <v>Zinc-flake bolt anchor ULS M10X135mm</v>
          </cell>
          <cell r="H2778" t="str">
            <v>Cink bevonatos alapcsavar ULS M10X135mm</v>
          </cell>
          <cell r="I2778" t="str">
            <v>Issipleciantis ankeris ULS M10X135mm</v>
          </cell>
          <cell r="J2778" t="str">
            <v>Rozpínacia skrutka-kotva ULS M10X135mm</v>
          </cell>
          <cell r="K2778" t="str">
            <v>Ancore de distantare din ote ULS M10X135mm</v>
          </cell>
          <cell r="L2778" t="str">
            <v>(EU)ETA 22/0142 23/03/2022</v>
          </cell>
          <cell r="M2778" t="str">
            <v>(EU)DoP/05/E/2022 30/05/2023</v>
          </cell>
          <cell r="N2778" t="str">
            <v>-</v>
          </cell>
          <cell r="O2778" t="str">
            <v>CE</v>
          </cell>
          <cell r="P2778" t="str">
            <v>-</v>
          </cell>
          <cell r="Q2778" t="str">
            <v>-</v>
          </cell>
          <cell r="R2778" t="str">
            <v>22</v>
          </cell>
          <cell r="S2778" t="str">
            <v/>
          </cell>
          <cell r="T2778" t="str">
            <v>THALE sp. z o.o. sp.k.</v>
          </cell>
          <cell r="U2778" t="str">
            <v>11-041 Olsztyn, Poland, Wilimowo 2, Poland</v>
          </cell>
          <cell r="V2778" t="str">
            <v/>
          </cell>
          <cell r="W2778" t="str">
            <v>ULS10X135</v>
          </cell>
        </row>
        <row r="2779">
          <cell r="A2779">
            <v>32681</v>
          </cell>
          <cell r="B2779" t="str">
            <v>9000032681</v>
          </cell>
          <cell r="C2779" t="str">
            <v>L120x80x8 KĄTOWNIK 120X80X8 L=120MM POZ.240</v>
          </cell>
          <cell r="D2779" t="str">
            <v>5907754271005</v>
          </cell>
          <cell r="E2779" t="str">
            <v>1</v>
          </cell>
          <cell r="F2779" t="str">
            <v>L120x80x8 Kątownik120X80X8 L=120MM</v>
          </cell>
          <cell r="L2779" t="str">
            <v>(EU)EN 1090-1:2009+A1:2011</v>
          </cell>
          <cell r="M2779" t="str">
            <v>(EU)L120.1/DoP/2023 21/02/2023</v>
          </cell>
          <cell r="N2779" t="str">
            <v>-</v>
          </cell>
          <cell r="O2779" t="str">
            <v>CE</v>
          </cell>
          <cell r="P2779" t="str">
            <v>-</v>
          </cell>
          <cell r="Q2779" t="str">
            <v>-</v>
          </cell>
          <cell r="R2779" t="str">
            <v>23</v>
          </cell>
          <cell r="S2779">
            <v>0</v>
          </cell>
          <cell r="T2779" t="str">
            <v>THALE sp. z o.o. sp.k.</v>
          </cell>
          <cell r="U2779" t="str">
            <v>11-041 Olsztyn, Poland, Wilimowo 2, Poland</v>
          </cell>
          <cell r="V2779" t="str">
            <v>ocynk ogniowy</v>
          </cell>
          <cell r="W2779" t="str">
            <v>L120x80x8 POZ.240</v>
          </cell>
        </row>
        <row r="2780">
          <cell r="A2780">
            <v>31479</v>
          </cell>
          <cell r="B2780" t="str">
            <v>90000020817</v>
          </cell>
          <cell r="C2780" t="str">
            <v>YNUPG450BK OBEJMA EXPERT 450 (442-456MM) BK</v>
          </cell>
          <cell r="D2780" t="str">
            <v>5907754269989</v>
          </cell>
          <cell r="E2780" t="str">
            <v>1</v>
          </cell>
          <cell r="F2780" t="str">
            <v>Obejma EXPERT 450 (442-456mm) BK</v>
          </cell>
          <cell r="L2780" t="str">
            <v>-</v>
          </cell>
          <cell r="M2780" t="str">
            <v>-</v>
          </cell>
          <cell r="N2780" t="str">
            <v>-</v>
          </cell>
          <cell r="O2780" t="str">
            <v>-</v>
          </cell>
          <cell r="P2780" t="str">
            <v>-</v>
          </cell>
          <cell r="Q2780" t="str">
            <v>-</v>
          </cell>
          <cell r="S2780" t="str">
            <v/>
          </cell>
          <cell r="T2780" t="str">
            <v>THALE sp. z o.o. sp.k.</v>
          </cell>
          <cell r="U2780" t="str">
            <v>11-041 Olsztyn, Poland, Wilimowo 2, Poland</v>
          </cell>
          <cell r="V2780" t="str">
            <v>pasywacja</v>
          </cell>
          <cell r="W2780" t="str">
            <v>YNUPG450BK</v>
          </cell>
        </row>
        <row r="2781">
          <cell r="A2781">
            <v>31023</v>
          </cell>
          <cell r="B2781" t="str">
            <v>81431121300</v>
          </cell>
          <cell r="C2781" t="str">
            <v>ULS12X130 KOTWA ROZPOROWA ULS M12X130MM</v>
          </cell>
          <cell r="D2781" t="str">
            <v>5907754269163</v>
          </cell>
          <cell r="E2781" t="str">
            <v>50</v>
          </cell>
          <cell r="F2781" t="str">
            <v>Kotwa rozporowa ULS M12X130mm</v>
          </cell>
          <cell r="G2781" t="str">
            <v>Zinc-flake bolt anchor ULS M12X130mm</v>
          </cell>
          <cell r="H2781" t="str">
            <v>Cink bevonatos alapcsavar ULS M12X130mm</v>
          </cell>
          <cell r="I2781" t="str">
            <v>Issipleciantis ankeris ULS M12X130mm</v>
          </cell>
          <cell r="J2781" t="str">
            <v>Rozpínacia skrutka-kotva ULS M12X130mm</v>
          </cell>
          <cell r="K2781" t="str">
            <v>Ancore de distantare din ote ULS M12X130mm</v>
          </cell>
          <cell r="L2781" t="str">
            <v>(EU)ETA 22/0142 23/03/2022</v>
          </cell>
          <cell r="M2781" t="str">
            <v>(EU)DoP/05/E/2022 30/05/2023</v>
          </cell>
          <cell r="N2781" t="str">
            <v>-</v>
          </cell>
          <cell r="O2781" t="str">
            <v>CE</v>
          </cell>
          <cell r="P2781" t="str">
            <v>-</v>
          </cell>
          <cell r="Q2781" t="str">
            <v>-</v>
          </cell>
          <cell r="R2781" t="str">
            <v>22</v>
          </cell>
          <cell r="S2781" t="str">
            <v/>
          </cell>
          <cell r="T2781" t="str">
            <v>THALE sp. z o.o. sp.k.</v>
          </cell>
          <cell r="U2781" t="str">
            <v>11-041 Olsztyn, Poland, Wilimowo 2, Poland</v>
          </cell>
          <cell r="V2781" t="str">
            <v/>
          </cell>
          <cell r="W2781" t="str">
            <v>ULS12X130</v>
          </cell>
        </row>
        <row r="2782">
          <cell r="A2782">
            <v>32696</v>
          </cell>
          <cell r="B2782" t="str">
            <v>9000032696</v>
          </cell>
          <cell r="C2782" t="str">
            <v>L150x75x10 KĄTOWNIK 150X75X10 L=120MM POZ.233</v>
          </cell>
          <cell r="D2782" t="str">
            <v>5907754271128</v>
          </cell>
          <cell r="E2782" t="str">
            <v>1</v>
          </cell>
          <cell r="F2782" t="str">
            <v>L150x75x10 Kątownik 150X75X10 L=120MM POZ.233</v>
          </cell>
          <cell r="L2782" t="str">
            <v>(EU)EN 1090-1:2009+A1:2011</v>
          </cell>
          <cell r="M2782" t="str">
            <v>(EU)L150.2/DoP/2023 21/02/2023</v>
          </cell>
          <cell r="N2782" t="str">
            <v>-</v>
          </cell>
          <cell r="O2782" t="str">
            <v>CE</v>
          </cell>
          <cell r="P2782" t="str">
            <v>-</v>
          </cell>
          <cell r="Q2782" t="str">
            <v>-</v>
          </cell>
          <cell r="R2782" t="str">
            <v>23</v>
          </cell>
          <cell r="S2782">
            <v>0</v>
          </cell>
          <cell r="T2782" t="str">
            <v>THALE sp. z o.o. sp.k.</v>
          </cell>
          <cell r="U2782" t="str">
            <v>11-041 Olsztyn, Poland, Wilimowo 2, Poland</v>
          </cell>
          <cell r="V2782" t="str">
            <v>ocynk ogniowy</v>
          </cell>
          <cell r="W2782" t="str">
            <v>L150x75x10 POZ.233</v>
          </cell>
        </row>
        <row r="2783">
          <cell r="A2783">
            <v>27224</v>
          </cell>
          <cell r="B2783" t="str">
            <v>80120101610</v>
          </cell>
          <cell r="C2783" t="str">
            <v>UPZD-3/8 KPL OBEJMA DUO 3/8  (15-17MM) KPL</v>
          </cell>
          <cell r="D2783" t="str">
            <v>5907754262010</v>
          </cell>
          <cell r="E2783" t="str">
            <v>100</v>
          </cell>
          <cell r="F2783" t="str">
            <v xml:space="preserve">Obejma DUO 3/8 KPL (15-17) </v>
          </cell>
          <cell r="G2783" t="str">
            <v>Pipe clamp DUO 3/8  (15-17mm) KPL</v>
          </cell>
          <cell r="H2783" t="str">
            <v>Csőbilincs DUO 3/8 (15-17mm) KPL</v>
          </cell>
          <cell r="I2783" t="str">
            <v>Laikiklis DUO 3/8 (15-17mm) KPL</v>
          </cell>
          <cell r="J2783" t="str">
            <v>Objímka DUO 3/8 (15-17mm) KPL</v>
          </cell>
          <cell r="K2783" t="str">
            <v>Colier tip DUO 3/8 (15-17mm) KPL</v>
          </cell>
          <cell r="L2783" t="str">
            <v>(PL)ITB-KOT-2018/0744 wydanie 2 27/03/2020; (SK)SK TP-19/0004-verzia 02 23/03/2022; (RO)AT 017-05-4053-2024 28/02/2024</v>
          </cell>
          <cell r="M2783" t="str">
            <v>(PL)01/2020 30/05/2023; (SK)01/2022 23/03/2022; (RO)01/2024 28/02/2024</v>
          </cell>
          <cell r="N2783" t="str">
            <v>B</v>
          </cell>
          <cell r="O2783" t="str">
            <v>-</v>
          </cell>
          <cell r="P2783" t="str">
            <v>-</v>
          </cell>
          <cell r="Q2783" t="str">
            <v>-</v>
          </cell>
          <cell r="R2783" t="str">
            <v>20</v>
          </cell>
          <cell r="S2783" t="str">
            <v/>
          </cell>
          <cell r="T2783" t="str">
            <v>THALE sp. z o.o. sp.k.</v>
          </cell>
          <cell r="U2783" t="str">
            <v>11-041 Olsztyn, Poland, Wilimowo 2, Poland</v>
          </cell>
          <cell r="V2783" t="str">
            <v>ocynk galwaniczny</v>
          </cell>
          <cell r="W2783" t="str">
            <v>UPZD-3/8 KPL</v>
          </cell>
        </row>
        <row r="2784">
          <cell r="A2784">
            <v>30932</v>
          </cell>
          <cell r="B2784" t="str">
            <v>80628013500</v>
          </cell>
          <cell r="C2784" t="str">
            <v>NKE135 KOŁNIERZ NIPRO ECG 135MM_x001F__x001F_</v>
          </cell>
          <cell r="D2784" t="str">
            <v>5907754268562</v>
          </cell>
          <cell r="E2784" t="str">
            <v>1</v>
          </cell>
          <cell r="F2784" t="str">
            <v>Kołnierz Nipro ECG 135mm</v>
          </cell>
          <cell r="G2784" t="str">
            <v>Nipro ECG Collar 135mm</v>
          </cell>
          <cell r="H2784" t="str">
            <v>Nipro gallér ECG 135mm</v>
          </cell>
          <cell r="I2784" t="str">
            <v>Nipro apykaklECG 135mm</v>
          </cell>
          <cell r="J2784" t="str">
            <v>Príruba Nipro ECG 135mm</v>
          </cell>
          <cell r="K2784" t="str">
            <v>Guler Nipro ECG 135mm</v>
          </cell>
          <cell r="L2784" t="str">
            <v>(EU)ETA-22/0020 17/03/2022</v>
          </cell>
          <cell r="M2784" t="str">
            <v>(EU)DoP/03/E/2022 30/05/2023</v>
          </cell>
          <cell r="N2784" t="str">
            <v>-</v>
          </cell>
          <cell r="O2784" t="str">
            <v>CE</v>
          </cell>
          <cell r="P2784" t="str">
            <v>-</v>
          </cell>
          <cell r="Q2784" t="str">
            <v>-</v>
          </cell>
          <cell r="R2784" t="str">
            <v>22</v>
          </cell>
          <cell r="S2784" t="str">
            <v/>
          </cell>
          <cell r="T2784" t="str">
            <v>THALE sp. z o.o. sp.k.</v>
          </cell>
          <cell r="U2784" t="str">
            <v>11-041 Olsztyn, Poland, Wilimowo 2, Poland</v>
          </cell>
          <cell r="V2784" t="str">
            <v/>
          </cell>
          <cell r="W2784" t="str">
            <v>NKE135</v>
          </cell>
        </row>
        <row r="2785">
          <cell r="A2785">
            <v>301</v>
          </cell>
          <cell r="B2785" t="str">
            <v>900000301</v>
          </cell>
          <cell r="C2785" t="str">
            <v>SZ-A2,0-3000 PROFIL A2,0 3000MM</v>
          </cell>
          <cell r="D2785" t="str">
            <v/>
          </cell>
          <cell r="E2785" t="str">
            <v>1</v>
          </cell>
          <cell r="F2785" t="str">
            <v>Profil A2,0 3000mm</v>
          </cell>
          <cell r="G2785" t="str">
            <v>Channel A2,0 3000mm</v>
          </cell>
          <cell r="H2785" t="str">
            <v>Szerelősín A2,0 3000mm</v>
          </cell>
          <cell r="I2785" t="str">
            <v>Profilis A2,0 3000mm</v>
          </cell>
          <cell r="K2785" t="str">
            <v>Profil de montaj A2,0 3000mm</v>
          </cell>
          <cell r="L2785" t="str">
            <v>(PL)ITB-KOT-2020/1562 wydanie 1 23/12/2020; (HU)A-101/2016 18/11/2021; (SK)SK TP-19/0004-verzia 02 23/03/2022; (RO)AT 017-05-4053-2024 28/02/2024</v>
          </cell>
          <cell r="M2785" t="str">
            <v>(PL)05/2020 30/05/2023; (HU)02/2021 18/11/2021; (SK)01/2022 23/03/2022; (RO)01/2024 28/02/2024</v>
          </cell>
          <cell r="N2785" t="str">
            <v>B</v>
          </cell>
          <cell r="O2785" t="str">
            <v>-</v>
          </cell>
          <cell r="P2785" t="str">
            <v>-</v>
          </cell>
          <cell r="Q2785" t="str">
            <v>-</v>
          </cell>
          <cell r="R2785" t="str">
            <v>15</v>
          </cell>
          <cell r="S2785" t="str">
            <v/>
          </cell>
          <cell r="T2785" t="str">
            <v>THALE sp. z o.o. sp.k.</v>
          </cell>
          <cell r="U2785" t="str">
            <v>11-041 Olsztyn, Poland, Wilimowo 2, Poland</v>
          </cell>
          <cell r="V2785" t="str">
            <v>ocynk galwaniczny</v>
          </cell>
          <cell r="W2785" t="str">
            <v>SZ-A2,0-3000</v>
          </cell>
        </row>
        <row r="2786">
          <cell r="A2786">
            <v>16296</v>
          </cell>
          <cell r="B2786" t="str">
            <v>80370000801</v>
          </cell>
          <cell r="C2786" t="str">
            <v>OG-ST-M8 PŁYTKA MOCUJĄCA PRĘT M8</v>
          </cell>
          <cell r="D2786" t="str">
            <v>5907754241343</v>
          </cell>
          <cell r="E2786" t="str">
            <v>10</v>
          </cell>
          <cell r="F2786" t="str">
            <v>Płytka mocująca pręt M8</v>
          </cell>
          <cell r="G2786" t="str">
            <v>Threaded rod base plate M8</v>
          </cell>
          <cell r="H2786" t="str">
            <v>Alaplemez M8</v>
          </cell>
          <cell r="I2786" t="str">
            <v>Konsrtukcine atrama, strypas  M8</v>
          </cell>
          <cell r="K2786" t="str">
            <v>Placa de baza pentru tija filetata M8</v>
          </cell>
          <cell r="L2786" t="str">
            <v>-</v>
          </cell>
          <cell r="M2786" t="str">
            <v>-</v>
          </cell>
          <cell r="N2786" t="str">
            <v>-</v>
          </cell>
          <cell r="O2786" t="str">
            <v>-</v>
          </cell>
          <cell r="P2786" t="str">
            <v>-</v>
          </cell>
          <cell r="Q2786" t="str">
            <v>-</v>
          </cell>
          <cell r="R2786" t="str">
            <v>0</v>
          </cell>
          <cell r="S2786" t="str">
            <v/>
          </cell>
          <cell r="T2786" t="str">
            <v>THALE sp. z o.o. sp.k.</v>
          </cell>
          <cell r="U2786" t="str">
            <v>11-041 Olsztyn, Poland, Wilimowo 2, Poland</v>
          </cell>
          <cell r="V2786" t="str">
            <v>ocynk ogniowy</v>
          </cell>
          <cell r="W2786" t="str">
            <v>OG-ST-M8</v>
          </cell>
        </row>
        <row r="2787">
          <cell r="A2787">
            <v>30493</v>
          </cell>
          <cell r="B2787" t="str">
            <v>80511110600</v>
          </cell>
          <cell r="C2787" t="str">
            <v>ZP2M10 PĘTLA TRYSKACZOWA ZP 2 M10 (57-64MM) KPL</v>
          </cell>
          <cell r="D2787" t="str">
            <v>5907754267718</v>
          </cell>
          <cell r="E2787" t="str">
            <v>50</v>
          </cell>
          <cell r="F2787" t="str">
            <v>Pętla tryskaczowa ZP M10 2 (57-64mm) KPL</v>
          </cell>
          <cell r="G2787" t="str">
            <v>Sprinkler pipe loop ZP M10 2 (57-64mm) KPL</v>
          </cell>
          <cell r="H2787" t="str">
            <v>Sprinkler körtebilincs ZP  M10 2 (57-64MM) KPL</v>
          </cell>
          <cell r="I2787" t="str">
            <v>Sprinklerio kilpa ZP M10 2 (57-64mm) KPL</v>
          </cell>
          <cell r="J2787" t="str">
            <v>Slučka pre sprinklery M10 2 (57-64mm) KPL</v>
          </cell>
          <cell r="K2787" t="str">
            <v>Bucla pentru sprinklere ZP M10 2 (57-64mm) KPL</v>
          </cell>
          <cell r="L2787" t="str">
            <v>-</v>
          </cell>
          <cell r="M2787" t="str">
            <v>-</v>
          </cell>
          <cell r="N2787" t="str">
            <v>-</v>
          </cell>
          <cell r="O2787" t="str">
            <v>-</v>
          </cell>
          <cell r="P2787" t="str">
            <v>-</v>
          </cell>
          <cell r="Q2787" t="str">
            <v>-</v>
          </cell>
          <cell r="R2787" t="str">
            <v>0</v>
          </cell>
          <cell r="S2787" t="str">
            <v/>
          </cell>
          <cell r="T2787" t="str">
            <v>THALE sp. z o.o. sp.k.</v>
          </cell>
          <cell r="U2787" t="str">
            <v>11-041 Olsztyn, Poland, Wilimowo 2, Poland</v>
          </cell>
          <cell r="V2787" t="str">
            <v>ocynk galwaniczny</v>
          </cell>
          <cell r="W2787" t="str">
            <v>ZP2M10</v>
          </cell>
        </row>
        <row r="2788">
          <cell r="A2788">
            <v>20845</v>
          </cell>
          <cell r="B2788" t="str">
            <v/>
          </cell>
          <cell r="C2788" t="str">
            <v>TAG-50 TAŚMA ALUMINIOWA 50MMX50M</v>
          </cell>
          <cell r="D2788" t="str">
            <v/>
          </cell>
          <cell r="E2788" t="str">
            <v>12</v>
          </cell>
          <cell r="F2788" t="str">
            <v>Taśma aluminiowa 50mmx50m</v>
          </cell>
          <cell r="G2788" t="str">
            <v>Aluminium foil insulation tape 50mmx50m</v>
          </cell>
          <cell r="H2788" t="str">
            <v>Alu szalag 50mmx50m</v>
          </cell>
          <cell r="I2788" t="str">
            <v>Aliuminio juosta 50mmx50m</v>
          </cell>
          <cell r="J2788" t="str">
            <v>Izolačná páska z hliníkovej fólie 50mmx50m</v>
          </cell>
          <cell r="K2788" t="str">
            <v>Banda de aluminiu neteda 50mmx50m</v>
          </cell>
          <cell r="L2788" t="str">
            <v>(SK)SK TP-19/0004-verzia 02 23/03/2022; (RO)AT 017-05-4053-2024 28/02/2024</v>
          </cell>
          <cell r="M2788" t="str">
            <v>(SK)01/2022 23/03/2022; (RO)01/2024 28/02/2024</v>
          </cell>
          <cell r="N2788" t="str">
            <v>-</v>
          </cell>
          <cell r="O2788" t="str">
            <v>-</v>
          </cell>
          <cell r="P2788" t="str">
            <v>-</v>
          </cell>
          <cell r="Q2788" t="str">
            <v>-</v>
          </cell>
          <cell r="R2788" t="str">
            <v>0</v>
          </cell>
          <cell r="S2788" t="str">
            <v/>
          </cell>
          <cell r="T2788" t="str">
            <v>THALE sp. z o.o. sp.k.</v>
          </cell>
          <cell r="U2788" t="str">
            <v>11-041 Olsztyn, Poland, Wilimowo 2, Poland</v>
          </cell>
          <cell r="V2788" t="str">
            <v/>
          </cell>
          <cell r="W2788" t="str">
            <v>TAG-50</v>
          </cell>
        </row>
        <row r="2789">
          <cell r="A2789">
            <v>30737</v>
          </cell>
          <cell r="B2789" t="str">
            <v>80541013900</v>
          </cell>
          <cell r="C2789" t="str">
            <v>DN-5-PP OBEJMA MASYWNA DN 5 (133-140MM)</v>
          </cell>
          <cell r="D2789" t="str">
            <v>5907754268838</v>
          </cell>
          <cell r="E2789" t="str">
            <v>10</v>
          </cell>
          <cell r="F2789" t="str">
            <v>Obejma masywna DN 5 (133-140mm)</v>
          </cell>
          <cell r="G2789" t="str">
            <v>Solid pipe clamps DN 5 (133-140mm)</v>
          </cell>
          <cell r="H2789" t="str">
            <v>Nagy teherbírású csőbilincs DN 5 (133-140mm)</v>
          </cell>
          <cell r="I2789" t="str">
            <v>Masyvus laikiklis DN 5 (133-140mm)</v>
          </cell>
          <cell r="J2789" t="str">
            <v>Pevná rurková svorka DN 5 (133-140mm)</v>
          </cell>
          <cell r="K2789" t="str">
            <v>Colier masiv DN 5 (133-140mm)</v>
          </cell>
          <cell r="L2789" t="str">
            <v>(PL)ITB-KOT-2020/1561 wydanie 1 15/12/2020; (HU)A-101/2016 18/11/2021; (SK)SK TP-19/0004-verzia 02 23/03/2022; (RO)AT 017-05-4053-2024 28/02/2024</v>
          </cell>
          <cell r="M2789" t="str">
            <v>(PL)04/2020 30/05/2023; (HU)02/2021 18/11/2021; (SK)01/2022 23/03/2022; (RO)01/2024 28/02/2024</v>
          </cell>
          <cell r="N2789" t="str">
            <v>B</v>
          </cell>
          <cell r="O2789" t="str">
            <v>-</v>
          </cell>
          <cell r="P2789" t="str">
            <v>-</v>
          </cell>
          <cell r="Q2789" t="str">
            <v>-</v>
          </cell>
          <cell r="R2789" t="str">
            <v>15</v>
          </cell>
          <cell r="S2789" t="str">
            <v/>
          </cell>
          <cell r="T2789" t="str">
            <v>THALE sp. z o.o. sp.k.</v>
          </cell>
          <cell r="U2789" t="str">
            <v>11-041 Olsztyn, Poland, Wilimowo 2, Poland</v>
          </cell>
          <cell r="V2789" t="str">
            <v>ocynk galwaniczny</v>
          </cell>
          <cell r="W2789" t="str">
            <v>DN-5-PP</v>
          </cell>
        </row>
        <row r="2790">
          <cell r="A2790">
            <v>27242</v>
          </cell>
          <cell r="B2790" t="str">
            <v>80120103520</v>
          </cell>
          <cell r="C2790" t="str">
            <v>UPZD-1 SKR OBEJMA DUO 1 (33-37MM) SKR</v>
          </cell>
          <cell r="D2790" t="str">
            <v>5907754262065</v>
          </cell>
          <cell r="E2790" t="str">
            <v>100</v>
          </cell>
          <cell r="F2790" t="str">
            <v xml:space="preserve"> Obejma DUO 1 (33-37mm) SKR</v>
          </cell>
          <cell r="G2790" t="str">
            <v xml:space="preserve"> Pipe clamp DUO 1 (33-37mm) SKR</v>
          </cell>
          <cell r="H2790" t="str">
            <v xml:space="preserve"> Csőbilincs DUO 1 (33-37mm) SKR</v>
          </cell>
          <cell r="I2790" t="str">
            <v xml:space="preserve"> Laikiklis DUO 1 (33-37mm) SKR</v>
          </cell>
          <cell r="J2790" t="str">
            <v>Objímka DUO 1 (33-37mm) SKR</v>
          </cell>
          <cell r="K2790" t="str">
            <v xml:space="preserve"> Coliere tip DUO 1 (33-37mm) SKR</v>
          </cell>
          <cell r="L2790" t="str">
            <v>(PL)ITB-KOT-2018/0744 wydanie 2 27/03/2020; (SK)SK TP-19/0004-verzia 02 23/03/2022; (RO)AT 017-05-4053-2024 28/02/2024</v>
          </cell>
          <cell r="M2790" t="str">
            <v>(PL)01/2020 30/05/2023; (SK)01/2022 23/03/2022; (RO)01/2024 28/02/2024</v>
          </cell>
          <cell r="N2790" t="str">
            <v>B</v>
          </cell>
          <cell r="O2790" t="str">
            <v>-</v>
          </cell>
          <cell r="P2790" t="str">
            <v>-</v>
          </cell>
          <cell r="Q2790" t="str">
            <v>-</v>
          </cell>
          <cell r="R2790" t="str">
            <v>20</v>
          </cell>
          <cell r="S2790" t="str">
            <v/>
          </cell>
          <cell r="T2790" t="str">
            <v>THALE sp. z o.o. sp.k.</v>
          </cell>
          <cell r="U2790" t="str">
            <v>11-041 Olsztyn, Poland, Wilimowo 2, Poland</v>
          </cell>
          <cell r="V2790" t="str">
            <v>ocynk galwaniczny</v>
          </cell>
          <cell r="W2790" t="str">
            <v>UPZD-1 SKR</v>
          </cell>
        </row>
        <row r="2791">
          <cell r="A2791">
            <v>32685</v>
          </cell>
          <cell r="B2791" t="str">
            <v>9000032685</v>
          </cell>
          <cell r="C2791" t="str">
            <v>L200x100x10_107 KĄTOWNIK 200X100X10 S235JR  L=180MM POZ.107</v>
          </cell>
          <cell r="D2791" t="str">
            <v>5907754271036</v>
          </cell>
          <cell r="E2791" t="str">
            <v>1</v>
          </cell>
          <cell r="F2791" t="str">
            <v>L200x100x10_107 Kątownik 200X100X10  L=180MM</v>
          </cell>
          <cell r="L2791" t="str">
            <v>(EU)EN 1090-1:2009+A1:2011</v>
          </cell>
          <cell r="M2791" t="str">
            <v>(EU)L200.1/DoP/2023 21/02/2023</v>
          </cell>
          <cell r="N2791" t="str">
            <v>-</v>
          </cell>
          <cell r="O2791" t="str">
            <v>CE</v>
          </cell>
          <cell r="P2791" t="str">
            <v>-</v>
          </cell>
          <cell r="Q2791" t="str">
            <v>-</v>
          </cell>
          <cell r="R2791" t="str">
            <v>23</v>
          </cell>
          <cell r="S2791">
            <v>0</v>
          </cell>
          <cell r="T2791" t="str">
            <v>THALE sp. z o.o. sp.k.</v>
          </cell>
          <cell r="U2791" t="str">
            <v>11-041 Olsztyn, Poland, Wilimowo 2, Poland</v>
          </cell>
          <cell r="V2791" t="str">
            <v>ocynk ogniowy</v>
          </cell>
          <cell r="W2791" t="str">
            <v>L200x100x10 POZ.107</v>
          </cell>
        </row>
        <row r="2792">
          <cell r="A2792">
            <v>27256</v>
          </cell>
          <cell r="B2792" t="str">
            <v>80120117620</v>
          </cell>
          <cell r="C2792" t="str">
            <v>UPZD-6 SKR OBEJMA DUO 6 (168-177MM) SKR</v>
          </cell>
          <cell r="D2792" t="str">
            <v>5907754262133</v>
          </cell>
          <cell r="E2792" t="str">
            <v>10</v>
          </cell>
          <cell r="F2792" t="str">
            <v xml:space="preserve"> Obejma DUO 6 (168-177mm) SKR</v>
          </cell>
          <cell r="G2792" t="str">
            <v xml:space="preserve"> Pipe clamp DUO 6 (168-177mm) SKR</v>
          </cell>
          <cell r="H2792" t="str">
            <v xml:space="preserve"> Csőbilincs DUO 6 (168-177mm) SKR</v>
          </cell>
          <cell r="I2792" t="str">
            <v xml:space="preserve"> Laikiklis DUO 6 (168-177mm) SKR</v>
          </cell>
          <cell r="J2792" t="str">
            <v>Objímka DUO 6 (168-177mm) SKR</v>
          </cell>
          <cell r="K2792" t="str">
            <v xml:space="preserve"> Coliere tip DUO 6 (168-177mm) SKR</v>
          </cell>
          <cell r="L2792" t="str">
            <v>(PL)ITB-KOT-2018/0744 wydanie 2 27/03/2020; (SK)SK TP-19/0004-verzia 02 23/03/2022; (RO)AT 017-05-4053-2024 28/02/2024</v>
          </cell>
          <cell r="M2792" t="str">
            <v>(PL)01/2020 30/05/2023; (SK)01/2022 23/03/2022; (RO)01/2024 28/02/2024</v>
          </cell>
          <cell r="N2792" t="str">
            <v>B</v>
          </cell>
          <cell r="O2792" t="str">
            <v>-</v>
          </cell>
          <cell r="P2792" t="str">
            <v>-</v>
          </cell>
          <cell r="Q2792" t="str">
            <v>-</v>
          </cell>
          <cell r="R2792" t="str">
            <v>20</v>
          </cell>
          <cell r="S2792" t="str">
            <v/>
          </cell>
          <cell r="T2792" t="str">
            <v>THALE sp. z o.o. sp.k.</v>
          </cell>
          <cell r="U2792" t="str">
            <v>11-041 Olsztyn, Poland, Wilimowo 2, Poland</v>
          </cell>
          <cell r="V2792" t="str">
            <v>ocynk galwaniczny</v>
          </cell>
          <cell r="W2792" t="str">
            <v>UPZD-6 SKR</v>
          </cell>
        </row>
        <row r="2793">
          <cell r="A2793">
            <v>30880</v>
          </cell>
          <cell r="B2793" t="str">
            <v>5091230702</v>
          </cell>
          <cell r="C2793" t="str">
            <v>VN7S12X30 ŚRUBA 6-KĄT. A2-70 M12X30MM</v>
          </cell>
          <cell r="D2793" t="str">
            <v>5907754268456</v>
          </cell>
          <cell r="E2793" t="str">
            <v>10</v>
          </cell>
          <cell r="F2793" t="str">
            <v>Śruba  6-kąt. M12x30mm</v>
          </cell>
          <cell r="G2793" t="str">
            <v>Hex head bolt  M12x30mm</v>
          </cell>
          <cell r="H2793" t="str">
            <v>Hatlapfejű csavar  M12x30mm</v>
          </cell>
          <cell r="I2793" t="str">
            <v>Varztas  6-kamp. M12X30mm</v>
          </cell>
          <cell r="J2793" t="str">
            <v>6-hranná skrutka A2-70 M12x30</v>
          </cell>
          <cell r="K2793" t="str">
            <v>Suruburi cu cap hexagona  M12x30mm</v>
          </cell>
          <cell r="L2793" t="str">
            <v>-</v>
          </cell>
          <cell r="M2793" t="str">
            <v>-</v>
          </cell>
          <cell r="N2793" t="str">
            <v>-</v>
          </cell>
          <cell r="O2793" t="str">
            <v>-</v>
          </cell>
          <cell r="P2793" t="str">
            <v>-</v>
          </cell>
          <cell r="Q2793" t="str">
            <v>-</v>
          </cell>
          <cell r="R2793" t="str">
            <v>0</v>
          </cell>
          <cell r="S2793" t="str">
            <v/>
          </cell>
          <cell r="T2793" t="str">
            <v>THALE sp. z o.o. sp.k.</v>
          </cell>
          <cell r="U2793" t="str">
            <v>11-041 Olsztyn, Poland, Wilimowo 2, Poland</v>
          </cell>
          <cell r="V2793" t="str">
            <v>pasywacja</v>
          </cell>
          <cell r="W2793" t="str">
            <v>VN7S12X30</v>
          </cell>
        </row>
        <row r="2794">
          <cell r="A2794">
            <v>31026</v>
          </cell>
          <cell r="B2794" t="str">
            <v>81441089500</v>
          </cell>
          <cell r="C2794" t="str">
            <v>ULT8X95 KOTWA UNIWERSALNA ULT M8X95MM</v>
          </cell>
          <cell r="D2794" t="str">
            <v>5907754269064</v>
          </cell>
          <cell r="E2794" t="str">
            <v>100</v>
          </cell>
          <cell r="F2794" t="str">
            <v>Kotwa uniwersalna ULT M8X95mm</v>
          </cell>
          <cell r="G2794" t="str">
            <v>Bolt anchor ULT M8X95mm</v>
          </cell>
          <cell r="H2794" t="str">
            <v>Alapcsavar ULT M8X95mm</v>
          </cell>
          <cell r="I2794" t="str">
            <v>Universalus ankeris ULT M8X95mm</v>
          </cell>
          <cell r="J2794" t="str">
            <v>Universálna skrutka-kotva ULT M8X95mm</v>
          </cell>
          <cell r="K2794" t="str">
            <v>Ancore de fixare din otel universale ULT M8X95mm</v>
          </cell>
          <cell r="L2794" t="str">
            <v>(EU)ETA 22/0142 23/03/2022</v>
          </cell>
          <cell r="M2794" t="str">
            <v>(EU)DoP/05/E/2022 30/05/2023</v>
          </cell>
          <cell r="N2794" t="str">
            <v>-</v>
          </cell>
          <cell r="O2794" t="str">
            <v>CE</v>
          </cell>
          <cell r="P2794" t="str">
            <v>-</v>
          </cell>
          <cell r="Q2794" t="str">
            <v>-</v>
          </cell>
          <cell r="R2794" t="str">
            <v>22</v>
          </cell>
          <cell r="S2794" t="str">
            <v/>
          </cell>
          <cell r="T2794" t="str">
            <v>THALE sp. z o.o. sp.k.</v>
          </cell>
          <cell r="U2794" t="str">
            <v>11-041 Olsztyn, Poland, Wilimowo 2, Poland</v>
          </cell>
          <cell r="V2794" t="str">
            <v>ocynk galwaniczny</v>
          </cell>
          <cell r="W2794" t="str">
            <v>ULT8X95</v>
          </cell>
        </row>
        <row r="2795">
          <cell r="A2795">
            <v>31320</v>
          </cell>
          <cell r="B2795" t="str">
            <v>9000031320</v>
          </cell>
          <cell r="C2795" t="str">
            <v>VNPD12 NIERDZEWNA PODKŁADKA M12</v>
          </cell>
          <cell r="D2795" t="str">
            <v/>
          </cell>
          <cell r="E2795" t="str">
            <v>60</v>
          </cell>
          <cell r="F2795" t="str">
            <v>Podkładka M12 fi 13mm śr. 24mm A2</v>
          </cell>
          <cell r="G2795" t="str">
            <v>Flat washer M12 dia 13mm d.24mm A2</v>
          </cell>
          <cell r="H2795" t="str">
            <v>Lapos alátét M12 átmérő 13 mm furat átmérő 24mm A2</v>
          </cell>
          <cell r="I2795" t="str">
            <v>Apvali poveržle M12 fi 13mm, skersumo 24mm A2</v>
          </cell>
          <cell r="J2795" t="str">
            <v>Okrúhla podložka M12</v>
          </cell>
          <cell r="K2795" t="str">
            <v>Saiba rotunde M12 d.13mm d.24mm A2</v>
          </cell>
          <cell r="L2795" t="str">
            <v>-</v>
          </cell>
          <cell r="M2795" t="str">
            <v>-</v>
          </cell>
          <cell r="N2795" t="str">
            <v>-</v>
          </cell>
          <cell r="O2795" t="str">
            <v>-</v>
          </cell>
          <cell r="P2795" t="str">
            <v>-</v>
          </cell>
          <cell r="Q2795" t="str">
            <v>-</v>
          </cell>
          <cell r="S2795" t="str">
            <v/>
          </cell>
          <cell r="T2795" t="str">
            <v>THALE sp. z o.o. sp.k.</v>
          </cell>
          <cell r="U2795" t="str">
            <v>11-041 Olsztyn, Poland, Wilimowo 2, Poland</v>
          </cell>
          <cell r="V2795" t="str">
            <v>pasywacja</v>
          </cell>
          <cell r="W2795" t="str">
            <v>VNPD12</v>
          </cell>
        </row>
        <row r="2796">
          <cell r="A2796">
            <v>31028</v>
          </cell>
          <cell r="B2796" t="str">
            <v>81441100900</v>
          </cell>
          <cell r="C2796" t="str">
            <v>ULT10X90 KOTWA UNIWERSALNA ULT M10X90MM</v>
          </cell>
          <cell r="D2796" t="str">
            <v>5907754269088</v>
          </cell>
          <cell r="E2796" t="str">
            <v>100</v>
          </cell>
          <cell r="F2796" t="str">
            <v>Kotwa uniwersalna ULT M10X90mm</v>
          </cell>
          <cell r="G2796" t="str">
            <v>Bolt anchor ULT M10X90mm</v>
          </cell>
          <cell r="H2796" t="str">
            <v>Alapcsavar ULT M10X90mm</v>
          </cell>
          <cell r="I2796" t="str">
            <v>Universalus ankeris ULT M10X90mm</v>
          </cell>
          <cell r="J2796" t="str">
            <v>Universálna skrutka-kotva ULT M10X90mm</v>
          </cell>
          <cell r="K2796" t="str">
            <v>Ancore de fixare din otel universale ULT M10X90mm</v>
          </cell>
          <cell r="L2796" t="str">
            <v>(EU)ETA 22/0142 23/03/2022</v>
          </cell>
          <cell r="M2796" t="str">
            <v>(EU)DoP/05/E/2022 30/05/2023</v>
          </cell>
          <cell r="N2796" t="str">
            <v>-</v>
          </cell>
          <cell r="O2796" t="str">
            <v>CE</v>
          </cell>
          <cell r="P2796" t="str">
            <v>-</v>
          </cell>
          <cell r="Q2796" t="str">
            <v>-</v>
          </cell>
          <cell r="R2796" t="str">
            <v>22</v>
          </cell>
          <cell r="S2796" t="str">
            <v/>
          </cell>
          <cell r="T2796" t="str">
            <v>THALE sp. z o.o. sp.k.</v>
          </cell>
          <cell r="U2796" t="str">
            <v>11-041 Olsztyn, Poland, Wilimowo 2, Poland</v>
          </cell>
          <cell r="V2796" t="str">
            <v>ocynk galwaniczny</v>
          </cell>
          <cell r="W2796" t="str">
            <v>ULT10X90</v>
          </cell>
        </row>
        <row r="2797">
          <cell r="A2797">
            <v>30587</v>
          </cell>
          <cell r="B2797" t="str">
            <v/>
          </cell>
          <cell r="C2797" t="str">
            <v>TTMF PROFIL TŁUMIĄCY TT SZER. 41MM 25M</v>
          </cell>
          <cell r="D2797" t="str">
            <v/>
          </cell>
          <cell r="E2797" t="str">
            <v>1</v>
          </cell>
          <cell r="F2797" t="str">
            <v>Profil tłumiący TT szer. 41mm 25m</v>
          </cell>
          <cell r="G2797" t="str">
            <v>Channel lining strip TT 41mm 25m</v>
          </cell>
          <cell r="H2797" t="str">
            <v>Profilgumi TT 41mm 25m</v>
          </cell>
          <cell r="I2797" t="str">
            <v>Triuksmo slopinimo profilis TT 41mm 25m</v>
          </cell>
          <cell r="J2797" t="str">
            <v>Profilové gumené tesnenie TT 41mm 25m</v>
          </cell>
          <cell r="K2797" t="str">
            <v>Benzi de amortizare pentru profil TT 41mm 25m</v>
          </cell>
          <cell r="L2797" t="str">
            <v>(SK)SK TP-19/0004-verzia 02 23/03/2022; (RO)AT 017-05-4053-2024 28/02/2024</v>
          </cell>
          <cell r="M2797" t="str">
            <v>(SK)01/2022 23/03/2022; (RO)01/2024 28/02/2024</v>
          </cell>
          <cell r="N2797" t="str">
            <v>-</v>
          </cell>
          <cell r="O2797" t="str">
            <v>-</v>
          </cell>
          <cell r="P2797" t="str">
            <v>-</v>
          </cell>
          <cell r="Q2797" t="str">
            <v>-</v>
          </cell>
          <cell r="S2797" t="str">
            <v/>
          </cell>
          <cell r="T2797" t="str">
            <v>THALE sp. z o.o. sp.k.</v>
          </cell>
          <cell r="U2797" t="str">
            <v>11-041 Olsztyn, Poland, Wilimowo 2, Poland</v>
          </cell>
          <cell r="V2797" t="str">
            <v/>
          </cell>
          <cell r="W2797" t="str">
            <v>TTMF</v>
          </cell>
        </row>
        <row r="2798">
          <cell r="A2798">
            <v>27237</v>
          </cell>
          <cell r="B2798" t="str">
            <v>80120101820</v>
          </cell>
          <cell r="C2798" t="str">
            <v>UPZD-1/2 SKR OBEJMA DUO 1/2 (18-22MM) SKR</v>
          </cell>
          <cell r="D2798" t="str">
            <v>5907754262041</v>
          </cell>
          <cell r="E2798" t="str">
            <v>100</v>
          </cell>
          <cell r="F2798" t="str">
            <v xml:space="preserve"> Obejma DUO 1/2 (18-22mm) SKR</v>
          </cell>
          <cell r="G2798" t="str">
            <v xml:space="preserve"> Pipe clamp DUO 1/2 (18-22mm) SKR</v>
          </cell>
          <cell r="H2798" t="str">
            <v xml:space="preserve"> Csőbilincs DUO 1/2 (18-22mm) SKR</v>
          </cell>
          <cell r="I2798" t="str">
            <v xml:space="preserve"> LAIKIKLIS DUO 1/2 (18-22mm) SKR</v>
          </cell>
          <cell r="J2798" t="str">
            <v>Objímka DUO 1/2 (18-22mm) SKR</v>
          </cell>
          <cell r="K2798" t="str">
            <v xml:space="preserve"> Coliere tip DUO 1/2 (18-22mm) SKR</v>
          </cell>
          <cell r="L2798" t="str">
            <v>(PL)ITB-KOT-2018/0744 wydanie 2 27/03/2020; (SK)SK TP-19/0004-verzia 02 23/03/2022; (RO)AT 017-05-4053-2024 28/02/2024</v>
          </cell>
          <cell r="M2798" t="str">
            <v>(PL)01/2020 30/05/2023; (SK)01/2022 23/03/2022; (RO)01/2024 28/02/2024</v>
          </cell>
          <cell r="N2798" t="str">
            <v>B</v>
          </cell>
          <cell r="O2798" t="str">
            <v>-</v>
          </cell>
          <cell r="P2798" t="str">
            <v>-</v>
          </cell>
          <cell r="Q2798" t="str">
            <v>-</v>
          </cell>
          <cell r="R2798" t="str">
            <v>20</v>
          </cell>
          <cell r="S2798" t="str">
            <v/>
          </cell>
          <cell r="T2798" t="str">
            <v>THALE sp. z o.o. sp.k.</v>
          </cell>
          <cell r="U2798" t="str">
            <v>11-041 Olsztyn, Poland, Wilimowo 2, Poland</v>
          </cell>
          <cell r="V2798" t="str">
            <v>ocynk galwaniczny</v>
          </cell>
          <cell r="W2798" t="str">
            <v>UPZD-1/2 SKR</v>
          </cell>
        </row>
        <row r="2799">
          <cell r="A2799">
            <v>27331</v>
          </cell>
          <cell r="B2799" t="str">
            <v>80120113820</v>
          </cell>
          <cell r="C2799" t="str">
            <v>UPZD-5 SKR OBEJMA DUO 5 (132-140MM) SKR</v>
          </cell>
          <cell r="D2799" t="str">
            <v>5907754262171</v>
          </cell>
          <cell r="E2799" t="str">
            <v>25</v>
          </cell>
          <cell r="F2799" t="str">
            <v xml:space="preserve"> Obejma DUO 5 (132-140mm) SKR</v>
          </cell>
          <cell r="G2799" t="str">
            <v xml:space="preserve"> Pipe clamp DUO 5 (132-140mm) SKR</v>
          </cell>
          <cell r="H2799" t="str">
            <v xml:space="preserve"> Csőbilincs DUO 5 (132-140mm) SKR</v>
          </cell>
          <cell r="I2799" t="str">
            <v xml:space="preserve"> Laikiklis DUO 5 (132-140mm) SKR</v>
          </cell>
          <cell r="J2799" t="str">
            <v>Objímka DUO 5 (132-140mm) SKR</v>
          </cell>
          <cell r="K2799" t="str">
            <v xml:space="preserve"> Coliere tip DUO 5 (132-140mm) SKR</v>
          </cell>
          <cell r="L2799" t="str">
            <v>(PL)ITB-KOT-2018/0744 wydanie 2 27/03/2020; (SK)SK TP-19/0004-verzia 02 23/03/2022; (RO)AT 017-05-4053-2024 28/02/2024</v>
          </cell>
          <cell r="M2799" t="str">
            <v>(PL)01/2020 30/05/2023; (SK)01/2022 23/03/2022; (RO)01/2024 28/02/2024</v>
          </cell>
          <cell r="N2799" t="str">
            <v>B</v>
          </cell>
          <cell r="O2799" t="str">
            <v>-</v>
          </cell>
          <cell r="P2799" t="str">
            <v>-</v>
          </cell>
          <cell r="Q2799" t="str">
            <v>-</v>
          </cell>
          <cell r="R2799" t="str">
            <v>20</v>
          </cell>
          <cell r="S2799" t="str">
            <v/>
          </cell>
          <cell r="T2799" t="str">
            <v>THALE sp. z o.o. sp.k.</v>
          </cell>
          <cell r="U2799" t="str">
            <v>11-041 Olsztyn, Poland, Wilimowo 2, Poland</v>
          </cell>
          <cell r="V2799" t="str">
            <v>ocynk galwaniczny</v>
          </cell>
          <cell r="W2799" t="str">
            <v>UPZD-5 SKR</v>
          </cell>
        </row>
        <row r="2800">
          <cell r="A2800">
            <v>7325</v>
          </cell>
          <cell r="B2800" t="str">
            <v>80150202102</v>
          </cell>
          <cell r="C2800" t="str">
            <v>N-UDG-1/2 BK OBEJMA PODWÓJNA UDG 1/2 (20-23MM) BK</v>
          </cell>
          <cell r="D2800" t="str">
            <v>5907754220003</v>
          </cell>
          <cell r="E2800" t="str">
            <v>50</v>
          </cell>
          <cell r="F2800" t="str">
            <v>Obejma podwójna UDG 1/2 (20-23mm) BK</v>
          </cell>
          <cell r="G2800" t="str">
            <v>Pipe clamp UDG 1/2 (20-23mm) BK</v>
          </cell>
          <cell r="H2800" t="str">
            <v>Csőbilincs UDG 1/2 (20-23mm) BK</v>
          </cell>
          <cell r="I2800" t="str">
            <v>Dvigubas laikiklis UDG 1/2 (20-23mm) BK</v>
          </cell>
          <cell r="J2800" t="str">
            <v>Dvojitá objímka z nehrdz. ocele UDG 1/2 (20-23mm) BK</v>
          </cell>
          <cell r="K2800" t="str">
            <v>Coliere duble UDG 1/2 (20-23mm) BK</v>
          </cell>
          <cell r="L2800" t="str">
            <v>(PL)ITB-KOT-2020/1561 wydanie 1 15/12/2020; (HU)A-101/2016 18/11/2021; (SK)SK TP-19/0004-verzia 02 23/03/2022; (RO)AT 017-05-4053-2024 28/02/2024</v>
          </cell>
          <cell r="M2800" t="str">
            <v>(PL)04/2020 30/05/2023; (HU)02/2021 18/11/2021; (SK)01/2022 23/03/2022; (RO)01/2024 28/02/2024</v>
          </cell>
          <cell r="N2800" t="str">
            <v>B</v>
          </cell>
          <cell r="O2800" t="str">
            <v>-</v>
          </cell>
          <cell r="P2800" t="str">
            <v>-</v>
          </cell>
          <cell r="Q2800" t="str">
            <v>-</v>
          </cell>
          <cell r="R2800" t="str">
            <v>15</v>
          </cell>
          <cell r="S2800" t="str">
            <v/>
          </cell>
          <cell r="T2800" t="str">
            <v>THALE sp. z o.o. sp.k.</v>
          </cell>
          <cell r="U2800" t="str">
            <v>11-041 Olsztyn, Poland, Wilimowo 2, Poland</v>
          </cell>
          <cell r="V2800" t="str">
            <v>pasywacja</v>
          </cell>
          <cell r="W2800" t="str">
            <v>N-UDG-1/2 BK</v>
          </cell>
        </row>
        <row r="2801">
          <cell r="A2801">
            <v>36072</v>
          </cell>
          <cell r="B2801" t="str">
            <v>90000036817</v>
          </cell>
          <cell r="C2801" t="str">
            <v>YSZM560MF15DN65BZ MOCOWANIE HAKOWE DN65 BEZ ZAŚLEPEK</v>
          </cell>
          <cell r="D2801" t="str">
            <v>5907754273634</v>
          </cell>
          <cell r="E2801" t="str">
            <v>1</v>
          </cell>
          <cell r="F2801" t="str">
            <v>Mocowanie hakowe DN65 bez zaślepek</v>
          </cell>
          <cell r="L2801" t="str">
            <v>-</v>
          </cell>
          <cell r="M2801" t="str">
            <v>-</v>
          </cell>
          <cell r="N2801" t="str">
            <v>-</v>
          </cell>
          <cell r="O2801" t="str">
            <v>-</v>
          </cell>
          <cell r="P2801" t="str">
            <v>-</v>
          </cell>
          <cell r="Q2801" t="str">
            <v>-</v>
          </cell>
          <cell r="R2801" t="str">
            <v/>
          </cell>
          <cell r="S2801" t="str">
            <v/>
          </cell>
          <cell r="T2801" t="str">
            <v>THALE sp. z o.o. sp.k.</v>
          </cell>
          <cell r="U2801" t="str">
            <v>11-041 Olsztyn, Poland, Wilimowo 2</v>
          </cell>
          <cell r="V2801" t="str">
            <v>ocynk galwaniczny</v>
          </cell>
          <cell r="W2801" t="str">
            <v>YSZM560MF15DN65BZ</v>
          </cell>
        </row>
        <row r="2802">
          <cell r="A2802">
            <v>27249</v>
          </cell>
          <cell r="B2802" t="str">
            <v>80120109020</v>
          </cell>
          <cell r="C2802" t="str">
            <v>UPZD-3 SKR OBEJMA DUO 3 (85-91MM) SKR</v>
          </cell>
          <cell r="D2802" t="str">
            <v>5907754262119</v>
          </cell>
          <cell r="E2802" t="str">
            <v>25</v>
          </cell>
          <cell r="F2802" t="str">
            <v xml:space="preserve"> Obejma DUO 3 (85-91mm) SKR</v>
          </cell>
          <cell r="G2802" t="str">
            <v xml:space="preserve"> Pipe clamp DUO 3 (85-91mm) SKR</v>
          </cell>
          <cell r="H2802" t="str">
            <v xml:space="preserve"> Csőbilincs DUO 3 (85-91mm) SKR</v>
          </cell>
          <cell r="I2802" t="str">
            <v xml:space="preserve"> Laikiklis DUO 3 (85-91mm) SKR</v>
          </cell>
          <cell r="J2802" t="str">
            <v>Objímka DUO 3 (85-91mm) SKR</v>
          </cell>
          <cell r="K2802" t="str">
            <v xml:space="preserve"> Coliere tip DUO 3 (85-91mm) SKR</v>
          </cell>
          <cell r="L2802" t="str">
            <v>(PL)ITB-KOT-2018/0744 wydanie 2 27/03/2020; (SK)SK TP-19/0004-verzia 02 23/03/2022; (RO)AT 017-05-4053-2024 28/02/2024</v>
          </cell>
          <cell r="M2802" t="str">
            <v>(PL)01/2020 30/05/2023; (SK)01/2022 23/03/2022; (RO)01/2024 28/02/2024</v>
          </cell>
          <cell r="N2802" t="str">
            <v>B</v>
          </cell>
          <cell r="O2802" t="str">
            <v>-</v>
          </cell>
          <cell r="P2802" t="str">
            <v>-</v>
          </cell>
          <cell r="Q2802" t="str">
            <v>-</v>
          </cell>
          <cell r="R2802" t="str">
            <v>20</v>
          </cell>
          <cell r="S2802" t="str">
            <v/>
          </cell>
          <cell r="T2802" t="str">
            <v>THALE sp. z o.o. sp.k.</v>
          </cell>
          <cell r="U2802" t="str">
            <v>11-041 Olsztyn, Poland, Wilimowo 2, Poland</v>
          </cell>
          <cell r="V2802" t="str">
            <v>ocynk galwaniczny</v>
          </cell>
          <cell r="W2802" t="str">
            <v>UPZD-3 SKR</v>
          </cell>
        </row>
        <row r="2803">
          <cell r="A2803">
            <v>35425</v>
          </cell>
          <cell r="B2803" t="str">
            <v>81440010000</v>
          </cell>
          <cell r="C2803" t="str">
            <v>TR-M10 TULEJA ROZPRĘŻNA MOSIĘŻNA TR M10X33MM</v>
          </cell>
          <cell r="D2803" t="str">
            <v>5907754204812</v>
          </cell>
          <cell r="E2803" t="str">
            <v>50</v>
          </cell>
          <cell r="F2803" t="str">
            <v>Tuleja rozprężna mosiężna TR M10x33mm</v>
          </cell>
          <cell r="G2803" t="str">
            <v>Brass expansion anchor TR M10x33mm</v>
          </cell>
          <cell r="H2803" t="str">
            <v>Sárgaréz dübel TR M10x33mm</v>
          </cell>
          <cell r="I2803" t="str">
            <v>Zalvarinis issipleciantis ankeris TR M10x33mm</v>
          </cell>
          <cell r="J2803" t="str">
            <v>Mosadzná kotva TR M10x33mm</v>
          </cell>
          <cell r="K2803" t="str">
            <v>Ancore Ingropate din alama TR M10x33mm</v>
          </cell>
          <cell r="L2803" t="str">
            <v>(PL)ITB-KOT-2022/2149 wydanie 1 05/09/2022</v>
          </cell>
          <cell r="M2803" t="str">
            <v>(PL)NR 01/TRM/2149/2023 06/02/2023</v>
          </cell>
          <cell r="N2803" t="str">
            <v>B</v>
          </cell>
          <cell r="O2803" t="str">
            <v>-</v>
          </cell>
          <cell r="P2803" t="str">
            <v>-</v>
          </cell>
          <cell r="Q2803" t="str">
            <v>-</v>
          </cell>
          <cell r="R2803" t="str">
            <v>16</v>
          </cell>
          <cell r="S2803" t="str">
            <v/>
          </cell>
          <cell r="T2803" t="str">
            <v>POLSKA</v>
          </cell>
          <cell r="U2803" t="str">
            <v xml:space="preserve">, </v>
          </cell>
          <cell r="V2803" t="str">
            <v/>
          </cell>
          <cell r="W2803" t="str">
            <v>TR-M10</v>
          </cell>
        </row>
        <row r="2804">
          <cell r="A2804">
            <v>27333</v>
          </cell>
          <cell r="B2804" t="str">
            <v>80120103020</v>
          </cell>
          <cell r="C2804" t="str">
            <v>UPZD-28 SKR OBEJMA DUO 28 (28-32MM) SKR</v>
          </cell>
          <cell r="D2804" t="str">
            <v>5907754262188</v>
          </cell>
          <cell r="E2804" t="str">
            <v>100</v>
          </cell>
          <cell r="F2804" t="str">
            <v xml:space="preserve"> Obejma DUO 28 (28-32mm) SKR</v>
          </cell>
          <cell r="G2804" t="str">
            <v xml:space="preserve"> Pipe clamp DUO 28 (28-32mm) SKR</v>
          </cell>
          <cell r="H2804" t="str">
            <v xml:space="preserve"> Csőbilincs DUO 28 (28-32mm) SKR</v>
          </cell>
          <cell r="I2804" t="str">
            <v xml:space="preserve"> Laikiklis DUO 28 (28-32mm) SKR</v>
          </cell>
          <cell r="J2804" t="str">
            <v>Objímka DUO 28 (28-32mm) SKR</v>
          </cell>
          <cell r="K2804" t="str">
            <v xml:space="preserve"> Coliere tip DUO 28 (28-32mm) SKR</v>
          </cell>
          <cell r="L2804" t="str">
            <v>(PL)ITB-KOT-2018/0744 wydanie 2 27/03/2020; (SK)SK TP-19/0004-verzia 02 23/03/2022; (RO)AT 017-05-4053-2024 28/02/2024</v>
          </cell>
          <cell r="M2804" t="str">
            <v>(PL)01/2020 30/05/2023; (SK)01/2022 23/03/2022; (RO)01/2024 28/02/2024</v>
          </cell>
          <cell r="N2804" t="str">
            <v>B</v>
          </cell>
          <cell r="O2804" t="str">
            <v>-</v>
          </cell>
          <cell r="P2804" t="str">
            <v>-</v>
          </cell>
          <cell r="Q2804" t="str">
            <v>-</v>
          </cell>
          <cell r="R2804" t="str">
            <v>20</v>
          </cell>
          <cell r="S2804" t="str">
            <v/>
          </cell>
          <cell r="T2804" t="str">
            <v>THALE sp. z o.o. sp.k.</v>
          </cell>
          <cell r="U2804" t="str">
            <v>11-041 Olsztyn, Poland, Wilimowo 2, Poland</v>
          </cell>
          <cell r="V2804" t="str">
            <v>ocynk galwaniczny</v>
          </cell>
          <cell r="W2804" t="str">
            <v>UPZD-28 SKR</v>
          </cell>
        </row>
        <row r="2805">
          <cell r="A2805">
            <v>31030</v>
          </cell>
          <cell r="B2805" t="str">
            <v>81441101350</v>
          </cell>
          <cell r="C2805" t="str">
            <v>ULT10X135 KOTWA UNIWERSALNA ULT M10X135MM</v>
          </cell>
          <cell r="D2805" t="str">
            <v>5907754269101</v>
          </cell>
          <cell r="E2805" t="str">
            <v>50</v>
          </cell>
          <cell r="F2805" t="str">
            <v>Kotwa uniwersalna ULT M10X135mm</v>
          </cell>
          <cell r="G2805" t="str">
            <v>Bolt anchor ULT M10X135mm</v>
          </cell>
          <cell r="H2805" t="str">
            <v>Alapcsavar ULT M10X135mm</v>
          </cell>
          <cell r="I2805" t="str">
            <v>Universalus ankeris ULT M10X135mm</v>
          </cell>
          <cell r="J2805" t="str">
            <v>Universálna skrutka-kotva ULT M10X135mm</v>
          </cell>
          <cell r="K2805" t="str">
            <v>Ancore de fixare din otel universale ULT M10X135mm</v>
          </cell>
          <cell r="L2805" t="str">
            <v>(EU)ETA 22/0142 23/03/2022</v>
          </cell>
          <cell r="M2805" t="str">
            <v>(EU)DoP/05/E/2022 30/05/2023</v>
          </cell>
          <cell r="N2805" t="str">
            <v>-</v>
          </cell>
          <cell r="O2805" t="str">
            <v>CE</v>
          </cell>
          <cell r="P2805" t="str">
            <v>-</v>
          </cell>
          <cell r="Q2805" t="str">
            <v>-</v>
          </cell>
          <cell r="R2805" t="str">
            <v>22</v>
          </cell>
          <cell r="S2805" t="str">
            <v/>
          </cell>
          <cell r="T2805" t="str">
            <v>THALE sp. z o.o. sp.k.</v>
          </cell>
          <cell r="U2805" t="str">
            <v>11-041 Olsztyn, Poland, Wilimowo 2, Poland</v>
          </cell>
          <cell r="V2805" t="str">
            <v>ocynk galwaniczny</v>
          </cell>
          <cell r="W2805" t="str">
            <v>ULT10X135</v>
          </cell>
        </row>
        <row r="2806">
          <cell r="A2806">
            <v>27338</v>
          </cell>
          <cell r="B2806" t="str">
            <v>80120107020</v>
          </cell>
          <cell r="C2806" t="str">
            <v>UPZD-70 SKR OBEJMA DUO 70 (66-71MM) SKR</v>
          </cell>
          <cell r="D2806" t="str">
            <v>5907754262218</v>
          </cell>
          <cell r="E2806" t="str">
            <v>50</v>
          </cell>
          <cell r="F2806" t="str">
            <v xml:space="preserve"> Obejma DUO 70 (66-71mm) SKR</v>
          </cell>
          <cell r="G2806" t="str">
            <v xml:space="preserve"> Pipe clamp DUO 70 (66-71mm) SKR</v>
          </cell>
          <cell r="H2806" t="str">
            <v xml:space="preserve"> Csőbilincs DUO 70 (66-71mm) SKR</v>
          </cell>
          <cell r="I2806" t="str">
            <v xml:space="preserve"> Laikiklis DUO 70 (66-71mm) SKR</v>
          </cell>
          <cell r="J2806" t="str">
            <v>Objímka DUO 70 (66-71mm) SKR</v>
          </cell>
          <cell r="K2806" t="str">
            <v xml:space="preserve"> Coliere tip DUO 70 (66-71mm) SKR</v>
          </cell>
          <cell r="L2806" t="str">
            <v>(PL)ITB-KOT-2018/0744 wydanie 2 27/03/2020; (SK)SK TP-19/0004-verzia 02 23/03/2022; (RO)AT 017-05-4053-2024 28/02/2024</v>
          </cell>
          <cell r="M2806" t="str">
            <v>(PL)01/2020 30/05/2023; (SK)01/2022 23/03/2022; (RO)01/2024 28/02/2024</v>
          </cell>
          <cell r="N2806" t="str">
            <v>B</v>
          </cell>
          <cell r="O2806" t="str">
            <v>-</v>
          </cell>
          <cell r="P2806" t="str">
            <v>-</v>
          </cell>
          <cell r="Q2806" t="str">
            <v>-</v>
          </cell>
          <cell r="R2806" t="str">
            <v>20</v>
          </cell>
          <cell r="S2806" t="str">
            <v/>
          </cell>
          <cell r="T2806" t="str">
            <v>THALE sp. z o.o. sp.k.</v>
          </cell>
          <cell r="U2806" t="str">
            <v>11-041 Olsztyn, Poland, Wilimowo 2, Poland</v>
          </cell>
          <cell r="V2806" t="str">
            <v>ocynk galwaniczny</v>
          </cell>
          <cell r="W2806" t="str">
            <v>UPZD-70 SKR</v>
          </cell>
        </row>
        <row r="2807">
          <cell r="A2807">
            <v>9135</v>
          </cell>
          <cell r="B2807" t="str">
            <v>80220001700</v>
          </cell>
          <cell r="C2807" t="str">
            <v>L2-17/18 OBEJMA CHŁODU L2 (18-17,2MM) GR. IZOL. 12MM</v>
          </cell>
          <cell r="D2807" t="str">
            <v>5907754228283</v>
          </cell>
          <cell r="E2807" t="str">
            <v>5</v>
          </cell>
          <cell r="F2807" t="str">
            <v>Obejma chłodu L2 (18-17,2mm) gr. izol. 12mm</v>
          </cell>
          <cell r="G2807" t="str">
            <v>Thermal insulation clamp L2 (18-17,2mm) 12mm</v>
          </cell>
          <cell r="H2807" t="str">
            <v>Hőszigetelt csőbilincs L2 (18-17,2mm) 12mm</v>
          </cell>
          <cell r="I2807" t="str">
            <v>Laikiklis saldymo sistem L2 (18-17,2mm) izol. 12mm</v>
          </cell>
          <cell r="J2807" t="str">
            <v>Tepelne izolovaná objímka L2 (18-17,2mm) 12mm</v>
          </cell>
          <cell r="K2807" t="str">
            <v>Colier pentru L2 (18-17,2mm) 12mm</v>
          </cell>
          <cell r="L2807" t="str">
            <v>(PL)ITB-KOT-2020/1561 wydanie 1 15/12/2020; (HU)A-101/2016 18/11/2021; (SK)SK TP-19/0004-verzia 02 23/03/2022; (RO)AT 017-05-4053-2024 28/02/2024</v>
          </cell>
          <cell r="M2807" t="str">
            <v>(PL)04/2020 30/05/2023; (HU)02/2021 18/11/2021; (SK)01/2022 23/03/2022; (RO)01/2024 28/02/2024</v>
          </cell>
          <cell r="N2807" t="str">
            <v>B</v>
          </cell>
          <cell r="O2807" t="str">
            <v>-</v>
          </cell>
          <cell r="P2807" t="str">
            <v>-</v>
          </cell>
          <cell r="Q2807" t="str">
            <v>-</v>
          </cell>
          <cell r="R2807" t="str">
            <v>15</v>
          </cell>
          <cell r="S2807" t="str">
            <v/>
          </cell>
          <cell r="T2807" t="str">
            <v>THALE sp. z o.o. sp.k.</v>
          </cell>
          <cell r="U2807" t="str">
            <v>11-041 Olsztyn, Poland, Wilimowo 2, Poland</v>
          </cell>
          <cell r="V2807" t="str">
            <v>ocynk galwaniczny</v>
          </cell>
          <cell r="W2807" t="str">
            <v>L2-17/18</v>
          </cell>
        </row>
        <row r="2808">
          <cell r="A2808">
            <v>27343</v>
          </cell>
          <cell r="B2808" t="str">
            <v>80120109920</v>
          </cell>
          <cell r="C2808" t="str">
            <v>UPZD-100 SKR OBEJMA DUO 100 (99-105MM) SKR</v>
          </cell>
          <cell r="D2808" t="str">
            <v>5907754262249</v>
          </cell>
          <cell r="E2808" t="str">
            <v>25</v>
          </cell>
          <cell r="F2808" t="str">
            <v xml:space="preserve"> Obejma DUO 100  (99-105mm) SKR</v>
          </cell>
          <cell r="G2808" t="str">
            <v xml:space="preserve"> Pipe clamp DUO 100 (99-105mm) SKR</v>
          </cell>
          <cell r="H2808" t="str">
            <v xml:space="preserve"> Csőbilincs DUO 100 (99-105mm) SKR</v>
          </cell>
          <cell r="I2808" t="str">
            <v xml:space="preserve"> Laikiklis DUO 100 (99-105mm) SKR</v>
          </cell>
          <cell r="J2808" t="str">
            <v>Objímka DUO 100 (99-105mm) SKR</v>
          </cell>
          <cell r="K2808" t="str">
            <v xml:space="preserve"> Coliere tip DUO 100 (99-105mm) SKR</v>
          </cell>
          <cell r="L2808" t="str">
            <v>(PL)ITB-KOT-2018/0744 wydanie 2 27/03/2020; (SK)SK TP-19/0004-verzia 02 23/03/2022; (RO)AT 017-05-4053-2024 28/02/2024</v>
          </cell>
          <cell r="M2808" t="str">
            <v>(PL)01/2020 30/05/2023; (SK)01/2022 23/03/2022; (RO)01/2024 28/02/2024</v>
          </cell>
          <cell r="N2808" t="str">
            <v>B</v>
          </cell>
          <cell r="O2808" t="str">
            <v>-</v>
          </cell>
          <cell r="P2808" t="str">
            <v>-</v>
          </cell>
          <cell r="Q2808" t="str">
            <v>-</v>
          </cell>
          <cell r="R2808" t="str">
            <v>20</v>
          </cell>
          <cell r="S2808" t="str">
            <v/>
          </cell>
          <cell r="T2808" t="str">
            <v>THALE sp. z o.o. sp.k.</v>
          </cell>
          <cell r="U2808" t="str">
            <v>11-041 Olsztyn, Poland, Wilimowo 2, Poland</v>
          </cell>
          <cell r="V2808" t="str">
            <v>ocynk galwaniczny</v>
          </cell>
          <cell r="W2808" t="str">
            <v>UPZD-100 SKR</v>
          </cell>
        </row>
        <row r="2809">
          <cell r="A2809">
            <v>10669</v>
          </cell>
          <cell r="B2809" t="str">
            <v>80510101102</v>
          </cell>
          <cell r="C2809" t="str">
            <v>N-ZP-M10-4 KPL PĘTLA TRYSKACZOWA ZP M10 4 (108-114MM) KPL</v>
          </cell>
          <cell r="D2809" t="str">
            <v>5907754231795</v>
          </cell>
          <cell r="E2809" t="str">
            <v>25</v>
          </cell>
          <cell r="F2809" t="str">
            <v>Pętla tryskaczowa ZP M10 4 (108-114mm) KPL</v>
          </cell>
          <cell r="G2809" t="str">
            <v>Sprinkler pipe loop M10 4 (108-114mm) KPL</v>
          </cell>
          <cell r="H2809" t="str">
            <v>Sprinkler körtebilincs M10 4 (108-114mm) KPL</v>
          </cell>
          <cell r="I2809" t="str">
            <v>Sprinklerio kilpa ZP M10 4 (108-114mm) KPL</v>
          </cell>
          <cell r="L2809" t="str">
            <v>-</v>
          </cell>
          <cell r="M2809" t="str">
            <v>-</v>
          </cell>
          <cell r="N2809" t="str">
            <v>-</v>
          </cell>
          <cell r="O2809" t="str">
            <v>-</v>
          </cell>
          <cell r="P2809" t="str">
            <v>-</v>
          </cell>
          <cell r="Q2809" t="str">
            <v>-</v>
          </cell>
          <cell r="R2809" t="str">
            <v>0</v>
          </cell>
          <cell r="S2809" t="str">
            <v/>
          </cell>
          <cell r="T2809" t="str">
            <v>THALE sp. z o.o. sp.k.</v>
          </cell>
          <cell r="U2809" t="str">
            <v>11-041 Olsztyn, Poland, Wilimowo 2, Poland</v>
          </cell>
          <cell r="V2809" t="str">
            <v>pasywacja</v>
          </cell>
          <cell r="W2809" t="str">
            <v>N-ZP-M10-4 KPL</v>
          </cell>
        </row>
        <row r="2810">
          <cell r="A2810">
            <v>27388</v>
          </cell>
          <cell r="B2810" t="str">
            <v>80120112020</v>
          </cell>
          <cell r="C2810" t="str">
            <v>UPZD-114 SKR OBEJMA DUO 114 (114-122MM) SKR</v>
          </cell>
          <cell r="D2810" t="str">
            <v>5907754262324</v>
          </cell>
          <cell r="E2810" t="str">
            <v>25</v>
          </cell>
          <cell r="F2810" t="str">
            <v xml:space="preserve"> Obejma DUO 114 (114-122mm) SKR</v>
          </cell>
          <cell r="G2810" t="str">
            <v xml:space="preserve"> Pipe clamp DUO 114 (114-122mm) SKR</v>
          </cell>
          <cell r="H2810" t="str">
            <v xml:space="preserve"> Csőbilincs DUO 114 (114-122mm) SKR</v>
          </cell>
          <cell r="I2810" t="str">
            <v xml:space="preserve"> Laikiklis DUO 114 (114-122mm) SKR</v>
          </cell>
          <cell r="J2810" t="str">
            <v>Objímka DUO 114 (114-122mm) SKR</v>
          </cell>
          <cell r="K2810" t="str">
            <v xml:space="preserve"> Coliere tip DUO 114 (114-122mm) SKR</v>
          </cell>
          <cell r="L2810" t="str">
            <v>(PL)ITB-KOT-2018/0744 wydanie 2 27/03/2020; (SK)SK TP-19/0004-verzia 02 23/03/2022; (RO)AT 017-05-4053-2024 28/02/2024</v>
          </cell>
          <cell r="M2810" t="str">
            <v>(PL)01/2020 30/05/2023; (SK)01/2022 23/03/2022; (RO)01/2024 28/02/2024</v>
          </cell>
          <cell r="N2810" t="str">
            <v>B</v>
          </cell>
          <cell r="O2810" t="str">
            <v>-</v>
          </cell>
          <cell r="P2810" t="str">
            <v>-</v>
          </cell>
          <cell r="Q2810" t="str">
            <v>-</v>
          </cell>
          <cell r="R2810" t="str">
            <v>20</v>
          </cell>
          <cell r="S2810" t="str">
            <v/>
          </cell>
          <cell r="T2810" t="str">
            <v>THALE sp. z o.o. sp.k.</v>
          </cell>
          <cell r="U2810" t="str">
            <v>11-041 Olsztyn, Poland, Wilimowo 2, Poland</v>
          </cell>
          <cell r="V2810" t="str">
            <v>ocynk galwaniczny</v>
          </cell>
          <cell r="W2810" t="str">
            <v>UPZD-114 SKR</v>
          </cell>
        </row>
        <row r="2811">
          <cell r="A2811">
            <v>16307</v>
          </cell>
          <cell r="B2811" t="str">
            <v>89000016307</v>
          </cell>
          <cell r="C2811" t="str">
            <v>P-TAS-50 PRÓBKA TAŚMY ALUMINIOWEJ WZMACNIANEJ SIATKĄ 50 MM</v>
          </cell>
          <cell r="D2811" t="str">
            <v>5907754241459</v>
          </cell>
          <cell r="E2811" t="str">
            <v>1</v>
          </cell>
          <cell r="F2811" t="str">
            <v>Taśma aluminiowa zbrojona 50mmx50m</v>
          </cell>
          <cell r="H2811" t="str">
            <v>Hálóval megerősített alu szalag 50mmx50m</v>
          </cell>
          <cell r="I2811" t="str">
            <v>Armuota aliuminio juosta 50mmx50m</v>
          </cell>
          <cell r="K2811" t="str">
            <v>Banda de aluminiu ranforsata cu plasa 50mmx50m</v>
          </cell>
          <cell r="L2811" t="str">
            <v>-</v>
          </cell>
          <cell r="M2811" t="str">
            <v>-</v>
          </cell>
          <cell r="N2811" t="str">
            <v>-</v>
          </cell>
          <cell r="O2811" t="str">
            <v>-</v>
          </cell>
          <cell r="P2811" t="str">
            <v>-</v>
          </cell>
          <cell r="Q2811" t="str">
            <v>-</v>
          </cell>
          <cell r="R2811" t="str">
            <v>0</v>
          </cell>
          <cell r="S2811" t="str">
            <v/>
          </cell>
          <cell r="T2811" t="str">
            <v>THALE sp. z o.o. sp.k.</v>
          </cell>
          <cell r="U2811" t="str">
            <v>11-041 Olsztyn, Poland, Wilimowo 2, Poland</v>
          </cell>
          <cell r="V2811" t="str">
            <v>ocynk galwaniczny</v>
          </cell>
          <cell r="W2811" t="str">
            <v>P-TAS-50</v>
          </cell>
        </row>
        <row r="2812">
          <cell r="A2812">
            <v>12421</v>
          </cell>
          <cell r="B2812" t="str">
            <v>81210290002</v>
          </cell>
          <cell r="C2812" t="str">
            <v>N-UWG-900 OBEJMA UWG 900 BK</v>
          </cell>
          <cell r="D2812" t="str">
            <v>5907754235953</v>
          </cell>
          <cell r="E2812" t="str">
            <v>5</v>
          </cell>
          <cell r="F2812" t="str">
            <v>Obejma UWG 900 BK</v>
          </cell>
          <cell r="G2812" t="str">
            <v>Ventilation pipe clamp UWG 900 BK</v>
          </cell>
          <cell r="H2812" t="str">
            <v>Légtechnikai bilincs UWG 900 BK</v>
          </cell>
          <cell r="I2812" t="str">
            <v>Laikiklis  UWG 900 BK</v>
          </cell>
          <cell r="J2812" t="str">
            <v>Objímka pre ventilačné systémy UWG 900 BK</v>
          </cell>
          <cell r="K2812" t="str">
            <v>Coliere pentru ventilatie UWG 900 BK</v>
          </cell>
          <cell r="L2812" t="str">
            <v>(PL)ITB-KOT-2020/1561 wydanie 1 15/12/2020; (HU)A-101/2016 18/11/2021; (SK)SK TP-19/0004-verzia 02 23/03/2022; (RO)AT 017-05-4053-2024 28/02/2024</v>
          </cell>
          <cell r="M2812" t="str">
            <v>(PL)04/2020 30/05/2023; (HU)02/2021 18/11/2021; (SK)01/2022 23/03/2022; (RO)01/2024 28/02/2024</v>
          </cell>
          <cell r="N2812" t="str">
            <v>B</v>
          </cell>
          <cell r="O2812" t="str">
            <v>-</v>
          </cell>
          <cell r="P2812" t="str">
            <v>-</v>
          </cell>
          <cell r="Q2812" t="str">
            <v>-</v>
          </cell>
          <cell r="R2812" t="str">
            <v>15</v>
          </cell>
          <cell r="S2812" t="str">
            <v/>
          </cell>
          <cell r="T2812" t="str">
            <v>THALE sp. z o.o. sp.k.</v>
          </cell>
          <cell r="U2812" t="str">
            <v>11-041 Olsztyn, Poland, Wilimowo 2, Poland</v>
          </cell>
          <cell r="V2812" t="str">
            <v>pasywacja</v>
          </cell>
          <cell r="W2812" t="str">
            <v>N-UWG-900</v>
          </cell>
        </row>
        <row r="2813">
          <cell r="A2813">
            <v>10664</v>
          </cell>
          <cell r="B2813" t="str">
            <v>80510080602</v>
          </cell>
          <cell r="C2813" t="str">
            <v>N-ZP-M8-2 KPL PĘTLA TRYSKACZOWA ZP M8 2 (57-64MM) KPL</v>
          </cell>
          <cell r="D2813" t="str">
            <v>5907754231740</v>
          </cell>
          <cell r="E2813" t="str">
            <v>50</v>
          </cell>
          <cell r="F2813" t="str">
            <v>Pętla tryskaczowa ZP M8 2 (57-64mm) KPL</v>
          </cell>
          <cell r="G2813" t="str">
            <v>Sprinkler pipe loop M8 2 (57-64mm) KPL</v>
          </cell>
          <cell r="H2813" t="str">
            <v>Sprinkler körtebilincs M8 2 (57-64mm) KPL</v>
          </cell>
          <cell r="I2813" t="str">
            <v>Sprinklerio kilpa ZP M8 2 (57-64mm) KPL</v>
          </cell>
          <cell r="J2813" t="str">
            <v>Slučka pre sprinklery M8 2 (57-64mm) KPL</v>
          </cell>
          <cell r="K2813" t="str">
            <v>Bucla pentru sprinklere ZP M8 2 (57-64mm) KPL</v>
          </cell>
          <cell r="L2813" t="str">
            <v>-</v>
          </cell>
          <cell r="M2813" t="str">
            <v>-</v>
          </cell>
          <cell r="N2813" t="str">
            <v>-</v>
          </cell>
          <cell r="O2813" t="str">
            <v>-</v>
          </cell>
          <cell r="P2813" t="str">
            <v>-</v>
          </cell>
          <cell r="Q2813" t="str">
            <v>-</v>
          </cell>
          <cell r="R2813" t="str">
            <v>0</v>
          </cell>
          <cell r="S2813" t="str">
            <v/>
          </cell>
          <cell r="T2813" t="str">
            <v>THALE sp. z o.o. sp.k.</v>
          </cell>
          <cell r="U2813" t="str">
            <v>11-041 Olsztyn, Poland, Wilimowo 2, Poland</v>
          </cell>
          <cell r="V2813" t="str">
            <v>pasywacja</v>
          </cell>
          <cell r="W2813" t="str">
            <v>N-ZP-M8-2 KPL</v>
          </cell>
        </row>
        <row r="2814">
          <cell r="A2814">
            <v>13074</v>
          </cell>
          <cell r="B2814" t="str">
            <v>80370512510</v>
          </cell>
          <cell r="C2814" t="str">
            <v>U-PSFUC-125/127-500 UTWIERDZENIE PSFUC FI 125/127 (125-127MM) 500MM</v>
          </cell>
          <cell r="D2814" t="str">
            <v>5907754236011</v>
          </cell>
          <cell r="E2814" t="str">
            <v>1</v>
          </cell>
          <cell r="F2814" t="str">
            <v>Utwierdzenie PSFUC fi 125/127 (125-127mm) 500mm</v>
          </cell>
          <cell r="G2814" t="str">
            <v>U-PSFUC 125/127 (125-127mm) 500mm</v>
          </cell>
          <cell r="H2814" t="str">
            <v>U-PSFUC 125/127 (125-127mm) lenght 500mm</v>
          </cell>
          <cell r="I2814" t="str">
            <v>Stovas PSFUC fi 125/127 (125-127mm) 500mm</v>
          </cell>
          <cell r="J2814" t="str">
            <v>Konzola pre pevné body U-PSFUC 125/127 (125-127mm) 500mm</v>
          </cell>
          <cell r="K2814" t="str">
            <v>U-PSFUC 125/127 (125-127mm) 500mm</v>
          </cell>
          <cell r="L2814" t="str">
            <v>(PL)ITB-KOT-2020/1561 wydanie 1 15/12/2020; (SK)SK TP-19/0004-verzia 02 23/03/2022; (RO)AT 017-05-4053-2024 28/02/2024</v>
          </cell>
          <cell r="M2814" t="str">
            <v>(PL)04/2020 30/05/2023; (SK)01/2022 23/03/2022; (RO)01/2024 28/02/2024</v>
          </cell>
          <cell r="N2814" t="str">
            <v>B</v>
          </cell>
          <cell r="O2814" t="str">
            <v>-</v>
          </cell>
          <cell r="P2814" t="str">
            <v>-</v>
          </cell>
          <cell r="Q2814" t="str">
            <v>-</v>
          </cell>
          <cell r="R2814" t="str">
            <v>15</v>
          </cell>
          <cell r="S2814" t="str">
            <v/>
          </cell>
          <cell r="T2814" t="str">
            <v>THALE sp. z o.o. sp.k.</v>
          </cell>
          <cell r="U2814" t="str">
            <v>11-041 Olsztyn, Poland, Wilimowo 2, Poland</v>
          </cell>
          <cell r="V2814" t="str">
            <v>ocynk galwaniczny</v>
          </cell>
          <cell r="W2814" t="str">
            <v>U-PSFUC-125/127-500</v>
          </cell>
        </row>
        <row r="2815">
          <cell r="A2815">
            <v>32577</v>
          </cell>
          <cell r="B2815" t="str">
            <v>5170845802</v>
          </cell>
          <cell r="C2815" t="str">
            <v>VNZ8I8L6 NIERDZEWNY ZESTAW IMBUSOWY A2-80 M8X45</v>
          </cell>
          <cell r="D2815" t="str">
            <v>5907754270510</v>
          </cell>
          <cell r="E2815" t="str">
            <v>1</v>
          </cell>
          <cell r="F2815" t="str">
            <v>Nierdzewny zestaw imbusowy A2-80 M8x45</v>
          </cell>
          <cell r="G2815" t="str">
            <v>Stainless allen set A2-80 M8x45</v>
          </cell>
          <cell r="H2815" t="str">
            <v>Rozsdamentes acél imbuszkészlet A2-80 M8x45</v>
          </cell>
          <cell r="I2815" t="str">
            <v>Nerudijančio plieno allen komplektas A2-80 M8x45</v>
          </cell>
          <cell r="J2815" t="str">
            <v>Sada imbusov z nehrdzavejúcej ocele A2-80 M8x45</v>
          </cell>
          <cell r="K2815" t="str">
            <v>Set allen din otel inoxidabil A2-80 M8x45</v>
          </cell>
          <cell r="L2815" t="str">
            <v>-</v>
          </cell>
          <cell r="M2815" t="str">
            <v>-</v>
          </cell>
          <cell r="N2815" t="str">
            <v>-</v>
          </cell>
          <cell r="O2815" t="str">
            <v>-</v>
          </cell>
          <cell r="P2815" t="str">
            <v>-</v>
          </cell>
          <cell r="Q2815" t="str">
            <v>-</v>
          </cell>
          <cell r="S2815" t="str">
            <v/>
          </cell>
          <cell r="T2815" t="str">
            <v>THALE sp. z o.o. sp.k.</v>
          </cell>
          <cell r="U2815" t="str">
            <v>11-041 Olsztyn, Poland, Wilimowo 2, Poland</v>
          </cell>
          <cell r="V2815" t="str">
            <v>pasywacja</v>
          </cell>
          <cell r="W2815" t="str">
            <v>VNZ8I8L6</v>
          </cell>
        </row>
        <row r="2816">
          <cell r="A2816">
            <v>13245</v>
          </cell>
          <cell r="B2816" t="str">
            <v>80130212502</v>
          </cell>
          <cell r="C2816" t="str">
            <v>N-UPG-125 BK OBEJMA EXPERT 125 (124-131MM) BK</v>
          </cell>
          <cell r="D2816" t="str">
            <v>5907754239876</v>
          </cell>
          <cell r="E2816" t="str">
            <v>25</v>
          </cell>
          <cell r="F2816" t="str">
            <v>Obejma EXPERT 125 (124-131mm) BK</v>
          </cell>
          <cell r="G2816" t="str">
            <v>Pipe clamp EXPERT 125 (124-131mm) BK</v>
          </cell>
          <cell r="H2816" t="str">
            <v>Csőbilincs EXPERT 125 (124-131mm) BK</v>
          </cell>
          <cell r="I2816" t="str">
            <v>Laikiklis Expert  125 (124-131mm) BK</v>
          </cell>
          <cell r="K2816" t="str">
            <v>Colier tip  EXPERT 125 (124-131mm) BK</v>
          </cell>
          <cell r="L2816" t="str">
            <v>(PL)ITB-KOT-2020/1561 wydanie 1 15/12/2020; (HU)A-101/2016 18/11/2021; (SK)SK TP-19/0004-verzia 02 23/03/2022; (RO)AT 017-05-4053-2024 28/02/2024</v>
          </cell>
          <cell r="M2816" t="str">
            <v>(PL)04/2020 30/05/2023; (HU)02/2021 18/11/2021; (SK)01/2022 23/03/2022; (RO)01/2024 28/02/2024</v>
          </cell>
          <cell r="N2816" t="str">
            <v>B</v>
          </cell>
          <cell r="O2816" t="str">
            <v>-</v>
          </cell>
          <cell r="P2816" t="str">
            <v>-</v>
          </cell>
          <cell r="Q2816" t="str">
            <v>-</v>
          </cell>
          <cell r="R2816" t="str">
            <v>15</v>
          </cell>
          <cell r="S2816" t="str">
            <v/>
          </cell>
          <cell r="T2816" t="str">
            <v>THALE sp. z o.o. sp.k.</v>
          </cell>
          <cell r="U2816" t="str">
            <v>11-041 Olsztyn, Poland, Wilimowo 2, Poland</v>
          </cell>
          <cell r="V2816" t="str">
            <v>pasywacja</v>
          </cell>
          <cell r="W2816" t="str">
            <v>N-UPG-125 BK</v>
          </cell>
        </row>
        <row r="2817">
          <cell r="A2817">
            <v>12378</v>
          </cell>
          <cell r="B2817" t="str">
            <v>80841032520</v>
          </cell>
          <cell r="C2817" t="str">
            <v>SD-MFH2,5-2000 PROFIL PODWÓJNY MFH2,5 2000MM</v>
          </cell>
          <cell r="D2817" t="str">
            <v>5907754238169</v>
          </cell>
          <cell r="E2817" t="str">
            <v>1</v>
          </cell>
          <cell r="F2817" t="str">
            <v>Profil podwójny MFH2,5 2000mm</v>
          </cell>
          <cell r="G2817" t="str">
            <v>Double channel MFH2,5 2000mm</v>
          </cell>
          <cell r="H2817" t="str">
            <v>Dupla szerelősín MFH2,5 2000mm</v>
          </cell>
          <cell r="I2817" t="str">
            <v>Dvigubas profilis MFH2,5 2000mm</v>
          </cell>
          <cell r="J2817" t="str">
            <v>Dvojitý nosník SD-MFH2,5 2000mm</v>
          </cell>
          <cell r="K2817" t="str">
            <v>Profil dublu de montaj MFH2,5 2000mm</v>
          </cell>
          <cell r="L2817" t="str">
            <v>(PL)ITB-KOT-2020/1562 wydanie 1 23/12/2020; (HU)A-101/2016 18/11/2021; (SK)SK TP-19/0004-verzia 02 23/03/2022; (RO)AT 017-05-4053-2024 28/02/2024</v>
          </cell>
          <cell r="M2817" t="str">
            <v>(PL)05/2020 30/05/2023; (HU)02/2021 18/11/2021; (SK)01/2022 23/03/2022; (RO)01/2024 28/02/2024</v>
          </cell>
          <cell r="N2817" t="str">
            <v>B</v>
          </cell>
          <cell r="O2817" t="str">
            <v>-</v>
          </cell>
          <cell r="P2817" t="str">
            <v>-</v>
          </cell>
          <cell r="Q2817" t="str">
            <v>-</v>
          </cell>
          <cell r="R2817" t="str">
            <v>15</v>
          </cell>
          <cell r="S2817" t="str">
            <v/>
          </cell>
          <cell r="T2817" t="str">
            <v>THALE sp. z o.o. sp.k.</v>
          </cell>
          <cell r="U2817" t="str">
            <v>11-041 Olsztyn, Poland, Wilimowo 2, Poland</v>
          </cell>
          <cell r="V2817" t="str">
            <v>ocynk galwaniczny</v>
          </cell>
          <cell r="W2817" t="str">
            <v>SD-MFH2,5-2000</v>
          </cell>
        </row>
        <row r="2818">
          <cell r="A2818">
            <v>15210</v>
          </cell>
          <cell r="B2818" t="str">
            <v>80730302021</v>
          </cell>
          <cell r="C2818" t="str">
            <v>OG-SZ-A2,0-2000 PROFIL A2,0 2000MM</v>
          </cell>
          <cell r="D2818" t="str">
            <v>5907754247031</v>
          </cell>
          <cell r="E2818" t="str">
            <v>1</v>
          </cell>
          <cell r="F2818" t="str">
            <v>Profil A2,0 2000mm</v>
          </cell>
          <cell r="G2818" t="str">
            <v>Channel A2,0 2000mm</v>
          </cell>
          <cell r="H2818" t="str">
            <v>Szerelősín A2,0 2000mm</v>
          </cell>
          <cell r="I2818" t="str">
            <v>Profilis A2,0 2000mm</v>
          </cell>
          <cell r="J2818" t="str">
            <v>Nosníky SZ-A2,0 2000mm</v>
          </cell>
          <cell r="K2818" t="str">
            <v>Profil de montaj A2,0 2000mm</v>
          </cell>
          <cell r="L2818" t="str">
            <v>-</v>
          </cell>
          <cell r="M2818" t="str">
            <v>-</v>
          </cell>
          <cell r="N2818" t="str">
            <v>-</v>
          </cell>
          <cell r="O2818" t="str">
            <v>-</v>
          </cell>
          <cell r="P2818" t="str">
            <v>-</v>
          </cell>
          <cell r="Q2818" t="str">
            <v>-</v>
          </cell>
          <cell r="S2818" t="str">
            <v/>
          </cell>
          <cell r="T2818" t="str">
            <v>THALE sp. z o.o. sp.k.</v>
          </cell>
          <cell r="U2818" t="str">
            <v>11-041 Olsztyn, Poland, Wilimowo 2, Poland</v>
          </cell>
          <cell r="V2818" t="str">
            <v>ocynk ogniowy</v>
          </cell>
          <cell r="W2818" t="str">
            <v>OG-SZ-A2,0-2000</v>
          </cell>
        </row>
        <row r="2819">
          <cell r="A2819">
            <v>15000</v>
          </cell>
          <cell r="B2819" t="str">
            <v>80850603020</v>
          </cell>
          <cell r="C2819" t="str">
            <v>SD-ME3,0-2000 PROFIL PODWÓJNY ME3,0 2000MM</v>
          </cell>
          <cell r="D2819" t="str">
            <v>5907754238237</v>
          </cell>
          <cell r="E2819" t="str">
            <v>1</v>
          </cell>
          <cell r="F2819" t="str">
            <v>Profil podwójny ME3,0 2000mm</v>
          </cell>
          <cell r="G2819" t="str">
            <v>Double channel ME3,0 2000mm</v>
          </cell>
          <cell r="H2819" t="str">
            <v>Dupla szerelősín ME3,0 2000mm</v>
          </cell>
          <cell r="I2819" t="str">
            <v>Dvigubas profilis ME3,0 2000mm</v>
          </cell>
          <cell r="K2819" t="str">
            <v>Profil dublu de montaj ME3,0 2000mm</v>
          </cell>
          <cell r="L2819" t="str">
            <v>(PL)ITB-KOT-2020/1562 wydanie 1 23/12/2020; (HU)A-101/2016 18/11/2021; (SK)SK TP-19/0004-verzia 02 23/03/2022; (RO)AT 017-05-4053-2024 28/02/2024</v>
          </cell>
          <cell r="M2819" t="str">
            <v>(PL)05/2020 30/05/2023; (HU)02/2021 18/11/2021; (SK)01/2022 23/03/2022; (RO)01/2024 28/02/2024</v>
          </cell>
          <cell r="N2819" t="str">
            <v>B</v>
          </cell>
          <cell r="O2819" t="str">
            <v>-</v>
          </cell>
          <cell r="P2819" t="str">
            <v>-</v>
          </cell>
          <cell r="Q2819" t="str">
            <v>-</v>
          </cell>
          <cell r="R2819" t="str">
            <v>15</v>
          </cell>
          <cell r="S2819" t="str">
            <v/>
          </cell>
          <cell r="T2819" t="str">
            <v>THALE sp. z o.o. sp.k.</v>
          </cell>
          <cell r="U2819" t="str">
            <v>11-041 Olsztyn, Poland, Wilimowo 2, Poland</v>
          </cell>
          <cell r="V2819" t="str">
            <v>ocynk galwaniczny</v>
          </cell>
          <cell r="W2819" t="str">
            <v>SD-ME3,0-2000</v>
          </cell>
        </row>
        <row r="2820">
          <cell r="A2820">
            <v>17226</v>
          </cell>
          <cell r="B2820" t="str">
            <v>81470201001</v>
          </cell>
          <cell r="C2820" t="str">
            <v>OG-M20X1000 PRĘT GWINTOWANY M20X1000</v>
          </cell>
          <cell r="D2820" t="str">
            <v>5907754235748</v>
          </cell>
          <cell r="E2820" t="str">
            <v>5</v>
          </cell>
          <cell r="F2820" t="str">
            <v>Pręt gwintowany M20X1000</v>
          </cell>
          <cell r="G2820" t="str">
            <v>Threaded rod M20x1000</v>
          </cell>
          <cell r="H2820" t="str">
            <v>Menetesszár M20x1000</v>
          </cell>
          <cell r="I2820" t="str">
            <v>Srieginis strypas  M20X1000</v>
          </cell>
          <cell r="K2820" t="str">
            <v>Tije filetate M20x1000</v>
          </cell>
          <cell r="L2820" t="str">
            <v>-</v>
          </cell>
          <cell r="M2820" t="str">
            <v>-</v>
          </cell>
          <cell r="N2820" t="str">
            <v>B</v>
          </cell>
          <cell r="O2820" t="str">
            <v>-</v>
          </cell>
          <cell r="P2820" t="str">
            <v>-</v>
          </cell>
          <cell r="Q2820" t="str">
            <v>-</v>
          </cell>
          <cell r="R2820" t="str">
            <v>15</v>
          </cell>
          <cell r="S2820" t="str">
            <v/>
          </cell>
          <cell r="T2820" t="str">
            <v>THALE sp. z o.o. sp.k.</v>
          </cell>
          <cell r="U2820" t="str">
            <v>11-041 Olsztyn, Poland, Wilimowo 2, Poland</v>
          </cell>
          <cell r="V2820" t="str">
            <v>ocynk ogniowy</v>
          </cell>
          <cell r="W2820" t="str">
            <v>OG-M20X1000</v>
          </cell>
        </row>
        <row r="2821">
          <cell r="A2821">
            <v>17079</v>
          </cell>
          <cell r="B2821" t="str">
            <v>80310116011</v>
          </cell>
          <cell r="C2821" t="str">
            <v>OG-PST-150-M20 OBEJMA PST 150 (158-161MM) M20</v>
          </cell>
          <cell r="D2821" t="str">
            <v>5907754244832</v>
          </cell>
          <cell r="E2821" t="str">
            <v>1</v>
          </cell>
          <cell r="F2821" t="str">
            <v>Obejma PST 150 (158-161mm) M20</v>
          </cell>
          <cell r="G2821" t="str">
            <v>Heavy duty pipe clamp PST 150 (158-161mm) M20</v>
          </cell>
          <cell r="H2821" t="str">
            <v>Fixpont bilincs PST 150 (158-161mm) M20</v>
          </cell>
          <cell r="I2821" t="str">
            <v>Laikiklis PST  150 (158-161mm) M20</v>
          </cell>
          <cell r="J2821" t="str">
            <v>Objímka pre pevné body PST 150 (158-161mm) M20</v>
          </cell>
          <cell r="K2821" t="str">
            <v>Coliere masive punct fix PST 150 (158-161mm) M20</v>
          </cell>
          <cell r="L2821" t="str">
            <v>(PL)ITB-KOT-2020/1561 wydanie 1 15/12/2020; (HU)A-101/2016 18/11/2021; (SK)SK TP-19/0004-verzia 02 23/03/2022; (RO)AT 017-05-4053-2024 28/02/2024</v>
          </cell>
          <cell r="M2821" t="str">
            <v>(PL)04/2020 30/05/2023; (HU)02/2021 18/11/2021; (SK)01/2022 23/03/2022; (RO)01/2024 28/02/2024</v>
          </cell>
          <cell r="N2821" t="str">
            <v>B</v>
          </cell>
          <cell r="O2821" t="str">
            <v>-</v>
          </cell>
          <cell r="P2821" t="str">
            <v>-</v>
          </cell>
          <cell r="Q2821" t="str">
            <v>-</v>
          </cell>
          <cell r="R2821" t="str">
            <v>15</v>
          </cell>
          <cell r="S2821" t="str">
            <v/>
          </cell>
          <cell r="T2821" t="str">
            <v>THALE sp. z o.o. sp.k.</v>
          </cell>
          <cell r="U2821" t="str">
            <v>11-041 Olsztyn, Poland, Wilimowo 2, Poland</v>
          </cell>
          <cell r="V2821" t="str">
            <v>ocynk ogniowy</v>
          </cell>
          <cell r="W2821" t="str">
            <v>OG-PST-150-M20</v>
          </cell>
        </row>
        <row r="2822">
          <cell r="A2822">
            <v>13548</v>
          </cell>
          <cell r="B2822" t="str">
            <v>80310140030</v>
          </cell>
          <cell r="C2822" t="str">
            <v>PST-400-3/4 OBEJMA PST 400 (403-408MM) 3/4</v>
          </cell>
          <cell r="D2822" t="str">
            <v>5907754242838</v>
          </cell>
          <cell r="E2822" t="str">
            <v>1</v>
          </cell>
          <cell r="F2822" t="str">
            <v>Obejma PST 400 (403-408mm) 3/4</v>
          </cell>
          <cell r="G2822" t="str">
            <v>Heavy duty pipe clamp PST 400 (403-408mm) 3/4</v>
          </cell>
          <cell r="H2822" t="str">
            <v>Fixpont bilincs PST 400 (403-408mm) 3/4</v>
          </cell>
          <cell r="I2822" t="str">
            <v>Laikiklis PST  400 (403-408mm) 3/4</v>
          </cell>
          <cell r="J2822" t="str">
            <v>Objímka pre pevné body PST 400 (403-408mm) 3/4</v>
          </cell>
          <cell r="K2822" t="str">
            <v>Colier masive punct fix PST 400 (403-408mm) 3/4</v>
          </cell>
          <cell r="L2822" t="str">
            <v>(PL)ITB-KOT-2018/0556 wydanie 2 30/06/2020; (HU)A-101/2016 18/11/2021; (SK)SK TP-19/0004-verzia 02 23/03/2022; (RO)AT 017-05-4053-2024 28/02/2024</v>
          </cell>
          <cell r="M2822" t="str">
            <v>(PL)03/2020 30/05/2023; (HU)02/2021 18/11/2021; (SK)01/2022 23/03/2022; (RO)01/2024 28/02/2024</v>
          </cell>
          <cell r="N2822" t="str">
            <v>B</v>
          </cell>
          <cell r="O2822" t="str">
            <v>-</v>
          </cell>
          <cell r="P2822" t="str">
            <v>-</v>
          </cell>
          <cell r="Q2822" t="str">
            <v>-</v>
          </cell>
          <cell r="R2822" t="str">
            <v>15</v>
          </cell>
          <cell r="S2822" t="str">
            <v/>
          </cell>
          <cell r="T2822" t="str">
            <v>THALE sp. z o.o. sp.k.</v>
          </cell>
          <cell r="U2822" t="str">
            <v>11-041 Olsztyn, Poland, Wilimowo 2, Poland</v>
          </cell>
          <cell r="V2822" t="str">
            <v>ocynk galwaniczny</v>
          </cell>
          <cell r="W2822" t="str">
            <v>PST-400-3/4</v>
          </cell>
        </row>
        <row r="2823">
          <cell r="A2823">
            <v>8510</v>
          </cell>
          <cell r="B2823" t="str">
            <v>9000008510</v>
          </cell>
          <cell r="C2823" t="str">
            <v>SZ-MF2,0-4000 PROFIL MF2,0 4000MM</v>
          </cell>
          <cell r="D2823" t="str">
            <v/>
          </cell>
          <cell r="E2823" t="str">
            <v>1</v>
          </cell>
          <cell r="F2823" t="str">
            <v>Profil MF2,0 4000mm</v>
          </cell>
          <cell r="G2823" t="str">
            <v>Channel MF2,0 4000mm</v>
          </cell>
          <cell r="H2823" t="str">
            <v>Szerelősín MF2,0 4000mm</v>
          </cell>
          <cell r="I2823" t="str">
            <v>Profilis MF2,0 4000mm</v>
          </cell>
          <cell r="J2823" t="str">
            <v>Nosníky SZ-MF2,0 4000mm</v>
          </cell>
          <cell r="K2823" t="str">
            <v>Profil de montaj MF2,0 4000mm</v>
          </cell>
          <cell r="L2823" t="str">
            <v>(PL)ITB-KOT-2020/1562 wydanie 1 23/12/2020; (HU)A-101/2016 18/11/2021; (SK)SK TP-19/0004-verzia 02 23/03/2022; (RO)AT 017-05-4053-2024 28/02/2024</v>
          </cell>
          <cell r="M2823" t="str">
            <v>(PL)05/2020 30/05/2023; (HU)02/2021 18/11/2021; (SK)01/2022 23/03/2022; (RO)01/2024 28/02/2024</v>
          </cell>
          <cell r="N2823" t="str">
            <v>B</v>
          </cell>
          <cell r="O2823" t="str">
            <v>-</v>
          </cell>
          <cell r="P2823" t="str">
            <v>-</v>
          </cell>
          <cell r="Q2823" t="str">
            <v>-</v>
          </cell>
          <cell r="R2823" t="str">
            <v>15</v>
          </cell>
          <cell r="S2823" t="str">
            <v/>
          </cell>
          <cell r="T2823" t="str">
            <v>THALE sp. z o.o. sp.k.</v>
          </cell>
          <cell r="U2823" t="str">
            <v>11-041 Olsztyn, Poland, Wilimowo 2, Poland</v>
          </cell>
          <cell r="V2823" t="str">
            <v>ocynk galwaniczny</v>
          </cell>
          <cell r="W2823" t="str">
            <v>SZ-MF2,0-4000</v>
          </cell>
        </row>
        <row r="2824">
          <cell r="A2824">
            <v>16565</v>
          </cell>
          <cell r="B2824" t="str">
            <v>80320145010</v>
          </cell>
          <cell r="C2824" t="str">
            <v>PSF-450-M20 OBEJMA PSF 450 (453-458MM) M20</v>
          </cell>
          <cell r="D2824" t="str">
            <v>5907754242982</v>
          </cell>
          <cell r="E2824" t="str">
            <v>1</v>
          </cell>
          <cell r="F2824" t="str">
            <v>Obejma PSF 450 (453-458mm) M20</v>
          </cell>
          <cell r="G2824" t="str">
            <v>Heavy duty pipe clamp PSF 450 (453-458mm) M20</v>
          </cell>
          <cell r="H2824" t="str">
            <v>Fixpont bilincs PSF 450 (453-458mm) M20</v>
          </cell>
          <cell r="I2824" t="str">
            <v>Laikiklis PSF 450 (453-458mm) M20</v>
          </cell>
          <cell r="J2824" t="str">
            <v>Objímka pre pevné body PSF 450 (453-458mm) M20</v>
          </cell>
          <cell r="K2824" t="str">
            <v>Colier masive punct fix PSF 450 (453-458mm) M20</v>
          </cell>
          <cell r="L2824" t="str">
            <v>(PL)ITB-KOT-2018/0556 wydanie 2 30/06/2020; (HU)A-101/2016 18/11/2021; (SK)SK TP-19/0004-verzia 02 23/03/2022; (RO)AT 017-05-4053-2024 28/02/2024</v>
          </cell>
          <cell r="M2824" t="str">
            <v>(PL)03/2020 30/05/2023; (HU)02/2021 18/11/2021; (SK)01/2022 23/03/2022; (RO)01/2024 28/02/2024</v>
          </cell>
          <cell r="N2824" t="str">
            <v>B</v>
          </cell>
          <cell r="O2824" t="str">
            <v>-</v>
          </cell>
          <cell r="P2824" t="str">
            <v>-</v>
          </cell>
          <cell r="Q2824" t="str">
            <v>-</v>
          </cell>
          <cell r="R2824" t="str">
            <v>15</v>
          </cell>
          <cell r="S2824" t="str">
            <v/>
          </cell>
          <cell r="T2824" t="str">
            <v>THALE sp. z o.o. sp.k.</v>
          </cell>
          <cell r="U2824" t="str">
            <v>11-041 Olsztyn, Poland, Wilimowo 2, Poland</v>
          </cell>
          <cell r="V2824" t="str">
            <v>ocynk galwaniczny</v>
          </cell>
          <cell r="W2824" t="str">
            <v>PSF-450-M20</v>
          </cell>
        </row>
        <row r="2825">
          <cell r="A2825">
            <v>16640</v>
          </cell>
          <cell r="B2825" t="str">
            <v>80320150050</v>
          </cell>
          <cell r="C2825" t="str">
            <v>PSF-500-11/4 OBEJMA PSF 500 (504-509MM) 11/4</v>
          </cell>
          <cell r="D2825" t="str">
            <v>5907754243293</v>
          </cell>
          <cell r="E2825" t="str">
            <v>1</v>
          </cell>
          <cell r="F2825" t="str">
            <v>Obejma PSF 500 (504-509mm) 11/4</v>
          </cell>
          <cell r="G2825" t="str">
            <v>Heavy duty pipe clamp PSF 500 (504-509mm) 11/4</v>
          </cell>
          <cell r="H2825" t="str">
            <v>Fixpont bilincs PSF 500 (504-509mm) 11/4</v>
          </cell>
          <cell r="I2825" t="str">
            <v>Laikiklis PSF 500 (504-509mm) 11/4</v>
          </cell>
          <cell r="J2825" t="str">
            <v>Objímka pre pevné body PSF 500 (504-509mm) 11/4</v>
          </cell>
          <cell r="K2825" t="str">
            <v>Colier masive punct fix PSF 500 (504-509mm) 11/4</v>
          </cell>
          <cell r="L2825" t="str">
            <v>(PL)ITB-KOT-2018/0556 wydanie 2 30/06/2020; (HU)A-101/2016 18/11/2021; (SK)SK TP-19/0004-verzia 02 23/03/2022; (RO)AT 017-05-4053-2024 28/02/2024</v>
          </cell>
          <cell r="M2825" t="str">
            <v>(PL)03/2020 30/05/2023; (HU)02/2021 18/11/2021; (SK)01/2022 23/03/2022; (RO)01/2024 28/02/2024</v>
          </cell>
          <cell r="N2825" t="str">
            <v>B</v>
          </cell>
          <cell r="O2825" t="str">
            <v>-</v>
          </cell>
          <cell r="P2825" t="str">
            <v>-</v>
          </cell>
          <cell r="Q2825" t="str">
            <v>-</v>
          </cell>
          <cell r="R2825" t="str">
            <v>18</v>
          </cell>
          <cell r="S2825" t="str">
            <v/>
          </cell>
          <cell r="T2825" t="str">
            <v>THALE sp. z o.o. sp.k.</v>
          </cell>
          <cell r="U2825" t="str">
            <v>11-041 Olsztyn, Poland, Wilimowo 2, Poland</v>
          </cell>
          <cell r="V2825" t="str">
            <v>ocynk galwaniczny</v>
          </cell>
          <cell r="W2825" t="str">
            <v>PSF-500-11/4</v>
          </cell>
        </row>
        <row r="2826">
          <cell r="A2826">
            <v>29137</v>
          </cell>
          <cell r="B2826" t="str">
            <v>80130112100</v>
          </cell>
          <cell r="C2826" t="str">
            <v>UPZ-1/2 BK OBEJMA EXPERT 1/2 (21-23MM) BK</v>
          </cell>
          <cell r="D2826" t="str">
            <v>5907754265202</v>
          </cell>
          <cell r="E2826" t="str">
            <v>100</v>
          </cell>
          <cell r="F2826" t="str">
            <v>Obejma EXPERT 1/2 (21-23mm) BK</v>
          </cell>
          <cell r="G2826" t="str">
            <v>Pipe clamp EXPERT 1/2 (21-23mm) BK</v>
          </cell>
          <cell r="H2826" t="str">
            <v>Csőbilincs EXPERT 1/2 (21-23mm) BK</v>
          </cell>
          <cell r="I2826" t="str">
            <v>Laikiklis EXPERT 1/2 (21-23mm) BK</v>
          </cell>
          <cell r="J2826" t="str">
            <v>Objímka EXPERT 1/2 (21-23mm) BK</v>
          </cell>
          <cell r="K2826" t="str">
            <v>Colier tip EXPERT 1/2 (21-23mm) BK</v>
          </cell>
          <cell r="L2826" t="str">
            <v>(PL)ITB-KOT-2018/0744 wydanie 2 27/03/2020</v>
          </cell>
          <cell r="M2826" t="str">
            <v>(PL)01/2020 30/05/2023</v>
          </cell>
          <cell r="N2826" t="str">
            <v>B</v>
          </cell>
          <cell r="O2826" t="str">
            <v>-</v>
          </cell>
          <cell r="P2826" t="str">
            <v>-</v>
          </cell>
          <cell r="Q2826" t="str">
            <v>-</v>
          </cell>
          <cell r="R2826" t="str">
            <v>18</v>
          </cell>
          <cell r="S2826" t="str">
            <v/>
          </cell>
          <cell r="T2826" t="str">
            <v>THALE sp. z o.o. sp.k.</v>
          </cell>
          <cell r="U2826" t="str">
            <v>11-041 Olsztyn, Poland, Wilimowo 2, Poland</v>
          </cell>
          <cell r="V2826" t="str">
            <v>ocynk galwaniczny</v>
          </cell>
          <cell r="W2826" t="str">
            <v>UPZ-1/2 BK</v>
          </cell>
        </row>
        <row r="2827">
          <cell r="A2827">
            <v>19216</v>
          </cell>
          <cell r="B2827" t="str">
            <v>80455080800</v>
          </cell>
          <cell r="C2827" t="str">
            <v>WW50-M8 WIESZAK WAHADŁOWY M8X50MM</v>
          </cell>
          <cell r="D2827" t="str">
            <v>5907754224872</v>
          </cell>
          <cell r="E2827" t="str">
            <v>25</v>
          </cell>
          <cell r="F2827" t="str">
            <v>Wieszak wahadłowy M8x50mm</v>
          </cell>
          <cell r="G2827" t="str">
            <v>Ball swivel hanger M8x50mm</v>
          </cell>
          <cell r="H2827" t="str">
            <v>Csuklós függesztő M8x50mm</v>
          </cell>
          <cell r="I2827" t="str">
            <v>sarnyrinis laikiklis M8x50mm</v>
          </cell>
          <cell r="K2827" t="str">
            <v>Carlig pendulante M8x50mm</v>
          </cell>
          <cell r="L2827" t="str">
            <v>-</v>
          </cell>
          <cell r="M2827" t="str">
            <v>-</v>
          </cell>
          <cell r="N2827" t="str">
            <v>-</v>
          </cell>
          <cell r="O2827" t="str">
            <v>-</v>
          </cell>
          <cell r="P2827" t="str">
            <v>-</v>
          </cell>
          <cell r="Q2827" t="str">
            <v>-</v>
          </cell>
          <cell r="R2827" t="str">
            <v>0</v>
          </cell>
          <cell r="S2827" t="str">
            <v/>
          </cell>
          <cell r="T2827" t="str">
            <v>THALE sp. z o.o. sp.k.</v>
          </cell>
          <cell r="U2827" t="str">
            <v>11-041 Olsztyn, Poland, Wilimowo 2, Poland</v>
          </cell>
          <cell r="V2827" t="str">
            <v>ocynk galwaniczny</v>
          </cell>
          <cell r="W2827" t="str">
            <v>WW50-M8</v>
          </cell>
        </row>
        <row r="2828">
          <cell r="A2828">
            <v>27407</v>
          </cell>
          <cell r="B2828" t="str">
            <v>80120114420</v>
          </cell>
          <cell r="C2828" t="str">
            <v>UPZD-145 SKR OBEJMA DUO 145 (141-148MM) SKR</v>
          </cell>
          <cell r="D2828" t="str">
            <v>5907754262362</v>
          </cell>
          <cell r="E2828" t="str">
            <v>10</v>
          </cell>
          <cell r="F2828" t="str">
            <v xml:space="preserve"> Obejma DUO 145 (141-148mm) SKR</v>
          </cell>
          <cell r="G2828" t="str">
            <v xml:space="preserve"> Pipe clamp DUO 145 (141-148mm) SKR</v>
          </cell>
          <cell r="H2828" t="str">
            <v xml:space="preserve"> Csőbilincs DUO 145 (141-148mm) SKR</v>
          </cell>
          <cell r="I2828" t="str">
            <v xml:space="preserve"> Laikiklis DUO 145 (141-148mm) SKR</v>
          </cell>
          <cell r="J2828" t="str">
            <v>Objímka DUO 145 (141-148mm) SKR</v>
          </cell>
          <cell r="K2828" t="str">
            <v xml:space="preserve"> Coliere tip DUO 145  (141-148mm) SKR</v>
          </cell>
          <cell r="L2828" t="str">
            <v>(PL)ITB-KOT-2018/0744 wydanie 2 27/03/2020; (SK)SK TP-19/0004-verzia 02 23/03/2022; (RO)AT 017-05-4053-2024 28/02/2024</v>
          </cell>
          <cell r="M2828" t="str">
            <v>(PL)01/2020 30/05/2023; (SK)01/2022 23/03/2022; (RO)01/2024 28/02/2024</v>
          </cell>
          <cell r="N2828" t="str">
            <v>B</v>
          </cell>
          <cell r="O2828" t="str">
            <v>-</v>
          </cell>
          <cell r="P2828" t="str">
            <v>-</v>
          </cell>
          <cell r="Q2828" t="str">
            <v>-</v>
          </cell>
          <cell r="R2828" t="str">
            <v>20</v>
          </cell>
          <cell r="S2828" t="str">
            <v/>
          </cell>
          <cell r="T2828" t="str">
            <v>THALE sp. z o.o. sp.k.</v>
          </cell>
          <cell r="U2828" t="str">
            <v>11-041 Olsztyn, Poland, Wilimowo 2, Poland</v>
          </cell>
          <cell r="V2828" t="str">
            <v>ocynk galwaniczny</v>
          </cell>
          <cell r="W2828" t="str">
            <v>UPZD-145 SKR</v>
          </cell>
        </row>
        <row r="2829">
          <cell r="A2829">
            <v>25447</v>
          </cell>
          <cell r="B2829" t="str">
            <v>80560003300</v>
          </cell>
          <cell r="C2829" t="str">
            <v>DN-F-1-PP OBEJMA TRYSKACZOWA DN 1 (31-35)</v>
          </cell>
          <cell r="D2829" t="str">
            <v>5907754258624</v>
          </cell>
          <cell r="E2829" t="str">
            <v>50</v>
          </cell>
          <cell r="F2829" t="str">
            <v>Obejma tryskaczowa DN-F 1 (31-35)</v>
          </cell>
          <cell r="G2829" t="str">
            <v>Sprinkler pipe clamp DN-F 1 (31-35)</v>
          </cell>
          <cell r="H2829" t="str">
            <v>Sprinkler Csőbilincs DN 1 (31-35)</v>
          </cell>
          <cell r="I2829" t="str">
            <v>Laikiklis sprinklerinems sistem DN 1 (31-35)</v>
          </cell>
          <cell r="K2829" t="str">
            <v>Colier pentru sprinklere DN-F 1 (31-35)</v>
          </cell>
          <cell r="L2829" t="str">
            <v>(SK)SK TP-19/0004-verzia 02 23/03/2022; (RO)AT 017-05-4053-2024 28/02/2024</v>
          </cell>
          <cell r="M2829" t="str">
            <v>(SK)01/2022 23/03/2022; (RO)01/2024 28/02/2024</v>
          </cell>
          <cell r="N2829" t="str">
            <v>B</v>
          </cell>
          <cell r="O2829" t="str">
            <v>-</v>
          </cell>
          <cell r="P2829" t="str">
            <v>FM</v>
          </cell>
          <cell r="Q2829" t="str">
            <v>-</v>
          </cell>
          <cell r="R2829" t="str">
            <v>20</v>
          </cell>
          <cell r="S2829" t="str">
            <v>(FM)3062464</v>
          </cell>
          <cell r="T2829" t="str">
            <v>THALE sp. z o.o. sp.k.</v>
          </cell>
          <cell r="U2829" t="str">
            <v>11-041 Olsztyn, Poland, Wilimowo 2, Poland</v>
          </cell>
          <cell r="V2829" t="str">
            <v>ocynk galwaniczny</v>
          </cell>
          <cell r="W2829" t="str">
            <v>DN-F-1-PP</v>
          </cell>
        </row>
        <row r="2830">
          <cell r="A2830">
            <v>27409</v>
          </cell>
          <cell r="B2830" t="str">
            <v>80120115620</v>
          </cell>
          <cell r="C2830" t="str">
            <v>UPZD-150 SKR OBEJMA DUO 150 (149-157MM) SKR</v>
          </cell>
          <cell r="D2830" t="str">
            <v>5907754262379</v>
          </cell>
          <cell r="E2830" t="str">
            <v>10</v>
          </cell>
          <cell r="F2830" t="str">
            <v xml:space="preserve"> Obejma DUO 150 (149-157mm) SKR</v>
          </cell>
          <cell r="G2830" t="str">
            <v xml:space="preserve"> PIPE CLAMP DUO 150 (149-157mm) SKR</v>
          </cell>
          <cell r="H2830" t="str">
            <v xml:space="preserve"> Csőbilincs DUO 150 (149-157mm) SKR</v>
          </cell>
          <cell r="I2830" t="str">
            <v xml:space="preserve"> Laikiklis DUO 150 (149-157mm) SKR</v>
          </cell>
          <cell r="J2830" t="str">
            <v>Objímka DUO 150 (149-157mm) SKR</v>
          </cell>
          <cell r="K2830" t="str">
            <v xml:space="preserve"> Coliere tip DUO 150 (149-157mm) SKR</v>
          </cell>
          <cell r="L2830" t="str">
            <v>(PL)ITB-KOT-2018/0744 wydanie 2 27/03/2020; (SK)SK TP-19/0004-verzia 02 23/03/2022; (RO)AT 017-05-4053-2024 28/02/2024</v>
          </cell>
          <cell r="M2830" t="str">
            <v>(PL)01/2020 30/05/2023; (SK)01/2022 23/03/2022; (RO)01/2024 28/02/2024</v>
          </cell>
          <cell r="N2830" t="str">
            <v>B</v>
          </cell>
          <cell r="O2830" t="str">
            <v>-</v>
          </cell>
          <cell r="P2830" t="str">
            <v>-</v>
          </cell>
          <cell r="Q2830" t="str">
            <v>-</v>
          </cell>
          <cell r="R2830" t="str">
            <v>20</v>
          </cell>
          <cell r="S2830" t="str">
            <v/>
          </cell>
          <cell r="T2830" t="str">
            <v>THALE sp. z o.o. sp.k.</v>
          </cell>
          <cell r="U2830" t="str">
            <v>11-041 Olsztyn, Poland, Wilimowo 2, Poland</v>
          </cell>
          <cell r="V2830" t="str">
            <v>ocynk galwaniczny</v>
          </cell>
          <cell r="W2830" t="str">
            <v>UPZD-150 SKR</v>
          </cell>
        </row>
        <row r="2831">
          <cell r="A2831">
            <v>24878</v>
          </cell>
          <cell r="B2831" t="str">
            <v>80111204810</v>
          </cell>
          <cell r="C2831" t="str">
            <v>UPGB-11/2 KPL OBEJMA BINCO 11/2 (46-51MM) KPL</v>
          </cell>
          <cell r="D2831" t="str">
            <v>5907754257986</v>
          </cell>
          <cell r="E2831" t="str">
            <v>50</v>
          </cell>
          <cell r="F2831" t="str">
            <v>Obejma BINCO 11/2 (46-51mm) KPL</v>
          </cell>
          <cell r="G2831" t="str">
            <v>Pipe clamp BINCO 11/2 (46-51mm) KPL</v>
          </cell>
          <cell r="H2831" t="str">
            <v>Csőbilincs BINCO 11/2 (46-51mm) KPL</v>
          </cell>
          <cell r="I2831" t="str">
            <v>Laikiklis Binco 11/2 (46-51mm) KPL</v>
          </cell>
          <cell r="K2831" t="str">
            <v>Colier tip BINCO 11/2 (46-51mm) KPL</v>
          </cell>
          <cell r="L2831" t="str">
            <v>(PL)ITB-KOT-2018/0744 wydanie 2 27/03/2020; (SK)SK TP-19/0004-verzia 02 23/03/2022; (RO)AT 017-05-4053-2024 28/02/2024</v>
          </cell>
          <cell r="M2831" t="str">
            <v>(PL)01/2020 30/05/2023; (SK)01/2022 23/03/2022; (RO)01/2024 28/02/2024</v>
          </cell>
          <cell r="N2831" t="str">
            <v>B</v>
          </cell>
          <cell r="O2831" t="str">
            <v>-</v>
          </cell>
          <cell r="P2831" t="str">
            <v>-</v>
          </cell>
          <cell r="Q2831" t="str">
            <v>-</v>
          </cell>
          <cell r="R2831" t="str">
            <v>18</v>
          </cell>
          <cell r="S2831" t="str">
            <v/>
          </cell>
          <cell r="T2831" t="str">
            <v>THALE sp. z o.o. sp.k.</v>
          </cell>
          <cell r="U2831" t="str">
            <v>11-041 Olsztyn, Poland, Wilimowo 2, Poland</v>
          </cell>
          <cell r="V2831" t="str">
            <v>ocynk galwaniczny</v>
          </cell>
          <cell r="W2831" t="str">
            <v>UPGB-11/2 KPL</v>
          </cell>
        </row>
        <row r="2832">
          <cell r="A2832">
            <v>19103</v>
          </cell>
          <cell r="B2832" t="str">
            <v>81440161250</v>
          </cell>
          <cell r="C2832" t="str">
            <v>ULT-M16X125 KOTWA UNIWERSALNA ULT M16X125MM</v>
          </cell>
          <cell r="D2832" t="str">
            <v>5907754238664</v>
          </cell>
          <cell r="E2832" t="str">
            <v>10</v>
          </cell>
          <cell r="F2832" t="str">
            <v>Kotwa uniwersalna ULT M16x125mm</v>
          </cell>
          <cell r="G2832" t="str">
            <v>Bolt anchor ULT M16x125mm</v>
          </cell>
          <cell r="H2832" t="str">
            <v>Alapcsavar ULT M16x125mm</v>
          </cell>
          <cell r="I2832" t="str">
            <v>Universalus ankeris ULT M16x125mm</v>
          </cell>
          <cell r="K2832" t="str">
            <v>Ancore de fixare din otel universale ULT M16x125mm</v>
          </cell>
          <cell r="L2832" t="str">
            <v>AT-15-7728/2016 z 2016;AT 017-05-3562-2021</v>
          </cell>
          <cell r="M2832" t="str">
            <v>TT/01/20180820/020-UWB-2672/W;01 2021 z dn 21.11.2021</v>
          </cell>
          <cell r="N2832" t="str">
            <v>B</v>
          </cell>
          <cell r="O2832" t="str">
            <v>-</v>
          </cell>
          <cell r="P2832" t="str">
            <v>-</v>
          </cell>
          <cell r="Q2832" t="str">
            <v>-</v>
          </cell>
          <cell r="R2832" t="str">
            <v>16</v>
          </cell>
          <cell r="S2832" t="str">
            <v/>
          </cell>
          <cell r="T2832" t="str">
            <v>POLSKA</v>
          </cell>
          <cell r="U2832" t="str">
            <v xml:space="preserve">, </v>
          </cell>
          <cell r="V2832" t="str">
            <v>ocynk galwaniczny</v>
          </cell>
          <cell r="W2832" t="str">
            <v>ULT-M16X125</v>
          </cell>
        </row>
        <row r="2833">
          <cell r="A2833">
            <v>19411</v>
          </cell>
          <cell r="B2833" t="str">
            <v>9000019411</v>
          </cell>
          <cell r="C2833" t="str">
            <v>M10X1000 PRĘT GWINTOWANY M10X1000MM</v>
          </cell>
          <cell r="D2833" t="str">
            <v/>
          </cell>
          <cell r="E2833" t="str">
            <v>25</v>
          </cell>
          <cell r="F2833" t="str">
            <v>Pręt gwintowany M10x1000mm</v>
          </cell>
          <cell r="G2833" t="str">
            <v>Threaded rod M10x1000mm</v>
          </cell>
          <cell r="H2833" t="str">
            <v>Menetesszár M10x1000mm</v>
          </cell>
          <cell r="I2833" t="str">
            <v>Srieginis strypas  M10x1000mm</v>
          </cell>
          <cell r="K2833" t="str">
            <v>Tije filetate M10x1000mm</v>
          </cell>
          <cell r="L2833" t="str">
            <v>(PL)ITB-KOT-2020/1562 wydanie 1 23/12/2020; (SK)SK TP-19/0004-verzia 02 23/03/2022; (RO)AT 017-05-4053-2024 28/02/2024</v>
          </cell>
          <cell r="M2833" t="str">
            <v>(PL)05/2020 30/05/2023; (SK)01/2022 23/03/2022; (RO)01/2024 28/02/2024</v>
          </cell>
          <cell r="N2833" t="str">
            <v>B</v>
          </cell>
          <cell r="O2833" t="str">
            <v>-</v>
          </cell>
          <cell r="P2833" t="str">
            <v>-</v>
          </cell>
          <cell r="Q2833" t="str">
            <v>-</v>
          </cell>
          <cell r="R2833" t="str">
            <v>15</v>
          </cell>
          <cell r="S2833" t="str">
            <v/>
          </cell>
          <cell r="T2833" t="str">
            <v>THALE sp. z o.o. sp.k.</v>
          </cell>
          <cell r="U2833" t="str">
            <v>11-041 Olsztyn, Poland, Wilimowo 2, Poland</v>
          </cell>
          <cell r="V2833" t="str">
            <v>ocynk galwaniczny</v>
          </cell>
          <cell r="W2833" t="str">
            <v>M10X1000</v>
          </cell>
        </row>
        <row r="2834">
          <cell r="A2834">
            <v>17880</v>
          </cell>
          <cell r="B2834" t="str">
            <v>81480101601</v>
          </cell>
          <cell r="C2834" t="str">
            <v>OG-PD-16 PODKŁADKA M16 FI 17MM ŚR. 30MM</v>
          </cell>
          <cell r="D2834" t="str">
            <v>5907754246331</v>
          </cell>
          <cell r="E2834" t="str">
            <v>50</v>
          </cell>
          <cell r="F2834" t="str">
            <v>Podkładka M16 fi 17mm śr. 30mm</v>
          </cell>
          <cell r="G2834" t="str">
            <v>Flat washer M16 dia 17mm d. 30mm</v>
          </cell>
          <cell r="H2834" t="str">
            <v>Lapos alátét M16 átmérő 17mm furatátmérő 30mm</v>
          </cell>
          <cell r="I2834" t="str">
            <v>Poverzle  M16 fi 17mm, skersmuo 30mm</v>
          </cell>
          <cell r="J2834" t="str">
            <v>Okrúhla podložka M16 d. 17mm; D 30mm</v>
          </cell>
          <cell r="K2834" t="str">
            <v>Saibe rotunde M16 dia 17mm d. 30mm</v>
          </cell>
          <cell r="L2834" t="str">
            <v>-</v>
          </cell>
          <cell r="M2834" t="str">
            <v>-</v>
          </cell>
          <cell r="N2834" t="str">
            <v>-</v>
          </cell>
          <cell r="O2834" t="str">
            <v>-</v>
          </cell>
          <cell r="P2834" t="str">
            <v>-</v>
          </cell>
          <cell r="Q2834" t="str">
            <v>-</v>
          </cell>
          <cell r="R2834" t="str">
            <v>0</v>
          </cell>
          <cell r="S2834" t="str">
            <v/>
          </cell>
          <cell r="T2834" t="str">
            <v>THALE sp. z o.o. sp.k.</v>
          </cell>
          <cell r="U2834" t="str">
            <v>11-041 Olsztyn, Poland, Wilimowo 2, Poland</v>
          </cell>
          <cell r="V2834" t="str">
            <v>ocynk ogniowy</v>
          </cell>
          <cell r="W2834" t="str">
            <v>OG-PD-16</v>
          </cell>
        </row>
        <row r="2835">
          <cell r="A2835">
            <v>391</v>
          </cell>
          <cell r="B2835" t="str">
            <v>80130220010</v>
          </cell>
          <cell r="C2835" t="str">
            <v>UPG-200 KPL OBEJMA EXPERT 200 (200-208MM) KPL</v>
          </cell>
          <cell r="D2835" t="str">
            <v>5907754201767</v>
          </cell>
          <cell r="E2835" t="str">
            <v>10</v>
          </cell>
          <cell r="F2835" t="str">
            <v>Obejma EXPERT 200 (200-208mm) KPL</v>
          </cell>
          <cell r="G2835" t="str">
            <v>Pipe clamp EXPERT 200 (200-208mm) KPL</v>
          </cell>
          <cell r="H2835" t="str">
            <v>Csőbilincs EXPERT 200 (200-208mm) KPL</v>
          </cell>
          <cell r="I2835" t="str">
            <v>Laikiklis Expert 200 (200-208mm) KPL</v>
          </cell>
          <cell r="J2835" t="str">
            <v>Objímka EXPERT 200 (200-208mm) KPL</v>
          </cell>
          <cell r="K2835" t="str">
            <v>Colier tip Expert 200 (200-208mm) KPL</v>
          </cell>
          <cell r="L2835" t="str">
            <v>(PL)ITB-KOT-2020/1561 wydanie 1 15/12/2020; (HU)A-101/2016 18/11/2021; (SK)SK TP-19/0004-verzia 02 23/03/2022; (RO)AT 017-05-4053-2024 28/02/2024</v>
          </cell>
          <cell r="M2835" t="str">
            <v>(PL)04/2020 30/05/2023; (HU)02/2021 18/11/2021; (SK)01/2022 23/03/2022; (RO)01/2024 28/02/2024</v>
          </cell>
          <cell r="N2835" t="str">
            <v>B</v>
          </cell>
          <cell r="O2835" t="str">
            <v>-</v>
          </cell>
          <cell r="P2835" t="str">
            <v>-</v>
          </cell>
          <cell r="Q2835" t="str">
            <v>-</v>
          </cell>
          <cell r="R2835" t="str">
            <v>15</v>
          </cell>
          <cell r="S2835" t="str">
            <v/>
          </cell>
          <cell r="T2835" t="str">
            <v>THALE sp. z o.o. sp.k.</v>
          </cell>
          <cell r="U2835" t="str">
            <v>11-041 Olsztyn, Poland, Wilimowo 2, Poland</v>
          </cell>
          <cell r="V2835" t="str">
            <v>ocynk galwaniczny</v>
          </cell>
          <cell r="W2835" t="str">
            <v>UPG-200 KPL</v>
          </cell>
        </row>
        <row r="2836">
          <cell r="A2836">
            <v>16737</v>
          </cell>
          <cell r="B2836" t="str">
            <v>80320132410</v>
          </cell>
          <cell r="C2836" t="str">
            <v>PSF-300-M20 OBEJMA PSF 300 (320-325MM) M20</v>
          </cell>
          <cell r="D2836" t="str">
            <v>5907754243620</v>
          </cell>
          <cell r="E2836" t="str">
            <v>1</v>
          </cell>
          <cell r="F2836" t="str">
            <v>Obejma PSF 300 (320-325mm) M20</v>
          </cell>
          <cell r="G2836" t="str">
            <v>Heavy duty pipe clamp PSF 300 (320-325mm) M20</v>
          </cell>
          <cell r="H2836" t="str">
            <v>Fixpont bilincs PSF 300 (320-325mm) M20</v>
          </cell>
          <cell r="I2836" t="str">
            <v>Laikiklis PSF 300 (320-325mm) M20</v>
          </cell>
          <cell r="J2836" t="str">
            <v>Objímka pre pevné body PSF 300 (320-325mm) M20</v>
          </cell>
          <cell r="K2836" t="str">
            <v>Colier masive punct fix PSF 300 (320-325mm) M20</v>
          </cell>
          <cell r="L2836" t="str">
            <v>(PL)ITB-KOT-2018/0556 wydanie 2 30/06/2020; (HU)A-101/2016 18/11/2021; (SK)SK TP-19/0004-verzia 02 23/03/2022; (RO)AT 017-05-4053-2024 28/02/2024</v>
          </cell>
          <cell r="M2836" t="str">
            <v>(PL)03/2020 30/05/2023; (HU)02/2021 18/11/2021; (SK)01/2022 23/03/2022; (RO)01/2024 28/02/2024</v>
          </cell>
          <cell r="N2836" t="str">
            <v>B</v>
          </cell>
          <cell r="O2836" t="str">
            <v>-</v>
          </cell>
          <cell r="P2836" t="str">
            <v>-</v>
          </cell>
          <cell r="Q2836" t="str">
            <v>-</v>
          </cell>
          <cell r="R2836" t="str">
            <v>15</v>
          </cell>
          <cell r="S2836" t="str">
            <v/>
          </cell>
          <cell r="T2836" t="str">
            <v>THALE sp. z o.o. sp.k.</v>
          </cell>
          <cell r="U2836" t="str">
            <v>11-041 Olsztyn, Poland, Wilimowo 2, Poland</v>
          </cell>
          <cell r="V2836" t="str">
            <v>ocynk galwaniczny</v>
          </cell>
          <cell r="W2836" t="str">
            <v>PSF-300-M20</v>
          </cell>
        </row>
        <row r="2837">
          <cell r="A2837">
            <v>35429</v>
          </cell>
          <cell r="B2837" t="str">
            <v>81440012000</v>
          </cell>
          <cell r="C2837" t="str">
            <v>TR-M12 TULEJA ROZPRĘŻNA MOSIĘŻNA TR M12X38MM</v>
          </cell>
          <cell r="D2837" t="str">
            <v>5907754204805</v>
          </cell>
          <cell r="E2837" t="str">
            <v>25</v>
          </cell>
          <cell r="F2837" t="str">
            <v>Tuleja rozprężna mosiężna TR M12x38mm</v>
          </cell>
          <cell r="G2837" t="str">
            <v>Brass expansion anchor TR M12x38mm</v>
          </cell>
          <cell r="H2837" t="str">
            <v>Sárgaréz dübel TR M12x38mm</v>
          </cell>
          <cell r="I2837" t="str">
            <v>Zalvarinis issipleciantis ankeris TR M12x38mm</v>
          </cell>
          <cell r="J2837" t="str">
            <v>Mosadzná kotva TR M12x38mm</v>
          </cell>
          <cell r="K2837" t="str">
            <v>Ancore Ingropate din alama TR M12x38mm</v>
          </cell>
          <cell r="L2837" t="str">
            <v>(PL)ITB-KOT-2022/2149 wydanie 1 05/09/2022</v>
          </cell>
          <cell r="M2837" t="str">
            <v>(PL)NR 01/TRM/2149/2023 06/02/2023</v>
          </cell>
          <cell r="N2837" t="str">
            <v>B</v>
          </cell>
          <cell r="O2837" t="str">
            <v>-</v>
          </cell>
          <cell r="P2837" t="str">
            <v>-</v>
          </cell>
          <cell r="Q2837" t="str">
            <v>-</v>
          </cell>
          <cell r="R2837" t="str">
            <v>16</v>
          </cell>
          <cell r="S2837" t="str">
            <v/>
          </cell>
          <cell r="T2837" t="str">
            <v>POLSKA</v>
          </cell>
          <cell r="U2837" t="str">
            <v xml:space="preserve">, </v>
          </cell>
          <cell r="V2837" t="str">
            <v/>
          </cell>
          <cell r="W2837" t="str">
            <v>TR-M12</v>
          </cell>
        </row>
        <row r="2838">
          <cell r="A2838">
            <v>12930</v>
          </cell>
          <cell r="B2838" t="str">
            <v>80130311000</v>
          </cell>
          <cell r="C2838" t="str">
            <v>SIL-UPG-4 BK OBEJMA EXPERT + SILIKON 4 (107-113MM) BK</v>
          </cell>
          <cell r="D2838" t="str">
            <v>5907754245136</v>
          </cell>
          <cell r="E2838" t="str">
            <v>25</v>
          </cell>
          <cell r="F2838" t="str">
            <v>Obejma EXPERT + silikon 4 (107-113mm) BK</v>
          </cell>
          <cell r="G2838" t="str">
            <v>Pipe clamp EXPERT + silicone 4 (107-113mm) BK</v>
          </cell>
          <cell r="H2838" t="str">
            <v>Csőbilincs EXPERT + szilikon 4 (107-113mm) BK</v>
          </cell>
          <cell r="I2838" t="str">
            <v>Laikiklis Expert + silikonas 4 (107-113mm) BK</v>
          </cell>
          <cell r="J2838" t="str">
            <v>Objímka EXPERT + silikón 4 (107-113mm) BK</v>
          </cell>
          <cell r="K2838" t="str">
            <v>Colier tip EXPERT + silicon 4 (107-113mm) BK</v>
          </cell>
          <cell r="L2838" t="str">
            <v>(PL)ITB-KOT-2020/1561 wydanie 1 15/12/2020; (HU)A-101/2016 18/11/2021; (SK)SK TP-19/0004-verzia 02 23/03/2022</v>
          </cell>
          <cell r="M2838" t="str">
            <v>(PL)04/2020 30/05/2023; (HU)02/2021 18/11/2021; (SK)01/2022 23/03/2022</v>
          </cell>
          <cell r="N2838" t="str">
            <v>B</v>
          </cell>
          <cell r="O2838" t="str">
            <v>-</v>
          </cell>
          <cell r="P2838" t="str">
            <v>-</v>
          </cell>
          <cell r="Q2838" t="str">
            <v>-</v>
          </cell>
          <cell r="R2838" t="str">
            <v>15</v>
          </cell>
          <cell r="S2838" t="str">
            <v/>
          </cell>
          <cell r="T2838" t="str">
            <v>THALE sp. z o.o. sp.k.</v>
          </cell>
          <cell r="U2838" t="str">
            <v>11-041 Olsztyn, Poland, Wilimowo 2, Poland</v>
          </cell>
          <cell r="V2838" t="str">
            <v>ocynk galwaniczny</v>
          </cell>
          <cell r="W2838" t="str">
            <v>SIL-UPG-4 BK</v>
          </cell>
        </row>
        <row r="2839">
          <cell r="A2839">
            <v>30499</v>
          </cell>
          <cell r="B2839" t="str">
            <v>80511080480</v>
          </cell>
          <cell r="C2839" t="str">
            <v>ZP11/2M8 PĘTLA TRYSKACZOWA ZP 11/2 M8 (48-51MM) KPL</v>
          </cell>
          <cell r="D2839" t="str">
            <v>5907754267701</v>
          </cell>
          <cell r="E2839" t="str">
            <v>50</v>
          </cell>
          <cell r="F2839" t="str">
            <v>Pętla tryskaczowa ZP M8 11/2 (48-51mm) KPL</v>
          </cell>
          <cell r="G2839" t="str">
            <v>Sprinkler pipe loop ZP M8 11/2 (48-51mm) KPL</v>
          </cell>
          <cell r="H2839" t="str">
            <v>Sprinkler körtebilincs ZP M8 11/2 (48-51mm) KPL</v>
          </cell>
          <cell r="I2839" t="str">
            <v>Sprinklerio kilpa ZP M8 11/2 (48-51mm) KPL</v>
          </cell>
          <cell r="J2839" t="str">
            <v>Slučka pre sprinklery M8 11/2 (48-51mm) KPL</v>
          </cell>
          <cell r="K2839" t="str">
            <v>Bucla pentru sprinklere  ZP M8 11/2 (48-51mm) KPL</v>
          </cell>
          <cell r="L2839" t="str">
            <v>-</v>
          </cell>
          <cell r="M2839" t="str">
            <v>-</v>
          </cell>
          <cell r="N2839" t="str">
            <v>-</v>
          </cell>
          <cell r="O2839" t="str">
            <v>-</v>
          </cell>
          <cell r="P2839" t="str">
            <v>-</v>
          </cell>
          <cell r="Q2839" t="str">
            <v>-</v>
          </cell>
          <cell r="R2839" t="str">
            <v>0</v>
          </cell>
          <cell r="S2839" t="str">
            <v/>
          </cell>
          <cell r="T2839" t="str">
            <v>THALE sp. z o.o. sp.k.</v>
          </cell>
          <cell r="U2839" t="str">
            <v>11-041 Olsztyn, Poland, Wilimowo 2, Poland</v>
          </cell>
          <cell r="V2839" t="str">
            <v>ocynk galwaniczny</v>
          </cell>
          <cell r="W2839" t="str">
            <v>ZP11/2M8</v>
          </cell>
        </row>
        <row r="2840">
          <cell r="A2840">
            <v>29958</v>
          </cell>
          <cell r="B2840" t="str">
            <v>90000016517</v>
          </cell>
          <cell r="C2840" t="str">
            <v>Y-BL-100X150X10-FI13 OCYNKOWANA</v>
          </cell>
          <cell r="D2840" t="str">
            <v>5907754266810</v>
          </cell>
          <cell r="E2840" t="str">
            <v/>
          </cell>
          <cell r="L2840" t="str">
            <v>-</v>
          </cell>
          <cell r="M2840" t="str">
            <v>-</v>
          </cell>
          <cell r="N2840" t="str">
            <v>-</v>
          </cell>
          <cell r="O2840" t="str">
            <v>-</v>
          </cell>
          <cell r="P2840" t="str">
            <v>-</v>
          </cell>
          <cell r="Q2840" t="str">
            <v>-</v>
          </cell>
          <cell r="R2840" t="str">
            <v>0</v>
          </cell>
          <cell r="S2840" t="str">
            <v/>
          </cell>
          <cell r="T2840" t="str">
            <v>THALE sp. z o.o. sp.k.</v>
          </cell>
          <cell r="U2840" t="str">
            <v>11-041 Olsztyn, Poland, Wilimowo 2, Poland</v>
          </cell>
          <cell r="V2840" t="str">
            <v/>
          </cell>
          <cell r="W2840" t="str">
            <v>Y-BL-100X150X10-FI13 OCYNKOWANA</v>
          </cell>
        </row>
        <row r="2841">
          <cell r="A2841">
            <v>30633</v>
          </cell>
          <cell r="B2841" t="str">
            <v>80511080420</v>
          </cell>
          <cell r="C2841" t="str">
            <v>ZP11/4M8 PĘTLA TRYSKACZOWA ZP 11/4 M8 (42-45MM) KPL</v>
          </cell>
          <cell r="D2841" t="str">
            <v>5907754267930</v>
          </cell>
          <cell r="E2841" t="str">
            <v>50</v>
          </cell>
          <cell r="F2841" t="str">
            <v>Pętla tryskaczowa ZP M8 11/4 (42-45mm) KPL</v>
          </cell>
          <cell r="G2841" t="str">
            <v>Sprinkler pipe loop ZP M8 11/4 (42-45mm) KPL</v>
          </cell>
          <cell r="H2841" t="str">
            <v>Sprinkler körtebilincs ZP M8 11/4 (42-45mm) KPL</v>
          </cell>
          <cell r="I2841" t="str">
            <v>Sprinklerio kilpa ZP M8 11/4 (42-45mm) KPL</v>
          </cell>
          <cell r="K2841" t="str">
            <v>Bucla pentru sprinklere ZP M8 11/4 (42-45mm) KPL</v>
          </cell>
          <cell r="L2841" t="str">
            <v>-</v>
          </cell>
          <cell r="M2841" t="str">
            <v>-</v>
          </cell>
          <cell r="N2841" t="str">
            <v>-</v>
          </cell>
          <cell r="O2841" t="str">
            <v>-</v>
          </cell>
          <cell r="P2841" t="str">
            <v>-</v>
          </cell>
          <cell r="Q2841" t="str">
            <v>-</v>
          </cell>
          <cell r="R2841" t="str">
            <v>0</v>
          </cell>
          <cell r="S2841" t="str">
            <v/>
          </cell>
          <cell r="T2841" t="str">
            <v>THALE sp. z o.o. sp.k.</v>
          </cell>
          <cell r="U2841" t="str">
            <v>11-041 Olsztyn, Poland, Wilimowo 2, Poland</v>
          </cell>
          <cell r="V2841" t="str">
            <v>ocynk galwaniczny</v>
          </cell>
          <cell r="W2841" t="str">
            <v>ZP11/4M8</v>
          </cell>
        </row>
        <row r="2842">
          <cell r="A2842">
            <v>29169</v>
          </cell>
          <cell r="B2842" t="str">
            <v>80130113100</v>
          </cell>
          <cell r="C2842" t="str">
            <v>UPZ-1 BK OBEJMA EXPERT 1 (31-36MM) BK</v>
          </cell>
          <cell r="D2842" t="str">
            <v>5907754265240</v>
          </cell>
          <cell r="E2842" t="str">
            <v>100</v>
          </cell>
          <cell r="F2842" t="str">
            <v>Obejma EXPERT 1 (31-36mm) BK</v>
          </cell>
          <cell r="G2842" t="str">
            <v>Pipe clamp EXPERT 1 (31-36mm) BK</v>
          </cell>
          <cell r="H2842" t="str">
            <v>Csőbilincs EXPERT 1 (31-36mm) BK</v>
          </cell>
          <cell r="I2842" t="str">
            <v>Laikiklis EXPERT 1 (31-36mm) BK</v>
          </cell>
          <cell r="J2842" t="str">
            <v>Objímka EXPERT 1 (31-36mm) BK</v>
          </cell>
          <cell r="K2842" t="str">
            <v>Colier tip EXPERT 1 (31-36mm) BK</v>
          </cell>
          <cell r="L2842" t="str">
            <v>(PL)ITB-KOT-2018/0744 wydanie 2 27/03/2020</v>
          </cell>
          <cell r="M2842" t="str">
            <v>(PL)01/2020 30/05/2023</v>
          </cell>
          <cell r="N2842" t="str">
            <v>B</v>
          </cell>
          <cell r="O2842" t="str">
            <v>-</v>
          </cell>
          <cell r="P2842" t="str">
            <v>-</v>
          </cell>
          <cell r="Q2842" t="str">
            <v>-</v>
          </cell>
          <cell r="R2842" t="str">
            <v>18</v>
          </cell>
          <cell r="S2842" t="str">
            <v/>
          </cell>
          <cell r="T2842" t="str">
            <v>THALE sp. z o.o. sp.k.</v>
          </cell>
          <cell r="U2842" t="str">
            <v>11-041 Olsztyn, Poland, Wilimowo 2, Poland</v>
          </cell>
          <cell r="V2842" t="str">
            <v>ocynk galwaniczny</v>
          </cell>
          <cell r="W2842" t="str">
            <v>UPZ-1 BK</v>
          </cell>
        </row>
        <row r="2843">
          <cell r="A2843">
            <v>15377</v>
          </cell>
          <cell r="B2843" t="str">
            <v>80370001001</v>
          </cell>
          <cell r="C2843" t="str">
            <v>OG-ST-M10 PŁYTKA MOCUJĄCA PRĘT M10</v>
          </cell>
          <cell r="D2843" t="str">
            <v>5907754247062</v>
          </cell>
          <cell r="E2843" t="str">
            <v>10</v>
          </cell>
          <cell r="F2843" t="str">
            <v>Płytka mocująca pręt M10</v>
          </cell>
          <cell r="G2843" t="str">
            <v>Threaded rod base plate M10</v>
          </cell>
          <cell r="H2843" t="str">
            <v>Alaplemez M10</v>
          </cell>
          <cell r="I2843" t="str">
            <v>Konsrtukcine atrama, strypas  M10</v>
          </cell>
          <cell r="J2843" t="str">
            <v>Konštrukčná konzola so závitom M10</v>
          </cell>
          <cell r="K2843" t="str">
            <v>Placa de baza pentru tija filetata M10</v>
          </cell>
          <cell r="L2843" t="str">
            <v>(PL)ITB-KOT-2020/1562 wydanie 1 23/12/2020; (HU)A-101/2016 18/11/2021; (SK)SK TP-19/0004-verzia 02 23/03/2022</v>
          </cell>
          <cell r="M2843" t="str">
            <v>(PL)05/2020 30/05/2023; (HU)02/2021 18/11/2021; (SK)01/2022 23/03/2022</v>
          </cell>
          <cell r="N2843" t="str">
            <v>B</v>
          </cell>
          <cell r="O2843" t="str">
            <v>-</v>
          </cell>
          <cell r="P2843" t="str">
            <v>-</v>
          </cell>
          <cell r="Q2843" t="str">
            <v>-</v>
          </cell>
          <cell r="R2843" t="str">
            <v>15</v>
          </cell>
          <cell r="S2843" t="str">
            <v/>
          </cell>
          <cell r="T2843" t="str">
            <v>THALE sp. z o.o. sp.k.</v>
          </cell>
          <cell r="U2843" t="str">
            <v>11-041 Olsztyn, Poland, Wilimowo 2, Poland</v>
          </cell>
          <cell r="V2843" t="str">
            <v>ocynk ogniowy</v>
          </cell>
          <cell r="W2843" t="str">
            <v>OG-ST-M10</v>
          </cell>
        </row>
        <row r="2844">
          <cell r="A2844">
            <v>19266</v>
          </cell>
          <cell r="B2844" t="str">
            <v>81810081100</v>
          </cell>
          <cell r="C2844" t="str">
            <v>PKC-M8X110 PRĘT GWINTOWANY DO KOTEW M8X110MM</v>
          </cell>
          <cell r="D2844" t="str">
            <v>5907754240803</v>
          </cell>
          <cell r="E2844" t="str">
            <v>20</v>
          </cell>
          <cell r="G2844" t="str">
            <v>Resin anchor rod M8x110mm</v>
          </cell>
          <cell r="L2844" t="str">
            <v>-</v>
          </cell>
          <cell r="M2844" t="str">
            <v>-</v>
          </cell>
          <cell r="S2844" t="str">
            <v/>
          </cell>
          <cell r="V2844" t="str">
            <v>ocynk galwaniczny</v>
          </cell>
          <cell r="W2844" t="str">
            <v>PKC-M8X110</v>
          </cell>
        </row>
        <row r="2845">
          <cell r="A2845">
            <v>29202</v>
          </cell>
          <cell r="B2845" t="str">
            <v>80130113120</v>
          </cell>
          <cell r="C2845" t="str">
            <v>UPZ-1 SKR OBEJMA EXPERT 1 (31-36MM) SKR</v>
          </cell>
          <cell r="D2845" t="str">
            <v>5907754265400</v>
          </cell>
          <cell r="E2845" t="str">
            <v>100</v>
          </cell>
          <cell r="F2845" t="str">
            <v>Obejma EXPERT 1 (31-36mm) SKR</v>
          </cell>
          <cell r="G2845" t="str">
            <v>Pipe clamp EXPERT 1 (31-36mm) SKR</v>
          </cell>
          <cell r="H2845" t="str">
            <v>Csőbilincs EXPERT 1 (31-36mm) SKR</v>
          </cell>
          <cell r="I2845" t="str">
            <v>Laikiklis EXPERT 1 (31-36mm) SKR</v>
          </cell>
          <cell r="J2845" t="str">
            <v>Objímka EXPERT 1 (31-36mm) SKR</v>
          </cell>
          <cell r="K2845" t="str">
            <v>Colier tip EXPERT 1 (31-36mm) SKR</v>
          </cell>
          <cell r="L2845" t="str">
            <v>(PL)ITB-KOT-2018/0744 wydanie 2 27/03/2020</v>
          </cell>
          <cell r="M2845" t="str">
            <v>(PL)01/2020 30/05/2023</v>
          </cell>
          <cell r="N2845" t="str">
            <v>B</v>
          </cell>
          <cell r="O2845" t="str">
            <v>-</v>
          </cell>
          <cell r="P2845" t="str">
            <v>-</v>
          </cell>
          <cell r="Q2845" t="str">
            <v>-</v>
          </cell>
          <cell r="R2845" t="str">
            <v>18</v>
          </cell>
          <cell r="S2845" t="str">
            <v/>
          </cell>
          <cell r="T2845" t="str">
            <v>THALE sp. z o.o. sp.k.</v>
          </cell>
          <cell r="U2845" t="str">
            <v>11-041 Olsztyn, Poland, Wilimowo 2, Poland</v>
          </cell>
          <cell r="V2845" t="str">
            <v>ocynk galwaniczny</v>
          </cell>
          <cell r="W2845" t="str">
            <v>UPZ-1 SKR</v>
          </cell>
        </row>
        <row r="2846">
          <cell r="A2846">
            <v>19226</v>
          </cell>
          <cell r="B2846" t="str">
            <v>9000019226</v>
          </cell>
          <cell r="C2846" t="str">
            <v>OW-30-2500 OBRZEŻE KANAŁÓW 30X2500MM</v>
          </cell>
          <cell r="D2846" t="str">
            <v/>
          </cell>
          <cell r="E2846" t="str">
            <v>100</v>
          </cell>
          <cell r="F2846" t="str">
            <v>Obrzeże kanałów 30x2500mm</v>
          </cell>
          <cell r="G2846" t="str">
            <v>Ventilation duct edgings 30x2500mm</v>
          </cell>
          <cell r="H2846" t="str">
            <v>Légcsatorna mez keret 30x2500mm</v>
          </cell>
          <cell r="I2846" t="str">
            <v>Ortakiu apvadai 30x2500mm</v>
          </cell>
          <cell r="K2846" t="str">
            <v>Margini pentru canale de ventilatie 30x2500mm</v>
          </cell>
          <cell r="L2846" t="str">
            <v>(SK)SK TP-19/0004-verzia 02 23/03/2022; (RO)AT 017-05-4053-2024 28/02/2024</v>
          </cell>
          <cell r="M2846" t="str">
            <v>(SK)01/2022 23/03/2022; (RO)01/2024 28/02/2024</v>
          </cell>
          <cell r="N2846" t="str">
            <v>B</v>
          </cell>
          <cell r="O2846" t="str">
            <v>-</v>
          </cell>
          <cell r="P2846" t="str">
            <v>-</v>
          </cell>
          <cell r="Q2846" t="str">
            <v>-</v>
          </cell>
          <cell r="R2846" t="str">
            <v>15</v>
          </cell>
          <cell r="S2846" t="str">
            <v/>
          </cell>
          <cell r="T2846" t="str">
            <v>THALE sp. z o.o. sp.k.</v>
          </cell>
          <cell r="U2846" t="str">
            <v>11-041 Olsztyn, Poland, Wilimowo 2, Poland</v>
          </cell>
          <cell r="V2846" t="str">
            <v>ocynk galwaniczny</v>
          </cell>
          <cell r="W2846" t="str">
            <v>OW-30-2500</v>
          </cell>
        </row>
        <row r="2847">
          <cell r="A2847">
            <v>27426</v>
          </cell>
          <cell r="B2847" t="str">
            <v>80120103510</v>
          </cell>
          <cell r="C2847" t="str">
            <v>UPZD-1 KPL OBEJMA DUO 1 (33-37MM) KPL</v>
          </cell>
          <cell r="D2847" t="str">
            <v>5907754262454</v>
          </cell>
          <cell r="E2847" t="str">
            <v>100</v>
          </cell>
          <cell r="F2847" t="str">
            <v>Obejma DUO 1 (33-37mm) KPL</v>
          </cell>
          <cell r="G2847" t="str">
            <v>Pipe clamp DUO 1 (33-37mm) KPL</v>
          </cell>
          <cell r="H2847" t="str">
            <v>Csőbilincs DUO 1 (33-37mm) KPL</v>
          </cell>
          <cell r="I2847" t="str">
            <v>Laikiklis DUO 1 (33-37mm) KPL</v>
          </cell>
          <cell r="J2847" t="str">
            <v>Objímka DUO 1 (33-37mm) KPL</v>
          </cell>
          <cell r="K2847" t="str">
            <v>Coliere tip DUO 1 (33-37mm) KPL</v>
          </cell>
          <cell r="L2847" t="str">
            <v>(PL)ITB-KOT-2018/0744 wydanie 2 27/03/2020; (SK)SK TP-19/0004-verzia 02 23/03/2022; (RO)AT 017-05-4053-2024 28/02/2024</v>
          </cell>
          <cell r="M2847" t="str">
            <v>(PL)01/2020 30/05/2023; (SK)01/2022 23/03/2022; (RO)01/2024 28/02/2024</v>
          </cell>
          <cell r="N2847" t="str">
            <v>B</v>
          </cell>
          <cell r="O2847" t="str">
            <v>-</v>
          </cell>
          <cell r="P2847" t="str">
            <v>-</v>
          </cell>
          <cell r="Q2847" t="str">
            <v>-</v>
          </cell>
          <cell r="R2847" t="str">
            <v>20</v>
          </cell>
          <cell r="S2847" t="str">
            <v/>
          </cell>
          <cell r="T2847" t="str">
            <v>THALE sp. z o.o. sp.k.</v>
          </cell>
          <cell r="U2847" t="str">
            <v>11-041 Olsztyn, Poland, Wilimowo 2, Poland</v>
          </cell>
          <cell r="V2847" t="str">
            <v>ocynk galwaniczny</v>
          </cell>
          <cell r="W2847" t="str">
            <v>UPZD-1 KPL</v>
          </cell>
        </row>
        <row r="2848">
          <cell r="A2848">
            <v>30875</v>
          </cell>
          <cell r="B2848" t="str">
            <v/>
          </cell>
          <cell r="C2848" t="str">
            <v>VNPDS12 PODKŁADKA SPRĘŻYSTA A2 M12</v>
          </cell>
          <cell r="D2848" t="str">
            <v/>
          </cell>
          <cell r="E2848" t="str">
            <v>30</v>
          </cell>
          <cell r="F2848" t="str">
            <v>Podkładka sprężysta A2 M12</v>
          </cell>
          <cell r="G2848" t="str">
            <v>Spring washer A2 M12</v>
          </cell>
          <cell r="H2848" t="str">
            <v>Rugós alátét  A2 M12</v>
          </cell>
          <cell r="I2848" t="str">
            <v>Spyruokline poveržle A2 M12</v>
          </cell>
          <cell r="J2848" t="str">
            <v>Pružinová podložka A2 M12</v>
          </cell>
          <cell r="K2848" t="str">
            <v>Saibă de primăvară A2 M12</v>
          </cell>
          <cell r="L2848" t="str">
            <v>-</v>
          </cell>
          <cell r="M2848" t="str">
            <v>-</v>
          </cell>
          <cell r="N2848" t="str">
            <v>-</v>
          </cell>
          <cell r="O2848" t="str">
            <v>-</v>
          </cell>
          <cell r="P2848" t="str">
            <v>-</v>
          </cell>
          <cell r="Q2848" t="str">
            <v>-</v>
          </cell>
          <cell r="R2848" t="str">
            <v>0</v>
          </cell>
          <cell r="S2848" t="str">
            <v/>
          </cell>
          <cell r="T2848" t="str">
            <v>THALE sp. z o.o. sp.k.</v>
          </cell>
          <cell r="U2848" t="str">
            <v>11-041 Olsztyn, Poland, Wilimowo 2, Poland</v>
          </cell>
          <cell r="V2848" t="str">
            <v>pasywacja</v>
          </cell>
          <cell r="W2848" t="str">
            <v>VNPDS12</v>
          </cell>
        </row>
        <row r="2849">
          <cell r="A2849">
            <v>27427</v>
          </cell>
          <cell r="B2849" t="str">
            <v>80120101810</v>
          </cell>
          <cell r="C2849" t="str">
            <v>UPZD-1/2 KPL OBEJMA DUO 1/2 (18-22MM) KPL</v>
          </cell>
          <cell r="D2849" t="str">
            <v>5907754262461</v>
          </cell>
          <cell r="E2849" t="str">
            <v>100</v>
          </cell>
          <cell r="F2849" t="str">
            <v xml:space="preserve"> Obejma DUO 1/2 (18-22mm) KPL</v>
          </cell>
          <cell r="G2849" t="str">
            <v xml:space="preserve"> Pipe clamp DUO 1/2 (18-22mm) KPL</v>
          </cell>
          <cell r="H2849" t="str">
            <v xml:space="preserve"> Csőbilincs DUO 1/2 (18-22mm) KPL</v>
          </cell>
          <cell r="I2849" t="str">
            <v xml:space="preserve"> Laikiklis DUO 1/2 (18-22mm) KPL</v>
          </cell>
          <cell r="J2849" t="str">
            <v>Objímka DUO 1/2 (18-22mm) KPL</v>
          </cell>
          <cell r="K2849" t="str">
            <v xml:space="preserve"> Coliere tip DUO 1/2 (18-22mm) KPL</v>
          </cell>
          <cell r="L2849" t="str">
            <v>(PL)ITB-KOT-2018/0744 wydanie 2 27/03/2020; (SK)SK TP-19/0004-verzia 02 23/03/2022; (RO)AT 017-05-4053-2024 28/02/2024</v>
          </cell>
          <cell r="M2849" t="str">
            <v>(PL)01/2020 30/05/2023; (SK)01/2022 23/03/2022; (RO)01/2024 28/02/2024</v>
          </cell>
          <cell r="N2849" t="str">
            <v>B</v>
          </cell>
          <cell r="O2849" t="str">
            <v>-</v>
          </cell>
          <cell r="P2849" t="str">
            <v>-</v>
          </cell>
          <cell r="Q2849" t="str">
            <v>-</v>
          </cell>
          <cell r="R2849" t="str">
            <v>20</v>
          </cell>
          <cell r="S2849" t="str">
            <v/>
          </cell>
          <cell r="T2849" t="str">
            <v>THALE sp. z o.o. sp.k.</v>
          </cell>
          <cell r="U2849" t="str">
            <v>11-041 Olsztyn, Poland, Wilimowo 2, Poland</v>
          </cell>
          <cell r="V2849" t="str">
            <v>ocynk galwaniczny</v>
          </cell>
          <cell r="W2849" t="str">
            <v>UPZD-1/2 KPL</v>
          </cell>
        </row>
        <row r="2850">
          <cell r="A2850">
            <v>30877</v>
          </cell>
          <cell r="B2850" t="str">
            <v/>
          </cell>
          <cell r="C2850" t="str">
            <v>VA40 KLEMA KOŃCOWA ANODA 40MM</v>
          </cell>
          <cell r="D2850" t="str">
            <v/>
          </cell>
          <cell r="E2850" t="str">
            <v>10</v>
          </cell>
          <cell r="F2850" t="str">
            <v>Klema końcowa VA anoda 40mm</v>
          </cell>
          <cell r="G2850" t="str">
            <v>End clamp VA anode 40mm</v>
          </cell>
          <cell r="H2850" t="str">
            <v>Végbilincs VA anód 40mm</v>
          </cell>
          <cell r="I2850" t="str">
            <v>Galinis gnybtas VA anodas 40mm</v>
          </cell>
          <cell r="J2850" t="str">
            <v>Koncová svorkaVA anóda 40mm</v>
          </cell>
          <cell r="K2850" t="str">
            <v>Clemă de capăt VA anod 40mm</v>
          </cell>
          <cell r="L2850" t="str">
            <v>-</v>
          </cell>
          <cell r="M2850" t="str">
            <v>-</v>
          </cell>
          <cell r="N2850" t="str">
            <v>-</v>
          </cell>
          <cell r="O2850" t="str">
            <v>-</v>
          </cell>
          <cell r="P2850" t="str">
            <v>-</v>
          </cell>
          <cell r="Q2850" t="str">
            <v>-</v>
          </cell>
          <cell r="S2850" t="str">
            <v/>
          </cell>
          <cell r="T2850" t="str">
            <v>THALE sp. z o.o. sp.k.</v>
          </cell>
          <cell r="U2850" t="str">
            <v>11-041 Olsztyn, Poland, Wilimowo 2, Poland</v>
          </cell>
          <cell r="V2850" t="str">
            <v>anodowanie</v>
          </cell>
          <cell r="W2850" t="str">
            <v>VA40</v>
          </cell>
        </row>
        <row r="2851">
          <cell r="A2851">
            <v>19197</v>
          </cell>
          <cell r="B2851" t="str">
            <v>90000019197</v>
          </cell>
          <cell r="C2851" t="str">
            <v>RG-1/2X2000 RURA GWINTOWANA 1/2X2000MM</v>
          </cell>
          <cell r="D2851" t="str">
            <v/>
          </cell>
          <cell r="E2851" t="str">
            <v>1</v>
          </cell>
          <cell r="F2851" t="str">
            <v>Rura gwintowana 1/2x2000mm</v>
          </cell>
          <cell r="G2851" t="str">
            <v>Threaded pipe 1/2x2000mm</v>
          </cell>
          <cell r="H2851" t="str">
            <v>Menetes távtartó 1/2x2000mm</v>
          </cell>
          <cell r="I2851" t="str">
            <v>Srieginis prijungimo vamzdis 1/2x2000mm</v>
          </cell>
          <cell r="K2851" t="str">
            <v>Teava distantiera filetata 1/2x2000mm</v>
          </cell>
          <cell r="L2851" t="str">
            <v>(HU)A-101/2016 18/11/2021; (SK)SK TP-19/0004-verzia 02 23/03/2022; (RO)AT 017-05-4053-2024 28/02/2024</v>
          </cell>
          <cell r="M2851" t="str">
            <v>(HU)02/2021 18/11/2021; (SK)01/2022 23/03/2022; (RO)01/2024 28/02/2024</v>
          </cell>
          <cell r="N2851" t="str">
            <v>B</v>
          </cell>
          <cell r="O2851" t="str">
            <v>-</v>
          </cell>
          <cell r="P2851" t="str">
            <v>-</v>
          </cell>
          <cell r="Q2851" t="str">
            <v>-</v>
          </cell>
          <cell r="R2851" t="str">
            <v>16</v>
          </cell>
          <cell r="S2851" t="str">
            <v/>
          </cell>
          <cell r="T2851" t="str">
            <v>THALE sp. z o.o. sp.k.</v>
          </cell>
          <cell r="U2851" t="str">
            <v>11-041 Olsztyn, Poland, Wilimowo 2, Poland</v>
          </cell>
          <cell r="V2851" t="str">
            <v>ocynk galwaniczny</v>
          </cell>
          <cell r="W2851" t="str">
            <v>RG-1/2X2000</v>
          </cell>
        </row>
        <row r="2852">
          <cell r="A2852">
            <v>30885</v>
          </cell>
          <cell r="B2852" t="str">
            <v/>
          </cell>
          <cell r="C2852" t="str">
            <v>VC40 KLEMA KOŃCOWA CZARNA  40MM</v>
          </cell>
          <cell r="D2852" t="str">
            <v/>
          </cell>
          <cell r="E2852" t="str">
            <v>10</v>
          </cell>
          <cell r="F2852" t="str">
            <v>Klema końcowa VC czarna 40mm</v>
          </cell>
          <cell r="G2852" t="str">
            <v>End clamp VC black 40mm</v>
          </cell>
          <cell r="H2852" t="str">
            <v>Végklipsz VC fekete 40mm</v>
          </cell>
          <cell r="I2852" t="str">
            <v>Galinis spaustukas VC juodas 40mm</v>
          </cell>
          <cell r="J2852" t="str">
            <v>Koncová svorkaVC čierna 40mm</v>
          </cell>
          <cell r="K2852" t="str">
            <v>Clemă de capăt VC negru 40mm</v>
          </cell>
          <cell r="L2852" t="str">
            <v>-</v>
          </cell>
          <cell r="M2852" t="str">
            <v>-</v>
          </cell>
          <cell r="N2852" t="str">
            <v>-</v>
          </cell>
          <cell r="O2852" t="str">
            <v>-</v>
          </cell>
          <cell r="P2852" t="str">
            <v>-</v>
          </cell>
          <cell r="Q2852" t="str">
            <v>-</v>
          </cell>
          <cell r="S2852" t="str">
            <v/>
          </cell>
          <cell r="T2852" t="str">
            <v>THALE sp. z o.o. sp.k.</v>
          </cell>
          <cell r="U2852" t="str">
            <v>11-041 Olsztyn, Poland, Wilimowo 2, Poland</v>
          </cell>
          <cell r="V2852" t="str">
            <v>anodowanie</v>
          </cell>
          <cell r="W2852" t="str">
            <v>VC40</v>
          </cell>
        </row>
        <row r="2853">
          <cell r="A2853">
            <v>30888</v>
          </cell>
          <cell r="B2853" t="str">
            <v>90000030888</v>
          </cell>
          <cell r="C2853" t="str">
            <v>VN8I8X25 ŚRUBA IMBUSOWA A2-80 M8X25MM</v>
          </cell>
          <cell r="D2853" t="str">
            <v/>
          </cell>
          <cell r="E2853" t="str">
            <v>10</v>
          </cell>
          <cell r="F2853" t="str">
            <v>Śruba imbusowa 8I M8x25mm</v>
          </cell>
          <cell r="G2853" t="str">
            <v>Allen screw 8I M8x25mm</v>
          </cell>
          <cell r="H2853" t="str">
            <v>Imbuszcsavar 8I M8x25mm</v>
          </cell>
          <cell r="I2853" t="str">
            <v>Aleninis varžtas 8I M8x25mm</v>
          </cell>
          <cell r="J2853" t="str">
            <v>Imbusová skrutka 8I M8x25mm</v>
          </cell>
          <cell r="K2853" t="str">
            <v>Allen ?urub  8I M8x25mm</v>
          </cell>
          <cell r="L2853" t="str">
            <v>-</v>
          </cell>
          <cell r="M2853" t="str">
            <v>-</v>
          </cell>
          <cell r="N2853" t="str">
            <v>-</v>
          </cell>
          <cell r="O2853" t="str">
            <v>-</v>
          </cell>
          <cell r="P2853" t="str">
            <v>-</v>
          </cell>
          <cell r="Q2853" t="str">
            <v>-</v>
          </cell>
          <cell r="S2853" t="str">
            <v/>
          </cell>
          <cell r="T2853" t="str">
            <v>THALE sp. z o.o. sp.k.</v>
          </cell>
          <cell r="U2853" t="str">
            <v>11-041 Olsztyn, Poland, Wilimowo 2, Poland</v>
          </cell>
          <cell r="V2853" t="str">
            <v>pasywacja</v>
          </cell>
          <cell r="W2853" t="str">
            <v>VN8I8X25</v>
          </cell>
        </row>
        <row r="2854">
          <cell r="A2854">
            <v>19204</v>
          </cell>
          <cell r="B2854" t="str">
            <v>90000019204</v>
          </cell>
          <cell r="C2854" t="str">
            <v>RG-3/4X2000 RURA GWINTOWANA 3/4X2000MM</v>
          </cell>
          <cell r="D2854" t="str">
            <v/>
          </cell>
          <cell r="E2854" t="str">
            <v>1</v>
          </cell>
          <cell r="F2854" t="str">
            <v>Rura gwintowana 3/4x2000mm</v>
          </cell>
          <cell r="G2854" t="str">
            <v>Threaded pipe 3/4x2000mm</v>
          </cell>
          <cell r="H2854" t="str">
            <v>Menetes távtartó 3/4x2000mm</v>
          </cell>
          <cell r="I2854" t="str">
            <v>Srieginis prijungimo vamzdis 3/4x2000mm</v>
          </cell>
          <cell r="K2854" t="str">
            <v>Teava distantiera filetata 3/4x2000mm</v>
          </cell>
          <cell r="L2854" t="str">
            <v>(HU)A-101/2016 18/11/2021; (SK)SK TP-19/0004-verzia 02 23/03/2022; (RO)AT 017-05-4053-2024 28/02/2024</v>
          </cell>
          <cell r="M2854" t="str">
            <v>(HU)02/2021 18/11/2021; (SK)01/2022 23/03/2022; (RO)01/2024 28/02/2024</v>
          </cell>
          <cell r="N2854" t="str">
            <v>B</v>
          </cell>
          <cell r="O2854" t="str">
            <v>-</v>
          </cell>
          <cell r="P2854" t="str">
            <v>-</v>
          </cell>
          <cell r="Q2854" t="str">
            <v>-</v>
          </cell>
          <cell r="R2854" t="str">
            <v>16</v>
          </cell>
          <cell r="S2854" t="str">
            <v/>
          </cell>
          <cell r="T2854" t="str">
            <v>THALE sp. z o.o. sp.k.</v>
          </cell>
          <cell r="U2854" t="str">
            <v>11-041 Olsztyn, Poland, Wilimowo 2, Poland</v>
          </cell>
          <cell r="V2854" t="str">
            <v>ocynk galwaniczny</v>
          </cell>
          <cell r="W2854" t="str">
            <v>RG-3/4X2000</v>
          </cell>
        </row>
        <row r="2855">
          <cell r="A2855">
            <v>19200</v>
          </cell>
          <cell r="B2855" t="str">
            <v>90000019200</v>
          </cell>
          <cell r="C2855" t="str">
            <v>RG-1X2000 RURA GWINTOWANA 1X2000MM</v>
          </cell>
          <cell r="D2855" t="str">
            <v/>
          </cell>
          <cell r="E2855" t="str">
            <v>1</v>
          </cell>
          <cell r="F2855" t="str">
            <v>Rura gwintowana 1x2000mm</v>
          </cell>
          <cell r="G2855" t="str">
            <v>Threaded pipe 1x2000mm</v>
          </cell>
          <cell r="H2855" t="str">
            <v>Menetes távtartó 1x2000mm</v>
          </cell>
          <cell r="I2855" t="str">
            <v>Srieginis prijungimo vamzdis 1x2000mm</v>
          </cell>
          <cell r="K2855" t="str">
            <v>Teava distantiera filetata 1x2000mm</v>
          </cell>
          <cell r="L2855" t="str">
            <v>(HU)A-101/2016 18/11/2021; (SK)SK TP-19/0004-verzia 02 23/03/2022; (RO)AT 017-05-4053-2024 28/02/2024</v>
          </cell>
          <cell r="M2855" t="str">
            <v>(HU)02/2021 18/11/2021; (SK)01/2022 23/03/2022; (RO)01/2024 28/02/2024</v>
          </cell>
          <cell r="N2855" t="str">
            <v>B</v>
          </cell>
          <cell r="O2855" t="str">
            <v>-</v>
          </cell>
          <cell r="P2855" t="str">
            <v>-</v>
          </cell>
          <cell r="Q2855" t="str">
            <v>-</v>
          </cell>
          <cell r="R2855" t="str">
            <v>16</v>
          </cell>
          <cell r="S2855" t="str">
            <v/>
          </cell>
          <cell r="T2855" t="str">
            <v>THALE sp. z o.o. sp.k.</v>
          </cell>
          <cell r="U2855" t="str">
            <v>11-041 Olsztyn, Poland, Wilimowo 2, Poland</v>
          </cell>
          <cell r="V2855" t="str">
            <v>ocynk galwaniczny</v>
          </cell>
          <cell r="W2855" t="str">
            <v>RG-1X2000</v>
          </cell>
        </row>
        <row r="2856">
          <cell r="A2856">
            <v>31032</v>
          </cell>
          <cell r="B2856" t="str">
            <v>81441121200</v>
          </cell>
          <cell r="C2856" t="str">
            <v>ULT12X120 KOTWA UNIWERSALNA ULT M12X120MM</v>
          </cell>
          <cell r="D2856" t="str">
            <v>5907754269125</v>
          </cell>
          <cell r="E2856" t="str">
            <v>50</v>
          </cell>
          <cell r="F2856" t="str">
            <v>Kotwa uniwersalna ULT M12X120mm</v>
          </cell>
          <cell r="G2856" t="str">
            <v>Bolt anchor ULT M12X120mm</v>
          </cell>
          <cell r="H2856" t="str">
            <v>Alapcsavar ULT M12X120mm</v>
          </cell>
          <cell r="I2856" t="str">
            <v>Universalus ankeris ULT M12X120mm</v>
          </cell>
          <cell r="J2856" t="str">
            <v>Universálna skrutka-kotva ULT M12X120mm</v>
          </cell>
          <cell r="K2856" t="str">
            <v>Ancore de fixare din otel universale ULT M12X120mm</v>
          </cell>
          <cell r="L2856" t="str">
            <v>(EU)ETA 22/0142 23/03/2022</v>
          </cell>
          <cell r="M2856" t="str">
            <v>(EU)DoP/05/E/2022 30/05/2023</v>
          </cell>
          <cell r="N2856" t="str">
            <v>-</v>
          </cell>
          <cell r="O2856" t="str">
            <v>CE</v>
          </cell>
          <cell r="P2856" t="str">
            <v>-</v>
          </cell>
          <cell r="Q2856" t="str">
            <v>-</v>
          </cell>
          <cell r="R2856" t="str">
            <v>22</v>
          </cell>
          <cell r="S2856" t="str">
            <v/>
          </cell>
          <cell r="T2856" t="str">
            <v>THALE sp. z o.o. sp.k.</v>
          </cell>
          <cell r="U2856" t="str">
            <v>11-041 Olsztyn, Poland, Wilimowo 2, Poland</v>
          </cell>
          <cell r="V2856" t="str">
            <v>ocynk galwaniczny</v>
          </cell>
          <cell r="W2856" t="str">
            <v>ULT12X120</v>
          </cell>
        </row>
        <row r="2857">
          <cell r="A2857">
            <v>10117</v>
          </cell>
          <cell r="B2857" t="str">
            <v>81011700000</v>
          </cell>
          <cell r="C2857" t="str">
            <v>SS-E-1000 PROFIL MONTAŻOWY TYP E ZE STOPKĄ DŁ. 1000 MM</v>
          </cell>
          <cell r="D2857" t="str">
            <v>5907754231566</v>
          </cell>
          <cell r="E2857" t="str">
            <v>1</v>
          </cell>
          <cell r="L2857" t="str">
            <v>-</v>
          </cell>
          <cell r="M2857" t="str">
            <v>-</v>
          </cell>
          <cell r="N2857" t="str">
            <v>-</v>
          </cell>
          <cell r="O2857" t="str">
            <v>-</v>
          </cell>
          <cell r="P2857" t="str">
            <v>-</v>
          </cell>
          <cell r="Q2857" t="str">
            <v>-</v>
          </cell>
          <cell r="R2857" t="str">
            <v>0</v>
          </cell>
          <cell r="S2857" t="str">
            <v/>
          </cell>
          <cell r="T2857" t="str">
            <v>THALE sp. z o.o. sp.k.</v>
          </cell>
          <cell r="U2857" t="str">
            <v>11-041 Olsztyn, Poland, Wilimowo 2, Poland</v>
          </cell>
          <cell r="V2857" t="str">
            <v/>
          </cell>
          <cell r="W2857" t="str">
            <v>SS-E-1000</v>
          </cell>
        </row>
        <row r="2858">
          <cell r="A2858">
            <v>30485</v>
          </cell>
          <cell r="B2858" t="str">
            <v>80511121590</v>
          </cell>
          <cell r="C2858" t="str">
            <v>ZP159M12  PĘTLA TRYSKACZOWA ZP 159 M12 (159-160MM) KPL</v>
          </cell>
          <cell r="D2858" t="str">
            <v>5907754267725</v>
          </cell>
          <cell r="E2858" t="str">
            <v>10</v>
          </cell>
          <cell r="F2858" t="str">
            <v>Pętla tryskaczowa ZP M12 159 (159-160MM) KPL</v>
          </cell>
          <cell r="G2858" t="str">
            <v>Sprinkler pipe loop ZP M12 159 (159-160MM) KPL</v>
          </cell>
          <cell r="H2858" t="str">
            <v>Sprinkler körtebilincs  ZP M12 159 (159-160MM) KPL</v>
          </cell>
          <cell r="I2858" t="str">
            <v>Sprinklerio kilpa ZP M12 159 (159-160MM) KPL</v>
          </cell>
          <cell r="J2858" t="str">
            <v>Slučka pre sprinklery M12 159 (159-160MM) KPL</v>
          </cell>
          <cell r="K2858" t="str">
            <v>Bucla pentru sprinklere ZP M12 159 (159-160MM) KPL</v>
          </cell>
          <cell r="L2858" t="str">
            <v>-</v>
          </cell>
          <cell r="M2858" t="str">
            <v>-</v>
          </cell>
          <cell r="N2858" t="str">
            <v>-</v>
          </cell>
          <cell r="O2858" t="str">
            <v>-</v>
          </cell>
          <cell r="P2858" t="str">
            <v>-</v>
          </cell>
          <cell r="Q2858" t="str">
            <v>-</v>
          </cell>
          <cell r="R2858" t="str">
            <v>0</v>
          </cell>
          <cell r="S2858" t="str">
            <v/>
          </cell>
          <cell r="T2858" t="str">
            <v>THALE sp. z o.o. sp.k.</v>
          </cell>
          <cell r="U2858" t="str">
            <v>11-041 Olsztyn, Poland, Wilimowo 2, Poland</v>
          </cell>
          <cell r="V2858" t="str">
            <v>ocynk galwaniczny</v>
          </cell>
          <cell r="W2858" t="str">
            <v>ZP159M12</v>
          </cell>
        </row>
        <row r="2859">
          <cell r="A2859">
            <v>30541</v>
          </cell>
          <cell r="B2859" t="str">
            <v>80511080330</v>
          </cell>
          <cell r="C2859" t="str">
            <v>ZP1M8 PĘTLA TRYSKACZOWA ZP 1 M8 (33-35MM) KPL</v>
          </cell>
          <cell r="D2859" t="str">
            <v>5907754267749</v>
          </cell>
          <cell r="E2859" t="str">
            <v>100</v>
          </cell>
          <cell r="F2859" t="str">
            <v>Pętla tryskaczowa ZP M8 1 (33-35mm) KPL</v>
          </cell>
          <cell r="G2859" t="str">
            <v>Sprinkler pipe loop ZP M8 1 (33-35mm) KPL</v>
          </cell>
          <cell r="H2859" t="str">
            <v>Sprinkler körtebilincs  ZP M8 1 (33-35MM) KPL</v>
          </cell>
          <cell r="I2859" t="str">
            <v>Sprinklerio kilpa ZP M8 1 (33-35mm) KPL</v>
          </cell>
          <cell r="J2859" t="str">
            <v>Slučka pre sprinklery M8 1 (33-35mm) KPL</v>
          </cell>
          <cell r="K2859" t="str">
            <v>Bucla pentru sprinklere ZP M8 1 (33-35mm) KPL</v>
          </cell>
          <cell r="L2859" t="str">
            <v>-</v>
          </cell>
          <cell r="M2859" t="str">
            <v>-</v>
          </cell>
          <cell r="N2859" t="str">
            <v>-</v>
          </cell>
          <cell r="O2859" t="str">
            <v>-</v>
          </cell>
          <cell r="P2859" t="str">
            <v>-</v>
          </cell>
          <cell r="Q2859" t="str">
            <v>-</v>
          </cell>
          <cell r="R2859" t="str">
            <v>0</v>
          </cell>
          <cell r="S2859" t="str">
            <v/>
          </cell>
          <cell r="T2859" t="str">
            <v>THALE sp. z o.o. sp.k.</v>
          </cell>
          <cell r="U2859" t="str">
            <v>11-041 Olsztyn, Poland, Wilimowo 2, Poland</v>
          </cell>
          <cell r="V2859" t="str">
            <v>ocynk galwaniczny</v>
          </cell>
          <cell r="W2859" t="str">
            <v>ZP1M8</v>
          </cell>
        </row>
        <row r="2860">
          <cell r="A2860">
            <v>30683</v>
          </cell>
          <cell r="B2860" t="str">
            <v>80510110760</v>
          </cell>
          <cell r="C2860" t="str">
            <v>ZP21/2M10 PĘTLA TRYSKACZOWA ZP 21/2 M10 (70-77MM) KPL</v>
          </cell>
          <cell r="D2860" t="str">
            <v>5907754267985</v>
          </cell>
          <cell r="E2860" t="str">
            <v>50</v>
          </cell>
          <cell r="F2860" t="str">
            <v>Pętla tryskaczowa ZP M10 21/2 (70-77mm) KPL</v>
          </cell>
          <cell r="G2860" t="str">
            <v>Sprinkler pipe loop ZP M10 21/2 (70-77mm) KPL</v>
          </cell>
          <cell r="H2860" t="str">
            <v>Sprinkler körtebilincs ZP M10 21/2 (70-77MM) KPL</v>
          </cell>
          <cell r="I2860" t="str">
            <v>Sprinklerio kilpa ZP M10 21/2 (70-77mm) KPL</v>
          </cell>
          <cell r="K2860" t="str">
            <v>Bucla pentru sprinklere ZP M10 21/2 (70-77mm) KPL</v>
          </cell>
          <cell r="L2860" t="str">
            <v>-</v>
          </cell>
          <cell r="M2860" t="str">
            <v>-</v>
          </cell>
          <cell r="N2860" t="str">
            <v>-</v>
          </cell>
          <cell r="O2860" t="str">
            <v>-</v>
          </cell>
          <cell r="P2860" t="str">
            <v>-</v>
          </cell>
          <cell r="Q2860" t="str">
            <v>-</v>
          </cell>
          <cell r="R2860" t="str">
            <v>0</v>
          </cell>
          <cell r="S2860" t="str">
            <v/>
          </cell>
          <cell r="T2860" t="str">
            <v>THALE sp. z o.o. sp.k.</v>
          </cell>
          <cell r="U2860" t="str">
            <v>11-041 Olsztyn, Poland, Wilimowo 2, Poland</v>
          </cell>
          <cell r="V2860" t="str">
            <v>ocynk galwaniczny</v>
          </cell>
          <cell r="W2860" t="str">
            <v>ZP21/2M10</v>
          </cell>
        </row>
        <row r="2861">
          <cell r="A2861">
            <v>15202</v>
          </cell>
          <cell r="B2861" t="str">
            <v>90000015202</v>
          </cell>
          <cell r="C2861" t="str">
            <v>SZ-MF1,5-3000 PROFIL MF1,5 3000MM</v>
          </cell>
          <cell r="D2861" t="str">
            <v/>
          </cell>
          <cell r="E2861" t="str">
            <v>1</v>
          </cell>
          <cell r="F2861" t="str">
            <v>Profil MF1,5 3000mm</v>
          </cell>
          <cell r="G2861" t="str">
            <v>Channel MF1,5 3000mm</v>
          </cell>
          <cell r="H2861" t="str">
            <v>Szerelősín MF1,5 3000mm</v>
          </cell>
          <cell r="I2861" t="str">
            <v>Profilis MF1,5 3000mm</v>
          </cell>
          <cell r="J2861" t="str">
            <v>Nosníky SZ-MF1,5 3000mm</v>
          </cell>
          <cell r="K2861" t="str">
            <v>Profil de montaj MF1,5 3000mm</v>
          </cell>
          <cell r="L2861" t="str">
            <v>(PL)ITB-KOT-2020/1562 wydanie 1 23/12/2020; (HU)A-101/2016 18/11/2021; (SK)SK TP-19/0004-verzia 02 23/03/2022; (RO)AT 017-05-4053-2024 28/02/2024</v>
          </cell>
          <cell r="M2861" t="str">
            <v>(PL)05/2020 30/05/2023; (HU)02/2021 18/11/2021; (SK)01/2022 23/03/2022; (RO)01/2024 28/02/2024</v>
          </cell>
          <cell r="N2861" t="str">
            <v>B</v>
          </cell>
          <cell r="O2861" t="str">
            <v>-</v>
          </cell>
          <cell r="P2861" t="str">
            <v>-</v>
          </cell>
          <cell r="Q2861" t="str">
            <v>-</v>
          </cell>
          <cell r="R2861" t="str">
            <v>15</v>
          </cell>
          <cell r="S2861" t="str">
            <v/>
          </cell>
          <cell r="T2861" t="str">
            <v>THALE sp. z o.o. sp.k.</v>
          </cell>
          <cell r="U2861" t="str">
            <v>11-041 Olsztyn, Poland, Wilimowo 2, Poland</v>
          </cell>
          <cell r="V2861" t="str">
            <v>ocynk galwaniczny</v>
          </cell>
          <cell r="W2861" t="str">
            <v>SZ-MF1,5-3000</v>
          </cell>
        </row>
        <row r="2862">
          <cell r="A2862">
            <v>20476</v>
          </cell>
          <cell r="B2862" t="str">
            <v>80120207020</v>
          </cell>
          <cell r="C2862" t="str">
            <v>UPGD-70 SKR OBEJMA DUO 70 (65-71MM) SKR</v>
          </cell>
          <cell r="D2862" t="str">
            <v>5907754250246</v>
          </cell>
          <cell r="E2862" t="str">
            <v>25</v>
          </cell>
          <cell r="F2862" t="str">
            <v>Obejma DUO 70 (65-71mm) SKR</v>
          </cell>
          <cell r="G2862" t="str">
            <v>Pipe clamp DUO 70 (65-71mm) SKR</v>
          </cell>
          <cell r="H2862" t="str">
            <v>Csőbilincs DUO 70 (65-71mm) SKR</v>
          </cell>
          <cell r="I2862" t="str">
            <v>Laikiklis DUO 70 (65-71mm) SKR</v>
          </cell>
          <cell r="J2862" t="str">
            <v>Objímka DUO 70 (65-71mm) SKR</v>
          </cell>
          <cell r="K2862" t="str">
            <v>Coliere tip DUO 70 (65-71mm) SKR</v>
          </cell>
          <cell r="L2862" t="str">
            <v>(PL)ITB-KOT-2018/0556 wydanie 2 30/06/2020; (HU)A-101/2016 18/11/2021; (SK)SK TP-19/0004-verzia 02 23/03/2022; (RO)AT 017-05-4053-2024 28/02/2024</v>
          </cell>
          <cell r="M2862" t="str">
            <v>(PL)03/2020 30/05/2023; (HU)02/2021 18/11/2021; (SK)01/2022 23/03/2022; (RO)01/2024 28/02/2024</v>
          </cell>
          <cell r="N2862" t="str">
            <v>B</v>
          </cell>
          <cell r="O2862" t="str">
            <v>-</v>
          </cell>
          <cell r="P2862" t="str">
            <v>-</v>
          </cell>
          <cell r="Q2862" t="str">
            <v>-</v>
          </cell>
          <cell r="R2862" t="str">
            <v>18</v>
          </cell>
          <cell r="S2862" t="str">
            <v/>
          </cell>
          <cell r="T2862" t="str">
            <v>THALE sp. z o.o. sp.k.</v>
          </cell>
          <cell r="U2862" t="str">
            <v>11-041 Olsztyn, Poland, Wilimowo 2, Poland</v>
          </cell>
          <cell r="V2862" t="str">
            <v>ocynk galwaniczny</v>
          </cell>
          <cell r="W2862" t="str">
            <v>UPGD-70 SKR</v>
          </cell>
        </row>
        <row r="2863">
          <cell r="A2863">
            <v>19091</v>
          </cell>
          <cell r="B2863" t="str">
            <v>81430081150</v>
          </cell>
          <cell r="C2863" t="str">
            <v>ULS-M8X115 KOTWA ROZPOROWA ULS M8X115MM</v>
          </cell>
          <cell r="D2863" t="str">
            <v>5907754204072</v>
          </cell>
          <cell r="E2863" t="str">
            <v>50</v>
          </cell>
          <cell r="F2863" t="str">
            <v>Kotwa rozporowa ULS M8x115mm</v>
          </cell>
          <cell r="G2863" t="str">
            <v>Zinc-flake bolt anchor ULS M8x115mm</v>
          </cell>
          <cell r="H2863" t="str">
            <v>Cink bevonatos alapcsavar ULS M8x115mm</v>
          </cell>
          <cell r="I2863" t="str">
            <v>Issipleciantis ankeris ULS M8x115mm</v>
          </cell>
          <cell r="J2863" t="str">
            <v>Zinkovo-hliníková exp. kotva ULS M8x115mm</v>
          </cell>
          <cell r="K2863" t="str">
            <v>Ancore de distantare din ote ULS M8x115mm</v>
          </cell>
          <cell r="L2863" t="str">
            <v>ETA 17/0184 z 2017;AT 017-05-3562-2021</v>
          </cell>
          <cell r="M2863" t="str">
            <v>DoP-17/0184-R-HPTII-ZF z dn 05.12.2017;01 2021 z dn 21.11.2021</v>
          </cell>
          <cell r="N2863" t="str">
            <v>-</v>
          </cell>
          <cell r="O2863" t="str">
            <v>CE</v>
          </cell>
          <cell r="P2863" t="str">
            <v>-</v>
          </cell>
          <cell r="Q2863" t="str">
            <v>-</v>
          </cell>
          <cell r="R2863" t="str">
            <v>17</v>
          </cell>
          <cell r="S2863" t="str">
            <v/>
          </cell>
          <cell r="T2863" t="str">
            <v>UE</v>
          </cell>
          <cell r="U2863" t="str">
            <v>0, 0</v>
          </cell>
          <cell r="V2863" t="str">
            <v>ocynk lamelarny</v>
          </cell>
          <cell r="W2863" t="str">
            <v>ULS-M8X115</v>
          </cell>
        </row>
        <row r="2864">
          <cell r="A2864">
            <v>31034</v>
          </cell>
          <cell r="B2864" t="str">
            <v>81441121800</v>
          </cell>
          <cell r="C2864" t="str">
            <v>ULT12X180 KOTWA UNIWERSALNA ULT M12X180MM</v>
          </cell>
          <cell r="D2864" t="str">
            <v>5907754269149</v>
          </cell>
          <cell r="E2864" t="str">
            <v>50</v>
          </cell>
          <cell r="F2864" t="str">
            <v>Kotwa uniwersalna ULT M12X180mm</v>
          </cell>
          <cell r="G2864" t="str">
            <v>Bolt anchor ULT M12X180mm</v>
          </cell>
          <cell r="H2864" t="str">
            <v>Alapcsavar ULT M12X180mm</v>
          </cell>
          <cell r="I2864" t="str">
            <v>Universalus ankeris ULT M12X180mm</v>
          </cell>
          <cell r="J2864" t="str">
            <v>Universálna skrutka-kotva ULT M12X180mm</v>
          </cell>
          <cell r="K2864" t="str">
            <v>Ancore de fixare din otel universale ULT M12X180mm</v>
          </cell>
          <cell r="L2864" t="str">
            <v>(EU)ETA 22/0142 23/03/2022</v>
          </cell>
          <cell r="M2864" t="str">
            <v>(EU)DoP/05/E/2022 30/05/2023</v>
          </cell>
          <cell r="N2864" t="str">
            <v>-</v>
          </cell>
          <cell r="O2864" t="str">
            <v>CE</v>
          </cell>
          <cell r="P2864" t="str">
            <v>-</v>
          </cell>
          <cell r="Q2864" t="str">
            <v>-</v>
          </cell>
          <cell r="R2864" t="str">
            <v>22</v>
          </cell>
          <cell r="S2864" t="str">
            <v/>
          </cell>
          <cell r="T2864" t="str">
            <v>THALE sp. z o.o. sp.k.</v>
          </cell>
          <cell r="U2864" t="str">
            <v>11-041 Olsztyn, Poland, Wilimowo 2, Poland</v>
          </cell>
          <cell r="V2864" t="str">
            <v>ocynk galwaniczny</v>
          </cell>
          <cell r="W2864" t="str">
            <v>ULT12X180</v>
          </cell>
        </row>
        <row r="2865">
          <cell r="A2865">
            <v>12035</v>
          </cell>
          <cell r="B2865" t="str">
            <v>90000012035</v>
          </cell>
          <cell r="C2865" t="str">
            <v>SZ-MG2,0-3000 PROFIL MG2,0 3000MM</v>
          </cell>
          <cell r="D2865" t="str">
            <v/>
          </cell>
          <cell r="E2865" t="str">
            <v>1</v>
          </cell>
          <cell r="F2865" t="str">
            <v>Profil MG2,0 3000mm</v>
          </cell>
          <cell r="G2865" t="str">
            <v>Channel MG2,0 3000mm</v>
          </cell>
          <cell r="H2865" t="str">
            <v>Szerelősín MG2,0 3000mm</v>
          </cell>
          <cell r="I2865" t="str">
            <v>Profilis MG2,0 3000mm</v>
          </cell>
          <cell r="K2865" t="str">
            <v>Profil de montaj MG2,0 3000mm</v>
          </cell>
          <cell r="L2865" t="str">
            <v>(PL)ITB-KOT-2020/1562 wydanie 1 23/12/2020; (HU)A-101/2016 18/11/2021; (SK)SK TP-19/0004-verzia 02 23/03/2022; (RO)AT 017-05-4053-2024 28/02/2024</v>
          </cell>
          <cell r="M2865" t="str">
            <v>(PL)05/2020 30/05/2023; (HU)02/2021 18/11/2021; (SK)01/2022 23/03/2022; (RO)01/2024 28/02/2024</v>
          </cell>
          <cell r="N2865" t="str">
            <v>B</v>
          </cell>
          <cell r="O2865" t="str">
            <v>-</v>
          </cell>
          <cell r="P2865" t="str">
            <v>-</v>
          </cell>
          <cell r="Q2865" t="str">
            <v>-</v>
          </cell>
          <cell r="R2865" t="str">
            <v>15</v>
          </cell>
          <cell r="S2865" t="str">
            <v/>
          </cell>
          <cell r="T2865" t="str">
            <v>THALE sp. z o.o. sp.k.</v>
          </cell>
          <cell r="U2865" t="str">
            <v>11-041 Olsztyn, Poland, Wilimowo 2, Poland</v>
          </cell>
          <cell r="V2865" t="str">
            <v>ocynk galwaniczny</v>
          </cell>
          <cell r="W2865" t="str">
            <v>SZ-MG2,0-3000</v>
          </cell>
        </row>
        <row r="2866">
          <cell r="A2866">
            <v>31035</v>
          </cell>
          <cell r="B2866" t="str">
            <v>81441162200</v>
          </cell>
          <cell r="C2866" t="str">
            <v>ULT16X220 KOTWA UNIWERSALNA ULT M16X220MM</v>
          </cell>
          <cell r="D2866" t="str">
            <v>5907754269156</v>
          </cell>
          <cell r="E2866" t="str">
            <v>25</v>
          </cell>
          <cell r="F2866" t="str">
            <v>Kotwa uniwersalna ULT M16X220mm</v>
          </cell>
          <cell r="G2866" t="str">
            <v>Bolt anchor ULT M16X220mm</v>
          </cell>
          <cell r="H2866" t="str">
            <v>Alapcsavar ULT M16X220mm</v>
          </cell>
          <cell r="I2866" t="str">
            <v>Universalus ankeris ULT M16X220mm</v>
          </cell>
          <cell r="J2866" t="str">
            <v>Universálna skrutka-kotva ULT M16X220mm</v>
          </cell>
          <cell r="K2866" t="str">
            <v>Ancore de fixare din otel universale ULT M16X220mm</v>
          </cell>
          <cell r="L2866" t="str">
            <v>(EU)ETA 22/0142 23/03/2022</v>
          </cell>
          <cell r="M2866" t="str">
            <v>(EU)DoP/05/E/2022 30/05/2023</v>
          </cell>
          <cell r="N2866" t="str">
            <v>-</v>
          </cell>
          <cell r="O2866" t="str">
            <v>CE</v>
          </cell>
          <cell r="P2866" t="str">
            <v>-</v>
          </cell>
          <cell r="Q2866" t="str">
            <v>-</v>
          </cell>
          <cell r="R2866" t="str">
            <v>22</v>
          </cell>
          <cell r="S2866" t="str">
            <v/>
          </cell>
          <cell r="T2866" t="str">
            <v>THALE sp. z o.o. sp.k.</v>
          </cell>
          <cell r="U2866" t="str">
            <v>11-041 Olsztyn, Poland, Wilimowo 2, Poland</v>
          </cell>
          <cell r="V2866" t="str">
            <v>ocynk galwaniczny</v>
          </cell>
          <cell r="W2866" t="str">
            <v>ULT16X220</v>
          </cell>
        </row>
        <row r="2867">
          <cell r="A2867">
            <v>10974</v>
          </cell>
          <cell r="B2867" t="str">
            <v>90000010974</v>
          </cell>
          <cell r="C2867" t="str">
            <v>SZ-MG1,5-3000 PROFIL MG1,5 3000MM</v>
          </cell>
          <cell r="D2867" t="str">
            <v/>
          </cell>
          <cell r="E2867" t="str">
            <v>1</v>
          </cell>
          <cell r="F2867" t="str">
            <v>Profil MG1,5 3000mm</v>
          </cell>
          <cell r="G2867" t="str">
            <v>Channel MG1,5 3000mm</v>
          </cell>
          <cell r="H2867" t="str">
            <v>Szerelősín MG1,5 3000mm</v>
          </cell>
          <cell r="I2867" t="str">
            <v>Profilis MG1,5 3000mm</v>
          </cell>
          <cell r="K2867" t="str">
            <v>Profil de montaj MG1,5 3000mm</v>
          </cell>
          <cell r="L2867" t="str">
            <v>(PL)ITB-KOT-2020/1562 wydanie 1 23/12/2020; (HU)A-101/2016 18/11/2021; (SK)SK TP-19/0004-verzia 02 23/03/2022; (RO)AT 017-05-4053-2024 28/02/2024</v>
          </cell>
          <cell r="M2867" t="str">
            <v>(PL)05/2020 30/05/2023; (HU)02/2021 18/11/2021; (SK)01/2022 23/03/2022; (RO)01/2024 28/02/2024</v>
          </cell>
          <cell r="N2867" t="str">
            <v>B</v>
          </cell>
          <cell r="O2867" t="str">
            <v>-</v>
          </cell>
          <cell r="P2867" t="str">
            <v>-</v>
          </cell>
          <cell r="Q2867" t="str">
            <v>-</v>
          </cell>
          <cell r="R2867" t="str">
            <v>15</v>
          </cell>
          <cell r="S2867" t="str">
            <v/>
          </cell>
          <cell r="T2867" t="str">
            <v>THALE sp. z o.o. sp.k.</v>
          </cell>
          <cell r="U2867" t="str">
            <v>11-041 Olsztyn, Poland, Wilimowo 2, Poland</v>
          </cell>
          <cell r="V2867" t="str">
            <v>ocynk galwaniczny</v>
          </cell>
          <cell r="W2867" t="str">
            <v>SZ-MG1,5-3000</v>
          </cell>
        </row>
        <row r="2868">
          <cell r="A2868">
            <v>19105</v>
          </cell>
          <cell r="B2868" t="str">
            <v>81440060850</v>
          </cell>
          <cell r="C2868" t="str">
            <v>ULT-M6X85 KOTWA UNIWERSALNA ULT M6X85MM</v>
          </cell>
          <cell r="D2868" t="str">
            <v>5907754238589</v>
          </cell>
          <cell r="E2868" t="str">
            <v>50</v>
          </cell>
          <cell r="F2868" t="str">
            <v>Kotwa uniwersalna ULT M6x85mm</v>
          </cell>
          <cell r="G2868" t="str">
            <v>Bolt anchor ULT M6x85mm</v>
          </cell>
          <cell r="H2868" t="str">
            <v>Alapcsavar ULT M6x85mm</v>
          </cell>
          <cell r="I2868" t="str">
            <v>Universalus ankeris ULT M6x85mm</v>
          </cell>
          <cell r="J2868" t="str">
            <v>Universálna skrutka-kotva ULT M6x85mm</v>
          </cell>
          <cell r="K2868" t="str">
            <v>Ancore de fixare din otel universale ULT M6x85mm</v>
          </cell>
          <cell r="L2868" t="str">
            <v>AT-15-7728/2016 z 2016;AT 017-05-3562-2021</v>
          </cell>
          <cell r="M2868" t="str">
            <v>TT/01/20180820/020-UWB-2672/W;01 2021 z dn 21.11.2021</v>
          </cell>
          <cell r="N2868" t="str">
            <v>B</v>
          </cell>
          <cell r="O2868" t="str">
            <v>-</v>
          </cell>
          <cell r="P2868" t="str">
            <v>-</v>
          </cell>
          <cell r="Q2868" t="str">
            <v>-</v>
          </cell>
          <cell r="R2868" t="str">
            <v>16</v>
          </cell>
          <cell r="S2868" t="str">
            <v/>
          </cell>
          <cell r="T2868" t="str">
            <v>POLSKA</v>
          </cell>
          <cell r="U2868" t="str">
            <v xml:space="preserve">, </v>
          </cell>
          <cell r="V2868" t="str">
            <v>ocynk galwaniczny</v>
          </cell>
          <cell r="W2868" t="str">
            <v>ULT-M6X85</v>
          </cell>
        </row>
        <row r="2869">
          <cell r="A2869">
            <v>16894</v>
          </cell>
          <cell r="B2869" t="str">
            <v>80930303001</v>
          </cell>
          <cell r="C2869" t="str">
            <v>OG-SS-A2,0-300 KONSOLA A 300MM</v>
          </cell>
          <cell r="D2869" t="str">
            <v>5907754244054</v>
          </cell>
          <cell r="E2869" t="str">
            <v>1</v>
          </cell>
          <cell r="F2869" t="str">
            <v>Konsola A 300mm</v>
          </cell>
          <cell r="G2869" t="str">
            <v>Cantilever arm A 300mm</v>
          </cell>
          <cell r="H2869" t="str">
            <v>Hosszanti sínkonzol A 300mm</v>
          </cell>
          <cell r="I2869" t="str">
            <v>Konsole A 300mm</v>
          </cell>
          <cell r="J2869" t="str">
            <v>Montážna konzola SS-A2,0 300mm</v>
          </cell>
          <cell r="K2869" t="str">
            <v>Brat consola A 300mm</v>
          </cell>
          <cell r="L2869" t="str">
            <v>-</v>
          </cell>
          <cell r="M2869" t="str">
            <v>-</v>
          </cell>
          <cell r="N2869" t="str">
            <v>-</v>
          </cell>
          <cell r="O2869" t="str">
            <v>-</v>
          </cell>
          <cell r="P2869" t="str">
            <v>-</v>
          </cell>
          <cell r="Q2869" t="str">
            <v>-</v>
          </cell>
          <cell r="R2869" t="str">
            <v>0</v>
          </cell>
          <cell r="S2869" t="str">
            <v/>
          </cell>
          <cell r="T2869" t="str">
            <v>THALE sp. z o.o. sp.k.</v>
          </cell>
          <cell r="U2869" t="str">
            <v>11-041 Olsztyn, Poland, Wilimowo 2, Poland</v>
          </cell>
          <cell r="V2869" t="str">
            <v>ocynk ogniowy</v>
          </cell>
          <cell r="W2869" t="str">
            <v>OG-SS-A2,0-300</v>
          </cell>
        </row>
        <row r="2870">
          <cell r="A2870">
            <v>27431</v>
          </cell>
          <cell r="B2870" t="str">
            <v>80120102610</v>
          </cell>
          <cell r="C2870" t="str">
            <v>UPZD-3/4 KPL OBEJMA DUO 3/4 (23-27MM) KPL</v>
          </cell>
          <cell r="D2870" t="str">
            <v>5907754262508</v>
          </cell>
          <cell r="E2870" t="str">
            <v>100</v>
          </cell>
          <cell r="F2870" t="str">
            <v xml:space="preserve"> Obejma DUO 3/4 (23-27mm) KPL</v>
          </cell>
          <cell r="G2870" t="str">
            <v xml:space="preserve"> Pipe clamp DUO 3/4 (23-27mm) KPL</v>
          </cell>
          <cell r="H2870" t="str">
            <v xml:space="preserve"> Csőbilincs DUO 3/4 (23-27mm) KPL</v>
          </cell>
          <cell r="I2870" t="str">
            <v xml:space="preserve"> Laikiklis DUO 3/4 (23-27mm) KPL</v>
          </cell>
          <cell r="J2870" t="str">
            <v>Objímka DUO 3/4 (23-27mm) KPL</v>
          </cell>
          <cell r="K2870" t="str">
            <v xml:space="preserve"> Coliere tip DUO 3/4 (23-27mm) KPL</v>
          </cell>
          <cell r="L2870" t="str">
            <v>(PL)ITB-KOT-2018/0744 wydanie 2 27/03/2020; (SK)SK TP-19/0004-verzia 02 23/03/2022; (RO)AT 017-05-4053-2024 28/02/2024</v>
          </cell>
          <cell r="M2870" t="str">
            <v>(PL)01/2020 30/05/2023; (SK)01/2022 23/03/2022; (RO)01/2024 28/02/2024</v>
          </cell>
          <cell r="N2870" t="str">
            <v>B</v>
          </cell>
          <cell r="O2870" t="str">
            <v>-</v>
          </cell>
          <cell r="P2870" t="str">
            <v>-</v>
          </cell>
          <cell r="Q2870" t="str">
            <v>-</v>
          </cell>
          <cell r="R2870" t="str">
            <v>20</v>
          </cell>
          <cell r="S2870" t="str">
            <v/>
          </cell>
          <cell r="T2870" t="str">
            <v>THALE sp. z o.o. sp.k.</v>
          </cell>
          <cell r="U2870" t="str">
            <v>11-041 Olsztyn, Poland, Wilimowo 2, Poland</v>
          </cell>
          <cell r="V2870" t="str">
            <v>ocynk galwaniczny</v>
          </cell>
          <cell r="W2870" t="str">
            <v>UPZD-3/4 KPL</v>
          </cell>
        </row>
        <row r="2871">
          <cell r="A2871">
            <v>26129</v>
          </cell>
          <cell r="B2871" t="str">
            <v>80140226000</v>
          </cell>
          <cell r="C2871" t="str">
            <v>UPGSW-2 BK OBEJMA SZYBKIEGO MONTAŻU WESTA 2 (57-63)</v>
          </cell>
          <cell r="D2871" t="str">
            <v>5907754259676</v>
          </cell>
          <cell r="E2871" t="str">
            <v>50</v>
          </cell>
          <cell r="F2871" t="str">
            <v>Obejma szybkiego montażu WESTA 2 (58-64) BK</v>
          </cell>
          <cell r="G2871" t="str">
            <v>Quick installation pipe clamp WESTA 2 (58-64) BK</v>
          </cell>
          <cell r="H2871" t="str">
            <v>WESTA gyorsszerelésű csőbilincs 2 (58-64) BK</v>
          </cell>
          <cell r="I2871" t="str">
            <v>Greito montavimo laikiklis WESTA 2 (58-64) BK</v>
          </cell>
          <cell r="J2871" t="str">
            <v>Rýchlomontážna objímka WESTA  2 (58-64) BK</v>
          </cell>
          <cell r="K2871" t="str">
            <v>Colier rapid WESTA 2 (58-64) BK</v>
          </cell>
          <cell r="L2871" t="str">
            <v>(PL)ITB-KOT-2018/0556 wydanie 2 30/06/2020; (HU)A-101/2016 18/11/2021; (RO)AT 017-05-4053-2024 28/02/2024</v>
          </cell>
          <cell r="M2871" t="str">
            <v>(PL)03/2020 30/05/2023; (HU)02/2021 18/11/2021; (RO)01/2024 28/02/2024</v>
          </cell>
          <cell r="N2871" t="str">
            <v>B</v>
          </cell>
          <cell r="O2871" t="str">
            <v>-</v>
          </cell>
          <cell r="P2871" t="str">
            <v>-</v>
          </cell>
          <cell r="Q2871" t="str">
            <v>-</v>
          </cell>
          <cell r="R2871" t="str">
            <v>20</v>
          </cell>
          <cell r="S2871" t="str">
            <v/>
          </cell>
          <cell r="T2871" t="str">
            <v>THALE sp. z o.o. sp.k.</v>
          </cell>
          <cell r="U2871" t="str">
            <v>11-041 Olsztyn, Poland, Wilimowo 2, Poland</v>
          </cell>
          <cell r="V2871" t="str">
            <v>ocynk galwaniczny</v>
          </cell>
          <cell r="W2871" t="str">
            <v>UPGSW-2 BK</v>
          </cell>
        </row>
        <row r="2872">
          <cell r="A2872">
            <v>36075</v>
          </cell>
          <cell r="B2872" t="str">
            <v/>
          </cell>
          <cell r="C2872" t="str">
            <v>L2-21/22 OBEJMA CHŁODU L2 (21-25MM) GR. IZOL. 12MM</v>
          </cell>
          <cell r="D2872" t="str">
            <v/>
          </cell>
          <cell r="E2872" t="str">
            <v>5</v>
          </cell>
          <cell r="F2872" t="str">
            <v>Obejma chłodu L2 (21-25mm) gr. izol. 12mm</v>
          </cell>
          <cell r="G2872" t="str">
            <v>Thermal insulation clamp L2 (21-25mm) 12mm</v>
          </cell>
          <cell r="H2872" t="str">
            <v>Hőszigetelt csőbilincs L2 (21-25mm) 12mm</v>
          </cell>
          <cell r="I2872" t="str">
            <v>Laikiklis saldymo sistem L2 (21-25mm) izol. 12mm</v>
          </cell>
          <cell r="J2872" t="str">
            <v>Tepelne izolovaná objímka L2 (21,3-25mm) 12mm</v>
          </cell>
          <cell r="K2872" t="str">
            <v>Colier pentru L2 (21-25mm) 12mm</v>
          </cell>
          <cell r="L2872" t="str">
            <v>-</v>
          </cell>
          <cell r="M2872" t="str">
            <v>-</v>
          </cell>
          <cell r="N2872" t="str">
            <v>-</v>
          </cell>
          <cell r="O2872" t="str">
            <v>-</v>
          </cell>
          <cell r="P2872" t="str">
            <v>-</v>
          </cell>
          <cell r="Q2872" t="str">
            <v>-</v>
          </cell>
          <cell r="R2872" t="str">
            <v/>
          </cell>
          <cell r="S2872" t="str">
            <v/>
          </cell>
          <cell r="T2872" t="str">
            <v>THALE sp. z o.o. sp.k.</v>
          </cell>
          <cell r="U2872" t="str">
            <v>11-041 Olsztyn, Poland, Wilimowo 2, Poland</v>
          </cell>
          <cell r="V2872" t="str">
            <v>ocynk galwaniczny</v>
          </cell>
          <cell r="W2872" t="str">
            <v>L2-21/22</v>
          </cell>
        </row>
        <row r="2873">
          <cell r="A2873">
            <v>20486</v>
          </cell>
          <cell r="B2873" t="str">
            <v>90000020486</v>
          </cell>
          <cell r="C2873" t="str">
            <v>SZ-A2,0-6000 PROFIL A2,0 6000MM</v>
          </cell>
          <cell r="D2873" t="str">
            <v/>
          </cell>
          <cell r="E2873" t="str">
            <v>1</v>
          </cell>
          <cell r="F2873" t="str">
            <v>Profil A2,0 6000mm</v>
          </cell>
          <cell r="G2873" t="str">
            <v>Channel A2,0 6000mm</v>
          </cell>
          <cell r="H2873" t="str">
            <v>Szerelősín A2,0 6000mm</v>
          </cell>
          <cell r="I2873" t="str">
            <v>Profilis A2,0 6000mm</v>
          </cell>
          <cell r="J2873" t="str">
            <v>Nosníky SZ-A2,0 6000mm</v>
          </cell>
          <cell r="K2873" t="str">
            <v>Profil de montaj A2,0 6000mm</v>
          </cell>
          <cell r="L2873" t="str">
            <v>(PL)ITB-KOT-2020/1562 wydanie 1 23/12/2020; (HU)A-101/2016 18/11/2021; (SK)SK TP-19/0004-verzia 02 23/03/2022; (RO)AT 017-05-4053-2024 28/02/2024</v>
          </cell>
          <cell r="M2873" t="str">
            <v>(PL)05/2020 30/05/2023; (HU)02/2021 18/11/2021; (SK)01/2022 23/03/2022; (RO)01/2024 28/02/2024</v>
          </cell>
          <cell r="N2873" t="str">
            <v>B</v>
          </cell>
          <cell r="O2873" t="str">
            <v>-</v>
          </cell>
          <cell r="P2873" t="str">
            <v>-</v>
          </cell>
          <cell r="Q2873" t="str">
            <v>-</v>
          </cell>
          <cell r="R2873" t="str">
            <v>15</v>
          </cell>
          <cell r="S2873" t="str">
            <v/>
          </cell>
          <cell r="T2873" t="str">
            <v>THALE sp. z o.o. sp.k.</v>
          </cell>
          <cell r="U2873" t="str">
            <v>11-041 Olsztyn, Poland, Wilimowo 2, Poland</v>
          </cell>
          <cell r="V2873" t="str">
            <v>ocynk galwaniczny</v>
          </cell>
          <cell r="W2873" t="str">
            <v>SZ-A2,0-6000</v>
          </cell>
        </row>
        <row r="2874">
          <cell r="A2874">
            <v>13078</v>
          </cell>
          <cell r="B2874" t="str">
            <v>80370527310</v>
          </cell>
          <cell r="C2874" t="str">
            <v>U-PSFUC-250-500 UTWIERDZENIE PSFUC FI 250 (269-274MM) 500MM</v>
          </cell>
          <cell r="D2874" t="str">
            <v>5907754236042</v>
          </cell>
          <cell r="E2874" t="str">
            <v>1</v>
          </cell>
          <cell r="F2874" t="str">
            <v>Utwierdzenie PSFUC fi 250 (269-274mm) 500mm</v>
          </cell>
          <cell r="G2874" t="str">
            <v>U-PSFUC 250 (269-274mm) 500mm</v>
          </cell>
          <cell r="H2874" t="str">
            <v>U-PSFUC 250 (269-274mm) lenght 500mm</v>
          </cell>
          <cell r="I2874" t="str">
            <v>Stovas PSFUC fi 250 (269-274mm) 500mm</v>
          </cell>
          <cell r="J2874" t="str">
            <v>Konzola pre pevné body U-PSFUC 250 (269-274mm) 500mm</v>
          </cell>
          <cell r="K2874" t="str">
            <v>U-PSFUC 250 (269-274mm) 500mm</v>
          </cell>
          <cell r="L2874" t="str">
            <v>(PL)ITB-KOT-2020/1561 wydanie 1 15/12/2020; (SK)SK TP-19/0004-verzia 02 23/03/2022; (RO)AT 017-05-4053-2024 28/02/2024</v>
          </cell>
          <cell r="M2874" t="str">
            <v>(PL)04/2020 30/05/2023; (SK)01/2022 23/03/2022; (RO)01/2024 28/02/2024</v>
          </cell>
          <cell r="N2874" t="str">
            <v>B</v>
          </cell>
          <cell r="O2874" t="str">
            <v>-</v>
          </cell>
          <cell r="P2874" t="str">
            <v>-</v>
          </cell>
          <cell r="Q2874" t="str">
            <v>-</v>
          </cell>
          <cell r="R2874" t="str">
            <v>15</v>
          </cell>
          <cell r="S2874" t="str">
            <v/>
          </cell>
          <cell r="T2874" t="str">
            <v>THALE sp. z o.o. sp.k.</v>
          </cell>
          <cell r="U2874" t="str">
            <v>11-041 Olsztyn, Poland, Wilimowo 2, Poland</v>
          </cell>
          <cell r="V2874" t="str">
            <v>ocynk galwaniczny</v>
          </cell>
          <cell r="W2874" t="str">
            <v>U-PSFUC-250-500</v>
          </cell>
        </row>
        <row r="2875">
          <cell r="A2875">
            <v>19097</v>
          </cell>
          <cell r="B2875" t="str">
            <v>81440101400</v>
          </cell>
          <cell r="C2875" t="str">
            <v>ULT-M10X140 KOTWA UNIWERSALNA ULT M10X140MM</v>
          </cell>
          <cell r="D2875" t="str">
            <v>5907754238602</v>
          </cell>
          <cell r="E2875" t="str">
            <v>25</v>
          </cell>
          <cell r="F2875" t="str">
            <v>Kotwa uniwersalna ULT M10x140mm</v>
          </cell>
          <cell r="G2875" t="str">
            <v>Bolt anchor ULT M10x140mm</v>
          </cell>
          <cell r="H2875" t="str">
            <v>Alapcsavar ULT M10x140mm</v>
          </cell>
          <cell r="I2875" t="str">
            <v>Universalus ankeris ULT M10x140mm</v>
          </cell>
          <cell r="J2875" t="str">
            <v>Universálna skrutka-kotva ULT M10x140mm</v>
          </cell>
          <cell r="K2875" t="str">
            <v>Ancore de fixare din otel universale ULT M10x140mm</v>
          </cell>
          <cell r="L2875" t="str">
            <v>AT-15-7728/2016 z 2016;AT 017-05-3562-2021</v>
          </cell>
          <cell r="M2875" t="str">
            <v>TT/01/20180820/020-UWB-2672/W;01 2021 z dn 21.11.2021</v>
          </cell>
          <cell r="N2875" t="str">
            <v>B</v>
          </cell>
          <cell r="O2875" t="str">
            <v>-</v>
          </cell>
          <cell r="P2875" t="str">
            <v>-</v>
          </cell>
          <cell r="Q2875" t="str">
            <v>-</v>
          </cell>
          <cell r="R2875" t="str">
            <v>16</v>
          </cell>
          <cell r="S2875" t="str">
            <v/>
          </cell>
          <cell r="T2875" t="str">
            <v>POLSKA</v>
          </cell>
          <cell r="U2875" t="str">
            <v xml:space="preserve">, </v>
          </cell>
          <cell r="V2875" t="str">
            <v>ocynk galwaniczny</v>
          </cell>
          <cell r="W2875" t="str">
            <v>ULT-M10X140</v>
          </cell>
        </row>
        <row r="2876">
          <cell r="A2876">
            <v>27432</v>
          </cell>
          <cell r="B2876" t="str">
            <v>80120111210</v>
          </cell>
          <cell r="C2876" t="str">
            <v>UPZD-4 KPL OBEJMA DUO 4 (106-113MM) KPL</v>
          </cell>
          <cell r="D2876" t="str">
            <v>5907754262515</v>
          </cell>
          <cell r="E2876" t="str">
            <v>25</v>
          </cell>
          <cell r="F2876" t="str">
            <v xml:space="preserve"> Obejma DUO 4 (106-113mm) KPL</v>
          </cell>
          <cell r="G2876" t="str">
            <v xml:space="preserve"> Pipe clamp DUO 4 (106-113mm) KPL</v>
          </cell>
          <cell r="H2876" t="str">
            <v xml:space="preserve"> Csőbilincs DUO 4 (106-113mm) KPL</v>
          </cell>
          <cell r="I2876" t="str">
            <v xml:space="preserve"> Laikiklis DUO 4 (106-113mm) KPL</v>
          </cell>
          <cell r="J2876" t="str">
            <v>Objímka DUO 4 (106-113mm) KPL</v>
          </cell>
          <cell r="K2876" t="str">
            <v xml:space="preserve"> Coliere tip DUO 4 (106-113mm) KPL</v>
          </cell>
          <cell r="L2876" t="str">
            <v>(PL)ITB-KOT-2018/0744 wydanie 2 27/03/2020; (SK)SK TP-19/0004-verzia 02 23/03/2022; (RO)AT 017-05-4053-2024 28/02/2024</v>
          </cell>
          <cell r="M2876" t="str">
            <v>(PL)01/2020 30/05/2023; (SK)01/2022 23/03/2022; (RO)01/2024 28/02/2024</v>
          </cell>
          <cell r="N2876" t="str">
            <v>B</v>
          </cell>
          <cell r="O2876" t="str">
            <v>-</v>
          </cell>
          <cell r="P2876" t="str">
            <v>-</v>
          </cell>
          <cell r="Q2876" t="str">
            <v>-</v>
          </cell>
          <cell r="R2876" t="str">
            <v>20</v>
          </cell>
          <cell r="S2876" t="str">
            <v/>
          </cell>
          <cell r="T2876" t="str">
            <v>THALE sp. z o.o. sp.k.</v>
          </cell>
          <cell r="U2876" t="str">
            <v>11-041 Olsztyn, Poland, Wilimowo 2, Poland</v>
          </cell>
          <cell r="V2876" t="str">
            <v>ocynk galwaniczny</v>
          </cell>
          <cell r="W2876" t="str">
            <v>UPZD-4 KPL</v>
          </cell>
        </row>
        <row r="2877">
          <cell r="A2877">
            <v>19092</v>
          </cell>
          <cell r="B2877" t="str">
            <v>81430080800</v>
          </cell>
          <cell r="C2877" t="str">
            <v>ULS-M8X80 KOTWA ROZPOROWA ULS M8X80MM</v>
          </cell>
          <cell r="D2877" t="str">
            <v>5907754204089</v>
          </cell>
          <cell r="E2877" t="str">
            <v>50</v>
          </cell>
          <cell r="F2877" t="str">
            <v>Kotwa rozporowa ULS M8x80mm</v>
          </cell>
          <cell r="G2877" t="str">
            <v>Zinc-flake bolt anchor ULS M8x80mm</v>
          </cell>
          <cell r="H2877" t="str">
            <v>Cink bevonatos alapcsavar ULS M8x80mm</v>
          </cell>
          <cell r="I2877" t="str">
            <v>Issipleciantis ankeris ULS M8x80mm</v>
          </cell>
          <cell r="J2877" t="str">
            <v>Zinkovo-hliníková exp. kotva ULS M8x80mm</v>
          </cell>
          <cell r="K2877" t="str">
            <v>Ancore de distantare din ote ULS M8x80mm</v>
          </cell>
          <cell r="L2877" t="str">
            <v>ETA 17/0184 z 2017;AT 017-05-3562-2021</v>
          </cell>
          <cell r="M2877" t="str">
            <v>DoP-17/0184-R-HPTII-ZF z dn 05.12.2017;01 2021 z dn 21.11.2021</v>
          </cell>
          <cell r="N2877" t="str">
            <v>-</v>
          </cell>
          <cell r="O2877" t="str">
            <v>CE</v>
          </cell>
          <cell r="P2877" t="str">
            <v>-</v>
          </cell>
          <cell r="Q2877" t="str">
            <v>-</v>
          </cell>
          <cell r="R2877" t="str">
            <v>17</v>
          </cell>
          <cell r="S2877" t="str">
            <v/>
          </cell>
          <cell r="T2877" t="str">
            <v>UE</v>
          </cell>
          <cell r="U2877" t="str">
            <v>0, 0</v>
          </cell>
          <cell r="V2877" t="str">
            <v>ocynk lamelarny</v>
          </cell>
          <cell r="W2877" t="str">
            <v>ULS-M8X80</v>
          </cell>
        </row>
        <row r="2878">
          <cell r="A2878">
            <v>19040</v>
          </cell>
          <cell r="B2878" t="str">
            <v>81410008000</v>
          </cell>
          <cell r="C2878" t="str">
            <v>TRSA-M8 TULEJA ROZPOROWA TRSA M8X30MM</v>
          </cell>
          <cell r="D2878" t="str">
            <v>5907754218741</v>
          </cell>
          <cell r="E2878" t="str">
            <v>50</v>
          </cell>
          <cell r="F2878" t="str">
            <v>Tuleja rozporowa TRSA M8x30mm</v>
          </cell>
          <cell r="G2878" t="str">
            <v>Drop in anchor TRSA M8x30mm</v>
          </cell>
          <cell r="H2878" t="str">
            <v>Feszítő dübel TRSA M8x30mm</v>
          </cell>
          <cell r="I2878" t="str">
            <v>Ikalamas ankieris TRSA M8x30mm</v>
          </cell>
          <cell r="J2878" t="str">
            <v>Úderová kotva TRSA M8x30mm</v>
          </cell>
          <cell r="K2878" t="str">
            <v>Ancora Ingropata din otel TRSA M8x30mm</v>
          </cell>
          <cell r="L2878" t="str">
            <v>(EU)ETA-13/0584 18/01/2019</v>
          </cell>
          <cell r="M2878" t="str">
            <v>(EU)DoP-13/0584-R-DCA 18/01/2019</v>
          </cell>
          <cell r="N2878" t="str">
            <v>-</v>
          </cell>
          <cell r="O2878" t="str">
            <v>CE</v>
          </cell>
          <cell r="P2878" t="str">
            <v>-</v>
          </cell>
          <cell r="Q2878" t="str">
            <v>-</v>
          </cell>
          <cell r="R2878" t="str">
            <v>14</v>
          </cell>
          <cell r="S2878" t="str">
            <v/>
          </cell>
          <cell r="T2878" t="str">
            <v>UE</v>
          </cell>
          <cell r="U2878" t="str">
            <v>0, 0</v>
          </cell>
          <cell r="V2878" t="str">
            <v>ocynk galwaniczny</v>
          </cell>
          <cell r="W2878" t="str">
            <v>TRSA-M8</v>
          </cell>
        </row>
        <row r="2879">
          <cell r="A2879">
            <v>35432</v>
          </cell>
          <cell r="B2879" t="str">
            <v>81440016000</v>
          </cell>
          <cell r="C2879" t="str">
            <v>TR-M16 TULEJA ROZPRĘŻNA MOSIĘŻNA TR M16X45MM</v>
          </cell>
          <cell r="D2879" t="str">
            <v>5907754204799</v>
          </cell>
          <cell r="E2879" t="str">
            <v>25</v>
          </cell>
          <cell r="F2879" t="str">
            <v>Tuleja rozprężna mosiężna TR M16x45mm</v>
          </cell>
          <cell r="G2879" t="str">
            <v>Brass expansion anchor TR M16x45mm</v>
          </cell>
          <cell r="H2879" t="str">
            <v>Sárgaréz dübel TR M16x45mm</v>
          </cell>
          <cell r="I2879" t="str">
            <v>Zalvarinis issipleciantis ankeris TR M16x45mm</v>
          </cell>
          <cell r="J2879" t="str">
            <v>Mosadzná kotva TR M16x45mm</v>
          </cell>
          <cell r="K2879" t="str">
            <v>Ancore Ingropate din alama TR M16x45mm</v>
          </cell>
          <cell r="L2879" t="str">
            <v>(PL)ITB-KOT-2022/2149 wydanie 1 05/09/2022</v>
          </cell>
          <cell r="M2879" t="str">
            <v>(PL)NR 01/TRM/2149/2023 06/02/2023</v>
          </cell>
          <cell r="N2879" t="str">
            <v>B</v>
          </cell>
          <cell r="O2879" t="str">
            <v>-</v>
          </cell>
          <cell r="P2879" t="str">
            <v>-</v>
          </cell>
          <cell r="Q2879" t="str">
            <v>-</v>
          </cell>
          <cell r="R2879" t="str">
            <v>16</v>
          </cell>
          <cell r="S2879" t="str">
            <v/>
          </cell>
          <cell r="T2879" t="str">
            <v>POLSKA</v>
          </cell>
          <cell r="U2879" t="str">
            <v xml:space="preserve">, </v>
          </cell>
          <cell r="V2879" t="str">
            <v/>
          </cell>
          <cell r="W2879" t="str">
            <v>TR-M16</v>
          </cell>
        </row>
        <row r="2880">
          <cell r="A2880">
            <v>30929</v>
          </cell>
          <cell r="B2880" t="str">
            <v>80628003200</v>
          </cell>
          <cell r="C2880" t="str">
            <v>NKE32 KOŁNIERZ NIPRO ECG 32MM_x001F__x001F_</v>
          </cell>
          <cell r="D2880" t="str">
            <v>5907754268531</v>
          </cell>
          <cell r="E2880" t="str">
            <v>2</v>
          </cell>
          <cell r="F2880" t="str">
            <v>Kołnierz Nipro ECG 32mm</v>
          </cell>
          <cell r="G2880" t="str">
            <v>Nipro ECG Collar 32mm</v>
          </cell>
          <cell r="H2880" t="str">
            <v>Nipro gallér ECG 32mm</v>
          </cell>
          <cell r="I2880" t="str">
            <v>Nipro apykakl ECG 32mm</v>
          </cell>
          <cell r="J2880" t="str">
            <v>Príruba Nipro ECG 32mm</v>
          </cell>
          <cell r="K2880" t="str">
            <v>Guler Nipro ECG 32mm</v>
          </cell>
          <cell r="L2880" t="str">
            <v>(EU)ETA-22/0020 17/03/2022</v>
          </cell>
          <cell r="M2880" t="str">
            <v>(EU)DoP/03/E/2022 30/05/2023</v>
          </cell>
          <cell r="N2880" t="str">
            <v>-</v>
          </cell>
          <cell r="O2880" t="str">
            <v>CE</v>
          </cell>
          <cell r="P2880" t="str">
            <v>-</v>
          </cell>
          <cell r="Q2880" t="str">
            <v>-</v>
          </cell>
          <cell r="R2880" t="str">
            <v>22</v>
          </cell>
          <cell r="S2880" t="str">
            <v/>
          </cell>
          <cell r="T2880" t="str">
            <v>THALE sp. z o.o. sp.k.</v>
          </cell>
          <cell r="U2880" t="str">
            <v>11-041 Olsztyn, Poland, Wilimowo 2, Poland</v>
          </cell>
          <cell r="V2880" t="str">
            <v/>
          </cell>
          <cell r="W2880" t="str">
            <v>NKE32</v>
          </cell>
        </row>
        <row r="2881">
          <cell r="A2881">
            <v>30947</v>
          </cell>
          <cell r="B2881" t="str">
            <v>80651002005</v>
          </cell>
          <cell r="C2881" t="str">
            <v>NP2D2 PASTA NIPRO 2D 310ML_x001F__x001F_</v>
          </cell>
          <cell r="D2881" t="str">
            <v>5907754268722</v>
          </cell>
          <cell r="E2881" t="str">
            <v>1</v>
          </cell>
          <cell r="F2881" t="str">
            <v>Pasta Nipro 2D 310ml</v>
          </cell>
          <cell r="G2881" t="str">
            <v>Nipro 2D Paste 310ml</v>
          </cell>
          <cell r="H2881" t="str">
            <v>Nipro kábel szigetelő 2D 310ml</v>
          </cell>
          <cell r="I2881" t="str">
            <v>Nipro pasta 2D 310ml</v>
          </cell>
          <cell r="J2881" t="str">
            <v>Nipro pasta 2D 310ml</v>
          </cell>
          <cell r="K2881" t="str">
            <v>Nipro pastă 2D 310ml</v>
          </cell>
          <cell r="L2881" t="str">
            <v>(EU)ETA-22/0018 17/03/2022</v>
          </cell>
          <cell r="M2881" t="str">
            <v>(EU)DoP/01/E/2022 30/05/2023</v>
          </cell>
          <cell r="N2881" t="str">
            <v>-</v>
          </cell>
          <cell r="O2881" t="str">
            <v>CE</v>
          </cell>
          <cell r="P2881" t="str">
            <v>-</v>
          </cell>
          <cell r="Q2881" t="str">
            <v>-</v>
          </cell>
          <cell r="R2881" t="str">
            <v>22</v>
          </cell>
          <cell r="S2881" t="str">
            <v/>
          </cell>
          <cell r="T2881" t="str">
            <v>THALE sp. z o.o. sp.k.</v>
          </cell>
          <cell r="U2881" t="str">
            <v>11-041 Olsztyn, Poland, Wilimowo 2, Poland</v>
          </cell>
          <cell r="V2881" t="str">
            <v/>
          </cell>
          <cell r="W2881" t="str">
            <v>NP2D2</v>
          </cell>
        </row>
        <row r="2882">
          <cell r="A2882">
            <v>20534</v>
          </cell>
          <cell r="B2882" t="str">
            <v/>
          </cell>
          <cell r="C2882" t="str">
            <v>SZ-MI2,5-3000 PROFIL MI2,5 3000MM</v>
          </cell>
          <cell r="D2882" t="str">
            <v/>
          </cell>
          <cell r="E2882" t="str">
            <v>1</v>
          </cell>
          <cell r="F2882" t="str">
            <v>Profil MI2,5 3000mm</v>
          </cell>
          <cell r="G2882" t="str">
            <v>Channel MI2,5 3000mm</v>
          </cell>
          <cell r="H2882" t="str">
            <v>Szerelősín MI2,5 3000mm</v>
          </cell>
          <cell r="I2882" t="str">
            <v>Profilis MI2,5 3000mm</v>
          </cell>
          <cell r="J2882" t="str">
            <v>Nosníky SZ-MI2,5 3000mm</v>
          </cell>
          <cell r="K2882" t="str">
            <v>Profil de montaj MI2,5 3000mm</v>
          </cell>
          <cell r="L2882" t="str">
            <v>(PL)ITB-KOT-2018/0556 wydanie 2 30/06/2020; (HU)A-101/2016 18/11/2021; (SK)SK TP-19/0004-verzia 02 23/03/2022; (RO)AT 017-05-4053-2024 28/02/2024</v>
          </cell>
          <cell r="M2882" t="str">
            <v>(PL)03/2020 30/05/2023; (HU)02/2021 18/11/2021; (SK)01/2022 23/03/2022; (RO)01/2024 28/02/2024</v>
          </cell>
          <cell r="N2882" t="str">
            <v>B</v>
          </cell>
          <cell r="O2882" t="str">
            <v>-</v>
          </cell>
          <cell r="P2882" t="str">
            <v>-</v>
          </cell>
          <cell r="Q2882" t="str">
            <v>-</v>
          </cell>
          <cell r="R2882" t="str">
            <v>18</v>
          </cell>
          <cell r="S2882" t="str">
            <v/>
          </cell>
          <cell r="T2882" t="str">
            <v>THALE sp. z o.o. sp.k.</v>
          </cell>
          <cell r="U2882" t="str">
            <v>11-041 Olsztyn, Poland, Wilimowo 2, Poland</v>
          </cell>
          <cell r="V2882" t="str">
            <v>ocynk galwaniczny</v>
          </cell>
          <cell r="W2882" t="str">
            <v>SZ-MI2,5-3000</v>
          </cell>
        </row>
        <row r="2883">
          <cell r="A2883">
            <v>20494</v>
          </cell>
          <cell r="B2883" t="str">
            <v>90000020494</v>
          </cell>
          <cell r="C2883" t="str">
            <v>SZ-MF1,5-6000 PROFIL MF1,5 6000MM</v>
          </cell>
          <cell r="D2883" t="str">
            <v/>
          </cell>
          <cell r="E2883" t="str">
            <v>1</v>
          </cell>
          <cell r="F2883" t="str">
            <v>Profil MF1,5 6000mm</v>
          </cell>
          <cell r="G2883" t="str">
            <v>Channel MF1,5 6000mm</v>
          </cell>
          <cell r="H2883" t="str">
            <v>Szerelősín MF1,5 6000mm</v>
          </cell>
          <cell r="I2883" t="str">
            <v>Profilis MF1,5 6000mm</v>
          </cell>
          <cell r="J2883" t="str">
            <v>Nosníky SZ-MF1,5 6000mm</v>
          </cell>
          <cell r="K2883" t="str">
            <v>Profil de montaj MF1,5 6000mm</v>
          </cell>
          <cell r="L2883" t="str">
            <v>(PL)ITB-KOT-2020/1562 wydanie 1 23/12/2020; (HU)A-101/2016 18/11/2021; (SK)SK TP-19/0004-verzia 02 23/03/2022; (RO)AT 017-05-4053-2024 28/02/2024</v>
          </cell>
          <cell r="M2883" t="str">
            <v>(PL)05/2020 30/05/2023; (HU)02/2021 18/11/2021; (SK)01/2022 23/03/2022; (RO)01/2024 28/02/2024</v>
          </cell>
          <cell r="N2883" t="str">
            <v>B</v>
          </cell>
          <cell r="O2883" t="str">
            <v>-</v>
          </cell>
          <cell r="P2883" t="str">
            <v>-</v>
          </cell>
          <cell r="Q2883" t="str">
            <v>-</v>
          </cell>
          <cell r="R2883" t="str">
            <v>15</v>
          </cell>
          <cell r="S2883" t="str">
            <v/>
          </cell>
          <cell r="T2883" t="str">
            <v>THALE sp. z o.o. sp.k.</v>
          </cell>
          <cell r="U2883" t="str">
            <v>11-041 Olsztyn, Poland, Wilimowo 2, Poland</v>
          </cell>
          <cell r="V2883" t="str">
            <v>ocynk galwaniczny</v>
          </cell>
          <cell r="W2883" t="str">
            <v>SZ-MF1,5-6000</v>
          </cell>
        </row>
        <row r="2884">
          <cell r="A2884">
            <v>18923</v>
          </cell>
          <cell r="B2884" t="str">
            <v>81402080500</v>
          </cell>
          <cell r="C2884" t="str">
            <v>105-M8X50 ŚRUBA 105 6-KĄT. M8X50MM</v>
          </cell>
          <cell r="D2884" t="str">
            <v>5907754204676</v>
          </cell>
          <cell r="E2884" t="str">
            <v>50</v>
          </cell>
          <cell r="F2884" t="str">
            <v>Śruba 105 6-kąt. M8x50mm</v>
          </cell>
          <cell r="G2884" t="str">
            <v>Hex head bolt 105 M8x50mm</v>
          </cell>
          <cell r="H2884" t="str">
            <v>Hatlapfejű csavar 105 M8x50mm</v>
          </cell>
          <cell r="I2884" t="str">
            <v>Varztas 105 6-kamp. M8X50mm</v>
          </cell>
          <cell r="J2884" t="str">
            <v>Skrutka so 6-hrannou hlavou 105 M8x50mm</v>
          </cell>
          <cell r="K2884" t="str">
            <v>Suruburi cu cap hexagona 105 M8x50mm</v>
          </cell>
          <cell r="L2884" t="str">
            <v>(RO)AT 017-05-4053-2024 28/02/2024</v>
          </cell>
          <cell r="M2884" t="str">
            <v>(RO)01/2024 28/02/2024</v>
          </cell>
          <cell r="N2884" t="str">
            <v>-</v>
          </cell>
          <cell r="O2884" t="str">
            <v>-</v>
          </cell>
          <cell r="P2884" t="str">
            <v>-</v>
          </cell>
          <cell r="Q2884" t="str">
            <v>-</v>
          </cell>
          <cell r="R2884" t="str">
            <v>0</v>
          </cell>
          <cell r="S2884" t="str">
            <v/>
          </cell>
          <cell r="T2884" t="str">
            <v>POLSKA</v>
          </cell>
          <cell r="U2884" t="str">
            <v xml:space="preserve">, </v>
          </cell>
          <cell r="V2884" t="str">
            <v>ocynk galwaniczny</v>
          </cell>
          <cell r="W2884" t="str">
            <v>105-M8X50</v>
          </cell>
        </row>
        <row r="2885">
          <cell r="A2885">
            <v>30936</v>
          </cell>
          <cell r="B2885" t="str">
            <v>80628020000</v>
          </cell>
          <cell r="C2885" t="str">
            <v>NKE200 KOŁNIERZ NIPRO ECG 200MM_x001F__x001F_</v>
          </cell>
          <cell r="D2885" t="str">
            <v>5907754268616</v>
          </cell>
          <cell r="E2885" t="str">
            <v>1</v>
          </cell>
          <cell r="F2885" t="str">
            <v>Kołnierz Nipro ECG 200mm</v>
          </cell>
          <cell r="G2885" t="str">
            <v>Nipro ECG Collar 200mm</v>
          </cell>
          <cell r="H2885" t="str">
            <v>Nipro gallér ECG 200mm</v>
          </cell>
          <cell r="I2885" t="str">
            <v>Nipro apykakl ECG 200mm</v>
          </cell>
          <cell r="J2885" t="str">
            <v>Príruba Nipro ECG 200mm</v>
          </cell>
          <cell r="K2885" t="str">
            <v>Guler Nipro ECG 200mm</v>
          </cell>
          <cell r="L2885" t="str">
            <v>(EU)ETA-22/0020 17/03/2022</v>
          </cell>
          <cell r="M2885" t="str">
            <v>(EU)DoP/03/E/2022 30/05/2023</v>
          </cell>
          <cell r="N2885" t="str">
            <v>-</v>
          </cell>
          <cell r="O2885" t="str">
            <v>CE</v>
          </cell>
          <cell r="P2885" t="str">
            <v>-</v>
          </cell>
          <cell r="Q2885" t="str">
            <v>-</v>
          </cell>
          <cell r="R2885" t="str">
            <v>22</v>
          </cell>
          <cell r="S2885" t="str">
            <v/>
          </cell>
          <cell r="T2885" t="str">
            <v>THALE sp. z o.o. sp.k.</v>
          </cell>
          <cell r="U2885" t="str">
            <v>11-041 Olsztyn, Poland, Wilimowo 2, Poland</v>
          </cell>
          <cell r="V2885" t="str">
            <v/>
          </cell>
          <cell r="W2885" t="str">
            <v>NKE200</v>
          </cell>
        </row>
        <row r="2886">
          <cell r="A2886">
            <v>31835</v>
          </cell>
          <cell r="B2886" t="str">
            <v>80728351240</v>
          </cell>
          <cell r="C2886" t="str">
            <v>SZ-X1,25-4000 PROFIL X1,25 4000MM</v>
          </cell>
          <cell r="D2886" t="str">
            <v>5907754244856</v>
          </cell>
          <cell r="E2886" t="str">
            <v>1</v>
          </cell>
          <cell r="F2886" t="str">
            <v>Profil X1,25 4000mm</v>
          </cell>
          <cell r="G2886" t="str">
            <v>Channel X1,25 4000mm</v>
          </cell>
          <cell r="H2886" t="str">
            <v>Szerelősín X1,25 4000mm</v>
          </cell>
          <cell r="I2886" t="str">
            <v>Profilis X1,25 4000mm</v>
          </cell>
          <cell r="J2886" t="str">
            <v>Nosníky SZ-X1,25 4000mm</v>
          </cell>
          <cell r="K2886" t="str">
            <v>Profil de montaj X1,25 4000mm</v>
          </cell>
          <cell r="L2886" t="str">
            <v>(PL)ITB-KOT-2020/1562 wydanie 1 23/12/2020; (HU)A-101/2016 18/11/2021; (SK)SK TP-19/0004-verzia 02 23/03/2022; (RO)AT 017-05-4053-2024 28/02/2024; (RO)AT 017-05-4053-2024 28/02/2024</v>
          </cell>
          <cell r="M2886" t="str">
            <v>(PL)05/2020 30/05/2023; (HU)02/2021 18/11/2021; (SK)01/2022 23/03/2022; (RO)01/2024 28/02/2024</v>
          </cell>
          <cell r="N2886" t="str">
            <v>B</v>
          </cell>
          <cell r="O2886" t="str">
            <v>-</v>
          </cell>
          <cell r="P2886" t="str">
            <v>-</v>
          </cell>
          <cell r="Q2886" t="str">
            <v>-</v>
          </cell>
          <cell r="R2886" t="str">
            <v>15</v>
          </cell>
          <cell r="S2886" t="str">
            <v/>
          </cell>
          <cell r="T2886" t="str">
            <v>THALE sp. z o.o. sp.k.</v>
          </cell>
          <cell r="U2886" t="str">
            <v>11-041 Olsztyn, Poland, Wilimowo 2, Poland</v>
          </cell>
          <cell r="V2886" t="str">
            <v>ocynk galwaniczny</v>
          </cell>
          <cell r="W2886" t="str">
            <v>SZ-X1,25-4000</v>
          </cell>
        </row>
        <row r="2887">
          <cell r="A2887">
            <v>31818</v>
          </cell>
          <cell r="B2887" t="str">
            <v>80741622540</v>
          </cell>
          <cell r="C2887" t="str">
            <v>SZ-MH2,5-4000 PROFIL MH2,5 4000MM</v>
          </cell>
          <cell r="D2887" t="str">
            <v>5907754243415</v>
          </cell>
          <cell r="E2887" t="str">
            <v>1</v>
          </cell>
          <cell r="F2887" t="str">
            <v>Profil MH2,5 4000mm</v>
          </cell>
          <cell r="G2887" t="str">
            <v>Channel MH2,5 4000mm</v>
          </cell>
          <cell r="H2887" t="str">
            <v>Szerelősín MH2,5 4000mm</v>
          </cell>
          <cell r="I2887" t="str">
            <v>Profilis MH2,5 4000mm</v>
          </cell>
          <cell r="J2887" t="str">
            <v>Montážny profil SZ-MH2,5 4000mm</v>
          </cell>
          <cell r="K2887" t="str">
            <v>Profil de montaj MH2,5 4000mm</v>
          </cell>
          <cell r="L2887" t="str">
            <v>(PL)ITB-KOT-2020/1562 wydanie 1 23/12/2020; (HU)A-101/2016 18/11/2021; (SK)SK TP-19/0004-verzia 02 23/03/2022; (RO)AT 017-05-4053-2024 28/02/2024</v>
          </cell>
          <cell r="M2887" t="str">
            <v>(PL)05/2020 30/05/2023; (HU)02/2021 18/11/2021; (SK)01/2022 23/03/2022; (RO)01/2024 28/02/2024</v>
          </cell>
          <cell r="N2887" t="str">
            <v>B</v>
          </cell>
          <cell r="O2887" t="str">
            <v>-</v>
          </cell>
          <cell r="P2887" t="str">
            <v>-</v>
          </cell>
          <cell r="Q2887" t="str">
            <v>-</v>
          </cell>
          <cell r="R2887" t="str">
            <v>15</v>
          </cell>
          <cell r="S2887" t="str">
            <v/>
          </cell>
          <cell r="T2887" t="str">
            <v>THALE sp. z o.o. sp.k.</v>
          </cell>
          <cell r="U2887" t="str">
            <v>11-041 Olsztyn, Poland, Wilimowo 2, Poland</v>
          </cell>
          <cell r="V2887" t="str">
            <v>ocynk galwaniczny</v>
          </cell>
          <cell r="W2887" t="str">
            <v>SZ-MH2,5-4000</v>
          </cell>
        </row>
        <row r="2888">
          <cell r="A2888">
            <v>31781</v>
          </cell>
          <cell r="B2888" t="str">
            <v>80730161540</v>
          </cell>
          <cell r="C2888" t="str">
            <v>SZ-C1,5-4000 PROFIL C1,5 4000MM</v>
          </cell>
          <cell r="D2888" t="str">
            <v>5907754206311</v>
          </cell>
          <cell r="E2888" t="str">
            <v>1</v>
          </cell>
          <cell r="F2888" t="str">
            <v>Profil C1,5 4000mm</v>
          </cell>
          <cell r="G2888" t="str">
            <v>Channel C1,5 4000mm</v>
          </cell>
          <cell r="H2888" t="str">
            <v>Szerelősín C1,5 4000mm</v>
          </cell>
          <cell r="I2888" t="str">
            <v>Profilis C1,5 4000mm</v>
          </cell>
          <cell r="J2888" t="str">
            <v>Nosníky SZ-C1,5 4000mm</v>
          </cell>
          <cell r="K2888" t="str">
            <v>Profil de montaj C1,5 4000mm</v>
          </cell>
          <cell r="L2888" t="str">
            <v>(PL)ITB-KOT-2020/1562 wydanie 1 23/12/2020; (HU)A-101/2016 18/11/2021; (SK)SK TP-19/0004-verzia 02 23/03/2022; (RO)AT 017-05-4053-2024 28/02/2024</v>
          </cell>
          <cell r="M2888" t="str">
            <v>(PL)05/2020 30/05/2023; (HU)02/2021 18/11/2021; (SK)01/2022 23/03/2022; (RO)01/2024 28/02/2024</v>
          </cell>
          <cell r="N2888" t="str">
            <v>B</v>
          </cell>
          <cell r="O2888" t="str">
            <v>-</v>
          </cell>
          <cell r="P2888" t="str">
            <v>-</v>
          </cell>
          <cell r="Q2888" t="str">
            <v>-</v>
          </cell>
          <cell r="R2888" t="str">
            <v>15</v>
          </cell>
          <cell r="S2888" t="str">
            <v/>
          </cell>
          <cell r="T2888" t="str">
            <v>THALE sp. z o.o. sp.k.</v>
          </cell>
          <cell r="U2888" t="str">
            <v>11-041 Olsztyn, Poland, Wilimowo 2, Poland</v>
          </cell>
          <cell r="V2888" t="str">
            <v>ocynk galwaniczny</v>
          </cell>
          <cell r="W2888" t="str">
            <v>SZ-C1,5-4000</v>
          </cell>
        </row>
        <row r="2889">
          <cell r="A2889">
            <v>31840</v>
          </cell>
          <cell r="B2889" t="str">
            <v>80730302048</v>
          </cell>
          <cell r="C2889" t="str">
            <v>XP-SZ-A2,0-4000 PROFIL A2,0 4000MM</v>
          </cell>
          <cell r="D2889" t="str">
            <v>5907754254855</v>
          </cell>
          <cell r="E2889" t="str">
            <v>1</v>
          </cell>
          <cell r="F2889" t="str">
            <v>Profil A2,0 4000mm</v>
          </cell>
          <cell r="G2889" t="str">
            <v>Channel A2,0 4000mm</v>
          </cell>
          <cell r="H2889" t="str">
            <v>Szerelősín A2,0 4000mm</v>
          </cell>
          <cell r="I2889" t="str">
            <v>Profilis A2,0 4000mm</v>
          </cell>
          <cell r="J2889" t="str">
            <v>Nosníky SZ-A2,0 4000mm</v>
          </cell>
          <cell r="K2889" t="str">
            <v>Profil de montaj A2,0 4000mm</v>
          </cell>
          <cell r="L2889" t="str">
            <v>(PL)ITB-KOT-2020/1562 wydanie 1 23/12/2020; (HU)A-101/2016 18/11/2021; (RO)AT 017-05-4053-2024 28/02/2024</v>
          </cell>
          <cell r="M2889" t="str">
            <v>(PL)05/2020 30/05/2023; (HU)02/2021 18/11/2021; (RO)01/2024 28/02/2024</v>
          </cell>
          <cell r="N2889" t="str">
            <v>B</v>
          </cell>
          <cell r="O2889" t="str">
            <v>-</v>
          </cell>
          <cell r="P2889" t="str">
            <v>-</v>
          </cell>
          <cell r="Q2889" t="str">
            <v>-</v>
          </cell>
          <cell r="R2889" t="str">
            <v>15</v>
          </cell>
          <cell r="S2889" t="str">
            <v/>
          </cell>
          <cell r="T2889" t="str">
            <v>THALE sp. z o.o. sp.k.</v>
          </cell>
          <cell r="U2889" t="str">
            <v>11-041 Olsztyn, Poland, Wilimowo 2, Poland</v>
          </cell>
          <cell r="V2889" t="str">
            <v>ocynk lamelarny</v>
          </cell>
          <cell r="W2889" t="str">
            <v>XP-SZ-A2,0-4000</v>
          </cell>
        </row>
        <row r="2890">
          <cell r="A2890">
            <v>31821</v>
          </cell>
          <cell r="B2890" t="str">
            <v>80741822540</v>
          </cell>
          <cell r="C2890" t="str">
            <v>SZ-MI2,5-4000 PROFIL MI2,5 4000MM</v>
          </cell>
          <cell r="D2890" t="str">
            <v>5907754250437</v>
          </cell>
          <cell r="E2890" t="str">
            <v>1</v>
          </cell>
          <cell r="F2890" t="str">
            <v>Profil MI2,5 4000mm</v>
          </cell>
          <cell r="G2890" t="str">
            <v>Channel MI2,5 4000mm</v>
          </cell>
          <cell r="H2890" t="str">
            <v>Szerelősín MI2,5 4000mm</v>
          </cell>
          <cell r="I2890" t="str">
            <v>Profilis MI2,5 4000mm</v>
          </cell>
          <cell r="J2890" t="str">
            <v>Montážny profil SZ-MI2,5 4000mm</v>
          </cell>
          <cell r="K2890" t="str">
            <v>Profil de montaj MI2,5 4000mm</v>
          </cell>
          <cell r="L2890" t="str">
            <v>(PL)ITB-KOT-2018/0556 wydanie 2 30/06/2020; (HU)A-101/2016 18/11/2021; (SK)SK TP-19/0004-verzia 02 23/03/2022; (RO)AT 017-05-4053-2024 28/02/2024</v>
          </cell>
          <cell r="M2890" t="str">
            <v>(PL)03/2020 30/05/2023; (HU)02/2021 18/11/2021; (SK)01/2022 23/03/2022; (RO)01/2024 28/02/2024</v>
          </cell>
          <cell r="N2890" t="str">
            <v>B</v>
          </cell>
          <cell r="O2890" t="str">
            <v>-</v>
          </cell>
          <cell r="P2890" t="str">
            <v>-</v>
          </cell>
          <cell r="Q2890" t="str">
            <v>-</v>
          </cell>
          <cell r="R2890" t="str">
            <v>18</v>
          </cell>
          <cell r="S2890" t="str">
            <v/>
          </cell>
          <cell r="T2890" t="str">
            <v>THALE sp. z o.o. sp.k.</v>
          </cell>
          <cell r="U2890" t="str">
            <v>11-041 Olsztyn, Poland, Wilimowo 2, Poland</v>
          </cell>
          <cell r="V2890" t="str">
            <v>ocynk galwaniczny</v>
          </cell>
          <cell r="W2890" t="str">
            <v>SZ-MI2,5-4000</v>
          </cell>
        </row>
        <row r="2891">
          <cell r="A2891">
            <v>31853</v>
          </cell>
          <cell r="B2891" t="str">
            <v>80741212068</v>
          </cell>
          <cell r="C2891" t="str">
            <v>XP-SZ-MG2,0-6000 PROFIL MG2,0 6000MM</v>
          </cell>
          <cell r="D2891" t="str">
            <v>5907754268883</v>
          </cell>
          <cell r="E2891" t="str">
            <v>1</v>
          </cell>
          <cell r="F2891" t="str">
            <v>Profil MG2,0 6000mm</v>
          </cell>
          <cell r="G2891" t="str">
            <v>Channel MG2,0 6000mm</v>
          </cell>
          <cell r="H2891" t="str">
            <v>Szerelősín MG2,0 6000mm</v>
          </cell>
          <cell r="I2891" t="str">
            <v>Profilis MG2,0 6000mm</v>
          </cell>
          <cell r="J2891" t="str">
            <v>Nosníky SZ-MG2,0 6000mm</v>
          </cell>
          <cell r="K2891" t="str">
            <v>Profil de montaj MG2,0 6000mm</v>
          </cell>
          <cell r="L2891" t="str">
            <v>(PL)ITB-KOT-2020/1562 wydanie 1 23/12/2020; (HU)A-101/2016 18/11/2021; (RO)AT 017-05-4053-2024 28/02/2024</v>
          </cell>
          <cell r="M2891" t="str">
            <v>(PL)05/2020 30/05/2023; (HU)02/2021 18/11/2021; (RO)01/2024 28/02/2024</v>
          </cell>
          <cell r="N2891" t="str">
            <v>B</v>
          </cell>
          <cell r="O2891" t="str">
            <v>-</v>
          </cell>
          <cell r="P2891" t="str">
            <v>-</v>
          </cell>
          <cell r="Q2891" t="str">
            <v>-</v>
          </cell>
          <cell r="R2891" t="str">
            <v>15</v>
          </cell>
          <cell r="S2891" t="str">
            <v/>
          </cell>
          <cell r="T2891" t="str">
            <v>THALE sp. z o.o. sp.k.</v>
          </cell>
          <cell r="U2891" t="str">
            <v>11-041 Olsztyn, Poland, Wilimowo 2, Poland</v>
          </cell>
          <cell r="V2891" t="str">
            <v>ocynk lamelarny</v>
          </cell>
          <cell r="W2891" t="str">
            <v>XP-SZ-MG2,0-6000</v>
          </cell>
        </row>
        <row r="2892">
          <cell r="A2892">
            <v>12444</v>
          </cell>
          <cell r="B2892" t="str">
            <v>80741622541</v>
          </cell>
          <cell r="C2892" t="str">
            <v>OG-SZ-MH2,5-4000 PROFIL MH2,5 4000MM</v>
          </cell>
          <cell r="D2892" t="str">
            <v>5907754235472</v>
          </cell>
          <cell r="E2892" t="str">
            <v>1</v>
          </cell>
          <cell r="F2892" t="str">
            <v>Profil MH2,5 4000mm</v>
          </cell>
          <cell r="G2892" t="str">
            <v>Channel MH2,5 4000mm</v>
          </cell>
          <cell r="H2892" t="str">
            <v>Szerelősín MH2,5 4000mm</v>
          </cell>
          <cell r="I2892" t="str">
            <v>Profilis MH2,5 4000mm</v>
          </cell>
          <cell r="J2892" t="str">
            <v>Nosníky SZ-MH2,5 4000mm</v>
          </cell>
          <cell r="K2892" t="str">
            <v>Profil de montaj MH2,5 4000mm</v>
          </cell>
          <cell r="L2892" t="str">
            <v>(PL)ITB-KOT-2020/1562 wydanie 1 23/12/2020; (HU)A-101/2016 18/11/2021; (SK)SK TP-19/0004-verzia 02 23/03/2022; (RO)AT 017-05-4053-2024 28/02/2024</v>
          </cell>
          <cell r="M2892" t="str">
            <v>(PL)05/2020 30/05/2023; (HU)02/2021 18/11/2021; (SK)01/2022 23/03/2022; (RO)01/2024 28/02/2024</v>
          </cell>
          <cell r="N2892" t="str">
            <v>B</v>
          </cell>
          <cell r="O2892" t="str">
            <v>-</v>
          </cell>
          <cell r="P2892" t="str">
            <v>-</v>
          </cell>
          <cell r="Q2892" t="str">
            <v>-</v>
          </cell>
          <cell r="R2892" t="str">
            <v>15</v>
          </cell>
          <cell r="S2892" t="str">
            <v/>
          </cell>
          <cell r="T2892" t="str">
            <v>THALE sp. z o.o. sp.k.</v>
          </cell>
          <cell r="U2892" t="str">
            <v>11-041 Olsztyn, Poland, Wilimowo 2, Poland</v>
          </cell>
          <cell r="V2892" t="str">
            <v>ocynk ogniowy</v>
          </cell>
          <cell r="W2892" t="str">
            <v>OG-SZ-MH2,5-4000</v>
          </cell>
        </row>
        <row r="2893">
          <cell r="A2893">
            <v>9565</v>
          </cell>
          <cell r="B2893" t="str">
            <v>80730301562</v>
          </cell>
          <cell r="C2893" t="str">
            <v>N-SZ-A1,5-6000 PROFIL A1,5 6000MM</v>
          </cell>
          <cell r="D2893" t="str">
            <v>5907754231146</v>
          </cell>
          <cell r="E2893" t="str">
            <v>1</v>
          </cell>
          <cell r="F2893" t="str">
            <v>Profil A1,5 6000mm</v>
          </cell>
          <cell r="G2893" t="str">
            <v>Channel A1,5 6000mm</v>
          </cell>
          <cell r="H2893" t="str">
            <v>Szerelősín A1,5 6000mm</v>
          </cell>
          <cell r="I2893" t="str">
            <v>Profilis A1,5 6000mm</v>
          </cell>
          <cell r="J2893" t="str">
            <v>Nosníky SZ-A1,5 6000mm</v>
          </cell>
          <cell r="K2893" t="str">
            <v>Profil de montaj A1,5 6000mm</v>
          </cell>
          <cell r="L2893" t="str">
            <v>-</v>
          </cell>
          <cell r="M2893" t="str">
            <v>-</v>
          </cell>
          <cell r="N2893" t="str">
            <v>-</v>
          </cell>
          <cell r="O2893" t="str">
            <v>-</v>
          </cell>
          <cell r="P2893" t="str">
            <v>-</v>
          </cell>
          <cell r="Q2893" t="str">
            <v>-</v>
          </cell>
          <cell r="R2893" t="str">
            <v>0</v>
          </cell>
          <cell r="S2893" t="str">
            <v/>
          </cell>
          <cell r="T2893" t="str">
            <v>THALE sp. z o.o. sp.k.</v>
          </cell>
          <cell r="U2893" t="str">
            <v>11-041 Olsztyn, Poland, Wilimowo 2, Poland</v>
          </cell>
          <cell r="V2893" t="str">
            <v>pasywacja</v>
          </cell>
          <cell r="W2893" t="str">
            <v>N-SZ-A1,5-6000</v>
          </cell>
        </row>
        <row r="2894">
          <cell r="A2894">
            <v>27436</v>
          </cell>
          <cell r="B2894" t="str">
            <v>80120104510</v>
          </cell>
          <cell r="C2894" t="str">
            <v>UPZD-11/2 KPL OBEJMA DUO 11/2 (45-49MM) KPL</v>
          </cell>
          <cell r="D2894" t="str">
            <v>5907754262553</v>
          </cell>
          <cell r="E2894" t="str">
            <v>50</v>
          </cell>
          <cell r="F2894" t="str">
            <v xml:space="preserve"> Obejma DUO 11/2 (45-49mm) KPL</v>
          </cell>
          <cell r="G2894" t="str">
            <v xml:space="preserve"> Pipe clamp DUO 11/2 (45-49mm) KPL</v>
          </cell>
          <cell r="H2894" t="str">
            <v xml:space="preserve"> Csőbilincs DUO 11/2 (45-49mm) KPL</v>
          </cell>
          <cell r="I2894" t="str">
            <v xml:space="preserve"> Laikiklis DUO 11/2 (45-49mm) KPL</v>
          </cell>
          <cell r="J2894" t="str">
            <v>Objímka DUO 11/2 (45-49mm) KPL</v>
          </cell>
          <cell r="K2894" t="str">
            <v xml:space="preserve"> Coliere tip DUO 11/2 (45-49mm) KPL</v>
          </cell>
          <cell r="L2894" t="str">
            <v>(PL)ITB-KOT-2018/0744 wydanie 2 27/03/2020; (SK)SK TP-19/0004-verzia 02 23/03/2022; (RO)AT 017-05-4053-2024 28/02/2024</v>
          </cell>
          <cell r="M2894" t="str">
            <v>(PL)01/2020 30/05/2023; (SK)01/2022 23/03/2022; (RO)01/2024 28/02/2024</v>
          </cell>
          <cell r="N2894" t="str">
            <v>B</v>
          </cell>
          <cell r="O2894" t="str">
            <v>-</v>
          </cell>
          <cell r="P2894" t="str">
            <v>-</v>
          </cell>
          <cell r="Q2894" t="str">
            <v>-</v>
          </cell>
          <cell r="R2894" t="str">
            <v>20</v>
          </cell>
          <cell r="S2894" t="str">
            <v/>
          </cell>
          <cell r="T2894" t="str">
            <v>THALE sp. z o.o. sp.k.</v>
          </cell>
          <cell r="U2894" t="str">
            <v>11-041 Olsztyn, Poland, Wilimowo 2, Poland</v>
          </cell>
          <cell r="V2894" t="str">
            <v>ocynk galwaniczny</v>
          </cell>
          <cell r="W2894" t="str">
            <v>UPZD-11/2 KPL</v>
          </cell>
        </row>
        <row r="2895">
          <cell r="A2895">
            <v>31029</v>
          </cell>
          <cell r="B2895" t="str">
            <v>81441101150</v>
          </cell>
          <cell r="C2895" t="str">
            <v>ULT10X115 KOTWA UNIWERSALNA ULT M10X115MM</v>
          </cell>
          <cell r="D2895" t="str">
            <v>5907754269095</v>
          </cell>
          <cell r="E2895" t="str">
            <v>50</v>
          </cell>
          <cell r="F2895" t="str">
            <v>Kotwa uniwersalna ULT M10X115mm</v>
          </cell>
          <cell r="G2895" t="str">
            <v>Bolt anchor ULT M10X115mm</v>
          </cell>
          <cell r="H2895" t="str">
            <v>Alapcsavar ULT M10X115mm</v>
          </cell>
          <cell r="I2895" t="str">
            <v>Universalus ankeris ULT M10X115mm</v>
          </cell>
          <cell r="J2895" t="str">
            <v>Universálna skrutka-kotva ULT M10X115mm</v>
          </cell>
          <cell r="K2895" t="str">
            <v>Ancore de fixare din otel universale ULT M10X115mm</v>
          </cell>
          <cell r="L2895" t="str">
            <v>(EU)ETA 22/0142 23/03/2022</v>
          </cell>
          <cell r="M2895" t="str">
            <v>(EU)DoP/05/E/2022 30/05/2023</v>
          </cell>
          <cell r="N2895" t="str">
            <v>-</v>
          </cell>
          <cell r="O2895" t="str">
            <v>CE</v>
          </cell>
          <cell r="P2895" t="str">
            <v>-</v>
          </cell>
          <cell r="Q2895" t="str">
            <v>-</v>
          </cell>
          <cell r="R2895" t="str">
            <v>22</v>
          </cell>
          <cell r="S2895" t="str">
            <v/>
          </cell>
          <cell r="T2895" t="str">
            <v>THALE sp. z o.o. sp.k.</v>
          </cell>
          <cell r="U2895" t="str">
            <v>11-041 Olsztyn, Poland, Wilimowo 2, Poland</v>
          </cell>
          <cell r="V2895" t="str">
            <v>ocynk galwaniczny</v>
          </cell>
          <cell r="W2895" t="str">
            <v>ULT10X115</v>
          </cell>
        </row>
        <row r="2896">
          <cell r="A2896">
            <v>30545</v>
          </cell>
          <cell r="B2896" t="str">
            <v>80570001100</v>
          </cell>
          <cell r="C2896" t="str">
            <v>WT-BK-FI11 WIESZAK BLACH TRAPEZOWYCH NC FI11MM</v>
          </cell>
          <cell r="D2896" t="str">
            <v>5907754247765</v>
          </cell>
          <cell r="E2896" t="str">
            <v>50</v>
          </cell>
          <cell r="F2896" t="str">
            <v>Wieszak blach trapezowych WT fi11mm</v>
          </cell>
          <cell r="G2896" t="str">
            <v>Trapeze hanger WT dia11mm</v>
          </cell>
          <cell r="H2896" t="str">
            <v>Trapézlemez függesztő WT átmérő11mm</v>
          </cell>
          <cell r="I2896" t="str">
            <v>Pakaba prie profiliotos skardos WT fi11mm</v>
          </cell>
          <cell r="J2896" t="str">
            <v>Trapézový záves NC priemer 11mm</v>
          </cell>
          <cell r="K2896" t="str">
            <v>Carlig pentru tabla trapezoidala fi11mm</v>
          </cell>
          <cell r="L2896" t="str">
            <v>(PL)ITB-KOT-2020/1561 wydanie 1 15/12/2020; (HU)A-101/2016 18/11/2021; (SK)SK TP-19/0004-verzia 02 23/03/2022; (RO)AT 017-05-4053-2024 28/02/2024</v>
          </cell>
          <cell r="M2896" t="str">
            <v>(PL)04/2020 30/05/2023; (HU)02/2021 18/11/2021; (SK)01/2022 23/03/2022; (RO)01/2024 28/02/2024</v>
          </cell>
          <cell r="N2896" t="str">
            <v>B</v>
          </cell>
          <cell r="O2896" t="str">
            <v>-</v>
          </cell>
          <cell r="P2896" t="str">
            <v>-</v>
          </cell>
          <cell r="Q2896" t="str">
            <v>-</v>
          </cell>
          <cell r="R2896" t="str">
            <v>15</v>
          </cell>
          <cell r="S2896" t="str">
            <v/>
          </cell>
          <cell r="T2896" t="str">
            <v>THALE sp. z o.o. sp.k.</v>
          </cell>
          <cell r="U2896" t="str">
            <v>11-041 Olsztyn, Poland, Wilimowo 2, Poland</v>
          </cell>
          <cell r="V2896" t="str">
            <v>ocynk galwaniczny</v>
          </cell>
          <cell r="W2896" t="str">
            <v>WT-BK-FI11</v>
          </cell>
        </row>
        <row r="2897">
          <cell r="A2897">
            <v>31858</v>
          </cell>
          <cell r="B2897" t="str">
            <v>80741622548</v>
          </cell>
          <cell r="C2897" t="str">
            <v>XP-SZ-MH2,5-4000 PROFIL MH2,5 4000MM</v>
          </cell>
          <cell r="D2897" t="str">
            <v>5907754253421</v>
          </cell>
          <cell r="E2897" t="str">
            <v>1</v>
          </cell>
          <cell r="F2897" t="str">
            <v>Profil MH2,5 4000mm</v>
          </cell>
          <cell r="G2897" t="str">
            <v>Channel MH2,5 4000mm</v>
          </cell>
          <cell r="H2897" t="str">
            <v>Szerelősín MH2,5 4000mm</v>
          </cell>
          <cell r="I2897" t="str">
            <v>Profilis MH2,5 4000mm</v>
          </cell>
          <cell r="J2897" t="str">
            <v>Nosníky SZ-MH2,5 4000mm</v>
          </cell>
          <cell r="K2897" t="str">
            <v>Profil de montaj MH2,5 4000mm</v>
          </cell>
          <cell r="L2897" t="str">
            <v>(PL)ITB-KOT-2020/1562 wydanie 1 23/12/2020; (HU)A-101/2016 18/11/2021; (RO)AT 017-05-4053-2024 28/02/2024</v>
          </cell>
          <cell r="M2897" t="str">
            <v>(PL)05/2020 30/05/2023; (HU)02/2021 18/11/2021; (RO)01/2024 28/02/2024</v>
          </cell>
          <cell r="N2897" t="str">
            <v>B</v>
          </cell>
          <cell r="O2897" t="str">
            <v>-</v>
          </cell>
          <cell r="P2897" t="str">
            <v>-</v>
          </cell>
          <cell r="Q2897" t="str">
            <v>-</v>
          </cell>
          <cell r="R2897" t="str">
            <v>15</v>
          </cell>
          <cell r="S2897" t="str">
            <v/>
          </cell>
          <cell r="T2897" t="str">
            <v>THALE sp. z o.o. sp.k.</v>
          </cell>
          <cell r="U2897" t="str">
            <v>11-041 Olsztyn, Poland, Wilimowo 2, Poland</v>
          </cell>
          <cell r="V2897" t="str">
            <v>ocynk lamelarny</v>
          </cell>
          <cell r="W2897" t="str">
            <v>XP-SZ-MH2,5-4000</v>
          </cell>
        </row>
        <row r="2898">
          <cell r="A2898">
            <v>15176</v>
          </cell>
          <cell r="B2898" t="str">
            <v>80730302061</v>
          </cell>
          <cell r="C2898" t="str">
            <v>OG-SZ-A2,0-6000 PROFIL A2,0 6000MM</v>
          </cell>
          <cell r="D2898" t="str">
            <v>5907754238534</v>
          </cell>
          <cell r="E2898" t="str">
            <v>1</v>
          </cell>
          <cell r="F2898" t="str">
            <v>Profil A2,0 6000mm</v>
          </cell>
          <cell r="G2898" t="str">
            <v>Channel A2,0 6000mm</v>
          </cell>
          <cell r="H2898" t="str">
            <v>Szerelősín A2,0 6000mm</v>
          </cell>
          <cell r="I2898" t="str">
            <v>Profilis A2,0 6000mm</v>
          </cell>
          <cell r="J2898" t="str">
            <v>Nosníky SZ-A2,0 6000mm</v>
          </cell>
          <cell r="K2898" t="str">
            <v>Profil de montaj A2,0 6000mm</v>
          </cell>
          <cell r="L2898" t="str">
            <v>-</v>
          </cell>
          <cell r="M2898" t="str">
            <v>-</v>
          </cell>
          <cell r="N2898" t="str">
            <v>-</v>
          </cell>
          <cell r="O2898" t="str">
            <v>-</v>
          </cell>
          <cell r="P2898" t="str">
            <v>-</v>
          </cell>
          <cell r="Q2898" t="str">
            <v>-</v>
          </cell>
          <cell r="S2898" t="str">
            <v/>
          </cell>
          <cell r="T2898" t="str">
            <v>THALE sp. z o.o. sp.k.</v>
          </cell>
          <cell r="U2898" t="str">
            <v>11-041 Olsztyn, Poland, Wilimowo 2, Poland</v>
          </cell>
          <cell r="V2898" t="str">
            <v>ocynk ogniowy</v>
          </cell>
          <cell r="W2898" t="str">
            <v>OG-SZ-A2,0-6000</v>
          </cell>
        </row>
        <row r="2899">
          <cell r="A2899">
            <v>31780</v>
          </cell>
          <cell r="B2899" t="str">
            <v>80730161560</v>
          </cell>
          <cell r="C2899" t="str">
            <v>SZ-C1,5-6000 PROFIL C1,5 6000MM</v>
          </cell>
          <cell r="D2899" t="str">
            <v>5907754206298</v>
          </cell>
          <cell r="E2899" t="str">
            <v>1</v>
          </cell>
          <cell r="F2899" t="str">
            <v>Profil C1,5 6000mm</v>
          </cell>
          <cell r="G2899" t="str">
            <v>Channel C1,5 6000mm</v>
          </cell>
          <cell r="H2899" t="str">
            <v>Szerelősín C1,5 6000mm</v>
          </cell>
          <cell r="I2899" t="str">
            <v>Profilis C1,5 6000mm</v>
          </cell>
          <cell r="J2899" t="str">
            <v>Nosníky SZ-C1,5 6000mm</v>
          </cell>
          <cell r="K2899" t="str">
            <v>Profil de montaj C1,5 6000mm</v>
          </cell>
          <cell r="L2899" t="str">
            <v>(PL)ITB-KOT-2020/1562 wydanie 1 23/12/2020; (HU)A-101/2016 18/11/2021; (SK)SK TP-19/0004-verzia 02 23/03/2022; (RO)AT 017-05-4053-2024 28/02/2024</v>
          </cell>
          <cell r="M2899" t="str">
            <v>(PL)05/2020 30/05/2023; (HU)02/2021 18/11/2021; (SK)01/2022 23/03/2022; (RO)01/2024 28/02/2024</v>
          </cell>
          <cell r="N2899" t="str">
            <v>B</v>
          </cell>
          <cell r="O2899" t="str">
            <v>-</v>
          </cell>
          <cell r="P2899" t="str">
            <v>-</v>
          </cell>
          <cell r="Q2899" t="str">
            <v>-</v>
          </cell>
          <cell r="R2899" t="str">
            <v>15</v>
          </cell>
          <cell r="S2899" t="str">
            <v/>
          </cell>
          <cell r="T2899" t="str">
            <v>THALE sp. z o.o. sp.k.</v>
          </cell>
          <cell r="U2899" t="str">
            <v>11-041 Olsztyn, Poland, Wilimowo 2, Poland</v>
          </cell>
          <cell r="V2899" t="str">
            <v>ocynk galwaniczny</v>
          </cell>
          <cell r="W2899" t="str">
            <v>SZ-C1,5-6000</v>
          </cell>
        </row>
        <row r="2900">
          <cell r="A2900">
            <v>27437</v>
          </cell>
          <cell r="B2900" t="str">
            <v>80120103910</v>
          </cell>
          <cell r="C2900" t="str">
            <v>UPZD-11/4 KPL OBEJMA DUO 11/4 (39-44MM) KPL</v>
          </cell>
          <cell r="D2900" t="str">
            <v>5907754262560</v>
          </cell>
          <cell r="E2900" t="str">
            <v>50</v>
          </cell>
          <cell r="F2900" t="str">
            <v xml:space="preserve"> Obejma DUO 11/4 (39-44mm) KPL</v>
          </cell>
          <cell r="G2900" t="str">
            <v xml:space="preserve"> Pipe clamp DUO 11/4 (39-44mm) KPL</v>
          </cell>
          <cell r="H2900" t="str">
            <v xml:space="preserve"> Csőbilincs DUO 11/4 (39-44mm) KPL</v>
          </cell>
          <cell r="I2900" t="str">
            <v xml:space="preserve"> Laikiklis DUO 11/4 (39-44mm) KPL</v>
          </cell>
          <cell r="J2900" t="str">
            <v>Objímka DUO 11/4 (39-44mm) KPL</v>
          </cell>
          <cell r="K2900" t="str">
            <v xml:space="preserve"> Coliere tip DUO 11/4 (39-44mm) KPL</v>
          </cell>
          <cell r="L2900" t="str">
            <v>(PL)ITB-KOT-2018/0744 wydanie 2 27/03/2020; (SK)SK TP-19/0004-verzia 02 23/03/2022; (RO)AT 017-05-4053-2024 28/02/2024</v>
          </cell>
          <cell r="M2900" t="str">
            <v>(PL)01/2020 30/05/2023; (SK)01/2022 23/03/2022; (RO)01/2024 28/02/2024</v>
          </cell>
          <cell r="N2900" t="str">
            <v>B</v>
          </cell>
          <cell r="O2900" t="str">
            <v>-</v>
          </cell>
          <cell r="P2900" t="str">
            <v>-</v>
          </cell>
          <cell r="Q2900" t="str">
            <v>-</v>
          </cell>
          <cell r="R2900" t="str">
            <v>20</v>
          </cell>
          <cell r="S2900" t="str">
            <v/>
          </cell>
          <cell r="T2900" t="str">
            <v>THALE sp. z o.o. sp.k.</v>
          </cell>
          <cell r="U2900" t="str">
            <v>11-041 Olsztyn, Poland, Wilimowo 2, Poland</v>
          </cell>
          <cell r="V2900" t="str">
            <v>ocynk galwaniczny</v>
          </cell>
          <cell r="W2900" t="str">
            <v>UPZD-11/4 KPL</v>
          </cell>
        </row>
        <row r="2901">
          <cell r="A2901">
            <v>31857</v>
          </cell>
          <cell r="B2901" t="str">
            <v>80741622568</v>
          </cell>
          <cell r="C2901" t="str">
            <v>XP-SZ-MH2,5-6000 PROFIL MH2,5 6000MM</v>
          </cell>
          <cell r="D2901" t="str">
            <v>5907754249950</v>
          </cell>
          <cell r="E2901" t="str">
            <v>1</v>
          </cell>
          <cell r="F2901" t="str">
            <v>Profil MH2,5 6000mm</v>
          </cell>
          <cell r="G2901" t="str">
            <v>Channel MH2,5 6000mm</v>
          </cell>
          <cell r="H2901" t="str">
            <v>Szerelősín MH2,5 6000mm</v>
          </cell>
          <cell r="I2901" t="str">
            <v>Profilis MH2,5 6000mm</v>
          </cell>
          <cell r="J2901" t="str">
            <v>Nosníky SZ-MH2,5 6000mm</v>
          </cell>
          <cell r="K2901" t="str">
            <v>Profil de montaj MH2,5 6000mm</v>
          </cell>
          <cell r="L2901" t="str">
            <v>(PL)ITB-KOT-2020/1562 wydanie 1 23/12/2020; (HU)A-101/2016 18/11/2021; (RO)AT 017-05-4053-2024 28/02/2024</v>
          </cell>
          <cell r="M2901" t="str">
            <v>(PL)05/2020 30/05/2023; (HU)02/2021 18/11/2021; (RO)01/2024 28/02/2024</v>
          </cell>
          <cell r="N2901" t="str">
            <v>B</v>
          </cell>
          <cell r="O2901" t="str">
            <v>-</v>
          </cell>
          <cell r="P2901" t="str">
            <v>-</v>
          </cell>
          <cell r="Q2901" t="str">
            <v>-</v>
          </cell>
          <cell r="R2901" t="str">
            <v>15</v>
          </cell>
          <cell r="S2901" t="str">
            <v/>
          </cell>
          <cell r="T2901" t="str">
            <v>THALE sp. z o.o. sp.k.</v>
          </cell>
          <cell r="U2901" t="str">
            <v>11-041 Olsztyn, Poland, Wilimowo 2, Poland</v>
          </cell>
          <cell r="V2901" t="str">
            <v>ocynk lamelarny</v>
          </cell>
          <cell r="W2901" t="str">
            <v>XP-SZ-MH2,5-6000</v>
          </cell>
        </row>
        <row r="2902">
          <cell r="A2902">
            <v>31819</v>
          </cell>
          <cell r="B2902" t="str">
            <v>80741622560</v>
          </cell>
          <cell r="C2902" t="str">
            <v>SZ-MH2,5-6000 PROFIL MH2,5 6000MM</v>
          </cell>
          <cell r="D2902" t="str">
            <v>5907754229730</v>
          </cell>
          <cell r="E2902" t="str">
            <v>1</v>
          </cell>
          <cell r="F2902" t="str">
            <v>Profil MH2,5 6000mm</v>
          </cell>
          <cell r="G2902" t="str">
            <v>Channel MH2,5 6000mm</v>
          </cell>
          <cell r="H2902" t="str">
            <v>Szerelősín MH2,5 6000mm</v>
          </cell>
          <cell r="I2902" t="str">
            <v>Profilis MH2,5 6000mm</v>
          </cell>
          <cell r="J2902" t="str">
            <v>Montážny profil SZ-MH2,5 6000mm</v>
          </cell>
          <cell r="K2902" t="str">
            <v>Profil de montaj MH2,5 6000mm</v>
          </cell>
          <cell r="L2902" t="str">
            <v>(PL)ITB-KOT-2020/1562 wydanie 1 23/12/2020; (HU)A-101/2016 18/11/2021; (SK)SK TP-19/0004-verzia 02 23/03/2022; (RO)AT 017-05-4053-2024 28/02/2024</v>
          </cell>
          <cell r="M2902" t="str">
            <v>(PL)05/2020 30/05/2023; (HU)02/2021 18/11/2021; (SK)01/2022 23/03/2022; (RO)01/2024 28/02/2024</v>
          </cell>
          <cell r="N2902" t="str">
            <v>B</v>
          </cell>
          <cell r="O2902" t="str">
            <v>-</v>
          </cell>
          <cell r="P2902" t="str">
            <v>-</v>
          </cell>
          <cell r="Q2902" t="str">
            <v>-</v>
          </cell>
          <cell r="R2902" t="str">
            <v>15</v>
          </cell>
          <cell r="S2902" t="str">
            <v/>
          </cell>
          <cell r="T2902" t="str">
            <v>THALE sp. z o.o. sp.k.</v>
          </cell>
          <cell r="U2902" t="str">
            <v>11-041 Olsztyn, Poland, Wilimowo 2, Poland</v>
          </cell>
          <cell r="V2902" t="str">
            <v>ocynk galwaniczny</v>
          </cell>
          <cell r="W2902" t="str">
            <v>SZ-MH2,5-6000</v>
          </cell>
        </row>
        <row r="2903">
          <cell r="A2903">
            <v>12376</v>
          </cell>
          <cell r="B2903" t="str">
            <v>80841422040</v>
          </cell>
          <cell r="C2903" t="str">
            <v>SD-MG2,0-4000 PROFIL PODWÓJNY MG2,0 4000MM</v>
          </cell>
          <cell r="D2903" t="str">
            <v>5907754238121</v>
          </cell>
          <cell r="E2903" t="str">
            <v>1</v>
          </cell>
          <cell r="F2903" t="str">
            <v>Profil podwójny MG2,0 4000mm</v>
          </cell>
          <cell r="G2903" t="str">
            <v>Double channel MG2,0 4000mm</v>
          </cell>
          <cell r="H2903" t="str">
            <v>Dupla szerelősín MG2,0 4000mm</v>
          </cell>
          <cell r="I2903" t="str">
            <v>Dvigubas profilis MG2,0 4000mm</v>
          </cell>
          <cell r="J2903" t="str">
            <v>Dvojitý nosník SD-MG2,0 4000mm</v>
          </cell>
          <cell r="K2903" t="str">
            <v>Profil dublu de montaj MG2,0 4000mm</v>
          </cell>
          <cell r="L2903" t="str">
            <v>(PL)ITB-KOT-2020/1562 wydanie 1 23/12/2020; (HU)A-101/2016 18/11/2021; (SK)SK TP-19/0004-verzia 02 23/03/2022; (RO)AT 017-05-4053-2024 28/02/2024</v>
          </cell>
          <cell r="M2903" t="str">
            <v>(PL)05/2020 30/05/2023; (HU)02/2021 18/11/2021; (SK)01/2022 23/03/2022; (RO)01/2024 28/02/2024</v>
          </cell>
          <cell r="N2903" t="str">
            <v>B</v>
          </cell>
          <cell r="O2903" t="str">
            <v>-</v>
          </cell>
          <cell r="P2903" t="str">
            <v>-</v>
          </cell>
          <cell r="Q2903" t="str">
            <v>-</v>
          </cell>
          <cell r="R2903" t="str">
            <v>15</v>
          </cell>
          <cell r="S2903" t="str">
            <v/>
          </cell>
          <cell r="T2903" t="str">
            <v>THALE sp. z o.o. sp.k.</v>
          </cell>
          <cell r="U2903" t="str">
            <v>11-041 Olsztyn, Poland, Wilimowo 2, Poland</v>
          </cell>
          <cell r="V2903" t="str">
            <v>ocynk galwaniczny</v>
          </cell>
          <cell r="W2903" t="str">
            <v>SD-MG2,0-4000</v>
          </cell>
        </row>
        <row r="2904">
          <cell r="A2904">
            <v>12379</v>
          </cell>
          <cell r="B2904" t="str">
            <v>80841032540</v>
          </cell>
          <cell r="C2904" t="str">
            <v>SD-MFH2,5-4000 PROFIL PODWÓJNY MFH2,5 4000MM</v>
          </cell>
          <cell r="D2904" t="str">
            <v>5907754238176</v>
          </cell>
          <cell r="E2904" t="str">
            <v>1</v>
          </cell>
          <cell r="F2904" t="str">
            <v>Profil podwójny MFH2,5 4000mm</v>
          </cell>
          <cell r="G2904" t="str">
            <v>Double channel MFH2,5 4000mm</v>
          </cell>
          <cell r="H2904" t="str">
            <v>Dupla szerelősín MFH2,5 4000mm</v>
          </cell>
          <cell r="I2904" t="str">
            <v>Dvigubas profilis MFH2,5 4000mm</v>
          </cell>
          <cell r="J2904" t="str">
            <v>Dvojitý nosník SD-MFH2,5 4000mm</v>
          </cell>
          <cell r="K2904" t="str">
            <v>Profil dublu de montaj MFH2,5 4000mm</v>
          </cell>
          <cell r="L2904" t="str">
            <v>(PL)ITB-KOT-2020/1562 wydanie 1 23/12/2020; (HU)A-101/2016 18/11/2021; (SK)SK TP-19/0004-verzia 02 23/03/2022; (RO)AT 017-05-4053-2024 28/02/2024</v>
          </cell>
          <cell r="M2904" t="str">
            <v>(PL)05/2020 30/05/2023; (HU)02/2021 18/11/2021; (SK)01/2022 23/03/2022; (RO)01/2024 28/02/2024</v>
          </cell>
          <cell r="N2904" t="str">
            <v>B</v>
          </cell>
          <cell r="O2904" t="str">
            <v>-</v>
          </cell>
          <cell r="P2904" t="str">
            <v>-</v>
          </cell>
          <cell r="Q2904" t="str">
            <v>-</v>
          </cell>
          <cell r="R2904" t="str">
            <v>15</v>
          </cell>
          <cell r="S2904" t="str">
            <v/>
          </cell>
          <cell r="T2904" t="str">
            <v>THALE sp. z o.o. sp.k.</v>
          </cell>
          <cell r="U2904" t="str">
            <v>11-041 Olsztyn, Poland, Wilimowo 2, Poland</v>
          </cell>
          <cell r="V2904" t="str">
            <v>ocynk galwaniczny</v>
          </cell>
          <cell r="W2904" t="str">
            <v>SD-MFH2,5-4000</v>
          </cell>
        </row>
        <row r="2905">
          <cell r="A2905">
            <v>12380</v>
          </cell>
          <cell r="B2905" t="str">
            <v>80841032560</v>
          </cell>
          <cell r="C2905" t="str">
            <v>SD-MFH2,5-6000 PROFIL PODWÓJNY MFH2,5 6000MM</v>
          </cell>
          <cell r="D2905" t="str">
            <v>5907754236486</v>
          </cell>
          <cell r="E2905" t="str">
            <v>1</v>
          </cell>
          <cell r="F2905" t="str">
            <v>Profil podwójny MFH2,5 6000mm</v>
          </cell>
          <cell r="G2905" t="str">
            <v>Double channel MFH2,5 6000mm</v>
          </cell>
          <cell r="H2905" t="str">
            <v>Dupla szerelősín MFH2,5 6000mm</v>
          </cell>
          <cell r="I2905" t="str">
            <v>Dvigubas profilis MFH2,5 6000mm</v>
          </cell>
          <cell r="J2905" t="str">
            <v>Dvojitý nosník SD-MFH2,5 6000mm</v>
          </cell>
          <cell r="K2905" t="str">
            <v>Profil dublu de montaj MFH2,5 6000mm</v>
          </cell>
          <cell r="L2905" t="str">
            <v>(PL)ITB-KOT-2020/1562 wydanie 1 23/12/2020; (HU)A-101/2016 18/11/2021; (SK)SK TP-19/0004-verzia 02 23/03/2022; (RO)AT 017-05-4053-2024 28/02/2024</v>
          </cell>
          <cell r="M2905" t="str">
            <v>(PL)05/2020 30/05/2023; (HU)02/2021 18/11/2021; (SK)01/2022 23/03/2022; (RO)01/2024 28/02/2024</v>
          </cell>
          <cell r="N2905" t="str">
            <v>B</v>
          </cell>
          <cell r="O2905" t="str">
            <v>-</v>
          </cell>
          <cell r="P2905" t="str">
            <v>-</v>
          </cell>
          <cell r="Q2905" t="str">
            <v>-</v>
          </cell>
          <cell r="R2905" t="str">
            <v>15</v>
          </cell>
          <cell r="S2905" t="str">
            <v/>
          </cell>
          <cell r="T2905" t="str">
            <v>THALE sp. z o.o. sp.k.</v>
          </cell>
          <cell r="U2905" t="str">
            <v>11-041 Olsztyn, Poland, Wilimowo 2, Poland</v>
          </cell>
          <cell r="V2905" t="str">
            <v>ocynk galwaniczny</v>
          </cell>
          <cell r="W2905" t="str">
            <v>SD-MFH2,5-6000</v>
          </cell>
        </row>
        <row r="2906">
          <cell r="A2906">
            <v>36073</v>
          </cell>
          <cell r="B2906" t="str">
            <v>80220001200</v>
          </cell>
          <cell r="C2906" t="str">
            <v>L2-12 OBEJMA CHŁODU L2 (10-14MM) GR. IZOL. 12MM</v>
          </cell>
          <cell r="D2906" t="str">
            <v>5907754226869</v>
          </cell>
          <cell r="E2906" t="str">
            <v>5</v>
          </cell>
          <cell r="F2906" t="str">
            <v>Obejma chłodu L2 (10-14mm) gr. izol. 12mm</v>
          </cell>
          <cell r="G2906" t="str">
            <v>Thermal insulation clamp L2 (10-14mm) 12mm</v>
          </cell>
          <cell r="H2906" t="str">
            <v>Hőszigetelt csőbilincs L2 (10-14mm) 12mm</v>
          </cell>
          <cell r="I2906" t="str">
            <v>Laikiklis saldymo sistem L2 (10-14mm) izol. 12mm</v>
          </cell>
          <cell r="J2906" t="str">
            <v>Tepelne izolovaná objímka L2 (10-13,5mm) 12mm</v>
          </cell>
          <cell r="K2906" t="str">
            <v>Colier pentru L2 (10-14mm) 12mm</v>
          </cell>
          <cell r="L2906" t="str">
            <v>-</v>
          </cell>
          <cell r="M2906" t="str">
            <v>-</v>
          </cell>
          <cell r="N2906" t="str">
            <v>-</v>
          </cell>
          <cell r="O2906" t="str">
            <v>-</v>
          </cell>
          <cell r="P2906" t="str">
            <v>-</v>
          </cell>
          <cell r="Q2906" t="str">
            <v>-</v>
          </cell>
          <cell r="R2906" t="str">
            <v/>
          </cell>
          <cell r="S2906" t="str">
            <v/>
          </cell>
          <cell r="T2906" t="str">
            <v>THALE sp. z o.o. sp.k.</v>
          </cell>
          <cell r="U2906" t="str">
            <v>11-041 Olsztyn, Poland, Wilimowo 2, Poland</v>
          </cell>
          <cell r="V2906" t="str">
            <v>ocynk galwaniczny</v>
          </cell>
          <cell r="W2906" t="str">
            <v>L2-12</v>
          </cell>
        </row>
        <row r="2907">
          <cell r="A2907">
            <v>12369</v>
          </cell>
          <cell r="B2907" t="str">
            <v>80850803040</v>
          </cell>
          <cell r="C2907" t="str">
            <v>SD-MB3,0-4000 PROFIL PODWÓJNY MB3,0 4000MM</v>
          </cell>
          <cell r="D2907" t="str">
            <v>5907754238220</v>
          </cell>
          <cell r="E2907" t="str">
            <v>1</v>
          </cell>
          <cell r="F2907" t="str">
            <v>Profil podwójny MB3,0 4000mm</v>
          </cell>
          <cell r="G2907" t="str">
            <v>Double channel MB3,0 4000mm</v>
          </cell>
          <cell r="H2907" t="str">
            <v>Dupla szerelősín MB3,0 4000mm</v>
          </cell>
          <cell r="I2907" t="str">
            <v>Dvigubas profilis MB3,0 4000mm</v>
          </cell>
          <cell r="J2907" t="str">
            <v>Dvojitý nosník SD-MB3,0 4000mm</v>
          </cell>
          <cell r="K2907" t="str">
            <v>Profil dublu de montaj MB3,0 4000mm</v>
          </cell>
          <cell r="L2907" t="str">
            <v>(PL)ITB-KOT-2020/1562 wydanie 1 23/12/2020; (HU)A-101/2016 18/11/2021; (SK)SK TP-19/0004-verzia 02 23/03/2022; (RO)AT 017-05-4053-2024 28/02/2024</v>
          </cell>
          <cell r="M2907" t="str">
            <v>(PL)05/2020 30/05/2023; (HU)02/2021 18/11/2021; (SK)01/2022 23/03/2022; (RO)01/2024 28/02/2024</v>
          </cell>
          <cell r="N2907" t="str">
            <v>B</v>
          </cell>
          <cell r="O2907" t="str">
            <v>-</v>
          </cell>
          <cell r="P2907" t="str">
            <v>-</v>
          </cell>
          <cell r="Q2907" t="str">
            <v>-</v>
          </cell>
          <cell r="R2907" t="str">
            <v>15</v>
          </cell>
          <cell r="S2907" t="str">
            <v/>
          </cell>
          <cell r="T2907" t="str">
            <v>THALE sp. z o.o. sp.k.</v>
          </cell>
          <cell r="U2907" t="str">
            <v>11-041 Olsztyn, Poland, Wilimowo 2, Poland</v>
          </cell>
          <cell r="V2907" t="str">
            <v>ocynk galwaniczny</v>
          </cell>
          <cell r="W2907" t="str">
            <v>SD-MB3,0-4000</v>
          </cell>
        </row>
        <row r="2908">
          <cell r="A2908">
            <v>30557</v>
          </cell>
          <cell r="B2908" t="str">
            <v>81610205000</v>
          </cell>
          <cell r="C2908" t="str">
            <v>OW-20-5000 OBRZEŻE KANAŁÓW 20X5000MM</v>
          </cell>
          <cell r="D2908" t="str">
            <v>5907754239357</v>
          </cell>
          <cell r="E2908" t="str">
            <v>100</v>
          </cell>
          <cell r="F2908" t="str">
            <v>Obrzeże kanałów 20x5000mm</v>
          </cell>
          <cell r="G2908" t="str">
            <v>Ventilation duct edgings 20x5000mm</v>
          </cell>
          <cell r="H2908" t="str">
            <v>Légcsatorna mez keret 20x5000mm</v>
          </cell>
          <cell r="I2908" t="str">
            <v>Ortakiu apvadai 20x5000mm</v>
          </cell>
          <cell r="J2908" t="str">
            <v>Hranové profily pre VZT potrubia 20x5000mm</v>
          </cell>
          <cell r="K2908" t="str">
            <v>Margini pentru canale de ventilatie 20x5000mm</v>
          </cell>
          <cell r="L2908" t="str">
            <v>(SK)SK TP-19/0004-verzia 02 23/03/2022; (RO)AT 017-05-4053-2024 28/02/2024</v>
          </cell>
          <cell r="M2908" t="str">
            <v>(SK)01/2022 23/03/2022; (RO)01/2024 28/02/2024</v>
          </cell>
          <cell r="N2908" t="str">
            <v>-</v>
          </cell>
          <cell r="O2908" t="str">
            <v>-</v>
          </cell>
          <cell r="P2908" t="str">
            <v>-</v>
          </cell>
          <cell r="Q2908" t="str">
            <v>-</v>
          </cell>
          <cell r="S2908" t="str">
            <v/>
          </cell>
          <cell r="T2908" t="str">
            <v>THALE sp. z o.o. sp.k.</v>
          </cell>
          <cell r="U2908" t="str">
            <v>11-041 Olsztyn, Poland, Wilimowo 2, Poland</v>
          </cell>
          <cell r="V2908" t="str">
            <v>ocynk galwaniczny</v>
          </cell>
          <cell r="W2908" t="str">
            <v>OW-20-5000</v>
          </cell>
        </row>
        <row r="2909">
          <cell r="A2909">
            <v>7519</v>
          </cell>
          <cell r="B2909" t="str">
            <v/>
          </cell>
          <cell r="C2909" t="str">
            <v>L2-12 OBEJMA CHŁODU L2 (10-14MM) GR. IZOL. 12MM</v>
          </cell>
          <cell r="D2909" t="str">
            <v/>
          </cell>
          <cell r="E2909" t="str">
            <v>5</v>
          </cell>
          <cell r="F2909" t="str">
            <v>Obejma chłodu L2 (10-14mm) gr. izol. 12mm</v>
          </cell>
          <cell r="G2909" t="str">
            <v>Thermal insulation clamp L2 (10-14mm) 12mm</v>
          </cell>
          <cell r="H2909" t="str">
            <v>Hőszigetelt csőbilincs L2 (10-14mm) 12mm</v>
          </cell>
          <cell r="I2909" t="str">
            <v>Laikiklis saldymo sistem L2 (10-14mm) izol. 12mm</v>
          </cell>
          <cell r="J2909" t="str">
            <v>Tepelne izolovaná objímka L2 (10-13,5mm) 12mm</v>
          </cell>
          <cell r="K2909" t="str">
            <v>Colier pentru L2 (10-14mm) 12mm</v>
          </cell>
          <cell r="L2909" t="str">
            <v>(PL)ITB-KOT-2020/1561 wydanie 1 15/12/2020; (HU)A-101/2016 18/11/2021; (SK)SK TP-19/0004-verzia 02 23/03/2022; (RO)AT 017-05-4053-2024 28/02/2024</v>
          </cell>
          <cell r="M2909" t="str">
            <v>(PL)04/2020 30/05/2023; (HU)02/2021 18/11/2021; (SK)01/2022 23/03/2022; (RO)01/2024 28/02/2024</v>
          </cell>
          <cell r="N2909" t="str">
            <v>B</v>
          </cell>
          <cell r="O2909" t="str">
            <v>-</v>
          </cell>
          <cell r="P2909" t="str">
            <v>-</v>
          </cell>
          <cell r="Q2909" t="str">
            <v>-</v>
          </cell>
          <cell r="R2909" t="str">
            <v>15</v>
          </cell>
          <cell r="S2909" t="str">
            <v/>
          </cell>
          <cell r="T2909" t="str">
            <v>THALE sp. z o.o. sp.k.</v>
          </cell>
          <cell r="U2909" t="str">
            <v>11-041 Olsztyn, Poland, Wilimowo 2, Poland</v>
          </cell>
          <cell r="V2909" t="str">
            <v>ocynk galwaniczny</v>
          </cell>
          <cell r="W2909" t="str">
            <v>L2-12</v>
          </cell>
        </row>
        <row r="2910">
          <cell r="A2910">
            <v>31036</v>
          </cell>
          <cell r="B2910" t="str">
            <v>81431080752</v>
          </cell>
          <cell r="C2910" t="str">
            <v>NULS8X75 KOTWA ROZPOROWA ULS 8X75MM</v>
          </cell>
          <cell r="D2910" t="str">
            <v>5907754269170</v>
          </cell>
          <cell r="E2910" t="str">
            <v>10</v>
          </cell>
          <cell r="F2910" t="str">
            <v>Kotwa rozporowa ULS 8x75mm</v>
          </cell>
          <cell r="G2910" t="str">
            <v>Zinc-flake bolt anchor ULS 8x75mm</v>
          </cell>
          <cell r="H2910" t="str">
            <v>Cink bevonatos alapcsavar ULS 8x75mm</v>
          </cell>
          <cell r="I2910" t="str">
            <v>Issipleciantis ankeris ULS 8x75mm</v>
          </cell>
          <cell r="J2910" t="str">
            <v>Zinkovo-hliníková exp. kotva ULS M7x75mm</v>
          </cell>
          <cell r="K2910" t="str">
            <v>Ancore de distantare din ote ULS 8x75mm</v>
          </cell>
          <cell r="L2910" t="str">
            <v>-</v>
          </cell>
          <cell r="M2910" t="str">
            <v>-</v>
          </cell>
          <cell r="N2910" t="str">
            <v>-</v>
          </cell>
          <cell r="O2910" t="str">
            <v>-</v>
          </cell>
          <cell r="P2910" t="str">
            <v>-</v>
          </cell>
          <cell r="Q2910" t="str">
            <v>-</v>
          </cell>
          <cell r="S2910" t="str">
            <v/>
          </cell>
          <cell r="T2910" t="str">
            <v>THALE sp. z o.o. sp.k.</v>
          </cell>
          <cell r="U2910" t="str">
            <v>11-041 Olsztyn, Poland, Wilimowo 2, Poland</v>
          </cell>
          <cell r="V2910" t="str">
            <v>pasywacja</v>
          </cell>
          <cell r="W2910" t="str">
            <v>NULS8X75</v>
          </cell>
        </row>
        <row r="2911">
          <cell r="A2911">
            <v>14956</v>
          </cell>
          <cell r="B2911" t="str">
            <v>80850603040</v>
          </cell>
          <cell r="C2911" t="str">
            <v>SD-ME3,0-4000 PROFIL PODWÓJNY ME3,0 4000MM</v>
          </cell>
          <cell r="D2911" t="str">
            <v>5907754238244</v>
          </cell>
          <cell r="E2911" t="str">
            <v>1</v>
          </cell>
          <cell r="F2911" t="str">
            <v>Profil podwójny ME3,0 4000mm</v>
          </cell>
          <cell r="G2911" t="str">
            <v>Double channel ME3,0 4000mm</v>
          </cell>
          <cell r="H2911" t="str">
            <v>Dupla szerelősín ME3,0 4000mm</v>
          </cell>
          <cell r="I2911" t="str">
            <v>Dvigubas profilis ME3,0 4000mm</v>
          </cell>
          <cell r="J2911" t="str">
            <v>Dvojitý nosník SD-ME3,0 4000mm</v>
          </cell>
          <cell r="K2911" t="str">
            <v>Profil dublu de montaj ME3,0 4000mm</v>
          </cell>
          <cell r="L2911" t="str">
            <v>(PL)ITB-KOT-2020/1562 wydanie 1 23/12/2020; (HU)A-101/2016 18/11/2021; (SK)SK TP-19/0004-verzia 02 23/03/2022; (RO)AT 017-05-4053-2024 28/02/2024</v>
          </cell>
          <cell r="M2911" t="str">
            <v>(PL)05/2020 30/05/2023; (HU)02/2021 18/11/2021; (SK)01/2022 23/03/2022; (RO)01/2024 28/02/2024</v>
          </cell>
          <cell r="N2911" t="str">
            <v>B</v>
          </cell>
          <cell r="O2911" t="str">
            <v>-</v>
          </cell>
          <cell r="P2911" t="str">
            <v>-</v>
          </cell>
          <cell r="Q2911" t="str">
            <v>-</v>
          </cell>
          <cell r="R2911" t="str">
            <v>15</v>
          </cell>
          <cell r="S2911" t="str">
            <v/>
          </cell>
          <cell r="T2911" t="str">
            <v>THALE sp. z o.o. sp.k.</v>
          </cell>
          <cell r="U2911" t="str">
            <v>11-041 Olsztyn, Poland, Wilimowo 2, Poland</v>
          </cell>
          <cell r="V2911" t="str">
            <v>ocynk galwaniczny</v>
          </cell>
          <cell r="W2911" t="str">
            <v>SD-ME3,0-4000</v>
          </cell>
        </row>
        <row r="2912">
          <cell r="A2912">
            <v>7817</v>
          </cell>
          <cell r="B2912" t="str">
            <v>80130211420</v>
          </cell>
          <cell r="C2912" t="str">
            <v>UPG-114 SKR OBEJMA EXPERT 114 (112-118MM) SKR</v>
          </cell>
          <cell r="D2912" t="str">
            <v>5907754216488</v>
          </cell>
          <cell r="E2912" t="str">
            <v>25</v>
          </cell>
          <cell r="F2912" t="str">
            <v>Obejma EXPERT 114 (112-118mm) SKR</v>
          </cell>
          <cell r="G2912" t="str">
            <v>Pipe clamp EXPERT 114 (112-118mm) SKR</v>
          </cell>
          <cell r="H2912" t="str">
            <v>Csőbilincs EXPERT 114 (112-118mm) SKR</v>
          </cell>
          <cell r="I2912" t="str">
            <v>Laikiklis Expert 114 (112-118mm) SKR</v>
          </cell>
          <cell r="J2912" t="str">
            <v>Objímka EXPERT 114 (112-118mm) SKR</v>
          </cell>
          <cell r="K2912" t="str">
            <v>Colier tip EXPERT 114 (112-118mm) SKR</v>
          </cell>
          <cell r="L2912" t="str">
            <v>(PL)ITB-KOT-2020/1561 wydanie 1 15/12/2020; (HU)A-101/2016 18/11/2021; (SK)SK TP-19/0004-verzia 02 23/03/2022; (RO)AT 017-05-4053-2024 28/02/2024</v>
          </cell>
          <cell r="M2912" t="str">
            <v>(PL)04/2020 30/05/2023; (HU)02/2021 18/11/2021; (SK)01/2022 23/03/2022; (RO)01/2024 28/02/2024</v>
          </cell>
          <cell r="N2912" t="str">
            <v>B</v>
          </cell>
          <cell r="O2912" t="str">
            <v>-</v>
          </cell>
          <cell r="P2912" t="str">
            <v>-</v>
          </cell>
          <cell r="Q2912" t="str">
            <v>-</v>
          </cell>
          <cell r="R2912" t="str">
            <v>15</v>
          </cell>
          <cell r="S2912" t="str">
            <v/>
          </cell>
          <cell r="T2912" t="str">
            <v>THALE sp. z o.o. sp.k.</v>
          </cell>
          <cell r="U2912" t="str">
            <v>11-041 Olsztyn, Poland, Wilimowo 2, Poland</v>
          </cell>
          <cell r="V2912" t="str">
            <v>ocynk galwaniczny</v>
          </cell>
          <cell r="W2912" t="str">
            <v>UPG-114 SKR</v>
          </cell>
        </row>
        <row r="2913">
          <cell r="A2913">
            <v>31792</v>
          </cell>
          <cell r="B2913" t="str">
            <v>80750803040</v>
          </cell>
          <cell r="C2913" t="str">
            <v>SZ-ME3,0-4000 PROFIL ME3,0 4000MM</v>
          </cell>
          <cell r="D2913" t="str">
            <v>5907754247468</v>
          </cell>
          <cell r="E2913" t="str">
            <v>1</v>
          </cell>
          <cell r="F2913" t="str">
            <v>Profil ME3,0 4000mm</v>
          </cell>
          <cell r="G2913" t="str">
            <v>Channel ME3,0 4000mm</v>
          </cell>
          <cell r="H2913" t="str">
            <v>Szerelősín ME3,0 4000mm</v>
          </cell>
          <cell r="I2913" t="str">
            <v>Profilis ME3,0 4000mm</v>
          </cell>
          <cell r="J2913" t="str">
            <v>Montážny profil SZ-ME3,0 4000mm</v>
          </cell>
          <cell r="K2913" t="str">
            <v>Profil de montaj ME3,0 4000mm</v>
          </cell>
          <cell r="L2913" t="str">
            <v>(PL)ITB-KOT-2020/1562 wydanie 1 23/12/2020; (HU)A-101/2016 18/11/2021; (SK)SK TP-19/0004-verzia 02 23/03/2022; (RO)AT 017-05-4053-2024 28/02/2024</v>
          </cell>
          <cell r="M2913" t="str">
            <v>(PL)05/2020 30/05/2023; (HU)02/2021 18/11/2021; (SK)01/2022 23/03/2022; (RO)01/2024 28/02/2024</v>
          </cell>
          <cell r="N2913" t="str">
            <v>B</v>
          </cell>
          <cell r="O2913" t="str">
            <v>-</v>
          </cell>
          <cell r="P2913" t="str">
            <v>-</v>
          </cell>
          <cell r="Q2913" t="str">
            <v>-</v>
          </cell>
          <cell r="R2913" t="str">
            <v>15</v>
          </cell>
          <cell r="S2913" t="str">
            <v/>
          </cell>
          <cell r="T2913" t="str">
            <v>THALE sp. z o.o. sp.k.</v>
          </cell>
          <cell r="U2913" t="str">
            <v>11-041 Olsztyn, Poland, Wilimowo 2, Poland</v>
          </cell>
          <cell r="V2913" t="str">
            <v>ocynk galwaniczny</v>
          </cell>
          <cell r="W2913" t="str">
            <v>SZ-ME3,0-4000</v>
          </cell>
        </row>
        <row r="2914">
          <cell r="A2914">
            <v>23562</v>
          </cell>
          <cell r="B2914" t="str">
            <v>80615602530</v>
          </cell>
          <cell r="C2914" t="str">
            <v>OOM-60X2,5-30M OPASKA MULTITUBE 60X2,5MM 30M</v>
          </cell>
          <cell r="D2914" t="str">
            <v>5907754256286</v>
          </cell>
          <cell r="E2914" t="str">
            <v>1</v>
          </cell>
          <cell r="F2914" t="str">
            <v>Opaska Multitube 60x2,5mm 30m</v>
          </cell>
          <cell r="G2914" t="str">
            <v>Firestop endless wrap strip 60x2,5mm 30m</v>
          </cell>
          <cell r="H2914" t="str">
            <v>Tűzgátló szalag 60x2,5mm 30m</v>
          </cell>
          <cell r="I2914" t="str">
            <v>Juosta Multitube 60x2,5mm 30m</v>
          </cell>
          <cell r="J2914" t="str">
            <v>Protipožiarny napeňujúci pás 60x2,5mm 30m</v>
          </cell>
          <cell r="K2914" t="str">
            <v>Benzi antiincendiu multitube 60x2,5mm 30m</v>
          </cell>
          <cell r="L2914" t="str">
            <v>ETA-15/0511 z 2020</v>
          </cell>
          <cell r="M2914" t="str">
            <v>CARBO/008-17-10-2016 z 30.09.2020</v>
          </cell>
          <cell r="N2914" t="str">
            <v>-</v>
          </cell>
          <cell r="O2914" t="str">
            <v>CE</v>
          </cell>
          <cell r="P2914" t="str">
            <v>-</v>
          </cell>
          <cell r="Q2914" t="str">
            <v>-</v>
          </cell>
          <cell r="R2914" t="str">
            <v>15</v>
          </cell>
          <cell r="S2914" t="str">
            <v/>
          </cell>
          <cell r="T2914" t="str">
            <v>UE</v>
          </cell>
          <cell r="U2914" t="str">
            <v>0, 0</v>
          </cell>
          <cell r="V2914" t="str">
            <v/>
          </cell>
          <cell r="W2914" t="str">
            <v>OOM-60X2,5-30M</v>
          </cell>
        </row>
        <row r="2915">
          <cell r="A2915">
            <v>34915</v>
          </cell>
          <cell r="B2915" t="str">
            <v>81101205000</v>
          </cell>
          <cell r="C2915" t="str">
            <v>LBT-5000 ZKL ZAWIESIE LINKOWE OTWORÓW PRZELOTOWYCH 5000MM</v>
          </cell>
          <cell r="D2915" t="str">
            <v>5907754261471</v>
          </cell>
          <cell r="E2915" t="str">
            <v>10</v>
          </cell>
          <cell r="F2915" t="str">
            <v>Zawiesie linkowe otworów przelotowych 5000mm</v>
          </cell>
          <cell r="G2915" t="str">
            <v>Wire rope suspension for through holes 5000mm</v>
          </cell>
          <cell r="H2915" t="str">
            <v>Drótkötél átmenő lyukakhoz 5000mm</v>
          </cell>
          <cell r="I2915" t="str">
            <v>Troselio pakabinimo sistema 5000mm</v>
          </cell>
          <cell r="J2915" t="str">
            <v>Drôtené lano k priechodným otvorom 5000mm</v>
          </cell>
          <cell r="K2915" t="str">
            <v>Cablu de o?el pentru foaie trapezoidală 5000mm</v>
          </cell>
          <cell r="L2915" t="str">
            <v>(PL)ITB-KOT-2020/1316 wydanie 1 02/06/2020; (SK)SK TP-19/0004-verzia 02 23/03/2022; (RO)AT 017-05-4053-2024 28/02/2024</v>
          </cell>
          <cell r="M2915" t="str">
            <v>(PL)02/2020 30/05/2023; (SK)01/2022 23/03/2022; (RO)01/2024 28/02/2024</v>
          </cell>
          <cell r="N2915" t="str">
            <v>B</v>
          </cell>
          <cell r="O2915" t="str">
            <v>-</v>
          </cell>
          <cell r="P2915" t="str">
            <v>-</v>
          </cell>
          <cell r="Q2915" t="str">
            <v>-</v>
          </cell>
          <cell r="R2915" t="str">
            <v>20</v>
          </cell>
          <cell r="S2915" t="str">
            <v/>
          </cell>
          <cell r="T2915" t="str">
            <v>THALE sp. z o.o. sp.k.</v>
          </cell>
          <cell r="U2915" t="str">
            <v>11-041 Olsztyn, Poland, Wilimowo 2, Poland</v>
          </cell>
          <cell r="V2915" t="str">
            <v>ocynk galwaniczny</v>
          </cell>
          <cell r="W2915" t="str">
            <v>LBT-5000 ZKL</v>
          </cell>
        </row>
        <row r="2916">
          <cell r="A2916">
            <v>34913</v>
          </cell>
          <cell r="B2916" t="str">
            <v>81101204000</v>
          </cell>
          <cell r="C2916" t="str">
            <v>LBT-4000 ZKL ZAWIESIE LINKOWE OTWORÓW PRZELOTOWYCH 4000MM</v>
          </cell>
          <cell r="D2916" t="str">
            <v>5907754261464</v>
          </cell>
          <cell r="E2916" t="str">
            <v>10</v>
          </cell>
          <cell r="F2916" t="str">
            <v>Zawiesie linkowe otworów przelotowych 4000mm</v>
          </cell>
          <cell r="G2916" t="str">
            <v>Wire rope suspension for through holes 4000mm</v>
          </cell>
          <cell r="H2916" t="str">
            <v>Drótkötél átmenő lyukakhoz 4000mm</v>
          </cell>
          <cell r="I2916" t="str">
            <v>Troselio pakabinimo sistema  4000mm</v>
          </cell>
          <cell r="J2916" t="str">
            <v>Drôtené lano k priechodným otvorom 4000mm</v>
          </cell>
          <cell r="K2916" t="str">
            <v>Cablu de o?el pentru foaie trapezoidală 4000mm</v>
          </cell>
          <cell r="L2916" t="str">
            <v>(PL)ITB-KOT-2020/1316 wydanie 1 02/06/2020; (SK)SK TP-19/0004-verzia 02 23/03/2022; (RO)AT 017-05-4053-2024 28/02/2024</v>
          </cell>
          <cell r="M2916" t="str">
            <v>(PL)02/2020 30/05/2023; (SK)01/2022 23/03/2022; (RO)01/2024 28/02/2024</v>
          </cell>
          <cell r="N2916" t="str">
            <v>B</v>
          </cell>
          <cell r="O2916" t="str">
            <v>-</v>
          </cell>
          <cell r="P2916" t="str">
            <v>-</v>
          </cell>
          <cell r="Q2916" t="str">
            <v>-</v>
          </cell>
          <cell r="R2916" t="str">
            <v>20</v>
          </cell>
          <cell r="S2916" t="str">
            <v/>
          </cell>
          <cell r="T2916" t="str">
            <v>THALE sp. z o.o. sp.k.</v>
          </cell>
          <cell r="U2916" t="str">
            <v>11-041 Olsztyn, Poland, Wilimowo 2, Poland</v>
          </cell>
          <cell r="V2916" t="str">
            <v>ocynk galwaniczny</v>
          </cell>
          <cell r="W2916" t="str">
            <v>LBT-4000 ZKL</v>
          </cell>
        </row>
        <row r="2917">
          <cell r="A2917">
            <v>29192</v>
          </cell>
          <cell r="B2917" t="str">
            <v>80130111620</v>
          </cell>
          <cell r="C2917" t="str">
            <v>UPZ-3/8 SKR OBEJMA EXPERT 3/8 (16-18MM) SKR</v>
          </cell>
          <cell r="D2917" t="str">
            <v>5907754265370</v>
          </cell>
          <cell r="E2917" t="str">
            <v>100</v>
          </cell>
          <cell r="F2917" t="str">
            <v>Obejma EXPERT 3/8 (16-18mm) SKR</v>
          </cell>
          <cell r="G2917" t="str">
            <v>Pipe clamp EXPERT 3/8 (16-18mm) SKR</v>
          </cell>
          <cell r="H2917" t="str">
            <v>Csőbilincs EXPERT 3/8 (16-18mm) SKR</v>
          </cell>
          <cell r="I2917" t="str">
            <v>Laikiklis EXPERT 3/8 (16-18mm) SKR</v>
          </cell>
          <cell r="J2917" t="str">
            <v>Objímka EXPERT 3/8 (16-18mm) SKR</v>
          </cell>
          <cell r="K2917" t="str">
            <v>Colier tip EXPERT 3/8 (16-18mm) SKR</v>
          </cell>
          <cell r="L2917" t="str">
            <v>(PL)ITB-KOT-2018/0744 wydanie 2 27/03/2020</v>
          </cell>
          <cell r="M2917" t="str">
            <v>(PL)01/2020 30/05/2023</v>
          </cell>
          <cell r="N2917" t="str">
            <v>B</v>
          </cell>
          <cell r="O2917" t="str">
            <v>-</v>
          </cell>
          <cell r="P2917" t="str">
            <v>-</v>
          </cell>
          <cell r="Q2917" t="str">
            <v>-</v>
          </cell>
          <cell r="R2917" t="str">
            <v>18</v>
          </cell>
          <cell r="S2917" t="str">
            <v/>
          </cell>
          <cell r="T2917" t="str">
            <v>THALE sp. z o.o. sp.k.</v>
          </cell>
          <cell r="U2917" t="str">
            <v>11-041 Olsztyn, Poland, Wilimowo 2, Poland</v>
          </cell>
          <cell r="V2917" t="str">
            <v>ocynk galwaniczny</v>
          </cell>
          <cell r="W2917" t="str">
            <v>UPZ-3/8 SKR</v>
          </cell>
        </row>
        <row r="2918">
          <cell r="A2918">
            <v>26477</v>
          </cell>
          <cell r="B2918" t="str">
            <v/>
          </cell>
          <cell r="C2918" t="str">
            <v>L-PST-3/8 OBEJMA L-PST 3/8 (16-19) 1/2</v>
          </cell>
          <cell r="D2918" t="str">
            <v/>
          </cell>
          <cell r="E2918" t="str">
            <v>10</v>
          </cell>
          <cell r="F2918" t="str">
            <v>Obejma L-PST 3/8 (16-19) 1/2</v>
          </cell>
          <cell r="G2918" t="str">
            <v>Heavy duty pipe clamp L-PST 3/8 (16-19) 1/2</v>
          </cell>
          <cell r="H2918" t="str">
            <v>Fixpont bilincs L-PST 3/8 (16-19) 1/2</v>
          </cell>
          <cell r="I2918" t="str">
            <v>Laikiklis L-PST 3/8 (16-19) 1/2</v>
          </cell>
          <cell r="J2918" t="str">
            <v>Objímka pre pevné body L-PST 3/8 (16-19) 1/2</v>
          </cell>
          <cell r="K2918" t="str">
            <v>Coliere cu punct fix L-PST 3/8 (16-19) 1/2</v>
          </cell>
          <cell r="L2918" t="str">
            <v>(PL)ITB-KOT-2018/0744 wydanie 2 27/03/2020; (SK)SK TP-19/0004-verzia 02 23/03/2022; (RO)AT 017-05-4053-2024 28/02/2024</v>
          </cell>
          <cell r="M2918" t="str">
            <v>(PL)01/2020 30/05/2023; (SK)01/2022 23/03/2022; (RO)01/2024 28/02/2024</v>
          </cell>
          <cell r="N2918" t="str">
            <v>B</v>
          </cell>
          <cell r="O2918" t="str">
            <v>-</v>
          </cell>
          <cell r="P2918" t="str">
            <v>-</v>
          </cell>
          <cell r="Q2918" t="str">
            <v>-</v>
          </cell>
          <cell r="R2918" t="str">
            <v>20</v>
          </cell>
          <cell r="S2918" t="str">
            <v/>
          </cell>
          <cell r="T2918" t="str">
            <v>THALE sp. z o.o. sp.k.</v>
          </cell>
          <cell r="U2918" t="str">
            <v>11-041 Olsztyn, Poland, Wilimowo 2, Poland</v>
          </cell>
          <cell r="V2918" t="str">
            <v>ocynk galwaniczny</v>
          </cell>
          <cell r="W2918" t="str">
            <v>L-PST-3/8</v>
          </cell>
        </row>
        <row r="2919">
          <cell r="A2919">
            <v>29194</v>
          </cell>
          <cell r="B2919" t="str">
            <v>80130112620</v>
          </cell>
          <cell r="C2919" t="str">
            <v>UPZ-3/4 SKR OBEJMA EXPERT 3/4 (25-30MM) SKR</v>
          </cell>
          <cell r="D2919" t="str">
            <v>5907754265394</v>
          </cell>
          <cell r="E2919" t="str">
            <v>100</v>
          </cell>
          <cell r="F2919" t="str">
            <v>Obejma EXPERT 3/4 (25-30mm) SKR</v>
          </cell>
          <cell r="G2919" t="str">
            <v>Pipe clamp EXPERT 3/4 (25-30mm) SKR</v>
          </cell>
          <cell r="H2919" t="str">
            <v>Csőbilincs EXPERT 3/4 (25-30mm) SKR</v>
          </cell>
          <cell r="I2919" t="str">
            <v>Laikiklis EXPERT 3/4 (25-30mm) SKR</v>
          </cell>
          <cell r="J2919" t="str">
            <v>Objímka EXPERT 3/4 (25-30mm) SKR</v>
          </cell>
          <cell r="K2919" t="str">
            <v>Colier tip EXPERT 3/4 (25-30mm) SKR</v>
          </cell>
          <cell r="L2919" t="str">
            <v>(PL)ITB-KOT-2018/0744 wydanie 2 27/03/2020</v>
          </cell>
          <cell r="M2919" t="str">
            <v>(PL)01/2020 30/05/2023</v>
          </cell>
          <cell r="N2919" t="str">
            <v>B</v>
          </cell>
          <cell r="O2919" t="str">
            <v>-</v>
          </cell>
          <cell r="P2919" t="str">
            <v>-</v>
          </cell>
          <cell r="Q2919" t="str">
            <v>-</v>
          </cell>
          <cell r="R2919" t="str">
            <v>18</v>
          </cell>
          <cell r="S2919" t="str">
            <v/>
          </cell>
          <cell r="T2919" t="str">
            <v>THALE sp. z o.o. sp.k.</v>
          </cell>
          <cell r="U2919" t="str">
            <v>11-041 Olsztyn, Poland, Wilimowo 2, Poland</v>
          </cell>
          <cell r="V2919" t="str">
            <v>ocynk galwaniczny</v>
          </cell>
          <cell r="W2919" t="str">
            <v>UPZ-3/4 SKR</v>
          </cell>
        </row>
        <row r="2920">
          <cell r="A2920">
            <v>29752</v>
          </cell>
          <cell r="B2920" t="str">
            <v>41142582821</v>
          </cell>
          <cell r="C2920" t="str">
            <v>OGCLTKE ŁĄCZNIK TEOWY LT PROFILU KE</v>
          </cell>
          <cell r="D2920" t="str">
            <v>5907754266407</v>
          </cell>
          <cell r="E2920" t="str">
            <v>2</v>
          </cell>
          <cell r="F2920" t="str">
            <v>Łącznik teowy LT profilu KE</v>
          </cell>
          <cell r="G2920" t="str">
            <v>LT connector for KE channel</v>
          </cell>
          <cell r="H2920" t="str">
            <v>LT lapos összekötőelem KE profilhoz</v>
          </cell>
          <cell r="I2920" t="str">
            <v>KE profilio T jungtis LT</v>
          </cell>
          <cell r="J2920" t="str">
            <v>LT konektor pre kanál KE</v>
          </cell>
          <cell r="K2920" t="str">
            <v>Conector LT pentru canalul KE</v>
          </cell>
          <cell r="L2920" t="str">
            <v>(EU)EN 1090-1:2009+A1:2011</v>
          </cell>
          <cell r="M2920" t="str">
            <v>(EU)OGCLTKE/DoP/2023 30/06/2023</v>
          </cell>
          <cell r="N2920" t="str">
            <v>-</v>
          </cell>
          <cell r="O2920" t="str">
            <v>CE</v>
          </cell>
          <cell r="P2920" t="str">
            <v>-</v>
          </cell>
          <cell r="Q2920" t="str">
            <v>-</v>
          </cell>
          <cell r="R2920" t="str">
            <v>23</v>
          </cell>
          <cell r="S2920">
            <v>0</v>
          </cell>
          <cell r="T2920" t="str">
            <v>THALE sp. z o.o. sp.k.</v>
          </cell>
          <cell r="U2920" t="str">
            <v>11-041 Olsztyn, Poland, Wilimowo 2, Poland</v>
          </cell>
          <cell r="V2920" t="str">
            <v>ocynk ogniowy</v>
          </cell>
          <cell r="W2920" t="str">
            <v>OGCLTKE</v>
          </cell>
        </row>
        <row r="2921">
          <cell r="A2921">
            <v>29183</v>
          </cell>
          <cell r="B2921" t="str">
            <v>80130142510</v>
          </cell>
          <cell r="C2921" t="str">
            <v>UPZ-3/4 KPL OBEJMA EXPERT 3/4 (25-30MM) KPL</v>
          </cell>
          <cell r="D2921" t="str">
            <v>5907754265325</v>
          </cell>
          <cell r="E2921" t="str">
            <v>100</v>
          </cell>
          <cell r="F2921" t="str">
            <v>Obejma EXPERT 3/4 (25-30mm) KPL</v>
          </cell>
          <cell r="G2921" t="str">
            <v>Pipe clamp EXPERT 3/4 (25-30mm) KPL</v>
          </cell>
          <cell r="H2921" t="str">
            <v>Csőbilincs EXPERT 3/4 (25-30mm) KPL</v>
          </cell>
          <cell r="I2921" t="str">
            <v>Laikiklis EXPERT 3/4 (25-30mm) KPL</v>
          </cell>
          <cell r="J2921" t="str">
            <v>Objímka EXPERT 3/4 (25-30mm) KPL</v>
          </cell>
          <cell r="K2921" t="str">
            <v>Colier tip EXPERT 3/4 (25-30mm) KPL</v>
          </cell>
          <cell r="L2921" t="str">
            <v>(PL)ITB-KOT-2018/0744 wydanie 2 27/03/2020</v>
          </cell>
          <cell r="M2921" t="str">
            <v>(PL)01/2020 30/05/2023</v>
          </cell>
          <cell r="N2921" t="str">
            <v>B</v>
          </cell>
          <cell r="O2921" t="str">
            <v>-</v>
          </cell>
          <cell r="P2921" t="str">
            <v>-</v>
          </cell>
          <cell r="Q2921" t="str">
            <v>-</v>
          </cell>
          <cell r="R2921" t="str">
            <v>18</v>
          </cell>
          <cell r="S2921" t="str">
            <v/>
          </cell>
          <cell r="T2921" t="str">
            <v>THALE sp. z o.o. sp.k.</v>
          </cell>
          <cell r="U2921" t="str">
            <v>11-041 Olsztyn, Poland, Wilimowo 2, Poland</v>
          </cell>
          <cell r="V2921" t="str">
            <v>ocynk galwaniczny</v>
          </cell>
          <cell r="W2921" t="str">
            <v>UPZ-3/4 KPL</v>
          </cell>
        </row>
        <row r="2922">
          <cell r="A2922">
            <v>31001</v>
          </cell>
          <cell r="B2922" t="str">
            <v>5024840158</v>
          </cell>
          <cell r="C2922" t="str">
            <v>VM15H48 PROFIL MODUŁOWY VM15H 484CM</v>
          </cell>
          <cell r="D2922" t="str">
            <v>5907754268920</v>
          </cell>
          <cell r="E2922" t="str">
            <v>1</v>
          </cell>
          <cell r="F2922" t="str">
            <v>Profil modułowy VM15H  484cm</v>
          </cell>
          <cell r="G2922" t="str">
            <v>Modular profile VM15H  484cm</v>
          </cell>
          <cell r="H2922" t="str">
            <v>Moduláris profil VM15H  484cm</v>
          </cell>
          <cell r="I2922" t="str">
            <v>Modulinis profilis VM15H  484cm</v>
          </cell>
          <cell r="J2922" t="str">
            <v>Modulový profil VM15H 484cm</v>
          </cell>
          <cell r="K2922" t="str">
            <v>Profil modular VM15H  484cm</v>
          </cell>
          <cell r="L2922" t="str">
            <v>(EU)EN 1090-1:2009+A1:2011</v>
          </cell>
          <cell r="M2922" t="str">
            <v>(EU)VM15H/DoP/2022 05/05/2022</v>
          </cell>
          <cell r="N2922" t="str">
            <v>-</v>
          </cell>
          <cell r="O2922" t="str">
            <v>CE</v>
          </cell>
          <cell r="P2922" t="str">
            <v>-</v>
          </cell>
          <cell r="Q2922" t="str">
            <v>-</v>
          </cell>
          <cell r="R2922" t="str">
            <v>22</v>
          </cell>
          <cell r="S2922">
            <v>0</v>
          </cell>
          <cell r="T2922" t="str">
            <v>THALE sp. z o.o. sp.k.</v>
          </cell>
          <cell r="U2922" t="str">
            <v>11-041 Olsztyn, Poland, Wilimowo 2, Poland</v>
          </cell>
          <cell r="V2922" t="str">
            <v>ocynk lamelarny</v>
          </cell>
          <cell r="W2922" t="str">
            <v>VM15H48</v>
          </cell>
        </row>
        <row r="2923">
          <cell r="A2923">
            <v>193</v>
          </cell>
          <cell r="B2923" t="str">
            <v>81100500810</v>
          </cell>
          <cell r="C2923" t="str">
            <v>ESZ-MB-M8 ŚRUBA MŁOTKOWA ESZ M8 PROFILU SZER. 50MM SKR</v>
          </cell>
          <cell r="D2923" t="str">
            <v>5907754202061</v>
          </cell>
          <cell r="E2923" t="str">
            <v>50</v>
          </cell>
          <cell r="F2923" t="str">
            <v>Śruba młotkowa ESZ M8 profilu szer. 50mm SKR</v>
          </cell>
          <cell r="G2923" t="str">
            <v>Tee-bolt assembly ESZ M8 channel width 50mm SKR</v>
          </cell>
          <cell r="H2923" t="str">
            <v>Kalapácsfejű csavar ESZ M8 sín szélesség 50mm SKR</v>
          </cell>
          <cell r="I2923" t="str">
            <v>Istriza verzle su sriegiu ESZ M8 profiliui 50mm</v>
          </cell>
          <cell r="J2923" t="str">
            <v>Sada s maticou ESZ M8 pre šírku 50mm SKR</v>
          </cell>
          <cell r="K2923" t="str">
            <v>Element filetate cu piulita dintata ESZ M8 50mm</v>
          </cell>
          <cell r="L2923" t="str">
            <v>(PL)ITB-KOT-2020/1562 wydanie 1 23/12/2020; (HU)A-101/2016 18/11/2021; (SK)SK TP-19/0004-verzia 02 23/03/2022; (RO)AT 017-05-4053-2024 28/02/2024</v>
          </cell>
          <cell r="M2923" t="str">
            <v>(PL)05/2020 30/05/2023; (HU)02/2021 18/11/2021; (SK)01/2022 23/03/2022; (RO)01/2024 28/02/2024</v>
          </cell>
          <cell r="N2923" t="str">
            <v>B</v>
          </cell>
          <cell r="O2923" t="str">
            <v>-</v>
          </cell>
          <cell r="P2923" t="str">
            <v>-</v>
          </cell>
          <cell r="Q2923" t="str">
            <v>-</v>
          </cell>
          <cell r="R2923" t="str">
            <v>15</v>
          </cell>
          <cell r="S2923" t="str">
            <v/>
          </cell>
          <cell r="T2923" t="str">
            <v>THALE sp. z o.o. sp.k.</v>
          </cell>
          <cell r="U2923" t="str">
            <v>11-041 Olsztyn, Poland, Wilimowo 2, Poland</v>
          </cell>
          <cell r="V2923" t="str">
            <v>ocynk galwaniczny</v>
          </cell>
          <cell r="W2923" t="str">
            <v>ESZ-MB-M8</v>
          </cell>
        </row>
        <row r="2924">
          <cell r="A2924">
            <v>31552</v>
          </cell>
          <cell r="B2924" t="str">
            <v>5015300038</v>
          </cell>
          <cell r="C2924" t="str">
            <v>VN3H53 PROFIL NOŚNY VN3H 530CM</v>
          </cell>
          <cell r="D2924" t="str">
            <v>5907754270107</v>
          </cell>
          <cell r="E2924" t="str">
            <v>1</v>
          </cell>
          <cell r="F2924" t="str">
            <v>Profil nośny VN3H 530cm</v>
          </cell>
          <cell r="G2924" t="str">
            <v>Support profile VN3H 530cm</v>
          </cell>
          <cell r="H2924" t="str">
            <v>Támogató profil VN3H 530cm</v>
          </cell>
          <cell r="I2924" t="str">
            <v>Palaikymo profilis VN3H 530cm</v>
          </cell>
          <cell r="J2924" t="str">
            <v>Podporný profil VN3H 530CM</v>
          </cell>
          <cell r="K2924" t="str">
            <v>Profil de suport VN3H 530cm</v>
          </cell>
          <cell r="L2924" t="str">
            <v>(EU)EN 1090-1:2009+A1:2011</v>
          </cell>
          <cell r="M2924" t="str">
            <v>(EU)VN3H/DoP/2023 26/06/2023</v>
          </cell>
          <cell r="N2924" t="str">
            <v>-</v>
          </cell>
          <cell r="O2924" t="str">
            <v>CE</v>
          </cell>
          <cell r="P2924" t="str">
            <v>-</v>
          </cell>
          <cell r="Q2924" t="str">
            <v>-</v>
          </cell>
          <cell r="R2924" t="str">
            <v>22</v>
          </cell>
          <cell r="S2924">
            <v>0</v>
          </cell>
          <cell r="T2924" t="str">
            <v>THALE sp. z o.o. sp.k.</v>
          </cell>
          <cell r="U2924" t="str">
            <v>11-041 Olsztyn, Poland, Wilimowo 2, Poland</v>
          </cell>
          <cell r="V2924" t="str">
            <v>ocynk ogniowy</v>
          </cell>
          <cell r="W2924" t="str">
            <v>VN3H53</v>
          </cell>
        </row>
        <row r="2925">
          <cell r="A2925">
            <v>34199</v>
          </cell>
          <cell r="B2925" t="str">
            <v/>
          </cell>
          <cell r="C2925" t="str">
            <v>YPODPORAŚLIZGOWAPSF5001524 PODPORA ŚLIZGOWA 1524-DN500</v>
          </cell>
          <cell r="D2925" t="str">
            <v>5907754272880</v>
          </cell>
          <cell r="E2925" t="str">
            <v/>
          </cell>
          <cell r="F2925" t="str">
            <v>PODPORA ŚLIZGOWA 1524-DN500</v>
          </cell>
          <cell r="L2925" t="str">
            <v>-</v>
          </cell>
          <cell r="M2925" t="str">
            <v>-</v>
          </cell>
          <cell r="N2925" t="str">
            <v>-</v>
          </cell>
          <cell r="O2925" t="str">
            <v>-</v>
          </cell>
          <cell r="P2925" t="str">
            <v>-</v>
          </cell>
          <cell r="Q2925" t="str">
            <v>-</v>
          </cell>
          <cell r="R2925" t="str">
            <v>0</v>
          </cell>
          <cell r="S2925" t="str">
            <v/>
          </cell>
          <cell r="T2925" t="str">
            <v>THALE sp. z o.o. sp.k.</v>
          </cell>
          <cell r="U2925" t="str">
            <v>11-041 Olsztyn, Poland, Wilimowo 2, Poland</v>
          </cell>
          <cell r="V2925" t="str">
            <v>ocynk galwaniczny</v>
          </cell>
          <cell r="W2925" t="str">
            <v>YPSF5001524</v>
          </cell>
        </row>
        <row r="2926">
          <cell r="A2926">
            <v>7866</v>
          </cell>
          <cell r="B2926" t="str">
            <v>80130113320</v>
          </cell>
          <cell r="C2926" t="str">
            <v>UPZ-5 SKR OBEJMA EXPERT 5 (131-138MM) SKR</v>
          </cell>
          <cell r="D2926" t="str">
            <v>5907754216419</v>
          </cell>
          <cell r="E2926" t="str">
            <v>25</v>
          </cell>
          <cell r="F2926" t="str">
            <v>Obejma EXPERT 5 (131-138mm) SKR</v>
          </cell>
          <cell r="G2926" t="str">
            <v>Pipe clamp EXPERT 5 (131-138mm) SKR</v>
          </cell>
          <cell r="H2926" t="str">
            <v>Csőbilincs EXPERT 5 (131-138mm) SKR</v>
          </cell>
          <cell r="I2926" t="str">
            <v>Laikiklis Expert 5 (131-138mm) SKR</v>
          </cell>
          <cell r="J2926" t="str">
            <v>Objímka EXPERT 5 (131-138mm) SKR</v>
          </cell>
          <cell r="K2926" t="str">
            <v>Colier tip EXPERT 5 (131-138mm) SKR</v>
          </cell>
          <cell r="L2926" t="str">
            <v>(PL)ITB-KOT-2020/1561 wydanie 1 15/12/2020; (HU)A-101/2016 18/11/2021; (SK)SK TP-19/0004-verzia 02 23/03/2022; (RO)AT 017-05-4053-2024 28/02/2024</v>
          </cell>
          <cell r="M2926" t="str">
            <v>(PL)04/2020 30/05/2023; (HU)02/2021 18/11/2021; (SK)01/2022 23/03/2022; (RO)01/2024 28/02/2024</v>
          </cell>
          <cell r="N2926" t="str">
            <v>B</v>
          </cell>
          <cell r="O2926" t="str">
            <v>-</v>
          </cell>
          <cell r="P2926" t="str">
            <v>-</v>
          </cell>
          <cell r="Q2926" t="str">
            <v>-</v>
          </cell>
          <cell r="R2926" t="str">
            <v>15</v>
          </cell>
          <cell r="S2926" t="str">
            <v/>
          </cell>
          <cell r="T2926" t="str">
            <v>THALE sp. z o.o. sp.k.</v>
          </cell>
          <cell r="U2926" t="str">
            <v>11-041 Olsztyn, Poland, Wilimowo 2, Poland</v>
          </cell>
          <cell r="V2926" t="str">
            <v>ocynk galwaniczny</v>
          </cell>
          <cell r="W2926" t="str">
            <v>UPZ-5 SKR</v>
          </cell>
        </row>
        <row r="2927">
          <cell r="A2927">
            <v>30931</v>
          </cell>
          <cell r="B2927" t="str">
            <v>80628004000</v>
          </cell>
          <cell r="C2927" t="str">
            <v>NKE40 KOŁNIERZ NIPRO ECG 40MM_x001F__x001F_</v>
          </cell>
          <cell r="D2927" t="str">
            <v>5907754268579</v>
          </cell>
          <cell r="E2927" t="str">
            <v>2</v>
          </cell>
          <cell r="F2927" t="str">
            <v>Kołnierz Nipro ECG 40mm</v>
          </cell>
          <cell r="G2927" t="str">
            <v>Nipro ECG Collar 40mm</v>
          </cell>
          <cell r="H2927" t="str">
            <v>Nipro gallér ECG 40mm</v>
          </cell>
          <cell r="I2927" t="str">
            <v>Nipro apykakl ECG 40mm</v>
          </cell>
          <cell r="J2927" t="str">
            <v>Príruba Nipro ECG 40mm</v>
          </cell>
          <cell r="K2927" t="str">
            <v>Guler Nipro ECG 40mm</v>
          </cell>
          <cell r="L2927" t="str">
            <v>(EU)ETA-22/0020 17/03/2022</v>
          </cell>
          <cell r="M2927" t="str">
            <v>(EU)DoP/03/E/2022 30/05/2023</v>
          </cell>
          <cell r="N2927" t="str">
            <v>-</v>
          </cell>
          <cell r="O2927" t="str">
            <v>CE</v>
          </cell>
          <cell r="P2927" t="str">
            <v>-</v>
          </cell>
          <cell r="Q2927" t="str">
            <v>-</v>
          </cell>
          <cell r="R2927" t="str">
            <v>22</v>
          </cell>
          <cell r="S2927" t="str">
            <v/>
          </cell>
          <cell r="T2927" t="str">
            <v>THALE sp. z o.o. sp.k.</v>
          </cell>
          <cell r="U2927" t="str">
            <v>11-041 Olsztyn, Poland, Wilimowo 2, Poland</v>
          </cell>
          <cell r="V2927" t="str">
            <v/>
          </cell>
          <cell r="W2927" t="str">
            <v>NKE40</v>
          </cell>
        </row>
        <row r="2928">
          <cell r="A2928">
            <v>7860</v>
          </cell>
          <cell r="B2928" t="str">
            <v>80130106020</v>
          </cell>
          <cell r="C2928" t="str">
            <v>UPZ-2 SKR OBEJMA EXPERT 2 (59-63MM) SKR</v>
          </cell>
          <cell r="D2928" t="str">
            <v>5907754216365</v>
          </cell>
          <cell r="E2928" t="str">
            <v>50</v>
          </cell>
          <cell r="F2928" t="str">
            <v>Obejma EXPERT 2 (59-63mm) SKR</v>
          </cell>
          <cell r="G2928" t="str">
            <v>Pipe clamp EXPERT 2 (59-63mm) SKR</v>
          </cell>
          <cell r="H2928" t="str">
            <v>Csőbilincs EXPERT 2 (59-63mm) SKR</v>
          </cell>
          <cell r="I2928" t="str">
            <v>Laikiklis Expert 2 (59-63mm) SKR</v>
          </cell>
          <cell r="J2928" t="str">
            <v>Objímka EXPERT 2 (59-63mm) SKR</v>
          </cell>
          <cell r="K2928" t="str">
            <v>Colier tip EXPERT 2 (59-63mm) SKR</v>
          </cell>
          <cell r="L2928" t="str">
            <v>(PL)ITB-KOT-2020/1561 wydanie 1 15/12/2020; (HU)A-101/2016 18/11/2021; (SK)SK TP-19/0004-verzia 02 23/03/2022; (RO)AT 017-05-4053-2024 28/02/2024</v>
          </cell>
          <cell r="M2928" t="str">
            <v>(PL)04/2020 30/05/2023; (HU)02/2021 18/11/2021; (SK)01/2022 23/03/2022; (RO)01/2024 28/02/2024</v>
          </cell>
          <cell r="N2928" t="str">
            <v>B</v>
          </cell>
          <cell r="O2928" t="str">
            <v>-</v>
          </cell>
          <cell r="P2928" t="str">
            <v>-</v>
          </cell>
          <cell r="Q2928" t="str">
            <v>-</v>
          </cell>
          <cell r="R2928" t="str">
            <v>15</v>
          </cell>
          <cell r="S2928" t="str">
            <v/>
          </cell>
          <cell r="T2928" t="str">
            <v>THALE sp. z o.o. sp.k.</v>
          </cell>
          <cell r="U2928" t="str">
            <v>11-041 Olsztyn, Poland, Wilimowo 2, Poland</v>
          </cell>
          <cell r="V2928" t="str">
            <v>ocynk galwaniczny</v>
          </cell>
          <cell r="W2928" t="str">
            <v>UPZ-2 SKR</v>
          </cell>
        </row>
        <row r="2929">
          <cell r="A2929">
            <v>16365</v>
          </cell>
          <cell r="B2929" t="str">
            <v>80120201320</v>
          </cell>
          <cell r="C2929" t="str">
            <v>UPGD-1/4 SKR OBEJMA DUO 1/4 (13-16MM) SKR</v>
          </cell>
          <cell r="D2929" t="str">
            <v>5907754241534</v>
          </cell>
          <cell r="E2929" t="str">
            <v>100</v>
          </cell>
          <cell r="F2929" t="str">
            <v>Obejma DUO 1/4 (13-16mm) SKR</v>
          </cell>
          <cell r="G2929" t="str">
            <v>Pipe clamp DUO 1/4 (13-16mm) SKR</v>
          </cell>
          <cell r="H2929" t="str">
            <v>Csőbilincs DUO 1/4 (13-16mm) SKR</v>
          </cell>
          <cell r="I2929" t="str">
            <v>Laikiklis DUO 1/4 (13-16mm) SKR</v>
          </cell>
          <cell r="J2929" t="str">
            <v>Objímka DUO 1/4 (13-16mm) SKR</v>
          </cell>
          <cell r="K2929" t="str">
            <v>Coliere tip DUO 1/4 (13-16mm) SKR</v>
          </cell>
          <cell r="L2929" t="str">
            <v>(PL)ITB-KOT-2018/0744 wydanie 2 27/03/2020; (HU)A-101/2016 18/11/2021; (SK)SK TP-19/0004-verzia 02 23/03/2022; (RO)AT 017-05-4053-2024 28/02/2024</v>
          </cell>
          <cell r="M2929" t="str">
            <v>(PL)01/2020 30/05/2023; (HU)02/2021 18/11/2021; (SK)01/2022 23/03/2022; (RO)01/2024 28/02/2024</v>
          </cell>
          <cell r="N2929" t="str">
            <v>B</v>
          </cell>
          <cell r="O2929" t="str">
            <v>-</v>
          </cell>
          <cell r="P2929" t="str">
            <v>-</v>
          </cell>
          <cell r="Q2929" t="str">
            <v>-</v>
          </cell>
          <cell r="R2929" t="str">
            <v>15</v>
          </cell>
          <cell r="S2929" t="str">
            <v/>
          </cell>
          <cell r="T2929" t="str">
            <v>THALE sp. z o.o. sp.k.</v>
          </cell>
          <cell r="U2929" t="str">
            <v>11-041 Olsztyn, Poland, Wilimowo 2, Poland</v>
          </cell>
          <cell r="V2929" t="str">
            <v>ocynk galwaniczny</v>
          </cell>
          <cell r="W2929" t="str">
            <v>UPGD-1/4 SKR</v>
          </cell>
        </row>
        <row r="2930">
          <cell r="A2930">
            <v>27439</v>
          </cell>
          <cell r="B2930" t="str">
            <v>80120103010</v>
          </cell>
          <cell r="C2930" t="str">
            <v>UPZD-28 KPL OBEJMA DUO 28 (28-32MM) KPL</v>
          </cell>
          <cell r="D2930" t="str">
            <v>5907754262584</v>
          </cell>
          <cell r="E2930" t="str">
            <v>100</v>
          </cell>
          <cell r="F2930" t="str">
            <v xml:space="preserve"> Obejma DUO 28 (28-32mm) KPL</v>
          </cell>
          <cell r="G2930" t="str">
            <v xml:space="preserve"> Pipe clamp DUO 28 (28-32mm) KPL</v>
          </cell>
          <cell r="H2930" t="str">
            <v xml:space="preserve"> Csőbilincs DUO 28 (28-32mm) KPL</v>
          </cell>
          <cell r="I2930" t="str">
            <v xml:space="preserve"> Laikiklis DUO 28 (28-32mm) KPL</v>
          </cell>
          <cell r="J2930" t="str">
            <v>Objímka DUO 28 (28-32mm) KPL</v>
          </cell>
          <cell r="K2930" t="str">
            <v xml:space="preserve"> Coliere tip DUO 28 (28-32mm) KPL</v>
          </cell>
          <cell r="L2930" t="str">
            <v>(PL)ITB-KOT-2018/0744 wydanie 2 27/03/2020; (SK)SK TP-19/0004-verzia 02 23/03/2022; (RO)AT 017-05-4053-2024 28/02/2024</v>
          </cell>
          <cell r="M2930" t="str">
            <v>(PL)01/2020 30/05/2023; (SK)01/2022 23/03/2022; (RO)01/2024 28/02/2024</v>
          </cell>
          <cell r="N2930" t="str">
            <v>B</v>
          </cell>
          <cell r="O2930" t="str">
            <v>-</v>
          </cell>
          <cell r="P2930" t="str">
            <v>-</v>
          </cell>
          <cell r="Q2930" t="str">
            <v>-</v>
          </cell>
          <cell r="R2930" t="str">
            <v>20</v>
          </cell>
          <cell r="S2930" t="str">
            <v/>
          </cell>
          <cell r="T2930" t="str">
            <v>THALE sp. z o.o. sp.k.</v>
          </cell>
          <cell r="U2930" t="str">
            <v>11-041 Olsztyn, Poland, Wilimowo 2, Poland</v>
          </cell>
          <cell r="V2930" t="str">
            <v>ocynk galwaniczny</v>
          </cell>
          <cell r="W2930" t="str">
            <v>UPZD-28 KPL</v>
          </cell>
        </row>
        <row r="2931">
          <cell r="A2931">
            <v>30942</v>
          </cell>
          <cell r="B2931" t="str">
            <v>80614602530</v>
          </cell>
          <cell r="C2931" t="str">
            <v>NOC6P3 OPASKA NIPRO INCUT 60X2,5 15M_x001F__x001F_</v>
          </cell>
          <cell r="D2931" t="str">
            <v>5907754268678</v>
          </cell>
          <cell r="E2931" t="str">
            <v>1</v>
          </cell>
          <cell r="F2931" t="str">
            <v>Opaska Nipro InCut 60X2,5 15m</v>
          </cell>
          <cell r="G2931" t="str">
            <v>Nipro InCut Wrap 60X2,5 15m</v>
          </cell>
          <cell r="H2931" t="str">
            <v>Szalag Nipro InCut 60X2,5 15m</v>
          </cell>
          <cell r="I2931" t="str">
            <v>Nipro juosta InCut 60X2,5 15m</v>
          </cell>
          <cell r="J2931" t="str">
            <v>Nipro páska InCut 60X2,5 15m</v>
          </cell>
          <cell r="K2931" t="str">
            <v>Nipro benzi InCut 60X2,5 15m</v>
          </cell>
          <cell r="L2931" t="str">
            <v>(EU)ETA-22/0021 17/03/2022</v>
          </cell>
          <cell r="M2931" t="str">
            <v>(EU)DoP/04/E/2022 30/05/2023</v>
          </cell>
          <cell r="N2931" t="str">
            <v>-</v>
          </cell>
          <cell r="O2931" t="str">
            <v>CE</v>
          </cell>
          <cell r="P2931" t="str">
            <v>-</v>
          </cell>
          <cell r="Q2931" t="str">
            <v>-</v>
          </cell>
          <cell r="R2931" t="str">
            <v>22</v>
          </cell>
          <cell r="S2931" t="str">
            <v/>
          </cell>
          <cell r="T2931" t="str">
            <v>THALE sp. z o.o. sp.k.</v>
          </cell>
          <cell r="U2931" t="str">
            <v>11-041 Olsztyn, Poland, Wilimowo 2, Poland</v>
          </cell>
          <cell r="V2931" t="str">
            <v/>
          </cell>
          <cell r="W2931" t="str">
            <v>NOC6P3</v>
          </cell>
        </row>
        <row r="2932">
          <cell r="A2932">
            <v>360</v>
          </cell>
          <cell r="B2932" t="str">
            <v>80110207610</v>
          </cell>
          <cell r="C2932" t="str">
            <v>HUPG-21/2 KPL OBEJMA HOBBY 21/2 (73-78MM) KPL</v>
          </cell>
          <cell r="D2932" t="str">
            <v>5907754205956</v>
          </cell>
          <cell r="E2932" t="str">
            <v>25</v>
          </cell>
          <cell r="F2932" t="str">
            <v>Obejma HOBBY 21/2 (73-78mm) KPL</v>
          </cell>
          <cell r="G2932" t="str">
            <v>Pipe clamp HOBBY 21/2 (73-78mm) KPL</v>
          </cell>
          <cell r="H2932" t="str">
            <v>Csőbilincs HOBBY 21/2 (73-78mm) KPL</v>
          </cell>
          <cell r="I2932" t="str">
            <v>Laikiklis HOBBY 21/2 (73-78mm) KPL</v>
          </cell>
          <cell r="J2932" t="str">
            <v>Objímka HOBBY 21/2 (73-78mm) KPL</v>
          </cell>
          <cell r="K2932" t="str">
            <v>Colier tip HOBBY 21/2 (73-78mm) KPL</v>
          </cell>
          <cell r="L2932" t="str">
            <v>(PL)ITB-KOT-2018/0744 wydanie 2 27/03/2020; (HU)A-101/2016 18/11/2021; (SK)SK TP-19/0004-verzia 02 23/03/2022; (RO)AT 017-05-4053-2024 28/02/2024</v>
          </cell>
          <cell r="M2932" t="str">
            <v>(PL)01/2020 30/05/2023; (HU)02/2021 18/11/2021; (SK)01/2022 23/03/2022; (RO)01/2024 28/02/2024</v>
          </cell>
          <cell r="N2932" t="str">
            <v>B</v>
          </cell>
          <cell r="O2932" t="str">
            <v>-</v>
          </cell>
          <cell r="P2932" t="str">
            <v>-</v>
          </cell>
          <cell r="Q2932" t="str">
            <v>-</v>
          </cell>
          <cell r="R2932" t="str">
            <v>15</v>
          </cell>
          <cell r="S2932" t="str">
            <v/>
          </cell>
          <cell r="T2932" t="str">
            <v>THALE sp. z o.o. sp.k.</v>
          </cell>
          <cell r="U2932" t="str">
            <v>11-041 Olsztyn, Poland, Wilimowo 2, Poland</v>
          </cell>
          <cell r="V2932" t="str">
            <v>ocynk galwaniczny</v>
          </cell>
          <cell r="W2932" t="str">
            <v>HUPG-21/2 KPL</v>
          </cell>
        </row>
        <row r="2933">
          <cell r="A2933">
            <v>27448</v>
          </cell>
          <cell r="B2933" t="str">
            <v>80120109910</v>
          </cell>
          <cell r="C2933" t="str">
            <v>UPZD-100 KPL OBEJMA DUO 100 (99-105MM) KPL</v>
          </cell>
          <cell r="D2933" t="str">
            <v>5907754262591</v>
          </cell>
          <cell r="E2933" t="str">
            <v>25</v>
          </cell>
          <cell r="F2933" t="str">
            <v xml:space="preserve"> Obejma DUO 100 (99-105mm) KPL</v>
          </cell>
          <cell r="G2933" t="str">
            <v xml:space="preserve"> Pipe clamp DUO 100 (99-105mm) KPL</v>
          </cell>
          <cell r="H2933" t="str">
            <v xml:space="preserve"> Csőbilincs DUO 100 (99-105mm) KPL</v>
          </cell>
          <cell r="I2933" t="str">
            <v xml:space="preserve"> Laikiklis DUO 100 (99-105mm) KPL</v>
          </cell>
          <cell r="J2933" t="str">
            <v>Objímka DUO 100 (99-105mm) KPL</v>
          </cell>
          <cell r="K2933" t="str">
            <v xml:space="preserve"> Coliere tip DUO 100 (99-105mm) KPL</v>
          </cell>
          <cell r="L2933" t="str">
            <v>(PL)ITB-KOT-2018/0744 wydanie 2 27/03/2020; (SK)SK TP-19/0004-verzia 02 23/03/2022; (RO)AT 017-05-4053-2024 28/02/2024</v>
          </cell>
          <cell r="M2933" t="str">
            <v>(PL)01/2020 30/05/2023; (SK)01/2022 23/03/2022; (RO)01/2024 28/02/2024</v>
          </cell>
          <cell r="N2933" t="str">
            <v>B</v>
          </cell>
          <cell r="O2933" t="str">
            <v>-</v>
          </cell>
          <cell r="P2933" t="str">
            <v>-</v>
          </cell>
          <cell r="Q2933" t="str">
            <v>-</v>
          </cell>
          <cell r="R2933" t="str">
            <v>20</v>
          </cell>
          <cell r="S2933" t="str">
            <v/>
          </cell>
          <cell r="T2933" t="str">
            <v>THALE sp. z o.o. sp.k.</v>
          </cell>
          <cell r="U2933" t="str">
            <v>11-041 Olsztyn, Poland, Wilimowo 2, Poland</v>
          </cell>
          <cell r="V2933" t="str">
            <v>ocynk galwaniczny</v>
          </cell>
          <cell r="W2933" t="str">
            <v>UPZD-100 KPL</v>
          </cell>
        </row>
        <row r="2934">
          <cell r="A2934">
            <v>364</v>
          </cell>
          <cell r="B2934" t="str">
            <v>80110216010</v>
          </cell>
          <cell r="C2934" t="str">
            <v>HUPG-6 KPL OBEJMA HOBBY 6 (158-165MM) KPL</v>
          </cell>
          <cell r="D2934" t="str">
            <v>5907754205918</v>
          </cell>
          <cell r="E2934" t="str">
            <v>25</v>
          </cell>
          <cell r="F2934" t="str">
            <v>Obejma HOBBY 6 (158-165mm) KPL</v>
          </cell>
          <cell r="G2934" t="str">
            <v>Pipe clamp HOBBY 6 (158-165mm) KPL</v>
          </cell>
          <cell r="H2934" t="str">
            <v>Csőbilincs HOBBY 6 (158-165mm) KPL</v>
          </cell>
          <cell r="I2934" t="str">
            <v>Laikiklis HOBBY 6 (158-165mm) KPL</v>
          </cell>
          <cell r="J2934" t="str">
            <v>Objímka HOBBY 6 (158-165mm) KPL</v>
          </cell>
          <cell r="K2934" t="str">
            <v>Colier tip HOBBY 6 (158-165mm) KPL</v>
          </cell>
          <cell r="L2934" t="str">
            <v>(PL)ITB-KOT-2018/0744 wydanie 2 27/03/2020; (HU)A-101/2016 18/11/2021; (SK)SK TP-19/0004-verzia 02 23/03/2022; (RO)AT 017-05-4053-2024 28/02/2024</v>
          </cell>
          <cell r="M2934" t="str">
            <v>(PL)01/2020 30/05/2023; (HU)02/2021 18/11/2021; (SK)01/2022 23/03/2022; (RO)01/2024 28/02/2024</v>
          </cell>
          <cell r="N2934" t="str">
            <v>B</v>
          </cell>
          <cell r="O2934" t="str">
            <v>-</v>
          </cell>
          <cell r="P2934" t="str">
            <v>-</v>
          </cell>
          <cell r="Q2934" t="str">
            <v>-</v>
          </cell>
          <cell r="R2934" t="str">
            <v>15</v>
          </cell>
          <cell r="S2934" t="str">
            <v/>
          </cell>
          <cell r="T2934" t="str">
            <v>THALE sp. z o.o. sp.k.</v>
          </cell>
          <cell r="U2934" t="str">
            <v>11-041 Olsztyn, Poland, Wilimowo 2, Poland</v>
          </cell>
          <cell r="V2934" t="str">
            <v>ocynk galwaniczny</v>
          </cell>
          <cell r="W2934" t="str">
            <v>HUPG-6 KPL</v>
          </cell>
        </row>
        <row r="2935">
          <cell r="A2935">
            <v>27449</v>
          </cell>
          <cell r="B2935" t="str">
            <v>80120112010</v>
          </cell>
          <cell r="C2935" t="str">
            <v>UPZD-114 KPL OBEJMA DUO 114 (114-122MM) KPL</v>
          </cell>
          <cell r="D2935" t="str">
            <v>5907754262607</v>
          </cell>
          <cell r="E2935" t="str">
            <v>25</v>
          </cell>
          <cell r="F2935" t="str">
            <v xml:space="preserve"> Obejma DUO 114 (114-122mm) KPL</v>
          </cell>
          <cell r="G2935" t="str">
            <v xml:space="preserve"> Pipe clamp DUO 114 (114-122mm) KPL</v>
          </cell>
          <cell r="H2935" t="str">
            <v xml:space="preserve"> Csőbilincs DUO 114 (114-122mm) KPL</v>
          </cell>
          <cell r="I2935" t="str">
            <v xml:space="preserve"> Laikiklis DUO 114 (114-122mm) KPL</v>
          </cell>
          <cell r="J2935" t="str">
            <v>Objímka DUO 114 (114-122mm) KPL</v>
          </cell>
          <cell r="K2935" t="str">
            <v xml:space="preserve"> Coliere tip DUO 114 (114-122mm) KPL</v>
          </cell>
          <cell r="L2935" t="str">
            <v>(PL)ITB-KOT-2018/0744 wydanie 2 27/03/2020; (SK)SK TP-19/0004-verzia 02 23/03/2022; (RO)AT 017-05-4053-2024 28/02/2024</v>
          </cell>
          <cell r="M2935" t="str">
            <v>(PL)01/2020 30/05/2023; (SK)01/2022 23/03/2022; (RO)01/2024 28/02/2024</v>
          </cell>
          <cell r="N2935" t="str">
            <v>B</v>
          </cell>
          <cell r="O2935" t="str">
            <v>-</v>
          </cell>
          <cell r="P2935" t="str">
            <v>-</v>
          </cell>
          <cell r="Q2935" t="str">
            <v>-</v>
          </cell>
          <cell r="R2935" t="str">
            <v>20</v>
          </cell>
          <cell r="S2935" t="str">
            <v/>
          </cell>
          <cell r="T2935" t="str">
            <v>THALE sp. z o.o. sp.k.</v>
          </cell>
          <cell r="U2935" t="str">
            <v>11-041 Olsztyn, Poland, Wilimowo 2, Poland</v>
          </cell>
          <cell r="V2935" t="str">
            <v>ocynk galwaniczny</v>
          </cell>
          <cell r="W2935" t="str">
            <v>UPZD-114 KPL</v>
          </cell>
        </row>
        <row r="2936">
          <cell r="A2936">
            <v>27450</v>
          </cell>
          <cell r="B2936" t="str">
            <v>80120112810</v>
          </cell>
          <cell r="C2936" t="str">
            <v>UPZD-125 KPL OBEJMA DUO 125 (123-131MM) KPL</v>
          </cell>
          <cell r="D2936" t="str">
            <v>5907754262614</v>
          </cell>
          <cell r="E2936" t="str">
            <v>25</v>
          </cell>
          <cell r="F2936" t="str">
            <v xml:space="preserve"> Obejma DUO 125 (123-131mm) KPL</v>
          </cell>
          <cell r="G2936" t="str">
            <v xml:space="preserve"> Pipe clamp DUO 125  (123-131mm) KPL</v>
          </cell>
          <cell r="H2936" t="str">
            <v xml:space="preserve"> Csőbilincs DUO 125 (123-131mm) KPL</v>
          </cell>
          <cell r="I2936" t="str">
            <v xml:space="preserve"> Laikiklis DUO 125  (123-131mm) KPL</v>
          </cell>
          <cell r="J2936" t="str">
            <v>Objímka DUO 125  (123-131mm) KPL</v>
          </cell>
          <cell r="K2936" t="str">
            <v xml:space="preserve"> Coliere tip DUO 125 (123-131mm) KPL</v>
          </cell>
          <cell r="L2936" t="str">
            <v>(PL)ITB-KOT-2018/0744 wydanie 2 27/03/2020; (SK)SK TP-19/0004-verzia 02 23/03/2022; (RO)AT 017-05-4053-2024 28/02/2024</v>
          </cell>
          <cell r="M2936" t="str">
            <v>(PL)01/2020 30/05/2023; (SK)01/2022 23/03/2022; (RO)01/2024 28/02/2024</v>
          </cell>
          <cell r="N2936" t="str">
            <v>B</v>
          </cell>
          <cell r="O2936" t="str">
            <v>-</v>
          </cell>
          <cell r="P2936" t="str">
            <v>-</v>
          </cell>
          <cell r="Q2936" t="str">
            <v>-</v>
          </cell>
          <cell r="R2936" t="str">
            <v>20</v>
          </cell>
          <cell r="S2936" t="str">
            <v/>
          </cell>
          <cell r="T2936" t="str">
            <v>THALE sp. z o.o. sp.k.</v>
          </cell>
          <cell r="U2936" t="str">
            <v>11-041 Olsztyn, Poland, Wilimowo 2, Poland</v>
          </cell>
          <cell r="V2936" t="str">
            <v>ocynk galwaniczny</v>
          </cell>
          <cell r="W2936" t="str">
            <v>UPZD-125 KPL</v>
          </cell>
        </row>
        <row r="2937">
          <cell r="A2937">
            <v>337</v>
          </cell>
          <cell r="B2937" t="str">
            <v>337</v>
          </cell>
          <cell r="C2937" t="str">
            <v>ZP-133 PĘTLA DO INSTALACJI TRYSKACZOWYCH 133</v>
          </cell>
          <cell r="D2937" t="str">
            <v>5907754206182</v>
          </cell>
          <cell r="L2937" t="str">
            <v>-</v>
          </cell>
          <cell r="M2937" t="str">
            <v>-</v>
          </cell>
          <cell r="N2937" t="str">
            <v>-</v>
          </cell>
          <cell r="O2937" t="str">
            <v>-</v>
          </cell>
          <cell r="P2937" t="str">
            <v>-</v>
          </cell>
          <cell r="Q2937" t="str">
            <v>-</v>
          </cell>
          <cell r="R2937" t="str">
            <v>0</v>
          </cell>
          <cell r="S2937" t="str">
            <v/>
          </cell>
          <cell r="T2937" t="str">
            <v>THALE sp. z o.o. sp.k.</v>
          </cell>
          <cell r="U2937" t="str">
            <v>11-041 Olsztyn, Poland, Wilimowo 2, Poland</v>
          </cell>
          <cell r="V2937" t="str">
            <v/>
          </cell>
        </row>
        <row r="2938">
          <cell r="A2938">
            <v>30930</v>
          </cell>
          <cell r="B2938" t="str">
            <v>80628012500</v>
          </cell>
          <cell r="C2938" t="str">
            <v>NKE125 KOŁNIERZ NIPRO ECG 125MM_x001F__x001F_</v>
          </cell>
          <cell r="D2938" t="str">
            <v>5907754268548</v>
          </cell>
          <cell r="E2938" t="str">
            <v>1</v>
          </cell>
          <cell r="F2938" t="str">
            <v>Kołnierz Nipro ECG 125mm</v>
          </cell>
          <cell r="G2938" t="str">
            <v>Nipro ECG Collar 125mm</v>
          </cell>
          <cell r="H2938" t="str">
            <v>Nipro gallér ECG 125mm</v>
          </cell>
          <cell r="I2938" t="str">
            <v>Nipro apykakl ECG 125mm</v>
          </cell>
          <cell r="J2938" t="str">
            <v>Príruba Nipro ECG 125mm</v>
          </cell>
          <cell r="K2938" t="str">
            <v>Guler Nipro ECG 125mm</v>
          </cell>
          <cell r="L2938" t="str">
            <v>(EU)ETA-22/0020 17/03/2022</v>
          </cell>
          <cell r="M2938" t="str">
            <v>(EU)DoP/03/E/2022 30/05/2023</v>
          </cell>
          <cell r="N2938" t="str">
            <v>-</v>
          </cell>
          <cell r="O2938" t="str">
            <v>CE</v>
          </cell>
          <cell r="P2938" t="str">
            <v>-</v>
          </cell>
          <cell r="Q2938" t="str">
            <v>-</v>
          </cell>
          <cell r="R2938" t="str">
            <v>22</v>
          </cell>
          <cell r="S2938" t="str">
            <v/>
          </cell>
          <cell r="T2938" t="str">
            <v>THALE sp. z o.o. sp.k.</v>
          </cell>
          <cell r="U2938" t="str">
            <v>11-041 Olsztyn, Poland, Wilimowo 2, Poland</v>
          </cell>
          <cell r="V2938" t="str">
            <v/>
          </cell>
          <cell r="W2938" t="str">
            <v>NKE125</v>
          </cell>
        </row>
        <row r="2939">
          <cell r="A2939">
            <v>34917</v>
          </cell>
          <cell r="B2939" t="str">
            <v>81101206000</v>
          </cell>
          <cell r="C2939" t="str">
            <v>LBT-6000 ZKL ZAWIESIE LINKOWE OTWORÓW PRZELOTOWYCH 6000MM</v>
          </cell>
          <cell r="D2939" t="str">
            <v>5907754261488</v>
          </cell>
          <cell r="E2939" t="str">
            <v>10</v>
          </cell>
          <cell r="F2939" t="str">
            <v>Zawiesie linkowe otworów przelotowych 6000mm</v>
          </cell>
          <cell r="G2939" t="str">
            <v>Wire rope suspension for through holes 6000mm</v>
          </cell>
          <cell r="H2939" t="str">
            <v>Drótkötél átmenő lyukakhoz 6000mm</v>
          </cell>
          <cell r="I2939" t="str">
            <v>Troselio pakabinimo sistema 6000mm</v>
          </cell>
          <cell r="J2939" t="str">
            <v>Drôtené lano k priechodným otvorom 6000mm</v>
          </cell>
          <cell r="K2939" t="str">
            <v>Cablu de o?el pentru foaie trapezoidală 6000mm</v>
          </cell>
          <cell r="L2939" t="str">
            <v>(PL)ITB-KOT-2020/1316 wydanie 1 02/06/2020; (SK)SK TP-19/0004-verzia 02 23/03/2022; (RO)AT 017-05-4053-2024 28/02/2024</v>
          </cell>
          <cell r="M2939" t="str">
            <v>(PL)02/2020 30/05/2023; (SK)01/2022 23/03/2022; (RO)01/2024 28/02/2024</v>
          </cell>
          <cell r="N2939" t="str">
            <v>B</v>
          </cell>
          <cell r="O2939" t="str">
            <v>-</v>
          </cell>
          <cell r="P2939" t="str">
            <v>-</v>
          </cell>
          <cell r="Q2939" t="str">
            <v>-</v>
          </cell>
          <cell r="R2939" t="str">
            <v>20</v>
          </cell>
          <cell r="S2939" t="str">
            <v/>
          </cell>
          <cell r="T2939" t="str">
            <v>THALE sp. z o.o. sp.k.</v>
          </cell>
          <cell r="U2939" t="str">
            <v>11-041 Olsztyn, Poland, Wilimowo 2, Poland</v>
          </cell>
          <cell r="V2939" t="str">
            <v>ocynk galwaniczny</v>
          </cell>
          <cell r="W2939" t="str">
            <v>LBT-6000 ZKL</v>
          </cell>
        </row>
        <row r="2940">
          <cell r="A2940">
            <v>27466</v>
          </cell>
          <cell r="B2940" t="str">
            <v>80120114410</v>
          </cell>
          <cell r="C2940" t="str">
            <v>UPZD-145 KPL OBEJMA DUO 145 (141-148MM) KPL</v>
          </cell>
          <cell r="D2940" t="str">
            <v>5907754262621</v>
          </cell>
          <cell r="E2940" t="str">
            <v>20</v>
          </cell>
          <cell r="F2940" t="str">
            <v xml:space="preserve"> Obejma DUO 145  (141-148mm) KPL</v>
          </cell>
          <cell r="G2940" t="str">
            <v xml:space="preserve"> Pipe clamp DUO 145  (141-148mm) KPL</v>
          </cell>
          <cell r="H2940" t="str">
            <v xml:space="preserve"> Csőbilincs DUO 145 (141-148mm) KPL</v>
          </cell>
          <cell r="I2940" t="str">
            <v xml:space="preserve"> Laikiklis DUO 145 (141-148mm) KPL</v>
          </cell>
          <cell r="J2940" t="str">
            <v>Objímka DUO 145 (141-148mm) KPL</v>
          </cell>
          <cell r="K2940" t="str">
            <v xml:space="preserve"> Coliere tip DUO 145 (141-148mm) KPL</v>
          </cell>
          <cell r="L2940" t="str">
            <v>(PL)ITB-KOT-2018/0744 wydanie 2 27/03/2020; (SK)SK TP-19/0004-verzia 02 23/03/2022; (RO)AT 017-05-4053-2024 28/02/2024</v>
          </cell>
          <cell r="M2940" t="str">
            <v>(PL)01/2020 30/05/2023; (SK)01/2022 23/03/2022; (RO)01/2024 28/02/2024</v>
          </cell>
          <cell r="N2940" t="str">
            <v>B</v>
          </cell>
          <cell r="O2940" t="str">
            <v>-</v>
          </cell>
          <cell r="P2940" t="str">
            <v>-</v>
          </cell>
          <cell r="Q2940" t="str">
            <v>-</v>
          </cell>
          <cell r="R2940" t="str">
            <v>20</v>
          </cell>
          <cell r="S2940" t="str">
            <v/>
          </cell>
          <cell r="T2940" t="str">
            <v>THALE sp. z o.o. sp.k.</v>
          </cell>
          <cell r="U2940" t="str">
            <v>11-041 Olsztyn, Poland, Wilimowo 2, Poland</v>
          </cell>
          <cell r="V2940" t="str">
            <v>ocynk galwaniczny</v>
          </cell>
          <cell r="W2940" t="str">
            <v>UPZD-145 KPL</v>
          </cell>
        </row>
        <row r="2941">
          <cell r="A2941">
            <v>25063</v>
          </cell>
          <cell r="B2941" t="str">
            <v/>
          </cell>
          <cell r="C2941" t="str">
            <v>HUPG-125 BK OBEJMA HOBBY 125 (125-133MM) BK</v>
          </cell>
          <cell r="D2941" t="str">
            <v/>
          </cell>
          <cell r="E2941" t="str">
            <v>25</v>
          </cell>
          <cell r="F2941" t="str">
            <v>Obejma HOBBY 125 (125-133mm) BK</v>
          </cell>
          <cell r="G2941" t="str">
            <v>Pipe clamp HOBBY 125 (125-133mm) BK</v>
          </cell>
          <cell r="H2941" t="str">
            <v>Csőbilincs HOBBY 125 (125-133mm) BK</v>
          </cell>
          <cell r="I2941" t="str">
            <v>Laikiklis HOBBY 125 (125-133mm) BK</v>
          </cell>
          <cell r="J2941" t="str">
            <v>Objímka HOBBY 125 (125-133mm) BK</v>
          </cell>
          <cell r="K2941" t="str">
            <v>Colier tip HOBBY 125 (125-133mm) BK</v>
          </cell>
          <cell r="L2941" t="str">
            <v>(PL)ITB-KOT-2018/0744 wydanie 2 27/03/2020; (HU)A-101/2016 18/11/2021; (SK)SK TP-19/0004-verzia 02 23/03/2022; (RO)AT 017-05-4053-2024 28/02/2024</v>
          </cell>
          <cell r="M2941" t="str">
            <v>(PL)01/2020 30/05/2023; (HU)02/2021 18/11/2021; (SK)01/2022 23/03/2022; (RO)01/2024 28/02/2024</v>
          </cell>
          <cell r="N2941" t="str">
            <v>B</v>
          </cell>
          <cell r="O2941" t="str">
            <v>-</v>
          </cell>
          <cell r="P2941" t="str">
            <v>-</v>
          </cell>
          <cell r="Q2941" t="str">
            <v>-</v>
          </cell>
          <cell r="R2941" t="str">
            <v>18</v>
          </cell>
          <cell r="S2941" t="str">
            <v/>
          </cell>
          <cell r="T2941" t="str">
            <v>THALE sp. z o.o. sp.k.</v>
          </cell>
          <cell r="U2941" t="str">
            <v>11-041 Olsztyn, Poland, Wilimowo 2, Poland</v>
          </cell>
          <cell r="V2941" t="str">
            <v>ocynk galwaniczny</v>
          </cell>
          <cell r="W2941" t="str">
            <v>HUPG-125 BK</v>
          </cell>
        </row>
        <row r="2942">
          <cell r="A2942">
            <v>7339</v>
          </cell>
          <cell r="B2942" t="str">
            <v>80240040600</v>
          </cell>
          <cell r="C2942" t="str">
            <v>L4-406 OBEJMA CHŁODU L4 (406MM) GR. IZOL. 50MM</v>
          </cell>
          <cell r="D2942" t="str">
            <v>5907754222663</v>
          </cell>
          <cell r="E2942" t="str">
            <v>1</v>
          </cell>
          <cell r="F2942" t="str">
            <v>Obejma chłodu L4 (406mm) gr. izol. 50mm</v>
          </cell>
          <cell r="G2942" t="str">
            <v>Thermal insulation clamp L4 (406mm) 50mm</v>
          </cell>
          <cell r="H2942" t="str">
            <v>Hőszigetelt csőbilincs L4 (406mm) 50mm</v>
          </cell>
          <cell r="I2942" t="str">
            <v>Laikiklis saldymo sistem L4 (406mm) izol. 50mm</v>
          </cell>
          <cell r="K2942" t="str">
            <v>Colier pentru L4 (406mm)  50mm</v>
          </cell>
          <cell r="L2942" t="str">
            <v>(SK)SK TP-19/0004-verzia 02 23/03/2022</v>
          </cell>
          <cell r="M2942" t="str">
            <v>(SK)01/2022 23/03/2022</v>
          </cell>
          <cell r="N2942" t="str">
            <v>-</v>
          </cell>
          <cell r="O2942" t="str">
            <v>-</v>
          </cell>
          <cell r="P2942" t="str">
            <v>-</v>
          </cell>
          <cell r="Q2942" t="str">
            <v>-</v>
          </cell>
          <cell r="R2942" t="str">
            <v>0</v>
          </cell>
          <cell r="S2942" t="str">
            <v/>
          </cell>
          <cell r="T2942" t="str">
            <v>THALE sp. z o.o. sp.k.</v>
          </cell>
          <cell r="U2942" t="str">
            <v>11-041 Olsztyn, Poland, Wilimowo 2, Poland</v>
          </cell>
          <cell r="V2942" t="str">
            <v>ocynk galwaniczny</v>
          </cell>
          <cell r="W2942" t="str">
            <v>L4-406</v>
          </cell>
        </row>
        <row r="2943">
          <cell r="A2943">
            <v>26092</v>
          </cell>
          <cell r="B2943" t="str">
            <v>81281000000</v>
          </cell>
          <cell r="C2943" t="str">
            <v>SW P1 ŚCISK KANAŁÓW</v>
          </cell>
          <cell r="D2943" t="str">
            <v>5907754259393</v>
          </cell>
          <cell r="E2943" t="str">
            <v>200</v>
          </cell>
          <cell r="F2943" t="str">
            <v>Ścisk kanałów P1</v>
          </cell>
          <cell r="G2943" t="str">
            <v>Ventilation Duct G Clamp P1</v>
          </cell>
          <cell r="H2943" t="str">
            <v>Légcsatorna peremszorító P1</v>
          </cell>
          <cell r="I2943" t="str">
            <v>Ortakiu spaustukas P1</v>
          </cell>
          <cell r="J2943" t="str">
            <v>Svorka VZT potrubia P1</v>
          </cell>
          <cell r="K2943" t="str">
            <v>Clema pentru marginea canalelor de ventilatie P1</v>
          </cell>
          <cell r="L2943" t="str">
            <v>(SK)SK TP-19/0004-verzia 02 23/03/2022; (RO)AT 017-05-4053-2024 28/02/2024</v>
          </cell>
          <cell r="M2943" t="str">
            <v>(SK)01/2022 23/03/2022; (RO)01/2024 28/02/2024</v>
          </cell>
          <cell r="N2943" t="str">
            <v>B</v>
          </cell>
          <cell r="O2943" t="str">
            <v>-</v>
          </cell>
          <cell r="P2943" t="str">
            <v>-</v>
          </cell>
          <cell r="Q2943" t="str">
            <v>-</v>
          </cell>
          <cell r="R2943" t="str">
            <v>15</v>
          </cell>
          <cell r="S2943" t="str">
            <v/>
          </cell>
          <cell r="T2943" t="str">
            <v>THALE sp. z o.o. sp.k.</v>
          </cell>
          <cell r="U2943" t="str">
            <v>11-041 Olsztyn, Poland, Wilimowo 2, Poland</v>
          </cell>
          <cell r="V2943" t="str">
            <v>ocynk galwaniczny</v>
          </cell>
          <cell r="W2943" t="str">
            <v>SW P1</v>
          </cell>
        </row>
        <row r="2944">
          <cell r="A2944">
            <v>10946</v>
          </cell>
          <cell r="B2944" t="str">
            <v/>
          </cell>
          <cell r="C2944" t="str">
            <v>SZ-MH2,5-2000 PROFIL MH2,5 2000MM</v>
          </cell>
          <cell r="D2944" t="str">
            <v/>
          </cell>
          <cell r="E2944" t="str">
            <v>1</v>
          </cell>
          <cell r="F2944" t="str">
            <v>Profil MH2,5 2000mm</v>
          </cell>
          <cell r="G2944" t="str">
            <v>Channel MH2,5 2000mm</v>
          </cell>
          <cell r="H2944" t="str">
            <v>Szerelősín MH2,5 2000mm</v>
          </cell>
          <cell r="I2944" t="str">
            <v>Profilis MH2,5 2000mm</v>
          </cell>
          <cell r="J2944" t="str">
            <v>Nosníky SZ-MH2,5 2000mm</v>
          </cell>
          <cell r="K2944" t="str">
            <v>Profil de montaj MH2,5 2000mm</v>
          </cell>
          <cell r="L2944" t="str">
            <v>(PL)ITB-KOT-2020/1562 wydanie 1 23/12/2020; (HU)A-101/2016 18/11/2021; (SK)SK TP-19/0004-verzia 02 23/03/2022; (RO)AT 017-05-4053-2024 28/02/2024</v>
          </cell>
          <cell r="M2944" t="str">
            <v>(PL)05/2020 30/05/2023; (HU)02/2021 18/11/2021; (SK)01/2022 23/03/2022; (RO)01/2024 28/02/2024</v>
          </cell>
          <cell r="N2944" t="str">
            <v>B</v>
          </cell>
          <cell r="O2944" t="str">
            <v>-</v>
          </cell>
          <cell r="P2944" t="str">
            <v>-</v>
          </cell>
          <cell r="Q2944" t="str">
            <v>-</v>
          </cell>
          <cell r="R2944" t="str">
            <v>15</v>
          </cell>
          <cell r="S2944" t="str">
            <v/>
          </cell>
          <cell r="T2944" t="str">
            <v>THALE sp. z o.o. sp.k.</v>
          </cell>
          <cell r="U2944" t="str">
            <v>11-041 Olsztyn, Poland, Wilimowo 2, Poland</v>
          </cell>
          <cell r="V2944" t="str">
            <v>ocynk galwaniczny</v>
          </cell>
          <cell r="W2944" t="str">
            <v>SZ-MH2,5-2000</v>
          </cell>
        </row>
        <row r="2945">
          <cell r="A2945">
            <v>30629</v>
          </cell>
          <cell r="B2945" t="str">
            <v>90000019717</v>
          </cell>
          <cell r="C2945" t="str">
            <v>Y-UPG-M-10 OBEJMA EXPERT 10 (10-11MM) BK  Z PIANKĄ</v>
          </cell>
          <cell r="D2945" t="str">
            <v>5907754267770</v>
          </cell>
          <cell r="E2945" t="str">
            <v>100</v>
          </cell>
          <cell r="G2945" t="str">
            <v>Pipe clamp EXPERT 10 (10-11mm) BK with foam</v>
          </cell>
          <cell r="L2945" t="str">
            <v>-</v>
          </cell>
          <cell r="M2945" t="str">
            <v>-</v>
          </cell>
          <cell r="N2945" t="str">
            <v>-</v>
          </cell>
          <cell r="O2945" t="str">
            <v>-</v>
          </cell>
          <cell r="P2945" t="str">
            <v>-</v>
          </cell>
          <cell r="Q2945" t="str">
            <v>-</v>
          </cell>
          <cell r="S2945" t="str">
            <v/>
          </cell>
          <cell r="T2945" t="str">
            <v>THALE sp. z o.o. sp.k.</v>
          </cell>
          <cell r="U2945" t="str">
            <v>11-041 Olsztyn, Poland, Wilimowo 2, Poland</v>
          </cell>
          <cell r="V2945" t="str">
            <v>ocynk galwaniczny</v>
          </cell>
          <cell r="W2945" t="str">
            <v>Y-UPG-M-10</v>
          </cell>
        </row>
        <row r="2946">
          <cell r="A2946">
            <v>35438</v>
          </cell>
          <cell r="B2946" t="str">
            <v>81410013000</v>
          </cell>
          <cell r="C2946" t="str">
            <v>TRSAK-M10 TULEJA ROZPOROWA TRSAK M10X40MM</v>
          </cell>
          <cell r="D2946" t="str">
            <v>5907754264403</v>
          </cell>
          <cell r="E2946" t="str">
            <v>50</v>
          </cell>
          <cell r="F2946" t="str">
            <v>Tuleja rozporowa TRSAK M10x40mm</v>
          </cell>
          <cell r="G2946" t="str">
            <v>Drop in anchor TRSAK M10x40mm</v>
          </cell>
          <cell r="H2946" t="str">
            <v>Feszítő dübel TRSAK M10x40mm</v>
          </cell>
          <cell r="I2946" t="str">
            <v>Ikalamas ankieris TRSAK M10x40mm</v>
          </cell>
          <cell r="J2946" t="str">
            <v>Úderová kotva TRSAK M10x40mm</v>
          </cell>
          <cell r="K2946" t="str">
            <v>Ancora ingropata din otel TRSAK M10x40mm</v>
          </cell>
          <cell r="L2946" t="str">
            <v>(EU)ETA 20/1288 11/06/2024; (EU)ETA 20/1289 17/05/2023</v>
          </cell>
          <cell r="M2946" t="str">
            <v>(EU)DoP/01/E/2024 11/06/2024; (EU)DoP/01/E/2023 01/06/2023</v>
          </cell>
          <cell r="N2946" t="str">
            <v>-</v>
          </cell>
          <cell r="O2946" t="str">
            <v>CE</v>
          </cell>
          <cell r="P2946" t="str">
            <v>-</v>
          </cell>
          <cell r="Q2946" t="str">
            <v>-</v>
          </cell>
          <cell r="R2946" t="str">
            <v>21</v>
          </cell>
          <cell r="S2946" t="str">
            <v/>
          </cell>
          <cell r="T2946" t="str">
            <v>THALE sp. z o.o. sp.k.</v>
          </cell>
          <cell r="U2946" t="str">
            <v>11-041 Olsztyn, Poland, Wilimowo 2, Poland</v>
          </cell>
          <cell r="V2946" t="str">
            <v>ocynk galwaniczny</v>
          </cell>
          <cell r="W2946" t="str">
            <v>TRSAK-M10</v>
          </cell>
        </row>
        <row r="2947">
          <cell r="A2947">
            <v>27467</v>
          </cell>
          <cell r="B2947" t="str">
            <v>80120115610</v>
          </cell>
          <cell r="C2947" t="str">
            <v>UPZD-150 KPL OBEJMA DUO 150 (149-157MM) KPL</v>
          </cell>
          <cell r="D2947" t="str">
            <v>5907754262645</v>
          </cell>
          <cell r="E2947" t="str">
            <v>10</v>
          </cell>
          <cell r="F2947" t="str">
            <v xml:space="preserve"> Obejma DUO 150 (149-157mm) KPL</v>
          </cell>
          <cell r="G2947" t="str">
            <v xml:space="preserve"> Pipe clamp DUO 150  (149-157mm) KPL</v>
          </cell>
          <cell r="H2947" t="str">
            <v xml:space="preserve"> Csőbilincs DUO 150 (149-157mm) KPL</v>
          </cell>
          <cell r="I2947" t="str">
            <v xml:space="preserve"> Laikiklis DUO 150 (149-157mm) KPL</v>
          </cell>
          <cell r="J2947" t="str">
            <v>Objímka DUO 150 (149-157mm) KPL</v>
          </cell>
          <cell r="K2947" t="str">
            <v xml:space="preserve"> Coliere tip DUO 150 (149-157mm) KPL</v>
          </cell>
          <cell r="L2947" t="str">
            <v>(PL)ITB-KOT-2018/0744 wydanie 2 27/03/2020; (SK)SK TP-19/0004-verzia 02 23/03/2022; (RO)AT 017-05-4053-2024 28/02/2024</v>
          </cell>
          <cell r="M2947" t="str">
            <v>(PL)01/2020 30/05/2023; (SK)01/2022 23/03/2022; (RO)01/2024 28/02/2024</v>
          </cell>
          <cell r="N2947" t="str">
            <v>B</v>
          </cell>
          <cell r="O2947" t="str">
            <v>-</v>
          </cell>
          <cell r="P2947" t="str">
            <v>-</v>
          </cell>
          <cell r="Q2947" t="str">
            <v>-</v>
          </cell>
          <cell r="R2947" t="str">
            <v>20</v>
          </cell>
          <cell r="S2947" t="str">
            <v/>
          </cell>
          <cell r="T2947" t="str">
            <v>THALE sp. z o.o. sp.k.</v>
          </cell>
          <cell r="U2947" t="str">
            <v>11-041 Olsztyn, Poland, Wilimowo 2, Poland</v>
          </cell>
          <cell r="V2947" t="str">
            <v>ocynk galwaniczny</v>
          </cell>
          <cell r="W2947" t="str">
            <v>UPZD-150 KPL</v>
          </cell>
        </row>
        <row r="2948">
          <cell r="A2948">
            <v>24478</v>
          </cell>
          <cell r="B2948" t="str">
            <v>80215035600</v>
          </cell>
          <cell r="C2948" t="str">
            <v>PX-50-356 OBEJMA CHŁODU PX-50 (356MM) GR. IZOL. 50 MM</v>
          </cell>
          <cell r="D2948" t="str">
            <v>5907754257382</v>
          </cell>
          <cell r="E2948" t="str">
            <v>1</v>
          </cell>
          <cell r="F2948" t="str">
            <v>Obejma chłodu PX-50 (356mm) gr. izol. 50 mm</v>
          </cell>
          <cell r="G2948" t="str">
            <v>Thermal insulation clamp PX-50 (356mm) 50 mm</v>
          </cell>
          <cell r="H2948" t="str">
            <v>Hőszigetelt csőbilincs PX-50 (356mm) 50 mm</v>
          </cell>
          <cell r="I2948" t="str">
            <v>Laikiklis saldymo sistem PX-50 (356mm) izol. 50 mm</v>
          </cell>
          <cell r="J2948" t="str">
            <v>Tepelne izolovaná objímka PX-50 (356mm) 50 mm</v>
          </cell>
          <cell r="K2948" t="str">
            <v>Colier pentru PX-50 (356mm) 50 mm</v>
          </cell>
          <cell r="L2948" t="str">
            <v>(PL)ITB-KOT-2020/1561 wydanie 1 15/12/2020; (SK)SK TP-19/0004-verzia 02 23/03/2022</v>
          </cell>
          <cell r="M2948" t="str">
            <v>(PL)04/2020 30/05/2023; (SK)01/2022 23/03/2022</v>
          </cell>
          <cell r="N2948" t="str">
            <v>B</v>
          </cell>
          <cell r="O2948" t="str">
            <v>-</v>
          </cell>
          <cell r="P2948" t="str">
            <v>-</v>
          </cell>
          <cell r="Q2948" t="str">
            <v>-</v>
          </cell>
          <cell r="R2948" t="str">
            <v>15</v>
          </cell>
          <cell r="S2948" t="str">
            <v/>
          </cell>
          <cell r="T2948" t="str">
            <v>THALE sp. z o.o. sp.k.</v>
          </cell>
          <cell r="U2948" t="str">
            <v>11-041 Olsztyn, Poland, Wilimowo 2, Poland</v>
          </cell>
          <cell r="V2948" t="str">
            <v/>
          </cell>
          <cell r="W2948" t="str">
            <v>PX-50-356</v>
          </cell>
        </row>
        <row r="2949">
          <cell r="A2949">
            <v>10491</v>
          </cell>
          <cell r="B2949" t="str">
            <v/>
          </cell>
          <cell r="C2949" t="str">
            <v>KB-M12-168 SKR KABŁĄK M12 168 SKR</v>
          </cell>
          <cell r="D2949" t="str">
            <v/>
          </cell>
          <cell r="E2949" t="str">
            <v>10</v>
          </cell>
          <cell r="F2949" t="str">
            <v>Kabłąk M12 168 SKR</v>
          </cell>
          <cell r="G2949" t="str">
            <v>U-bolt M12 168 SKR</v>
          </cell>
          <cell r="H2949" t="str">
            <v>Köracél kengyel M12 168 SKR</v>
          </cell>
          <cell r="I2949" t="str">
            <v>Kilpa M12 168 SKR</v>
          </cell>
          <cell r="J2949" t="str">
            <v>U-svorníky M12 168 SKR</v>
          </cell>
          <cell r="K2949" t="str">
            <v>Cabluri M12 168</v>
          </cell>
          <cell r="L2949" t="str">
            <v>(PL)ITB-KOT-2020/1561 wydanie 1 15/12/2020; (SK)SK TP-19/0004-verzia 02 23/03/2022; (RO)AT 017-05-4053-2024 28/02/2024</v>
          </cell>
          <cell r="M2949" t="str">
            <v>(PL)04/2020 30/05/2023; (SK)01/2022 23/03/2022; (RO)01/2024 28/02/2024</v>
          </cell>
          <cell r="N2949" t="str">
            <v>B</v>
          </cell>
          <cell r="O2949" t="str">
            <v>-</v>
          </cell>
          <cell r="P2949" t="str">
            <v>-</v>
          </cell>
          <cell r="Q2949" t="str">
            <v>-</v>
          </cell>
          <cell r="R2949" t="str">
            <v>15</v>
          </cell>
          <cell r="S2949" t="str">
            <v/>
          </cell>
          <cell r="T2949" t="str">
            <v>THALE sp. z o.o. sp.k.</v>
          </cell>
          <cell r="U2949" t="str">
            <v>11-041 Olsztyn, Poland, Wilimowo 2, Poland</v>
          </cell>
          <cell r="V2949" t="str">
            <v>ocynk galwaniczny</v>
          </cell>
          <cell r="W2949" t="str">
            <v>KB-M12-168 SKR</v>
          </cell>
        </row>
        <row r="2950">
          <cell r="A2950">
            <v>27691</v>
          </cell>
          <cell r="B2950" t="str">
            <v>89000027691</v>
          </cell>
          <cell r="C2950" t="str">
            <v>HUPC-125 OBEJMA CHŁODU 125</v>
          </cell>
          <cell r="D2950" t="str">
            <v>5907754265608</v>
          </cell>
          <cell r="E2950" t="str">
            <v>25</v>
          </cell>
          <cell r="F2950" t="str">
            <v>Obejma chłodu 125</v>
          </cell>
          <cell r="G2950" t="str">
            <v>Thermal insulation clamp 125</v>
          </cell>
          <cell r="H2950" t="str">
            <v>Hőszigetelt csőbilincs 125</v>
          </cell>
          <cell r="I2950" t="str">
            <v>Laikiklis saldymo sistem 125</v>
          </cell>
          <cell r="K2950" t="str">
            <v>Colier pentru 125</v>
          </cell>
          <cell r="L2950" t="str">
            <v>-</v>
          </cell>
          <cell r="M2950" t="str">
            <v>-</v>
          </cell>
          <cell r="N2950" t="str">
            <v>-</v>
          </cell>
          <cell r="O2950" t="str">
            <v>-</v>
          </cell>
          <cell r="P2950" t="str">
            <v>-</v>
          </cell>
          <cell r="Q2950" t="str">
            <v>-</v>
          </cell>
          <cell r="R2950" t="str">
            <v>0</v>
          </cell>
          <cell r="S2950" t="str">
            <v/>
          </cell>
          <cell r="T2950" t="str">
            <v>THALE sp. z o.o. sp.k.</v>
          </cell>
          <cell r="U2950" t="str">
            <v>11-041 Olsztyn, Poland, Wilimowo 2, Poland</v>
          </cell>
          <cell r="V2950" t="str">
            <v>ocynk galwaniczny</v>
          </cell>
          <cell r="W2950" t="str">
            <v>HUPC-125</v>
          </cell>
        </row>
        <row r="2951">
          <cell r="A2951">
            <v>30528</v>
          </cell>
          <cell r="B2951" t="str">
            <v>80571001002</v>
          </cell>
          <cell r="C2951" t="str">
            <v>N-WT-M10 WIESZAK BLACH TRAPEZOWYCH M10</v>
          </cell>
          <cell r="D2951" t="str">
            <v>5907754267732</v>
          </cell>
          <cell r="E2951" t="str">
            <v>50</v>
          </cell>
          <cell r="F2951" t="str">
            <v>Wieszak blach trapezowych M10</v>
          </cell>
          <cell r="G2951" t="str">
            <v>Trapeze hanger M10</v>
          </cell>
          <cell r="H2951" t="str">
            <v>Trapézlemez függesztő M10</v>
          </cell>
          <cell r="I2951" t="str">
            <v>Pakaba prie profiliotos skardos M10</v>
          </cell>
          <cell r="J2951" t="str">
            <v>Záves na trapézový plech M10</v>
          </cell>
          <cell r="K2951" t="str">
            <v>Carlig pentru table trapezoidale M10</v>
          </cell>
          <cell r="L2951" t="str">
            <v>(PL)ITB-KOT-2020/1561 wydanie 1 15/12/2020; (HU)A-101/2016 18/11/2021; (SK)SK TP-19/0004-verzia 02 23/03/2022; (RO)AT 017-05-4053-2024 28/02/2024</v>
          </cell>
          <cell r="M2951" t="str">
            <v>(PL)04/2020 30/05/2023; (HU)02/2021 18/11/2021; (SK)01/2022 23/03/2022; (RO)01/2024 28/02/2024</v>
          </cell>
          <cell r="N2951" t="str">
            <v>B</v>
          </cell>
          <cell r="O2951" t="str">
            <v>-</v>
          </cell>
          <cell r="P2951" t="str">
            <v>-</v>
          </cell>
          <cell r="Q2951" t="str">
            <v>-</v>
          </cell>
          <cell r="R2951" t="str">
            <v>15</v>
          </cell>
          <cell r="S2951" t="str">
            <v/>
          </cell>
          <cell r="T2951" t="str">
            <v>THALE sp. z o.o. sp.k.</v>
          </cell>
          <cell r="U2951" t="str">
            <v>11-041 Olsztyn, Poland, Wilimowo 2, Poland</v>
          </cell>
          <cell r="V2951" t="str">
            <v>pasywacja</v>
          </cell>
          <cell r="W2951" t="str">
            <v>N-WT-M10</v>
          </cell>
        </row>
        <row r="2952">
          <cell r="A2952">
            <v>27374</v>
          </cell>
          <cell r="B2952" t="str">
            <v>80110213320</v>
          </cell>
          <cell r="C2952" t="str">
            <v>HUPG-5 SKR OBEJMA HOBBY 5 (133-140MM) SKR</v>
          </cell>
          <cell r="D2952" t="str">
            <v>5907754262270</v>
          </cell>
          <cell r="E2952" t="str">
            <v>20</v>
          </cell>
          <cell r="F2952" t="str">
            <v>Obejma HOBBY 5 (133-140MM) SKR</v>
          </cell>
          <cell r="G2952" t="str">
            <v>Pipe clamp HOBBY 5 (133-140MM) SKR</v>
          </cell>
          <cell r="H2952" t="str">
            <v>Csobilincs HOBBY 5 (133-140MM) SKR</v>
          </cell>
          <cell r="I2952" t="str">
            <v>Laikiklis HOBBY 5 (133-140MM) SKR</v>
          </cell>
          <cell r="J2952" t="str">
            <v>Objímka HOBBY  5 (133-140mm) SKR</v>
          </cell>
          <cell r="K2952" t="str">
            <v>Colier tip HOBBY 5 (133-140MM) SKR</v>
          </cell>
          <cell r="L2952" t="str">
            <v>(PL)ITB-KOT-2018/0744 wydanie 2 27/03/2020; (HU)A-101/2016 18/11/2021; (SK)SK TP-19/0004-verzia 02 23/03/2022; (RO)AT 017-05-4053-2024 28/02/2024</v>
          </cell>
          <cell r="M2952" t="str">
            <v>(PL)01/2020 30/05/2023; (HU)02/2021 18/11/2021; (SK)01/2022 23/03/2022; (RO)01/2024 28/02/2024</v>
          </cell>
          <cell r="N2952" t="str">
            <v>B</v>
          </cell>
          <cell r="O2952" t="str">
            <v>-</v>
          </cell>
          <cell r="P2952" t="str">
            <v>-</v>
          </cell>
          <cell r="Q2952" t="str">
            <v>-</v>
          </cell>
          <cell r="R2952" t="str">
            <v>15</v>
          </cell>
          <cell r="S2952" t="str">
            <v/>
          </cell>
          <cell r="T2952" t="str">
            <v>THALE sp. z o.o. sp.k.</v>
          </cell>
          <cell r="U2952" t="str">
            <v>11-041 Olsztyn, Poland, Wilimowo 2, Poland</v>
          </cell>
          <cell r="V2952" t="str">
            <v>ocynk galwaniczny</v>
          </cell>
          <cell r="W2952" t="str">
            <v>HUPG-5 SKR</v>
          </cell>
        </row>
        <row r="2953">
          <cell r="A2953">
            <v>30637</v>
          </cell>
          <cell r="B2953" t="str">
            <v>80511080600</v>
          </cell>
          <cell r="C2953" t="str">
            <v>ZP2M8 PĘTLA TRYSKACZOWA ZP 2 M8 (57-64MM) KPL</v>
          </cell>
          <cell r="D2953" t="str">
            <v>5907754267947</v>
          </cell>
          <cell r="E2953" t="str">
            <v>50</v>
          </cell>
          <cell r="F2953" t="str">
            <v>Pętla tryskaczowa ZP M8 2 (57-64mm) KPL</v>
          </cell>
          <cell r="G2953" t="str">
            <v>Sprinkler pipe loop ZP M8 2 (57-64mm) KPL</v>
          </cell>
          <cell r="H2953" t="str">
            <v>Sprinkler körtebilincs ZP M8 2 (57-64MM) KPL</v>
          </cell>
          <cell r="I2953" t="str">
            <v>Sprinklerio kilpa ZP M8 2 (57-64mm) KPL</v>
          </cell>
          <cell r="K2953" t="str">
            <v>Bucla pentru sprinklere ZP M8 2 (57-64mm) KPL</v>
          </cell>
          <cell r="L2953" t="str">
            <v>-</v>
          </cell>
          <cell r="M2953" t="str">
            <v>-</v>
          </cell>
          <cell r="N2953" t="str">
            <v>-</v>
          </cell>
          <cell r="O2953" t="str">
            <v>-</v>
          </cell>
          <cell r="P2953" t="str">
            <v>-</v>
          </cell>
          <cell r="Q2953" t="str">
            <v>-</v>
          </cell>
          <cell r="R2953" t="str">
            <v>0</v>
          </cell>
          <cell r="S2953" t="str">
            <v/>
          </cell>
          <cell r="T2953" t="str">
            <v>THALE sp. z o.o. sp.k.</v>
          </cell>
          <cell r="U2953" t="str">
            <v>11-041 Olsztyn, Poland, Wilimowo 2, Poland</v>
          </cell>
          <cell r="V2953" t="str">
            <v>ocynk galwaniczny</v>
          </cell>
          <cell r="W2953" t="str">
            <v>ZP2M8</v>
          </cell>
        </row>
        <row r="2954">
          <cell r="A2954">
            <v>31045</v>
          </cell>
          <cell r="B2954" t="str">
            <v>80320108911</v>
          </cell>
          <cell r="C2954" t="str">
            <v>OGPSF80M20 OBEJMA PSF 80 (89-91MM) M20 OGNIOWA</v>
          </cell>
          <cell r="D2954" t="str">
            <v>5907754269200</v>
          </cell>
          <cell r="E2954" t="str">
            <v>1</v>
          </cell>
          <cell r="F2954" t="str">
            <v>Obejma PSF 80 (88-92mm )M20</v>
          </cell>
          <cell r="G2954" t="str">
            <v>Heavy duty pipe clamp PSF 80 (88-92mm )M20</v>
          </cell>
          <cell r="H2954" t="str">
            <v>Fixpont bilincs PSF 80 (88-92mm )M20</v>
          </cell>
          <cell r="I2954" t="str">
            <v>Laikiklis PSF 80 (88-92mm )M20</v>
          </cell>
          <cell r="J2954" t="str">
            <v>Objímka pre pevné body PSF 80 (88-92mm )M20</v>
          </cell>
          <cell r="K2954" t="str">
            <v>Colier masive punct fix PSF 80 (88-92mm )M20</v>
          </cell>
          <cell r="L2954" t="str">
            <v>-</v>
          </cell>
          <cell r="M2954" t="str">
            <v>-</v>
          </cell>
          <cell r="N2954" t="str">
            <v>-</v>
          </cell>
          <cell r="O2954" t="str">
            <v>-</v>
          </cell>
          <cell r="P2954" t="str">
            <v>-</v>
          </cell>
          <cell r="Q2954" t="str">
            <v>-</v>
          </cell>
          <cell r="S2954" t="str">
            <v/>
          </cell>
          <cell r="T2954" t="str">
            <v>THALE sp. z o.o. sp.k.</v>
          </cell>
          <cell r="U2954" t="str">
            <v>11-041 Olsztyn, Poland, Wilimowo 2, Poland</v>
          </cell>
          <cell r="V2954" t="str">
            <v>ocynk ogniowy</v>
          </cell>
          <cell r="W2954" t="str">
            <v>OGPSF80M20</v>
          </cell>
        </row>
        <row r="2955">
          <cell r="A2955">
            <v>30651</v>
          </cell>
          <cell r="B2955" t="str">
            <v>80541002600</v>
          </cell>
          <cell r="C2955" t="str">
            <v>DN-3/4-PP OBEJMA MASYWNA DN 3/4 (24-28MM)</v>
          </cell>
          <cell r="D2955" t="str">
            <v>5907754267862</v>
          </cell>
          <cell r="E2955" t="str">
            <v>50</v>
          </cell>
          <cell r="F2955" t="str">
            <v>Obejma masywna DN 3/4 (24-28mm)</v>
          </cell>
          <cell r="G2955" t="str">
            <v>Solid pipe clamps DN 3/4 (24-28mm)</v>
          </cell>
          <cell r="H2955" t="str">
            <v>Nagy teherbírású csőbilincs DN 3/4 (24-28mm)</v>
          </cell>
          <cell r="I2955" t="str">
            <v>Masyvus laikiklis DN 3/4 (24-28mm)</v>
          </cell>
          <cell r="J2955" t="str">
            <v>Pevná rurková svorka DN 3/4 (24-28mm)</v>
          </cell>
          <cell r="K2955" t="str">
            <v>Colier masiv DN 3/4 (24-28mm)</v>
          </cell>
          <cell r="L2955" t="str">
            <v>(PL)ITB-KOT-2020/1561 wydanie 1 15/12/2020; (HU)A-101/2016 18/11/2021; (SK)SK TP-19/0004-verzia 02 23/03/2022; (RO)AT 017-05-4053-2024 28/02/2024</v>
          </cell>
          <cell r="M2955" t="str">
            <v>(PL)04/2020 30/05/2023; (HU)02/2021 18/11/2021; (SK)01/2022 23/03/2022; (RO)01/2024 28/02/2024</v>
          </cell>
          <cell r="N2955" t="str">
            <v>B</v>
          </cell>
          <cell r="O2955" t="str">
            <v>-</v>
          </cell>
          <cell r="P2955" t="str">
            <v>-</v>
          </cell>
          <cell r="Q2955" t="str">
            <v>-</v>
          </cell>
          <cell r="R2955" t="str">
            <v>15</v>
          </cell>
          <cell r="S2955" t="str">
            <v/>
          </cell>
          <cell r="T2955" t="str">
            <v>THALE sp. z o.o. sp.k.</v>
          </cell>
          <cell r="U2955" t="str">
            <v>11-041 Olsztyn, Poland, Wilimowo 2, Poland</v>
          </cell>
          <cell r="V2955" t="str">
            <v>ocynk galwaniczny</v>
          </cell>
          <cell r="W2955" t="str">
            <v>DN-3/4-PP</v>
          </cell>
        </row>
        <row r="2956">
          <cell r="A2956">
            <v>28245</v>
          </cell>
          <cell r="B2956" t="str">
            <v>80620122000</v>
          </cell>
          <cell r="C2956" t="str">
            <v>KO-S-200 KOŁNIERZ OGNIOCHRONNY SEGMENTOWY 200MM CE</v>
          </cell>
          <cell r="D2956" t="str">
            <v>5907754263000</v>
          </cell>
          <cell r="E2956" t="str">
            <v>1</v>
          </cell>
          <cell r="F2956" t="str">
            <v>Kołnierz ogniochronny segmentowy 200mm CE</v>
          </cell>
          <cell r="G2956" t="str">
            <v>Firestop pipe segmental collar 200mm CE</v>
          </cell>
          <cell r="H2956" t="str">
            <v>Szegmentális tűzgátló mandzsetta 200mm  CE</v>
          </cell>
          <cell r="I2956" t="str">
            <v>Priešgaisrine apkaba (segmentine) 200mm CE</v>
          </cell>
          <cell r="J2956" t="str">
            <v>Protipožiarna manžeta 200mm CE</v>
          </cell>
          <cell r="K2956" t="str">
            <v>Coliere segmentate pentru matari la foc 200mm CE</v>
          </cell>
          <cell r="L2956" t="str">
            <v>ETA-16/0189 z 2020</v>
          </cell>
          <cell r="M2956" t="str">
            <v>CARBO/009-21-12-2016 z dn. 17.04.2020</v>
          </cell>
          <cell r="N2956" t="str">
            <v>-</v>
          </cell>
          <cell r="O2956" t="str">
            <v>CE</v>
          </cell>
          <cell r="P2956" t="str">
            <v>-</v>
          </cell>
          <cell r="Q2956" t="str">
            <v>-</v>
          </cell>
          <cell r="R2956" t="str">
            <v>16</v>
          </cell>
          <cell r="S2956" t="str">
            <v/>
          </cell>
          <cell r="T2956" t="str">
            <v>THALE sp. z o.o. sp.k.</v>
          </cell>
          <cell r="U2956" t="str">
            <v>11-041 Olsztyn, Poland, Wilimowo 2, Poland</v>
          </cell>
          <cell r="V2956" t="str">
            <v/>
          </cell>
          <cell r="W2956" t="str">
            <v>KO-S-200</v>
          </cell>
        </row>
        <row r="2957">
          <cell r="A2957">
            <v>30656</v>
          </cell>
          <cell r="B2957" t="str">
            <v>80541003300</v>
          </cell>
          <cell r="C2957" t="str">
            <v>DN-1-PP OBEJMA MASYWNA DN 1 (32-34MM)</v>
          </cell>
          <cell r="D2957" t="str">
            <v>5907754267879</v>
          </cell>
          <cell r="E2957" t="str">
            <v>50</v>
          </cell>
          <cell r="F2957" t="str">
            <v>Obejma masywna DN 1 (32-34mm)</v>
          </cell>
          <cell r="G2957" t="str">
            <v>Solid pipe clamps DN 1 (32-34mm)</v>
          </cell>
          <cell r="H2957" t="str">
            <v>Nagy teherbírású csőbilincs DN 1 (32-34mm)</v>
          </cell>
          <cell r="I2957" t="str">
            <v>Masyvus laikiklis DN 1 (32-34mm)</v>
          </cell>
          <cell r="J2957" t="str">
            <v>Pevná rurková svorka DN 1 (32-34mm)</v>
          </cell>
          <cell r="K2957" t="str">
            <v>Colier masiv DN 1 (32-34mm)</v>
          </cell>
          <cell r="L2957" t="str">
            <v>(PL)ITB-KOT-2020/1561 wydanie 1 15/12/2020; (HU)A-101/2016 18/11/2021; (SK)SK TP-19/0004-verzia 02 23/03/2022; (RO)AT 017-05-4053-2024 28/02/2024</v>
          </cell>
          <cell r="M2957" t="str">
            <v>(PL)04/2020 30/05/2023; (HU)02/2021 18/11/2021; (SK)01/2022 23/03/2022; (RO)01/2024 28/02/2024</v>
          </cell>
          <cell r="N2957" t="str">
            <v>B</v>
          </cell>
          <cell r="O2957" t="str">
            <v>-</v>
          </cell>
          <cell r="P2957" t="str">
            <v>-</v>
          </cell>
          <cell r="Q2957" t="str">
            <v>-</v>
          </cell>
          <cell r="R2957" t="str">
            <v>15</v>
          </cell>
          <cell r="S2957" t="str">
            <v/>
          </cell>
          <cell r="T2957" t="str">
            <v>THALE sp. z o.o. sp.k.</v>
          </cell>
          <cell r="U2957" t="str">
            <v>11-041 Olsztyn, Poland, Wilimowo 2, Poland</v>
          </cell>
          <cell r="V2957" t="str">
            <v>ocynk galwaniczny</v>
          </cell>
          <cell r="W2957" t="str">
            <v>DN-1-PP</v>
          </cell>
        </row>
        <row r="2958">
          <cell r="A2958">
            <v>30660</v>
          </cell>
          <cell r="B2958" t="str">
            <v>80511110420</v>
          </cell>
          <cell r="C2958" t="str">
            <v>ZP11/4M10 PĘTLA TRYSKACZOWA ZP 11/4 M10 (42-45MM) KPL</v>
          </cell>
          <cell r="D2958" t="str">
            <v>5907754267961</v>
          </cell>
          <cell r="E2958" t="str">
            <v>50</v>
          </cell>
          <cell r="F2958" t="str">
            <v>Pętla tryskaczowa ZP M10 11/4 (42-45mm) KPL</v>
          </cell>
          <cell r="G2958" t="str">
            <v>Sprinkler pipe loop ZP M10 11/4 (42-45mm) KPL</v>
          </cell>
          <cell r="H2958" t="str">
            <v>Sprinkler körtebilincs ZP M10 11/4 (42-45MM) KPL</v>
          </cell>
          <cell r="I2958" t="str">
            <v>Sprinklerio kilpa ZP M10 11/4 (42-45mm) KPL</v>
          </cell>
          <cell r="K2958" t="str">
            <v>Bucla pentru sprinklere ZP M10 11/4 (42-45mm) KPL</v>
          </cell>
          <cell r="L2958" t="str">
            <v>-</v>
          </cell>
          <cell r="M2958" t="str">
            <v>-</v>
          </cell>
          <cell r="N2958" t="str">
            <v>-</v>
          </cell>
          <cell r="O2958" t="str">
            <v>-</v>
          </cell>
          <cell r="P2958" t="str">
            <v>-</v>
          </cell>
          <cell r="Q2958" t="str">
            <v>-</v>
          </cell>
          <cell r="R2958" t="str">
            <v>0</v>
          </cell>
          <cell r="S2958" t="str">
            <v/>
          </cell>
          <cell r="T2958" t="str">
            <v>THALE sp. z o.o. sp.k.</v>
          </cell>
          <cell r="U2958" t="str">
            <v>11-041 Olsztyn, Poland, Wilimowo 2, Poland</v>
          </cell>
          <cell r="V2958" t="str">
            <v>ocynk galwaniczny</v>
          </cell>
          <cell r="W2958" t="str">
            <v>ZP11/4M10</v>
          </cell>
        </row>
        <row r="2959">
          <cell r="A2959">
            <v>25601</v>
          </cell>
          <cell r="B2959" t="str">
            <v>80320116811</v>
          </cell>
          <cell r="C2959" t="str">
            <v>OG-PSF-160-M20 OBEJMA PSF 160 (164-170MM) M20</v>
          </cell>
          <cell r="D2959" t="str">
            <v>5907754258952</v>
          </cell>
          <cell r="E2959" t="str">
            <v>1</v>
          </cell>
          <cell r="F2959" t="str">
            <v>Obejma PSF 160 (164-170mm) M20</v>
          </cell>
          <cell r="G2959" t="str">
            <v>Heavy duty pipe clamp PSF 160 (164-170mm) M20</v>
          </cell>
          <cell r="H2959" t="str">
            <v>Fixpont bilincs PSF 160 (164-170mm) M20</v>
          </cell>
          <cell r="I2959" t="str">
            <v>Laikiklis PSF 160 (164-170mm) M20</v>
          </cell>
          <cell r="J2959" t="str">
            <v>Objímka pre pevné body PSF 160 (164-170mm) M20</v>
          </cell>
          <cell r="K2959" t="str">
            <v>Colier masive punct fix PSF 160 (164-170mm) M20</v>
          </cell>
          <cell r="L2959" t="str">
            <v>(PL)ITB-KOT-2020/1561 wydanie 1 15/12/2020; (HU)A-101/2016 18/11/2021; (SK)SK TP-19/0004-verzia 02 23/03/2022; (RO)AT 017-05-4053-2024 28/02/2024</v>
          </cell>
          <cell r="M2959" t="str">
            <v>(PL)04/2020 30/05/2023; (HU)02/2021 18/11/2021; (SK)01/2022 23/03/2022; (RO)01/2024 28/02/2024</v>
          </cell>
          <cell r="N2959" t="str">
            <v>B</v>
          </cell>
          <cell r="O2959" t="str">
            <v>-</v>
          </cell>
          <cell r="P2959" t="str">
            <v>-</v>
          </cell>
          <cell r="Q2959" t="str">
            <v>-</v>
          </cell>
          <cell r="R2959" t="str">
            <v>15</v>
          </cell>
          <cell r="S2959" t="str">
            <v/>
          </cell>
          <cell r="T2959" t="str">
            <v>THALE sp. z o.o. sp.k.</v>
          </cell>
          <cell r="U2959" t="str">
            <v>11-041 Olsztyn, Poland, Wilimowo 2, Poland</v>
          </cell>
          <cell r="V2959" t="str">
            <v>ocynk ogniowy</v>
          </cell>
          <cell r="W2959" t="str">
            <v>OG-PSF-160-M20</v>
          </cell>
        </row>
        <row r="2960">
          <cell r="A2960">
            <v>19141</v>
          </cell>
          <cell r="B2960" t="str">
            <v>89030002815</v>
          </cell>
          <cell r="C2960" t="str">
            <v>PCD-28 KPL OBEJMA PODWÓJNA TWORZYWOWA 28 (28MM) KPL</v>
          </cell>
          <cell r="D2960" t="str">
            <v>5907754224445</v>
          </cell>
          <cell r="E2960" t="str">
            <v>50</v>
          </cell>
          <cell r="F2960" t="str">
            <v>Obejma podwójna tworzywowa 28 (28mm) KPL</v>
          </cell>
          <cell r="G2960" t="str">
            <v>Double pipe clip 28 (28mm) KPL</v>
          </cell>
          <cell r="H2960" t="str">
            <v>Dupla műanyag rögzítőbilincs 28 (28mm) KPL</v>
          </cell>
          <cell r="I2960" t="str">
            <v>Dvigubas plastikinis laikiklis28 (28mm) KPL</v>
          </cell>
          <cell r="K2960" t="str">
            <v>Clema dubla tip PCS 28 (28mm) KPL</v>
          </cell>
          <cell r="L2960" t="str">
            <v>(HU)A-101/2016 18/11/2021; (SK)SK TP-19/0004-verzia 02 23/03/2022; (RO)AT 017-05-4053-2024 28/02/2024</v>
          </cell>
          <cell r="M2960" t="str">
            <v>(HU)02/2021 18/11/2021; (SK)01/2022 23/03/2022; (RO)01/2024 28/02/2024</v>
          </cell>
          <cell r="N2960" t="str">
            <v>B</v>
          </cell>
          <cell r="O2960" t="str">
            <v>-</v>
          </cell>
          <cell r="P2960" t="str">
            <v>-</v>
          </cell>
          <cell r="Q2960" t="str">
            <v>-</v>
          </cell>
          <cell r="R2960" t="str">
            <v>14</v>
          </cell>
          <cell r="S2960" t="str">
            <v/>
          </cell>
          <cell r="T2960" t="str">
            <v>POLSKA</v>
          </cell>
          <cell r="U2960" t="str">
            <v xml:space="preserve">, </v>
          </cell>
          <cell r="V2960" t="str">
            <v/>
          </cell>
          <cell r="W2960" t="str">
            <v>PCD-28 KPL</v>
          </cell>
        </row>
        <row r="2961">
          <cell r="A2961">
            <v>30692</v>
          </cell>
          <cell r="B2961" t="str">
            <v>80511121330</v>
          </cell>
          <cell r="C2961" t="str">
            <v>ZP133M12 PĘTLA TRYSKACZOWA ZP 133 M12 (133-134MM) KPL</v>
          </cell>
          <cell r="D2961" t="str">
            <v>5907754268012</v>
          </cell>
          <cell r="E2961" t="str">
            <v>10</v>
          </cell>
          <cell r="F2961" t="str">
            <v>Pętla tryskaczowa ZP M12 133 (133-134mm) KPL</v>
          </cell>
          <cell r="G2961" t="str">
            <v>Sprinkler pipe loop ZP M12 133 (133-134mm) KPL</v>
          </cell>
          <cell r="H2961" t="str">
            <v>Sprinkler körtebilincs ZP M12 133 (133-134MM) KPL</v>
          </cell>
          <cell r="I2961" t="str">
            <v>Sprinklerio kilpa ZP M12 133 (133-134mm) KPL</v>
          </cell>
          <cell r="K2961" t="str">
            <v>Bucla pentru sprinklere ZP M12 133 (133-134mm) KPL</v>
          </cell>
          <cell r="L2961" t="str">
            <v>-</v>
          </cell>
          <cell r="M2961" t="str">
            <v>-</v>
          </cell>
          <cell r="N2961" t="str">
            <v>-</v>
          </cell>
          <cell r="O2961" t="str">
            <v>-</v>
          </cell>
          <cell r="P2961" t="str">
            <v>-</v>
          </cell>
          <cell r="Q2961" t="str">
            <v>-</v>
          </cell>
          <cell r="R2961" t="str">
            <v>0</v>
          </cell>
          <cell r="S2961" t="str">
            <v/>
          </cell>
          <cell r="T2961" t="str">
            <v>THALE sp. z o.o. sp.k.</v>
          </cell>
          <cell r="U2961" t="str">
            <v>11-041 Olsztyn, Poland, Wilimowo 2, Poland</v>
          </cell>
          <cell r="V2961" t="str">
            <v>ocynk galwaniczny</v>
          </cell>
          <cell r="W2961" t="str">
            <v>ZP133M12</v>
          </cell>
        </row>
        <row r="2962">
          <cell r="A2962">
            <v>30204</v>
          </cell>
          <cell r="B2962" t="str">
            <v>81470141000</v>
          </cell>
          <cell r="C2962" t="str">
            <v>M14X1000 PRĘT GWINTOWANY M14X1000MM</v>
          </cell>
          <cell r="D2962" t="str">
            <v>5907754204379</v>
          </cell>
          <cell r="E2962" t="str">
            <v>20</v>
          </cell>
          <cell r="F2962" t="str">
            <v>Pręt gwintowany M14x1000mm</v>
          </cell>
          <cell r="G2962" t="str">
            <v>Threaded rod M14x1000mm</v>
          </cell>
          <cell r="H2962" t="str">
            <v>Menetesszár M14x1000mm</v>
          </cell>
          <cell r="I2962" t="str">
            <v>Srieginis strypas  M14x1000mm</v>
          </cell>
          <cell r="J2962" t="str">
            <v>Závitová tyč M14x1000mm</v>
          </cell>
          <cell r="K2962" t="str">
            <v>Tije filetate M14x1000mm</v>
          </cell>
          <cell r="L2962" t="str">
            <v>(PL)ITB-KOT-2020/1562 wydanie 1 23/12/2020; (SK)SK TP-19/0004-verzia 02 23/03/2022; (RO)AT 017-05-4053-2024 28/02/2024</v>
          </cell>
          <cell r="M2962" t="str">
            <v>(PL)05/2020 30/05/2023; (SK)01/2022 23/03/2022; (RO)01/2024 28/02/2024</v>
          </cell>
          <cell r="N2962" t="str">
            <v>B</v>
          </cell>
          <cell r="O2962" t="str">
            <v>-</v>
          </cell>
          <cell r="P2962" t="str">
            <v>-</v>
          </cell>
          <cell r="Q2962" t="str">
            <v>-</v>
          </cell>
          <cell r="R2962" t="str">
            <v>15</v>
          </cell>
          <cell r="S2962" t="str">
            <v/>
          </cell>
          <cell r="T2962" t="str">
            <v>THALE sp. z o.o. sp.k.</v>
          </cell>
          <cell r="U2962" t="str">
            <v>11-041 Olsztyn, Poland, Wilimowo 2, Poland</v>
          </cell>
          <cell r="V2962" t="str">
            <v>ocynk galwaniczny</v>
          </cell>
          <cell r="W2962" t="str">
            <v>M14X1000</v>
          </cell>
        </row>
        <row r="2963">
          <cell r="A2963">
            <v>28674</v>
          </cell>
          <cell r="B2963" t="str">
            <v>80310113960</v>
          </cell>
          <cell r="C2963" t="str">
            <v>PST-225-M20 OBEJMA PST 225 (222-228MM) M20</v>
          </cell>
          <cell r="D2963" t="str">
            <v>5907754264342</v>
          </cell>
          <cell r="E2963" t="str">
            <v>1</v>
          </cell>
          <cell r="F2963" t="str">
            <v>Obejma PST 225 (222-228mm) M20</v>
          </cell>
          <cell r="G2963" t="str">
            <v>Heavy duty pipe clamp PST 225 (222-228mm) M20</v>
          </cell>
          <cell r="H2963" t="str">
            <v>Fixpont bilincs PST 225 (222-228mm) M20</v>
          </cell>
          <cell r="I2963" t="str">
            <v>Laikiklis PST  225 (222-228mm) M20</v>
          </cell>
          <cell r="J2963" t="str">
            <v>Objímka pre pevné body PST 225 (222-228mm) M20</v>
          </cell>
          <cell r="K2963" t="str">
            <v>Colier masive punct fix PST 225 (222-228mm) M20</v>
          </cell>
          <cell r="L2963" t="str">
            <v>-</v>
          </cell>
          <cell r="M2963" t="str">
            <v>-</v>
          </cell>
          <cell r="N2963" t="str">
            <v>-</v>
          </cell>
          <cell r="O2963" t="str">
            <v>-</v>
          </cell>
          <cell r="P2963" t="str">
            <v>-</v>
          </cell>
          <cell r="Q2963" t="str">
            <v>-</v>
          </cell>
          <cell r="R2963" t="str">
            <v>0</v>
          </cell>
          <cell r="S2963" t="str">
            <v/>
          </cell>
          <cell r="T2963" t="str">
            <v>THALE sp. z o.o. sp.k.</v>
          </cell>
          <cell r="U2963" t="str">
            <v>11-041 Olsztyn, Poland, Wilimowo 2, Poland</v>
          </cell>
          <cell r="V2963" t="str">
            <v>ocynk galwaniczny</v>
          </cell>
          <cell r="W2963" t="str">
            <v>PST-225-M20</v>
          </cell>
        </row>
        <row r="2964">
          <cell r="A2964">
            <v>30701</v>
          </cell>
          <cell r="B2964" t="str">
            <v>80510131390</v>
          </cell>
          <cell r="C2964" t="str">
            <v>ZP5M12 PĘTLA TRYSKACZOWA ZP 5 M12 (139-140MM) KPL</v>
          </cell>
          <cell r="D2964" t="str">
            <v>5907754268029</v>
          </cell>
          <cell r="E2964" t="str">
            <v>10</v>
          </cell>
          <cell r="F2964" t="str">
            <v>Pętla tryskaczowa ZP M12 5 (139-140mm) KPL</v>
          </cell>
          <cell r="G2964" t="str">
            <v>Sprinkler pipe loop ZP M12 5 (139-140mm) KPL</v>
          </cell>
          <cell r="H2964" t="str">
            <v>Sprinkler körtebilincs ZP M12 5 (139-140MM) KPL</v>
          </cell>
          <cell r="I2964" t="str">
            <v>Sprinklerio kilpa ZP M12 5 (139-140mm) KPL</v>
          </cell>
          <cell r="K2964" t="str">
            <v>Bucla pentru sprinklere ZP M12 5 (139-140mm) KPL</v>
          </cell>
          <cell r="L2964" t="str">
            <v>-</v>
          </cell>
          <cell r="M2964" t="str">
            <v>-</v>
          </cell>
          <cell r="N2964" t="str">
            <v>-</v>
          </cell>
          <cell r="O2964" t="str">
            <v>-</v>
          </cell>
          <cell r="P2964" t="str">
            <v>-</v>
          </cell>
          <cell r="Q2964" t="str">
            <v>-</v>
          </cell>
          <cell r="R2964" t="str">
            <v>0</v>
          </cell>
          <cell r="S2964" t="str">
            <v/>
          </cell>
          <cell r="T2964" t="str">
            <v>THALE sp. z o.o. sp.k.</v>
          </cell>
          <cell r="U2964" t="str">
            <v>11-041 Olsztyn, Poland, Wilimowo 2, Poland</v>
          </cell>
          <cell r="V2964" t="str">
            <v>ocynk galwaniczny</v>
          </cell>
          <cell r="W2964" t="str">
            <v>ZP5M12</v>
          </cell>
        </row>
        <row r="2965">
          <cell r="A2965">
            <v>30723</v>
          </cell>
          <cell r="B2965" t="str">
            <v>80541012000</v>
          </cell>
          <cell r="C2965" t="str">
            <v>DN-120-PP OBEJMA MASYWNA DN 120 (115-124MM)</v>
          </cell>
          <cell r="D2965" t="str">
            <v>5907754267923</v>
          </cell>
          <cell r="E2965" t="str">
            <v>10</v>
          </cell>
          <cell r="F2965" t="str">
            <v>Obejma masywna DN 120 (115-124mm)</v>
          </cell>
          <cell r="G2965" t="str">
            <v>Solid pipe clamps DN 120 (115-124mm)</v>
          </cell>
          <cell r="H2965" t="str">
            <v>Nagy teherbírású csőbilincs DN 120 (115-124mm)</v>
          </cell>
          <cell r="I2965" t="str">
            <v>Masyvus laikiklis DN 120 (115-124mm)</v>
          </cell>
          <cell r="J2965" t="str">
            <v>Pevná rurková svorka DN 120 (115-124mm)</v>
          </cell>
          <cell r="K2965" t="str">
            <v>Colier masiv DN 120 (115-124mm)</v>
          </cell>
          <cell r="L2965" t="str">
            <v>(PL)ITB-KOT-2020/1561 wydanie 1 15/12/2020; (HU)A-101/2016 18/11/2021; (SK)SK TP-19/0004-verzia 02 23/03/2022; (RO)AT 017-05-4053-2024 28/02/2024</v>
          </cell>
          <cell r="M2965" t="str">
            <v>(PL)04/2020 30/05/2023; (HU)02/2021 18/11/2021; (SK)01/2022 23/03/2022; (RO)01/2024 28/02/2024</v>
          </cell>
          <cell r="N2965" t="str">
            <v>B</v>
          </cell>
          <cell r="O2965" t="str">
            <v>-</v>
          </cell>
          <cell r="P2965" t="str">
            <v>-</v>
          </cell>
          <cell r="Q2965" t="str">
            <v>-</v>
          </cell>
          <cell r="R2965" t="str">
            <v>15</v>
          </cell>
          <cell r="S2965" t="str">
            <v/>
          </cell>
          <cell r="T2965" t="str">
            <v>THALE sp. z o.o. sp.k.</v>
          </cell>
          <cell r="U2965" t="str">
            <v>11-041 Olsztyn, Poland, Wilimowo 2, Poland</v>
          </cell>
          <cell r="V2965" t="str">
            <v>ocynk galwaniczny</v>
          </cell>
          <cell r="W2965" t="str">
            <v>DN-120-PP</v>
          </cell>
        </row>
        <row r="2966">
          <cell r="A2966">
            <v>12340</v>
          </cell>
          <cell r="B2966" t="str">
            <v/>
          </cell>
          <cell r="C2966" t="str">
            <v>SS90-A2,0-250 KONSOLA A OBRÓCONA 90 250MM</v>
          </cell>
          <cell r="D2966" t="str">
            <v/>
          </cell>
          <cell r="E2966" t="str">
            <v>1</v>
          </cell>
          <cell r="F2966" t="str">
            <v>Konsola A obrócona 90 250mm</v>
          </cell>
          <cell r="G2966" t="str">
            <v>Vertical cantilever arm A 250mm</v>
          </cell>
          <cell r="H2966" t="str">
            <v>Kereszti sínkonzol A 250mm</v>
          </cell>
          <cell r="I2966" t="str">
            <v>Konsole A pasukta 90 250mm</v>
          </cell>
          <cell r="J2966" t="str">
            <v>Kolmá montážna konzola SS90-A2,0 250mm</v>
          </cell>
          <cell r="K2966" t="str">
            <v>Brat consola verticala A 250mm</v>
          </cell>
          <cell r="L2966" t="str">
            <v>(PL)ITB-KOT-2020/1562 wydanie 1 23/12/2020; (HU)A-101/2016 18/11/2021; (SK)SK TP-19/0004-verzia 02 23/03/2022; (RO)AT 017-05-4053-2024 28/02/2024</v>
          </cell>
          <cell r="M2966" t="str">
            <v>(PL)05/2020 30/05/2023; (HU)02/2021 18/11/2021; (SK)01/2022 23/03/2022; (RO)01/2024 28/02/2024</v>
          </cell>
          <cell r="N2966" t="str">
            <v>B</v>
          </cell>
          <cell r="O2966" t="str">
            <v>-</v>
          </cell>
          <cell r="P2966" t="str">
            <v>-</v>
          </cell>
          <cell r="Q2966" t="str">
            <v>-</v>
          </cell>
          <cell r="R2966" t="str">
            <v>15</v>
          </cell>
          <cell r="S2966" t="str">
            <v/>
          </cell>
          <cell r="T2966" t="str">
            <v>THALE sp. z o.o. sp.k.</v>
          </cell>
          <cell r="U2966" t="str">
            <v>11-041 Olsztyn, Poland, Wilimowo 2, Poland</v>
          </cell>
          <cell r="V2966" t="str">
            <v>ocynk galwaniczny</v>
          </cell>
          <cell r="W2966" t="str">
            <v>SS90-A2,0-250</v>
          </cell>
        </row>
        <row r="2967">
          <cell r="A2967">
            <v>12842</v>
          </cell>
          <cell r="B2967" t="str">
            <v>80540021900</v>
          </cell>
          <cell r="C2967" t="str">
            <v>DN-8-PP OBEJMA TRYSKACZOWA DN 8 (219-225MM)</v>
          </cell>
          <cell r="D2967" t="str">
            <v>5907754236554</v>
          </cell>
          <cell r="E2967" t="str">
            <v>5</v>
          </cell>
          <cell r="F2967" t="str">
            <v>Obejma tryskaczowa DN 8 (219-225mm)</v>
          </cell>
          <cell r="G2967" t="str">
            <v>Sprinkler pipe clamp 8 (219-225mm)</v>
          </cell>
          <cell r="H2967" t="str">
            <v>Sprinkler Csőbilincs 8 (219-225mm)</v>
          </cell>
          <cell r="I2967" t="str">
            <v>Laikiklis sprinklerinems sistem DN 8 (219-225mm)</v>
          </cell>
          <cell r="J2967" t="str">
            <v>Objímka pre sprinklery 8 (219-225mm)</v>
          </cell>
          <cell r="K2967" t="str">
            <v>Colier pentru sprinklere 8 (219-225mm)</v>
          </cell>
          <cell r="L2967" t="str">
            <v>(PL)ITB-KOT-2020/1561 wydanie 1 15/12/2020; (HU)A-101/2016 18/11/2021; (SK)SK TP-19/0004-verzia 02 23/03/2022; (RO)AT 017-05-4053-2024 28/02/2024</v>
          </cell>
          <cell r="M2967" t="str">
            <v>(PL)04/2020 30/05/2023; (HU)02/2021 18/11/2021; (SK)01/2022 23/03/2022; (RO)01/2024 28/02/2024</v>
          </cell>
          <cell r="N2967" t="str">
            <v>B</v>
          </cell>
          <cell r="O2967" t="str">
            <v>-</v>
          </cell>
          <cell r="P2967" t="str">
            <v>-</v>
          </cell>
          <cell r="Q2967" t="str">
            <v>-</v>
          </cell>
          <cell r="R2967" t="str">
            <v>15</v>
          </cell>
          <cell r="S2967" t="str">
            <v/>
          </cell>
          <cell r="T2967" t="str">
            <v>THALE sp. z o.o. sp.k.</v>
          </cell>
          <cell r="U2967" t="str">
            <v>11-041 Olsztyn, Poland, Wilimowo 2, Poland</v>
          </cell>
          <cell r="V2967" t="str">
            <v>ocynk galwaniczny</v>
          </cell>
          <cell r="W2967" t="str">
            <v>DN-8-PP</v>
          </cell>
        </row>
        <row r="2968">
          <cell r="A2968">
            <v>9747</v>
          </cell>
          <cell r="B2968" t="str">
            <v>80130101002</v>
          </cell>
          <cell r="C2968" t="str">
            <v>N-UPZ-10 BK OBEJMA EXPERT 10 (10-11MM) BK</v>
          </cell>
          <cell r="D2968" t="str">
            <v>5907754229136</v>
          </cell>
          <cell r="E2968" t="str">
            <v>50</v>
          </cell>
          <cell r="F2968" t="str">
            <v>Obejma EXPERT 10 (10-11mm) BK</v>
          </cell>
          <cell r="G2968" t="str">
            <v>Pipe clamp EXPERT 10 (10-11mm) BK</v>
          </cell>
          <cell r="H2968" t="str">
            <v>Csőbilincs EXPERT 10 (10-11mm) BK</v>
          </cell>
          <cell r="I2968" t="str">
            <v>Laikiklis Expert 10 (10-11mm) BK</v>
          </cell>
          <cell r="K2968" t="str">
            <v>Colier tip  EXPERT 10 (10-11mm) BK</v>
          </cell>
          <cell r="L2968" t="str">
            <v>(PL)ITB-KOT-2020/1561 wydanie 1 15/12/2020; (HU)A-101/2016 18/11/2021; (SK)SK TP-19/0004-verzia 02 23/03/2022; (RO)AT 017-05-4053-2024 28/02/2024</v>
          </cell>
          <cell r="M2968" t="str">
            <v>(PL)04/2020 30/05/2023; (HU)02/2021 18/11/2021; (SK)01/2022 23/03/2022; (RO)01/2024 28/02/2024</v>
          </cell>
          <cell r="N2968" t="str">
            <v>B</v>
          </cell>
          <cell r="O2968" t="str">
            <v>-</v>
          </cell>
          <cell r="P2968" t="str">
            <v>-</v>
          </cell>
          <cell r="Q2968" t="str">
            <v>-</v>
          </cell>
          <cell r="R2968" t="str">
            <v>15</v>
          </cell>
          <cell r="S2968" t="str">
            <v/>
          </cell>
          <cell r="T2968" t="str">
            <v>THALE sp. z o.o. sp.k.</v>
          </cell>
          <cell r="U2968" t="str">
            <v>11-041 Olsztyn, Poland, Wilimowo 2, Poland</v>
          </cell>
          <cell r="V2968" t="str">
            <v>pasywacja</v>
          </cell>
          <cell r="W2968" t="str">
            <v>N-UPZ-10 BK</v>
          </cell>
        </row>
        <row r="2969">
          <cell r="A2969">
            <v>30870</v>
          </cell>
          <cell r="B2969" t="str">
            <v/>
          </cell>
          <cell r="C2969" t="str">
            <v>VWC5 KLEMA WEWNĘTRZNA CZARNA 50 MM</v>
          </cell>
          <cell r="D2969" t="str">
            <v/>
          </cell>
          <cell r="E2969" t="str">
            <v>10</v>
          </cell>
          <cell r="F2969" t="str">
            <v>Klema wewnętrzna VWC czarna 50mm</v>
          </cell>
          <cell r="G2969" t="str">
            <v>Internal clamp VWC black 50mm</v>
          </cell>
          <cell r="H2969" t="str">
            <v>Belső bilincs VWC fekete 50mm</v>
          </cell>
          <cell r="I2969" t="str">
            <v>Vidinis spaustukas VWC juoda 50mm</v>
          </cell>
          <cell r="J2969" t="str">
            <v>Stredová svorka VWA  čierna 50mm</v>
          </cell>
          <cell r="K2969" t="str">
            <v>Clemă interioară VWC negru 50 mm</v>
          </cell>
          <cell r="L2969" t="str">
            <v>-</v>
          </cell>
          <cell r="M2969" t="str">
            <v>-</v>
          </cell>
          <cell r="N2969" t="str">
            <v>-</v>
          </cell>
          <cell r="O2969" t="str">
            <v>-</v>
          </cell>
          <cell r="P2969" t="str">
            <v>-</v>
          </cell>
          <cell r="Q2969" t="str">
            <v>-</v>
          </cell>
          <cell r="S2969" t="str">
            <v/>
          </cell>
          <cell r="T2969" t="str">
            <v>THALE sp. z o.o. sp.k.</v>
          </cell>
          <cell r="U2969" t="str">
            <v>11-041 Olsztyn, Poland, Wilimowo 2, Poland</v>
          </cell>
          <cell r="V2969" t="str">
            <v>anodowanie</v>
          </cell>
          <cell r="W2969" t="str">
            <v>VWC5</v>
          </cell>
        </row>
        <row r="2970">
          <cell r="A2970">
            <v>31053</v>
          </cell>
          <cell r="B2970" t="str">
            <v/>
          </cell>
          <cell r="C2970" t="str">
            <v>ZTQPANOFBAWA2000,2163,0</v>
          </cell>
          <cell r="D2970" t="str">
            <v/>
          </cell>
          <cell r="E2970" t="str">
            <v/>
          </cell>
          <cell r="L2970" t="str">
            <v>-</v>
          </cell>
          <cell r="M2970" t="str">
            <v>-</v>
          </cell>
          <cell r="N2970" t="str">
            <v>-</v>
          </cell>
          <cell r="O2970" t="str">
            <v>-</v>
          </cell>
          <cell r="P2970" t="str">
            <v>-</v>
          </cell>
          <cell r="Q2970" t="str">
            <v>-</v>
          </cell>
          <cell r="R2970" t="str">
            <v>0</v>
          </cell>
          <cell r="S2970" t="str">
            <v/>
          </cell>
          <cell r="T2970" t="str">
            <v>THALE sp. z o.o. sp.k.</v>
          </cell>
          <cell r="U2970" t="str">
            <v>11-041 Olsztyn, Poland, Wilimowo 2, Poland</v>
          </cell>
          <cell r="V2970" t="str">
            <v/>
          </cell>
        </row>
        <row r="2971">
          <cell r="A2971">
            <v>30881</v>
          </cell>
          <cell r="B2971" t="str">
            <v>90000030881</v>
          </cell>
          <cell r="C2971" t="str">
            <v>VNNS8 NAKRĘTKA SKOŚNA PROFILU MODUŁOWEGO M8</v>
          </cell>
          <cell r="D2971" t="str">
            <v/>
          </cell>
          <cell r="E2971" t="str">
            <v>60</v>
          </cell>
          <cell r="F2971" t="str">
            <v>Nakrętka skośna profilu modułowego M8</v>
          </cell>
          <cell r="G2971" t="str">
            <v>Skew nut of the modular profile M8</v>
          </cell>
          <cell r="H2971" t="str">
            <v>A moduláris profil ferde anyája M8</v>
          </cell>
          <cell r="I2971" t="str">
            <v>Pasvirusi veržl? modulinio profilio M8</v>
          </cell>
          <cell r="J2971" t="str">
            <v>Skosená matica M8 pre modulový profil</v>
          </cell>
          <cell r="K2971" t="str">
            <v>Piuli?ă oblică cu profil modular M8</v>
          </cell>
          <cell r="L2971" t="str">
            <v>-</v>
          </cell>
          <cell r="M2971" t="str">
            <v>-</v>
          </cell>
          <cell r="N2971" t="str">
            <v>-</v>
          </cell>
          <cell r="O2971" t="str">
            <v>-</v>
          </cell>
          <cell r="P2971" t="str">
            <v>-</v>
          </cell>
          <cell r="Q2971" t="str">
            <v>-</v>
          </cell>
          <cell r="S2971" t="str">
            <v/>
          </cell>
          <cell r="T2971" t="str">
            <v>THALE sp. z o.o. sp.k.</v>
          </cell>
          <cell r="U2971" t="str">
            <v>11-041 Olsztyn, Poland, Wilimowo 2, Poland</v>
          </cell>
          <cell r="V2971" t="str">
            <v>pasywacja</v>
          </cell>
          <cell r="W2971" t="str">
            <v>VNNS8</v>
          </cell>
        </row>
        <row r="2972">
          <cell r="A2972">
            <v>30754</v>
          </cell>
          <cell r="B2972" t="str">
            <v>80541027300</v>
          </cell>
          <cell r="C2972" t="str">
            <v>DN-10-PP OBEJMA MASYWNA DN 10 (267-273MM)</v>
          </cell>
          <cell r="D2972" t="str">
            <v>5907754268067</v>
          </cell>
          <cell r="E2972" t="str">
            <v>1</v>
          </cell>
          <cell r="F2972" t="str">
            <v>Obejma masywna DN 10 (267-273mm)</v>
          </cell>
          <cell r="G2972" t="str">
            <v>Solid pipe clamps DN 10 (267-273mm)</v>
          </cell>
          <cell r="H2972" t="str">
            <v>Nagy teherbírású csőbilincs DN 10 (267-273mm)</v>
          </cell>
          <cell r="I2972" t="str">
            <v>Masyvus laikiklis DN 10 (267-273mm)</v>
          </cell>
          <cell r="J2972" t="str">
            <v>Pevná rurková svorka DN 10 (267-273mm)</v>
          </cell>
          <cell r="K2972" t="str">
            <v>Colier masiv DN 10 (267-273mm)</v>
          </cell>
          <cell r="L2972" t="str">
            <v>(PL)ITB-KOT-2020/1561 wydanie 1 15/12/2020; (HU)A-101/2016 18/11/2021; (SK)SK TP-19/0004-verzia 02 23/03/2022; (RO)AT 017-05-4053-2024 28/02/2024</v>
          </cell>
          <cell r="M2972" t="str">
            <v>(PL)04/2020 30/05/2023; (HU)02/2021 18/11/2021; (SK)01/2022 23/03/2022; (RO)01/2024 28/02/2024</v>
          </cell>
          <cell r="N2972" t="str">
            <v>B</v>
          </cell>
          <cell r="O2972" t="str">
            <v>-</v>
          </cell>
          <cell r="P2972" t="str">
            <v>-</v>
          </cell>
          <cell r="Q2972" t="str">
            <v>-</v>
          </cell>
          <cell r="R2972" t="str">
            <v>15</v>
          </cell>
          <cell r="S2972" t="str">
            <v/>
          </cell>
          <cell r="T2972" t="str">
            <v>THALE sp. z o.o. sp.k.</v>
          </cell>
          <cell r="U2972" t="str">
            <v>11-041 Olsztyn, Poland, Wilimowo 2, Poland</v>
          </cell>
          <cell r="V2972" t="str">
            <v>ocynk galwaniczny</v>
          </cell>
          <cell r="W2972" t="str">
            <v>DN-10-PP</v>
          </cell>
        </row>
        <row r="2973">
          <cell r="A2973">
            <v>30730</v>
          </cell>
          <cell r="B2973" t="str">
            <v>80541013300</v>
          </cell>
          <cell r="C2973" t="str">
            <v>DN-133-PP OBEJMA MASYWNA DN 133 (128-136MM)</v>
          </cell>
          <cell r="D2973" t="str">
            <v>5907754268852</v>
          </cell>
          <cell r="E2973" t="str">
            <v>10</v>
          </cell>
          <cell r="F2973" t="str">
            <v>Obejma masywna DN 133 (128-136mm)</v>
          </cell>
          <cell r="G2973" t="str">
            <v>Solid pipe clamps DN 133 (128-136mm)</v>
          </cell>
          <cell r="H2973" t="str">
            <v>Nagy teherbírású csőbilincs DN 133 (128-136mm)</v>
          </cell>
          <cell r="I2973" t="str">
            <v>Masyvus laikiklis DN 133 (128-136mm)</v>
          </cell>
          <cell r="J2973" t="str">
            <v>Pevná rurková svorka DN 133 (128-136mm)</v>
          </cell>
          <cell r="K2973" t="str">
            <v>Colier masiv DN 133 (128-136mm)</v>
          </cell>
          <cell r="L2973" t="str">
            <v>(PL)ITB-KOT-2020/1561 wydanie 1 15/12/2020; (HU)A-101/2016 18/11/2021; (SK)SK TP-19/0004-verzia 02 23/03/2022; (RO)AT 017-05-4053-2024 28/02/2024</v>
          </cell>
          <cell r="M2973" t="str">
            <v>(PL)04/2020 30/05/2023; (HU)02/2021 18/11/2021; (SK)01/2022 23/03/2022; (RO)01/2024 28/02/2024</v>
          </cell>
          <cell r="N2973" t="str">
            <v>B</v>
          </cell>
          <cell r="O2973" t="str">
            <v>-</v>
          </cell>
          <cell r="P2973" t="str">
            <v>-</v>
          </cell>
          <cell r="Q2973" t="str">
            <v>-</v>
          </cell>
          <cell r="R2973" t="str">
            <v>15</v>
          </cell>
          <cell r="S2973" t="str">
            <v/>
          </cell>
          <cell r="T2973" t="str">
            <v>THALE sp. z o.o. sp.k.</v>
          </cell>
          <cell r="U2973" t="str">
            <v>11-041 Olsztyn, Poland, Wilimowo 2, Poland</v>
          </cell>
          <cell r="V2973" t="str">
            <v>ocynk galwaniczny</v>
          </cell>
          <cell r="W2973" t="str">
            <v>DN-133-PP</v>
          </cell>
        </row>
        <row r="2974">
          <cell r="A2974">
            <v>31062</v>
          </cell>
          <cell r="B2974" t="str">
            <v/>
          </cell>
          <cell r="C2974" t="str">
            <v>ZTQPANOFBAHA2000,147,0</v>
          </cell>
          <cell r="D2974" t="str">
            <v/>
          </cell>
          <cell r="E2974" t="str">
            <v/>
          </cell>
          <cell r="L2974" t="str">
            <v>-</v>
          </cell>
          <cell r="M2974" t="str">
            <v>-</v>
          </cell>
          <cell r="N2974" t="str">
            <v>-</v>
          </cell>
          <cell r="O2974" t="str">
            <v>-</v>
          </cell>
          <cell r="P2974" t="str">
            <v>-</v>
          </cell>
          <cell r="Q2974" t="str">
            <v>-</v>
          </cell>
          <cell r="R2974" t="str">
            <v>0</v>
          </cell>
          <cell r="S2974" t="str">
            <v/>
          </cell>
          <cell r="T2974" t="str">
            <v>THALE sp. z o.o. sp.k.</v>
          </cell>
          <cell r="U2974" t="str">
            <v>11-041 Olsztyn, Poland, Wilimowo 2, Poland</v>
          </cell>
          <cell r="V2974" t="str">
            <v/>
          </cell>
        </row>
        <row r="2975">
          <cell r="A2975">
            <v>31064</v>
          </cell>
          <cell r="B2975" t="str">
            <v/>
          </cell>
          <cell r="C2975" t="str">
            <v>ZTQPANOFBAMA3000,430,0</v>
          </cell>
          <cell r="D2975" t="str">
            <v/>
          </cell>
          <cell r="E2975" t="str">
            <v/>
          </cell>
          <cell r="L2975" t="str">
            <v>-</v>
          </cell>
          <cell r="M2975" t="str">
            <v>-</v>
          </cell>
          <cell r="N2975" t="str">
            <v>-</v>
          </cell>
          <cell r="O2975" t="str">
            <v>-</v>
          </cell>
          <cell r="P2975" t="str">
            <v>-</v>
          </cell>
          <cell r="Q2975" t="str">
            <v>-</v>
          </cell>
          <cell r="R2975" t="str">
            <v>0</v>
          </cell>
          <cell r="S2975" t="str">
            <v/>
          </cell>
          <cell r="T2975" t="str">
            <v>THALE sp. z o.o. sp.k.</v>
          </cell>
          <cell r="U2975" t="str">
            <v>11-041 Olsztyn, Poland, Wilimowo 2, Poland</v>
          </cell>
          <cell r="V2975" t="str">
            <v/>
          </cell>
        </row>
        <row r="2976">
          <cell r="A2976">
            <v>19039</v>
          </cell>
          <cell r="B2976" t="str">
            <v>81410006000</v>
          </cell>
          <cell r="C2976" t="str">
            <v>TRSA-M6 TULEJA ROZPOROWA TRSA M6X25MM</v>
          </cell>
          <cell r="D2976" t="str">
            <v>5907754204782</v>
          </cell>
          <cell r="E2976" t="str">
            <v>50</v>
          </cell>
          <cell r="F2976" t="str">
            <v>Tuleja rozporowa TRSA M6x25mm</v>
          </cell>
          <cell r="G2976" t="str">
            <v>Drop in anchor TRSA M6x25mm</v>
          </cell>
          <cell r="H2976" t="str">
            <v>Feszítő dübel TRSA M6x25mm</v>
          </cell>
          <cell r="I2976" t="str">
            <v>Ikalamas ankieris TRSA M6x25mm</v>
          </cell>
          <cell r="K2976" t="str">
            <v>Ancora Ingropata din otel TRSA M6x25mm</v>
          </cell>
          <cell r="L2976" t="str">
            <v>(EU)ETA-13/0584 18/01/2019</v>
          </cell>
          <cell r="M2976" t="str">
            <v>(EU)DoP-13/0584-R-DCA 18/01/2019</v>
          </cell>
          <cell r="N2976" t="str">
            <v>-</v>
          </cell>
          <cell r="O2976" t="str">
            <v>CE</v>
          </cell>
          <cell r="P2976" t="str">
            <v>-</v>
          </cell>
          <cell r="Q2976" t="str">
            <v>-</v>
          </cell>
          <cell r="R2976" t="str">
            <v>14</v>
          </cell>
          <cell r="S2976" t="str">
            <v/>
          </cell>
          <cell r="T2976" t="str">
            <v>UE</v>
          </cell>
          <cell r="U2976" t="str">
            <v>0, 0</v>
          </cell>
          <cell r="V2976" t="str">
            <v>ocynk galwaniczny</v>
          </cell>
          <cell r="W2976" t="str">
            <v>TRSA-M6</v>
          </cell>
        </row>
        <row r="2977">
          <cell r="A2977">
            <v>31067</v>
          </cell>
          <cell r="B2977" t="str">
            <v/>
          </cell>
          <cell r="C2977" t="str">
            <v>ZTQPANOFBAEA3000,100,0</v>
          </cell>
          <cell r="D2977" t="str">
            <v/>
          </cell>
          <cell r="E2977" t="str">
            <v/>
          </cell>
          <cell r="L2977" t="str">
            <v>-</v>
          </cell>
          <cell r="M2977" t="str">
            <v>-</v>
          </cell>
          <cell r="N2977" t="str">
            <v>-</v>
          </cell>
          <cell r="O2977" t="str">
            <v>-</v>
          </cell>
          <cell r="P2977" t="str">
            <v>-</v>
          </cell>
          <cell r="Q2977" t="str">
            <v>-</v>
          </cell>
          <cell r="R2977" t="str">
            <v>0</v>
          </cell>
          <cell r="S2977" t="str">
            <v/>
          </cell>
          <cell r="T2977" t="str">
            <v>THALE sp. z o.o. sp.k.</v>
          </cell>
          <cell r="U2977" t="str">
            <v>11-041 Olsztyn, Poland, Wilimowo 2, Poland</v>
          </cell>
          <cell r="V2977" t="str">
            <v/>
          </cell>
        </row>
        <row r="2978">
          <cell r="A2978">
            <v>30666</v>
          </cell>
          <cell r="B2978" t="str">
            <v>80541004200</v>
          </cell>
          <cell r="C2978" t="str">
            <v>DN-11/4-PP OBEJMA MASYWNA DN 11/4 (41-44MM)</v>
          </cell>
          <cell r="D2978" t="str">
            <v>5907754267886</v>
          </cell>
          <cell r="E2978" t="str">
            <v>50</v>
          </cell>
          <cell r="F2978" t="str">
            <v>Obejma masywna DN 11/4 (41-44mm)</v>
          </cell>
          <cell r="G2978" t="str">
            <v>Solid pipe clamps DN 11/4 (41-44mm)</v>
          </cell>
          <cell r="H2978" t="str">
            <v>Nagy teherbírású csőbilincs DN 11/4 (41-44mm)</v>
          </cell>
          <cell r="I2978" t="str">
            <v>Masyvus laikiklis DN 11/4 (41-44mm)</v>
          </cell>
          <cell r="J2978" t="str">
            <v>Pevná rurková svorka DN 11/4 (41-44mm)</v>
          </cell>
          <cell r="K2978" t="str">
            <v>Colier masiv DN 11/4 (41-44mm)</v>
          </cell>
          <cell r="L2978" t="str">
            <v>(PL)ITB-KOT-2020/1561 wydanie 1 15/12/2020; (HU)A-101/2016 18/11/2021; (SK)SK TP-19/0004-verzia 02 23/03/2022; (RO)AT 017-05-4053-2024 28/02/2024</v>
          </cell>
          <cell r="M2978" t="str">
            <v>(PL)04/2020 30/05/2023; (HU)02/2021 18/11/2021; (SK)01/2022 23/03/2022; (RO)01/2024 28/02/2024</v>
          </cell>
          <cell r="N2978" t="str">
            <v>B</v>
          </cell>
          <cell r="O2978" t="str">
            <v>-</v>
          </cell>
          <cell r="P2978" t="str">
            <v>-</v>
          </cell>
          <cell r="Q2978" t="str">
            <v>-</v>
          </cell>
          <cell r="R2978" t="str">
            <v>15</v>
          </cell>
          <cell r="S2978" t="str">
            <v/>
          </cell>
          <cell r="T2978" t="str">
            <v>THALE sp. z o.o. sp.k.</v>
          </cell>
          <cell r="U2978" t="str">
            <v>11-041 Olsztyn, Poland, Wilimowo 2, Poland</v>
          </cell>
          <cell r="V2978" t="str">
            <v>ocynk galwaniczny</v>
          </cell>
          <cell r="W2978" t="str">
            <v>DN-11/4-PP</v>
          </cell>
        </row>
        <row r="2979">
          <cell r="A2979">
            <v>31069</v>
          </cell>
          <cell r="B2979" t="str">
            <v/>
          </cell>
          <cell r="C2979" t="str">
            <v>ZTQKANOMDDB,6,0</v>
          </cell>
          <cell r="D2979" t="str">
            <v/>
          </cell>
          <cell r="E2979" t="str">
            <v/>
          </cell>
          <cell r="L2979" t="str">
            <v>-</v>
          </cell>
          <cell r="M2979" t="str">
            <v>-</v>
          </cell>
          <cell r="N2979" t="str">
            <v>-</v>
          </cell>
          <cell r="O2979" t="str">
            <v>-</v>
          </cell>
          <cell r="P2979" t="str">
            <v>-</v>
          </cell>
          <cell r="Q2979" t="str">
            <v>-</v>
          </cell>
          <cell r="R2979" t="str">
            <v>0</v>
          </cell>
          <cell r="S2979" t="str">
            <v/>
          </cell>
          <cell r="T2979" t="str">
            <v>THALE sp. z o.o. sp.k.</v>
          </cell>
          <cell r="U2979" t="str">
            <v>11-041 Olsztyn, Poland, Wilimowo 2, Poland</v>
          </cell>
          <cell r="V2979" t="str">
            <v/>
          </cell>
        </row>
        <row r="2980">
          <cell r="A2980">
            <v>30780</v>
          </cell>
          <cell r="B2980" t="str">
            <v>70116206010</v>
          </cell>
          <cell r="C2980" t="str">
            <v>WLK162 WIBROIZOLATOR WALCOWY</v>
          </cell>
          <cell r="D2980" t="str">
            <v>5907754268128</v>
          </cell>
          <cell r="E2980" t="str">
            <v>1</v>
          </cell>
          <cell r="F2980" t="str">
            <v>Wibroizolator walcowy</v>
          </cell>
          <cell r="G2980" t="str">
            <v>Vibro cylindrical insulator</v>
          </cell>
          <cell r="H2980" t="str">
            <v>Vibro szigetelő hengeres</v>
          </cell>
          <cell r="I2980" t="str">
            <v>Vibro cilindrinis izoliatorius</v>
          </cell>
          <cell r="J2980" t="str">
            <v>Valčekový izolátor vibrácií WLK162</v>
          </cell>
          <cell r="K2980" t="str">
            <v>Isolator cilindric vibro</v>
          </cell>
          <cell r="L2980" t="str">
            <v>-</v>
          </cell>
          <cell r="M2980" t="str">
            <v>-</v>
          </cell>
          <cell r="N2980" t="str">
            <v>-</v>
          </cell>
          <cell r="O2980" t="str">
            <v>-</v>
          </cell>
          <cell r="P2980" t="str">
            <v>-</v>
          </cell>
          <cell r="Q2980" t="str">
            <v>-</v>
          </cell>
          <cell r="S2980" t="str">
            <v/>
          </cell>
          <cell r="T2980" t="str">
            <v>THALE sp. z o.o. sp.k.</v>
          </cell>
          <cell r="U2980" t="str">
            <v>11-041 Olsztyn, Poland, Wilimowo 2, Poland</v>
          </cell>
          <cell r="V2980" t="str">
            <v/>
          </cell>
          <cell r="W2980" t="str">
            <v>WLK162</v>
          </cell>
        </row>
        <row r="2981">
          <cell r="A2981">
            <v>31063</v>
          </cell>
          <cell r="B2981" t="str">
            <v/>
          </cell>
          <cell r="C2981" t="str">
            <v>ZTQKANOKAF12X3000,20,0</v>
          </cell>
          <cell r="D2981" t="str">
            <v/>
          </cell>
          <cell r="E2981" t="str">
            <v/>
          </cell>
          <cell r="L2981" t="str">
            <v>-</v>
          </cell>
          <cell r="M2981" t="str">
            <v>-</v>
          </cell>
          <cell r="N2981" t="str">
            <v>-</v>
          </cell>
          <cell r="O2981" t="str">
            <v>-</v>
          </cell>
          <cell r="P2981" t="str">
            <v>-</v>
          </cell>
          <cell r="Q2981" t="str">
            <v>-</v>
          </cell>
          <cell r="R2981" t="str">
            <v>0</v>
          </cell>
          <cell r="S2981" t="str">
            <v/>
          </cell>
          <cell r="T2981" t="str">
            <v>THALE sp. z o.o. sp.k.</v>
          </cell>
          <cell r="U2981" t="str">
            <v>11-041 Olsztyn, Poland, Wilimowo 2, Poland</v>
          </cell>
          <cell r="V2981" t="str">
            <v/>
          </cell>
        </row>
        <row r="2982">
          <cell r="A2982">
            <v>31074</v>
          </cell>
          <cell r="B2982" t="str">
            <v/>
          </cell>
          <cell r="C2982" t="str">
            <v>ZTQKANODD302500,200,0</v>
          </cell>
          <cell r="D2982" t="str">
            <v/>
          </cell>
          <cell r="E2982" t="str">
            <v/>
          </cell>
          <cell r="L2982" t="str">
            <v>-</v>
          </cell>
          <cell r="M2982" t="str">
            <v>-</v>
          </cell>
          <cell r="N2982" t="str">
            <v>-</v>
          </cell>
          <cell r="O2982" t="str">
            <v>-</v>
          </cell>
          <cell r="P2982" t="str">
            <v>-</v>
          </cell>
          <cell r="Q2982" t="str">
            <v>-</v>
          </cell>
          <cell r="R2982" t="str">
            <v>0</v>
          </cell>
          <cell r="S2982" t="str">
            <v/>
          </cell>
          <cell r="T2982" t="str">
            <v>THALE sp. z o.o. sp.k.</v>
          </cell>
          <cell r="U2982" t="str">
            <v>11-041 Olsztyn, Poland, Wilimowo 2, Poland</v>
          </cell>
          <cell r="V2982" t="str">
            <v/>
          </cell>
        </row>
        <row r="2983">
          <cell r="A2983">
            <v>30771</v>
          </cell>
          <cell r="B2983" t="str">
            <v/>
          </cell>
          <cell r="C2983" t="str">
            <v>XP-SZ-MG2,0-2000 PROFIL MG2,0 2000MM</v>
          </cell>
          <cell r="D2983" t="str">
            <v/>
          </cell>
          <cell r="E2983" t="str">
            <v>1</v>
          </cell>
          <cell r="F2983" t="str">
            <v>Profil MG2,0 2000mm</v>
          </cell>
          <cell r="G2983" t="str">
            <v>Channel MG2,0 2000mm</v>
          </cell>
          <cell r="H2983" t="str">
            <v>Szerelősín MG2,0 2000mm</v>
          </cell>
          <cell r="I2983" t="str">
            <v>Profilis MG2,0 2000mm</v>
          </cell>
          <cell r="J2983" t="str">
            <v>Nosníky SZ-MG2,0 2000mm</v>
          </cell>
          <cell r="K2983" t="str">
            <v>Profil de montaj MG2,0 2000mm</v>
          </cell>
          <cell r="L2983" t="str">
            <v>(PL)ITB-KOT-2020/1562 wydanie 1 23/12/2020; (HU)A-101/2016 18/11/2021; (RO)AT 017-05-4053-2024 28/02/2024</v>
          </cell>
          <cell r="M2983" t="str">
            <v>(PL)05/2020 30/05/2023; (HU)02/2021 18/11/2021; (RO)01/2024 28/02/2024</v>
          </cell>
          <cell r="N2983" t="str">
            <v>B</v>
          </cell>
          <cell r="O2983" t="str">
            <v>-</v>
          </cell>
          <cell r="P2983" t="str">
            <v>-</v>
          </cell>
          <cell r="Q2983" t="str">
            <v>-</v>
          </cell>
          <cell r="R2983" t="str">
            <v>15</v>
          </cell>
          <cell r="S2983" t="str">
            <v/>
          </cell>
          <cell r="T2983" t="str">
            <v>THALE sp. z o.o. sp.k.</v>
          </cell>
          <cell r="U2983" t="str">
            <v>11-041 Olsztyn, Poland, Wilimowo 2, Poland</v>
          </cell>
          <cell r="V2983" t="str">
            <v>ocynk lamelarny</v>
          </cell>
          <cell r="W2983" t="str">
            <v>XP-SZ-MG2,0-2000</v>
          </cell>
        </row>
        <row r="2984">
          <cell r="A2984">
            <v>30743</v>
          </cell>
          <cell r="B2984" t="str">
            <v>80541016800</v>
          </cell>
          <cell r="C2984" t="str">
            <v>DN-6-PP OBEJMA MASYWNA DN 6 (167-173MM)</v>
          </cell>
          <cell r="D2984" t="str">
            <v>5907754268869</v>
          </cell>
          <cell r="E2984" t="str">
            <v>10</v>
          </cell>
          <cell r="F2984" t="str">
            <v>Obejma masywna DN 6 (167-173mm)</v>
          </cell>
          <cell r="G2984" t="str">
            <v>Solid pipe clamps DN 6 (167-173mm)</v>
          </cell>
          <cell r="H2984" t="str">
            <v>Nagy teherbírású csőbilincs DN 6 (167-173mm)</v>
          </cell>
          <cell r="I2984" t="str">
            <v>Masyvus laikiklis DN 6 (167-173mm)</v>
          </cell>
          <cell r="J2984" t="str">
            <v>Pevná rurková svorka DN 6 (167-173mm)</v>
          </cell>
          <cell r="K2984" t="str">
            <v>Colier masiv DN 6 (167-173mm)</v>
          </cell>
          <cell r="L2984" t="str">
            <v>(PL)ITB-KOT-2020/1561 wydanie 1 15/12/2020; (HU)A-101/2016 18/11/2021; (SK)SK TP-19/0004-verzia 02 23/03/2022; (RO)AT 017-05-4053-2024 28/02/2024</v>
          </cell>
          <cell r="M2984" t="str">
            <v>(PL)04/2020 30/05/2023; (HU)02/2021 18/11/2021; (SK)01/2022 23/03/2022; (RO)01/2024 28/02/2024</v>
          </cell>
          <cell r="N2984" t="str">
            <v>B</v>
          </cell>
          <cell r="O2984" t="str">
            <v>-</v>
          </cell>
          <cell r="P2984" t="str">
            <v>-</v>
          </cell>
          <cell r="Q2984" t="str">
            <v>-</v>
          </cell>
          <cell r="R2984" t="str">
            <v>15</v>
          </cell>
          <cell r="S2984" t="str">
            <v/>
          </cell>
          <cell r="T2984" t="str">
            <v>THALE sp. z o.o. sp.k.</v>
          </cell>
          <cell r="U2984" t="str">
            <v>11-041 Olsztyn, Poland, Wilimowo 2, Poland</v>
          </cell>
          <cell r="V2984" t="str">
            <v>ocynk galwaniczny</v>
          </cell>
          <cell r="W2984" t="str">
            <v>DN-6-PP</v>
          </cell>
        </row>
        <row r="2985">
          <cell r="A2985">
            <v>31076</v>
          </cell>
          <cell r="B2985" t="str">
            <v/>
          </cell>
          <cell r="C2985" t="str">
            <v>ZTQKANOAC,21600,0</v>
          </cell>
          <cell r="D2985" t="str">
            <v/>
          </cell>
          <cell r="E2985" t="str">
            <v/>
          </cell>
          <cell r="L2985" t="str">
            <v>-</v>
          </cell>
          <cell r="M2985" t="str">
            <v>-</v>
          </cell>
          <cell r="N2985" t="str">
            <v>-</v>
          </cell>
          <cell r="O2985" t="str">
            <v>-</v>
          </cell>
          <cell r="P2985" t="str">
            <v>-</v>
          </cell>
          <cell r="Q2985" t="str">
            <v>-</v>
          </cell>
          <cell r="R2985" t="str">
            <v>0</v>
          </cell>
          <cell r="S2985" t="str">
            <v/>
          </cell>
          <cell r="T2985" t="str">
            <v>THALE sp. z o.o. sp.k.</v>
          </cell>
          <cell r="U2985" t="str">
            <v>11-041 Olsztyn, Poland, Wilimowo 2, Poland</v>
          </cell>
          <cell r="V2985" t="str">
            <v/>
          </cell>
        </row>
        <row r="2986">
          <cell r="A2986">
            <v>31075</v>
          </cell>
          <cell r="B2986" t="str">
            <v/>
          </cell>
          <cell r="C2986" t="str">
            <v>ZTQPANOFBAHA3000,130,0</v>
          </cell>
          <cell r="D2986" t="str">
            <v/>
          </cell>
          <cell r="E2986" t="str">
            <v/>
          </cell>
          <cell r="L2986" t="str">
            <v>-</v>
          </cell>
          <cell r="M2986" t="str">
            <v>-</v>
          </cell>
          <cell r="N2986" t="str">
            <v>-</v>
          </cell>
          <cell r="O2986" t="str">
            <v>-</v>
          </cell>
          <cell r="P2986" t="str">
            <v>-</v>
          </cell>
          <cell r="Q2986" t="str">
            <v>-</v>
          </cell>
          <cell r="R2986" t="str">
            <v>0</v>
          </cell>
          <cell r="S2986" t="str">
            <v/>
          </cell>
          <cell r="T2986" t="str">
            <v>THALE sp. z o.o. sp.k.</v>
          </cell>
          <cell r="U2986" t="str">
            <v>11-041 Olsztyn, Poland, Wilimowo 2, Poland</v>
          </cell>
          <cell r="V2986" t="str">
            <v/>
          </cell>
        </row>
        <row r="2987">
          <cell r="A2987">
            <v>20145</v>
          </cell>
          <cell r="B2987" t="str">
            <v>80320120010</v>
          </cell>
          <cell r="C2987" t="str">
            <v>PSF-198/203-M20 OBEJMA PSF 198/203 (198-203MM) M20</v>
          </cell>
          <cell r="D2987" t="str">
            <v>5907754249394</v>
          </cell>
          <cell r="E2987" t="str">
            <v>1</v>
          </cell>
          <cell r="F2987" t="str">
            <v>Obejma PSF 198/203 (198-203mm) M20</v>
          </cell>
          <cell r="G2987" t="str">
            <v>Heavy duty pipe clamp PSF 198/203 (198-203mm) M20</v>
          </cell>
          <cell r="H2987" t="str">
            <v>Fixpont bilincs PSF 198/203 (198-203mm) M20</v>
          </cell>
          <cell r="I2987" t="str">
            <v>Laikiklis PSF 198/203 (198-203mm) M20</v>
          </cell>
          <cell r="J2987" t="str">
            <v>Objímka pre pevné body PSF 198/203 (198-203mm) M20</v>
          </cell>
          <cell r="K2987" t="str">
            <v>Colier masive punct fix PSF198/203 (198-203mm) M20</v>
          </cell>
          <cell r="L2987" t="str">
            <v>(PL)ITB-KOT-2018/0556 wydanie 2 30/06/2020; (HU)A-101/2016 18/11/2021; (SK)SK TP-19/0004-verzia 02 23/03/2022; (RO)AT 017-05-4053-2024 28/02/2024</v>
          </cell>
          <cell r="M2987" t="str">
            <v>(PL)03/2020 30/05/2023; (HU)02/2021 18/11/2021; (SK)01/2022 23/03/2022; (RO)01/2024 28/02/2024</v>
          </cell>
          <cell r="N2987" t="str">
            <v>B</v>
          </cell>
          <cell r="O2987" t="str">
            <v>-</v>
          </cell>
          <cell r="P2987" t="str">
            <v>-</v>
          </cell>
          <cell r="Q2987" t="str">
            <v>-</v>
          </cell>
          <cell r="R2987" t="str">
            <v>15</v>
          </cell>
          <cell r="S2987" t="str">
            <v/>
          </cell>
          <cell r="T2987" t="str">
            <v>THALE sp. z o.o. sp.k.</v>
          </cell>
          <cell r="U2987" t="str">
            <v>11-041 Olsztyn, Poland, Wilimowo 2, Poland</v>
          </cell>
          <cell r="V2987" t="str">
            <v>ocynk galwaniczny</v>
          </cell>
          <cell r="W2987" t="str">
            <v>PSF-198/203-M20</v>
          </cell>
        </row>
        <row r="2988">
          <cell r="A2988">
            <v>29171</v>
          </cell>
          <cell r="B2988" t="str">
            <v>80130114800</v>
          </cell>
          <cell r="C2988" t="str">
            <v>UPZ-11/2 BK OBEJMA EXPERT 11/2 (48-52MM) BK</v>
          </cell>
          <cell r="D2988" t="str">
            <v>5907754265257</v>
          </cell>
          <cell r="E2988" t="str">
            <v>50</v>
          </cell>
          <cell r="F2988" t="str">
            <v>Obejma EXPERT 11/2 (48-52mm) BK</v>
          </cell>
          <cell r="G2988" t="str">
            <v>Pipe clamp EXPERT 11/2 (48-52mm) BK</v>
          </cell>
          <cell r="H2988" t="str">
            <v>Csőbilincs EXPERT 11/2 (48-52mm) BK</v>
          </cell>
          <cell r="I2988" t="str">
            <v>Laikiklis EXPERT 11/2 (48-52mm) BK</v>
          </cell>
          <cell r="J2988" t="str">
            <v>Objímka EXPERT 11/2 (48-52mm) BK</v>
          </cell>
          <cell r="K2988" t="str">
            <v>Colier tip EXPERT 11/2 (48-52mm) BK</v>
          </cell>
          <cell r="L2988" t="str">
            <v>(PL)ITB-KOT-2018/0744 wydanie 2 27/03/2020</v>
          </cell>
          <cell r="M2988" t="str">
            <v>(PL)01/2020 30/05/2023</v>
          </cell>
          <cell r="N2988" t="str">
            <v>B</v>
          </cell>
          <cell r="O2988" t="str">
            <v>-</v>
          </cell>
          <cell r="P2988" t="str">
            <v>-</v>
          </cell>
          <cell r="Q2988" t="str">
            <v>-</v>
          </cell>
          <cell r="R2988" t="str">
            <v>18</v>
          </cell>
          <cell r="S2988" t="str">
            <v/>
          </cell>
          <cell r="T2988" t="str">
            <v>THALE sp. z o.o. sp.k.</v>
          </cell>
          <cell r="U2988" t="str">
            <v>11-041 Olsztyn, Poland, Wilimowo 2, Poland</v>
          </cell>
          <cell r="V2988" t="str">
            <v>ocynk galwaniczny</v>
          </cell>
          <cell r="W2988" t="str">
            <v>UPZ-11/2 BK</v>
          </cell>
        </row>
        <row r="2989">
          <cell r="A2989">
            <v>30724</v>
          </cell>
          <cell r="B2989" t="str">
            <v>81280000000</v>
          </cell>
          <cell r="C2989" t="str">
            <v>SW P3 ŚCISK KANAŁÓW</v>
          </cell>
          <cell r="D2989" t="str">
            <v>5907754201903</v>
          </cell>
          <cell r="E2989" t="str">
            <v>200</v>
          </cell>
          <cell r="F2989" t="str">
            <v>Ścisk kanałów</v>
          </cell>
          <cell r="G2989" t="str">
            <v>Ventilation Duct G Clamp</v>
          </cell>
          <cell r="H2989" t="str">
            <v>Légcsatorna peremszorító</v>
          </cell>
          <cell r="I2989" t="str">
            <v>Ortakiu spaustukas</v>
          </cell>
          <cell r="J2989" t="str">
            <v>Svorka VZT potrubia P3</v>
          </cell>
          <cell r="K2989" t="str">
            <v>Clema pentru marginea canalelor de ventilatie P3</v>
          </cell>
          <cell r="L2989" t="str">
            <v>(HU)A-101/2016 18/11/2021; (SK)SK TP-19/0004-verzia 02 23/03/2022; (RO)AT 017-05-4053-2024 28/02/2024</v>
          </cell>
          <cell r="M2989" t="str">
            <v>(HU)02/2021 18/11/2021; (SK)01/2022 23/03/2022; (RO)01/2024 28/02/2024</v>
          </cell>
          <cell r="N2989" t="str">
            <v>-</v>
          </cell>
          <cell r="O2989" t="str">
            <v>-</v>
          </cell>
          <cell r="P2989" t="str">
            <v>-</v>
          </cell>
          <cell r="Q2989" t="str">
            <v>-</v>
          </cell>
          <cell r="S2989" t="str">
            <v/>
          </cell>
          <cell r="T2989" t="str">
            <v>THALE sp. z o.o. sp.k.</v>
          </cell>
          <cell r="U2989" t="str">
            <v>11-041 Olsztyn, Poland, Wilimowo 2, Poland</v>
          </cell>
          <cell r="V2989" t="str">
            <v>ocynk galwaniczny</v>
          </cell>
          <cell r="W2989" t="str">
            <v>SW P3</v>
          </cell>
        </row>
        <row r="2990">
          <cell r="A2990">
            <v>15845</v>
          </cell>
          <cell r="B2990" t="str">
            <v>80841832530</v>
          </cell>
          <cell r="C2990" t="str">
            <v>N-SD-MF2,5-2000 PROFIL PODWÓJNY MF2,5 2000MM</v>
          </cell>
          <cell r="D2990" t="str">
            <v>5907754247260</v>
          </cell>
          <cell r="E2990" t="str">
            <v>1</v>
          </cell>
          <cell r="G2990" t="str">
            <v>Double channel MF2,5 2000mm</v>
          </cell>
          <cell r="L2990" t="str">
            <v>-</v>
          </cell>
          <cell r="M2990" t="str">
            <v>-</v>
          </cell>
          <cell r="N2990" t="str">
            <v>-</v>
          </cell>
          <cell r="O2990" t="str">
            <v>-</v>
          </cell>
          <cell r="P2990" t="str">
            <v>-</v>
          </cell>
          <cell r="Q2990" t="str">
            <v>-</v>
          </cell>
          <cell r="S2990" t="str">
            <v/>
          </cell>
          <cell r="T2990" t="str">
            <v>THALE sp. z o.o. sp.k.</v>
          </cell>
          <cell r="U2990" t="str">
            <v>11-041 Olsztyn, Poland, Wilimowo 2, Poland</v>
          </cell>
          <cell r="V2990" t="str">
            <v>pasywacja</v>
          </cell>
          <cell r="W2990" t="str">
            <v>N-SD-MF2,5-2000</v>
          </cell>
        </row>
        <row r="2991">
          <cell r="A2991">
            <v>31081</v>
          </cell>
          <cell r="B2991" t="str">
            <v>80841832562</v>
          </cell>
          <cell r="C2991" t="str">
            <v>N-SD-MF2,5-6000 PROFIL PODWÓJNY MF2,5 6000MM</v>
          </cell>
          <cell r="D2991" t="str">
            <v>5907754269217</v>
          </cell>
          <cell r="E2991" t="str">
            <v>1</v>
          </cell>
          <cell r="F2991" t="str">
            <v>Profil podwójny MF2,5 6000mm</v>
          </cell>
          <cell r="G2991" t="str">
            <v>Double channel MF2,5 6000m</v>
          </cell>
          <cell r="H2991" t="str">
            <v>Dupla szerelősín MF2,5 6000mm</v>
          </cell>
          <cell r="I2991" t="str">
            <v>Dvigubas profilis MF2,5 6000mm</v>
          </cell>
          <cell r="J2991" t="str">
            <v>Dvojitý nosník MF2,5 6000m</v>
          </cell>
          <cell r="K2991" t="str">
            <v>Dvojni kanal MF2,5 6000mm</v>
          </cell>
          <cell r="L2991" t="str">
            <v>-</v>
          </cell>
          <cell r="M2991" t="str">
            <v>-</v>
          </cell>
          <cell r="N2991" t="str">
            <v>-</v>
          </cell>
          <cell r="O2991" t="str">
            <v>-</v>
          </cell>
          <cell r="P2991" t="str">
            <v>-</v>
          </cell>
          <cell r="Q2991" t="str">
            <v>-</v>
          </cell>
          <cell r="S2991" t="str">
            <v/>
          </cell>
          <cell r="T2991" t="str">
            <v>THALE sp. z o.o. sp.k.</v>
          </cell>
          <cell r="U2991" t="str">
            <v>11-041 Olsztyn, Poland, Wilimowo 2, Poland</v>
          </cell>
          <cell r="V2991" t="str">
            <v>pasywacja</v>
          </cell>
          <cell r="W2991" t="str">
            <v>N-SD-MF2,5- 6000</v>
          </cell>
        </row>
        <row r="2992">
          <cell r="A2992">
            <v>25078</v>
          </cell>
          <cell r="B2992" t="str">
            <v>81491006000</v>
          </cell>
          <cell r="C2992" t="str">
            <v>NSK-M6-KL.8 NAKRĘTKA 6-KĄT. M6 SAMOKONTRUJĄCA</v>
          </cell>
          <cell r="D2992" t="str">
            <v>5907754258310</v>
          </cell>
          <cell r="E2992" t="str">
            <v>1</v>
          </cell>
          <cell r="F2992" t="str">
            <v>Nakrętka 6-kąt. M8 samokontrująca</v>
          </cell>
          <cell r="H2992" t="str">
            <v>Önzáró Hatlapú anya M8</v>
          </cell>
          <cell r="I2992" t="str">
            <v>Sesiakampe verzle, fiksuojanti M8</v>
          </cell>
          <cell r="J2992" t="str">
            <v>Samosvorná matica M8</v>
          </cell>
          <cell r="K2992" t="str">
            <v>Piulite hexagonale cu autocontrare M8</v>
          </cell>
          <cell r="L2992" t="str">
            <v>-</v>
          </cell>
          <cell r="M2992" t="str">
            <v>-</v>
          </cell>
          <cell r="N2992" t="str">
            <v>-</v>
          </cell>
          <cell r="O2992" t="str">
            <v>-</v>
          </cell>
          <cell r="P2992" t="str">
            <v>-</v>
          </cell>
          <cell r="Q2992" t="str">
            <v>-</v>
          </cell>
          <cell r="R2992" t="str">
            <v>0</v>
          </cell>
          <cell r="S2992" t="str">
            <v/>
          </cell>
          <cell r="T2992" t="str">
            <v>THALE sp. z o.o. sp.k.</v>
          </cell>
          <cell r="U2992" t="str">
            <v>11-041 Olsztyn, Poland, Wilimowo 2, Poland</v>
          </cell>
          <cell r="V2992" t="str">
            <v>ocynk galwaniczny</v>
          </cell>
          <cell r="W2992" t="str">
            <v>NSK-M6-KL (8)</v>
          </cell>
        </row>
        <row r="2993">
          <cell r="A2993">
            <v>30581</v>
          </cell>
          <cell r="B2993" t="str">
            <v>80350200050</v>
          </cell>
          <cell r="C2993" t="str">
            <v>RG-11/4X2000 RURA GWINTOWANA 11/4X2000MM</v>
          </cell>
          <cell r="D2993" t="str">
            <v>5907754239906</v>
          </cell>
          <cell r="E2993" t="str">
            <v>1</v>
          </cell>
          <cell r="F2993" t="str">
            <v>Rura gwintowana 11/4x2000mm</v>
          </cell>
          <cell r="G2993" t="str">
            <v>Threaded pipe 11/4x2000mm</v>
          </cell>
          <cell r="H2993" t="str">
            <v>Menetes távtartó 11/4x2000mm</v>
          </cell>
          <cell r="I2993" t="str">
            <v>Srieginis prijungimo vamzdis 11/4x2000mm</v>
          </cell>
          <cell r="J2993" t="str">
            <v>Dištančná rúra so závitom 11/4x2000mm</v>
          </cell>
          <cell r="K2993" t="str">
            <v>Teava distantiera filetata 11/4x2000mm</v>
          </cell>
          <cell r="L2993" t="str">
            <v>(HU)A-101/2016 18/11/2021; (SK)SK TP-19/0004-verzia 02 23/03/2022; (RO)AT 017-05-4053-2024 28/02/2024</v>
          </cell>
          <cell r="M2993" t="str">
            <v>(HU)02/2021 18/11/2021; (SK)01/2022 23/03/2022; (RO)01/2024 28/02/2024</v>
          </cell>
          <cell r="N2993" t="str">
            <v>-</v>
          </cell>
          <cell r="O2993" t="str">
            <v>-</v>
          </cell>
          <cell r="P2993" t="str">
            <v>-</v>
          </cell>
          <cell r="Q2993" t="str">
            <v>-</v>
          </cell>
          <cell r="S2993" t="str">
            <v/>
          </cell>
          <cell r="T2993" t="str">
            <v>THALE sp. z o.o. sp.k.</v>
          </cell>
          <cell r="U2993" t="str">
            <v>11-041 Olsztyn, Poland, Wilimowo 2, Poland</v>
          </cell>
          <cell r="V2993" t="str">
            <v>ocynk galwaniczny</v>
          </cell>
          <cell r="W2993" t="str">
            <v>RG-11/4X2000</v>
          </cell>
        </row>
        <row r="2994">
          <cell r="A2994">
            <v>20054</v>
          </cell>
          <cell r="B2994" t="str">
            <v>81491012000</v>
          </cell>
          <cell r="C2994" t="str">
            <v>NSK-M12-KL.8 NAKRĘTKA 6-KĄT. M12 SAMOKONTRUJĄCA</v>
          </cell>
          <cell r="D2994" t="str">
            <v>5907754249134</v>
          </cell>
          <cell r="E2994" t="str">
            <v>25</v>
          </cell>
          <cell r="F2994" t="str">
            <v>Nakrętka 6-kąt. M12 samokontrująca</v>
          </cell>
          <cell r="G2994" t="str">
            <v>Nylon lock hex nut M12</v>
          </cell>
          <cell r="H2994" t="str">
            <v>Önzáró Hatlapú anya M12</v>
          </cell>
          <cell r="I2994" t="str">
            <v>sesiakampe verzle, fiksuojanti M8</v>
          </cell>
          <cell r="J2994" t="str">
            <v>Samosvorná matica M12</v>
          </cell>
          <cell r="K2994" t="str">
            <v>Piulite hexagonale cu autocontrare M12</v>
          </cell>
          <cell r="L2994" t="str">
            <v>(RO)AT 017-05-4053-2024 28/02/2024</v>
          </cell>
          <cell r="M2994" t="str">
            <v>(RO)01/2024 28/02/2024</v>
          </cell>
          <cell r="N2994" t="str">
            <v>-</v>
          </cell>
          <cell r="O2994" t="str">
            <v>-</v>
          </cell>
          <cell r="P2994" t="str">
            <v>-</v>
          </cell>
          <cell r="Q2994" t="str">
            <v>-</v>
          </cell>
          <cell r="R2994" t="str">
            <v>0</v>
          </cell>
          <cell r="S2994" t="str">
            <v/>
          </cell>
          <cell r="T2994" t="str">
            <v>POLSKA</v>
          </cell>
          <cell r="U2994" t="str">
            <v xml:space="preserve">, </v>
          </cell>
          <cell r="V2994" t="str">
            <v>ocynk galwaniczny</v>
          </cell>
          <cell r="W2994" t="str">
            <v>NSK-M12</v>
          </cell>
        </row>
        <row r="2995">
          <cell r="A2995">
            <v>30583</v>
          </cell>
          <cell r="B2995" t="str">
            <v>80350200040</v>
          </cell>
          <cell r="C2995" t="str">
            <v>RG-1X2000 RURA GWINTOWANA 1X2000MM</v>
          </cell>
          <cell r="D2995" t="str">
            <v>5907754239883</v>
          </cell>
          <cell r="E2995" t="str">
            <v>1</v>
          </cell>
          <cell r="F2995" t="str">
            <v>Rura gwintowana 1x2000mm</v>
          </cell>
          <cell r="G2995" t="str">
            <v>Threaded pipe 1x2000mm</v>
          </cell>
          <cell r="H2995" t="str">
            <v>Menetes távtartó 1x2000mm</v>
          </cell>
          <cell r="I2995" t="str">
            <v>Srieginis prijungimo vamzdis 1x2000mm</v>
          </cell>
          <cell r="J2995" t="str">
            <v>Dištančná rúra so závitom 1x2000mm</v>
          </cell>
          <cell r="K2995" t="str">
            <v>Teava distantiera filetata 1x2000mm</v>
          </cell>
          <cell r="L2995" t="str">
            <v>(HU)A-101/2016 18/11/2021; (SK)SK TP-19/0004-verzia 02 23/03/2022; (RO)AT 017-05-4053-2024 28/02/2024</v>
          </cell>
          <cell r="M2995" t="str">
            <v>(HU)02/2021 18/11/2021; (SK)01/2022 23/03/2022; (RO)01/2024 28/02/2024</v>
          </cell>
          <cell r="N2995" t="str">
            <v>-</v>
          </cell>
          <cell r="O2995" t="str">
            <v>-</v>
          </cell>
          <cell r="P2995" t="str">
            <v>-</v>
          </cell>
          <cell r="Q2995" t="str">
            <v>-</v>
          </cell>
          <cell r="S2995" t="str">
            <v/>
          </cell>
          <cell r="T2995" t="str">
            <v>THALE sp. z o.o. sp.k.</v>
          </cell>
          <cell r="U2995" t="str">
            <v>11-041 Olsztyn, Poland, Wilimowo 2, Poland</v>
          </cell>
          <cell r="V2995" t="str">
            <v>ocynk galwaniczny</v>
          </cell>
          <cell r="W2995" t="str">
            <v>RG-1X2000</v>
          </cell>
        </row>
        <row r="2996">
          <cell r="A2996">
            <v>29150</v>
          </cell>
          <cell r="B2996" t="str">
            <v>80130112600</v>
          </cell>
          <cell r="C2996" t="str">
            <v>UPZ-3/4 BK OBEJMA EXPERT 3/4 (25-30MM) BK</v>
          </cell>
          <cell r="D2996" t="str">
            <v>5907754265219</v>
          </cell>
          <cell r="E2996" t="str">
            <v>100</v>
          </cell>
          <cell r="F2996" t="str">
            <v>Obejma EXPERT 3/4 (25-30mm) BK</v>
          </cell>
          <cell r="G2996" t="str">
            <v>Pipe clamp EXPERT 3/4 (25-30mm) BK</v>
          </cell>
          <cell r="H2996" t="str">
            <v>Csőbilincs EXPERT 3/4 (25-30mm) BK</v>
          </cell>
          <cell r="I2996" t="str">
            <v>Laikiklis EXPERT 3/4 (25-30mm) BK</v>
          </cell>
          <cell r="J2996" t="str">
            <v>Objímka EXPERT 3/4 (25-30mm) BK</v>
          </cell>
          <cell r="K2996" t="str">
            <v>Colier tip EXPERT 3/4 (25-30mm) BK</v>
          </cell>
          <cell r="L2996" t="str">
            <v>(PL)ITB-KOT-2018/0744 wydanie 2 27/03/2020</v>
          </cell>
          <cell r="M2996" t="str">
            <v>(PL)01/2020 30/05/2023</v>
          </cell>
          <cell r="N2996" t="str">
            <v>B</v>
          </cell>
          <cell r="O2996" t="str">
            <v>-</v>
          </cell>
          <cell r="P2996" t="str">
            <v>-</v>
          </cell>
          <cell r="Q2996" t="str">
            <v>-</v>
          </cell>
          <cell r="R2996" t="str">
            <v>18</v>
          </cell>
          <cell r="S2996" t="str">
            <v/>
          </cell>
          <cell r="T2996" t="str">
            <v>THALE sp. z o.o. sp.k.</v>
          </cell>
          <cell r="U2996" t="str">
            <v>11-041 Olsztyn, Poland, Wilimowo 2, Poland</v>
          </cell>
          <cell r="V2996" t="str">
            <v>ocynk galwaniczny</v>
          </cell>
          <cell r="W2996" t="str">
            <v>UPZ-3/4 BK</v>
          </cell>
        </row>
        <row r="2997">
          <cell r="A2997">
            <v>30813</v>
          </cell>
          <cell r="B2997" t="str">
            <v>90000019817</v>
          </cell>
          <cell r="C2997" t="str">
            <v>Y-KO-160 SLIM KOŁNIERZ OGNIOOCHRONNY SLIM 160MM</v>
          </cell>
          <cell r="D2997" t="str">
            <v/>
          </cell>
          <cell r="E2997" t="str">
            <v>1</v>
          </cell>
          <cell r="L2997" t="str">
            <v>-</v>
          </cell>
          <cell r="M2997" t="str">
            <v>-</v>
          </cell>
          <cell r="N2997" t="str">
            <v>-</v>
          </cell>
          <cell r="O2997" t="str">
            <v>-</v>
          </cell>
          <cell r="P2997" t="str">
            <v>-</v>
          </cell>
          <cell r="Q2997" t="str">
            <v>-</v>
          </cell>
          <cell r="R2997" t="str">
            <v>0</v>
          </cell>
          <cell r="S2997" t="str">
            <v/>
          </cell>
          <cell r="T2997" t="str">
            <v>THALE sp. z o.o. sp.k.</v>
          </cell>
          <cell r="U2997" t="str">
            <v>11-041 Olsztyn, Poland, Wilimowo 2, Poland</v>
          </cell>
          <cell r="V2997" t="str">
            <v/>
          </cell>
          <cell r="W2997" t="str">
            <v>KO-160 SLIM</v>
          </cell>
        </row>
        <row r="2998">
          <cell r="A2998">
            <v>10617</v>
          </cell>
          <cell r="B2998" t="str">
            <v>80930162002</v>
          </cell>
          <cell r="C2998" t="str">
            <v>N-SS-C1,5-200 KONSOLA C 208MM</v>
          </cell>
          <cell r="D2998" t="str">
            <v>5907754230828</v>
          </cell>
          <cell r="E2998" t="str">
            <v>1</v>
          </cell>
          <cell r="F2998" t="str">
            <v>Konsola C 208mm</v>
          </cell>
          <cell r="G2998" t="str">
            <v>Cantilever arm C 208mm</v>
          </cell>
          <cell r="H2998" t="str">
            <v>Hosszanti sínkonzol C 208mm</v>
          </cell>
          <cell r="I2998" t="str">
            <v>Konsole C 208mm</v>
          </cell>
          <cell r="J2998" t="str">
            <v>Montážna konzola SS-C2,0 208mm</v>
          </cell>
          <cell r="K2998" t="str">
            <v>Brat consola C 208mm</v>
          </cell>
          <cell r="L2998" t="str">
            <v>(PL)ITB-KOT-2020/1562 wydanie 1 23/12/2020; (HU)A-101/2016 18/11/2021; (SK)SK TP-19/0004-verzia 02 23/03/2022; (RO)AT 017-05-4053-2024 28/02/2024</v>
          </cell>
          <cell r="M2998" t="str">
            <v>(PL)05/2020 30/05/2023; (HU)02/2021 18/11/2021; (SK)01/2022 23/03/2022; (RO)01/2024 28/02/2024</v>
          </cell>
          <cell r="N2998" t="str">
            <v>B</v>
          </cell>
          <cell r="O2998" t="str">
            <v>-</v>
          </cell>
          <cell r="P2998" t="str">
            <v>-</v>
          </cell>
          <cell r="Q2998" t="str">
            <v>-</v>
          </cell>
          <cell r="R2998" t="str">
            <v>15</v>
          </cell>
          <cell r="S2998" t="str">
            <v/>
          </cell>
          <cell r="T2998" t="str">
            <v>THALE sp. z o.o. sp.k.</v>
          </cell>
          <cell r="U2998" t="str">
            <v>11-041 Olsztyn, Poland, Wilimowo 2, Poland</v>
          </cell>
          <cell r="V2998" t="str">
            <v>pasywacja</v>
          </cell>
          <cell r="W2998" t="str">
            <v>N-SS-C1,5-200</v>
          </cell>
        </row>
        <row r="2999">
          <cell r="A2999">
            <v>29268</v>
          </cell>
          <cell r="B2999" t="str">
            <v>80131228000</v>
          </cell>
          <cell r="C2999" t="str">
            <v>UPG-280 BK OBEJMA EXPERT 280 (278-296) BK</v>
          </cell>
          <cell r="D2999" t="str">
            <v>5907754265677</v>
          </cell>
          <cell r="E2999" t="str">
            <v>5</v>
          </cell>
          <cell r="F2999" t="str">
            <v>Obejma EXPERT 280 (278-296mm) BK</v>
          </cell>
          <cell r="G2999" t="str">
            <v>Pipe clamp EXPERT 280 (278-296mm) BK</v>
          </cell>
          <cell r="H2999" t="str">
            <v>Csőbilincs EXPERT 280 (278-296mm) BK</v>
          </cell>
          <cell r="I2999" t="str">
            <v>Laikiklis EXPERT 280 (278-296mm) BK</v>
          </cell>
          <cell r="J2999" t="str">
            <v>Objímka EXPERT 280 (278-296mm) BK</v>
          </cell>
          <cell r="K2999" t="str">
            <v>Colier tip EXPERT 280 (278-296mm) BK</v>
          </cell>
          <cell r="L2999" t="str">
            <v>(PL)ITB-KOT-2020/1561 wydanie 1 15/12/2020; (HU)A-101/2016 18/11/2021; (SK)SK TP-19/0004-verzia 02 23/03/2022; (RO)AT 017-05-4053-2024 28/02/2024</v>
          </cell>
          <cell r="M2999" t="str">
            <v>(PL)04/2020 30/05/2023; (HU)02/2021 18/11/2021; (SK)01/2022 23/03/2022; (RO)01/2024 28/02/2024</v>
          </cell>
          <cell r="N2999" t="str">
            <v>B</v>
          </cell>
          <cell r="O2999" t="str">
            <v>-</v>
          </cell>
          <cell r="P2999" t="str">
            <v>-</v>
          </cell>
          <cell r="Q2999" t="str">
            <v>-</v>
          </cell>
          <cell r="R2999" t="str">
            <v>15</v>
          </cell>
          <cell r="S2999" t="str">
            <v/>
          </cell>
          <cell r="T2999" t="str">
            <v>THALE sp. z o.o. sp.k.</v>
          </cell>
          <cell r="U2999" t="str">
            <v>11-041 Olsztyn, Poland, Wilimowo 2, Poland</v>
          </cell>
          <cell r="V2999" t="str">
            <v>ocynk galwaniczny</v>
          </cell>
          <cell r="W2999" t="str">
            <v>UPG-280 BK</v>
          </cell>
        </row>
        <row r="3000">
          <cell r="A3000">
            <v>29739</v>
          </cell>
          <cell r="B3000" t="str">
            <v>80000023030</v>
          </cell>
          <cell r="C3000" t="str">
            <v>KO-EM30X3,0 1m OKŁADZINA EPDM SZEROKOŚĆ 30 MM CZARNA</v>
          </cell>
          <cell r="D3000" t="str">
            <v>5907754266346</v>
          </cell>
          <cell r="E3000" t="str">
            <v>1</v>
          </cell>
          <cell r="F3000" t="str">
            <v>Okładzina EPDM 30X3,0 1m</v>
          </cell>
          <cell r="G3000" t="str">
            <v>Pipe clamps lining 30X3,0 1m</v>
          </cell>
          <cell r="H3000" t="str">
            <v>Betét bilincsekhez 30X3,0 1m</v>
          </cell>
          <cell r="I3000" t="str">
            <v>Ideklas 30X3,0 1m</v>
          </cell>
          <cell r="J3000" t="str">
            <v>Vložka do objímky 30X3,0 1m</v>
          </cell>
          <cell r="K3000" t="str">
            <v>Căptuşeală pentru coliere puncte fixe KO-EM30X3,0 1m</v>
          </cell>
          <cell r="L3000" t="str">
            <v>-</v>
          </cell>
          <cell r="M3000" t="str">
            <v>-</v>
          </cell>
          <cell r="N3000" t="str">
            <v>-</v>
          </cell>
          <cell r="O3000" t="str">
            <v>-</v>
          </cell>
          <cell r="P3000" t="str">
            <v>-</v>
          </cell>
          <cell r="Q3000" t="str">
            <v>-</v>
          </cell>
          <cell r="S3000" t="str">
            <v/>
          </cell>
          <cell r="T3000" t="str">
            <v>THALE sp. z o.o. sp.k.</v>
          </cell>
          <cell r="U3000" t="str">
            <v>11-041 Olsztyn, Poland, Wilimowo 2, Poland</v>
          </cell>
          <cell r="V3000" t="str">
            <v/>
          </cell>
          <cell r="W3000" t="str">
            <v>KO-EM30X3,0 1m</v>
          </cell>
        </row>
        <row r="3001">
          <cell r="A3001">
            <v>31133</v>
          </cell>
          <cell r="B3001" t="str">
            <v>80841032562</v>
          </cell>
          <cell r="C3001" t="str">
            <v>N-SD-MFH2,5-6000 PROFIL PODWÓJNY MFH2,5 6000MM</v>
          </cell>
          <cell r="D3001" t="str">
            <v>5907754269231</v>
          </cell>
          <cell r="E3001" t="str">
            <v/>
          </cell>
          <cell r="F3001" t="str">
            <v>Profil podwójny MFH2,5 6000mm</v>
          </cell>
          <cell r="G3001" t="str">
            <v>Double channel MFH2,5 6000mm</v>
          </cell>
          <cell r="H3001" t="str">
            <v>Dupla szerelősín MFH2,5 6000mm</v>
          </cell>
          <cell r="I3001" t="str">
            <v>Dvigubas profilis MFH2,5 6000mm</v>
          </cell>
          <cell r="J3001" t="str">
            <v>Dvojitý nosník SD-MFH2,5 6000mm</v>
          </cell>
          <cell r="K3001" t="str">
            <v>Profil dublu de montaj MFH2,5 6000mm</v>
          </cell>
          <cell r="L3001" t="str">
            <v>-</v>
          </cell>
          <cell r="M3001" t="str">
            <v>-</v>
          </cell>
          <cell r="N3001" t="str">
            <v>-</v>
          </cell>
          <cell r="O3001" t="str">
            <v>-</v>
          </cell>
          <cell r="P3001" t="str">
            <v>-</v>
          </cell>
          <cell r="Q3001" t="str">
            <v>-</v>
          </cell>
          <cell r="S3001" t="str">
            <v/>
          </cell>
          <cell r="T3001" t="str">
            <v>THALE sp. z o.o. sp.k.</v>
          </cell>
          <cell r="U3001" t="str">
            <v>11-041 Olsztyn, Poland, Wilimowo 2, Poland</v>
          </cell>
          <cell r="V3001" t="str">
            <v>pasywacja</v>
          </cell>
          <cell r="W3001" t="str">
            <v>N-SD-MFH2,5-6000</v>
          </cell>
        </row>
        <row r="3002">
          <cell r="A3002">
            <v>29742</v>
          </cell>
          <cell r="B3002" t="str">
            <v>80000006080</v>
          </cell>
          <cell r="C3002" t="str">
            <v>KO-EM60x8,0 1m OKŁADZINA EPDM SZEROKOŚĆ 60 MM CZARNA</v>
          </cell>
          <cell r="D3002" t="str">
            <v>5907754266377</v>
          </cell>
          <cell r="E3002" t="str">
            <v>1</v>
          </cell>
          <cell r="F3002" t="str">
            <v>Okładzina EPDM 60x8,0 1m</v>
          </cell>
          <cell r="G3002" t="str">
            <v>Pipe clamps lining 60x8,0 1m</v>
          </cell>
          <cell r="H3002" t="str">
            <v>Betét bilincsekhez 60x8,0 1m</v>
          </cell>
          <cell r="I3002" t="str">
            <v>Ideklas 60x8,0 1m</v>
          </cell>
          <cell r="J3002" t="str">
            <v>Vložka do objímky 60X8,0 1m</v>
          </cell>
          <cell r="K3002" t="str">
            <v>Căptuşeală pentru coliere puncte fixe 60x8,0 1m</v>
          </cell>
          <cell r="L3002" t="str">
            <v>-</v>
          </cell>
          <cell r="M3002" t="str">
            <v>-</v>
          </cell>
          <cell r="N3002" t="str">
            <v>-</v>
          </cell>
          <cell r="O3002" t="str">
            <v>-</v>
          </cell>
          <cell r="P3002" t="str">
            <v>-</v>
          </cell>
          <cell r="Q3002" t="str">
            <v>-</v>
          </cell>
          <cell r="S3002" t="str">
            <v/>
          </cell>
          <cell r="T3002" t="str">
            <v>THALE sp. z o.o. sp.k.</v>
          </cell>
          <cell r="U3002" t="str">
            <v>11-041 Olsztyn, Poland, Wilimowo 2, Poland</v>
          </cell>
          <cell r="V3002" t="str">
            <v/>
          </cell>
          <cell r="W3002" t="str">
            <v>KO-EM60x8,0 1m</v>
          </cell>
        </row>
        <row r="3003">
          <cell r="A3003">
            <v>30820</v>
          </cell>
          <cell r="B3003" t="str">
            <v>5024341158</v>
          </cell>
          <cell r="C3003" t="str">
            <v>M15H434 PROFIL MODUŁOWY M15H 434CM</v>
          </cell>
          <cell r="D3003" t="str">
            <v>5907754268272</v>
          </cell>
          <cell r="E3003" t="str">
            <v>1</v>
          </cell>
          <cell r="F3003" t="str">
            <v>Profil modułowy M15H  434cm</v>
          </cell>
          <cell r="G3003" t="str">
            <v>Modular profile M15H  434cm</v>
          </cell>
          <cell r="H3003" t="str">
            <v>Moduláris profil M15H  434cm</v>
          </cell>
          <cell r="I3003" t="str">
            <v>Modulinis profilis M15H  434cm</v>
          </cell>
          <cell r="J3003" t="str">
            <v>Modulový profil M15H 434cm</v>
          </cell>
          <cell r="K3003" t="str">
            <v>Profil modular M15H  434cm</v>
          </cell>
          <cell r="L3003" t="str">
            <v>(EU)EN 1090-1:2009+A1:2011</v>
          </cell>
          <cell r="M3003" t="str">
            <v>(EU)M15H/DoP/2023 30/06/2023</v>
          </cell>
          <cell r="N3003" t="str">
            <v>-</v>
          </cell>
          <cell r="O3003" t="str">
            <v>CE</v>
          </cell>
          <cell r="P3003" t="str">
            <v>-</v>
          </cell>
          <cell r="Q3003" t="str">
            <v>-</v>
          </cell>
          <cell r="R3003" t="str">
            <v>22</v>
          </cell>
          <cell r="S3003">
            <v>0</v>
          </cell>
          <cell r="T3003" t="str">
            <v>THALE sp. z o.o. sp.k.</v>
          </cell>
          <cell r="U3003" t="str">
            <v>11-041 Olsztyn, Poland, Wilimowo 2, Poland</v>
          </cell>
          <cell r="V3003" t="str">
            <v>ocynk lamelarny</v>
          </cell>
          <cell r="W3003" t="str">
            <v>M15H434</v>
          </cell>
        </row>
        <row r="3004">
          <cell r="A3004">
            <v>13969</v>
          </cell>
          <cell r="B3004" t="str">
            <v>80941414801</v>
          </cell>
          <cell r="C3004" t="str">
            <v>OG-SS-MF2,5-480 KONSOLA MF 480MM</v>
          </cell>
          <cell r="D3004" t="str">
            <v>5907754246829</v>
          </cell>
          <cell r="E3004" t="str">
            <v>1</v>
          </cell>
          <cell r="F3004" t="str">
            <v>Konsola MF 480mm</v>
          </cell>
          <cell r="G3004" t="str">
            <v>Cantilever arm MF 480mm</v>
          </cell>
          <cell r="H3004" t="str">
            <v>Hosszanti sínkonzol MF 480mm</v>
          </cell>
          <cell r="I3004" t="str">
            <v>Konsole MF 480mm</v>
          </cell>
          <cell r="J3004" t="str">
            <v>Montážna konzola SS-MF2,5 480mm</v>
          </cell>
          <cell r="K3004" t="str">
            <v>Brat consola MF 480mm</v>
          </cell>
          <cell r="L3004" t="str">
            <v>-</v>
          </cell>
          <cell r="M3004" t="str">
            <v>-</v>
          </cell>
          <cell r="N3004" t="str">
            <v>-</v>
          </cell>
          <cell r="O3004" t="str">
            <v>-</v>
          </cell>
          <cell r="P3004" t="str">
            <v>-</v>
          </cell>
          <cell r="Q3004" t="str">
            <v>-</v>
          </cell>
          <cell r="R3004" t="str">
            <v>0</v>
          </cell>
          <cell r="S3004" t="str">
            <v/>
          </cell>
          <cell r="T3004" t="str">
            <v>THALE sp. z o.o. sp.k.</v>
          </cell>
          <cell r="U3004" t="str">
            <v>11-041 Olsztyn, Poland, Wilimowo 2, Poland</v>
          </cell>
          <cell r="V3004" t="str">
            <v>ocynk ogniowy</v>
          </cell>
          <cell r="W3004" t="str">
            <v>OG-SS-MF2,5-480</v>
          </cell>
        </row>
        <row r="3005">
          <cell r="A3005">
            <v>30821</v>
          </cell>
          <cell r="B3005" t="str">
            <v>5024541158</v>
          </cell>
          <cell r="C3005" t="str">
            <v>M15H454 PROFIL MODUŁOWY M15H 454CM</v>
          </cell>
          <cell r="D3005" t="str">
            <v>5907754268289</v>
          </cell>
          <cell r="E3005" t="str">
            <v>1</v>
          </cell>
          <cell r="F3005" t="str">
            <v>Profil modułowy M15H  454cm</v>
          </cell>
          <cell r="G3005" t="str">
            <v>Modular profile M15H  454cm</v>
          </cell>
          <cell r="H3005" t="str">
            <v>Moduláris profil M15H  454cm</v>
          </cell>
          <cell r="I3005" t="str">
            <v>Modulinis profilis M15H  454cm</v>
          </cell>
          <cell r="J3005" t="str">
            <v>Modulový profil M15H 454cm</v>
          </cell>
          <cell r="K3005" t="str">
            <v>Profil modular M15H  454cm</v>
          </cell>
          <cell r="L3005" t="str">
            <v>(EU)EN 1090-1:2009+A1:2011</v>
          </cell>
          <cell r="M3005" t="str">
            <v>(EU)M15H/DoP/2023 30/06/2023</v>
          </cell>
          <cell r="N3005" t="str">
            <v>-</v>
          </cell>
          <cell r="O3005" t="str">
            <v>CE</v>
          </cell>
          <cell r="P3005" t="str">
            <v>-</v>
          </cell>
          <cell r="Q3005" t="str">
            <v>-</v>
          </cell>
          <cell r="R3005" t="str">
            <v>22</v>
          </cell>
          <cell r="S3005">
            <v>0</v>
          </cell>
          <cell r="T3005" t="str">
            <v>THALE sp. z o.o. sp.k.</v>
          </cell>
          <cell r="U3005" t="str">
            <v>11-041 Olsztyn, Poland, Wilimowo 2, Poland</v>
          </cell>
          <cell r="V3005" t="str">
            <v>ocynk lamelarny</v>
          </cell>
          <cell r="W3005" t="str">
            <v>M15H454</v>
          </cell>
        </row>
        <row r="3006">
          <cell r="A3006">
            <v>19101</v>
          </cell>
          <cell r="B3006" t="str">
            <v>81440121400</v>
          </cell>
          <cell r="C3006" t="str">
            <v>ULT-M12X140 KOTWA UNIWERSALNA ULT M12X140MM</v>
          </cell>
          <cell r="D3006" t="str">
            <v>5907754238640</v>
          </cell>
          <cell r="E3006" t="str">
            <v>20</v>
          </cell>
          <cell r="F3006" t="str">
            <v>Kotwa uniwersalna ULT M12x140mm</v>
          </cell>
          <cell r="G3006" t="str">
            <v>Bolt anchor ULT M12x140mm</v>
          </cell>
          <cell r="H3006" t="str">
            <v>Alapcsavar ULT M12x140mm</v>
          </cell>
          <cell r="I3006" t="str">
            <v>Universalus ankeris ULT M12x140mm</v>
          </cell>
          <cell r="K3006" t="str">
            <v>Ancore de fixare din otel universale ULT M12x140mm</v>
          </cell>
          <cell r="L3006" t="str">
            <v>AT-15-7728/2016 z 2016;AT 017-05-3562-2021</v>
          </cell>
          <cell r="M3006" t="str">
            <v>TT/01/20180820/020-UWB-2672/W;01 2021 z dn 21.11.2021</v>
          </cell>
          <cell r="N3006" t="str">
            <v>B</v>
          </cell>
          <cell r="O3006" t="str">
            <v>-</v>
          </cell>
          <cell r="P3006" t="str">
            <v>-</v>
          </cell>
          <cell r="Q3006" t="str">
            <v>-</v>
          </cell>
          <cell r="R3006" t="str">
            <v>16</v>
          </cell>
          <cell r="S3006" t="str">
            <v/>
          </cell>
          <cell r="T3006" t="str">
            <v>POLSKA</v>
          </cell>
          <cell r="U3006" t="str">
            <v xml:space="preserve">, </v>
          </cell>
          <cell r="V3006" t="str">
            <v>ocynk galwaniczny</v>
          </cell>
          <cell r="W3006" t="str">
            <v>ULT-M12X140</v>
          </cell>
        </row>
        <row r="3007">
          <cell r="A3007">
            <v>12865</v>
          </cell>
          <cell r="B3007" t="str">
            <v>80130207601</v>
          </cell>
          <cell r="C3007" t="str">
            <v>OG-UPG-21/2 BK OBEJMA EXPERT 21/2 (74-79MM) BK</v>
          </cell>
          <cell r="D3007" t="str">
            <v>5907754235335</v>
          </cell>
          <cell r="E3007" t="str">
            <v>25</v>
          </cell>
          <cell r="F3007" t="str">
            <v>Obejma EXPERT 21/2 (74-79mm) BK</v>
          </cell>
          <cell r="G3007" t="str">
            <v>Pipe clamp EXPERT 21/2 (74-79mm) BK</v>
          </cell>
          <cell r="H3007" t="str">
            <v>Csőbilincs EXPERT 21/2 (74-79mm) BK</v>
          </cell>
          <cell r="I3007" t="str">
            <v>Laikiklis Expert 21/2 (74-79mm) BK</v>
          </cell>
          <cell r="J3007" t="str">
            <v>Objímka EXPERT 21/2 (74-79mm) BK</v>
          </cell>
          <cell r="K3007" t="str">
            <v>Colier tip  EXPERT 21/2 (74-79mm) BK</v>
          </cell>
          <cell r="L3007" t="str">
            <v>(PL)ITB-KOT-2020/1561 wydanie 1 15/12/2020; (HU)A-101/2016 18/11/2021; (SK)SK TP-19/0004-verzia 02 23/03/2022; (RO)AT 017-05-4053-2024 28/02/2024</v>
          </cell>
          <cell r="M3007" t="str">
            <v>(PL)04/2020 30/05/2023; (HU)02/2021 18/11/2021; (SK)01/2022 23/03/2022; (RO)01/2024 28/02/2024</v>
          </cell>
          <cell r="N3007" t="str">
            <v>B</v>
          </cell>
          <cell r="O3007" t="str">
            <v>-</v>
          </cell>
          <cell r="P3007" t="str">
            <v>-</v>
          </cell>
          <cell r="Q3007" t="str">
            <v>-</v>
          </cell>
          <cell r="R3007" t="str">
            <v>15</v>
          </cell>
          <cell r="S3007" t="str">
            <v/>
          </cell>
          <cell r="T3007" t="str">
            <v>THALE sp. z o.o. sp.k.</v>
          </cell>
          <cell r="U3007" t="str">
            <v>11-041 Olsztyn, Poland, Wilimowo 2, Poland</v>
          </cell>
          <cell r="V3007" t="str">
            <v>ocynk ogniowy</v>
          </cell>
          <cell r="W3007" t="str">
            <v>OG-UPG-21/2 BK</v>
          </cell>
        </row>
        <row r="3008">
          <cell r="A3008">
            <v>10290</v>
          </cell>
          <cell r="B3008" t="str">
            <v>80110208920</v>
          </cell>
          <cell r="C3008" t="str">
            <v>HUPG-3 SKR OBEJMA HOBBY 3 (87-93MM) SKR</v>
          </cell>
          <cell r="D3008" t="str">
            <v>5907754231351</v>
          </cell>
          <cell r="E3008" t="str">
            <v>25</v>
          </cell>
          <cell r="F3008" t="str">
            <v>Obejma HOBBY 3 (87-93mm) SKR</v>
          </cell>
          <cell r="G3008" t="str">
            <v>Pipe clamp HOBBY 3 (87-93mm) SKR</v>
          </cell>
          <cell r="H3008" t="str">
            <v>Csőbilincs HOBBY 3 (87-93mm) SKR</v>
          </cell>
          <cell r="I3008" t="str">
            <v>Laikiklis HOBBY 3 (87-93mm) SKR</v>
          </cell>
          <cell r="J3008" t="str">
            <v>Objímka HOBBY 3 (87-93mm) SKR</v>
          </cell>
          <cell r="K3008" t="str">
            <v>Colier tip HOBBY 3 (87-93mm) SKR</v>
          </cell>
          <cell r="L3008" t="str">
            <v>(PL)ITB-KOT-2018/0744 wydanie 2 27/03/2020; (HU)A-101/2016 18/11/2021; (SK)SK TP-19/0004-verzia 02 23/03/2022; (RO)AT 017-05-4053-2024 28/02/2024</v>
          </cell>
          <cell r="M3008" t="str">
            <v>(PL)01/2020 30/05/2023; (HU)02/2021 18/11/2021; (SK)01/2022 23/03/2022; (RO)01/2024 28/02/2024</v>
          </cell>
          <cell r="N3008" t="str">
            <v>B</v>
          </cell>
          <cell r="O3008" t="str">
            <v>-</v>
          </cell>
          <cell r="P3008" t="str">
            <v>-</v>
          </cell>
          <cell r="Q3008" t="str">
            <v>-</v>
          </cell>
          <cell r="R3008" t="str">
            <v>15</v>
          </cell>
          <cell r="S3008" t="str">
            <v/>
          </cell>
          <cell r="T3008" t="str">
            <v>THALE sp. z o.o. sp.k.</v>
          </cell>
          <cell r="U3008" t="str">
            <v>11-041 Olsztyn, Poland, Wilimowo 2, Poland</v>
          </cell>
          <cell r="V3008" t="str">
            <v>ocynk galwaniczny</v>
          </cell>
          <cell r="W3008" t="str">
            <v>HUPG-3 SKR</v>
          </cell>
        </row>
        <row r="3009">
          <cell r="A3009">
            <v>29743</v>
          </cell>
          <cell r="B3009" t="str">
            <v>80000070100</v>
          </cell>
          <cell r="C3009" t="str">
            <v>KO-EM70x10,0 1m OKŁADZINA EPDM SZEROKOŚĆ 70 MM CZARNA</v>
          </cell>
          <cell r="D3009" t="str">
            <v>5907754266384</v>
          </cell>
          <cell r="E3009" t="str">
            <v>1</v>
          </cell>
          <cell r="F3009" t="str">
            <v>Okładzina EPDM 70x10,0 1m</v>
          </cell>
          <cell r="G3009" t="str">
            <v>Pipe clamps lining 70x10,0 1m</v>
          </cell>
          <cell r="H3009" t="str">
            <v>Betét bilincsekhez 70x10,0 1m</v>
          </cell>
          <cell r="I3009" t="str">
            <v>Ideklas 70x10,0 1m</v>
          </cell>
          <cell r="J3009" t="str">
            <v>Vložka do objímky 70X10,0 1m</v>
          </cell>
          <cell r="K3009" t="str">
            <v>Căptuşeală pentru coliere puncte fixe 70x10,0 1m</v>
          </cell>
          <cell r="L3009" t="str">
            <v>-</v>
          </cell>
          <cell r="M3009" t="str">
            <v>-</v>
          </cell>
          <cell r="N3009" t="str">
            <v>-</v>
          </cell>
          <cell r="O3009" t="str">
            <v>-</v>
          </cell>
          <cell r="P3009" t="str">
            <v>-</v>
          </cell>
          <cell r="Q3009" t="str">
            <v>-</v>
          </cell>
          <cell r="R3009" t="str">
            <v>0</v>
          </cell>
          <cell r="S3009" t="str">
            <v/>
          </cell>
          <cell r="T3009" t="str">
            <v>THALE sp. z o.o. sp.k.</v>
          </cell>
          <cell r="U3009" t="str">
            <v>11-041 Olsztyn, Poland, Wilimowo 2, Poland</v>
          </cell>
          <cell r="V3009" t="str">
            <v/>
          </cell>
          <cell r="W3009" t="str">
            <v>KO-EM70x10,0 1m</v>
          </cell>
        </row>
        <row r="3010">
          <cell r="A3010">
            <v>34737</v>
          </cell>
          <cell r="B3010" t="str">
            <v>80120204202</v>
          </cell>
          <cell r="C3010" t="str">
            <v>NPGD-11/4 BK OBEJMA DUO 11/4 (41-46MM) BK</v>
          </cell>
          <cell r="D3010" t="str">
            <v>5907754253681</v>
          </cell>
          <cell r="E3010" t="str">
            <v>25</v>
          </cell>
          <cell r="F3010" t="str">
            <v>Obejma DUO 11/4 (41-46mm) BK</v>
          </cell>
          <cell r="G3010" t="str">
            <v>Pipe clamp DUO 11/4 (41-46mm) BK</v>
          </cell>
          <cell r="H3010" t="str">
            <v>Csőbilincs DUO 11/4 (41-46mm) BK</v>
          </cell>
          <cell r="I3010" t="str">
            <v>Laikiklis DUO 11/4 (41-46mm) BK</v>
          </cell>
          <cell r="J3010" t="str">
            <v>Objímka DUO 11/4 (41-46mm) BK</v>
          </cell>
          <cell r="K3010" t="str">
            <v>Coliere  DUO 11/4 (41-46mm) BK</v>
          </cell>
          <cell r="L3010" t="str">
            <v>(PL)ITB-KOT-2018/0744 wydanie 2 27/03/2020; (HU)A-101/2016 18/11/2021; (SK)SK TP-19/0004-verzia 02 23/03/2022; (RO)AT 017-05-4053-2024 28/02/2024</v>
          </cell>
          <cell r="M3010" t="str">
            <v>(PL)01/2020 30/05/2023; (HU)02/2021 18/11/2021; (SK)01/2022 23/03/2022; (RO)01/2024 28/02/2024</v>
          </cell>
          <cell r="N3010" t="str">
            <v>B</v>
          </cell>
          <cell r="O3010" t="str">
            <v>-</v>
          </cell>
          <cell r="P3010" t="str">
            <v>-</v>
          </cell>
          <cell r="Q3010" t="str">
            <v>-</v>
          </cell>
          <cell r="R3010" t="str">
            <v>15</v>
          </cell>
          <cell r="S3010" t="str">
            <v/>
          </cell>
          <cell r="T3010" t="str">
            <v>THALE sp. z o.o. sp.k.</v>
          </cell>
          <cell r="U3010" t="str">
            <v>11-041 Olsztyn, Poland, Wilimowo 2, Poland</v>
          </cell>
          <cell r="V3010" t="str">
            <v>pasywacja</v>
          </cell>
          <cell r="W3010" t="str">
            <v>NPGD-11/4 BK</v>
          </cell>
        </row>
        <row r="3011">
          <cell r="A3011">
            <v>365</v>
          </cell>
          <cell r="B3011" t="str">
            <v>80110103310</v>
          </cell>
          <cell r="C3011" t="str">
            <v>HUPZ-1 KPL OBEJMA HOBBY 1 (30-36MM) KPL</v>
          </cell>
          <cell r="D3011" t="str">
            <v>5907754205901</v>
          </cell>
          <cell r="E3011" t="str">
            <v>100</v>
          </cell>
          <cell r="F3011" t="str">
            <v>Obejma HOBBY 1 (30-36mm) KPL</v>
          </cell>
          <cell r="G3011" t="str">
            <v>Pipe clamp HOBBY 1 (30-36mm) KPL</v>
          </cell>
          <cell r="H3011" t="str">
            <v>Csőbilincs HOBBY 1 (30-36mm) KPL</v>
          </cell>
          <cell r="I3011" t="str">
            <v>Laikiklis Hobby 1 (30-36mm) KPL</v>
          </cell>
          <cell r="J3011" t="str">
            <v>Objímka HOBBY 1 (30-36mm) KPL</v>
          </cell>
          <cell r="K3011" t="str">
            <v>Colier tip HOBBY 1 (30-36mm) KPL</v>
          </cell>
          <cell r="L3011" t="str">
            <v>(PL)ITB-KOT-2018/0744 wydanie 2 27/03/2020; (HU)A-101/2016 18/11/2021; (SK)SK TP-19/0004-verzia 02 23/03/2022; (RO)AT 017-05-4053-2024 28/02/2024</v>
          </cell>
          <cell r="M3011" t="str">
            <v>(PL)01/2020 30/05/2023; (HU)02/2021 18/11/2021; (SK)01/2022 23/03/2022; (RO)01/2024 28/02/2024</v>
          </cell>
          <cell r="N3011" t="str">
            <v>B</v>
          </cell>
          <cell r="O3011" t="str">
            <v>-</v>
          </cell>
          <cell r="P3011" t="str">
            <v>-</v>
          </cell>
          <cell r="Q3011" t="str">
            <v>-</v>
          </cell>
          <cell r="R3011" t="str">
            <v>15</v>
          </cell>
          <cell r="S3011" t="str">
            <v/>
          </cell>
          <cell r="T3011" t="str">
            <v>THALE sp. z o.o. sp.k.</v>
          </cell>
          <cell r="U3011" t="str">
            <v>11-041 Olsztyn, Poland, Wilimowo 2, Poland</v>
          </cell>
          <cell r="V3011" t="str">
            <v>ocynk galwaniczny</v>
          </cell>
          <cell r="W3011" t="str">
            <v>HUPZ-1 KPL</v>
          </cell>
        </row>
        <row r="3012">
          <cell r="A3012">
            <v>10065</v>
          </cell>
          <cell r="B3012" t="str">
            <v>80110108920</v>
          </cell>
          <cell r="C3012" t="str">
            <v>HUPZ-3 SKR OBEJMA HOBBY 3 (86-92MM) SKR</v>
          </cell>
          <cell r="D3012" t="str">
            <v>5907754229464</v>
          </cell>
          <cell r="E3012" t="str">
            <v>25</v>
          </cell>
          <cell r="F3012" t="str">
            <v>Obejma HOBBY 3 (86-92mm) SKR</v>
          </cell>
          <cell r="G3012" t="str">
            <v>Pipe clamp HOBBY 3 (86-92mm) SKR</v>
          </cell>
          <cell r="H3012" t="str">
            <v>Csőbilincs HOBBY 3 (86-92mm) SKR</v>
          </cell>
          <cell r="I3012" t="str">
            <v>Laikiklis Hobby 3 (86-92mm) SKR</v>
          </cell>
          <cell r="J3012" t="str">
            <v>Objímka HOBBY 3 (86-92mm) SKR</v>
          </cell>
          <cell r="K3012" t="str">
            <v>Colier tip HOBBY 3 (86-92mm) SKR</v>
          </cell>
          <cell r="L3012" t="str">
            <v>(PL)ITB-KOT-2018/0744 wydanie 2 27/03/2020; (HU)A-101/2016 18/11/2021; (SK)SK TP-19/0004-verzia 02 23/03/2022; (RO)AT 017-05-4053-2024 28/02/2024</v>
          </cell>
          <cell r="M3012" t="str">
            <v>(PL)01/2020 30/05/2023; (HU)02/2021 18/11/2021; (SK)01/2022 23/03/2022; (RO)01/2024 28/02/2024</v>
          </cell>
          <cell r="N3012" t="str">
            <v>B</v>
          </cell>
          <cell r="O3012" t="str">
            <v>-</v>
          </cell>
          <cell r="P3012" t="str">
            <v>-</v>
          </cell>
          <cell r="Q3012" t="str">
            <v>-</v>
          </cell>
          <cell r="R3012" t="str">
            <v>15</v>
          </cell>
          <cell r="S3012" t="str">
            <v/>
          </cell>
          <cell r="T3012" t="str">
            <v>THALE sp. z o.o. sp.k.</v>
          </cell>
          <cell r="U3012" t="str">
            <v>11-041 Olsztyn, Poland, Wilimowo 2, Poland</v>
          </cell>
          <cell r="V3012" t="str">
            <v>ocynk galwaniczny</v>
          </cell>
          <cell r="W3012" t="str">
            <v>HUPZ-3 SKR</v>
          </cell>
        </row>
        <row r="3013">
          <cell r="A3013">
            <v>31422</v>
          </cell>
          <cell r="B3013" t="str">
            <v>41182820001</v>
          </cell>
          <cell r="C3013" t="str">
            <v>OGCLKKE ŁĄCZNIK KAPELUSZOWY LK PROFILU KE</v>
          </cell>
          <cell r="D3013" t="str">
            <v>5907754271302</v>
          </cell>
          <cell r="E3013" t="str">
            <v>1</v>
          </cell>
          <cell r="F3013" t="str">
            <v>Łącznik kapeluszowy LK profilu KE</v>
          </cell>
          <cell r="G3013" t="str">
            <v>LK connector for KE channel</v>
          </cell>
          <cell r="H3013" t="str">
            <v>LK összekötőelem KE profilhoz</v>
          </cell>
          <cell r="I3013" t="str">
            <v>KE profilio kepures jungtis LK</v>
          </cell>
          <cell r="J3013" t="str">
            <v>LK konektor pre kanál KE</v>
          </cell>
          <cell r="K3013" t="str">
            <v>Conector LK pentru canalul KE</v>
          </cell>
          <cell r="L3013" t="str">
            <v>(EU)EN 1090-1:2009+A1:2011</v>
          </cell>
          <cell r="M3013" t="str">
            <v>(EU)OGCLKKE/DoP/2023 15/06/2023</v>
          </cell>
          <cell r="N3013" t="str">
            <v>-</v>
          </cell>
          <cell r="O3013" t="str">
            <v>CE</v>
          </cell>
          <cell r="P3013" t="str">
            <v>-</v>
          </cell>
          <cell r="Q3013" t="str">
            <v>-</v>
          </cell>
          <cell r="R3013" t="str">
            <v>23</v>
          </cell>
          <cell r="S3013">
            <v>0</v>
          </cell>
          <cell r="T3013" t="str">
            <v>THALE sp. z o.o. sp.k.</v>
          </cell>
          <cell r="U3013" t="str">
            <v>11-041 Olsztyn, Poland, Wilimowo 2, Poland</v>
          </cell>
          <cell r="V3013" t="str">
            <v>ocynk ogniowy</v>
          </cell>
          <cell r="W3013" t="str">
            <v>OGCLKKE</v>
          </cell>
        </row>
        <row r="3014">
          <cell r="A3014">
            <v>36077</v>
          </cell>
          <cell r="B3014" t="str">
            <v/>
          </cell>
          <cell r="C3014" t="str">
            <v>L2-26/28 OBEJMA CHŁODU L2 (26-30MM) GR. IZOL. 12MM</v>
          </cell>
          <cell r="D3014" t="str">
            <v/>
          </cell>
          <cell r="E3014" t="str">
            <v>5</v>
          </cell>
          <cell r="F3014" t="str">
            <v>Obejma chłodu L2 (26-30mm) gr. izol. 12mm</v>
          </cell>
          <cell r="G3014" t="str">
            <v>Thermal insulation clamp L2 (26-30mm) 12mm</v>
          </cell>
          <cell r="H3014" t="str">
            <v>Hőszigetelt csőbilincs L2 (26-30mm) 12mm</v>
          </cell>
          <cell r="I3014" t="str">
            <v>Laikiklis saldymo sistem L2 (26-30mm) izol. 12mm</v>
          </cell>
          <cell r="J3014" t="str">
            <v>Tepelne izolovaná objímka L2 (26,9-30mm) 12mm</v>
          </cell>
          <cell r="K3014" t="str">
            <v>Colier pentru L2 (26-30mm) 12mm</v>
          </cell>
          <cell r="L3014" t="str">
            <v>-</v>
          </cell>
          <cell r="M3014" t="str">
            <v>-</v>
          </cell>
          <cell r="N3014" t="str">
            <v>-</v>
          </cell>
          <cell r="O3014" t="str">
            <v>-</v>
          </cell>
          <cell r="P3014" t="str">
            <v>-</v>
          </cell>
          <cell r="Q3014" t="str">
            <v>-</v>
          </cell>
          <cell r="R3014" t="str">
            <v/>
          </cell>
          <cell r="S3014" t="str">
            <v/>
          </cell>
          <cell r="T3014" t="str">
            <v>THALE sp. z o.o. sp.k.</v>
          </cell>
          <cell r="U3014" t="str">
            <v>11-041 Olsztyn, Poland, Wilimowo 2, Poland</v>
          </cell>
          <cell r="V3014" t="str">
            <v>ocynk galwaniczny</v>
          </cell>
          <cell r="W3014" t="str">
            <v>L2-26/28</v>
          </cell>
        </row>
        <row r="3015">
          <cell r="A3015">
            <v>30429</v>
          </cell>
          <cell r="B3015" t="str">
            <v>81470101002</v>
          </cell>
          <cell r="C3015" t="str">
            <v>N-M10X1000 PRĘT GWINTOWANY M10X1000MM</v>
          </cell>
          <cell r="D3015" t="str">
            <v>5907754222854</v>
          </cell>
          <cell r="E3015" t="str">
            <v>25</v>
          </cell>
          <cell r="F3015" t="str">
            <v>Pręt gwintowany M10x1000mm</v>
          </cell>
          <cell r="G3015" t="str">
            <v>Threaded rod M10x1000mm</v>
          </cell>
          <cell r="H3015" t="str">
            <v>Menetesszár M10x1000mm</v>
          </cell>
          <cell r="I3015" t="str">
            <v>Srieginis strypas  M10x1000mm</v>
          </cell>
          <cell r="J3015" t="str">
            <v>Závitová tyč M10x1000mm</v>
          </cell>
          <cell r="K3015" t="str">
            <v>Tije filetate M10x1000mm</v>
          </cell>
          <cell r="L3015" t="str">
            <v>(PL)ITB-KOT-2020/1562 wydanie 1 23/12/2020; (SK)SK TP-19/0004-verzia 02 23/03/2022; (RO)AT 017-05-4053-2024 28/02/2024</v>
          </cell>
          <cell r="M3015" t="str">
            <v>(PL)05/2020 30/05/2023; (SK)01/2022 23/03/2022; (RO)01/2024 28/02/2024</v>
          </cell>
          <cell r="N3015" t="str">
            <v>B</v>
          </cell>
          <cell r="O3015" t="str">
            <v>-</v>
          </cell>
          <cell r="P3015" t="str">
            <v>-</v>
          </cell>
          <cell r="Q3015" t="str">
            <v>-</v>
          </cell>
          <cell r="R3015" t="str">
            <v>15</v>
          </cell>
          <cell r="S3015" t="str">
            <v/>
          </cell>
          <cell r="T3015" t="str">
            <v>THALE sp. z o.o. sp.k.</v>
          </cell>
          <cell r="U3015" t="str">
            <v>11-041 Olsztyn, Poland, Wilimowo 2, Poland</v>
          </cell>
          <cell r="V3015" t="str">
            <v>pasywacja</v>
          </cell>
          <cell r="W3015" t="str">
            <v>N-M10X1000</v>
          </cell>
        </row>
        <row r="3016">
          <cell r="A3016">
            <v>10048</v>
          </cell>
          <cell r="B3016" t="str">
            <v>80110108910</v>
          </cell>
          <cell r="C3016" t="str">
            <v>HUPZ-3 KPL OBEJMA HOBBY 3 (86-92MM) KPL</v>
          </cell>
          <cell r="D3016" t="str">
            <v>5907754229419</v>
          </cell>
          <cell r="E3016" t="str">
            <v>25</v>
          </cell>
          <cell r="F3016" t="str">
            <v>Obejma HOBBY 3 (86-92mm) KPL</v>
          </cell>
          <cell r="G3016" t="str">
            <v>Pipe clamp HOBBY 3 (86-92mm) KPL</v>
          </cell>
          <cell r="H3016" t="str">
            <v>Csőbilincs HOBBY 3 (86-92mm) KPL</v>
          </cell>
          <cell r="I3016" t="str">
            <v>Laikiklis Hobby 3 (86-92mm) KPL</v>
          </cell>
          <cell r="J3016" t="str">
            <v>Objímka HOBBY 3 (86-92mm) KPL</v>
          </cell>
          <cell r="K3016" t="str">
            <v>Colier tip HOBBY 3 (86-92mm) KPL</v>
          </cell>
          <cell r="L3016" t="str">
            <v>(PL)ITB-KOT-2018/0744 wydanie 2 27/03/2020; (HU)A-101/2016 18/11/2021; (SK)SK TP-19/0004-verzia 02 23/03/2022; (RO)AT 017-05-4053-2024 28/02/2024</v>
          </cell>
          <cell r="M3016" t="str">
            <v>(PL)01/2020 30/05/2023; (HU)02/2021 18/11/2021; (SK)01/2022 23/03/2022; (RO)01/2024 28/02/2024</v>
          </cell>
          <cell r="N3016" t="str">
            <v>B</v>
          </cell>
          <cell r="O3016" t="str">
            <v>-</v>
          </cell>
          <cell r="P3016" t="str">
            <v>-</v>
          </cell>
          <cell r="Q3016" t="str">
            <v>-</v>
          </cell>
          <cell r="R3016" t="str">
            <v>15</v>
          </cell>
          <cell r="S3016" t="str">
            <v/>
          </cell>
          <cell r="T3016" t="str">
            <v>THALE sp. z o.o. sp.k.</v>
          </cell>
          <cell r="U3016" t="str">
            <v>11-041 Olsztyn, Poland, Wilimowo 2, Poland</v>
          </cell>
          <cell r="V3016" t="str">
            <v>ocynk galwaniczny</v>
          </cell>
          <cell r="W3016" t="str">
            <v>HUPZ-3 KPL</v>
          </cell>
        </row>
        <row r="3017">
          <cell r="A3017">
            <v>29900</v>
          </cell>
          <cell r="B3017" t="str">
            <v/>
          </cell>
          <cell r="C3017" t="str">
            <v>XP-UWG-125 OBEJMA UWG 125 BK</v>
          </cell>
          <cell r="D3017" t="str">
            <v/>
          </cell>
          <cell r="E3017" t="str">
            <v>25</v>
          </cell>
          <cell r="F3017" t="str">
            <v>Obejma UWG 125 BK</v>
          </cell>
          <cell r="G3017" t="str">
            <v>Ventilation pipe clamp UWG 125 BK</v>
          </cell>
          <cell r="H3017" t="str">
            <v>Légtechnikai bilincs UWG 125 BK</v>
          </cell>
          <cell r="I3017" t="str">
            <v>Laikiklis  UWG 125 BK</v>
          </cell>
          <cell r="J3017" t="str">
            <v>Objímka pre ventilačné systémy UWG 125 BK</v>
          </cell>
          <cell r="K3017" t="str">
            <v>Colier pentru ventilatie UWG 125 BK</v>
          </cell>
          <cell r="L3017" t="str">
            <v>(PL)ITB-KOT-2020/1561 wydanie 1 15/12/2020</v>
          </cell>
          <cell r="M3017" t="str">
            <v>(PL)04/2020 30/05/2023</v>
          </cell>
          <cell r="N3017" t="str">
            <v>B</v>
          </cell>
          <cell r="O3017" t="str">
            <v>-</v>
          </cell>
          <cell r="P3017" t="str">
            <v>-</v>
          </cell>
          <cell r="Q3017" t="str">
            <v>-</v>
          </cell>
          <cell r="R3017" t="str">
            <v>15</v>
          </cell>
          <cell r="S3017" t="str">
            <v/>
          </cell>
          <cell r="T3017" t="str">
            <v>THALE sp. z o.o. sp.k.</v>
          </cell>
          <cell r="U3017" t="str">
            <v>11-041 Olsztyn, Poland, Wilimowo 2, Poland</v>
          </cell>
          <cell r="V3017" t="str">
            <v>ocynk lamelarny</v>
          </cell>
          <cell r="W3017" t="str">
            <v>XP-UWG-125</v>
          </cell>
        </row>
        <row r="3018">
          <cell r="A3018">
            <v>29886</v>
          </cell>
          <cell r="B3018" t="str">
            <v/>
          </cell>
          <cell r="C3018" t="str">
            <v>N-UWG-355 OBEJMA UWG 355 BK</v>
          </cell>
          <cell r="D3018" t="str">
            <v/>
          </cell>
          <cell r="E3018" t="str">
            <v>5</v>
          </cell>
          <cell r="F3018" t="str">
            <v>Obejma UWG 355 BK</v>
          </cell>
          <cell r="G3018" t="str">
            <v>Ventilation pipe clamp UWG 355 BK</v>
          </cell>
          <cell r="H3018" t="str">
            <v>Légtechnikai bilincs UWG 355 BK</v>
          </cell>
          <cell r="I3018" t="str">
            <v>Laikiklis  UWG 355 BK</v>
          </cell>
          <cell r="K3018" t="str">
            <v>Colier pentru ventilatie UWG 355 BK</v>
          </cell>
          <cell r="L3018" t="str">
            <v>(PL)ITB-KOT-2020/1561 wydanie 1 15/12/2020; (HU)A-101/2016 18/11/2021; (SK)SK TP-19/0004-verzia 02 23/03/2022; (RO)AT 017-05-4053-2024 28/02/2024</v>
          </cell>
          <cell r="M3018" t="str">
            <v>(PL)04/2020 30/05/2023; (HU)02/2021 18/11/2021; (SK)01/2022 23/03/2022; (RO)01/2024 28/02/2024</v>
          </cell>
          <cell r="N3018" t="str">
            <v>B</v>
          </cell>
          <cell r="O3018" t="str">
            <v>-</v>
          </cell>
          <cell r="P3018" t="str">
            <v>-</v>
          </cell>
          <cell r="Q3018" t="str">
            <v>-</v>
          </cell>
          <cell r="R3018" t="str">
            <v>20</v>
          </cell>
          <cell r="S3018" t="str">
            <v/>
          </cell>
          <cell r="T3018" t="str">
            <v>THALE sp. z o.o. sp.k.</v>
          </cell>
          <cell r="U3018" t="str">
            <v>11-041 Olsztyn, Poland, Wilimowo 2, Poland</v>
          </cell>
          <cell r="V3018" t="str">
            <v>pasywacja</v>
          </cell>
          <cell r="W3018" t="str">
            <v>N-UWG-355</v>
          </cell>
        </row>
        <row r="3019">
          <cell r="A3019">
            <v>10900</v>
          </cell>
          <cell r="B3019" t="str">
            <v>80130137500</v>
          </cell>
          <cell r="C3019" t="str">
            <v>UPZ-375 BK OBEJMA EXPERT 375 (375MM) BK</v>
          </cell>
          <cell r="D3019" t="str">
            <v>5907754232327</v>
          </cell>
          <cell r="E3019" t="str">
            <v>5</v>
          </cell>
          <cell r="F3019" t="str">
            <v>Obejma EXPERT 375 (375mm) BK</v>
          </cell>
          <cell r="G3019" t="str">
            <v>Pipe clamp EXPERT 375 (375mm) BK</v>
          </cell>
          <cell r="H3019" t="str">
            <v>Csőbilincs EXPERT 375 (375mm) BK</v>
          </cell>
          <cell r="I3019" t="str">
            <v>Laikiklis EXPERT 375 (375mm) BK</v>
          </cell>
          <cell r="K3019" t="str">
            <v>Colier tip Expert 375 (375mm) BK</v>
          </cell>
          <cell r="L3019" t="str">
            <v>(RO)AT 017-05-4053-2024 28/02/2024</v>
          </cell>
          <cell r="M3019" t="str">
            <v>-</v>
          </cell>
          <cell r="N3019" t="str">
            <v>-</v>
          </cell>
          <cell r="O3019" t="str">
            <v>-</v>
          </cell>
          <cell r="P3019" t="str">
            <v>-</v>
          </cell>
          <cell r="Q3019" t="str">
            <v>-</v>
          </cell>
          <cell r="R3019" t="str">
            <v>0</v>
          </cell>
          <cell r="S3019" t="str">
            <v/>
          </cell>
          <cell r="T3019" t="str">
            <v>THALE sp. z o.o. sp.k.</v>
          </cell>
          <cell r="U3019" t="str">
            <v>11-041 Olsztyn, Poland, Wilimowo 2, Poland</v>
          </cell>
          <cell r="V3019" t="str">
            <v>ocynk galwaniczny</v>
          </cell>
          <cell r="W3019" t="str">
            <v>UPZ-375 BK</v>
          </cell>
        </row>
        <row r="3020">
          <cell r="A3020">
            <v>36079</v>
          </cell>
          <cell r="B3020" t="str">
            <v/>
          </cell>
          <cell r="C3020" t="str">
            <v>L2-42 OBEJMA CHŁODU L2 (42-45MM) GR. IZOL. 14MM</v>
          </cell>
          <cell r="D3020" t="str">
            <v/>
          </cell>
          <cell r="E3020" t="str">
            <v>5</v>
          </cell>
          <cell r="F3020" t="str">
            <v>Obejma chłodu L2 (42-45mm) gr. izol. 14mm</v>
          </cell>
          <cell r="G3020" t="str">
            <v>Thermal insulation clamp L2 (42-45mm) 14mm</v>
          </cell>
          <cell r="H3020" t="str">
            <v>Hőszigetelt csőbilincs L2 (42-45mm) 14mm</v>
          </cell>
          <cell r="I3020" t="str">
            <v>Laikiklis saldymo sistem L2 (42-45mm) izol. 14mm</v>
          </cell>
          <cell r="J3020" t="str">
            <v>Tepelne izolovaná objímka L2 (42-45mm) 14mm</v>
          </cell>
          <cell r="K3020" t="str">
            <v>Colier pentru L2 (42-45mm) 14mm</v>
          </cell>
          <cell r="L3020" t="str">
            <v>-</v>
          </cell>
          <cell r="M3020" t="str">
            <v>-</v>
          </cell>
          <cell r="N3020" t="str">
            <v>-</v>
          </cell>
          <cell r="O3020" t="str">
            <v>-</v>
          </cell>
          <cell r="P3020" t="str">
            <v>-</v>
          </cell>
          <cell r="Q3020" t="str">
            <v>-</v>
          </cell>
          <cell r="R3020" t="str">
            <v/>
          </cell>
          <cell r="S3020" t="str">
            <v/>
          </cell>
          <cell r="T3020" t="str">
            <v>THALE sp. z o.o. sp.k.</v>
          </cell>
          <cell r="U3020" t="str">
            <v>11-041 Olsztyn, Poland, Wilimowo 2, Poland</v>
          </cell>
          <cell r="V3020" t="str">
            <v>ocynk galwaniczny</v>
          </cell>
          <cell r="W3020" t="str">
            <v>L2-42</v>
          </cell>
        </row>
        <row r="3021">
          <cell r="A3021">
            <v>31431</v>
          </cell>
          <cell r="B3021" t="str">
            <v>40340081038</v>
          </cell>
          <cell r="C3021" t="str">
            <v>XPCPMKEG3/4 PŁYTKA PM PROFILU KE G3/4</v>
          </cell>
          <cell r="D3021" t="str">
            <v/>
          </cell>
          <cell r="E3021" t="str">
            <v>1</v>
          </cell>
          <cell r="L3021" t="str">
            <v>-</v>
          </cell>
          <cell r="M3021" t="str">
            <v>-</v>
          </cell>
          <cell r="N3021" t="str">
            <v>-</v>
          </cell>
          <cell r="O3021" t="str">
            <v>-</v>
          </cell>
          <cell r="P3021" t="str">
            <v>-</v>
          </cell>
          <cell r="Q3021" t="str">
            <v>-</v>
          </cell>
          <cell r="R3021" t="str">
            <v>0</v>
          </cell>
          <cell r="S3021" t="str">
            <v/>
          </cell>
          <cell r="T3021" t="str">
            <v>THALE sp. z o.o. sp.k.</v>
          </cell>
          <cell r="U3021" t="str">
            <v>11-041 Olsztyn, Poland, Wilimowo 2, Poland</v>
          </cell>
          <cell r="V3021" t="str">
            <v/>
          </cell>
        </row>
        <row r="3022">
          <cell r="A3022">
            <v>16024</v>
          </cell>
          <cell r="B3022" t="str">
            <v/>
          </cell>
          <cell r="C3022" t="str">
            <v>SZ-X1,25-2000 PROFIL X1,25 2000MM</v>
          </cell>
          <cell r="D3022" t="str">
            <v/>
          </cell>
          <cell r="E3022" t="str">
            <v>1</v>
          </cell>
          <cell r="F3022" t="str">
            <v>Profil X1,25 2000mm</v>
          </cell>
          <cell r="G3022" t="str">
            <v>Channel X1,25 2000mm</v>
          </cell>
          <cell r="H3022" t="str">
            <v>Szerelősín X1,25 2000mm</v>
          </cell>
          <cell r="I3022" t="str">
            <v>Profilis X1,25 2000mm</v>
          </cell>
          <cell r="J3022" t="str">
            <v>Nosníky SZ-X1,25 2000mm</v>
          </cell>
          <cell r="K3022" t="str">
            <v>Profil de montaj X1,25 2000mm</v>
          </cell>
          <cell r="L3022" t="str">
            <v>(PL)ITB-KOT-2020/1562 wydanie 1 23/12/2020; (HU)A-101/2016 18/11/2021; (SK)SK TP-19/0004-verzia 02 23/03/2022; (RO)AT 017-05-4053-2024 28/02/2024; (RO)AT 017-05-4053-2024 28/02/2024</v>
          </cell>
          <cell r="M3022" t="str">
            <v>(PL)05/2020 30/05/2023; (HU)02/2021 18/11/2021; (SK)01/2022 23/03/2022; (RO)01/2024 28/02/2024</v>
          </cell>
          <cell r="N3022" t="str">
            <v>B</v>
          </cell>
          <cell r="O3022" t="str">
            <v>-</v>
          </cell>
          <cell r="P3022" t="str">
            <v>-</v>
          </cell>
          <cell r="Q3022" t="str">
            <v>-</v>
          </cell>
          <cell r="R3022" t="str">
            <v>15</v>
          </cell>
          <cell r="S3022" t="str">
            <v/>
          </cell>
          <cell r="T3022" t="str">
            <v>THALE sp. z o.o. sp.k.</v>
          </cell>
          <cell r="U3022" t="str">
            <v>11-041 Olsztyn, Poland, Wilimowo 2, Poland</v>
          </cell>
          <cell r="V3022" t="str">
            <v>ocynk galwaniczny</v>
          </cell>
          <cell r="W3022" t="str">
            <v>SZ-X1,25-2000</v>
          </cell>
        </row>
        <row r="3023">
          <cell r="A3023">
            <v>16014</v>
          </cell>
          <cell r="B3023" t="str">
            <v/>
          </cell>
          <cell r="C3023" t="str">
            <v>SZ-X1,25-3000 PROFIL X1,25 3000MM</v>
          </cell>
          <cell r="D3023" t="str">
            <v/>
          </cell>
          <cell r="E3023" t="str">
            <v>1</v>
          </cell>
          <cell r="F3023" t="str">
            <v>Profil X1,25 3000mm</v>
          </cell>
          <cell r="G3023" t="str">
            <v>Channel X1,25 3000mm</v>
          </cell>
          <cell r="H3023" t="str">
            <v>Szerelősín X1,25 3000mm</v>
          </cell>
          <cell r="I3023" t="str">
            <v>Profilis X1,25 3000mm</v>
          </cell>
          <cell r="J3023" t="str">
            <v>Nosníky SZ-X1,25 3000mm</v>
          </cell>
          <cell r="K3023" t="str">
            <v>Profil de montaj X1,25 3000mm</v>
          </cell>
          <cell r="L3023" t="str">
            <v>(PL)ITB-KOT-2020/1562 wydanie 1 23/12/2020; (HU)A-101/2016 18/11/2021; (SK)SK TP-19/0004-verzia 02 23/03/2022; (RO)AT 017-05-4053-2024 28/02/2024; (RO)AT 017-05-4053-2024 28/02/2024</v>
          </cell>
          <cell r="M3023" t="str">
            <v>(PL)05/2020 30/05/2023; (HU)02/2021 18/11/2021; (SK)01/2022 23/03/2022; (RO)01/2024 28/02/2024</v>
          </cell>
          <cell r="N3023" t="str">
            <v>B</v>
          </cell>
          <cell r="O3023" t="str">
            <v>-</v>
          </cell>
          <cell r="P3023" t="str">
            <v>-</v>
          </cell>
          <cell r="Q3023" t="str">
            <v>-</v>
          </cell>
          <cell r="R3023" t="str">
            <v>15</v>
          </cell>
          <cell r="S3023" t="str">
            <v/>
          </cell>
          <cell r="T3023" t="str">
            <v>THALE sp. z o.o. sp.k.</v>
          </cell>
          <cell r="U3023" t="str">
            <v>11-041 Olsztyn, Poland, Wilimowo 2, Poland</v>
          </cell>
          <cell r="V3023" t="str">
            <v>ocynk galwaniczny</v>
          </cell>
          <cell r="W3023" t="str">
            <v>SZ-X1,25-3000</v>
          </cell>
        </row>
        <row r="3024">
          <cell r="A3024">
            <v>25798</v>
          </cell>
          <cell r="B3024" t="str">
            <v>80370101200</v>
          </cell>
          <cell r="C3024" t="str">
            <v>ST-M10/M12 PŁYTKA MOCUJĄCA PRĘT M10/M12</v>
          </cell>
          <cell r="D3024" t="str">
            <v>5907754259034</v>
          </cell>
          <cell r="E3024" t="str">
            <v>10</v>
          </cell>
          <cell r="F3024" t="str">
            <v>Płytka mocująca pręt M10/M12</v>
          </cell>
          <cell r="G3024" t="str">
            <v>Threaded rod base plate M10/M12</v>
          </cell>
          <cell r="H3024" t="str">
            <v>Alaplemez M10/M12</v>
          </cell>
          <cell r="I3024" t="str">
            <v>Konsrtukcine atrama, strypas  M10/M12</v>
          </cell>
          <cell r="J3024" t="str">
            <v>Konštrukčná konzola so závitom M10/M12</v>
          </cell>
          <cell r="K3024" t="str">
            <v>Placa de baza pentru tija filetata M10/M12</v>
          </cell>
          <cell r="L3024" t="str">
            <v>(PL)ITB-KOT-2020/1562 wydanie 1 23/12/2020; (RO)AT 017-05-4053-2024 28/02/2024</v>
          </cell>
          <cell r="M3024" t="str">
            <v>(PL)05/2020 30/05/2023; (RO)01/2024 28/02/2024</v>
          </cell>
          <cell r="N3024" t="str">
            <v>B</v>
          </cell>
          <cell r="O3024" t="str">
            <v>-</v>
          </cell>
          <cell r="P3024" t="str">
            <v>-</v>
          </cell>
          <cell r="Q3024" t="str">
            <v>-</v>
          </cell>
          <cell r="R3024" t="str">
            <v>15</v>
          </cell>
          <cell r="S3024" t="str">
            <v/>
          </cell>
          <cell r="T3024" t="str">
            <v>THALE sp. z o.o. sp.k.</v>
          </cell>
          <cell r="U3024" t="str">
            <v>11-041 Olsztyn, Poland, Wilimowo 2, Poland</v>
          </cell>
          <cell r="V3024" t="str">
            <v>ocynk galwaniczny</v>
          </cell>
          <cell r="W3024" t="str">
            <v>ST-M10/M12</v>
          </cell>
        </row>
        <row r="3025">
          <cell r="A3025">
            <v>8451</v>
          </cell>
          <cell r="B3025" t="str">
            <v>9000008451</v>
          </cell>
          <cell r="C3025" t="str">
            <v>SZ-MF2,5-2000 PROFIL MF2,5 2000MM</v>
          </cell>
          <cell r="D3025" t="str">
            <v/>
          </cell>
          <cell r="E3025" t="str">
            <v>1</v>
          </cell>
          <cell r="F3025" t="str">
            <v>Profil MF2,5 2000mm</v>
          </cell>
          <cell r="G3025" t="str">
            <v>Channel MF2,5 2000mm</v>
          </cell>
          <cell r="H3025" t="str">
            <v>Szerelősín MF2,5 2000mm</v>
          </cell>
          <cell r="I3025" t="str">
            <v>Profilis MF2,5 2000mm</v>
          </cell>
          <cell r="K3025" t="str">
            <v>Profil de montaj MF2,5 2000mm</v>
          </cell>
          <cell r="L3025" t="str">
            <v>(PL)ITB-KOT-2020/1562 wydanie 1 23/12/2020; (HU)A-101/2016 18/11/2021; (SK)SK TP-19/0004-verzia 02 23/03/2022; (RO)AT 017-05-4053-2024 28/02/2024</v>
          </cell>
          <cell r="M3025" t="str">
            <v>(PL)05/2020 30/05/2023; (HU)02/2021 18/11/2021; (SK)01/2022 23/03/2022; (RO)01/2024 28/02/2024</v>
          </cell>
          <cell r="N3025" t="str">
            <v>B</v>
          </cell>
          <cell r="O3025" t="str">
            <v>-</v>
          </cell>
          <cell r="P3025" t="str">
            <v>-</v>
          </cell>
          <cell r="Q3025" t="str">
            <v>-</v>
          </cell>
          <cell r="R3025" t="str">
            <v>15</v>
          </cell>
          <cell r="S3025" t="str">
            <v/>
          </cell>
          <cell r="T3025" t="str">
            <v>THALE sp. z o.o. sp.k.</v>
          </cell>
          <cell r="U3025" t="str">
            <v>11-041 Olsztyn, Poland, Wilimowo 2, Poland</v>
          </cell>
          <cell r="V3025" t="str">
            <v>ocynk galwaniczny</v>
          </cell>
          <cell r="W3025" t="str">
            <v>SZ-MF2,5-2000</v>
          </cell>
        </row>
        <row r="3026">
          <cell r="A3026">
            <v>29704</v>
          </cell>
          <cell r="B3026" t="str">
            <v>90000014717</v>
          </cell>
          <cell r="C3026" t="str">
            <v>OBEJMA DO CHŁODU Y-PX-50-457 GR. IZOL. 50MM KPL</v>
          </cell>
          <cell r="D3026" t="str">
            <v>5907754266285</v>
          </cell>
          <cell r="E3026" t="str">
            <v/>
          </cell>
          <cell r="L3026" t="str">
            <v>-</v>
          </cell>
          <cell r="M3026" t="str">
            <v>-</v>
          </cell>
          <cell r="N3026" t="str">
            <v>-</v>
          </cell>
          <cell r="O3026" t="str">
            <v>-</v>
          </cell>
          <cell r="P3026" t="str">
            <v>-</v>
          </cell>
          <cell r="Q3026" t="str">
            <v>-</v>
          </cell>
          <cell r="R3026" t="str">
            <v>0</v>
          </cell>
          <cell r="S3026" t="str">
            <v/>
          </cell>
          <cell r="T3026" t="str">
            <v>THALE sp. z o.o. sp.k.</v>
          </cell>
          <cell r="U3026" t="str">
            <v>11-041 Olsztyn, Poland, Wilimowo 2, Poland</v>
          </cell>
          <cell r="V3026" t="str">
            <v/>
          </cell>
          <cell r="W3026" t="str">
            <v>Y-PX-50-457</v>
          </cell>
        </row>
        <row r="3027">
          <cell r="A3027">
            <v>29914</v>
          </cell>
          <cell r="B3027" t="str">
            <v/>
          </cell>
          <cell r="C3027" t="str">
            <v>XP-UWG-200 OBEJMA UWG 200 BK</v>
          </cell>
          <cell r="D3027" t="str">
            <v/>
          </cell>
          <cell r="E3027" t="str">
            <v>10</v>
          </cell>
          <cell r="F3027" t="str">
            <v>Obejma UWG 200 BK</v>
          </cell>
          <cell r="G3027" t="str">
            <v>Ventilation pipe clamp UWG 200 BK</v>
          </cell>
          <cell r="H3027" t="str">
            <v>Légtechnikai bilincs UWG 200 BK</v>
          </cell>
          <cell r="I3027" t="str">
            <v>Laikiklis  UWG 200 BK</v>
          </cell>
          <cell r="J3027" t="str">
            <v>Objímka pre ventilačné systémy UWG 200 BK</v>
          </cell>
          <cell r="K3027" t="str">
            <v>Colier pentru ventilatie UWG 200 BK</v>
          </cell>
          <cell r="L3027" t="str">
            <v>(PL)ITB-KOT-2020/1561 wydanie 1 15/12/2020</v>
          </cell>
          <cell r="M3027" t="str">
            <v>(PL)04/2020 30/05/2023</v>
          </cell>
          <cell r="N3027" t="str">
            <v>B</v>
          </cell>
          <cell r="O3027" t="str">
            <v>-</v>
          </cell>
          <cell r="P3027" t="str">
            <v>-</v>
          </cell>
          <cell r="Q3027" t="str">
            <v>-</v>
          </cell>
          <cell r="R3027" t="str">
            <v>15</v>
          </cell>
          <cell r="S3027" t="str">
            <v/>
          </cell>
          <cell r="T3027" t="str">
            <v>THALE sp. z o.o. sp.k.</v>
          </cell>
          <cell r="U3027" t="str">
            <v>11-041 Olsztyn, Poland, Wilimowo 2, Poland</v>
          </cell>
          <cell r="V3027" t="str">
            <v>ocynk lamelarny</v>
          </cell>
          <cell r="W3027" t="str">
            <v>XP-UWG-200</v>
          </cell>
        </row>
        <row r="3028">
          <cell r="A3028">
            <v>30558</v>
          </cell>
          <cell r="B3028" t="str">
            <v>81610302500</v>
          </cell>
          <cell r="C3028" t="str">
            <v>OW-30-2500 OBRZEŻE KANAŁÓW 30X2500MM</v>
          </cell>
          <cell r="D3028" t="str">
            <v>5907754243323</v>
          </cell>
          <cell r="E3028" t="str">
            <v>100</v>
          </cell>
          <cell r="F3028" t="str">
            <v>Obrzeże kanałów 30x2500mm</v>
          </cell>
          <cell r="G3028" t="str">
            <v>Ventilation duct edgings 30x2500mm</v>
          </cell>
          <cell r="H3028" t="str">
            <v>Légcsatorna mez keret 30x2500mm</v>
          </cell>
          <cell r="I3028" t="str">
            <v>Ortakiu apvadai 30x2500mm</v>
          </cell>
          <cell r="J3028" t="str">
            <v>Hranové profily pre VZT potrubia 30x2500mm</v>
          </cell>
          <cell r="K3028" t="str">
            <v>Margini pentru canale de ventilatie 30x2500mm</v>
          </cell>
          <cell r="L3028" t="str">
            <v>(SK)SK TP-19/0004-verzia 02 23/03/2022; (RO)AT 017-05-4053-2024 28/02/2024</v>
          </cell>
          <cell r="M3028" t="str">
            <v>(SK)01/2022 23/03/2022; (RO)01/2024 28/02/2024</v>
          </cell>
          <cell r="N3028" t="str">
            <v>-</v>
          </cell>
          <cell r="O3028" t="str">
            <v>-</v>
          </cell>
          <cell r="P3028" t="str">
            <v>-</v>
          </cell>
          <cell r="Q3028" t="str">
            <v>-</v>
          </cell>
          <cell r="R3028" t="str">
            <v>0</v>
          </cell>
          <cell r="S3028" t="str">
            <v/>
          </cell>
          <cell r="T3028" t="str">
            <v>THALE sp. z o.o. sp.k.</v>
          </cell>
          <cell r="U3028" t="str">
            <v>11-041 Olsztyn, Poland, Wilimowo 2, Poland</v>
          </cell>
          <cell r="V3028" t="str">
            <v>ocynk galwaniczny</v>
          </cell>
          <cell r="W3028" t="str">
            <v>OW-30-2500</v>
          </cell>
        </row>
        <row r="3029">
          <cell r="A3029">
            <v>30643</v>
          </cell>
          <cell r="B3029" t="str">
            <v>80541002100</v>
          </cell>
          <cell r="C3029" t="str">
            <v>DN-1/2-PP OBEJMA MASYWNA DN 1/2 (20-22MM)</v>
          </cell>
          <cell r="D3029" t="str">
            <v>5907754267855</v>
          </cell>
          <cell r="E3029" t="str">
            <v>100</v>
          </cell>
          <cell r="F3029" t="str">
            <v>Obejma masywna DN 1/2 (20-22mm)</v>
          </cell>
          <cell r="G3029" t="str">
            <v>Solid pipe clamps DN 1/2 (20-22mm)</v>
          </cell>
          <cell r="H3029" t="str">
            <v>Nagy teherbírású csőbilincs DN 1/2 (20-22mm)</v>
          </cell>
          <cell r="I3029" t="str">
            <v>Masyvus laikiklis DN 1/2 (20-22mm)</v>
          </cell>
          <cell r="J3029" t="str">
            <v>Pevná rurková svorka DN 1/2 (20-22mm)</v>
          </cell>
          <cell r="K3029" t="str">
            <v>Colier masiv DN 1/2 (20-22mm)</v>
          </cell>
          <cell r="L3029" t="str">
            <v>(PL)ITB-KOT-2020/1561 wydanie 1 15/12/2020; (HU)A-101/2016 18/11/2021; (SK)SK TP-19/0004-verzia 02 23/03/2022; (RO)AT 017-05-4053-2024 28/02/2024</v>
          </cell>
          <cell r="M3029" t="str">
            <v>(PL)04/2020 30/05/2023; (HU)02/2021 18/11/2021; (SK)01/2022 23/03/2022; (RO)01/2024 28/02/2024</v>
          </cell>
          <cell r="N3029" t="str">
            <v>B</v>
          </cell>
          <cell r="O3029" t="str">
            <v>-</v>
          </cell>
          <cell r="P3029" t="str">
            <v>-</v>
          </cell>
          <cell r="Q3029" t="str">
            <v>-</v>
          </cell>
          <cell r="R3029" t="str">
            <v>15</v>
          </cell>
          <cell r="S3029" t="str">
            <v/>
          </cell>
          <cell r="T3029" t="str">
            <v>THALE sp. z o.o. sp.k.</v>
          </cell>
          <cell r="U3029" t="str">
            <v>11-041 Olsztyn, Poland, Wilimowo 2, Poland</v>
          </cell>
          <cell r="V3029" t="str">
            <v>ocynk galwaniczny</v>
          </cell>
          <cell r="W3029" t="str">
            <v>DN-1/2-PP</v>
          </cell>
        </row>
        <row r="3030">
          <cell r="A3030">
            <v>13396</v>
          </cell>
          <cell r="B3030" t="str">
            <v>81150070011</v>
          </cell>
          <cell r="C3030" t="str">
            <v>OG-XZ7-MB KSZTAŁTKA XZ7 90 PROFILU SZER. 50MM</v>
          </cell>
          <cell r="D3030" t="str">
            <v>5907754235793</v>
          </cell>
          <cell r="E3030" t="str">
            <v>10</v>
          </cell>
          <cell r="F3030" t="str">
            <v>Kształtka XZ7 90 profilu szer. 50mm</v>
          </cell>
          <cell r="G3030" t="str">
            <v>Flat connector XZ7 90 channel width 50mm</v>
          </cell>
          <cell r="H3030" t="str">
            <v>Sarokelem XZ7 90 szerelősín szélesség 50mm</v>
          </cell>
          <cell r="I3030" t="str">
            <v>Montazine jungiamoji detale XZ7 90  50mm profiliui</v>
          </cell>
          <cell r="J3030" t="str">
            <v>Rohový uholník XZ7 90 šírka 50mm</v>
          </cell>
          <cell r="K3030" t="str">
            <v>Conector XZ7 90 profil 50mm</v>
          </cell>
          <cell r="L3030" t="str">
            <v>(PL)ITB-KOT-2020/1562 wydanie 1 23/12/2020; (HU)A-101/2016 18/11/2021; (SK)SK TP-19/0004-verzia 02 23/03/2022; (RO)AT 017-05-4053-2024 28/02/2024</v>
          </cell>
          <cell r="M3030" t="str">
            <v>(PL)05/2020 30/05/2023; (HU)02/2021 18/11/2021; (SK)01/2022 23/03/2022; (RO)01/2024 28/02/2024</v>
          </cell>
          <cell r="N3030" t="str">
            <v>B</v>
          </cell>
          <cell r="O3030" t="str">
            <v>-</v>
          </cell>
          <cell r="P3030" t="str">
            <v>-</v>
          </cell>
          <cell r="Q3030" t="str">
            <v>-</v>
          </cell>
          <cell r="R3030" t="str">
            <v>15</v>
          </cell>
          <cell r="S3030" t="str">
            <v/>
          </cell>
          <cell r="T3030" t="str">
            <v>THALE sp. z o.o. sp.k.</v>
          </cell>
          <cell r="U3030" t="str">
            <v>11-041 Olsztyn, Poland, Wilimowo 2, Poland</v>
          </cell>
          <cell r="V3030" t="str">
            <v>ocynk ogniowy</v>
          </cell>
          <cell r="W3030" t="str">
            <v>OG-XZ7-MB</v>
          </cell>
        </row>
        <row r="3031">
          <cell r="A3031">
            <v>18181</v>
          </cell>
          <cell r="B3031" t="str">
            <v>81460010120</v>
          </cell>
          <cell r="C3031" t="str">
            <v>WK-10X120 WKRĘT DWUGWINTOWY M10X120MM</v>
          </cell>
          <cell r="D3031" t="str">
            <v>5907754204881</v>
          </cell>
          <cell r="E3031" t="str">
            <v>25</v>
          </cell>
          <cell r="F3031" t="str">
            <v>Wkręt dwugwintowy M10x120mm</v>
          </cell>
          <cell r="G3031" t="str">
            <v>Hanger bolt M10x120mm</v>
          </cell>
          <cell r="H3031" t="str">
            <v>Tőcsavar M10x120mm</v>
          </cell>
          <cell r="I3031" t="str">
            <v>Dvisriegis sraigtas M10x120mm</v>
          </cell>
          <cell r="J3031" t="str">
            <v>Kombi skrutka WK M10x120mm</v>
          </cell>
          <cell r="K3031" t="str">
            <v>Surubur cu filet dublu M10x120mm</v>
          </cell>
          <cell r="L3031" t="str">
            <v>(SK)SK TP-19/0004-verzia 02 23/03/2022; (RO)AT 017-05-4053-2024 28/02/2024</v>
          </cell>
          <cell r="M3031" t="str">
            <v>(SK)01/2022 23/03/2022; (RO)01/2024 28/02/2024</v>
          </cell>
          <cell r="N3031" t="str">
            <v>-</v>
          </cell>
          <cell r="O3031" t="str">
            <v>-</v>
          </cell>
          <cell r="P3031" t="str">
            <v>-</v>
          </cell>
          <cell r="Q3031" t="str">
            <v>-</v>
          </cell>
          <cell r="R3031" t="str">
            <v>0</v>
          </cell>
          <cell r="S3031" t="str">
            <v/>
          </cell>
          <cell r="T3031" t="str">
            <v>THALE sp. z o.o. sp.k.</v>
          </cell>
          <cell r="U3031" t="str">
            <v>11-041 Olsztyn, Poland, Wilimowo 2, Poland</v>
          </cell>
          <cell r="V3031" t="str">
            <v>ocynk galwaniczny</v>
          </cell>
          <cell r="W3031" t="str">
            <v>WK-10X120</v>
          </cell>
        </row>
        <row r="3032">
          <cell r="A3032">
            <v>29916</v>
          </cell>
          <cell r="B3032" t="str">
            <v/>
          </cell>
          <cell r="C3032" t="str">
            <v>XP-UWG-225 OBEJMA UWG 225 BK</v>
          </cell>
          <cell r="D3032" t="str">
            <v/>
          </cell>
          <cell r="E3032" t="str">
            <v>10</v>
          </cell>
          <cell r="F3032" t="str">
            <v>Obejma UWG 225 BK</v>
          </cell>
          <cell r="G3032" t="str">
            <v>Ventilation pipe clamp UWG 225 BK</v>
          </cell>
          <cell r="H3032" t="str">
            <v>Légtechnikai bilincs UWG 225 BK</v>
          </cell>
          <cell r="I3032" t="str">
            <v>Laikiklis  UWG 225 BK</v>
          </cell>
          <cell r="J3032" t="str">
            <v>Objímka pre ventilačné systémy UWG 225 BK</v>
          </cell>
          <cell r="K3032" t="str">
            <v>Colier pentru ventilatie UWG 225 BK</v>
          </cell>
          <cell r="L3032" t="str">
            <v>(PL)ITB-KOT-2020/1561 wydanie 1 15/12/2020</v>
          </cell>
          <cell r="M3032" t="str">
            <v>(PL)04/2020 30/05/2023</v>
          </cell>
          <cell r="N3032" t="str">
            <v>B</v>
          </cell>
          <cell r="O3032" t="str">
            <v>-</v>
          </cell>
          <cell r="P3032" t="str">
            <v>-</v>
          </cell>
          <cell r="Q3032" t="str">
            <v>-</v>
          </cell>
          <cell r="R3032" t="str">
            <v>15</v>
          </cell>
          <cell r="S3032" t="str">
            <v/>
          </cell>
          <cell r="T3032" t="str">
            <v>THALE sp. z o.o. sp.k.</v>
          </cell>
          <cell r="U3032" t="str">
            <v>11-041 Olsztyn, Poland, Wilimowo 2, Poland</v>
          </cell>
          <cell r="V3032" t="str">
            <v>ocynk lamelarny</v>
          </cell>
          <cell r="W3032" t="str">
            <v>XP-UWG-225</v>
          </cell>
        </row>
        <row r="3033">
          <cell r="A3033">
            <v>30672</v>
          </cell>
          <cell r="B3033" t="str">
            <v>80541004800</v>
          </cell>
          <cell r="C3033" t="str">
            <v>DN-11/2-PP OBEJMA MASYWNA DN 11/2 (48-52MM)</v>
          </cell>
          <cell r="D3033" t="str">
            <v>5907754267893</v>
          </cell>
          <cell r="E3033" t="str">
            <v>50</v>
          </cell>
          <cell r="F3033" t="str">
            <v>Obejma masywna DN 11/2 (48-52mm)</v>
          </cell>
          <cell r="G3033" t="str">
            <v>Solid pipe clamps DN 11/2 (48-52mm)</v>
          </cell>
          <cell r="H3033" t="str">
            <v>Nagy teherbírású csőbilincs DN 11/2 (48-52mm)</v>
          </cell>
          <cell r="I3033" t="str">
            <v>Masyvus laikiklis DN 11/2 (48-52mm)</v>
          </cell>
          <cell r="J3033" t="str">
            <v>Pevná rurková svorka DN 11/2 (48-52mm)</v>
          </cell>
          <cell r="K3033" t="str">
            <v>Colier masiv DN 11/2 (48-52mm)</v>
          </cell>
          <cell r="L3033" t="str">
            <v>(PL)ITB-KOT-2020/1561 wydanie 1 15/12/2020; (HU)A-101/2016 18/11/2021; (SK)SK TP-19/0004-verzia 02 23/03/2022; (RO)AT 017-05-4053-2024 28/02/2024</v>
          </cell>
          <cell r="M3033" t="str">
            <v>(PL)04/2020 30/05/2023; (HU)02/2021 18/11/2021; (SK)01/2022 23/03/2022; (RO)01/2024 28/02/2024</v>
          </cell>
          <cell r="N3033" t="str">
            <v>B</v>
          </cell>
          <cell r="O3033" t="str">
            <v>-</v>
          </cell>
          <cell r="P3033" t="str">
            <v>-</v>
          </cell>
          <cell r="Q3033" t="str">
            <v>-</v>
          </cell>
          <cell r="R3033" t="str">
            <v>15</v>
          </cell>
          <cell r="S3033" t="str">
            <v/>
          </cell>
          <cell r="T3033" t="str">
            <v>THALE sp. z o.o. sp.k.</v>
          </cell>
          <cell r="U3033" t="str">
            <v>11-041 Olsztyn, Poland, Wilimowo 2, Poland</v>
          </cell>
          <cell r="V3033" t="str">
            <v>ocynk galwaniczny</v>
          </cell>
          <cell r="W3033" t="str">
            <v>DN-11/2-PP</v>
          </cell>
        </row>
        <row r="3034">
          <cell r="A3034">
            <v>30679</v>
          </cell>
          <cell r="B3034" t="str">
            <v>80510110480</v>
          </cell>
          <cell r="C3034" t="str">
            <v>ZP11/2M10 PĘTLA TRYSKACZOWA ZP 11/2 M10 (48-51MM) KPL</v>
          </cell>
          <cell r="D3034" t="str">
            <v>5907754267978</v>
          </cell>
          <cell r="E3034" t="str">
            <v>50</v>
          </cell>
          <cell r="F3034" t="str">
            <v>Pętla tryskaczowa ZP M10 11/2 (48-51mm) KPL</v>
          </cell>
          <cell r="G3034" t="str">
            <v>Sprinkler pipe loop ZP M10 11/2 (48-51mm) KPL</v>
          </cell>
          <cell r="H3034" t="str">
            <v>Sprinkler körtebilincs ZP M10 11/2 (48-51MM) KPL</v>
          </cell>
          <cell r="I3034" t="str">
            <v>Sprinklerio kilpa ZP M10 11/2 (48-51mm) KPL</v>
          </cell>
          <cell r="K3034" t="str">
            <v>Bucla pentru sprinklere ZP M10 11/2 (48-51mm) KPL</v>
          </cell>
          <cell r="L3034" t="str">
            <v>-</v>
          </cell>
          <cell r="M3034" t="str">
            <v>-</v>
          </cell>
          <cell r="N3034" t="str">
            <v>-</v>
          </cell>
          <cell r="O3034" t="str">
            <v>-</v>
          </cell>
          <cell r="P3034" t="str">
            <v>-</v>
          </cell>
          <cell r="Q3034" t="str">
            <v>-</v>
          </cell>
          <cell r="R3034" t="str">
            <v>0</v>
          </cell>
          <cell r="S3034" t="str">
            <v/>
          </cell>
          <cell r="T3034" t="str">
            <v>THALE sp. z o.o. sp.k.</v>
          </cell>
          <cell r="U3034" t="str">
            <v>11-041 Olsztyn, Poland, Wilimowo 2, Poland</v>
          </cell>
          <cell r="V3034" t="str">
            <v>ocynk galwaniczny</v>
          </cell>
          <cell r="W3034" t="str">
            <v>ZP11/2M10</v>
          </cell>
        </row>
        <row r="3035">
          <cell r="A3035">
            <v>15454</v>
          </cell>
          <cell r="B3035" t="str">
            <v>81130070001</v>
          </cell>
          <cell r="C3035" t="str">
            <v>OG-X7-A KSZTAŁTKA X7 PROFILU SZER. 30MM</v>
          </cell>
          <cell r="D3035" t="str">
            <v>5907754247123</v>
          </cell>
          <cell r="E3035" t="str">
            <v>25</v>
          </cell>
          <cell r="F3035" t="str">
            <v>Kształtka X7 profilu szer. 30mm</v>
          </cell>
          <cell r="G3035" t="str">
            <v>Flat connector X7 channel width 30mm</v>
          </cell>
          <cell r="H3035" t="str">
            <v>Sarokelem X7 szerelősín szélesség 30mm</v>
          </cell>
          <cell r="I3035" t="str">
            <v>Montazine jungiamoji detale X7 30mm profiliui</v>
          </cell>
          <cell r="J3035" t="str">
            <v>Rohový uholník X7 šírka 30mm</v>
          </cell>
          <cell r="K3035" t="str">
            <v>Conector X7 profil 30mm</v>
          </cell>
          <cell r="L3035" t="str">
            <v>-</v>
          </cell>
          <cell r="M3035" t="str">
            <v>-</v>
          </cell>
          <cell r="N3035" t="str">
            <v>-</v>
          </cell>
          <cell r="O3035" t="str">
            <v>-</v>
          </cell>
          <cell r="P3035" t="str">
            <v>-</v>
          </cell>
          <cell r="Q3035" t="str">
            <v>-</v>
          </cell>
          <cell r="R3035" t="str">
            <v>0</v>
          </cell>
          <cell r="S3035" t="str">
            <v/>
          </cell>
          <cell r="T3035" t="str">
            <v>THALE sp. z o.o. sp.k.</v>
          </cell>
          <cell r="U3035" t="str">
            <v>11-041 Olsztyn, Poland, Wilimowo 2, Poland</v>
          </cell>
          <cell r="V3035" t="str">
            <v>ocynk ogniowy</v>
          </cell>
          <cell r="W3035" t="str">
            <v>OG-X7-A</v>
          </cell>
        </row>
        <row r="3036">
          <cell r="A3036">
            <v>30677</v>
          </cell>
          <cell r="B3036" t="str">
            <v>80541007600</v>
          </cell>
          <cell r="C3036" t="str">
            <v>DN-21/2-PP OBEJMA MASYWNA DN 21/2 (73-76MM)</v>
          </cell>
          <cell r="D3036" t="str">
            <v>5907754267909</v>
          </cell>
          <cell r="E3036" t="str">
            <v>25</v>
          </cell>
          <cell r="F3036" t="str">
            <v>Obejma masywna DN 21/2 (73-76mm)</v>
          </cell>
          <cell r="G3036" t="str">
            <v>Solid pipe clamps DN 21/2 (73-76mm)</v>
          </cell>
          <cell r="H3036" t="str">
            <v>Nagy teherbírású csőbilincs DN 21/2 (73-76mm)</v>
          </cell>
          <cell r="I3036" t="str">
            <v>Masyvus laikiklis DN 21/2 (73-76mm)</v>
          </cell>
          <cell r="J3036" t="str">
            <v>Pevná rurková svorka DN 21/2 (73-76mm)</v>
          </cell>
          <cell r="K3036" t="str">
            <v>Colier masiv DN 21/2 (73-76mm)</v>
          </cell>
          <cell r="L3036" t="str">
            <v>(PL)ITB-KOT-2020/1561 wydanie 1 15/12/2020; (HU)A-101/2016 18/11/2021; (SK)SK TP-19/0004-verzia 02 23/03/2022; (RO)AT 017-05-4053-2024 28/02/2024</v>
          </cell>
          <cell r="M3036" t="str">
            <v>(PL)04/2020 30/05/2023; (HU)02/2021 18/11/2021; (SK)01/2022 23/03/2022; (RO)01/2024 28/02/2024</v>
          </cell>
          <cell r="N3036" t="str">
            <v>B</v>
          </cell>
          <cell r="O3036" t="str">
            <v>-</v>
          </cell>
          <cell r="P3036" t="str">
            <v>-</v>
          </cell>
          <cell r="Q3036" t="str">
            <v>-</v>
          </cell>
          <cell r="R3036" t="str">
            <v>15</v>
          </cell>
          <cell r="S3036" t="str">
            <v/>
          </cell>
          <cell r="T3036" t="str">
            <v>THALE sp. z o.o. sp.k.</v>
          </cell>
          <cell r="U3036" t="str">
            <v>11-041 Olsztyn, Poland, Wilimowo 2, Poland</v>
          </cell>
          <cell r="V3036" t="str">
            <v>ocynk galwaniczny</v>
          </cell>
          <cell r="W3036" t="str">
            <v>DN-21/2-PP</v>
          </cell>
        </row>
        <row r="3037">
          <cell r="A3037">
            <v>35444</v>
          </cell>
          <cell r="B3037" t="str">
            <v>81420010000</v>
          </cell>
          <cell r="C3037" t="str">
            <v>TRSA-M10 TULEJA ROZPOROWA TRSA M10X40MM</v>
          </cell>
          <cell r="D3037" t="str">
            <v>5907754264465</v>
          </cell>
          <cell r="E3037" t="str">
            <v>50</v>
          </cell>
          <cell r="F3037" t="str">
            <v>Tuleja rozporowa TRSA M10x40mm</v>
          </cell>
          <cell r="G3037" t="str">
            <v>Drop in anchor TRSA M10x40mm</v>
          </cell>
          <cell r="H3037" t="str">
            <v>Feszítő dübel TRSA M10x40mm</v>
          </cell>
          <cell r="I3037" t="str">
            <v>Ikalamas ankieris TRSA M10x40mm</v>
          </cell>
          <cell r="J3037" t="str">
            <v>Úderová kotva TRSA M10x40mm</v>
          </cell>
          <cell r="K3037" t="str">
            <v>Ancora Ingropata din otel TRSA M10x40mm</v>
          </cell>
          <cell r="L3037" t="str">
            <v>(EU)ETA 20/1288 11/06/2024; (EU)ETA 20/1289 17/05/2023</v>
          </cell>
          <cell r="M3037" t="str">
            <v>(EU)DoP/01/E/2024 11/06/2024; (EU)DoP/01/E/2023 01/06/2023</v>
          </cell>
          <cell r="N3037" t="str">
            <v>-</v>
          </cell>
          <cell r="O3037" t="str">
            <v>CE</v>
          </cell>
          <cell r="P3037" t="str">
            <v>-</v>
          </cell>
          <cell r="Q3037" t="str">
            <v>-</v>
          </cell>
          <cell r="R3037" t="str">
            <v>21</v>
          </cell>
          <cell r="S3037" t="str">
            <v/>
          </cell>
          <cell r="T3037" t="str">
            <v>THALE sp. z o.o. sp.k.</v>
          </cell>
          <cell r="U3037" t="str">
            <v>11-041 Olsztyn, Poland, Wilimowo 2, Poland</v>
          </cell>
          <cell r="V3037" t="str">
            <v>ocynk galwaniczny</v>
          </cell>
          <cell r="W3037" t="str">
            <v>TRSA-M10</v>
          </cell>
        </row>
        <row r="3038">
          <cell r="A3038">
            <v>30700</v>
          </cell>
          <cell r="B3038" t="str">
            <v>80541008900</v>
          </cell>
          <cell r="C3038" t="str">
            <v>DN-3-PP OBEJMA MASYWNA DN 3 (85-90MM)</v>
          </cell>
          <cell r="D3038" t="str">
            <v>5907754267916</v>
          </cell>
          <cell r="E3038" t="str">
            <v>25</v>
          </cell>
          <cell r="F3038" t="str">
            <v>Obejma masywna DN 3 (85-90mm)</v>
          </cell>
          <cell r="G3038" t="str">
            <v>Solid pipe clamps DN 3 (85-90mm)</v>
          </cell>
          <cell r="H3038" t="str">
            <v>Nagy teherbírású csőbilincs DN 3 (85-90mm)</v>
          </cell>
          <cell r="I3038" t="str">
            <v>Masyvus laikiklis DN 3 (85-90mm)</v>
          </cell>
          <cell r="J3038" t="str">
            <v>Pevná rurková svorka DN 3 (85-90mm)</v>
          </cell>
          <cell r="K3038" t="str">
            <v>Colier masiv DN 3 (85-90mm)</v>
          </cell>
          <cell r="L3038" t="str">
            <v>(PL)ITB-KOT-2020/1561 wydanie 1 15/12/2020; (HU)A-101/2016 18/11/2021; (SK)SK TP-19/0004-verzia 02 23/03/2022; (RO)AT 017-05-4053-2024 28/02/2024</v>
          </cell>
          <cell r="M3038" t="str">
            <v>(PL)04/2020 30/05/2023; (HU)02/2021 18/11/2021; (SK)01/2022 23/03/2022; (RO)01/2024 28/02/2024</v>
          </cell>
          <cell r="N3038" t="str">
            <v>B</v>
          </cell>
          <cell r="O3038" t="str">
            <v>-</v>
          </cell>
          <cell r="P3038" t="str">
            <v>-</v>
          </cell>
          <cell r="Q3038" t="str">
            <v>-</v>
          </cell>
          <cell r="R3038" t="str">
            <v>15</v>
          </cell>
          <cell r="S3038" t="str">
            <v/>
          </cell>
          <cell r="T3038" t="str">
            <v>THALE sp. z o.o. sp.k.</v>
          </cell>
          <cell r="U3038" t="str">
            <v>11-041 Olsztyn, Poland, Wilimowo 2, Poland</v>
          </cell>
          <cell r="V3038" t="str">
            <v>ocynk galwaniczny</v>
          </cell>
          <cell r="W3038" t="str">
            <v>DN-3-PP</v>
          </cell>
        </row>
        <row r="3039">
          <cell r="A3039">
            <v>19015</v>
          </cell>
          <cell r="B3039" t="str">
            <v>81460010200</v>
          </cell>
          <cell r="C3039" t="str">
            <v>WK-10X200 WKRĘT DWUGWINTOWY M10X200MM</v>
          </cell>
          <cell r="D3039" t="str">
            <v>5907754204843</v>
          </cell>
          <cell r="E3039" t="str">
            <v>25</v>
          </cell>
          <cell r="F3039" t="str">
            <v>Wkręt dwugwintowy M10x200mm</v>
          </cell>
          <cell r="G3039" t="str">
            <v>Hanger bolt M10x200mm</v>
          </cell>
          <cell r="H3039" t="str">
            <v>Tőcsavar M10x200mm</v>
          </cell>
          <cell r="I3039" t="str">
            <v>Dvisriegis sraigtas M10x200mm</v>
          </cell>
          <cell r="J3039" t="str">
            <v>Kombi skrutka WK M10x200mm</v>
          </cell>
          <cell r="K3039" t="str">
            <v>Surubur cu filet dublu M10x200mm</v>
          </cell>
          <cell r="L3039" t="str">
            <v>(SK)SK TP-19/0004-verzia 02 23/03/2022; (RO)AT 017-05-4053-2024 28/02/2024</v>
          </cell>
          <cell r="M3039" t="str">
            <v>(SK)01/2022 23/03/2022; (RO)01/2024 28/02/2024</v>
          </cell>
          <cell r="N3039" t="str">
            <v>-</v>
          </cell>
          <cell r="O3039" t="str">
            <v>-</v>
          </cell>
          <cell r="P3039" t="str">
            <v>-</v>
          </cell>
          <cell r="Q3039" t="str">
            <v>-</v>
          </cell>
          <cell r="R3039" t="str">
            <v>0</v>
          </cell>
          <cell r="S3039" t="str">
            <v/>
          </cell>
          <cell r="T3039" t="str">
            <v>THALE sp. z o.o. sp.k.</v>
          </cell>
          <cell r="U3039" t="str">
            <v>11-041 Olsztyn, Poland, Wilimowo 2, Poland</v>
          </cell>
          <cell r="V3039" t="str">
            <v>ocynk galwaniczny</v>
          </cell>
          <cell r="W3039" t="str">
            <v>WK-10X200</v>
          </cell>
        </row>
        <row r="3040">
          <cell r="A3040">
            <v>30709</v>
          </cell>
          <cell r="B3040" t="str">
            <v>80510131680</v>
          </cell>
          <cell r="C3040" t="str">
            <v>ZP6M12  PĘTLA TRYSKACZOWA ZP 6 M12 (165-169MM) KPL</v>
          </cell>
          <cell r="D3040" t="str">
            <v>5907754268036</v>
          </cell>
          <cell r="E3040" t="str">
            <v>10</v>
          </cell>
          <cell r="F3040" t="str">
            <v>Pętla tryskaczowa ZP M12 6 (165-169mm) KPL</v>
          </cell>
          <cell r="G3040" t="str">
            <v>Sprinkler pipe loop ZP M12 6 (165-169mm) KPL</v>
          </cell>
          <cell r="H3040" t="str">
            <v>Sprinkler körtebilincs ZP M12 6 (165-169MM) KPL</v>
          </cell>
          <cell r="I3040" t="str">
            <v>Sprinklerio kilpa ZP M12 6 (165-169mm) KPL</v>
          </cell>
          <cell r="K3040" t="str">
            <v>Bucla pentru sprinklere ZP M12 6 (165-169mm) KPL</v>
          </cell>
          <cell r="L3040" t="str">
            <v>-</v>
          </cell>
          <cell r="M3040" t="str">
            <v>-</v>
          </cell>
          <cell r="N3040" t="str">
            <v>-</v>
          </cell>
          <cell r="O3040" t="str">
            <v>-</v>
          </cell>
          <cell r="P3040" t="str">
            <v>-</v>
          </cell>
          <cell r="Q3040" t="str">
            <v>-</v>
          </cell>
          <cell r="R3040" t="str">
            <v>0</v>
          </cell>
          <cell r="S3040" t="str">
            <v/>
          </cell>
          <cell r="T3040" t="str">
            <v>THALE sp. z o.o. sp.k.</v>
          </cell>
          <cell r="U3040" t="str">
            <v>11-041 Olsztyn, Poland, Wilimowo 2, Poland</v>
          </cell>
          <cell r="V3040" t="str">
            <v>ocynk galwaniczny</v>
          </cell>
          <cell r="W3040" t="str">
            <v>ZP6M12</v>
          </cell>
        </row>
        <row r="3041">
          <cell r="A3041">
            <v>30608</v>
          </cell>
          <cell r="B3041" t="str">
            <v>80571001000</v>
          </cell>
          <cell r="C3041" t="str">
            <v>WT-M10 WIESZAK BLACH TRAPEZOWYCH M10</v>
          </cell>
          <cell r="D3041" t="str">
            <v>5907754267824</v>
          </cell>
          <cell r="E3041" t="str">
            <v>50</v>
          </cell>
          <cell r="F3041" t="str">
            <v>Wieszak blach trapezowych M10</v>
          </cell>
          <cell r="G3041" t="str">
            <v>Trapeze hanger M10</v>
          </cell>
          <cell r="H3041" t="str">
            <v>Trapézlemez függesztő M10</v>
          </cell>
          <cell r="I3041" t="str">
            <v>Pakaba prie profiliotos skardos M10</v>
          </cell>
          <cell r="J3041" t="str">
            <v>Záves na trapézový plech M10</v>
          </cell>
          <cell r="K3041" t="str">
            <v>Carlig pentru table trapezoidale M10</v>
          </cell>
          <cell r="L3041" t="str">
            <v>(PL)ITB-KOT-2020/1561 wydanie 1 15/12/2020; (HU)A-101/2016 18/11/2021; (SK)SK TP-19/0004-verzia 02 23/03/2022; (RO)AT 017-05-4053-2024 28/02/2024</v>
          </cell>
          <cell r="M3041" t="str">
            <v>(PL)04/2020 30/05/2023; (HU)02/2021 18/11/2021; (SK)01/2022 23/03/2022; (RO)01/2024 28/02/2024</v>
          </cell>
          <cell r="N3041" t="str">
            <v>B</v>
          </cell>
          <cell r="O3041" t="str">
            <v>-</v>
          </cell>
          <cell r="P3041" t="str">
            <v>-</v>
          </cell>
          <cell r="Q3041" t="str">
            <v>-</v>
          </cell>
          <cell r="R3041" t="str">
            <v>15</v>
          </cell>
          <cell r="S3041" t="str">
            <v/>
          </cell>
          <cell r="T3041" t="str">
            <v>THALE sp. z o.o. sp.k.</v>
          </cell>
          <cell r="U3041" t="str">
            <v>11-041 Olsztyn, Poland, Wilimowo 2, Poland</v>
          </cell>
          <cell r="V3041" t="str">
            <v>ocynk galwaniczny</v>
          </cell>
          <cell r="W3041" t="str">
            <v>WT-M10</v>
          </cell>
        </row>
        <row r="3042">
          <cell r="A3042">
            <v>30713</v>
          </cell>
          <cell r="B3042" t="str">
            <v>80510123190</v>
          </cell>
          <cell r="C3042" t="str">
            <v>ZP8M16 KPL PĘTLA TRYSKACZOWA ZP 8 M16 (219-220MM) KPL</v>
          </cell>
          <cell r="D3042" t="str">
            <v>5907754268043</v>
          </cell>
          <cell r="E3042" t="str">
            <v>10</v>
          </cell>
          <cell r="F3042" t="str">
            <v>Pętla tryskaczowa ZP M16 8 (219-220mm) KPL</v>
          </cell>
          <cell r="G3042" t="str">
            <v>Sprinkler pipe loop ZP M16 8 (219-220mm) KPL</v>
          </cell>
          <cell r="H3042" t="str">
            <v>Sprinkler körtebilincs ZP M16 8 (219-220MM) KPL</v>
          </cell>
          <cell r="I3042" t="str">
            <v>Sprinklerio kilpa ZP M16 8 (219-220mm) KPL</v>
          </cell>
          <cell r="K3042" t="str">
            <v>Bucla pentru sprinklere ZP M16 8 (219-220mm) KPL</v>
          </cell>
          <cell r="L3042" t="str">
            <v>-</v>
          </cell>
          <cell r="M3042" t="str">
            <v>-</v>
          </cell>
          <cell r="N3042" t="str">
            <v>-</v>
          </cell>
          <cell r="O3042" t="str">
            <v>-</v>
          </cell>
          <cell r="P3042" t="str">
            <v>-</v>
          </cell>
          <cell r="Q3042" t="str">
            <v>-</v>
          </cell>
          <cell r="R3042" t="str">
            <v>0</v>
          </cell>
          <cell r="S3042" t="str">
            <v/>
          </cell>
          <cell r="T3042" t="str">
            <v>THALE sp. z o.o. sp.k.</v>
          </cell>
          <cell r="U3042" t="str">
            <v>11-041 Olsztyn, Poland, Wilimowo 2, Poland</v>
          </cell>
          <cell r="V3042" t="str">
            <v>ocynk galwaniczny</v>
          </cell>
          <cell r="W3042" t="str">
            <v>ZP8M16</v>
          </cell>
        </row>
        <row r="3043">
          <cell r="A3043">
            <v>15472</v>
          </cell>
          <cell r="B3043" t="str">
            <v>81130060002</v>
          </cell>
          <cell r="C3043" t="str">
            <v>N-X6-A KSZTAŁTKA X6 PROFILU SZER. 30MM</v>
          </cell>
          <cell r="D3043" t="str">
            <v>5907754245860</v>
          </cell>
          <cell r="E3043" t="str">
            <v>5</v>
          </cell>
          <cell r="F3043" t="str">
            <v>Kształtka X6 profilu szer. 30mm</v>
          </cell>
          <cell r="G3043" t="str">
            <v>Flat connector X6 channel width 30mm</v>
          </cell>
          <cell r="H3043" t="str">
            <v>Sarokelem X6 szerelősín szélesség 30mm</v>
          </cell>
          <cell r="I3043" t="str">
            <v>Montazine jungiamoji detale X6 30mm profiliui</v>
          </cell>
          <cell r="J3043" t="str">
            <v>Rohový uholník X6 šírka 30mm</v>
          </cell>
          <cell r="K3043" t="str">
            <v>Conector X6 profil 30mm</v>
          </cell>
          <cell r="L3043" t="str">
            <v>-</v>
          </cell>
          <cell r="M3043" t="str">
            <v>-</v>
          </cell>
          <cell r="N3043" t="str">
            <v>-</v>
          </cell>
          <cell r="O3043" t="str">
            <v>-</v>
          </cell>
          <cell r="P3043" t="str">
            <v>-</v>
          </cell>
          <cell r="Q3043" t="str">
            <v>-</v>
          </cell>
          <cell r="R3043" t="str">
            <v>0</v>
          </cell>
          <cell r="S3043" t="str">
            <v/>
          </cell>
          <cell r="T3043" t="str">
            <v>THALE sp. z o.o. sp.k.</v>
          </cell>
          <cell r="U3043" t="str">
            <v>11-041 Olsztyn, Poland, Wilimowo 2, Poland</v>
          </cell>
          <cell r="V3043" t="str">
            <v>pasywacja</v>
          </cell>
          <cell r="W3043" t="str">
            <v>N-X6-A</v>
          </cell>
        </row>
        <row r="3044">
          <cell r="A3044">
            <v>24014</v>
          </cell>
          <cell r="B3044" t="str">
            <v>80111204800</v>
          </cell>
          <cell r="C3044" t="str">
            <v>UPGB-11/2 OBEJMA BINCO 11/2 (46-51MM)</v>
          </cell>
          <cell r="D3044" t="str">
            <v>5907754256798</v>
          </cell>
          <cell r="E3044" t="str">
            <v>50</v>
          </cell>
          <cell r="F3044" t="str">
            <v>Obejma BINCO 11/2 (46-51mm)</v>
          </cell>
          <cell r="G3044" t="str">
            <v>Pipe clamp BINCO 11/2 (46-51mm)</v>
          </cell>
          <cell r="H3044" t="str">
            <v>Csőbilincs BINCO 11/2 (46-51mm)</v>
          </cell>
          <cell r="I3044" t="str">
            <v>Laikiklis BINCO 11/2 (46-51mm)</v>
          </cell>
          <cell r="K3044" t="str">
            <v>Colier tip BINCO 11/2 (46-51mm) BK</v>
          </cell>
          <cell r="L3044" t="str">
            <v>(PL)ITB-KOT-2018/0744 wydanie 2 27/03/2020; (SK)SK TP-19/0004-verzia 02 23/03/2022; (RO)AT 017-05-4053-2024 28/02/2024</v>
          </cell>
          <cell r="M3044" t="str">
            <v>(PL)01/2020 30/05/2023; (SK)01/2022 23/03/2022; (RO)01/2024 28/02/2024</v>
          </cell>
          <cell r="N3044" t="str">
            <v>B</v>
          </cell>
          <cell r="O3044" t="str">
            <v>-</v>
          </cell>
          <cell r="P3044" t="str">
            <v>-</v>
          </cell>
          <cell r="Q3044" t="str">
            <v>-</v>
          </cell>
          <cell r="R3044" t="str">
            <v>18</v>
          </cell>
          <cell r="S3044" t="str">
            <v/>
          </cell>
          <cell r="T3044" t="str">
            <v>THALE sp. z o.o. sp.k.</v>
          </cell>
          <cell r="U3044" t="str">
            <v>11-041 Olsztyn, Poland, Wilimowo 2, Poland</v>
          </cell>
          <cell r="V3044" t="str">
            <v>ocynk galwaniczny</v>
          </cell>
          <cell r="W3044" t="str">
            <v>UPGB-11/2</v>
          </cell>
        </row>
        <row r="3045">
          <cell r="A3045">
            <v>15997</v>
          </cell>
          <cell r="B3045" t="str">
            <v>81141231352</v>
          </cell>
          <cell r="C3045" t="str">
            <v>N-XX3-MF135-P KSZTAŁTKA XX3 135 FI17MM PROFILU SZER. 41MM</v>
          </cell>
          <cell r="D3045" t="str">
            <v>5907754245877</v>
          </cell>
          <cell r="E3045" t="str">
            <v>10</v>
          </cell>
          <cell r="F3045" t="str">
            <v>Kształtka XX3 135 fi17mm profilu szer. 41mm</v>
          </cell>
          <cell r="G3045" t="str">
            <v>Flat connector XX3 135 dia 17mm channel width 41mm</v>
          </cell>
          <cell r="H3045" t="str">
            <v>Sarokelem XX3 135 átmérő 17mm 41mm-es sínekhez</v>
          </cell>
          <cell r="I3045" t="str">
            <v>Montazine jungiamoji detale XX3 135 41mm profiliui</v>
          </cell>
          <cell r="J3045" t="str">
            <v>Rohový uholník XX3 135 priemer 17mm pre nosníky šírky 41mm</v>
          </cell>
          <cell r="K3045" t="str">
            <v>Conector XX3 135 dia 17 mm profil 41mm</v>
          </cell>
          <cell r="L3045" t="str">
            <v>(PL)ITB-KOT-2020/1562 wydanie 1 23/12/2020; (HU)A-101/2016 18/11/2021; (SK)SK TP-19/0004-verzia 02 23/03/2022; (RO)AT 017-05-4053-2024 28/02/2024</v>
          </cell>
          <cell r="M3045" t="str">
            <v>(PL)05/2020 30/05/2023; (HU)02/2021 18/11/2021; (SK)01/2022 23/03/2022; (RO)01/2024 28/02/2024</v>
          </cell>
          <cell r="N3045" t="str">
            <v>B</v>
          </cell>
          <cell r="O3045" t="str">
            <v>-</v>
          </cell>
          <cell r="P3045" t="str">
            <v>-</v>
          </cell>
          <cell r="Q3045" t="str">
            <v>-</v>
          </cell>
          <cell r="R3045" t="str">
            <v>15</v>
          </cell>
          <cell r="S3045" t="str">
            <v/>
          </cell>
          <cell r="T3045" t="str">
            <v>THALE sp. z o.o. sp.k.</v>
          </cell>
          <cell r="U3045" t="str">
            <v>11-041 Olsztyn, Poland, Wilimowo 2, Poland</v>
          </cell>
          <cell r="V3045" t="str">
            <v>pasywacja</v>
          </cell>
          <cell r="W3045" t="str">
            <v>N-XX3-MF135-P</v>
          </cell>
        </row>
        <row r="3046">
          <cell r="A3046">
            <v>24901</v>
          </cell>
          <cell r="B3046" t="str">
            <v>80111204220</v>
          </cell>
          <cell r="C3046" t="str">
            <v>UPGB-11/4 SKR OBEJMA BINCO 11/4 (40-45MM) SKR</v>
          </cell>
          <cell r="D3046" t="str">
            <v>5907754258105</v>
          </cell>
          <cell r="E3046" t="str">
            <v>50</v>
          </cell>
          <cell r="F3046" t="str">
            <v>Obejma BINCO 11/4 (40-45mm) SKR</v>
          </cell>
          <cell r="G3046" t="str">
            <v>Pipe clamp BINCO 11/4 (40-45mm) SKR</v>
          </cell>
          <cell r="H3046" t="str">
            <v>Csőbilincs BINCO 11/4 (40-45mm) SKR</v>
          </cell>
          <cell r="I3046" t="str">
            <v>Laikiklis Binco 11/4 (40-45mm) SKR</v>
          </cell>
          <cell r="K3046" t="str">
            <v>Colier tip BINCO 11/4 (40-45mm) SKR</v>
          </cell>
          <cell r="L3046" t="str">
            <v>(PL)ITB-KOT-2018/0744 wydanie 2 27/03/2020; (SK)SK TP-19/0004-verzia 02 23/03/2022; (RO)AT 017-05-4053-2024 28/02/2024</v>
          </cell>
          <cell r="M3046" t="str">
            <v>(PL)01/2020 30/05/2023; (SK)01/2022 23/03/2022; (RO)01/2024 28/02/2024</v>
          </cell>
          <cell r="N3046" t="str">
            <v>B</v>
          </cell>
          <cell r="O3046" t="str">
            <v>-</v>
          </cell>
          <cell r="P3046" t="str">
            <v>-</v>
          </cell>
          <cell r="Q3046" t="str">
            <v>-</v>
          </cell>
          <cell r="R3046" t="str">
            <v>18</v>
          </cell>
          <cell r="S3046" t="str">
            <v/>
          </cell>
          <cell r="T3046" t="str">
            <v>THALE sp. z o.o. sp.k.</v>
          </cell>
          <cell r="U3046" t="str">
            <v>11-041 Olsztyn, Poland, Wilimowo 2, Poland</v>
          </cell>
          <cell r="V3046" t="str">
            <v>ocynk galwaniczny</v>
          </cell>
          <cell r="W3046" t="str">
            <v>UPGB-11/4 SKR</v>
          </cell>
        </row>
        <row r="3047">
          <cell r="A3047">
            <v>19016</v>
          </cell>
          <cell r="B3047" t="str">
            <v>81460012200</v>
          </cell>
          <cell r="C3047" t="str">
            <v>WK-12X200 WKRĘT DWUGWINTOWY M12X200MM</v>
          </cell>
          <cell r="D3047" t="str">
            <v>5907754205383</v>
          </cell>
          <cell r="E3047" t="str">
            <v>5</v>
          </cell>
          <cell r="F3047" t="str">
            <v>Wkręt dwugwintowy M12X200mm</v>
          </cell>
          <cell r="G3047" t="str">
            <v>Hanger bolt M12x200mm</v>
          </cell>
          <cell r="H3047" t="str">
            <v>Tőcsavar M12x200mm</v>
          </cell>
          <cell r="I3047" t="str">
            <v>Dvisriegis sraigtas M12X200mm</v>
          </cell>
          <cell r="J3047" t="str">
            <v>Kombi skrutka WK M12x200mm</v>
          </cell>
          <cell r="K3047" t="str">
            <v>Surubur cu filet dublu M12x200mm</v>
          </cell>
          <cell r="L3047" t="str">
            <v>(SK)SK TP-19/0004-verzia 02 23/03/2022; (RO)AT 017-05-4053-2024 28/02/2024</v>
          </cell>
          <cell r="M3047" t="str">
            <v>(SK)01/2022 23/03/2022; (RO)01/2024 28/02/2024</v>
          </cell>
          <cell r="N3047" t="str">
            <v>-</v>
          </cell>
          <cell r="O3047" t="str">
            <v>-</v>
          </cell>
          <cell r="P3047" t="str">
            <v>-</v>
          </cell>
          <cell r="Q3047" t="str">
            <v>-</v>
          </cell>
          <cell r="R3047" t="str">
            <v>0</v>
          </cell>
          <cell r="S3047" t="str">
            <v/>
          </cell>
          <cell r="T3047" t="str">
            <v>THALE sp. z o.o. sp.k.</v>
          </cell>
          <cell r="U3047" t="str">
            <v>11-041 Olsztyn, Poland, Wilimowo 2, Poland</v>
          </cell>
          <cell r="V3047" t="str">
            <v>ocynk galwaniczny</v>
          </cell>
          <cell r="W3047" t="str">
            <v>WK-12X200</v>
          </cell>
        </row>
        <row r="3048">
          <cell r="A3048">
            <v>24018</v>
          </cell>
          <cell r="B3048" t="str">
            <v>80111205400</v>
          </cell>
          <cell r="C3048" t="str">
            <v>UPGB-54 OBEJMA BINCO 54 (53-58MM)</v>
          </cell>
          <cell r="D3048" t="str">
            <v>5907754256835</v>
          </cell>
          <cell r="E3048" t="str">
            <v>50</v>
          </cell>
          <cell r="F3048" t="str">
            <v>Obejma BINCO 54 (53-58mm)</v>
          </cell>
          <cell r="G3048" t="str">
            <v>Pipe clamp BINCO 54 (53-58mm)</v>
          </cell>
          <cell r="H3048" t="str">
            <v>Csőbilincs BINCO 54 (53-58mm)</v>
          </cell>
          <cell r="I3048" t="str">
            <v>Laikiklis BINCO 54 (53-58mm)</v>
          </cell>
          <cell r="K3048" t="str">
            <v>Colier tip BINCO 54 (53-58mm) BK</v>
          </cell>
          <cell r="L3048" t="str">
            <v>(PL)ITB-KOT-2018/0744 wydanie 2 27/03/2020; (SK)SK TP-19/0004-verzia 02 23/03/2022; (RO)AT 017-05-4053-2024 28/02/2024</v>
          </cell>
          <cell r="M3048" t="str">
            <v>(PL)01/2020 30/05/2023; (SK)01/2022 23/03/2022; (RO)01/2024 28/02/2024</v>
          </cell>
          <cell r="N3048" t="str">
            <v>B</v>
          </cell>
          <cell r="O3048" t="str">
            <v>-</v>
          </cell>
          <cell r="P3048" t="str">
            <v>-</v>
          </cell>
          <cell r="Q3048" t="str">
            <v>-</v>
          </cell>
          <cell r="R3048" t="str">
            <v>18</v>
          </cell>
          <cell r="S3048" t="str">
            <v/>
          </cell>
          <cell r="T3048" t="str">
            <v>THALE sp. z o.o. sp.k.</v>
          </cell>
          <cell r="U3048" t="str">
            <v>11-041 Olsztyn, Poland, Wilimowo 2, Poland</v>
          </cell>
          <cell r="V3048" t="str">
            <v>ocynk galwaniczny</v>
          </cell>
          <cell r="W3048" t="str">
            <v>UPGB-54</v>
          </cell>
        </row>
        <row r="3049">
          <cell r="A3049">
            <v>30179</v>
          </cell>
          <cell r="B3049" t="str">
            <v>80111108920</v>
          </cell>
          <cell r="C3049" t="str">
            <v>HUPZ-3 SKR OBEJMA HOBBY 3 (86-92MM) SKR</v>
          </cell>
          <cell r="D3049" t="str">
            <v>5907754267213</v>
          </cell>
          <cell r="E3049" t="str">
            <v>25</v>
          </cell>
          <cell r="F3049" t="str">
            <v>Obejma HOBBY 3 (86-92mm) SKR</v>
          </cell>
          <cell r="G3049" t="str">
            <v>Pipe clamp HOBBY 3 (86-92mm) SKR</v>
          </cell>
          <cell r="H3049" t="str">
            <v>Csőbilincs HOBBY 3 (86-92mm) SKR</v>
          </cell>
          <cell r="I3049" t="str">
            <v>Laikiklis Hobby 3 (86-92mm) SKR</v>
          </cell>
          <cell r="J3049" t="str">
            <v>Objímka HOBBY 3 (86-92mm) SKR</v>
          </cell>
          <cell r="K3049" t="str">
            <v>Colier tip HOBBY 3 (86-92mm) SKR</v>
          </cell>
          <cell r="L3049" t="str">
            <v>(PL)ITB-KOT-2018/0744 wydanie 2 27/03/2020; (HU)A-101/2016 18/11/2021; (SK)SK TP-19/0004-verzia 02 23/03/2022; (RO)AT 017-05-4053-2024 28/02/2024</v>
          </cell>
          <cell r="M3049" t="str">
            <v>(PL)01/2020 30/05/2023; (HU)02/2021 18/11/2021; (SK)01/2022 23/03/2022; (RO)01/2024 28/02/2024</v>
          </cell>
          <cell r="N3049" t="str">
            <v>B</v>
          </cell>
          <cell r="O3049" t="str">
            <v>-</v>
          </cell>
          <cell r="P3049" t="str">
            <v>-</v>
          </cell>
          <cell r="Q3049" t="str">
            <v>-</v>
          </cell>
          <cell r="R3049" t="str">
            <v>20</v>
          </cell>
          <cell r="S3049" t="str">
            <v/>
          </cell>
          <cell r="T3049" t="str">
            <v>THALE sp. z o.o. sp.k.</v>
          </cell>
          <cell r="U3049" t="str">
            <v>11-041 Olsztyn, Poland, Wilimowo 2, Poland</v>
          </cell>
          <cell r="V3049" t="str">
            <v>ocynk galwaniczny</v>
          </cell>
          <cell r="W3049" t="str">
            <v>HUPZ-3 SKR</v>
          </cell>
        </row>
        <row r="3050">
          <cell r="A3050">
            <v>18180</v>
          </cell>
          <cell r="B3050" t="str">
            <v>81460008120</v>
          </cell>
          <cell r="C3050" t="str">
            <v>WK-8X120 WKRĘT DWUGWINTOWY M8X120MM</v>
          </cell>
          <cell r="D3050" t="str">
            <v>5907754204935</v>
          </cell>
          <cell r="E3050" t="str">
            <v>25</v>
          </cell>
          <cell r="F3050" t="str">
            <v>Wkręt dwugwintowy M8X120mm</v>
          </cell>
          <cell r="G3050" t="str">
            <v>Hanger bolt M8x120mm</v>
          </cell>
          <cell r="H3050" t="str">
            <v>Tőcsavar M8x120mm</v>
          </cell>
          <cell r="I3050" t="str">
            <v>Dvisriegis sraigtas M8X120mm</v>
          </cell>
          <cell r="J3050" t="str">
            <v>Kombi skrutka WK M8x120mm</v>
          </cell>
          <cell r="K3050" t="str">
            <v>Surubur cu filet dublu M8x120mm</v>
          </cell>
          <cell r="L3050" t="str">
            <v>(SK)SK TP-19/0004-verzia 02 23/03/2022; (RO)AT 017-05-4053-2024 28/02/2024</v>
          </cell>
          <cell r="M3050" t="str">
            <v>(SK)01/2022 23/03/2022; (RO)01/2024 28/02/2024</v>
          </cell>
          <cell r="N3050" t="str">
            <v>-</v>
          </cell>
          <cell r="O3050" t="str">
            <v>-</v>
          </cell>
          <cell r="P3050" t="str">
            <v>-</v>
          </cell>
          <cell r="Q3050" t="str">
            <v>-</v>
          </cell>
          <cell r="R3050" t="str">
            <v>0</v>
          </cell>
          <cell r="S3050" t="str">
            <v/>
          </cell>
          <cell r="T3050" t="str">
            <v>THALE sp. z o.o. sp.k.</v>
          </cell>
          <cell r="U3050" t="str">
            <v>11-041 Olsztyn, Poland, Wilimowo 2, Poland</v>
          </cell>
          <cell r="V3050" t="str">
            <v>ocynk galwaniczny</v>
          </cell>
          <cell r="W3050" t="str">
            <v>WK-8X120</v>
          </cell>
        </row>
        <row r="3051">
          <cell r="A3051">
            <v>36092</v>
          </cell>
          <cell r="B3051" t="str">
            <v>80571001100</v>
          </cell>
          <cell r="C3051" t="str">
            <v>WTDBK10 WIESZAK BLACH TRAPEZOWYCH WTDBK FI11MM</v>
          </cell>
          <cell r="D3051" t="str">
            <v>5907754271944</v>
          </cell>
          <cell r="E3051" t="str">
            <v>50</v>
          </cell>
          <cell r="F3051" t="str">
            <v>Wieszak blach trapezowych WTDBK fi11mm</v>
          </cell>
          <cell r="G3051" t="str">
            <v>Trapeze hanger WTDBK dia11mm</v>
          </cell>
          <cell r="H3051" t="str">
            <v>Trapézlemez függesztő WTDBK átmérő11mm</v>
          </cell>
          <cell r="I3051" t="str">
            <v>Pakaba prie profiliotos skardos WTDBK fi11mm</v>
          </cell>
          <cell r="J3051" t="str">
            <v>Trapézový záves WTDBK priemer 11mm</v>
          </cell>
          <cell r="K3051" t="str">
            <v>Carlig pentru tabla trapezoidala WTDBK fi11mm</v>
          </cell>
          <cell r="L3051" t="str">
            <v>-</v>
          </cell>
          <cell r="M3051" t="str">
            <v>-</v>
          </cell>
          <cell r="N3051" t="str">
            <v>-</v>
          </cell>
          <cell r="O3051" t="str">
            <v>-</v>
          </cell>
          <cell r="P3051" t="str">
            <v>-</v>
          </cell>
          <cell r="Q3051" t="str">
            <v>-</v>
          </cell>
          <cell r="R3051" t="str">
            <v/>
          </cell>
          <cell r="S3051" t="str">
            <v/>
          </cell>
          <cell r="T3051" t="str">
            <v>THALE sp. z o.o. sp.k.</v>
          </cell>
          <cell r="U3051" t="str">
            <v>11-041 Olsztyn, Poland, Wilimowo 2</v>
          </cell>
          <cell r="V3051" t="str">
            <v>ocynk galwaniczny</v>
          </cell>
          <cell r="W3051" t="str">
            <v>WTDBK10</v>
          </cell>
        </row>
        <row r="3052">
          <cell r="A3052">
            <v>19106</v>
          </cell>
          <cell r="B3052" t="str">
            <v>81440081000</v>
          </cell>
          <cell r="C3052" t="str">
            <v>ULT-M8X100 KOTWA UNIWERSALNA ULT M8X100MM</v>
          </cell>
          <cell r="D3052" t="str">
            <v>5907754238688</v>
          </cell>
          <cell r="E3052" t="str">
            <v>50</v>
          </cell>
          <cell r="F3052" t="str">
            <v>Kotwa uniwersalna ULT M8x100mm</v>
          </cell>
          <cell r="G3052" t="str">
            <v>Bolt anchor ULT M8x100mm</v>
          </cell>
          <cell r="H3052" t="str">
            <v>Alapcsavar ULT M8x100mm</v>
          </cell>
          <cell r="I3052" t="str">
            <v>Universalus ankeris ULT M8x100mm</v>
          </cell>
          <cell r="J3052" t="str">
            <v>Universálna skrutka-kotva ULT M8x100mm</v>
          </cell>
          <cell r="K3052" t="str">
            <v>Ancore de fixare din otel universale ULT M8x100mm</v>
          </cell>
          <cell r="L3052" t="str">
            <v>AT-15-7728/2016 z 2016;AT 017-05-3562-2021</v>
          </cell>
          <cell r="M3052" t="str">
            <v>TT/01/20180820/020-UWB-2672/W;01 2021 z dn 21.11.2021</v>
          </cell>
          <cell r="N3052" t="str">
            <v>B</v>
          </cell>
          <cell r="O3052" t="str">
            <v>-</v>
          </cell>
          <cell r="P3052" t="str">
            <v>-</v>
          </cell>
          <cell r="Q3052" t="str">
            <v>-</v>
          </cell>
          <cell r="R3052" t="str">
            <v>16</v>
          </cell>
          <cell r="S3052" t="str">
            <v/>
          </cell>
          <cell r="T3052" t="str">
            <v>POLSKA</v>
          </cell>
          <cell r="U3052" t="str">
            <v xml:space="preserve">, </v>
          </cell>
          <cell r="V3052" t="str">
            <v>ocynk galwaniczny</v>
          </cell>
          <cell r="W3052" t="str">
            <v>ULT-M8X100</v>
          </cell>
        </row>
        <row r="3053">
          <cell r="A3053">
            <v>74</v>
          </cell>
          <cell r="B3053" t="str">
            <v>81480100600</v>
          </cell>
          <cell r="C3053" t="str">
            <v>PD-6 PODKŁADKA M6 FI 6,4MM ŚR. 26MM</v>
          </cell>
          <cell r="D3053" t="str">
            <v>5907754204294</v>
          </cell>
          <cell r="E3053" t="str">
            <v>50</v>
          </cell>
          <cell r="F3053" t="str">
            <v>Podkładka M6 fi 6,4mm śr. 26mm</v>
          </cell>
          <cell r="G3053" t="str">
            <v>Flat washer M6 dia 6,4mm d. 26mm</v>
          </cell>
          <cell r="H3053" t="str">
            <v>Lapos alátét M6 átmérő 6,4mm furatátmérő 26mm</v>
          </cell>
          <cell r="I3053" t="str">
            <v>Poverzle  M6 fi 6, 4mm, skersmuo 26mm</v>
          </cell>
          <cell r="J3053" t="str">
            <v>Okrúhla podložka M6 dia 6,4mm d. 26mm</v>
          </cell>
          <cell r="K3053" t="str">
            <v>Saibe rotunde M6 dia 6,4mm d. 26mm</v>
          </cell>
          <cell r="L3053" t="str">
            <v>-</v>
          </cell>
          <cell r="M3053" t="str">
            <v>-</v>
          </cell>
          <cell r="N3053" t="str">
            <v>-</v>
          </cell>
          <cell r="O3053" t="str">
            <v>-</v>
          </cell>
          <cell r="P3053" t="str">
            <v>-</v>
          </cell>
          <cell r="Q3053" t="str">
            <v>-</v>
          </cell>
          <cell r="R3053" t="str">
            <v>0</v>
          </cell>
          <cell r="S3053" t="str">
            <v/>
          </cell>
          <cell r="T3053" t="str">
            <v>THALE sp. z o.o. sp.k.</v>
          </cell>
          <cell r="U3053" t="str">
            <v>11-041 Olsztyn, Poland, Wilimowo 2, Poland</v>
          </cell>
          <cell r="V3053" t="str">
            <v>ocynk galwaniczny</v>
          </cell>
          <cell r="W3053" t="str">
            <v>PD-6</v>
          </cell>
        </row>
        <row r="3054">
          <cell r="A3054">
            <v>18438</v>
          </cell>
          <cell r="B3054" t="str">
            <v>81460008140</v>
          </cell>
          <cell r="C3054" t="str">
            <v>WK-8X140 WKRĘT DWUGWINTOWY M8X140MM</v>
          </cell>
          <cell r="D3054" t="str">
            <v>5907754204928</v>
          </cell>
          <cell r="E3054" t="str">
            <v>25</v>
          </cell>
          <cell r="F3054" t="str">
            <v>Wkręt dwugwintowy M8X140mm</v>
          </cell>
          <cell r="G3054" t="str">
            <v>Hanger bolt M8x140mm</v>
          </cell>
          <cell r="H3054" t="str">
            <v>Tőcsavar M8x140mm</v>
          </cell>
          <cell r="I3054" t="str">
            <v>Dvisriegis sraigtas M8X140mm</v>
          </cell>
          <cell r="J3054" t="str">
            <v>Kombi skrutka WK M8x140mm</v>
          </cell>
          <cell r="K3054" t="str">
            <v>Surubur cu filet dublu M8x140mm</v>
          </cell>
          <cell r="L3054" t="str">
            <v>(SK)SK TP-19/0004-verzia 02 23/03/2022; (RO)AT 017-05-4053-2024 28/02/2024</v>
          </cell>
          <cell r="M3054" t="str">
            <v>(SK)01/2022 23/03/2022; (RO)01/2024 28/02/2024</v>
          </cell>
          <cell r="N3054" t="str">
            <v>-</v>
          </cell>
          <cell r="O3054" t="str">
            <v>-</v>
          </cell>
          <cell r="P3054" t="str">
            <v>-</v>
          </cell>
          <cell r="Q3054" t="str">
            <v>-</v>
          </cell>
          <cell r="R3054" t="str">
            <v>0</v>
          </cell>
          <cell r="S3054" t="str">
            <v/>
          </cell>
          <cell r="T3054" t="str">
            <v>THALE sp. z o.o. sp.k.</v>
          </cell>
          <cell r="U3054" t="str">
            <v>11-041 Olsztyn, Poland, Wilimowo 2, Poland</v>
          </cell>
          <cell r="V3054" t="str">
            <v>ocynk galwaniczny</v>
          </cell>
          <cell r="W3054" t="str">
            <v>WK-8X140</v>
          </cell>
        </row>
        <row r="3055">
          <cell r="A3055">
            <v>31775</v>
          </cell>
          <cell r="B3055" t="str">
            <v>80730301560</v>
          </cell>
          <cell r="C3055" t="str">
            <v>SZ-A1,5-6000 PROFIL A1,5 6000MM</v>
          </cell>
          <cell r="D3055" t="str">
            <v>5907754206656</v>
          </cell>
          <cell r="E3055" t="str">
            <v>1</v>
          </cell>
          <cell r="F3055" t="str">
            <v>Profil A1,5 6000mm</v>
          </cell>
          <cell r="G3055" t="str">
            <v>Channel A1,5 6000mm</v>
          </cell>
          <cell r="H3055" t="str">
            <v>Szerelősín A1,5 6000mm</v>
          </cell>
          <cell r="I3055" t="str">
            <v>Profilis A1,5 6000mm</v>
          </cell>
          <cell r="J3055" t="str">
            <v>Nosníky SZ-A1,5 6000mm</v>
          </cell>
          <cell r="K3055" t="str">
            <v>Profil de montare A1,5 6000mm</v>
          </cell>
          <cell r="L3055" t="str">
            <v>(PL)ITB-KOT-2020/1562 wydanie 1 23/12/2020; (HU)A-101/2016 18/11/2021; (SK)SK TP-19/0004-verzia 02 23/03/2022; (RO)AT 017-05-4053-2024 28/02/2024</v>
          </cell>
          <cell r="M3055" t="str">
            <v>(PL)05/2020 30/05/2023; (HU)02/2021 18/11/2021; (SK)01/2022 23/03/2022; (RO)01/2024 28/02/2024</v>
          </cell>
          <cell r="N3055" t="str">
            <v>B</v>
          </cell>
          <cell r="O3055" t="str">
            <v>-</v>
          </cell>
          <cell r="P3055" t="str">
            <v>-</v>
          </cell>
          <cell r="Q3055" t="str">
            <v>-</v>
          </cell>
          <cell r="R3055" t="str">
            <v>15</v>
          </cell>
          <cell r="S3055" t="str">
            <v/>
          </cell>
          <cell r="T3055" t="str">
            <v>THALE sp. z o.o. sp.k.</v>
          </cell>
          <cell r="U3055" t="str">
            <v>11-041 Olsztyn, Poland, Wilimowo 2, Poland</v>
          </cell>
          <cell r="V3055" t="str">
            <v>ocynk galwaniczny</v>
          </cell>
          <cell r="W3055" t="str">
            <v>SZ-A1,5-6000</v>
          </cell>
        </row>
        <row r="3056">
          <cell r="A3056">
            <v>16543</v>
          </cell>
          <cell r="B3056" t="str">
            <v>80130304801</v>
          </cell>
          <cell r="C3056" t="str">
            <v>SIL-OG-UPG-11/2 BK OBEJMA EXPERT + SILIKON 11/2 (48-53MM) BK</v>
          </cell>
          <cell r="D3056" t="str">
            <v>5907754242487</v>
          </cell>
          <cell r="E3056" t="str">
            <v>50</v>
          </cell>
          <cell r="F3056" t="str">
            <v>Obejma EXPERT + silikon 11/2 (48-53mm) BK</v>
          </cell>
          <cell r="G3056" t="str">
            <v>Pipe clamp EXPERT + silicone 11/2 (48-53mm) BK</v>
          </cell>
          <cell r="H3056" t="str">
            <v>Csőbilincs EXPERT + szilikon 11/2 (48-53mm) BK</v>
          </cell>
          <cell r="I3056" t="str">
            <v>Laikiklis Expert + silikonas 11/2 (48-53mm) BK</v>
          </cell>
          <cell r="J3056" t="str">
            <v>Objímka EXPERT + silikón 11/2 (48-53mm) BK</v>
          </cell>
          <cell r="K3056" t="str">
            <v>Colier tip EXPERT + silicon 11/2 (48-53mm) BK</v>
          </cell>
          <cell r="L3056" t="str">
            <v>(PL)ITB-KOT-2020/1561 wydanie 1 15/12/2020; (HU)A-101/2016 18/11/2021; (SK)SK TP-19/0004-verzia 02 23/03/2022</v>
          </cell>
          <cell r="M3056" t="str">
            <v>(PL)04/2020 30/05/2023; (HU)02/2021 18/11/2021; (SK)01/2022 23/03/2022</v>
          </cell>
          <cell r="N3056" t="str">
            <v>B</v>
          </cell>
          <cell r="O3056" t="str">
            <v>-</v>
          </cell>
          <cell r="P3056" t="str">
            <v>-</v>
          </cell>
          <cell r="Q3056" t="str">
            <v>-</v>
          </cell>
          <cell r="R3056" t="str">
            <v>15</v>
          </cell>
          <cell r="S3056" t="str">
            <v/>
          </cell>
          <cell r="T3056" t="str">
            <v>THALE sp. z o.o. sp.k.</v>
          </cell>
          <cell r="U3056" t="str">
            <v>11-041 Olsztyn, Poland, Wilimowo 2, Poland</v>
          </cell>
          <cell r="V3056" t="str">
            <v/>
          </cell>
          <cell r="W3056" t="str">
            <v>SIL-OG-UPG-11/2 BK</v>
          </cell>
        </row>
        <row r="3057">
          <cell r="A3057">
            <v>19099</v>
          </cell>
          <cell r="B3057" t="str">
            <v>81440121000</v>
          </cell>
          <cell r="C3057" t="str">
            <v>ULT-M12X100 KOTWA UNIWERSALNA ULT M12X100MM</v>
          </cell>
          <cell r="D3057" t="str">
            <v>5907754238626</v>
          </cell>
          <cell r="E3057" t="str">
            <v>20</v>
          </cell>
          <cell r="F3057" t="str">
            <v>Kotwa uniwersalna ULT M12x100mm</v>
          </cell>
          <cell r="G3057" t="str">
            <v>Bolt anchor ULT M12x100mm</v>
          </cell>
          <cell r="H3057" t="str">
            <v>Alapcsavar ULT M12x100mm</v>
          </cell>
          <cell r="I3057" t="str">
            <v>Universalus ankeris ULT M12x100mm</v>
          </cell>
          <cell r="J3057" t="str">
            <v>Universálna skrutka-kotva ULT M12x100mm</v>
          </cell>
          <cell r="K3057" t="str">
            <v>Ancore de fixare din otel universale ULT M12x100mm</v>
          </cell>
          <cell r="L3057" t="str">
            <v>AT-15-7728/2016 z 2016;AT 017-05-3562-2021</v>
          </cell>
          <cell r="M3057" t="str">
            <v>TT/01/20180820/020-UWB-2672/W;01 2021 z dn 21.11.2021</v>
          </cell>
          <cell r="N3057" t="str">
            <v>B</v>
          </cell>
          <cell r="O3057" t="str">
            <v>-</v>
          </cell>
          <cell r="P3057" t="str">
            <v>-</v>
          </cell>
          <cell r="Q3057" t="str">
            <v>-</v>
          </cell>
          <cell r="R3057" t="str">
            <v>16</v>
          </cell>
          <cell r="S3057" t="str">
            <v/>
          </cell>
          <cell r="T3057" t="str">
            <v>POLSKA</v>
          </cell>
          <cell r="U3057" t="str">
            <v xml:space="preserve">, </v>
          </cell>
          <cell r="V3057" t="str">
            <v>ocynk galwaniczny</v>
          </cell>
          <cell r="W3057" t="str">
            <v>ULT-M12X100</v>
          </cell>
        </row>
        <row r="3058">
          <cell r="A3058">
            <v>19109</v>
          </cell>
          <cell r="B3058" t="str">
            <v>81440080800</v>
          </cell>
          <cell r="C3058" t="str">
            <v>ULT-M8X80 KOTWA UNIWERSALNA ULT M8X80MM</v>
          </cell>
          <cell r="D3058" t="str">
            <v>5907754238718</v>
          </cell>
          <cell r="E3058" t="str">
            <v>50</v>
          </cell>
          <cell r="F3058" t="str">
            <v>Kotwa uniwersalna ULT M8x80mm</v>
          </cell>
          <cell r="G3058" t="str">
            <v>Bolt anchor ULT M8x80mm</v>
          </cell>
          <cell r="H3058" t="str">
            <v>Alapcsavar ULT M8x80mm</v>
          </cell>
          <cell r="I3058" t="str">
            <v>Universalus ankeris ULT M8x80mm</v>
          </cell>
          <cell r="J3058" t="str">
            <v>Universálna skrutka-kotva ULT M8x80mm</v>
          </cell>
          <cell r="K3058" t="str">
            <v>Ancore de fixare din otel universale ULT M8x80mm</v>
          </cell>
          <cell r="L3058" t="str">
            <v>AT-15-7728/2016 z 2016;AT 017-05-3562-2021</v>
          </cell>
          <cell r="M3058" t="str">
            <v>TT/01/20180820/020-UWB-2672/W;01 2021 z dn 21.11.2021</v>
          </cell>
          <cell r="N3058" t="str">
            <v>B</v>
          </cell>
          <cell r="O3058" t="str">
            <v>-</v>
          </cell>
          <cell r="P3058" t="str">
            <v>-</v>
          </cell>
          <cell r="Q3058" t="str">
            <v>-</v>
          </cell>
          <cell r="R3058" t="str">
            <v>16</v>
          </cell>
          <cell r="S3058" t="str">
            <v/>
          </cell>
          <cell r="T3058" t="str">
            <v>POLSKA</v>
          </cell>
          <cell r="U3058" t="str">
            <v xml:space="preserve">, </v>
          </cell>
          <cell r="V3058" t="str">
            <v>ocynk galwaniczny</v>
          </cell>
          <cell r="W3058" t="str">
            <v>ULT-M8X80</v>
          </cell>
        </row>
        <row r="3059">
          <cell r="A3059">
            <v>18441</v>
          </cell>
          <cell r="B3059" t="str">
            <v>81460008160</v>
          </cell>
          <cell r="C3059" t="str">
            <v>WK-8X160 WKRĘT DWUGWINTOWY M8X160MM</v>
          </cell>
          <cell r="D3059" t="str">
            <v>5907754204911</v>
          </cell>
          <cell r="E3059" t="str">
            <v>25</v>
          </cell>
          <cell r="F3059" t="str">
            <v>Wkręt dwugwintowy M8X160mm</v>
          </cell>
          <cell r="G3059" t="str">
            <v>Hanger bolt M8x160mm</v>
          </cell>
          <cell r="H3059" t="str">
            <v>Tőcsavar M8x160mm</v>
          </cell>
          <cell r="I3059" t="str">
            <v>Dvisriegis sraigtas M8X160mm</v>
          </cell>
          <cell r="J3059" t="str">
            <v>Kombi skrutka WK M8x160mm</v>
          </cell>
          <cell r="K3059" t="str">
            <v>Surubur cu filet dublu M8x160mm</v>
          </cell>
          <cell r="L3059" t="str">
            <v>(SK)SK TP-19/0004-verzia 02 23/03/2022; (RO)AT 017-05-4053-2024 28/02/2024</v>
          </cell>
          <cell r="M3059" t="str">
            <v>(SK)01/2022 23/03/2022; (RO)01/2024 28/02/2024</v>
          </cell>
          <cell r="N3059" t="str">
            <v>-</v>
          </cell>
          <cell r="O3059" t="str">
            <v>-</v>
          </cell>
          <cell r="P3059" t="str">
            <v>-</v>
          </cell>
          <cell r="Q3059" t="str">
            <v>-</v>
          </cell>
          <cell r="R3059" t="str">
            <v>0</v>
          </cell>
          <cell r="S3059" t="str">
            <v/>
          </cell>
          <cell r="T3059" t="str">
            <v>THALE sp. z o.o. sp.k.</v>
          </cell>
          <cell r="U3059" t="str">
            <v>11-041 Olsztyn, Poland, Wilimowo 2, Poland</v>
          </cell>
          <cell r="V3059" t="str">
            <v>ocynk galwaniczny</v>
          </cell>
          <cell r="W3059" t="str">
            <v>WK-8X160</v>
          </cell>
        </row>
        <row r="3060">
          <cell r="A3060">
            <v>19100</v>
          </cell>
          <cell r="B3060" t="str">
            <v>81440121200</v>
          </cell>
          <cell r="C3060" t="str">
            <v>ULT-M12X120 KOTWA UNIWERSALNA ULT M12X120MM</v>
          </cell>
          <cell r="D3060" t="str">
            <v>5907754238633</v>
          </cell>
          <cell r="E3060" t="str">
            <v>20</v>
          </cell>
          <cell r="F3060" t="str">
            <v>Kotwa uniwersalna ULT M12x120mm</v>
          </cell>
          <cell r="G3060" t="str">
            <v>Bolt anchor ULT M12x120mm</v>
          </cell>
          <cell r="H3060" t="str">
            <v>Alapcsavar ULT M12x120mm</v>
          </cell>
          <cell r="I3060" t="str">
            <v>Universalus ankeris ULT M12x120mm</v>
          </cell>
          <cell r="J3060" t="str">
            <v>Universálna skrutka-kotva ULT M12x120mm</v>
          </cell>
          <cell r="K3060" t="str">
            <v>Ancore de fixare din otel universale ULT M12x120mm</v>
          </cell>
          <cell r="L3060" t="str">
            <v>AT-15-7728/2016 z 2016;AT 017-05-3562-2021</v>
          </cell>
          <cell r="M3060" t="str">
            <v>TT/01/20180820/020-UWB-2672/W;01 2021 z dn 21.11.2021</v>
          </cell>
          <cell r="N3060" t="str">
            <v>B</v>
          </cell>
          <cell r="O3060" t="str">
            <v>-</v>
          </cell>
          <cell r="P3060" t="str">
            <v>-</v>
          </cell>
          <cell r="Q3060" t="str">
            <v>-</v>
          </cell>
          <cell r="R3060" t="str">
            <v>16</v>
          </cell>
          <cell r="S3060" t="str">
            <v/>
          </cell>
          <cell r="T3060" t="str">
            <v>POLSKA</v>
          </cell>
          <cell r="U3060" t="str">
            <v xml:space="preserve">, </v>
          </cell>
          <cell r="V3060" t="str">
            <v>ocynk galwaniczny</v>
          </cell>
          <cell r="W3060" t="str">
            <v>ULT-M12X120</v>
          </cell>
        </row>
        <row r="3061">
          <cell r="A3061">
            <v>18439</v>
          </cell>
          <cell r="B3061" t="str">
            <v>81460008200</v>
          </cell>
          <cell r="C3061" t="str">
            <v>WK-8X200 WKRĘT DWUGWINTOWY M8X200MM</v>
          </cell>
          <cell r="D3061" t="str">
            <v>5907754204904</v>
          </cell>
          <cell r="E3061" t="str">
            <v>25</v>
          </cell>
          <cell r="F3061" t="str">
            <v>Wkręt dwugwintowy M8X200mm</v>
          </cell>
          <cell r="G3061" t="str">
            <v>Hanger bolt M8x200mm</v>
          </cell>
          <cell r="H3061" t="str">
            <v>Tőcsavar M8x200mm</v>
          </cell>
          <cell r="I3061" t="str">
            <v>Dvisriegis sraigtas M8X200mm</v>
          </cell>
          <cell r="J3061" t="str">
            <v>Kombi skrutka WK M8x200mm</v>
          </cell>
          <cell r="K3061" t="str">
            <v>Surubur cu filet dublu M8x200mm</v>
          </cell>
          <cell r="L3061" t="str">
            <v>(SK)SK TP-19/0004-verzia 02 23/03/2022; (RO)AT 017-05-4053-2024 28/02/2024</v>
          </cell>
          <cell r="M3061" t="str">
            <v>(SK)01/2022 23/03/2022; (RO)01/2024 28/02/2024</v>
          </cell>
          <cell r="N3061" t="str">
            <v>-</v>
          </cell>
          <cell r="O3061" t="str">
            <v>-</v>
          </cell>
          <cell r="P3061" t="str">
            <v>-</v>
          </cell>
          <cell r="Q3061" t="str">
            <v>-</v>
          </cell>
          <cell r="R3061" t="str">
            <v>0</v>
          </cell>
          <cell r="S3061" t="str">
            <v/>
          </cell>
          <cell r="T3061" t="str">
            <v>THALE sp. z o.o. sp.k.</v>
          </cell>
          <cell r="U3061" t="str">
            <v>11-041 Olsztyn, Poland, Wilimowo 2, Poland</v>
          </cell>
          <cell r="V3061" t="str">
            <v>ocynk galwaniczny</v>
          </cell>
          <cell r="W3061" t="str">
            <v>WK-8X200</v>
          </cell>
        </row>
        <row r="3062">
          <cell r="A3062">
            <v>19096</v>
          </cell>
          <cell r="B3062" t="str">
            <v>81440101200</v>
          </cell>
          <cell r="C3062" t="str">
            <v>ULT-M10X120 KOTWA UNIWERSALNA ULT M10X120MM</v>
          </cell>
          <cell r="D3062" t="str">
            <v>5907754238596</v>
          </cell>
          <cell r="E3062" t="str">
            <v>25</v>
          </cell>
          <cell r="F3062" t="str">
            <v>Kotwa uniwersalna ULT M10x120mm</v>
          </cell>
          <cell r="G3062" t="str">
            <v>Bolt anchor ULT M10x120mm</v>
          </cell>
          <cell r="H3062" t="str">
            <v>Alapcsavar ULT M10x120mm</v>
          </cell>
          <cell r="I3062" t="str">
            <v>Universalus ankeris ULT M10x120mm</v>
          </cell>
          <cell r="J3062" t="str">
            <v>Universálna skrutka-kotva ULT M10x120mm</v>
          </cell>
          <cell r="K3062" t="str">
            <v>Ancore de fixare din otel universale ULT M10x120mm</v>
          </cell>
          <cell r="L3062" t="str">
            <v>AT-15-7728/2016 z 2016;AT 017-05-3562-2021</v>
          </cell>
          <cell r="M3062" t="str">
            <v>TT/01/20180820/020-UWB-2672/W;01 2021 z dn 21.11.2021</v>
          </cell>
          <cell r="N3062" t="str">
            <v>B</v>
          </cell>
          <cell r="O3062" t="str">
            <v>-</v>
          </cell>
          <cell r="P3062" t="str">
            <v>-</v>
          </cell>
          <cell r="Q3062" t="str">
            <v>-</v>
          </cell>
          <cell r="R3062" t="str">
            <v>16</v>
          </cell>
          <cell r="S3062" t="str">
            <v/>
          </cell>
          <cell r="T3062" t="str">
            <v>POLSKA</v>
          </cell>
          <cell r="U3062" t="str">
            <v xml:space="preserve">, </v>
          </cell>
          <cell r="V3062" t="str">
            <v>ocynk galwaniczny</v>
          </cell>
          <cell r="W3062" t="str">
            <v>ULT-M10X120</v>
          </cell>
        </row>
        <row r="3063">
          <cell r="A3063">
            <v>31013</v>
          </cell>
          <cell r="B3063" t="str">
            <v>81141100008</v>
          </cell>
          <cell r="C3063" t="str">
            <v>XPMX1D4 KSZTAŁTKA XPMX1D PROFILU 41</v>
          </cell>
          <cell r="D3063" t="str">
            <v>5907754268975</v>
          </cell>
          <cell r="E3063" t="str">
            <v>10</v>
          </cell>
          <cell r="F3063" t="str">
            <v>Kształtka XPMX1D profilu 41mm</v>
          </cell>
          <cell r="G3063" t="str">
            <v>Flat connector XPMX1D channel 41mm</v>
          </cell>
          <cell r="H3063" t="str">
            <v>Sarokelem XPMX1D szerelősín szélesség 41mm</v>
          </cell>
          <cell r="I3063" t="str">
            <v>Montazine jungiamoji detale XPMX1D 41mm profiliui</v>
          </cell>
          <cell r="J3063" t="str">
            <v>Rohový uholník XPMX1D šírka 41mm</v>
          </cell>
          <cell r="K3063" t="str">
            <v>Conector XPMX1D profil 41mm</v>
          </cell>
          <cell r="L3063" t="str">
            <v>-</v>
          </cell>
          <cell r="M3063" t="str">
            <v>-</v>
          </cell>
          <cell r="N3063" t="str">
            <v>-</v>
          </cell>
          <cell r="O3063" t="str">
            <v>-</v>
          </cell>
          <cell r="P3063" t="str">
            <v>-</v>
          </cell>
          <cell r="Q3063" t="str">
            <v>-</v>
          </cell>
          <cell r="S3063" t="str">
            <v/>
          </cell>
          <cell r="T3063" t="str">
            <v>THALE sp. z o.o. sp.k.</v>
          </cell>
          <cell r="U3063" t="str">
            <v>11-041 Olsztyn, Poland, Wilimowo 2, Poland</v>
          </cell>
          <cell r="V3063" t="str">
            <v>ocynk lamelarny</v>
          </cell>
          <cell r="W3063" t="str">
            <v>XPMX1D4</v>
          </cell>
        </row>
        <row r="3064">
          <cell r="A3064">
            <v>30193</v>
          </cell>
          <cell r="B3064" t="str">
            <v>80111208920</v>
          </cell>
          <cell r="C3064" t="str">
            <v>HUPG-3 SKR OBEJMA HOBBY 3 (87-93MM) SKR</v>
          </cell>
          <cell r="D3064" t="str">
            <v>5907754267237</v>
          </cell>
          <cell r="E3064" t="str">
            <v>25</v>
          </cell>
          <cell r="F3064" t="str">
            <v>Obejma HOBBY 3 (87-93mm) SKR</v>
          </cell>
          <cell r="G3064" t="str">
            <v>Pipe clamp HOBBY 3 (87-93mm) SKR</v>
          </cell>
          <cell r="H3064" t="str">
            <v>Csőbilincs HOBBY 3 (87-93mm) SKR</v>
          </cell>
          <cell r="I3064" t="str">
            <v>Laikiklis HOBBY 3 (87-93mm) SKR</v>
          </cell>
          <cell r="J3064" t="str">
            <v>Objímka HOBBY 3 (87-93mm) SKR</v>
          </cell>
          <cell r="K3064" t="str">
            <v>Colier tip HOBBY 3 (87-93mm) SKR</v>
          </cell>
          <cell r="L3064" t="str">
            <v>(PL)ITB-KOT-2018/0744 wydanie 2 27/03/2020; (HU)A-101/2016 18/11/2021; (SK)SK TP-19/0004-verzia 02 23/03/2022; (RO)AT 017-05-4053-2024 28/02/2024</v>
          </cell>
          <cell r="M3064" t="str">
            <v>(PL)01/2020 30/05/2023; (HU)02/2021 18/11/2021; (SK)01/2022 23/03/2022; (RO)01/2024 28/02/2024</v>
          </cell>
          <cell r="N3064" t="str">
            <v>B</v>
          </cell>
          <cell r="O3064" t="str">
            <v>-</v>
          </cell>
          <cell r="P3064" t="str">
            <v>-</v>
          </cell>
          <cell r="Q3064" t="str">
            <v>-</v>
          </cell>
          <cell r="R3064" t="str">
            <v>15</v>
          </cell>
          <cell r="S3064" t="str">
            <v/>
          </cell>
          <cell r="T3064" t="str">
            <v>THALE sp. z o.o. sp.k.</v>
          </cell>
          <cell r="U3064" t="str">
            <v>11-041 Olsztyn, Poland, Wilimowo 2, Poland</v>
          </cell>
          <cell r="V3064" t="str">
            <v>ocynk galwaniczny</v>
          </cell>
          <cell r="W3064" t="str">
            <v>HUPG-3 SKR</v>
          </cell>
        </row>
        <row r="3065">
          <cell r="A3065">
            <v>30628</v>
          </cell>
          <cell r="B3065" t="str">
            <v>80000005065</v>
          </cell>
          <cell r="C3065" t="str">
            <v>KO-SL50x6 1m OKŁADZINA SILIKONOWA SZEROKOŚĆ 50 MM CZERWONA</v>
          </cell>
          <cell r="D3065" t="str">
            <v>5907754267800</v>
          </cell>
          <cell r="E3065" t="str">
            <v/>
          </cell>
          <cell r="F3065" t="str">
            <v>Okładzina Silikonowa KO-SL50X6 1m</v>
          </cell>
          <cell r="G3065" t="str">
            <v>Pipe Clamps Lining Silicone KO-SL50X6 1m</v>
          </cell>
          <cell r="H3065" t="str">
            <v>Betét Bilincsekhez Szilikon KO-SL50X6 1m</v>
          </cell>
          <cell r="I3065" t="str">
            <v>Ideklas Silikonis KO-SL50x6 1m</v>
          </cell>
          <cell r="J3065" t="str">
            <v>Silikónová vložka do objímky 50x6,0 1m</v>
          </cell>
          <cell r="K3065" t="str">
            <v>Căptuşeală Pentru Coliere Puncte Fixe Silicon KO-SL50X6 1m</v>
          </cell>
          <cell r="L3065" t="str">
            <v>-</v>
          </cell>
          <cell r="M3065" t="str">
            <v>-</v>
          </cell>
          <cell r="N3065" t="str">
            <v>-</v>
          </cell>
          <cell r="O3065" t="str">
            <v>-</v>
          </cell>
          <cell r="P3065" t="str">
            <v>-</v>
          </cell>
          <cell r="Q3065" t="str">
            <v>-</v>
          </cell>
          <cell r="S3065" t="str">
            <v/>
          </cell>
          <cell r="T3065" t="str">
            <v>THALE sp. z o.o. sp.k.</v>
          </cell>
          <cell r="U3065" t="str">
            <v>11-041 Olsztyn, Poland, Wilimowo 2, Poland</v>
          </cell>
          <cell r="V3065" t="str">
            <v/>
          </cell>
          <cell r="W3065" t="str">
            <v>KO-SL50x6 1m</v>
          </cell>
        </row>
        <row r="3066">
          <cell r="A3066">
            <v>19026</v>
          </cell>
          <cell r="B3066" t="str">
            <v>81460008080</v>
          </cell>
          <cell r="C3066" t="str">
            <v>WK-8X80 WKRĘT DWUGWINTOWY M8X80MM</v>
          </cell>
          <cell r="D3066" t="str">
            <v>5907754228306</v>
          </cell>
          <cell r="E3066" t="str">
            <v>50</v>
          </cell>
          <cell r="F3066" t="str">
            <v>Wkręt dwugwintowy M8X80mm</v>
          </cell>
          <cell r="G3066" t="str">
            <v>Hanger bolt M8x80mm</v>
          </cell>
          <cell r="H3066" t="str">
            <v>Tőcsavar M8x80mm</v>
          </cell>
          <cell r="I3066" t="str">
            <v>Dvisriegis sraigtas M8X80mm</v>
          </cell>
          <cell r="J3066" t="str">
            <v>Kombi skrutka WK M8x80mm</v>
          </cell>
          <cell r="K3066" t="str">
            <v>Surubur cu filet dublu M8x80mm</v>
          </cell>
          <cell r="L3066" t="str">
            <v>(SK)SK TP-19/0004-verzia 02 23/03/2022; (RO)AT 017-05-4053-2024 28/02/2024</v>
          </cell>
          <cell r="M3066" t="str">
            <v>(SK)01/2022 23/03/2022; (RO)01/2024 28/02/2024</v>
          </cell>
          <cell r="N3066" t="str">
            <v>-</v>
          </cell>
          <cell r="O3066" t="str">
            <v>-</v>
          </cell>
          <cell r="P3066" t="str">
            <v>-</v>
          </cell>
          <cell r="Q3066" t="str">
            <v>-</v>
          </cell>
          <cell r="R3066" t="str">
            <v>0</v>
          </cell>
          <cell r="S3066" t="str">
            <v/>
          </cell>
          <cell r="T3066" t="str">
            <v>THALE sp. z o.o. sp.k.</v>
          </cell>
          <cell r="U3066" t="str">
            <v>11-041 Olsztyn, Poland, Wilimowo 2, Poland</v>
          </cell>
          <cell r="V3066" t="str">
            <v>ocynk galwaniczny</v>
          </cell>
          <cell r="W3066" t="str">
            <v>WK-8X80</v>
          </cell>
        </row>
        <row r="3067">
          <cell r="A3067">
            <v>18964</v>
          </cell>
          <cell r="B3067" t="str">
            <v>81402120752</v>
          </cell>
          <cell r="C3067" t="str">
            <v>N-105-M12X25mm ŚRUBA 105 6-KĄT. M12X25MM</v>
          </cell>
          <cell r="D3067" t="str">
            <v>5907754226449</v>
          </cell>
          <cell r="E3067" t="str">
            <v>10</v>
          </cell>
          <cell r="F3067" t="str">
            <v>Śruba 105 6-kąt. M12X25mm</v>
          </cell>
          <cell r="G3067" t="str">
            <v>Hex head bolt 105 M12x25mm</v>
          </cell>
          <cell r="H3067" t="str">
            <v>Hatlapfejű csavar 105 M12x25mm</v>
          </cell>
          <cell r="I3067" t="str">
            <v>Varztas 105 6-kamp. M12X25mm</v>
          </cell>
          <cell r="J3067" t="str">
            <v>Skrutka so 6-hrannou hlavou 105 M12x25mm</v>
          </cell>
          <cell r="K3067" t="str">
            <v>Suruburi cu cap hexagonal  105 M12X25mm</v>
          </cell>
          <cell r="L3067" t="str">
            <v>(RO)AT 017-05-4053-2024 28/02/2024</v>
          </cell>
          <cell r="M3067" t="str">
            <v>(RO)01/2024 28/02/2024</v>
          </cell>
          <cell r="N3067" t="str">
            <v>-</v>
          </cell>
          <cell r="O3067" t="str">
            <v>-</v>
          </cell>
          <cell r="P3067" t="str">
            <v>-</v>
          </cell>
          <cell r="Q3067" t="str">
            <v>-</v>
          </cell>
          <cell r="R3067" t="str">
            <v>0</v>
          </cell>
          <cell r="S3067" t="str">
            <v/>
          </cell>
          <cell r="T3067" t="str">
            <v>THALE sp. z o.o. sp.k.</v>
          </cell>
          <cell r="U3067" t="str">
            <v>11-041 Olsztyn, Poland, Wilimowo 2, Poland</v>
          </cell>
          <cell r="V3067" t="str">
            <v>pasywacja</v>
          </cell>
          <cell r="W3067" t="str">
            <v>N-105-M12X25mm</v>
          </cell>
        </row>
        <row r="3068">
          <cell r="A3068">
            <v>31533</v>
          </cell>
          <cell r="B3068" t="str">
            <v>900091533</v>
          </cell>
          <cell r="C3068" t="str">
            <v>YOGPDPZ40200 H=1400MM FASOLKI PODPORA DACHOWA Z FASOLKAMI O PROFILU ZAMKNIETYM 40X40H=1400</v>
          </cell>
          <cell r="D3068" t="str">
            <v>5907754270961</v>
          </cell>
          <cell r="E3068" t="str">
            <v>1</v>
          </cell>
          <cell r="F3068" t="str">
            <v>PODPORA DACHOWA Z FASOLKAMI O PROFILU ZAMKNIETYM 40X40 H=1400</v>
          </cell>
          <cell r="L3068" t="str">
            <v>-</v>
          </cell>
          <cell r="M3068" t="str">
            <v>-</v>
          </cell>
          <cell r="N3068" t="str">
            <v>-</v>
          </cell>
          <cell r="O3068" t="str">
            <v>-</v>
          </cell>
          <cell r="P3068" t="str">
            <v>-</v>
          </cell>
          <cell r="Q3068" t="str">
            <v>-</v>
          </cell>
          <cell r="S3068" t="str">
            <v/>
          </cell>
          <cell r="T3068" t="str">
            <v>THALE sp. z o.o. sp.k.</v>
          </cell>
          <cell r="U3068" t="str">
            <v>11-041 Olsztyn, Poland, Wilimowo 2, Poland</v>
          </cell>
          <cell r="V3068" t="str">
            <v>ocynk ogniowy</v>
          </cell>
          <cell r="W3068" t="str">
            <v>YOGPDPZ40200 H=1400MM</v>
          </cell>
        </row>
        <row r="3069">
          <cell r="A3069">
            <v>13198</v>
          </cell>
          <cell r="B3069" t="str">
            <v>81160030300</v>
          </cell>
          <cell r="C3069" t="str">
            <v>ST-SA90 SKR STOPA ST-S PROFILU SZER. 30MM OBRÓCONA 90 SKR</v>
          </cell>
          <cell r="D3069" t="str">
            <v>5907754237902</v>
          </cell>
          <cell r="E3069" t="str">
            <v>10</v>
          </cell>
          <cell r="F3069" t="str">
            <v>Stopa ST-S profilu szer. 30mm obrócona 90 SKR</v>
          </cell>
          <cell r="G3069" t="str">
            <v>Vertical channel support ST-S90 width 30mm SKR</v>
          </cell>
          <cell r="H3069" t="str">
            <v>Síntalp ST-S 30mm-es szerelősínekhez turned 90 SKR</v>
          </cell>
          <cell r="I3069" t="str">
            <v>Atrama ST-S, 30mm profiliui, pasukta 90 SKR</v>
          </cell>
          <cell r="J3069" t="str">
            <v>Kolmá nosníková pätka ST-S90 šírka 30mm SKR</v>
          </cell>
          <cell r="K3069" t="str">
            <v>Vertical console ST-S90 profil 30mm</v>
          </cell>
          <cell r="L3069" t="str">
            <v>(PL)ITB-KOT-2020/1562 wydanie 1 23/12/2020; (HU)A-101/2016 18/11/2021; (SK)SK TP-19/0004-verzia 02 23/03/2022; (RO)AT 017-05-4053-2024 28/02/2024</v>
          </cell>
          <cell r="M3069" t="str">
            <v>(PL)05/2020 30/05/2023; (HU)02/2021 18/11/2021; (SK)01/2022 23/03/2022; (RO)01/2024 28/02/2024</v>
          </cell>
          <cell r="N3069" t="str">
            <v>B</v>
          </cell>
          <cell r="O3069" t="str">
            <v>-</v>
          </cell>
          <cell r="P3069" t="str">
            <v>-</v>
          </cell>
          <cell r="Q3069" t="str">
            <v>-</v>
          </cell>
          <cell r="R3069" t="str">
            <v>15</v>
          </cell>
          <cell r="S3069" t="str">
            <v/>
          </cell>
          <cell r="T3069" t="str">
            <v>THALE sp. z o.o. sp.k.</v>
          </cell>
          <cell r="U3069" t="str">
            <v>11-041 Olsztyn, Poland, Wilimowo 2, Poland</v>
          </cell>
          <cell r="V3069" t="str">
            <v>ocynk galwaniczny</v>
          </cell>
          <cell r="W3069" t="str">
            <v>ST-SA90 SKR</v>
          </cell>
        </row>
        <row r="3070">
          <cell r="A3070">
            <v>31540</v>
          </cell>
          <cell r="B3070" t="str">
            <v>90000021117</v>
          </cell>
          <cell r="C3070" t="str">
            <v>YOGPDPZ60200 H=1200MM FASOLKI PODPORA DACHOWA Z FASOLKAMI O PROFILU ZAMKNIETYM 60X60H=1200</v>
          </cell>
          <cell r="D3070" t="str">
            <v>5907754270077</v>
          </cell>
          <cell r="E3070" t="str">
            <v>1</v>
          </cell>
          <cell r="L3070" t="str">
            <v>-</v>
          </cell>
          <cell r="M3070" t="str">
            <v>-</v>
          </cell>
          <cell r="N3070" t="str">
            <v>-</v>
          </cell>
          <cell r="O3070" t="str">
            <v>-</v>
          </cell>
          <cell r="P3070" t="str">
            <v>-</v>
          </cell>
          <cell r="Q3070" t="str">
            <v>-</v>
          </cell>
          <cell r="S3070" t="str">
            <v/>
          </cell>
          <cell r="T3070" t="str">
            <v>THALE sp. z o.o. sp.k.</v>
          </cell>
          <cell r="U3070" t="str">
            <v>11-041 Olsztyn, Poland, Wilimowo 2, Poland</v>
          </cell>
          <cell r="V3070" t="str">
            <v>ocynk ogniowy</v>
          </cell>
          <cell r="W3070" t="str">
            <v>YOGPDPZ60200 H=1200 MM</v>
          </cell>
        </row>
        <row r="3071">
          <cell r="A3071">
            <v>31007</v>
          </cell>
          <cell r="B3071" t="str">
            <v>81141200000</v>
          </cell>
          <cell r="C3071" t="str">
            <v>MX2D4 KSZTAŁTKA MX2D PROFILU 41</v>
          </cell>
          <cell r="D3071" t="str">
            <v>5907754268951</v>
          </cell>
          <cell r="E3071" t="str">
            <v>10</v>
          </cell>
          <cell r="F3071" t="str">
            <v>Kształtka MX2D profilu 41mm</v>
          </cell>
          <cell r="G3071" t="str">
            <v>Flat connector MX2D channel 41mm</v>
          </cell>
          <cell r="H3071" t="str">
            <v>Sarokelem MX2D szerelősín szélesség 41mm</v>
          </cell>
          <cell r="I3071" t="str">
            <v>Montazine jungiamoji detale MX2D 41mm profiliui</v>
          </cell>
          <cell r="J3071" t="str">
            <v>Rohový uholník MX2D šírka 41mm</v>
          </cell>
          <cell r="K3071" t="str">
            <v>Conector MX2D profil 41mm</v>
          </cell>
          <cell r="L3071" t="str">
            <v>-</v>
          </cell>
          <cell r="M3071" t="str">
            <v>-</v>
          </cell>
          <cell r="N3071" t="str">
            <v>-</v>
          </cell>
          <cell r="O3071" t="str">
            <v>-</v>
          </cell>
          <cell r="P3071" t="str">
            <v>-</v>
          </cell>
          <cell r="Q3071" t="str">
            <v>-</v>
          </cell>
          <cell r="S3071" t="str">
            <v/>
          </cell>
          <cell r="T3071" t="str">
            <v>THALE sp. z o.o. sp.k.</v>
          </cell>
          <cell r="U3071" t="str">
            <v>11-041 Olsztyn, Poland, Wilimowo 2, Poland</v>
          </cell>
          <cell r="V3071" t="str">
            <v>ocynk galwaniczny</v>
          </cell>
          <cell r="W3071" t="str">
            <v>MX2D4</v>
          </cell>
        </row>
        <row r="3072">
          <cell r="A3072">
            <v>26972</v>
          </cell>
          <cell r="B3072" t="str">
            <v/>
          </cell>
          <cell r="C3072" t="str">
            <v>LS-2000 ZKL ZAWIESIE LINKOWE Z PRZYŁĄCZEM METRYCZNYM 2000MM</v>
          </cell>
          <cell r="D3072" t="str">
            <v/>
          </cell>
          <cell r="E3072" t="str">
            <v>10</v>
          </cell>
          <cell r="F3072" t="str">
            <v>Zawiesie linkowe z przyłączem metrycznym 2000mm</v>
          </cell>
          <cell r="G3072" t="str">
            <v xml:space="preserve"> Wire rope suspension/metric connection2000mm</v>
          </cell>
          <cell r="H3072" t="str">
            <v xml:space="preserve"> M8 végződő drótkötél 2000mm</v>
          </cell>
          <cell r="I3072" t="str">
            <v xml:space="preserve"> Troselio pakabinimo sistema LS 2000mm</v>
          </cell>
          <cell r="J3072" t="str">
            <v>Drôtené lano s metrickým pripojením 2000mm</v>
          </cell>
          <cell r="K3072" t="str">
            <v xml:space="preserve"> Cablu de o?el cu conector metric 2000mm</v>
          </cell>
          <cell r="L3072" t="str">
            <v>(PL)ITB-KOT-2020/1316 wydanie 1 02/06/2020; (SK)SK TP-19/0004-verzia 02 23/03/2022; (RO)AT 017-05-4053-2024 28/02/2024</v>
          </cell>
          <cell r="M3072" t="str">
            <v>(PL)02/2020 30/05/2023; (SK)01/2022 23/03/2022; (RO)01/2024 28/02/2024</v>
          </cell>
          <cell r="N3072" t="str">
            <v>B</v>
          </cell>
          <cell r="O3072" t="str">
            <v>-</v>
          </cell>
          <cell r="P3072" t="str">
            <v>-</v>
          </cell>
          <cell r="Q3072" t="str">
            <v>-</v>
          </cell>
          <cell r="R3072" t="str">
            <v>20</v>
          </cell>
          <cell r="S3072" t="str">
            <v/>
          </cell>
          <cell r="T3072" t="str">
            <v>THALE sp. z o.o. sp.k.</v>
          </cell>
          <cell r="U3072" t="str">
            <v>11-041 Olsztyn, Poland, Wilimowo 2, Poland</v>
          </cell>
          <cell r="V3072" t="str">
            <v>ocynk galwaniczny</v>
          </cell>
          <cell r="W3072" t="str">
            <v>LS-2000 ZKL</v>
          </cell>
        </row>
        <row r="3073">
          <cell r="A3073">
            <v>31011</v>
          </cell>
          <cell r="B3073" t="str">
            <v>81141300000</v>
          </cell>
          <cell r="C3073" t="str">
            <v>MX3D4 KSZTAŁTKA MX3D  PROFILU 41</v>
          </cell>
          <cell r="D3073" t="str">
            <v>5907754268968</v>
          </cell>
          <cell r="E3073" t="str">
            <v>10</v>
          </cell>
          <cell r="F3073" t="str">
            <v>Kształtka MX3D  profilu 41mm</v>
          </cell>
          <cell r="G3073" t="str">
            <v>Flat connector MX3D  channel 41mm</v>
          </cell>
          <cell r="H3073" t="str">
            <v>Sarokelem MX3D  szerelősín szélesség 41mm</v>
          </cell>
          <cell r="I3073" t="str">
            <v>Montazine jungiamoji detale MX3D  41mm profiliui</v>
          </cell>
          <cell r="J3073" t="str">
            <v>Rohový uholník MX3D šírka 41mm</v>
          </cell>
          <cell r="K3073" t="str">
            <v>Conector MX3D  profil 41mm</v>
          </cell>
          <cell r="L3073" t="str">
            <v>-</v>
          </cell>
          <cell r="M3073" t="str">
            <v>-</v>
          </cell>
          <cell r="N3073" t="str">
            <v>-</v>
          </cell>
          <cell r="O3073" t="str">
            <v>-</v>
          </cell>
          <cell r="P3073" t="str">
            <v>-</v>
          </cell>
          <cell r="Q3073" t="str">
            <v>-</v>
          </cell>
          <cell r="S3073" t="str">
            <v/>
          </cell>
          <cell r="T3073" t="str">
            <v>THALE sp. z o.o. sp.k.</v>
          </cell>
          <cell r="U3073" t="str">
            <v>11-041 Olsztyn, Poland, Wilimowo 2, Poland</v>
          </cell>
          <cell r="V3073" t="str">
            <v>ocynk galwaniczny</v>
          </cell>
          <cell r="W3073" t="str">
            <v>MX3D4</v>
          </cell>
        </row>
        <row r="3074">
          <cell r="A3074">
            <v>31550</v>
          </cell>
          <cell r="B3074" t="str">
            <v>90000022017</v>
          </cell>
          <cell r="C3074" t="str">
            <v>YSZM500MF20FM MOCOWANIE HAKOWE 500MM FM</v>
          </cell>
          <cell r="D3074" t="str">
            <v>5907754270220</v>
          </cell>
          <cell r="E3074" t="str">
            <v/>
          </cell>
          <cell r="F3074" t="str">
            <v>YSZM500MF20FM Mocowanie hakowe 500mm FM</v>
          </cell>
          <cell r="L3074" t="str">
            <v>-</v>
          </cell>
          <cell r="M3074" t="str">
            <v>-</v>
          </cell>
          <cell r="N3074" t="str">
            <v>-</v>
          </cell>
          <cell r="O3074" t="str">
            <v>-</v>
          </cell>
          <cell r="P3074" t="str">
            <v>-</v>
          </cell>
          <cell r="Q3074" t="str">
            <v>-</v>
          </cell>
          <cell r="S3074" t="str">
            <v/>
          </cell>
          <cell r="T3074" t="str">
            <v>THALE sp. z o.o. sp.k.</v>
          </cell>
          <cell r="U3074" t="str">
            <v>11-041 Olsztyn, Poland, Wilimowo 2, Poland</v>
          </cell>
          <cell r="V3074" t="str">
            <v/>
          </cell>
          <cell r="W3074" t="str">
            <v>YSZM500MF20FM</v>
          </cell>
        </row>
        <row r="3075">
          <cell r="A3075">
            <v>31541</v>
          </cell>
          <cell r="B3075" t="str">
            <v>90000021217</v>
          </cell>
          <cell r="C3075" t="str">
            <v>YOGPDPZ60200 H=1400MM FASOLKI PODPORA DACHOWA Z FASOLKAMI O PROFILU ZAMKNIETYM 60X60H=1400</v>
          </cell>
          <cell r="D3075" t="str">
            <v>5907754270084</v>
          </cell>
          <cell r="E3075" t="str">
            <v>1</v>
          </cell>
          <cell r="L3075" t="str">
            <v>-</v>
          </cell>
          <cell r="M3075" t="str">
            <v>-</v>
          </cell>
          <cell r="N3075" t="str">
            <v>-</v>
          </cell>
          <cell r="O3075" t="str">
            <v>-</v>
          </cell>
          <cell r="P3075" t="str">
            <v>-</v>
          </cell>
          <cell r="Q3075" t="str">
            <v>-</v>
          </cell>
          <cell r="S3075" t="str">
            <v/>
          </cell>
          <cell r="T3075" t="str">
            <v>THALE sp. z o.o. sp.k.</v>
          </cell>
          <cell r="U3075" t="str">
            <v>11-041 Olsztyn, Poland, Wilimowo 2, Poland</v>
          </cell>
          <cell r="V3075" t="str">
            <v>ocynk ogniowy</v>
          </cell>
          <cell r="W3075" t="str">
            <v>YOGPDPZ60200 H=1400 MM</v>
          </cell>
        </row>
        <row r="3076">
          <cell r="A3076">
            <v>31544</v>
          </cell>
          <cell r="B3076" t="str">
            <v>90000021017</v>
          </cell>
          <cell r="C3076" t="str">
            <v>YNM16X1000  PRĘT GWINTOWANY M16X1000MM NIERDZEWNY</v>
          </cell>
          <cell r="D3076" t="str">
            <v>5907754270237</v>
          </cell>
          <cell r="E3076" t="str">
            <v/>
          </cell>
          <cell r="L3076" t="str">
            <v>-</v>
          </cell>
          <cell r="M3076" t="str">
            <v>-</v>
          </cell>
          <cell r="N3076" t="str">
            <v>-</v>
          </cell>
          <cell r="O3076" t="str">
            <v>-</v>
          </cell>
          <cell r="P3076" t="str">
            <v>-</v>
          </cell>
          <cell r="Q3076" t="str">
            <v>-</v>
          </cell>
          <cell r="S3076" t="str">
            <v/>
          </cell>
          <cell r="T3076" t="str">
            <v>THALE sp. z o.o. sp.k.</v>
          </cell>
          <cell r="U3076" t="str">
            <v>11-041 Olsztyn, Poland, Wilimowo 2, Poland</v>
          </cell>
          <cell r="V3076" t="str">
            <v/>
          </cell>
          <cell r="W3076" t="str">
            <v/>
          </cell>
        </row>
        <row r="3077">
          <cell r="A3077">
            <v>26470</v>
          </cell>
          <cell r="B3077" t="str">
            <v/>
          </cell>
          <cell r="C3077" t="str">
            <v>UPZD-80 BK OBEJMA DUO 80 (79-84MM) BK</v>
          </cell>
          <cell r="D3077" t="str">
            <v/>
          </cell>
          <cell r="E3077" t="str">
            <v>25</v>
          </cell>
          <cell r="F3077" t="str">
            <v>Obejma DUO 80 (79-84mm) BK</v>
          </cell>
          <cell r="G3077" t="str">
            <v>Pipe clamp DUO 80 (79-84mm) BK</v>
          </cell>
          <cell r="H3077" t="str">
            <v>Csőbilincs DUO 80 (79-84mm) BK</v>
          </cell>
          <cell r="I3077" t="str">
            <v>Laikilis DUO 80 (79-84mm) BK</v>
          </cell>
          <cell r="J3077" t="str">
            <v>Objímka DUO 80 (79-84mm) BK</v>
          </cell>
          <cell r="K3077" t="str">
            <v>Colier tip DUO 80 (79-84mm) BK</v>
          </cell>
          <cell r="L3077" t="str">
            <v>(PL)ITB-KOT-2018/0744 wydanie 2 27/03/2020; (SK)SK TP-19/0004-verzia 02 23/03/2022; (RO)AT 017-05-4053-2024 28/02/2024</v>
          </cell>
          <cell r="M3077" t="str">
            <v>(PL)01/2020 30/05/2023; (SK)01/2022 23/03/2022; (RO)01/2024 28/02/2024</v>
          </cell>
          <cell r="N3077" t="str">
            <v>B</v>
          </cell>
          <cell r="O3077" t="str">
            <v>-</v>
          </cell>
          <cell r="P3077" t="str">
            <v>-</v>
          </cell>
          <cell r="Q3077" t="str">
            <v>-</v>
          </cell>
          <cell r="R3077" t="str">
            <v>20</v>
          </cell>
          <cell r="S3077" t="str">
            <v/>
          </cell>
          <cell r="T3077" t="str">
            <v>THALE sp. z o.o. sp.k.</v>
          </cell>
          <cell r="U3077" t="str">
            <v>11-041 Olsztyn, Poland, Wilimowo 2, Poland</v>
          </cell>
          <cell r="V3077" t="str">
            <v>ocynk galwaniczny</v>
          </cell>
          <cell r="W3077" t="str">
            <v>UPZD-80 BK</v>
          </cell>
        </row>
        <row r="3078">
          <cell r="A3078">
            <v>18983</v>
          </cell>
          <cell r="B3078" t="str">
            <v>81490010000</v>
          </cell>
          <cell r="C3078" t="str">
            <v>144-M10 NAKRĘTKA 6-KĄT. 144 M10</v>
          </cell>
          <cell r="D3078" t="str">
            <v>5907754204195</v>
          </cell>
          <cell r="E3078" t="str">
            <v>50</v>
          </cell>
          <cell r="F3078" t="str">
            <v>Nakrętka 6-kąt. 144 M10</v>
          </cell>
          <cell r="G3078" t="str">
            <v>Hex nut 144 M10</v>
          </cell>
          <cell r="H3078" t="str">
            <v>Hatlapú anya 144 M10</v>
          </cell>
          <cell r="I3078" t="str">
            <v>Verzle 6-kamp. 144 M10</v>
          </cell>
          <cell r="J3078" t="str">
            <v>6-hranná matica 144 M10</v>
          </cell>
          <cell r="K3078" t="str">
            <v>Piulite hexagonale 144 M10</v>
          </cell>
          <cell r="L3078" t="str">
            <v>(RO)AT 017-05-4053-2024 28/02/2024</v>
          </cell>
          <cell r="M3078" t="str">
            <v>(RO)01/2024 28/02/2024</v>
          </cell>
          <cell r="N3078" t="str">
            <v>-</v>
          </cell>
          <cell r="O3078" t="str">
            <v>-</v>
          </cell>
          <cell r="P3078" t="str">
            <v>-</v>
          </cell>
          <cell r="Q3078" t="str">
            <v>-</v>
          </cell>
          <cell r="R3078" t="str">
            <v>0</v>
          </cell>
          <cell r="S3078" t="str">
            <v/>
          </cell>
          <cell r="T3078" t="str">
            <v>POLSKA</v>
          </cell>
          <cell r="U3078" t="str">
            <v xml:space="preserve">, </v>
          </cell>
          <cell r="V3078" t="str">
            <v>ocynk galwaniczny</v>
          </cell>
          <cell r="W3078" t="str">
            <v>144-M10</v>
          </cell>
        </row>
        <row r="3079">
          <cell r="A3079">
            <v>30805</v>
          </cell>
          <cell r="B3079" t="str">
            <v>5019900138</v>
          </cell>
          <cell r="C3079" t="str">
            <v>N3H990 PROFIL NOŚNY N3H 990CM</v>
          </cell>
          <cell r="D3079" t="str">
            <v>5907754268241</v>
          </cell>
          <cell r="E3079" t="str">
            <v>1</v>
          </cell>
          <cell r="F3079" t="str">
            <v>Profil nośny N3H 990cm</v>
          </cell>
          <cell r="G3079" t="str">
            <v>Support profile N3H 990cm</v>
          </cell>
          <cell r="H3079" t="str">
            <v>Támogató profil N3H 990cm</v>
          </cell>
          <cell r="I3079" t="str">
            <v>Palaikymo profilis N3H 990cm</v>
          </cell>
          <cell r="J3079" t="str">
            <v>Podporný profil N3H 990cm</v>
          </cell>
          <cell r="K3079" t="str">
            <v>Profil de suport N3H 990cm</v>
          </cell>
          <cell r="L3079" t="str">
            <v>(EU)EN 1090-1:2009+A1:2011</v>
          </cell>
          <cell r="M3079" t="str">
            <v>(EU)N3H/DoP/2023 29/06/2023</v>
          </cell>
          <cell r="N3079" t="str">
            <v>-</v>
          </cell>
          <cell r="O3079" t="str">
            <v>CE</v>
          </cell>
          <cell r="P3079" t="str">
            <v>-</v>
          </cell>
          <cell r="Q3079" t="str">
            <v>-</v>
          </cell>
          <cell r="R3079" t="str">
            <v>22</v>
          </cell>
          <cell r="S3079">
            <v>0</v>
          </cell>
          <cell r="T3079" t="str">
            <v>THALE sp. z o.o. sp.k.</v>
          </cell>
          <cell r="U3079" t="str">
            <v>11-041 Olsztyn, Poland, Wilimowo 2, Poland</v>
          </cell>
          <cell r="V3079" t="str">
            <v>ocynk ogniowy</v>
          </cell>
          <cell r="W3079" t="str">
            <v>N3H990</v>
          </cell>
        </row>
        <row r="3080">
          <cell r="A3080">
            <v>26980</v>
          </cell>
          <cell r="B3080" t="str">
            <v/>
          </cell>
          <cell r="C3080" t="str">
            <v>LS-4000 ZKL ZAWIESIE LINKOWE Z PRZYŁĄCZEM METRYCZNYM 4000MM</v>
          </cell>
          <cell r="D3080" t="str">
            <v/>
          </cell>
          <cell r="E3080" t="str">
            <v>10</v>
          </cell>
          <cell r="F3080" t="str">
            <v>Zawiesie linkowe z przyłączem metrycznym 4000mm</v>
          </cell>
          <cell r="G3080" t="str">
            <v xml:space="preserve"> Wire rope suspension/metric connection4000mm</v>
          </cell>
          <cell r="H3080" t="str">
            <v xml:space="preserve"> M8 végződő drótkötél 4000mm</v>
          </cell>
          <cell r="I3080" t="str">
            <v xml:space="preserve"> Troselio pakabinimo sistema LS 4000mm</v>
          </cell>
          <cell r="J3080" t="str">
            <v>Drôtené lano s metrickým pripojením 4000mm</v>
          </cell>
          <cell r="K3080" t="str">
            <v xml:space="preserve"> Cablu de o?el cu conector metric 4000mm</v>
          </cell>
          <cell r="L3080" t="str">
            <v>(PL)ITB-KOT-2020/1316 wydanie 1 02/06/2020; (SK)SK TP-19/0004-verzia 02 23/03/2022; (RO)AT 017-05-4053-2024 28/02/2024</v>
          </cell>
          <cell r="M3080" t="str">
            <v>(PL)02/2020 30/05/2023; (SK)01/2022 23/03/2022; (RO)01/2024 28/02/2024</v>
          </cell>
          <cell r="N3080" t="str">
            <v>B</v>
          </cell>
          <cell r="O3080" t="str">
            <v>-</v>
          </cell>
          <cell r="P3080" t="str">
            <v>-</v>
          </cell>
          <cell r="Q3080" t="str">
            <v>-</v>
          </cell>
          <cell r="R3080" t="str">
            <v>20</v>
          </cell>
          <cell r="S3080" t="str">
            <v/>
          </cell>
          <cell r="T3080" t="str">
            <v>THALE sp. z o.o. sp.k.</v>
          </cell>
          <cell r="U3080" t="str">
            <v>11-041 Olsztyn, Poland, Wilimowo 2, Poland</v>
          </cell>
          <cell r="V3080" t="str">
            <v>ocynk galwaniczny</v>
          </cell>
          <cell r="W3080" t="str">
            <v>LS-4000 ZKL</v>
          </cell>
        </row>
        <row r="3081">
          <cell r="A3081">
            <v>19246</v>
          </cell>
          <cell r="B3081" t="str">
            <v>81450012005</v>
          </cell>
          <cell r="C3081" t="str">
            <v>KR-12 KOŁEK ROZPOROWY M12X60MM</v>
          </cell>
          <cell r="D3081" t="str">
            <v>5907754204027</v>
          </cell>
          <cell r="E3081" t="str">
            <v>50</v>
          </cell>
          <cell r="F3081" t="str">
            <v>Kołek rozporowy M12x60mm</v>
          </cell>
          <cell r="G3081" t="str">
            <v>Plastic plug M12X60mm</v>
          </cell>
          <cell r="H3081" t="str">
            <v>Műanyag tipli M12X60mm</v>
          </cell>
          <cell r="I3081" t="str">
            <v>Issipleciantis kaistis M12x60mm</v>
          </cell>
          <cell r="J3081" t="str">
            <v>Plastová hmoždinka M12x60mm</v>
          </cell>
          <cell r="K3081" t="str">
            <v>Dibluri de distantare M12X60mm</v>
          </cell>
          <cell r="L3081" t="str">
            <v>(PL)ITB-KOT-2022/2086 wydanie 1 20/04/2022</v>
          </cell>
          <cell r="M3081" t="str">
            <v>(PL)KDWU-15-8093-FIX 21/11/2021</v>
          </cell>
          <cell r="N3081" t="str">
            <v>B</v>
          </cell>
          <cell r="O3081" t="str">
            <v>-</v>
          </cell>
          <cell r="P3081" t="str">
            <v>-</v>
          </cell>
          <cell r="Q3081" t="str">
            <v>-</v>
          </cell>
          <cell r="R3081" t="str">
            <v>16</v>
          </cell>
          <cell r="S3081" t="str">
            <v/>
          </cell>
          <cell r="T3081" t="str">
            <v>POLSKA</v>
          </cell>
          <cell r="U3081" t="str">
            <v xml:space="preserve">, </v>
          </cell>
          <cell r="V3081" t="str">
            <v/>
          </cell>
          <cell r="W3081" t="str">
            <v>KR-12</v>
          </cell>
        </row>
        <row r="3082">
          <cell r="A3082">
            <v>30815</v>
          </cell>
          <cell r="B3082" t="str">
            <v>5024141158</v>
          </cell>
          <cell r="C3082" t="str">
            <v>M15H414 PROFIL MODUŁOWY M15H 414CM</v>
          </cell>
          <cell r="D3082" t="str">
            <v>5907754268265</v>
          </cell>
          <cell r="E3082" t="str">
            <v>1</v>
          </cell>
          <cell r="F3082" t="str">
            <v>Profil modułowy M15H  414cm</v>
          </cell>
          <cell r="G3082" t="str">
            <v>Modular profile M15H  414cm</v>
          </cell>
          <cell r="H3082" t="str">
            <v>Moduláris profil M15H  414cm</v>
          </cell>
          <cell r="I3082" t="str">
            <v>Modulinis profilis M15H  414cm</v>
          </cell>
          <cell r="J3082" t="str">
            <v>Modulový profil M15H 414cm</v>
          </cell>
          <cell r="K3082" t="str">
            <v>Profil modular M15H  414cm</v>
          </cell>
          <cell r="L3082" t="str">
            <v>(EU)EN 1090-1:2009+A1:2011</v>
          </cell>
          <cell r="M3082" t="str">
            <v>(EU)M15H/DoP/2023 30/06/2023</v>
          </cell>
          <cell r="N3082" t="str">
            <v>-</v>
          </cell>
          <cell r="O3082" t="str">
            <v>CE</v>
          </cell>
          <cell r="P3082" t="str">
            <v>-</v>
          </cell>
          <cell r="Q3082" t="str">
            <v>-</v>
          </cell>
          <cell r="R3082" t="str">
            <v>22</v>
          </cell>
          <cell r="S3082">
            <v>0</v>
          </cell>
          <cell r="T3082" t="str">
            <v>THALE sp. z o.o. sp.k.</v>
          </cell>
          <cell r="U3082" t="str">
            <v>11-041 Olsztyn, Poland, Wilimowo 2, Poland</v>
          </cell>
          <cell r="V3082" t="str">
            <v>ocynk lamelarny</v>
          </cell>
          <cell r="W3082" t="str">
            <v>M15H414</v>
          </cell>
        </row>
        <row r="3083">
          <cell r="A3083">
            <v>31559</v>
          </cell>
          <cell r="B3083" t="str">
            <v>5024140158</v>
          </cell>
          <cell r="C3083" t="str">
            <v>VM15H41 PROFIL MODUŁOWY VM15H 414CM</v>
          </cell>
          <cell r="D3083" t="str">
            <v>5907754270183</v>
          </cell>
          <cell r="E3083" t="str">
            <v>1</v>
          </cell>
          <cell r="F3083" t="str">
            <v>Profil modułowy VM15H  414cm</v>
          </cell>
          <cell r="G3083" t="str">
            <v>Modular profile VM15H  414cm</v>
          </cell>
          <cell r="H3083" t="str">
            <v>Moduláris profil VM15H  414cm</v>
          </cell>
          <cell r="I3083" t="str">
            <v>Modulinis profilis VM15H  414cm</v>
          </cell>
          <cell r="J3083" t="str">
            <v>Modulový profil VM15H 414cm</v>
          </cell>
          <cell r="K3083" t="str">
            <v>Profil modular VM15H  414cm</v>
          </cell>
          <cell r="L3083" t="str">
            <v>-</v>
          </cell>
          <cell r="M3083" t="str">
            <v>-</v>
          </cell>
          <cell r="N3083" t="str">
            <v>-</v>
          </cell>
          <cell r="O3083" t="str">
            <v>-</v>
          </cell>
          <cell r="P3083" t="str">
            <v>-</v>
          </cell>
          <cell r="Q3083" t="str">
            <v>-</v>
          </cell>
          <cell r="R3083" t="str">
            <v>0</v>
          </cell>
          <cell r="S3083" t="str">
            <v/>
          </cell>
          <cell r="T3083" t="str">
            <v>THALE sp. z o.o. sp.k.</v>
          </cell>
          <cell r="U3083" t="str">
            <v>11-041 Olsztyn, Poland, Wilimowo 2, Poland</v>
          </cell>
          <cell r="V3083" t="str">
            <v>ocynk ogniowy</v>
          </cell>
          <cell r="W3083" t="str">
            <v>VM15H41</v>
          </cell>
        </row>
        <row r="3084">
          <cell r="A3084">
            <v>31560</v>
          </cell>
          <cell r="B3084" t="str">
            <v>5024340158</v>
          </cell>
          <cell r="C3084" t="str">
            <v>VM15H43 PROFIL MODUŁOWY VM15H 434CM</v>
          </cell>
          <cell r="D3084" t="str">
            <v>5907754270190</v>
          </cell>
          <cell r="E3084" t="str">
            <v>1</v>
          </cell>
          <cell r="F3084" t="str">
            <v>Profil modułowy VM15H  434cm</v>
          </cell>
          <cell r="G3084" t="str">
            <v>Modular profile VM15H  434cm</v>
          </cell>
          <cell r="H3084" t="str">
            <v>Moduláris profil VM15H  434cm</v>
          </cell>
          <cell r="I3084" t="str">
            <v>Modulinis profilis VM15H  434cm</v>
          </cell>
          <cell r="J3084" t="str">
            <v>Modulový profil VM15H 434cm</v>
          </cell>
          <cell r="K3084" t="str">
            <v>Profil modular VM15H  434cm</v>
          </cell>
          <cell r="L3084" t="str">
            <v>-</v>
          </cell>
          <cell r="M3084" t="str">
            <v>-</v>
          </cell>
          <cell r="N3084" t="str">
            <v>-</v>
          </cell>
          <cell r="O3084" t="str">
            <v>-</v>
          </cell>
          <cell r="P3084" t="str">
            <v>-</v>
          </cell>
          <cell r="Q3084" t="str">
            <v>-</v>
          </cell>
          <cell r="R3084" t="str">
            <v>0</v>
          </cell>
          <cell r="S3084" t="str">
            <v/>
          </cell>
          <cell r="T3084" t="str">
            <v>THALE sp. z o.o. sp.k.</v>
          </cell>
          <cell r="U3084" t="str">
            <v>11-041 Olsztyn, Poland, Wilimowo 2, Poland</v>
          </cell>
          <cell r="V3084" t="str">
            <v>ocynk ogniowy</v>
          </cell>
          <cell r="W3084" t="str">
            <v>VM15H43</v>
          </cell>
        </row>
        <row r="3085">
          <cell r="A3085">
            <v>31555</v>
          </cell>
          <cell r="B3085" t="str">
            <v>5019900038</v>
          </cell>
          <cell r="C3085" t="str">
            <v>VN3H99 PROFIL NOŚNY VN3H 990CM</v>
          </cell>
          <cell r="D3085" t="str">
            <v>5907754270145</v>
          </cell>
          <cell r="E3085" t="str">
            <v>1</v>
          </cell>
          <cell r="F3085" t="str">
            <v>Profil nośny VN3H 990cm</v>
          </cell>
          <cell r="G3085" t="str">
            <v>Support profile VN3H 990cm</v>
          </cell>
          <cell r="H3085" t="str">
            <v>Támogató profil VN3H 990cm</v>
          </cell>
          <cell r="I3085" t="str">
            <v>Palaikymo profilis VN3H 990cm</v>
          </cell>
          <cell r="J3085" t="str">
            <v>Podporný profil VN3H 990CM</v>
          </cell>
          <cell r="K3085" t="str">
            <v>Profil de suport VN3H 990cm</v>
          </cell>
          <cell r="L3085" t="str">
            <v>(EU)EN 1090-1:2009+A1:2011</v>
          </cell>
          <cell r="M3085" t="str">
            <v>(EU)VN3H/DoP/2023 26/06/2023</v>
          </cell>
          <cell r="N3085" t="str">
            <v>-</v>
          </cell>
          <cell r="O3085" t="str">
            <v>CE</v>
          </cell>
          <cell r="P3085" t="str">
            <v>-</v>
          </cell>
          <cell r="Q3085" t="str">
            <v>-</v>
          </cell>
          <cell r="R3085" t="str">
            <v>22</v>
          </cell>
          <cell r="S3085">
            <v>0</v>
          </cell>
          <cell r="T3085" t="str">
            <v>THALE sp. z o.o. sp.k.</v>
          </cell>
          <cell r="U3085" t="str">
            <v>11-041 Olsztyn, Poland, Wilimowo 2, Poland</v>
          </cell>
          <cell r="V3085" t="str">
            <v>ocynk ogniowy</v>
          </cell>
          <cell r="W3085" t="str">
            <v>VN3H99</v>
          </cell>
        </row>
        <row r="3086">
          <cell r="A3086">
            <v>19024</v>
          </cell>
          <cell r="B3086" t="str">
            <v>81460108070</v>
          </cell>
          <cell r="C3086" t="str">
            <v>WK-8X70-KL WKRĘT DWUGWINTOWY Z KOŁNIERZEM M8X70MM</v>
          </cell>
          <cell r="D3086" t="str">
            <v>5907754205017</v>
          </cell>
          <cell r="E3086" t="str">
            <v>50</v>
          </cell>
          <cell r="F3086" t="str">
            <v>Wkręt dwugwintowy z kołnierzem M8X70mm</v>
          </cell>
          <cell r="G3086" t="str">
            <v>Hanger bolt with a flange M8X70mm</v>
          </cell>
          <cell r="H3086" t="str">
            <v>Kétmenetes galléros csavar M8X70mm</v>
          </cell>
          <cell r="I3086" t="str">
            <v>Dvisriegis sraigtas M8X70mm</v>
          </cell>
          <cell r="J3086" t="str">
            <v>Kombi skrutka s prírubou M8X70mm</v>
          </cell>
          <cell r="K3086" t="str">
            <v>Surubur cu filet dublu cu flansa M8X70mm</v>
          </cell>
          <cell r="L3086" t="str">
            <v>(SK)SK TP-19/0004-verzia 02 23/03/2022; (RO)AT 017-05-4053-2024 28/02/2024</v>
          </cell>
          <cell r="M3086" t="str">
            <v>(SK)01/2022 23/03/2022; (RO)01/2024 28/02/2024</v>
          </cell>
          <cell r="N3086" t="str">
            <v>-</v>
          </cell>
          <cell r="O3086" t="str">
            <v>-</v>
          </cell>
          <cell r="P3086" t="str">
            <v>-</v>
          </cell>
          <cell r="Q3086" t="str">
            <v>-</v>
          </cell>
          <cell r="R3086" t="str">
            <v>0</v>
          </cell>
          <cell r="S3086" t="str">
            <v/>
          </cell>
          <cell r="T3086" t="str">
            <v>THALE sp. z o.o. sp.k.</v>
          </cell>
          <cell r="U3086" t="str">
            <v>11-041 Olsztyn, Poland, Wilimowo 2, Poland</v>
          </cell>
          <cell r="V3086" t="str">
            <v>ocynk galwaniczny</v>
          </cell>
          <cell r="W3086" t="str">
            <v>WK-8X70-KL</v>
          </cell>
        </row>
        <row r="3087">
          <cell r="A3087">
            <v>31556</v>
          </cell>
          <cell r="B3087" t="str">
            <v>5011130038</v>
          </cell>
          <cell r="C3087" t="str">
            <v>VN3H113 PROFIL NOŚNY VN3H 1130CM</v>
          </cell>
          <cell r="D3087" t="str">
            <v>5907754270152</v>
          </cell>
          <cell r="E3087" t="str">
            <v>1</v>
          </cell>
          <cell r="F3087" t="str">
            <v>Profil nośny VN3H 1130cm</v>
          </cell>
          <cell r="G3087" t="str">
            <v>Support profile VN3H 1130cm</v>
          </cell>
          <cell r="H3087" t="str">
            <v>Támogató profil VN3H 1130cm</v>
          </cell>
          <cell r="I3087" t="str">
            <v>Palaikymo profilis VN3H 1130cm</v>
          </cell>
          <cell r="J3087" t="str">
            <v>Podporný profil VN3H 1130CM</v>
          </cell>
          <cell r="K3087" t="str">
            <v>Profil de suport VN3H 1130cm</v>
          </cell>
          <cell r="L3087" t="str">
            <v>(EU)EN 1090-1:2009+A1:2011</v>
          </cell>
          <cell r="M3087" t="str">
            <v>(EU)VN3H/DoP/2023 26/06/2023</v>
          </cell>
          <cell r="N3087" t="str">
            <v>-</v>
          </cell>
          <cell r="O3087" t="str">
            <v>CE</v>
          </cell>
          <cell r="P3087" t="str">
            <v>-</v>
          </cell>
          <cell r="Q3087" t="str">
            <v>-</v>
          </cell>
          <cell r="R3087" t="str">
            <v>22</v>
          </cell>
          <cell r="S3087">
            <v>0</v>
          </cell>
          <cell r="T3087" t="str">
            <v>THALE sp. z o.o. sp.k.</v>
          </cell>
          <cell r="U3087" t="str">
            <v>11-041 Olsztyn, Poland, Wilimowo 2, Poland</v>
          </cell>
          <cell r="V3087" t="str">
            <v>ocynk ogniowy</v>
          </cell>
          <cell r="W3087" t="str">
            <v>VN3H113</v>
          </cell>
        </row>
        <row r="3088">
          <cell r="A3088">
            <v>19007</v>
          </cell>
          <cell r="B3088" t="str">
            <v>81460010100</v>
          </cell>
          <cell r="C3088" t="str">
            <v>WK-10X100 WKRĘT DWUGWINTOWY M10X100MM</v>
          </cell>
          <cell r="D3088" t="str">
            <v>5907754204898</v>
          </cell>
          <cell r="E3088" t="str">
            <v>25</v>
          </cell>
          <cell r="F3088" t="str">
            <v>Wkręt dwugwintowy M10x100mm</v>
          </cell>
          <cell r="G3088" t="str">
            <v>Hanger bolt M10x100mm</v>
          </cell>
          <cell r="H3088" t="str">
            <v>Tőcsavar M10x100mm</v>
          </cell>
          <cell r="I3088" t="str">
            <v>Dvisriegis sraigtas M10x100mm</v>
          </cell>
          <cell r="J3088" t="str">
            <v>Kombi skrutka WK M10x100mm</v>
          </cell>
          <cell r="K3088" t="str">
            <v>Surubur cu filet dublu M10x100mm</v>
          </cell>
          <cell r="L3088" t="str">
            <v>(SK)SK TP-19/0004-verzia 02 23/03/2022; (RO)AT 017-05-4053-2024 28/02/2024</v>
          </cell>
          <cell r="M3088" t="str">
            <v>(SK)01/2022 23/03/2022; (RO)01/2024 28/02/2024</v>
          </cell>
          <cell r="N3088" t="str">
            <v>-</v>
          </cell>
          <cell r="O3088" t="str">
            <v>-</v>
          </cell>
          <cell r="P3088" t="str">
            <v>-</v>
          </cell>
          <cell r="Q3088" t="str">
            <v>-</v>
          </cell>
          <cell r="R3088" t="str">
            <v>0</v>
          </cell>
          <cell r="S3088" t="str">
            <v/>
          </cell>
          <cell r="T3088" t="str">
            <v>THALE sp. z o.o. sp.k.</v>
          </cell>
          <cell r="U3088" t="str">
            <v>11-041 Olsztyn, Poland, Wilimowo 2, Poland</v>
          </cell>
          <cell r="V3088" t="str">
            <v>ocynk galwaniczny</v>
          </cell>
          <cell r="W3088" t="str">
            <v>WK-10X100</v>
          </cell>
        </row>
        <row r="3089">
          <cell r="A3089">
            <v>30823</v>
          </cell>
          <cell r="B3089" t="str">
            <v>5032440138</v>
          </cell>
          <cell r="C3089" t="str">
            <v>S3H244 SŁUP S3H 244CM</v>
          </cell>
          <cell r="D3089" t="str">
            <v>5907754268302</v>
          </cell>
          <cell r="E3089" t="str">
            <v>1</v>
          </cell>
          <cell r="F3089" t="str">
            <v>Słup S3H 244cm</v>
          </cell>
          <cell r="G3089" t="str">
            <v>Pole S3H 244cm</v>
          </cell>
          <cell r="H3089" t="str">
            <v>PÓLUS S3H 244cm</v>
          </cell>
          <cell r="I3089" t="str">
            <v>Stulpas S3H 244cm</v>
          </cell>
          <cell r="J3089" t="str">
            <v>Profil s kladivom S3H 244cm</v>
          </cell>
          <cell r="K3089" t="str">
            <v>Stâlp S3H 244cm</v>
          </cell>
          <cell r="L3089" t="str">
            <v>(EU)EN 1090-1:2009+A1:2011</v>
          </cell>
          <cell r="M3089" t="str">
            <v>(EU)S3H/DoP/2023 30/06/2023</v>
          </cell>
          <cell r="N3089" t="str">
            <v>-</v>
          </cell>
          <cell r="O3089" t="str">
            <v>CE</v>
          </cell>
          <cell r="P3089" t="str">
            <v>-</v>
          </cell>
          <cell r="Q3089" t="str">
            <v>-</v>
          </cell>
          <cell r="R3089" t="str">
            <v>22</v>
          </cell>
          <cell r="S3089">
            <v>0</v>
          </cell>
          <cell r="T3089" t="str">
            <v>THALE sp. z o.o. sp.k.</v>
          </cell>
          <cell r="U3089" t="str">
            <v>11-041 Olsztyn, Poland, Wilimowo 2, Poland</v>
          </cell>
          <cell r="V3089" t="str">
            <v>ocynk lamelarny</v>
          </cell>
          <cell r="W3089" t="str">
            <v>S3H244</v>
          </cell>
        </row>
        <row r="3090">
          <cell r="A3090">
            <v>19247</v>
          </cell>
          <cell r="B3090" t="str">
            <v>81450014005</v>
          </cell>
          <cell r="C3090" t="str">
            <v>KR-14 KOŁEK ROZPOROWY M14X70MM</v>
          </cell>
          <cell r="D3090" t="str">
            <v>5907754204010</v>
          </cell>
          <cell r="E3090" t="str">
            <v>25</v>
          </cell>
          <cell r="F3090" t="str">
            <v>Kołek rozporowy M14x70mm</v>
          </cell>
          <cell r="G3090" t="str">
            <v>Plastic plug M14X70mm</v>
          </cell>
          <cell r="H3090" t="str">
            <v>Műanyag tipli M14X70mm</v>
          </cell>
          <cell r="I3090" t="str">
            <v>Issipleciantis kaistis M14x70mm</v>
          </cell>
          <cell r="J3090" t="str">
            <v>Plastová hmoždinka M14x70mm</v>
          </cell>
          <cell r="K3090" t="str">
            <v>Dibluri de distantare M14X70mm</v>
          </cell>
          <cell r="L3090" t="str">
            <v>(PL)ITB-KOT-2022/2086 wydanie 1 20/04/2022</v>
          </cell>
          <cell r="M3090" t="str">
            <v>(PL)KDWU-15-8093-FIX 21/11/2021</v>
          </cell>
          <cell r="N3090" t="str">
            <v>B</v>
          </cell>
          <cell r="O3090" t="str">
            <v>-</v>
          </cell>
          <cell r="P3090" t="str">
            <v>-</v>
          </cell>
          <cell r="Q3090" t="str">
            <v>-</v>
          </cell>
          <cell r="R3090" t="str">
            <v>16</v>
          </cell>
          <cell r="S3090" t="str">
            <v/>
          </cell>
          <cell r="T3090" t="str">
            <v>POLSKA</v>
          </cell>
          <cell r="U3090" t="str">
            <v xml:space="preserve">, </v>
          </cell>
          <cell r="V3090" t="str">
            <v/>
          </cell>
          <cell r="W3090" t="str">
            <v>KR-14</v>
          </cell>
        </row>
        <row r="3091">
          <cell r="A3091">
            <v>30824</v>
          </cell>
          <cell r="B3091" t="str">
            <v>5043600138</v>
          </cell>
          <cell r="C3091" t="str">
            <v>S3H360 SŁUP S3H 360CM</v>
          </cell>
          <cell r="D3091" t="str">
            <v>5907754268319</v>
          </cell>
          <cell r="E3091" t="str">
            <v>1</v>
          </cell>
          <cell r="F3091" t="str">
            <v>Słup S3H 360cm</v>
          </cell>
          <cell r="G3091" t="str">
            <v>Pole S3H 360cm</v>
          </cell>
          <cell r="H3091" t="str">
            <v>PÓLUS S3H 360cm</v>
          </cell>
          <cell r="I3091" t="str">
            <v>Stulpas S3H 360cm</v>
          </cell>
          <cell r="J3091" t="str">
            <v>Profil s kladivom S3H 360cm</v>
          </cell>
          <cell r="K3091" t="str">
            <v>Stâlp  S3H 360cm</v>
          </cell>
          <cell r="L3091" t="str">
            <v>(EU)EN 1090-1:2009+A1:2011</v>
          </cell>
          <cell r="M3091" t="str">
            <v>(EU)S3H/DoP/2023 30/06/2023</v>
          </cell>
          <cell r="N3091" t="str">
            <v>-</v>
          </cell>
          <cell r="O3091" t="str">
            <v>CE</v>
          </cell>
          <cell r="P3091" t="str">
            <v>-</v>
          </cell>
          <cell r="Q3091" t="str">
            <v>-</v>
          </cell>
          <cell r="R3091" t="str">
            <v>22</v>
          </cell>
          <cell r="S3091">
            <v>0</v>
          </cell>
          <cell r="T3091" t="str">
            <v>THALE sp. z o.o. sp.k.</v>
          </cell>
          <cell r="U3091" t="str">
            <v>11-041 Olsztyn, Poland, Wilimowo 2, Poland</v>
          </cell>
          <cell r="V3091" t="str">
            <v>ocynk lamelarny</v>
          </cell>
          <cell r="W3091" t="str">
            <v>S3H360</v>
          </cell>
        </row>
        <row r="3092">
          <cell r="A3092">
            <v>19243</v>
          </cell>
          <cell r="B3092" t="str">
            <v>81450010005</v>
          </cell>
          <cell r="C3092" t="str">
            <v>KR-10 KOŁEK ROZPOROWY M10X50MM</v>
          </cell>
          <cell r="D3092" t="str">
            <v>5907754204034</v>
          </cell>
          <cell r="E3092" t="str">
            <v>50</v>
          </cell>
          <cell r="F3092" t="str">
            <v>Kołek rozporowy M10x50mm</v>
          </cell>
          <cell r="G3092" t="str">
            <v>Plastic plug M10x50mm</v>
          </cell>
          <cell r="H3092" t="str">
            <v>Műanyag tipli M10x50mm</v>
          </cell>
          <cell r="I3092" t="str">
            <v>Issipleciantis kaistis M10x50mm</v>
          </cell>
          <cell r="J3092" t="str">
            <v>Plastová hmoždinka M10x50mm</v>
          </cell>
          <cell r="K3092" t="str">
            <v>Dibluri de distantare M10x50mm</v>
          </cell>
          <cell r="L3092" t="str">
            <v>(PL)ITB-KOT-2022/2086 wydanie 1 20/04/2022</v>
          </cell>
          <cell r="M3092" t="str">
            <v>(PL)KDWU-15-8093-FIX 21/11/2021</v>
          </cell>
          <cell r="N3092" t="str">
            <v>B</v>
          </cell>
          <cell r="O3092" t="str">
            <v>-</v>
          </cell>
          <cell r="P3092" t="str">
            <v>-</v>
          </cell>
          <cell r="Q3092" t="str">
            <v>-</v>
          </cell>
          <cell r="R3092" t="str">
            <v>16</v>
          </cell>
          <cell r="S3092" t="str">
            <v/>
          </cell>
          <cell r="T3092" t="str">
            <v>POLSKA</v>
          </cell>
          <cell r="U3092" t="str">
            <v xml:space="preserve">, </v>
          </cell>
          <cell r="V3092" t="str">
            <v/>
          </cell>
          <cell r="W3092" t="str">
            <v>KR-10</v>
          </cell>
        </row>
        <row r="3093">
          <cell r="A3093">
            <v>18431</v>
          </cell>
          <cell r="B3093" t="str">
            <v/>
          </cell>
          <cell r="C3093" t="str">
            <v>WT-BK-FI11 WIESZAK BLACH TRAPEZOWYCH NC FI11MM</v>
          </cell>
          <cell r="D3093" t="str">
            <v/>
          </cell>
          <cell r="E3093" t="str">
            <v>50</v>
          </cell>
          <cell r="F3093" t="str">
            <v>Wieszak blach trapezowych WT fi11mm</v>
          </cell>
          <cell r="G3093" t="str">
            <v>Trapeze hanger WT dia11mm</v>
          </cell>
          <cell r="H3093" t="str">
            <v>Trapézlemez függesztő WT átmérő11mm</v>
          </cell>
          <cell r="I3093" t="str">
            <v>Pakaba prie profiliotos skardos WT fi11mm</v>
          </cell>
          <cell r="J3093" t="str">
            <v>Trapézový záves NC priemer 11mm</v>
          </cell>
          <cell r="K3093" t="str">
            <v>Carlig pentru tabla trapezoidala fi11mm</v>
          </cell>
          <cell r="L3093" t="str">
            <v>(PL)ITB-KOT-2020/1561 wydanie 1 15/12/2020; (HU)A-101/2016 18/11/2021; (SK)SK TP-19/0004-verzia 02 23/03/2022; (RO)AT 017-05-4053-2024 28/02/2024</v>
          </cell>
          <cell r="M3093" t="str">
            <v>(PL)04/2020 30/05/2023; (HU)02/2021 18/11/2021; (SK)01/2022 23/03/2022; (RO)01/2024 28/02/2024</v>
          </cell>
          <cell r="N3093" t="str">
            <v>B</v>
          </cell>
          <cell r="O3093" t="str">
            <v>-</v>
          </cell>
          <cell r="P3093" t="str">
            <v>-</v>
          </cell>
          <cell r="Q3093" t="str">
            <v>-</v>
          </cell>
          <cell r="R3093" t="str">
            <v>15</v>
          </cell>
          <cell r="S3093" t="str">
            <v/>
          </cell>
          <cell r="T3093" t="str">
            <v>THALE sp. z o.o. sp.k.</v>
          </cell>
          <cell r="U3093" t="str">
            <v>11-041 Olsztyn, Poland, Wilimowo 2, Poland</v>
          </cell>
          <cell r="V3093" t="str">
            <v>ocynk galwaniczny</v>
          </cell>
          <cell r="W3093" t="str">
            <v>WT- BK-FI11</v>
          </cell>
        </row>
        <row r="3094">
          <cell r="A3094">
            <v>19395</v>
          </cell>
          <cell r="B3094" t="str">
            <v>81190411010</v>
          </cell>
          <cell r="C3094" t="str">
            <v>NSZ-MF-M10 NAKRĘTKA ŚLIZGOWA NSZ M10 PROFILU SZER. 41MM</v>
          </cell>
          <cell r="D3094" t="str">
            <v>5907754229884</v>
          </cell>
          <cell r="E3094" t="str">
            <v>50</v>
          </cell>
          <cell r="F3094" t="str">
            <v>Nakrętka ślizgowa NSZ M10 profilu szer. 41mm</v>
          </cell>
          <cell r="G3094" t="str">
            <v>Slide nut NSZ M10 channel width 41mm</v>
          </cell>
          <cell r="H3094" t="str">
            <v>Bilincscsatlakozó NSZ M10 41mm-es szerelősínekhez</v>
          </cell>
          <cell r="I3094" t="str">
            <v>Dantyta verzle NSZ M10, profiliams 41mm</v>
          </cell>
          <cell r="J3094" t="str">
            <v>Nosníková matica NSZ M10 pre šírku 41mm</v>
          </cell>
          <cell r="K3094" t="str">
            <v>Piulite dintate NSZ M10 profil 41mm</v>
          </cell>
          <cell r="L3094" t="str">
            <v>(PL)ITB-KOT-2020/1562 wydanie 1 23/12/2020; (HU)A-101/2016 18/11/2021; (SK)SK TP-19/0004-verzia 02 23/03/2022; (RO)AT 017-05-4053-2024 28/02/2024</v>
          </cell>
          <cell r="M3094" t="str">
            <v>(PL)05/2020 30/05/2023; (HU)02/2021 18/11/2021; (SK)01/2022 23/03/2022; (RO)01/2024 28/02/2024</v>
          </cell>
          <cell r="N3094" t="str">
            <v>B</v>
          </cell>
          <cell r="O3094" t="str">
            <v>-</v>
          </cell>
          <cell r="P3094" t="str">
            <v>-</v>
          </cell>
          <cell r="Q3094" t="str">
            <v>-</v>
          </cell>
          <cell r="R3094" t="str">
            <v>15</v>
          </cell>
          <cell r="S3094" t="str">
            <v/>
          </cell>
          <cell r="T3094" t="str">
            <v>THALE sp. z o.o. sp.k.</v>
          </cell>
          <cell r="U3094" t="str">
            <v>11-041 Olsztyn, Poland, Wilimowo 2, Poland</v>
          </cell>
          <cell r="V3094" t="str">
            <v>ocynk galwaniczny</v>
          </cell>
          <cell r="W3094" t="str">
            <v>NSZ-MF-M10</v>
          </cell>
        </row>
        <row r="3095">
          <cell r="A3095">
            <v>18814</v>
          </cell>
          <cell r="B3095" t="str">
            <v>81402100250</v>
          </cell>
          <cell r="C3095" t="str">
            <v>105-M10X25 ŚRUBA 105 6-KĄT. M10X25MM</v>
          </cell>
          <cell r="D3095" t="str">
            <v>5907754204645</v>
          </cell>
          <cell r="E3095" t="str">
            <v>50</v>
          </cell>
          <cell r="F3095" t="str">
            <v>Śruba 105 6-kąt. M10x25mm</v>
          </cell>
          <cell r="G3095" t="str">
            <v>Hex head bolt 105 M10x25mm</v>
          </cell>
          <cell r="H3095" t="str">
            <v>Hatlapfejű csavar 105 M10x25mm</v>
          </cell>
          <cell r="I3095" t="str">
            <v>Varztas 105 6-kamp. M10X25mm</v>
          </cell>
          <cell r="J3095" t="str">
            <v>Skrutka so 6-hrannou hlavou 105 M10x25mm</v>
          </cell>
          <cell r="K3095" t="str">
            <v>Suruburi cu cap hexagona 105 M10x25mm</v>
          </cell>
          <cell r="L3095" t="str">
            <v>(RO)AT 017-05-4053-2024 28/02/2024</v>
          </cell>
          <cell r="M3095" t="str">
            <v>(RO)01/2024 28/02/2024</v>
          </cell>
          <cell r="N3095" t="str">
            <v>-</v>
          </cell>
          <cell r="O3095" t="str">
            <v>-</v>
          </cell>
          <cell r="P3095" t="str">
            <v>-</v>
          </cell>
          <cell r="Q3095" t="str">
            <v>-</v>
          </cell>
          <cell r="R3095" t="str">
            <v>0</v>
          </cell>
          <cell r="S3095" t="str">
            <v/>
          </cell>
          <cell r="T3095" t="str">
            <v>POLSKA</v>
          </cell>
          <cell r="U3095" t="str">
            <v xml:space="preserve">, </v>
          </cell>
          <cell r="V3095" t="str">
            <v>ocynk galwaniczny</v>
          </cell>
          <cell r="W3095" t="str">
            <v>105-M10X25</v>
          </cell>
        </row>
        <row r="3096">
          <cell r="A3096">
            <v>9182</v>
          </cell>
          <cell r="B3096" t="str">
            <v>80120204810</v>
          </cell>
          <cell r="C3096" t="str">
            <v>UPGD-11/2 KPL OBEJMA DUO 11/2 (47-52MM) KPL</v>
          </cell>
          <cell r="D3096" t="str">
            <v>5907754213142</v>
          </cell>
          <cell r="E3096" t="str">
            <v>50</v>
          </cell>
          <cell r="F3096" t="str">
            <v>Obejma DUO 11/2 (47-52mm) KPL</v>
          </cell>
          <cell r="G3096" t="str">
            <v>Pipe clamp DUO 11/2 (47-52mm) KPL</v>
          </cell>
          <cell r="H3096" t="str">
            <v>Csőbilincs DUO 11/2 (47-52mm) KPL</v>
          </cell>
          <cell r="I3096" t="str">
            <v>Laikiklis DUO 11/2 (47-52mm) KPL</v>
          </cell>
          <cell r="J3096" t="str">
            <v>Objímka DUO 11/2 (47-52mm) KPL</v>
          </cell>
          <cell r="K3096" t="str">
            <v>Colier tip DUO 11/2 (47-52mm) KPL</v>
          </cell>
          <cell r="L3096" t="str">
            <v>(PL)ITB-KOT-2018/0744 wydanie 2 27/03/2020; (HU)A-101/2016 18/11/2021; (SK)SK TP-19/0004-verzia 02 23/03/2022; (RO)AT 017-05-4053-2024 28/02/2024</v>
          </cell>
          <cell r="M3096" t="str">
            <v>(PL)01/2020 30/05/2023; (HU)02/2021 18/11/2021; (SK)01/2022 23/03/2022; (RO)01/2024 28/02/2024</v>
          </cell>
          <cell r="N3096" t="str">
            <v>B</v>
          </cell>
          <cell r="O3096" t="str">
            <v>-</v>
          </cell>
          <cell r="P3096" t="str">
            <v>-</v>
          </cell>
          <cell r="Q3096" t="str">
            <v>-</v>
          </cell>
          <cell r="R3096" t="str">
            <v>15</v>
          </cell>
          <cell r="S3096" t="str">
            <v/>
          </cell>
          <cell r="T3096" t="str">
            <v>THALE sp. z o.o. sp.k.</v>
          </cell>
          <cell r="U3096" t="str">
            <v>11-041 Olsztyn, Poland, Wilimowo 2, Poland</v>
          </cell>
          <cell r="V3096" t="str">
            <v>ocynk galwaniczny</v>
          </cell>
          <cell r="W3096" t="str">
            <v>UPGD-11/2 KPL</v>
          </cell>
        </row>
        <row r="3097">
          <cell r="A3097">
            <v>17039</v>
          </cell>
          <cell r="B3097" t="str">
            <v/>
          </cell>
          <cell r="C3097" t="str">
            <v>UWX-160 OBEJMA UWX 160 BK</v>
          </cell>
          <cell r="D3097" t="str">
            <v/>
          </cell>
          <cell r="E3097" t="str">
            <v>10</v>
          </cell>
          <cell r="F3097" t="str">
            <v>Obejma UWX 160 BK</v>
          </cell>
          <cell r="G3097" t="str">
            <v>Ventilation pipe clamp UWX 160 BK</v>
          </cell>
          <cell r="H3097" t="str">
            <v>Légtechnikai bilincs UWX 160 BK</v>
          </cell>
          <cell r="I3097" t="str">
            <v>Lakiklis UWX 160 BK</v>
          </cell>
          <cell r="J3097" t="str">
            <v>Objímka pre ventilačné systémy UWX 160 BK</v>
          </cell>
          <cell r="K3097" t="str">
            <v>Colier pentru ventilatie UWX 160 BK</v>
          </cell>
          <cell r="L3097" t="str">
            <v>(PL)ITB-KOT-2020/1561 wydanie 1 15/12/2020; (HU)A-101/2016 18/11/2021; (SK)SK TP-19/0004-verzia 02 23/03/2022; (RO)AT 017-05-4053-2024 28/02/2024</v>
          </cell>
          <cell r="M3097" t="str">
            <v>(PL)04/2020 30/05/2023; (HU)02/2021 18/11/2021; (SK)01/2022 23/03/2022; (RO)01/2024 28/02/2024</v>
          </cell>
          <cell r="N3097" t="str">
            <v>B</v>
          </cell>
          <cell r="O3097" t="str">
            <v>-</v>
          </cell>
          <cell r="P3097" t="str">
            <v>-</v>
          </cell>
          <cell r="Q3097" t="str">
            <v>-</v>
          </cell>
          <cell r="R3097" t="str">
            <v>16</v>
          </cell>
          <cell r="S3097" t="str">
            <v/>
          </cell>
          <cell r="T3097" t="str">
            <v>THALE sp. z o.o. sp.k.</v>
          </cell>
          <cell r="U3097" t="str">
            <v>11-041 Olsztyn, Poland, Wilimowo 2, Poland</v>
          </cell>
          <cell r="V3097" t="str">
            <v>ocynk galwaniczny</v>
          </cell>
          <cell r="W3097" t="str">
            <v>UWX-160</v>
          </cell>
        </row>
        <row r="3098">
          <cell r="A3098">
            <v>19018</v>
          </cell>
          <cell r="B3098" t="str">
            <v>81460008100</v>
          </cell>
          <cell r="C3098" t="str">
            <v>WK-8X100 WKRĘT DWUGWINTOWY M8X100MM</v>
          </cell>
          <cell r="D3098" t="str">
            <v>5907754204942</v>
          </cell>
          <cell r="E3098" t="str">
            <v>50</v>
          </cell>
          <cell r="F3098" t="str">
            <v>Wkręt dwugwintowy M8X100mm</v>
          </cell>
          <cell r="G3098" t="str">
            <v>Hanger bolt M8x100mm</v>
          </cell>
          <cell r="H3098" t="str">
            <v>Tőcsavar M8x100mm</v>
          </cell>
          <cell r="I3098" t="str">
            <v>Dvisriegis sraigtas M8X100mm</v>
          </cell>
          <cell r="J3098" t="str">
            <v>Kombi skrutka WK M8x100mm</v>
          </cell>
          <cell r="K3098" t="str">
            <v>Surubur cu filet dublu M8x100mm</v>
          </cell>
          <cell r="L3098" t="str">
            <v>(SK)SK TP-19/0004-verzia 02 23/03/2022; (RO)AT 017-05-4053-2024 28/02/2024</v>
          </cell>
          <cell r="M3098" t="str">
            <v>(SK)01/2022 23/03/2022; (RO)01/2024 28/02/2024</v>
          </cell>
          <cell r="N3098" t="str">
            <v>-</v>
          </cell>
          <cell r="O3098" t="str">
            <v>-</v>
          </cell>
          <cell r="P3098" t="str">
            <v>-</v>
          </cell>
          <cell r="Q3098" t="str">
            <v>-</v>
          </cell>
          <cell r="R3098" t="str">
            <v>0</v>
          </cell>
          <cell r="S3098" t="str">
            <v/>
          </cell>
          <cell r="T3098" t="str">
            <v>THALE sp. z o.o. sp.k.</v>
          </cell>
          <cell r="U3098" t="str">
            <v>11-041 Olsztyn, Poland, Wilimowo 2, Poland</v>
          </cell>
          <cell r="V3098" t="str">
            <v>ocynk galwaniczny</v>
          </cell>
          <cell r="W3098" t="str">
            <v>WK-8X100</v>
          </cell>
        </row>
        <row r="3099">
          <cell r="A3099">
            <v>18816</v>
          </cell>
          <cell r="B3099" t="str">
            <v>81402100300</v>
          </cell>
          <cell r="C3099" t="str">
            <v>105-M10X30 ŚRUBA 105 6-KĄT. M10X30MM</v>
          </cell>
          <cell r="D3099" t="str">
            <v>5907754204638</v>
          </cell>
          <cell r="E3099" t="str">
            <v>50</v>
          </cell>
          <cell r="F3099" t="str">
            <v>Śruba 105 6-kąt. M10x30mm</v>
          </cell>
          <cell r="G3099" t="str">
            <v>Hex head bolt 105 M10x30mm</v>
          </cell>
          <cell r="H3099" t="str">
            <v>Hatlapfejű csavar 105 M10x30mm</v>
          </cell>
          <cell r="I3099" t="str">
            <v>Varztas 105 6-kamp. M10X30mm</v>
          </cell>
          <cell r="J3099" t="str">
            <v>Skrutka so 6-hrannou hlavou 105 M10x30mm</v>
          </cell>
          <cell r="K3099" t="str">
            <v>Suruburi cu cap hexagona 105 M10x30mm</v>
          </cell>
          <cell r="L3099" t="str">
            <v>(RO)AT 017-05-4053-2024 28/02/2024</v>
          </cell>
          <cell r="M3099" t="str">
            <v>(RO)01/2024 28/02/2024</v>
          </cell>
          <cell r="N3099" t="str">
            <v>-</v>
          </cell>
          <cell r="O3099" t="str">
            <v>-</v>
          </cell>
          <cell r="P3099" t="str">
            <v>-</v>
          </cell>
          <cell r="Q3099" t="str">
            <v>-</v>
          </cell>
          <cell r="R3099" t="str">
            <v>0</v>
          </cell>
          <cell r="S3099" t="str">
            <v/>
          </cell>
          <cell r="T3099" t="str">
            <v>POLSKA</v>
          </cell>
          <cell r="U3099" t="str">
            <v xml:space="preserve">, </v>
          </cell>
          <cell r="V3099" t="str">
            <v>ocynk galwaniczny</v>
          </cell>
          <cell r="W3099" t="str">
            <v>105-M10X30</v>
          </cell>
        </row>
        <row r="3100">
          <cell r="A3100">
            <v>19005</v>
          </cell>
          <cell r="B3100" t="str">
            <v>81490008002</v>
          </cell>
          <cell r="C3100" t="str">
            <v>N-144-M8 NAKRĘTKA 6-KĄT. 144 M8</v>
          </cell>
          <cell r="D3100" t="str">
            <v>5907754222885</v>
          </cell>
          <cell r="E3100" t="str">
            <v>30</v>
          </cell>
          <cell r="F3100" t="str">
            <v>Nakrętka 6-kąt. 144 M8</v>
          </cell>
          <cell r="G3100" t="str">
            <v>Hex nut 144 M8</v>
          </cell>
          <cell r="H3100" t="str">
            <v>Hatlapú anya 144 M8</v>
          </cell>
          <cell r="I3100" t="str">
            <v>Verzle 6-kamp. 144 M8</v>
          </cell>
          <cell r="J3100" t="str">
            <v>6-hranná matica 144 M8</v>
          </cell>
          <cell r="K3100" t="str">
            <v>Piulite hexagonale 144 M8</v>
          </cell>
          <cell r="L3100" t="str">
            <v>(RO)AT 017-05-4053-2024 28/02/2024</v>
          </cell>
          <cell r="M3100" t="str">
            <v>(RO)01/2024 28/02/2024</v>
          </cell>
          <cell r="N3100" t="str">
            <v>-</v>
          </cell>
          <cell r="O3100" t="str">
            <v>-</v>
          </cell>
          <cell r="P3100" t="str">
            <v>-</v>
          </cell>
          <cell r="Q3100" t="str">
            <v>-</v>
          </cell>
          <cell r="R3100" t="str">
            <v>0</v>
          </cell>
          <cell r="S3100" t="str">
            <v/>
          </cell>
          <cell r="T3100" t="str">
            <v>POLSKA</v>
          </cell>
          <cell r="U3100" t="str">
            <v xml:space="preserve">, </v>
          </cell>
          <cell r="V3100" t="str">
            <v>pasywacja</v>
          </cell>
          <cell r="W3100" t="str">
            <v>N-144-M8</v>
          </cell>
        </row>
        <row r="3101">
          <cell r="A3101">
            <v>17475</v>
          </cell>
          <cell r="B3101" t="str">
            <v/>
          </cell>
          <cell r="C3101" t="str">
            <v>ESS-A-M10 ŚRUBA MŁOTKOWA M10 PROFILU SZER. 30MM SKR</v>
          </cell>
          <cell r="D3101" t="str">
            <v/>
          </cell>
          <cell r="E3101" t="str">
            <v>25</v>
          </cell>
          <cell r="F3101" t="str">
            <v>Śruba młotkowa M10 profilu szer. 30mm SKR</v>
          </cell>
          <cell r="G3101" t="str">
            <v>Tee-bolt assembly M10 channel width 30mm SKR</v>
          </cell>
          <cell r="H3101" t="str">
            <v>Kalapácsfejű csavar M10 sín szélesség 30mm SKR</v>
          </cell>
          <cell r="I3101" t="str">
            <v>Istriza verzle su sriegiu M10 profiliui 30mm SKR</v>
          </cell>
          <cell r="J3101" t="str">
            <v>Sada s maticou ESS M10 pre šírku 30mm SKR</v>
          </cell>
          <cell r="K3101" t="str">
            <v>Element filetate cu piulita dintata ESS M10 30mm</v>
          </cell>
          <cell r="L3101" t="str">
            <v>(PL)ITB-KOT-2020/1562 wydanie 1 23/12/2020; (HU)A-101/2016 18/11/2021; (SK)SK TP-19/0004-verzia 02 23/03/2022; (RO)AT 017-05-4053-2024 28/02/2024</v>
          </cell>
          <cell r="M3101" t="str">
            <v>(PL)05/2020 30/05/2023; (HU)02/2021 18/11/2021; (SK)01/2022 23/03/2022; (RO)01/2024 28/02/2024</v>
          </cell>
          <cell r="N3101" t="str">
            <v>B</v>
          </cell>
          <cell r="O3101" t="str">
            <v>-</v>
          </cell>
          <cell r="P3101" t="str">
            <v>-</v>
          </cell>
          <cell r="Q3101" t="str">
            <v>-</v>
          </cell>
          <cell r="R3101" t="str">
            <v>15</v>
          </cell>
          <cell r="S3101" t="str">
            <v/>
          </cell>
          <cell r="T3101" t="str">
            <v>THALE sp. z o.o. sp.k.</v>
          </cell>
          <cell r="U3101" t="str">
            <v>11-041 Olsztyn, Poland, Wilimowo 2, Poland</v>
          </cell>
          <cell r="V3101" t="str">
            <v>ocynk galwaniczny</v>
          </cell>
          <cell r="W3101" t="str">
            <v>ESS-A-M10</v>
          </cell>
        </row>
        <row r="3102">
          <cell r="A3102">
            <v>18987</v>
          </cell>
          <cell r="B3102" t="str">
            <v>81490016000</v>
          </cell>
          <cell r="C3102" t="str">
            <v>144-M16 NAKRĘTKA 6-KĄT. 144 M16</v>
          </cell>
          <cell r="D3102" t="str">
            <v>5907754204171</v>
          </cell>
          <cell r="E3102" t="str">
            <v>30</v>
          </cell>
          <cell r="F3102" t="str">
            <v>Nakrętka 6-kąt. 144 M16</v>
          </cell>
          <cell r="G3102" t="str">
            <v>Hex nut 144 M16</v>
          </cell>
          <cell r="H3102" t="str">
            <v>Hatlapú anya 144 M16</v>
          </cell>
          <cell r="I3102" t="str">
            <v>Verzle 6-kamp. 144 M16</v>
          </cell>
          <cell r="J3102" t="str">
            <v>6-hranná matica 144 M16</v>
          </cell>
          <cell r="K3102" t="str">
            <v>Piulite hexagonale 144 M16</v>
          </cell>
          <cell r="L3102" t="str">
            <v>(RO)AT 017-05-4053-2024 28/02/2024</v>
          </cell>
          <cell r="M3102" t="str">
            <v>(RO)01/2024 28/02/2024</v>
          </cell>
          <cell r="N3102" t="str">
            <v>-</v>
          </cell>
          <cell r="O3102" t="str">
            <v>-</v>
          </cell>
          <cell r="P3102" t="str">
            <v>-</v>
          </cell>
          <cell r="Q3102" t="str">
            <v>-</v>
          </cell>
          <cell r="R3102" t="str">
            <v>0</v>
          </cell>
          <cell r="S3102" t="str">
            <v/>
          </cell>
          <cell r="T3102" t="str">
            <v>POLSKA</v>
          </cell>
          <cell r="U3102" t="str">
            <v xml:space="preserve">, </v>
          </cell>
          <cell r="V3102" t="str">
            <v>ocynk galwaniczny</v>
          </cell>
          <cell r="W3102" t="str">
            <v>144-M16</v>
          </cell>
        </row>
        <row r="3103">
          <cell r="A3103">
            <v>8442</v>
          </cell>
          <cell r="B3103" t="str">
            <v>81310414100</v>
          </cell>
          <cell r="C3103" t="str">
            <v>KLM-MF KLAMRA PROFILU MG, MF</v>
          </cell>
          <cell r="D3103" t="str">
            <v>5907754215740</v>
          </cell>
          <cell r="E3103" t="str">
            <v>4</v>
          </cell>
          <cell r="F3103" t="str">
            <v>Klamra profilu MG, MF</v>
          </cell>
          <cell r="G3103" t="str">
            <v>Channel beam clamp MG, MF</v>
          </cell>
          <cell r="H3103" t="str">
            <v>Tartókapocs MG, MF</v>
          </cell>
          <cell r="I3103" t="str">
            <v>Sagtis MG, MF profiliui</v>
          </cell>
          <cell r="J3103" t="str">
            <v>Nosníková svorka KLM MG, MF</v>
          </cell>
          <cell r="K3103" t="str">
            <v>Clema pentru profile de otel MG, MF</v>
          </cell>
          <cell r="L3103" t="str">
            <v>(PL)ITB-KOT-2020/1562 wydanie 1 23/12/2020; (HU)A-101/2016 18/11/2021; (SK)SK TP-19/0004-verzia 02 23/03/2022; (RO)AT 017-05-4053-2024 28/02/2024</v>
          </cell>
          <cell r="M3103" t="str">
            <v>(PL)05/2020 30/05/2023; (HU)02/2021 18/11/2021; (SK)01/2022 23/03/2022; (RO)01/2024 28/02/2024</v>
          </cell>
          <cell r="N3103" t="str">
            <v>B</v>
          </cell>
          <cell r="O3103" t="str">
            <v>-</v>
          </cell>
          <cell r="P3103" t="str">
            <v>-</v>
          </cell>
          <cell r="Q3103" t="str">
            <v>-</v>
          </cell>
          <cell r="R3103" t="str">
            <v>15</v>
          </cell>
          <cell r="S3103" t="str">
            <v/>
          </cell>
          <cell r="T3103" t="str">
            <v>THALE sp. z o.o. sp.k.</v>
          </cell>
          <cell r="U3103" t="str">
            <v>11-041 Olsztyn, Poland, Wilimowo 2, Poland</v>
          </cell>
          <cell r="V3103" t="str">
            <v>ocynk galwaniczny</v>
          </cell>
          <cell r="W3103" t="str">
            <v>KLM-MF</v>
          </cell>
        </row>
        <row r="3104">
          <cell r="A3104">
            <v>19460</v>
          </cell>
          <cell r="B3104" t="str">
            <v/>
          </cell>
          <cell r="C3104" t="str">
            <v>ZS-MH ZAŚLEPKA PROFILU MH</v>
          </cell>
          <cell r="D3104" t="str">
            <v/>
          </cell>
          <cell r="E3104" t="str">
            <v>25</v>
          </cell>
          <cell r="F3104" t="str">
            <v>Zaślepka profilu MH</v>
          </cell>
          <cell r="G3104" t="str">
            <v>Channel end cap MH</v>
          </cell>
          <cell r="H3104" t="str">
            <v>Záródugó MH</v>
          </cell>
          <cell r="I3104" t="str">
            <v>Profilio akle, MH profiliui</v>
          </cell>
          <cell r="J3104" t="str">
            <v>Záslepka MH</v>
          </cell>
          <cell r="K3104" t="str">
            <v>Capace pentru profil MH</v>
          </cell>
          <cell r="L3104" t="str">
            <v>-</v>
          </cell>
          <cell r="M3104" t="str">
            <v>-</v>
          </cell>
          <cell r="N3104" t="str">
            <v>-</v>
          </cell>
          <cell r="O3104" t="str">
            <v>-</v>
          </cell>
          <cell r="P3104" t="str">
            <v>-</v>
          </cell>
          <cell r="Q3104" t="str">
            <v>-</v>
          </cell>
          <cell r="R3104" t="str">
            <v>0</v>
          </cell>
          <cell r="S3104" t="str">
            <v/>
          </cell>
          <cell r="T3104" t="str">
            <v>THALE sp. z o.o. sp.k.</v>
          </cell>
          <cell r="U3104" t="str">
            <v>11-041 Olsztyn, Poland, Wilimowo 2, Poland</v>
          </cell>
          <cell r="V3104" t="str">
            <v/>
          </cell>
          <cell r="W3104" t="str">
            <v>ZS-MH</v>
          </cell>
        </row>
        <row r="3105">
          <cell r="A3105">
            <v>36090</v>
          </cell>
          <cell r="B3105" t="str">
            <v>80240002100</v>
          </cell>
          <cell r="C3105" t="str">
            <v>L4-21/22 OBEJMA CHŁODU L4 (21-22MM) GR. IZOL. 19MM</v>
          </cell>
          <cell r="D3105" t="str">
            <v>5907754200296</v>
          </cell>
          <cell r="E3105" t="str">
            <v>1</v>
          </cell>
          <cell r="F3105" t="str">
            <v>Obejma chłodu L4 (21-22mm) gr. izol. 19mm</v>
          </cell>
          <cell r="G3105" t="str">
            <v>Thermal insulation clamp L4 (21-22mm) 19mm</v>
          </cell>
          <cell r="H3105" t="str">
            <v>Hőszigetelt csőbilincs L4 (21-22mm) 19mm</v>
          </cell>
          <cell r="I3105" t="str">
            <v>Laikiklis saldymo sistem L4 (21-22mm) izol. 19mm</v>
          </cell>
          <cell r="J3105" t="str">
            <v>Tepelne izolovaná objímka L4 (21,3-25mm) 19mm</v>
          </cell>
          <cell r="K3105" t="str">
            <v>Colier pentru L4 (21-22mm) 19mm</v>
          </cell>
          <cell r="L3105" t="str">
            <v>-</v>
          </cell>
          <cell r="M3105" t="str">
            <v>-</v>
          </cell>
          <cell r="N3105" t="str">
            <v>-</v>
          </cell>
          <cell r="O3105" t="str">
            <v>-</v>
          </cell>
          <cell r="P3105" t="str">
            <v>-</v>
          </cell>
          <cell r="Q3105" t="str">
            <v>-</v>
          </cell>
          <cell r="R3105" t="str">
            <v/>
          </cell>
          <cell r="S3105" t="str">
            <v/>
          </cell>
          <cell r="T3105" t="str">
            <v>THALE sp. z o.o. sp.k.</v>
          </cell>
          <cell r="U3105" t="str">
            <v>11-041 Olsztyn, Poland, Wilimowo 2, Poland</v>
          </cell>
          <cell r="V3105" t="str">
            <v>ocynk galwaniczny</v>
          </cell>
          <cell r="W3105" t="str">
            <v>L4-21/22</v>
          </cell>
        </row>
        <row r="3106">
          <cell r="A3106">
            <v>18832</v>
          </cell>
          <cell r="B3106" t="str">
            <v>81402120300</v>
          </cell>
          <cell r="C3106" t="str">
            <v>105-M12X30 ŚRUBA 105 6-KĄT. M12X30MM</v>
          </cell>
          <cell r="D3106" t="str">
            <v>5907754204591</v>
          </cell>
          <cell r="E3106" t="str">
            <v>25</v>
          </cell>
          <cell r="F3106" t="str">
            <v>Śruba 105 6-kąt. M12x30mm</v>
          </cell>
          <cell r="G3106" t="str">
            <v>Hex head bolt 105 M12x30mm</v>
          </cell>
          <cell r="H3106" t="str">
            <v>Hatlapfejű csavar 105 M12x30mm</v>
          </cell>
          <cell r="I3106" t="str">
            <v>Varztas 105 6-kamp. M12X30mm</v>
          </cell>
          <cell r="J3106" t="str">
            <v>Skrutka so 6-hrannou hlavou 105 M12x30mm</v>
          </cell>
          <cell r="K3106" t="str">
            <v>Suruburi cu cap hexagona 105 M12x30mm</v>
          </cell>
          <cell r="L3106" t="str">
            <v>(RO)AT 017-05-4053-2024 28/02/2024</v>
          </cell>
          <cell r="M3106" t="str">
            <v>(RO)01/2024 28/02/2024</v>
          </cell>
          <cell r="N3106" t="str">
            <v>-</v>
          </cell>
          <cell r="O3106" t="str">
            <v>-</v>
          </cell>
          <cell r="P3106" t="str">
            <v>-</v>
          </cell>
          <cell r="Q3106" t="str">
            <v>-</v>
          </cell>
          <cell r="R3106" t="str">
            <v>0</v>
          </cell>
          <cell r="S3106" t="str">
            <v/>
          </cell>
          <cell r="T3106" t="str">
            <v>POLSKA</v>
          </cell>
          <cell r="U3106" t="str">
            <v xml:space="preserve">, </v>
          </cell>
          <cell r="V3106" t="str">
            <v>ocynk galwaniczny</v>
          </cell>
          <cell r="W3106" t="str">
            <v>105-M12X30</v>
          </cell>
        </row>
        <row r="3107">
          <cell r="A3107">
            <v>19853</v>
          </cell>
          <cell r="B3107" t="str">
            <v/>
          </cell>
          <cell r="C3107" t="str">
            <v>ZS-W ZAŚLEPKA PROFILU W</v>
          </cell>
          <cell r="D3107" t="str">
            <v/>
          </cell>
          <cell r="E3107" t="str">
            <v>25</v>
          </cell>
          <cell r="F3107" t="str">
            <v>Zaślepka profilu W</v>
          </cell>
          <cell r="G3107" t="str">
            <v>Channel end cap W</v>
          </cell>
          <cell r="H3107" t="str">
            <v>Záródugó W</v>
          </cell>
          <cell r="I3107" t="str">
            <v>Profilio akle, W profiliui</v>
          </cell>
          <cell r="J3107" t="str">
            <v>Záslepka W</v>
          </cell>
          <cell r="K3107" t="str">
            <v>Capace pentru profil W</v>
          </cell>
          <cell r="L3107" t="str">
            <v>-</v>
          </cell>
          <cell r="M3107" t="str">
            <v>-</v>
          </cell>
          <cell r="N3107" t="str">
            <v>-</v>
          </cell>
          <cell r="O3107" t="str">
            <v>-</v>
          </cell>
          <cell r="P3107" t="str">
            <v>-</v>
          </cell>
          <cell r="Q3107" t="str">
            <v>-</v>
          </cell>
          <cell r="R3107" t="str">
            <v>0</v>
          </cell>
          <cell r="S3107" t="str">
            <v/>
          </cell>
          <cell r="T3107" t="str">
            <v>THALE sp. z o.o. sp.k.</v>
          </cell>
          <cell r="U3107" t="str">
            <v>11-041 Olsztyn, Poland, Wilimowo 2, Poland</v>
          </cell>
          <cell r="V3107" t="str">
            <v/>
          </cell>
          <cell r="W3107" t="str">
            <v>ZS-W</v>
          </cell>
        </row>
        <row r="3108">
          <cell r="A3108">
            <v>30290</v>
          </cell>
          <cell r="B3108" t="str">
            <v>80111211020</v>
          </cell>
          <cell r="C3108" t="str">
            <v>HUPG-4 SKR OBEJMA HOBBY 4 (107-114MM) SKR</v>
          </cell>
          <cell r="D3108" t="str">
            <v>5907754267282</v>
          </cell>
          <cell r="E3108" t="str">
            <v>25</v>
          </cell>
          <cell r="F3108" t="str">
            <v>Obejma HOBBY 4 (107-114mm) SKR</v>
          </cell>
          <cell r="G3108" t="str">
            <v>Pipe clamp HOBBY 4 (107-114mm) SKR</v>
          </cell>
          <cell r="H3108" t="str">
            <v>Csőbilincs HOBBY 4 (107-114mm) SKR</v>
          </cell>
          <cell r="I3108" t="str">
            <v>Laikiklis HOBBY 4 (107-114mm) SKR</v>
          </cell>
          <cell r="J3108" t="str">
            <v>Objímka HOBBY 4 (107-114mm) SKR</v>
          </cell>
          <cell r="K3108" t="str">
            <v>Colier tip HOBBY 4 (107-114mm) SKR</v>
          </cell>
          <cell r="L3108" t="str">
            <v>(PL)ITB-KOT-2018/0744 wydanie 2 27/03/2020; (HU)A-101/2016 18/11/2021; (SK)SK TP-19/0004-verzia 02 23/03/2022; (RO)AT 017-05-4053-2024 28/02/2024</v>
          </cell>
          <cell r="M3108" t="str">
            <v>(PL)01/2020 30/05/2023; (HU)02/2021 18/11/2021; (SK)01/2022 23/03/2022; (RO)01/2024 28/02/2024</v>
          </cell>
          <cell r="N3108" t="str">
            <v>B</v>
          </cell>
          <cell r="O3108" t="str">
            <v>-</v>
          </cell>
          <cell r="P3108" t="str">
            <v>-</v>
          </cell>
          <cell r="Q3108" t="str">
            <v>-</v>
          </cell>
          <cell r="R3108" t="str">
            <v>15</v>
          </cell>
          <cell r="S3108" t="str">
            <v/>
          </cell>
          <cell r="T3108" t="str">
            <v>THALE sp. z o.o. sp.k.</v>
          </cell>
          <cell r="U3108" t="str">
            <v>11-041 Olsztyn, Poland, Wilimowo 2, Poland</v>
          </cell>
          <cell r="V3108" t="str">
            <v>ocynk galwaniczny</v>
          </cell>
          <cell r="W3108" t="str">
            <v>HUPG-4 SKR</v>
          </cell>
        </row>
        <row r="3109">
          <cell r="A3109">
            <v>16713</v>
          </cell>
          <cell r="B3109" t="str">
            <v>81480101600</v>
          </cell>
          <cell r="C3109" t="str">
            <v>PD-16 PODKŁADKA M16 FI 17MM ŚR. 30MM</v>
          </cell>
          <cell r="D3109" t="str">
            <v>5907754243484</v>
          </cell>
          <cell r="E3109" t="str">
            <v>25</v>
          </cell>
          <cell r="F3109" t="str">
            <v>Podkładka M16 fi 17mm śr. 30mm</v>
          </cell>
          <cell r="G3109" t="str">
            <v>Flat washer M16 dia 17mm d. 30mm</v>
          </cell>
          <cell r="H3109" t="str">
            <v>Lapos alátét M16 átmérő 17mm furatátmérő 30mm</v>
          </cell>
          <cell r="I3109" t="str">
            <v>Poverzle  M16 fi 17mm, skersmuo 30mm</v>
          </cell>
          <cell r="J3109" t="str">
            <v>Okrúhla podložka M16 d. 17mm; D 30mm</v>
          </cell>
          <cell r="K3109" t="str">
            <v>Saibe rotunde M16 dia 17mm d. 30mm</v>
          </cell>
          <cell r="L3109" t="str">
            <v>-</v>
          </cell>
          <cell r="M3109" t="str">
            <v>-</v>
          </cell>
          <cell r="N3109" t="str">
            <v>-</v>
          </cell>
          <cell r="O3109" t="str">
            <v>-</v>
          </cell>
          <cell r="P3109" t="str">
            <v>-</v>
          </cell>
          <cell r="Q3109" t="str">
            <v>-</v>
          </cell>
          <cell r="R3109" t="str">
            <v>0</v>
          </cell>
          <cell r="S3109" t="str">
            <v/>
          </cell>
          <cell r="T3109" t="str">
            <v>POLSKA</v>
          </cell>
          <cell r="U3109" t="str">
            <v xml:space="preserve">, </v>
          </cell>
          <cell r="V3109" t="str">
            <v>ocynk galwaniczny</v>
          </cell>
          <cell r="W3109" t="str">
            <v>PD-16</v>
          </cell>
        </row>
        <row r="3110">
          <cell r="A3110">
            <v>4738</v>
          </cell>
          <cell r="B3110" t="str">
            <v/>
          </cell>
          <cell r="C3110" t="str">
            <v>L4-21/22 OBEJMA CHŁODU L4 (21-22MM) GR. IZOL. 19MM</v>
          </cell>
          <cell r="D3110" t="str">
            <v/>
          </cell>
          <cell r="E3110" t="str">
            <v>1</v>
          </cell>
          <cell r="F3110" t="str">
            <v>Obejma chłodu L4 (21-22mm) gr. izol. 19mm</v>
          </cell>
          <cell r="G3110" t="str">
            <v>Thermal insulation clamp L4 (21-22mm) 19mm</v>
          </cell>
          <cell r="H3110" t="str">
            <v>Hőszigetelt csőbilincs L4 (21-22mm) 19mm</v>
          </cell>
          <cell r="I3110" t="str">
            <v>Laikiklis saldymo sistem L4 (21-22mm) izol. 19mm</v>
          </cell>
          <cell r="J3110" t="str">
            <v>Tepelne izolovaná objímka L4 (21,3-25mm) 19mm</v>
          </cell>
          <cell r="K3110" t="str">
            <v>Colier pentru L4 (21-22mm) 19mm</v>
          </cell>
          <cell r="L3110" t="str">
            <v>(PL)ITB-KOT-2020/1561 wydanie 1 15/12/2020; (HU)A-101/2016 18/11/2021; (SK)SK TP-19/0004-verzia 02 23/03/2022; (RO)AT 017-05-4053-2024 28/02/2024</v>
          </cell>
          <cell r="M3110" t="str">
            <v>(PL)04/2020 30/05/2023; (HU)02/2021 18/11/2021; (SK)01/2022 23/03/2022; (RO)01/2024 28/02/2024</v>
          </cell>
          <cell r="N3110" t="str">
            <v>B</v>
          </cell>
          <cell r="O3110" t="str">
            <v>-</v>
          </cell>
          <cell r="P3110" t="str">
            <v>-</v>
          </cell>
          <cell r="Q3110" t="str">
            <v>-</v>
          </cell>
          <cell r="R3110" t="str">
            <v>15</v>
          </cell>
          <cell r="S3110" t="str">
            <v/>
          </cell>
          <cell r="T3110" t="str">
            <v>THALE sp. z o.o. sp.k.</v>
          </cell>
          <cell r="U3110" t="str">
            <v>11-041 Olsztyn, Poland, Wilimowo 2, Poland</v>
          </cell>
          <cell r="V3110" t="str">
            <v>ocynk galwaniczny</v>
          </cell>
          <cell r="W3110" t="str">
            <v>L4-21/22</v>
          </cell>
        </row>
        <row r="3111">
          <cell r="A3111">
            <v>36074</v>
          </cell>
          <cell r="B3111" t="str">
            <v/>
          </cell>
          <cell r="C3111" t="str">
            <v>L2-15 OBEJMA CHŁODU L2 (15-18MM) GR. IZOL. 12MM</v>
          </cell>
          <cell r="D3111" t="str">
            <v/>
          </cell>
          <cell r="E3111" t="str">
            <v>2</v>
          </cell>
          <cell r="F3111" t="str">
            <v>Obejma chłodu L2 (15-18mm) gr. izol. 12mm</v>
          </cell>
          <cell r="G3111" t="str">
            <v>Thermal insulation clamp L2 (15-18mm) 12mm</v>
          </cell>
          <cell r="H3111" t="str">
            <v>Hőszigetelt csőbilincs L2 (15-18mm) 12mm</v>
          </cell>
          <cell r="I3111" t="str">
            <v>Laikiklis saldymo sistem L2 (15-18mm) izol. 12mm</v>
          </cell>
          <cell r="J3111" t="str">
            <v>Tepelne izolovaná objímka L2 (15-18mm) 12mm</v>
          </cell>
          <cell r="K3111" t="str">
            <v>Colier pentru L2 (15-18mm) 12mm</v>
          </cell>
          <cell r="L3111" t="str">
            <v>-</v>
          </cell>
          <cell r="M3111" t="str">
            <v>-</v>
          </cell>
          <cell r="N3111" t="str">
            <v>-</v>
          </cell>
          <cell r="O3111" t="str">
            <v>-</v>
          </cell>
          <cell r="P3111" t="str">
            <v>-</v>
          </cell>
          <cell r="Q3111" t="str">
            <v>-</v>
          </cell>
          <cell r="R3111" t="str">
            <v/>
          </cell>
          <cell r="S3111" t="str">
            <v/>
          </cell>
          <cell r="T3111" t="str">
            <v>THALE sp. z o.o. sp.k.</v>
          </cell>
          <cell r="U3111" t="str">
            <v>11-041 Olsztyn, Poland, Wilimowo 2, Poland</v>
          </cell>
          <cell r="V3111" t="str">
            <v>ocynk galwaniczny</v>
          </cell>
          <cell r="W3111" t="str">
            <v>L2-15</v>
          </cell>
        </row>
        <row r="3112">
          <cell r="A3112">
            <v>4192</v>
          </cell>
          <cell r="B3112" t="str">
            <v>80130112500</v>
          </cell>
          <cell r="C3112" t="str">
            <v>UPZ-125 BK OBEJMA EXPERT 125 (123-130MM) BK</v>
          </cell>
          <cell r="D3112" t="str">
            <v>5907754207417</v>
          </cell>
          <cell r="E3112" t="str">
            <v>25</v>
          </cell>
          <cell r="F3112" t="str">
            <v>Obejma EXPERT 125 (123-130mm) BK</v>
          </cell>
          <cell r="G3112" t="str">
            <v>Pipe clamp EXPERT 125 (123-130mm) BK</v>
          </cell>
          <cell r="H3112" t="str">
            <v>Csőbilincs EXPERT 125 (123-130mm) BK</v>
          </cell>
          <cell r="I3112" t="str">
            <v>Laikiklis EXPERT 125 (123-130mm) BK</v>
          </cell>
          <cell r="J3112" t="str">
            <v>Objímka EXPERT 125 (123-130mm) BK</v>
          </cell>
          <cell r="K3112" t="str">
            <v>Colier tip EXPERT 125 (123-130mm) BK</v>
          </cell>
          <cell r="L3112" t="str">
            <v>(PL)ITB-KOT-2020/1561 wydanie 1 15/12/2020; (HU)A-101/2016 18/11/2021; (SK)SK TP-19/0004-verzia 02 23/03/2022; (RO)AT 017-05-4053-2024 28/02/2024</v>
          </cell>
          <cell r="M3112" t="str">
            <v>(PL)04/2020 30/05/2023; (HU)02/2021 18/11/2021; (SK)01/2022 23/03/2022; (RO)01/2024 28/02/2024</v>
          </cell>
          <cell r="N3112" t="str">
            <v>B</v>
          </cell>
          <cell r="O3112" t="str">
            <v>-</v>
          </cell>
          <cell r="P3112" t="str">
            <v>-</v>
          </cell>
          <cell r="Q3112" t="str">
            <v>-</v>
          </cell>
          <cell r="R3112" t="str">
            <v>15</v>
          </cell>
          <cell r="S3112" t="str">
            <v/>
          </cell>
          <cell r="T3112" t="str">
            <v>THALE sp. z o.o. sp.k.</v>
          </cell>
          <cell r="U3112" t="str">
            <v>11-041 Olsztyn, Poland, Wilimowo 2, Poland</v>
          </cell>
          <cell r="V3112" t="str">
            <v>ocynk galwaniczny</v>
          </cell>
          <cell r="W3112" t="str">
            <v>UPZ-125 BK</v>
          </cell>
        </row>
        <row r="3113">
          <cell r="A3113">
            <v>19022</v>
          </cell>
          <cell r="B3113" t="str">
            <v>81404087000</v>
          </cell>
          <cell r="C3113" t="str">
            <v>WK-8X70-DR WKRĘT 6-KĄT. M8X70MM</v>
          </cell>
          <cell r="D3113" t="str">
            <v>5907754204720</v>
          </cell>
          <cell r="E3113" t="str">
            <v>25</v>
          </cell>
          <cell r="F3113" t="str">
            <v>Wkręt 6-kąt. M8X70mm</v>
          </cell>
          <cell r="G3113" t="str">
            <v>Hex wood screw M8X70mm</v>
          </cell>
          <cell r="H3113" t="str">
            <v>Hatlapfejű facsavar M8X70mm</v>
          </cell>
          <cell r="I3113" t="str">
            <v>Sraigtas 6-kamp M8x70</v>
          </cell>
          <cell r="J3113" t="str">
            <v>Skrzutka do dreva 6-hran. WK-DR M8x70mm</v>
          </cell>
          <cell r="K3113" t="str">
            <v>Surubur cu cap hexagonal M8X70mm</v>
          </cell>
          <cell r="L3113" t="str">
            <v>(RO)AT 017-05-4053-2024 28/02/2024</v>
          </cell>
          <cell r="M3113" t="str">
            <v>(RO)01/2024 28/02/2024</v>
          </cell>
          <cell r="N3113" t="str">
            <v>-</v>
          </cell>
          <cell r="O3113" t="str">
            <v>-</v>
          </cell>
          <cell r="P3113" t="str">
            <v>-</v>
          </cell>
          <cell r="Q3113" t="str">
            <v>-</v>
          </cell>
          <cell r="R3113" t="str">
            <v>0</v>
          </cell>
          <cell r="S3113" t="str">
            <v/>
          </cell>
          <cell r="T3113" t="str">
            <v>THALE sp. z o.o. sp.k.</v>
          </cell>
          <cell r="U3113" t="str">
            <v>11-041 Olsztyn, Poland, Wilimowo 2, Poland</v>
          </cell>
          <cell r="V3113" t="str">
            <v>ocynk galwaniczny</v>
          </cell>
          <cell r="W3113" t="str">
            <v>WK-8X70-DR</v>
          </cell>
        </row>
        <row r="3114">
          <cell r="A3114">
            <v>19079</v>
          </cell>
          <cell r="B3114" t="str">
            <v>81430101150</v>
          </cell>
          <cell r="C3114" t="str">
            <v>ULS-M10X115 KOTWA ROZPOROWA ULS M10X115MM</v>
          </cell>
          <cell r="D3114" t="str">
            <v>5907754204065</v>
          </cell>
          <cell r="E3114" t="str">
            <v>25</v>
          </cell>
          <cell r="F3114" t="str">
            <v>Kotwa rozporowa ULS M10x115mm</v>
          </cell>
          <cell r="G3114" t="str">
            <v>Zinc-flake bolt anchor ULS M10x115mm</v>
          </cell>
          <cell r="H3114" t="str">
            <v>Cink bevonatos alapcsavar ULS M10x115mm</v>
          </cell>
          <cell r="I3114" t="str">
            <v>Issipleciantis ankeris ULS M10x115mm</v>
          </cell>
          <cell r="J3114" t="str">
            <v>Zinkovo-hliníková exp. kotva ULS M10x115mm</v>
          </cell>
          <cell r="K3114" t="str">
            <v>Ancore de distantare din ote ULS M10x115mm</v>
          </cell>
          <cell r="L3114" t="str">
            <v>ETA 17/0184 z 2017;AT 017-05-3562-2021</v>
          </cell>
          <cell r="M3114" t="str">
            <v>DoP-17/0184-R-HPTII-ZF z dn 05.12.2017;01 2021 z dn 21.11.2021</v>
          </cell>
          <cell r="N3114" t="str">
            <v>-</v>
          </cell>
          <cell r="O3114" t="str">
            <v>CE</v>
          </cell>
          <cell r="P3114" t="str">
            <v>-</v>
          </cell>
          <cell r="Q3114" t="str">
            <v>-</v>
          </cell>
          <cell r="R3114" t="str">
            <v>17</v>
          </cell>
          <cell r="S3114" t="str">
            <v/>
          </cell>
          <cell r="T3114" t="str">
            <v>UE</v>
          </cell>
          <cell r="U3114" t="str">
            <v>0, 0</v>
          </cell>
          <cell r="V3114" t="str">
            <v>ocynk lamelarny</v>
          </cell>
          <cell r="W3114" t="str">
            <v>ULS-M10X115</v>
          </cell>
        </row>
        <row r="3115">
          <cell r="A3115">
            <v>19855</v>
          </cell>
          <cell r="B3115" t="str">
            <v/>
          </cell>
          <cell r="C3115" t="str">
            <v>ZS-X ZAŚLEPKA PROFILU X</v>
          </cell>
          <cell r="D3115" t="str">
            <v/>
          </cell>
          <cell r="E3115" t="str">
            <v>25</v>
          </cell>
          <cell r="F3115" t="str">
            <v>Zaślepka profilu X</v>
          </cell>
          <cell r="G3115" t="str">
            <v>Channel end cap X</v>
          </cell>
          <cell r="H3115" t="str">
            <v>Záródugó X</v>
          </cell>
          <cell r="I3115" t="str">
            <v>Profilio akle, X profiliui</v>
          </cell>
          <cell r="J3115" t="str">
            <v>Záslepka X</v>
          </cell>
          <cell r="K3115" t="str">
            <v>Capace pentru profil X</v>
          </cell>
          <cell r="L3115" t="str">
            <v>-</v>
          </cell>
          <cell r="M3115" t="str">
            <v>-</v>
          </cell>
          <cell r="N3115" t="str">
            <v>-</v>
          </cell>
          <cell r="O3115" t="str">
            <v>-</v>
          </cell>
          <cell r="P3115" t="str">
            <v>-</v>
          </cell>
          <cell r="Q3115" t="str">
            <v>-</v>
          </cell>
          <cell r="R3115" t="str">
            <v>0</v>
          </cell>
          <cell r="S3115" t="str">
            <v/>
          </cell>
          <cell r="T3115" t="str">
            <v>THALE sp. z o.o. sp.k.</v>
          </cell>
          <cell r="U3115" t="str">
            <v>11-041 Olsztyn, Poland, Wilimowo 2, Poland</v>
          </cell>
          <cell r="V3115" t="str">
            <v/>
          </cell>
          <cell r="W3115" t="str">
            <v>ZS-X</v>
          </cell>
        </row>
        <row r="3116">
          <cell r="A3116">
            <v>19189</v>
          </cell>
          <cell r="B3116" t="str">
            <v/>
          </cell>
          <cell r="C3116" t="str">
            <v>DH-100 HAK PODŁOGOWY PODWÓJNY 100MM</v>
          </cell>
          <cell r="D3116" t="str">
            <v/>
          </cell>
          <cell r="E3116" t="str">
            <v>50</v>
          </cell>
          <cell r="F3116" t="str">
            <v>Hak podłogowy podwójny 100mm</v>
          </cell>
          <cell r="G3116" t="str">
            <v>Double underfloor hook 100mm</v>
          </cell>
          <cell r="H3116" t="str">
            <v>Dupla padló horog 100mm</v>
          </cell>
          <cell r="I3116" t="str">
            <v>Grindine dviguba vamzdeliu apkaba 100mm</v>
          </cell>
          <cell r="J3116" t="str">
            <v>Dvojitý podlahový hák 100mm</v>
          </cell>
          <cell r="K3116" t="str">
            <v>Carlig dublu de pardoseala 100mm</v>
          </cell>
          <cell r="L3116" t="str">
            <v>(SK)SK TP-19/0004-verzia 02 23/03/2022</v>
          </cell>
          <cell r="M3116" t="str">
            <v>(SK)01/2022 23/03/2022</v>
          </cell>
          <cell r="N3116" t="str">
            <v>B</v>
          </cell>
          <cell r="O3116" t="str">
            <v>-</v>
          </cell>
          <cell r="P3116" t="str">
            <v>-</v>
          </cell>
          <cell r="Q3116" t="str">
            <v>-</v>
          </cell>
          <cell r="R3116" t="str">
            <v>14</v>
          </cell>
          <cell r="S3116" t="str">
            <v/>
          </cell>
          <cell r="T3116" t="str">
            <v>POLSKA</v>
          </cell>
          <cell r="U3116" t="str">
            <v xml:space="preserve">, </v>
          </cell>
          <cell r="V3116" t="str">
            <v/>
          </cell>
          <cell r="W3116" t="str">
            <v>DH-100</v>
          </cell>
        </row>
        <row r="3117">
          <cell r="A3117">
            <v>19259</v>
          </cell>
          <cell r="B3117" t="str">
            <v/>
          </cell>
          <cell r="C3117" t="str">
            <v>TSMW-M6X55 ŚRUBA TSMW M6X55MM SW13</v>
          </cell>
          <cell r="D3117" t="str">
            <v/>
          </cell>
          <cell r="E3117" t="str">
            <v>25</v>
          </cell>
          <cell r="F3117" t="str">
            <v>Śruba TSMW M6x55mm SW13</v>
          </cell>
          <cell r="G3117" t="str">
            <v>Threaded rod hanger TSMW M6x55mm sw13</v>
          </cell>
          <cell r="H3117" t="str">
            <v>Meneteszár függesztőTSMW M6x55mm sw13</v>
          </cell>
          <cell r="I3117" t="str">
            <v>Varztas TSMW M6x55mm SW13</v>
          </cell>
          <cell r="J3117" t="str">
            <v>Skrutka do betón s vnútorným závitom TSMW M6x55mm SW13</v>
          </cell>
          <cell r="K3117" t="str">
            <v>Surubur pentru beton  TSMW M6x55mm sw13</v>
          </cell>
          <cell r="L3117" t="str">
            <v>(EU)ETA-15/0514 15/09/2021</v>
          </cell>
          <cell r="M3117" t="str">
            <v>(EU)DoP No.2873-CPR-401-11/01.21-EN 30/06/2022</v>
          </cell>
          <cell r="N3117" t="str">
            <v>-</v>
          </cell>
          <cell r="O3117" t="str">
            <v>CE</v>
          </cell>
          <cell r="P3117" t="str">
            <v>-</v>
          </cell>
          <cell r="Q3117" t="str">
            <v>-</v>
          </cell>
          <cell r="R3117" t="str">
            <v>10</v>
          </cell>
          <cell r="S3117" t="str">
            <v/>
          </cell>
          <cell r="T3117" t="str">
            <v>UE</v>
          </cell>
          <cell r="U3117" t="str">
            <v>0, 0</v>
          </cell>
          <cell r="V3117" t="str">
            <v>ocynk galwaniczny</v>
          </cell>
          <cell r="W3117" t="str">
            <v>TSMW-M6X55</v>
          </cell>
        </row>
        <row r="3118">
          <cell r="A3118">
            <v>26542</v>
          </cell>
          <cell r="B3118" t="str">
            <v/>
          </cell>
          <cell r="C3118" t="str">
            <v>LUW-L MOCOWANIE P3 TYPU L</v>
          </cell>
          <cell r="D3118" t="str">
            <v/>
          </cell>
          <cell r="E3118" t="str">
            <v>50</v>
          </cell>
          <cell r="F3118" t="str">
            <v>Mocowanie P3 typu L</v>
          </cell>
          <cell r="G3118" t="str">
            <v>L-type duct bracket P3</v>
          </cell>
          <cell r="H3118" t="str">
            <v>L-légcsatorna függesztő P3</v>
          </cell>
          <cell r="I3118" t="str">
            <v>Tvirtinimas P3, L tipo</v>
          </cell>
          <cell r="J3118" t="str">
            <v>Držiak potrubia typ-L P3</v>
          </cell>
          <cell r="K3118" t="str">
            <v>Fixare P3 Tip L</v>
          </cell>
          <cell r="L3118" t="str">
            <v>(PL)ITB-KOT-2018/0744 wydanie 2 27/03/2020; (SK)SK TP-19/0004-verzia 02 23/03/2022; (RO)AT 017-05-4053-2024 28/02/2024</v>
          </cell>
          <cell r="M3118" t="str">
            <v>(PL)01/2020 30/05/2023; (SK)01/2022 23/03/2022; (RO)01/2024 28/02/2024</v>
          </cell>
          <cell r="N3118" t="str">
            <v>B</v>
          </cell>
          <cell r="O3118" t="str">
            <v>-</v>
          </cell>
          <cell r="P3118" t="str">
            <v>-</v>
          </cell>
          <cell r="Q3118" t="str">
            <v>-</v>
          </cell>
          <cell r="R3118" t="str">
            <v>20</v>
          </cell>
          <cell r="S3118" t="str">
            <v/>
          </cell>
          <cell r="T3118" t="str">
            <v>THALE sp. z o.o. sp.k.</v>
          </cell>
          <cell r="U3118" t="str">
            <v>11-041 Olsztyn, Poland, Wilimowo 2, Poland</v>
          </cell>
          <cell r="V3118" t="str">
            <v>ocynk galwaniczny</v>
          </cell>
          <cell r="W3118" t="str">
            <v>LUW-L</v>
          </cell>
        </row>
        <row r="3119">
          <cell r="A3119">
            <v>18927</v>
          </cell>
          <cell r="B3119" t="str">
            <v>81402080800</v>
          </cell>
          <cell r="C3119" t="str">
            <v>105-M8X80 ŚRUBA 105 6-KĄT. M8X80MM</v>
          </cell>
          <cell r="D3119" t="str">
            <v>5907754204669</v>
          </cell>
          <cell r="E3119" t="str">
            <v>50</v>
          </cell>
          <cell r="F3119" t="str">
            <v>Śruba 105 6-kąt. M8x80mm</v>
          </cell>
          <cell r="G3119" t="str">
            <v>Hex head bolt 105 M8x80mm</v>
          </cell>
          <cell r="H3119" t="str">
            <v>Hatlapfejű csavar 105 M8x80mm</v>
          </cell>
          <cell r="I3119" t="str">
            <v>Varztas 105 6-kamp. M8X80mm</v>
          </cell>
          <cell r="J3119" t="str">
            <v>Skrutka so 6-hrannou hlavou 105 M8x80mm</v>
          </cell>
          <cell r="K3119" t="str">
            <v>Suruburi cu cap hexagona 105 M8x80mm</v>
          </cell>
          <cell r="L3119" t="str">
            <v>(RO)AT 017-05-4053-2024 28/02/2024</v>
          </cell>
          <cell r="M3119" t="str">
            <v>(RO)01/2024 28/02/2024</v>
          </cell>
          <cell r="N3119" t="str">
            <v>-</v>
          </cell>
          <cell r="O3119" t="str">
            <v>-</v>
          </cell>
          <cell r="P3119" t="str">
            <v>-</v>
          </cell>
          <cell r="Q3119" t="str">
            <v>-</v>
          </cell>
          <cell r="R3119" t="str">
            <v>0</v>
          </cell>
          <cell r="S3119" t="str">
            <v/>
          </cell>
          <cell r="T3119" t="str">
            <v>POLSKA</v>
          </cell>
          <cell r="U3119" t="str">
            <v xml:space="preserve">, </v>
          </cell>
          <cell r="V3119" t="str">
            <v>ocynk galwaniczny</v>
          </cell>
          <cell r="W3119" t="str">
            <v>105-M8X80</v>
          </cell>
        </row>
        <row r="3120">
          <cell r="A3120">
            <v>18982</v>
          </cell>
          <cell r="B3120" t="str">
            <v>81402080252</v>
          </cell>
          <cell r="C3120" t="str">
            <v>N-105-M8X25mm ŚRUBA 105 6-KĄT. M8X25MM</v>
          </cell>
          <cell r="D3120" t="str">
            <v>5907754224063</v>
          </cell>
          <cell r="E3120" t="str">
            <v>50</v>
          </cell>
          <cell r="F3120" t="str">
            <v>Śruba 105 6-kąt. M8X25mm</v>
          </cell>
          <cell r="G3120" t="str">
            <v>Hex head bolt 105 M8x25mm</v>
          </cell>
          <cell r="H3120" t="str">
            <v>Hatlapfejű csavar 105 M8x25mm</v>
          </cell>
          <cell r="I3120" t="str">
            <v>Varztas 105 6-kamp. M8X25mm</v>
          </cell>
          <cell r="J3120" t="str">
            <v>Skrutka so 6-hrannou hlavou 105 M8x25mm</v>
          </cell>
          <cell r="K3120" t="str">
            <v>Suruburi cu cap hexagonal 105 M8x25mm</v>
          </cell>
          <cell r="L3120" t="str">
            <v>(RO)AT 017-05-4053-2024 28/02/2024</v>
          </cell>
          <cell r="M3120" t="str">
            <v>(RO)01/2024 28/02/2024</v>
          </cell>
          <cell r="N3120" t="str">
            <v>-</v>
          </cell>
          <cell r="O3120" t="str">
            <v>-</v>
          </cell>
          <cell r="P3120" t="str">
            <v>-</v>
          </cell>
          <cell r="Q3120" t="str">
            <v>-</v>
          </cell>
          <cell r="R3120" t="str">
            <v>0</v>
          </cell>
          <cell r="S3120" t="str">
            <v/>
          </cell>
          <cell r="T3120" t="str">
            <v>POLSKA</v>
          </cell>
          <cell r="U3120" t="str">
            <v xml:space="preserve">, </v>
          </cell>
          <cell r="V3120" t="str">
            <v>pasywacja</v>
          </cell>
          <cell r="W3120" t="str">
            <v>N-105-M8X25mm</v>
          </cell>
        </row>
        <row r="3121">
          <cell r="A3121">
            <v>26468</v>
          </cell>
          <cell r="B3121" t="str">
            <v/>
          </cell>
          <cell r="C3121" t="str">
            <v>UPZD-6 BK OBEJMA DUO 6 (168-177MM) BK</v>
          </cell>
          <cell r="D3121" t="str">
            <v/>
          </cell>
          <cell r="E3121" t="str">
            <v>10</v>
          </cell>
          <cell r="F3121" t="str">
            <v>Obejma DUO 6 (168-177mm) BK</v>
          </cell>
          <cell r="G3121" t="str">
            <v>Pipe clamp DUO 6 (168-177mm) BK</v>
          </cell>
          <cell r="H3121" t="str">
            <v>Csőbilincs DUO 6 (168-177mm) BK</v>
          </cell>
          <cell r="I3121" t="str">
            <v>Laikilis DUO 6 (168-177mm) BK</v>
          </cell>
          <cell r="J3121" t="str">
            <v>Objímka DUO 6 (168-177mm) BK</v>
          </cell>
          <cell r="K3121" t="str">
            <v>Colier tip DUO 6 (168-177mm) BK</v>
          </cell>
          <cell r="L3121" t="str">
            <v>(PL)ITB-KOT-2018/0744 wydanie 2 27/03/2020; (SK)SK TP-19/0004-verzia 02 23/03/2022; (RO)AT 017-05-4053-2024 28/02/2024</v>
          </cell>
          <cell r="M3121" t="str">
            <v>(PL)01/2020 30/05/2023; (SK)01/2022 23/03/2022; (RO)01/2024 28/02/2024</v>
          </cell>
          <cell r="N3121" t="str">
            <v>B</v>
          </cell>
          <cell r="O3121" t="str">
            <v>-</v>
          </cell>
          <cell r="P3121" t="str">
            <v>-</v>
          </cell>
          <cell r="Q3121" t="str">
            <v>-</v>
          </cell>
          <cell r="R3121" t="str">
            <v>20</v>
          </cell>
          <cell r="S3121" t="str">
            <v/>
          </cell>
          <cell r="T3121" t="str">
            <v>THALE sp. z o.o. sp.k.</v>
          </cell>
          <cell r="U3121" t="str">
            <v>11-041 Olsztyn, Poland, Wilimowo 2, Poland</v>
          </cell>
          <cell r="V3121" t="str">
            <v>ocynk galwaniczny</v>
          </cell>
          <cell r="W3121" t="str">
            <v>UPZD-6 BK</v>
          </cell>
        </row>
        <row r="3122">
          <cell r="A3122">
            <v>19083</v>
          </cell>
          <cell r="B3122" t="str">
            <v>81430100950</v>
          </cell>
          <cell r="C3122" t="str">
            <v>ULS-M10X95 KOTWA ROZPOROWA ULS M10X95MM</v>
          </cell>
          <cell r="D3122" t="str">
            <v>5907754234055</v>
          </cell>
          <cell r="E3122" t="str">
            <v>25</v>
          </cell>
          <cell r="F3122" t="str">
            <v>Kotwa rozporowa ULS M10x95mm</v>
          </cell>
          <cell r="G3122" t="str">
            <v>Zinc-flake bolt anchor ULS M10x95mm</v>
          </cell>
          <cell r="H3122" t="str">
            <v>Cink bevonatos alapcsavar ULS M10x95mm</v>
          </cell>
          <cell r="I3122" t="str">
            <v>Issipleciantis ankeris ULS M10x95mm</v>
          </cell>
          <cell r="J3122" t="str">
            <v>Zinkovo-hliníková exp. kotva ULS M10x95mm</v>
          </cell>
          <cell r="K3122" t="str">
            <v>Ancore de distantare din ote ULS M10x95mm</v>
          </cell>
          <cell r="L3122" t="str">
            <v>ETA 17/0184 z 2017;AT 017-05-3562-2021</v>
          </cell>
          <cell r="M3122" t="str">
            <v>DoP-17/0184-R-HPTII-ZF z dn 05.12.2017;01 2021 z dn 21.11.2021</v>
          </cell>
          <cell r="N3122" t="str">
            <v>-</v>
          </cell>
          <cell r="O3122" t="str">
            <v>CE</v>
          </cell>
          <cell r="P3122" t="str">
            <v>-</v>
          </cell>
          <cell r="Q3122" t="str">
            <v>-</v>
          </cell>
          <cell r="R3122" t="str">
            <v>17</v>
          </cell>
          <cell r="S3122" t="str">
            <v/>
          </cell>
          <cell r="T3122" t="str">
            <v>UE</v>
          </cell>
          <cell r="U3122" t="str">
            <v>0, 0</v>
          </cell>
          <cell r="V3122" t="str">
            <v>ocynk lamelarny</v>
          </cell>
          <cell r="W3122" t="str">
            <v>ULS-M10X95</v>
          </cell>
        </row>
        <row r="3123">
          <cell r="A3123">
            <v>26471</v>
          </cell>
          <cell r="B3123" t="str">
            <v/>
          </cell>
          <cell r="C3123" t="str">
            <v>UPZD-95 BK OBEJMA DUO 95 (92-98MM) BK</v>
          </cell>
          <cell r="D3123" t="str">
            <v/>
          </cell>
          <cell r="E3123" t="str">
            <v>25</v>
          </cell>
          <cell r="F3123" t="str">
            <v>Obejma DUO 95 (92-98mm) BK</v>
          </cell>
          <cell r="G3123" t="str">
            <v>Pipe clamp DUO 95 (92-98mm) BK</v>
          </cell>
          <cell r="H3123" t="str">
            <v>Csőbilincs DUO 95 (92-98mm) BK</v>
          </cell>
          <cell r="I3123" t="str">
            <v>Laikilis DUO 95 (92-98mm) BK</v>
          </cell>
          <cell r="J3123" t="str">
            <v>Objímka DUO 95 (92-98mm) BK</v>
          </cell>
          <cell r="K3123" t="str">
            <v>Colier tip DUO 95 (92-98mm) BK</v>
          </cell>
          <cell r="L3123" t="str">
            <v>(PL)ITB-KOT-2018/0744 wydanie 2 27/03/2020; (SK)SK TP-19/0004-verzia 02 23/03/2022; (RO)AT 017-05-4053-2024 28/02/2024</v>
          </cell>
          <cell r="M3123" t="str">
            <v>(PL)01/2020 30/05/2023; (SK)01/2022 23/03/2022; (RO)01/2024 28/02/2024</v>
          </cell>
          <cell r="N3123" t="str">
            <v>B</v>
          </cell>
          <cell r="O3123" t="str">
            <v>-</v>
          </cell>
          <cell r="P3123" t="str">
            <v>-</v>
          </cell>
          <cell r="Q3123" t="str">
            <v>-</v>
          </cell>
          <cell r="R3123" t="str">
            <v>20</v>
          </cell>
          <cell r="S3123" t="str">
            <v/>
          </cell>
          <cell r="T3123" t="str">
            <v>THALE sp. z o.o. sp.k.</v>
          </cell>
          <cell r="U3123" t="str">
            <v>11-041 Olsztyn, Poland, Wilimowo 2, Poland</v>
          </cell>
          <cell r="V3123" t="str">
            <v>ocynk galwaniczny</v>
          </cell>
          <cell r="W3123" t="str">
            <v>UPZD-95 BK</v>
          </cell>
        </row>
        <row r="3124">
          <cell r="A3124">
            <v>20077</v>
          </cell>
          <cell r="B3124" t="str">
            <v>81402100600</v>
          </cell>
          <cell r="C3124" t="str">
            <v>105-M10X60 ŚRUBA 105 6-KĄT. M10X60MM</v>
          </cell>
          <cell r="D3124" t="str">
            <v>5907754225589</v>
          </cell>
          <cell r="E3124" t="str">
            <v>25</v>
          </cell>
          <cell r="F3124" t="str">
            <v>Śruba 105 6-kąt. M10x60mm</v>
          </cell>
          <cell r="G3124" t="str">
            <v>Hex head bolt 105 M10X60mm</v>
          </cell>
          <cell r="H3124" t="str">
            <v>Hatlapfejű csavar 105 M10X60mm</v>
          </cell>
          <cell r="I3124" t="str">
            <v>Varztas 105 6-kamp. M10X60mm</v>
          </cell>
          <cell r="J3124" t="str">
            <v>Skrutka so 6-hrannou hlavou 105 M10X60mm</v>
          </cell>
          <cell r="K3124" t="str">
            <v>Suruburi cu cap hexagona 105 M10X60mm</v>
          </cell>
          <cell r="L3124" t="str">
            <v>(RO)AT 017-05-4053-2024 28/02/2024</v>
          </cell>
          <cell r="M3124" t="str">
            <v>(RO)01/2024 28/02/2024</v>
          </cell>
          <cell r="N3124" t="str">
            <v>-</v>
          </cell>
          <cell r="O3124" t="str">
            <v>-</v>
          </cell>
          <cell r="P3124" t="str">
            <v>-</v>
          </cell>
          <cell r="Q3124" t="str">
            <v>-</v>
          </cell>
          <cell r="R3124" t="str">
            <v>0</v>
          </cell>
          <cell r="S3124" t="str">
            <v/>
          </cell>
          <cell r="T3124" t="str">
            <v>POLSKA</v>
          </cell>
          <cell r="U3124" t="str">
            <v xml:space="preserve">, </v>
          </cell>
          <cell r="V3124" t="str">
            <v>ocynk galwaniczny</v>
          </cell>
          <cell r="W3124" t="str">
            <v>105-M10X60</v>
          </cell>
        </row>
        <row r="3125">
          <cell r="A3125">
            <v>18808</v>
          </cell>
          <cell r="B3125" t="str">
            <v>81402101000</v>
          </cell>
          <cell r="C3125" t="str">
            <v>105-M10X100 ŚRUBA 105 6-KĄT. M10X100MM</v>
          </cell>
          <cell r="D3125" t="str">
            <v>5907754239500</v>
          </cell>
          <cell r="E3125" t="str">
            <v>20</v>
          </cell>
          <cell r="F3125" t="str">
            <v>Śruba 105 6-kąt. M10x100mm</v>
          </cell>
          <cell r="G3125" t="str">
            <v>Hex head bolt 105 M10x100mm</v>
          </cell>
          <cell r="H3125" t="str">
            <v>Hatlapfejű csavar 105 M10x100mm</v>
          </cell>
          <cell r="I3125" t="str">
            <v>Varztas 105 6-kamp. M10X100mm</v>
          </cell>
          <cell r="J3125" t="str">
            <v>Skrutka so 6-hrannou hlavou 105 M10x100mm</v>
          </cell>
          <cell r="K3125" t="str">
            <v>Suruburi cu cap hexagona 105 M10x100mm</v>
          </cell>
          <cell r="L3125" t="str">
            <v>(RO)AT 017-05-4053-2024 28/02/2024</v>
          </cell>
          <cell r="M3125" t="str">
            <v>(RO)01/2024 28/02/2024</v>
          </cell>
          <cell r="N3125" t="str">
            <v>-</v>
          </cell>
          <cell r="O3125" t="str">
            <v>-</v>
          </cell>
          <cell r="P3125" t="str">
            <v>-</v>
          </cell>
          <cell r="Q3125" t="str">
            <v>-</v>
          </cell>
          <cell r="R3125" t="str">
            <v>0</v>
          </cell>
          <cell r="S3125" t="str">
            <v/>
          </cell>
          <cell r="T3125" t="str">
            <v>POLSKA</v>
          </cell>
          <cell r="U3125" t="str">
            <v xml:space="preserve">, </v>
          </cell>
          <cell r="V3125" t="str">
            <v>ocynk galwaniczny</v>
          </cell>
          <cell r="W3125" t="str">
            <v>105-M10X100</v>
          </cell>
        </row>
        <row r="3126">
          <cell r="A3126">
            <v>26457</v>
          </cell>
          <cell r="B3126" t="str">
            <v/>
          </cell>
          <cell r="C3126" t="str">
            <v>UPZD-1 BK OBEJMA DUO 1 (33-37MM) BK</v>
          </cell>
          <cell r="D3126" t="str">
            <v/>
          </cell>
          <cell r="E3126" t="str">
            <v>100</v>
          </cell>
          <cell r="F3126" t="str">
            <v>Obejma DUO 1 (33-37mm) BK</v>
          </cell>
          <cell r="G3126" t="str">
            <v>Pipe clamp DUO 1 (33-37mm) BK</v>
          </cell>
          <cell r="H3126" t="str">
            <v>Csőbilincs DUO 1 (33-37mm) BK</v>
          </cell>
          <cell r="I3126" t="str">
            <v>Laikilis DUO 1 (33-37mm) BK</v>
          </cell>
          <cell r="J3126" t="str">
            <v>Objímka DUO 1 (33-37mm) BK</v>
          </cell>
          <cell r="K3126" t="str">
            <v>Colier tip DUO 1 (33-37mm) BK</v>
          </cell>
          <cell r="L3126" t="str">
            <v>(PL)ITB-KOT-2018/0744 wydanie 2 27/03/2020; (SK)SK TP-19/0004-verzia 02 23/03/2022; (RO)AT 017-05-4053-2024 28/02/2024</v>
          </cell>
          <cell r="M3126" t="str">
            <v>(PL)01/2020 30/05/2023; (SK)01/2022 23/03/2022; (RO)01/2024 28/02/2024</v>
          </cell>
          <cell r="N3126" t="str">
            <v>B</v>
          </cell>
          <cell r="O3126" t="str">
            <v>-</v>
          </cell>
          <cell r="P3126" t="str">
            <v>-</v>
          </cell>
          <cell r="Q3126" t="str">
            <v>-</v>
          </cell>
          <cell r="R3126" t="str">
            <v>20</v>
          </cell>
          <cell r="S3126" t="str">
            <v/>
          </cell>
          <cell r="T3126" t="str">
            <v>THALE sp. z o.o. sp.k.</v>
          </cell>
          <cell r="U3126" t="str">
            <v>11-041 Olsztyn, Poland, Wilimowo 2, Poland</v>
          </cell>
          <cell r="V3126" t="str">
            <v>ocynk galwaniczny</v>
          </cell>
          <cell r="W3126" t="str">
            <v>UPZD-1 BK</v>
          </cell>
        </row>
        <row r="3127">
          <cell r="A3127">
            <v>26466</v>
          </cell>
          <cell r="B3127" t="str">
            <v/>
          </cell>
          <cell r="C3127" t="str">
            <v>UPZD-58 BK OBEJMA DUO 58 (56-59MM) BK</v>
          </cell>
          <cell r="D3127" t="str">
            <v/>
          </cell>
          <cell r="E3127" t="str">
            <v>50</v>
          </cell>
          <cell r="F3127" t="str">
            <v>Obejma DUO 58 (56-59mm) BK</v>
          </cell>
          <cell r="G3127" t="str">
            <v>Pipe clamp DUO 58 (56-59mm) BK</v>
          </cell>
          <cell r="H3127" t="str">
            <v>Csőbilincs DUO 58 (56-59mm) BK</v>
          </cell>
          <cell r="I3127" t="str">
            <v>Laikilis DUO 58 (56-59mm) BK</v>
          </cell>
          <cell r="J3127" t="str">
            <v>Objímka DUO 58 (56-59mm) BK</v>
          </cell>
          <cell r="K3127" t="str">
            <v>Colier tip DUO 58 (56-59mm) BK</v>
          </cell>
          <cell r="L3127" t="str">
            <v>(PL)ITB-KOT-2018/0744 wydanie 2 27/03/2020; (SK)SK TP-19/0004-verzia 02 23/03/2022; (RO)AT 017-05-4053-2024 28/02/2024</v>
          </cell>
          <cell r="M3127" t="str">
            <v>(PL)01/2020 30/05/2023; (SK)01/2022 23/03/2022; (RO)01/2024 28/02/2024</v>
          </cell>
          <cell r="N3127" t="str">
            <v>B</v>
          </cell>
          <cell r="O3127" t="str">
            <v>-</v>
          </cell>
          <cell r="P3127" t="str">
            <v>-</v>
          </cell>
          <cell r="Q3127" t="str">
            <v>-</v>
          </cell>
          <cell r="R3127" t="str">
            <v>20</v>
          </cell>
          <cell r="S3127" t="str">
            <v/>
          </cell>
          <cell r="T3127" t="str">
            <v>THALE sp. z o.o. sp.k.</v>
          </cell>
          <cell r="U3127" t="str">
            <v>11-041 Olsztyn, Poland, Wilimowo 2, Poland</v>
          </cell>
          <cell r="V3127" t="str">
            <v>ocynk galwaniczny</v>
          </cell>
          <cell r="W3127" t="str">
            <v>UPZD-58 BK</v>
          </cell>
        </row>
        <row r="3128">
          <cell r="A3128">
            <v>20515</v>
          </cell>
          <cell r="B3128" t="str">
            <v>81127041410</v>
          </cell>
          <cell r="C3128" t="str">
            <v>ST-SLMF STOPA ST-SL PROFILU MF</v>
          </cell>
          <cell r="D3128" t="str">
            <v>5907754250369</v>
          </cell>
          <cell r="E3128" t="str">
            <v>5</v>
          </cell>
          <cell r="F3128" t="str">
            <v>Stopa ST-SL profilu MF</v>
          </cell>
          <cell r="G3128" t="str">
            <v>Channel support ST-Sl for channel MF</v>
          </cell>
          <cell r="H3128" t="str">
            <v>Síntalp ST-Sl MF típusú szerelősínhez</v>
          </cell>
          <cell r="I3128" t="str">
            <v>Atrama ST-SL, MF profiliui</v>
          </cell>
          <cell r="J3128" t="str">
            <v>Nosníková pätka ST-SL pre nosníky MF</v>
          </cell>
          <cell r="K3128" t="str">
            <v>Console ST-SL profil MF</v>
          </cell>
          <cell r="L3128" t="str">
            <v>(PL)ITB-KOT-2018/0556 wydanie 2 30/06/2020; (HU)A-101/2016 18/11/2021; (SK)SK TP-19/0004-verzia 02 23/03/2022; (RO)AT 017-05-4053-2024 28/02/2024</v>
          </cell>
          <cell r="M3128" t="str">
            <v>(PL)03/2020 30/05/2023; (HU)02/2021 18/11/2021; (SK)01/2022 23/03/2022; (RO)01/2024 28/02/2024</v>
          </cell>
          <cell r="N3128" t="str">
            <v>B</v>
          </cell>
          <cell r="O3128" t="str">
            <v>-</v>
          </cell>
          <cell r="P3128" t="str">
            <v>-</v>
          </cell>
          <cell r="Q3128" t="str">
            <v>-</v>
          </cell>
          <cell r="R3128" t="str">
            <v>18</v>
          </cell>
          <cell r="S3128" t="str">
            <v/>
          </cell>
          <cell r="T3128" t="str">
            <v>THALE sp. z o.o. sp.k.</v>
          </cell>
          <cell r="U3128" t="str">
            <v>11-041 Olsztyn, Poland, Wilimowo 2, Poland</v>
          </cell>
          <cell r="V3128" t="str">
            <v>ocynk galwaniczny</v>
          </cell>
          <cell r="W3128" t="str">
            <v>ST-SLMF</v>
          </cell>
        </row>
        <row r="3129">
          <cell r="A3129">
            <v>16616</v>
          </cell>
          <cell r="B3129" t="str">
            <v>87230303060</v>
          </cell>
          <cell r="C3129" t="str">
            <v>SS-U3,0-600 KONSOLA U 600MM</v>
          </cell>
          <cell r="D3129" t="str">
            <v>5907754243248</v>
          </cell>
          <cell r="E3129" t="str">
            <v>1</v>
          </cell>
          <cell r="F3129" t="str">
            <v>Konsola U 600mm</v>
          </cell>
          <cell r="G3129" t="str">
            <v>Cantilever arm U 600mm</v>
          </cell>
          <cell r="H3129" t="str">
            <v>Hosszanti sínkonzol U 600mm</v>
          </cell>
          <cell r="I3129" t="str">
            <v>Konsole U 600mm</v>
          </cell>
          <cell r="J3129" t="str">
            <v>Montážna konzola SS-U3,0 600mm</v>
          </cell>
          <cell r="K3129" t="str">
            <v>Brat consola U 600mm</v>
          </cell>
          <cell r="L3129" t="str">
            <v>(PL)ITB-KOT-2018/0556 wydanie 2 30/06/2020; (HU)A-101/2016 18/11/2021; (SK)SK TP-19/0004-verzia 02 23/03/2022; (RO)AT 017-05-4053-2024 28/02/2024</v>
          </cell>
          <cell r="M3129" t="str">
            <v>(PL)03/2020 30/05/2023; (HU)02/2021 18/11/2021; (SK)01/2022 23/03/2022; (RO)01/2024 28/02/2024</v>
          </cell>
          <cell r="N3129" t="str">
            <v>B</v>
          </cell>
          <cell r="O3129" t="str">
            <v>-</v>
          </cell>
          <cell r="P3129" t="str">
            <v>-</v>
          </cell>
          <cell r="Q3129" t="str">
            <v>-</v>
          </cell>
          <cell r="R3129" t="str">
            <v>16</v>
          </cell>
          <cell r="S3129" t="str">
            <v/>
          </cell>
          <cell r="T3129" t="str">
            <v>THALE sp. z o.o. sp.k.</v>
          </cell>
          <cell r="U3129" t="str">
            <v>11-041 Olsztyn, Poland, Wilimowo 2, Poland</v>
          </cell>
          <cell r="V3129" t="str">
            <v>ocynk galwaniczny</v>
          </cell>
          <cell r="W3129" t="str">
            <v>SS-U3,0-600</v>
          </cell>
        </row>
        <row r="3130">
          <cell r="A3130">
            <v>3537</v>
          </cell>
          <cell r="B3130" t="str">
            <v>80130211400</v>
          </cell>
          <cell r="C3130" t="str">
            <v>UPG-114 BK OBEJMA EXPERT 114 (112-118MM) BK</v>
          </cell>
          <cell r="D3130" t="str">
            <v>5907754205314</v>
          </cell>
          <cell r="E3130" t="str">
            <v>25</v>
          </cell>
          <cell r="F3130" t="str">
            <v>Obejma EXPERT 114 (112-118mm) BK</v>
          </cell>
          <cell r="G3130" t="str">
            <v>Pipe clamp EXPERT 114 (112-118mm) BK</v>
          </cell>
          <cell r="H3130" t="str">
            <v>Csőbilincs EXPERT 114 (112-118mm) BK</v>
          </cell>
          <cell r="I3130" t="str">
            <v>Laikiklis EXPERT 114 (112-118mm) BK</v>
          </cell>
          <cell r="J3130" t="str">
            <v>Objímka EXPERT 114 (112-118mm) BK</v>
          </cell>
          <cell r="K3130" t="str">
            <v>Colier tip EXPERT 114 (112-118mm) BK</v>
          </cell>
          <cell r="L3130" t="str">
            <v>(PL)ITB-KOT-2020/1561 wydanie 1 15/12/2020; (HU)A-101/2016 18/11/2021; (SK)SK TP-19/0004-verzia 02 23/03/2022; (RO)AT 017-05-4053-2024 28/02/2024</v>
          </cell>
          <cell r="M3130" t="str">
            <v>(PL)04/2020 30/05/2023; (HU)02/2021 18/11/2021; (SK)01/2022 23/03/2022; (RO)01/2024 28/02/2024</v>
          </cell>
          <cell r="N3130" t="str">
            <v>B</v>
          </cell>
          <cell r="O3130" t="str">
            <v>-</v>
          </cell>
          <cell r="P3130" t="str">
            <v>-</v>
          </cell>
          <cell r="Q3130" t="str">
            <v>-</v>
          </cell>
          <cell r="R3130" t="str">
            <v>15</v>
          </cell>
          <cell r="S3130" t="str">
            <v/>
          </cell>
          <cell r="T3130" t="str">
            <v>THALE sp. z o.o. sp.k.</v>
          </cell>
          <cell r="U3130" t="str">
            <v>11-041 Olsztyn, Poland, Wilimowo 2, Poland</v>
          </cell>
          <cell r="V3130" t="str">
            <v>ocynk galwaniczny</v>
          </cell>
          <cell r="W3130" t="str">
            <v>UPG-114 BK</v>
          </cell>
        </row>
        <row r="3131">
          <cell r="A3131">
            <v>20475</v>
          </cell>
          <cell r="B3131" t="str">
            <v>80122016010</v>
          </cell>
          <cell r="C3131" t="str">
            <v>UPGD-6 KPL OBEJMA DUO 6 (160-169MM) KPL</v>
          </cell>
          <cell r="D3131" t="str">
            <v>5907754250239</v>
          </cell>
          <cell r="E3131" t="str">
            <v>20</v>
          </cell>
          <cell r="F3131" t="str">
            <v>Obejma DUO 6 (160-169mm) KPL</v>
          </cell>
          <cell r="G3131" t="str">
            <v>Pipe clamp DUO 6 (160-169mm) KPL</v>
          </cell>
          <cell r="H3131" t="str">
            <v>Csőbilincs DUO 6 (160-169mm) KPL</v>
          </cell>
          <cell r="I3131" t="str">
            <v>Laikiklis DUO 6 (160-169mm) KPL</v>
          </cell>
          <cell r="J3131" t="str">
            <v>Objímka DUO 6 (160-169mm) KPL</v>
          </cell>
          <cell r="K3131" t="str">
            <v>Colier tip DUO 6 (160-169mm) KPL</v>
          </cell>
          <cell r="L3131" t="str">
            <v>(PL)ITB-KOT-2018/0556 wydanie 2 30/06/2020; (HU)A-101/2016 18/11/2021; (SK)SK TP-19/0004-verzia 02 23/03/2022; (RO)AT 017-05-4053-2024 28/02/2024</v>
          </cell>
          <cell r="M3131" t="str">
            <v>(PL)03/2020 30/05/2023; (HU)02/2021 18/11/2021; (SK)01/2022 23/03/2022; (RO)01/2024 28/02/2024</v>
          </cell>
          <cell r="N3131" t="str">
            <v>B</v>
          </cell>
          <cell r="O3131" t="str">
            <v>-</v>
          </cell>
          <cell r="P3131" t="str">
            <v>-</v>
          </cell>
          <cell r="Q3131" t="str">
            <v>-</v>
          </cell>
          <cell r="R3131" t="str">
            <v>18</v>
          </cell>
          <cell r="S3131" t="str">
            <v/>
          </cell>
          <cell r="T3131" t="str">
            <v>THALE sp. z o.o. sp.k.</v>
          </cell>
          <cell r="U3131" t="str">
            <v>11-041 Olsztyn, Poland, Wilimowo 2, Poland</v>
          </cell>
          <cell r="V3131" t="str">
            <v>ocynk galwaniczny</v>
          </cell>
          <cell r="W3131" t="str">
            <v>UPGD-6 KPL</v>
          </cell>
        </row>
        <row r="3132">
          <cell r="A3132">
            <v>26118</v>
          </cell>
          <cell r="B3132" t="str">
            <v>80140213100</v>
          </cell>
          <cell r="C3132" t="str">
            <v>UPGSB-1 BK OBEJMA SZYBKIEGO MONTAŻU BACO 1 (31)</v>
          </cell>
          <cell r="D3132" t="str">
            <v>5907754259744</v>
          </cell>
          <cell r="E3132" t="str">
            <v>50</v>
          </cell>
          <cell r="F3132" t="str">
            <v>Obejma szybkiego montażu BACO 1 (31) BK</v>
          </cell>
          <cell r="G3132" t="str">
            <v>Quick installation pipe clamp BACO 1 (31) BK</v>
          </cell>
          <cell r="H3132" t="str">
            <v>BACO gyorsszerelésű csőbilincs 1 (31) BK</v>
          </cell>
          <cell r="I3132" t="str">
            <v>Greito montavimo laikiklis BACO 1 (31) BK</v>
          </cell>
          <cell r="J3132" t="str">
            <v>Rýchlomontážna objímka BACO 1 (31) BK</v>
          </cell>
          <cell r="K3132" t="str">
            <v>Colier rapid BACO 1 (31) BK</v>
          </cell>
          <cell r="L3132" t="str">
            <v>(PL)ITB-KOT-2018/0556 wydanie 2 30/06/2020; (HU)A-101/2016 18/11/2021; (SK)SK TP-19/0004-verzia 02 23/03/2022; (RO)AT 017-05-4053-2024 28/02/2024</v>
          </cell>
          <cell r="M3132" t="str">
            <v>(PL)03/2020 30/05/2023; (HU)02/2021 18/11/2021; (SK)01/2022 23/03/2022; (RO)01/2024 28/02/2024</v>
          </cell>
          <cell r="N3132" t="str">
            <v>B</v>
          </cell>
          <cell r="O3132" t="str">
            <v>-</v>
          </cell>
          <cell r="P3132" t="str">
            <v>-</v>
          </cell>
          <cell r="Q3132" t="str">
            <v>-</v>
          </cell>
          <cell r="R3132" t="str">
            <v>20</v>
          </cell>
          <cell r="S3132" t="str">
            <v/>
          </cell>
          <cell r="T3132" t="str">
            <v>THALE sp. z o.o. sp.k.</v>
          </cell>
          <cell r="U3132" t="str">
            <v>11-041 Olsztyn, Poland, Wilimowo 2, Poland</v>
          </cell>
          <cell r="V3132" t="str">
            <v>ocynk galwaniczny</v>
          </cell>
          <cell r="W3132" t="str">
            <v>UPGSB-1 BK</v>
          </cell>
        </row>
        <row r="3133">
          <cell r="A3133">
            <v>7830</v>
          </cell>
          <cell r="B3133" t="str">
            <v>80160201820</v>
          </cell>
          <cell r="C3133" t="str">
            <v>UPGM-18 SKR OBEJMA UPGM 18 (17-20MM) SKR</v>
          </cell>
          <cell r="D3133" t="str">
            <v>5907754216617</v>
          </cell>
          <cell r="E3133" t="str">
            <v>100</v>
          </cell>
          <cell r="F3133" t="str">
            <v>Obejma UPGM 18 (17-20mm) SKR</v>
          </cell>
          <cell r="G3133" t="str">
            <v>Pipe clamp UPGM 18 (17-20mm) SKR</v>
          </cell>
          <cell r="H3133" t="str">
            <v>Csőbilincs UPGM 18 (17-20mm) SKR</v>
          </cell>
          <cell r="I3133" t="str">
            <v>Lakiklis UPGM 18 (17-20mm) SKR</v>
          </cell>
          <cell r="J3133" t="str">
            <v>Objímka UPGM 18 (17-20mm) SKR</v>
          </cell>
          <cell r="K3133" t="str">
            <v>Colier tip UPGM 18 (17-20mm) SKR</v>
          </cell>
          <cell r="L3133" t="str">
            <v>(PL)ITB-KOT-2020/1561 wydanie 1 15/12/2020; (HU)A-101/2016 18/11/2021; (SK)SK TP-19/0004-verzia 02 23/03/2022; (RO)AT 017-05-4053-2024 28/02/2024</v>
          </cell>
          <cell r="M3133" t="str">
            <v>(PL)04/2020 30/05/2023; (HU)02/2021 18/11/2021; (SK)01/2022 23/03/2022; (RO)01/2024 28/02/2024</v>
          </cell>
          <cell r="N3133" t="str">
            <v>B</v>
          </cell>
          <cell r="O3133" t="str">
            <v>-</v>
          </cell>
          <cell r="P3133" t="str">
            <v>-</v>
          </cell>
          <cell r="Q3133" t="str">
            <v>-</v>
          </cell>
          <cell r="R3133" t="str">
            <v>15</v>
          </cell>
          <cell r="S3133" t="str">
            <v/>
          </cell>
          <cell r="T3133" t="str">
            <v>THALE sp. z o.o. sp.k.</v>
          </cell>
          <cell r="U3133" t="str">
            <v>11-041 Olsztyn, Poland, Wilimowo 2, Poland</v>
          </cell>
          <cell r="V3133" t="str">
            <v>ocynk galwaniczny</v>
          </cell>
          <cell r="W3133" t="str">
            <v>UPGM-18 SKR</v>
          </cell>
        </row>
        <row r="3134">
          <cell r="A3134">
            <v>28743</v>
          </cell>
          <cell r="B3134" t="str">
            <v/>
          </cell>
          <cell r="C3134" t="str">
            <v>UZT-33 ZATRZASKOWY UCHWYT TWORZYWOWY TYPU UZT (32-34)</v>
          </cell>
          <cell r="D3134" t="str">
            <v/>
          </cell>
          <cell r="E3134" t="str">
            <v>30</v>
          </cell>
          <cell r="F3134" t="str">
            <v>Zatrzaskowy uchwyt tworzywowy UZT 33</v>
          </cell>
          <cell r="G3134" t="str">
            <v>Threaded rod pipe clip UZT 33</v>
          </cell>
          <cell r="H3134" t="str">
            <v>Menetesszár Műanyag rögzítőbilincs UZT 33</v>
          </cell>
          <cell r="I3134" t="str">
            <v>Greito montavimo plastikinis laikiklis UZT 33</v>
          </cell>
          <cell r="J3134" t="str">
            <v>Príchytka nacvakávacia s vnútorným závitom UZT 33</v>
          </cell>
          <cell r="K3134" t="str">
            <v>Colier filetate UZT 33</v>
          </cell>
          <cell r="L3134" t="str">
            <v>(PL)ITB-KOT-2018/0581 wydanie 2 22/05/2023; (RO)AT 017-05-4053-2024 28/02/2024</v>
          </cell>
          <cell r="M3134" t="str">
            <v>-</v>
          </cell>
          <cell r="N3134" t="str">
            <v>-</v>
          </cell>
          <cell r="O3134" t="str">
            <v>-</v>
          </cell>
          <cell r="P3134" t="str">
            <v>-</v>
          </cell>
          <cell r="Q3134" t="str">
            <v>-</v>
          </cell>
          <cell r="S3134" t="str">
            <v/>
          </cell>
          <cell r="T3134" t="str">
            <v>THALE sp. z o.o. sp.k.</v>
          </cell>
          <cell r="U3134" t="str">
            <v>11-041 Olsztyn, Poland, Wilimowo 2, Poland</v>
          </cell>
          <cell r="V3134" t="str">
            <v/>
          </cell>
          <cell r="W3134" t="str">
            <v>UZT-33</v>
          </cell>
        </row>
        <row r="3135">
          <cell r="A3135">
            <v>18957</v>
          </cell>
          <cell r="B3135" t="str">
            <v>81402100302</v>
          </cell>
          <cell r="C3135" t="str">
            <v>N-105-M10X30mm ŚRUBA 105 6-KĄT. M10X30MM</v>
          </cell>
          <cell r="D3135" t="str">
            <v>5907754232648</v>
          </cell>
          <cell r="E3135" t="str">
            <v>50</v>
          </cell>
          <cell r="F3135" t="str">
            <v>Śruba 105 6-kąt. M10X30mm</v>
          </cell>
          <cell r="G3135" t="str">
            <v>Hex head bolt 105 M10x30mm</v>
          </cell>
          <cell r="H3135" t="str">
            <v>Hatlapfejű csavar 105 M10x30mm</v>
          </cell>
          <cell r="I3135" t="str">
            <v>Varztas 105 6-kamp. M10X30mm</v>
          </cell>
          <cell r="J3135" t="str">
            <v>Skrutka so 6-hrannou hlavou 105 M10x30mm</v>
          </cell>
          <cell r="K3135" t="str">
            <v>Suruburi cu cap hexagonal 105 M10x30mm</v>
          </cell>
          <cell r="L3135" t="str">
            <v>(RO)AT 017-05-4053-2024 28/02/2024</v>
          </cell>
          <cell r="M3135" t="str">
            <v>(RO)01/2024 28/02/2024</v>
          </cell>
          <cell r="N3135" t="str">
            <v>-</v>
          </cell>
          <cell r="O3135" t="str">
            <v>-</v>
          </cell>
          <cell r="P3135" t="str">
            <v>-</v>
          </cell>
          <cell r="Q3135" t="str">
            <v>-</v>
          </cell>
          <cell r="R3135" t="str">
            <v>0</v>
          </cell>
          <cell r="S3135" t="str">
            <v/>
          </cell>
          <cell r="T3135" t="str">
            <v>POLSKA</v>
          </cell>
          <cell r="U3135" t="str">
            <v xml:space="preserve">, </v>
          </cell>
          <cell r="V3135" t="str">
            <v>pasywacja</v>
          </cell>
          <cell r="W3135" t="str">
            <v>N-105-M10X30mm</v>
          </cell>
        </row>
        <row r="3136">
          <cell r="A3136">
            <v>25251</v>
          </cell>
          <cell r="B3136" t="str">
            <v/>
          </cell>
          <cell r="C3136" t="str">
            <v>UZT-28 ZATRZASKOWY UCHWYT TWORZYWOWY TYPU UZT (27-29)</v>
          </cell>
          <cell r="D3136" t="str">
            <v/>
          </cell>
          <cell r="E3136" t="str">
            <v>30</v>
          </cell>
          <cell r="F3136" t="str">
            <v>Zatrzaskowy uchwyt tworzywowy UZT 28</v>
          </cell>
          <cell r="G3136" t="str">
            <v>Threaded rod pipe clip UZT 28</v>
          </cell>
          <cell r="H3136" t="str">
            <v>Menetesszar Muanyag rogzítobilincs UZT 28</v>
          </cell>
          <cell r="I3136" t="str">
            <v>Greito montavimo plastikinis laikiklis UZT 28</v>
          </cell>
          <cell r="J3136" t="str">
            <v>Príchytka nacvakávacia s vnútorným závitom UZT 28</v>
          </cell>
          <cell r="K3136" t="str">
            <v>Colier filetate UZT 28</v>
          </cell>
          <cell r="L3136" t="str">
            <v>SK TP–19/0004–ver 01 z 17/01/2019;AT 017-05-3562-2021</v>
          </cell>
          <cell r="M3136" t="str">
            <v>01 2019 z dn 17.01.2019;01 2021 z dn 21.11.2021</v>
          </cell>
          <cell r="N3136" t="str">
            <v>-</v>
          </cell>
          <cell r="O3136" t="str">
            <v>-</v>
          </cell>
          <cell r="P3136" t="str">
            <v>-</v>
          </cell>
          <cell r="Q3136" t="str">
            <v>-</v>
          </cell>
          <cell r="R3136" t="str">
            <v>0</v>
          </cell>
          <cell r="S3136" t="str">
            <v/>
          </cell>
          <cell r="T3136" t="str">
            <v>THALE sp. z o.o. sp.k.</v>
          </cell>
          <cell r="U3136" t="str">
            <v>11-041 Olsztyn, Poland, Wilimowo 2, Poland</v>
          </cell>
          <cell r="V3136" t="str">
            <v/>
          </cell>
          <cell r="W3136" t="str">
            <v>UZT-28</v>
          </cell>
        </row>
        <row r="3137">
          <cell r="A3137">
            <v>18912</v>
          </cell>
          <cell r="B3137" t="str">
            <v>81402081000</v>
          </cell>
          <cell r="C3137" t="str">
            <v>105-M8X100 ŚRUBA 105 6-KĄT. M8X100MM</v>
          </cell>
          <cell r="D3137" t="str">
            <v>5907754223639</v>
          </cell>
          <cell r="E3137" t="str">
            <v>30</v>
          </cell>
          <cell r="F3137" t="str">
            <v>Śruba 105 6-kąt. M8x100mm</v>
          </cell>
          <cell r="G3137" t="str">
            <v>Hex head bolt 105 M8x100mm</v>
          </cell>
          <cell r="H3137" t="str">
            <v>Hatlapfejű csavar 105 M8x100mm</v>
          </cell>
          <cell r="I3137" t="str">
            <v>Varztas 105 6-kamp. M8X100mm</v>
          </cell>
          <cell r="J3137" t="str">
            <v>Skrutka so 6-hrannou hlavou 105 M8x100mm</v>
          </cell>
          <cell r="K3137" t="str">
            <v>Suruburi cu cap hexagona 105 M8x100mm</v>
          </cell>
          <cell r="L3137" t="str">
            <v>(RO)AT 017-05-4053-2024 28/02/2024</v>
          </cell>
          <cell r="M3137" t="str">
            <v>(RO)01/2024 28/02/2024</v>
          </cell>
          <cell r="N3137" t="str">
            <v>-</v>
          </cell>
          <cell r="O3137" t="str">
            <v>-</v>
          </cell>
          <cell r="P3137" t="str">
            <v>-</v>
          </cell>
          <cell r="Q3137" t="str">
            <v>-</v>
          </cell>
          <cell r="R3137" t="str">
            <v>0</v>
          </cell>
          <cell r="S3137" t="str">
            <v/>
          </cell>
          <cell r="T3137" t="str">
            <v>POLSKA</v>
          </cell>
          <cell r="U3137" t="str">
            <v xml:space="preserve">, </v>
          </cell>
          <cell r="V3137" t="str">
            <v>ocynk galwaniczny</v>
          </cell>
          <cell r="W3137" t="str">
            <v>105-M8X100</v>
          </cell>
        </row>
        <row r="3138">
          <cell r="A3138">
            <v>27241</v>
          </cell>
          <cell r="B3138" t="str">
            <v>80120102620</v>
          </cell>
          <cell r="C3138" t="str">
            <v>UPZD-3/4 SKR OBEJMA DUO 3/4  (23-27MM) SKR</v>
          </cell>
          <cell r="D3138" t="str">
            <v>5907754262058</v>
          </cell>
          <cell r="E3138" t="str">
            <v>100</v>
          </cell>
          <cell r="F3138" t="str">
            <v xml:space="preserve"> Obejma DUO 3/4 (23-27) SKR</v>
          </cell>
          <cell r="G3138" t="str">
            <v xml:space="preserve"> Pipe clamp DUO 3/4  (23-27) SKR</v>
          </cell>
          <cell r="H3138" t="str">
            <v xml:space="preserve"> Csőbilincs DUO 3/4  (23-27) SKR</v>
          </cell>
          <cell r="I3138" t="str">
            <v xml:space="preserve"> Laikiklis DUO 3/4  (23-27) SKR</v>
          </cell>
          <cell r="J3138" t="str">
            <v>Objímka DUO 3/4 (23-27) SKR</v>
          </cell>
          <cell r="K3138" t="str">
            <v xml:space="preserve"> Coliere tip DUO 3/4  (23-27) SKR</v>
          </cell>
          <cell r="L3138" t="str">
            <v>(PL)ITB-KOT-2018/0744 wydanie 2 27/03/2020; (SK)SK TP-19/0004-verzia 02 23/03/2022; (RO)AT 017-05-4053-2024 28/02/2024</v>
          </cell>
          <cell r="M3138" t="str">
            <v>(PL)01/2020 30/05/2023; (SK)01/2022 23/03/2022; (RO)01/2024 28/02/2024</v>
          </cell>
          <cell r="N3138" t="str">
            <v>B</v>
          </cell>
          <cell r="O3138" t="str">
            <v>-</v>
          </cell>
          <cell r="P3138" t="str">
            <v>-</v>
          </cell>
          <cell r="Q3138" t="str">
            <v>-</v>
          </cell>
          <cell r="R3138" t="str">
            <v>20</v>
          </cell>
          <cell r="S3138" t="str">
            <v/>
          </cell>
          <cell r="T3138" t="str">
            <v>THALE sp. z o.o. sp.k.</v>
          </cell>
          <cell r="U3138" t="str">
            <v>11-041 Olsztyn, Poland, Wilimowo 2, Poland</v>
          </cell>
          <cell r="V3138" t="str">
            <v>ocynk galwaniczny</v>
          </cell>
          <cell r="W3138" t="str">
            <v>UPZD-3/4 SKR</v>
          </cell>
        </row>
        <row r="3139">
          <cell r="A3139">
            <v>23917</v>
          </cell>
          <cell r="B3139" t="str">
            <v/>
          </cell>
          <cell r="C3139" t="str">
            <v>UZT-20 ZATRZASKOWY UCHWYT TWORZYWOWY TYPU UZT (19-21)</v>
          </cell>
          <cell r="D3139" t="str">
            <v/>
          </cell>
          <cell r="E3139" t="str">
            <v>40</v>
          </cell>
          <cell r="F3139" t="str">
            <v>Zatrzaskowy uchwyt tworzywowy UZT 20</v>
          </cell>
          <cell r="G3139" t="str">
            <v>Threaded rod pipe clip UZT 20</v>
          </cell>
          <cell r="H3139" t="str">
            <v>Menetesszár Műanyag rögzítőbilincs UZT 20</v>
          </cell>
          <cell r="I3139" t="str">
            <v>Greito montavimo plastikinis laikiklis UZT 20</v>
          </cell>
          <cell r="J3139" t="str">
            <v>Príchytka nacvakávacia s vnútorným závitom UZT 20</v>
          </cell>
          <cell r="K3139" t="str">
            <v>Colier filetate UZT 20</v>
          </cell>
          <cell r="L3139" t="str">
            <v>(PL)ITB-KOT-2018/0581 wydanie 2 22/05/2023; (SK)SK TP-19/0004-verzia 02 23/03/2022; (RO)AT 017-05-4053-2024 28/02/2024</v>
          </cell>
          <cell r="M3139" t="str">
            <v>(PL)01/2023 22/05/2023; (SK)01/2022 23/03/2022; (RO)01/2024 28/02/2024</v>
          </cell>
          <cell r="N3139" t="str">
            <v>B</v>
          </cell>
          <cell r="O3139" t="str">
            <v>-</v>
          </cell>
          <cell r="P3139" t="str">
            <v>-</v>
          </cell>
          <cell r="Q3139" t="str">
            <v>-</v>
          </cell>
          <cell r="R3139" t="str">
            <v>18</v>
          </cell>
          <cell r="S3139" t="str">
            <v/>
          </cell>
          <cell r="T3139" t="str">
            <v>THALE sp. z o.o. sp.k.</v>
          </cell>
          <cell r="U3139" t="str">
            <v>11-041 Olsztyn, Poland, Wilimowo 2, Poland</v>
          </cell>
          <cell r="V3139" t="str">
            <v/>
          </cell>
          <cell r="W3139" t="str">
            <v>UZT-20</v>
          </cell>
        </row>
        <row r="3140">
          <cell r="A3140">
            <v>19036</v>
          </cell>
          <cell r="B3140" t="str">
            <v>81410012000</v>
          </cell>
          <cell r="C3140" t="str">
            <v>TRSA-M12 TULEJA ROZPOROWA TRSA M12X50MM</v>
          </cell>
          <cell r="D3140" t="str">
            <v>5907754218765</v>
          </cell>
          <cell r="E3140" t="str">
            <v>25</v>
          </cell>
          <cell r="F3140" t="str">
            <v>Tuleja rozporowa TRSA M12x50mm</v>
          </cell>
          <cell r="G3140" t="str">
            <v>Drop in anchor TRSA M12x50mm</v>
          </cell>
          <cell r="H3140" t="str">
            <v>Feszítő dübel TRSA M12x50mm</v>
          </cell>
          <cell r="I3140" t="str">
            <v>Ikalamas ankieris TRSA M12x50mm</v>
          </cell>
          <cell r="J3140" t="str">
            <v>Úderová kotva TRSA M12x50mm</v>
          </cell>
          <cell r="K3140" t="str">
            <v>Ancora Ingropata din otel TRSA M12x50mm</v>
          </cell>
          <cell r="L3140" t="str">
            <v>(EU)ETA-13/0584 18/01/2019</v>
          </cell>
          <cell r="M3140" t="str">
            <v>(EU)DoP-13/0584-R-DCA 18/01/2019</v>
          </cell>
          <cell r="N3140" t="str">
            <v>-</v>
          </cell>
          <cell r="O3140" t="str">
            <v>CE</v>
          </cell>
          <cell r="P3140" t="str">
            <v>-</v>
          </cell>
          <cell r="Q3140" t="str">
            <v>-</v>
          </cell>
          <cell r="R3140" t="str">
            <v>14</v>
          </cell>
          <cell r="S3140" t="str">
            <v/>
          </cell>
          <cell r="T3140" t="str">
            <v>UE</v>
          </cell>
          <cell r="U3140" t="str">
            <v>0, 0</v>
          </cell>
          <cell r="V3140" t="str">
            <v>ocynk galwaniczny</v>
          </cell>
          <cell r="W3140" t="str">
            <v>TRSA-M12</v>
          </cell>
        </row>
        <row r="3141">
          <cell r="A3141">
            <v>30189</v>
          </cell>
          <cell r="B3141" t="str">
            <v>80111111010</v>
          </cell>
          <cell r="C3141" t="str">
            <v>HUPZ-4 KPL OBEJMA HOBBY 4 (109-116MM) KPL</v>
          </cell>
          <cell r="D3141" t="str">
            <v>5907754267176</v>
          </cell>
          <cell r="E3141" t="str">
            <v>25</v>
          </cell>
          <cell r="F3141" t="str">
            <v>Obejma HOBBY 4 (109-116mm) KPL</v>
          </cell>
          <cell r="G3141" t="str">
            <v>Pipe clamp HOBBY 4 (109-116mm) KPL</v>
          </cell>
          <cell r="H3141" t="str">
            <v>Csőbilincs HOBBY 4 (109-116mm) KPL</v>
          </cell>
          <cell r="I3141" t="str">
            <v>Laikiklis Hobby 4 (109-116mm) KPL</v>
          </cell>
          <cell r="J3141" t="str">
            <v>Objímka HOBBY 4 (109-116mm) KPL</v>
          </cell>
          <cell r="K3141" t="str">
            <v>Colier tip HOBBY 4 (109-116mm) KPL</v>
          </cell>
          <cell r="L3141" t="str">
            <v>(PL)ITB-KOT-2018/0744 wydanie 2 27/03/2020; (HU)A-101/2016 18/11/2021; (SK)SK TP-19/0004-verzia 02 23/03/2022; (RO)AT 017-05-4053-2024 28/02/2024</v>
          </cell>
          <cell r="M3141" t="str">
            <v>(PL)01/2020 30/05/2023; (HU)02/2021 18/11/2021; (SK)01/2022 23/03/2022; (RO)01/2024 28/02/2024</v>
          </cell>
          <cell r="N3141" t="str">
            <v>B</v>
          </cell>
          <cell r="O3141" t="str">
            <v>-</v>
          </cell>
          <cell r="P3141" t="str">
            <v>-</v>
          </cell>
          <cell r="Q3141" t="str">
            <v>-</v>
          </cell>
          <cell r="R3141" t="str">
            <v>15</v>
          </cell>
          <cell r="S3141" t="str">
            <v/>
          </cell>
          <cell r="T3141" t="str">
            <v>THALE sp. z o.o. sp.k.</v>
          </cell>
          <cell r="U3141" t="str">
            <v>11-041 Olsztyn, Poland, Wilimowo 2, Poland</v>
          </cell>
          <cell r="V3141" t="str">
            <v>ocynk galwaniczny</v>
          </cell>
          <cell r="W3141" t="str">
            <v>HUPZ-4 KPL</v>
          </cell>
        </row>
        <row r="3142">
          <cell r="A3142">
            <v>8633</v>
          </cell>
          <cell r="B3142" t="str">
            <v>80130213900</v>
          </cell>
          <cell r="C3142" t="str">
            <v>UPG-139 BK OBEJMA EXPERT 139 (141-148MM) BK</v>
          </cell>
          <cell r="D3142" t="str">
            <v>5907754217614</v>
          </cell>
          <cell r="E3142" t="str">
            <v>10</v>
          </cell>
          <cell r="F3142" t="str">
            <v>Obejma EXPERT 139 (141-148mm) BK</v>
          </cell>
          <cell r="G3142" t="str">
            <v>Pipe clamp EXPERT 139 (141-148mm) BK</v>
          </cell>
          <cell r="H3142" t="str">
            <v>Csőbilincs EXPERT 139 (141-148mm) BK</v>
          </cell>
          <cell r="I3142" t="str">
            <v>Laikiklis EXPERT 139 (141-148mm) BK</v>
          </cell>
          <cell r="J3142" t="str">
            <v>Objímka EXPERT 139 (141-148mm) BK</v>
          </cell>
          <cell r="K3142" t="str">
            <v>Colier tip EXPERT 139 (141-148mm) BK</v>
          </cell>
          <cell r="L3142" t="str">
            <v>(PL)ITB-KOT-2020/1561 wydanie 1 15/12/2020; (HU)A-101/2016 18/11/2021; (SK)SK TP-19/0004-verzia 02 23/03/2022; (RO)AT 017-05-4053-2024 28/02/2024</v>
          </cell>
          <cell r="M3142" t="str">
            <v>(PL)04/2020 30/05/2023; (HU)02/2021 18/11/2021; (SK)01/2022 23/03/2022; (RO)01/2024 28/02/2024</v>
          </cell>
          <cell r="N3142" t="str">
            <v>B</v>
          </cell>
          <cell r="O3142" t="str">
            <v>-</v>
          </cell>
          <cell r="P3142" t="str">
            <v>-</v>
          </cell>
          <cell r="Q3142" t="str">
            <v>-</v>
          </cell>
          <cell r="R3142" t="str">
            <v>15</v>
          </cell>
          <cell r="S3142" t="str">
            <v/>
          </cell>
          <cell r="T3142" t="str">
            <v>THALE sp. z o.o. sp.k.</v>
          </cell>
          <cell r="U3142" t="str">
            <v>11-041 Olsztyn, Poland, Wilimowo 2, Poland</v>
          </cell>
          <cell r="V3142" t="str">
            <v>ocynk galwaniczny</v>
          </cell>
          <cell r="W3142" t="str">
            <v>UPG-139 BK</v>
          </cell>
        </row>
        <row r="3143">
          <cell r="A3143">
            <v>26467</v>
          </cell>
          <cell r="B3143" t="str">
            <v/>
          </cell>
          <cell r="C3143" t="str">
            <v>UPZD-5 BK OBEJMA DUO 5 (132-140MM) BK</v>
          </cell>
          <cell r="D3143" t="str">
            <v/>
          </cell>
          <cell r="E3143" t="str">
            <v>25</v>
          </cell>
          <cell r="F3143" t="str">
            <v>Obejma DUO 5 (132-140mm) BK</v>
          </cell>
          <cell r="G3143" t="str">
            <v>Pipe clamp DUO 5 (132-140)</v>
          </cell>
          <cell r="H3143" t="str">
            <v>Csőbilincs DUO 5 (132-140mm) BK</v>
          </cell>
          <cell r="I3143" t="str">
            <v>Laikilis DUO 5  (132-140mm) BK</v>
          </cell>
          <cell r="J3143" t="str">
            <v>Objímka DUO 5 (132-140mm) BK</v>
          </cell>
          <cell r="K3143" t="str">
            <v>Colier tip DUO 5 (132-140mm) BK</v>
          </cell>
          <cell r="L3143" t="str">
            <v>(PL)ITB-KOT-2018/0744 wydanie 2 27/03/2020; (SK)SK TP-19/0004-verzia 02 23/03/2022; (RO)AT 017-05-4053-2024 28/02/2024</v>
          </cell>
          <cell r="M3143" t="str">
            <v>(PL)01/2020 30/05/2023; (SK)01/2022 23/03/2022; (RO)01/2024 28/02/2024</v>
          </cell>
          <cell r="N3143" t="str">
            <v>B</v>
          </cell>
          <cell r="O3143" t="str">
            <v>-</v>
          </cell>
          <cell r="P3143" t="str">
            <v>-</v>
          </cell>
          <cell r="Q3143" t="str">
            <v>-</v>
          </cell>
          <cell r="R3143" t="str">
            <v>20</v>
          </cell>
          <cell r="S3143" t="str">
            <v/>
          </cell>
          <cell r="T3143" t="str">
            <v>THALE sp. z o.o. sp.k.</v>
          </cell>
          <cell r="U3143" t="str">
            <v>11-041 Olsztyn, Poland, Wilimowo 2, Poland</v>
          </cell>
          <cell r="V3143" t="str">
            <v>ocynk galwaniczny</v>
          </cell>
          <cell r="W3143" t="str">
            <v>UPZD-5 BK</v>
          </cell>
        </row>
        <row r="3144">
          <cell r="A3144">
            <v>14057</v>
          </cell>
          <cell r="B3144" t="str">
            <v>81310410300</v>
          </cell>
          <cell r="C3144" t="str">
            <v>KLM-MFH-D KLAMRA PROFILU MFH-D</v>
          </cell>
          <cell r="D3144" t="str">
            <v>5907754239807</v>
          </cell>
          <cell r="E3144" t="str">
            <v>4</v>
          </cell>
          <cell r="F3144" t="str">
            <v>Klamra profilu MFH-D</v>
          </cell>
          <cell r="G3144" t="str">
            <v>Channel beam clamp MFH-D</v>
          </cell>
          <cell r="H3144" t="str">
            <v>Tartókapocs MFH-D</v>
          </cell>
          <cell r="I3144" t="str">
            <v>Sagtis MFH-D profiliui</v>
          </cell>
          <cell r="J3144" t="str">
            <v>Nosníková svorka KLM MFH-D</v>
          </cell>
          <cell r="K3144" t="str">
            <v>Clema pentru profile de otel MFH-D</v>
          </cell>
          <cell r="L3144" t="str">
            <v>(PL)ITB-KOT-2020/1562 wydanie 1 23/12/2020; (HU)A-101/2016 18/11/2021; (SK)SK TP-19/0004-verzia 02 23/03/2022; (RO)AT 017-05-4053-2024 28/02/2024</v>
          </cell>
          <cell r="M3144" t="str">
            <v>(PL)05/2020 30/05/2023; (HU)02/2021 18/11/2021; (SK)01/2022 23/03/2022; (RO)01/2024 28/02/2024</v>
          </cell>
          <cell r="N3144" t="str">
            <v>B</v>
          </cell>
          <cell r="O3144" t="str">
            <v>-</v>
          </cell>
          <cell r="P3144" t="str">
            <v>-</v>
          </cell>
          <cell r="Q3144" t="str">
            <v>-</v>
          </cell>
          <cell r="R3144" t="str">
            <v>15</v>
          </cell>
          <cell r="S3144" t="str">
            <v/>
          </cell>
          <cell r="T3144" t="str">
            <v>THALE sp. z o.o. sp.k.</v>
          </cell>
          <cell r="U3144" t="str">
            <v>11-041 Olsztyn, Poland, Wilimowo 2, Poland</v>
          </cell>
          <cell r="V3144" t="str">
            <v>ocynk galwaniczny</v>
          </cell>
          <cell r="W3144" t="str">
            <v>KLM-MFH-D</v>
          </cell>
        </row>
        <row r="3145">
          <cell r="A3145">
            <v>27335</v>
          </cell>
          <cell r="B3145" t="str">
            <v>80120105020</v>
          </cell>
          <cell r="C3145" t="str">
            <v>UPZD-54 SKR OBEJMA DUO 54 (50-54MM) SKR</v>
          </cell>
          <cell r="D3145" t="str">
            <v>5907754262195</v>
          </cell>
          <cell r="E3145" t="str">
            <v>50</v>
          </cell>
          <cell r="F3145" t="str">
            <v xml:space="preserve"> Obejma DUO 54 (50-54mm) SKR</v>
          </cell>
          <cell r="G3145" t="str">
            <v xml:space="preserve"> Pipe clamp DUO 54 (50-54mm) SKR</v>
          </cell>
          <cell r="H3145" t="str">
            <v xml:space="preserve"> Csőbilincs DUO 54 (50-54mm) SKR</v>
          </cell>
          <cell r="I3145" t="str">
            <v xml:space="preserve"> Laikiklis DUO 54 (50-54mm) SKR</v>
          </cell>
          <cell r="J3145" t="str">
            <v>Objímka DUO 54 (50-54mm) SKR</v>
          </cell>
          <cell r="K3145" t="str">
            <v xml:space="preserve"> Coliere tip DUO 54 (50-54mm) SKR</v>
          </cell>
          <cell r="L3145" t="str">
            <v>(PL)ITB-KOT-2018/0744 wydanie 2 27/03/2020; (SK)SK TP-19/0004-verzia 02 23/03/2022; (RO)AT 017-05-4053-2024 28/02/2024</v>
          </cell>
          <cell r="M3145" t="str">
            <v>(PL)01/2020 30/05/2023; (SK)01/2022 23/03/2022; (RO)01/2024 28/02/2024</v>
          </cell>
          <cell r="N3145" t="str">
            <v>B</v>
          </cell>
          <cell r="O3145" t="str">
            <v>-</v>
          </cell>
          <cell r="P3145" t="str">
            <v>-</v>
          </cell>
          <cell r="Q3145" t="str">
            <v>-</v>
          </cell>
          <cell r="R3145" t="str">
            <v>20</v>
          </cell>
          <cell r="S3145" t="str">
            <v/>
          </cell>
          <cell r="T3145" t="str">
            <v>THALE sp. z o.o. sp.k.</v>
          </cell>
          <cell r="U3145" t="str">
            <v>11-041 Olsztyn, Poland, Wilimowo 2, Poland</v>
          </cell>
          <cell r="V3145" t="str">
            <v>ocynk galwaniczny</v>
          </cell>
          <cell r="W3145" t="str">
            <v>UPZD-54 SKR</v>
          </cell>
        </row>
        <row r="3146">
          <cell r="A3146">
            <v>26231</v>
          </cell>
          <cell r="B3146" t="str">
            <v>81470101008</v>
          </cell>
          <cell r="C3146" t="str">
            <v>XP-M10X1000 PRĘT GWINTOWANY M10X1000MM</v>
          </cell>
          <cell r="D3146" t="str">
            <v>5907754259461</v>
          </cell>
          <cell r="E3146" t="str">
            <v>25</v>
          </cell>
          <cell r="F3146" t="str">
            <v>Pręt gwintowany M10x1000mm</v>
          </cell>
          <cell r="G3146" t="str">
            <v>Threaded rod M10x1000mm</v>
          </cell>
          <cell r="H3146" t="str">
            <v>Menetesszár M10x1000mm</v>
          </cell>
          <cell r="I3146" t="str">
            <v>Srieginis strypas  M10x1000mm</v>
          </cell>
          <cell r="J3146" t="str">
            <v>Závitová tyč M10x1000mm</v>
          </cell>
          <cell r="K3146" t="str">
            <v>Tije filetate M10x1000mm</v>
          </cell>
          <cell r="L3146" t="str">
            <v>(PL)ITB-KOT-2020/1562 wydanie 1 23/12/2020; (RO)AT 017-05-4053-2024 28/02/2024</v>
          </cell>
          <cell r="M3146" t="str">
            <v>(PL)05/2020 30/05/2023; (RO)01/2024 28/02/2024</v>
          </cell>
          <cell r="N3146" t="str">
            <v>B</v>
          </cell>
          <cell r="O3146" t="str">
            <v>-</v>
          </cell>
          <cell r="P3146" t="str">
            <v>-</v>
          </cell>
          <cell r="Q3146" t="str">
            <v>-</v>
          </cell>
          <cell r="R3146" t="str">
            <v>15</v>
          </cell>
          <cell r="S3146" t="str">
            <v/>
          </cell>
          <cell r="T3146" t="str">
            <v>THALE sp. z o.o. sp.k.</v>
          </cell>
          <cell r="U3146" t="str">
            <v>11-041 Olsztyn, Poland, Wilimowo 2, Poland</v>
          </cell>
          <cell r="V3146" t="str">
            <v>ocynk lamelarny</v>
          </cell>
          <cell r="W3146" t="str">
            <v>XP-M10X1000</v>
          </cell>
        </row>
        <row r="3147">
          <cell r="A3147">
            <v>26981</v>
          </cell>
          <cell r="B3147" t="str">
            <v/>
          </cell>
          <cell r="C3147" t="str">
            <v>NL NAROŻNIK DO LINEK NL</v>
          </cell>
          <cell r="D3147" t="str">
            <v/>
          </cell>
          <cell r="E3147" t="str">
            <v>10</v>
          </cell>
          <cell r="F3147" t="str">
            <v>Narożnik do linek NL</v>
          </cell>
          <cell r="G3147" t="str">
            <v>Corner for cables</v>
          </cell>
          <cell r="H3147" t="str">
            <v>Sarok kábelekhez</v>
          </cell>
          <cell r="I3147" t="str">
            <v>Troselio kampas</v>
          </cell>
          <cell r="J3147" t="str">
            <v>Roh pre káble</v>
          </cell>
          <cell r="K3147" t="str">
            <v>Coltar pentru cablu</v>
          </cell>
          <cell r="L3147" t="str">
            <v>-</v>
          </cell>
          <cell r="M3147" t="str">
            <v>-</v>
          </cell>
          <cell r="N3147" t="str">
            <v>-</v>
          </cell>
          <cell r="O3147" t="str">
            <v>-</v>
          </cell>
          <cell r="P3147" t="str">
            <v>-</v>
          </cell>
          <cell r="Q3147" t="str">
            <v>-</v>
          </cell>
          <cell r="R3147" t="str">
            <v>0</v>
          </cell>
          <cell r="S3147" t="str">
            <v/>
          </cell>
          <cell r="T3147" t="str">
            <v>THALE sp. z o.o. sp.k.</v>
          </cell>
          <cell r="U3147" t="str">
            <v>11-041 Olsztyn, Poland, Wilimowo 2, Poland</v>
          </cell>
          <cell r="V3147" t="str">
            <v/>
          </cell>
          <cell r="W3147" t="str">
            <v>NL</v>
          </cell>
        </row>
        <row r="3148">
          <cell r="A3148">
            <v>26959</v>
          </cell>
          <cell r="B3148" t="str">
            <v/>
          </cell>
          <cell r="C3148" t="str">
            <v>LBT-2000 ZKL ZAWIESIE LINKOWE OTWORÓW PRZELOTOWYCH 2000MM</v>
          </cell>
          <cell r="D3148" t="str">
            <v/>
          </cell>
          <cell r="E3148" t="str">
            <v>10</v>
          </cell>
          <cell r="F3148" t="str">
            <v>Zawiesie linkowe otworów przelotowych 2000mm</v>
          </cell>
          <cell r="G3148" t="str">
            <v>Wire rope suspension for through holes 2000mm</v>
          </cell>
          <cell r="H3148" t="str">
            <v>Drótkötél átmenő lyukakhoz 2000mm</v>
          </cell>
          <cell r="I3148" t="str">
            <v>Troselio pakabinimo sistema LBT 2000mm</v>
          </cell>
          <cell r="J3148" t="str">
            <v>Drôtené lano k priechodným otvorom 2000mm</v>
          </cell>
          <cell r="K3148" t="str">
            <v>Cablu de o?el pentru foaie trapezoidală 2000mm</v>
          </cell>
          <cell r="L3148" t="str">
            <v>(PL)ITB-KOT-2020/1316 wydanie 1 02/06/2020; (SK)SK TP-19/0004-verzia 02 23/03/2022; (RO)AT 017-05-4053-2024 28/02/2024</v>
          </cell>
          <cell r="M3148" t="str">
            <v>(PL)02/2020 30/05/2023; (SK)01/2022 23/03/2022; (RO)01/2024 28/02/2024</v>
          </cell>
          <cell r="N3148" t="str">
            <v>B</v>
          </cell>
          <cell r="O3148" t="str">
            <v>-</v>
          </cell>
          <cell r="P3148" t="str">
            <v>-</v>
          </cell>
          <cell r="Q3148" t="str">
            <v>-</v>
          </cell>
          <cell r="R3148" t="str">
            <v>20</v>
          </cell>
          <cell r="S3148" t="str">
            <v/>
          </cell>
          <cell r="T3148" t="str">
            <v>THALE sp. z o.o. sp.k.</v>
          </cell>
          <cell r="U3148" t="str">
            <v>11-041 Olsztyn, Poland, Wilimowo 2, Poland</v>
          </cell>
          <cell r="V3148" t="str">
            <v>ocynk galwaniczny</v>
          </cell>
          <cell r="W3148" t="str">
            <v>LBT-2000 ZKL</v>
          </cell>
        </row>
        <row r="3149">
          <cell r="A3149">
            <v>12583</v>
          </cell>
          <cell r="B3149" t="str">
            <v>80130225000</v>
          </cell>
          <cell r="C3149" t="str">
            <v>UPG-250 BK OBEJMA EXPERT 250 (244-252MM) BK</v>
          </cell>
          <cell r="D3149" t="str">
            <v>5907754227316</v>
          </cell>
          <cell r="E3149" t="str">
            <v>5</v>
          </cell>
          <cell r="F3149" t="str">
            <v>Obejma EXPERT 250 (244-252mm) BK</v>
          </cell>
          <cell r="G3149" t="str">
            <v>Pipe clamp EXPERT 250 (244-252mm) BK</v>
          </cell>
          <cell r="H3149" t="str">
            <v>Csőbilincs EXPERT 250 (244-252mm) BK</v>
          </cell>
          <cell r="I3149" t="str">
            <v>Laikiklis EXPERT 250 (244-252mm) BK</v>
          </cell>
          <cell r="J3149" t="str">
            <v>Objímka EXPERT 250 (244-252mm) BK</v>
          </cell>
          <cell r="K3149" t="str">
            <v>Colier tip EXPERT 250 (244-252mm) BK</v>
          </cell>
          <cell r="L3149" t="str">
            <v>(PL)ITB-KOT-2020/1561 wydanie 1 15/12/2020; (HU)A-101/2016 18/11/2021; (SK)SK TP-19/0004-verzia 02 23/03/2022; (RO)AT 017-05-4053-2024 28/02/2024</v>
          </cell>
          <cell r="M3149" t="str">
            <v>(PL)04/2020 30/05/2023; (HU)02/2021 18/11/2021; (SK)01/2022 23/03/2022; (RO)01/2024 28/02/2024</v>
          </cell>
          <cell r="N3149" t="str">
            <v>B</v>
          </cell>
          <cell r="O3149" t="str">
            <v>-</v>
          </cell>
          <cell r="P3149" t="str">
            <v>-</v>
          </cell>
          <cell r="Q3149" t="str">
            <v>-</v>
          </cell>
          <cell r="R3149" t="str">
            <v>15</v>
          </cell>
          <cell r="S3149" t="str">
            <v/>
          </cell>
          <cell r="T3149" t="str">
            <v>THALE sp. z o.o. sp.k.</v>
          </cell>
          <cell r="U3149" t="str">
            <v>11-041 Olsztyn, Poland, Wilimowo 2, Poland</v>
          </cell>
          <cell r="V3149" t="str">
            <v>ocynk galwaniczny</v>
          </cell>
          <cell r="W3149" t="str">
            <v>UPG-250 BK</v>
          </cell>
        </row>
        <row r="3150">
          <cell r="A3150">
            <v>19085</v>
          </cell>
          <cell r="B3150" t="str">
            <v>81430121200</v>
          </cell>
          <cell r="C3150" t="str">
            <v>ULS-M12X120 KOTWA ROZPOROWA ULS M12X120MM</v>
          </cell>
          <cell r="D3150" t="str">
            <v>5907754222540</v>
          </cell>
          <cell r="E3150" t="str">
            <v>20</v>
          </cell>
          <cell r="F3150" t="str">
            <v>Kotwa rozporowa ULS M12x120mm</v>
          </cell>
          <cell r="G3150" t="str">
            <v>Zinc-flake bolt anchor ULS M12x120mm</v>
          </cell>
          <cell r="H3150" t="str">
            <v>Cink bevonatos alapcsavar ULS M12x120mm</v>
          </cell>
          <cell r="I3150" t="str">
            <v>Issipleciantis ankeris ULS M12x120mm</v>
          </cell>
          <cell r="J3150" t="str">
            <v>Zinkovo-hliníková exp. kotva ULS M12x120mm</v>
          </cell>
          <cell r="K3150" t="str">
            <v>Ancore de distantare din ote ULS M12x120mm</v>
          </cell>
          <cell r="L3150" t="str">
            <v>ETA 17/0184 z 2017;AT 017-05-3562-2021</v>
          </cell>
          <cell r="M3150" t="str">
            <v>DoP-17/0184-R-HPTII-ZF z dn 05.12.2017;01 2021 z dn 21.11.2021</v>
          </cell>
          <cell r="N3150" t="str">
            <v>-</v>
          </cell>
          <cell r="O3150" t="str">
            <v>CE</v>
          </cell>
          <cell r="P3150" t="str">
            <v>-</v>
          </cell>
          <cell r="Q3150" t="str">
            <v>-</v>
          </cell>
          <cell r="R3150" t="str">
            <v>17</v>
          </cell>
          <cell r="S3150" t="str">
            <v/>
          </cell>
          <cell r="T3150" t="str">
            <v>UE</v>
          </cell>
          <cell r="U3150" t="str">
            <v>0, 0</v>
          </cell>
          <cell r="V3150" t="str">
            <v>ocynk lamelarny</v>
          </cell>
          <cell r="W3150" t="str">
            <v>ULS-M12X120</v>
          </cell>
        </row>
        <row r="3151">
          <cell r="A3151">
            <v>12391</v>
          </cell>
          <cell r="B3151" t="str">
            <v>81107414102</v>
          </cell>
          <cell r="C3151" t="str">
            <v>N-PDC-MF PODKŁADKA M12 PROFILU SZER. 41MM</v>
          </cell>
          <cell r="D3151" t="str">
            <v>5907754234529</v>
          </cell>
          <cell r="E3151" t="str">
            <v>25</v>
          </cell>
          <cell r="F3151" t="str">
            <v>Podkładka M12 profilu szer. 41mm</v>
          </cell>
          <cell r="G3151" t="str">
            <v>Flat washer M12 channel width 41mm</v>
          </cell>
          <cell r="H3151" t="str">
            <v>Lapos alátét M12 41mm-es szerelősínekhez</v>
          </cell>
          <cell r="I3151" t="str">
            <v>Poverzle  M12 profiliui 41mm</v>
          </cell>
          <cell r="J3151" t="str">
            <v>Podložky pre nosníky M12 šírka 41mm</v>
          </cell>
          <cell r="K3151" t="str">
            <v>Saibe pentru M12 profil 41mm</v>
          </cell>
          <cell r="L3151" t="str">
            <v>(HU)A-101/2016 18/11/2021; (SK)SK TP-19/0004-verzia 02 23/03/2022; (RO)AT 017-05-4053-2024 28/02/2024</v>
          </cell>
          <cell r="M3151" t="str">
            <v>(HU)02/2021 18/11/2021; (SK)01/2022 23/03/2022; (RO)01/2024 28/02/2024</v>
          </cell>
          <cell r="N3151" t="str">
            <v>-</v>
          </cell>
          <cell r="O3151" t="str">
            <v>-</v>
          </cell>
          <cell r="P3151" t="str">
            <v>-</v>
          </cell>
          <cell r="Q3151" t="str">
            <v>-</v>
          </cell>
          <cell r="R3151" t="str">
            <v>0</v>
          </cell>
          <cell r="S3151" t="str">
            <v/>
          </cell>
          <cell r="T3151" t="str">
            <v>THALE sp. z o.o. sp.k.</v>
          </cell>
          <cell r="U3151" t="str">
            <v>11-041 Olsztyn, Poland, Wilimowo 2, Poland</v>
          </cell>
          <cell r="V3151" t="str">
            <v>pasywacja</v>
          </cell>
          <cell r="W3151" t="str">
            <v>N-PDC-MF</v>
          </cell>
        </row>
        <row r="3152">
          <cell r="A3152">
            <v>34931</v>
          </cell>
          <cell r="B3152" t="str">
            <v>81100300830</v>
          </cell>
          <cell r="C3152" t="str">
            <v>ESS-A-M8 ŚRUBA MŁOTKOWA M8 PROFILU SZER. 30MM SKR</v>
          </cell>
          <cell r="D3152" t="str">
            <v>5907754245570</v>
          </cell>
          <cell r="E3152" t="str">
            <v>25</v>
          </cell>
          <cell r="F3152" t="str">
            <v>Śruba młotkowa M8 profilu szer. 30mm SKR</v>
          </cell>
          <cell r="G3152" t="str">
            <v>Tee-bolt assembly M8 channel width 30mm SKR</v>
          </cell>
          <cell r="H3152" t="str">
            <v>Kalapácsfejű csavar M8 sín szélesség 30mm SKR</v>
          </cell>
          <cell r="I3152" t="str">
            <v>Istriza verzle su sriegiu M8 profiliui 30mm SKR</v>
          </cell>
          <cell r="J3152" t="str">
            <v>Sada s maticou ESS M8 pre šírku 30mm SKR</v>
          </cell>
          <cell r="K3152" t="str">
            <v>Element filetate cu piulita dintata ESS M8 30mm</v>
          </cell>
          <cell r="L3152" t="str">
            <v>(PL)ITB-KOT-2020/1562 wydanie 1 23/12/2020; (HU)A-101/2016 18/11/2021; (SK)SK TP-19/0004-verzia 02 23/03/2022; (RO)AT 017-05-4053-2024 28/02/2024</v>
          </cell>
          <cell r="M3152" t="str">
            <v>(PL)05/2020 30/05/2023; (HU)02/2021 18/11/2021; (SK)01/2022 23/03/2022; (RO)01/2024 28/02/2024</v>
          </cell>
          <cell r="N3152" t="str">
            <v>B</v>
          </cell>
          <cell r="O3152" t="str">
            <v>-</v>
          </cell>
          <cell r="P3152" t="str">
            <v>-</v>
          </cell>
          <cell r="Q3152" t="str">
            <v>-</v>
          </cell>
          <cell r="R3152" t="str">
            <v>15</v>
          </cell>
          <cell r="S3152" t="str">
            <v/>
          </cell>
          <cell r="T3152" t="str">
            <v>THALE sp. z o.o. sp.k.</v>
          </cell>
          <cell r="U3152" t="str">
            <v>11-041 Olsztyn, Poland, Wilimowo 2, Poland</v>
          </cell>
          <cell r="V3152" t="str">
            <v>ocynk galwaniczny</v>
          </cell>
          <cell r="W3152" t="str">
            <v>ESS-A-M8</v>
          </cell>
        </row>
        <row r="3153">
          <cell r="A3153">
            <v>18871</v>
          </cell>
          <cell r="B3153" t="str">
            <v>81402160800</v>
          </cell>
          <cell r="C3153" t="str">
            <v>105-M16X80 ŚRUBA 105 6-KĄT. M16X80MM</v>
          </cell>
          <cell r="D3153" t="str">
            <v>5907754223592</v>
          </cell>
          <cell r="E3153" t="str">
            <v>10</v>
          </cell>
          <cell r="F3153" t="str">
            <v>Śruba 105 6-kąt. M16x80mm</v>
          </cell>
          <cell r="G3153" t="str">
            <v>Hex head bolt 105 M16x80mm</v>
          </cell>
          <cell r="H3153" t="str">
            <v>Hatlapfejű csavar 105 M16x80mm</v>
          </cell>
          <cell r="I3153" t="str">
            <v>Varztas 105 6-kamp. M16X80mm</v>
          </cell>
          <cell r="J3153" t="str">
            <v>Skrutka so 6-hrannou hlavou 105 M16x80mm</v>
          </cell>
          <cell r="K3153" t="str">
            <v>Suruburi cu cap hexagona 105 M16x80mm</v>
          </cell>
          <cell r="L3153" t="str">
            <v>(RO)AT 017-05-4053-2024 28/02/2024</v>
          </cell>
          <cell r="M3153" t="str">
            <v>(RO)01/2024 28/02/2024</v>
          </cell>
          <cell r="N3153" t="str">
            <v>-</v>
          </cell>
          <cell r="O3153" t="str">
            <v>-</v>
          </cell>
          <cell r="P3153" t="str">
            <v>-</v>
          </cell>
          <cell r="Q3153" t="str">
            <v>-</v>
          </cell>
          <cell r="R3153" t="str">
            <v>0</v>
          </cell>
          <cell r="S3153" t="str">
            <v/>
          </cell>
          <cell r="T3153" t="str">
            <v>POLSKA</v>
          </cell>
          <cell r="U3153" t="str">
            <v xml:space="preserve">, </v>
          </cell>
          <cell r="V3153" t="str">
            <v>ocynk galwaniczny</v>
          </cell>
          <cell r="W3153" t="str">
            <v>105-M16X80</v>
          </cell>
        </row>
        <row r="3154">
          <cell r="A3154">
            <v>14631</v>
          </cell>
          <cell r="B3154" t="str">
            <v>81130090001</v>
          </cell>
          <cell r="C3154" t="str">
            <v>OG-KT-A90 WSPORNIK MONTAŻOWY 90 PROFILU SZER. 30MM</v>
          </cell>
          <cell r="D3154" t="str">
            <v>5907754246133</v>
          </cell>
          <cell r="E3154" t="str">
            <v>10</v>
          </cell>
          <cell r="F3154" t="str">
            <v>Wspornik montażowy 90 profilu szer. 30mm</v>
          </cell>
          <cell r="G3154" t="str">
            <v>Angular connectors 90 channel width 30mm</v>
          </cell>
          <cell r="H3154" t="str">
            <v>Sarokelem 90 szerelősín szélesség 30mm</v>
          </cell>
          <cell r="I3154" t="str">
            <v>Kampinis 90 laikiklis profiliams 30mm</v>
          </cell>
          <cell r="J3154" t="str">
            <v>Rohové uholníky 90 šírka 30mm</v>
          </cell>
          <cell r="K3154" t="str">
            <v>Suporti de montaj cu brate egale 90 profil 30mm</v>
          </cell>
          <cell r="L3154" t="str">
            <v>(PL)ITB-KOT-2020/1562 wydanie 1 23/12/2020; (HU)A-101/2016 18/11/2021; (SK)SK TP-19/0004-verzia 02 23/03/2022; (RO)AT 017-05-4053-2024 28/02/2024</v>
          </cell>
          <cell r="M3154" t="str">
            <v>(PL)05/2020 30/05/2023; (HU)02/2021 18/11/2021; (SK)01/2022 23/03/2022; (RO)01/2024 28/02/2024</v>
          </cell>
          <cell r="N3154" t="str">
            <v>B</v>
          </cell>
          <cell r="O3154" t="str">
            <v>-</v>
          </cell>
          <cell r="P3154" t="str">
            <v>-</v>
          </cell>
          <cell r="Q3154" t="str">
            <v>-</v>
          </cell>
          <cell r="R3154" t="str">
            <v>15</v>
          </cell>
          <cell r="S3154" t="str">
            <v/>
          </cell>
          <cell r="T3154" t="str">
            <v>THALE sp. z o.o. sp.k.</v>
          </cell>
          <cell r="U3154" t="str">
            <v>11-041 Olsztyn, Poland, Wilimowo 2, Poland</v>
          </cell>
          <cell r="V3154" t="str">
            <v>ocynk ogniowy</v>
          </cell>
          <cell r="W3154" t="str">
            <v>OG-KT-A90</v>
          </cell>
        </row>
        <row r="3155">
          <cell r="A3155">
            <v>16369</v>
          </cell>
          <cell r="B3155" t="str">
            <v>80120205420</v>
          </cell>
          <cell r="C3155" t="str">
            <v>UPGD-54 SKR OBEJMA DUO 54 (53-58MM) SKR</v>
          </cell>
          <cell r="D3155" t="str">
            <v>5907754241626</v>
          </cell>
          <cell r="E3155" t="str">
            <v>50</v>
          </cell>
          <cell r="F3155" t="str">
            <v>Obejma DUO 54 (53-58mm) SKR</v>
          </cell>
          <cell r="G3155" t="str">
            <v>Pipe clamp DUO 54 (53-58mm) SKR</v>
          </cell>
          <cell r="H3155" t="str">
            <v>Csőbilincs DUO 54 (53-58mm) SKR</v>
          </cell>
          <cell r="I3155" t="str">
            <v>Laikiklis DUO 54 (53-58mm) SKR</v>
          </cell>
          <cell r="J3155" t="str">
            <v>Objímka DUO 54 (53-58mm) SKR</v>
          </cell>
          <cell r="K3155" t="str">
            <v>Coliere tip DUO 54 (53-58mm) SKR</v>
          </cell>
          <cell r="L3155" t="str">
            <v>(PL)ITB-KOT-2018/0744 wydanie 2 27/03/2020; (HU)A-101/2016 18/11/2021; (SK)SK TP-19/0004-verzia 02 23/03/2022; (RO)AT 017-05-4053-2024 28/02/2024</v>
          </cell>
          <cell r="M3155" t="str">
            <v>(PL)01/2020 30/05/2023; (HU)02/2021 18/11/2021; (SK)01/2022 23/03/2022; (RO)01/2024 28/02/2024</v>
          </cell>
          <cell r="N3155" t="str">
            <v>B</v>
          </cell>
          <cell r="O3155" t="str">
            <v>-</v>
          </cell>
          <cell r="P3155" t="str">
            <v>-</v>
          </cell>
          <cell r="Q3155" t="str">
            <v>-</v>
          </cell>
          <cell r="R3155" t="str">
            <v>15</v>
          </cell>
          <cell r="S3155" t="str">
            <v/>
          </cell>
          <cell r="T3155" t="str">
            <v>THALE sp. z o.o. sp.k.</v>
          </cell>
          <cell r="U3155" t="str">
            <v>11-041 Olsztyn, Poland, Wilimowo 2, Poland</v>
          </cell>
          <cell r="V3155" t="str">
            <v>ocynk galwaniczny</v>
          </cell>
          <cell r="W3155" t="str">
            <v>UPGD-54 SKR</v>
          </cell>
        </row>
        <row r="3156">
          <cell r="A3156">
            <v>19082</v>
          </cell>
          <cell r="B3156" t="str">
            <v>81430100800</v>
          </cell>
          <cell r="C3156" t="str">
            <v>ULS-M10X80 KOTWA ROZPOROWA ULS M10X80MM</v>
          </cell>
          <cell r="D3156" t="str">
            <v>5907754205154</v>
          </cell>
          <cell r="E3156" t="str">
            <v>25</v>
          </cell>
          <cell r="F3156" t="str">
            <v>Kotwa rozporowa ULS M10x80mm</v>
          </cell>
          <cell r="G3156" t="str">
            <v>Zinc-flake bolt anchor ULS M10x80mm</v>
          </cell>
          <cell r="H3156" t="str">
            <v>Cink bevonatos alapcsavar ULS M10x80mm</v>
          </cell>
          <cell r="I3156" t="str">
            <v>Issipleciantis ankeris ULS M10x80mm</v>
          </cell>
          <cell r="J3156" t="str">
            <v>Zinkovo-hliníková exp. kotva ULS M10x80mm</v>
          </cell>
          <cell r="K3156" t="str">
            <v>Ancore de distantare din ote ULS M10x80mm</v>
          </cell>
          <cell r="L3156" t="str">
            <v>ETA 17/0184 z 2017;AT 017-05-3562-2021</v>
          </cell>
          <cell r="M3156" t="str">
            <v>DoP-17/0184-R-HPTII-ZF z dn 05.12.2017;01 2021 z dn 21.11.2021</v>
          </cell>
          <cell r="N3156" t="str">
            <v>-</v>
          </cell>
          <cell r="O3156" t="str">
            <v>CE</v>
          </cell>
          <cell r="P3156" t="str">
            <v>-</v>
          </cell>
          <cell r="Q3156" t="str">
            <v>-</v>
          </cell>
          <cell r="R3156" t="str">
            <v>17</v>
          </cell>
          <cell r="S3156" t="str">
            <v/>
          </cell>
          <cell r="T3156" t="str">
            <v>UE</v>
          </cell>
          <cell r="U3156" t="str">
            <v>0, 0</v>
          </cell>
          <cell r="V3156" t="str">
            <v>ocynk lamelarny</v>
          </cell>
          <cell r="W3156" t="str">
            <v>ULS-M10X80</v>
          </cell>
        </row>
        <row r="3157">
          <cell r="A3157">
            <v>30190</v>
          </cell>
          <cell r="B3157" t="str">
            <v>80111111020</v>
          </cell>
          <cell r="C3157" t="str">
            <v>HUPZ-4 SKR OBEJMA HOBBY 4 (109-116MM) SKR</v>
          </cell>
          <cell r="D3157" t="str">
            <v>5907754267183</v>
          </cell>
          <cell r="E3157" t="str">
            <v>25</v>
          </cell>
          <cell r="F3157" t="str">
            <v>Obejma HOBBY 4 (109-116mm) SKR</v>
          </cell>
          <cell r="G3157" t="str">
            <v>Pipe clamp HOBBY 4 (109-116mm) SKR</v>
          </cell>
          <cell r="H3157" t="str">
            <v>Csőbilincs HOBBY 4 (109-116mm) SKR</v>
          </cell>
          <cell r="I3157" t="str">
            <v>Laikiklis Hobby 4 (109-116mm) SKR</v>
          </cell>
          <cell r="J3157" t="str">
            <v>Objímka HOBBY 4 (109-116mm) SKR</v>
          </cell>
          <cell r="K3157" t="str">
            <v>Colier tip HOBBY 4 (109-116mm) SKR</v>
          </cell>
          <cell r="L3157" t="str">
            <v>(PL)ITB-KOT-2018/0744 wydanie 2 27/03/2020; (HU)A-101/2016 18/11/2021; (SK)SK TP-19/0004-verzia 02 23/03/2022; (RO)AT 017-05-4053-2024 28/02/2024</v>
          </cell>
          <cell r="M3157" t="str">
            <v>(PL)01/2020 30/05/2023; (HU)02/2021 18/11/2021; (SK)01/2022 23/03/2022; (RO)01/2024 28/02/2024</v>
          </cell>
          <cell r="N3157" t="str">
            <v>B</v>
          </cell>
          <cell r="O3157" t="str">
            <v>-</v>
          </cell>
          <cell r="P3157" t="str">
            <v>-</v>
          </cell>
          <cell r="Q3157" t="str">
            <v>-</v>
          </cell>
          <cell r="R3157" t="str">
            <v>15</v>
          </cell>
          <cell r="S3157" t="str">
            <v/>
          </cell>
          <cell r="T3157" t="str">
            <v>THALE sp. z o.o. sp.k.</v>
          </cell>
          <cell r="U3157" t="str">
            <v>11-041 Olsztyn, Poland, Wilimowo 2, Poland</v>
          </cell>
          <cell r="V3157" t="str">
            <v>ocynk galwaniczny</v>
          </cell>
          <cell r="W3157" t="str">
            <v>HUPZ-4 SKR</v>
          </cell>
        </row>
        <row r="3158">
          <cell r="A3158">
            <v>13823</v>
          </cell>
          <cell r="B3158" t="str">
            <v>81141270900</v>
          </cell>
          <cell r="C3158" t="str">
            <v>XX7-MF90-P KSZTAŁTKA XX7 90 FI 17MM PROFILU SZER. 41MM</v>
          </cell>
          <cell r="D3158" t="str">
            <v>5907754236318</v>
          </cell>
          <cell r="E3158" t="str">
            <v>10</v>
          </cell>
          <cell r="F3158" t="str">
            <v>Kształtka XX7 90 fi 17mm profilu szer. 41mm</v>
          </cell>
          <cell r="G3158" t="str">
            <v>Flat connector XX7 90 dia 17mm channel width 41mm</v>
          </cell>
          <cell r="H3158" t="str">
            <v>Sarokelem XX7 90 átmérő 17mm 41mm-es sínekhez</v>
          </cell>
          <cell r="I3158" t="str">
            <v>Montazine jungiamoji detale XX7 90  41mm profiliui</v>
          </cell>
          <cell r="J3158" t="str">
            <v>Rohový uholník XX7 90 priemer 17mm šírka 41mm</v>
          </cell>
          <cell r="K3158" t="str">
            <v>Conector XX7 90 dia 17mm profil 41mm</v>
          </cell>
          <cell r="L3158" t="str">
            <v>(PL)ITB-KOT-2020/1562 wydanie 1 23/12/2020; (HU)A-101/2016 18/11/2021; (SK)SK TP-19/0004-verzia 02 23/03/2022; (RO)AT 017-05-4053-2024 28/02/2024</v>
          </cell>
          <cell r="M3158" t="str">
            <v>(PL)05/2020 30/05/2023; (HU)02/2021 18/11/2021; (SK)01/2022 23/03/2022; (RO)01/2024 28/02/2024</v>
          </cell>
          <cell r="N3158" t="str">
            <v>B</v>
          </cell>
          <cell r="O3158" t="str">
            <v>-</v>
          </cell>
          <cell r="P3158" t="str">
            <v>-</v>
          </cell>
          <cell r="Q3158" t="str">
            <v>-</v>
          </cell>
          <cell r="R3158" t="str">
            <v>15</v>
          </cell>
          <cell r="S3158" t="str">
            <v/>
          </cell>
          <cell r="T3158" t="str">
            <v>THALE sp. z o.o. sp.k.</v>
          </cell>
          <cell r="U3158" t="str">
            <v>11-041 Olsztyn, Poland, Wilimowo 2, Poland</v>
          </cell>
          <cell r="V3158" t="str">
            <v>ocynk galwaniczny</v>
          </cell>
          <cell r="W3158" t="str">
            <v>XX7-MF90-P</v>
          </cell>
        </row>
        <row r="3159">
          <cell r="A3159">
            <v>20019</v>
          </cell>
          <cell r="B3159" t="str">
            <v>80120208910</v>
          </cell>
          <cell r="C3159" t="str">
            <v>UPGD-3 KPL OBEJMA DUO 3 (86-92MM) KPL</v>
          </cell>
          <cell r="D3159" t="str">
            <v>5907754249028</v>
          </cell>
          <cell r="E3159" t="str">
            <v>25</v>
          </cell>
          <cell r="F3159" t="str">
            <v>Obejma DUO 3 (86-92mm) KPL</v>
          </cell>
          <cell r="G3159" t="str">
            <v>Pipe clamp DUO 3 (86-92mm) KPL</v>
          </cell>
          <cell r="H3159" t="str">
            <v>Csőbilincs DUO 3 (86-92mm) KPL</v>
          </cell>
          <cell r="I3159" t="str">
            <v>Laikiklis DUO 3 (86-92mm) KPL</v>
          </cell>
          <cell r="J3159" t="str">
            <v>Objímka DUO 3 (86-92mm)KPL</v>
          </cell>
          <cell r="K3159" t="str">
            <v>Colier tip DUO 3 (86-92mm) KPL</v>
          </cell>
          <cell r="L3159" t="str">
            <v>(PL)ITB-KOT-2018/0556 wydanie 2 30/06/2020; (HU)A-101/2016 18/11/2021; (SK)SK TP-19/0004-verzia 02 23/03/2022; (RO)AT 017-05-4053-2024 28/02/2024</v>
          </cell>
          <cell r="M3159" t="str">
            <v>(PL)03/2020 30/05/2023; (HU)02/2021 18/11/2021; (SK)01/2022 23/03/2022; (RO)01/2024 28/02/2024</v>
          </cell>
          <cell r="N3159" t="str">
            <v>B</v>
          </cell>
          <cell r="O3159" t="str">
            <v>-</v>
          </cell>
          <cell r="P3159" t="str">
            <v>-</v>
          </cell>
          <cell r="Q3159" t="str">
            <v>-</v>
          </cell>
          <cell r="R3159" t="str">
            <v>18</v>
          </cell>
          <cell r="S3159" t="str">
            <v/>
          </cell>
          <cell r="T3159" t="str">
            <v>THALE sp. z o.o. sp.k.</v>
          </cell>
          <cell r="U3159" t="str">
            <v>11-041 Olsztyn, Poland, Wilimowo 2, Poland</v>
          </cell>
          <cell r="V3159" t="str">
            <v>ocynk galwaniczny</v>
          </cell>
          <cell r="W3159" t="str">
            <v>UPGD-3 KPL</v>
          </cell>
        </row>
        <row r="3160">
          <cell r="A3160">
            <v>26112</v>
          </cell>
          <cell r="B3160" t="str">
            <v>80140211000</v>
          </cell>
          <cell r="C3160" t="str">
            <v>UPGSB-10 BK OBEJMA SZYBKIEGO MONTAŻU BACO 10 (9-10)</v>
          </cell>
          <cell r="D3160" t="str">
            <v>5907754259683</v>
          </cell>
          <cell r="E3160" t="str">
            <v>50</v>
          </cell>
          <cell r="F3160" t="str">
            <v>Obejma szybkiego montażu BACO 10 (9-10) BK</v>
          </cell>
          <cell r="G3160" t="str">
            <v>Quick installation pipe clamp BACO 10 (9-10) BK</v>
          </cell>
          <cell r="H3160" t="str">
            <v>BACO gyorsszerelésű csőbilincs 10 (9-10) BK</v>
          </cell>
          <cell r="I3160" t="str">
            <v>Greito montavimo laikiklis BACO 10 (9-10) BK</v>
          </cell>
          <cell r="J3160" t="str">
            <v>Rýchlomontážna objímka BACO 10 (9-10) BK</v>
          </cell>
          <cell r="K3160" t="str">
            <v>Colier rapid BACO 10 (9-10) BK</v>
          </cell>
          <cell r="L3160" t="str">
            <v>(PL)ITB-KOT-2018/0556 wydanie 2 30/06/2020; (HU)A-101/2016 18/11/2021; (SK)SK TP-19/0004-verzia 02 23/03/2022; (RO)AT 017-05-4053-2024 28/02/2024</v>
          </cell>
          <cell r="M3160" t="str">
            <v>(PL)03/2020 30/05/2023; (HU)02/2021 18/11/2021; (SK)01/2022 23/03/2022; (RO)01/2024 28/02/2024</v>
          </cell>
          <cell r="N3160" t="str">
            <v>B</v>
          </cell>
          <cell r="O3160" t="str">
            <v>-</v>
          </cell>
          <cell r="P3160" t="str">
            <v>-</v>
          </cell>
          <cell r="Q3160" t="str">
            <v>-</v>
          </cell>
          <cell r="R3160" t="str">
            <v>20</v>
          </cell>
          <cell r="S3160" t="str">
            <v/>
          </cell>
          <cell r="T3160" t="str">
            <v>THALE sp. z o.o. sp.k.</v>
          </cell>
          <cell r="U3160" t="str">
            <v>11-041 Olsztyn, Poland, Wilimowo 2, Poland</v>
          </cell>
          <cell r="V3160" t="str">
            <v>ocynk galwaniczny</v>
          </cell>
          <cell r="W3160" t="str">
            <v>UPGSB-10 BK</v>
          </cell>
        </row>
        <row r="3161">
          <cell r="A3161">
            <v>20466</v>
          </cell>
          <cell r="B3161" t="str">
            <v>80120207010</v>
          </cell>
          <cell r="C3161" t="str">
            <v>UPGD-70 KPL OBEJMA DUO 70 (65-71MM) KPL</v>
          </cell>
          <cell r="D3161" t="str">
            <v>5907754250147</v>
          </cell>
          <cell r="E3161" t="str">
            <v>25</v>
          </cell>
          <cell r="F3161" t="str">
            <v>Obejma DUO 70 (65-71mm) KPL</v>
          </cell>
          <cell r="G3161" t="str">
            <v>Pipe clamp DUO 70 (65-71mm) KPL</v>
          </cell>
          <cell r="H3161" t="str">
            <v>Csőbilincs DUO 70 (65-71mm) KPL</v>
          </cell>
          <cell r="I3161" t="str">
            <v>Laikiklis DUO 70 (65-71mm) KPL</v>
          </cell>
          <cell r="J3161" t="str">
            <v>Objímka DUO 70 (65-71mm) KPL</v>
          </cell>
          <cell r="K3161" t="str">
            <v>Colier tip DUO 70 (65-71mm) KPL</v>
          </cell>
          <cell r="L3161" t="str">
            <v>(PL)ITB-KOT-2018/0556 wydanie 2 30/06/2020; (HU)A-101/2016 18/11/2021; (SK)SK TP-19/0004-verzia 02 23/03/2022; (RO)AT 017-05-4053-2024 28/02/2024</v>
          </cell>
          <cell r="M3161" t="str">
            <v>(PL)03/2020 30/05/2023; (HU)02/2021 18/11/2021; (SK)01/2022 23/03/2022; (RO)01/2024 28/02/2024</v>
          </cell>
          <cell r="N3161" t="str">
            <v>B</v>
          </cell>
          <cell r="O3161" t="str">
            <v>-</v>
          </cell>
          <cell r="P3161" t="str">
            <v>-</v>
          </cell>
          <cell r="Q3161" t="str">
            <v>-</v>
          </cell>
          <cell r="R3161" t="str">
            <v>18</v>
          </cell>
          <cell r="S3161" t="str">
            <v/>
          </cell>
          <cell r="T3161" t="str">
            <v>THALE sp. z o.o. sp.k.</v>
          </cell>
          <cell r="U3161" t="str">
            <v>11-041 Olsztyn, Poland, Wilimowo 2, Poland</v>
          </cell>
          <cell r="V3161" t="str">
            <v>ocynk galwaniczny</v>
          </cell>
          <cell r="W3161" t="str">
            <v>UPGD-70 KPL</v>
          </cell>
        </row>
        <row r="3162">
          <cell r="A3162">
            <v>18999</v>
          </cell>
          <cell r="B3162" t="str">
            <v>81490012002</v>
          </cell>
          <cell r="C3162" t="str">
            <v>N-144-M12 NAKRĘTKA 6-KĄT. 144 M12</v>
          </cell>
          <cell r="D3162" t="str">
            <v>5907754224506</v>
          </cell>
          <cell r="E3162" t="str">
            <v>30</v>
          </cell>
          <cell r="F3162" t="str">
            <v>Nakrętka 6-kąt. 144 M12</v>
          </cell>
          <cell r="G3162" t="str">
            <v>Hex nut 144 M12</v>
          </cell>
          <cell r="H3162" t="str">
            <v>Hatlapú anya 144 M12</v>
          </cell>
          <cell r="I3162" t="str">
            <v>Verzle 6-kamp. 144 M12</v>
          </cell>
          <cell r="J3162" t="str">
            <v>6-hranná matica 144 M12</v>
          </cell>
          <cell r="K3162" t="str">
            <v>Piulite hexagonale 144 M12</v>
          </cell>
          <cell r="L3162" t="str">
            <v>(RO)AT 017-05-4053-2024 28/02/2024</v>
          </cell>
          <cell r="M3162" t="str">
            <v>(RO)01/2024 28/02/2024</v>
          </cell>
          <cell r="N3162" t="str">
            <v>-</v>
          </cell>
          <cell r="O3162" t="str">
            <v>-</v>
          </cell>
          <cell r="P3162" t="str">
            <v>-</v>
          </cell>
          <cell r="Q3162" t="str">
            <v>-</v>
          </cell>
          <cell r="R3162" t="str">
            <v>0</v>
          </cell>
          <cell r="S3162" t="str">
            <v/>
          </cell>
          <cell r="T3162" t="str">
            <v>POLSKA</v>
          </cell>
          <cell r="U3162" t="str">
            <v xml:space="preserve">, </v>
          </cell>
          <cell r="V3162" t="str">
            <v>pasywacja</v>
          </cell>
          <cell r="W3162" t="str">
            <v>N-144-M12</v>
          </cell>
        </row>
        <row r="3163">
          <cell r="A3163">
            <v>26607</v>
          </cell>
          <cell r="B3163" t="str">
            <v>81190300834</v>
          </cell>
          <cell r="C3163" t="str">
            <v>N-NSS-A-M8 NAKRĘTKA ŚLIZGOWA NSS M8 DO PROFILU SZER. 30MM</v>
          </cell>
          <cell r="D3163" t="str">
            <v>5907754260658</v>
          </cell>
          <cell r="E3163" t="str">
            <v>30</v>
          </cell>
          <cell r="F3163" t="str">
            <v>Nakrętka ślizgowa NSS M8 profilu szer. 30mm</v>
          </cell>
          <cell r="G3163" t="str">
            <v>Slide nut NSS M8 channel width 30mm</v>
          </cell>
          <cell r="H3163" t="str">
            <v>Bilincscsatlakozó NSS M8 szerelősín szélesség 30mm</v>
          </cell>
          <cell r="I3163" t="str">
            <v>Stumdomas veržle NSS M8, profiliams 30mm</v>
          </cell>
          <cell r="J3163" t="str">
            <v>Nosníková matica NSS M8 pre šírku 30mm</v>
          </cell>
          <cell r="K3163" t="str">
            <v>Piulite oblice NSS M8 profil 30mm</v>
          </cell>
          <cell r="L3163" t="str">
            <v>-</v>
          </cell>
          <cell r="M3163" t="str">
            <v>-</v>
          </cell>
          <cell r="N3163" t="str">
            <v>-</v>
          </cell>
          <cell r="O3163" t="str">
            <v>-</v>
          </cell>
          <cell r="P3163" t="str">
            <v>-</v>
          </cell>
          <cell r="Q3163" t="str">
            <v>-</v>
          </cell>
          <cell r="R3163" t="str">
            <v>0</v>
          </cell>
          <cell r="S3163" t="str">
            <v/>
          </cell>
          <cell r="T3163" t="str">
            <v>THALE sp. z o.o. sp.k.</v>
          </cell>
          <cell r="U3163" t="str">
            <v>11-041 Olsztyn, Poland, Wilimowo 2, Poland</v>
          </cell>
          <cell r="V3163" t="str">
            <v>pasywacja</v>
          </cell>
          <cell r="W3163" t="str">
            <v>N-NSS-A-M8</v>
          </cell>
        </row>
        <row r="3164">
          <cell r="A3164">
            <v>13356</v>
          </cell>
          <cell r="B3164" t="str">
            <v>80130301700</v>
          </cell>
          <cell r="C3164" t="str">
            <v>SIL-UPG-3/8 BK OBEJMA EXPERT + SILIKON 3/8 (16-20MM) BK</v>
          </cell>
          <cell r="D3164" t="str">
            <v>5907754245105</v>
          </cell>
          <cell r="E3164" t="str">
            <v>100</v>
          </cell>
          <cell r="F3164" t="str">
            <v>Obejma EXPERT + silikon 3/8 (16-20mm) BK</v>
          </cell>
          <cell r="G3164" t="str">
            <v>Pipe clamp EXPERT + silicone 3/8 (16-20mm) BK</v>
          </cell>
          <cell r="H3164" t="str">
            <v>Csőbilincs EXPERT + szilikon 3/8 (16-20mm) BK</v>
          </cell>
          <cell r="I3164" t="str">
            <v>Laikiklis Expert + silikonas 3/8 (16-20mm) BK</v>
          </cell>
          <cell r="J3164" t="str">
            <v>Objímka EXPERT + silikón 3/8 (16-20mm) BK</v>
          </cell>
          <cell r="K3164" t="str">
            <v>Colier tip EXPERT + silicon 3/8 (16-20mm) BK</v>
          </cell>
          <cell r="L3164" t="str">
            <v>(PL)ITB-KOT-2020/1561 wydanie 1 15/12/2020; (HU)A-101/2016 18/11/2021; (SK)SK TP-19/0004-verzia 02 23/03/2022</v>
          </cell>
          <cell r="M3164" t="str">
            <v>(PL)04/2020 30/05/2023; (HU)02/2021 18/11/2021; (SK)01/2022 23/03/2022</v>
          </cell>
          <cell r="N3164" t="str">
            <v>B</v>
          </cell>
          <cell r="O3164" t="str">
            <v>-</v>
          </cell>
          <cell r="P3164" t="str">
            <v>-</v>
          </cell>
          <cell r="Q3164" t="str">
            <v>-</v>
          </cell>
          <cell r="R3164" t="str">
            <v>15</v>
          </cell>
          <cell r="S3164" t="str">
            <v/>
          </cell>
          <cell r="T3164" t="str">
            <v>THALE sp. z o.o. sp.k.</v>
          </cell>
          <cell r="U3164" t="str">
            <v>11-041 Olsztyn, Poland, Wilimowo 2, Poland</v>
          </cell>
          <cell r="V3164" t="str">
            <v>ocynk galwaniczny</v>
          </cell>
          <cell r="W3164" t="str">
            <v>SIL-UPG-3/8 BK</v>
          </cell>
        </row>
        <row r="3165">
          <cell r="A3165">
            <v>20942</v>
          </cell>
          <cell r="B3165" t="str">
            <v>89000020942</v>
          </cell>
          <cell r="C3165" t="str">
            <v>HUPC-21/2 OBEJMA CHŁODU 21/2</v>
          </cell>
          <cell r="D3165" t="str">
            <v>5907754256637</v>
          </cell>
          <cell r="E3165" t="str">
            <v>25</v>
          </cell>
          <cell r="F3165" t="str">
            <v>Obejma chłodu 21/2</v>
          </cell>
          <cell r="G3165" t="str">
            <v>Thermal insulation clamp 21/2</v>
          </cell>
          <cell r="H3165" t="str">
            <v>Hőszigetelt csőbilincs 21/2</v>
          </cell>
          <cell r="I3165" t="str">
            <v>Laikiklis saldymo sistem 21/2</v>
          </cell>
          <cell r="K3165" t="str">
            <v>Colier pentru 21/2</v>
          </cell>
          <cell r="L3165" t="str">
            <v>-</v>
          </cell>
          <cell r="M3165" t="str">
            <v>-</v>
          </cell>
          <cell r="N3165" t="str">
            <v>-</v>
          </cell>
          <cell r="O3165" t="str">
            <v>-</v>
          </cell>
          <cell r="P3165" t="str">
            <v>-</v>
          </cell>
          <cell r="Q3165" t="str">
            <v>-</v>
          </cell>
          <cell r="R3165" t="str">
            <v>0</v>
          </cell>
          <cell r="S3165" t="str">
            <v/>
          </cell>
          <cell r="T3165" t="str">
            <v>THALE sp. z o.o. sp.k.</v>
          </cell>
          <cell r="U3165" t="str">
            <v>11-041 Olsztyn, Poland, Wilimowo 2, Poland</v>
          </cell>
          <cell r="V3165" t="str">
            <v>ocynk galwaniczny</v>
          </cell>
          <cell r="W3165" t="str">
            <v>HUPC-21/2</v>
          </cell>
        </row>
        <row r="3166">
          <cell r="A3166">
            <v>20485</v>
          </cell>
          <cell r="B3166" t="str">
            <v>80122016020</v>
          </cell>
          <cell r="C3166" t="str">
            <v>UPGD-6 SKR OBEJMA DUO 6 (160-169MM) SKR</v>
          </cell>
          <cell r="D3166" t="str">
            <v>5907754250338</v>
          </cell>
          <cell r="E3166" t="str">
            <v>10</v>
          </cell>
          <cell r="F3166" t="str">
            <v>Obejma DUO 6 (160-169mm) SKR</v>
          </cell>
          <cell r="G3166" t="str">
            <v>Pipe clamp DUO 6 (160-169mm) SKR</v>
          </cell>
          <cell r="H3166" t="str">
            <v>Csőbilincs DUO 6 (160-169mm) SKR</v>
          </cell>
          <cell r="I3166" t="str">
            <v>Laikiklis DUO 6 (160-169mm) SKR</v>
          </cell>
          <cell r="J3166" t="str">
            <v>Objímka DUO 6 (160-169mm) SKR</v>
          </cell>
          <cell r="K3166" t="str">
            <v>Coliere tip DUO 6 (160-169mm) SKR</v>
          </cell>
          <cell r="L3166" t="str">
            <v>(PL)ITB-KOT-2018/0556 wydanie 2 30/06/2020; (HU)A-101/2016 18/11/2021; (SK)SK TP-19/0004-verzia 02 23/03/2022; (RO)AT 017-05-4053-2024 28/02/2024</v>
          </cell>
          <cell r="M3166" t="str">
            <v>(PL)03/2020 30/05/2023; (HU)02/2021 18/11/2021; (SK)01/2022 23/03/2022; (RO)01/2024 28/02/2024</v>
          </cell>
          <cell r="N3166" t="str">
            <v>B</v>
          </cell>
          <cell r="O3166" t="str">
            <v>-</v>
          </cell>
          <cell r="P3166" t="str">
            <v>-</v>
          </cell>
          <cell r="Q3166" t="str">
            <v>-</v>
          </cell>
          <cell r="R3166" t="str">
            <v>18</v>
          </cell>
          <cell r="S3166" t="str">
            <v/>
          </cell>
          <cell r="T3166" t="str">
            <v>THALE sp. z o.o. sp.k.</v>
          </cell>
          <cell r="U3166" t="str">
            <v>11-041 Olsztyn, Poland, Wilimowo 2, Poland</v>
          </cell>
          <cell r="V3166" t="str">
            <v>ocynk galwaniczny</v>
          </cell>
          <cell r="W3166" t="str">
            <v>UPGD-6 SKR</v>
          </cell>
        </row>
        <row r="3167">
          <cell r="A3167">
            <v>16366</v>
          </cell>
          <cell r="B3167" t="str">
            <v>80120204010</v>
          </cell>
          <cell r="C3167" t="str">
            <v>UPGD-40 KPL OBEJMA DUO 40 (36-41MM) KPL</v>
          </cell>
          <cell r="D3167" t="str">
            <v>5907754241589</v>
          </cell>
          <cell r="E3167" t="str">
            <v>50</v>
          </cell>
          <cell r="F3167" t="str">
            <v>Obejma DUO 40 (36-41mm) KPL</v>
          </cell>
          <cell r="G3167" t="str">
            <v>Pipe clamp DUO 40 (36-41mm) KPL</v>
          </cell>
          <cell r="H3167" t="str">
            <v>Csőbilincs DUO 40 (36-41mm) KPL</v>
          </cell>
          <cell r="I3167" t="str">
            <v>Laikiklis DUO 40 (36-41mm) KPL</v>
          </cell>
          <cell r="J3167" t="str">
            <v>Objímka DUO 40 (36-41mm) KPL</v>
          </cell>
          <cell r="K3167" t="str">
            <v>Colier tip DUO 40 (36-41mm) KPL</v>
          </cell>
          <cell r="L3167" t="str">
            <v>(PL)ITB-KOT-2018/0744 wydanie 2 27/03/2020; (HU)A-101/2016 18/11/2021; (SK)SK TP-19/0004-verzia 02 23/03/2022; (RO)AT 017-05-4053-2024 28/02/2024</v>
          </cell>
          <cell r="M3167" t="str">
            <v>(PL)01/2020 30/05/2023; (HU)02/2021 18/11/2021; (SK)01/2022 23/03/2022; (RO)01/2024 28/02/2024</v>
          </cell>
          <cell r="N3167" t="str">
            <v>B</v>
          </cell>
          <cell r="O3167" t="str">
            <v>-</v>
          </cell>
          <cell r="P3167" t="str">
            <v>-</v>
          </cell>
          <cell r="Q3167" t="str">
            <v>-</v>
          </cell>
          <cell r="R3167" t="str">
            <v>15</v>
          </cell>
          <cell r="S3167" t="str">
            <v/>
          </cell>
          <cell r="T3167" t="str">
            <v>THALE sp. z o.o. sp.k.</v>
          </cell>
          <cell r="U3167" t="str">
            <v>11-041 Olsztyn, Poland, Wilimowo 2, Poland</v>
          </cell>
          <cell r="V3167" t="str">
            <v>ocynk galwaniczny</v>
          </cell>
          <cell r="W3167" t="str">
            <v>UPGD-40 KPL</v>
          </cell>
        </row>
        <row r="3168">
          <cell r="A3168">
            <v>17204</v>
          </cell>
          <cell r="B3168" t="str">
            <v>87230303080</v>
          </cell>
          <cell r="C3168" t="str">
            <v>SS-U3,0-800 KONSOLA U 800MM</v>
          </cell>
          <cell r="D3168" t="str">
            <v>5907754245419</v>
          </cell>
          <cell r="E3168" t="str">
            <v>1</v>
          </cell>
          <cell r="F3168" t="str">
            <v>Konsola U 800mm</v>
          </cell>
          <cell r="G3168" t="str">
            <v>Cantilever arm U 800mm</v>
          </cell>
          <cell r="H3168" t="str">
            <v>Hosszanti sínkonzol U 800mm</v>
          </cell>
          <cell r="I3168" t="str">
            <v>Konsole U 800mm</v>
          </cell>
          <cell r="J3168" t="str">
            <v>Montážna konzola SS-U3,0 800mm</v>
          </cell>
          <cell r="K3168" t="str">
            <v>Brat consola U 800mm</v>
          </cell>
          <cell r="L3168" t="str">
            <v>(PL)ITB-KOT-2018/0556 wydanie 2 30/06/2020; (HU)A-101/2016 18/11/2021; (SK)SK TP-19/0004-verzia 02 23/03/2022; (RO)AT 017-05-4053-2024 28/02/2024</v>
          </cell>
          <cell r="M3168" t="str">
            <v>(PL)03/2020 30/05/2023; (HU)02/2021 18/11/2021; (SK)01/2022 23/03/2022; (RO)01/2024 28/02/2024</v>
          </cell>
          <cell r="N3168" t="str">
            <v>B</v>
          </cell>
          <cell r="O3168" t="str">
            <v>-</v>
          </cell>
          <cell r="P3168" t="str">
            <v>-</v>
          </cell>
          <cell r="Q3168" t="str">
            <v>-</v>
          </cell>
          <cell r="R3168" t="str">
            <v>16</v>
          </cell>
          <cell r="S3168" t="str">
            <v/>
          </cell>
          <cell r="T3168" t="str">
            <v>THALE sp. z o.o. sp.k.</v>
          </cell>
          <cell r="U3168" t="str">
            <v>11-041 Olsztyn, Poland, Wilimowo 2, Poland</v>
          </cell>
          <cell r="V3168" t="str">
            <v>ocynk galwaniczny</v>
          </cell>
          <cell r="W3168" t="str">
            <v>SS-U3,0-800</v>
          </cell>
        </row>
        <row r="3169">
          <cell r="A3169">
            <v>243</v>
          </cell>
          <cell r="B3169" t="str">
            <v>80370000800</v>
          </cell>
          <cell r="C3169" t="str">
            <v>ST-M8 PŁYTKA MOCUJĄCA PRĘT M8</v>
          </cell>
          <cell r="D3169" t="str">
            <v>5907754207127</v>
          </cell>
          <cell r="E3169" t="str">
            <v>10</v>
          </cell>
          <cell r="F3169" t="str">
            <v>Płytka mocująca pręt M8</v>
          </cell>
          <cell r="G3169" t="str">
            <v>Threaded rod base plate M8</v>
          </cell>
          <cell r="H3169" t="str">
            <v>Alaplemez M8</v>
          </cell>
          <cell r="I3169" t="str">
            <v>Konsrtukcine atrama, strypas  M8</v>
          </cell>
          <cell r="J3169" t="str">
            <v>Konštrukčná konzola so závitom M8</v>
          </cell>
          <cell r="K3169" t="str">
            <v>Placa de baza pentru tija filetata M8</v>
          </cell>
          <cell r="L3169" t="str">
            <v>(PL)ITB-KOT-2020/1562 wydanie 1 23/12/2020; (SK)SK TP-19/0004-verzia 02 23/03/2022; (RO)AT 017-05-4053-2024 28/02/2024</v>
          </cell>
          <cell r="M3169" t="str">
            <v>(PL)05/2020 30/05/2023; (SK)01/2022 23/03/2022; (RO)01/2024 28/02/2024</v>
          </cell>
          <cell r="N3169" t="str">
            <v>B</v>
          </cell>
          <cell r="O3169" t="str">
            <v>-</v>
          </cell>
          <cell r="P3169" t="str">
            <v>-</v>
          </cell>
          <cell r="Q3169" t="str">
            <v>-</v>
          </cell>
          <cell r="R3169" t="str">
            <v>15</v>
          </cell>
          <cell r="S3169" t="str">
            <v/>
          </cell>
          <cell r="T3169" t="str">
            <v>THALE sp. z o.o. sp.k.</v>
          </cell>
          <cell r="U3169" t="str">
            <v>11-041 Olsztyn, Poland, Wilimowo 2, Poland</v>
          </cell>
          <cell r="V3169" t="str">
            <v>ocynk galwaniczny</v>
          </cell>
          <cell r="W3169" t="str">
            <v>ST-M8</v>
          </cell>
        </row>
        <row r="3170">
          <cell r="A3170">
            <v>26232</v>
          </cell>
          <cell r="B3170" t="str">
            <v>81470121008</v>
          </cell>
          <cell r="C3170" t="str">
            <v>XP-M12X1000 PRĘT GWINTOWANY M12X1000MM</v>
          </cell>
          <cell r="D3170" t="str">
            <v>5907754259478</v>
          </cell>
          <cell r="E3170" t="str">
            <v>25</v>
          </cell>
          <cell r="F3170" t="str">
            <v>Pręt gwintowany M12x1000mm</v>
          </cell>
          <cell r="G3170" t="str">
            <v>Threaded rod M12x1000mm</v>
          </cell>
          <cell r="H3170" t="str">
            <v>Menetesszár M12x1000mm</v>
          </cell>
          <cell r="I3170" t="str">
            <v>Srieginis strypas  M12x1000mm</v>
          </cell>
          <cell r="J3170" t="str">
            <v>Závitová tyč M12x1000mm</v>
          </cell>
          <cell r="K3170" t="str">
            <v>Tije filetate M12x1000mm</v>
          </cell>
          <cell r="L3170" t="str">
            <v>(PL)ITB-KOT-2020/1562 wydanie 1 23/12/2020; (RO)AT 017-05-4053-2024 28/02/2024</v>
          </cell>
          <cell r="M3170" t="str">
            <v>(PL)05/2020 30/05/2023; (RO)01/2024 28/02/2024</v>
          </cell>
          <cell r="N3170" t="str">
            <v>B</v>
          </cell>
          <cell r="O3170" t="str">
            <v>-</v>
          </cell>
          <cell r="P3170" t="str">
            <v>-</v>
          </cell>
          <cell r="Q3170" t="str">
            <v>-</v>
          </cell>
          <cell r="R3170" t="str">
            <v>15</v>
          </cell>
          <cell r="S3170" t="str">
            <v/>
          </cell>
          <cell r="T3170" t="str">
            <v>THALE sp. z o.o. sp.k.</v>
          </cell>
          <cell r="U3170" t="str">
            <v>11-041 Olsztyn, Poland, Wilimowo 2, Poland</v>
          </cell>
          <cell r="V3170" t="str">
            <v>ocynk lamelarny</v>
          </cell>
          <cell r="W3170" t="str">
            <v>XP-M12X1000</v>
          </cell>
        </row>
        <row r="3171">
          <cell r="A3171">
            <v>25454</v>
          </cell>
          <cell r="B3171" t="str">
            <v/>
          </cell>
          <cell r="C3171" t="str">
            <v>DN-F-V-3-PP OBEJMA TRYSKACZOWA DN 3 (88-93)</v>
          </cell>
          <cell r="D3171" t="str">
            <v/>
          </cell>
          <cell r="E3171" t="str">
            <v>25</v>
          </cell>
          <cell r="F3171" t="str">
            <v>Obejma tryskaczowa DN-F-V 3 (88-93)</v>
          </cell>
          <cell r="G3171" t="str">
            <v>Sprinkler pipe clamp DN-F-V 3 (88-93)</v>
          </cell>
          <cell r="H3171" t="str">
            <v>Sprinkler Csőbilincs DN 3 (88-93)</v>
          </cell>
          <cell r="I3171" t="str">
            <v>Laikiklis sprinklerinems sistem DN 3 (88-93)</v>
          </cell>
          <cell r="J3171" t="str">
            <v>Objímka pre sprinklery DN-F-V 3 (88-93)</v>
          </cell>
          <cell r="K3171" t="str">
            <v>Colier pentru sprinklere DN-F-V 3 (88-93)</v>
          </cell>
          <cell r="L3171" t="str">
            <v>(PL)ITB-KOT-2018/0744 wydanie 2 27/03/2020; (SK)SK TP-19/0004-verzia 02 23/03/2022; (RO)AT 017-05-4053-2024 28/02/2024</v>
          </cell>
          <cell r="M3171" t="str">
            <v>(PL)01/2020 30/05/2023; (SK)01/2022 23/03/2022; (RO)01/2024 28/02/2024</v>
          </cell>
          <cell r="N3171" t="str">
            <v>B</v>
          </cell>
          <cell r="O3171" t="str">
            <v>-</v>
          </cell>
          <cell r="P3171" t="str">
            <v>FM</v>
          </cell>
          <cell r="Q3171" t="str">
            <v>VDS</v>
          </cell>
          <cell r="R3171" t="str">
            <v>20</v>
          </cell>
          <cell r="S3171" t="str">
            <v/>
          </cell>
          <cell r="T3171" t="str">
            <v>THALE sp. z o.o. sp.k.</v>
          </cell>
          <cell r="U3171" t="str">
            <v>11-041 Olsztyn, Poland, Wilimowo 2, Poland</v>
          </cell>
          <cell r="V3171" t="str">
            <v>ocynk galwaniczny</v>
          </cell>
          <cell r="W3171" t="str">
            <v>DN-F-V-3-PP</v>
          </cell>
        </row>
        <row r="3172">
          <cell r="A3172">
            <v>13358</v>
          </cell>
          <cell r="B3172" t="str">
            <v>80130302100</v>
          </cell>
          <cell r="C3172" t="str">
            <v>SIL-UPG-1/2 BK OBEJMA EXPERT + SILIKON 1/2 (20-24MM) BK</v>
          </cell>
          <cell r="D3172" t="str">
            <v>5907754240094</v>
          </cell>
          <cell r="E3172" t="str">
            <v>100</v>
          </cell>
          <cell r="F3172" t="str">
            <v>Obejma EXPERT + silikon 1/2 (20-24mm) BK</v>
          </cell>
          <cell r="G3172" t="str">
            <v>Pipe clamp EXPERT + silicone 1/2 (20-24mm) BK</v>
          </cell>
          <cell r="H3172" t="str">
            <v>Csőbilincs EXPERT + szilikon 1/2 (20-24mm) BK</v>
          </cell>
          <cell r="I3172" t="str">
            <v>Laikiklis Expert + silikonas 1/2 (20-24mm) BK</v>
          </cell>
          <cell r="J3172" t="str">
            <v>Objímka EXPERT + silikón 1/2 (20-24mm) BK</v>
          </cell>
          <cell r="K3172" t="str">
            <v>Colier tip EXPERT + silicon 1/2 (20-24mm) BK</v>
          </cell>
          <cell r="L3172" t="str">
            <v>(PL)ITB-KOT-2020/1561 wydanie 1 15/12/2020; (HU)A-101/2016 18/11/2021; (SK)SK TP-19/0004-verzia 02 23/03/2022</v>
          </cell>
          <cell r="M3172" t="str">
            <v>(PL)04/2020 30/05/2023; (HU)02/2021 18/11/2021; (SK)01/2022 23/03/2022</v>
          </cell>
          <cell r="N3172" t="str">
            <v>B</v>
          </cell>
          <cell r="O3172" t="str">
            <v>-</v>
          </cell>
          <cell r="P3172" t="str">
            <v>-</v>
          </cell>
          <cell r="Q3172" t="str">
            <v>-</v>
          </cell>
          <cell r="R3172" t="str">
            <v>15</v>
          </cell>
          <cell r="S3172" t="str">
            <v/>
          </cell>
          <cell r="T3172" t="str">
            <v>THALE sp. z o.o. sp.k.</v>
          </cell>
          <cell r="U3172" t="str">
            <v>11-041 Olsztyn, Poland, Wilimowo 2, Poland</v>
          </cell>
          <cell r="V3172" t="str">
            <v>ocynk galwaniczny</v>
          </cell>
          <cell r="W3172" t="str">
            <v>SIL-UPG-1/2 BK</v>
          </cell>
        </row>
        <row r="3173">
          <cell r="A3173">
            <v>12611</v>
          </cell>
          <cell r="B3173" t="str">
            <v>80941214800</v>
          </cell>
          <cell r="C3173" t="str">
            <v>SS-MG2,0-480 KONSOLA MG 480MM</v>
          </cell>
          <cell r="D3173" t="str">
            <v>5907754234666</v>
          </cell>
          <cell r="E3173" t="str">
            <v>1</v>
          </cell>
          <cell r="F3173" t="str">
            <v>Konsola MG 480mm</v>
          </cell>
          <cell r="G3173" t="str">
            <v>Cantilever arm MG 480mm</v>
          </cell>
          <cell r="H3173" t="str">
            <v>Hosszanti sínkonzol MG 480mm</v>
          </cell>
          <cell r="I3173" t="str">
            <v>Konsole MG 480mm</v>
          </cell>
          <cell r="J3173" t="str">
            <v>Montážna konzola SS-MG2,0 480mm</v>
          </cell>
          <cell r="K3173" t="str">
            <v>Brat consola MG 480mm</v>
          </cell>
          <cell r="L3173" t="str">
            <v>(PL)ITB-KOT-2020/1562 wydanie 1 23/12/2020; (HU)A-101/2016 18/11/2021; (SK)SK TP-19/0004-verzia 02 23/03/2022; (RO)AT 017-05-4053-2024 28/02/2024</v>
          </cell>
          <cell r="M3173" t="str">
            <v>(PL)05/2020 30/05/2023; (HU)02/2021 18/11/2021; (SK)01/2022 23/03/2022; (RO)01/2024 28/02/2024</v>
          </cell>
          <cell r="N3173" t="str">
            <v>B</v>
          </cell>
          <cell r="O3173" t="str">
            <v>-</v>
          </cell>
          <cell r="P3173" t="str">
            <v>-</v>
          </cell>
          <cell r="Q3173" t="str">
            <v>-</v>
          </cell>
          <cell r="R3173" t="str">
            <v>15</v>
          </cell>
          <cell r="S3173" t="str">
            <v/>
          </cell>
          <cell r="T3173" t="str">
            <v>THALE sp. z o.o. sp.k.</v>
          </cell>
          <cell r="U3173" t="str">
            <v>11-041 Olsztyn, Poland, Wilimowo 2, Poland</v>
          </cell>
          <cell r="V3173" t="str">
            <v>ocynk galwaniczny</v>
          </cell>
          <cell r="W3173" t="str">
            <v>SS-MG2,0-480</v>
          </cell>
        </row>
        <row r="3174">
          <cell r="A3174">
            <v>27135</v>
          </cell>
          <cell r="B3174" t="str">
            <v/>
          </cell>
          <cell r="C3174" t="str">
            <v>DN-F-V-1-PP OBEJMA TRYSKACZOWA DN 1 (31-35)</v>
          </cell>
          <cell r="D3174" t="str">
            <v/>
          </cell>
          <cell r="E3174" t="str">
            <v>50</v>
          </cell>
          <cell r="F3174" t="str">
            <v>Obejma tryskaczowa DN-F-V 1 (31-35)</v>
          </cell>
          <cell r="G3174" t="str">
            <v>Sprinkler pipe clamp DN-F-V 1 (31-35)</v>
          </cell>
          <cell r="H3174" t="str">
            <v>Sprinkler Csőbilincs DN-F-V 1 (31-35)</v>
          </cell>
          <cell r="I3174" t="str">
            <v>Laikiklis sprinklerinems sistem DN-F-V 1 (31-35)</v>
          </cell>
          <cell r="J3174" t="str">
            <v>Objímka pre sprinklery DN-F-V 1 (31-35)</v>
          </cell>
          <cell r="K3174" t="str">
            <v>Colier pentru sprinklere DN-F-V 1 (31-35)</v>
          </cell>
          <cell r="L3174" t="str">
            <v>(PL)ITB-KOT-2018/0744 wydanie 2 27/03/2020; (SK)SK TP-19/0004-verzia 02 23/03/2022; (RO)AT 017-05-4053-2024 28/02/2024</v>
          </cell>
          <cell r="M3174" t="str">
            <v>(PL)01/2020 30/05/2023; (SK)01/2022 23/03/2022; (RO)01/2024 28/02/2024</v>
          </cell>
          <cell r="N3174" t="str">
            <v>B</v>
          </cell>
          <cell r="O3174" t="str">
            <v>-</v>
          </cell>
          <cell r="P3174" t="str">
            <v>FM</v>
          </cell>
          <cell r="Q3174" t="str">
            <v>VDS</v>
          </cell>
          <cell r="R3174" t="str">
            <v>20</v>
          </cell>
          <cell r="S3174" t="str">
            <v/>
          </cell>
          <cell r="T3174" t="str">
            <v>THALE sp. z o.o. sp.k.</v>
          </cell>
          <cell r="U3174" t="str">
            <v>11-041 Olsztyn, Poland, Wilimowo 2, Poland</v>
          </cell>
          <cell r="V3174" t="str">
            <v>ocynk galwaniczny</v>
          </cell>
          <cell r="W3174" t="str">
            <v>DN-F-V-1-PP</v>
          </cell>
        </row>
        <row r="3175">
          <cell r="A3175">
            <v>26960</v>
          </cell>
          <cell r="B3175" t="str">
            <v/>
          </cell>
          <cell r="C3175" t="str">
            <v>LBT-3000 ZKL ZAWIESIE LINKOWE OTWORÓW PRZELOTOWYCH 3000MM</v>
          </cell>
          <cell r="D3175" t="str">
            <v/>
          </cell>
          <cell r="E3175" t="str">
            <v>10</v>
          </cell>
          <cell r="F3175" t="str">
            <v>Zawiesie linkowe otworów przelotowych 3000mm</v>
          </cell>
          <cell r="G3175" t="str">
            <v>Wire rope suspension for through holes 3000mm</v>
          </cell>
          <cell r="H3175" t="str">
            <v>Drótkötél átmenő lyukakhoz 3000mm</v>
          </cell>
          <cell r="I3175" t="str">
            <v>Troselio pakabinimo sistema LBT 3000mm</v>
          </cell>
          <cell r="J3175" t="str">
            <v>Drôtené lano k priechodným otvorom 3000mm</v>
          </cell>
          <cell r="K3175" t="str">
            <v>Cablu de o?el pentru foaie trapezoidală 3000mm</v>
          </cell>
          <cell r="L3175" t="str">
            <v>(PL)ITB-KOT-2020/1316 wydanie 1 02/06/2020; (SK)SK TP-19/0004-verzia 02 23/03/2022; (RO)AT 017-05-4053-2024 28/02/2024</v>
          </cell>
          <cell r="M3175" t="str">
            <v>(PL)02/2020 30/05/2023; (SK)01/2022 23/03/2022; (RO)01/2024 28/02/2024</v>
          </cell>
          <cell r="N3175" t="str">
            <v>B</v>
          </cell>
          <cell r="O3175" t="str">
            <v>-</v>
          </cell>
          <cell r="P3175" t="str">
            <v>-</v>
          </cell>
          <cell r="Q3175" t="str">
            <v>-</v>
          </cell>
          <cell r="R3175" t="str">
            <v>20</v>
          </cell>
          <cell r="S3175" t="str">
            <v/>
          </cell>
          <cell r="T3175" t="str">
            <v>THALE sp. z o.o. sp.k.</v>
          </cell>
          <cell r="U3175" t="str">
            <v>11-041 Olsztyn, Poland, Wilimowo 2, Poland</v>
          </cell>
          <cell r="V3175" t="str">
            <v>ocynk galwaniczny</v>
          </cell>
          <cell r="W3175" t="str">
            <v>LBT-3000 ZKL</v>
          </cell>
        </row>
        <row r="3176">
          <cell r="A3176">
            <v>12524</v>
          </cell>
          <cell r="B3176" t="str">
            <v>81310412400</v>
          </cell>
          <cell r="C3176" t="str">
            <v>KLM-MH-D KLAMRA PROFILU MH-D</v>
          </cell>
          <cell r="D3176" t="str">
            <v>5907754243200</v>
          </cell>
          <cell r="E3176" t="str">
            <v>4</v>
          </cell>
          <cell r="F3176" t="str">
            <v>Klamra profilu MH-D</v>
          </cell>
          <cell r="G3176" t="str">
            <v>Channel beam clamp MH-D</v>
          </cell>
          <cell r="H3176" t="str">
            <v>Tartókapocs MH-D</v>
          </cell>
          <cell r="I3176" t="str">
            <v>Sagtis MH-D profiliui</v>
          </cell>
          <cell r="J3176" t="str">
            <v>Nosníková svorka KLM MH-D</v>
          </cell>
          <cell r="K3176" t="str">
            <v>Clema pentru profile de otel MH-D</v>
          </cell>
          <cell r="L3176" t="str">
            <v>(PL)ITB-KOT-2020/1562 wydanie 1 23/12/2020; (HU)A-101/2016 18/11/2021; (SK)SK TP-19/0004-verzia 02 23/03/2022; (RO)AT 017-05-4053-2024 28/02/2024</v>
          </cell>
          <cell r="M3176" t="str">
            <v>(PL)05/2020 30/05/2023; (HU)02/2021 18/11/2021; (SK)01/2022 23/03/2022; (RO)01/2024 28/02/2024</v>
          </cell>
          <cell r="N3176" t="str">
            <v>B</v>
          </cell>
          <cell r="O3176" t="str">
            <v>-</v>
          </cell>
          <cell r="P3176" t="str">
            <v>-</v>
          </cell>
          <cell r="Q3176" t="str">
            <v>-</v>
          </cell>
          <cell r="R3176" t="str">
            <v>15</v>
          </cell>
          <cell r="S3176" t="str">
            <v/>
          </cell>
          <cell r="T3176" t="str">
            <v>THALE sp. z o.o. sp.k.</v>
          </cell>
          <cell r="U3176" t="str">
            <v>11-041 Olsztyn, Poland, Wilimowo 2, Poland</v>
          </cell>
          <cell r="V3176" t="str">
            <v>ocynk galwaniczny</v>
          </cell>
          <cell r="W3176" t="str">
            <v>KLM-MH-D</v>
          </cell>
        </row>
        <row r="3177">
          <cell r="A3177">
            <v>36091</v>
          </cell>
          <cell r="B3177" t="str">
            <v>80240002600</v>
          </cell>
          <cell r="C3177" t="str">
            <v>L4-26/28 OBEJMA CHŁODU L4 (26-30MM) GR. IZOL. 20MM</v>
          </cell>
          <cell r="D3177" t="str">
            <v>5907754200470</v>
          </cell>
          <cell r="E3177" t="str">
            <v>1</v>
          </cell>
          <cell r="F3177" t="str">
            <v>Obejma chłodu L4 (26-30mm) gr. izol. 20mm</v>
          </cell>
          <cell r="G3177" t="str">
            <v>Thermal insulation clamp L4 (26-30mm) 20mm</v>
          </cell>
          <cell r="H3177" t="str">
            <v>Hőszigetelt csőbilincs L4 (26-30mm) 20mm</v>
          </cell>
          <cell r="I3177" t="str">
            <v>Laikiklis saldymo sistem L4 (26-30mm) izol. 20mm</v>
          </cell>
          <cell r="J3177" t="str">
            <v>Tepelne izolovaná objímka L4 (26,9-30mm) 20mm</v>
          </cell>
          <cell r="K3177" t="str">
            <v>Colier pentru L4 (26-30mm) 20mm</v>
          </cell>
          <cell r="L3177" t="str">
            <v>-</v>
          </cell>
          <cell r="M3177" t="str">
            <v>-</v>
          </cell>
          <cell r="N3177" t="str">
            <v>-</v>
          </cell>
          <cell r="O3177" t="str">
            <v>-</v>
          </cell>
          <cell r="P3177" t="str">
            <v>-</v>
          </cell>
          <cell r="Q3177" t="str">
            <v>-</v>
          </cell>
          <cell r="R3177" t="str">
            <v/>
          </cell>
          <cell r="S3177" t="str">
            <v/>
          </cell>
          <cell r="T3177" t="str">
            <v>THALE sp. z o.o. sp.k.</v>
          </cell>
          <cell r="U3177" t="str">
            <v>11-041 Olsztyn, Poland, Wilimowo 2, Poland</v>
          </cell>
          <cell r="V3177" t="str">
            <v>ocynk galwaniczny</v>
          </cell>
          <cell r="W3177" t="str">
            <v>L4-26/28</v>
          </cell>
        </row>
        <row r="3178">
          <cell r="A3178">
            <v>14978</v>
          </cell>
          <cell r="B3178" t="str">
            <v>80130204201</v>
          </cell>
          <cell r="C3178" t="str">
            <v>OG-UPG-11/4 BK OBEJMA EXPERT 11/4 (41-46MM) BK</v>
          </cell>
          <cell r="D3178" t="str">
            <v>5907754239135</v>
          </cell>
          <cell r="E3178" t="str">
            <v>50</v>
          </cell>
          <cell r="F3178" t="str">
            <v>Obejma EXPERT 11/4 (41-46mm) BK</v>
          </cell>
          <cell r="G3178" t="str">
            <v>Pipe clamp EXPERT 11/4 (41-46mm) BK</v>
          </cell>
          <cell r="H3178" t="str">
            <v>Csőbilincs EXPERT 11/4 (41-46mm) BK</v>
          </cell>
          <cell r="I3178" t="str">
            <v>Laikiklis Expert 11/4 (41-46mm) BK</v>
          </cell>
          <cell r="J3178" t="str">
            <v>Objímka EXPERT 11/4 (41-46mm) BK</v>
          </cell>
          <cell r="K3178" t="str">
            <v>Colier tip  EXPERT 11/4 (41-46mm) BK</v>
          </cell>
          <cell r="L3178" t="str">
            <v>(PL)ITB-KOT-2020/1561 wydanie 1 15/12/2020; (HU)A-101/2016 18/11/2021; (SK)SK TP-19/0004-verzia 02 23/03/2022; (RO)AT 017-05-4053-2024 28/02/2024</v>
          </cell>
          <cell r="M3178" t="str">
            <v>(PL)04/2020 30/05/2023; (HU)02/2021 18/11/2021; (SK)01/2022 23/03/2022; (RO)01/2024 28/02/2024</v>
          </cell>
          <cell r="N3178" t="str">
            <v>B</v>
          </cell>
          <cell r="O3178" t="str">
            <v>-</v>
          </cell>
          <cell r="P3178" t="str">
            <v>-</v>
          </cell>
          <cell r="Q3178" t="str">
            <v>-</v>
          </cell>
          <cell r="R3178" t="str">
            <v>15</v>
          </cell>
          <cell r="S3178" t="str">
            <v/>
          </cell>
          <cell r="T3178" t="str">
            <v>THALE sp. z o.o. sp.k.</v>
          </cell>
          <cell r="U3178" t="str">
            <v>11-041 Olsztyn, Poland, Wilimowo 2, Poland</v>
          </cell>
          <cell r="V3178" t="str">
            <v>ocynk ogniowy</v>
          </cell>
          <cell r="W3178" t="str">
            <v>OG-UPG-11/4 BK</v>
          </cell>
        </row>
        <row r="3179">
          <cell r="A3179">
            <v>4397</v>
          </cell>
          <cell r="B3179" t="str">
            <v/>
          </cell>
          <cell r="C3179" t="str">
            <v>L4-26/28 OBEJMA CHŁODU L4 (26-30MM) GR. IZOL. 20MM</v>
          </cell>
          <cell r="D3179" t="str">
            <v/>
          </cell>
          <cell r="E3179" t="str">
            <v>1</v>
          </cell>
          <cell r="F3179" t="str">
            <v>Obejma chłodu L4 (26-30mm) gr. izol. 20mm</v>
          </cell>
          <cell r="G3179" t="str">
            <v>Thermal insulation clamp L4 (26-30mm) 20mm</v>
          </cell>
          <cell r="H3179" t="str">
            <v>Hőszigetelt csőbilincs L4 (26-30mm) 20mm</v>
          </cell>
          <cell r="I3179" t="str">
            <v>Laikiklis saldymo sistem L4 (26-30mm) izol. 20mm</v>
          </cell>
          <cell r="J3179" t="str">
            <v>Tepelne izolovaná objímka L4 (26,9-30mm) 20mm</v>
          </cell>
          <cell r="K3179" t="str">
            <v>Colier pentru L4 (26-30mm) 20mm</v>
          </cell>
          <cell r="L3179" t="str">
            <v>(PL)ITB-KOT-2020/1561 wydanie 1 15/12/2020; (HU)A-101/2016 18/11/2021; (SK)SK TP-19/0004-verzia 02 23/03/2022; (RO)AT 017-05-4053-2024 28/02/2024</v>
          </cell>
          <cell r="M3179" t="str">
            <v>(PL)04/2020 30/05/2023; (HU)02/2021 18/11/2021; (SK)01/2022 23/03/2022; (RO)01/2024 28/02/2024</v>
          </cell>
          <cell r="N3179" t="str">
            <v>B</v>
          </cell>
          <cell r="O3179" t="str">
            <v>-</v>
          </cell>
          <cell r="P3179" t="str">
            <v>-</v>
          </cell>
          <cell r="Q3179" t="str">
            <v>-</v>
          </cell>
          <cell r="R3179" t="str">
            <v>15</v>
          </cell>
          <cell r="S3179" t="str">
            <v/>
          </cell>
          <cell r="T3179" t="str">
            <v>THALE sp. z o.o. sp.k.</v>
          </cell>
          <cell r="U3179" t="str">
            <v>11-041 Olsztyn, Poland, Wilimowo 2, Poland</v>
          </cell>
          <cell r="V3179" t="str">
            <v>ocynk galwaniczny</v>
          </cell>
          <cell r="W3179" t="str">
            <v>L4-26/28</v>
          </cell>
        </row>
        <row r="3180">
          <cell r="A3180">
            <v>19080</v>
          </cell>
          <cell r="B3180" t="str">
            <v>81430101300</v>
          </cell>
          <cell r="C3180" t="str">
            <v>ULS-M10X130 KOTWA ROZPOROWA ULS M10X130MM</v>
          </cell>
          <cell r="D3180" t="str">
            <v>5907754234048</v>
          </cell>
          <cell r="E3180" t="str">
            <v>25</v>
          </cell>
          <cell r="F3180" t="str">
            <v>Kotwa rozporowa ULS M10x130mm</v>
          </cell>
          <cell r="G3180" t="str">
            <v>Zinc-flake bolt anchor ULS M10x130mm</v>
          </cell>
          <cell r="H3180" t="str">
            <v>Cink bevonatos alapcsavar ULS M10x130mm</v>
          </cell>
          <cell r="I3180" t="str">
            <v>Issipleciantis ankeris ULS M10x130mm</v>
          </cell>
          <cell r="J3180" t="str">
            <v>Zinkovo-hliníková exp. kotva ULS M10x130mm</v>
          </cell>
          <cell r="K3180" t="str">
            <v>Ancore de distantare din ote ULS M10x130mm</v>
          </cell>
          <cell r="L3180" t="str">
            <v>ETA 17/0184 z 2017;AT 017-05-3562-2021</v>
          </cell>
          <cell r="M3180" t="str">
            <v>DoP-17/0184-R-HPTII-ZF z dn 05.12.2017;01 2021 z dn 21.11.2021</v>
          </cell>
          <cell r="N3180" t="str">
            <v>-</v>
          </cell>
          <cell r="O3180" t="str">
            <v>CE</v>
          </cell>
          <cell r="P3180" t="str">
            <v>-</v>
          </cell>
          <cell r="Q3180" t="str">
            <v>-</v>
          </cell>
          <cell r="R3180" t="str">
            <v>17</v>
          </cell>
          <cell r="S3180" t="str">
            <v/>
          </cell>
          <cell r="T3180" t="str">
            <v>UE</v>
          </cell>
          <cell r="U3180" t="str">
            <v>0, 0</v>
          </cell>
          <cell r="V3180" t="str">
            <v>ocynk lamelarny</v>
          </cell>
          <cell r="W3180" t="str">
            <v>ULS-M10X130</v>
          </cell>
        </row>
        <row r="3181">
          <cell r="A3181">
            <v>19258</v>
          </cell>
          <cell r="B3181" t="str">
            <v/>
          </cell>
          <cell r="C3181" t="str">
            <v>TSMK-M8X70 ŚRUBA TSMK M8X70MM SW13</v>
          </cell>
          <cell r="D3181" t="str">
            <v/>
          </cell>
          <cell r="E3181" t="str">
            <v>25</v>
          </cell>
          <cell r="F3181" t="str">
            <v>Śruba TSMK M8x70mm SW13</v>
          </cell>
          <cell r="G3181" t="str">
            <v>Threaded rod hanger TSMK M8X70mm sw13</v>
          </cell>
          <cell r="H3181" t="str">
            <v>Meneteszár függesztőTSMK M8X70mm sw13</v>
          </cell>
          <cell r="I3181" t="str">
            <v>Varztas TSMK M8x70mm SW13</v>
          </cell>
          <cell r="J3181" t="str">
            <v>Skrutka do betónu s 6-hran. hlavou TSMK 8x70mm SW13</v>
          </cell>
          <cell r="K3181" t="str">
            <v>Surubur pentru beton  TSMK M8X70mm sw13</v>
          </cell>
          <cell r="L3181" t="str">
            <v>(EU)ETA-06/0124 02/12/2014</v>
          </cell>
          <cell r="M3181" t="str">
            <v>(EU)DoP No.1343-CPR-M 561-5/11.14-EN 03/12/2014</v>
          </cell>
          <cell r="N3181" t="str">
            <v>-</v>
          </cell>
          <cell r="O3181" t="str">
            <v>CE</v>
          </cell>
          <cell r="P3181" t="str">
            <v>-</v>
          </cell>
          <cell r="Q3181" t="str">
            <v>-</v>
          </cell>
          <cell r="R3181" t="str">
            <v>06</v>
          </cell>
          <cell r="S3181" t="str">
            <v/>
          </cell>
          <cell r="T3181" t="str">
            <v>UE</v>
          </cell>
          <cell r="U3181" t="str">
            <v>0, 0</v>
          </cell>
          <cell r="V3181" t="str">
            <v>ocynk galwaniczny</v>
          </cell>
          <cell r="W3181" t="str">
            <v>TSMK-M8X70</v>
          </cell>
        </row>
        <row r="3182">
          <cell r="A3182">
            <v>13430</v>
          </cell>
          <cell r="B3182" t="str">
            <v>80941415601</v>
          </cell>
          <cell r="C3182" t="str">
            <v>OG-SS-MF2,5-560 KONSOLA MF 560MM</v>
          </cell>
          <cell r="D3182" t="str">
            <v>5907754235564</v>
          </cell>
          <cell r="E3182" t="str">
            <v>1</v>
          </cell>
          <cell r="F3182" t="str">
            <v>Konsola MF 560mm</v>
          </cell>
          <cell r="G3182" t="str">
            <v>Cantilever arm MF 560mm</v>
          </cell>
          <cell r="H3182" t="str">
            <v>Hosszanti sínkonzol MF 560mm</v>
          </cell>
          <cell r="I3182" t="str">
            <v>Konsole MF 560mm</v>
          </cell>
          <cell r="J3182" t="str">
            <v>Montážna konzola SS-MF2,5 560mm</v>
          </cell>
          <cell r="K3182" t="str">
            <v>Brat consola MF 560mm</v>
          </cell>
          <cell r="L3182" t="str">
            <v>(PL)ITB-KOT-2020/1562 wydanie 1 23/12/2020; (HU)A-101/2016 18/11/2021; (SK)SK TP-19/0004-verzia 02 23/03/2022</v>
          </cell>
          <cell r="M3182" t="str">
            <v>(PL)05/2020 30/05/2023; (HU)02/2021 18/11/2021; (SK)01/2022 23/03/2022</v>
          </cell>
          <cell r="N3182" t="str">
            <v>B</v>
          </cell>
          <cell r="O3182" t="str">
            <v>-</v>
          </cell>
          <cell r="P3182" t="str">
            <v>-</v>
          </cell>
          <cell r="Q3182" t="str">
            <v>-</v>
          </cell>
          <cell r="R3182" t="str">
            <v>15</v>
          </cell>
          <cell r="S3182" t="str">
            <v/>
          </cell>
          <cell r="T3182" t="str">
            <v>THALE sp. z o.o. sp.k.</v>
          </cell>
          <cell r="U3182" t="str">
            <v>11-041 Olsztyn, Poland, Wilimowo 2, Poland</v>
          </cell>
          <cell r="V3182" t="str">
            <v>ocynk ogniowy</v>
          </cell>
          <cell r="W3182" t="str">
            <v>OG-SS-MF2,5-560</v>
          </cell>
        </row>
        <row r="3183">
          <cell r="A3183">
            <v>29190</v>
          </cell>
          <cell r="B3183" t="str">
            <v>80130115310</v>
          </cell>
          <cell r="C3183" t="str">
            <v>UPZ-54 KPL OBEJMA EXPERT 54 (53-58MM) KPL</v>
          </cell>
          <cell r="D3183" t="str">
            <v>5907754265363</v>
          </cell>
          <cell r="E3183" t="str">
            <v>50</v>
          </cell>
          <cell r="F3183" t="str">
            <v>Obejma EXPERT 54 (53-58mm) KPL</v>
          </cell>
          <cell r="G3183" t="str">
            <v>Pipe clamp EXPERT 54 (53-58mm) KPL</v>
          </cell>
          <cell r="H3183" t="str">
            <v>Csőbilincs EXPERT 54 (53-58mm) KPL</v>
          </cell>
          <cell r="I3183" t="str">
            <v>Laikiklis EXPERT 54 (53-58mm) KPL</v>
          </cell>
          <cell r="J3183" t="str">
            <v>Objímka EXPERT 54 (53-58mm) KPL</v>
          </cell>
          <cell r="K3183" t="str">
            <v>Colier tip EXPERT 54 (53-58mm) KPL</v>
          </cell>
          <cell r="L3183" t="str">
            <v>(PL)ITB-KOT-2018/0744 wydanie 2 27/03/2020</v>
          </cell>
          <cell r="M3183" t="str">
            <v>(PL)01/2020 30/05/2023</v>
          </cell>
          <cell r="N3183" t="str">
            <v>B</v>
          </cell>
          <cell r="O3183" t="str">
            <v>-</v>
          </cell>
          <cell r="P3183" t="str">
            <v>-</v>
          </cell>
          <cell r="Q3183" t="str">
            <v>-</v>
          </cell>
          <cell r="R3183" t="str">
            <v>18</v>
          </cell>
          <cell r="S3183" t="str">
            <v/>
          </cell>
          <cell r="T3183" t="str">
            <v>THALE sp. z o.o. sp.k.</v>
          </cell>
          <cell r="U3183" t="str">
            <v>11-041 Olsztyn, Poland, Wilimowo 2, Poland</v>
          </cell>
          <cell r="V3183" t="str">
            <v>ocynk galwaniczny</v>
          </cell>
          <cell r="W3183" t="str">
            <v>UPZ-54 KPL</v>
          </cell>
        </row>
        <row r="3184">
          <cell r="A3184">
            <v>13370</v>
          </cell>
          <cell r="B3184" t="str">
            <v>81310414101</v>
          </cell>
          <cell r="C3184" t="str">
            <v>OG-KLM-MF KLAMRA PROFILU MF</v>
          </cell>
          <cell r="D3184" t="str">
            <v>5907754235113</v>
          </cell>
          <cell r="E3184" t="str">
            <v>4</v>
          </cell>
          <cell r="F3184" t="str">
            <v>Klamra profilu MF</v>
          </cell>
          <cell r="G3184" t="str">
            <v>Channel beam clamp MF</v>
          </cell>
          <cell r="H3184" t="str">
            <v>Tartókapocs MF</v>
          </cell>
          <cell r="I3184" t="str">
            <v>Sagtis MF profiliui</v>
          </cell>
          <cell r="J3184" t="str">
            <v>Nosníková svorka pre nosníky typu MF</v>
          </cell>
          <cell r="K3184" t="str">
            <v>Clema pentru profile de otel MF</v>
          </cell>
          <cell r="L3184" t="str">
            <v>(PL)ITB-KOT-2020/1562 wydanie 1 23/12/2020; (HU)A-101/2016 18/11/2021; (SK)SK TP-19/0004-verzia 02 23/03/2022; (RO)AT 017-05-4053-2024 28/02/2024</v>
          </cell>
          <cell r="M3184" t="str">
            <v>(PL)05/2020 30/05/2023; (HU)02/2021 18/11/2021; (SK)01/2022 23/03/2022; (RO)01/2024 28/02/2024</v>
          </cell>
          <cell r="N3184" t="str">
            <v>B</v>
          </cell>
          <cell r="O3184" t="str">
            <v>-</v>
          </cell>
          <cell r="P3184" t="str">
            <v>-</v>
          </cell>
          <cell r="Q3184" t="str">
            <v>-</v>
          </cell>
          <cell r="R3184" t="str">
            <v>15</v>
          </cell>
          <cell r="S3184" t="str">
            <v/>
          </cell>
          <cell r="T3184" t="str">
            <v>THALE sp. z o.o. sp.k.</v>
          </cell>
          <cell r="U3184" t="str">
            <v>11-041 Olsztyn, Poland, Wilimowo 2, Poland</v>
          </cell>
          <cell r="V3184" t="str">
            <v>ocynk ogniowy</v>
          </cell>
          <cell r="W3184" t="str">
            <v>OG-KLM-MF</v>
          </cell>
        </row>
        <row r="3185">
          <cell r="A3185">
            <v>19455</v>
          </cell>
          <cell r="B3185" t="str">
            <v/>
          </cell>
          <cell r="C3185" t="str">
            <v>ZS-MB ZAŚLEPKA PROFILU MB</v>
          </cell>
          <cell r="D3185" t="str">
            <v/>
          </cell>
          <cell r="E3185" t="str">
            <v>25</v>
          </cell>
          <cell r="F3185" t="str">
            <v>Zaślepka profilu MB</v>
          </cell>
          <cell r="G3185" t="str">
            <v>Channel end cap MB</v>
          </cell>
          <cell r="H3185" t="str">
            <v>Záródugó MB</v>
          </cell>
          <cell r="I3185" t="str">
            <v>Profilio akle, MB profiliui</v>
          </cell>
          <cell r="J3185" t="str">
            <v>Záslepka MB</v>
          </cell>
          <cell r="K3185" t="str">
            <v>Capace pentru profil MB</v>
          </cell>
          <cell r="L3185" t="str">
            <v>-</v>
          </cell>
          <cell r="M3185" t="str">
            <v>-</v>
          </cell>
          <cell r="N3185" t="str">
            <v>-</v>
          </cell>
          <cell r="O3185" t="str">
            <v>-</v>
          </cell>
          <cell r="P3185" t="str">
            <v>-</v>
          </cell>
          <cell r="Q3185" t="str">
            <v>-</v>
          </cell>
          <cell r="R3185" t="str">
            <v>0</v>
          </cell>
          <cell r="S3185" t="str">
            <v/>
          </cell>
          <cell r="T3185" t="str">
            <v>THALE sp. z o.o. sp.k.</v>
          </cell>
          <cell r="U3185" t="str">
            <v>11-041 Olsztyn, Poland, Wilimowo 2, Poland</v>
          </cell>
          <cell r="V3185" t="str">
            <v/>
          </cell>
          <cell r="W3185" t="str">
            <v>ZS-MB</v>
          </cell>
        </row>
        <row r="3186">
          <cell r="A3186">
            <v>27245</v>
          </cell>
          <cell r="B3186" t="str">
            <v>80120106420</v>
          </cell>
          <cell r="C3186" t="str">
            <v>UPZD-2 SKR OBEJMA DUO 2 (60-65MM) SKR</v>
          </cell>
          <cell r="D3186" t="str">
            <v>5907754262096</v>
          </cell>
          <cell r="E3186" t="str">
            <v>50</v>
          </cell>
          <cell r="F3186" t="str">
            <v xml:space="preserve"> Obejma DUO 2 (60-65mm) SKR</v>
          </cell>
          <cell r="G3186" t="str">
            <v xml:space="preserve"> Pipe clamp DUO 2 (60-65mm) SKR</v>
          </cell>
          <cell r="H3186" t="str">
            <v xml:space="preserve"> Csőbilincs DUO 2 (60-65mm) SKR</v>
          </cell>
          <cell r="I3186" t="str">
            <v xml:space="preserve"> Laikiklis DUO 2 (60-65mm) SKR</v>
          </cell>
          <cell r="J3186" t="str">
            <v>Objímka DUO 2 (60-65mm) SKR</v>
          </cell>
          <cell r="K3186" t="str">
            <v xml:space="preserve"> Coliere tip DUO 2 (60-65mm) SKR</v>
          </cell>
          <cell r="L3186" t="str">
            <v>(PL)ITB-KOT-2018/0744 wydanie 2 27/03/2020; (SK)SK TP-19/0004-verzia 02 23/03/2022; (RO)AT 017-05-4053-2024 28/02/2024</v>
          </cell>
          <cell r="M3186" t="str">
            <v>(PL)01/2020 30/05/2023; (SK)01/2022 23/03/2022; (RO)01/2024 28/02/2024</v>
          </cell>
          <cell r="N3186" t="str">
            <v>B</v>
          </cell>
          <cell r="O3186" t="str">
            <v>-</v>
          </cell>
          <cell r="P3186" t="str">
            <v>-</v>
          </cell>
          <cell r="Q3186" t="str">
            <v>-</v>
          </cell>
          <cell r="R3186" t="str">
            <v>20</v>
          </cell>
          <cell r="S3186" t="str">
            <v/>
          </cell>
          <cell r="T3186" t="str">
            <v>THALE sp. z o.o. sp.k.</v>
          </cell>
          <cell r="U3186" t="str">
            <v>11-041 Olsztyn, Poland, Wilimowo 2, Poland</v>
          </cell>
          <cell r="V3186" t="str">
            <v>ocynk galwaniczny</v>
          </cell>
          <cell r="W3186" t="str">
            <v>UPZD-2 SKR</v>
          </cell>
        </row>
        <row r="3187">
          <cell r="A3187">
            <v>250</v>
          </cell>
          <cell r="B3187" t="str">
            <v/>
          </cell>
          <cell r="C3187" t="str">
            <v>SS-A2,0-150 KONSOLA A 150MM</v>
          </cell>
          <cell r="D3187" t="str">
            <v/>
          </cell>
          <cell r="E3187" t="str">
            <v>1</v>
          </cell>
          <cell r="F3187" t="str">
            <v>Konsola A 150mm</v>
          </cell>
          <cell r="G3187" t="str">
            <v>Cantilever arm A 150mm</v>
          </cell>
          <cell r="H3187" t="str">
            <v>Hosszanti sínkonzol A 150mm</v>
          </cell>
          <cell r="I3187" t="str">
            <v>Konsole A 150mm</v>
          </cell>
          <cell r="J3187" t="str">
            <v>Montážna konzola SS-A2,0 150mm</v>
          </cell>
          <cell r="K3187" t="str">
            <v>Brat consola A 150mm</v>
          </cell>
          <cell r="L3187" t="str">
            <v>(PL)ITB-KOT-2020/1562 wydanie 1 23/12/2020; (HU)A-101/2016 18/11/2021; (SK)SK TP-19/0004-verzia 02 23/03/2022; (RO)AT 017-05-4053-2024 28/02/2024</v>
          </cell>
          <cell r="M3187" t="str">
            <v>(PL)05/2020 30/05/2023; (HU)02/2021 18/11/2021; (SK)01/2022 23/03/2022; (RO)01/2024 28/02/2024</v>
          </cell>
          <cell r="N3187" t="str">
            <v>B</v>
          </cell>
          <cell r="O3187" t="str">
            <v>-</v>
          </cell>
          <cell r="P3187" t="str">
            <v>-</v>
          </cell>
          <cell r="Q3187" t="str">
            <v>-</v>
          </cell>
          <cell r="R3187" t="str">
            <v>15</v>
          </cell>
          <cell r="S3187" t="str">
            <v/>
          </cell>
          <cell r="T3187" t="str">
            <v>THALE sp. z o.o. sp.k.</v>
          </cell>
          <cell r="U3187" t="str">
            <v>11-041 Olsztyn, Poland, Wilimowo 2, Poland</v>
          </cell>
          <cell r="V3187" t="str">
            <v>ocynk galwaniczny</v>
          </cell>
          <cell r="W3187" t="str">
            <v>SS-A2,0-150</v>
          </cell>
        </row>
        <row r="3188">
          <cell r="A3188">
            <v>13365</v>
          </cell>
          <cell r="B3188" t="str">
            <v>80130321901</v>
          </cell>
          <cell r="C3188" t="str">
            <v>OG-UPG-8 BK OBEJMA EXPERT 8 (214-222MM) BK</v>
          </cell>
          <cell r="D3188" t="str">
            <v>5907754235427</v>
          </cell>
          <cell r="E3188" t="str">
            <v>5</v>
          </cell>
          <cell r="F3188" t="str">
            <v>Obejma EXPERT 8 (214-222mm) BK</v>
          </cell>
          <cell r="G3188" t="str">
            <v>Pipe clamp EXPERT 8 (214-222mm) BK</v>
          </cell>
          <cell r="H3188" t="str">
            <v>Csőbilincs EXPERT 8 (214-222mm) BK</v>
          </cell>
          <cell r="I3188" t="str">
            <v>Laikiklis Expert 8 (214-222mm) BK</v>
          </cell>
          <cell r="J3188" t="str">
            <v>Objímka EXPERT 8 (214-222mm) BK</v>
          </cell>
          <cell r="K3188" t="str">
            <v>Colier tip  EXPERT 8 (214-222mm) BK</v>
          </cell>
          <cell r="L3188" t="str">
            <v>(PL)ITB-KOT-2020/1561 wydanie 1 15/12/2020; (HU)A-101/2016 18/11/2021; (SK)SK TP-19/0004-verzia 02 23/03/2022; (RO)AT 017-05-4053-2024 28/02/2024</v>
          </cell>
          <cell r="M3188" t="str">
            <v>(PL)04/2020 30/05/2023; (HU)02/2021 18/11/2021; (SK)01/2022 23/03/2022; (RO)01/2024 28/02/2024</v>
          </cell>
          <cell r="N3188" t="str">
            <v>B</v>
          </cell>
          <cell r="O3188" t="str">
            <v>-</v>
          </cell>
          <cell r="P3188" t="str">
            <v>-</v>
          </cell>
          <cell r="Q3188" t="str">
            <v>-</v>
          </cell>
          <cell r="R3188" t="str">
            <v>15</v>
          </cell>
          <cell r="S3188" t="str">
            <v/>
          </cell>
          <cell r="T3188" t="str">
            <v>THALE sp. z o.o. sp.k.</v>
          </cell>
          <cell r="U3188" t="str">
            <v>11-041 Olsztyn, Poland, Wilimowo 2, Poland</v>
          </cell>
          <cell r="V3188" t="str">
            <v>ocynk ogniowy</v>
          </cell>
          <cell r="W3188" t="str">
            <v>OG-UPG-8 BK</v>
          </cell>
        </row>
        <row r="3189">
          <cell r="A3189">
            <v>12356</v>
          </cell>
          <cell r="B3189" t="str">
            <v>81041413200</v>
          </cell>
          <cell r="C3189" t="str">
            <v>SS90-MF2,5-320 KONSOLA MF OBRÓCONA 90 320MM</v>
          </cell>
          <cell r="D3189" t="str">
            <v>5907754234826</v>
          </cell>
          <cell r="E3189" t="str">
            <v>1</v>
          </cell>
          <cell r="F3189" t="str">
            <v>Konsola MF obrócona 90 320mm</v>
          </cell>
          <cell r="G3189" t="str">
            <v>Vertical cantilever arm MF 320mm</v>
          </cell>
          <cell r="H3189" t="str">
            <v>Kereszti sínkonzol MF 320mm</v>
          </cell>
          <cell r="I3189" t="str">
            <v>Konsole MF pasukta 90 320mm</v>
          </cell>
          <cell r="J3189" t="str">
            <v>Kolmá montážna konzola SS90-MF2,5 320mm</v>
          </cell>
          <cell r="K3189" t="str">
            <v>Brat consola verticala MF 320mm</v>
          </cell>
          <cell r="L3189" t="str">
            <v>(PL)ITB-KOT-2020/1562 wydanie 1 23/12/2020; (HU)A-101/2016 18/11/2021; (SK)SK TP-19/0004-verzia 02 23/03/2022; (RO)AT 017-05-4053-2024 28/02/2024</v>
          </cell>
          <cell r="M3189" t="str">
            <v>(PL)05/2020 30/05/2023; (HU)02/2021 18/11/2021; (SK)01/2022 23/03/2022; (RO)01/2024 28/02/2024</v>
          </cell>
          <cell r="N3189" t="str">
            <v>B</v>
          </cell>
          <cell r="O3189" t="str">
            <v>-</v>
          </cell>
          <cell r="P3189" t="str">
            <v>-</v>
          </cell>
          <cell r="Q3189" t="str">
            <v>-</v>
          </cell>
          <cell r="R3189" t="str">
            <v>15</v>
          </cell>
          <cell r="S3189" t="str">
            <v/>
          </cell>
          <cell r="T3189" t="str">
            <v>THALE sp. z o.o. sp.k.</v>
          </cell>
          <cell r="U3189" t="str">
            <v>11-041 Olsztyn, Poland, Wilimowo 2, Poland</v>
          </cell>
          <cell r="V3189" t="str">
            <v>ocynk galwaniczny</v>
          </cell>
          <cell r="W3189" t="str">
            <v>SS90-MF2,5-320</v>
          </cell>
        </row>
        <row r="3190">
          <cell r="A3190">
            <v>13726</v>
          </cell>
          <cell r="B3190" t="str">
            <v>80130208000</v>
          </cell>
          <cell r="C3190" t="str">
            <v>UPG-80 BK OBEJMA EXPERT 80 (78-84MM) BK</v>
          </cell>
          <cell r="D3190" t="str">
            <v>5907754235281</v>
          </cell>
          <cell r="E3190" t="str">
            <v>25</v>
          </cell>
          <cell r="F3190" t="str">
            <v>Obejma EXPERT 80 (78-84mm) BK</v>
          </cell>
          <cell r="G3190" t="str">
            <v>Pipe clamp EXPERT 80 (78-84mm) BK</v>
          </cell>
          <cell r="H3190" t="str">
            <v>Csőbilincs EXPERT 80 (78-84mm) BK</v>
          </cell>
          <cell r="I3190" t="str">
            <v>Laikiklis EXPERT 80 (78-84mm) BK</v>
          </cell>
          <cell r="J3190" t="str">
            <v>Objímka EXPERT 80 (78-84mm) BK</v>
          </cell>
          <cell r="K3190" t="str">
            <v>Colier tip EXPERT 80 (78-84mm) BK</v>
          </cell>
          <cell r="L3190" t="str">
            <v>(PL)ITB-KOT-2020/1561 wydanie 1 15/12/2020; (HU)A-101/2016 18/11/2021; (SK)SK TP-19/0004-verzia 02 23/03/2022; (RO)AT 017-05-4053-2024 28/02/2024</v>
          </cell>
          <cell r="M3190" t="str">
            <v>(PL)04/2020 30/05/2023; (HU)02/2021 18/11/2021; (SK)01/2022 23/03/2022; (RO)01/2024 28/02/2024</v>
          </cell>
          <cell r="N3190" t="str">
            <v>B</v>
          </cell>
          <cell r="O3190" t="str">
            <v>-</v>
          </cell>
          <cell r="P3190" t="str">
            <v>-</v>
          </cell>
          <cell r="Q3190" t="str">
            <v>-</v>
          </cell>
          <cell r="R3190" t="str">
            <v>15</v>
          </cell>
          <cell r="S3190" t="str">
            <v/>
          </cell>
          <cell r="T3190" t="str">
            <v>THALE sp. z o.o. sp.k.</v>
          </cell>
          <cell r="U3190" t="str">
            <v>11-041 Olsztyn, Poland, Wilimowo 2, Poland</v>
          </cell>
          <cell r="V3190" t="str">
            <v>ocynk galwaniczny</v>
          </cell>
          <cell r="W3190" t="str">
            <v>UPG-80 BK</v>
          </cell>
        </row>
        <row r="3191">
          <cell r="A3191">
            <v>18961</v>
          </cell>
          <cell r="B3191" t="str">
            <v>81402100602</v>
          </cell>
          <cell r="C3191" t="str">
            <v>N-105-M10X60mm ŚRUBA 105 6-KĄT. M10X60MM</v>
          </cell>
          <cell r="D3191" t="str">
            <v>5907754232600</v>
          </cell>
          <cell r="E3191" t="str">
            <v>25</v>
          </cell>
          <cell r="F3191" t="str">
            <v>Śruba 105 6-kąt. M10X60mm</v>
          </cell>
          <cell r="G3191" t="str">
            <v>Hex head bolt 105 M10X60mm</v>
          </cell>
          <cell r="H3191" t="str">
            <v>Hatlapfejű csavar 105 M10X60mm</v>
          </cell>
          <cell r="I3191" t="str">
            <v>Varztas 105 6-kamp. M10X60mm</v>
          </cell>
          <cell r="J3191" t="str">
            <v>Skrutka so 6-hrannou hlavou 105 M10X60mm</v>
          </cell>
          <cell r="K3191" t="str">
            <v>Suruburi cu cap hexagonal 105 M10X60mm</v>
          </cell>
          <cell r="L3191" t="str">
            <v>(RO)AT 017-05-4053-2024 28/02/2024</v>
          </cell>
          <cell r="M3191" t="str">
            <v>(RO)01/2024 28/02/2024</v>
          </cell>
          <cell r="N3191" t="str">
            <v>-</v>
          </cell>
          <cell r="O3191" t="str">
            <v>-</v>
          </cell>
          <cell r="P3191" t="str">
            <v>-</v>
          </cell>
          <cell r="Q3191" t="str">
            <v>-</v>
          </cell>
          <cell r="R3191" t="str">
            <v>0</v>
          </cell>
          <cell r="S3191" t="str">
            <v/>
          </cell>
          <cell r="T3191" t="str">
            <v>POLSKA</v>
          </cell>
          <cell r="U3191" t="str">
            <v xml:space="preserve">, </v>
          </cell>
          <cell r="V3191" t="str">
            <v>pasywacja</v>
          </cell>
          <cell r="W3191" t="str">
            <v>N-105-M10X60mm</v>
          </cell>
        </row>
        <row r="3192">
          <cell r="A3192">
            <v>10076</v>
          </cell>
          <cell r="B3192" t="str">
            <v>81130090002</v>
          </cell>
          <cell r="C3192" t="str">
            <v>N-KT-A90 WSPORNIK MONTAŻOWY 90 PROFILU SZER. 30MM</v>
          </cell>
          <cell r="D3192" t="str">
            <v>5907754229518</v>
          </cell>
          <cell r="E3192" t="str">
            <v>10</v>
          </cell>
          <cell r="F3192" t="str">
            <v>Wspornik montażowy 90 profilu szer. 30mm</v>
          </cell>
          <cell r="G3192" t="str">
            <v>Angular connectors 90 channel width 30mm</v>
          </cell>
          <cell r="H3192" t="str">
            <v>Sarokelem 90 szerelősín szélesség 30mm</v>
          </cell>
          <cell r="I3192" t="str">
            <v>Kampinis 90 laikiklis profiliams 30mm</v>
          </cell>
          <cell r="J3192" t="str">
            <v>Rohové uholníky 90 šírka 30mm</v>
          </cell>
          <cell r="K3192" t="str">
            <v>Suporti de montaj cu brate egale 90 profil 30mm</v>
          </cell>
          <cell r="L3192" t="str">
            <v>(PL)ITB-KOT-2020/1562 wydanie 1 23/12/2020; (HU)A-101/2016 18/11/2021; (SK)SK TP-19/0004-verzia 02 23/03/2022; (RO)AT 017-05-4053-2024 28/02/2024</v>
          </cell>
          <cell r="M3192" t="str">
            <v>(PL)05/2020 30/05/2023; (HU)02/2021 18/11/2021; (SK)01/2022 23/03/2022; (RO)01/2024 28/02/2024</v>
          </cell>
          <cell r="N3192" t="str">
            <v>B</v>
          </cell>
          <cell r="O3192" t="str">
            <v>-</v>
          </cell>
          <cell r="P3192" t="str">
            <v>-</v>
          </cell>
          <cell r="Q3192" t="str">
            <v>-</v>
          </cell>
          <cell r="R3192" t="str">
            <v>15</v>
          </cell>
          <cell r="S3192" t="str">
            <v/>
          </cell>
          <cell r="T3192" t="str">
            <v>THALE sp. z o.o. sp.k.</v>
          </cell>
          <cell r="U3192" t="str">
            <v>11-041 Olsztyn, Poland, Wilimowo 2, Poland</v>
          </cell>
          <cell r="V3192" t="str">
            <v>pasywacja</v>
          </cell>
          <cell r="W3192" t="str">
            <v>N-KT-A90</v>
          </cell>
        </row>
        <row r="3193">
          <cell r="A3193">
            <v>20474</v>
          </cell>
          <cell r="B3193" t="str">
            <v>81202015910</v>
          </cell>
          <cell r="C3193" t="str">
            <v>UPGD-160 KPL OBEJMA DUO 160 (151-160MM) KPL</v>
          </cell>
          <cell r="D3193" t="str">
            <v>5907754250222</v>
          </cell>
          <cell r="E3193" t="str">
            <v>20</v>
          </cell>
          <cell r="F3193" t="str">
            <v>Obejma DUO 160 (151-160mm) KPL</v>
          </cell>
          <cell r="G3193" t="str">
            <v>Pipe clamp DUO 160 (151-160mm) KPL</v>
          </cell>
          <cell r="H3193" t="str">
            <v>Csőbilincs DUO 160 (151-160mm) KPL</v>
          </cell>
          <cell r="I3193" t="str">
            <v>Laikiklis DUO 160 (151-160mm) KPL</v>
          </cell>
          <cell r="J3193" t="str">
            <v>Objímka DUO 160 (151-160mm) KPL</v>
          </cell>
          <cell r="K3193" t="str">
            <v>Colier tip DUO 160 (151-160mm) KPL</v>
          </cell>
          <cell r="L3193" t="str">
            <v>(PL)ITB-KOT-2018/0556 wydanie 2 30/06/2020; (HU)A-101/2016 18/11/2021; (SK)SK TP-19/0004-verzia 02 23/03/2022; (RO)AT 017-05-4053-2024 28/02/2024</v>
          </cell>
          <cell r="M3193" t="str">
            <v>(PL)03/2020 30/05/2023; (HU)02/2021 18/11/2021; (SK)01/2022 23/03/2022; (RO)01/2024 28/02/2024</v>
          </cell>
          <cell r="N3193" t="str">
            <v>B</v>
          </cell>
          <cell r="O3193" t="str">
            <v>-</v>
          </cell>
          <cell r="P3193" t="str">
            <v>-</v>
          </cell>
          <cell r="Q3193" t="str">
            <v>-</v>
          </cell>
          <cell r="R3193" t="str">
            <v>18</v>
          </cell>
          <cell r="S3193" t="str">
            <v/>
          </cell>
          <cell r="T3193" t="str">
            <v>THALE sp. z o.o. sp.k.</v>
          </cell>
          <cell r="U3193" t="str">
            <v>11-041 Olsztyn, Poland, Wilimowo 2, Poland</v>
          </cell>
          <cell r="V3193" t="str">
            <v>ocynk galwaniczny</v>
          </cell>
          <cell r="W3193" t="str">
            <v>UPGD-160 KPL</v>
          </cell>
        </row>
        <row r="3194">
          <cell r="A3194">
            <v>15273</v>
          </cell>
          <cell r="B3194" t="str">
            <v>81220204101</v>
          </cell>
          <cell r="C3194" t="str">
            <v>OG-PDZ-MF-200 PODPORA DACHOWA PROFILU SZER. 41MM 200X200</v>
          </cell>
          <cell r="D3194" t="str">
            <v>5907754243316</v>
          </cell>
          <cell r="E3194" t="str">
            <v>1</v>
          </cell>
          <cell r="F3194" t="str">
            <v>Podpora dachowa profilu szer. 41mm 200x200</v>
          </cell>
          <cell r="G3194" t="str">
            <v>Rooftop foot base channel support width 41mm 200</v>
          </cell>
          <cell r="H3194" t="str">
            <v>Teherelosztó talp szélesség 41mm 200x200</v>
          </cell>
          <cell r="I3194" t="str">
            <v>Stogo atrama 41mm profiliui 200x200</v>
          </cell>
          <cell r="J3194" t="str">
            <v>Univerzálne strešné podpery šírka 41mm 200</v>
          </cell>
          <cell r="K3194" t="str">
            <v>Suporti universali de acoperis latime 41mm 200x200</v>
          </cell>
          <cell r="L3194" t="str">
            <v>(PL)ITB-KOT-2020/1563 wydanie 1 15/12/2020; (SK)SK TP-19/0004-verzia 02 23/03/2022; (RO)AT 017-05-4053-2024 28/02/2024</v>
          </cell>
          <cell r="M3194" t="str">
            <v>(PL)06/2020 30/05/2023; (SK)01/2022 23/03/2022; (RO)01/2024 28/02/2024</v>
          </cell>
          <cell r="N3194" t="str">
            <v>B</v>
          </cell>
          <cell r="O3194" t="str">
            <v>-</v>
          </cell>
          <cell r="P3194" t="str">
            <v>-</v>
          </cell>
          <cell r="Q3194" t="str">
            <v>-</v>
          </cell>
          <cell r="R3194" t="str">
            <v>15</v>
          </cell>
          <cell r="S3194" t="str">
            <v/>
          </cell>
          <cell r="T3194" t="str">
            <v>THALE sp. z o.o. sp.k.</v>
          </cell>
          <cell r="U3194" t="str">
            <v>11-041 Olsztyn, Poland, Wilimowo 2, Poland</v>
          </cell>
          <cell r="V3194" t="str">
            <v>ocynk ogniowy</v>
          </cell>
          <cell r="W3194" t="str">
            <v>OG-PDZ-MF-200</v>
          </cell>
        </row>
        <row r="3195">
          <cell r="A3195">
            <v>16768</v>
          </cell>
          <cell r="B3195" t="str">
            <v>80941413201</v>
          </cell>
          <cell r="C3195" t="str">
            <v>OG-SS-MF2,5-320 KONSOLA MF 320MM</v>
          </cell>
          <cell r="D3195" t="str">
            <v>5907754243705</v>
          </cell>
          <cell r="E3195" t="str">
            <v>1</v>
          </cell>
          <cell r="F3195" t="str">
            <v>Konsola MF 320mm</v>
          </cell>
          <cell r="G3195" t="str">
            <v>Cantilever arm MF 320mm</v>
          </cell>
          <cell r="H3195" t="str">
            <v>Hosszanti sínkonzol MF 320mm</v>
          </cell>
          <cell r="I3195" t="str">
            <v>Konsole MF 320mm</v>
          </cell>
          <cell r="J3195" t="str">
            <v>Montážna konzola SS-MF2,5 320mm</v>
          </cell>
          <cell r="K3195" t="str">
            <v>Brat consola MF 320mm</v>
          </cell>
          <cell r="L3195" t="str">
            <v>(PL)ITB-KOT-2020/1562 wydanie 1 23/12/2020; (HU)A-101/2016 18/11/2021; (SK)SK TP-19/0004-verzia 02 23/03/2022</v>
          </cell>
          <cell r="M3195" t="str">
            <v>(PL)05/2020 30/05/2023; (HU)02/2021 18/11/2021; (SK)01/2022 23/03/2022</v>
          </cell>
          <cell r="N3195" t="str">
            <v>B</v>
          </cell>
          <cell r="O3195" t="str">
            <v>-</v>
          </cell>
          <cell r="P3195" t="str">
            <v>-</v>
          </cell>
          <cell r="Q3195" t="str">
            <v>-</v>
          </cell>
          <cell r="R3195" t="str">
            <v>15</v>
          </cell>
          <cell r="S3195" t="str">
            <v/>
          </cell>
          <cell r="T3195" t="str">
            <v>THALE sp. z o.o. sp.k.</v>
          </cell>
          <cell r="U3195" t="str">
            <v>11-041 Olsztyn, Poland, Wilimowo 2, Poland</v>
          </cell>
          <cell r="V3195" t="str">
            <v>ocynk ogniowy</v>
          </cell>
          <cell r="W3195" t="str">
            <v>OG-SS-MF2,5-320</v>
          </cell>
        </row>
        <row r="3196">
          <cell r="A3196">
            <v>26961</v>
          </cell>
          <cell r="B3196" t="str">
            <v/>
          </cell>
          <cell r="C3196" t="str">
            <v>LBT-4000 ZKL ZAWIESIE LINKOWE OTWORÓW PRZELOTOWYCH 4000MM</v>
          </cell>
          <cell r="D3196" t="str">
            <v/>
          </cell>
          <cell r="E3196" t="str">
            <v>10</v>
          </cell>
          <cell r="F3196" t="str">
            <v>Zawiesie linkowe otworów przelotowych 4000mm</v>
          </cell>
          <cell r="G3196" t="str">
            <v>Wire rope suspension for through holes 4000mm</v>
          </cell>
          <cell r="H3196" t="str">
            <v>Drótkötél átmenő lyukakhoz 4000mm</v>
          </cell>
          <cell r="I3196" t="str">
            <v>Troselio pakabinimo sistema LBT 4000mm</v>
          </cell>
          <cell r="J3196" t="str">
            <v>Drôtené lano k priechodným otvorom 4000mm</v>
          </cell>
          <cell r="K3196" t="str">
            <v>Cablu de o?el pentru foaie trapezoidală 4000mm</v>
          </cell>
          <cell r="L3196" t="str">
            <v>(PL)ITB-KOT-2020/1316 wydanie 1 02/06/2020; (SK)SK TP-19/0004-verzia 02 23/03/2022; (RO)AT 017-05-4053-2024 28/02/2024</v>
          </cell>
          <cell r="M3196" t="str">
            <v>(PL)02/2020 30/05/2023; (SK)01/2022 23/03/2022; (RO)01/2024 28/02/2024</v>
          </cell>
          <cell r="N3196" t="str">
            <v>B</v>
          </cell>
          <cell r="O3196" t="str">
            <v>-</v>
          </cell>
          <cell r="P3196" t="str">
            <v>-</v>
          </cell>
          <cell r="Q3196" t="str">
            <v>-</v>
          </cell>
          <cell r="R3196" t="str">
            <v>20</v>
          </cell>
          <cell r="S3196" t="str">
            <v/>
          </cell>
          <cell r="T3196" t="str">
            <v>THALE sp. z o.o. sp.k.</v>
          </cell>
          <cell r="U3196" t="str">
            <v>11-041 Olsztyn, Poland, Wilimowo 2, Poland</v>
          </cell>
          <cell r="V3196" t="str">
            <v>ocynk galwaniczny</v>
          </cell>
          <cell r="W3196" t="str">
            <v>LBT-4000 ZKL</v>
          </cell>
        </row>
        <row r="3197">
          <cell r="A3197">
            <v>12338</v>
          </cell>
          <cell r="B3197" t="str">
            <v>81120041412</v>
          </cell>
          <cell r="C3197" t="str">
            <v>N-ST-SMF SKR STOPA ST-S PROFILU SZER. 41MM SKR</v>
          </cell>
          <cell r="D3197" t="str">
            <v>5907754237827</v>
          </cell>
          <cell r="E3197" t="str">
            <v>5</v>
          </cell>
          <cell r="F3197" t="str">
            <v>Stopa ST-S profilu szer. 41mm SKR</v>
          </cell>
          <cell r="G3197" t="str">
            <v>Channel support ST-S channel width 41mm SKR</v>
          </cell>
          <cell r="H3197" t="str">
            <v>Síntalp ST-S 41mm-es szerelősínekhez SKR</v>
          </cell>
          <cell r="I3197" t="str">
            <v>Atrama ST-S, 41mm profiliui SKR</v>
          </cell>
          <cell r="J3197" t="str">
            <v>Nosníková pätka šírka ST-S 41mm SKR</v>
          </cell>
          <cell r="K3197" t="str">
            <v>Console ST-S profil 41mm</v>
          </cell>
          <cell r="L3197" t="str">
            <v>(PL)ITB-KOT-2020/1562 wydanie 1 23/12/2020; (HU)A-101/2016 18/11/2021; (SK)SK TP-19/0004-verzia 02 23/03/2022; (RO)AT 017-05-4053-2024 28/02/2024</v>
          </cell>
          <cell r="M3197" t="str">
            <v>(PL)05/2020 30/05/2023; (HU)02/2021 18/11/2021; (SK)01/2022 23/03/2022; (RO)01/2024 28/02/2024</v>
          </cell>
          <cell r="N3197" t="str">
            <v>B</v>
          </cell>
          <cell r="O3197" t="str">
            <v>-</v>
          </cell>
          <cell r="P3197" t="str">
            <v>-</v>
          </cell>
          <cell r="Q3197" t="str">
            <v>-</v>
          </cell>
          <cell r="R3197" t="str">
            <v>15</v>
          </cell>
          <cell r="S3197" t="str">
            <v/>
          </cell>
          <cell r="T3197" t="str">
            <v>THALE sp. z o.o. sp.k.</v>
          </cell>
          <cell r="U3197" t="str">
            <v>11-041 Olsztyn, Poland, Wilimowo 2, Poland</v>
          </cell>
          <cell r="V3197" t="str">
            <v>pasywacja</v>
          </cell>
          <cell r="W3197" t="str">
            <v>N-ST-SMF SKR</v>
          </cell>
        </row>
        <row r="3198">
          <cell r="A3198">
            <v>26785</v>
          </cell>
          <cell r="B3198" t="str">
            <v/>
          </cell>
          <cell r="C3198" t="str">
            <v>UWG-225 BK OBEJMA UWG 225 BK</v>
          </cell>
          <cell r="D3198" t="str">
            <v/>
          </cell>
          <cell r="E3198" t="str">
            <v>10</v>
          </cell>
          <cell r="F3198" t="str">
            <v>Obejma UWG 225 BK</v>
          </cell>
          <cell r="G3198" t="str">
            <v>Ventilation pipe clamp UWG 225 BK</v>
          </cell>
          <cell r="H3198" t="str">
            <v>Légtechnikai bilincs UWG 225 BK</v>
          </cell>
          <cell r="I3198" t="str">
            <v>Laikiklis UWG 225 BK</v>
          </cell>
          <cell r="J3198" t="str">
            <v>Objímka pre ventilačné systémy UWG 225 BK</v>
          </cell>
          <cell r="K3198" t="str">
            <v>Colier pentru ventilatie UWG 225 BK</v>
          </cell>
          <cell r="L3198" t="str">
            <v>(PL)ITB-KOT-2020/1561 wydanie 1 15/12/2020; (HU)A-101/2016 18/11/2021; (SK)SK TP-19/0004-verzia 02 23/03/2022; (RO)AT 017-05-4053-2024 28/02/2024</v>
          </cell>
          <cell r="M3198" t="str">
            <v>(PL)04/2020 30/05/2023; (HU)02/2021 18/11/2021; (SK)01/2022 23/03/2022; (RO)01/2024 28/02/2024</v>
          </cell>
          <cell r="N3198" t="str">
            <v>B</v>
          </cell>
          <cell r="O3198" t="str">
            <v>-</v>
          </cell>
          <cell r="P3198" t="str">
            <v>-</v>
          </cell>
          <cell r="Q3198" t="str">
            <v>-</v>
          </cell>
          <cell r="R3198" t="str">
            <v>15</v>
          </cell>
          <cell r="S3198" t="str">
            <v/>
          </cell>
          <cell r="T3198" t="str">
            <v>THALE sp. z o.o. sp.k.</v>
          </cell>
          <cell r="U3198" t="str">
            <v>11-041 Olsztyn, Poland, Wilimowo 2, Poland</v>
          </cell>
          <cell r="V3198" t="str">
            <v>ocynk galwaniczny</v>
          </cell>
          <cell r="W3198" t="str">
            <v>UWG-225 BK</v>
          </cell>
        </row>
        <row r="3199">
          <cell r="A3199">
            <v>16091</v>
          </cell>
          <cell r="B3199" t="str">
            <v>80215007600</v>
          </cell>
          <cell r="C3199" t="str">
            <v>PX-50-076 OBEJMA CHŁODU PX-50 (76-77MM) GR. IZOL. 50 MM</v>
          </cell>
          <cell r="D3199" t="str">
            <v>5907754240308</v>
          </cell>
          <cell r="E3199" t="str">
            <v>2</v>
          </cell>
          <cell r="F3199" t="str">
            <v>Obejma chłodu PX-50 (76-77mm) gr. izol. 50 mm</v>
          </cell>
          <cell r="G3199" t="str">
            <v>Thermal insulation clamp PX-50 (76-77mm) 50 mm</v>
          </cell>
          <cell r="H3199" t="str">
            <v>Hőszigetelt csőbilincs PX-50 (76-77mm) 50 mm</v>
          </cell>
          <cell r="I3199" t="str">
            <v>Laikiklis saldymo sist. PX-50 (76-77mm)izol.50</v>
          </cell>
          <cell r="J3199" t="str">
            <v>Tepelne izolovaná objímka PX-50 (76,1-76,1mm) 50 mm</v>
          </cell>
          <cell r="K3199" t="str">
            <v>Colier pentru PX-50 (76-77mm) 50 mm</v>
          </cell>
          <cell r="L3199" t="str">
            <v>(PL)ITB-KOT-2020/1561 wydanie 1 15/12/2020; (HU)A-101/2016 18/11/2021; (SK)SK TP-19/0004-verzia 02 23/03/2022; (RO)AT 017-05-4053-2024 28/02/2024</v>
          </cell>
          <cell r="M3199" t="str">
            <v>(PL)04/2020 30/05/2023; (HU)02/2021 18/11/2021; (SK)01/2022 23/03/2022; (RO)01/2024 28/02/2024</v>
          </cell>
          <cell r="N3199" t="str">
            <v>B</v>
          </cell>
          <cell r="O3199" t="str">
            <v>-</v>
          </cell>
          <cell r="P3199" t="str">
            <v>-</v>
          </cell>
          <cell r="Q3199" t="str">
            <v>-</v>
          </cell>
          <cell r="R3199" t="str">
            <v>15</v>
          </cell>
          <cell r="S3199" t="str">
            <v/>
          </cell>
          <cell r="T3199" t="str">
            <v>THALE sp. z o.o. sp.k.</v>
          </cell>
          <cell r="U3199" t="str">
            <v>11-041 Olsztyn, Poland, Wilimowo 2, Poland</v>
          </cell>
          <cell r="V3199" t="str">
            <v>ocynk galwaniczny</v>
          </cell>
          <cell r="W3199" t="str">
            <v>PX-50-076</v>
          </cell>
        </row>
        <row r="3200">
          <cell r="A3200">
            <v>14973</v>
          </cell>
          <cell r="B3200" t="str">
            <v>80130208901</v>
          </cell>
          <cell r="C3200" t="str">
            <v>OG-UPG-3 BK OBEJMA EXPERT 3 (85-92MM) BK</v>
          </cell>
          <cell r="D3200" t="str">
            <v>5907754239111</v>
          </cell>
          <cell r="E3200" t="str">
            <v>25</v>
          </cell>
          <cell r="F3200" t="str">
            <v>Obejma EXPERT 3 (85-92mm) BK</v>
          </cell>
          <cell r="G3200" t="str">
            <v>Pipe clamp EXPERT 3 (85-92mm) BK</v>
          </cell>
          <cell r="H3200" t="str">
            <v>Csőbilincs EXPERT 3 (85-92mm) BK</v>
          </cell>
          <cell r="I3200" t="str">
            <v>Laikiklis Expert 3 (85-92mm) BK</v>
          </cell>
          <cell r="J3200" t="str">
            <v>Objímka EXPERT 3 (85-92mm) BK</v>
          </cell>
          <cell r="K3200" t="str">
            <v>Colier tip  EXPERT 3 (85-92mm) BK</v>
          </cell>
          <cell r="L3200" t="str">
            <v>(PL)ITB-KOT-2020/1561 wydanie 1 15/12/2020; (HU)A-101/2016 18/11/2021; (SK)SK TP-19/0004-verzia 02 23/03/2022; (RO)AT 017-05-4053-2024 28/02/2024</v>
          </cell>
          <cell r="M3200" t="str">
            <v>(PL)04/2020 30/05/2023; (HU)02/2021 18/11/2021; (SK)01/2022 23/03/2022; (RO)01/2024 28/02/2024</v>
          </cell>
          <cell r="N3200" t="str">
            <v>B</v>
          </cell>
          <cell r="O3200" t="str">
            <v>-</v>
          </cell>
          <cell r="P3200" t="str">
            <v>-</v>
          </cell>
          <cell r="Q3200" t="str">
            <v>-</v>
          </cell>
          <cell r="R3200" t="str">
            <v>15</v>
          </cell>
          <cell r="S3200" t="str">
            <v/>
          </cell>
          <cell r="T3200" t="str">
            <v>THALE sp. z o.o. sp.k.</v>
          </cell>
          <cell r="U3200" t="str">
            <v>11-041 Olsztyn, Poland, Wilimowo 2, Poland</v>
          </cell>
          <cell r="V3200" t="str">
            <v>ocynk ogniowy</v>
          </cell>
          <cell r="W3200" t="str">
            <v>OG-UPG-3 BK</v>
          </cell>
        </row>
        <row r="3201">
          <cell r="A3201">
            <v>12862</v>
          </cell>
          <cell r="B3201" t="str">
            <v>80130216001</v>
          </cell>
          <cell r="C3201" t="str">
            <v>OG-UPG-6 BK OBEJMA EXPERT 6 (158-166MM) BK</v>
          </cell>
          <cell r="D3201" t="str">
            <v>5907754235403</v>
          </cell>
          <cell r="E3201" t="str">
            <v>10</v>
          </cell>
          <cell r="F3201" t="str">
            <v>Obejma EXPERT 6 (158-166mm) BK</v>
          </cell>
          <cell r="G3201" t="str">
            <v>Pipe clamp EXPERT 6 (158-166mm) BK</v>
          </cell>
          <cell r="H3201" t="str">
            <v>Csőbilincs EXPERT 6 (158-166mm) BK</v>
          </cell>
          <cell r="I3201" t="str">
            <v>Laikiklis Expert 6 (158-166mm) BK</v>
          </cell>
          <cell r="J3201" t="str">
            <v>Objímka EXPERT 6 (158-166mm) BK</v>
          </cell>
          <cell r="K3201" t="str">
            <v>Colier tip  EXPERT 6 (158-166mm) BK</v>
          </cell>
          <cell r="L3201" t="str">
            <v>(PL)ITB-KOT-2020/1561 wydanie 1 15/12/2020; (HU)A-101/2016 18/11/2021; (SK)SK TP-19/0004-verzia 02 23/03/2022; (RO)AT 017-05-4053-2024 28/02/2024</v>
          </cell>
          <cell r="M3201" t="str">
            <v>(PL)04/2020 30/05/2023; (HU)02/2021 18/11/2021; (SK)01/2022 23/03/2022; (RO)01/2024 28/02/2024</v>
          </cell>
          <cell r="N3201" t="str">
            <v>B</v>
          </cell>
          <cell r="O3201" t="str">
            <v>-</v>
          </cell>
          <cell r="P3201" t="str">
            <v>-</v>
          </cell>
          <cell r="Q3201" t="str">
            <v>-</v>
          </cell>
          <cell r="R3201" t="str">
            <v>15</v>
          </cell>
          <cell r="S3201" t="str">
            <v/>
          </cell>
          <cell r="T3201" t="str">
            <v>THALE sp. z o.o. sp.k.</v>
          </cell>
          <cell r="U3201" t="str">
            <v>11-041 Olsztyn, Poland, Wilimowo 2, Poland</v>
          </cell>
          <cell r="V3201" t="str">
            <v>ocynk ogniowy</v>
          </cell>
          <cell r="W3201" t="str">
            <v>OG-UPG-6 BK</v>
          </cell>
        </row>
        <row r="3202">
          <cell r="A3202">
            <v>12358</v>
          </cell>
          <cell r="B3202" t="str">
            <v>81041414800</v>
          </cell>
          <cell r="C3202" t="str">
            <v>SS90-MF2,5-480 KONSOLA MF OBRÓCONA 90 480MM</v>
          </cell>
          <cell r="D3202" t="str">
            <v>5907754234833</v>
          </cell>
          <cell r="E3202" t="str">
            <v>1</v>
          </cell>
          <cell r="F3202" t="str">
            <v>Konsola MF obrócona 90 480mm</v>
          </cell>
          <cell r="G3202" t="str">
            <v>Vertical cantilever arm MF 480mm</v>
          </cell>
          <cell r="H3202" t="str">
            <v>Kereszti sínkonzol MF 480mm</v>
          </cell>
          <cell r="I3202" t="str">
            <v>Konsole MF pasukta 90 480mm</v>
          </cell>
          <cell r="J3202" t="str">
            <v>Kolmá montážna konzola SS90-MF2,5 480mm</v>
          </cell>
          <cell r="K3202" t="str">
            <v>Brat consola verticala MF 480mm</v>
          </cell>
          <cell r="L3202" t="str">
            <v>(PL)ITB-KOT-2020/1562 wydanie 1 23/12/2020; (HU)A-101/2016 18/11/2021; (SK)SK TP-19/0004-verzia 02 23/03/2022; (RO)AT 017-05-4053-2024 28/02/2024</v>
          </cell>
          <cell r="M3202" t="str">
            <v>(PL)05/2020 30/05/2023; (HU)02/2021 18/11/2021; (SK)01/2022 23/03/2022; (RO)01/2024 28/02/2024</v>
          </cell>
          <cell r="N3202" t="str">
            <v>B</v>
          </cell>
          <cell r="O3202" t="str">
            <v>-</v>
          </cell>
          <cell r="P3202" t="str">
            <v>-</v>
          </cell>
          <cell r="Q3202" t="str">
            <v>-</v>
          </cell>
          <cell r="R3202" t="str">
            <v>15</v>
          </cell>
          <cell r="S3202" t="str">
            <v/>
          </cell>
          <cell r="T3202" t="str">
            <v>THALE sp. z o.o. sp.k.</v>
          </cell>
          <cell r="U3202" t="str">
            <v>11-041 Olsztyn, Poland, Wilimowo 2, Poland</v>
          </cell>
          <cell r="V3202" t="str">
            <v>ocynk galwaniczny</v>
          </cell>
          <cell r="W3202" t="str">
            <v>SS90-MF2,5-480</v>
          </cell>
        </row>
        <row r="3203">
          <cell r="A3203">
            <v>488</v>
          </cell>
          <cell r="B3203" t="str">
            <v>80130221902</v>
          </cell>
          <cell r="C3203" t="str">
            <v>N-UPG-8 BK OBEJMA EXPERT 8 (214-222MM) BK</v>
          </cell>
          <cell r="D3203" t="str">
            <v>5907754219984</v>
          </cell>
          <cell r="E3203" t="str">
            <v>5</v>
          </cell>
          <cell r="F3203" t="str">
            <v>Obejma EXPERT 8 (214-222mm) BK</v>
          </cell>
          <cell r="G3203" t="str">
            <v>Pipe clamp EXPERT 8 (214-222mm) BK</v>
          </cell>
          <cell r="H3203" t="str">
            <v>Csőbilincs EXPERT 8 (214-222mm) BK</v>
          </cell>
          <cell r="I3203" t="str">
            <v>Laikiklis Expert  8 (214-222mm) BK</v>
          </cell>
          <cell r="J3203" t="str">
            <v>Objímka EXPERT 8 (214-222mm) BK</v>
          </cell>
          <cell r="K3203" t="str">
            <v>Colier tip  EXPERT 8 (214-222mm) BK</v>
          </cell>
          <cell r="L3203" t="str">
            <v>(PL)ITB-KOT-2020/1561 wydanie 1 15/12/2020; (HU)A-101/2016 18/11/2021; (SK)SK TP-19/0004-verzia 02 23/03/2022; (RO)AT 017-05-4053-2024 28/02/2024</v>
          </cell>
          <cell r="M3203" t="str">
            <v>(PL)04/2020 30/05/2023; (HU)02/2021 18/11/2021; (SK)01/2022 23/03/2022; (RO)01/2024 28/02/2024</v>
          </cell>
          <cell r="N3203" t="str">
            <v>B</v>
          </cell>
          <cell r="O3203" t="str">
            <v>-</v>
          </cell>
          <cell r="P3203" t="str">
            <v>-</v>
          </cell>
          <cell r="Q3203" t="str">
            <v>-</v>
          </cell>
          <cell r="R3203" t="str">
            <v>15</v>
          </cell>
          <cell r="S3203" t="str">
            <v/>
          </cell>
          <cell r="T3203" t="str">
            <v>THALE sp. z o.o. sp.k.</v>
          </cell>
          <cell r="U3203" t="str">
            <v>11-041 Olsztyn, Poland, Wilimowo 2, Poland</v>
          </cell>
          <cell r="V3203" t="str">
            <v>pasywacja</v>
          </cell>
          <cell r="W3203" t="str">
            <v>N-UPG-8 BK</v>
          </cell>
        </row>
        <row r="3204">
          <cell r="A3204">
            <v>16367</v>
          </cell>
          <cell r="B3204" t="str">
            <v>80120204020</v>
          </cell>
          <cell r="C3204" t="str">
            <v>UPGD-40 SKR OBEJMA DUO 40 (36-41MM) SKR</v>
          </cell>
          <cell r="D3204" t="str">
            <v>5907754241596</v>
          </cell>
          <cell r="E3204" t="str">
            <v>50</v>
          </cell>
          <cell r="F3204" t="str">
            <v>Obejma DUO 40 (36-41mm) SKR</v>
          </cell>
          <cell r="G3204" t="str">
            <v>Pipe clamp DUO 40 (36-41mm) SKR</v>
          </cell>
          <cell r="H3204" t="str">
            <v>Csőbilincs DUO 40 (36-41mm) SKR</v>
          </cell>
          <cell r="I3204" t="str">
            <v>Laikiklis DUO 40 (36-41mm) SKR</v>
          </cell>
          <cell r="J3204" t="str">
            <v>Objímka DUO 40 (36-41mm) SKR</v>
          </cell>
          <cell r="K3204" t="str">
            <v>Coliere tip DUO 40 (36-41mm) SKR</v>
          </cell>
          <cell r="L3204" t="str">
            <v>(PL)ITB-KOT-2018/0744 wydanie 2 27/03/2020; (HU)A-101/2016 18/11/2021; (SK)SK TP-19/0004-verzia 02 23/03/2022; (RO)AT 017-05-4053-2024 28/02/2024</v>
          </cell>
          <cell r="M3204" t="str">
            <v>(PL)01/2020 30/05/2023; (HU)02/2021 18/11/2021; (SK)01/2022 23/03/2022; (RO)01/2024 28/02/2024</v>
          </cell>
          <cell r="N3204" t="str">
            <v>B</v>
          </cell>
          <cell r="O3204" t="str">
            <v>-</v>
          </cell>
          <cell r="P3204" t="str">
            <v>-</v>
          </cell>
          <cell r="Q3204" t="str">
            <v>-</v>
          </cell>
          <cell r="R3204" t="str">
            <v>15</v>
          </cell>
          <cell r="S3204" t="str">
            <v/>
          </cell>
          <cell r="T3204" t="str">
            <v>THALE sp. z o.o. sp.k.</v>
          </cell>
          <cell r="U3204" t="str">
            <v>11-041 Olsztyn, Poland, Wilimowo 2, Poland</v>
          </cell>
          <cell r="V3204" t="str">
            <v>ocynk galwaniczny</v>
          </cell>
          <cell r="W3204" t="str">
            <v>UPGD-40 SKR</v>
          </cell>
        </row>
        <row r="3205">
          <cell r="A3205">
            <v>34746</v>
          </cell>
          <cell r="B3205" t="str">
            <v>80550003300</v>
          </cell>
          <cell r="C3205" t="str">
            <v>DN-V-1-PP OBEJMA TRYSKACZOWA DN 1 (31-35MM)</v>
          </cell>
          <cell r="D3205" t="str">
            <v>5907754258761</v>
          </cell>
          <cell r="E3205" t="str">
            <v>50</v>
          </cell>
          <cell r="F3205" t="str">
            <v>Obejma tryskaczowa DN-V 1 (31-35mm)</v>
          </cell>
          <cell r="G3205" t="str">
            <v>Sprinkler pipe clamp DN-V 1 (31-35mm)</v>
          </cell>
          <cell r="H3205" t="str">
            <v>Sprinkler Csőbilincs DN-V 1 (31-35mm)</v>
          </cell>
          <cell r="I3205" t="str">
            <v>Laikiklis sprinklerinems sistem DN-V 1 (31-35mm)</v>
          </cell>
          <cell r="J3205" t="str">
            <v>Objímka pre sprinklery DN-V 1 (31-35mm)</v>
          </cell>
          <cell r="K3205" t="str">
            <v>Colier pentru sprinklere DN-V 1 (31-35mm)</v>
          </cell>
          <cell r="L3205" t="str">
            <v>(PL)ITB-KOT-2018/0744 wydanie 2 27/03/2020; (SK)SK TP-19/0004-verzia 02 23/03/2022; (RO)AT 017-05-4053-2024 28/02/2024</v>
          </cell>
          <cell r="M3205" t="str">
            <v>(PL)01/2020 30/05/2023; (SK)01/2022 23/03/2022; (RO)01/2024 28/02/2024</v>
          </cell>
          <cell r="N3205" t="str">
            <v>B</v>
          </cell>
          <cell r="O3205" t="str">
            <v>-</v>
          </cell>
          <cell r="P3205" t="str">
            <v>-</v>
          </cell>
          <cell r="Q3205" t="str">
            <v>VDS</v>
          </cell>
          <cell r="R3205" t="str">
            <v>20</v>
          </cell>
          <cell r="S3205" t="str">
            <v>(VdS)G 417035</v>
          </cell>
          <cell r="T3205" t="str">
            <v>THALE sp. z o.o. sp.k.</v>
          </cell>
          <cell r="U3205" t="str">
            <v>11-041 Olsztyn, Poland, Wilimowo 2, Poland</v>
          </cell>
          <cell r="V3205" t="str">
            <v>ocynk galwaniczny</v>
          </cell>
          <cell r="W3205" t="str">
            <v>DN-V-1-PP</v>
          </cell>
        </row>
        <row r="3206">
          <cell r="A3206">
            <v>15905</v>
          </cell>
          <cell r="B3206" t="str">
            <v>80130123400</v>
          </cell>
          <cell r="C3206" t="str">
            <v>UPZ-234 BK OBEJMA EXPERT 234 (234MM) BK</v>
          </cell>
          <cell r="D3206" t="str">
            <v>5907754240728</v>
          </cell>
          <cell r="E3206" t="str">
            <v>5</v>
          </cell>
          <cell r="F3206" t="str">
            <v>Obejma EXPERT 234 (234mm) BK</v>
          </cell>
          <cell r="G3206" t="str">
            <v>Pipe clamp EXPERT 234 (234mm) BK</v>
          </cell>
          <cell r="H3206" t="str">
            <v>Csőbilincs EXPERT 234 (234mm) BK</v>
          </cell>
          <cell r="I3206" t="str">
            <v>Laikiklis EXPERT 234 (234mm) BK</v>
          </cell>
          <cell r="J3206" t="str">
            <v>Objímka EXPERT 234 (234mm) BK</v>
          </cell>
          <cell r="K3206" t="str">
            <v>Colier tip Expert 234 (234mm) BK</v>
          </cell>
          <cell r="L3206" t="str">
            <v>-</v>
          </cell>
          <cell r="M3206" t="str">
            <v>-</v>
          </cell>
          <cell r="N3206" t="str">
            <v>-</v>
          </cell>
          <cell r="O3206" t="str">
            <v>-</v>
          </cell>
          <cell r="P3206" t="str">
            <v>-</v>
          </cell>
          <cell r="Q3206" t="str">
            <v>-</v>
          </cell>
          <cell r="R3206" t="str">
            <v>0</v>
          </cell>
          <cell r="S3206" t="str">
            <v/>
          </cell>
          <cell r="T3206" t="str">
            <v>THALE sp. z o.o. sp.k.</v>
          </cell>
          <cell r="U3206" t="str">
            <v>11-041 Olsztyn, Poland, Wilimowo 2, Poland</v>
          </cell>
          <cell r="V3206" t="str">
            <v>ocynk galwaniczny</v>
          </cell>
          <cell r="W3206" t="str">
            <v>UPZ-234 BK</v>
          </cell>
        </row>
        <row r="3207">
          <cell r="A3207">
            <v>20058</v>
          </cell>
          <cell r="B3207" t="str">
            <v>81411008000</v>
          </cell>
          <cell r="C3207" t="str">
            <v>ZM-M8 ZŁĄCZKA MIMOŚRODOWA M8</v>
          </cell>
          <cell r="D3207" t="str">
            <v>5907754249189</v>
          </cell>
          <cell r="E3207" t="str">
            <v>25</v>
          </cell>
          <cell r="F3207" t="str">
            <v>Złączka mimośrodowa M8</v>
          </cell>
          <cell r="G3207" t="str">
            <v>Parallel rod coupling M18</v>
          </cell>
          <cell r="H3207" t="str">
            <v>Menetesszár excenteres toldó M18</v>
          </cell>
          <cell r="I3207" t="str">
            <v>Ekscentrine jungtis M8</v>
          </cell>
          <cell r="J3207" t="str">
            <v>Excentrická spojka M8</v>
          </cell>
          <cell r="K3207" t="str">
            <v>Racorduri centrifuge M8</v>
          </cell>
          <cell r="L3207" t="str">
            <v>(RO)AT 017-05-4053-2024 28/02/2024</v>
          </cell>
          <cell r="M3207" t="str">
            <v>(RO)01/2024 28/02/2024</v>
          </cell>
          <cell r="N3207" t="str">
            <v>-</v>
          </cell>
          <cell r="O3207" t="str">
            <v>-</v>
          </cell>
          <cell r="P3207" t="str">
            <v>-</v>
          </cell>
          <cell r="Q3207" t="str">
            <v>-</v>
          </cell>
          <cell r="R3207" t="str">
            <v>0</v>
          </cell>
          <cell r="S3207" t="str">
            <v/>
          </cell>
          <cell r="T3207" t="str">
            <v>POLSKA</v>
          </cell>
          <cell r="U3207" t="str">
            <v xml:space="preserve">, </v>
          </cell>
          <cell r="V3207" t="str">
            <v>ocynk galwaniczny</v>
          </cell>
          <cell r="W3207" t="str">
            <v>ZM-M8</v>
          </cell>
        </row>
        <row r="3208">
          <cell r="A3208">
            <v>18833</v>
          </cell>
          <cell r="B3208" t="str">
            <v>81482120350</v>
          </cell>
          <cell r="C3208" t="str">
            <v>105-M12X35(8.8) ŚRUBA 105 6-KĄT. M12X35MM KL.8.8</v>
          </cell>
          <cell r="D3208" t="str">
            <v>5907754223806</v>
          </cell>
          <cell r="E3208" t="str">
            <v>25</v>
          </cell>
          <cell r="F3208" t="str">
            <v>Śruba 105 6-kąt. M12x35mm KL.8.8</v>
          </cell>
          <cell r="G3208" t="str">
            <v>Hex head bolt 105 M12x35mm 8.8 class</v>
          </cell>
          <cell r="H3208" t="str">
            <v>Hatlapfejű csavar 105 M12x35mm 8.8</v>
          </cell>
          <cell r="I3208" t="str">
            <v>Varztas 105 6-kamp. M12X35mm KL.8.8</v>
          </cell>
          <cell r="J3208" t="str">
            <v>Skrutka so 6-hrannou hlavou 105 M12x35mm 8.8 class</v>
          </cell>
          <cell r="K3208" t="str">
            <v>Suruburi cu cap hexagonal  105 M12x35mm 8.8</v>
          </cell>
          <cell r="L3208" t="str">
            <v>(RO)AT 017-05-4053-2024 28/02/2024</v>
          </cell>
          <cell r="M3208" t="str">
            <v>(RO)01/2024 28/02/2024</v>
          </cell>
          <cell r="N3208" t="str">
            <v>-</v>
          </cell>
          <cell r="O3208" t="str">
            <v>-</v>
          </cell>
          <cell r="P3208" t="str">
            <v>-</v>
          </cell>
          <cell r="Q3208" t="str">
            <v>-</v>
          </cell>
          <cell r="R3208" t="str">
            <v>0</v>
          </cell>
          <cell r="S3208" t="str">
            <v/>
          </cell>
          <cell r="T3208" t="str">
            <v>THALE sp. z o.o. sp.k.</v>
          </cell>
          <cell r="U3208" t="str">
            <v>11-041 Olsztyn, Poland, Wilimowo 2, Poland</v>
          </cell>
          <cell r="V3208" t="str">
            <v>ocynk galwaniczny</v>
          </cell>
          <cell r="W3208" t="str">
            <v>105-M12X35(8.8)</v>
          </cell>
        </row>
        <row r="3209">
          <cell r="A3209">
            <v>16159</v>
          </cell>
          <cell r="B3209" t="str">
            <v>80213006000</v>
          </cell>
          <cell r="C3209" t="str">
            <v>PX-30-060 OBEJMA CHŁODU PX-30 (60-61MM) GR. IZOL. 30MM</v>
          </cell>
          <cell r="D3209" t="str">
            <v>5907754240919</v>
          </cell>
          <cell r="E3209" t="str">
            <v>5</v>
          </cell>
          <cell r="F3209" t="str">
            <v>Obejma chłodu PX-30 (60-61mm) gr. izol. 30mm</v>
          </cell>
          <cell r="G3209" t="str">
            <v>Thermal insulation clamp PX-30 (60-61mm) 30mm</v>
          </cell>
          <cell r="H3209" t="str">
            <v>Hőszigetelt csőbilincs PX-30 (60-61mm) 30mm</v>
          </cell>
          <cell r="I3209" t="str">
            <v>Laikiklis saldymo sistem PX-30 (60-61mm) izol. 30mm</v>
          </cell>
          <cell r="J3209" t="str">
            <v>Tepelne izolovaná objímka PX-30 (60,3mm) 30mm</v>
          </cell>
          <cell r="K3209" t="str">
            <v>Colier pentru PX-30 (60-61mm) 30mm</v>
          </cell>
          <cell r="L3209" t="str">
            <v>(PL)ITB-KOT-2020/1561 wydanie 1 15/12/2020; (HU)A-101/2016 18/11/2021; (SK)SK TP-19/0004-verzia 02 23/03/2022; (RO)AT 017-05-4053-2024 28/02/2024</v>
          </cell>
          <cell r="M3209" t="str">
            <v>(PL)04/2020 30/05/2023; (HU)02/2021 18/11/2021; (SK)01/2022 23/03/2022; (RO)01/2024 28/02/2024</v>
          </cell>
          <cell r="N3209" t="str">
            <v>B</v>
          </cell>
          <cell r="O3209" t="str">
            <v>-</v>
          </cell>
          <cell r="P3209" t="str">
            <v>-</v>
          </cell>
          <cell r="Q3209" t="str">
            <v>-</v>
          </cell>
          <cell r="R3209" t="str">
            <v>15</v>
          </cell>
          <cell r="S3209" t="str">
            <v/>
          </cell>
          <cell r="T3209" t="str">
            <v>THALE sp. z o.o. sp.k.</v>
          </cell>
          <cell r="U3209" t="str">
            <v>11-041 Olsztyn, Poland, Wilimowo 2, Poland</v>
          </cell>
          <cell r="V3209" t="str">
            <v>ocynk galwaniczny</v>
          </cell>
          <cell r="W3209" t="str">
            <v>PX-30-060</v>
          </cell>
        </row>
        <row r="3210">
          <cell r="A3210">
            <v>24760</v>
          </cell>
          <cell r="B3210" t="str">
            <v>80611011005</v>
          </cell>
          <cell r="C3210" t="str">
            <v>OO-110 OPASKA OGNIOCHRONNA 110 MM CE</v>
          </cell>
          <cell r="D3210" t="str">
            <v>5907754257689</v>
          </cell>
          <cell r="E3210" t="str">
            <v>5</v>
          </cell>
          <cell r="F3210" t="str">
            <v>Opaska ogniochronna 110mm CE</v>
          </cell>
          <cell r="G3210" t="str">
            <v>Firestop pipe wrap strip 110mm CE</v>
          </cell>
          <cell r="H3210" t="str">
            <v>Tűzvédelmi pántok 110mm CE</v>
          </cell>
          <cell r="I3210" t="str">
            <v>Ugniai atspari juosta 110mm CE</v>
          </cell>
          <cell r="J3210" t="str">
            <v>Protipožiarna páska 110mm CE</v>
          </cell>
          <cell r="K3210" t="str">
            <v>Benzi antiincendiu110 mm CE</v>
          </cell>
          <cell r="L3210" t="str">
            <v>ETA-16/0190 z 2020</v>
          </cell>
          <cell r="M3210" t="str">
            <v>CARBO/010-21-12-2016 z 17.04.2020</v>
          </cell>
          <cell r="N3210" t="str">
            <v>-</v>
          </cell>
          <cell r="O3210" t="str">
            <v>CE</v>
          </cell>
          <cell r="P3210" t="str">
            <v>-</v>
          </cell>
          <cell r="Q3210" t="str">
            <v>-</v>
          </cell>
          <cell r="R3210" t="str">
            <v>0</v>
          </cell>
          <cell r="S3210" t="str">
            <v/>
          </cell>
          <cell r="T3210" t="str">
            <v>UE</v>
          </cell>
          <cell r="U3210" t="str">
            <v>0, 0</v>
          </cell>
          <cell r="V3210" t="str">
            <v/>
          </cell>
          <cell r="W3210" t="str">
            <v>OO-110</v>
          </cell>
        </row>
        <row r="3211">
          <cell r="A3211">
            <v>27248</v>
          </cell>
          <cell r="B3211" t="str">
            <v>80120107620</v>
          </cell>
          <cell r="C3211" t="str">
            <v>UPZD-21/2 SKR OBEJMA DUO 21/2 (72-78MM) SKR</v>
          </cell>
          <cell r="D3211" t="str">
            <v>5907754262102</v>
          </cell>
          <cell r="E3211" t="str">
            <v>25</v>
          </cell>
          <cell r="F3211" t="str">
            <v xml:space="preserve"> Obejma DUO 21/2 (72-78mm) SKR</v>
          </cell>
          <cell r="G3211" t="str">
            <v xml:space="preserve"> PIPE CLAMP DUO 21/2 (72-78mm) SKR</v>
          </cell>
          <cell r="H3211" t="str">
            <v xml:space="preserve"> Csőbilincs DUO 21/2 (72-78mm) SKR</v>
          </cell>
          <cell r="I3211" t="str">
            <v xml:space="preserve"> Laikiklis DUO 21/2 (72-78mm) SKR</v>
          </cell>
          <cell r="J3211" t="str">
            <v>Objímka DUO 21/2 (72-78mm) SKR</v>
          </cell>
          <cell r="K3211" t="str">
            <v xml:space="preserve"> Coliere tip DUO 21/2 (72-78mm) SKR</v>
          </cell>
          <cell r="L3211" t="str">
            <v>(PL)ITB-KOT-2018/0744 wydanie 2 27/03/2020; (SK)SK TP-19/0004-verzia 02 23/03/2022; (RO)AT 017-05-4053-2024 28/02/2024</v>
          </cell>
          <cell r="M3211" t="str">
            <v>(PL)01/2020 30/05/2023; (SK)01/2022 23/03/2022; (RO)01/2024 28/02/2024</v>
          </cell>
          <cell r="N3211" t="str">
            <v>B</v>
          </cell>
          <cell r="O3211" t="str">
            <v>-</v>
          </cell>
          <cell r="P3211" t="str">
            <v>-</v>
          </cell>
          <cell r="Q3211" t="str">
            <v>-</v>
          </cell>
          <cell r="R3211" t="str">
            <v>20</v>
          </cell>
          <cell r="S3211" t="str">
            <v/>
          </cell>
          <cell r="T3211" t="str">
            <v>THALE sp. z o.o. sp.k.</v>
          </cell>
          <cell r="U3211" t="str">
            <v>11-041 Olsztyn, Poland, Wilimowo 2, Poland</v>
          </cell>
          <cell r="V3211" t="str">
            <v>ocynk galwaniczny</v>
          </cell>
          <cell r="W3211" t="str">
            <v>UPZD-21/2 SKR</v>
          </cell>
        </row>
        <row r="3212">
          <cell r="A3212">
            <v>5991</v>
          </cell>
          <cell r="B3212" t="str">
            <v>81340010000</v>
          </cell>
          <cell r="C3212" t="str">
            <v>NZ-10 NAKŁADKA ZABEZPIECZAJĄCA FI 10,5MM</v>
          </cell>
          <cell r="D3212" t="str">
            <v>5907754215023</v>
          </cell>
          <cell r="E3212" t="str">
            <v>1</v>
          </cell>
          <cell r="F3212" t="str">
            <v>Nakładka zabezpieczająca fi 10,5mm</v>
          </cell>
          <cell r="G3212" t="str">
            <v>Securing overlay dia 10,5mm</v>
          </cell>
          <cell r="H3212" t="str">
            <v>Biztosító alátét, furatátmérő 10,5mm</v>
          </cell>
          <cell r="I3212" t="str">
            <v>Apsauginis dangtelis fi 10,5</v>
          </cell>
          <cell r="J3212" t="str">
            <v>Poistná matica priemer 10,5mm</v>
          </cell>
          <cell r="K3212" t="str">
            <v>Aplicatii de protectie dia 10,5mm</v>
          </cell>
          <cell r="L3212" t="str">
            <v>(PL)ITB-KOT-2020/1562 wydanie 1 23/12/2020; (HU)A-101/2016 18/11/2021; (SK)SK TP-19/0004-verzia 02 23/03/2022; (RO)AT 017-05-4053-2024 28/02/2024</v>
          </cell>
          <cell r="M3212" t="str">
            <v>(PL)05/2020 30/05/2023; (HU)02/2021 18/11/2021; (SK)01/2022 23/03/2022; (RO)01/2024 28/02/2024</v>
          </cell>
          <cell r="N3212" t="str">
            <v>B</v>
          </cell>
          <cell r="O3212" t="str">
            <v>-</v>
          </cell>
          <cell r="P3212" t="str">
            <v>-</v>
          </cell>
          <cell r="Q3212" t="str">
            <v>-</v>
          </cell>
          <cell r="R3212" t="str">
            <v>15</v>
          </cell>
          <cell r="S3212" t="str">
            <v/>
          </cell>
          <cell r="T3212" t="str">
            <v>THALE sp. z o.o. sp.k.</v>
          </cell>
          <cell r="U3212" t="str">
            <v>11-041 Olsztyn, Poland, Wilimowo 2, Poland</v>
          </cell>
          <cell r="V3212" t="str">
            <v>ocynk galwaniczny</v>
          </cell>
          <cell r="W3212" t="str">
            <v>NZ-10</v>
          </cell>
        </row>
        <row r="3213">
          <cell r="A3213">
            <v>24817</v>
          </cell>
          <cell r="B3213" t="str">
            <v>81310416208</v>
          </cell>
          <cell r="C3213" t="str">
            <v>XP-KLM-MH KLAMRA PROFILU MH</v>
          </cell>
          <cell r="D3213" t="str">
            <v>5907754257931</v>
          </cell>
          <cell r="E3213" t="str">
            <v>4</v>
          </cell>
          <cell r="F3213" t="str">
            <v>Klamra profilu MH</v>
          </cell>
          <cell r="G3213" t="str">
            <v>Channel beam clamp MH</v>
          </cell>
          <cell r="H3213" t="str">
            <v>Tartókapocs MH</v>
          </cell>
          <cell r="I3213" t="str">
            <v>Sagtis MH profiliui</v>
          </cell>
          <cell r="J3213" t="str">
            <v>Nosníková svorka KLM MH</v>
          </cell>
          <cell r="K3213" t="str">
            <v>Clema pentru profile de otel MH</v>
          </cell>
          <cell r="L3213" t="str">
            <v>(PL)ITB-KOT-2020/1562 wydanie 1 23/12/2020; (HU)A-101/2016 18/11/2021; (RO)AT 017-05-4053-2024 28/02/2024</v>
          </cell>
          <cell r="M3213" t="str">
            <v>(PL)05/2020 30/05/2023; (HU)02/2021 18/11/2021; (RO)01/2024 28/02/2024</v>
          </cell>
          <cell r="N3213" t="str">
            <v>B</v>
          </cell>
          <cell r="O3213" t="str">
            <v>-</v>
          </cell>
          <cell r="P3213" t="str">
            <v>-</v>
          </cell>
          <cell r="Q3213" t="str">
            <v>-</v>
          </cell>
          <cell r="R3213" t="str">
            <v>15</v>
          </cell>
          <cell r="S3213" t="str">
            <v/>
          </cell>
          <cell r="T3213" t="str">
            <v>THALE sp. z o.o. sp.k.</v>
          </cell>
          <cell r="U3213" t="str">
            <v>11-041 Olsztyn, Poland, Wilimowo 2, Poland</v>
          </cell>
          <cell r="V3213" t="str">
            <v>ocynk lamelarny</v>
          </cell>
          <cell r="W3213" t="str">
            <v>XP-KLM-MH</v>
          </cell>
        </row>
        <row r="3214">
          <cell r="A3214">
            <v>12354</v>
          </cell>
          <cell r="B3214" t="str">
            <v>81041410000</v>
          </cell>
          <cell r="C3214" t="str">
            <v>SS90-MF2,5-1040 KONSOLA MF OBRÓCONA 90 1040MM</v>
          </cell>
          <cell r="D3214" t="str">
            <v>5907754234802</v>
          </cell>
          <cell r="E3214" t="str">
            <v>1</v>
          </cell>
          <cell r="F3214" t="str">
            <v>Konsola MF obrócona 90 1040mm</v>
          </cell>
          <cell r="G3214" t="str">
            <v>Vertical cantilever arm MF 1040mm</v>
          </cell>
          <cell r="H3214" t="str">
            <v>Kereszti sínkonzol MF 1040mm</v>
          </cell>
          <cell r="I3214" t="str">
            <v>Konsole MF pasukta 90 1040mm</v>
          </cell>
          <cell r="J3214" t="str">
            <v>Kolmá montážna konzola SS90-MF2,5 1040mm</v>
          </cell>
          <cell r="K3214" t="str">
            <v>Brat consola verticala MF 1040mm</v>
          </cell>
          <cell r="L3214" t="str">
            <v>(PL)ITB-KOT-2020/1562 wydanie 1 23/12/2020; (HU)A-101/2016 18/11/2021; (SK)SK TP-19/0004-verzia 02 23/03/2022; (RO)AT 017-05-4053-2024 28/02/2024</v>
          </cell>
          <cell r="M3214" t="str">
            <v>(PL)05/2020 30/05/2023; (HU)02/2021 18/11/2021; (SK)01/2022 23/03/2022; (RO)01/2024 28/02/2024</v>
          </cell>
          <cell r="N3214" t="str">
            <v>B</v>
          </cell>
          <cell r="O3214" t="str">
            <v>-</v>
          </cell>
          <cell r="P3214" t="str">
            <v>-</v>
          </cell>
          <cell r="Q3214" t="str">
            <v>-</v>
          </cell>
          <cell r="R3214" t="str">
            <v>15</v>
          </cell>
          <cell r="S3214" t="str">
            <v/>
          </cell>
          <cell r="T3214" t="str">
            <v>THALE sp. z o.o. sp.k.</v>
          </cell>
          <cell r="U3214" t="str">
            <v>11-041 Olsztyn, Poland, Wilimowo 2, Poland</v>
          </cell>
          <cell r="V3214" t="str">
            <v>ocynk galwaniczny</v>
          </cell>
          <cell r="W3214" t="str">
            <v>SS90-MF2,5-1040</v>
          </cell>
        </row>
        <row r="3215">
          <cell r="A3215">
            <v>26962</v>
          </cell>
          <cell r="B3215" t="str">
            <v/>
          </cell>
          <cell r="C3215" t="str">
            <v>LBT-5000 ZKL ZAWIESIE LINKOWE OTWORÓW PRZELOTOWYCH 5000MM</v>
          </cell>
          <cell r="D3215" t="str">
            <v/>
          </cell>
          <cell r="E3215" t="str">
            <v>10</v>
          </cell>
          <cell r="F3215" t="str">
            <v>Zawiesie linkowe otworów przelotowych 5000mm</v>
          </cell>
          <cell r="G3215" t="str">
            <v>Wire rope suspension for through holes 5000mm</v>
          </cell>
          <cell r="H3215" t="str">
            <v>Drótkötél átmenő lyukakhoz 5000mm</v>
          </cell>
          <cell r="I3215" t="str">
            <v>Troselio pakabinimo sistema LBT 5000mm</v>
          </cell>
          <cell r="J3215" t="str">
            <v>Drôtené lano k priechodným otvorom 5000mm</v>
          </cell>
          <cell r="K3215" t="str">
            <v>Cablu de o?el pentru foaie trapezoidală 5000mm</v>
          </cell>
          <cell r="L3215" t="str">
            <v>(PL)ITB-KOT-2020/1316 wydanie 1 02/06/2020; (SK)SK TP-19/0004-verzia 02 23/03/2022; (RO)AT 017-05-4053-2024 28/02/2024</v>
          </cell>
          <cell r="M3215" t="str">
            <v>(PL)02/2020 30/05/2023; (SK)01/2022 23/03/2022; (RO)01/2024 28/02/2024</v>
          </cell>
          <cell r="N3215" t="str">
            <v>B</v>
          </cell>
          <cell r="O3215" t="str">
            <v>-</v>
          </cell>
          <cell r="P3215" t="str">
            <v>-</v>
          </cell>
          <cell r="Q3215" t="str">
            <v>-</v>
          </cell>
          <cell r="R3215" t="str">
            <v>20</v>
          </cell>
          <cell r="S3215" t="str">
            <v/>
          </cell>
          <cell r="T3215" t="str">
            <v>THALE sp. z o.o. sp.k.</v>
          </cell>
          <cell r="U3215" t="str">
            <v>11-041 Olsztyn, Poland, Wilimowo 2, Poland</v>
          </cell>
          <cell r="V3215" t="str">
            <v>ocynk galwaniczny</v>
          </cell>
          <cell r="W3215" t="str">
            <v>LBT-5000 ZKL</v>
          </cell>
        </row>
        <row r="3216">
          <cell r="A3216">
            <v>26022</v>
          </cell>
          <cell r="B3216" t="str">
            <v>81494020000</v>
          </cell>
          <cell r="C3216" t="str">
            <v>144-M10/25KG NAKRĘTKA 6-KĄT. 144 M10</v>
          </cell>
          <cell r="D3216" t="str">
            <v>5907754259249</v>
          </cell>
          <cell r="E3216" t="str">
            <v>25</v>
          </cell>
          <cell r="F3216" t="str">
            <v>Nakrętka 6-kąt. 144 M10</v>
          </cell>
          <cell r="G3216" t="str">
            <v>Hex nut 144 M10</v>
          </cell>
          <cell r="H3216" t="str">
            <v>Hatlapú anya 144 M10</v>
          </cell>
          <cell r="I3216" t="str">
            <v>Verzle 6-kamp. 144 M10</v>
          </cell>
          <cell r="J3216" t="str">
            <v>6-hranná matica 144 M10</v>
          </cell>
          <cell r="K3216" t="str">
            <v>Piulite hexagonale 144 M10</v>
          </cell>
          <cell r="L3216" t="str">
            <v>(RO)AT 017-05-4053-2024 28/02/2024</v>
          </cell>
          <cell r="M3216" t="str">
            <v>(RO)01/2024 28/02/2024</v>
          </cell>
          <cell r="N3216" t="str">
            <v>-</v>
          </cell>
          <cell r="O3216" t="str">
            <v>-</v>
          </cell>
          <cell r="P3216" t="str">
            <v>-</v>
          </cell>
          <cell r="Q3216" t="str">
            <v>-</v>
          </cell>
          <cell r="R3216" t="str">
            <v>0</v>
          </cell>
          <cell r="S3216" t="str">
            <v/>
          </cell>
          <cell r="T3216" t="str">
            <v>THALE sp. z o.o. sp.k.</v>
          </cell>
          <cell r="U3216" t="str">
            <v>11-041 Olsztyn, Poland, Wilimowo 2, Poland</v>
          </cell>
          <cell r="V3216" t="str">
            <v>ocynk galwaniczny</v>
          </cell>
          <cell r="W3216" t="str">
            <v>144-M10/25KG</v>
          </cell>
        </row>
        <row r="3217">
          <cell r="A3217">
            <v>14671</v>
          </cell>
          <cell r="B3217" t="str">
            <v>80130211401</v>
          </cell>
          <cell r="C3217" t="str">
            <v>OG-UPG-114 BK OBEJMA EXPERT 114 (112-118MM) BK</v>
          </cell>
          <cell r="D3217" t="str">
            <v>5907754236561</v>
          </cell>
          <cell r="E3217" t="str">
            <v>25</v>
          </cell>
          <cell r="F3217" t="str">
            <v>Obejma EXPERT 114 (112-118mm) BK</v>
          </cell>
          <cell r="G3217" t="str">
            <v>Pipe clamp EXPERT 114 (112-118mm) BK</v>
          </cell>
          <cell r="H3217" t="str">
            <v>Csőbilincs EXPERT 114 (112-118mm) BK</v>
          </cell>
          <cell r="I3217" t="str">
            <v>Laikiklis Expert 114 (112-118mm) BK</v>
          </cell>
          <cell r="J3217" t="str">
            <v>Objímka EXPERT 114 (112-118mm) BK</v>
          </cell>
          <cell r="K3217" t="str">
            <v>Colier tip  EXPERT 114 (112-118mm) BK</v>
          </cell>
          <cell r="L3217" t="str">
            <v>(PL)ITB-KOT-2020/1561 wydanie 1 15/12/2020; (HU)A-101/2016 18/11/2021; (SK)SK TP-19/0004-verzia 02 23/03/2022; (RO)AT 017-05-4053-2024 28/02/2024</v>
          </cell>
          <cell r="M3217" t="str">
            <v>(PL)04/2020 30/05/2023; (HU)02/2021 18/11/2021; (SK)01/2022 23/03/2022; (RO)01/2024 28/02/2024</v>
          </cell>
          <cell r="N3217" t="str">
            <v>B</v>
          </cell>
          <cell r="O3217" t="str">
            <v>-</v>
          </cell>
          <cell r="P3217" t="str">
            <v>-</v>
          </cell>
          <cell r="Q3217" t="str">
            <v>-</v>
          </cell>
          <cell r="R3217" t="str">
            <v>15</v>
          </cell>
          <cell r="S3217" t="str">
            <v/>
          </cell>
          <cell r="T3217" t="str">
            <v>THALE sp. z o.o. sp.k.</v>
          </cell>
          <cell r="U3217" t="str">
            <v>11-041 Olsztyn, Poland, Wilimowo 2, Poland</v>
          </cell>
          <cell r="V3217" t="str">
            <v>ocynk ogniowy</v>
          </cell>
          <cell r="W3217" t="str">
            <v>OG-UPG-114 BK</v>
          </cell>
        </row>
        <row r="3218">
          <cell r="A3218">
            <v>15359</v>
          </cell>
          <cell r="B3218" t="str">
            <v>80130204801</v>
          </cell>
          <cell r="C3218" t="str">
            <v>OG-UPG-11/2 BK OBEJMA EXPERT 11/2 (48-53MM) BK</v>
          </cell>
          <cell r="D3218" t="str">
            <v>5907754239142</v>
          </cell>
          <cell r="E3218" t="str">
            <v>50</v>
          </cell>
          <cell r="F3218" t="str">
            <v>Obejma EXPERT 11/2 (48-53mm) BK</v>
          </cell>
          <cell r="G3218" t="str">
            <v>Pipe clamp EXPERT 11/2 (48-53mm) BK</v>
          </cell>
          <cell r="H3218" t="str">
            <v>Csőbilincs EXPERT 11/2 (48-53mm) BK</v>
          </cell>
          <cell r="I3218" t="str">
            <v>Laikiklis Expert 11/2 (48-53mm) BK</v>
          </cell>
          <cell r="J3218" t="str">
            <v>Objímka EXPERT11/2 (48-53mm) BK</v>
          </cell>
          <cell r="K3218" t="str">
            <v>Colier tip  EXPERT 11/2 (48-53mm) BK</v>
          </cell>
          <cell r="L3218" t="str">
            <v>(PL)ITB-KOT-2020/1561 wydanie 1 15/12/2020; (HU)A-101/2016 18/11/2021; (SK)SK TP-19/0004-verzia 02 23/03/2022; (RO)AT 017-05-4053-2024 28/02/2024</v>
          </cell>
          <cell r="M3218" t="str">
            <v>(PL)04/2020 30/05/2023; (HU)02/2021 18/11/2021; (SK)01/2022 23/03/2022; (RO)01/2024 28/02/2024</v>
          </cell>
          <cell r="N3218" t="str">
            <v>B</v>
          </cell>
          <cell r="O3218" t="str">
            <v>-</v>
          </cell>
          <cell r="P3218" t="str">
            <v>-</v>
          </cell>
          <cell r="Q3218" t="str">
            <v>-</v>
          </cell>
          <cell r="R3218" t="str">
            <v>15</v>
          </cell>
          <cell r="S3218" t="str">
            <v/>
          </cell>
          <cell r="T3218" t="str">
            <v>THALE sp. z o.o. sp.k.</v>
          </cell>
          <cell r="U3218" t="str">
            <v>11-041 Olsztyn, Poland, Wilimowo 2, Poland</v>
          </cell>
          <cell r="V3218" t="str">
            <v>ocynk ogniowy</v>
          </cell>
          <cell r="W3218" t="str">
            <v>OG-UPG-11/2 BK</v>
          </cell>
        </row>
        <row r="3219">
          <cell r="A3219">
            <v>30785</v>
          </cell>
          <cell r="B3219" t="str">
            <v>70112507220</v>
          </cell>
          <cell r="C3219" t="str">
            <v>WLT125 WIBROIZOLATOR STOŻKOWY</v>
          </cell>
          <cell r="D3219" t="str">
            <v>5907754268135</v>
          </cell>
          <cell r="E3219" t="str">
            <v>1</v>
          </cell>
          <cell r="F3219" t="str">
            <v>Wibroizolator stożkowy</v>
          </cell>
          <cell r="G3219" t="str">
            <v>Vibro cone insulator</v>
          </cell>
          <cell r="H3219" t="str">
            <v>Vibro kúp szigetelő</v>
          </cell>
          <cell r="I3219" t="str">
            <v>Vibro kugio izoliatorius</v>
          </cell>
          <cell r="J3219" t="str">
            <v>Kužeľový izolátor vibrácií WLT125</v>
          </cell>
          <cell r="K3219" t="str">
            <v>Izolator cu conuri vibro</v>
          </cell>
          <cell r="L3219" t="str">
            <v>-</v>
          </cell>
          <cell r="M3219" t="str">
            <v>-</v>
          </cell>
          <cell r="N3219" t="str">
            <v>-</v>
          </cell>
          <cell r="O3219" t="str">
            <v>-</v>
          </cell>
          <cell r="P3219" t="str">
            <v>-</v>
          </cell>
          <cell r="Q3219" t="str">
            <v>-</v>
          </cell>
          <cell r="S3219" t="str">
            <v/>
          </cell>
          <cell r="T3219" t="str">
            <v>THALE sp. z o.o. sp.k.</v>
          </cell>
          <cell r="U3219" t="str">
            <v>11-041 Olsztyn, Poland, Wilimowo 2, Poland</v>
          </cell>
          <cell r="V3219" t="str">
            <v/>
          </cell>
          <cell r="W3219" t="str">
            <v>WLT125</v>
          </cell>
        </row>
        <row r="3220">
          <cell r="A3220">
            <v>12359</v>
          </cell>
          <cell r="B3220" t="str">
            <v>81041415600</v>
          </cell>
          <cell r="C3220" t="str">
            <v>SS90-MF2,5-560 KONSOLA MF OBRÓCONA 90 560MM</v>
          </cell>
          <cell r="D3220" t="str">
            <v>5907754234840</v>
          </cell>
          <cell r="E3220" t="str">
            <v>1</v>
          </cell>
          <cell r="F3220" t="str">
            <v>Konsola MF obrócona 90 560mm</v>
          </cell>
          <cell r="G3220" t="str">
            <v>Vertical cantilever arm MF 560mm</v>
          </cell>
          <cell r="H3220" t="str">
            <v>Kereszti sínkonzol MF 560mm</v>
          </cell>
          <cell r="I3220" t="str">
            <v>Konsole MF pasukta 90 560mm</v>
          </cell>
          <cell r="J3220" t="str">
            <v>Kolmá montážna konzola SS90-MF2,5 560mm</v>
          </cell>
          <cell r="K3220" t="str">
            <v>Brat consola verticala MF 560mm</v>
          </cell>
          <cell r="L3220" t="str">
            <v>(PL)ITB-KOT-2020/1562 wydanie 1 23/12/2020; (HU)A-101/2016 18/11/2021; (SK)SK TP-19/0004-verzia 02 23/03/2022; (RO)AT 017-05-4053-2024 28/02/2024</v>
          </cell>
          <cell r="M3220" t="str">
            <v>(PL)05/2020 30/05/2023; (HU)02/2021 18/11/2021; (SK)01/2022 23/03/2022; (RO)01/2024 28/02/2024</v>
          </cell>
          <cell r="N3220" t="str">
            <v>B</v>
          </cell>
          <cell r="O3220" t="str">
            <v>-</v>
          </cell>
          <cell r="P3220" t="str">
            <v>-</v>
          </cell>
          <cell r="Q3220" t="str">
            <v>-</v>
          </cell>
          <cell r="R3220" t="str">
            <v>15</v>
          </cell>
          <cell r="S3220" t="str">
            <v/>
          </cell>
          <cell r="T3220" t="str">
            <v>THALE sp. z o.o. sp.k.</v>
          </cell>
          <cell r="U3220" t="str">
            <v>11-041 Olsztyn, Poland, Wilimowo 2, Poland</v>
          </cell>
          <cell r="V3220" t="str">
            <v>ocynk galwaniczny</v>
          </cell>
          <cell r="W3220" t="str">
            <v>SS90-MF2,5-560</v>
          </cell>
        </row>
        <row r="3221">
          <cell r="A3221">
            <v>30795</v>
          </cell>
          <cell r="B3221" t="str">
            <v>70140007620</v>
          </cell>
          <cell r="C3221" t="str">
            <v>WLT400 WIBROIZOLATOR STOŻKOWY</v>
          </cell>
          <cell r="D3221" t="str">
            <v>5907754268142</v>
          </cell>
          <cell r="E3221" t="str">
            <v>1</v>
          </cell>
          <cell r="F3221" t="str">
            <v>Wibroizolator stożkowy</v>
          </cell>
          <cell r="G3221" t="str">
            <v>Vibro cone insulator</v>
          </cell>
          <cell r="H3221" t="str">
            <v>Vibro kúp szigetelő</v>
          </cell>
          <cell r="I3221" t="str">
            <v>Vibro kugio izoliatorius</v>
          </cell>
          <cell r="J3221" t="str">
            <v>Kužeľový izolátor vibrácií WLT400</v>
          </cell>
          <cell r="K3221" t="str">
            <v>Izolator cu conuri vibro</v>
          </cell>
          <cell r="L3221" t="str">
            <v>-</v>
          </cell>
          <cell r="M3221" t="str">
            <v>-</v>
          </cell>
          <cell r="N3221" t="str">
            <v>-</v>
          </cell>
          <cell r="O3221" t="str">
            <v>-</v>
          </cell>
          <cell r="P3221" t="str">
            <v>-</v>
          </cell>
          <cell r="Q3221" t="str">
            <v>-</v>
          </cell>
          <cell r="R3221" t="str">
            <v>0</v>
          </cell>
          <cell r="S3221" t="str">
            <v/>
          </cell>
          <cell r="T3221" t="str">
            <v>THALE sp. z o.o. sp.k.</v>
          </cell>
          <cell r="U3221" t="str">
            <v>11-041 Olsztyn, Poland, Wilimowo 2, Poland</v>
          </cell>
          <cell r="V3221" t="str">
            <v/>
          </cell>
          <cell r="W3221" t="str">
            <v>WLT400</v>
          </cell>
        </row>
        <row r="3222">
          <cell r="A3222">
            <v>12360</v>
          </cell>
          <cell r="B3222" t="str">
            <v>81041418000</v>
          </cell>
          <cell r="C3222" t="str">
            <v>SS90-MF2,5-800 KONSOLA MF OBRÓCONA 90 800MM</v>
          </cell>
          <cell r="D3222" t="str">
            <v>5907754234857</v>
          </cell>
          <cell r="E3222" t="str">
            <v>1</v>
          </cell>
          <cell r="F3222" t="str">
            <v>Konsola MF obrócona 90 800mm</v>
          </cell>
          <cell r="G3222" t="str">
            <v>Vertical cantilever arm MF 800mm</v>
          </cell>
          <cell r="H3222" t="str">
            <v>Kereszti sínkonzol MF 800mm</v>
          </cell>
          <cell r="I3222" t="str">
            <v>Konsole MF pasukta 90 800mm</v>
          </cell>
          <cell r="J3222" t="str">
            <v>Kolmá montážna konzola SS90-MF2,5 800mm</v>
          </cell>
          <cell r="K3222" t="str">
            <v>Brat consola verticala MF 800mm</v>
          </cell>
          <cell r="L3222" t="str">
            <v>(PL)ITB-KOT-2020/1562 wydanie 1 23/12/2020; (HU)A-101/2016 18/11/2021; (SK)SK TP-19/0004-verzia 02 23/03/2022; (RO)AT 017-05-4053-2024 28/02/2024</v>
          </cell>
          <cell r="M3222" t="str">
            <v>(PL)05/2020 30/05/2023; (HU)02/2021 18/11/2021; (SK)01/2022 23/03/2022; (RO)01/2024 28/02/2024</v>
          </cell>
          <cell r="N3222" t="str">
            <v>B</v>
          </cell>
          <cell r="O3222" t="str">
            <v>-</v>
          </cell>
          <cell r="P3222" t="str">
            <v>-</v>
          </cell>
          <cell r="Q3222" t="str">
            <v>-</v>
          </cell>
          <cell r="R3222" t="str">
            <v>15</v>
          </cell>
          <cell r="S3222" t="str">
            <v/>
          </cell>
          <cell r="T3222" t="str">
            <v>THALE sp. z o.o. sp.k.</v>
          </cell>
          <cell r="U3222" t="str">
            <v>11-041 Olsztyn, Poland, Wilimowo 2, Poland</v>
          </cell>
          <cell r="V3222" t="str">
            <v>ocynk galwaniczny</v>
          </cell>
          <cell r="W3222" t="str">
            <v>SS90-MF2,5-800</v>
          </cell>
        </row>
        <row r="3223">
          <cell r="A3223">
            <v>27342</v>
          </cell>
          <cell r="B3223" t="str">
            <v>80120109620</v>
          </cell>
          <cell r="C3223" t="str">
            <v>UPZD-95 SKR OBEJMA DUO 95 (92-98MM) SKR</v>
          </cell>
          <cell r="D3223" t="str">
            <v>5907754262232</v>
          </cell>
          <cell r="E3223" t="str">
            <v>25</v>
          </cell>
          <cell r="F3223" t="str">
            <v>Obejma DUO 95  (92-98) SKR</v>
          </cell>
          <cell r="G3223" t="str">
            <v>Pipe clamp DUO 95 (92-98) SKR</v>
          </cell>
          <cell r="H3223" t="str">
            <v>Csőbilincs DUO 95  (92-98) SKR</v>
          </cell>
          <cell r="I3223" t="str">
            <v>Laikiklis DUO 95 (92-98) SKR</v>
          </cell>
          <cell r="J3223" t="str">
            <v>Objímka DUO 95  (92-98) SKR</v>
          </cell>
          <cell r="K3223" t="str">
            <v>Coliere tip DUO 95 (92-98) SKR</v>
          </cell>
          <cell r="L3223" t="str">
            <v>(PL)ITB-KOT-2018/0744 wydanie 2 27/03/2020; (SK)SK TP-19/0004-verzia 02 23/03/2022; (RO)AT 017-05-4053-2024 28/02/2024</v>
          </cell>
          <cell r="M3223" t="str">
            <v>(PL)01/2020 30/05/2023; (SK)01/2022 23/03/2022; (RO)01/2024 28/02/2024</v>
          </cell>
          <cell r="N3223" t="str">
            <v>B</v>
          </cell>
          <cell r="O3223" t="str">
            <v>-</v>
          </cell>
          <cell r="P3223" t="str">
            <v>-</v>
          </cell>
          <cell r="Q3223" t="str">
            <v>-</v>
          </cell>
          <cell r="R3223" t="str">
            <v>20</v>
          </cell>
          <cell r="S3223" t="str">
            <v/>
          </cell>
          <cell r="T3223" t="str">
            <v>THALE sp. z o.o. sp.k.</v>
          </cell>
          <cell r="U3223" t="str">
            <v>11-041 Olsztyn, Poland, Wilimowo 2, Poland</v>
          </cell>
          <cell r="V3223" t="str">
            <v>ocynk galwaniczny</v>
          </cell>
          <cell r="W3223" t="str">
            <v>UPZD-95 SKR</v>
          </cell>
        </row>
        <row r="3224">
          <cell r="A3224">
            <v>17470</v>
          </cell>
          <cell r="B3224" t="str">
            <v>81141070902</v>
          </cell>
          <cell r="C3224" t="str">
            <v>N-XX7-MF90 KSZTAŁTKA XX7 90 PROFILU SZER. 41MM</v>
          </cell>
          <cell r="D3224" t="str">
            <v>5907754245891</v>
          </cell>
          <cell r="E3224" t="str">
            <v>10</v>
          </cell>
          <cell r="F3224" t="str">
            <v>Kształtka XX7 90 profilu szer. 41mm</v>
          </cell>
          <cell r="G3224" t="str">
            <v>Flat connector XX7 90 channel width 41mm</v>
          </cell>
          <cell r="H3224" t="str">
            <v>Sarokelem XX7 90 41mm-es szerelősínekhez</v>
          </cell>
          <cell r="I3224" t="str">
            <v>Montazine jungiamoji detale XX7 90  41mm profiliui</v>
          </cell>
          <cell r="J3224" t="str">
            <v>Rohový uholník XX7 90 šírka 41mm</v>
          </cell>
          <cell r="K3224" t="str">
            <v>Conector XX7 90 profil 41mm</v>
          </cell>
          <cell r="L3224" t="str">
            <v>(PL)ITB-KOT-2020/1562 wydanie 1 23/12/2020; (HU)A-101/2016 18/11/2021; (SK)SK TP-19/0004-verzia 02 23/03/2022; (RO)AT 017-05-4053-2024 28/02/2024</v>
          </cell>
          <cell r="M3224" t="str">
            <v>(PL)05/2020 30/05/2023; (HU)02/2021 18/11/2021; (SK)01/2022 23/03/2022; (RO)01/2024 28/02/2024</v>
          </cell>
          <cell r="N3224" t="str">
            <v>B</v>
          </cell>
          <cell r="O3224" t="str">
            <v>-</v>
          </cell>
          <cell r="P3224" t="str">
            <v>-</v>
          </cell>
          <cell r="Q3224" t="str">
            <v>-</v>
          </cell>
          <cell r="R3224" t="str">
            <v>15</v>
          </cell>
          <cell r="S3224" t="str">
            <v/>
          </cell>
          <cell r="T3224" t="str">
            <v>THALE sp. z o.o. sp.k.</v>
          </cell>
          <cell r="U3224" t="str">
            <v>11-041 Olsztyn, Poland, Wilimowo 2, Poland</v>
          </cell>
          <cell r="V3224" t="str">
            <v>pasywacja</v>
          </cell>
          <cell r="W3224" t="str">
            <v>N-XX7-MF90</v>
          </cell>
        </row>
        <row r="3225">
          <cell r="A3225">
            <v>27435</v>
          </cell>
          <cell r="B3225" t="str">
            <v>80120117610</v>
          </cell>
          <cell r="C3225" t="str">
            <v>UPZD-6 KPL OBEJMA DUO 6 (168-177MM) KPL</v>
          </cell>
          <cell r="D3225" t="str">
            <v>5907754262539</v>
          </cell>
          <cell r="E3225" t="str">
            <v>10</v>
          </cell>
          <cell r="F3225" t="str">
            <v xml:space="preserve"> Obejma DUO 6 (168-177mm) KPL</v>
          </cell>
          <cell r="G3225" t="str">
            <v xml:space="preserve"> Pipe clamp DUO 6 (168-177mm) KPL</v>
          </cell>
          <cell r="H3225" t="str">
            <v xml:space="preserve"> Csőbilincs DUO 6 (168-177mm) KPL</v>
          </cell>
          <cell r="I3225" t="str">
            <v xml:space="preserve"> Laikiklis DUO 6 (168-177mm) KPL</v>
          </cell>
          <cell r="J3225" t="str">
            <v>Objímka DUO 6 (168-177mm) KPL</v>
          </cell>
          <cell r="K3225" t="str">
            <v xml:space="preserve"> Coliere tip DUO 6 (168-177mm) KPL</v>
          </cell>
          <cell r="L3225" t="str">
            <v>(PL)ITB-KOT-2018/0744 wydanie 2 27/03/2020; (SK)SK TP-19/0004-verzia 02 23/03/2022; (RO)AT 017-05-4053-2024 28/02/2024</v>
          </cell>
          <cell r="M3225" t="str">
            <v>(PL)01/2020 30/05/2023; (SK)01/2022 23/03/2022; (RO)01/2024 28/02/2024</v>
          </cell>
          <cell r="N3225" t="str">
            <v>B</v>
          </cell>
          <cell r="O3225" t="str">
            <v>-</v>
          </cell>
          <cell r="P3225" t="str">
            <v>-</v>
          </cell>
          <cell r="Q3225" t="str">
            <v>-</v>
          </cell>
          <cell r="R3225" t="str">
            <v>20</v>
          </cell>
          <cell r="S3225" t="str">
            <v/>
          </cell>
          <cell r="T3225" t="str">
            <v>THALE sp. z o.o. sp.k.</v>
          </cell>
          <cell r="U3225" t="str">
            <v>11-041 Olsztyn, Poland, Wilimowo 2, Poland</v>
          </cell>
          <cell r="V3225" t="str">
            <v>ocynk galwaniczny</v>
          </cell>
          <cell r="W3225" t="str">
            <v>UPZD-6 KPL</v>
          </cell>
        </row>
        <row r="3226">
          <cell r="A3226">
            <v>34741</v>
          </cell>
          <cell r="B3226" t="str">
            <v>80550013300</v>
          </cell>
          <cell r="C3226" t="str">
            <v>DN-V-5-PP OBEJMA TRYSKACZOWA DN 5 (133-140MM)</v>
          </cell>
          <cell r="D3226" t="str">
            <v>5907754258723</v>
          </cell>
          <cell r="E3226" t="str">
            <v>10</v>
          </cell>
          <cell r="F3226" t="str">
            <v>Obejma tryskaczowa DN-V 5 (133-140mm)</v>
          </cell>
          <cell r="G3226" t="str">
            <v>Sprinkler pipe clamp DN-V 5 (133-140mm)</v>
          </cell>
          <cell r="H3226" t="str">
            <v>Sprinkler Csőbilincs DN-V 5 (133-140mm)</v>
          </cell>
          <cell r="I3226" t="str">
            <v>Laikiklis sprinklerinems sistem DN-V 5 (133-140mm)</v>
          </cell>
          <cell r="J3226" t="str">
            <v>Objímka pre sprinklery DN-V 5 (133-140mm)</v>
          </cell>
          <cell r="K3226" t="str">
            <v>Colier pentru sprinklere DN-V 5 (133-140mm)</v>
          </cell>
          <cell r="L3226" t="str">
            <v>(PL)ITB-KOT-2018/0744 wydanie 2 27/03/2020; (SK)SK TP-19/0004-verzia 02 23/03/2022; (RO)AT 017-05-4053-2024 28/02/2024</v>
          </cell>
          <cell r="M3226" t="str">
            <v>(PL)01/2020 30/05/2023; (SK)01/2022 23/03/2022; (RO)01/2024 28/02/2024</v>
          </cell>
          <cell r="N3226" t="str">
            <v>B</v>
          </cell>
          <cell r="O3226" t="str">
            <v>-</v>
          </cell>
          <cell r="P3226" t="str">
            <v>-</v>
          </cell>
          <cell r="Q3226" t="str">
            <v>VDS</v>
          </cell>
          <cell r="R3226" t="str">
            <v>20</v>
          </cell>
          <cell r="S3226" t="str">
            <v>(VdS)G 417035</v>
          </cell>
          <cell r="T3226" t="str">
            <v>THALE sp. z o.o. sp.k.</v>
          </cell>
          <cell r="U3226" t="str">
            <v>11-041 Olsztyn, Poland, Wilimowo 2, Poland</v>
          </cell>
          <cell r="V3226" t="str">
            <v>ocynk galwaniczny</v>
          </cell>
          <cell r="W3226" t="str">
            <v>DN-V-5-PP</v>
          </cell>
        </row>
        <row r="3227">
          <cell r="A3227">
            <v>11658</v>
          </cell>
          <cell r="B3227" t="str">
            <v>80420112160</v>
          </cell>
          <cell r="C3227" t="str">
            <v>PSB2-M12/16 PODPORA PRZESUWNA PSB2 2XM12/16</v>
          </cell>
          <cell r="D3227" t="str">
            <v>5907754237490</v>
          </cell>
          <cell r="E3227" t="str">
            <v>1</v>
          </cell>
          <cell r="F3227" t="str">
            <v>Podpora przesuwna PSB2 2xM12/16</v>
          </cell>
          <cell r="G3227" t="str">
            <v>Sliding support PSB2 2xM12/16</v>
          </cell>
          <cell r="H3227" t="str">
            <v>Csúszószán PSB2 2xM12/16</v>
          </cell>
          <cell r="I3227" t="str">
            <v>Slydimo atrama PSB2 2xM12/16</v>
          </cell>
          <cell r="J3227" t="str">
            <v>Klzné uloženie s dvoma príchytnými bodmi PSB2 2xM12/16</v>
          </cell>
          <cell r="K3227" t="str">
            <v>Glisiere usoare PSB2 2xM12/16</v>
          </cell>
          <cell r="L3227" t="str">
            <v>(PL)ITB-KOT-2020/1563 wydanie 1 15/12/2020; (HU)A-101/2016 18/11/2021; (SK)SK TP-19/0004-verzia 02 23/03/2022; (RO)AT 017-05-4053-2024 28/02/2024</v>
          </cell>
          <cell r="M3227" t="str">
            <v>(PL)06/2020 30/05/2023; (HU)02/2021 18/11/2021; (SK)01/2022 23/03/2022; (RO)01/2024 28/02/2024</v>
          </cell>
          <cell r="N3227" t="str">
            <v>B</v>
          </cell>
          <cell r="O3227" t="str">
            <v>-</v>
          </cell>
          <cell r="P3227" t="str">
            <v>-</v>
          </cell>
          <cell r="Q3227" t="str">
            <v>-</v>
          </cell>
          <cell r="R3227" t="str">
            <v>15</v>
          </cell>
          <cell r="S3227" t="str">
            <v/>
          </cell>
          <cell r="T3227" t="str">
            <v>THALE sp. z o.o. sp.k.</v>
          </cell>
          <cell r="U3227" t="str">
            <v>11-041 Olsztyn, Poland, Wilimowo 2, Poland</v>
          </cell>
          <cell r="V3227" t="str">
            <v>ocynk galwaniczny</v>
          </cell>
          <cell r="W3227" t="str">
            <v>PSB2-M12/16</v>
          </cell>
        </row>
        <row r="3228">
          <cell r="A3228">
            <v>19567</v>
          </cell>
          <cell r="B3228" t="str">
            <v>80443000000</v>
          </cell>
          <cell r="C3228" t="str">
            <v>PPS3-U PODPORA PRZESUWNA UNIWERSALNA PPS3</v>
          </cell>
          <cell r="D3228" t="str">
            <v>5907754241329</v>
          </cell>
          <cell r="E3228" t="str">
            <v>5</v>
          </cell>
          <cell r="F3228" t="str">
            <v>Podpora przesuwna uniwersalna PPS3</v>
          </cell>
          <cell r="G3228" t="str">
            <v>Universal sliding support pps3</v>
          </cell>
          <cell r="H3228" t="str">
            <v>Universal Csúszószán pps3</v>
          </cell>
          <cell r="I3228" t="str">
            <v>Slydimo atrama universali PPS3</v>
          </cell>
          <cell r="J3228" t="str">
            <v>Posuvná podpera PPS3</v>
          </cell>
          <cell r="K3228" t="str">
            <v>Glisiere universale PPS3</v>
          </cell>
          <cell r="L3228" t="str">
            <v>(PL)ITB-KOT-2019/0147 wydanie 1 30/04/2019; (RO)AT 017-05-4053-2024 28/02/2024</v>
          </cell>
          <cell r="M3228" t="str">
            <v>(PL)DWU-SaMontec-147 30/04/2019; (RO)01/2024 28/02/2024</v>
          </cell>
          <cell r="N3228" t="str">
            <v>B</v>
          </cell>
          <cell r="O3228" t="str">
            <v>-</v>
          </cell>
          <cell r="P3228" t="str">
            <v>-</v>
          </cell>
          <cell r="Q3228" t="str">
            <v>-</v>
          </cell>
          <cell r="R3228" t="str">
            <v>19</v>
          </cell>
          <cell r="S3228" t="str">
            <v/>
          </cell>
          <cell r="T3228" t="str">
            <v>THALE sp. z o.o. sp.k.</v>
          </cell>
          <cell r="U3228" t="str">
            <v>11-041 Olsztyn, Poland, Wilimowo 2, Poland</v>
          </cell>
          <cell r="V3228" t="str">
            <v>ocynk galwaniczny</v>
          </cell>
          <cell r="W3228" t="str">
            <v>PPS3-U</v>
          </cell>
        </row>
        <row r="3229">
          <cell r="A3229">
            <v>16208</v>
          </cell>
          <cell r="B3229" t="str">
            <v>80211308800</v>
          </cell>
          <cell r="C3229" t="str">
            <v>PX-13-088 OBEJMA CHŁODU PX-13 (88-90MM) GR. IZOL. 13MM</v>
          </cell>
          <cell r="D3229" t="str">
            <v>5907754241145</v>
          </cell>
          <cell r="E3229" t="str">
            <v>1</v>
          </cell>
          <cell r="F3229" t="str">
            <v>Obejma chłodu PX-13 (88-90mm) gr. izol. 13mm</v>
          </cell>
          <cell r="G3229" t="str">
            <v>Thermal insulation clamp PX-13 (88-90mm) 13mm</v>
          </cell>
          <cell r="H3229" t="str">
            <v>Hőszigetelt csőbilincs PX-13 (88-90mm) 13mm</v>
          </cell>
          <cell r="I3229" t="str">
            <v>Laikiklis saldymo sis. PX-13 (88-90mm) izol.13</v>
          </cell>
          <cell r="J3229" t="str">
            <v>Tepelne izolovaná objímka PX-13 (88,9-88,9mm) 13mm</v>
          </cell>
          <cell r="K3229" t="str">
            <v>Colier pentru PX-13 (88-90mm) 13mm</v>
          </cell>
          <cell r="L3229" t="str">
            <v>(PL)ITB-KOT-2020/1561 wydanie 1 15/12/2020; (HU)A-101/2016 18/11/2021; (SK)SK TP-19/0004-verzia 02 23/03/2022; (RO)AT 017-05-4053-2024 28/02/2024</v>
          </cell>
          <cell r="M3229" t="str">
            <v>(PL)04/2020 30/05/2023; (HU)02/2021 18/11/2021; (SK)01/2022 23/03/2022; (RO)01/2024 28/02/2024</v>
          </cell>
          <cell r="N3229" t="str">
            <v>B</v>
          </cell>
          <cell r="O3229" t="str">
            <v>-</v>
          </cell>
          <cell r="P3229" t="str">
            <v>-</v>
          </cell>
          <cell r="Q3229" t="str">
            <v>-</v>
          </cell>
          <cell r="R3229" t="str">
            <v>15</v>
          </cell>
          <cell r="S3229" t="str">
            <v/>
          </cell>
          <cell r="T3229" t="str">
            <v>THALE sp. z o.o. sp.k.</v>
          </cell>
          <cell r="U3229" t="str">
            <v>11-041 Olsztyn, Poland, Wilimowo 2, Poland</v>
          </cell>
          <cell r="V3229" t="str">
            <v>ocynk galwaniczny</v>
          </cell>
          <cell r="W3229" t="str">
            <v>PX-13-088</v>
          </cell>
        </row>
        <row r="3230">
          <cell r="A3230">
            <v>163</v>
          </cell>
          <cell r="B3230" t="str">
            <v>80190002000</v>
          </cell>
          <cell r="C3230" t="str">
            <v>E-20 OBEJMA ELEKTRYCZNA E 20 (20MM)</v>
          </cell>
          <cell r="D3230" t="str">
            <v>5907754202368</v>
          </cell>
          <cell r="E3230" t="str">
            <v>25</v>
          </cell>
          <cell r="F3230" t="str">
            <v>Obejma elektryczna E 20 (20mm)</v>
          </cell>
          <cell r="G3230" t="str">
            <v>Saddle U-strap clamp E 20 (20mm)</v>
          </cell>
          <cell r="H3230" t="str">
            <v>Omega bilincs E 20 (20mm)</v>
          </cell>
          <cell r="I3230" t="str">
            <v>Lakiklis elektros kabeliams E 20 (20MM)</v>
          </cell>
          <cell r="J3230" t="str">
            <v>Objímka tvaru U pre elektrické inštalácie E 20 (20mm)</v>
          </cell>
          <cell r="K3230" t="str">
            <v>Colier pentru instalatii electrice E 20 (20mm)</v>
          </cell>
          <cell r="L3230" t="str">
            <v>(SK)SK TP-19/0004-verzia 02 23/03/2022; (RO)AT 017-05-4053-2024 28/02/2024</v>
          </cell>
          <cell r="M3230" t="str">
            <v>(SK)01/2022 23/03/2022; (RO)01/2024 28/02/2024</v>
          </cell>
          <cell r="N3230" t="str">
            <v>B</v>
          </cell>
          <cell r="O3230" t="str">
            <v>-</v>
          </cell>
          <cell r="P3230" t="str">
            <v>-</v>
          </cell>
          <cell r="Q3230" t="str">
            <v>-</v>
          </cell>
          <cell r="R3230" t="str">
            <v>15</v>
          </cell>
          <cell r="S3230" t="str">
            <v/>
          </cell>
          <cell r="T3230" t="str">
            <v>THALE sp. z o.o. sp.k.</v>
          </cell>
          <cell r="U3230" t="str">
            <v>11-041 Olsztyn, Poland, Wilimowo 2, Poland</v>
          </cell>
          <cell r="V3230" t="str">
            <v>ocynk galwaniczny</v>
          </cell>
          <cell r="W3230" t="str">
            <v>E-20</v>
          </cell>
        </row>
        <row r="3231">
          <cell r="A3231">
            <v>13065</v>
          </cell>
          <cell r="B3231" t="str">
            <v>80130306000</v>
          </cell>
          <cell r="C3231" t="str">
            <v>SIL-UPG-2 BK OBEJMA EXPERT + SILIKON 2 (59-64MM) BK</v>
          </cell>
          <cell r="D3231" t="str">
            <v>5907754240087</v>
          </cell>
          <cell r="E3231" t="str">
            <v>50</v>
          </cell>
          <cell r="F3231" t="str">
            <v>Obejma EXPERT + silikon 2 (59-64mm) BK</v>
          </cell>
          <cell r="G3231" t="str">
            <v>Pipe clamp EXPERT + silicone 2 (59-64mm) BK</v>
          </cell>
          <cell r="H3231" t="str">
            <v>Csőbilincs EXPERT + szilikon 2 (59-64mm) BK</v>
          </cell>
          <cell r="I3231" t="str">
            <v>Laikiklis Expert + silikonas 2 (59-64mm) BK</v>
          </cell>
          <cell r="J3231" t="str">
            <v>Objímka EXPERT + silikón 2 (59-64mm) BK</v>
          </cell>
          <cell r="K3231" t="str">
            <v>Colier tip EXPERT + silicon 2 (59-64mm) BK</v>
          </cell>
          <cell r="L3231" t="str">
            <v>(PL)ITB-KOT-2020/1561 wydanie 1 15/12/2020; (HU)A-101/2016 18/11/2021; (SK)SK TP-19/0004-verzia 02 23/03/2022</v>
          </cell>
          <cell r="M3231" t="str">
            <v>(PL)04/2020 30/05/2023; (HU)02/2021 18/11/2021; (SK)01/2022 23/03/2022</v>
          </cell>
          <cell r="N3231" t="str">
            <v>B</v>
          </cell>
          <cell r="O3231" t="str">
            <v>-</v>
          </cell>
          <cell r="P3231" t="str">
            <v>-</v>
          </cell>
          <cell r="Q3231" t="str">
            <v>-</v>
          </cell>
          <cell r="R3231" t="str">
            <v>15</v>
          </cell>
          <cell r="S3231" t="str">
            <v/>
          </cell>
          <cell r="T3231" t="str">
            <v>THALE sp. z o.o. sp.k.</v>
          </cell>
          <cell r="U3231" t="str">
            <v>11-041 Olsztyn, Poland, Wilimowo 2, Poland</v>
          </cell>
          <cell r="V3231" t="str">
            <v>ocynk galwaniczny</v>
          </cell>
          <cell r="W3231" t="str">
            <v>SIL-UPG-2 BK</v>
          </cell>
        </row>
        <row r="3232">
          <cell r="A3232">
            <v>8387</v>
          </cell>
          <cell r="B3232" t="str">
            <v>80150202602</v>
          </cell>
          <cell r="C3232" t="str">
            <v>N-UDG-3/4 BK OBEJMA PODWÓJNA UDG 3/4 (26-29MM) BK</v>
          </cell>
          <cell r="D3232" t="str">
            <v>5907754220027</v>
          </cell>
          <cell r="E3232" t="str">
            <v>50</v>
          </cell>
          <cell r="F3232" t="str">
            <v>Obejma podwójna UDG 3/4 (26-29mm) BK</v>
          </cell>
          <cell r="G3232" t="str">
            <v>Pipe clamp UDG 3/4 (26-29mm) BK</v>
          </cell>
          <cell r="H3232" t="str">
            <v>Csőbilincs UDG 3/4 (26-29mm) BK</v>
          </cell>
          <cell r="I3232" t="str">
            <v>Dvigubas laikiklis UDG 3/4 (26-29mm) BK</v>
          </cell>
          <cell r="J3232" t="str">
            <v>Dvojitá objímka z nehrdz. ocele UDG 3/4 (26-29mm) BK</v>
          </cell>
          <cell r="K3232" t="str">
            <v>Coliere duble UDG 3/4 (26-29mm) BK</v>
          </cell>
          <cell r="L3232" t="str">
            <v>(PL)ITB-KOT-2020/1561 wydanie 1 15/12/2020; (HU)A-101/2016 18/11/2021; (SK)SK TP-19/0004-verzia 02 23/03/2022; (RO)AT 017-05-4053-2024 28/02/2024</v>
          </cell>
          <cell r="M3232" t="str">
            <v>(PL)04/2020 30/05/2023; (HU)02/2021 18/11/2021; (SK)01/2022 23/03/2022; (RO)01/2024 28/02/2024</v>
          </cell>
          <cell r="N3232" t="str">
            <v>B</v>
          </cell>
          <cell r="O3232" t="str">
            <v>-</v>
          </cell>
          <cell r="P3232" t="str">
            <v>-</v>
          </cell>
          <cell r="Q3232" t="str">
            <v>-</v>
          </cell>
          <cell r="R3232" t="str">
            <v>15</v>
          </cell>
          <cell r="S3232" t="str">
            <v/>
          </cell>
          <cell r="T3232" t="str">
            <v>THALE sp. z o.o. sp.k.</v>
          </cell>
          <cell r="U3232" t="str">
            <v>11-041 Olsztyn, Poland, Wilimowo 2, Poland</v>
          </cell>
          <cell r="V3232" t="str">
            <v>pasywacja</v>
          </cell>
          <cell r="W3232" t="str">
            <v>N-UDG-3/4 BK</v>
          </cell>
        </row>
        <row r="3233">
          <cell r="A3233">
            <v>13361</v>
          </cell>
          <cell r="B3233" t="str">
            <v>80130213901</v>
          </cell>
          <cell r="C3233" t="str">
            <v>OG-UPG-139 BK OBEJMA EXPERT 139 (141-148MM) BK</v>
          </cell>
          <cell r="D3233" t="str">
            <v>5907754235298</v>
          </cell>
          <cell r="E3233" t="str">
            <v>10</v>
          </cell>
          <cell r="F3233" t="str">
            <v>Obejma EXPERT 139 (141-148mm) BK</v>
          </cell>
          <cell r="G3233" t="str">
            <v>Pipe clamp EXPERT 139 (141-148mm) BK</v>
          </cell>
          <cell r="H3233" t="str">
            <v>Csőbilincs EXPERT 139 (141-148mm) BK</v>
          </cell>
          <cell r="I3233" t="str">
            <v>Laikiklis Expert 139 (141-148mm) BK</v>
          </cell>
          <cell r="J3233" t="str">
            <v>Objímka EXPERT 139 (141-148mm) BK</v>
          </cell>
          <cell r="K3233" t="str">
            <v>Colier tip  EXPERT 139 (141-148mm) BK</v>
          </cell>
          <cell r="L3233" t="str">
            <v>(PL)ITB-KOT-2020/1561 wydanie 1 15/12/2020; (HU)A-101/2016 18/11/2021; (SK)SK TP-19/0004-verzia 02 23/03/2022; (RO)AT 017-05-4053-2024 28/02/2024</v>
          </cell>
          <cell r="M3233" t="str">
            <v>(PL)04/2020 30/05/2023; (HU)02/2021 18/11/2021; (SK)01/2022 23/03/2022; (RO)01/2024 28/02/2024</v>
          </cell>
          <cell r="N3233" t="str">
            <v>B</v>
          </cell>
          <cell r="O3233" t="str">
            <v>-</v>
          </cell>
          <cell r="P3233" t="str">
            <v>-</v>
          </cell>
          <cell r="Q3233" t="str">
            <v>-</v>
          </cell>
          <cell r="R3233" t="str">
            <v>15</v>
          </cell>
          <cell r="S3233" t="str">
            <v/>
          </cell>
          <cell r="T3233" t="str">
            <v>THALE sp. z o.o. sp.k.</v>
          </cell>
          <cell r="U3233" t="str">
            <v>11-041 Olsztyn, Poland, Wilimowo 2, Poland</v>
          </cell>
          <cell r="V3233" t="str">
            <v>ocynk ogniowy</v>
          </cell>
          <cell r="W3233" t="str">
            <v>OG-UPG-139 BK</v>
          </cell>
        </row>
        <row r="3234">
          <cell r="A3234">
            <v>11877</v>
          </cell>
          <cell r="B3234" t="str">
            <v>80841242560</v>
          </cell>
          <cell r="C3234" t="str">
            <v>SD-MH2,5-6000 PROFIL PODWÓJNY MH2,5 6000MM</v>
          </cell>
          <cell r="D3234" t="str">
            <v>5907754214941</v>
          </cell>
          <cell r="E3234" t="str">
            <v>1</v>
          </cell>
          <cell r="F3234" t="str">
            <v>Profil podwójny MH2,5 6000mm</v>
          </cell>
          <cell r="G3234" t="str">
            <v>Double channel MH2,5 6000mm</v>
          </cell>
          <cell r="H3234" t="str">
            <v>Dupla szerelősín MH2,5 6000mm</v>
          </cell>
          <cell r="I3234" t="str">
            <v>Dvigubas profilis MH2,5 6000mm</v>
          </cell>
          <cell r="J3234" t="str">
            <v>Dvojitý nosník SD-MH2,5 6000mm</v>
          </cell>
          <cell r="K3234" t="str">
            <v>Profil dublu de montaj MH2,5 6000mm</v>
          </cell>
          <cell r="L3234" t="str">
            <v>(PL)ITB-KOT-2020/1562 wydanie 1 23/12/2020; (HU)A-101/2016 18/11/2021; (SK)SK TP-19/0004-verzia 02 23/03/2022; (RO)AT 017-05-4053-2024 28/02/2024</v>
          </cell>
          <cell r="M3234" t="str">
            <v>(PL)05/2020 30/05/2023; (HU)02/2021 18/11/2021; (SK)01/2022 23/03/2022; (RO)01/2024 28/02/2024</v>
          </cell>
          <cell r="N3234" t="str">
            <v>B</v>
          </cell>
          <cell r="O3234" t="str">
            <v>-</v>
          </cell>
          <cell r="P3234" t="str">
            <v>-</v>
          </cell>
          <cell r="Q3234" t="str">
            <v>-</v>
          </cell>
          <cell r="R3234" t="str">
            <v>15</v>
          </cell>
          <cell r="S3234" t="str">
            <v/>
          </cell>
          <cell r="T3234" t="str">
            <v>THALE sp. z o.o. sp.k.</v>
          </cell>
          <cell r="U3234" t="str">
            <v>11-041 Olsztyn, Poland, Wilimowo 2, Poland</v>
          </cell>
          <cell r="V3234" t="str">
            <v>ocynk galwaniczny</v>
          </cell>
          <cell r="W3234" t="str">
            <v>SD-MH2,5-6000</v>
          </cell>
        </row>
        <row r="3235">
          <cell r="A3235">
            <v>12382</v>
          </cell>
          <cell r="B3235" t="str">
            <v>80130308900</v>
          </cell>
          <cell r="C3235" t="str">
            <v>SIL-UPG-3 BK OBEJMA EXPERT + SILIKON 3 (85-92MM) BK</v>
          </cell>
          <cell r="D3235" t="str">
            <v>5907754245082</v>
          </cell>
          <cell r="E3235" t="str">
            <v>25</v>
          </cell>
          <cell r="F3235" t="str">
            <v>Obejma EXPERT + silikon 3 (85-92mm) BK</v>
          </cell>
          <cell r="G3235" t="str">
            <v>Pipe clamp EXPERT + silicone 3 (85-92mm) BK</v>
          </cell>
          <cell r="H3235" t="str">
            <v>Csőbilincs EXPERT + szilikon 3 (85-92mm) BK</v>
          </cell>
          <cell r="I3235" t="str">
            <v>Laikiklis Expert + silikonas 3 (85-92mm) BK</v>
          </cell>
          <cell r="J3235" t="str">
            <v>Objímka EXPERT + silikón 3 (85-92mm) BK</v>
          </cell>
          <cell r="K3235" t="str">
            <v>Colier tip EXPERT + silicon 3 (85-92mm) BK</v>
          </cell>
          <cell r="L3235" t="str">
            <v>(PL)ITB-KOT-2020/1561 wydanie 1 15/12/2020; (HU)A-101/2016 18/11/2021; (SK)SK TP-19/0004-verzia 02 23/03/2022</v>
          </cell>
          <cell r="M3235" t="str">
            <v>(PL)04/2020 30/05/2023; (HU)02/2021 18/11/2021; (SK)01/2022 23/03/2022</v>
          </cell>
          <cell r="N3235" t="str">
            <v>B</v>
          </cell>
          <cell r="O3235" t="str">
            <v>-</v>
          </cell>
          <cell r="P3235" t="str">
            <v>-</v>
          </cell>
          <cell r="Q3235" t="str">
            <v>-</v>
          </cell>
          <cell r="R3235" t="str">
            <v>15</v>
          </cell>
          <cell r="S3235" t="str">
            <v/>
          </cell>
          <cell r="T3235" t="str">
            <v>THALE sp. z o.o. sp.k.</v>
          </cell>
          <cell r="U3235" t="str">
            <v>11-041 Olsztyn, Poland, Wilimowo 2, Poland</v>
          </cell>
          <cell r="V3235" t="str">
            <v>ocynk galwaniczny</v>
          </cell>
          <cell r="W3235" t="str">
            <v>SIL-UPG-3 BK</v>
          </cell>
        </row>
        <row r="3236">
          <cell r="A3236">
            <v>29879</v>
          </cell>
          <cell r="B3236" t="str">
            <v/>
          </cell>
          <cell r="C3236" t="str">
            <v>N-UWG-160 OBEJMA UWG 160 BK</v>
          </cell>
          <cell r="D3236" t="str">
            <v/>
          </cell>
          <cell r="E3236" t="str">
            <v>10</v>
          </cell>
          <cell r="F3236" t="str">
            <v>Obejma UWG 160 BK</v>
          </cell>
          <cell r="G3236" t="str">
            <v>Ventilation pipe clamp UWG 160 BK</v>
          </cell>
          <cell r="H3236" t="str">
            <v>Légtechnikai bilincs UWG 160 BK</v>
          </cell>
          <cell r="I3236" t="str">
            <v>Laikiklis  UWG 160 BK</v>
          </cell>
          <cell r="J3236" t="str">
            <v>Objímka pre ventilačné systémy UWG 160 BK</v>
          </cell>
          <cell r="K3236" t="str">
            <v>Colier pentru ventilatie UWG 160 BK</v>
          </cell>
          <cell r="L3236" t="str">
            <v>(PL)ITB-KOT-2020/1561 wydanie 1 15/12/2020; (HU)A-101/2016 18/11/2021; (SK)SK TP-19/0004-verzia 02 23/03/2022; (RO)AT 017-05-4053-2024 28/02/2024</v>
          </cell>
          <cell r="M3236" t="str">
            <v>(PL)04/2020 30/05/2023; (HU)02/2021 18/11/2021; (SK)01/2022 23/03/2022; (RO)01/2024 28/02/2024</v>
          </cell>
          <cell r="N3236" t="str">
            <v>B</v>
          </cell>
          <cell r="O3236" t="str">
            <v>-</v>
          </cell>
          <cell r="P3236" t="str">
            <v>-</v>
          </cell>
          <cell r="Q3236" t="str">
            <v>-</v>
          </cell>
          <cell r="R3236" t="str">
            <v>15</v>
          </cell>
          <cell r="S3236" t="str">
            <v/>
          </cell>
          <cell r="T3236" t="str">
            <v>THALE sp. z o.o. sp.k.</v>
          </cell>
          <cell r="U3236" t="str">
            <v>11-041 Olsztyn, Poland, Wilimowo 2, Poland</v>
          </cell>
          <cell r="V3236" t="str">
            <v>pasywacja</v>
          </cell>
          <cell r="W3236" t="str">
            <v>N-UWG-160</v>
          </cell>
        </row>
        <row r="3237">
          <cell r="A3237">
            <v>13044</v>
          </cell>
          <cell r="B3237" t="str">
            <v>80410100200</v>
          </cell>
          <cell r="C3237" t="str">
            <v>PSA1-M20 PODPORA PRZESUWNA PSA1 1XM20</v>
          </cell>
          <cell r="D3237" t="str">
            <v>5907754237520</v>
          </cell>
          <cell r="E3237" t="str">
            <v>1</v>
          </cell>
          <cell r="F3237" t="str">
            <v>Podpora przesuwna PSA1 1xM20</v>
          </cell>
          <cell r="G3237" t="str">
            <v>Sliding support PSA1 1xM20</v>
          </cell>
          <cell r="H3237" t="str">
            <v>Csúszószán PSA1 1xM20</v>
          </cell>
          <cell r="I3237" t="str">
            <v>Slydimo atrama PSA1 1xM20</v>
          </cell>
          <cell r="J3237" t="str">
            <v>Klzné uloženie PSA1 1xM20</v>
          </cell>
          <cell r="K3237" t="str">
            <v>Glisiere usoare PSA1 1xM20</v>
          </cell>
          <cell r="L3237" t="str">
            <v>(PL)ITB-KOT-2020/1563 wydanie 1 15/12/2020; (HU)A-101/2016 18/11/2021; (SK)SK TP-19/0004-verzia 02 23/03/2022; (RO)AT 017-05-4053-2024 28/02/2024</v>
          </cell>
          <cell r="M3237" t="str">
            <v>(PL)06/2020 30/05/2023; (HU)02/2021 18/11/2021; (SK)01/2022 23/03/2022; (RO)01/2024 28/02/2024</v>
          </cell>
          <cell r="N3237" t="str">
            <v>B</v>
          </cell>
          <cell r="O3237" t="str">
            <v>-</v>
          </cell>
          <cell r="P3237" t="str">
            <v>-</v>
          </cell>
          <cell r="Q3237" t="str">
            <v>-</v>
          </cell>
          <cell r="R3237" t="str">
            <v>15</v>
          </cell>
          <cell r="S3237" t="str">
            <v/>
          </cell>
          <cell r="T3237" t="str">
            <v>THALE sp. z o.o. sp.k.</v>
          </cell>
          <cell r="U3237" t="str">
            <v>11-041 Olsztyn, Poland, Wilimowo 2, Poland</v>
          </cell>
          <cell r="V3237" t="str">
            <v>ocynk galwaniczny</v>
          </cell>
          <cell r="W3237" t="str">
            <v>PSA1-M20</v>
          </cell>
        </row>
        <row r="3238">
          <cell r="A3238">
            <v>354</v>
          </cell>
          <cell r="B3238" t="str">
            <v>80510122190</v>
          </cell>
          <cell r="C3238" t="str">
            <v>ZP-M16-8 KPL PĘTLA TRYSKACZOWA ZP M16 8 (219MM) KPL</v>
          </cell>
          <cell r="D3238" t="str">
            <v>5907754206014</v>
          </cell>
          <cell r="E3238" t="str">
            <v>10</v>
          </cell>
          <cell r="F3238" t="str">
            <v>Pętla tryskaczowa ZP M16 8 (219mm) KPL</v>
          </cell>
          <cell r="G3238" t="str">
            <v>Sprinkler pipe loop M16 8 (219mm) KPL</v>
          </cell>
          <cell r="H3238" t="str">
            <v>Sprinkler körtebilincs  M16 8 (219MM) KPL</v>
          </cell>
          <cell r="I3238" t="str">
            <v>Sprinklerio kilpa ZP M16 8 (219mm) KPL</v>
          </cell>
          <cell r="J3238" t="str">
            <v>Slučka pre sprinklery M16 8 (219mm) KPL</v>
          </cell>
          <cell r="K3238" t="str">
            <v>Bucla pentru sprinklere M16 8 (219mm) KPL</v>
          </cell>
          <cell r="L3238" t="str">
            <v>(PL)ITB-KOT-2020/1561 wydanie 1 15/12/2020; (SK)SK TP-19/0004-verzia 02 23/03/2022; (RO)AT 017-05-4053-2024 28/02/2024</v>
          </cell>
          <cell r="M3238" t="str">
            <v>(PL)04/2020 30/05/2023; (SK)01/2022 23/03/2022; (RO)01/2024 28/02/2024</v>
          </cell>
          <cell r="N3238" t="str">
            <v>B</v>
          </cell>
          <cell r="O3238" t="str">
            <v>-</v>
          </cell>
          <cell r="P3238" t="str">
            <v>-</v>
          </cell>
          <cell r="Q3238" t="str">
            <v>-</v>
          </cell>
          <cell r="R3238" t="str">
            <v>15</v>
          </cell>
          <cell r="S3238" t="str">
            <v/>
          </cell>
          <cell r="T3238" t="str">
            <v>THALE sp. z o.o. sp.k.</v>
          </cell>
          <cell r="U3238" t="str">
            <v>11-041 Olsztyn, Poland, Wilimowo 2, Poland</v>
          </cell>
          <cell r="V3238" t="str">
            <v>ocynk galwaniczny</v>
          </cell>
          <cell r="W3238" t="str">
            <v>ZP-M16-8 KPL</v>
          </cell>
        </row>
        <row r="3239">
          <cell r="A3239">
            <v>20481</v>
          </cell>
          <cell r="B3239" t="str">
            <v>81202012520</v>
          </cell>
          <cell r="C3239" t="str">
            <v>UPGD-125 SKR OBEJMA DUO 125 (125-133MM) SKR</v>
          </cell>
          <cell r="D3239" t="str">
            <v>5907754250291</v>
          </cell>
          <cell r="E3239" t="str">
            <v>20</v>
          </cell>
          <cell r="F3239" t="str">
            <v>Obejma DUO 125 (125-133mm) SKR</v>
          </cell>
          <cell r="G3239" t="str">
            <v>Pipe clamp DUO 125 (125-133mm) SKR</v>
          </cell>
          <cell r="H3239" t="str">
            <v>Csőbilincs DUO 125 (125-133mm) SKR</v>
          </cell>
          <cell r="I3239" t="str">
            <v>Laikiklis DUO 125 (125-133mm) SKR</v>
          </cell>
          <cell r="J3239" t="str">
            <v>Objímka DUO 125 (125-133mm) SKR</v>
          </cell>
          <cell r="K3239" t="str">
            <v>Coliere tip DUO 125 (125-133mm) SKR</v>
          </cell>
          <cell r="L3239" t="str">
            <v>(PL)ITB-KOT-2018/0556 wydanie 2 30/06/2020; (HU)A-101/2016 18/11/2021; (SK)SK TP-19/0004-verzia 02 23/03/2022; (RO)AT 017-05-4053-2024 28/02/2024</v>
          </cell>
          <cell r="M3239" t="str">
            <v>(PL)03/2020 30/05/2023; (HU)02/2021 18/11/2021; (SK)01/2022 23/03/2022; (RO)01/2024 28/02/2024</v>
          </cell>
          <cell r="N3239" t="str">
            <v>B</v>
          </cell>
          <cell r="O3239" t="str">
            <v>-</v>
          </cell>
          <cell r="P3239" t="str">
            <v>-</v>
          </cell>
          <cell r="Q3239" t="str">
            <v>-</v>
          </cell>
          <cell r="R3239" t="str">
            <v>18</v>
          </cell>
          <cell r="S3239" t="str">
            <v/>
          </cell>
          <cell r="T3239" t="str">
            <v>THALE sp. z o.o. sp.k.</v>
          </cell>
          <cell r="U3239" t="str">
            <v>11-041 Olsztyn, Poland, Wilimowo 2, Poland</v>
          </cell>
          <cell r="V3239" t="str">
            <v>ocynk galwaniczny</v>
          </cell>
          <cell r="W3239" t="str">
            <v>UPGD-125 SKR</v>
          </cell>
        </row>
        <row r="3240">
          <cell r="A3240">
            <v>16209</v>
          </cell>
          <cell r="B3240" t="str">
            <v>80211310800</v>
          </cell>
          <cell r="C3240" t="str">
            <v>PX-13-108 OBEJMA CHŁODU PX-13 (108MM) GR. IZOL. 13MM</v>
          </cell>
          <cell r="D3240" t="str">
            <v>5907754241152</v>
          </cell>
          <cell r="E3240" t="str">
            <v>1</v>
          </cell>
          <cell r="F3240" t="str">
            <v>Obejma chłodu PX-13 (108mm) gr. izol. 13mm</v>
          </cell>
          <cell r="G3240" t="str">
            <v>Thermal insulation clamp PX-13 (108mm) 13mm</v>
          </cell>
          <cell r="H3240" t="str">
            <v>Hőszigetelt csőbilincs PX-13 (108mm) 13mm</v>
          </cell>
          <cell r="I3240" t="str">
            <v>Laikiklis saldymo sistem PX-13 (108mm) izol.13</v>
          </cell>
          <cell r="J3240" t="str">
            <v>Tepelne izolovaná objímka PX-13 (108-108mm) 13mm</v>
          </cell>
          <cell r="K3240" t="str">
            <v>Colier pentru PX-13 (108mm) 13mm</v>
          </cell>
          <cell r="L3240" t="str">
            <v>(PL)ITB-KOT-2020/1561 wydanie 1 15/12/2020; (HU)A-101/2016 18/11/2021; (SK)SK TP-19/0004-verzia 02 23/03/2022; (RO)AT 017-05-4053-2024 28/02/2024</v>
          </cell>
          <cell r="M3240" t="str">
            <v>(PL)04/2020 30/05/2023; (HU)02/2021 18/11/2021; (SK)01/2022 23/03/2022; (RO)01/2024 28/02/2024</v>
          </cell>
          <cell r="N3240" t="str">
            <v>B</v>
          </cell>
          <cell r="O3240" t="str">
            <v>-</v>
          </cell>
          <cell r="P3240" t="str">
            <v>-</v>
          </cell>
          <cell r="Q3240" t="str">
            <v>-</v>
          </cell>
          <cell r="R3240" t="str">
            <v>15</v>
          </cell>
          <cell r="S3240" t="str">
            <v/>
          </cell>
          <cell r="T3240" t="str">
            <v>THALE sp. z o.o. sp.k.</v>
          </cell>
          <cell r="U3240" t="str">
            <v>11-041 Olsztyn, Poland, Wilimowo 2, Poland</v>
          </cell>
          <cell r="V3240" t="str">
            <v>ocynk galwaniczny</v>
          </cell>
          <cell r="W3240" t="str">
            <v>PX-13-108</v>
          </cell>
        </row>
        <row r="3241">
          <cell r="A3241">
            <v>24783</v>
          </cell>
          <cell r="B3241" t="str">
            <v>81141070012</v>
          </cell>
          <cell r="C3241" t="str">
            <v>N-XZ7-MF KSZTAŁTKA XZ7 90 PROFILU SZER. 41MM</v>
          </cell>
          <cell r="D3241" t="str">
            <v>5907754257764</v>
          </cell>
          <cell r="E3241" t="str">
            <v>10</v>
          </cell>
          <cell r="F3241" t="str">
            <v>Kształtka XZ7 90 profilu szer. 41mm</v>
          </cell>
          <cell r="G3241" t="str">
            <v>Flat connector XZ7 90 channel width 41mm</v>
          </cell>
          <cell r="H3241" t="str">
            <v>Sarokelem XZ7 90 41mm-es szerelősínekhez</v>
          </cell>
          <cell r="I3241" t="str">
            <v>Montazine jungiamoji detale XZ7 90 41mm profiliui</v>
          </cell>
          <cell r="J3241" t="str">
            <v>Rohový uholník XZ7 90 šírka 41mm</v>
          </cell>
          <cell r="K3241" t="str">
            <v>Conector XZ7 90 profil 41mm</v>
          </cell>
          <cell r="L3241" t="str">
            <v>(PL)ITB-KOT-2020/1562 wydanie 1 23/12/2020; (SK)SK TP-19/0004-verzia 02 23/03/2022; (RO)AT 017-05-4053-2024 28/02/2024</v>
          </cell>
          <cell r="M3241" t="str">
            <v>(PL)05/2020 30/05/2023; (SK)01/2022 23/03/2022; (RO)01/2024 28/02/2024</v>
          </cell>
          <cell r="N3241" t="str">
            <v>B</v>
          </cell>
          <cell r="O3241" t="str">
            <v>-</v>
          </cell>
          <cell r="P3241" t="str">
            <v>-</v>
          </cell>
          <cell r="Q3241" t="str">
            <v>-</v>
          </cell>
          <cell r="R3241" t="str">
            <v>15</v>
          </cell>
          <cell r="S3241" t="str">
            <v/>
          </cell>
          <cell r="T3241" t="str">
            <v>THALE sp. z o.o. sp.k.</v>
          </cell>
          <cell r="U3241" t="str">
            <v>11-041 Olsztyn, Poland, Wilimowo 2, Poland</v>
          </cell>
          <cell r="V3241" t="str">
            <v>pasywacja</v>
          </cell>
          <cell r="W3241" t="str">
            <v>N-XZ7-MF</v>
          </cell>
        </row>
        <row r="3242">
          <cell r="A3242">
            <v>16858</v>
          </cell>
          <cell r="B3242" t="str">
            <v>81141231351</v>
          </cell>
          <cell r="C3242" t="str">
            <v>OG-XX3-MF135-P KSZTAŁTKA XX3 135 FI17MM PROFILU SZER. 41MM</v>
          </cell>
          <cell r="D3242" t="str">
            <v>5907754243941</v>
          </cell>
          <cell r="E3242" t="str">
            <v>10</v>
          </cell>
          <cell r="F3242" t="str">
            <v>Kształtka XX3 135 fi17mm profilu szer. 41mm</v>
          </cell>
          <cell r="G3242" t="str">
            <v>Flat connector XX3 135 dia 17mm channel width 41mm</v>
          </cell>
          <cell r="H3242" t="str">
            <v>Sarokelem XX3 135 átmérő 17mm 41mm-es sínekhez</v>
          </cell>
          <cell r="I3242" t="str">
            <v>Montazine jungiamoji detale XX3 135 41mm profiliui</v>
          </cell>
          <cell r="J3242" t="str">
            <v>Rohový uholník XX3 135 priemer 17mm pre nosníky šírky 41mm</v>
          </cell>
          <cell r="K3242" t="str">
            <v>Conector XX3 135 dia 17 mm profil 41mm</v>
          </cell>
          <cell r="L3242" t="str">
            <v>(PL)ITB-KOT-2020/1562 wydanie 1 23/12/2020; (HU)A-101/2016 18/11/2021; (SK)SK TP-19/0004-verzia 02 23/03/2022; (RO)AT 017-05-4053-2024 28/02/2024</v>
          </cell>
          <cell r="M3242" t="str">
            <v>(PL)05/2020 30/05/2023; (HU)02/2021 18/11/2021; (SK)01/2022 23/03/2022; (RO)01/2024 28/02/2024</v>
          </cell>
          <cell r="N3242" t="str">
            <v>B</v>
          </cell>
          <cell r="O3242" t="str">
            <v>-</v>
          </cell>
          <cell r="P3242" t="str">
            <v>-</v>
          </cell>
          <cell r="Q3242" t="str">
            <v>-</v>
          </cell>
          <cell r="R3242" t="str">
            <v>15</v>
          </cell>
          <cell r="S3242" t="str">
            <v/>
          </cell>
          <cell r="T3242" t="str">
            <v>THALE sp. z o.o. sp.k.</v>
          </cell>
          <cell r="U3242" t="str">
            <v>11-041 Olsztyn, Poland, Wilimowo 2, Poland</v>
          </cell>
          <cell r="V3242" t="str">
            <v>ocynk ogniowy</v>
          </cell>
          <cell r="W3242" t="str">
            <v>OG-XX3-MF135-P</v>
          </cell>
        </row>
        <row r="3243">
          <cell r="A3243">
            <v>7188</v>
          </cell>
          <cell r="B3243" t="str">
            <v>80240026700</v>
          </cell>
          <cell r="C3243" t="str">
            <v>L4-267 OBEJMA CHŁODU L4 (267MM) GR. IZOL. 25MM</v>
          </cell>
          <cell r="D3243" t="str">
            <v>5907754222649</v>
          </cell>
          <cell r="E3243" t="str">
            <v>1</v>
          </cell>
          <cell r="F3243" t="str">
            <v>Obejma chłodu L4 (267mm) gr. izol. 25mm</v>
          </cell>
          <cell r="G3243" t="str">
            <v>Thermal insulation clamp L4 (267mm) 25mm</v>
          </cell>
          <cell r="H3243" t="str">
            <v>Hőszigetelt csőbilincs L4 (267mm) 25mm</v>
          </cell>
          <cell r="I3243" t="str">
            <v>Laikiklis saldymo sistem L4 (267mm) izol. 25mm</v>
          </cell>
          <cell r="J3243" t="str">
            <v>Tepelne izolovaná objímka L4 (267mm) 25mm</v>
          </cell>
          <cell r="K3243" t="str">
            <v>Colier pentru L4 (267mm) 25mm</v>
          </cell>
          <cell r="L3243" t="str">
            <v>(PL)ITB-KOT-2020/1561 wydanie 1 15/12/2020; (HU)A-101/2016 18/11/2021; (SK)SK TP-19/0004-verzia 02 23/03/2022; (RO)AT 017-05-4053-2024 28/02/2024</v>
          </cell>
          <cell r="M3243" t="str">
            <v>(PL)04/2020 30/05/2023; (HU)02/2021 18/11/2021; (SK)01/2022 23/03/2022; (RO)01/2024 28/02/2024</v>
          </cell>
          <cell r="N3243" t="str">
            <v>B</v>
          </cell>
          <cell r="O3243" t="str">
            <v>-</v>
          </cell>
          <cell r="P3243" t="str">
            <v>-</v>
          </cell>
          <cell r="Q3243" t="str">
            <v>-</v>
          </cell>
          <cell r="R3243" t="str">
            <v>15</v>
          </cell>
          <cell r="S3243" t="str">
            <v/>
          </cell>
          <cell r="T3243" t="str">
            <v>THALE sp. z o.o. sp.k.</v>
          </cell>
          <cell r="U3243" t="str">
            <v>11-041 Olsztyn, Poland, Wilimowo 2, Poland</v>
          </cell>
          <cell r="V3243" t="str">
            <v>ocynk galwaniczny</v>
          </cell>
          <cell r="W3243" t="str">
            <v>L4-267</v>
          </cell>
        </row>
        <row r="3244">
          <cell r="A3244">
            <v>16036</v>
          </cell>
          <cell r="B3244" t="str">
            <v>80130205402</v>
          </cell>
          <cell r="C3244" t="str">
            <v>N-UPG-54 BK OBEJMA EXPERT 54 (52-57MM) BK</v>
          </cell>
          <cell r="D3244" t="str">
            <v>5907754240100</v>
          </cell>
          <cell r="E3244" t="str">
            <v>50</v>
          </cell>
          <cell r="F3244" t="str">
            <v>Obejma EXPERT 54 (52-57mm) BK</v>
          </cell>
          <cell r="G3244" t="str">
            <v>Pipe clamp EXPERT 54 (52-57mm) BK</v>
          </cell>
          <cell r="H3244" t="str">
            <v>Csőbilincs EXPERT 54 (52-57mm) BK</v>
          </cell>
          <cell r="I3244" t="str">
            <v>Laikiklis Expert  54 (52-57mm) BK</v>
          </cell>
          <cell r="J3244" t="str">
            <v>Objímka EXPERT 54 (52-57mm) BK</v>
          </cell>
          <cell r="K3244" t="str">
            <v>Colier tip tip EXPERT 54 (52-57mm) BK</v>
          </cell>
          <cell r="L3244" t="str">
            <v>(HU)A-101/2016 18/11/2021; (SK)SK TP-19/0004-verzia 02 23/03/2022; (RO)AT 017-05-4053-2024 28/02/2024</v>
          </cell>
          <cell r="M3244" t="str">
            <v>(HU)02/2021 18/11/2021; (SK)01/2022 23/03/2022; (RO)01/2024 28/02/2024</v>
          </cell>
          <cell r="N3244" t="str">
            <v>B</v>
          </cell>
          <cell r="O3244" t="str">
            <v>-</v>
          </cell>
          <cell r="P3244" t="str">
            <v>-</v>
          </cell>
          <cell r="Q3244" t="str">
            <v>-</v>
          </cell>
          <cell r="R3244" t="str">
            <v>15</v>
          </cell>
          <cell r="S3244" t="str">
            <v/>
          </cell>
          <cell r="T3244" t="str">
            <v>THALE sp. z o.o. sp.k.</v>
          </cell>
          <cell r="U3244" t="str">
            <v>11-041 Olsztyn, Poland, Wilimowo 2, Poland</v>
          </cell>
          <cell r="V3244" t="str">
            <v>pasywacja</v>
          </cell>
          <cell r="W3244" t="str">
            <v>N-UPG-54 BK</v>
          </cell>
        </row>
        <row r="3245">
          <cell r="A3245">
            <v>11252</v>
          </cell>
          <cell r="B3245" t="str">
            <v>80130213910</v>
          </cell>
          <cell r="C3245" t="str">
            <v>UPG-139 KPL OBEJMA EXPERT 139 (141-148MM) KPL</v>
          </cell>
          <cell r="D3245" t="str">
            <v>5907754233423</v>
          </cell>
          <cell r="E3245" t="str">
            <v>10</v>
          </cell>
          <cell r="F3245" t="str">
            <v>Obejma EXPERT 139 (141-148mm) KPL</v>
          </cell>
          <cell r="G3245" t="str">
            <v>Pipe clamp EXPERT 139 (141-148mm) KPL</v>
          </cell>
          <cell r="H3245" t="str">
            <v>Csőbilincs EXPERT 139 (141-148mm) KPL</v>
          </cell>
          <cell r="I3245" t="str">
            <v>Laikiklis Expert 139 (141-148mm) KPL</v>
          </cell>
          <cell r="J3245" t="str">
            <v>Objímka EXPERT 139 (141-148mm) KPL</v>
          </cell>
          <cell r="K3245" t="str">
            <v>Colier tip EXPERT 139 (141-148mm) KPL</v>
          </cell>
          <cell r="L3245" t="str">
            <v>(PL)ITB-KOT-2020/1561 wydanie 1 15/12/2020; (HU)A-101/2016 18/11/2021; (SK)SK TP-19/0004-verzia 02 23/03/2022; (RO)AT 017-05-4053-2024 28/02/2024</v>
          </cell>
          <cell r="M3245" t="str">
            <v>(PL)04/2020 30/05/2023; (HU)02/2021 18/11/2021; (SK)01/2022 23/03/2022; (RO)01/2024 28/02/2024</v>
          </cell>
          <cell r="N3245" t="str">
            <v>B</v>
          </cell>
          <cell r="O3245" t="str">
            <v>-</v>
          </cell>
          <cell r="P3245" t="str">
            <v>-</v>
          </cell>
          <cell r="Q3245" t="str">
            <v>-</v>
          </cell>
          <cell r="R3245" t="str">
            <v>15</v>
          </cell>
          <cell r="S3245" t="str">
            <v/>
          </cell>
          <cell r="T3245" t="str">
            <v>THALE sp. z o.o. sp.k.</v>
          </cell>
          <cell r="U3245" t="str">
            <v>11-041 Olsztyn, Poland, Wilimowo 2, Poland</v>
          </cell>
          <cell r="V3245" t="str">
            <v>ocynk galwaniczny</v>
          </cell>
          <cell r="W3245" t="str">
            <v>UPG-139 KPL</v>
          </cell>
        </row>
        <row r="3246">
          <cell r="A3246">
            <v>34128</v>
          </cell>
          <cell r="B3246" t="str">
            <v>81335016000</v>
          </cell>
          <cell r="C3246" t="str">
            <v>KLP-M16 ZACISK NOŚNY ŻELIWNY FI 17</v>
          </cell>
          <cell r="D3246" t="str">
            <v>5907754253056</v>
          </cell>
          <cell r="E3246" t="str">
            <v>10</v>
          </cell>
          <cell r="F3246" t="str">
            <v>Zacisk nośny żeliwny fi 17</v>
          </cell>
          <cell r="G3246" t="str">
            <v>Cast iron beam clamp dia 17</v>
          </cell>
          <cell r="H3246" t="str">
            <v>Öntöttvas gerenda kapocs átmérő 17</v>
          </cell>
          <cell r="I3246" t="str">
            <v>Dvitejiniu siju ketinis laikiklis fi 17</v>
          </cell>
          <cell r="J3246" t="str">
            <v>Liatinová nosníková svorka priemer 17mm</v>
          </cell>
          <cell r="K3246" t="str">
            <v>Clema portante din fonta cu orificiu dia 17</v>
          </cell>
          <cell r="L3246" t="str">
            <v>(PL)ITB-KOT-2018/0556 wydanie 2 30/06/2020; (HU)A-101/2016 18/11/2021; (SK)SK TP-19/0004-verzia 02 23/03/2022; (RO)AT 017-05-4053-2024 28/02/2024</v>
          </cell>
          <cell r="M3246" t="str">
            <v>(PL)05/2020 30/05/2023; (HU)02/2021 18/11/2021; (SK)01/2022 23/03/2022; (RO)01/2024 28/02/2024</v>
          </cell>
          <cell r="N3246" t="str">
            <v>B</v>
          </cell>
          <cell r="O3246" t="str">
            <v>-</v>
          </cell>
          <cell r="P3246" t="str">
            <v>FM</v>
          </cell>
          <cell r="Q3246" t="str">
            <v>VDS</v>
          </cell>
          <cell r="R3246" t="str">
            <v>18</v>
          </cell>
          <cell r="S3246">
            <v>0</v>
          </cell>
          <cell r="T3246" t="str">
            <v>THALE sp. z o.o. sp.k.</v>
          </cell>
          <cell r="U3246" t="str">
            <v>11-041 Olsztyn, Poland, Wilimowo 2, Poland</v>
          </cell>
          <cell r="V3246" t="str">
            <v>ocynk galwaniczny</v>
          </cell>
          <cell r="W3246" t="str">
            <v>KLP-M16</v>
          </cell>
        </row>
        <row r="3247">
          <cell r="A3247">
            <v>13749</v>
          </cell>
          <cell r="B3247" t="str">
            <v>80221305400</v>
          </cell>
          <cell r="C3247" t="str">
            <v>LX-13-054 OBEJMA CHŁODU LX-13 (54MM) GR. IZOL. 13MM</v>
          </cell>
          <cell r="D3247" t="str">
            <v>5907754238435</v>
          </cell>
          <cell r="E3247" t="str">
            <v>5</v>
          </cell>
          <cell r="F3247" t="str">
            <v>Obejma chłodu LX-13 (54mm) gr. izol. 13mm</v>
          </cell>
          <cell r="G3247" t="str">
            <v>Thermal insulation clamp LX-13 (54mm) 13mm</v>
          </cell>
          <cell r="H3247" t="str">
            <v>Hőszigetelt csőbilincs LX-13 (54mm) 13mm</v>
          </cell>
          <cell r="I3247" t="str">
            <v>Laikiklis saldymo sistem LX-13 (54mm) izol.13mm</v>
          </cell>
          <cell r="J3247" t="str">
            <v>Tepelne izolovaná objímka LX-13 (54-54mm) 13mm</v>
          </cell>
          <cell r="K3247" t="str">
            <v>Colier pentru LX-13 (54mm) 13mm</v>
          </cell>
          <cell r="L3247" t="str">
            <v>(PL)ITB-KOT-2020/1561 wydanie 1 15/12/2020; (HU)A-101/2016 18/11/2021; (SK)SK TP-19/0004-verzia 02 23/03/2022; (RO)AT 017-05-4053-2024 28/02/2024</v>
          </cell>
          <cell r="M3247" t="str">
            <v>(PL)04/2020 30/05/2023; (HU)02/2021 18/11/2021; (SK)01/2022 23/03/2022; (RO)01/2024 28/02/2024</v>
          </cell>
          <cell r="N3247" t="str">
            <v>B</v>
          </cell>
          <cell r="O3247" t="str">
            <v>-</v>
          </cell>
          <cell r="P3247" t="str">
            <v>-</v>
          </cell>
          <cell r="Q3247" t="str">
            <v>-</v>
          </cell>
          <cell r="R3247" t="str">
            <v>15</v>
          </cell>
          <cell r="S3247" t="str">
            <v/>
          </cell>
          <cell r="T3247" t="str">
            <v>THALE sp. z o.o. sp.k.</v>
          </cell>
          <cell r="U3247" t="str">
            <v>11-041 Olsztyn, Poland, Wilimowo 2, Poland</v>
          </cell>
          <cell r="V3247" t="str">
            <v>ocynk galwaniczny</v>
          </cell>
          <cell r="W3247" t="str">
            <v>LX-13-054</v>
          </cell>
        </row>
        <row r="3248">
          <cell r="A3248">
            <v>7862</v>
          </cell>
          <cell r="B3248" t="str">
            <v>80130108920</v>
          </cell>
          <cell r="C3248" t="str">
            <v>UPZ-3 SKR OBEJMA EXPERT 3 (87-92MM) SKR</v>
          </cell>
          <cell r="D3248" t="str">
            <v>5907754216389</v>
          </cell>
          <cell r="E3248" t="str">
            <v>25</v>
          </cell>
          <cell r="F3248" t="str">
            <v>Obejma EXPERT 3 (87-92mm) SKR</v>
          </cell>
          <cell r="G3248" t="str">
            <v>Pipe clamp EXPERT 3 (87-92mm) SKR</v>
          </cell>
          <cell r="H3248" t="str">
            <v>Csőbilincs EXPERT 3 (87-92mm) SKR</v>
          </cell>
          <cell r="I3248" t="str">
            <v>Laikiklis Expert 3 (87-92mm) SKR</v>
          </cell>
          <cell r="J3248" t="str">
            <v>Objímka EXPERT 3 (87-92mm) SKR</v>
          </cell>
          <cell r="K3248" t="str">
            <v>Colier tip EXPERT 3 (87-92mm) SKR</v>
          </cell>
          <cell r="L3248" t="str">
            <v>(PL)ITB-KOT-2020/1561 wydanie 1 15/12/2020; (HU)A-101/2016 18/11/2021; (SK)SK TP-19/0004-verzia 02 23/03/2022; (RO)AT 017-05-4053-2024 28/02/2024</v>
          </cell>
          <cell r="M3248" t="str">
            <v>(PL)04/2020 30/05/2023; (HU)02/2021 18/11/2021; (SK)01/2022 23/03/2022; (RO)01/2024 28/02/2024</v>
          </cell>
          <cell r="N3248" t="str">
            <v>B</v>
          </cell>
          <cell r="O3248" t="str">
            <v>-</v>
          </cell>
          <cell r="P3248" t="str">
            <v>-</v>
          </cell>
          <cell r="Q3248" t="str">
            <v>-</v>
          </cell>
          <cell r="R3248" t="str">
            <v>15</v>
          </cell>
          <cell r="S3248" t="str">
            <v/>
          </cell>
          <cell r="T3248" t="str">
            <v>THALE sp. z o.o. sp.k.</v>
          </cell>
          <cell r="U3248" t="str">
            <v>11-041 Olsztyn, Poland, Wilimowo 2, Poland</v>
          </cell>
          <cell r="V3248" t="str">
            <v>ocynk galwaniczny</v>
          </cell>
          <cell r="W3248" t="str">
            <v>UPZ-3 SKR</v>
          </cell>
        </row>
        <row r="3249">
          <cell r="A3249">
            <v>24795</v>
          </cell>
          <cell r="B3249" t="str">
            <v>80620111000</v>
          </cell>
          <cell r="C3249" t="str">
            <v>KO-110 KOŁNIERZ OGNIOCHRONNY 110MM CE</v>
          </cell>
          <cell r="D3249" t="str">
            <v>5907754257849</v>
          </cell>
          <cell r="E3249" t="str">
            <v>2</v>
          </cell>
          <cell r="F3249" t="str">
            <v>Kołnierz ogniochronny 110mm CE</v>
          </cell>
          <cell r="G3249" t="str">
            <v>Fire stop pipe collar 110mm CE</v>
          </cell>
          <cell r="H3249" t="str">
            <v>Tűzgátló mandzsetta 110mm CE</v>
          </cell>
          <cell r="I3249" t="str">
            <v>Ugniai atspari apkaba 110mm CE</v>
          </cell>
          <cell r="J3249" t="str">
            <v>Protipožiarna manžeta 110mm CE</v>
          </cell>
          <cell r="K3249" t="str">
            <v>Flans ignifuge 110 mm CE</v>
          </cell>
          <cell r="L3249" t="str">
            <v>ETA-16/0189 z 2020</v>
          </cell>
          <cell r="M3249" t="str">
            <v>CARBO/009-21-12-2016 z dn. 17.04.2020</v>
          </cell>
          <cell r="N3249" t="str">
            <v>-</v>
          </cell>
          <cell r="O3249" t="str">
            <v>CE</v>
          </cell>
          <cell r="P3249" t="str">
            <v>-</v>
          </cell>
          <cell r="Q3249" t="str">
            <v>-</v>
          </cell>
          <cell r="R3249" t="str">
            <v>16</v>
          </cell>
          <cell r="S3249" t="str">
            <v/>
          </cell>
          <cell r="T3249" t="str">
            <v>UE</v>
          </cell>
          <cell r="U3249" t="str">
            <v>0, 0</v>
          </cell>
          <cell r="V3249" t="str">
            <v/>
          </cell>
          <cell r="W3249" t="str">
            <v>KO-110</v>
          </cell>
        </row>
        <row r="3250">
          <cell r="A3250">
            <v>16552</v>
          </cell>
          <cell r="B3250" t="str">
            <v>80221903000</v>
          </cell>
          <cell r="C3250" t="str">
            <v>LX-19-030 OBEJMA CHŁODU LX-19 (30MM) GR. IZOL. 19MM</v>
          </cell>
          <cell r="D3250" t="str">
            <v>5907754242616</v>
          </cell>
          <cell r="E3250" t="str">
            <v>1</v>
          </cell>
          <cell r="F3250" t="str">
            <v>Obejma chłodu LX-19 (30mm) gr. izol. 19mm</v>
          </cell>
          <cell r="G3250" t="str">
            <v>Thermal insulation clamp LX-19 (30mm) 19mm</v>
          </cell>
          <cell r="H3250" t="str">
            <v>Hőszigetelt csőbilincs LX-19 (30mm) 19mm</v>
          </cell>
          <cell r="I3250" t="str">
            <v>Laikiklis saldymo sistem LX-19 (30mm) izol.19mm</v>
          </cell>
          <cell r="J3250" t="str">
            <v>Tepelne izolovaná objímka LX-19 (30-30mm) 19mm</v>
          </cell>
          <cell r="K3250" t="str">
            <v>Colier pentru LX-19 (30mm) 19mm</v>
          </cell>
          <cell r="L3250" t="str">
            <v>(PL)ITB-KOT-2020/1561 wydanie 1 15/12/2020; (HU)A-101/2016 18/11/2021; (SK)SK TP-19/0004-verzia 02 23/03/2022; (RO)AT 017-05-4053-2024 28/02/2024</v>
          </cell>
          <cell r="M3250" t="str">
            <v>(PL)04/2020 30/05/2023; (HU)02/2021 18/11/2021; (SK)01/2022 23/03/2022; (RO)01/2024 28/02/2024</v>
          </cell>
          <cell r="N3250" t="str">
            <v>B</v>
          </cell>
          <cell r="O3250" t="str">
            <v>-</v>
          </cell>
          <cell r="P3250" t="str">
            <v>-</v>
          </cell>
          <cell r="Q3250" t="str">
            <v>-</v>
          </cell>
          <cell r="R3250" t="str">
            <v>15</v>
          </cell>
          <cell r="S3250" t="str">
            <v/>
          </cell>
          <cell r="T3250" t="str">
            <v>THALE sp. z o.o. sp.k.</v>
          </cell>
          <cell r="U3250" t="str">
            <v>11-041 Olsztyn, Poland, Wilimowo 2, Poland</v>
          </cell>
          <cell r="V3250" t="str">
            <v>ocynk galwaniczny</v>
          </cell>
          <cell r="W3250" t="str">
            <v>LX-19-030</v>
          </cell>
        </row>
        <row r="3251">
          <cell r="A3251">
            <v>10658</v>
          </cell>
          <cell r="B3251" t="str">
            <v>81125050800</v>
          </cell>
          <cell r="C3251" t="str">
            <v>ST-SME SKR STOPA ST-S PROFILU ME SKR</v>
          </cell>
          <cell r="D3251" t="str">
            <v>5907754230750</v>
          </cell>
          <cell r="E3251" t="str">
            <v>5</v>
          </cell>
          <cell r="F3251" t="str">
            <v>Stopa ST-S profilu ME SKR</v>
          </cell>
          <cell r="G3251" t="str">
            <v>Channel support ST-S for channel ME SKR</v>
          </cell>
          <cell r="H3251" t="str">
            <v>Síntalp ST-S for Síntalp ME SKR</v>
          </cell>
          <cell r="I3251" t="str">
            <v>Atrama ST-S, ME profiliui SKR</v>
          </cell>
          <cell r="J3251" t="str">
            <v>Nosníková pätka ST-S pre nosníky ME SKR</v>
          </cell>
          <cell r="K3251" t="str">
            <v>Console ST-S profil ME</v>
          </cell>
          <cell r="L3251" t="str">
            <v>(PL)ITB-KOT-2020/1562 wydanie 1 23/12/2020; (HU)A-101/2016 18/11/2021; (SK)SK TP-19/0004-verzia 02 23/03/2022; (RO)AT 017-05-4053-2024 28/02/2024</v>
          </cell>
          <cell r="M3251" t="str">
            <v>(PL)05/2020 30/05/2023; (HU)02/2021 18/11/2021; (SK)01/2022 23/03/2022; (RO)01/2024 28/02/2024</v>
          </cell>
          <cell r="N3251" t="str">
            <v>B</v>
          </cell>
          <cell r="O3251" t="str">
            <v>-</v>
          </cell>
          <cell r="P3251" t="str">
            <v>-</v>
          </cell>
          <cell r="Q3251" t="str">
            <v>-</v>
          </cell>
          <cell r="R3251" t="str">
            <v>15</v>
          </cell>
          <cell r="S3251" t="str">
            <v/>
          </cell>
          <cell r="T3251" t="str">
            <v>THALE sp. z o.o. sp.k.</v>
          </cell>
          <cell r="U3251" t="str">
            <v>11-041 Olsztyn, Poland, Wilimowo 2, Poland</v>
          </cell>
          <cell r="V3251" t="str">
            <v>ocynk galwaniczny</v>
          </cell>
          <cell r="W3251" t="str">
            <v>ST-SME SKR</v>
          </cell>
        </row>
        <row r="3252">
          <cell r="A3252">
            <v>10262</v>
          </cell>
          <cell r="B3252" t="str">
            <v>81140150400</v>
          </cell>
          <cell r="C3252" t="str">
            <v>LSE-MB ŁĄCZNIK ZEWNĘTRZNY PROFILU SZER. 50MM</v>
          </cell>
          <cell r="D3252" t="str">
            <v>5907754229693</v>
          </cell>
          <cell r="E3252" t="str">
            <v>5</v>
          </cell>
          <cell r="F3252" t="str">
            <v>Łącznik zewnętrzny profilu szer. 50mm</v>
          </cell>
          <cell r="G3252" t="str">
            <v>Channel connector 50mm</v>
          </cell>
          <cell r="H3252" t="str">
            <v>Síntoldó 50mm</v>
          </cell>
          <cell r="I3252" t="str">
            <v>Isorine jungtis 50mm profiliui</v>
          </cell>
          <cell r="J3252" t="str">
            <v>Spojka nosníkov 50mm</v>
          </cell>
          <cell r="K3252" t="str">
            <v>Racord extern pentru profile 50mm</v>
          </cell>
          <cell r="L3252" t="str">
            <v>(PL)ITB-KOT-2020/1562 wydanie 1 23/12/2020; (HU)A-101/2016 18/11/2021; (SK)SK TP-19/0004-verzia 02 23/03/2022; (RO)AT 017-05-4053-2024 28/02/2024</v>
          </cell>
          <cell r="M3252" t="str">
            <v>(PL)05/2020 30/05/2023; (HU)02/2021 18/11/2021; (SK)01/2022 23/03/2022; (RO)01/2024 28/02/2024</v>
          </cell>
          <cell r="N3252" t="str">
            <v>B</v>
          </cell>
          <cell r="O3252" t="str">
            <v>-</v>
          </cell>
          <cell r="P3252" t="str">
            <v>-</v>
          </cell>
          <cell r="Q3252" t="str">
            <v>-</v>
          </cell>
          <cell r="R3252" t="str">
            <v>15</v>
          </cell>
          <cell r="S3252" t="str">
            <v/>
          </cell>
          <cell r="T3252" t="str">
            <v>THALE sp. z o.o. sp.k.</v>
          </cell>
          <cell r="U3252" t="str">
            <v>11-041 Olsztyn, Poland, Wilimowo 2, Poland</v>
          </cell>
          <cell r="V3252" t="str">
            <v>ocynk galwaniczny</v>
          </cell>
          <cell r="W3252" t="str">
            <v>LSE-MB</v>
          </cell>
        </row>
        <row r="3253">
          <cell r="A3253">
            <v>13171</v>
          </cell>
          <cell r="B3253" t="str">
            <v>81160050400</v>
          </cell>
          <cell r="C3253" t="str">
            <v>ST-SMB90 SKR STOPA ST-S PROFILU MB OBRÓCONA 90 SKR</v>
          </cell>
          <cell r="D3253" t="str">
            <v>5907754237926</v>
          </cell>
          <cell r="E3253" t="str">
            <v>5</v>
          </cell>
          <cell r="F3253" t="str">
            <v>Stopa ST-S profilu MB obrócona 90 SKR</v>
          </cell>
          <cell r="G3253" t="str">
            <v>Vertical channel support ST-S90 channel MB SKR</v>
          </cell>
          <cell r="H3253" t="str">
            <v>Síntalp ST-S for Síntalp MB turned 90 SKR</v>
          </cell>
          <cell r="I3253" t="str">
            <v>Atrama ST-S, MB profiliui, pasukta 90 SKR</v>
          </cell>
          <cell r="J3253" t="str">
            <v>Kolmá nosníková pätka ST-S90 pre nosníky MB SKR</v>
          </cell>
          <cell r="K3253" t="str">
            <v>Vertical console ST-S90 profil MB</v>
          </cell>
          <cell r="L3253" t="str">
            <v>(PL)ITB-KOT-2020/1562 wydanie 1 23/12/2020; (HU)A-101/2016 18/11/2021; (SK)SK TP-19/0004-verzia 02 23/03/2022; (RO)AT 017-05-4053-2024 28/02/2024</v>
          </cell>
          <cell r="M3253" t="str">
            <v>(PL)05/2020 30/05/2023; (HU)02/2021 18/11/2021; (SK)01/2022 23/03/2022; (RO)01/2024 28/02/2024</v>
          </cell>
          <cell r="N3253" t="str">
            <v>B</v>
          </cell>
          <cell r="O3253" t="str">
            <v>-</v>
          </cell>
          <cell r="P3253" t="str">
            <v>-</v>
          </cell>
          <cell r="Q3253" t="str">
            <v>-</v>
          </cell>
          <cell r="R3253" t="str">
            <v>15</v>
          </cell>
          <cell r="S3253" t="str">
            <v/>
          </cell>
          <cell r="T3253" t="str">
            <v>THALE sp. z o.o. sp.k.</v>
          </cell>
          <cell r="U3253" t="str">
            <v>11-041 Olsztyn, Poland, Wilimowo 2, Poland</v>
          </cell>
          <cell r="V3253" t="str">
            <v>ocynk galwaniczny</v>
          </cell>
          <cell r="W3253" t="str">
            <v>ST-SMB90 SKR</v>
          </cell>
        </row>
        <row r="3254">
          <cell r="A3254">
            <v>10389</v>
          </cell>
          <cell r="B3254" t="str">
            <v>81150501240</v>
          </cell>
          <cell r="C3254" t="str">
            <v>PGL-MB-M12 PŁYTKA MONTAŻOWA L7 PROFILU SZER. 50MM</v>
          </cell>
          <cell r="D3254" t="str">
            <v>5907754231634</v>
          </cell>
          <cell r="E3254" t="str">
            <v>10</v>
          </cell>
          <cell r="F3254" t="str">
            <v>Płytka montażowa L7 profilu szer. 50mm</v>
          </cell>
          <cell r="G3254" t="str">
            <v>Threaded plate L7 channel width 50mm</v>
          </cell>
          <cell r="H3254" t="str">
            <v>Menetes sín összekötő lemez L7 sín szélesség 50mm</v>
          </cell>
          <cell r="I3254" t="str">
            <v>L7 montazine plokstele, profiliams 50mm</v>
          </cell>
          <cell r="J3254" t="str">
            <v>Závitová doska L7 šírka50mm</v>
          </cell>
          <cell r="K3254" t="str">
            <v>Placi filetate L7 profil 50mm</v>
          </cell>
          <cell r="L3254" t="str">
            <v>(HU)A-101/2016 18/11/2021; (SK)SK TP-19/0004-verzia 02 23/03/2022; (RO)AT 017-05-4053-2024 28/02/2024</v>
          </cell>
          <cell r="M3254" t="str">
            <v>(HU)02/2021 18/11/2021; (SK)01/2022 23/03/2022; (RO)01/2024 28/02/2024</v>
          </cell>
          <cell r="N3254" t="str">
            <v>B</v>
          </cell>
          <cell r="O3254" t="str">
            <v>-</v>
          </cell>
          <cell r="P3254" t="str">
            <v>-</v>
          </cell>
          <cell r="Q3254" t="str">
            <v>-</v>
          </cell>
          <cell r="R3254" t="str">
            <v>15</v>
          </cell>
          <cell r="S3254" t="str">
            <v/>
          </cell>
          <cell r="T3254" t="str">
            <v>THALE sp. z o.o. sp.k.</v>
          </cell>
          <cell r="U3254" t="str">
            <v>11-041 Olsztyn, Poland, Wilimowo 2, Poland</v>
          </cell>
          <cell r="V3254" t="str">
            <v>ocynk galwaniczny</v>
          </cell>
          <cell r="W3254" t="str">
            <v>PGL-MB-M12</v>
          </cell>
        </row>
        <row r="3255">
          <cell r="A3255">
            <v>13746</v>
          </cell>
          <cell r="B3255" t="str">
            <v>81140141411</v>
          </cell>
          <cell r="C3255" t="str">
            <v>OG-LSE-MF ŁĄCZNIK ZEWNĘTRZNY PROFILU SZER. 41MM</v>
          </cell>
          <cell r="D3255" t="str">
            <v>5907754240063</v>
          </cell>
          <cell r="E3255" t="str">
            <v>5</v>
          </cell>
          <cell r="F3255" t="str">
            <v>Łącznik zewnętrzny profilu szer. 41mm</v>
          </cell>
          <cell r="G3255" t="str">
            <v>Channel connector 41mm</v>
          </cell>
          <cell r="H3255" t="str">
            <v>Külső síntoldó 41mm</v>
          </cell>
          <cell r="I3255" t="str">
            <v>Isorine jungtis 41mm profiliui</v>
          </cell>
          <cell r="J3255" t="str">
            <v>Spojka nosníkov 41mm</v>
          </cell>
          <cell r="K3255" t="str">
            <v>Racord extern pentru profile 41mm</v>
          </cell>
          <cell r="L3255" t="str">
            <v>(PL)ITB-KOT-2020/1562 wydanie 1 23/12/2020; (SK)SK TP-19/0004-verzia 02 23/03/2022</v>
          </cell>
          <cell r="M3255" t="str">
            <v>(PL)05/2020 30/05/2023; (SK)01/2022 23/03/2022</v>
          </cell>
          <cell r="N3255" t="str">
            <v>B</v>
          </cell>
          <cell r="O3255" t="str">
            <v>-</v>
          </cell>
          <cell r="P3255" t="str">
            <v>-</v>
          </cell>
          <cell r="Q3255" t="str">
            <v>-</v>
          </cell>
          <cell r="R3255" t="str">
            <v>15</v>
          </cell>
          <cell r="S3255" t="str">
            <v/>
          </cell>
          <cell r="T3255" t="str">
            <v>THALE sp. z o.o. sp.k.</v>
          </cell>
          <cell r="U3255" t="str">
            <v>11-041 Olsztyn, Poland, Wilimowo 2, Poland</v>
          </cell>
          <cell r="V3255" t="str">
            <v>ocynk ogniowy</v>
          </cell>
          <cell r="W3255" t="str">
            <v>OG-LSE-MF</v>
          </cell>
        </row>
        <row r="3256">
          <cell r="A3256">
            <v>9963</v>
          </cell>
          <cell r="B3256" t="str">
            <v>80730302032</v>
          </cell>
          <cell r="C3256" t="str">
            <v>N-SZ-A2,0-3000 PROFIL A2,0 3000MM</v>
          </cell>
          <cell r="D3256" t="str">
            <v>5907754231276</v>
          </cell>
          <cell r="E3256" t="str">
            <v>1</v>
          </cell>
          <cell r="F3256" t="str">
            <v>Profil A2,0 3000mm</v>
          </cell>
          <cell r="G3256" t="str">
            <v>Channel A2,0 3000mm</v>
          </cell>
          <cell r="H3256" t="str">
            <v>Szerelősín A2,0 3000mm</v>
          </cell>
          <cell r="I3256" t="str">
            <v>Profilis A2,0 3000mm</v>
          </cell>
          <cell r="J3256" t="str">
            <v>Nosníky SZ-A2,0 3000mm</v>
          </cell>
          <cell r="K3256" t="str">
            <v>Profil de montaj A2,0 3000mm</v>
          </cell>
          <cell r="L3256" t="str">
            <v>(PL)ITB-KOT-2020/1562 wydanie 1 23/12/2020; (HU)A-101/2016 18/11/2021; (SK)SK TP-19/0004-verzia 02 23/03/2022; (RO)AT 017-05-4053-2024 28/02/2024</v>
          </cell>
          <cell r="M3256" t="str">
            <v>(PL)05/2020 30/05/2023; (HU)02/2021 18/11/2021; (SK)01/2022 23/03/2022; (RO)01/2024 28/02/2024</v>
          </cell>
          <cell r="N3256" t="str">
            <v>B</v>
          </cell>
          <cell r="O3256" t="str">
            <v>-</v>
          </cell>
          <cell r="P3256" t="str">
            <v>-</v>
          </cell>
          <cell r="Q3256" t="str">
            <v>-</v>
          </cell>
          <cell r="R3256" t="str">
            <v>15</v>
          </cell>
          <cell r="S3256" t="str">
            <v/>
          </cell>
          <cell r="T3256" t="str">
            <v>THALE sp. z o.o. sp.k.</v>
          </cell>
          <cell r="U3256" t="str">
            <v>11-041 Olsztyn, Poland, Wilimowo 2, Poland</v>
          </cell>
          <cell r="V3256" t="str">
            <v>pasywacja</v>
          </cell>
          <cell r="W3256" t="str">
            <v>N-SZ-A2,0-3000</v>
          </cell>
        </row>
        <row r="3257">
          <cell r="A3257">
            <v>13962</v>
          </cell>
          <cell r="B3257" t="str">
            <v>80130311400</v>
          </cell>
          <cell r="C3257" t="str">
            <v>SIL-UPG-114 BK OBEJMA EXPERT + SILIKON 114 (112-118MM) BK</v>
          </cell>
          <cell r="D3257" t="str">
            <v>5907754245006</v>
          </cell>
          <cell r="E3257" t="str">
            <v>25</v>
          </cell>
          <cell r="F3257" t="str">
            <v>Obejma EXPERT + silikon 114 (112-118mm) BK</v>
          </cell>
          <cell r="G3257" t="str">
            <v>Pipe clamp EXPERT + silicone 114 (112-118mm) BK</v>
          </cell>
          <cell r="H3257" t="str">
            <v>Csőbilincs EXPERT + szilikon 114 (112-118mm) BK</v>
          </cell>
          <cell r="I3257" t="str">
            <v>Laikiklis Expert + silikonas 114 (112-118mm) BK</v>
          </cell>
          <cell r="J3257" t="str">
            <v>Objímka EXPERT + silikón 114 (112-118mm) BK</v>
          </cell>
          <cell r="K3257" t="str">
            <v>Colier tip EXPERT + silicon 114 (112-118mm) BK</v>
          </cell>
          <cell r="L3257" t="str">
            <v>(PL)ITB-KOT-2020/1561 wydanie 1 15/12/2020; (HU)A-101/2016 18/11/2021; (SK)SK TP-19/0004-verzia 02 23/03/2022</v>
          </cell>
          <cell r="M3257" t="str">
            <v>(PL)04/2020 30/05/2023; (HU)02/2021 18/11/2021; (SK)01/2022 23/03/2022</v>
          </cell>
          <cell r="N3257" t="str">
            <v>B</v>
          </cell>
          <cell r="O3257" t="str">
            <v>-</v>
          </cell>
          <cell r="P3257" t="str">
            <v>-</v>
          </cell>
          <cell r="Q3257" t="str">
            <v>-</v>
          </cell>
          <cell r="R3257" t="str">
            <v>15</v>
          </cell>
          <cell r="S3257" t="str">
            <v/>
          </cell>
          <cell r="T3257" t="str">
            <v>THALE sp. z o.o. sp.k.</v>
          </cell>
          <cell r="U3257" t="str">
            <v>11-041 Olsztyn, Poland, Wilimowo 2, Poland</v>
          </cell>
          <cell r="V3257" t="str">
            <v>ocynk galwaniczny</v>
          </cell>
          <cell r="W3257" t="str">
            <v>SIL-UPG-114 BK</v>
          </cell>
        </row>
        <row r="3258">
          <cell r="A3258">
            <v>16053</v>
          </cell>
          <cell r="B3258" t="str">
            <v>80130205401</v>
          </cell>
          <cell r="C3258" t="str">
            <v>OG-UPG-54 BK OBEJMA EXPERT 54 (52-57MM) BK</v>
          </cell>
          <cell r="D3258" t="str">
            <v>5907754241015</v>
          </cell>
          <cell r="E3258" t="str">
            <v>50</v>
          </cell>
          <cell r="F3258" t="str">
            <v>Obejma EXPERT 54 (52-57mm) BK</v>
          </cell>
          <cell r="G3258" t="str">
            <v>Pipe clamp EXPERT 54 (52-57mm) BK</v>
          </cell>
          <cell r="H3258" t="str">
            <v>Csőbilincs EXPERT 54 (52-57mm) BK</v>
          </cell>
          <cell r="I3258" t="str">
            <v>Laikiklis Expert 54 (52-57mm) BK</v>
          </cell>
          <cell r="J3258" t="str">
            <v>Objímka EXPERT 54 (52-57mm) BK</v>
          </cell>
          <cell r="K3258" t="str">
            <v>Colier tip  EXPERT 54 (52-57mm) BK</v>
          </cell>
          <cell r="L3258" t="str">
            <v>(PL)ITB-KOT-2020/1561 wydanie 1 15/12/2020; (HU)A-101/2016 18/11/2021; (SK)SK TP-19/0004-verzia 02 23/03/2022; (RO)AT 017-05-4053-2024 28/02/2024</v>
          </cell>
          <cell r="M3258" t="str">
            <v>(PL)04/2020 30/05/2023; (HU)02/2021 18/11/2021; (SK)01/2022 23/03/2022; (RO)01/2024 28/02/2024</v>
          </cell>
          <cell r="N3258" t="str">
            <v>B</v>
          </cell>
          <cell r="O3258" t="str">
            <v>-</v>
          </cell>
          <cell r="P3258" t="str">
            <v>-</v>
          </cell>
          <cell r="Q3258" t="str">
            <v>-</v>
          </cell>
          <cell r="R3258" t="str">
            <v>15</v>
          </cell>
          <cell r="S3258" t="str">
            <v/>
          </cell>
          <cell r="T3258" t="str">
            <v>THALE sp. z o.o. sp.k.</v>
          </cell>
          <cell r="U3258" t="str">
            <v>11-041 Olsztyn, Poland, Wilimowo 2, Poland</v>
          </cell>
          <cell r="V3258" t="str">
            <v>ocynk ogniowy</v>
          </cell>
          <cell r="W3258" t="str">
            <v>OG-UPG-54 BK</v>
          </cell>
        </row>
        <row r="3259">
          <cell r="A3259">
            <v>19537</v>
          </cell>
          <cell r="B3259" t="str">
            <v>81120305000</v>
          </cell>
          <cell r="C3259" t="str">
            <v>ME-300 MATA EPDM 300X300MM</v>
          </cell>
          <cell r="D3259" t="str">
            <v>5907754227392</v>
          </cell>
          <cell r="E3259" t="str">
            <v>1</v>
          </cell>
          <cell r="F3259" t="str">
            <v>Mata EPDM 300x300mm</v>
          </cell>
          <cell r="G3259" t="str">
            <v>Epdm mat 300x300mm</v>
          </cell>
          <cell r="H3259" t="str">
            <v>Epdm matrac 300x300mm</v>
          </cell>
          <cell r="I3259" t="str">
            <v>EPDM padas 300x300mm</v>
          </cell>
          <cell r="J3259" t="str">
            <v>EPDM podložka 300x300mm</v>
          </cell>
          <cell r="K3259" t="str">
            <v>Epdm mat 300x300mm</v>
          </cell>
          <cell r="L3259" t="str">
            <v>-</v>
          </cell>
          <cell r="M3259" t="str">
            <v>-</v>
          </cell>
          <cell r="N3259" t="str">
            <v>-</v>
          </cell>
          <cell r="O3259" t="str">
            <v>-</v>
          </cell>
          <cell r="P3259" t="str">
            <v>-</v>
          </cell>
          <cell r="Q3259" t="str">
            <v>-</v>
          </cell>
          <cell r="R3259" t="str">
            <v>0</v>
          </cell>
          <cell r="S3259" t="str">
            <v/>
          </cell>
          <cell r="T3259" t="str">
            <v>THALE sp. z o.o. sp.k.</v>
          </cell>
          <cell r="U3259" t="str">
            <v>11-041 Olsztyn, Poland, Wilimowo 2, Poland</v>
          </cell>
          <cell r="V3259" t="str">
            <v/>
          </cell>
          <cell r="W3259" t="str">
            <v>ME-300</v>
          </cell>
        </row>
        <row r="3260">
          <cell r="A3260">
            <v>15597</v>
          </cell>
          <cell r="B3260" t="str">
            <v>80130205410</v>
          </cell>
          <cell r="C3260" t="str">
            <v>UPG-54 KPL OBEJMA EXPERT 54 (52-57MM) KPL</v>
          </cell>
          <cell r="D3260" t="str">
            <v>5907754239524</v>
          </cell>
          <cell r="E3260" t="str">
            <v>50</v>
          </cell>
          <cell r="F3260" t="str">
            <v>Obejma EXPERT 54 (52-57mm) KPL</v>
          </cell>
          <cell r="G3260" t="str">
            <v>Pipe clamp EXPERT 54 (52-57mm) KPL</v>
          </cell>
          <cell r="H3260" t="str">
            <v>Csőbilincs EXPERT 54 (52-57mm) KPL</v>
          </cell>
          <cell r="I3260" t="str">
            <v>Laikiklis Expert 54 (52-57mm) KPL</v>
          </cell>
          <cell r="J3260" t="str">
            <v>Objímka EXPERT 54 (52-57mm) KPL</v>
          </cell>
          <cell r="K3260" t="str">
            <v>Colier tip EXPERT 54 (52-57mm) KPL</v>
          </cell>
          <cell r="L3260" t="str">
            <v>(PL)ITB-KOT-2020/1561 wydanie 1 15/12/2020; (HU)A-101/2016 18/11/2021; (SK)SK TP-19/0004-verzia 02 23/03/2022; (RO)AT 017-05-4053-2024 28/02/2024</v>
          </cell>
          <cell r="M3260" t="str">
            <v>(PL)04/2020 30/05/2023; (HU)02/2021 18/11/2021; (SK)01/2022 23/03/2022; (RO)01/2024 28/02/2024</v>
          </cell>
          <cell r="N3260" t="str">
            <v>B</v>
          </cell>
          <cell r="O3260" t="str">
            <v>-</v>
          </cell>
          <cell r="P3260" t="str">
            <v>-</v>
          </cell>
          <cell r="Q3260" t="str">
            <v>-</v>
          </cell>
          <cell r="R3260" t="str">
            <v>15</v>
          </cell>
          <cell r="S3260" t="str">
            <v/>
          </cell>
          <cell r="T3260" t="str">
            <v>THALE sp. z o.o. sp.k.</v>
          </cell>
          <cell r="U3260" t="str">
            <v>11-041 Olsztyn, Poland, Wilimowo 2, Poland</v>
          </cell>
          <cell r="V3260" t="str">
            <v>ocynk galwaniczny</v>
          </cell>
          <cell r="W3260" t="str">
            <v>UPG-54 KPL</v>
          </cell>
        </row>
        <row r="3261">
          <cell r="A3261">
            <v>9354</v>
          </cell>
          <cell r="B3261" t="str">
            <v/>
          </cell>
          <cell r="C3261" t="str">
            <v>ESZ-MF-M12 ŚRUBA MŁOTKOWA ESZ M12 PROFILU SZER. 41MM SKR</v>
          </cell>
          <cell r="D3261" t="str">
            <v/>
          </cell>
          <cell r="E3261" t="str">
            <v>50</v>
          </cell>
          <cell r="F3261" t="str">
            <v>Śruba młotkowa ESZ M12 profilu szer. 41mm SKR</v>
          </cell>
          <cell r="G3261" t="str">
            <v>Tee-bolt assembly ESZ M12 channel width 41mm SKR</v>
          </cell>
          <cell r="H3261" t="str">
            <v>Kalapácsfejű csavar ESZ M12 41mm-es sínekhez SKR</v>
          </cell>
          <cell r="I3261" t="str">
            <v>Istriza verzle su sriegiu ESZ M12 profiliui 41mm</v>
          </cell>
          <cell r="J3261" t="str">
            <v>Sada s maticou ESZ M12 pre šírku 41mm SKR</v>
          </cell>
          <cell r="K3261" t="str">
            <v>Element filetate cu piulita dintata ESZ M12 41mm</v>
          </cell>
          <cell r="L3261" t="str">
            <v>(PL)ITB-KOT-2020/1562 wydanie 1 23/12/2020; (HU)A-101/2016 18/11/2021; (SK)SK TP-19/0004-verzia 02 23/03/2022; (RO)AT 017-05-4053-2024 28/02/2024</v>
          </cell>
          <cell r="M3261" t="str">
            <v>(PL)05/2020 30/05/2023; (HU)02/2021 18/11/2021; (SK)01/2022 23/03/2022; (RO)01/2024 28/02/2024</v>
          </cell>
          <cell r="N3261" t="str">
            <v>B</v>
          </cell>
          <cell r="O3261" t="str">
            <v>-</v>
          </cell>
          <cell r="P3261" t="str">
            <v>-</v>
          </cell>
          <cell r="Q3261" t="str">
            <v>-</v>
          </cell>
          <cell r="R3261" t="str">
            <v>15</v>
          </cell>
          <cell r="S3261" t="str">
            <v/>
          </cell>
          <cell r="T3261" t="str">
            <v>THALE sp. z o.o. sp.k.</v>
          </cell>
          <cell r="U3261" t="str">
            <v>11-041 Olsztyn, Poland, Wilimowo 2, Poland</v>
          </cell>
          <cell r="V3261" t="str">
            <v>ocynk galwaniczny</v>
          </cell>
          <cell r="W3261" t="str">
            <v>ESZ-MF-M12</v>
          </cell>
        </row>
        <row r="3262">
          <cell r="A3262">
            <v>17099</v>
          </cell>
          <cell r="B3262" t="str">
            <v>81041414801</v>
          </cell>
          <cell r="C3262" t="str">
            <v>OG-SS90-MF2,5-480 KONSOLA MF OBRÓCONA 90 480MM</v>
          </cell>
          <cell r="D3262" t="str">
            <v>5907754244931</v>
          </cell>
          <cell r="E3262" t="str">
            <v>1</v>
          </cell>
          <cell r="F3262" t="str">
            <v>Konsola MF obrócona 90 480mm</v>
          </cell>
          <cell r="G3262" t="str">
            <v>Vertical cantilever arm MF 480mm</v>
          </cell>
          <cell r="H3262" t="str">
            <v>Kereszti sínkonzol MF 480mm</v>
          </cell>
          <cell r="I3262" t="str">
            <v>Konsole MF pasukta 90 480mm</v>
          </cell>
          <cell r="J3262" t="str">
            <v>Kolmá montážna konzola SS90-MF2,5 480mm</v>
          </cell>
          <cell r="K3262" t="str">
            <v>Brat consola verticala MF 480mm</v>
          </cell>
          <cell r="L3262" t="str">
            <v>-</v>
          </cell>
          <cell r="M3262" t="str">
            <v>-</v>
          </cell>
          <cell r="N3262" t="str">
            <v>-</v>
          </cell>
          <cell r="O3262" t="str">
            <v>-</v>
          </cell>
          <cell r="P3262" t="str">
            <v>-</v>
          </cell>
          <cell r="Q3262" t="str">
            <v>-</v>
          </cell>
          <cell r="R3262" t="str">
            <v>0</v>
          </cell>
          <cell r="S3262" t="str">
            <v/>
          </cell>
          <cell r="T3262" t="str">
            <v>THALE sp. z o.o. sp.k.</v>
          </cell>
          <cell r="U3262" t="str">
            <v>11-041 Olsztyn, Poland, Wilimowo 2, Poland</v>
          </cell>
          <cell r="V3262" t="str">
            <v>ocynk ogniowy</v>
          </cell>
          <cell r="W3262" t="str">
            <v>OG-SS90-MF2,5-480</v>
          </cell>
        </row>
        <row r="3263">
          <cell r="A3263">
            <v>26023</v>
          </cell>
          <cell r="B3263" t="str">
            <v>81412080250</v>
          </cell>
          <cell r="C3263" t="str">
            <v>105-M8X25/KG ŚRUBA 105 6-KĄT. M8X25MM</v>
          </cell>
          <cell r="D3263" t="str">
            <v>5907754259256</v>
          </cell>
          <cell r="E3263" t="str">
            <v>10</v>
          </cell>
          <cell r="F3263" t="str">
            <v xml:space="preserve">Śruba 105 6-kąt. M8X25mm </v>
          </cell>
          <cell r="G3263" t="str">
            <v>Hex head bolt 105 M8x25mm</v>
          </cell>
          <cell r="H3263" t="str">
            <v>Hatlapfejű csavar 105 M8x25mm</v>
          </cell>
          <cell r="I3263" t="str">
            <v>Varztas 105 6-kamp. M8x25mm</v>
          </cell>
          <cell r="J3263" t="str">
            <v>Skrutka so 6-hrannou hlavou 105 M8x25mm</v>
          </cell>
          <cell r="K3263" t="str">
            <v>Suruburi cu cap hexagona 105 M8x25mm</v>
          </cell>
          <cell r="L3263" t="str">
            <v>(RO)AT 017-05-4053-2024 28/02/2024</v>
          </cell>
          <cell r="M3263" t="str">
            <v>(RO)01/2024 28/02/2024</v>
          </cell>
          <cell r="N3263" t="str">
            <v>-</v>
          </cell>
          <cell r="O3263" t="str">
            <v>-</v>
          </cell>
          <cell r="P3263" t="str">
            <v>-</v>
          </cell>
          <cell r="Q3263" t="str">
            <v>-</v>
          </cell>
          <cell r="R3263" t="str">
            <v>0</v>
          </cell>
          <cell r="S3263" t="str">
            <v/>
          </cell>
          <cell r="T3263" t="str">
            <v>THALE sp. z o.o. sp.k.</v>
          </cell>
          <cell r="U3263" t="str">
            <v>11-041 Olsztyn, Poland, Wilimowo 2, Poland</v>
          </cell>
          <cell r="V3263" t="str">
            <v>ocynk galwaniczny</v>
          </cell>
          <cell r="W3263" t="str">
            <v>105-M8X25/KG</v>
          </cell>
        </row>
        <row r="3264">
          <cell r="A3264">
            <v>18512</v>
          </cell>
          <cell r="B3264" t="str">
            <v>80310105410</v>
          </cell>
          <cell r="C3264" t="str">
            <v>PST-54-M20 OBEJMA PST 54 (53-55MM) M20</v>
          </cell>
          <cell r="D3264" t="str">
            <v>5907754248021</v>
          </cell>
          <cell r="E3264" t="str">
            <v>1</v>
          </cell>
          <cell r="F3264" t="str">
            <v>Obejma PST 54 (53-55mm) M20</v>
          </cell>
          <cell r="G3264" t="str">
            <v>Heavy duty pipe clamp PST 54 (53-55mm) M20</v>
          </cell>
          <cell r="H3264" t="str">
            <v>Fixpont bilincs PST 54 (53-55mm) M20</v>
          </cell>
          <cell r="I3264" t="str">
            <v>Laikiklis PST  54 (53-55mm) M20</v>
          </cell>
          <cell r="J3264" t="str">
            <v>Objímka pre pevné body PST 54 (53-55mm) M20</v>
          </cell>
          <cell r="K3264" t="str">
            <v>Colier masive punct fix PST 54 (53-55mm) M20</v>
          </cell>
          <cell r="L3264" t="str">
            <v>(PL)ITB-KOT-2018/0556 wydanie 2 30/06/2020; (HU)A-101/2016 18/11/2021; (SK)SK TP-19/0004-verzia 02 23/03/2022; (RO)AT 017-05-4053-2024 28/02/2024</v>
          </cell>
          <cell r="M3264" t="str">
            <v>(PL)03/2020 30/05/2023; (HU)02/2021 18/11/2021; (SK)01/2022 23/03/2022; (RO)01/2024 28/02/2024</v>
          </cell>
          <cell r="N3264" t="str">
            <v>B</v>
          </cell>
          <cell r="O3264" t="str">
            <v>-</v>
          </cell>
          <cell r="P3264" t="str">
            <v>-</v>
          </cell>
          <cell r="Q3264" t="str">
            <v>-</v>
          </cell>
          <cell r="R3264" t="str">
            <v>15</v>
          </cell>
          <cell r="S3264" t="str">
            <v/>
          </cell>
          <cell r="T3264" t="str">
            <v>THALE sp. z o.o. sp.k.</v>
          </cell>
          <cell r="U3264" t="str">
            <v>11-041 Olsztyn, Poland, Wilimowo 2, Poland</v>
          </cell>
          <cell r="V3264" t="str">
            <v>ocynk galwaniczny</v>
          </cell>
          <cell r="W3264" t="str">
            <v>PST-54-M20</v>
          </cell>
        </row>
        <row r="3265">
          <cell r="A3265">
            <v>26026</v>
          </cell>
          <cell r="B3265" t="str">
            <v>81412080300</v>
          </cell>
          <cell r="C3265" t="str">
            <v>105-M8X30/KG ŚRUBA 105 6-KĄT. M8X30MM</v>
          </cell>
          <cell r="D3265" t="str">
            <v>5907754259263</v>
          </cell>
          <cell r="E3265" t="str">
            <v>10</v>
          </cell>
          <cell r="F3265" t="str">
            <v xml:space="preserve">Śruba 105 6-kąt. M8x30mm </v>
          </cell>
          <cell r="G3265" t="str">
            <v>Hex head bolt 105 M8x30mm</v>
          </cell>
          <cell r="H3265" t="str">
            <v>Hatlapfejű csavar 105 M8x30mm</v>
          </cell>
          <cell r="I3265" t="str">
            <v>Varztas 105 6-kamp. M8x30mm</v>
          </cell>
          <cell r="J3265" t="str">
            <v>Skrutka so 6-hrannou hlavou 105 M8x30mm</v>
          </cell>
          <cell r="K3265" t="str">
            <v>Suruburi cu cap hexagona 105 M8x30mm</v>
          </cell>
          <cell r="L3265" t="str">
            <v>(RO)AT 017-05-4053-2024 28/02/2024</v>
          </cell>
          <cell r="M3265" t="str">
            <v>(RO)01/2024 28/02/2024</v>
          </cell>
          <cell r="N3265" t="str">
            <v>-</v>
          </cell>
          <cell r="O3265" t="str">
            <v>-</v>
          </cell>
          <cell r="P3265" t="str">
            <v>-</v>
          </cell>
          <cell r="Q3265" t="str">
            <v>-</v>
          </cell>
          <cell r="R3265" t="str">
            <v>0</v>
          </cell>
          <cell r="S3265" t="str">
            <v/>
          </cell>
          <cell r="T3265" t="str">
            <v>THALE sp. z o.o. sp.k.</v>
          </cell>
          <cell r="U3265" t="str">
            <v>11-041 Olsztyn, Poland, Wilimowo 2, Poland</v>
          </cell>
          <cell r="V3265" t="str">
            <v>ocynk galwaniczny</v>
          </cell>
          <cell r="W3265" t="str">
            <v>105-M8X30/KG</v>
          </cell>
        </row>
        <row r="3266">
          <cell r="A3266">
            <v>34933</v>
          </cell>
          <cell r="B3266" t="str">
            <v>81100418010</v>
          </cell>
          <cell r="C3266" t="str">
            <v>ESZ-MF-M10X80 ŚRUBA MŁOTKOWA ESZ M10 PROFILU SZER. 41MM SKR</v>
          </cell>
          <cell r="D3266" t="str">
            <v>5907754262874</v>
          </cell>
          <cell r="E3266" t="str">
            <v>15</v>
          </cell>
          <cell r="F3266" t="str">
            <v>Śruba młotkowa ESZ M10x80 profilu szer. 41mm SKR</v>
          </cell>
          <cell r="G3266" t="str">
            <v>Tee-bolt assembly ESZ M10x80 channel width 41mm SKR</v>
          </cell>
          <cell r="H3266" t="str">
            <v>Kalapácsfejű csavar ESZ M10x80 41mm-es sínekhez SKR</v>
          </cell>
          <cell r="I3266" t="str">
            <v>Istriza verzle su sriegiu ESZ M10x80 profiliui 41mm</v>
          </cell>
          <cell r="J3266" t="str">
            <v>Sada s maticou ESZ M10x80 pre šírku 41mm SKR</v>
          </cell>
          <cell r="K3266" t="str">
            <v>Element filetate cu piulita dintata ESZ M10x80 41mm</v>
          </cell>
          <cell r="L3266" t="str">
            <v>(PL)ITB-KOT-2020/1562 wydanie 1 23/12/2020; (HU)A-101/2016 18/11/2021; (SK)SK TP-19/0004-verzia 02 23/03/2022; (RO)AT 017-05-4053-2024 28/02/2024</v>
          </cell>
          <cell r="M3266" t="str">
            <v>(PL)05/2020 30/05/2023; (HU)02/2021 18/11/2021; (SK)01/2022 23/03/2022; (RO)01/2024 28/02/2024</v>
          </cell>
          <cell r="N3266" t="str">
            <v>B</v>
          </cell>
          <cell r="O3266" t="str">
            <v>-</v>
          </cell>
          <cell r="P3266" t="str">
            <v>-</v>
          </cell>
          <cell r="Q3266" t="str">
            <v>-</v>
          </cell>
          <cell r="R3266" t="str">
            <v>15</v>
          </cell>
          <cell r="S3266" t="str">
            <v/>
          </cell>
          <cell r="T3266" t="str">
            <v>THALE sp. z o.o. sp.k.</v>
          </cell>
          <cell r="U3266" t="str">
            <v>11-041 Olsztyn, Poland, Wilimowo 2, Poland</v>
          </cell>
          <cell r="V3266" t="str">
            <v>ocynk galwaniczny</v>
          </cell>
          <cell r="W3266" t="str">
            <v>ESZ-MF-M10x80</v>
          </cell>
        </row>
        <row r="3267">
          <cell r="A3267">
            <v>20469</v>
          </cell>
          <cell r="B3267" t="str">
            <v>81202010510</v>
          </cell>
          <cell r="C3267" t="str">
            <v>UPGD-105 KPL OBEJMA DUO 105 (100-107MM) KPL</v>
          </cell>
          <cell r="D3267" t="str">
            <v>5907754250178</v>
          </cell>
          <cell r="E3267" t="str">
            <v>25</v>
          </cell>
          <cell r="F3267" t="str">
            <v>Obejma DUO 105 (100-107mm) KPL</v>
          </cell>
          <cell r="G3267" t="str">
            <v>Pipe clamp DUO 105 (100-107mm) KPL</v>
          </cell>
          <cell r="H3267" t="str">
            <v>Csőbilincs DUO 105 (100-107mm) KPL</v>
          </cell>
          <cell r="I3267" t="str">
            <v>Laikiklis DUO 105 (100-107mm) KPL</v>
          </cell>
          <cell r="J3267" t="str">
            <v>Objímka DUO 105 (100-107mm) KPL</v>
          </cell>
          <cell r="K3267" t="str">
            <v>Colier tip DUO 105 (100-107mm) KPL</v>
          </cell>
          <cell r="L3267" t="str">
            <v>(PL)ITB-KOT-2018/0556 wydanie 2 30/06/2020; (HU)A-101/2016 18/11/2021; (SK)SK TP-19/0004-verzia 02 23/03/2022; (RO)AT 017-05-4053-2024 28/02/2024</v>
          </cell>
          <cell r="M3267" t="str">
            <v>(PL)03/2020 30/05/2023; (HU)02/2021 18/11/2021; (SK)01/2022 23/03/2022; (RO)01/2024 28/02/2024</v>
          </cell>
          <cell r="N3267" t="str">
            <v>B</v>
          </cell>
          <cell r="O3267" t="str">
            <v>-</v>
          </cell>
          <cell r="P3267" t="str">
            <v>-</v>
          </cell>
          <cell r="Q3267" t="str">
            <v>-</v>
          </cell>
          <cell r="R3267" t="str">
            <v>18</v>
          </cell>
          <cell r="S3267" t="str">
            <v/>
          </cell>
          <cell r="T3267" t="str">
            <v>THALE sp. z o.o. sp.k.</v>
          </cell>
          <cell r="U3267" t="str">
            <v>11-041 Olsztyn, Poland, Wilimowo 2, Poland</v>
          </cell>
          <cell r="V3267" t="str">
            <v>ocynk galwaniczny</v>
          </cell>
          <cell r="W3267" t="str">
            <v>UPGD-105 KPL</v>
          </cell>
        </row>
        <row r="3268">
          <cell r="A3268">
            <v>20468</v>
          </cell>
          <cell r="B3268" t="str">
            <v>80120209510</v>
          </cell>
          <cell r="C3268" t="str">
            <v>UPGD-95 KPL OBEJMA DUO 95 (93-99MM) KPL</v>
          </cell>
          <cell r="D3268" t="str">
            <v>5907754250161</v>
          </cell>
          <cell r="E3268" t="str">
            <v>25</v>
          </cell>
          <cell r="F3268" t="str">
            <v>Obejma DUO 95 (93-99mm) KPL</v>
          </cell>
          <cell r="G3268" t="str">
            <v>Pipe clamp DUO 95 (93-99mm) KPL</v>
          </cell>
          <cell r="H3268" t="str">
            <v>Csőbilincs DUO 95 (93-99mm) KPL</v>
          </cell>
          <cell r="I3268" t="str">
            <v>Laikiklis DUO 95 (93-99mm) KPL</v>
          </cell>
          <cell r="J3268" t="str">
            <v>Objímka DUO 95 (93-99mm) KPL</v>
          </cell>
          <cell r="K3268" t="str">
            <v>Colier tip DUO 95 (93-99mm) KPL</v>
          </cell>
          <cell r="L3268" t="str">
            <v>(PL)ITB-KOT-2018/0556 wydanie 2 30/06/2020; (HU)A-101/2016 18/11/2021; (SK)SK TP-19/0004-verzia 02 23/03/2022; (RO)AT 017-05-4053-2024 28/02/2024</v>
          </cell>
          <cell r="M3268" t="str">
            <v>(PL)03/2020 30/05/2023; (HU)02/2021 18/11/2021; (SK)01/2022 23/03/2022; (RO)01/2024 28/02/2024</v>
          </cell>
          <cell r="N3268" t="str">
            <v>B</v>
          </cell>
          <cell r="O3268" t="str">
            <v>-</v>
          </cell>
          <cell r="P3268" t="str">
            <v>-</v>
          </cell>
          <cell r="Q3268" t="str">
            <v>-</v>
          </cell>
          <cell r="R3268" t="str">
            <v>18</v>
          </cell>
          <cell r="S3268" t="str">
            <v/>
          </cell>
          <cell r="T3268" t="str">
            <v>THALE sp. z o.o. sp.k.</v>
          </cell>
          <cell r="U3268" t="str">
            <v>11-041 Olsztyn, Poland, Wilimowo 2, Poland</v>
          </cell>
          <cell r="V3268" t="str">
            <v>ocynk galwaniczny</v>
          </cell>
          <cell r="W3268" t="str">
            <v>UPGD-95 KPL</v>
          </cell>
        </row>
        <row r="3269">
          <cell r="A3269">
            <v>24528</v>
          </cell>
          <cell r="B3269" t="str">
            <v>80410110122</v>
          </cell>
          <cell r="C3269" t="str">
            <v>N-PSA1-M10 PODPORA PRZESUWNA PSA1 1XM10</v>
          </cell>
          <cell r="D3269" t="str">
            <v>5907754257450</v>
          </cell>
          <cell r="E3269" t="str">
            <v>1</v>
          </cell>
          <cell r="F3269" t="str">
            <v>Podpora przesuwna PSA1 1xM10</v>
          </cell>
          <cell r="G3269" t="str">
            <v>Sliding support PSA1 1xM10</v>
          </cell>
          <cell r="H3269" t="str">
            <v>Csúszószán PSA1 1xM10</v>
          </cell>
          <cell r="I3269" t="str">
            <v>Slydimo atramaPSA1 1xM10</v>
          </cell>
          <cell r="J3269" t="str">
            <v>Klzné uloženie PSA1 1xM10/M12</v>
          </cell>
          <cell r="K3269" t="str">
            <v>Glisiere grele PSA1 1xM10</v>
          </cell>
          <cell r="L3269" t="str">
            <v>(PL)ITB-KOT-2020/1563 wydanie 1 15/12/2020; (HU)A-101/2016 18/11/2021; (SK)SK TP-19/0004-verzia 02 23/03/2022; (RO)AT 017-05-4053-2024 28/02/2024</v>
          </cell>
          <cell r="M3269" t="str">
            <v>(PL)06/2020 30/05/2023; (HU)02/2021 18/11/2021; (SK)01/2022 23/03/2022; (RO)01/2024 28/02/2024</v>
          </cell>
          <cell r="N3269" t="str">
            <v>B</v>
          </cell>
          <cell r="O3269" t="str">
            <v>-</v>
          </cell>
          <cell r="P3269" t="str">
            <v>-</v>
          </cell>
          <cell r="Q3269" t="str">
            <v>-</v>
          </cell>
          <cell r="R3269" t="str">
            <v>20</v>
          </cell>
          <cell r="S3269" t="str">
            <v/>
          </cell>
          <cell r="T3269" t="str">
            <v>THALE sp. z o.o. sp.k.</v>
          </cell>
          <cell r="U3269" t="str">
            <v>11-041 Olsztyn, Poland, Wilimowo 2, Poland</v>
          </cell>
          <cell r="V3269" t="str">
            <v>pasywacja</v>
          </cell>
          <cell r="W3269" t="str">
            <v>N-PSA1-M10</v>
          </cell>
        </row>
        <row r="3270">
          <cell r="A3270">
            <v>21853</v>
          </cell>
          <cell r="B3270" t="str">
            <v/>
          </cell>
          <cell r="C3270" t="str">
            <v>N-ULS-M12X125 KOTWA ROZPOROWA ULS M12X125MM</v>
          </cell>
          <cell r="D3270" t="str">
            <v/>
          </cell>
          <cell r="E3270" t="str">
            <v>10</v>
          </cell>
          <cell r="F3270" t="str">
            <v>Kotwa rozporowa ULS M12x125mm</v>
          </cell>
          <cell r="G3270" t="str">
            <v>Zinc-flake bolt anchor ULS M12x125mm</v>
          </cell>
          <cell r="H3270" t="str">
            <v>Cink bevonatos alapcsavar ULS M12x125mm</v>
          </cell>
          <cell r="I3270" t="str">
            <v>Issipleciantis ankeris ULS M12x125mm</v>
          </cell>
          <cell r="J3270" t="str">
            <v>Pozinkovaná úderová kotva N-ULS M12x125mm</v>
          </cell>
          <cell r="K3270" t="str">
            <v>Ancore de distantare din ote ULS M12x125mm</v>
          </cell>
          <cell r="L3270" t="str">
            <v>(EU)ETA-17/0185 16/12/2021</v>
          </cell>
          <cell r="M3270" t="str">
            <v>(EU)DoP-17/0185-R-HPTII-A4 17/05/2022</v>
          </cell>
          <cell r="N3270" t="str">
            <v>-</v>
          </cell>
          <cell r="O3270" t="str">
            <v>CE</v>
          </cell>
          <cell r="P3270" t="str">
            <v>-</v>
          </cell>
          <cell r="Q3270" t="str">
            <v>-</v>
          </cell>
          <cell r="R3270" t="str">
            <v>17</v>
          </cell>
          <cell r="S3270" t="str">
            <v/>
          </cell>
          <cell r="T3270" t="str">
            <v>UE</v>
          </cell>
          <cell r="U3270" t="str">
            <v>0, 0</v>
          </cell>
          <cell r="V3270" t="str">
            <v>pasywacja</v>
          </cell>
          <cell r="W3270" t="str">
            <v>N-ULS-M12X125</v>
          </cell>
        </row>
        <row r="3271">
          <cell r="A3271">
            <v>25596</v>
          </cell>
          <cell r="B3271" t="str">
            <v/>
          </cell>
          <cell r="C3271" t="str">
            <v>ZKC-B300 ŻYWICA BEZSTYRENOWA WINYLOESTEROWA</v>
          </cell>
          <cell r="D3271" t="str">
            <v/>
          </cell>
          <cell r="E3271" t="str">
            <v>1</v>
          </cell>
          <cell r="F3271" t="str">
            <v>Żywica beztyrenowa winyloesterowa</v>
          </cell>
          <cell r="G3271" t="str">
            <v>Vinylester styren-free resin</v>
          </cell>
          <cell r="H3271" t="str">
            <v>Vinyl ester gyanta, sztirolmentes</v>
          </cell>
          <cell r="I3271" t="str">
            <v>Stireno neturintis vinilo esterio dervos misinys</v>
          </cell>
          <cell r="J3271" t="str">
            <v>Živica na báze vynilesteru, bez styrénu</v>
          </cell>
          <cell r="K3271" t="str">
            <v>Rasina chimica vinilester fara stiren</v>
          </cell>
          <cell r="L3271" t="str">
            <v>(EU)ETA 21/0242 11/03/2021</v>
          </cell>
          <cell r="M3271" t="str">
            <v>(EU)DoP-21/0242-R-KER-II 09/08/2021</v>
          </cell>
          <cell r="N3271" t="str">
            <v>-</v>
          </cell>
          <cell r="O3271" t="str">
            <v>CE</v>
          </cell>
          <cell r="P3271" t="str">
            <v>-</v>
          </cell>
          <cell r="Q3271" t="str">
            <v>-</v>
          </cell>
          <cell r="R3271" t="str">
            <v>0</v>
          </cell>
          <cell r="S3271">
            <v>0</v>
          </cell>
          <cell r="T3271" t="str">
            <v>UE</v>
          </cell>
          <cell r="U3271" t="str">
            <v>0, 0</v>
          </cell>
          <cell r="V3271" t="str">
            <v/>
          </cell>
          <cell r="W3271" t="str">
            <v>ZKC-B300</v>
          </cell>
        </row>
        <row r="3272">
          <cell r="A3272">
            <v>24767</v>
          </cell>
          <cell r="B3272" t="str">
            <v>80611016005</v>
          </cell>
          <cell r="C3272" t="str">
            <v>OO-160 OPASKA OGNIOCHRONNA 160 MM CE</v>
          </cell>
          <cell r="D3272" t="str">
            <v>5907754257719</v>
          </cell>
          <cell r="E3272" t="str">
            <v>2</v>
          </cell>
          <cell r="F3272" t="str">
            <v>Opaska ogniochronna 160mm CE</v>
          </cell>
          <cell r="G3272" t="str">
            <v>Firestop pipe wrap strip 160mm CE</v>
          </cell>
          <cell r="H3272" t="str">
            <v>Tűzvédelmi pántok 160mm CE</v>
          </cell>
          <cell r="I3272" t="str">
            <v>Ugniai atspari juosta 160mm CE</v>
          </cell>
          <cell r="J3272" t="str">
            <v>Protipožiarna páska 160mm CE</v>
          </cell>
          <cell r="K3272" t="str">
            <v>Benzi antiincendiu160 mm CE</v>
          </cell>
          <cell r="L3272" t="str">
            <v>ETA-16/0190 z 2020</v>
          </cell>
          <cell r="M3272" t="str">
            <v>CARBO/010-21-12-2016 z 17.04.2020</v>
          </cell>
          <cell r="N3272" t="str">
            <v>-</v>
          </cell>
          <cell r="O3272" t="str">
            <v>CE</v>
          </cell>
          <cell r="P3272" t="str">
            <v>-</v>
          </cell>
          <cell r="Q3272" t="str">
            <v>-</v>
          </cell>
          <cell r="R3272" t="str">
            <v>0</v>
          </cell>
          <cell r="S3272" t="str">
            <v/>
          </cell>
          <cell r="T3272" t="str">
            <v>UE</v>
          </cell>
          <cell r="U3272" t="str">
            <v>0, 0</v>
          </cell>
          <cell r="V3272" t="str">
            <v/>
          </cell>
          <cell r="W3272" t="str">
            <v>OO-160</v>
          </cell>
        </row>
        <row r="3273">
          <cell r="A3273">
            <v>30025</v>
          </cell>
          <cell r="B3273" t="str">
            <v>80000090100</v>
          </cell>
          <cell r="C3273" t="str">
            <v>KO-EM90x10,0 1m OKŁADZINA EPDM SZEROKOŚĆ 90 MM CZARNA</v>
          </cell>
          <cell r="D3273" t="str">
            <v>5907754267060</v>
          </cell>
          <cell r="E3273" t="str">
            <v>1</v>
          </cell>
          <cell r="F3273" t="str">
            <v>Okładzina EPDM KO-EM90x10,0 1m</v>
          </cell>
          <cell r="G3273" t="str">
            <v>Pipe Clamps Lining KO-EM90x10,0 1m</v>
          </cell>
          <cell r="H3273" t="str">
            <v>Betét Bilincsekhez KO-EM90x10,0 1m</v>
          </cell>
          <cell r="I3273" t="str">
            <v>Ideklas KO-EM90x10,0 1m</v>
          </cell>
          <cell r="J3273" t="str">
            <v>Vložka do objímky 90X10,0 1m</v>
          </cell>
          <cell r="K3273" t="str">
            <v>Căptuşeală Pentru Coliere Puncte Fixe KO-EM90x10,0 1m</v>
          </cell>
          <cell r="L3273" t="str">
            <v>-</v>
          </cell>
          <cell r="M3273" t="str">
            <v>-</v>
          </cell>
          <cell r="N3273" t="str">
            <v>-</v>
          </cell>
          <cell r="O3273" t="str">
            <v>-</v>
          </cell>
          <cell r="P3273" t="str">
            <v>-</v>
          </cell>
          <cell r="Q3273" t="str">
            <v>-</v>
          </cell>
          <cell r="R3273" t="str">
            <v>0</v>
          </cell>
          <cell r="S3273" t="str">
            <v/>
          </cell>
          <cell r="T3273" t="str">
            <v>THALE sp. z o.o. sp.k.</v>
          </cell>
          <cell r="U3273" t="str">
            <v>11-041 Olsztyn, Poland, Wilimowo 2, Poland</v>
          </cell>
          <cell r="V3273" t="str">
            <v/>
          </cell>
          <cell r="W3273" t="str">
            <v>KO-EM90x10,0 1m</v>
          </cell>
        </row>
        <row r="3274">
          <cell r="A3274">
            <v>24776</v>
          </cell>
          <cell r="B3274" t="str">
            <v>81160041412</v>
          </cell>
          <cell r="C3274" t="str">
            <v>N-ST-SMF90 SKR STOPKA MONTAŻOWA SIODŁOWA OBRÓCONA O 90 DO PROFILU MG, MF, MH NIERDZEWNA</v>
          </cell>
          <cell r="D3274" t="str">
            <v>5907754257757</v>
          </cell>
          <cell r="E3274" t="str">
            <v>5</v>
          </cell>
          <cell r="F3274" t="str">
            <v>Stopa ST-S profilu szer. 41mm obrócona 90 SKR</v>
          </cell>
          <cell r="G3274" t="str">
            <v>Vertical channel support ST-S90 width 41mm SKR</v>
          </cell>
          <cell r="H3274" t="str">
            <v>Síntalp ST-S 41mm-es szerelősínekhez turned 90 SKR</v>
          </cell>
          <cell r="I3274" t="str">
            <v>Atrama ST-S, 41mm profiliui, pasukta 90 SKR</v>
          </cell>
          <cell r="J3274" t="str">
            <v>Nosníková pätka šírka ST-S90 41mm SKR</v>
          </cell>
          <cell r="K3274" t="str">
            <v>Vertical console ST-S channel 41mm SKR</v>
          </cell>
          <cell r="L3274" t="str">
            <v>(HU)A-101/2016 18/11/2021; (SK)SK TP-19/0004-verzia 02 23/03/2022; (RO)AT 017-05-4053-2024 28/02/2024</v>
          </cell>
          <cell r="M3274" t="str">
            <v>(HU)02/2021 18/11/2021; (SK)01/2022 23/03/2022; (RO)01/2024 28/02/2024</v>
          </cell>
          <cell r="N3274" t="str">
            <v>B</v>
          </cell>
          <cell r="O3274" t="str">
            <v>-</v>
          </cell>
          <cell r="P3274" t="str">
            <v>-</v>
          </cell>
          <cell r="Q3274" t="str">
            <v>-</v>
          </cell>
          <cell r="R3274" t="str">
            <v>15</v>
          </cell>
          <cell r="S3274" t="str">
            <v/>
          </cell>
          <cell r="T3274" t="str">
            <v>THALE sp. z o.o. sp.k.</v>
          </cell>
          <cell r="U3274" t="str">
            <v>11-041 Olsztyn, Poland, Wilimowo 2, Poland</v>
          </cell>
          <cell r="V3274" t="str">
            <v>pasywacja</v>
          </cell>
          <cell r="W3274" t="str">
            <v>N-ST-SMF90 SKR</v>
          </cell>
        </row>
        <row r="3275">
          <cell r="A3275">
            <v>29887</v>
          </cell>
          <cell r="B3275" t="str">
            <v/>
          </cell>
          <cell r="C3275" t="str">
            <v>N-UWG-400 OBEJMA UWG 400 BK</v>
          </cell>
          <cell r="D3275" t="str">
            <v/>
          </cell>
          <cell r="E3275" t="str">
            <v>5</v>
          </cell>
          <cell r="F3275" t="str">
            <v>Obejma UWG 400 BK</v>
          </cell>
          <cell r="G3275" t="str">
            <v>Ventilation pipe clamp UWG 400 BK</v>
          </cell>
          <cell r="H3275" t="str">
            <v>Légtechnikai bilincs UWG 400 BK</v>
          </cell>
          <cell r="I3275" t="str">
            <v>Laikiklis  UWG 400 BK</v>
          </cell>
          <cell r="J3275" t="str">
            <v>Objímka pre ventilačné systémy UWG 400 BK</v>
          </cell>
          <cell r="K3275" t="str">
            <v>Colier pentru ventilatie UWG 400 BK</v>
          </cell>
          <cell r="L3275" t="str">
            <v>(PL)ITB-KOT-2020/1561 wydanie 1 15/12/2020; (HU)A-101/2016 18/11/2021; (SK)SK TP-19/0004-verzia 02 23/03/2022; (RO)AT 017-05-4053-2024 28/02/2024</v>
          </cell>
          <cell r="M3275" t="str">
            <v>(PL)04/2020 30/05/2023; (HU)02/2021 18/11/2021; (SK)01/2022 23/03/2022; (RO)01/2024 28/02/2024</v>
          </cell>
          <cell r="N3275" t="str">
            <v>B</v>
          </cell>
          <cell r="O3275" t="str">
            <v>-</v>
          </cell>
          <cell r="P3275" t="str">
            <v>-</v>
          </cell>
          <cell r="Q3275" t="str">
            <v>-</v>
          </cell>
          <cell r="R3275" t="str">
            <v>15</v>
          </cell>
          <cell r="S3275" t="str">
            <v/>
          </cell>
          <cell r="T3275" t="str">
            <v>THALE sp. z o.o. sp.k.</v>
          </cell>
          <cell r="U3275" t="str">
            <v>11-041 Olsztyn, Poland, Wilimowo 2, Poland</v>
          </cell>
          <cell r="V3275" t="str">
            <v>pasywacja</v>
          </cell>
          <cell r="W3275" t="str">
            <v>N-UWG-400</v>
          </cell>
        </row>
        <row r="3276">
          <cell r="A3276">
            <v>13807</v>
          </cell>
          <cell r="B3276" t="str">
            <v>81120050800</v>
          </cell>
          <cell r="C3276" t="str">
            <v>ST-SMB-D SKR STOPA ST-SD PROFILU PODWÓJNEGO MB SKR</v>
          </cell>
          <cell r="D3276" t="str">
            <v>5907754237940</v>
          </cell>
          <cell r="E3276" t="str">
            <v>5</v>
          </cell>
          <cell r="F3276" t="str">
            <v>Stopa ST-SD profilu podwójnego MB SKR</v>
          </cell>
          <cell r="G3276" t="str">
            <v>Doubled channel support mb SKR</v>
          </cell>
          <cell r="H3276" t="str">
            <v>Síntalp dupla MB szerelősínekhez SKR</v>
          </cell>
          <cell r="I3276" t="str">
            <v>Atrama ST-SD, dvigubam profilui MB SKR</v>
          </cell>
          <cell r="J3276" t="str">
            <v>Nosníková pätka pre nosníky MB SKR</v>
          </cell>
          <cell r="K3276" t="str">
            <v>Console ST-SD pentru profilel MB</v>
          </cell>
          <cell r="L3276" t="str">
            <v>(PL)ITB-KOT-2020/1562 wydanie 1 23/12/2020; (HU)A-101/2016 18/11/2021; (SK)SK TP-19/0004-verzia 02 23/03/2022; (RO)AT 017-05-4053-2024 28/02/2024</v>
          </cell>
          <cell r="M3276" t="str">
            <v>(PL)05/2020 30/05/2023; (HU)02/2021 18/11/2021; (SK)01/2022 23/03/2022; (RO)01/2024 28/02/2024</v>
          </cell>
          <cell r="N3276" t="str">
            <v>B</v>
          </cell>
          <cell r="O3276" t="str">
            <v>-</v>
          </cell>
          <cell r="P3276" t="str">
            <v>-</v>
          </cell>
          <cell r="Q3276" t="str">
            <v>-</v>
          </cell>
          <cell r="R3276" t="str">
            <v>15</v>
          </cell>
          <cell r="S3276" t="str">
            <v/>
          </cell>
          <cell r="T3276" t="str">
            <v>THALE sp. z o.o. sp.k.</v>
          </cell>
          <cell r="U3276" t="str">
            <v>11-041 Olsztyn, Poland, Wilimowo 2, Poland</v>
          </cell>
          <cell r="V3276" t="str">
            <v>ocynk galwaniczny</v>
          </cell>
          <cell r="W3276" t="str">
            <v>ST-SMB-D SKR</v>
          </cell>
        </row>
        <row r="3277">
          <cell r="A3277">
            <v>24769</v>
          </cell>
          <cell r="B3277" t="str">
            <v>80620105000</v>
          </cell>
          <cell r="C3277" t="str">
            <v>KO-50 KOŁNIERZ OGNIOCHRONNY 50 MM CE</v>
          </cell>
          <cell r="D3277" t="str">
            <v>5907754257726</v>
          </cell>
          <cell r="E3277" t="str">
            <v>2</v>
          </cell>
          <cell r="F3277" t="str">
            <v>Kołnierz ogniochronny 50mm CE</v>
          </cell>
          <cell r="G3277" t="str">
            <v>Fire stop pipe collar 50mm CE</v>
          </cell>
          <cell r="H3277" t="str">
            <v>Tűzgátló mandzsetta 50mm CE</v>
          </cell>
          <cell r="I3277" t="str">
            <v>Ugniai atspari apkaba 50mm CE</v>
          </cell>
          <cell r="J3277" t="str">
            <v>Protipožiarna manžeta 50mm CE</v>
          </cell>
          <cell r="K3277" t="str">
            <v>Flans ignifuge 50 mm CE</v>
          </cell>
          <cell r="L3277" t="str">
            <v>ETA-16/0189 z 2020</v>
          </cell>
          <cell r="M3277" t="str">
            <v>CARBO/009-21-12-2016 z dn. 17.04.2020</v>
          </cell>
          <cell r="N3277" t="str">
            <v>-</v>
          </cell>
          <cell r="O3277" t="str">
            <v>CE</v>
          </cell>
          <cell r="P3277" t="str">
            <v>-</v>
          </cell>
          <cell r="Q3277" t="str">
            <v>-</v>
          </cell>
          <cell r="R3277" t="str">
            <v>16</v>
          </cell>
          <cell r="S3277" t="str">
            <v/>
          </cell>
          <cell r="T3277" t="str">
            <v>UE</v>
          </cell>
          <cell r="U3277" t="str">
            <v>0, 0</v>
          </cell>
          <cell r="V3277" t="str">
            <v/>
          </cell>
          <cell r="W3277" t="str">
            <v>KO-50</v>
          </cell>
        </row>
        <row r="3278">
          <cell r="A3278">
            <v>9717</v>
          </cell>
          <cell r="B3278" t="str">
            <v>81210245002</v>
          </cell>
          <cell r="C3278" t="str">
            <v>N-UWG-450 OBEJMA UWG 450 BK</v>
          </cell>
          <cell r="D3278" t="str">
            <v>5907754210738</v>
          </cell>
          <cell r="E3278" t="str">
            <v>5</v>
          </cell>
          <cell r="F3278" t="str">
            <v>Obejma UWG 450 BK</v>
          </cell>
          <cell r="G3278" t="str">
            <v>Ventilation pipe clamp UWG 450 BK</v>
          </cell>
          <cell r="H3278" t="str">
            <v>Légtechnikai bilincs UWG 450 BK</v>
          </cell>
          <cell r="I3278" t="str">
            <v>Laikiklis  UWG 450 BK</v>
          </cell>
          <cell r="J3278" t="str">
            <v>Objímka pre ventilačné systémy UWG 450 BK</v>
          </cell>
          <cell r="K3278" t="str">
            <v>Coliere pentru ventilatie UWG 450 BK</v>
          </cell>
          <cell r="L3278" t="str">
            <v>(PL)ITB-KOT-2020/1561 wydanie 1 15/12/2020; (HU)A-101/2016 18/11/2021; (SK)SK TP-19/0004-verzia 02 23/03/2022; (RO)AT 017-05-4053-2024 28/02/2024</v>
          </cell>
          <cell r="M3278" t="str">
            <v>(PL)04/2020 30/05/2023; (HU)02/2021 18/11/2021; (SK)01/2022 23/03/2022; (RO)01/2024 28/02/2024</v>
          </cell>
          <cell r="N3278" t="str">
            <v>B</v>
          </cell>
          <cell r="O3278" t="str">
            <v>-</v>
          </cell>
          <cell r="P3278" t="str">
            <v>-</v>
          </cell>
          <cell r="Q3278" t="str">
            <v>-</v>
          </cell>
          <cell r="R3278" t="str">
            <v>15</v>
          </cell>
          <cell r="S3278" t="str">
            <v/>
          </cell>
          <cell r="T3278" t="str">
            <v>THALE sp. z o.o. sp.k.</v>
          </cell>
          <cell r="U3278" t="str">
            <v>11-041 Olsztyn, Poland, Wilimowo 2, Poland</v>
          </cell>
          <cell r="V3278" t="str">
            <v>pasywacja</v>
          </cell>
          <cell r="W3278" t="str">
            <v>N-UWG-450</v>
          </cell>
        </row>
        <row r="3279">
          <cell r="A3279">
            <v>9464</v>
          </cell>
          <cell r="B3279" t="str">
            <v>81130135002</v>
          </cell>
          <cell r="C3279" t="str">
            <v>N-KT-A135 WSPORNIK MONTAŻOWY 135 PROFILU SZER. 30MM</v>
          </cell>
          <cell r="D3279" t="str">
            <v>5907754229631</v>
          </cell>
          <cell r="E3279" t="str">
            <v>10</v>
          </cell>
          <cell r="F3279" t="str">
            <v>Wspornik montażowy 135 profilu szer. 30mm</v>
          </cell>
          <cell r="G3279" t="str">
            <v>Angular connectors 135 channel width 30mm</v>
          </cell>
          <cell r="H3279" t="str">
            <v>Sarokelem 135 szerelősín szélesség 30mm</v>
          </cell>
          <cell r="I3279" t="str">
            <v>Kampinis 135 laikiklis profiliams 30mm</v>
          </cell>
          <cell r="J3279" t="str">
            <v>Rohové uholníky 135 šírka 30mm</v>
          </cell>
          <cell r="K3279" t="str">
            <v>Suporti de montaj cu brate egale 135 profil 30mm</v>
          </cell>
          <cell r="L3279" t="str">
            <v>(PL)ITB-KOT-2020/1562 wydanie 1 23/12/2020; (HU)A-101/2016 18/11/2021; (SK)SK TP-19/0004-verzia 02 23/03/2022; (RO)AT 017-05-4053-2024 28/02/2024</v>
          </cell>
          <cell r="M3279" t="str">
            <v>(PL)05/2020 30/05/2023; (HU)02/2021 18/11/2021; (SK)01/2022 23/03/2022; (RO)01/2024 28/02/2024</v>
          </cell>
          <cell r="N3279" t="str">
            <v>B</v>
          </cell>
          <cell r="O3279" t="str">
            <v>-</v>
          </cell>
          <cell r="P3279" t="str">
            <v>-</v>
          </cell>
          <cell r="Q3279" t="str">
            <v>-</v>
          </cell>
          <cell r="R3279" t="str">
            <v>15</v>
          </cell>
          <cell r="S3279" t="str">
            <v/>
          </cell>
          <cell r="T3279" t="str">
            <v>THALE sp. z o.o. sp.k.</v>
          </cell>
          <cell r="U3279" t="str">
            <v>11-041 Olsztyn, Poland, Wilimowo 2, Poland</v>
          </cell>
          <cell r="V3279" t="str">
            <v>pasywacja</v>
          </cell>
          <cell r="W3279" t="str">
            <v>N-KT-A135</v>
          </cell>
        </row>
        <row r="3280">
          <cell r="A3280">
            <v>31041</v>
          </cell>
          <cell r="B3280" t="str">
            <v>81141200008</v>
          </cell>
          <cell r="C3280" t="str">
            <v>XPMX2D4 KSZTAŁTKA XPMX2D PROFILU 41</v>
          </cell>
          <cell r="D3280" t="str">
            <v>5907754269187</v>
          </cell>
          <cell r="E3280" t="str">
            <v>10</v>
          </cell>
          <cell r="F3280" t="str">
            <v>Kształtka XPMX2D profilu 41mm</v>
          </cell>
          <cell r="G3280" t="str">
            <v>Flat connector XPMX2D channel 41mm</v>
          </cell>
          <cell r="H3280" t="str">
            <v>Sarokelem XPMX2D szerelősín szélesség 41mm</v>
          </cell>
          <cell r="I3280" t="str">
            <v>Montazine jungiamoji detale XPMX2D 41mm profiliui</v>
          </cell>
          <cell r="J3280" t="str">
            <v>Rohový uholník XPMX2D šírka 41mm</v>
          </cell>
          <cell r="K3280" t="str">
            <v>Conector XPMX2D profil 41mm</v>
          </cell>
          <cell r="L3280" t="str">
            <v>-</v>
          </cell>
          <cell r="M3280" t="str">
            <v>-</v>
          </cell>
          <cell r="N3280" t="str">
            <v>-</v>
          </cell>
          <cell r="O3280" t="str">
            <v>-</v>
          </cell>
          <cell r="P3280" t="str">
            <v>-</v>
          </cell>
          <cell r="Q3280" t="str">
            <v>-</v>
          </cell>
          <cell r="S3280" t="str">
            <v/>
          </cell>
          <cell r="T3280" t="str">
            <v>THALE sp. z o.o. sp.k.</v>
          </cell>
          <cell r="U3280" t="str">
            <v>11-041 Olsztyn, Poland, Wilimowo 2, Poland</v>
          </cell>
          <cell r="V3280" t="str">
            <v>ocynk lamelarny</v>
          </cell>
          <cell r="W3280" t="str">
            <v>XPMX2D4</v>
          </cell>
        </row>
        <row r="3281">
          <cell r="A3281">
            <v>24757</v>
          </cell>
          <cell r="B3281" t="str">
            <v>80620104000</v>
          </cell>
          <cell r="C3281" t="str">
            <v>KO-40 KOŁNIERZ OGNIOCHRONNY 40 MM CE</v>
          </cell>
          <cell r="D3281" t="str">
            <v>5907754257672</v>
          </cell>
          <cell r="E3281" t="str">
            <v>2</v>
          </cell>
          <cell r="F3281" t="str">
            <v>Kołnierz ogniochronny 40mm CE</v>
          </cell>
          <cell r="G3281" t="str">
            <v>Fire stop pipe collar 40mm CE</v>
          </cell>
          <cell r="H3281" t="str">
            <v>Tűzgátló mandzsetta 40mm CE</v>
          </cell>
          <cell r="I3281" t="str">
            <v>Ugniai atspari apkaba 40mm CE</v>
          </cell>
          <cell r="J3281" t="str">
            <v>Protipožiarna manžeta 40mm CE</v>
          </cell>
          <cell r="K3281" t="str">
            <v>Flans ignifuge 40 mm CE</v>
          </cell>
          <cell r="L3281" t="str">
            <v>ETA-16/0189 z 2020</v>
          </cell>
          <cell r="M3281" t="str">
            <v>CARBO/009-21-12-2016 z dn. 17.04.2020</v>
          </cell>
          <cell r="N3281" t="str">
            <v>-</v>
          </cell>
          <cell r="O3281" t="str">
            <v>CE</v>
          </cell>
          <cell r="P3281" t="str">
            <v>-</v>
          </cell>
          <cell r="Q3281" t="str">
            <v>-</v>
          </cell>
          <cell r="R3281" t="str">
            <v>16</v>
          </cell>
          <cell r="S3281" t="str">
            <v/>
          </cell>
          <cell r="T3281" t="str">
            <v>UE</v>
          </cell>
          <cell r="U3281" t="str">
            <v>0, 0</v>
          </cell>
          <cell r="V3281" t="str">
            <v/>
          </cell>
          <cell r="W3281" t="str">
            <v>KO-40</v>
          </cell>
        </row>
        <row r="3282">
          <cell r="A3282">
            <v>16767</v>
          </cell>
          <cell r="B3282" t="str">
            <v>80941824801</v>
          </cell>
          <cell r="C3282" t="str">
            <v>OG-SSD-MF2,5-480 KONSOLA PODWÓJNA MF2,5 480MM</v>
          </cell>
          <cell r="D3282" t="str">
            <v>5907754243699</v>
          </cell>
          <cell r="E3282" t="str">
            <v>1</v>
          </cell>
          <cell r="F3282" t="str">
            <v>Konsola podwójna MF2,5 480mm</v>
          </cell>
          <cell r="G3282" t="str">
            <v>Double cantilever arm MF2,5 480mm</v>
          </cell>
          <cell r="H3282" t="str">
            <v>Dupla sínkonzol MF2,5 480mm</v>
          </cell>
          <cell r="I3282" t="str">
            <v>Dviguba konsole  MF 480mm</v>
          </cell>
          <cell r="J3282" t="str">
            <v>Dvojitá montážna konzola SSD-MF2,5 480mm</v>
          </cell>
          <cell r="K3282" t="str">
            <v>Brat consola dubla MF 480mm</v>
          </cell>
          <cell r="L3282" t="str">
            <v>(PL)ITB-KOT-2020/1562 wydanie 1 23/12/2020; (HU)A-101/2016 18/11/2021; (SK)SK TP-19/0004-verzia 02 23/03/2022; (RO)AT 017-05-4053-2024 28/02/2024</v>
          </cell>
          <cell r="M3282" t="str">
            <v>(PL)05/2020 30/05/2023; (HU)02/2021 18/11/2021; (SK)01/2022 23/03/2022; (RO)01/2024 28/02/2024</v>
          </cell>
          <cell r="N3282" t="str">
            <v>B</v>
          </cell>
          <cell r="O3282" t="str">
            <v>-</v>
          </cell>
          <cell r="P3282" t="str">
            <v>-</v>
          </cell>
          <cell r="Q3282" t="str">
            <v>-</v>
          </cell>
          <cell r="R3282" t="str">
            <v>15</v>
          </cell>
          <cell r="S3282" t="str">
            <v/>
          </cell>
          <cell r="T3282" t="str">
            <v>THALE sp. z o.o. sp.k.</v>
          </cell>
          <cell r="U3282" t="str">
            <v>11-041 Olsztyn, Poland, Wilimowo 2, Poland</v>
          </cell>
          <cell r="V3282" t="str">
            <v>ocynk ogniowy</v>
          </cell>
          <cell r="W3282" t="str">
            <v>OG-SSD-MF2,5-480</v>
          </cell>
        </row>
        <row r="3283">
          <cell r="A3283">
            <v>14584</v>
          </cell>
          <cell r="B3283" t="str">
            <v>80221907600</v>
          </cell>
          <cell r="C3283" t="str">
            <v>LX-19-076 OBEJMA CHŁODU LX-19 (76-77MM) GR. IZOL. 19MM</v>
          </cell>
          <cell r="D3283" t="str">
            <v>5907754242692</v>
          </cell>
          <cell r="E3283" t="str">
            <v>5</v>
          </cell>
          <cell r="F3283" t="str">
            <v>Obejma chłodu LX-19 (76-77mm) gr. izol. 19mm</v>
          </cell>
          <cell r="G3283" t="str">
            <v>Thermal insulation clamp LX-19 (76-77mm) 19mm</v>
          </cell>
          <cell r="H3283" t="str">
            <v>Hőszigetelt csőbilincs LX-19 (76-77mm) 19mm</v>
          </cell>
          <cell r="I3283" t="str">
            <v>Laikiklis saldymo sis. LX-19 (76-77mm) izol.19</v>
          </cell>
          <cell r="J3283" t="str">
            <v>Tepelne izolovaná objímka LX-19 (76,1-76,1mm) 19mm</v>
          </cell>
          <cell r="K3283" t="str">
            <v>Colier pentru LX-19 (76-77mm) 19mm</v>
          </cell>
          <cell r="L3283" t="str">
            <v>(PL)ITB-KOT-2020/1561 wydanie 1 15/12/2020; (HU)A-101/2016 18/11/2021; (SK)SK TP-19/0004-verzia 02 23/03/2022; (RO)AT 017-05-4053-2024 28/02/2024</v>
          </cell>
          <cell r="M3283" t="str">
            <v>(PL)04/2020 30/05/2023; (HU)02/2021 18/11/2021; (SK)01/2022 23/03/2022; (RO)01/2024 28/02/2024</v>
          </cell>
          <cell r="N3283" t="str">
            <v>B</v>
          </cell>
          <cell r="O3283" t="str">
            <v>-</v>
          </cell>
          <cell r="P3283" t="str">
            <v>-</v>
          </cell>
          <cell r="Q3283" t="str">
            <v>-</v>
          </cell>
          <cell r="R3283" t="str">
            <v>15</v>
          </cell>
          <cell r="S3283" t="str">
            <v/>
          </cell>
          <cell r="T3283" t="str">
            <v>THALE sp. z o.o. sp.k.</v>
          </cell>
          <cell r="U3283" t="str">
            <v>11-041 Olsztyn, Poland, Wilimowo 2, Poland</v>
          </cell>
          <cell r="V3283" t="str">
            <v>ocynk galwaniczny</v>
          </cell>
          <cell r="W3283" t="str">
            <v>LX-19-076</v>
          </cell>
        </row>
        <row r="3284">
          <cell r="A3284">
            <v>14048</v>
          </cell>
          <cell r="B3284" t="str">
            <v>80841832561</v>
          </cell>
          <cell r="C3284" t="str">
            <v>OG-SD-MF2,5-6000 PROFIL PODWÓJNY MF2,5 6000MM</v>
          </cell>
          <cell r="D3284" t="str">
            <v>5907754238992</v>
          </cell>
          <cell r="E3284" t="str">
            <v>1</v>
          </cell>
          <cell r="F3284" t="str">
            <v>Profil podwójny MF2,5 6000mm</v>
          </cell>
          <cell r="G3284" t="str">
            <v>Double channel MF2,5 6000mm</v>
          </cell>
          <cell r="H3284" t="str">
            <v>Dupla szerelősín MF2,5 6000mm</v>
          </cell>
          <cell r="I3284" t="str">
            <v>Dvigubas profilis MF2,5 6000mm</v>
          </cell>
          <cell r="J3284" t="str">
            <v>Dvojitý nosník SD-MF2,5 6000mm</v>
          </cell>
          <cell r="K3284" t="str">
            <v>Profil dublu de montaj MF2,5 6000mm</v>
          </cell>
          <cell r="L3284" t="str">
            <v>(PL)ITB-KOT-2020/1562 wydanie 1 23/12/2020; (HU)A-101/2016 18/11/2021; (SK)SK TP-19/0004-verzia 02 23/03/2022; (RO)AT 017-05-4053-2024 28/02/2024</v>
          </cell>
          <cell r="M3284" t="str">
            <v>(PL)05/2020 30/05/2023; (HU)02/2021 18/11/2021; (SK)01/2022 23/03/2022; (RO)01/2024 28/02/2024</v>
          </cell>
          <cell r="N3284" t="str">
            <v>B</v>
          </cell>
          <cell r="O3284" t="str">
            <v>-</v>
          </cell>
          <cell r="P3284" t="str">
            <v>-</v>
          </cell>
          <cell r="Q3284" t="str">
            <v>-</v>
          </cell>
          <cell r="R3284" t="str">
            <v>15</v>
          </cell>
          <cell r="S3284" t="str">
            <v/>
          </cell>
          <cell r="T3284" t="str">
            <v>THALE sp. z o.o. sp.k.</v>
          </cell>
          <cell r="U3284" t="str">
            <v>11-041 Olsztyn, Poland, Wilimowo 2, Poland</v>
          </cell>
          <cell r="V3284" t="str">
            <v>ocynk ogniowy</v>
          </cell>
          <cell r="W3284" t="str">
            <v>OG-SD-MF2,5-6000</v>
          </cell>
        </row>
        <row r="3285">
          <cell r="A3285">
            <v>35389</v>
          </cell>
          <cell r="B3285" t="str">
            <v>81430080852</v>
          </cell>
          <cell r="C3285" t="str">
            <v>N-ULS-M8X85 KOTWA ROZPOROWA ULS M8X85MM</v>
          </cell>
          <cell r="D3285" t="str">
            <v>5907754253520</v>
          </cell>
          <cell r="E3285" t="str">
            <v>10</v>
          </cell>
          <cell r="F3285" t="str">
            <v>Kotwa rozporowa ULS M8x85mm</v>
          </cell>
          <cell r="G3285" t="str">
            <v>Zinc-flake bolt anchor ULS M8x85mm</v>
          </cell>
          <cell r="H3285" t="str">
            <v>Cink bevonatos alapcsavar ULS M8x85mm</v>
          </cell>
          <cell r="I3285" t="str">
            <v>Issipleciantis ankeris ULS M8x85mm</v>
          </cell>
          <cell r="J3285" t="str">
            <v>Pozinkovaná úderová kotva N-ULS M8x85mm</v>
          </cell>
          <cell r="K3285" t="str">
            <v>Ancore de distantare din ote ULS M8x85mm</v>
          </cell>
          <cell r="L3285" t="str">
            <v>(EU)ETA-17/0185 16/12/2021</v>
          </cell>
          <cell r="M3285" t="str">
            <v>(EU)DoP-17/0185-R-HPTII-A4 17/05/2022</v>
          </cell>
          <cell r="N3285" t="str">
            <v>-</v>
          </cell>
          <cell r="O3285" t="str">
            <v>CE</v>
          </cell>
          <cell r="P3285" t="str">
            <v>-</v>
          </cell>
          <cell r="Q3285" t="str">
            <v>-</v>
          </cell>
          <cell r="R3285" t="str">
            <v>17</v>
          </cell>
          <cell r="S3285" t="str">
            <v/>
          </cell>
          <cell r="T3285" t="str">
            <v>UE</v>
          </cell>
          <cell r="U3285" t="str">
            <v xml:space="preserve">, </v>
          </cell>
          <cell r="V3285" t="str">
            <v>pasywacja</v>
          </cell>
          <cell r="W3285" t="str">
            <v>N-ULS-M8X85</v>
          </cell>
        </row>
        <row r="3286">
          <cell r="A3286">
            <v>13832</v>
          </cell>
          <cell r="B3286" t="str">
            <v>80941622400</v>
          </cell>
          <cell r="C3286" t="str">
            <v>SS-MH2,5-240 KONSOLA MH 240MM</v>
          </cell>
          <cell r="D3286" t="str">
            <v>5907754237438</v>
          </cell>
          <cell r="E3286" t="str">
            <v>1</v>
          </cell>
          <cell r="F3286" t="str">
            <v>Konsola MH 240mm</v>
          </cell>
          <cell r="G3286" t="str">
            <v>Cantilever arm MH 240mm</v>
          </cell>
          <cell r="H3286" t="str">
            <v>Hosszanti sínkonzol MH 240mm</v>
          </cell>
          <cell r="I3286" t="str">
            <v>Konsole MH 240mm</v>
          </cell>
          <cell r="J3286" t="str">
            <v>Montážna konzola SS-MH2,5 240mm</v>
          </cell>
          <cell r="K3286" t="str">
            <v>Brat consola MH 240mm</v>
          </cell>
          <cell r="L3286" t="str">
            <v>-</v>
          </cell>
          <cell r="M3286" t="str">
            <v>-</v>
          </cell>
          <cell r="N3286" t="str">
            <v>-</v>
          </cell>
          <cell r="O3286" t="str">
            <v>-</v>
          </cell>
          <cell r="P3286" t="str">
            <v>-</v>
          </cell>
          <cell r="Q3286" t="str">
            <v>-</v>
          </cell>
          <cell r="R3286" t="str">
            <v>0</v>
          </cell>
          <cell r="S3286" t="str">
            <v/>
          </cell>
          <cell r="T3286" t="str">
            <v>THALE sp. z o.o. sp.k.</v>
          </cell>
          <cell r="U3286" t="str">
            <v>11-041 Olsztyn, Poland, Wilimowo 2, Poland</v>
          </cell>
          <cell r="V3286" t="str">
            <v>ocynk galwaniczny</v>
          </cell>
          <cell r="W3286" t="str">
            <v>SS-MH2,5-240</v>
          </cell>
        </row>
        <row r="3287">
          <cell r="A3287">
            <v>19564</v>
          </cell>
          <cell r="B3287" t="str">
            <v>80430121600</v>
          </cell>
          <cell r="C3287" t="str">
            <v>PPS2-12/16 PODPORA PRZESUWNA PPS2 2XM12/M16</v>
          </cell>
          <cell r="D3287" t="str">
            <v>5907754241299</v>
          </cell>
          <cell r="E3287" t="str">
            <v>5</v>
          </cell>
          <cell r="F3287" t="str">
            <v>Podpora przesuwna PPS2 2xM12/M16</v>
          </cell>
          <cell r="G3287" t="str">
            <v>Sliding support PPS2 2xM12/M16</v>
          </cell>
          <cell r="H3287" t="str">
            <v>Csúszószán PPS2 2xM12/M16</v>
          </cell>
          <cell r="I3287" t="str">
            <v>Slydimo atrama PPS2 2xM12/M16</v>
          </cell>
          <cell r="J3287" t="str">
            <v>Klzné uloženie PPS2 2xM12/M16</v>
          </cell>
          <cell r="K3287" t="str">
            <v>Glisiere usoare PPS2 2xM12/M16</v>
          </cell>
          <cell r="L3287" t="str">
            <v>(HU)A-101/2016 18/11/2021; (SK)SK TP-19/0004-verzia 02 23/03/2022; (RO)AT 017-05-4053-2024 28/02/2024</v>
          </cell>
          <cell r="M3287" t="str">
            <v>(HU)02/2021 18/11/2021; (SK)01/2022 23/03/2022; (RO)01/2024 28/02/2024</v>
          </cell>
          <cell r="N3287" t="str">
            <v>B</v>
          </cell>
          <cell r="O3287" t="str">
            <v>-</v>
          </cell>
          <cell r="P3287" t="str">
            <v>-</v>
          </cell>
          <cell r="Q3287" t="str">
            <v>-</v>
          </cell>
          <cell r="R3287" t="str">
            <v>15</v>
          </cell>
          <cell r="S3287" t="str">
            <v/>
          </cell>
          <cell r="T3287" t="str">
            <v>THALE sp. z o.o. sp.k.</v>
          </cell>
          <cell r="U3287" t="str">
            <v>11-041 Olsztyn, Poland, Wilimowo 2, Poland</v>
          </cell>
          <cell r="V3287" t="str">
            <v>ocynk galwaniczny</v>
          </cell>
          <cell r="W3287" t="str">
            <v>PPS2-12/16</v>
          </cell>
        </row>
        <row r="3288">
          <cell r="A3288">
            <v>12251</v>
          </cell>
          <cell r="B3288" t="str">
            <v>80310127310</v>
          </cell>
          <cell r="C3288" t="str">
            <v>PST-250-M20 OBEJMA PST 250 (269-274MM) M20</v>
          </cell>
          <cell r="D3288" t="str">
            <v>5907754236103</v>
          </cell>
          <cell r="E3288" t="str">
            <v>1</v>
          </cell>
          <cell r="F3288" t="str">
            <v>Obejma PST 250 (269-274mm) M20</v>
          </cell>
          <cell r="G3288" t="str">
            <v>Heavy duty pipe clamp PST 250 (269-274mm) M20</v>
          </cell>
          <cell r="H3288" t="str">
            <v>Fixpont bilincs PST 250 (269-274mm) M20</v>
          </cell>
          <cell r="I3288" t="str">
            <v>Laikiklis PST  250 (269-274mm) M20</v>
          </cell>
          <cell r="J3288" t="str">
            <v>Objímka pre pevné body PST 250 (269-274mm) M20</v>
          </cell>
          <cell r="K3288" t="str">
            <v>Colier masive punct fix PST 250 (269-274mm) M20</v>
          </cell>
          <cell r="L3288" t="str">
            <v>(PL)ITB-KOT-2018/0556 wydanie 2 30/06/2020; (HU)A-101/2016 18/11/2021; (SK)SK TP-19/0004-verzia 02 23/03/2022; (RO)AT 017-05-4053-2024 28/02/2024</v>
          </cell>
          <cell r="M3288" t="str">
            <v>(PL)03/2020 30/05/2023; (HU)02/2021 18/11/2021; (SK)01/2022 23/03/2022; (RO)01/2024 28/02/2024</v>
          </cell>
          <cell r="N3288" t="str">
            <v>B</v>
          </cell>
          <cell r="O3288" t="str">
            <v>-</v>
          </cell>
          <cell r="P3288" t="str">
            <v>-</v>
          </cell>
          <cell r="Q3288" t="str">
            <v>-</v>
          </cell>
          <cell r="R3288" t="str">
            <v>15</v>
          </cell>
          <cell r="S3288" t="str">
            <v/>
          </cell>
          <cell r="T3288" t="str">
            <v>THALE sp. z o.o. sp.k.</v>
          </cell>
          <cell r="U3288" t="str">
            <v>11-041 Olsztyn, Poland, Wilimowo 2, Poland</v>
          </cell>
          <cell r="V3288" t="str">
            <v>ocynk galwaniczny</v>
          </cell>
          <cell r="W3288" t="str">
            <v>PST-250-M20</v>
          </cell>
        </row>
        <row r="3289">
          <cell r="A3289">
            <v>8265</v>
          </cell>
          <cell r="B3289" t="str">
            <v>80320111400</v>
          </cell>
          <cell r="C3289" t="str">
            <v>PSF-110-M20 OBEJMA PSF 110 (108-115MM) M20</v>
          </cell>
          <cell r="D3289" t="str">
            <v>5907754219946</v>
          </cell>
          <cell r="E3289" t="str">
            <v>1</v>
          </cell>
          <cell r="F3289" t="str">
            <v>Obejma PSF 110 (108-115mm) M20</v>
          </cell>
          <cell r="G3289" t="str">
            <v>Heavy duty pipe clamp PSF 110 (108-115mm) M20</v>
          </cell>
          <cell r="H3289" t="str">
            <v>Fixpont bilincs PSF 110 (108-115mm) M20</v>
          </cell>
          <cell r="I3289" t="str">
            <v>Laikiklis PSF 110 (108-115mm) M20</v>
          </cell>
          <cell r="J3289" t="str">
            <v>Objímka pre pevné body PSF 110 (108-115mm) M20</v>
          </cell>
          <cell r="K3289" t="str">
            <v>Colier masive punct fix PSF 110 (108-115mm) M20</v>
          </cell>
          <cell r="L3289" t="str">
            <v>(PL)ITB-KOT-2018/0556 wydanie 2 30/06/2020; (HU)A-101/2016 18/11/2021; (SK)SK TP-19/0004-verzia 02 23/03/2022; (RO)AT 017-05-4053-2024 28/02/2024</v>
          </cell>
          <cell r="M3289" t="str">
            <v>(PL)03/2020 30/05/2023; (HU)02/2021 18/11/2021; (SK)01/2022 23/03/2022; (RO)01/2024 28/02/2024</v>
          </cell>
          <cell r="N3289" t="str">
            <v>B</v>
          </cell>
          <cell r="O3289" t="str">
            <v>-</v>
          </cell>
          <cell r="P3289" t="str">
            <v>-</v>
          </cell>
          <cell r="Q3289" t="str">
            <v>-</v>
          </cell>
          <cell r="R3289" t="str">
            <v>15</v>
          </cell>
          <cell r="S3289" t="str">
            <v/>
          </cell>
          <cell r="T3289" t="str">
            <v>THALE sp. z o.o. sp.k.</v>
          </cell>
          <cell r="U3289" t="str">
            <v>11-041 Olsztyn, Poland, Wilimowo 2, Poland</v>
          </cell>
          <cell r="V3289" t="str">
            <v>ocynk galwaniczny</v>
          </cell>
          <cell r="W3289" t="str">
            <v>PSF-110-M20</v>
          </cell>
        </row>
        <row r="3290">
          <cell r="A3290">
            <v>9971</v>
          </cell>
          <cell r="B3290" t="str">
            <v>81210280002</v>
          </cell>
          <cell r="C3290" t="str">
            <v>N-UWG-800 OBEJMA UWG 800 BK</v>
          </cell>
          <cell r="D3290" t="str">
            <v>5907754229396</v>
          </cell>
          <cell r="E3290" t="str">
            <v>5</v>
          </cell>
          <cell r="F3290" t="str">
            <v>Obejma UWG 800 BK</v>
          </cell>
          <cell r="G3290" t="str">
            <v>Ventilation pipe clamp UWG 800 BK</v>
          </cell>
          <cell r="H3290" t="str">
            <v>Légtechnikai bilincs UWG 800 BK</v>
          </cell>
          <cell r="I3290" t="str">
            <v>Laikiklis  UWG 800 BK</v>
          </cell>
          <cell r="J3290" t="str">
            <v>Objímka pre ventilačné systémy UWG 800 BK</v>
          </cell>
          <cell r="K3290" t="str">
            <v>Coliere pentru ventilatie UWG 800 BK</v>
          </cell>
          <cell r="L3290" t="str">
            <v>(PL)ITB-KOT-2020/1561 wydanie 1 15/12/2020; (HU)A-101/2016 18/11/2021; (SK)SK TP-19/0004-verzia 02 23/03/2022; (RO)AT 017-05-4053-2024 28/02/2024</v>
          </cell>
          <cell r="M3290" t="str">
            <v>(PL)04/2020 30/05/2023; (HU)02/2021 18/11/2021; (SK)01/2022 23/03/2022; (RO)01/2024 28/02/2024</v>
          </cell>
          <cell r="N3290" t="str">
            <v>B</v>
          </cell>
          <cell r="O3290" t="str">
            <v>-</v>
          </cell>
          <cell r="P3290" t="str">
            <v>-</v>
          </cell>
          <cell r="Q3290" t="str">
            <v>-</v>
          </cell>
          <cell r="R3290" t="str">
            <v>15</v>
          </cell>
          <cell r="S3290" t="str">
            <v/>
          </cell>
          <cell r="T3290" t="str">
            <v>THALE sp. z o.o. sp.k.</v>
          </cell>
          <cell r="U3290" t="str">
            <v>11-041 Olsztyn, Poland, Wilimowo 2, Poland</v>
          </cell>
          <cell r="V3290" t="str">
            <v>pasywacja</v>
          </cell>
          <cell r="W3290" t="str">
            <v>N-UWG-800</v>
          </cell>
        </row>
        <row r="3291">
          <cell r="A3291">
            <v>24764</v>
          </cell>
          <cell r="B3291" t="str">
            <v>80611012505</v>
          </cell>
          <cell r="C3291" t="str">
            <v>OO-125 OPASKA OGNIOCHRONNA 125 MM CE</v>
          </cell>
          <cell r="D3291" t="str">
            <v>5907754257702</v>
          </cell>
          <cell r="E3291" t="str">
            <v>1</v>
          </cell>
          <cell r="F3291" t="str">
            <v>Opaska ogniochronna 125mm CE</v>
          </cell>
          <cell r="G3291" t="str">
            <v>Firestop pipe wrap strip 125mm CE</v>
          </cell>
          <cell r="H3291" t="str">
            <v>Tűzvédelmi pántok 125mm CE</v>
          </cell>
          <cell r="I3291" t="str">
            <v>Ugniai atspari juosta 125mm CE</v>
          </cell>
          <cell r="J3291" t="str">
            <v>Protipožiarna páska 125mm CE</v>
          </cell>
          <cell r="K3291" t="str">
            <v>Benzi antiincendiu125 mm CE</v>
          </cell>
          <cell r="L3291" t="str">
            <v>ETA-16/0190 z 2020</v>
          </cell>
          <cell r="M3291" t="str">
            <v>CARBO/010-21-12-2016 z 17.04.2020</v>
          </cell>
          <cell r="N3291" t="str">
            <v>-</v>
          </cell>
          <cell r="O3291" t="str">
            <v>CE</v>
          </cell>
          <cell r="P3291" t="str">
            <v>-</v>
          </cell>
          <cell r="Q3291" t="str">
            <v>-</v>
          </cell>
          <cell r="R3291" t="str">
            <v>0</v>
          </cell>
          <cell r="S3291" t="str">
            <v/>
          </cell>
          <cell r="T3291" t="str">
            <v>UE</v>
          </cell>
          <cell r="U3291" t="str">
            <v>0, 0</v>
          </cell>
          <cell r="V3291" t="str">
            <v/>
          </cell>
          <cell r="W3291" t="str">
            <v>OO-125</v>
          </cell>
        </row>
        <row r="3292">
          <cell r="A3292">
            <v>380</v>
          </cell>
          <cell r="B3292" t="str">
            <v>80150103310</v>
          </cell>
          <cell r="C3292" t="str">
            <v>UDZ-1 KPL OBEJMA PODWÓJNA UDZ 1 (32-35MM) KPL</v>
          </cell>
          <cell r="D3292" t="str">
            <v>5907754205758</v>
          </cell>
          <cell r="E3292" t="str">
            <v>50</v>
          </cell>
          <cell r="F3292" t="str">
            <v>Obejma podwójna UDZ 1 (32-35mm) KPL</v>
          </cell>
          <cell r="G3292" t="str">
            <v>Double pipe clamp UDZ 1 (32-35mm) KPL</v>
          </cell>
          <cell r="H3292" t="str">
            <v>Double Csőbilincs UDZ 1 (32-35mm) KPL</v>
          </cell>
          <cell r="I3292" t="str">
            <v>Dvigubas laikiklis UDZ 1 (32-35mm) KPL</v>
          </cell>
          <cell r="J3292" t="str">
            <v>Dvojitá objímka UDZ 1 (32-35mm) KPL</v>
          </cell>
          <cell r="K3292" t="str">
            <v>Colier duble UDZ 1 (32-35mm) KPL</v>
          </cell>
          <cell r="L3292" t="str">
            <v>(PL)ITB-KOT-2020/1561 wydanie 1 15/12/2020; (HU)A-101/2016 18/11/2021; (SK)SK TP-19/0004-verzia 02 23/03/2022; (RO)AT 017-05-4053-2024 28/02/2024</v>
          </cell>
          <cell r="M3292" t="str">
            <v>(PL)04/2020 30/05/2023; (HU)02/2021 18/11/2021; (SK)01/2022 23/03/2022; (RO)01/2024 28/02/2024</v>
          </cell>
          <cell r="N3292" t="str">
            <v>B</v>
          </cell>
          <cell r="O3292" t="str">
            <v>-</v>
          </cell>
          <cell r="P3292" t="str">
            <v>-</v>
          </cell>
          <cell r="Q3292" t="str">
            <v>-</v>
          </cell>
          <cell r="R3292" t="str">
            <v>15</v>
          </cell>
          <cell r="S3292" t="str">
            <v/>
          </cell>
          <cell r="T3292" t="str">
            <v>THALE sp. z o.o. sp.k.</v>
          </cell>
          <cell r="U3292" t="str">
            <v>11-041 Olsztyn, Poland, Wilimowo 2, Poland</v>
          </cell>
          <cell r="V3292" t="str">
            <v>ocynk galwaniczny</v>
          </cell>
          <cell r="W3292" t="str">
            <v>UDZ-1 KPL</v>
          </cell>
        </row>
        <row r="3293">
          <cell r="A3293">
            <v>16862</v>
          </cell>
          <cell r="B3293" t="str">
            <v>82101001000</v>
          </cell>
          <cell r="C3293" t="str">
            <v>EW1-M10 ELEMENT WAHADŁOWY TYP 1 M10</v>
          </cell>
          <cell r="D3293" t="str">
            <v>5907754243965</v>
          </cell>
          <cell r="E3293" t="str">
            <v>1</v>
          </cell>
          <cell r="F3293" t="str">
            <v>Element wahadłowy Typ 1 M10</v>
          </cell>
          <cell r="G3293" t="str">
            <v>Heavy duty swivel type 1 M10</v>
          </cell>
          <cell r="H3293" t="str">
            <v>Csukló elem tipus 1 M10</v>
          </cell>
          <cell r="I3293" t="str">
            <v>svytuoklinis elementas tipas 1 M10</v>
          </cell>
          <cell r="J3293" t="str">
            <v>Vysoko odolný výkyvný prvok typu 1 M10</v>
          </cell>
          <cell r="K3293" t="str">
            <v>Piese pendulante tip 1 M10</v>
          </cell>
          <cell r="L3293" t="str">
            <v>(PL)ITB-KOT-2020/1563 wydanie 1 15/12/2020; (RO)AT 017-05-4053-2024 28/02/2024</v>
          </cell>
          <cell r="M3293" t="str">
            <v>(PL)06/2020 30/05/2023; (RO)01/2024 28/02/2024</v>
          </cell>
          <cell r="N3293" t="str">
            <v>B</v>
          </cell>
          <cell r="O3293" t="str">
            <v>-</v>
          </cell>
          <cell r="P3293" t="str">
            <v>-</v>
          </cell>
          <cell r="Q3293" t="str">
            <v>-</v>
          </cell>
          <cell r="R3293" t="str">
            <v>20</v>
          </cell>
          <cell r="S3293" t="str">
            <v/>
          </cell>
          <cell r="T3293" t="str">
            <v>THALE sp. z o.o. sp.k.</v>
          </cell>
          <cell r="U3293" t="str">
            <v>11-041 Olsztyn, Poland, Wilimowo 2, Poland</v>
          </cell>
          <cell r="V3293" t="str">
            <v>ocynk galwaniczny</v>
          </cell>
          <cell r="W3293" t="str">
            <v>EW1-M10</v>
          </cell>
        </row>
        <row r="3294">
          <cell r="A3294">
            <v>9577</v>
          </cell>
          <cell r="B3294" t="str">
            <v>81110050800</v>
          </cell>
          <cell r="C3294" t="str">
            <v>ST-ME STOPA ST PROFILU ME</v>
          </cell>
          <cell r="D3294" t="str">
            <v>5907754211056</v>
          </cell>
          <cell r="E3294" t="str">
            <v>5</v>
          </cell>
          <cell r="F3294" t="str">
            <v>Stopa ST profilu ME</v>
          </cell>
          <cell r="G3294" t="str">
            <v>Channel support ST for channel ME</v>
          </cell>
          <cell r="H3294" t="str">
            <v>Síntalp ST for Síntalp ME</v>
          </cell>
          <cell r="I3294" t="str">
            <v>Atrama ST, ME profiliui</v>
          </cell>
          <cell r="J3294" t="str">
            <v>Nosníková pätka pre nosníky ME</v>
          </cell>
          <cell r="K3294" t="str">
            <v>Console ST pentru profilel ME</v>
          </cell>
          <cell r="L3294" t="str">
            <v>(PL)ITB-KOT-2020/1562 wydanie 1 23/12/2020; (HU)A-101/2016 18/11/2021; (SK)SK TP-19/0004-verzia 02 23/03/2022; (RO)AT 017-05-4053-2024 28/02/2024</v>
          </cell>
          <cell r="M3294" t="str">
            <v>(PL)05/2020 30/05/2023; (HU)02/2021 18/11/2021; (SK)01/2022 23/03/2022; (RO)01/2024 28/02/2024</v>
          </cell>
          <cell r="N3294" t="str">
            <v>B</v>
          </cell>
          <cell r="O3294" t="str">
            <v>-</v>
          </cell>
          <cell r="P3294" t="str">
            <v>-</v>
          </cell>
          <cell r="Q3294" t="str">
            <v>-</v>
          </cell>
          <cell r="R3294" t="str">
            <v>15</v>
          </cell>
          <cell r="S3294" t="str">
            <v/>
          </cell>
          <cell r="T3294" t="str">
            <v>THALE sp. z o.o. sp.k.</v>
          </cell>
          <cell r="U3294" t="str">
            <v>11-041 Olsztyn, Poland, Wilimowo 2, Poland</v>
          </cell>
          <cell r="V3294" t="str">
            <v>ocynk galwaniczny</v>
          </cell>
          <cell r="W3294" t="str">
            <v>ST-ME</v>
          </cell>
        </row>
        <row r="3295">
          <cell r="A3295">
            <v>19391</v>
          </cell>
          <cell r="B3295" t="str">
            <v>81190501010</v>
          </cell>
          <cell r="C3295" t="str">
            <v>NSZ-MB-M10 NAKRĘTKA ŚLIZGOWA NSZ M10 PROFILU SZER. 50MM</v>
          </cell>
          <cell r="D3295" t="str">
            <v>5907754229853</v>
          </cell>
          <cell r="E3295" t="str">
            <v>50</v>
          </cell>
          <cell r="F3295" t="str">
            <v>Nakrętka ślizgowa NSZ M10 profilu szer. 50mm</v>
          </cell>
          <cell r="G3295" t="str">
            <v>Slide nut NSZ M10 channel width 50mm</v>
          </cell>
          <cell r="H3295" t="str">
            <v>Bilincscsatlakozó NSZ M10 sín szélesség 50mm</v>
          </cell>
          <cell r="I3295" t="str">
            <v>Dantyta verzle NSZ M10, profiliams 50mm</v>
          </cell>
          <cell r="J3295" t="str">
            <v>Nosníková matica NSZ M10 pre šírku 50mm</v>
          </cell>
          <cell r="K3295" t="str">
            <v>Piulite dintate NSZ M10 profil 50mm</v>
          </cell>
          <cell r="L3295" t="str">
            <v>(PL)ITB-KOT-2020/1562 wydanie 1 23/12/2020; (HU)A-101/2016 18/11/2021; (SK)SK TP-19/0004-verzia 02 23/03/2022; (RO)AT 017-05-4053-2024 28/02/2024</v>
          </cell>
          <cell r="M3295" t="str">
            <v>(PL)05/2020 30/05/2023; (HU)02/2021 18/11/2021; (SK)01/2022 23/03/2022; (RO)01/2024 28/02/2024</v>
          </cell>
          <cell r="N3295" t="str">
            <v>B</v>
          </cell>
          <cell r="O3295" t="str">
            <v>-</v>
          </cell>
          <cell r="P3295" t="str">
            <v>-</v>
          </cell>
          <cell r="Q3295" t="str">
            <v>-</v>
          </cell>
          <cell r="R3295" t="str">
            <v>15</v>
          </cell>
          <cell r="S3295" t="str">
            <v/>
          </cell>
          <cell r="T3295" t="str">
            <v>THALE sp. z o.o. sp.k.</v>
          </cell>
          <cell r="U3295" t="str">
            <v>11-041 Olsztyn, Poland, Wilimowo 2, Poland</v>
          </cell>
          <cell r="V3295" t="str">
            <v>ocynk galwaniczny</v>
          </cell>
          <cell r="W3295" t="str">
            <v>NSZ-MB-M10</v>
          </cell>
        </row>
        <row r="3296">
          <cell r="A3296">
            <v>20297</v>
          </cell>
          <cell r="B3296" t="str">
            <v/>
          </cell>
          <cell r="C3296" t="str">
            <v>WOGW-10 WIERTŁO Z OGRANICZNIKIEM DO TULEI M8</v>
          </cell>
          <cell r="D3296" t="str">
            <v/>
          </cell>
          <cell r="E3296" t="str">
            <v>1</v>
          </cell>
          <cell r="F3296" t="str">
            <v>Wiertło z ogranicznikiem M10x25mm do tulei M8</v>
          </cell>
          <cell r="G3296" t="str">
            <v>Stop drill bit M10x25mm, anchor M8</v>
          </cell>
          <cell r="H3296" t="str">
            <v>Fúszószál mélységhatárolóval M10x25, alapcsavar M8</v>
          </cell>
          <cell r="I3296" t="str">
            <v>Graztas su ribotuvu M10x25mm, ankieris M8</v>
          </cell>
          <cell r="J3296" t="str">
            <v>Vrták s dorazom M10x25mm, kotva M8</v>
          </cell>
          <cell r="K3296" t="str">
            <v>Burghiu cu opritor M10x25mm, ancor M8</v>
          </cell>
          <cell r="L3296" t="str">
            <v>(RO)AT 017-05-4053-2024 28/02/2024</v>
          </cell>
          <cell r="M3296" t="str">
            <v>(RO)01/2024 28/02/2024</v>
          </cell>
          <cell r="N3296" t="str">
            <v>-</v>
          </cell>
          <cell r="O3296" t="str">
            <v>-</v>
          </cell>
          <cell r="P3296" t="str">
            <v>-</v>
          </cell>
          <cell r="Q3296" t="str">
            <v>-</v>
          </cell>
          <cell r="R3296" t="str">
            <v>0</v>
          </cell>
          <cell r="S3296" t="str">
            <v/>
          </cell>
          <cell r="T3296" t="str">
            <v>POLSKA</v>
          </cell>
          <cell r="U3296" t="str">
            <v xml:space="preserve">, </v>
          </cell>
          <cell r="V3296" t="str">
            <v/>
          </cell>
          <cell r="W3296" t="str">
            <v>WOGW-10</v>
          </cell>
        </row>
        <row r="3297">
          <cell r="A3297">
            <v>24996</v>
          </cell>
          <cell r="B3297" t="str">
            <v/>
          </cell>
          <cell r="C3297" t="str">
            <v>WOGW-12 WIERTŁO Z OGRANICZNIKIEM DO TULEI M10</v>
          </cell>
          <cell r="D3297" t="str">
            <v/>
          </cell>
          <cell r="E3297" t="str">
            <v>1</v>
          </cell>
          <cell r="F3297" t="str">
            <v>Wiertło z ogranicznikiem M12x25mm do tulei M10</v>
          </cell>
          <cell r="G3297" t="str">
            <v>Stop drill bit M12x25mm, anchor M10</v>
          </cell>
          <cell r="H3297" t="str">
            <v>Fúszószál mélységhatárolóval M12x25, alapcsavarM10</v>
          </cell>
          <cell r="I3297" t="str">
            <v>Graztas su ribotuvu M12x25mm, ankieris M10</v>
          </cell>
          <cell r="J3297" t="str">
            <v>Vrták s dorazom M12x25mm, kotva M10</v>
          </cell>
          <cell r="K3297" t="str">
            <v>Burghiu cu opritor M12x25mm, ancor M10</v>
          </cell>
          <cell r="L3297" t="str">
            <v>(RO)AT 017-05-4053-2024 28/02/2024</v>
          </cell>
          <cell r="M3297" t="str">
            <v>(RO)01/2024 28/02/2024</v>
          </cell>
          <cell r="N3297" t="str">
            <v>-</v>
          </cell>
          <cell r="O3297" t="str">
            <v>-</v>
          </cell>
          <cell r="P3297" t="str">
            <v>-</v>
          </cell>
          <cell r="Q3297" t="str">
            <v>-</v>
          </cell>
          <cell r="R3297" t="str">
            <v>0</v>
          </cell>
          <cell r="S3297" t="str">
            <v/>
          </cell>
          <cell r="T3297" t="str">
            <v>THALE sp. z o.o. sp.k.</v>
          </cell>
          <cell r="U3297" t="str">
            <v>11-041 Olsztyn, Poland, Wilimowo 2, Poland</v>
          </cell>
          <cell r="V3297" t="str">
            <v/>
          </cell>
          <cell r="W3297" t="str">
            <v>WOGW-12</v>
          </cell>
        </row>
        <row r="3298">
          <cell r="A3298">
            <v>12420</v>
          </cell>
          <cell r="B3298" t="str">
            <v>81210271002</v>
          </cell>
          <cell r="C3298" t="str">
            <v>N-UWG-710 OBEJMA UWG 710 BK</v>
          </cell>
          <cell r="D3298" t="str">
            <v>5907754235946</v>
          </cell>
          <cell r="E3298" t="str">
            <v>5</v>
          </cell>
          <cell r="F3298" t="str">
            <v>Obejma UWG 710 BK</v>
          </cell>
          <cell r="G3298" t="str">
            <v>Ventilation pipe clamp UWG 710 BK</v>
          </cell>
          <cell r="H3298" t="str">
            <v>Légtechnikai bilincs UWG 710 BK</v>
          </cell>
          <cell r="I3298" t="str">
            <v>Laikiklis  UWG 710 BK</v>
          </cell>
          <cell r="J3298" t="str">
            <v>Objímka pre ventilačné systémy UWG 710 BK</v>
          </cell>
          <cell r="K3298" t="str">
            <v>Coliere pentru ventilatie UWG 710 BK</v>
          </cell>
          <cell r="L3298" t="str">
            <v>(PL)ITB-KOT-2020/1561 wydanie 1 15/12/2020; (HU)A-101/2016 18/11/2021; (SK)SK TP-19/0004-verzia 02 23/03/2022; (RO)AT 017-05-4053-2024 28/02/2024</v>
          </cell>
          <cell r="M3298" t="str">
            <v>(PL)04/2020 30/05/2023; (HU)02/2021 18/11/2021; (SK)01/2022 23/03/2022; (RO)01/2024 28/02/2024</v>
          </cell>
          <cell r="N3298" t="str">
            <v>B</v>
          </cell>
          <cell r="O3298" t="str">
            <v>-</v>
          </cell>
          <cell r="P3298" t="str">
            <v>-</v>
          </cell>
          <cell r="Q3298" t="str">
            <v>-</v>
          </cell>
          <cell r="R3298" t="str">
            <v>15</v>
          </cell>
          <cell r="S3298" t="str">
            <v/>
          </cell>
          <cell r="T3298" t="str">
            <v>THALE sp. z o.o. sp.k.</v>
          </cell>
          <cell r="U3298" t="str">
            <v>11-041 Olsztyn, Poland, Wilimowo 2, Poland</v>
          </cell>
          <cell r="V3298" t="str">
            <v>pasywacja</v>
          </cell>
          <cell r="W3298" t="str">
            <v>N-UWG-710</v>
          </cell>
        </row>
        <row r="3299">
          <cell r="A3299">
            <v>17169</v>
          </cell>
          <cell r="B3299" t="str">
            <v>80680000005</v>
          </cell>
          <cell r="C3299" t="str">
            <v>OP-FCA PASTA OGNIOCHRONNA TYP A</v>
          </cell>
          <cell r="D3299" t="str">
            <v>5907754245204</v>
          </cell>
          <cell r="E3299" t="str">
            <v>1</v>
          </cell>
          <cell r="F3299" t="str">
            <v>Pasta ogniochronna typ A</v>
          </cell>
          <cell r="G3299" t="str">
            <v>Firestop cable sealant type A</v>
          </cell>
          <cell r="H3299" t="str">
            <v>Tűzvédelmi kábelszigetelő, típus A</v>
          </cell>
          <cell r="I3299" t="str">
            <v>Ugniai atspari pasta, A tipo</v>
          </cell>
          <cell r="J3299" t="str">
            <v>Protipožiarna pasta typu A</v>
          </cell>
          <cell r="K3299" t="str">
            <v>Pasta tip A</v>
          </cell>
          <cell r="L3299" t="str">
            <v>ETA-16/0732 z 2020</v>
          </cell>
          <cell r="M3299" t="str">
            <v>CARBO/012-21-12-2016 z 06.07.2020</v>
          </cell>
          <cell r="N3299" t="str">
            <v>-</v>
          </cell>
          <cell r="O3299" t="str">
            <v>CE</v>
          </cell>
          <cell r="P3299" t="str">
            <v>-</v>
          </cell>
          <cell r="Q3299" t="str">
            <v>-</v>
          </cell>
          <cell r="R3299" t="str">
            <v>15</v>
          </cell>
          <cell r="S3299" t="str">
            <v/>
          </cell>
          <cell r="T3299" t="str">
            <v>UE</v>
          </cell>
          <cell r="U3299" t="str">
            <v>0, 0</v>
          </cell>
          <cell r="V3299" t="str">
            <v/>
          </cell>
          <cell r="W3299" t="str">
            <v>OP-FCA</v>
          </cell>
        </row>
        <row r="3300">
          <cell r="A3300">
            <v>12225</v>
          </cell>
          <cell r="B3300" t="str">
            <v>80941412402</v>
          </cell>
          <cell r="C3300" t="str">
            <v>N-SS-MF2,5-240 KONSOLA MF 240MM</v>
          </cell>
          <cell r="D3300" t="str">
            <v>5907754234215</v>
          </cell>
          <cell r="E3300" t="str">
            <v>1</v>
          </cell>
          <cell r="F3300" t="str">
            <v>Konsola MF 240mm</v>
          </cell>
          <cell r="G3300" t="str">
            <v>Cantilever arm MF 240mm</v>
          </cell>
          <cell r="H3300" t="str">
            <v>Hosszanti sínkonzol MF 240mm</v>
          </cell>
          <cell r="I3300" t="str">
            <v>Konsole MF 240mm</v>
          </cell>
          <cell r="J3300" t="str">
            <v>Montážna konzola SS-MF2,5 240mm</v>
          </cell>
          <cell r="K3300" t="str">
            <v>Brat consola MF 240mm</v>
          </cell>
          <cell r="L3300" t="str">
            <v>(PL)ITB-KOT-2020/1562 wydanie 1 23/12/2020; (HU)A-101/2016 18/11/2021; (SK)SK TP-19/0004-verzia 02 23/03/2022; (RO)AT 017-05-4053-2024 28/02/2024</v>
          </cell>
          <cell r="M3300" t="str">
            <v>(PL)05/2020 30/05/2023; (HU)02/2021 18/11/2021; (SK)01/2022 23/03/2022; (RO)01/2024 28/02/2024</v>
          </cell>
          <cell r="N3300" t="str">
            <v>B</v>
          </cell>
          <cell r="O3300" t="str">
            <v>-</v>
          </cell>
          <cell r="P3300" t="str">
            <v>-</v>
          </cell>
          <cell r="Q3300" t="str">
            <v>-</v>
          </cell>
          <cell r="R3300" t="str">
            <v>15</v>
          </cell>
          <cell r="S3300" t="str">
            <v/>
          </cell>
          <cell r="T3300" t="str">
            <v>THALE sp. z o.o. sp.k.</v>
          </cell>
          <cell r="U3300" t="str">
            <v>11-041 Olsztyn, Poland, Wilimowo 2, Poland</v>
          </cell>
          <cell r="V3300" t="str">
            <v>pasywacja</v>
          </cell>
          <cell r="W3300" t="str">
            <v>N-SS-MF2,5-240</v>
          </cell>
        </row>
        <row r="3301">
          <cell r="A3301">
            <v>16864</v>
          </cell>
          <cell r="B3301" t="str">
            <v>82101001600</v>
          </cell>
          <cell r="C3301" t="str">
            <v>EW1-M16 ELEMENT WAHADŁOWY TYP 1 M16</v>
          </cell>
          <cell r="D3301" t="str">
            <v>5907754243989</v>
          </cell>
          <cell r="E3301" t="str">
            <v>1</v>
          </cell>
          <cell r="F3301" t="str">
            <v>Element wahadłowy Typ 1 M16</v>
          </cell>
          <cell r="G3301" t="str">
            <v>Heavy duty swivel type 1 M16</v>
          </cell>
          <cell r="H3301" t="str">
            <v>Csukló elem tipus 1 M16</v>
          </cell>
          <cell r="I3301" t="str">
            <v>svytuoklinis elementas tipas 1 M16</v>
          </cell>
          <cell r="J3301" t="str">
            <v>Vysoko odolný výkyvný prvok typu 1 M16</v>
          </cell>
          <cell r="K3301" t="str">
            <v>Piese pendulante tip 1 M16</v>
          </cell>
          <cell r="L3301" t="str">
            <v>(PL)ITB-KOT-2020/1563 wydanie 1 15/12/2020; (RO)AT 017-05-4053-2024 28/02/2024</v>
          </cell>
          <cell r="M3301" t="str">
            <v>(PL)06/2020 30/05/2023; (RO)01/2024 28/02/2024</v>
          </cell>
          <cell r="N3301" t="str">
            <v>B</v>
          </cell>
          <cell r="O3301" t="str">
            <v>-</v>
          </cell>
          <cell r="P3301" t="str">
            <v>-</v>
          </cell>
          <cell r="Q3301" t="str">
            <v>-</v>
          </cell>
          <cell r="R3301" t="str">
            <v>20</v>
          </cell>
          <cell r="S3301" t="str">
            <v/>
          </cell>
          <cell r="T3301" t="str">
            <v>THALE sp. z o.o. sp.k.</v>
          </cell>
          <cell r="U3301" t="str">
            <v>11-041 Olsztyn, Poland, Wilimowo 2, Poland</v>
          </cell>
          <cell r="V3301" t="str">
            <v>ocynk galwaniczny</v>
          </cell>
          <cell r="W3301" t="str">
            <v>EW1-M16</v>
          </cell>
        </row>
        <row r="3302">
          <cell r="A3302">
            <v>30799</v>
          </cell>
          <cell r="B3302" t="str">
            <v/>
          </cell>
          <cell r="C3302" t="str">
            <v>WSA150 WIBROIZOLATOR SPRĘŻYNOWY</v>
          </cell>
          <cell r="D3302" t="str">
            <v/>
          </cell>
          <cell r="E3302" t="str">
            <v>1</v>
          </cell>
          <cell r="F3302" t="str">
            <v>Wibroizolator sprężynowy</v>
          </cell>
          <cell r="G3302" t="str">
            <v>Spring vibration isolator</v>
          </cell>
          <cell r="H3302" t="str">
            <v>Rugó rezgésszigetelő</v>
          </cell>
          <cell r="I3302" t="str">
            <v>Spyruoklinis vibro izoliatorius</v>
          </cell>
          <cell r="J3302" t="str">
            <v>Pružinový izolátor</v>
          </cell>
          <cell r="K3302" t="str">
            <v>Vibroizolator cu arc</v>
          </cell>
          <cell r="L3302" t="str">
            <v>-</v>
          </cell>
          <cell r="M3302" t="str">
            <v>-</v>
          </cell>
          <cell r="N3302" t="str">
            <v>-</v>
          </cell>
          <cell r="O3302" t="str">
            <v>-</v>
          </cell>
          <cell r="P3302" t="str">
            <v>-</v>
          </cell>
          <cell r="Q3302" t="str">
            <v>-</v>
          </cell>
          <cell r="S3302" t="str">
            <v/>
          </cell>
          <cell r="T3302" t="str">
            <v>THALE sp. z o.o. sp.k.</v>
          </cell>
          <cell r="U3302" t="str">
            <v>11-041 Olsztyn, Poland, Wilimowo 2, Poland</v>
          </cell>
          <cell r="V3302" t="str">
            <v/>
          </cell>
          <cell r="W3302" t="str">
            <v>WSA150</v>
          </cell>
        </row>
        <row r="3303">
          <cell r="A3303">
            <v>30657</v>
          </cell>
          <cell r="B3303" t="str">
            <v>9000030657</v>
          </cell>
          <cell r="C3303" t="str">
            <v>PD-10 (10,5X20X2,0) PODKŁADKA OKRĄGŁA FI 10,5MM DIN 125 OCYNKOWANA DO PĘTLI ZP</v>
          </cell>
          <cell r="D3303" t="str">
            <v/>
          </cell>
          <cell r="E3303" t="str">
            <v>50</v>
          </cell>
          <cell r="L3303" t="str">
            <v>-</v>
          </cell>
          <cell r="M3303" t="str">
            <v>-</v>
          </cell>
          <cell r="N3303" t="str">
            <v>-</v>
          </cell>
          <cell r="O3303" t="str">
            <v>-</v>
          </cell>
          <cell r="P3303" t="str">
            <v>-</v>
          </cell>
          <cell r="Q3303" t="str">
            <v>-</v>
          </cell>
          <cell r="R3303" t="str">
            <v>0</v>
          </cell>
          <cell r="S3303" t="str">
            <v/>
          </cell>
          <cell r="T3303" t="str">
            <v>THALE sp. z o.o. sp.k.</v>
          </cell>
          <cell r="U3303" t="str">
            <v>11-041 Olsztyn, Poland, Wilimowo 2, Poland</v>
          </cell>
          <cell r="V3303" t="str">
            <v>ocynk galwaniczny</v>
          </cell>
          <cell r="W3303" t="str">
            <v/>
          </cell>
        </row>
        <row r="3304">
          <cell r="A3304">
            <v>384</v>
          </cell>
          <cell r="B3304" t="str">
            <v>80130203310</v>
          </cell>
          <cell r="C3304" t="str">
            <v>UPG-1 KPL OBEJMA EXPERT 1 (34-39MM) KPL</v>
          </cell>
          <cell r="D3304" t="str">
            <v>5907754205710</v>
          </cell>
          <cell r="E3304" t="str">
            <v>50</v>
          </cell>
          <cell r="F3304" t="str">
            <v>Obejma EXPERT 1 (34-39mm) KPL</v>
          </cell>
          <cell r="G3304" t="str">
            <v>Pipe clamp EXPERT 1 (34-39mm) KPL</v>
          </cell>
          <cell r="H3304" t="str">
            <v>Csőbilincs EXPERT 1 (34-39mm) KPL</v>
          </cell>
          <cell r="I3304" t="str">
            <v>Laikiklis Expert 1 (34-39mm) KPL</v>
          </cell>
          <cell r="J3304" t="str">
            <v>Objímka EXPERT 1 (34-39mm) KPL</v>
          </cell>
          <cell r="K3304" t="str">
            <v>Colier tip EXPERT 1 (34-39mm) KPL</v>
          </cell>
          <cell r="L3304" t="str">
            <v>(PL)ITB-KOT-2020/1561 wydanie 1 15/12/2020; (HU)A-101/2016 18/11/2021; (SK)SK TP-19/0004-verzia 02 23/03/2022; (RO)AT 017-05-4053-2024 28/02/2024</v>
          </cell>
          <cell r="M3304" t="str">
            <v>(PL)04/2020 30/05/2023; (HU)02/2021 18/11/2021; (SK)01/2022 23/03/2022; (RO)01/2024 28/02/2024</v>
          </cell>
          <cell r="N3304" t="str">
            <v>B</v>
          </cell>
          <cell r="O3304" t="str">
            <v>-</v>
          </cell>
          <cell r="P3304" t="str">
            <v>-</v>
          </cell>
          <cell r="Q3304" t="str">
            <v>-</v>
          </cell>
          <cell r="R3304" t="str">
            <v>15</v>
          </cell>
          <cell r="S3304" t="str">
            <v/>
          </cell>
          <cell r="T3304" t="str">
            <v>THALE sp. z o.o. sp.k.</v>
          </cell>
          <cell r="U3304" t="str">
            <v>11-041 Olsztyn, Poland, Wilimowo 2, Poland</v>
          </cell>
          <cell r="V3304" t="str">
            <v>ocynk galwaniczny</v>
          </cell>
          <cell r="W3304" t="str">
            <v>UPG-1 KPL</v>
          </cell>
        </row>
        <row r="3305">
          <cell r="A3305">
            <v>14503</v>
          </cell>
          <cell r="B3305" t="str">
            <v>80310135010</v>
          </cell>
          <cell r="C3305" t="str">
            <v>PST-350-M20 OBEJMA PST 350 (352-357MM) M20</v>
          </cell>
          <cell r="D3305" t="str">
            <v>5907754242821</v>
          </cell>
          <cell r="E3305" t="str">
            <v>1</v>
          </cell>
          <cell r="F3305" t="str">
            <v>Obejma PST 350 (352-357mm) M20</v>
          </cell>
          <cell r="G3305" t="str">
            <v>Heavy duty pipe clamp PST 350 (352-357mm) M20</v>
          </cell>
          <cell r="H3305" t="str">
            <v>Fixpont bilincs PST 350 (352-357mm) M20</v>
          </cell>
          <cell r="I3305" t="str">
            <v>Laikiklis PST  350 (352-357mm) M20</v>
          </cell>
          <cell r="J3305" t="str">
            <v>Objímka pre pevné body PST 350 (352-357mm) M20</v>
          </cell>
          <cell r="K3305" t="str">
            <v>Colier masive punct fix PST 350 (352-357mm) M20</v>
          </cell>
          <cell r="L3305" t="str">
            <v>(PL)ITB-KOT-2018/0556 wydanie 2 30/06/2020; (HU)A-101/2016 18/11/2021; (SK)SK TP-19/0004-verzia 02 23/03/2022; (RO)AT 017-05-4053-2024 28/02/2024</v>
          </cell>
          <cell r="M3305" t="str">
            <v>(PL)03/2020 30/05/2023; (HU)02/2021 18/11/2021; (SK)01/2022 23/03/2022; (RO)01/2024 28/02/2024</v>
          </cell>
          <cell r="N3305" t="str">
            <v>B</v>
          </cell>
          <cell r="O3305" t="str">
            <v>-</v>
          </cell>
          <cell r="P3305" t="str">
            <v>-</v>
          </cell>
          <cell r="Q3305" t="str">
            <v>-</v>
          </cell>
          <cell r="R3305" t="str">
            <v>15</v>
          </cell>
          <cell r="S3305" t="str">
            <v/>
          </cell>
          <cell r="T3305" t="str">
            <v>THALE sp. z o.o. sp.k.</v>
          </cell>
          <cell r="U3305" t="str">
            <v>11-041 Olsztyn, Poland, Wilimowo 2, Poland</v>
          </cell>
          <cell r="V3305" t="str">
            <v>ocynk galwaniczny</v>
          </cell>
          <cell r="W3305" t="str">
            <v>PST-350-M20</v>
          </cell>
        </row>
        <row r="3306">
          <cell r="A3306">
            <v>22279</v>
          </cell>
          <cell r="B3306" t="str">
            <v>80841242568</v>
          </cell>
          <cell r="C3306" t="str">
            <v>XP-SD-MH2,5-6000 PROFIL PODWÓJNY MH2,5 6000MM</v>
          </cell>
          <cell r="D3306" t="str">
            <v>5907754254459</v>
          </cell>
          <cell r="E3306" t="str">
            <v>1</v>
          </cell>
          <cell r="F3306" t="str">
            <v>Profil podwójny MH2,5 6000mm</v>
          </cell>
          <cell r="G3306" t="str">
            <v>Double channel MH2,5 6000mm</v>
          </cell>
          <cell r="H3306" t="str">
            <v>Dupla szerelősín MH2,5 6000mm</v>
          </cell>
          <cell r="I3306" t="str">
            <v>Dvigubas profilis MH2,5 6000mm</v>
          </cell>
          <cell r="J3306" t="str">
            <v>Dvojitý nosník SD-MH2,5 6000mm</v>
          </cell>
          <cell r="K3306" t="str">
            <v>Profil dublu de montaj MH2,5 6000mm</v>
          </cell>
          <cell r="L3306" t="str">
            <v>(PL)ITB-KOT-2020/1562 wydanie 1 23/12/2020; (HU)A-101/2016 18/11/2021; (RO)AT 017-05-4053-2024 28/02/2024</v>
          </cell>
          <cell r="M3306" t="str">
            <v>(PL)05/2020 30/05/2023; (HU)02/2021 18/11/2021; (RO)01/2024 28/02/2024</v>
          </cell>
          <cell r="N3306" t="str">
            <v>B</v>
          </cell>
          <cell r="O3306" t="str">
            <v>-</v>
          </cell>
          <cell r="P3306" t="str">
            <v>-</v>
          </cell>
          <cell r="Q3306" t="str">
            <v>-</v>
          </cell>
          <cell r="R3306" t="str">
            <v>15</v>
          </cell>
          <cell r="S3306" t="str">
            <v/>
          </cell>
          <cell r="T3306" t="str">
            <v>THALE sp. z o.o. sp.k.</v>
          </cell>
          <cell r="U3306" t="str">
            <v>11-041 Olsztyn, Poland, Wilimowo 2, Poland</v>
          </cell>
          <cell r="V3306" t="str">
            <v>ocynk lamelarny</v>
          </cell>
          <cell r="W3306" t="str">
            <v>XP-SD-MH2,5-6000</v>
          </cell>
        </row>
        <row r="3307">
          <cell r="A3307">
            <v>12254</v>
          </cell>
          <cell r="B3307" t="str">
            <v>80320112550</v>
          </cell>
          <cell r="C3307" t="str">
            <v>PSF-125/127-11/4 OBEJMA PSF 125/127 (125-127MM) 11/4</v>
          </cell>
          <cell r="D3307" t="str">
            <v>5907754234246</v>
          </cell>
          <cell r="E3307" t="str">
            <v>1</v>
          </cell>
          <cell r="F3307" t="str">
            <v>Obejma PSF 125/127 (125-127mm) 11/4</v>
          </cell>
          <cell r="G3307" t="str">
            <v>Heavy duty pipe clamp PSF 125/127 (125-127mm) 11/4</v>
          </cell>
          <cell r="H3307" t="str">
            <v>Fixpont bilincs PSF 125/127 (125-127mm) 11/4</v>
          </cell>
          <cell r="I3307" t="str">
            <v>Laikiklis PSF 125/127 (125-127mm) 11/4</v>
          </cell>
          <cell r="J3307" t="str">
            <v>Objímka pre pevné body PSF 125/127 (125-127mm) 11/4</v>
          </cell>
          <cell r="K3307" t="str">
            <v>Colier masive punct fix PSF (125-127mm) 11/4</v>
          </cell>
          <cell r="L3307" t="str">
            <v>(PL)ITB-KOT-2018/0556 wydanie 2 30/06/2020; (HU)A-101/2016 18/11/2021; (SK)SK TP-19/0004-verzia 02 23/03/2022; (RO)AT 017-05-4053-2024 28/02/2024</v>
          </cell>
          <cell r="M3307" t="str">
            <v>(PL)03/2020 30/05/2023; (HU)02/2021 18/11/2021; (SK)01/2022 23/03/2022; (RO)01/2024 28/02/2024</v>
          </cell>
          <cell r="N3307" t="str">
            <v>B</v>
          </cell>
          <cell r="O3307" t="str">
            <v>-</v>
          </cell>
          <cell r="P3307" t="str">
            <v>-</v>
          </cell>
          <cell r="Q3307" t="str">
            <v>-</v>
          </cell>
          <cell r="R3307" t="str">
            <v>18</v>
          </cell>
          <cell r="S3307" t="str">
            <v/>
          </cell>
          <cell r="T3307" t="str">
            <v>THALE sp. z o.o. sp.k.</v>
          </cell>
          <cell r="U3307" t="str">
            <v>11-041 Olsztyn, Poland, Wilimowo 2, Poland</v>
          </cell>
          <cell r="V3307" t="str">
            <v>ocynk galwaniczny</v>
          </cell>
          <cell r="W3307" t="str">
            <v>PSF-125/127-11/4</v>
          </cell>
        </row>
        <row r="3308">
          <cell r="A3308">
            <v>30627</v>
          </cell>
          <cell r="B3308" t="str">
            <v>80000004065</v>
          </cell>
          <cell r="C3308" t="str">
            <v>KO-SL40X6 OKŁADZINA SILIKONOWA SZEROKOŚĆ 40 MM CZERWONA</v>
          </cell>
          <cell r="D3308" t="str">
            <v>5907754267817</v>
          </cell>
          <cell r="E3308" t="str">
            <v/>
          </cell>
          <cell r="F3308" t="str">
            <v>Okładzina Silikonowa KO-SL40X6 1m</v>
          </cell>
          <cell r="G3308" t="str">
            <v>Pipe Clamps Lining Silicone KO-SL40X6 1m</v>
          </cell>
          <cell r="H3308" t="str">
            <v>Betét Bilincsekhez Szilikon KO-SL40X6 1m</v>
          </cell>
          <cell r="I3308" t="str">
            <v>Ideklas Silikonis KO-SL40X6 1m</v>
          </cell>
          <cell r="J3308" t="str">
            <v>Silikónová vložka do objímky 40x6,0 1m</v>
          </cell>
          <cell r="K3308" t="str">
            <v>Căptuşeală Pentru Coliere Puncte Fixe Silicon KO-SL40X6 1m</v>
          </cell>
          <cell r="L3308" t="str">
            <v>-</v>
          </cell>
          <cell r="M3308" t="str">
            <v>-</v>
          </cell>
          <cell r="N3308" t="str">
            <v>-</v>
          </cell>
          <cell r="O3308" t="str">
            <v>-</v>
          </cell>
          <cell r="P3308" t="str">
            <v>-</v>
          </cell>
          <cell r="Q3308" t="str">
            <v>-</v>
          </cell>
          <cell r="R3308" t="str">
            <v>0</v>
          </cell>
          <cell r="S3308" t="str">
            <v/>
          </cell>
          <cell r="T3308" t="str">
            <v>THALE sp. z o.o. sp.k.</v>
          </cell>
          <cell r="U3308" t="str">
            <v>11-041 Olsztyn, Poland, Wilimowo 2, Poland</v>
          </cell>
          <cell r="V3308" t="str">
            <v/>
          </cell>
          <cell r="W3308" t="str">
            <v>KO-SL40X6 1m</v>
          </cell>
        </row>
        <row r="3309">
          <cell r="A3309">
            <v>19278</v>
          </cell>
          <cell r="B3309" t="str">
            <v/>
          </cell>
          <cell r="C3309" t="str">
            <v>NT-SW-13 NASADKA Z TRZPIENIEM BIT SW13</v>
          </cell>
          <cell r="D3309" t="str">
            <v/>
          </cell>
          <cell r="E3309" t="str">
            <v>2</v>
          </cell>
          <cell r="F3309" t="str">
            <v>Nasadka z trzpieniem bit SW13</v>
          </cell>
          <cell r="G3309" t="str">
            <v>Nutsetter screwdriver bit sw13</v>
          </cell>
          <cell r="H3309" t="str">
            <v>Behajtófej bit sw13</v>
          </cell>
          <cell r="I3309" t="str">
            <v>Lizdas su kaiščiu SW13</v>
          </cell>
          <cell r="J3309" t="str">
            <v>Zakladací kľúč SW13</v>
          </cell>
          <cell r="K3309" t="str">
            <v>Stuturi pentru masini de Infiletat bit SW13</v>
          </cell>
          <cell r="L3309" t="str">
            <v>-</v>
          </cell>
          <cell r="M3309" t="str">
            <v>-</v>
          </cell>
          <cell r="N3309" t="str">
            <v>-</v>
          </cell>
          <cell r="O3309" t="str">
            <v>-</v>
          </cell>
          <cell r="P3309" t="str">
            <v>-</v>
          </cell>
          <cell r="Q3309" t="str">
            <v>-</v>
          </cell>
          <cell r="R3309" t="str">
            <v>0</v>
          </cell>
          <cell r="S3309" t="str">
            <v/>
          </cell>
          <cell r="T3309" t="str">
            <v>THALE sp. z o.o. sp.k.</v>
          </cell>
          <cell r="U3309" t="str">
            <v>11-041 Olsztyn, Poland, Wilimowo 2, Poland</v>
          </cell>
          <cell r="V3309" t="str">
            <v/>
          </cell>
          <cell r="W3309" t="str">
            <v>NT-SW-13</v>
          </cell>
        </row>
        <row r="3310">
          <cell r="A3310">
            <v>17170</v>
          </cell>
          <cell r="B3310" t="str">
            <v>80690000005</v>
          </cell>
          <cell r="C3310" t="str">
            <v>OP-FCI PASTA OGNIOCHRONNA TYP I</v>
          </cell>
          <cell r="D3310" t="str">
            <v>5907754245211</v>
          </cell>
          <cell r="E3310" t="str">
            <v>1</v>
          </cell>
          <cell r="F3310" t="str">
            <v>Pasta ogniochronna typ I</v>
          </cell>
          <cell r="G3310" t="str">
            <v>Firestop cable sealant type I</v>
          </cell>
          <cell r="H3310" t="str">
            <v>Tűzvédelmi kábelszigetelő, típus A</v>
          </cell>
          <cell r="I3310" t="str">
            <v>Ugniai atspari pasta, I tipo</v>
          </cell>
          <cell r="J3310" t="str">
            <v>Protipožiarna pasta typu I</v>
          </cell>
          <cell r="K3310" t="str">
            <v>Pasta tip I</v>
          </cell>
          <cell r="L3310" t="str">
            <v>ETA-16/0732 z 2020</v>
          </cell>
          <cell r="M3310" t="str">
            <v>CARBO/012-21-12-2016 z 06.07.2020</v>
          </cell>
          <cell r="N3310" t="str">
            <v>-</v>
          </cell>
          <cell r="O3310" t="str">
            <v>CE</v>
          </cell>
          <cell r="P3310" t="str">
            <v>-</v>
          </cell>
          <cell r="Q3310" t="str">
            <v>-</v>
          </cell>
          <cell r="R3310" t="str">
            <v>16</v>
          </cell>
          <cell r="S3310" t="str">
            <v/>
          </cell>
          <cell r="T3310" t="str">
            <v>UE</v>
          </cell>
          <cell r="U3310" t="str">
            <v>0, 0</v>
          </cell>
          <cell r="V3310" t="str">
            <v/>
          </cell>
          <cell r="W3310" t="str">
            <v>OP-FCI</v>
          </cell>
        </row>
        <row r="3311">
          <cell r="A3311">
            <v>30696</v>
          </cell>
          <cell r="B3311" t="str">
            <v>9000030696</v>
          </cell>
          <cell r="C3311" t="str">
            <v>PD-12 (13X24X2,5) PODKŁADKA OKRĄGŁA FI 13MM DIN 125 OCYNKOWANA DO PĘTLI ZP</v>
          </cell>
          <cell r="D3311" t="str">
            <v/>
          </cell>
          <cell r="E3311" t="str">
            <v>50</v>
          </cell>
          <cell r="L3311" t="str">
            <v>-</v>
          </cell>
          <cell r="M3311" t="str">
            <v>-</v>
          </cell>
          <cell r="N3311" t="str">
            <v>-</v>
          </cell>
          <cell r="O3311" t="str">
            <v>-</v>
          </cell>
          <cell r="P3311" t="str">
            <v>-</v>
          </cell>
          <cell r="Q3311" t="str">
            <v>-</v>
          </cell>
          <cell r="R3311" t="str">
            <v>0</v>
          </cell>
          <cell r="S3311" t="str">
            <v/>
          </cell>
          <cell r="T3311" t="str">
            <v>THALE sp. z o.o. sp.k.</v>
          </cell>
          <cell r="U3311" t="str">
            <v>11-041 Olsztyn, Poland, Wilimowo 2, Poland</v>
          </cell>
          <cell r="V3311" t="str">
            <v>ocynk galwaniczny</v>
          </cell>
          <cell r="W3311" t="str">
            <v/>
          </cell>
        </row>
        <row r="3312">
          <cell r="A3312">
            <v>17305</v>
          </cell>
          <cell r="B3312" t="str">
            <v>80841822532</v>
          </cell>
          <cell r="C3312" t="str">
            <v>N-SD-MF2,5-3000 PROFIL PODWÓJNY MF2,5 3000MM</v>
          </cell>
          <cell r="D3312" t="str">
            <v>5907754245778</v>
          </cell>
          <cell r="E3312" t="str">
            <v>1</v>
          </cell>
          <cell r="F3312" t="str">
            <v>Profil podwójny MF2,5 3000mm</v>
          </cell>
          <cell r="G3312" t="str">
            <v>Double channel MF2,5 3000m</v>
          </cell>
          <cell r="H3312" t="str">
            <v>Dupla szerelősín MF2,5 3000mm</v>
          </cell>
          <cell r="I3312" t="str">
            <v>Dvigubas profilis MF2,5 3000mm</v>
          </cell>
          <cell r="J3312" t="str">
            <v>Dvojitý nosník MF2,5 3000m</v>
          </cell>
          <cell r="K3312" t="str">
            <v>Profil dublu de montal MF2,5 3000mm</v>
          </cell>
          <cell r="L3312" t="str">
            <v>(PL)ITB-KOT-2020/1562 wydanie 1 23/12/2020; (HU)A-101/2016 18/11/2021; (SK)SK TP-19/0004-verzia 02 23/03/2022; (RO)AT 017-05-4053-2024 28/02/2024</v>
          </cell>
          <cell r="M3312" t="str">
            <v>(PL)05/2020 30/05/2023; (HU)02/2021 18/11/2021; (SK)01/2022 23/03/2022; (RO)01/2024 28/02/2024</v>
          </cell>
          <cell r="N3312" t="str">
            <v>B</v>
          </cell>
          <cell r="O3312" t="str">
            <v>-</v>
          </cell>
          <cell r="P3312" t="str">
            <v>-</v>
          </cell>
          <cell r="Q3312" t="str">
            <v>-</v>
          </cell>
          <cell r="R3312" t="str">
            <v>15</v>
          </cell>
          <cell r="S3312" t="str">
            <v/>
          </cell>
          <cell r="T3312" t="str">
            <v>THALE sp. z o.o. sp.k.</v>
          </cell>
          <cell r="U3312" t="str">
            <v>11-041 Olsztyn, Poland, Wilimowo 2, Poland</v>
          </cell>
          <cell r="V3312" t="str">
            <v>pasywacja</v>
          </cell>
          <cell r="W3312" t="str">
            <v>N-SD-MF2,5-3000</v>
          </cell>
        </row>
        <row r="3313">
          <cell r="A3313">
            <v>24450</v>
          </cell>
          <cell r="B3313" t="str">
            <v>80310105412</v>
          </cell>
          <cell r="C3313" t="str">
            <v>N-PST-54-M20 OBEJMA PST 54 (53-55MM) M20</v>
          </cell>
          <cell r="D3313" t="str">
            <v>5907754257344</v>
          </cell>
          <cell r="E3313" t="str">
            <v>1</v>
          </cell>
          <cell r="F3313" t="str">
            <v>Obejma PST 54 (53-55mm) M20</v>
          </cell>
          <cell r="G3313" t="str">
            <v>Heavy duty pipe clamp PST 54 (53-55mm) M20</v>
          </cell>
          <cell r="H3313" t="str">
            <v>Fixpont bilincs PST 54 (53-55mm) M20</v>
          </cell>
          <cell r="I3313" t="str">
            <v>Laikiklis PST 54 (53-55mm) M20</v>
          </cell>
          <cell r="J3313" t="str">
            <v>Objímka pre pevné body PST 54 (53-55mm) M20</v>
          </cell>
          <cell r="K3313" t="str">
            <v>Coliere masive punct fix PST 54 (53-55) M20</v>
          </cell>
          <cell r="L3313" t="str">
            <v>(PL)ITB-KOT-2020/1561 wydanie 1 15/12/2020; (HU)A-101/2016 18/11/2021; (SK)SK TP-19/0004-verzia 02 23/03/2022; (RO)AT 017-05-4053-2024 28/02/2024</v>
          </cell>
          <cell r="M3313" t="str">
            <v>(PL)04/2020 30/05/2023; (HU)02/2021 18/11/2021; (SK)01/2022 23/03/2022; (RO)01/2024 28/02/2024</v>
          </cell>
          <cell r="N3313" t="str">
            <v>B</v>
          </cell>
          <cell r="O3313" t="str">
            <v>-</v>
          </cell>
          <cell r="P3313" t="str">
            <v>-</v>
          </cell>
          <cell r="Q3313" t="str">
            <v>-</v>
          </cell>
          <cell r="R3313" t="str">
            <v>20</v>
          </cell>
          <cell r="S3313" t="str">
            <v/>
          </cell>
          <cell r="T3313" t="str">
            <v>THALE sp. z o.o. sp.k.</v>
          </cell>
          <cell r="U3313" t="str">
            <v>11-041 Olsztyn, Poland, Wilimowo 2, Poland</v>
          </cell>
          <cell r="V3313" t="str">
            <v>pasywacja</v>
          </cell>
          <cell r="W3313" t="str">
            <v>N-PST-54-M20</v>
          </cell>
        </row>
        <row r="3314">
          <cell r="A3314">
            <v>19283</v>
          </cell>
          <cell r="B3314" t="str">
            <v>81863801300</v>
          </cell>
          <cell r="C3314" t="str">
            <v>NG-SW-13 NASADKA 3/8 BIT SW13</v>
          </cell>
          <cell r="D3314" t="str">
            <v>5907754240667</v>
          </cell>
          <cell r="E3314" t="str">
            <v>1</v>
          </cell>
          <cell r="F3314" t="str">
            <v>Nasadka 3/8 bit SW13</v>
          </cell>
          <cell r="G3314" t="str">
            <v>Nutsetter screwdriver 3/8 bit sw13</v>
          </cell>
          <cell r="H3314" t="str">
            <v>Behajtófej 3/8 bit sw13</v>
          </cell>
          <cell r="I3314" t="str">
            <v>Sriegine galvute 3/8" bitas SW13</v>
          </cell>
          <cell r="J3314" t="str">
            <v>Zakladací kľúč 3/8 SW13</v>
          </cell>
          <cell r="K3314" t="str">
            <v>Stuturi pentru masini de Infiletat 3/8 bit SW13</v>
          </cell>
          <cell r="L3314" t="str">
            <v>-</v>
          </cell>
          <cell r="M3314" t="str">
            <v>-</v>
          </cell>
          <cell r="N3314" t="str">
            <v>-</v>
          </cell>
          <cell r="O3314" t="str">
            <v>-</v>
          </cell>
          <cell r="P3314" t="str">
            <v>-</v>
          </cell>
          <cell r="Q3314" t="str">
            <v>-</v>
          </cell>
          <cell r="R3314" t="str">
            <v>0</v>
          </cell>
          <cell r="S3314" t="str">
            <v/>
          </cell>
          <cell r="T3314" t="str">
            <v>THALE sp. z o.o. sp.k.</v>
          </cell>
          <cell r="U3314" t="str">
            <v>11-041 Olsztyn, Poland, Wilimowo 2, Poland</v>
          </cell>
          <cell r="V3314" t="str">
            <v>ocynk galwaniczny</v>
          </cell>
          <cell r="W3314" t="str">
            <v>NG-SW-13</v>
          </cell>
        </row>
        <row r="3315">
          <cell r="A3315">
            <v>17009</v>
          </cell>
          <cell r="B3315" t="str">
            <v>80615604030</v>
          </cell>
          <cell r="C3315" t="str">
            <v>OOM-60X4,0-30M OPASKA MULTITUBE 60X4,0MM 30M</v>
          </cell>
          <cell r="D3315" t="str">
            <v>5907754244566</v>
          </cell>
          <cell r="E3315" t="str">
            <v>1</v>
          </cell>
          <cell r="F3315" t="str">
            <v>Opaska Multitube 60x4,0mm 30m</v>
          </cell>
          <cell r="G3315" t="str">
            <v>Firestop endless wrap strip 60x4,0mm 30m</v>
          </cell>
          <cell r="H3315" t="str">
            <v>Tűzgátló szalag 60x4,0mm 30m</v>
          </cell>
          <cell r="I3315" t="str">
            <v>Juosta Multitube 60x4,0mm 30m</v>
          </cell>
          <cell r="J3315" t="str">
            <v>Protipožiarny napeňujúci pás 60x4,0mm 30m</v>
          </cell>
          <cell r="K3315" t="str">
            <v>Benzi antiincendiu multitube 60x4,0mm 30m</v>
          </cell>
          <cell r="L3315" t="str">
            <v>ETA-15/0511 z 2020</v>
          </cell>
          <cell r="M3315" t="str">
            <v>CARBO/008-17-10-2016 z 30.09.2020</v>
          </cell>
          <cell r="N3315" t="str">
            <v>-</v>
          </cell>
          <cell r="O3315" t="str">
            <v>CE</v>
          </cell>
          <cell r="P3315" t="str">
            <v>-</v>
          </cell>
          <cell r="Q3315" t="str">
            <v>-</v>
          </cell>
          <cell r="R3315" t="str">
            <v>15</v>
          </cell>
          <cell r="S3315" t="str">
            <v/>
          </cell>
          <cell r="T3315" t="str">
            <v>UE</v>
          </cell>
          <cell r="U3315" t="str">
            <v>0, 0</v>
          </cell>
          <cell r="V3315" t="str">
            <v/>
          </cell>
          <cell r="W3315" t="str">
            <v>OOM-60X4,0-30M</v>
          </cell>
        </row>
        <row r="3316">
          <cell r="A3316">
            <v>13725</v>
          </cell>
          <cell r="B3316" t="str">
            <v>80310150050</v>
          </cell>
          <cell r="C3316" t="str">
            <v>PST-500-11/4 OBEJMA PST 500 (504-509MM) 11/4</v>
          </cell>
          <cell r="D3316" t="str">
            <v>5907754235274</v>
          </cell>
          <cell r="E3316" t="str">
            <v>1</v>
          </cell>
          <cell r="F3316" t="str">
            <v>Obejma PST 500 (504-509mm) 11/4</v>
          </cell>
          <cell r="G3316" t="str">
            <v>Heavy duty pipe clamp PST 500 (504-509mm) 11/4</v>
          </cell>
          <cell r="H3316" t="str">
            <v>Fixpont bilincs PST 500 (504-509mm) 11/4</v>
          </cell>
          <cell r="I3316" t="str">
            <v>Laikiklis PST  500 (504-509mm) 11/4</v>
          </cell>
          <cell r="J3316" t="str">
            <v>Objímka pre pevné body PST 500 (504-509mm) 11/4</v>
          </cell>
          <cell r="K3316" t="str">
            <v>Colier masive punct fix PST  500 (504-509mm) 11/4</v>
          </cell>
          <cell r="L3316" t="str">
            <v>-</v>
          </cell>
          <cell r="M3316" t="str">
            <v>-</v>
          </cell>
          <cell r="N3316" t="str">
            <v>-</v>
          </cell>
          <cell r="O3316" t="str">
            <v>-</v>
          </cell>
          <cell r="P3316" t="str">
            <v>-</v>
          </cell>
          <cell r="Q3316" t="str">
            <v>-</v>
          </cell>
          <cell r="R3316" t="str">
            <v>0</v>
          </cell>
          <cell r="S3316" t="str">
            <v/>
          </cell>
          <cell r="T3316" t="str">
            <v>THALE sp. z o.o. sp.k.</v>
          </cell>
          <cell r="U3316" t="str">
            <v>11-041 Olsztyn, Poland, Wilimowo 2, Poland</v>
          </cell>
          <cell r="V3316" t="str">
            <v>ocynk galwaniczny</v>
          </cell>
          <cell r="W3316" t="str">
            <v>PST-500-11/4</v>
          </cell>
        </row>
        <row r="3317">
          <cell r="A3317">
            <v>19279</v>
          </cell>
          <cell r="B3317" t="str">
            <v/>
          </cell>
          <cell r="C3317" t="str">
            <v>NT-SW-17 NASADKA Z TRZPIENIEM BIT SW17</v>
          </cell>
          <cell r="D3317" t="str">
            <v/>
          </cell>
          <cell r="E3317" t="str">
            <v>2</v>
          </cell>
          <cell r="F3317" t="str">
            <v>Nasadka z trzpieniem bit SW17</v>
          </cell>
          <cell r="G3317" t="str">
            <v>Nutsetter screwdriver bit sw17</v>
          </cell>
          <cell r="H3317" t="str">
            <v>Behajtófej bit sw17</v>
          </cell>
          <cell r="I3317" t="str">
            <v>Lizdas su kaiščiu SW17</v>
          </cell>
          <cell r="J3317" t="str">
            <v>Zakladací kľúč SW17</v>
          </cell>
          <cell r="K3317" t="str">
            <v>Stuturi pentru masini de Infiletat bit SW17</v>
          </cell>
          <cell r="L3317" t="str">
            <v>-</v>
          </cell>
          <cell r="M3317" t="str">
            <v>-</v>
          </cell>
          <cell r="N3317" t="str">
            <v>-</v>
          </cell>
          <cell r="O3317" t="str">
            <v>-</v>
          </cell>
          <cell r="P3317" t="str">
            <v>-</v>
          </cell>
          <cell r="Q3317" t="str">
            <v>-</v>
          </cell>
          <cell r="R3317" t="str">
            <v>0</v>
          </cell>
          <cell r="S3317" t="str">
            <v/>
          </cell>
          <cell r="T3317" t="str">
            <v>THALE sp. z o.o. sp.k.</v>
          </cell>
          <cell r="U3317" t="str">
            <v>11-041 Olsztyn, Poland, Wilimowo 2, Poland</v>
          </cell>
          <cell r="V3317" t="str">
            <v/>
          </cell>
          <cell r="W3317" t="str">
            <v>NT-SW-17</v>
          </cell>
        </row>
        <row r="3318">
          <cell r="A3318">
            <v>19286</v>
          </cell>
          <cell r="B3318" t="str">
            <v>81863801900</v>
          </cell>
          <cell r="C3318" t="str">
            <v>NG-SW-19 NASADKA 3/8 BIT SW19</v>
          </cell>
          <cell r="D3318" t="str">
            <v>5907754240698</v>
          </cell>
          <cell r="E3318" t="str">
            <v>1</v>
          </cell>
          <cell r="F3318" t="str">
            <v>Nasadka 3/8 bit SW19</v>
          </cell>
          <cell r="G3318" t="str">
            <v>Nutsetter screwdriver 3/8 bit sw19</v>
          </cell>
          <cell r="H3318" t="str">
            <v>Behajtófej 3/8 bit sw19</v>
          </cell>
          <cell r="I3318" t="str">
            <v>Sriegine galvute 3/8" bitas SW19</v>
          </cell>
          <cell r="J3318" t="str">
            <v>Zakladací kľúč 3/8 SW19</v>
          </cell>
          <cell r="K3318" t="str">
            <v>Stuturi pentru masini de Infiletat 3/8 bit SW19</v>
          </cell>
          <cell r="L3318" t="str">
            <v>-</v>
          </cell>
          <cell r="M3318" t="str">
            <v>-</v>
          </cell>
          <cell r="N3318" t="str">
            <v>-</v>
          </cell>
          <cell r="O3318" t="str">
            <v>-</v>
          </cell>
          <cell r="P3318" t="str">
            <v>-</v>
          </cell>
          <cell r="Q3318" t="str">
            <v>-</v>
          </cell>
          <cell r="R3318" t="str">
            <v>0</v>
          </cell>
          <cell r="S3318" t="str">
            <v/>
          </cell>
          <cell r="T3318" t="str">
            <v>THALE sp. z o.o. sp.k.</v>
          </cell>
          <cell r="U3318" t="str">
            <v>11-041 Olsztyn, Poland, Wilimowo 2, Poland</v>
          </cell>
          <cell r="V3318" t="str">
            <v>ocynk galwaniczny</v>
          </cell>
          <cell r="W3318" t="str">
            <v>NG-SW-19</v>
          </cell>
        </row>
        <row r="3319">
          <cell r="A3319">
            <v>12794</v>
          </cell>
          <cell r="B3319" t="str">
            <v>80320130050</v>
          </cell>
          <cell r="C3319" t="str">
            <v>PSF-300-11/4 OBEJMA PSF 300 (320-325MM) 11/4</v>
          </cell>
          <cell r="D3319" t="str">
            <v>5907754235984</v>
          </cell>
          <cell r="E3319" t="str">
            <v>1</v>
          </cell>
          <cell r="F3319" t="str">
            <v>Obejma PSF 300 (320-325mm) 11/4</v>
          </cell>
          <cell r="G3319" t="str">
            <v>Heavy duty pipe clamp PSF 300 (320-325mm) 11/4</v>
          </cell>
          <cell r="H3319" t="str">
            <v>Fixpont bilincs PSF 300 (320-325mm) 11/4</v>
          </cell>
          <cell r="I3319" t="str">
            <v>Laikiklis PSF 300 (320-325mm) 11/4</v>
          </cell>
          <cell r="J3319" t="str">
            <v>Objímka pre pevné body PSF 300 (320-325mm) 11/4</v>
          </cell>
          <cell r="K3319" t="str">
            <v>Colier masive punct fix PSF 300 (320-325mm) 11/4</v>
          </cell>
          <cell r="L3319" t="str">
            <v>(PL)ITB-KOT-2018/0556 wydanie 2 30/06/2020; (HU)A-101/2016 18/11/2021; (SK)SK TP-19/0004-verzia 02 23/03/2022; (RO)AT 017-05-4053-2024 28/02/2024</v>
          </cell>
          <cell r="M3319" t="str">
            <v>(PL)03/2020 30/05/2023; (HU)02/2021 18/11/2021; (SK)01/2022 23/03/2022; (RO)01/2024 28/02/2024</v>
          </cell>
          <cell r="N3319" t="str">
            <v>B</v>
          </cell>
          <cell r="O3319" t="str">
            <v>-</v>
          </cell>
          <cell r="P3319" t="str">
            <v>-</v>
          </cell>
          <cell r="Q3319" t="str">
            <v>-</v>
          </cell>
          <cell r="R3319" t="str">
            <v>18</v>
          </cell>
          <cell r="S3319" t="str">
            <v/>
          </cell>
          <cell r="T3319" t="str">
            <v>THALE sp. z o.o. sp.k.</v>
          </cell>
          <cell r="U3319" t="str">
            <v>11-041 Olsztyn, Poland, Wilimowo 2, Poland</v>
          </cell>
          <cell r="V3319" t="str">
            <v>ocynk galwaniczny</v>
          </cell>
          <cell r="W3319" t="str">
            <v>PSF-300-11/4</v>
          </cell>
        </row>
        <row r="3320">
          <cell r="A3320">
            <v>27375</v>
          </cell>
          <cell r="B3320" t="str">
            <v>80110213020</v>
          </cell>
          <cell r="C3320" t="str">
            <v>HUPG-125 SKR OBEJMA HOBBY 125 (125-133MM) SKR</v>
          </cell>
          <cell r="D3320" t="str">
            <v>5907754262287</v>
          </cell>
          <cell r="E3320" t="str">
            <v>20</v>
          </cell>
          <cell r="F3320" t="str">
            <v>Obejma HOBBY 125 (125-133MM) SKR</v>
          </cell>
          <cell r="G3320" t="str">
            <v>Pipe clamp HOBBY 125 (125-133MM) SKR</v>
          </cell>
          <cell r="H3320" t="str">
            <v>Csobilincs HOBBY 125 (125-133MM) SKR</v>
          </cell>
          <cell r="I3320" t="str">
            <v>Laikilis HOBBY 125 (125-133MM) SKR</v>
          </cell>
          <cell r="J3320" t="str">
            <v>Objímka HOBBY 125 (125-133mm) SKR</v>
          </cell>
          <cell r="K3320" t="str">
            <v>Colier HOBBY 125 (125-133MM) SKR</v>
          </cell>
          <cell r="L3320" t="str">
            <v>(PL)ITB-KOT-2018/0744 wydanie 2 27/03/2020; (HU)A-101/2016 18/11/2021; (SK)SK TP-19/0004-verzia 02 23/03/2022; (RO)AT 017-05-4053-2024 28/02/2024</v>
          </cell>
          <cell r="M3320" t="str">
            <v>(PL)01/2020 30/05/2023; (HU)02/2021 18/11/2021; (SK)01/2022 23/03/2022; (RO)01/2024 28/02/2024</v>
          </cell>
          <cell r="N3320" t="str">
            <v>B</v>
          </cell>
          <cell r="O3320" t="str">
            <v>-</v>
          </cell>
          <cell r="P3320" t="str">
            <v>-</v>
          </cell>
          <cell r="Q3320" t="str">
            <v>-</v>
          </cell>
          <cell r="R3320" t="str">
            <v>15</v>
          </cell>
          <cell r="S3320" t="str">
            <v/>
          </cell>
          <cell r="T3320" t="str">
            <v>THALE sp. z o.o. sp.k.</v>
          </cell>
          <cell r="U3320" t="str">
            <v>11-041 Olsztyn, Poland, Wilimowo 2, Poland</v>
          </cell>
          <cell r="V3320" t="str">
            <v>ocynk galwaniczny</v>
          </cell>
          <cell r="W3320" t="str">
            <v>HUPG-125 SKR</v>
          </cell>
        </row>
        <row r="3321">
          <cell r="A3321">
            <v>16635</v>
          </cell>
          <cell r="B3321" t="str">
            <v>80370512500</v>
          </cell>
          <cell r="C3321" t="str">
            <v>PSFUC-125/127 PSFUC 125/127 (125-127MM)</v>
          </cell>
          <cell r="D3321" t="str">
            <v>5907754244726</v>
          </cell>
          <cell r="E3321" t="str">
            <v>1</v>
          </cell>
          <cell r="F3321" t="str">
            <v>PSFUC 125/127 (125-127mm)</v>
          </cell>
          <cell r="G3321" t="str">
            <v>PSFUC 125/127 (125-127mm)</v>
          </cell>
          <cell r="H3321" t="str">
            <v>PSFUC 125/127 (125-127mm)</v>
          </cell>
          <cell r="I3321" t="str">
            <v>PSFUC 125/127 (125-127mm)</v>
          </cell>
          <cell r="J3321" t="str">
            <v>Upevnenie pevného bodu typu PSFUC 125/127 (125-127mm)</v>
          </cell>
          <cell r="K3321" t="str">
            <v>PSFUC 125/127 (125-127mm)</v>
          </cell>
          <cell r="L3321" t="str">
            <v>(PL)ITB-KOT-2020/1561 wydanie 1 15/12/2020; (HU)A-101/2016 18/11/2021; (SK)SK TP-19/0004-verzia 02 23/03/2022; (RO)AT 017-05-4053-2024 28/02/2024</v>
          </cell>
          <cell r="M3321" t="str">
            <v>(PL)04/2020 30/05/2023; (HU)02/2021 18/11/2021; (SK)01/2022 23/03/2022; (RO)01/2024 28/02/2024</v>
          </cell>
          <cell r="N3321" t="str">
            <v>B</v>
          </cell>
          <cell r="O3321" t="str">
            <v>-</v>
          </cell>
          <cell r="P3321" t="str">
            <v>-</v>
          </cell>
          <cell r="Q3321" t="str">
            <v>-</v>
          </cell>
          <cell r="R3321" t="str">
            <v>15</v>
          </cell>
          <cell r="S3321" t="str">
            <v/>
          </cell>
          <cell r="T3321" t="str">
            <v>THALE sp. z o.o. sp.k.</v>
          </cell>
          <cell r="U3321" t="str">
            <v>11-041 Olsztyn, Poland, Wilimowo 2, Poland</v>
          </cell>
          <cell r="V3321" t="str">
            <v>ocynk galwaniczny</v>
          </cell>
          <cell r="W3321" t="str">
            <v>PSFUC-125/127</v>
          </cell>
        </row>
        <row r="3322">
          <cell r="A3322">
            <v>27377</v>
          </cell>
          <cell r="B3322" t="str">
            <v>80110213310</v>
          </cell>
          <cell r="C3322" t="str">
            <v>HUPG-5 KPL OBEJMA HOBBY 5 (133-140MM) KPL</v>
          </cell>
          <cell r="D3322" t="str">
            <v>5907754262300</v>
          </cell>
          <cell r="E3322" t="str">
            <v>20</v>
          </cell>
          <cell r="F3322" t="str">
            <v>Obejma HOBBY 5 (133-140MM) KPL</v>
          </cell>
          <cell r="G3322" t="str">
            <v>Pipe clamp HOBBY 5 (133-140MM) KPL</v>
          </cell>
          <cell r="H3322" t="str">
            <v>Csobilincs HOBBY 5 (133-140MM) KPL</v>
          </cell>
          <cell r="I3322" t="str">
            <v>Laikiklis HOBBY 5 (133-140MM) KPL</v>
          </cell>
          <cell r="J3322" t="str">
            <v>Objímka HOBBY  5 (133-140mm) KPL</v>
          </cell>
          <cell r="K3322" t="str">
            <v>Colier tip HOBBY 5 (133-140MM) KPL</v>
          </cell>
          <cell r="L3322" t="str">
            <v>(PL)ITB-KOT-2018/0744 wydanie 2 27/03/2020; (HU)A-101/2016 18/11/2021; (SK)SK TP-19/0004-verzia 02 23/03/2022; (RO)AT 017-05-4053-2024 28/02/2024</v>
          </cell>
          <cell r="M3322" t="str">
            <v>(PL)01/2020 30/05/2023; (HU)02/2021 18/11/2021; (SK)01/2022 23/03/2022; (RO)01/2024 28/02/2024</v>
          </cell>
          <cell r="N3322" t="str">
            <v>B</v>
          </cell>
          <cell r="O3322" t="str">
            <v>-</v>
          </cell>
          <cell r="P3322" t="str">
            <v>-</v>
          </cell>
          <cell r="Q3322" t="str">
            <v>-</v>
          </cell>
          <cell r="R3322" t="str">
            <v>15</v>
          </cell>
          <cell r="S3322" t="str">
            <v/>
          </cell>
          <cell r="T3322" t="str">
            <v>THALE sp. z o.o. sp.k.</v>
          </cell>
          <cell r="U3322" t="str">
            <v>11-041 Olsztyn, Poland, Wilimowo 2, Poland</v>
          </cell>
          <cell r="V3322" t="str">
            <v>ocynk galwaniczny</v>
          </cell>
          <cell r="W3322" t="str">
            <v>HUPG-5 KPL</v>
          </cell>
        </row>
        <row r="3323">
          <cell r="A3323">
            <v>30293</v>
          </cell>
          <cell r="B3323" t="str">
            <v>80111216010</v>
          </cell>
          <cell r="C3323" t="str">
            <v>HUPG-6 KPL OBEJMA HOBBY 6 (158-165MM) KPL</v>
          </cell>
          <cell r="D3323" t="str">
            <v>5907754267305</v>
          </cell>
          <cell r="E3323" t="str">
            <v>25</v>
          </cell>
          <cell r="F3323" t="str">
            <v>Obejma HOBBY 6 (158-165mm) KPL</v>
          </cell>
          <cell r="G3323" t="str">
            <v>Pipe clamp HOBBY 6 (158-165mm) KPL</v>
          </cell>
          <cell r="H3323" t="str">
            <v>Csőbilincs HOBBY 6 (158-165mm) KPL</v>
          </cell>
          <cell r="I3323" t="str">
            <v>Laikiklis HOBBY 6 (158-165mm) KPL</v>
          </cell>
          <cell r="J3323" t="str">
            <v>Objímka HOBBY 6 (158-165mm) KPL</v>
          </cell>
          <cell r="K3323" t="str">
            <v>Colier tip HOBBY 6 (158-165mm) KPL</v>
          </cell>
          <cell r="L3323" t="str">
            <v>(PL)ITB-KOT-2018/0744 wydanie 2 27/03/2020; (HU)A-101/2016 18/11/2021; (SK)SK TP-19/0004-verzia 02 23/03/2022; (RO)AT 017-05-4053-2024 28/02/2024</v>
          </cell>
          <cell r="M3323" t="str">
            <v>(PL)01/2020 30/05/2023; (HU)02/2021 18/11/2021; (SK)01/2022 23/03/2022; (RO)01/2024 28/02/2024</v>
          </cell>
          <cell r="N3323" t="str">
            <v>B</v>
          </cell>
          <cell r="O3323" t="str">
            <v>-</v>
          </cell>
          <cell r="P3323" t="str">
            <v>-</v>
          </cell>
          <cell r="Q3323" t="str">
            <v>-</v>
          </cell>
          <cell r="R3323" t="str">
            <v>15</v>
          </cell>
          <cell r="S3323" t="str">
            <v/>
          </cell>
          <cell r="T3323" t="str">
            <v>THALE sp. z o.o. sp.k.</v>
          </cell>
          <cell r="U3323" t="str">
            <v>11-041 Olsztyn, Poland, Wilimowo 2, Poland</v>
          </cell>
          <cell r="V3323" t="str">
            <v>ocynk galwaniczny</v>
          </cell>
          <cell r="W3323" t="str">
            <v>HUPG-6 KPL</v>
          </cell>
        </row>
        <row r="3324">
          <cell r="A3324">
            <v>17707</v>
          </cell>
          <cell r="B3324" t="str">
            <v>80370516800</v>
          </cell>
          <cell r="C3324" t="str">
            <v>PSFUC-160 PSFUC 160 (164-170MM)</v>
          </cell>
          <cell r="D3324" t="str">
            <v>5907754247543</v>
          </cell>
          <cell r="E3324" t="str">
            <v>1</v>
          </cell>
          <cell r="F3324" t="str">
            <v>PSFUC 160 (164-170mm)</v>
          </cell>
          <cell r="G3324" t="str">
            <v>PSFUC 160 (164-170mm)</v>
          </cell>
          <cell r="H3324" t="str">
            <v>PSFUC 160 (164-170mm)</v>
          </cell>
          <cell r="I3324" t="str">
            <v>PSFUC 160 (164-170mm)</v>
          </cell>
          <cell r="J3324" t="str">
            <v>Upevnenie pevného bodu typu PSFUC 160 (164-170mm)</v>
          </cell>
          <cell r="K3324" t="str">
            <v>PSFUC 160 (164-170mm)</v>
          </cell>
          <cell r="L3324" t="str">
            <v>(PL)ITB-KOT-2020/1561 wydanie 1 15/12/2020; (HU)A-101/2016 18/11/2021; (SK)SK TP-19/0004-verzia 02 23/03/2022; (RO)AT 017-05-4053-2024 28/02/2024</v>
          </cell>
          <cell r="M3324" t="str">
            <v>(PL)04/2020 30/05/2023; (HU)02/2021 18/11/2021; (SK)01/2022 23/03/2022; (RO)01/2024 28/02/2024</v>
          </cell>
          <cell r="N3324" t="str">
            <v>B</v>
          </cell>
          <cell r="O3324" t="str">
            <v>-</v>
          </cell>
          <cell r="P3324" t="str">
            <v>-</v>
          </cell>
          <cell r="Q3324" t="str">
            <v>-</v>
          </cell>
          <cell r="R3324" t="str">
            <v>15</v>
          </cell>
          <cell r="S3324" t="str">
            <v/>
          </cell>
          <cell r="T3324" t="str">
            <v>THALE sp. z o.o. sp.k.</v>
          </cell>
          <cell r="U3324" t="str">
            <v>11-041 Olsztyn, Poland, Wilimowo 2, Poland</v>
          </cell>
          <cell r="V3324" t="str">
            <v>ocynk galwaniczny</v>
          </cell>
          <cell r="W3324" t="str">
            <v>PSFUC-160</v>
          </cell>
        </row>
        <row r="3325">
          <cell r="A3325">
            <v>14070</v>
          </cell>
          <cell r="B3325" t="str">
            <v>80360803300</v>
          </cell>
          <cell r="C3325" t="str">
            <v>PSFUS-25 PSFUS 25 (32-37MM)</v>
          </cell>
          <cell r="D3325" t="str">
            <v>5907754238015</v>
          </cell>
          <cell r="E3325" t="str">
            <v>1</v>
          </cell>
          <cell r="F3325" t="str">
            <v>PSFUS 25 (32-37mm)</v>
          </cell>
          <cell r="G3325" t="str">
            <v>PSFUS 25 (32-37mm)</v>
          </cell>
          <cell r="H3325" t="str">
            <v>PSFUS 25 (32-37mm)</v>
          </cell>
          <cell r="I3325" t="str">
            <v>PSFUS 25 (32-37mm)</v>
          </cell>
          <cell r="J3325" t="str">
            <v>Upevnenie pevného bodu typu PSFUC 25 (32-37mm)</v>
          </cell>
          <cell r="K3325" t="str">
            <v>PSFUS 25 (32-37mm)</v>
          </cell>
          <cell r="L3325" t="str">
            <v>(PL)ITB-KOT-2020/1561 wydanie 1 15/12/2020; (HU)A-101/2016 18/11/2021; (SK)SK TP-19/0004-verzia 02 23/03/2022; (RO)AT 017-05-4053-2024 28/02/2024</v>
          </cell>
          <cell r="M3325" t="str">
            <v>(PL)04/2020 30/05/2023; (HU)02/2021 18/11/2021; (SK)01/2022 23/03/2022; (RO)01/2024 28/02/2024</v>
          </cell>
          <cell r="N3325" t="str">
            <v>B</v>
          </cell>
          <cell r="O3325" t="str">
            <v>-</v>
          </cell>
          <cell r="P3325" t="str">
            <v>-</v>
          </cell>
          <cell r="Q3325" t="str">
            <v>-</v>
          </cell>
          <cell r="R3325" t="str">
            <v>15</v>
          </cell>
          <cell r="S3325" t="str">
            <v/>
          </cell>
          <cell r="T3325" t="str">
            <v>THALE sp. z o.o. sp.k.</v>
          </cell>
          <cell r="U3325" t="str">
            <v>11-041 Olsztyn, Poland, Wilimowo 2, Poland</v>
          </cell>
          <cell r="V3325" t="str">
            <v>ocynk galwaniczny</v>
          </cell>
          <cell r="W3325" t="str">
            <v>PSFUS-25</v>
          </cell>
        </row>
        <row r="3326">
          <cell r="A3326">
            <v>20000</v>
          </cell>
          <cell r="B3326" t="str">
            <v>89000020000</v>
          </cell>
          <cell r="C3326" t="str">
            <v>P-PDG-MF-450 PODPORA DACHOWA UNIWERSALANA Z IZOLACJĄ DO PROFILI MG, MF, MH PROMOCJA</v>
          </cell>
          <cell r="D3326" t="str">
            <v>5907754248892</v>
          </cell>
          <cell r="E3326" t="str">
            <v>1</v>
          </cell>
          <cell r="F3326" t="str">
            <v>Podpora dachowa profilu szer. 41mm 450x450</v>
          </cell>
          <cell r="H3326" t="str">
            <v>Teherelosztó talp szélesség 41mm 450x450</v>
          </cell>
          <cell r="I3326" t="str">
            <v>Stogo atrama 41mm profiliui 450x450</v>
          </cell>
          <cell r="K3326" t="str">
            <v>Suporti universali de acoperis latime 41mm 450x450</v>
          </cell>
          <cell r="L3326" t="str">
            <v>-</v>
          </cell>
          <cell r="M3326" t="str">
            <v>-</v>
          </cell>
          <cell r="N3326" t="str">
            <v>-</v>
          </cell>
          <cell r="O3326" t="str">
            <v>-</v>
          </cell>
          <cell r="P3326" t="str">
            <v>-</v>
          </cell>
          <cell r="Q3326" t="str">
            <v>-</v>
          </cell>
          <cell r="R3326" t="str">
            <v>0</v>
          </cell>
          <cell r="S3326" t="str">
            <v/>
          </cell>
          <cell r="T3326" t="str">
            <v>THALE sp. z o.o. sp.k.</v>
          </cell>
          <cell r="U3326" t="str">
            <v>11-041 Olsztyn, Poland, Wilimowo 2, Poland</v>
          </cell>
          <cell r="V3326" t="str">
            <v>ocynk galwaniczny</v>
          </cell>
          <cell r="W3326" t="str">
            <v>P-PDG-MF-450</v>
          </cell>
        </row>
        <row r="3327">
          <cell r="A3327">
            <v>15108</v>
          </cell>
          <cell r="B3327" t="str">
            <v>80360808900</v>
          </cell>
          <cell r="C3327" t="str">
            <v>PSFUS-80 PSFUS 80 (88-92MM)</v>
          </cell>
          <cell r="D3327" t="str">
            <v>5907754238763</v>
          </cell>
          <cell r="E3327" t="str">
            <v>1</v>
          </cell>
          <cell r="F3327" t="str">
            <v>PSFUS 80 (88-92mm)</v>
          </cell>
          <cell r="G3327" t="str">
            <v>PSFUS 80 (88-92mm)</v>
          </cell>
          <cell r="H3327" t="str">
            <v>PSFUS 80 (88-92mm)</v>
          </cell>
          <cell r="I3327" t="str">
            <v>PSFUS 80 (88-92mm)</v>
          </cell>
          <cell r="J3327" t="str">
            <v>Upevnenie pevného bodu typu PSFUC 80 (88-92mm)</v>
          </cell>
          <cell r="K3327" t="str">
            <v>PSFUS 80 (88-92mm)</v>
          </cell>
          <cell r="L3327" t="str">
            <v>(PL)ITB-KOT-2020/1561 wydanie 1 15/12/2020; (HU)A-101/2016 18/11/2021; (SK)SK TP-19/0004-verzia 02 23/03/2022; (RO)AT 017-05-4053-2024 28/02/2024</v>
          </cell>
          <cell r="M3327" t="str">
            <v>(PL)04/2020 30/05/2023; (HU)02/2021 18/11/2021; (SK)01/2022 23/03/2022; (RO)01/2024 28/02/2024</v>
          </cell>
          <cell r="N3327" t="str">
            <v>B</v>
          </cell>
          <cell r="O3327" t="str">
            <v>-</v>
          </cell>
          <cell r="P3327" t="str">
            <v>-</v>
          </cell>
          <cell r="Q3327" t="str">
            <v>-</v>
          </cell>
          <cell r="R3327" t="str">
            <v>15</v>
          </cell>
          <cell r="S3327" t="str">
            <v/>
          </cell>
          <cell r="T3327" t="str">
            <v>THALE sp. z o.o. sp.k.</v>
          </cell>
          <cell r="U3327" t="str">
            <v>11-041 Olsztyn, Poland, Wilimowo 2, Poland</v>
          </cell>
          <cell r="V3327" t="str">
            <v>ocynk galwaniczny</v>
          </cell>
          <cell r="W3327" t="str">
            <v>PSFUS-80</v>
          </cell>
        </row>
        <row r="3328">
          <cell r="A3328">
            <v>19940</v>
          </cell>
          <cell r="B3328" t="str">
            <v>89000019940</v>
          </cell>
          <cell r="C3328" t="str">
            <v>P-SZ-MF2,5-2000 PROFIL MONTAŻOWY TYP MF2,5 DŁ. 2000 MM PROMOCJA</v>
          </cell>
          <cell r="D3328" t="str">
            <v>5907754248663</v>
          </cell>
          <cell r="E3328" t="str">
            <v>1</v>
          </cell>
          <cell r="F3328" t="str">
            <v>Profil MF2,5 2000mm</v>
          </cell>
          <cell r="H3328" t="str">
            <v>Szerelősín MF2,5 2000mm</v>
          </cell>
          <cell r="I3328" t="str">
            <v>Profilis MF2,5 2000mm</v>
          </cell>
          <cell r="K3328" t="str">
            <v>Profil de montaj MF2,5 2000mm</v>
          </cell>
          <cell r="L3328" t="str">
            <v>-</v>
          </cell>
          <cell r="M3328" t="str">
            <v>-</v>
          </cell>
          <cell r="N3328" t="str">
            <v>-</v>
          </cell>
          <cell r="O3328" t="str">
            <v>-</v>
          </cell>
          <cell r="P3328" t="str">
            <v>-</v>
          </cell>
          <cell r="Q3328" t="str">
            <v>-</v>
          </cell>
          <cell r="R3328" t="str">
            <v>0</v>
          </cell>
          <cell r="S3328" t="str">
            <v/>
          </cell>
          <cell r="T3328" t="str">
            <v>THALE sp. z o.o. sp.k.</v>
          </cell>
          <cell r="U3328" t="str">
            <v>11-041 Olsztyn, Poland, Wilimowo 2, Poland</v>
          </cell>
          <cell r="V3328" t="str">
            <v>ocynk galwaniczny</v>
          </cell>
          <cell r="W3328" t="str">
            <v>P-SZ-MF2,5-2000</v>
          </cell>
        </row>
        <row r="3329">
          <cell r="A3329">
            <v>30630</v>
          </cell>
          <cell r="B3329" t="str">
            <v>80000006085</v>
          </cell>
          <cell r="C3329" t="str">
            <v>KO-SL60X8 OKŁADZINA SILIKONOWA SZEROKOŚĆ 60 MM CZERWONA</v>
          </cell>
          <cell r="D3329" t="str">
            <v>5907754267794</v>
          </cell>
          <cell r="E3329" t="str">
            <v/>
          </cell>
          <cell r="F3329" t="str">
            <v>Okładzina Silikonowa KO-SL60x8 1m</v>
          </cell>
          <cell r="G3329" t="str">
            <v>Pipe Clamps Lining Silicone KO-SL60x8 1m</v>
          </cell>
          <cell r="H3329" t="str">
            <v>Betét Bilincsekhez Szilikon KO-SL60x8 1m</v>
          </cell>
          <cell r="I3329" t="str">
            <v>Ideklas Silikonis KO-SL60x8 1m 1</v>
          </cell>
          <cell r="J3329" t="str">
            <v>Silikónová vložka do objímky 60x8,0 1m</v>
          </cell>
          <cell r="K3329" t="str">
            <v>Căptuşeală Pentru Coliere Puncte Fixe Silicon KO-SL60x8 1m</v>
          </cell>
          <cell r="L3329" t="str">
            <v>-</v>
          </cell>
          <cell r="M3329" t="str">
            <v>-</v>
          </cell>
          <cell r="N3329" t="str">
            <v>-</v>
          </cell>
          <cell r="O3329" t="str">
            <v>-</v>
          </cell>
          <cell r="P3329" t="str">
            <v>-</v>
          </cell>
          <cell r="Q3329" t="str">
            <v>-</v>
          </cell>
          <cell r="R3329" t="str">
            <v>0</v>
          </cell>
          <cell r="S3329" t="str">
            <v/>
          </cell>
          <cell r="T3329" t="str">
            <v>THALE sp. z o.o. sp.k.</v>
          </cell>
          <cell r="U3329" t="str">
            <v>11-041 Olsztyn, Poland, Wilimowo 2, Poland</v>
          </cell>
          <cell r="V3329" t="str">
            <v/>
          </cell>
          <cell r="W3329" t="str">
            <v>KO-SL60x8 1m</v>
          </cell>
        </row>
        <row r="3330">
          <cell r="A3330">
            <v>26816</v>
          </cell>
          <cell r="B3330" t="str">
            <v>89000026816</v>
          </cell>
          <cell r="C3330" t="str">
            <v>P-SZ-MF2,5-3000 PROFIL MF2,5 3000MM PROMOCJA</v>
          </cell>
          <cell r="D3330" t="str">
            <v>5907754261396</v>
          </cell>
          <cell r="E3330" t="str">
            <v>1</v>
          </cell>
          <cell r="F3330" t="str">
            <v>Profil MF2,5 3000mm</v>
          </cell>
          <cell r="H3330" t="str">
            <v>Szerelősín MF2,5 3000mm</v>
          </cell>
          <cell r="I3330" t="str">
            <v>Profilis MF2,5 3000mm</v>
          </cell>
          <cell r="K3330" t="str">
            <v>Profil de montaj MF2,5 3000mm</v>
          </cell>
          <cell r="L3330" t="str">
            <v>-</v>
          </cell>
          <cell r="M3330" t="str">
            <v>-</v>
          </cell>
          <cell r="N3330" t="str">
            <v>-</v>
          </cell>
          <cell r="O3330" t="str">
            <v>-</v>
          </cell>
          <cell r="P3330" t="str">
            <v>-</v>
          </cell>
          <cell r="Q3330" t="str">
            <v>-</v>
          </cell>
          <cell r="R3330" t="str">
            <v>0</v>
          </cell>
          <cell r="S3330" t="str">
            <v/>
          </cell>
          <cell r="T3330" t="str">
            <v>THALE sp. z o.o. sp.k.</v>
          </cell>
          <cell r="U3330" t="str">
            <v>11-041 Olsztyn, Poland, Wilimowo 2, Poland</v>
          </cell>
          <cell r="V3330" t="str">
            <v/>
          </cell>
          <cell r="W3330" t="str">
            <v>P-SZ-MF2,5-3000</v>
          </cell>
        </row>
        <row r="3331">
          <cell r="A3331">
            <v>26817</v>
          </cell>
          <cell r="B3331" t="str">
            <v>89000026817</v>
          </cell>
          <cell r="C3331" t="str">
            <v>P-SZ-MF2,5-4000 PROFIL MF2,5 4000MM PROMOCJA</v>
          </cell>
          <cell r="D3331" t="str">
            <v>5907754261402</v>
          </cell>
          <cell r="E3331" t="str">
            <v>1</v>
          </cell>
          <cell r="F3331" t="str">
            <v>Profil MF2,5 4000mm</v>
          </cell>
          <cell r="H3331" t="str">
            <v>Szerelősín MF2,5 4000mm</v>
          </cell>
          <cell r="I3331" t="str">
            <v>Profilis MF2,5 4000mm</v>
          </cell>
          <cell r="K3331" t="str">
            <v>Profil de montaj MF2,5 4000mm</v>
          </cell>
          <cell r="L3331" t="str">
            <v>-</v>
          </cell>
          <cell r="M3331" t="str">
            <v>-</v>
          </cell>
          <cell r="N3331" t="str">
            <v>-</v>
          </cell>
          <cell r="O3331" t="str">
            <v>-</v>
          </cell>
          <cell r="P3331" t="str">
            <v>-</v>
          </cell>
          <cell r="Q3331" t="str">
            <v>-</v>
          </cell>
          <cell r="R3331" t="str">
            <v>0</v>
          </cell>
          <cell r="S3331" t="str">
            <v/>
          </cell>
          <cell r="T3331" t="str">
            <v>THALE sp. z o.o. sp.k.</v>
          </cell>
          <cell r="U3331" t="str">
            <v>11-041 Olsztyn, Poland, Wilimowo 2, Poland</v>
          </cell>
          <cell r="V3331" t="str">
            <v/>
          </cell>
          <cell r="W3331" t="str">
            <v>P-SZ-MF2,5-4000</v>
          </cell>
        </row>
        <row r="3332">
          <cell r="A3332">
            <v>26233</v>
          </cell>
          <cell r="B3332" t="str">
            <v>81470161008</v>
          </cell>
          <cell r="C3332" t="str">
            <v>XP-M16X1000 PRĘT GWINTOWANY M16X1000MM</v>
          </cell>
          <cell r="D3332" t="str">
            <v>5907754259485</v>
          </cell>
          <cell r="E3332" t="str">
            <v>10</v>
          </cell>
          <cell r="F3332" t="str">
            <v>Pręt gwintowany M16x1000mm</v>
          </cell>
          <cell r="G3332" t="str">
            <v>Threaded rod M16x1000mm</v>
          </cell>
          <cell r="H3332" t="str">
            <v>Menetesszár M16x1000mm</v>
          </cell>
          <cell r="I3332" t="str">
            <v>Srieginis strypas  M16x1000mm</v>
          </cell>
          <cell r="J3332" t="str">
            <v>Závitová tyč M16x1000mm</v>
          </cell>
          <cell r="K3332" t="str">
            <v>Tije filetate M16x1000mm</v>
          </cell>
          <cell r="L3332" t="str">
            <v>(PL)ITB-KOT-2020/1562 wydanie 1 23/12/2020; (RO)AT 017-05-4053-2024 28/02/2024</v>
          </cell>
          <cell r="M3332" t="str">
            <v>(PL)05/2020 30/05/2023; (RO)01/2024 28/02/2024</v>
          </cell>
          <cell r="N3332" t="str">
            <v>B</v>
          </cell>
          <cell r="O3332" t="str">
            <v>-</v>
          </cell>
          <cell r="P3332" t="str">
            <v>-</v>
          </cell>
          <cell r="Q3332" t="str">
            <v>-</v>
          </cell>
          <cell r="R3332" t="str">
            <v>15</v>
          </cell>
          <cell r="S3332" t="str">
            <v/>
          </cell>
          <cell r="T3332" t="str">
            <v>THALE sp. z o.o. sp.k.</v>
          </cell>
          <cell r="U3332" t="str">
            <v>11-041 Olsztyn, Poland, Wilimowo 2, Poland</v>
          </cell>
          <cell r="V3332" t="str">
            <v>ocynk lamelarny</v>
          </cell>
          <cell r="W3332" t="str">
            <v>XP-M16X1000</v>
          </cell>
        </row>
        <row r="3333">
          <cell r="A3333">
            <v>27137</v>
          </cell>
          <cell r="B3333" t="str">
            <v>89000027137</v>
          </cell>
          <cell r="C3333" t="str">
            <v>P-WOGW-12 WIERTŁO Z OGRANICZNIKIEM DO TULEI M10 PROMOCJA</v>
          </cell>
          <cell r="D3333" t="str">
            <v>5907754261884</v>
          </cell>
          <cell r="E3333" t="str">
            <v>1</v>
          </cell>
          <cell r="F3333" t="str">
            <v>Wiertło z ogranicznikiem M12x25mm do tulei M10</v>
          </cell>
          <cell r="G3333" t="str">
            <v>Stop drill bit M12x25mm, anchor M10</v>
          </cell>
          <cell r="H3333" t="str">
            <v>Fúszószál mélységhatárolóval M12x25, alapcsavarM10</v>
          </cell>
          <cell r="I3333" t="str">
            <v>Graztas su ribotuvu M12x25mm, ankieris M10</v>
          </cell>
          <cell r="J3333" t="str">
            <v>Vrták s dorazom M12x25mm, kotva M10</v>
          </cell>
          <cell r="K3333" t="str">
            <v>Burghiu cu opritor M12x25mm, ancor M10</v>
          </cell>
          <cell r="L3333" t="str">
            <v>-</v>
          </cell>
          <cell r="M3333" t="str">
            <v>-</v>
          </cell>
          <cell r="N3333" t="str">
            <v>-</v>
          </cell>
          <cell r="O3333" t="str">
            <v>-</v>
          </cell>
          <cell r="P3333" t="str">
            <v>-</v>
          </cell>
          <cell r="Q3333" t="str">
            <v>-</v>
          </cell>
          <cell r="R3333" t="str">
            <v>0</v>
          </cell>
          <cell r="S3333" t="str">
            <v/>
          </cell>
          <cell r="T3333" t="str">
            <v>THALE sp. z o.o. sp.k.</v>
          </cell>
          <cell r="U3333" t="str">
            <v>11-041 Olsztyn, Poland, Wilimowo 2, Poland</v>
          </cell>
          <cell r="V3333" t="str">
            <v>ocynk galwaniczny</v>
          </cell>
          <cell r="W3333" t="str">
            <v>P-WOGW-12</v>
          </cell>
        </row>
        <row r="3334">
          <cell r="A3334">
            <v>18852</v>
          </cell>
          <cell r="B3334" t="str">
            <v>81402161300</v>
          </cell>
          <cell r="C3334" t="str">
            <v>105-M16X130 ŚRUBA 105 6-KĄT. M16X130MM</v>
          </cell>
          <cell r="D3334" t="str">
            <v>5907754224896</v>
          </cell>
          <cell r="E3334" t="str">
            <v>10</v>
          </cell>
          <cell r="F3334" t="str">
            <v>Śruba 105 6-kąt. M16x130mm</v>
          </cell>
          <cell r="G3334" t="str">
            <v>Hex head bolt 105 M16x130mm</v>
          </cell>
          <cell r="H3334" t="str">
            <v>Hatlapfejű csavar 105 M16x130mm</v>
          </cell>
          <cell r="I3334" t="str">
            <v>Varztas 105 6-kamp. M16X130mm</v>
          </cell>
          <cell r="J3334" t="str">
            <v>Skrutka so 6-hrannou hlavou 105 M16x130mm</v>
          </cell>
          <cell r="K3334" t="str">
            <v>Suruburi cu cap hexagonal  105 M16x130mm</v>
          </cell>
          <cell r="L3334" t="str">
            <v>-</v>
          </cell>
          <cell r="M3334" t="str">
            <v>-</v>
          </cell>
          <cell r="N3334" t="str">
            <v>-</v>
          </cell>
          <cell r="O3334" t="str">
            <v>-</v>
          </cell>
          <cell r="P3334" t="str">
            <v>-</v>
          </cell>
          <cell r="Q3334" t="str">
            <v>-</v>
          </cell>
          <cell r="R3334" t="str">
            <v>0</v>
          </cell>
          <cell r="S3334" t="str">
            <v/>
          </cell>
          <cell r="T3334" t="str">
            <v>THALE sp. z o.o. sp.k.</v>
          </cell>
          <cell r="U3334" t="str">
            <v>11-041 Olsztyn, Poland, Wilimowo 2, Poland</v>
          </cell>
          <cell r="V3334" t="str">
            <v>ocynk galwaniczny</v>
          </cell>
          <cell r="W3334" t="str">
            <v>105-M16X130</v>
          </cell>
        </row>
        <row r="3335">
          <cell r="A3335">
            <v>461</v>
          </cell>
          <cell r="B3335" t="str">
            <v>80540003300</v>
          </cell>
          <cell r="C3335" t="str">
            <v>DN-1-PP OBEJMA TRYSKACZOWA DN 1 (32-34MM)</v>
          </cell>
          <cell r="D3335" t="str">
            <v>5907754201064</v>
          </cell>
          <cell r="E3335" t="str">
            <v>50</v>
          </cell>
          <cell r="F3335" t="str">
            <v>Obejma tryskaczowa DN 1 (32-34mm)</v>
          </cell>
          <cell r="G3335" t="str">
            <v>Sprinkler pipe clamp 1 (32-34mm)</v>
          </cell>
          <cell r="H3335" t="str">
            <v>Sprinkler Csőbilincs 1 (32-34mm)</v>
          </cell>
          <cell r="I3335" t="str">
            <v>Laikiklis sprinklerinems sistemoms DN 1 (32-34mm)</v>
          </cell>
          <cell r="J3335" t="str">
            <v>Objímka pre sprinklery 1 (32-34mm)</v>
          </cell>
          <cell r="K3335" t="str">
            <v>Colier pentru sprinklere 1 (32-34mm)</v>
          </cell>
          <cell r="L3335" t="str">
            <v>(PL)ITB-KOT-2020/1561 wydanie 1 15/12/2020; (HU)A-101/2016 18/11/2021; (SK)SK TP-19/0004-verzia 02 23/03/2022; (RO)AT 017-05-4053-2024 28/02/2024</v>
          </cell>
          <cell r="M3335" t="str">
            <v>(PL)04/2020 30/05/2023; (HU)02/2021 18/11/2021; (SK)01/2022 23/03/2022; (RO)01/2024 28/02/2024</v>
          </cell>
          <cell r="N3335" t="str">
            <v>B</v>
          </cell>
          <cell r="O3335" t="str">
            <v>-</v>
          </cell>
          <cell r="P3335" t="str">
            <v>-</v>
          </cell>
          <cell r="Q3335" t="str">
            <v>-</v>
          </cell>
          <cell r="R3335" t="str">
            <v>15</v>
          </cell>
          <cell r="S3335" t="str">
            <v/>
          </cell>
          <cell r="T3335" t="str">
            <v>THALE sp. z o.o. sp.k.</v>
          </cell>
          <cell r="U3335" t="str">
            <v>11-041 Olsztyn, Poland, Wilimowo 2, Poland</v>
          </cell>
          <cell r="V3335" t="str">
            <v>ocynk galwaniczny</v>
          </cell>
          <cell r="W3335" t="str">
            <v>DN-1-PP</v>
          </cell>
        </row>
        <row r="3336">
          <cell r="A3336">
            <v>35103</v>
          </cell>
          <cell r="B3336" t="str">
            <v>81400012000</v>
          </cell>
          <cell r="C3336" t="str">
            <v>ZL-M12 ZŁĄCZKA M12</v>
          </cell>
          <cell r="D3336" t="str">
            <v>5907754205628</v>
          </cell>
          <cell r="E3336" t="str">
            <v>15</v>
          </cell>
          <cell r="F3336" t="str">
            <v>Złączka M12</v>
          </cell>
          <cell r="G3336" t="str">
            <v>Hex rod coupling M12</v>
          </cell>
          <cell r="H3336" t="str">
            <v>Menetesszár toldó M12</v>
          </cell>
          <cell r="I3336" t="str">
            <v>Jungtis M12</v>
          </cell>
          <cell r="J3336" t="str">
            <v>Šesťhranná spojka M12</v>
          </cell>
          <cell r="K3336" t="str">
            <v>Racorduri M12</v>
          </cell>
          <cell r="L3336" t="str">
            <v>(PL)ITB-KOT-2020/1562 wydanie 1 23/12/2020; (SK)SK TP-19/0004-verzia 02 23/03/2022; (RO)AT 017-05-4053-2024 28/02/2024</v>
          </cell>
          <cell r="M3336" t="str">
            <v>(PL)05/2020 30/05/2023; (SK)01/2022 23/03/2022; (RO)01/2024 28/02/2024</v>
          </cell>
          <cell r="N3336" t="str">
            <v>B</v>
          </cell>
          <cell r="O3336" t="str">
            <v>-</v>
          </cell>
          <cell r="P3336" t="str">
            <v>-</v>
          </cell>
          <cell r="Q3336" t="str">
            <v>-</v>
          </cell>
          <cell r="R3336" t="str">
            <v>15</v>
          </cell>
          <cell r="S3336" t="str">
            <v/>
          </cell>
          <cell r="T3336" t="str">
            <v>THALE sp. z o.o. sp.k.</v>
          </cell>
          <cell r="U3336" t="str">
            <v>11-041 Olsztyn, Poland, Wilimowo 2, Poland</v>
          </cell>
          <cell r="V3336" t="str">
            <v>ocynk galwaniczny</v>
          </cell>
          <cell r="W3336" t="str">
            <v>ZL-M12</v>
          </cell>
        </row>
        <row r="3337">
          <cell r="A3337">
            <v>16446</v>
          </cell>
          <cell r="B3337" t="str">
            <v>80240003800</v>
          </cell>
          <cell r="C3337" t="str">
            <v>L4-38 OBEJMA CHŁODU L4 (38MM) GR. IZOL. 22MM</v>
          </cell>
          <cell r="D3337" t="str">
            <v>5907754241985</v>
          </cell>
          <cell r="E3337" t="str">
            <v>5</v>
          </cell>
          <cell r="F3337" t="str">
            <v>Obejma chłodu L4 (38mm) gr. izol. 22mm</v>
          </cell>
          <cell r="G3337" t="str">
            <v>Thermal insulation clamp L4 (38mm) 22mm</v>
          </cell>
          <cell r="H3337" t="str">
            <v>Hőszigetelt csőbilincs L4 (38mm) 22mm</v>
          </cell>
          <cell r="I3337" t="str">
            <v>Laikiklis saldymo sistem L4 (38mm) izol. 22mm</v>
          </cell>
          <cell r="J3337" t="str">
            <v>Tepelne izolovaná objímka L4 (38-38mm) 22mm</v>
          </cell>
          <cell r="K3337" t="str">
            <v>Colier pentru L4 (38mm) 22mm</v>
          </cell>
          <cell r="L3337" t="str">
            <v>(PL)ITB-KOT-2020/1561 wydanie 1 15/12/2020; (HU)A-101/2016 18/11/2021; (SK)SK TP-19/0004-verzia 02 23/03/2022; (RO)AT 017-05-4053-2024 28/02/2024</v>
          </cell>
          <cell r="M3337" t="str">
            <v>(PL)04/2020 30/05/2023; (HU)02/2021 18/11/2021; (SK)01/2022 23/03/2022; (RO)01/2024 28/02/2024</v>
          </cell>
          <cell r="N3337" t="str">
            <v>B</v>
          </cell>
          <cell r="O3337" t="str">
            <v>-</v>
          </cell>
          <cell r="P3337" t="str">
            <v>-</v>
          </cell>
          <cell r="Q3337" t="str">
            <v>-</v>
          </cell>
          <cell r="R3337" t="str">
            <v>15</v>
          </cell>
          <cell r="S3337" t="str">
            <v/>
          </cell>
          <cell r="T3337" t="str">
            <v>THALE sp. z o.o. sp.k.</v>
          </cell>
          <cell r="U3337" t="str">
            <v>11-041 Olsztyn, Poland, Wilimowo 2, Poland</v>
          </cell>
          <cell r="V3337" t="str">
            <v>ocynk galwaniczny</v>
          </cell>
          <cell r="W3337" t="str">
            <v>L4-38</v>
          </cell>
        </row>
        <row r="3338">
          <cell r="A3338">
            <v>26047</v>
          </cell>
          <cell r="B3338" t="str">
            <v>81480301200</v>
          </cell>
          <cell r="C3338" t="str">
            <v>PD-12/3700 PODKŁADKA M12 FI 13MM ŚR. 26MM</v>
          </cell>
          <cell r="D3338" t="str">
            <v>5907754259362</v>
          </cell>
          <cell r="E3338" t="str">
            <v>1</v>
          </cell>
          <cell r="F3338" t="str">
            <v>Podkładka M12 fi 13mm śr. 26mm</v>
          </cell>
          <cell r="G3338" t="str">
            <v>Flat washer M12 dia 13mm d. 26mm</v>
          </cell>
          <cell r="H3338" t="str">
            <v>Lapos alátét M12 átmérő 13mm furatátmérő 26mm</v>
          </cell>
          <cell r="I3338" t="str">
            <v>Poverzle  M12 fi 13mm, skersmuo 26mm</v>
          </cell>
          <cell r="J3338" t="str">
            <v>Okrúhla podložka M12 d. 13mm; D 26mm</v>
          </cell>
          <cell r="K3338" t="str">
            <v>Saibe rotunde M12 dia 13mm d. 26mm</v>
          </cell>
          <cell r="L3338" t="str">
            <v>-</v>
          </cell>
          <cell r="M3338" t="str">
            <v>-</v>
          </cell>
          <cell r="N3338" t="str">
            <v>-</v>
          </cell>
          <cell r="O3338" t="str">
            <v>-</v>
          </cell>
          <cell r="P3338" t="str">
            <v>-</v>
          </cell>
          <cell r="Q3338" t="str">
            <v>-</v>
          </cell>
          <cell r="R3338" t="str">
            <v>0</v>
          </cell>
          <cell r="S3338" t="str">
            <v/>
          </cell>
          <cell r="T3338" t="str">
            <v>THALE sp. z o.o. sp.k.</v>
          </cell>
          <cell r="U3338" t="str">
            <v>11-041 Olsztyn, Poland, Wilimowo 2, Poland</v>
          </cell>
          <cell r="V3338" t="str">
            <v>ocynk galwaniczny</v>
          </cell>
          <cell r="W3338" t="str">
            <v>PD-12/3700</v>
          </cell>
        </row>
        <row r="3339">
          <cell r="A3339">
            <v>16451</v>
          </cell>
          <cell r="B3339" t="str">
            <v>80240007000</v>
          </cell>
          <cell r="C3339" t="str">
            <v>L4-70 OBEJMA CHŁODU L4 (70-70MM) GR. IZOL. 23MM</v>
          </cell>
          <cell r="D3339" t="str">
            <v>5907754242012</v>
          </cell>
          <cell r="E3339" t="str">
            <v>1</v>
          </cell>
          <cell r="F3339" t="str">
            <v>Obejma chłodu L4 (70-70mm) gr. izol. 23mm</v>
          </cell>
          <cell r="G3339" t="str">
            <v>Thermal insulation clamp L4 (70-70mm) 23mm</v>
          </cell>
          <cell r="H3339" t="str">
            <v>Hőszigetelt csőbilincs L4 (70-70mm) 23mm</v>
          </cell>
          <cell r="I3339" t="str">
            <v>Laikiklis saldymo sistem L4 (70-70mm) izol. 23mm</v>
          </cell>
          <cell r="J3339" t="str">
            <v>Tepelne izolovaná objímka L4 (70-70mm) 23mm</v>
          </cell>
          <cell r="K3339" t="str">
            <v>Colier pentru L4 (70-70mm) 23mm</v>
          </cell>
          <cell r="L3339" t="str">
            <v>(PL)ITB-KOT-2020/1561 wydanie 1 15/12/2020; (HU)A-101/2016 18/11/2021; (SK)SK TP-19/0004-verzia 02 23/03/2022; (RO)AT 017-05-4053-2024 28/02/2024</v>
          </cell>
          <cell r="M3339" t="str">
            <v>(PL)04/2020 30/05/2023; (HU)02/2021 18/11/2021; (SK)01/2022 23/03/2022; (RO)01/2024 28/02/2024</v>
          </cell>
          <cell r="N3339" t="str">
            <v>B</v>
          </cell>
          <cell r="O3339" t="str">
            <v>-</v>
          </cell>
          <cell r="P3339" t="str">
            <v>-</v>
          </cell>
          <cell r="Q3339" t="str">
            <v>-</v>
          </cell>
          <cell r="R3339" t="str">
            <v>15</v>
          </cell>
          <cell r="S3339" t="str">
            <v/>
          </cell>
          <cell r="T3339" t="str">
            <v>THALE sp. z o.o. sp.k.</v>
          </cell>
          <cell r="U3339" t="str">
            <v>11-041 Olsztyn, Poland, Wilimowo 2, Poland</v>
          </cell>
          <cell r="V3339" t="str">
            <v>ocynk galwaniczny</v>
          </cell>
          <cell r="W3339" t="str">
            <v>L4-70</v>
          </cell>
        </row>
        <row r="3340">
          <cell r="A3340">
            <v>16088</v>
          </cell>
          <cell r="B3340" t="str">
            <v>80215005700</v>
          </cell>
          <cell r="C3340" t="str">
            <v>PX-50-057 OBEJMA CHŁODU PX-50 (57MM) GR. IZOL. 50 MM</v>
          </cell>
          <cell r="D3340" t="str">
            <v>5907754240278</v>
          </cell>
          <cell r="E3340" t="str">
            <v>1</v>
          </cell>
          <cell r="F3340" t="str">
            <v>Obejma chłodu PX-50 (57mm) gr. izol. 50 mm</v>
          </cell>
          <cell r="G3340" t="str">
            <v>Thermal insulation clamp PX-50 (57mm) 50 mm</v>
          </cell>
          <cell r="H3340" t="str">
            <v>Hőszigetelt csőbilincs PX-50 (57mm) 50 mm</v>
          </cell>
          <cell r="I3340" t="str">
            <v>Laikiklis saldymo sist. PX-50 (57mm) izol.50 mm</v>
          </cell>
          <cell r="J3340" t="str">
            <v>Tepelne izolovaná objímka PX-50 (57-57mm) 50 mm</v>
          </cell>
          <cell r="K3340" t="str">
            <v>Colier pentru PX-50 (57mm) 50 mm</v>
          </cell>
          <cell r="L3340" t="str">
            <v>(PL)ITB-KOT-2020/1561 wydanie 1 15/12/2020; (HU)A-101/2016 18/11/2021; (SK)SK TP-19/0004-verzia 02 23/03/2022; (RO)AT 017-05-4053-2024 28/02/2024</v>
          </cell>
          <cell r="M3340" t="str">
            <v>(PL)04/2020 30/05/2023; (HU)02/2021 18/11/2021; (SK)01/2022 23/03/2022; (RO)01/2024 28/02/2024</v>
          </cell>
          <cell r="N3340" t="str">
            <v>B</v>
          </cell>
          <cell r="O3340" t="str">
            <v>-</v>
          </cell>
          <cell r="P3340" t="str">
            <v>-</v>
          </cell>
          <cell r="Q3340" t="str">
            <v>-</v>
          </cell>
          <cell r="R3340" t="str">
            <v>15</v>
          </cell>
          <cell r="S3340" t="str">
            <v/>
          </cell>
          <cell r="T3340" t="str">
            <v>THALE sp. z o.o. sp.k.</v>
          </cell>
          <cell r="U3340" t="str">
            <v>11-041 Olsztyn, Poland, Wilimowo 2, Poland</v>
          </cell>
          <cell r="V3340" t="str">
            <v>ocynk galwaniczny</v>
          </cell>
          <cell r="W3340" t="str">
            <v>PX-50-057</v>
          </cell>
        </row>
        <row r="3341">
          <cell r="A3341">
            <v>11543</v>
          </cell>
          <cell r="B3341" t="str">
            <v>80260004200</v>
          </cell>
          <cell r="C3341" t="str">
            <v>L6-42 OBEJMA CHŁODU L6 (42-45MM) GR. IZOL. 35MM</v>
          </cell>
          <cell r="D3341" t="str">
            <v>5907754232716</v>
          </cell>
          <cell r="E3341" t="str">
            <v>1</v>
          </cell>
          <cell r="F3341" t="str">
            <v>Obejma chłodu L6 (42-45mm) gr. izol. 35mm</v>
          </cell>
          <cell r="G3341" t="str">
            <v>Thermal insulation clamp L6 (42-45mm) 35mm</v>
          </cell>
          <cell r="H3341" t="str">
            <v>Hőszigetelt csőbilincs L6 (42-45mm) 35mm</v>
          </cell>
          <cell r="I3341" t="str">
            <v>Laikiklis saldymo sistem L6 (42-45mm) izol. 35mm</v>
          </cell>
          <cell r="J3341" t="str">
            <v>Tepelne izolovaná objímka L6 (42-44,5mm) 35mm</v>
          </cell>
          <cell r="K3341" t="str">
            <v>Colier pentru L6 (42-45mm) 35mm</v>
          </cell>
          <cell r="L3341" t="str">
            <v>(PL)ITB-KOT-2020/1561 wydanie 1 15/12/2020; (HU)A-101/2016 18/11/2021; (SK)SK TP-19/0004-verzia 02 23/03/2022; (RO)AT 017-05-4053-2024 28/02/2024</v>
          </cell>
          <cell r="M3341" t="str">
            <v>(PL)04/2020 30/05/2023; (HU)02/2021 18/11/2021; (SK)01/2022 23/03/2022; (RO)01/2024 28/02/2024</v>
          </cell>
          <cell r="N3341" t="str">
            <v>B</v>
          </cell>
          <cell r="O3341" t="str">
            <v>-</v>
          </cell>
          <cell r="P3341" t="str">
            <v>-</v>
          </cell>
          <cell r="Q3341" t="str">
            <v>-</v>
          </cell>
          <cell r="R3341" t="str">
            <v>15</v>
          </cell>
          <cell r="S3341" t="str">
            <v/>
          </cell>
          <cell r="T3341" t="str">
            <v>THALE sp. z o.o. sp.k.</v>
          </cell>
          <cell r="U3341" t="str">
            <v>11-041 Olsztyn, Poland, Wilimowo 2, Poland</v>
          </cell>
          <cell r="V3341" t="str">
            <v>ocynk galwaniczny</v>
          </cell>
          <cell r="W3341" t="str">
            <v>L6-42</v>
          </cell>
        </row>
        <row r="3342">
          <cell r="A3342">
            <v>16077</v>
          </cell>
          <cell r="B3342" t="str">
            <v>80215010800</v>
          </cell>
          <cell r="C3342" t="str">
            <v>PX-50-108 OBEJMA CHŁODU PX-50 (108MM) GR. IZOL. 50 MM</v>
          </cell>
          <cell r="D3342" t="str">
            <v>5907754240216</v>
          </cell>
          <cell r="E3342" t="str">
            <v>5</v>
          </cell>
          <cell r="F3342" t="str">
            <v>Obejma chłodu PX-50 (108mm) gr. izol. 50 mm</v>
          </cell>
          <cell r="G3342" t="str">
            <v>Thermal insulation clamp PX-50 (108mm) 50 mm</v>
          </cell>
          <cell r="H3342" t="str">
            <v>Hőszigetelt csőbilincs PX-50 (108mm) 50 mm</v>
          </cell>
          <cell r="I3342" t="str">
            <v>Laikiklis saldymo sistem PX-50 (108) izol.50</v>
          </cell>
          <cell r="J3342" t="str">
            <v>Tepelne izolovaná objímka PX-50 (108-108mm) 50 mm</v>
          </cell>
          <cell r="K3342" t="str">
            <v>Colier pentru PX-50 (108mm) 50 mm</v>
          </cell>
          <cell r="L3342" t="str">
            <v>(PL)ITB-KOT-2020/1561 wydanie 1 15/12/2020; (HU)A-101/2016 18/11/2021; (SK)SK TP-19/0004-verzia 02 23/03/2022; (RO)AT 017-05-4053-2024 28/02/2024</v>
          </cell>
          <cell r="M3342" t="str">
            <v>(PL)04/2020 30/05/2023; (HU)02/2021 18/11/2021; (SK)01/2022 23/03/2022; (RO)01/2024 28/02/2024</v>
          </cell>
          <cell r="N3342" t="str">
            <v>B</v>
          </cell>
          <cell r="O3342" t="str">
            <v>-</v>
          </cell>
          <cell r="P3342" t="str">
            <v>-</v>
          </cell>
          <cell r="Q3342" t="str">
            <v>-</v>
          </cell>
          <cell r="R3342" t="str">
            <v>15</v>
          </cell>
          <cell r="S3342" t="str">
            <v/>
          </cell>
          <cell r="T3342" t="str">
            <v>THALE sp. z o.o. sp.k.</v>
          </cell>
          <cell r="U3342" t="str">
            <v>11-041 Olsztyn, Poland, Wilimowo 2, Poland</v>
          </cell>
          <cell r="V3342" t="str">
            <v>ocynk galwaniczny</v>
          </cell>
          <cell r="W3342" t="str">
            <v>PX-50-108</v>
          </cell>
        </row>
        <row r="3343">
          <cell r="A3343">
            <v>30632</v>
          </cell>
          <cell r="B3343" t="str">
            <v>9000030632</v>
          </cell>
          <cell r="C3343" t="str">
            <v>PD-8 (8,4X16X1,6) PODKŁADKA OKRĄGŁA M8 FI 8,4MM DIN 125 OCYNKOWANA DO PĘTLI ZP</v>
          </cell>
          <cell r="D3343" t="str">
            <v/>
          </cell>
          <cell r="E3343" t="str">
            <v>50</v>
          </cell>
          <cell r="L3343" t="str">
            <v>-</v>
          </cell>
          <cell r="M3343" t="str">
            <v>-</v>
          </cell>
          <cell r="N3343" t="str">
            <v>-</v>
          </cell>
          <cell r="O3343" t="str">
            <v>-</v>
          </cell>
          <cell r="P3343" t="str">
            <v>-</v>
          </cell>
          <cell r="Q3343" t="str">
            <v>-</v>
          </cell>
          <cell r="R3343" t="str">
            <v>0</v>
          </cell>
          <cell r="S3343" t="str">
            <v/>
          </cell>
          <cell r="T3343" t="str">
            <v>THALE sp. z o.o. sp.k.</v>
          </cell>
          <cell r="U3343" t="str">
            <v>11-041 Olsztyn, Poland, Wilimowo 2, Poland</v>
          </cell>
          <cell r="V3343" t="str">
            <v>ocynk galwaniczny</v>
          </cell>
          <cell r="W3343" t="str">
            <v/>
          </cell>
        </row>
        <row r="3344">
          <cell r="A3344">
            <v>4411</v>
          </cell>
          <cell r="B3344" t="str">
            <v>80240006000</v>
          </cell>
          <cell r="C3344" t="str">
            <v>L4-60 OBEJMA CHŁODU L4 (60-61MM) GR. IZOL. 23MM</v>
          </cell>
          <cell r="D3344" t="str">
            <v>5907754200418</v>
          </cell>
          <cell r="E3344" t="str">
            <v>5</v>
          </cell>
          <cell r="F3344" t="str">
            <v>Obejma chłodu L4 (60-61mm) gr. izol. 23mm</v>
          </cell>
          <cell r="G3344" t="str">
            <v>Thermal insulation clamp L4 (60-61mm) 23mm</v>
          </cell>
          <cell r="H3344" t="str">
            <v>Hőszigetelt csőbilincs L4 (60-61mm) 23mm</v>
          </cell>
          <cell r="I3344" t="str">
            <v>Laikiklis saldymo sistem L4 (60-61mm) izol. 23mm</v>
          </cell>
          <cell r="J3344" t="str">
            <v>Tepelne izolovaná objímka L4 (60,3mm) 23mm</v>
          </cell>
          <cell r="K3344" t="str">
            <v>Colier pentru L4 (60-61mm) 23mm</v>
          </cell>
          <cell r="L3344" t="str">
            <v>(PL)ITB-KOT-2020/1561 wydanie 1 15/12/2020; (HU)A-101/2016 18/11/2021; (SK)SK TP-19/0004-verzia 02 23/03/2022; (RO)AT 017-05-4053-2024 28/02/2024</v>
          </cell>
          <cell r="M3344" t="str">
            <v>(PL)04/2020 30/05/2023; (HU)02/2021 18/11/2021; (SK)01/2022 23/03/2022; (RO)01/2024 28/02/2024</v>
          </cell>
          <cell r="N3344" t="str">
            <v>B</v>
          </cell>
          <cell r="O3344" t="str">
            <v>-</v>
          </cell>
          <cell r="P3344" t="str">
            <v>-</v>
          </cell>
          <cell r="Q3344" t="str">
            <v>-</v>
          </cell>
          <cell r="R3344" t="str">
            <v>15</v>
          </cell>
          <cell r="S3344" t="str">
            <v/>
          </cell>
          <cell r="T3344" t="str">
            <v>THALE sp. z o.o. sp.k.</v>
          </cell>
          <cell r="U3344" t="str">
            <v>11-041 Olsztyn, Poland, Wilimowo 2, Poland</v>
          </cell>
          <cell r="V3344" t="str">
            <v>ocynk galwaniczny</v>
          </cell>
          <cell r="W3344" t="str">
            <v>L4-60</v>
          </cell>
        </row>
        <row r="3345">
          <cell r="A3345">
            <v>16092</v>
          </cell>
          <cell r="B3345" t="str">
            <v>80215008800</v>
          </cell>
          <cell r="C3345" t="str">
            <v>PX-50-088 OBEJMA CHŁODU PX-50 (88-90MM) GR. IZOL. 50 MM</v>
          </cell>
          <cell r="D3345" t="str">
            <v>5907754240315</v>
          </cell>
          <cell r="E3345" t="str">
            <v>2</v>
          </cell>
          <cell r="F3345" t="str">
            <v>Obejma chłodu PX-50 (88-90mm) gr. izol. 50 mm</v>
          </cell>
          <cell r="G3345" t="str">
            <v>Thermal insulation clamp PX-50 (88-90mm) 50 mm</v>
          </cell>
          <cell r="H3345" t="str">
            <v>Hőszigetelt csőbilincs PX-50 (88-90mm) 50 mm</v>
          </cell>
          <cell r="I3345" t="str">
            <v>Laikiklis saldymo sist. PX-50 (88-90mm)izol.50</v>
          </cell>
          <cell r="J3345" t="str">
            <v>Tepelne izolovaná objímka PX-50 (88,9-88,9mm) 50 mm</v>
          </cell>
          <cell r="K3345" t="str">
            <v>Colier pentru PX-50 (88-90mm) 50 mm</v>
          </cell>
          <cell r="L3345" t="str">
            <v>(PL)ITB-KOT-2020/1561 wydanie 1 15/12/2020; (HU)A-101/2016 18/11/2021; (SK)SK TP-19/0004-verzia 02 23/03/2022; (RO)AT 017-05-4053-2024 28/02/2024</v>
          </cell>
          <cell r="M3345" t="str">
            <v>(PL)04/2020 30/05/2023; (HU)02/2021 18/11/2021; (SK)01/2022 23/03/2022; (RO)01/2024 28/02/2024</v>
          </cell>
          <cell r="N3345" t="str">
            <v>B</v>
          </cell>
          <cell r="O3345" t="str">
            <v>-</v>
          </cell>
          <cell r="P3345" t="str">
            <v>-</v>
          </cell>
          <cell r="Q3345" t="str">
            <v>-</v>
          </cell>
          <cell r="R3345" t="str">
            <v>15</v>
          </cell>
          <cell r="S3345" t="str">
            <v/>
          </cell>
          <cell r="T3345" t="str">
            <v>THALE sp. z o.o. sp.k.</v>
          </cell>
          <cell r="U3345" t="str">
            <v>11-041 Olsztyn, Poland, Wilimowo 2, Poland</v>
          </cell>
          <cell r="V3345" t="str">
            <v>ocynk galwaniczny</v>
          </cell>
          <cell r="W3345" t="str">
            <v>PX-50-088</v>
          </cell>
        </row>
        <row r="3346">
          <cell r="A3346">
            <v>6851</v>
          </cell>
          <cell r="B3346" t="str">
            <v/>
          </cell>
          <cell r="C3346" t="str">
            <v>ESZ-MF-M8 ŚRUBA MŁOTKOWA ESZ M8 PROFILU SZER. 41MM SKR</v>
          </cell>
          <cell r="D3346" t="str">
            <v/>
          </cell>
          <cell r="E3346" t="str">
            <v>50</v>
          </cell>
          <cell r="F3346" t="str">
            <v>Śruba młotkowa ESZ M8 profilu szer. 41mm SKR</v>
          </cell>
          <cell r="G3346" t="str">
            <v>Tee-bolt assembly ESZ M8 channel width 41mm SKR</v>
          </cell>
          <cell r="H3346" t="str">
            <v>Kalapácsfejű csavar ESZ M8 41mm-es sínekhez SKR</v>
          </cell>
          <cell r="I3346" t="str">
            <v>Istriza verzle su sriegiu ESZ M8 profiliui 41mm</v>
          </cell>
          <cell r="J3346" t="str">
            <v>Sada s maticou ESZ M8 pre šírku 41mm SKR</v>
          </cell>
          <cell r="K3346" t="str">
            <v>Element filetate cu piulita dintata ESZ M8 41mm</v>
          </cell>
          <cell r="L3346" t="str">
            <v>(PL)ITB-KOT-2020/1562 wydanie 1 23/12/2020; (HU)A-101/2016 18/11/2021; (SK)SK TP-19/0004-verzia 02 23/03/2022; (RO)AT 017-05-4053-2024 28/02/2024</v>
          </cell>
          <cell r="M3346" t="str">
            <v>(PL)05/2020 30/05/2023; (HU)02/2021 18/11/2021; (SK)01/2022 23/03/2022; (RO)01/2024 28/02/2024</v>
          </cell>
          <cell r="N3346" t="str">
            <v>B</v>
          </cell>
          <cell r="O3346" t="str">
            <v>-</v>
          </cell>
          <cell r="P3346" t="str">
            <v>-</v>
          </cell>
          <cell r="Q3346" t="str">
            <v>-</v>
          </cell>
          <cell r="R3346" t="str">
            <v>15</v>
          </cell>
          <cell r="S3346" t="str">
            <v/>
          </cell>
          <cell r="T3346" t="str">
            <v>THALE sp. z o.o. sp.k.</v>
          </cell>
          <cell r="U3346" t="str">
            <v>11-041 Olsztyn, Poland, Wilimowo 2, Poland</v>
          </cell>
          <cell r="V3346" t="str">
            <v>ocynk galwaniczny</v>
          </cell>
          <cell r="W3346" t="str">
            <v>ESZ-MF-M8</v>
          </cell>
        </row>
        <row r="3347">
          <cell r="A3347">
            <v>16956</v>
          </cell>
          <cell r="B3347" t="str">
            <v>81141620001</v>
          </cell>
          <cell r="C3347" t="str">
            <v>OG-XK-MH KSZTAŁTKA KAPELUSZOWA XK PROFILU MH</v>
          </cell>
          <cell r="D3347" t="str">
            <v>5907754244382</v>
          </cell>
          <cell r="E3347" t="str">
            <v>10</v>
          </cell>
          <cell r="F3347" t="str">
            <v>Kształtka kapeluszowa XK profilu MH</v>
          </cell>
          <cell r="G3347" t="str">
            <v>Cap-shaped Flat connector XK for Channel MH</v>
          </cell>
          <cell r="H3347" t="str">
            <v>Sín összekötő híd XK MH típusú szerelősínhez</v>
          </cell>
          <cell r="I3347" t="str">
            <v>XK Jungiamoji detale profiliui MH</v>
          </cell>
          <cell r="J3347" t="str">
            <v>Rohový uholník tvaru čiapky XK pre nosníky MH</v>
          </cell>
          <cell r="K3347" t="str">
            <v>Conector tip XK, profil MH</v>
          </cell>
          <cell r="L3347" t="str">
            <v>(PL)ITB-KOT-2020/1562 wydanie 1 23/12/2020; (HU)A-101/2016 18/11/2021; (SK)SK TP-19/0004-verzia 02 23/03/2022; (RO)AT 017-05-4053-2024 28/02/2024</v>
          </cell>
          <cell r="M3347" t="str">
            <v>(PL)05/2020 30/05/2023; (HU)02/2021 18/11/2021; (SK)01/2022 23/03/2022; (RO)01/2024 28/02/2024</v>
          </cell>
          <cell r="N3347" t="str">
            <v>B</v>
          </cell>
          <cell r="O3347" t="str">
            <v>-</v>
          </cell>
          <cell r="P3347" t="str">
            <v>-</v>
          </cell>
          <cell r="Q3347" t="str">
            <v>-</v>
          </cell>
          <cell r="R3347" t="str">
            <v>15</v>
          </cell>
          <cell r="S3347" t="str">
            <v/>
          </cell>
          <cell r="T3347" t="str">
            <v>THALE sp. z o.o. sp.k.</v>
          </cell>
          <cell r="U3347" t="str">
            <v>11-041 Olsztyn, Poland, Wilimowo 2, Poland</v>
          </cell>
          <cell r="V3347" t="str">
            <v>ocynk ogniowy</v>
          </cell>
          <cell r="W3347" t="str">
            <v>OG-XK-MH</v>
          </cell>
        </row>
        <row r="3348">
          <cell r="A3348">
            <v>16083</v>
          </cell>
          <cell r="B3348" t="str">
            <v>80215003300</v>
          </cell>
          <cell r="C3348" t="str">
            <v>PX-50-033 OBEJMA CHŁODU PX-50 (33-35MM) GR. IZOL. 50 MM</v>
          </cell>
          <cell r="D3348" t="str">
            <v>5907754240230</v>
          </cell>
          <cell r="E3348" t="str">
            <v>1</v>
          </cell>
          <cell r="F3348" t="str">
            <v>Obejma chłodu PX-50 (33-35mm) gr. izol. 50 mm</v>
          </cell>
          <cell r="G3348" t="str">
            <v>Thermal insulation clamp PX-50 (33-35mm) 50 mm</v>
          </cell>
          <cell r="H3348" t="str">
            <v>Hőszigetelt csőbilincs PX-50 (33-35mm) 50 mm</v>
          </cell>
          <cell r="I3348" t="str">
            <v>Laikiklis saldymo sistem PX-50 (33-35) izol.50</v>
          </cell>
          <cell r="J3348" t="str">
            <v>Tepelne izolovaná objímka PX-50 (35-33,7mm) 50 mm</v>
          </cell>
          <cell r="K3348" t="str">
            <v>Colier pentru PX-50 (33-35mm) 50 mm</v>
          </cell>
          <cell r="L3348" t="str">
            <v>(PL)ITB-KOT-2020/1561 wydanie 1 15/12/2020; (HU)A-101/2016 18/11/2021; (SK)SK TP-19/0004-verzia 02 23/03/2022; (RO)AT 017-05-4053-2024 28/02/2024</v>
          </cell>
          <cell r="M3348" t="str">
            <v>(PL)04/2020 30/05/2023; (HU)02/2021 18/11/2021; (SK)01/2022 23/03/2022; (RO)01/2024 28/02/2024</v>
          </cell>
          <cell r="N3348" t="str">
            <v>B</v>
          </cell>
          <cell r="O3348" t="str">
            <v>-</v>
          </cell>
          <cell r="P3348" t="str">
            <v>-</v>
          </cell>
          <cell r="Q3348" t="str">
            <v>-</v>
          </cell>
          <cell r="R3348" t="str">
            <v>15</v>
          </cell>
          <cell r="S3348" t="str">
            <v/>
          </cell>
          <cell r="T3348" t="str">
            <v>THALE sp. z o.o. sp.k.</v>
          </cell>
          <cell r="U3348" t="str">
            <v>11-041 Olsztyn, Poland, Wilimowo 2, Poland</v>
          </cell>
          <cell r="V3348" t="str">
            <v>ocynk galwaniczny</v>
          </cell>
          <cell r="W3348" t="str">
            <v>PX-50-033</v>
          </cell>
        </row>
        <row r="3349">
          <cell r="A3349">
            <v>16122</v>
          </cell>
          <cell r="B3349" t="str">
            <v>80212013300</v>
          </cell>
          <cell r="C3349" t="str">
            <v>PX-20-133 OBEJMA CHŁODU PX-20 (133MM) GR. IZOL. 20MM</v>
          </cell>
          <cell r="D3349" t="str">
            <v>5907754240520</v>
          </cell>
          <cell r="E3349" t="str">
            <v>2</v>
          </cell>
          <cell r="F3349" t="str">
            <v>Obejma chłodu PX-20 (133mm) gr. izol. 20mm</v>
          </cell>
          <cell r="G3349" t="str">
            <v>Thermal insulation clamp PX-20 (133mm) 20mm</v>
          </cell>
          <cell r="H3349" t="str">
            <v>Hőszigetelt csőbilincs PX-20 (133mm) 20mm</v>
          </cell>
          <cell r="I3349" t="str">
            <v>Laikiklis saldymo sistem PX-20 (133mm) izol.20</v>
          </cell>
          <cell r="J3349" t="str">
            <v>Tepelne izolovaná objímka PX-20 (133-133mm) 20mm</v>
          </cell>
          <cell r="K3349" t="str">
            <v>Colier pentru PX-20 (133mm) 20mm</v>
          </cell>
          <cell r="L3349" t="str">
            <v>(PL)ITB-KOT-2020/1561 wydanie 1 15/12/2020; (HU)A-101/2016 18/11/2021; (SK)SK TP-19/0004-verzia 02 23/03/2022; (RO)AT 017-05-4053-2024 28/02/2024</v>
          </cell>
          <cell r="M3349" t="str">
            <v>(PL)04/2020 30/05/2023; (HU)02/2021 18/11/2021; (SK)01/2022 23/03/2022; (RO)01/2024 28/02/2024</v>
          </cell>
          <cell r="N3349" t="str">
            <v>B</v>
          </cell>
          <cell r="O3349" t="str">
            <v>-</v>
          </cell>
          <cell r="P3349" t="str">
            <v>-</v>
          </cell>
          <cell r="Q3349" t="str">
            <v>-</v>
          </cell>
          <cell r="R3349" t="str">
            <v>15</v>
          </cell>
          <cell r="S3349" t="str">
            <v/>
          </cell>
          <cell r="T3349" t="str">
            <v>THALE sp. z o.o. sp.k.</v>
          </cell>
          <cell r="U3349" t="str">
            <v>11-041 Olsztyn, Poland, Wilimowo 2, Poland</v>
          </cell>
          <cell r="V3349" t="str">
            <v>ocynk galwaniczny</v>
          </cell>
          <cell r="W3349" t="str">
            <v>PX-20-133</v>
          </cell>
        </row>
        <row r="3350">
          <cell r="A3350">
            <v>35400</v>
          </cell>
          <cell r="B3350" t="str">
            <v>81811101300</v>
          </cell>
          <cell r="C3350" t="str">
            <v>PKC-M10X130 PRĘT GWINTOWANY DO KOTEW</v>
          </cell>
          <cell r="D3350" t="str">
            <v>5907754258877</v>
          </cell>
          <cell r="E3350" t="str">
            <v>20</v>
          </cell>
          <cell r="F3350" t="str">
            <v>Pręt gwintowany do kotew M10X130</v>
          </cell>
          <cell r="G3350" t="str">
            <v>Resin anchor rod M10x130</v>
          </cell>
          <cell r="H3350" t="str">
            <v>Menetesszar ragasztott dubelekhez M10x130mm</v>
          </cell>
          <cell r="I3350" t="str">
            <v>Srieginis strypas ankieriui M10x130mm</v>
          </cell>
          <cell r="J3350" t="str">
            <v>Závitová tyč pre chem. kotvy PKC M10x130mm</v>
          </cell>
          <cell r="K3350" t="str">
            <v>Tije filetate pentru ancore chimice M10x130mm</v>
          </cell>
          <cell r="L3350" t="str">
            <v>-</v>
          </cell>
          <cell r="M3350" t="str">
            <v>-</v>
          </cell>
          <cell r="N3350" t="str">
            <v>-</v>
          </cell>
          <cell r="O3350" t="str">
            <v>-</v>
          </cell>
          <cell r="P3350" t="str">
            <v>-</v>
          </cell>
          <cell r="Q3350" t="str">
            <v>-</v>
          </cell>
          <cell r="R3350" t="str">
            <v>0</v>
          </cell>
          <cell r="S3350" t="str">
            <v/>
          </cell>
          <cell r="T3350" t="str">
            <v>UE</v>
          </cell>
          <cell r="U3350" t="str">
            <v xml:space="preserve">, </v>
          </cell>
          <cell r="V3350" t="str">
            <v>ocynk galwaniczny</v>
          </cell>
          <cell r="W3350" t="str">
            <v>PKC-M10X130</v>
          </cell>
        </row>
        <row r="3351">
          <cell r="A3351">
            <v>34943</v>
          </cell>
          <cell r="B3351" t="str">
            <v>81100418210</v>
          </cell>
          <cell r="C3351" t="str">
            <v>ESZ-MF-M12X80 ŚRUBA MŁOTKOWA ESZ M12 PROFILU SZER. 41MM SKR</v>
          </cell>
          <cell r="D3351" t="str">
            <v>5907754262881</v>
          </cell>
          <cell r="E3351" t="str">
            <v>15</v>
          </cell>
          <cell r="F3351" t="str">
            <v>Śruba młotkowa ESZ M12x80 profilu szer. 41mm SKR</v>
          </cell>
          <cell r="G3351" t="str">
            <v>Tee-bolt assembly ESZ M12x80 channel width 41mm SKR</v>
          </cell>
          <cell r="H3351" t="str">
            <v>Kalapácsfejű csavar ESZ M12x80 41mm-es sínekhez SKR</v>
          </cell>
          <cell r="I3351" t="str">
            <v>Istriza verzle su sriegiu ESZ M12x80 profiliui 41mm</v>
          </cell>
          <cell r="J3351" t="str">
            <v>Sada s maticou ESZ M12x80 pre šírku 41mm SKR</v>
          </cell>
          <cell r="K3351" t="str">
            <v>Element filetate cu piulita dintata ESZ M12x80 41mm</v>
          </cell>
          <cell r="L3351" t="str">
            <v>-</v>
          </cell>
          <cell r="M3351" t="str">
            <v>-</v>
          </cell>
          <cell r="N3351" t="str">
            <v>-</v>
          </cell>
          <cell r="O3351" t="str">
            <v>-</v>
          </cell>
          <cell r="P3351" t="str">
            <v>-</v>
          </cell>
          <cell r="Q3351" t="str">
            <v>-</v>
          </cell>
          <cell r="R3351" t="str">
            <v>0</v>
          </cell>
          <cell r="S3351" t="str">
            <v/>
          </cell>
          <cell r="T3351" t="str">
            <v>THALE sp. z o.o. sp.k.</v>
          </cell>
          <cell r="U3351" t="str">
            <v>11-041 Olsztyn, Poland, Wilimowo 2, Poland</v>
          </cell>
          <cell r="V3351" t="str">
            <v>ocynk galwaniczny</v>
          </cell>
          <cell r="W3351" t="str">
            <v>ESZ-MF-M12x80</v>
          </cell>
        </row>
        <row r="3352">
          <cell r="A3352">
            <v>16151</v>
          </cell>
          <cell r="B3352" t="str">
            <v>80213001700</v>
          </cell>
          <cell r="C3352" t="str">
            <v>PX-30-017 OBEJMA CHŁODU PX-30 (17-18MM) GR. IZOL. 30MM</v>
          </cell>
          <cell r="D3352" t="str">
            <v>5907754240834</v>
          </cell>
          <cell r="E3352" t="str">
            <v>1</v>
          </cell>
          <cell r="F3352" t="str">
            <v>Obejma chłodu PX-30 (17-18mm) gr. izol. 30mm</v>
          </cell>
          <cell r="G3352" t="str">
            <v>Thermal insulation clamp PX-30 (17-18mm) 30mm</v>
          </cell>
          <cell r="H3352" t="str">
            <v>Hőszigetelt csőbilincs PX-30 (17-18mm) 30mm</v>
          </cell>
          <cell r="I3352" t="str">
            <v>Laikiklis saldymo sistem PX-30 (17-18mm) izol.30</v>
          </cell>
          <cell r="J3352" t="str">
            <v>Tepelne izolovaná objímka PX-30 (18-17,2mm) 30mm</v>
          </cell>
          <cell r="K3352" t="str">
            <v>Colier pentru PX-30 (17-18mm) 30mm</v>
          </cell>
          <cell r="L3352" t="str">
            <v>(PL)ITB-KOT-2020/1561 wydanie 1 15/12/2020; (HU)A-101/2016 18/11/2021; (SK)SK TP-19/0004-verzia 02 23/03/2022; (RO)AT 017-05-4053-2024 28/02/2024</v>
          </cell>
          <cell r="M3352" t="str">
            <v>(PL)04/2020 30/05/2023; (HU)02/2021 18/11/2021; (SK)01/2022 23/03/2022; (RO)01/2024 28/02/2024</v>
          </cell>
          <cell r="N3352" t="str">
            <v>B</v>
          </cell>
          <cell r="O3352" t="str">
            <v>-</v>
          </cell>
          <cell r="P3352" t="str">
            <v>-</v>
          </cell>
          <cell r="Q3352" t="str">
            <v>-</v>
          </cell>
          <cell r="R3352" t="str">
            <v>15</v>
          </cell>
          <cell r="S3352" t="str">
            <v/>
          </cell>
          <cell r="T3352" t="str">
            <v>THALE sp. z o.o. sp.k.</v>
          </cell>
          <cell r="U3352" t="str">
            <v>11-041 Olsztyn, Poland, Wilimowo 2, Poland</v>
          </cell>
          <cell r="V3352" t="str">
            <v>ocynk galwaniczny</v>
          </cell>
          <cell r="W3352" t="str">
            <v>PX-30-017</v>
          </cell>
        </row>
        <row r="3353">
          <cell r="A3353">
            <v>16156</v>
          </cell>
          <cell r="B3353" t="str">
            <v>80213004800</v>
          </cell>
          <cell r="C3353" t="str">
            <v>PX-30-048 OBEJMA CHŁODU PX-30 (48-49MM) GR. IZOL. 30MM</v>
          </cell>
          <cell r="D3353" t="str">
            <v>5907754240889</v>
          </cell>
          <cell r="E3353" t="str">
            <v>1</v>
          </cell>
          <cell r="F3353" t="str">
            <v>Obejma chłodu PX-30 (48-49mm) gr. izol. 30mm</v>
          </cell>
          <cell r="G3353" t="str">
            <v>Thermal insulation clamp PX-30 (48-49mm) 30mm</v>
          </cell>
          <cell r="H3353" t="str">
            <v>Hőszigetelt csőbilincs PX-30 (48-49mm) 30mm</v>
          </cell>
          <cell r="I3353" t="str">
            <v>Laikiklis saldymo sistem PX-30 (48-49mm) izol. 30mm</v>
          </cell>
          <cell r="J3353" t="str">
            <v>Tepelne izolovaná objímka PX-30 (48,3mm) 30mm</v>
          </cell>
          <cell r="K3353" t="str">
            <v>Colier pentru PX-30 (48-49mm) 30mm</v>
          </cell>
          <cell r="L3353" t="str">
            <v>(PL)ITB-KOT-2020/1561 wydanie 1 15/12/2020; (HU)A-101/2016 18/11/2021; (SK)SK TP-19/0004-verzia 02 23/03/2022; (RO)AT 017-05-4053-2024 28/02/2024</v>
          </cell>
          <cell r="M3353" t="str">
            <v>(PL)04/2020 30/05/2023; (HU)02/2021 18/11/2021; (SK)01/2022 23/03/2022; (RO)01/2024 28/02/2024</v>
          </cell>
          <cell r="N3353" t="str">
            <v>B</v>
          </cell>
          <cell r="O3353" t="str">
            <v>-</v>
          </cell>
          <cell r="P3353" t="str">
            <v>-</v>
          </cell>
          <cell r="Q3353" t="str">
            <v>-</v>
          </cell>
          <cell r="R3353" t="str">
            <v>15</v>
          </cell>
          <cell r="S3353" t="str">
            <v/>
          </cell>
          <cell r="T3353" t="str">
            <v>THALE sp. z o.o. sp.k.</v>
          </cell>
          <cell r="U3353" t="str">
            <v>11-041 Olsztyn, Poland, Wilimowo 2, Poland</v>
          </cell>
          <cell r="V3353" t="str">
            <v>ocynk galwaniczny</v>
          </cell>
          <cell r="W3353" t="str">
            <v>PX-30-048</v>
          </cell>
        </row>
        <row r="3354">
          <cell r="A3354">
            <v>16095</v>
          </cell>
          <cell r="B3354" t="str">
            <v>80215016800</v>
          </cell>
          <cell r="C3354" t="str">
            <v>PX-50-168 OBEJMA CHŁODU PX-50 (168-169MM) GR. IZOL. 50 MM</v>
          </cell>
          <cell r="D3354" t="str">
            <v>5907754240810</v>
          </cell>
          <cell r="E3354" t="str">
            <v>1</v>
          </cell>
          <cell r="F3354" t="str">
            <v>Obejma chłodu PX-50 (168-169mm) gr. izol. 50 mm</v>
          </cell>
          <cell r="G3354" t="str">
            <v>Thermal insulation clamp PX-50 (168-169mm) 50 mm</v>
          </cell>
          <cell r="H3354" t="str">
            <v>Hőszigetelt csőbilincs PX-50 (168-169mm) 50 mm</v>
          </cell>
          <cell r="I3354" t="str">
            <v>Laikiklis saldymo sist. PX-50 (168-169mm) izol.50 mm</v>
          </cell>
          <cell r="J3354" t="str">
            <v>Tepelne izolovaná objímka PX-50 (168,3mm) 50 mm</v>
          </cell>
          <cell r="K3354" t="str">
            <v>Colier pentru PX-50 (168-169mm) 50 mm</v>
          </cell>
          <cell r="L3354" t="str">
            <v>(PL)ITB-KOT-2020/1561 wydanie 1 15/12/2020; (HU)A-101/2016 18/11/2021; (SK)SK TP-19/0004-verzia 02 23/03/2022; (RO)AT 017-05-4053-2024 28/02/2024</v>
          </cell>
          <cell r="M3354" t="str">
            <v>(PL)04/2020 30/05/2023; (HU)02/2021 18/11/2021; (SK)01/2022 23/03/2022; (RO)01/2024 28/02/2024</v>
          </cell>
          <cell r="N3354" t="str">
            <v>B</v>
          </cell>
          <cell r="O3354" t="str">
            <v>-</v>
          </cell>
          <cell r="P3354" t="str">
            <v>-</v>
          </cell>
          <cell r="Q3354" t="str">
            <v>-</v>
          </cell>
          <cell r="R3354" t="str">
            <v>15</v>
          </cell>
          <cell r="S3354" t="str">
            <v/>
          </cell>
          <cell r="T3354" t="str">
            <v>THALE sp. z o.o. sp.k.</v>
          </cell>
          <cell r="U3354" t="str">
            <v>11-041 Olsztyn, Poland, Wilimowo 2, Poland</v>
          </cell>
          <cell r="V3354" t="str">
            <v>ocynk galwaniczny</v>
          </cell>
          <cell r="W3354" t="str">
            <v>PX-50-168</v>
          </cell>
        </row>
        <row r="3355">
          <cell r="A3355">
            <v>16201</v>
          </cell>
          <cell r="B3355" t="str">
            <v>80211304200</v>
          </cell>
          <cell r="C3355" t="str">
            <v>PX-13-042 OBEJMA CHŁODU PX-13 (42-43MM) GR. IZOL. 13MM</v>
          </cell>
          <cell r="D3355" t="str">
            <v>5907754241077</v>
          </cell>
          <cell r="E3355" t="str">
            <v>10</v>
          </cell>
          <cell r="F3355" t="str">
            <v>Obejma chłodu PX-13 (42-43mm) gr. izol. 13mm</v>
          </cell>
          <cell r="G3355" t="str">
            <v>Thermal insulation clamp PX-13 (42-43mm) 13mm</v>
          </cell>
          <cell r="H3355" t="str">
            <v>Hőszigetelt csőbilincs PX-13 (42-43mm) 13mm</v>
          </cell>
          <cell r="I3355" t="str">
            <v>Laikiklis saldymo sistem PX-13 (42-43mm) izol.13</v>
          </cell>
          <cell r="J3355" t="str">
            <v>Tepelne izolovaná objímka PX-13 (42-42,4mm) 13mm</v>
          </cell>
          <cell r="K3355" t="str">
            <v>Colier pentru PX-13 (42-43mm) 13mm</v>
          </cell>
          <cell r="L3355" t="str">
            <v>(PL)ITB-KOT-2020/1561 wydanie 1 15/12/2020; (HU)A-101/2016 18/11/2021; (SK)SK TP-19/0004-verzia 02 23/03/2022; (RO)AT 017-05-4053-2024 28/02/2024</v>
          </cell>
          <cell r="M3355" t="str">
            <v>(PL)04/2020 30/05/2023; (HU)02/2021 18/11/2021; (SK)01/2022 23/03/2022; (RO)01/2024 28/02/2024</v>
          </cell>
          <cell r="N3355" t="str">
            <v>B</v>
          </cell>
          <cell r="O3355" t="str">
            <v>-</v>
          </cell>
          <cell r="P3355" t="str">
            <v>-</v>
          </cell>
          <cell r="Q3355" t="str">
            <v>-</v>
          </cell>
          <cell r="R3355" t="str">
            <v>15</v>
          </cell>
          <cell r="S3355" t="str">
            <v/>
          </cell>
          <cell r="T3355" t="str">
            <v>THALE sp. z o.o. sp.k.</v>
          </cell>
          <cell r="U3355" t="str">
            <v>11-041 Olsztyn, Poland, Wilimowo 2, Poland</v>
          </cell>
          <cell r="V3355" t="str">
            <v>ocynk galwaniczny</v>
          </cell>
          <cell r="W3355" t="str">
            <v>PX-13-042</v>
          </cell>
        </row>
        <row r="3356">
          <cell r="A3356">
            <v>34944</v>
          </cell>
          <cell r="B3356" t="str">
            <v>81100410810</v>
          </cell>
          <cell r="C3356" t="str">
            <v>ESZ-MF-M8 ŚRUBA MŁOTKOWA ESZ M8 PROFILU SZER. 41MM SKR</v>
          </cell>
          <cell r="D3356" t="str">
            <v>5907754226289</v>
          </cell>
          <cell r="E3356" t="str">
            <v>50</v>
          </cell>
          <cell r="F3356" t="str">
            <v>Śruba młotkowa ESZ M8 profilu szer. 41mm SKR</v>
          </cell>
          <cell r="G3356" t="str">
            <v>Tee-bolt assembly ESZ M8 channel width 41mm SKR</v>
          </cell>
          <cell r="H3356" t="str">
            <v>Kalapácsfejű csavar ESZ M8 41mm-es sínekhez SKR</v>
          </cell>
          <cell r="I3356" t="str">
            <v>Istriza verzle su sriegiu ESZ M8 profiliui 41mm</v>
          </cell>
          <cell r="J3356" t="str">
            <v>Sada s maticou ESZ M8 pre šírku 41mm SKR</v>
          </cell>
          <cell r="K3356" t="str">
            <v>Element filetate cu piulita dintata ESZ M8 41mm</v>
          </cell>
          <cell r="L3356" t="str">
            <v>(PL)ITB-KOT-2020/1562 wydanie 1 23/12/2020; (HU)A-101/2016 18/11/2021; (SK)SK TP-19/0004-verzia 02 23/03/2022; (RO)AT 017-05-4053-2024 28/02/2024</v>
          </cell>
          <cell r="M3356" t="str">
            <v>(PL)05/2020 30/05/2023; (HU)02/2021 18/11/2021; (SK)01/2022 23/03/2022; (RO)01/2024 28/02/2024</v>
          </cell>
          <cell r="N3356" t="str">
            <v>B</v>
          </cell>
          <cell r="O3356" t="str">
            <v>-</v>
          </cell>
          <cell r="P3356" t="str">
            <v>-</v>
          </cell>
          <cell r="Q3356" t="str">
            <v>-</v>
          </cell>
          <cell r="R3356" t="str">
            <v>15</v>
          </cell>
          <cell r="S3356" t="str">
            <v/>
          </cell>
          <cell r="T3356" t="str">
            <v>THALE sp. z o.o. sp.k.</v>
          </cell>
          <cell r="U3356" t="str">
            <v>11-041 Olsztyn, Poland, Wilimowo 2, Poland</v>
          </cell>
          <cell r="V3356" t="str">
            <v>ocynk galwaniczny</v>
          </cell>
          <cell r="W3356" t="str">
            <v>ESZ-MF-M8</v>
          </cell>
        </row>
        <row r="3357">
          <cell r="A3357">
            <v>16205</v>
          </cell>
          <cell r="B3357" t="str">
            <v>80211306000</v>
          </cell>
          <cell r="C3357" t="str">
            <v>PX-13-060 OBEJMA CHŁODU PX-13 (60-61MM) GR. IZOL. 13MM</v>
          </cell>
          <cell r="D3357" t="str">
            <v>5907754241114</v>
          </cell>
          <cell r="E3357" t="str">
            <v>1</v>
          </cell>
          <cell r="F3357" t="str">
            <v>Obejma chłodu PX-13 (60-61mm) gr. izol. 13mm</v>
          </cell>
          <cell r="G3357" t="str">
            <v>Thermal insulation clamp PX-13 (60-61mm) 13mm</v>
          </cell>
          <cell r="H3357" t="str">
            <v>Hőszigetelt csőbilincs PX-13 (60-61mm) 13mm</v>
          </cell>
          <cell r="I3357" t="str">
            <v>Laikiklis saldymo sistem PX-13 (60-61mm) izol. 13mm</v>
          </cell>
          <cell r="J3357" t="str">
            <v>Tepelne izolovaná objímka PX-13 (60,3mm) 13mm</v>
          </cell>
          <cell r="K3357" t="str">
            <v>Colier pentru PX-13 (60-61mm) 13mm</v>
          </cell>
          <cell r="L3357" t="str">
            <v>(PL)ITB-KOT-2020/1561 wydanie 1 15/12/2020; (HU)A-101/2016 18/11/2021; (SK)SK TP-19/0004-verzia 02 23/03/2022; (RO)AT 017-05-4053-2024 28/02/2024</v>
          </cell>
          <cell r="M3357" t="str">
            <v>(PL)04/2020 30/05/2023; (HU)02/2021 18/11/2021; (SK)01/2022 23/03/2022; (RO)01/2024 28/02/2024</v>
          </cell>
          <cell r="N3357" t="str">
            <v>B</v>
          </cell>
          <cell r="O3357" t="str">
            <v>-</v>
          </cell>
          <cell r="P3357" t="str">
            <v>-</v>
          </cell>
          <cell r="Q3357" t="str">
            <v>-</v>
          </cell>
          <cell r="R3357" t="str">
            <v>15</v>
          </cell>
          <cell r="S3357" t="str">
            <v/>
          </cell>
          <cell r="T3357" t="str">
            <v>THALE sp. z o.o. sp.k.</v>
          </cell>
          <cell r="U3357" t="str">
            <v>11-041 Olsztyn, Poland, Wilimowo 2, Poland</v>
          </cell>
          <cell r="V3357" t="str">
            <v>ocynk galwaniczny</v>
          </cell>
          <cell r="W3357" t="str">
            <v>PX-13-060</v>
          </cell>
        </row>
        <row r="3358">
          <cell r="A3358">
            <v>16548</v>
          </cell>
          <cell r="B3358" t="str">
            <v>80221307000</v>
          </cell>
          <cell r="C3358" t="str">
            <v>LX-13-070 OBEJMA CHŁODU LX-13 (70MM) GR. IZOL. 13MM</v>
          </cell>
          <cell r="D3358" t="str">
            <v>5907754242531</v>
          </cell>
          <cell r="E3358" t="str">
            <v>5</v>
          </cell>
          <cell r="F3358" t="str">
            <v>Obejma chłodu LX-13 (70mm) gr. izol. 13mm</v>
          </cell>
          <cell r="G3358" t="str">
            <v>Thermal insulation clamp LX-13 (70mm) 13mm</v>
          </cell>
          <cell r="H3358" t="str">
            <v>Hőszigetelt csőbilincs LX-13 (70mm) 13mm</v>
          </cell>
          <cell r="I3358" t="str">
            <v>Laikiklis saldymo sistem LX-13 (70mm) izol. 13mm</v>
          </cell>
          <cell r="J3358" t="str">
            <v>Tepelne izolovaná objímka LX-13 (70mm) 13mm</v>
          </cell>
          <cell r="K3358" t="str">
            <v>Colier pentru LX-13 (70mm) 13mm</v>
          </cell>
          <cell r="L3358" t="str">
            <v>(PL)ITB-KOT-2020/1561 wydanie 1 15/12/2020; (HU)A-101/2016 18/11/2021; (SK)SK TP-19/0004-verzia 02 23/03/2022; (RO)AT 017-05-4053-2024 28/02/2024</v>
          </cell>
          <cell r="M3358" t="str">
            <v>(PL)04/2020 30/05/2023; (HU)02/2021 18/11/2021; (SK)01/2022 23/03/2022; (RO)01/2024 28/02/2024</v>
          </cell>
          <cell r="N3358" t="str">
            <v>B</v>
          </cell>
          <cell r="O3358" t="str">
            <v>-</v>
          </cell>
          <cell r="P3358" t="str">
            <v>-</v>
          </cell>
          <cell r="Q3358" t="str">
            <v>-</v>
          </cell>
          <cell r="R3358" t="str">
            <v>15</v>
          </cell>
          <cell r="S3358" t="str">
            <v/>
          </cell>
          <cell r="T3358" t="str">
            <v>THALE sp. z o.o. sp.k.</v>
          </cell>
          <cell r="U3358" t="str">
            <v>11-041 Olsztyn, Poland, Wilimowo 2, Poland</v>
          </cell>
          <cell r="V3358" t="str">
            <v>ocynk galwaniczny</v>
          </cell>
          <cell r="W3358" t="str">
            <v>LX-13-070</v>
          </cell>
        </row>
        <row r="3359">
          <cell r="A3359">
            <v>16206</v>
          </cell>
          <cell r="B3359" t="str">
            <v>80211306300</v>
          </cell>
          <cell r="C3359" t="str">
            <v>PX-13-063 OBEJMA CHŁODU PX-13 (63-64MM) GR. IZOL. 13MM</v>
          </cell>
          <cell r="D3359" t="str">
            <v>5907754241121</v>
          </cell>
          <cell r="E3359" t="str">
            <v>1</v>
          </cell>
          <cell r="F3359" t="str">
            <v>Obejma chłodu PX-13 (63-64mm) gr. izol. 13mm</v>
          </cell>
          <cell r="G3359" t="str">
            <v>Thermal insulation clamp PX-13 (63-64mm) 13mm</v>
          </cell>
          <cell r="H3359" t="str">
            <v>Hőszigetelt csőbilincs PX-13 (63-64mm) 13mm</v>
          </cell>
          <cell r="I3359" t="str">
            <v>Laikiklis saldymo sistem PX-13 (63-64mm) izol.13</v>
          </cell>
          <cell r="J3359" t="str">
            <v>Tepelne izolovaná objímka PX-13 (64-63,5mm) 13mm</v>
          </cell>
          <cell r="K3359" t="str">
            <v>Colier pentru PX-13 (63-64mm) 13mm</v>
          </cell>
          <cell r="L3359" t="str">
            <v>(PL)ITB-KOT-2020/1561 wydanie 1 15/12/2020; (HU)A-101/2016 18/11/2021; (SK)SK TP-19/0004-verzia 02 23/03/2022; (RO)AT 017-05-4053-2024 28/02/2024</v>
          </cell>
          <cell r="M3359" t="str">
            <v>(PL)04/2020 30/05/2023; (HU)02/2021 18/11/2021; (SK)01/2022 23/03/2022; (RO)01/2024 28/02/2024</v>
          </cell>
          <cell r="N3359" t="str">
            <v>B</v>
          </cell>
          <cell r="O3359" t="str">
            <v>-</v>
          </cell>
          <cell r="P3359" t="str">
            <v>-</v>
          </cell>
          <cell r="Q3359" t="str">
            <v>-</v>
          </cell>
          <cell r="R3359" t="str">
            <v>15</v>
          </cell>
          <cell r="S3359" t="str">
            <v/>
          </cell>
          <cell r="T3359" t="str">
            <v>THALE sp. z o.o. sp.k.</v>
          </cell>
          <cell r="U3359" t="str">
            <v>11-041 Olsztyn, Poland, Wilimowo 2, Poland</v>
          </cell>
          <cell r="V3359" t="str">
            <v>ocynk galwaniczny</v>
          </cell>
          <cell r="W3359" t="str">
            <v>PX-13-063</v>
          </cell>
        </row>
        <row r="3360">
          <cell r="A3360">
            <v>16211</v>
          </cell>
          <cell r="B3360" t="str">
            <v>80211313300</v>
          </cell>
          <cell r="C3360" t="str">
            <v>PX-13-133 OBEJMA CHŁODU PX-13 (133MM) GR. IZOL. 13MM</v>
          </cell>
          <cell r="D3360" t="str">
            <v>5907754241176</v>
          </cell>
          <cell r="E3360" t="str">
            <v>2</v>
          </cell>
          <cell r="F3360" t="str">
            <v>Obejma chłodu PX-13 (133mm) gr. izol. 13mm</v>
          </cell>
          <cell r="G3360" t="str">
            <v>Thermal insulation clamp PX-13 (133mm) 13mm</v>
          </cell>
          <cell r="H3360" t="str">
            <v>Hőszigetelt csőbilincs PX-13 (133mm) 13mm</v>
          </cell>
          <cell r="I3360" t="str">
            <v>Laikiklis saldymo sistem PX-13 (133mm) izol.13</v>
          </cell>
          <cell r="J3360" t="str">
            <v>Tepelne izolovaná objímka PX-13 (133-133mm) 13mm</v>
          </cell>
          <cell r="K3360" t="str">
            <v>Colier pentru PX-13 (133mm) 13mm</v>
          </cell>
          <cell r="L3360" t="str">
            <v>(PL)ITB-KOT-2020/1561 wydanie 1 15/12/2020; (HU)A-101/2016 18/11/2021; (SK)SK TP-19/0004-verzia 02 23/03/2022; (RO)AT 017-05-4053-2024 28/02/2024</v>
          </cell>
          <cell r="M3360" t="str">
            <v>(PL)04/2020 30/05/2023; (HU)02/2021 18/11/2021; (SK)01/2022 23/03/2022; (RO)01/2024 28/02/2024</v>
          </cell>
          <cell r="N3360" t="str">
            <v>B</v>
          </cell>
          <cell r="O3360" t="str">
            <v>-</v>
          </cell>
          <cell r="P3360" t="str">
            <v>-</v>
          </cell>
          <cell r="Q3360" t="str">
            <v>-</v>
          </cell>
          <cell r="R3360" t="str">
            <v>15</v>
          </cell>
          <cell r="S3360" t="str">
            <v/>
          </cell>
          <cell r="T3360" t="str">
            <v>THALE sp. z o.o. sp.k.</v>
          </cell>
          <cell r="U3360" t="str">
            <v>11-041 Olsztyn, Poland, Wilimowo 2, Poland</v>
          </cell>
          <cell r="V3360" t="str">
            <v>ocynk galwaniczny</v>
          </cell>
          <cell r="W3360" t="str">
            <v>PX-13-133</v>
          </cell>
        </row>
        <row r="3361">
          <cell r="A3361">
            <v>16212</v>
          </cell>
          <cell r="B3361" t="str">
            <v>80211313900</v>
          </cell>
          <cell r="C3361" t="str">
            <v>PX-13-139 OBEJMA CHŁODU PX-13 (139-140MM) GR. IZOL. 13MM</v>
          </cell>
          <cell r="D3361" t="str">
            <v>5907754241183</v>
          </cell>
          <cell r="E3361" t="str">
            <v>2</v>
          </cell>
          <cell r="F3361" t="str">
            <v>Obejma chłodu PX-13 (139-140mm) gr. izol. 13mm</v>
          </cell>
          <cell r="G3361" t="str">
            <v>Thermal insulation clamp PX-13 (139-140mm) 13mm</v>
          </cell>
          <cell r="H3361" t="str">
            <v>Hőszigetelt csőbilincs PX-13 (139-140mm) 13mm</v>
          </cell>
          <cell r="I3361" t="str">
            <v>Laikiklis saldymo sistem PX-13 (139-140mm) izol.13mm</v>
          </cell>
          <cell r="J3361" t="str">
            <v>Tepelne izolovaná objímka PX-13 (139,7mm) 13mm</v>
          </cell>
          <cell r="K3361" t="str">
            <v>Colier pentru PX-13 (139-140mm) 13mm</v>
          </cell>
          <cell r="L3361" t="str">
            <v>(PL)ITB-KOT-2020/1561 wydanie 1 15/12/2020; (HU)A-101/2016 18/11/2021; (SK)SK TP-19/0004-verzia 02 23/03/2022; (RO)AT 017-05-4053-2024 28/02/2024</v>
          </cell>
          <cell r="M3361" t="str">
            <v>(PL)04/2020 30/05/2023; (HU)02/2021 18/11/2021; (SK)01/2022 23/03/2022; (RO)01/2024 28/02/2024</v>
          </cell>
          <cell r="N3361" t="str">
            <v>B</v>
          </cell>
          <cell r="O3361" t="str">
            <v>-</v>
          </cell>
          <cell r="P3361" t="str">
            <v>-</v>
          </cell>
          <cell r="Q3361" t="str">
            <v>-</v>
          </cell>
          <cell r="R3361" t="str">
            <v>15</v>
          </cell>
          <cell r="S3361" t="str">
            <v/>
          </cell>
          <cell r="T3361" t="str">
            <v>THALE sp. z o.o. sp.k.</v>
          </cell>
          <cell r="U3361" t="str">
            <v>11-041 Olsztyn, Poland, Wilimowo 2, Poland</v>
          </cell>
          <cell r="V3361" t="str">
            <v>ocynk galwaniczny</v>
          </cell>
          <cell r="W3361" t="str">
            <v>PX-13-139</v>
          </cell>
        </row>
        <row r="3362">
          <cell r="A3362">
            <v>16162</v>
          </cell>
          <cell r="B3362" t="str">
            <v>80213008800</v>
          </cell>
          <cell r="C3362" t="str">
            <v>PX-30-088 OBEJMA CHŁODU PX-30 (88-90MM) GR. IZOL. 30MM</v>
          </cell>
          <cell r="D3362" t="str">
            <v>5907754240940</v>
          </cell>
          <cell r="E3362" t="str">
            <v>5</v>
          </cell>
          <cell r="F3362" t="str">
            <v>Obejma chłodu PX-30 (88-90mm) gr. izol. 30mm</v>
          </cell>
          <cell r="G3362" t="str">
            <v>Thermal insulation clamp PX-30 (88-90mm) 30mm</v>
          </cell>
          <cell r="H3362" t="str">
            <v>Hőszigetelt csőbilincs PX-30 (88-90mm) 30mm</v>
          </cell>
          <cell r="I3362" t="str">
            <v>Laikiklis saldymo sis. PX-30 (88-90mm) izol.30</v>
          </cell>
          <cell r="J3362" t="str">
            <v>Tepelne izolovaná objímka PX-30 (88,9-88,9mm) 30mm</v>
          </cell>
          <cell r="K3362" t="str">
            <v>Colier pentru PX-30 (88-90mm) 30mm</v>
          </cell>
          <cell r="L3362" t="str">
            <v>(PL)ITB-KOT-2020/1561 wydanie 1 15/12/2020; (HU)A-101/2016 18/11/2021; (SK)SK TP-19/0004-verzia 02 23/03/2022; (RO)AT 017-05-4053-2024 28/02/2024</v>
          </cell>
          <cell r="M3362" t="str">
            <v>(PL)04/2020 30/05/2023; (HU)02/2021 18/11/2021; (SK)01/2022 23/03/2022; (RO)01/2024 28/02/2024</v>
          </cell>
          <cell r="N3362" t="str">
            <v>B</v>
          </cell>
          <cell r="O3362" t="str">
            <v>-</v>
          </cell>
          <cell r="P3362" t="str">
            <v>-</v>
          </cell>
          <cell r="Q3362" t="str">
            <v>-</v>
          </cell>
          <cell r="R3362" t="str">
            <v>15</v>
          </cell>
          <cell r="S3362" t="str">
            <v/>
          </cell>
          <cell r="T3362" t="str">
            <v>THALE sp. z o.o. sp.k.</v>
          </cell>
          <cell r="U3362" t="str">
            <v>11-041 Olsztyn, Poland, Wilimowo 2, Poland</v>
          </cell>
          <cell r="V3362" t="str">
            <v>ocynk galwaniczny</v>
          </cell>
          <cell r="W3362" t="str">
            <v>PX-30-088</v>
          </cell>
        </row>
        <row r="3363">
          <cell r="A3363">
            <v>16549</v>
          </cell>
          <cell r="B3363" t="str">
            <v>80221901500</v>
          </cell>
          <cell r="C3363" t="str">
            <v>LX-19-015 OBEJMA CHŁODU LX-19 (15MM) GR. IZOL. 19MM</v>
          </cell>
          <cell r="D3363" t="str">
            <v>5907754242562</v>
          </cell>
          <cell r="E3363" t="str">
            <v>10</v>
          </cell>
          <cell r="F3363" t="str">
            <v>Obejma chłodu LX-19 (15mm) gr. izol. 19mm</v>
          </cell>
          <cell r="G3363" t="str">
            <v>Thermal insulation clamp LX-19 (15mm) 19mm</v>
          </cell>
          <cell r="H3363" t="str">
            <v>Hőszigetelt csőbilincs LX-19 (15mm) 19mm</v>
          </cell>
          <cell r="I3363" t="str">
            <v>Laikiklis saldymo sistem LX-19 (15mm) izol. 19mm</v>
          </cell>
          <cell r="J3363" t="str">
            <v>Tepelne izolovaná objímka LX-19 (15mm) 19mm</v>
          </cell>
          <cell r="K3363" t="str">
            <v>Colier pentru LX-19 (15mm) 19mm</v>
          </cell>
          <cell r="L3363" t="str">
            <v>(PL)ITB-KOT-2020/1561 wydanie 1 15/12/2020; (HU)A-101/2016 18/11/2021; (SK)SK TP-19/0004-verzia 02 23/03/2022; (RO)AT 017-05-4053-2024 28/02/2024</v>
          </cell>
          <cell r="M3363" t="str">
            <v>(PL)04/2020 30/05/2023; (HU)02/2021 18/11/2021; (SK)01/2022 23/03/2022; (RO)01/2024 28/02/2024</v>
          </cell>
          <cell r="N3363" t="str">
            <v>B</v>
          </cell>
          <cell r="O3363" t="str">
            <v>-</v>
          </cell>
          <cell r="P3363" t="str">
            <v>-</v>
          </cell>
          <cell r="Q3363" t="str">
            <v>-</v>
          </cell>
          <cell r="R3363" t="str">
            <v>15</v>
          </cell>
          <cell r="S3363" t="str">
            <v/>
          </cell>
          <cell r="T3363" t="str">
            <v>THALE sp. z o.o. sp.k.</v>
          </cell>
          <cell r="U3363" t="str">
            <v>11-041 Olsztyn, Poland, Wilimowo 2, Poland</v>
          </cell>
          <cell r="V3363" t="str">
            <v>ocynk galwaniczny</v>
          </cell>
          <cell r="W3363" t="str">
            <v>LX-19-015</v>
          </cell>
        </row>
        <row r="3364">
          <cell r="A3364">
            <v>19318</v>
          </cell>
          <cell r="B3364" t="str">
            <v>81401112160</v>
          </cell>
          <cell r="C3364" t="str">
            <v>RZW-M12/16 ZŁĄCZKA REDUKCYJNA ZEW.M12 WEW. M16</v>
          </cell>
          <cell r="D3364" t="str">
            <v>5907754239395</v>
          </cell>
          <cell r="E3364" t="str">
            <v>5</v>
          </cell>
          <cell r="F3364" t="str">
            <v>Złączka redukcyjna zew.M12 wew. M16</v>
          </cell>
          <cell r="G3364" t="str">
            <v>Hex reducer male/female M12/M16</v>
          </cell>
          <cell r="H3364" t="str">
            <v>Hex szűkítő férfi/nő M12/M16</v>
          </cell>
          <cell r="I3364" t="str">
            <v>Redukcine jungtis su isoriniu sriegiu M12/16</v>
          </cell>
          <cell r="J3364" t="str">
            <v>Šeťhranná redukcia muž/žena M12/M16</v>
          </cell>
          <cell r="K3364" t="str">
            <v>Racorduri de reductie cu filet extern M12/M16</v>
          </cell>
          <cell r="L3364" t="str">
            <v>(PL)ITB-KOT-2020/1562 wydanie 1 23/12/2020; (SK)SK TP-19/0004-verzia 02 23/03/2022; (RO)AT 017-05-4053-2024 28/02/2024</v>
          </cell>
          <cell r="M3364" t="str">
            <v>(PL)05/2020 30/05/2023; (SK)01/2022 23/03/2022; (RO)01/2024 28/02/2024</v>
          </cell>
          <cell r="N3364" t="str">
            <v>B</v>
          </cell>
          <cell r="O3364" t="str">
            <v>-</v>
          </cell>
          <cell r="P3364" t="str">
            <v>-</v>
          </cell>
          <cell r="Q3364" t="str">
            <v>-</v>
          </cell>
          <cell r="R3364" t="str">
            <v>15</v>
          </cell>
          <cell r="S3364" t="str">
            <v/>
          </cell>
          <cell r="T3364" t="str">
            <v>THALE sp. z o.o. sp.k.</v>
          </cell>
          <cell r="U3364" t="str">
            <v>11-041 Olsztyn, Poland, Wilimowo 2, Poland</v>
          </cell>
          <cell r="V3364" t="str">
            <v>ocynk galwaniczny</v>
          </cell>
          <cell r="W3364" t="str">
            <v>RZW-M12/16</v>
          </cell>
        </row>
        <row r="3365">
          <cell r="A3365">
            <v>16553</v>
          </cell>
          <cell r="B3365" t="str">
            <v>80221907000</v>
          </cell>
          <cell r="C3365" t="str">
            <v>LX-19-070 OBEJMA CHŁODU LX-19 (70MM) GR. IZOL. 19MM</v>
          </cell>
          <cell r="D3365" t="str">
            <v>5907754242685</v>
          </cell>
          <cell r="E3365" t="str">
            <v>5</v>
          </cell>
          <cell r="F3365" t="str">
            <v>Obejma chłodu LX-19 (70mm) gr. izol. 19mm</v>
          </cell>
          <cell r="G3365" t="str">
            <v>Thermal insulation clamp LX-19 (70mm) 19mm</v>
          </cell>
          <cell r="H3365" t="str">
            <v>Hőszigetelt csőbilincs LX-19 (70mm) 19mm</v>
          </cell>
          <cell r="I3365" t="str">
            <v>Laikiklis saldymo sistem LX-19 (70mm) izol. 19mm</v>
          </cell>
          <cell r="J3365" t="str">
            <v>Tepelne izolovaná objímka LX-19 (70mm) 19mm</v>
          </cell>
          <cell r="K3365" t="str">
            <v>Colier pentru LX-19 (70mm) 19mm</v>
          </cell>
          <cell r="L3365" t="str">
            <v>(PL)ITB-KOT-2020/1561 wydanie 1 15/12/2020; (HU)A-101/2016 18/11/2021; (SK)SK TP-19/0004-verzia 02 23/03/2022; (RO)AT 017-05-4053-2024 28/02/2024</v>
          </cell>
          <cell r="M3365" t="str">
            <v>(PL)04/2020 30/05/2023; (HU)02/2021 18/11/2021; (SK)01/2022 23/03/2022; (RO)01/2024 28/02/2024</v>
          </cell>
          <cell r="N3365" t="str">
            <v>B</v>
          </cell>
          <cell r="O3365" t="str">
            <v>-</v>
          </cell>
          <cell r="P3365" t="str">
            <v>-</v>
          </cell>
          <cell r="Q3365" t="str">
            <v>-</v>
          </cell>
          <cell r="R3365" t="str">
            <v>15</v>
          </cell>
          <cell r="S3365" t="str">
            <v/>
          </cell>
          <cell r="T3365" t="str">
            <v>THALE sp. z o.o. sp.k.</v>
          </cell>
          <cell r="U3365" t="str">
            <v>11-041 Olsztyn, Poland, Wilimowo 2, Poland</v>
          </cell>
          <cell r="V3365" t="str">
            <v>ocynk galwaniczny</v>
          </cell>
          <cell r="W3365" t="str">
            <v>LX-19-070</v>
          </cell>
        </row>
        <row r="3366">
          <cell r="A3366">
            <v>35276</v>
          </cell>
          <cell r="B3366" t="str">
            <v>81455010080</v>
          </cell>
          <cell r="C3366" t="str">
            <v>KRK-10X80 KOŁEK RAMOWY Z WKRĘTEM 6-KĄT. M10X80MM</v>
          </cell>
          <cell r="D3366" t="str">
            <v>5907754241244</v>
          </cell>
          <cell r="E3366" t="str">
            <v>50</v>
          </cell>
          <cell r="F3366" t="str">
            <v>Kołek ramowy z wkrętem 6-kąt. M10x80mm</v>
          </cell>
          <cell r="G3366" t="str">
            <v>Hex head frame anchor M10x80mm</v>
          </cell>
          <cell r="H3366" t="str">
            <v>Hatlapfejű keretrögzítő dübel M10x80mm</v>
          </cell>
          <cell r="I3366" t="str">
            <v>Kaistis su varztu 6-kamp  M10x80mm</v>
          </cell>
          <cell r="J3366" t="str">
            <v>Rámová hmoždinka so 6-hrannou skrutkou M10x80mm</v>
          </cell>
          <cell r="K3366" t="str">
            <v>Dibluri cadru cu surub cu cap hexagonal M10x80mm</v>
          </cell>
          <cell r="L3366" t="str">
            <v>(EU)ETA-07/0121 20/12/2022</v>
          </cell>
          <cell r="M3366" t="str">
            <v>(EU)DoP 0329 17/01/2023</v>
          </cell>
          <cell r="N3366" t="str">
            <v>-</v>
          </cell>
          <cell r="O3366" t="str">
            <v>CE</v>
          </cell>
          <cell r="P3366" t="str">
            <v>-</v>
          </cell>
          <cell r="Q3366" t="str">
            <v>-</v>
          </cell>
          <cell r="R3366" t="str">
            <v>17</v>
          </cell>
          <cell r="S3366">
            <v>0</v>
          </cell>
          <cell r="T3366" t="str">
            <v>UE</v>
          </cell>
          <cell r="U3366" t="str">
            <v xml:space="preserve">, </v>
          </cell>
          <cell r="V3366" t="str">
            <v>ocynk galwaniczny</v>
          </cell>
          <cell r="W3366" t="str">
            <v>KRK-10X80</v>
          </cell>
        </row>
        <row r="3367">
          <cell r="A3367">
            <v>35402</v>
          </cell>
          <cell r="B3367" t="str">
            <v>81811121600</v>
          </cell>
          <cell r="C3367" t="str">
            <v>PKC-M12X160 PRĘT GWINTOWANY DO KOTEW</v>
          </cell>
          <cell r="D3367" t="str">
            <v>5907754258884</v>
          </cell>
          <cell r="E3367" t="str">
            <v>20</v>
          </cell>
          <cell r="F3367" t="str">
            <v>Pręt gwintowany do kotew M12x160</v>
          </cell>
          <cell r="G3367" t="str">
            <v>Resin anchor rod M12x160</v>
          </cell>
          <cell r="H3367" t="str">
            <v>Menetesszar ragasztott dubelekhez M12x160mm</v>
          </cell>
          <cell r="I3367" t="str">
            <v>Srieginis strypas ankieriui M12x160mm</v>
          </cell>
          <cell r="J3367" t="str">
            <v>Závitová tyč pre chem. kotvy PKC M12x160mm</v>
          </cell>
          <cell r="K3367" t="str">
            <v>Tije filetate pentru ancore chimice M12x160mm</v>
          </cell>
          <cell r="L3367" t="str">
            <v>-</v>
          </cell>
          <cell r="M3367" t="str">
            <v>-</v>
          </cell>
          <cell r="N3367" t="str">
            <v>-</v>
          </cell>
          <cell r="O3367" t="str">
            <v>-</v>
          </cell>
          <cell r="P3367" t="str">
            <v>-</v>
          </cell>
          <cell r="Q3367" t="str">
            <v>-</v>
          </cell>
          <cell r="R3367" t="str">
            <v>0</v>
          </cell>
          <cell r="S3367" t="str">
            <v/>
          </cell>
          <cell r="T3367" t="str">
            <v>UE</v>
          </cell>
          <cell r="U3367" t="str">
            <v xml:space="preserve">, </v>
          </cell>
          <cell r="V3367" t="str">
            <v>ocynk galwaniczny</v>
          </cell>
          <cell r="W3367" t="str">
            <v>PKC-M12X160</v>
          </cell>
        </row>
        <row r="3368">
          <cell r="A3368">
            <v>31545</v>
          </cell>
          <cell r="B3368" t="str">
            <v>90000020917</v>
          </cell>
          <cell r="C3368" t="str">
            <v>YNTRSAM16  TULEJA ROZPOROWA TRSA M16X65MM NIERDZEWNA</v>
          </cell>
          <cell r="D3368" t="str">
            <v>5907754270244</v>
          </cell>
          <cell r="E3368" t="str">
            <v/>
          </cell>
          <cell r="L3368" t="str">
            <v>-</v>
          </cell>
          <cell r="M3368" t="str">
            <v>-</v>
          </cell>
          <cell r="N3368" t="str">
            <v>-</v>
          </cell>
          <cell r="O3368" t="str">
            <v>-</v>
          </cell>
          <cell r="P3368" t="str">
            <v>-</v>
          </cell>
          <cell r="Q3368" t="str">
            <v>-</v>
          </cell>
          <cell r="S3368" t="str">
            <v/>
          </cell>
          <cell r="T3368" t="str">
            <v>THALE sp. z o.o. sp.k.</v>
          </cell>
          <cell r="U3368" t="str">
            <v>11-041 Olsztyn, Poland, Wilimowo 2, Poland</v>
          </cell>
          <cell r="V3368" t="str">
            <v/>
          </cell>
          <cell r="W3368" t="str">
            <v/>
          </cell>
        </row>
        <row r="3369">
          <cell r="A3369">
            <v>16304</v>
          </cell>
          <cell r="B3369" t="str">
            <v>80370540000</v>
          </cell>
          <cell r="C3369" t="str">
            <v>PSFUC-400 PSFUC 400 (403-408MM)</v>
          </cell>
          <cell r="D3369" t="str">
            <v>5907754244733</v>
          </cell>
          <cell r="E3369" t="str">
            <v>1</v>
          </cell>
          <cell r="F3369" t="str">
            <v>PSFUC 400 (403-408mm)</v>
          </cell>
          <cell r="G3369" t="str">
            <v>PSFUC 400 (403-408mm)</v>
          </cell>
          <cell r="H3369" t="str">
            <v>PSFUC 400 (403-408mm)</v>
          </cell>
          <cell r="I3369" t="str">
            <v>PSFUC 400 (403-408mm)</v>
          </cell>
          <cell r="J3369" t="str">
            <v>Upevnenie pevného bodu typu PSFUC 400 (403-408mm)</v>
          </cell>
          <cell r="K3369" t="str">
            <v>PSFUC 400 (403-408mm)</v>
          </cell>
          <cell r="L3369" t="str">
            <v>(PL)ITB-KOT-2020/1561 wydanie 1 15/12/2020; (HU)A-101/2016 18/11/2021; (SK)SK TP-19/0004-verzia 02 23/03/2022; (RO)AT 017-05-4053-2024 28/02/2024</v>
          </cell>
          <cell r="M3369" t="str">
            <v>(PL)04/2020 30/05/2023; (HU)02/2021 18/11/2021; (SK)01/2022 23/03/2022; (RO)01/2024 28/02/2024</v>
          </cell>
          <cell r="N3369" t="str">
            <v>B</v>
          </cell>
          <cell r="O3369" t="str">
            <v>-</v>
          </cell>
          <cell r="P3369" t="str">
            <v>-</v>
          </cell>
          <cell r="Q3369" t="str">
            <v>-</v>
          </cell>
          <cell r="R3369" t="str">
            <v>15</v>
          </cell>
          <cell r="S3369" t="str">
            <v/>
          </cell>
          <cell r="T3369" t="str">
            <v>THALE sp. z o.o. sp.k.</v>
          </cell>
          <cell r="U3369" t="str">
            <v>11-041 Olsztyn, Poland, Wilimowo 2, Poland</v>
          </cell>
          <cell r="V3369" t="str">
            <v>ocynk galwaniczny</v>
          </cell>
          <cell r="W3369" t="str">
            <v>PSFUC-400</v>
          </cell>
        </row>
        <row r="3370">
          <cell r="A3370">
            <v>31314</v>
          </cell>
          <cell r="B3370" t="str">
            <v>90000031314</v>
          </cell>
          <cell r="C3370" t="str">
            <v>YOGOBEJMAWSPORCZAFI1200_1455</v>
          </cell>
          <cell r="D3370" t="str">
            <v>5907754269552</v>
          </cell>
          <cell r="E3370" t="str">
            <v>1</v>
          </cell>
          <cell r="L3370" t="str">
            <v>-</v>
          </cell>
          <cell r="M3370" t="str">
            <v>-</v>
          </cell>
          <cell r="N3370" t="str">
            <v>-</v>
          </cell>
          <cell r="O3370" t="str">
            <v>-</v>
          </cell>
          <cell r="P3370" t="str">
            <v>-</v>
          </cell>
          <cell r="Q3370" t="str">
            <v>-</v>
          </cell>
          <cell r="S3370" t="str">
            <v/>
          </cell>
          <cell r="T3370" t="str">
            <v>THALE sp. z o.o. sp.k.</v>
          </cell>
          <cell r="U3370" t="str">
            <v>11-041 Olsztyn, Poland, Wilimowo 2, Poland</v>
          </cell>
          <cell r="V3370" t="str">
            <v>ocynk ogniowy</v>
          </cell>
          <cell r="W3370" t="str">
            <v>YOGOBEJMAWSPORCZAFI1200_1455</v>
          </cell>
        </row>
        <row r="3371">
          <cell r="A3371">
            <v>31312</v>
          </cell>
          <cell r="B3371" t="str">
            <v>90000031312</v>
          </cell>
          <cell r="C3371" t="str">
            <v>YOGOBEJMAWSPORCZAFI600_1457</v>
          </cell>
          <cell r="D3371" t="str">
            <v/>
          </cell>
          <cell r="E3371" t="str">
            <v>1</v>
          </cell>
          <cell r="L3371" t="str">
            <v>-</v>
          </cell>
          <cell r="M3371" t="str">
            <v>-</v>
          </cell>
          <cell r="N3371" t="str">
            <v>-</v>
          </cell>
          <cell r="O3371" t="str">
            <v>-</v>
          </cell>
          <cell r="P3371" t="str">
            <v>-</v>
          </cell>
          <cell r="Q3371" t="str">
            <v>-</v>
          </cell>
          <cell r="S3371" t="str">
            <v/>
          </cell>
          <cell r="T3371" t="str">
            <v>THALE sp. z o.o. sp.k.</v>
          </cell>
          <cell r="U3371" t="str">
            <v>11-041 Olsztyn, Poland, Wilimowo 2, Poland</v>
          </cell>
          <cell r="V3371" t="str">
            <v/>
          </cell>
          <cell r="W3371" t="str">
            <v>YOGOBEJMAWSPORCZAFI600_1457</v>
          </cell>
        </row>
        <row r="3372">
          <cell r="A3372">
            <v>31571</v>
          </cell>
          <cell r="B3372" t="str">
            <v>90000022117</v>
          </cell>
          <cell r="C3372" t="str">
            <v>YUPSFUC350500 UTWIERDZENIE PSFUC FI 350 500MM</v>
          </cell>
          <cell r="D3372" t="str">
            <v/>
          </cell>
          <cell r="E3372" t="str">
            <v>1</v>
          </cell>
          <cell r="L3372" t="str">
            <v>-</v>
          </cell>
          <cell r="M3372" t="str">
            <v>-</v>
          </cell>
          <cell r="N3372" t="str">
            <v>-</v>
          </cell>
          <cell r="O3372" t="str">
            <v>-</v>
          </cell>
          <cell r="P3372" t="str">
            <v>-</v>
          </cell>
          <cell r="Q3372" t="str">
            <v>-</v>
          </cell>
          <cell r="R3372" t="str">
            <v>0</v>
          </cell>
          <cell r="S3372" t="str">
            <v/>
          </cell>
          <cell r="T3372" t="str">
            <v>THALE sp. z o.o. sp.k.</v>
          </cell>
          <cell r="U3372" t="str">
            <v>11-041 Olsztyn, Poland, Wilimowo 2, Poland</v>
          </cell>
          <cell r="V3372" t="str">
            <v/>
          </cell>
          <cell r="W3372" t="str">
            <v>YUPSFUC350500</v>
          </cell>
        </row>
        <row r="3373">
          <cell r="A3373">
            <v>463</v>
          </cell>
          <cell r="B3373" t="str">
            <v>80540004800</v>
          </cell>
          <cell r="C3373" t="str">
            <v>DN-11/2-PP OBEJMA TRYSKACZOWA DN 11/2 (48-52MM)</v>
          </cell>
          <cell r="D3373" t="str">
            <v>5907754201040</v>
          </cell>
          <cell r="E3373" t="str">
            <v>50</v>
          </cell>
          <cell r="F3373" t="str">
            <v>Obejma tryskaczowa DN 11/2 (48-52mm)</v>
          </cell>
          <cell r="G3373" t="str">
            <v>Sprinkler pipe clamp 11/2 (48-52mm)</v>
          </cell>
          <cell r="H3373" t="str">
            <v>Sprinkler Csőbilincs 11/2 (48-52mm)</v>
          </cell>
          <cell r="I3373" t="str">
            <v>Laikiklis sprinklerinems sistem DN 11/2 (48-52mm)</v>
          </cell>
          <cell r="J3373" t="str">
            <v>Objímka pre sprinklery 11/2 (48-52mm)</v>
          </cell>
          <cell r="K3373" t="str">
            <v>Colier pentru sprinklere 11/2 (48-52mm)</v>
          </cell>
          <cell r="L3373" t="str">
            <v>(PL)ITB-KOT-2020/1561 wydanie 1 15/12/2020; (HU)A-101/2016 18/11/2021; (SK)SK TP-19/0004-verzia 02 23/03/2022; (RO)AT 017-05-4053-2024 28/02/2024</v>
          </cell>
          <cell r="M3373" t="str">
            <v>(PL)04/2020 30/05/2023; (HU)02/2021 18/11/2021; (SK)01/2022 23/03/2022; (RO)01/2024 28/02/2024</v>
          </cell>
          <cell r="N3373" t="str">
            <v>B</v>
          </cell>
          <cell r="O3373" t="str">
            <v>-</v>
          </cell>
          <cell r="P3373" t="str">
            <v>-</v>
          </cell>
          <cell r="Q3373" t="str">
            <v>-</v>
          </cell>
          <cell r="R3373" t="str">
            <v>15</v>
          </cell>
          <cell r="S3373" t="str">
            <v/>
          </cell>
          <cell r="T3373" t="str">
            <v>THALE sp. z o.o. sp.k.</v>
          </cell>
          <cell r="U3373" t="str">
            <v>11-041 Olsztyn, Poland, Wilimowo 2, Poland</v>
          </cell>
          <cell r="V3373" t="str">
            <v>ocynk galwaniczny</v>
          </cell>
          <cell r="W3373" t="str">
            <v>DN-11/2-PP</v>
          </cell>
        </row>
        <row r="3374">
          <cell r="A3374">
            <v>31662</v>
          </cell>
          <cell r="B3374" t="str">
            <v>90000022317</v>
          </cell>
          <cell r="C3374" t="str">
            <v>YSZM500MF15 MOCOWANIE HAKOWE 500MM</v>
          </cell>
          <cell r="D3374" t="str">
            <v>5907754270305</v>
          </cell>
          <cell r="E3374" t="str">
            <v/>
          </cell>
          <cell r="L3374" t="str">
            <v>-</v>
          </cell>
          <cell r="M3374" t="str">
            <v>-</v>
          </cell>
          <cell r="N3374" t="str">
            <v>-</v>
          </cell>
          <cell r="O3374" t="str">
            <v>-</v>
          </cell>
          <cell r="P3374" t="str">
            <v>-</v>
          </cell>
          <cell r="Q3374" t="str">
            <v>-</v>
          </cell>
          <cell r="S3374" t="str">
            <v/>
          </cell>
          <cell r="T3374" t="str">
            <v>THALE sp. z o.o. sp.k.</v>
          </cell>
          <cell r="U3374" t="str">
            <v>11-041 Olsztyn, Poland, Wilimowo 2, Poland</v>
          </cell>
          <cell r="V3374" t="str">
            <v/>
          </cell>
          <cell r="W3374" t="str">
            <v>YSZM500MF15</v>
          </cell>
        </row>
        <row r="3375">
          <cell r="A3375">
            <v>468</v>
          </cell>
          <cell r="B3375" t="str">
            <v>80540012000</v>
          </cell>
          <cell r="C3375" t="str">
            <v>DN-120-PP OBEJMA TRYSKACZOWA DN 120 (115-124MM)</v>
          </cell>
          <cell r="D3375" t="str">
            <v>5907754200999</v>
          </cell>
          <cell r="E3375" t="str">
            <v>10</v>
          </cell>
          <cell r="F3375" t="str">
            <v>Obejma tryskaczowa DN 120 (115-124mm)</v>
          </cell>
          <cell r="G3375" t="str">
            <v>Sprinkler pipe clamp 120 (115-124mm)</v>
          </cell>
          <cell r="H3375" t="str">
            <v>Sprinkler Csőbilincs 120 (115-124mm)</v>
          </cell>
          <cell r="I3375" t="str">
            <v>Laikiklis sprinklerinems sistem DN 120 (115-124mm)</v>
          </cell>
          <cell r="J3375" t="str">
            <v>Objímka pre sprinklery 120 (115-124mm)</v>
          </cell>
          <cell r="K3375" t="str">
            <v>Colier pentru sprinklere 120 (115-124mm)</v>
          </cell>
          <cell r="L3375" t="str">
            <v>(PL)ITB-KOT-2020/1561 wydanie 1 15/12/2020; (HU)A-101/2016 18/11/2021; (SK)SK TP-19/0004-verzia 02 23/03/2022; (RO)AT 017-05-4053-2024 28/02/2024</v>
          </cell>
          <cell r="M3375" t="str">
            <v>(PL)04/2020 30/05/2023; (HU)02/2021 18/11/2021; (SK)01/2022 23/03/2022; (RO)01/2024 28/02/2024</v>
          </cell>
          <cell r="N3375" t="str">
            <v>B</v>
          </cell>
          <cell r="O3375" t="str">
            <v>-</v>
          </cell>
          <cell r="P3375" t="str">
            <v>-</v>
          </cell>
          <cell r="Q3375" t="str">
            <v>-</v>
          </cell>
          <cell r="R3375" t="str">
            <v>15</v>
          </cell>
          <cell r="S3375" t="str">
            <v/>
          </cell>
          <cell r="T3375" t="str">
            <v>THALE sp. z o.o. sp.k.</v>
          </cell>
          <cell r="U3375" t="str">
            <v>11-041 Olsztyn, Poland, Wilimowo 2, Poland</v>
          </cell>
          <cell r="V3375" t="str">
            <v>ocynk galwaniczny</v>
          </cell>
          <cell r="W3375" t="str">
            <v>DN-120-PP</v>
          </cell>
        </row>
        <row r="3376">
          <cell r="A3376">
            <v>10492</v>
          </cell>
          <cell r="B3376" t="str">
            <v>80180123240</v>
          </cell>
          <cell r="C3376" t="str">
            <v>KB-M12-12 SKR KABŁĄK M12 12 SKR</v>
          </cell>
          <cell r="D3376" t="str">
            <v>5907754230224</v>
          </cell>
          <cell r="E3376" t="str">
            <v>1</v>
          </cell>
          <cell r="F3376" t="str">
            <v>Kabłąk M12 12 SKR</v>
          </cell>
          <cell r="G3376" t="str">
            <v>U-bolt M12 12 SKR</v>
          </cell>
          <cell r="H3376" t="str">
            <v>Köracél kengyel M12 12 SKR</v>
          </cell>
          <cell r="I3376" t="str">
            <v>Kilpa M12 12 SKR</v>
          </cell>
          <cell r="J3376" t="str">
            <v>U-svorníky M12 12 SKR</v>
          </cell>
          <cell r="K3376" t="str">
            <v>Cabluri M12 12</v>
          </cell>
          <cell r="L3376" t="str">
            <v>(PL)ITB-KOT-2020/1561 wydanie 1 15/12/2020; (SK)SK TP-19/0004-verzia 02 23/03/2022; (RO)AT 017-05-4053-2024 28/02/2024</v>
          </cell>
          <cell r="M3376" t="str">
            <v>(PL)04/2020 30/05/2023; (SK)01/2022 23/03/2022; (RO)01/2024 28/02/2024</v>
          </cell>
          <cell r="N3376" t="str">
            <v>B</v>
          </cell>
          <cell r="O3376" t="str">
            <v>-</v>
          </cell>
          <cell r="P3376" t="str">
            <v>-</v>
          </cell>
          <cell r="Q3376" t="str">
            <v>-</v>
          </cell>
          <cell r="R3376" t="str">
            <v>15</v>
          </cell>
          <cell r="S3376" t="str">
            <v/>
          </cell>
          <cell r="T3376" t="str">
            <v>THALE sp. z o.o. sp.k.</v>
          </cell>
          <cell r="U3376" t="str">
            <v>11-041 Olsztyn, Poland, Wilimowo 2, Poland</v>
          </cell>
          <cell r="V3376" t="str">
            <v>ocynk galwaniczny</v>
          </cell>
          <cell r="W3376" t="str">
            <v>KB-M12-12 SKR</v>
          </cell>
        </row>
        <row r="3377">
          <cell r="A3377">
            <v>26038</v>
          </cell>
          <cell r="B3377" t="str">
            <v/>
          </cell>
          <cell r="C3377" t="str">
            <v>NPGD-200 BK OBEJMA DUO 200 (200-210MM) BK</v>
          </cell>
          <cell r="D3377" t="str">
            <v/>
          </cell>
          <cell r="E3377" t="str">
            <v>10</v>
          </cell>
          <cell r="F3377" t="str">
            <v>Obejma DUO 200 (200-210MM) BK</v>
          </cell>
          <cell r="G3377" t="str">
            <v>Pipe clamp DUO 200 (200-210MM) BK</v>
          </cell>
          <cell r="H3377" t="str">
            <v>Csőbilincs DUO 200 (200-210MM) BK</v>
          </cell>
          <cell r="I3377" t="str">
            <v>Laikilis DUO 200 (200-210MM) BK</v>
          </cell>
          <cell r="J3377" t="str">
            <v>Objímka DUO 200 (200-210mm) BK</v>
          </cell>
          <cell r="K3377" t="str">
            <v>Colier DUO 200 (200-210MM) BK</v>
          </cell>
          <cell r="L3377" t="str">
            <v>(PL)ITB-KOT-2018/0744 wydanie 2 27/03/2020; (HU)A-101/2016 18/11/2021; (SK)SK TP-19/0004-verzia 02 23/03/2022; (RO)AT 017-05-4053-2024 28/02/2024</v>
          </cell>
          <cell r="M3377" t="str">
            <v>(PL)01/2020 30/05/2023; (HU)02/2021 18/11/2021; (SK)01/2022 23/03/2022; (RO)01/2024 28/02/2024</v>
          </cell>
          <cell r="N3377" t="str">
            <v>B</v>
          </cell>
          <cell r="O3377" t="str">
            <v>-</v>
          </cell>
          <cell r="P3377" t="str">
            <v>-</v>
          </cell>
          <cell r="Q3377" t="str">
            <v>-</v>
          </cell>
          <cell r="R3377" t="str">
            <v>15</v>
          </cell>
          <cell r="S3377" t="str">
            <v/>
          </cell>
          <cell r="T3377" t="str">
            <v>THALE sp. z o.o. sp.k.</v>
          </cell>
          <cell r="U3377" t="str">
            <v>11-041 Olsztyn, Poland, Wilimowo 2, Poland</v>
          </cell>
          <cell r="V3377" t="str">
            <v>pasywacja</v>
          </cell>
          <cell r="W3377" t="str">
            <v>NPGD-200 BK</v>
          </cell>
        </row>
        <row r="3378">
          <cell r="A3378">
            <v>29180</v>
          </cell>
          <cell r="B3378" t="str">
            <v>90000010117</v>
          </cell>
          <cell r="C3378" t="str">
            <v>Y-N-TTRB-M8 KOTWA DO PŁYT KANAŁOWYCH M8  NIERDZEWNA</v>
          </cell>
          <cell r="D3378" t="str">
            <v>5907754265301</v>
          </cell>
          <cell r="E3378" t="str">
            <v/>
          </cell>
          <cell r="L3378" t="str">
            <v>-</v>
          </cell>
          <cell r="M3378" t="str">
            <v>-</v>
          </cell>
          <cell r="N3378" t="str">
            <v>-</v>
          </cell>
          <cell r="O3378" t="str">
            <v>-</v>
          </cell>
          <cell r="P3378" t="str">
            <v>-</v>
          </cell>
          <cell r="Q3378" t="str">
            <v>-</v>
          </cell>
          <cell r="R3378" t="str">
            <v>0</v>
          </cell>
          <cell r="S3378" t="str">
            <v/>
          </cell>
          <cell r="T3378" t="str">
            <v>THALE sp. z o.o. sp.k.</v>
          </cell>
          <cell r="U3378" t="str">
            <v>11-041 Olsztyn, Poland, Wilimowo 2, Poland</v>
          </cell>
          <cell r="V3378" t="str">
            <v/>
          </cell>
          <cell r="W3378" t="str">
            <v>Y-N-TTRB-M8</v>
          </cell>
        </row>
        <row r="3379">
          <cell r="A3379">
            <v>31673</v>
          </cell>
          <cell r="B3379" t="str">
            <v>90000022517</v>
          </cell>
          <cell r="C3379" t="str">
            <v>YZLCF12DN80 MUFA FREZOWANA 1/2 25MM</v>
          </cell>
          <cell r="D3379" t="str">
            <v>5907754270336</v>
          </cell>
          <cell r="E3379" t="str">
            <v/>
          </cell>
          <cell r="L3379" t="str">
            <v>-</v>
          </cell>
          <cell r="M3379" t="str">
            <v>-</v>
          </cell>
          <cell r="N3379" t="str">
            <v>-</v>
          </cell>
          <cell r="O3379" t="str">
            <v>-</v>
          </cell>
          <cell r="P3379" t="str">
            <v>-</v>
          </cell>
          <cell r="Q3379" t="str">
            <v>-</v>
          </cell>
          <cell r="S3379" t="str">
            <v/>
          </cell>
          <cell r="T3379" t="str">
            <v>THALE sp. z o.o. sp.k.</v>
          </cell>
          <cell r="U3379" t="str">
            <v>11-041 Olsztyn, Poland, Wilimowo 2, Poland</v>
          </cell>
          <cell r="V3379" t="str">
            <v/>
          </cell>
          <cell r="W3379" t="str">
            <v>YZLCF12DN80</v>
          </cell>
        </row>
        <row r="3380">
          <cell r="A3380">
            <v>31669</v>
          </cell>
          <cell r="B3380" t="str">
            <v>90000022617</v>
          </cell>
          <cell r="C3380" t="str">
            <v>YZLCF1DN80 MUFA FREZOWANA 1 25MM</v>
          </cell>
          <cell r="D3380" t="str">
            <v>5907754270312</v>
          </cell>
          <cell r="E3380" t="str">
            <v/>
          </cell>
          <cell r="L3380" t="str">
            <v>-</v>
          </cell>
          <cell r="M3380" t="str">
            <v>-</v>
          </cell>
          <cell r="N3380" t="str">
            <v>-</v>
          </cell>
          <cell r="O3380" t="str">
            <v>-</v>
          </cell>
          <cell r="P3380" t="str">
            <v>-</v>
          </cell>
          <cell r="Q3380" t="str">
            <v>-</v>
          </cell>
          <cell r="S3380" t="str">
            <v/>
          </cell>
          <cell r="T3380" t="str">
            <v>THALE sp. z o.o. sp.k.</v>
          </cell>
          <cell r="U3380" t="str">
            <v>11-041 Olsztyn, Poland, Wilimowo 2, Poland</v>
          </cell>
          <cell r="V3380" t="str">
            <v/>
          </cell>
          <cell r="W3380" t="str">
            <v>YZLCF1DN80</v>
          </cell>
        </row>
        <row r="3381">
          <cell r="A3381">
            <v>24348</v>
          </cell>
          <cell r="B3381" t="str">
            <v/>
          </cell>
          <cell r="C3381" t="str">
            <v>XPGD-105 BK OBEJMA DUO 105 (100-107) BK</v>
          </cell>
          <cell r="D3381" t="str">
            <v/>
          </cell>
          <cell r="E3381" t="str">
            <v>25</v>
          </cell>
          <cell r="F3381" t="str">
            <v>Obejma DUO 105 (100-107) BK</v>
          </cell>
          <cell r="G3381" t="str">
            <v>Pipe clamp DUO 105 (100-107) BK</v>
          </cell>
          <cell r="H3381" t="str">
            <v>Csőbilincs DUO 105 (100-107) BK</v>
          </cell>
          <cell r="I3381" t="str">
            <v>Laikiklis DUO 105 (100-107) BK</v>
          </cell>
          <cell r="J3381" t="str">
            <v>Objímka DUO 105 (100-107) BK</v>
          </cell>
          <cell r="K3381" t="str">
            <v>Colier tip DUO 105 (100-107) BK</v>
          </cell>
          <cell r="L3381" t="str">
            <v>(PL)ITB-KOT-2018/0556 wydanie 2 30/06/2020; (RO)AT 017-05-4053-2024 28/02/2024</v>
          </cell>
          <cell r="M3381" t="str">
            <v>(PL)03/2020 30/05/2023; (RO)01/2024 28/02/2024</v>
          </cell>
          <cell r="N3381" t="str">
            <v>B</v>
          </cell>
          <cell r="O3381" t="str">
            <v>-</v>
          </cell>
          <cell r="P3381" t="str">
            <v>-</v>
          </cell>
          <cell r="Q3381" t="str">
            <v>-</v>
          </cell>
          <cell r="R3381" t="str">
            <v>20</v>
          </cell>
          <cell r="S3381" t="str">
            <v/>
          </cell>
          <cell r="T3381" t="str">
            <v>THALE sp. z o.o. sp.k.</v>
          </cell>
          <cell r="U3381" t="str">
            <v>11-041 Olsztyn, Poland, Wilimowo 2, Poland</v>
          </cell>
          <cell r="V3381" t="str">
            <v>ocynk lamelarny</v>
          </cell>
          <cell r="W3381" t="str">
            <v>XPGD-105 BK</v>
          </cell>
        </row>
        <row r="3382">
          <cell r="A3382">
            <v>26128</v>
          </cell>
          <cell r="B3382" t="str">
            <v>80140225400</v>
          </cell>
          <cell r="C3382" t="str">
            <v>UPGSW-54 BK OBEJMA SZYBKIEGO MONTAŻU WESTA 54 (52-58)</v>
          </cell>
          <cell r="D3382" t="str">
            <v>5907754259669</v>
          </cell>
          <cell r="E3382" t="str">
            <v>50</v>
          </cell>
          <cell r="F3382" t="str">
            <v>Obejma szybkiego montażu WESTA 54 (52-58) BK</v>
          </cell>
          <cell r="G3382" t="str">
            <v>Quick installation pipe clamp WESTA 54 (52-58) BK</v>
          </cell>
          <cell r="H3382" t="str">
            <v>WESTA gyorsszerelésű csőbilincs 54 (52-58) BK</v>
          </cell>
          <cell r="I3382" t="str">
            <v>Greito montavimo laikiklis WESTA 54 (52-58) BK</v>
          </cell>
          <cell r="J3382" t="str">
            <v>Rýchlomontážna objímka WESTA 54 (52-58) BK</v>
          </cell>
          <cell r="K3382" t="str">
            <v>Colier rapid WESTA 54 (52-58) BK</v>
          </cell>
          <cell r="L3382" t="str">
            <v>(PL)ITB-KOT-2018/0556 wydanie 2 30/06/2020; (HU)A-101/2016 18/11/2021; (RO)AT 017-05-4053-2024 28/02/2024</v>
          </cell>
          <cell r="M3382" t="str">
            <v>(PL)03/2020 30/05/2023; (HU)02/2021 18/11/2021; (RO)01/2024 28/02/2024</v>
          </cell>
          <cell r="N3382" t="str">
            <v>B</v>
          </cell>
          <cell r="O3382" t="str">
            <v>-</v>
          </cell>
          <cell r="P3382" t="str">
            <v>-</v>
          </cell>
          <cell r="Q3382" t="str">
            <v>-</v>
          </cell>
          <cell r="R3382" t="str">
            <v>20</v>
          </cell>
          <cell r="S3382" t="str">
            <v/>
          </cell>
          <cell r="T3382" t="str">
            <v>THALE sp. z o.o. sp.k.</v>
          </cell>
          <cell r="U3382" t="str">
            <v>11-041 Olsztyn, Poland, Wilimowo 2, Poland</v>
          </cell>
          <cell r="V3382" t="str">
            <v>ocynk galwaniczny</v>
          </cell>
          <cell r="W3382" t="str">
            <v>UPGSW-54 BK</v>
          </cell>
        </row>
        <row r="3383">
          <cell r="A3383">
            <v>22152</v>
          </cell>
          <cell r="B3383" t="str">
            <v>81010000017</v>
          </cell>
          <cell r="C3383" t="str">
            <v>Y-NM NOŻE DO CIĘCIA PRĘTOW GWINTOWANYCH</v>
          </cell>
          <cell r="D3383" t="str">
            <v>5907754254039</v>
          </cell>
          <cell r="E3383" t="str">
            <v>1</v>
          </cell>
          <cell r="L3383" t="str">
            <v>-</v>
          </cell>
          <cell r="M3383" t="str">
            <v>-</v>
          </cell>
          <cell r="N3383" t="str">
            <v>-</v>
          </cell>
          <cell r="O3383" t="str">
            <v>-</v>
          </cell>
          <cell r="P3383" t="str">
            <v>-</v>
          </cell>
          <cell r="Q3383" t="str">
            <v>-</v>
          </cell>
          <cell r="R3383" t="str">
            <v>0</v>
          </cell>
          <cell r="S3383" t="str">
            <v/>
          </cell>
          <cell r="T3383" t="str">
            <v>THALE sp. z o.o. sp.k.</v>
          </cell>
          <cell r="U3383" t="str">
            <v>11-041 Olsztyn, Poland, Wilimowo 2, Poland</v>
          </cell>
          <cell r="V3383" t="str">
            <v>ocynk galwaniczny</v>
          </cell>
          <cell r="W3383" t="str">
            <v>Y-NM</v>
          </cell>
        </row>
        <row r="3384">
          <cell r="A3384">
            <v>26445</v>
          </cell>
          <cell r="B3384" t="str">
            <v>80130320008</v>
          </cell>
          <cell r="C3384" t="str">
            <v>XPZD-6 BK OBEJMA DUO 6 (168-177) BK</v>
          </cell>
          <cell r="D3384" t="str">
            <v>5907754260160</v>
          </cell>
          <cell r="E3384" t="str">
            <v>10</v>
          </cell>
          <cell r="F3384" t="str">
            <v>Obejma DUO 6 (168-177) BK</v>
          </cell>
          <cell r="G3384" t="str">
            <v>Pipe clamp DUO 6 (168-177) BK</v>
          </cell>
          <cell r="H3384" t="str">
            <v>Csőbilincs DUO 6 (168-177) BK</v>
          </cell>
          <cell r="I3384" t="str">
            <v>Laikilis DUO 6  (168-177) BK</v>
          </cell>
          <cell r="J3384" t="str">
            <v>Objímka DUO 6  (168-177) BK</v>
          </cell>
          <cell r="K3384" t="str">
            <v>Colier tip DUO 6  (168-177) BK</v>
          </cell>
          <cell r="L3384" t="str">
            <v>(PL)ITB-KOT-2018/0744 wydanie 2 27/03/2020; (SK)SK TP-19/0004-verzia 02 23/03/2022; (RO)AT 017-05-4053-2024 28/02/2024</v>
          </cell>
          <cell r="M3384" t="str">
            <v>(PL)01/2020 30/05/2023; (SK)01/2022 23/03/2022; (RO)01/2024 28/02/2024</v>
          </cell>
          <cell r="N3384" t="str">
            <v>B</v>
          </cell>
          <cell r="O3384" t="str">
            <v>-</v>
          </cell>
          <cell r="P3384" t="str">
            <v>-</v>
          </cell>
          <cell r="Q3384" t="str">
            <v>-</v>
          </cell>
          <cell r="R3384" t="str">
            <v>20</v>
          </cell>
          <cell r="S3384" t="str">
            <v/>
          </cell>
          <cell r="T3384" t="str">
            <v>THALE sp. z o.o. sp.k.</v>
          </cell>
          <cell r="U3384" t="str">
            <v>11-041 Olsztyn, Poland, Wilimowo 2, Poland</v>
          </cell>
          <cell r="V3384" t="str">
            <v>ocynk lamelarny</v>
          </cell>
          <cell r="W3384" t="str">
            <v>XPZD-6 BK</v>
          </cell>
        </row>
        <row r="3385">
          <cell r="A3385">
            <v>27253</v>
          </cell>
          <cell r="B3385" t="str">
            <v>80120111220</v>
          </cell>
          <cell r="C3385" t="str">
            <v>UPZD-4 SKR OBEJMA DUO 4 (106-113MM) SKR</v>
          </cell>
          <cell r="D3385" t="str">
            <v>5907754262126</v>
          </cell>
          <cell r="E3385" t="str">
            <v>25</v>
          </cell>
          <cell r="F3385" t="str">
            <v xml:space="preserve"> Obejma DUO 4 (106-113mm) SKR</v>
          </cell>
          <cell r="G3385" t="str">
            <v xml:space="preserve"> Pipe clamp DUO 4 (106-113mm) SKR</v>
          </cell>
          <cell r="H3385" t="str">
            <v xml:space="preserve"> Csőbilincs DUO 4 (106-113mm) SKR</v>
          </cell>
          <cell r="I3385" t="str">
            <v xml:space="preserve"> Laikiklis DUO 4 (106-113mm) SKR</v>
          </cell>
          <cell r="J3385" t="str">
            <v>Objímka DUO 4 (106-113mm) SKR</v>
          </cell>
          <cell r="K3385" t="str">
            <v xml:space="preserve"> Coliere tip DUO 4 (106-113mm) SKR</v>
          </cell>
          <cell r="L3385" t="str">
            <v>(PL)ITB-KOT-2018/0744 wydanie 2 27/03/2020; (SK)SK TP-19/0004-verzia 02 23/03/2022; (RO)AT 017-05-4053-2024 28/02/2024</v>
          </cell>
          <cell r="M3385" t="str">
            <v>(PL)01/2020 30/05/2023; (SK)01/2022 23/03/2022; (RO)01/2024 28/02/2024</v>
          </cell>
          <cell r="N3385" t="str">
            <v>B</v>
          </cell>
          <cell r="O3385" t="str">
            <v>-</v>
          </cell>
          <cell r="P3385" t="str">
            <v>-</v>
          </cell>
          <cell r="Q3385" t="str">
            <v>-</v>
          </cell>
          <cell r="R3385" t="str">
            <v>20</v>
          </cell>
          <cell r="S3385" t="str">
            <v/>
          </cell>
          <cell r="T3385" t="str">
            <v>THALE sp. z o.o. sp.k.</v>
          </cell>
          <cell r="U3385" t="str">
            <v>11-041 Olsztyn, Poland, Wilimowo 2, Poland</v>
          </cell>
          <cell r="V3385" t="str">
            <v>ocynk galwaniczny</v>
          </cell>
          <cell r="W3385" t="str">
            <v>UPZD-4 SKR</v>
          </cell>
        </row>
        <row r="3386">
          <cell r="A3386">
            <v>17777</v>
          </cell>
          <cell r="B3386" t="str">
            <v>81777700000</v>
          </cell>
          <cell r="C3386" t="str">
            <v>U-PSF 1000 UTWIERDZENIE PSFUC 1000MM</v>
          </cell>
          <cell r="D3386" t="str">
            <v>5907754252325</v>
          </cell>
          <cell r="E3386" t="str">
            <v>1</v>
          </cell>
          <cell r="F3386" t="str">
            <v>Utwierdzenie PSFUC 1000mm</v>
          </cell>
          <cell r="G3386" t="str">
            <v>PSFUC 1000mm</v>
          </cell>
          <cell r="H3386" t="str">
            <v>PSFUC 1000mm</v>
          </cell>
          <cell r="I3386" t="str">
            <v>Stovas PSFUC 1000mm</v>
          </cell>
          <cell r="K3386" t="str">
            <v>PSFUC 1000mm</v>
          </cell>
          <cell r="L3386" t="str">
            <v>-</v>
          </cell>
          <cell r="M3386" t="str">
            <v>-</v>
          </cell>
          <cell r="N3386" t="str">
            <v>-</v>
          </cell>
          <cell r="O3386" t="str">
            <v>-</v>
          </cell>
          <cell r="P3386" t="str">
            <v>-</v>
          </cell>
          <cell r="Q3386" t="str">
            <v>-</v>
          </cell>
          <cell r="R3386" t="str">
            <v>0</v>
          </cell>
          <cell r="S3386" t="str">
            <v/>
          </cell>
          <cell r="T3386" t="str">
            <v>THALE sp. z o.o. sp.k.</v>
          </cell>
          <cell r="U3386" t="str">
            <v>11-041 Olsztyn, Poland, Wilimowo 2, Poland</v>
          </cell>
          <cell r="V3386" t="str">
            <v>ocynk galwaniczny</v>
          </cell>
          <cell r="W3386" t="str">
            <v>U-PSF 1000 UTWIERDZENIE PSFUC 1000MM</v>
          </cell>
        </row>
        <row r="3387">
          <cell r="A3387">
            <v>24876</v>
          </cell>
          <cell r="B3387" t="str">
            <v>80111203310</v>
          </cell>
          <cell r="C3387" t="str">
            <v>UPGB-1 KPL OBEJMA BINCO 1 (34-39MM) KPL</v>
          </cell>
          <cell r="D3387" t="str">
            <v>5907754258020</v>
          </cell>
          <cell r="E3387" t="str">
            <v>50</v>
          </cell>
          <cell r="F3387" t="str">
            <v>Obejma BINCO 1 (34-39mm) KPL</v>
          </cell>
          <cell r="G3387" t="str">
            <v>Pipe clamp BINCO 1 (34-39mm) KPL</v>
          </cell>
          <cell r="H3387" t="str">
            <v>Csőbilincs BINCO 1 (34-39mm) KPL</v>
          </cell>
          <cell r="I3387" t="str">
            <v>Laikiklis Binco 1 (34-39mm) KPL</v>
          </cell>
          <cell r="K3387" t="str">
            <v>Colier tip BINCO 1 (34-39mm) KPL</v>
          </cell>
          <cell r="L3387" t="str">
            <v>(PL)ITB-KOT-2018/0744 wydanie 2 27/03/2020; (SK)SK TP-19/0004-verzia 02 23/03/2022; (RO)AT 017-05-4053-2024 28/02/2024</v>
          </cell>
          <cell r="M3387" t="str">
            <v>(PL)01/2020 30/05/2023; (SK)01/2022 23/03/2022; (RO)01/2024 28/02/2024</v>
          </cell>
          <cell r="N3387" t="str">
            <v>B</v>
          </cell>
          <cell r="O3387" t="str">
            <v>-</v>
          </cell>
          <cell r="P3387" t="str">
            <v>-</v>
          </cell>
          <cell r="Q3387" t="str">
            <v>-</v>
          </cell>
          <cell r="R3387" t="str">
            <v>18</v>
          </cell>
          <cell r="S3387" t="str">
            <v/>
          </cell>
          <cell r="T3387" t="str">
            <v>THALE sp. z o.o. sp.k.</v>
          </cell>
          <cell r="U3387" t="str">
            <v>11-041 Olsztyn, Poland, Wilimowo 2, Poland</v>
          </cell>
          <cell r="V3387" t="str">
            <v>ocynk galwaniczny</v>
          </cell>
          <cell r="W3387" t="str">
            <v>UPGB-1 KPL</v>
          </cell>
        </row>
        <row r="3388">
          <cell r="A3388">
            <v>18918</v>
          </cell>
          <cell r="B3388" t="str">
            <v>81402080250</v>
          </cell>
          <cell r="C3388" t="str">
            <v>105-M8X25 ŚRUBA 105 6-KĄT. M8X25MM</v>
          </cell>
          <cell r="D3388" t="str">
            <v>5907754204706</v>
          </cell>
          <cell r="E3388" t="str">
            <v>50</v>
          </cell>
          <cell r="F3388" t="str">
            <v>Śruba 105 6-kąt. M8x25mm</v>
          </cell>
          <cell r="G3388" t="str">
            <v>Hex head bolt 105 M8x25mm</v>
          </cell>
          <cell r="H3388" t="str">
            <v>Hatlapfejű csavar 105 M8x25mm</v>
          </cell>
          <cell r="I3388" t="str">
            <v>Varztas 105 6-kamp. M8X25mm</v>
          </cell>
          <cell r="J3388" t="str">
            <v>Skrutka so 6-hrannou hlavou 105 M8x25mm</v>
          </cell>
          <cell r="K3388" t="str">
            <v>Suruburi cu cap hexagona 105 M8x25mm</v>
          </cell>
          <cell r="L3388" t="str">
            <v>(RO)AT 017-05-4053-2024 28/02/2024</v>
          </cell>
          <cell r="M3388" t="str">
            <v>(RO)01/2024 28/02/2024</v>
          </cell>
          <cell r="N3388" t="str">
            <v>-</v>
          </cell>
          <cell r="O3388" t="str">
            <v>-</v>
          </cell>
          <cell r="P3388" t="str">
            <v>-</v>
          </cell>
          <cell r="Q3388" t="str">
            <v>-</v>
          </cell>
          <cell r="R3388" t="str">
            <v>0</v>
          </cell>
          <cell r="S3388" t="str">
            <v/>
          </cell>
          <cell r="T3388" t="str">
            <v>POLSKA</v>
          </cell>
          <cell r="U3388" t="str">
            <v xml:space="preserve">, </v>
          </cell>
          <cell r="V3388" t="str">
            <v>ocynk galwaniczny</v>
          </cell>
          <cell r="W3388" t="str">
            <v>105-M8X25</v>
          </cell>
        </row>
        <row r="3389">
          <cell r="A3389">
            <v>26437</v>
          </cell>
          <cell r="B3389" t="str">
            <v>80130312508</v>
          </cell>
          <cell r="C3389" t="str">
            <v>XPZD-21/2 BK OBEJMA DUO 21/2 (72-78) BK</v>
          </cell>
          <cell r="D3389" t="str">
            <v>5907754260085</v>
          </cell>
          <cell r="E3389" t="str">
            <v>25</v>
          </cell>
          <cell r="F3389" t="str">
            <v>Obejma DUO 21/2  (72-78) BK</v>
          </cell>
          <cell r="G3389" t="str">
            <v>Pipe clamp DUO 21/2  (72-78) BK</v>
          </cell>
          <cell r="H3389" t="str">
            <v>Csőbilincs DUO 21/2  (72-78) BK</v>
          </cell>
          <cell r="I3389" t="str">
            <v>Laikilis DUO 21/2  (72-78) BK</v>
          </cell>
          <cell r="J3389" t="str">
            <v>Objímka DUO 21/2  (72-78) BK</v>
          </cell>
          <cell r="K3389" t="str">
            <v>Colier tip DUO 21/2 (72-78) BK</v>
          </cell>
          <cell r="L3389" t="str">
            <v>(PL)ITB-KOT-2018/0744 wydanie 2 27/03/2020; (SK)SK TP-19/0004-verzia 02 23/03/2022; (RO)AT 017-05-4053-2024 28/02/2024</v>
          </cell>
          <cell r="M3389" t="str">
            <v>(PL)01/2020 30/05/2023; (SK)01/2022 23/03/2022; (RO)01/2024 28/02/2024</v>
          </cell>
          <cell r="N3389" t="str">
            <v>B</v>
          </cell>
          <cell r="O3389" t="str">
            <v>-</v>
          </cell>
          <cell r="P3389" t="str">
            <v>-</v>
          </cell>
          <cell r="Q3389" t="str">
            <v>-</v>
          </cell>
          <cell r="R3389" t="str">
            <v>20</v>
          </cell>
          <cell r="S3389" t="str">
            <v/>
          </cell>
          <cell r="T3389" t="str">
            <v>THALE sp. z o.o. sp.k.</v>
          </cell>
          <cell r="U3389" t="str">
            <v>11-041 Olsztyn, Poland, Wilimowo 2, Poland</v>
          </cell>
          <cell r="V3389" t="str">
            <v>ocynk lamelarny</v>
          </cell>
          <cell r="W3389" t="str">
            <v>XPZD-21/2 BK</v>
          </cell>
        </row>
        <row r="3390">
          <cell r="A3390">
            <v>29317</v>
          </cell>
          <cell r="B3390" t="str">
            <v>90000010917</v>
          </cell>
          <cell r="C3390" t="str">
            <v>PX-20-010 OBEJMA CHŁODU PX-20 (10-10,2MM) MG. IZOL. 20MM</v>
          </cell>
          <cell r="D3390" t="str">
            <v>5907754265745</v>
          </cell>
          <cell r="E3390" t="str">
            <v>10</v>
          </cell>
          <cell r="F3390" t="str">
            <v>Obejma chłodu PX-20 (10-10,2mm) izol. 20mm</v>
          </cell>
          <cell r="G3390" t="str">
            <v>Thermal insulation clamp PX-20 (10-10,2mm) 20mm</v>
          </cell>
          <cell r="H3390" t="str">
            <v>Hőszigetelt csőbilincs PX-20 (10-10,2mm) 20mm</v>
          </cell>
          <cell r="I3390" t="str">
            <v>Laikiklis saldymo sistem PX-20 (10-10,2mm) izol.20</v>
          </cell>
          <cell r="J3390" t="str">
            <v>Tepelne izolovaná objímka PX-20 (10-10,2mm) 20mm</v>
          </cell>
          <cell r="K3390" t="str">
            <v>Colier pentru PX-20 (10-10,2mm)20mm</v>
          </cell>
          <cell r="L3390" t="str">
            <v>-</v>
          </cell>
          <cell r="M3390" t="str">
            <v>-</v>
          </cell>
          <cell r="N3390" t="str">
            <v>-</v>
          </cell>
          <cell r="O3390" t="str">
            <v>-</v>
          </cell>
          <cell r="P3390" t="str">
            <v>-</v>
          </cell>
          <cell r="Q3390" t="str">
            <v>-</v>
          </cell>
          <cell r="S3390" t="str">
            <v/>
          </cell>
          <cell r="T3390" t="str">
            <v>THALE sp. z o.o. sp.k.</v>
          </cell>
          <cell r="U3390" t="str">
            <v>11-041 Olsztyn, Poland, Wilimowo 2, Poland</v>
          </cell>
          <cell r="V3390" t="str">
            <v>ocynk galwaniczny</v>
          </cell>
          <cell r="W3390" t="str">
            <v>PX-20-010</v>
          </cell>
        </row>
        <row r="3391">
          <cell r="A3391">
            <v>18812</v>
          </cell>
          <cell r="B3391" t="str">
            <v>81402100200</v>
          </cell>
          <cell r="C3391" t="str">
            <v>105-M10X20 ŚRUBA 105 6-KĄT. M10X20MM</v>
          </cell>
          <cell r="D3391" t="str">
            <v>5907754204652</v>
          </cell>
          <cell r="E3391" t="str">
            <v>50</v>
          </cell>
          <cell r="F3391" t="str">
            <v>Śruba 105 6-kąt. M10x20mm</v>
          </cell>
          <cell r="G3391" t="str">
            <v>Hex head bolt 105 M10x20mm</v>
          </cell>
          <cell r="H3391" t="str">
            <v>Hatlapfejű csavar 105 M10x20mm</v>
          </cell>
          <cell r="I3391" t="str">
            <v>Varztas 105 6-kamp. M10X20mm</v>
          </cell>
          <cell r="J3391" t="str">
            <v>Skrutka so 6-hrannou hlavou 105 M10x20mm</v>
          </cell>
          <cell r="K3391" t="str">
            <v>Suruburi cu cap hexagona 105 M10x20mm</v>
          </cell>
          <cell r="L3391" t="str">
            <v>(RO)AT 017-05-4053-2024 28/02/2024</v>
          </cell>
          <cell r="M3391" t="str">
            <v>(RO)01/2024 28/02/2024</v>
          </cell>
          <cell r="N3391" t="str">
            <v>-</v>
          </cell>
          <cell r="O3391" t="str">
            <v>-</v>
          </cell>
          <cell r="P3391" t="str">
            <v>-</v>
          </cell>
          <cell r="Q3391" t="str">
            <v>-</v>
          </cell>
          <cell r="R3391" t="str">
            <v>0</v>
          </cell>
          <cell r="S3391" t="str">
            <v/>
          </cell>
          <cell r="T3391" t="str">
            <v>POLSKA</v>
          </cell>
          <cell r="U3391" t="str">
            <v xml:space="preserve">, </v>
          </cell>
          <cell r="V3391" t="str">
            <v>ocynk galwaniczny</v>
          </cell>
          <cell r="W3391" t="str">
            <v>105-M10X20</v>
          </cell>
        </row>
        <row r="3392">
          <cell r="A3392">
            <v>18846</v>
          </cell>
          <cell r="B3392" t="str">
            <v>81402161000</v>
          </cell>
          <cell r="C3392" t="str">
            <v>105-M16X100 ŚRUBA 105 6-KĄT. M16X100MM</v>
          </cell>
          <cell r="D3392" t="str">
            <v>5907754225695</v>
          </cell>
          <cell r="E3392" t="str">
            <v>10</v>
          </cell>
          <cell r="F3392" t="str">
            <v>Śruba 105 6-kąt. M16x100mm</v>
          </cell>
          <cell r="G3392" t="str">
            <v>Hex head bolt 105 M16x100mm</v>
          </cell>
          <cell r="H3392" t="str">
            <v>Hatlapfejű csavar 105 M16x100mm</v>
          </cell>
          <cell r="I3392" t="str">
            <v>Varztas 105 6-kamp. M16X100mm</v>
          </cell>
          <cell r="J3392" t="str">
            <v>Skrutka so 6-hrannou hlavou 105 M16x100mm</v>
          </cell>
          <cell r="K3392" t="str">
            <v>Suruburi cu cap hexagona 105 M16x100mm</v>
          </cell>
          <cell r="L3392" t="str">
            <v>(RO)AT 017-05-4053-2024 28/02/2024</v>
          </cell>
          <cell r="M3392" t="str">
            <v>(RO)01/2024 28/02/2024</v>
          </cell>
          <cell r="N3392" t="str">
            <v>-</v>
          </cell>
          <cell r="O3392" t="str">
            <v>-</v>
          </cell>
          <cell r="P3392" t="str">
            <v>-</v>
          </cell>
          <cell r="Q3392" t="str">
            <v>-</v>
          </cell>
          <cell r="R3392" t="str">
            <v>0</v>
          </cell>
          <cell r="S3392" t="str">
            <v/>
          </cell>
          <cell r="T3392" t="str">
            <v>POLSKA</v>
          </cell>
          <cell r="U3392" t="str">
            <v xml:space="preserve">, </v>
          </cell>
          <cell r="V3392" t="str">
            <v>ocynk galwaniczny</v>
          </cell>
          <cell r="W3392" t="str">
            <v>105-M16X100</v>
          </cell>
        </row>
        <row r="3393">
          <cell r="A3393">
            <v>30486</v>
          </cell>
          <cell r="B3393" t="str">
            <v>80570100800</v>
          </cell>
          <cell r="C3393" t="str">
            <v>WT-M8 WIESZAK BLACH TRAPEZOWYCH M8</v>
          </cell>
          <cell r="D3393" t="str">
            <v>5907754267756</v>
          </cell>
          <cell r="E3393" t="str">
            <v>50</v>
          </cell>
          <cell r="F3393" t="str">
            <v>Wieszak blach trapezowych M8</v>
          </cell>
          <cell r="G3393" t="str">
            <v>Trapeze hanger M8</v>
          </cell>
          <cell r="H3393" t="str">
            <v>Trapézlemez függesztő M8</v>
          </cell>
          <cell r="I3393" t="str">
            <v>Pakaba prie profiliotos skardos M8</v>
          </cell>
          <cell r="J3393" t="str">
            <v>Záves na trapézový plech M8</v>
          </cell>
          <cell r="K3393" t="str">
            <v>Carlig pentru table trapezoidale M8</v>
          </cell>
          <cell r="L3393" t="str">
            <v>(PL)ITB-KOT-2020/1561 wydanie 1 15/12/2020; (HU)A-101/2016 18/11/2021; (SK)SK TP-19/0004-verzia 02 23/03/2022; (RO)AT 017-05-4053-2024 28/02/2024</v>
          </cell>
          <cell r="M3393" t="str">
            <v>(PL)04/2020 30/05/2023; (HU)02/2021 18/11/2021; (SK)01/2022 23/03/2022; (RO)01/2024 28/02/2024</v>
          </cell>
          <cell r="N3393" t="str">
            <v>B</v>
          </cell>
          <cell r="O3393" t="str">
            <v>-</v>
          </cell>
          <cell r="P3393" t="str">
            <v>-</v>
          </cell>
          <cell r="Q3393" t="str">
            <v>-</v>
          </cell>
          <cell r="R3393" t="str">
            <v>15</v>
          </cell>
          <cell r="S3393" t="str">
            <v/>
          </cell>
          <cell r="T3393" t="str">
            <v>THALE sp. z o.o. sp.k.</v>
          </cell>
          <cell r="U3393" t="str">
            <v>11-041 Olsztyn, Poland, Wilimowo 2, Poland</v>
          </cell>
          <cell r="V3393" t="str">
            <v>ocynk galwaniczny</v>
          </cell>
          <cell r="W3393" t="str">
            <v>WT-M8</v>
          </cell>
        </row>
        <row r="3394">
          <cell r="A3394">
            <v>459</v>
          </cell>
          <cell r="B3394" t="str">
            <v>80540015900</v>
          </cell>
          <cell r="C3394" t="str">
            <v>DN-159-PP OBEJMA TRYSKACZOWA DN 159 (157-163MM)</v>
          </cell>
          <cell r="D3394" t="str">
            <v>5907754201088</v>
          </cell>
          <cell r="E3394" t="str">
            <v>10</v>
          </cell>
          <cell r="F3394" t="str">
            <v>Obejma tryskaczowa DN 159 (157-163mm)</v>
          </cell>
          <cell r="G3394" t="str">
            <v>Sprinkler pipe clamp 159 (157-163mm)</v>
          </cell>
          <cell r="H3394" t="str">
            <v>Sprinkler Csőbilincs 159 (157-163mm)</v>
          </cell>
          <cell r="I3394" t="str">
            <v>Laikiklis sprinklerinems sistem DN 159 (157-163mm)</v>
          </cell>
          <cell r="J3394" t="str">
            <v>Objímka pre sprinklery 159 (157-163mm)</v>
          </cell>
          <cell r="K3394" t="str">
            <v>Colier pentru sprinklere 159 (157-163mm)</v>
          </cell>
          <cell r="L3394" t="str">
            <v>(PL)ITB-KOT-2020/1561 wydanie 1 15/12/2020; (HU)A-101/2016 18/11/2021; (SK)SK TP-19/0004-verzia 02 23/03/2022; (RO)AT 017-05-4053-2024 28/02/2024</v>
          </cell>
          <cell r="M3394" t="str">
            <v>(PL)04/2020 30/05/2023; (HU)02/2021 18/11/2021; (SK)01/2022 23/03/2022; (RO)01/2024 28/02/2024</v>
          </cell>
          <cell r="N3394" t="str">
            <v>B</v>
          </cell>
          <cell r="O3394" t="str">
            <v>-</v>
          </cell>
          <cell r="P3394" t="str">
            <v>-</v>
          </cell>
          <cell r="Q3394" t="str">
            <v>-</v>
          </cell>
          <cell r="R3394" t="str">
            <v>15</v>
          </cell>
          <cell r="S3394" t="str">
            <v/>
          </cell>
          <cell r="T3394" t="str">
            <v>THALE sp. z o.o. sp.k.</v>
          </cell>
          <cell r="U3394" t="str">
            <v>11-041 Olsztyn, Poland, Wilimowo 2, Poland</v>
          </cell>
          <cell r="V3394" t="str">
            <v>ocynk galwaniczny</v>
          </cell>
          <cell r="W3394" t="str">
            <v>DN-159-PP</v>
          </cell>
        </row>
        <row r="3395">
          <cell r="A3395">
            <v>30523</v>
          </cell>
          <cell r="B3395" t="str">
            <v>80541006000</v>
          </cell>
          <cell r="C3395" t="str">
            <v>DN-2-PP OBEJMA MASYWNA DN 2 (58-61MM)</v>
          </cell>
          <cell r="D3395" t="str">
            <v>5907754267695</v>
          </cell>
          <cell r="E3395" t="str">
            <v>50</v>
          </cell>
          <cell r="F3395" t="str">
            <v>Obejma masywna DN 2 (58-61mm)</v>
          </cell>
          <cell r="G3395" t="str">
            <v>Solid pipe clamps DN 2 (58-61mm)</v>
          </cell>
          <cell r="H3395" t="str">
            <v>Nagy teherbírású csőbilincs DN 2 (58-61mm)</v>
          </cell>
          <cell r="I3395" t="str">
            <v>Masyvus laikiklis DN 2 (58-61mm)</v>
          </cell>
          <cell r="J3395" t="str">
            <v>Pevná rurková svorka DN 2 (58-61mm)</v>
          </cell>
          <cell r="K3395" t="str">
            <v>Colier masiv DN 2 (58-61mm)</v>
          </cell>
          <cell r="L3395" t="str">
            <v>(PL)ITB-KOT-2020/1561 wydanie 1 15/12/2020; (HU)A-101/2016 18/11/2021; (SK)SK TP-19/0004-verzia 02 23/03/2022; (RO)AT 017-05-4053-2024 28/02/2024</v>
          </cell>
          <cell r="M3395" t="str">
            <v>(PL)04/2020 30/05/2023; (HU)02/2021 18/11/2021; (SK)01/2022 23/03/2022; (RO)01/2024 28/02/2024</v>
          </cell>
          <cell r="N3395" t="str">
            <v>B</v>
          </cell>
          <cell r="O3395" t="str">
            <v>-</v>
          </cell>
          <cell r="P3395" t="str">
            <v>-</v>
          </cell>
          <cell r="Q3395" t="str">
            <v>-</v>
          </cell>
          <cell r="R3395" t="str">
            <v>15</v>
          </cell>
          <cell r="S3395" t="str">
            <v/>
          </cell>
          <cell r="T3395" t="str">
            <v>THALE sp. z o.o. sp.k.</v>
          </cell>
          <cell r="U3395" t="str">
            <v>11-041 Olsztyn, Poland, Wilimowo 2, Poland</v>
          </cell>
          <cell r="V3395" t="str">
            <v>ocynk galwaniczny</v>
          </cell>
          <cell r="W3395" t="str">
            <v>DN-2-PP</v>
          </cell>
        </row>
        <row r="3396">
          <cell r="A3396">
            <v>137</v>
          </cell>
          <cell r="B3396" t="str">
            <v>80180080890</v>
          </cell>
          <cell r="C3396" t="str">
            <v>KB-M8-3 SKR KABŁĄK M8 3 SKR</v>
          </cell>
          <cell r="D3396" t="str">
            <v>5907754202627</v>
          </cell>
          <cell r="E3396" t="str">
            <v>25</v>
          </cell>
          <cell r="F3396" t="str">
            <v>Kabłąk M8 3 SKR</v>
          </cell>
          <cell r="G3396" t="str">
            <v>U-bolt M8 3 SKR</v>
          </cell>
          <cell r="H3396" t="str">
            <v>Köracél kengyel M8 3 SKR</v>
          </cell>
          <cell r="I3396" t="str">
            <v>Kilpa M8 3 SKR</v>
          </cell>
          <cell r="K3396" t="str">
            <v>Cabluri M8 3</v>
          </cell>
          <cell r="L3396" t="str">
            <v>(PL)ITB-KOT-2020/1561 wydanie 1 15/12/2020; (SK)SK TP-19/0004-verzia 02 23/03/2022; (RO)AT 017-05-4053-2024 28/02/2024</v>
          </cell>
          <cell r="M3396" t="str">
            <v>(PL)04/2020 30/05/2023; (SK)01/2022 23/03/2022; (RO)01/2024 28/02/2024</v>
          </cell>
          <cell r="N3396" t="str">
            <v>B</v>
          </cell>
          <cell r="O3396" t="str">
            <v>-</v>
          </cell>
          <cell r="P3396" t="str">
            <v>-</v>
          </cell>
          <cell r="Q3396" t="str">
            <v>-</v>
          </cell>
          <cell r="R3396" t="str">
            <v>16</v>
          </cell>
          <cell r="S3396" t="str">
            <v/>
          </cell>
          <cell r="T3396" t="str">
            <v>THALE sp. z o.o. sp.k.</v>
          </cell>
          <cell r="U3396" t="str">
            <v>11-041 Olsztyn, Poland, Wilimowo 2, Poland</v>
          </cell>
          <cell r="V3396" t="str">
            <v>ocynk galwaniczny</v>
          </cell>
          <cell r="W3396" t="str">
            <v>KB-M8-3 SKR</v>
          </cell>
        </row>
        <row r="3397">
          <cell r="A3397">
            <v>34594</v>
          </cell>
          <cell r="B3397" t="str">
            <v>80430010500</v>
          </cell>
          <cell r="C3397" t="str">
            <v>PPS1U PODPORA PRZESUWNA UNIWERSALNA PPS1U FI11MM</v>
          </cell>
          <cell r="D3397" t="str">
            <v>5907754273245</v>
          </cell>
          <cell r="E3397" t="str">
            <v>5</v>
          </cell>
          <cell r="F3397" t="str">
            <v>Podpora przesuwna uniwersalna PPS1U fi11mm</v>
          </cell>
          <cell r="G3397" t="str">
            <v>Universal sliding support PPS1U dia11mm</v>
          </cell>
          <cell r="H3397" t="str">
            <v>Universal Csúszószán PPS1U átmérő 11mm</v>
          </cell>
          <cell r="I3397" t="str">
            <v>Slydimo atrama universali PPS1U fi11mm</v>
          </cell>
          <cell r="J3397" t="str">
            <v>Posuvná podpera PPS1U priemer 11mm</v>
          </cell>
          <cell r="K3397" t="str">
            <v>Glisiere universale PPS1U fi11mm</v>
          </cell>
          <cell r="L3397" t="str">
            <v>(EU)EN 1090-1:2009+A1:2011</v>
          </cell>
          <cell r="M3397" t="str">
            <v>(EU)DOP.01140036 08/03/2024</v>
          </cell>
          <cell r="N3397" t="str">
            <v>-</v>
          </cell>
          <cell r="O3397" t="str">
            <v>CE</v>
          </cell>
          <cell r="P3397" t="str">
            <v>-</v>
          </cell>
          <cell r="Q3397" t="str">
            <v>-</v>
          </cell>
          <cell r="R3397" t="str">
            <v>24</v>
          </cell>
          <cell r="S3397" t="str">
            <v/>
          </cell>
          <cell r="T3397" t="str">
            <v>UE</v>
          </cell>
          <cell r="U3397" t="str">
            <v xml:space="preserve">, </v>
          </cell>
          <cell r="V3397" t="str">
            <v>ocynk galwaniczny</v>
          </cell>
          <cell r="W3397" t="str">
            <v>PPS1U</v>
          </cell>
        </row>
        <row r="3398">
          <cell r="A3398">
            <v>16106</v>
          </cell>
          <cell r="B3398" t="str">
            <v>80212002600</v>
          </cell>
          <cell r="C3398" t="str">
            <v>PX-20-026 OBEJMA CHŁODU PX-20 (26-28MM) GR. IZOL. 20MM</v>
          </cell>
          <cell r="D3398" t="str">
            <v>5907754240414</v>
          </cell>
          <cell r="E3398" t="str">
            <v>10</v>
          </cell>
          <cell r="F3398" t="str">
            <v>Obejma chłodu PX-20 (26-28mm) gr. izol. 20mm</v>
          </cell>
          <cell r="G3398" t="str">
            <v>Thermal insulation clamp PX-20 (26-28mm) 20mm</v>
          </cell>
          <cell r="H3398" t="str">
            <v>Hőszigetelt csőbilincs PX-20 (26-28mm) 20mm</v>
          </cell>
          <cell r="I3398" t="str">
            <v>Laikiklis saldymo sistem PX-20 (26-28mm) izol.20</v>
          </cell>
          <cell r="J3398" t="str">
            <v>Tepelne izolovaná objímka PX-20 (28-26,9mm) 20mm</v>
          </cell>
          <cell r="K3398" t="str">
            <v>Colier pentru PX-20 (26-28mm) 20mm</v>
          </cell>
          <cell r="L3398" t="str">
            <v>(PL)ITB-KOT-2020/1561 wydanie 1 15/12/2020; (HU)A-101/2016 18/11/2021; (SK)SK TP-19/0004-verzia 02 23/03/2022; (RO)AT 017-05-4053-2024 28/02/2024</v>
          </cell>
          <cell r="M3398" t="str">
            <v>(PL)04/2020 30/05/2023; (HU)02/2021 18/11/2021; (SK)01/2022 23/03/2022; (RO)01/2024 28/02/2024</v>
          </cell>
          <cell r="N3398" t="str">
            <v>B</v>
          </cell>
          <cell r="O3398" t="str">
            <v>-</v>
          </cell>
          <cell r="P3398" t="str">
            <v>-</v>
          </cell>
          <cell r="Q3398" t="str">
            <v>-</v>
          </cell>
          <cell r="R3398" t="str">
            <v>15</v>
          </cell>
          <cell r="S3398" t="str">
            <v/>
          </cell>
          <cell r="T3398" t="str">
            <v>THALE sp. z o.o. sp.k.</v>
          </cell>
          <cell r="U3398" t="str">
            <v>11-041 Olsztyn, Poland, Wilimowo 2, Poland</v>
          </cell>
          <cell r="V3398" t="str">
            <v>ocynk galwaniczny</v>
          </cell>
          <cell r="W3398" t="str">
            <v>PX-20-026</v>
          </cell>
        </row>
        <row r="3399">
          <cell r="A3399">
            <v>16104</v>
          </cell>
          <cell r="B3399" t="str">
            <v>80212001700</v>
          </cell>
          <cell r="C3399" t="str">
            <v>PX-20-017 OBEJMA CHŁODU PX-20 (17-18MM) GR. IZOL. 20MM</v>
          </cell>
          <cell r="D3399" t="str">
            <v>5907754240391</v>
          </cell>
          <cell r="E3399" t="str">
            <v>10</v>
          </cell>
          <cell r="F3399" t="str">
            <v>Obejma chłodu PX-20 (17-18mm) gr. izol. 20mm</v>
          </cell>
          <cell r="G3399" t="str">
            <v>Thermal insulation clamp PX-20 (17-18mm) 20mm</v>
          </cell>
          <cell r="H3399" t="str">
            <v>Hőszigetelt csőbilincs PX-20 (17-18mm) 20mm</v>
          </cell>
          <cell r="I3399" t="str">
            <v>Laikiklis saldymo sistem PX-20 (17-18mm) izol.20</v>
          </cell>
          <cell r="J3399" t="str">
            <v>Tepelne izolovaná objímka PX-20 (18-17,2mm) 20mm</v>
          </cell>
          <cell r="K3399" t="str">
            <v>Colier pentru PX-20 (17-18mm) 20mm</v>
          </cell>
          <cell r="L3399" t="str">
            <v>(PL)ITB-KOT-2020/1561 wydanie 1 15/12/2020; (HU)A-101/2016 18/11/2021; (SK)SK TP-19/0004-verzia 02 23/03/2022; (RO)AT 017-05-4053-2024 28/02/2024</v>
          </cell>
          <cell r="M3399" t="str">
            <v>(PL)04/2020 30/05/2023; (HU)02/2021 18/11/2021; (SK)01/2022 23/03/2022; (RO)01/2024 28/02/2024</v>
          </cell>
          <cell r="N3399" t="str">
            <v>B</v>
          </cell>
          <cell r="O3399" t="str">
            <v>-</v>
          </cell>
          <cell r="P3399" t="str">
            <v>-</v>
          </cell>
          <cell r="Q3399" t="str">
            <v>-</v>
          </cell>
          <cell r="R3399" t="str">
            <v>15</v>
          </cell>
          <cell r="S3399" t="str">
            <v/>
          </cell>
          <cell r="T3399" t="str">
            <v>THALE sp. z o.o. sp.k.</v>
          </cell>
          <cell r="U3399" t="str">
            <v>11-041 Olsztyn, Poland, Wilimowo 2, Poland</v>
          </cell>
          <cell r="V3399" t="str">
            <v>ocynk galwaniczny</v>
          </cell>
          <cell r="W3399" t="str">
            <v>PX-20-017</v>
          </cell>
        </row>
        <row r="3400">
          <cell r="A3400">
            <v>35261</v>
          </cell>
          <cell r="B3400" t="str">
            <v>81408081000</v>
          </cell>
          <cell r="C3400" t="str">
            <v>TRP-M8X100 KOTWA UCHYLNA TRP M8X100MM</v>
          </cell>
          <cell r="D3400" t="str">
            <v>5907754235137</v>
          </cell>
          <cell r="E3400" t="str">
            <v>10</v>
          </cell>
          <cell r="F3400" t="str">
            <v>Kotwa uchylna TRP M8x100mm</v>
          </cell>
          <cell r="G3400" t="str">
            <v>Toggle bolt TRP M8x100mm</v>
          </cell>
          <cell r="H3400" t="str">
            <v>Billenő horog TRP M8x100mm</v>
          </cell>
          <cell r="I3400" t="str">
            <v>Alkuninis ankeris TRP M8x100mm</v>
          </cell>
          <cell r="J3400" t="str">
            <v>Sklopná kotva TRP M8x100m</v>
          </cell>
          <cell r="K3400" t="str">
            <v>Ancore rabatabile TRP M8x100mm</v>
          </cell>
          <cell r="L3400" t="str">
            <v>(PL)ITB-KOT-2020/1562 wydanie 1 23/12/2020; (HU)A-101/2016 18/11/2021; (RO)AT 017-05-4053-2024 28/02/2024</v>
          </cell>
          <cell r="M3400" t="str">
            <v>(PL)05/2020 30/05/2023; (HU)02/2021 18/11/2021; (RO)01/2024 28/02/2024</v>
          </cell>
          <cell r="N3400" t="str">
            <v>B</v>
          </cell>
          <cell r="O3400" t="str">
            <v>-</v>
          </cell>
          <cell r="P3400" t="str">
            <v>-</v>
          </cell>
          <cell r="Q3400" t="str">
            <v>-</v>
          </cell>
          <cell r="R3400" t="str">
            <v>15</v>
          </cell>
          <cell r="S3400" t="str">
            <v/>
          </cell>
          <cell r="T3400" t="str">
            <v>THALE sp. z o.o. sp.k.</v>
          </cell>
          <cell r="U3400" t="str">
            <v>11-041 Olsztyn, Poland, Wilimowo 2, Poland</v>
          </cell>
          <cell r="V3400" t="str">
            <v>ocynk galwaniczny</v>
          </cell>
          <cell r="W3400" t="str">
            <v>TRP-M8X100</v>
          </cell>
        </row>
        <row r="3401">
          <cell r="A3401">
            <v>27696</v>
          </cell>
          <cell r="B3401" t="str">
            <v>89000027696</v>
          </cell>
          <cell r="C3401" t="str">
            <v>HUPC-6 OBEJMA CHŁODU 6</v>
          </cell>
          <cell r="D3401" t="str">
            <v>5907754262850</v>
          </cell>
          <cell r="E3401" t="str">
            <v>20</v>
          </cell>
          <cell r="F3401" t="str">
            <v>Obejma chłodu 6</v>
          </cell>
          <cell r="G3401" t="str">
            <v>Thermal insulation clamp 6</v>
          </cell>
          <cell r="H3401" t="str">
            <v>Hőszigetelt csőbilincs 6</v>
          </cell>
          <cell r="I3401" t="str">
            <v>Laikiklis saldymo sistem 6</v>
          </cell>
          <cell r="K3401" t="str">
            <v>Colier pentru 6</v>
          </cell>
          <cell r="L3401" t="str">
            <v>-</v>
          </cell>
          <cell r="M3401" t="str">
            <v>-</v>
          </cell>
          <cell r="N3401" t="str">
            <v>-</v>
          </cell>
          <cell r="O3401" t="str">
            <v>-</v>
          </cell>
          <cell r="P3401" t="str">
            <v>-</v>
          </cell>
          <cell r="Q3401" t="str">
            <v>-</v>
          </cell>
          <cell r="R3401" t="str">
            <v>0</v>
          </cell>
          <cell r="S3401" t="str">
            <v/>
          </cell>
          <cell r="T3401" t="str">
            <v>THALE sp. z o.o. sp.k.</v>
          </cell>
          <cell r="U3401" t="str">
            <v>11-041 Olsztyn, Poland, Wilimowo 2, Poland</v>
          </cell>
          <cell r="V3401" t="str">
            <v>ocynk galwaniczny</v>
          </cell>
          <cell r="W3401" t="str">
            <v>HUPC-6</v>
          </cell>
        </row>
        <row r="3402">
          <cell r="A3402">
            <v>8506</v>
          </cell>
          <cell r="B3402" t="str">
            <v>80741412550</v>
          </cell>
          <cell r="C3402" t="str">
            <v>SZ-MF2,5-5000 PROFIL MF2,5 5000MM</v>
          </cell>
          <cell r="D3402" t="str">
            <v>5907754227927</v>
          </cell>
          <cell r="E3402" t="str">
            <v>1</v>
          </cell>
          <cell r="F3402" t="str">
            <v>Profil MF2,5 5000mm</v>
          </cell>
          <cell r="G3402" t="str">
            <v>Channel MF2,5 5000mm</v>
          </cell>
          <cell r="H3402" t="str">
            <v>Szerelősín MF2,5 5000mm</v>
          </cell>
          <cell r="I3402" t="str">
            <v>Profilis MF2,5 5000mm</v>
          </cell>
          <cell r="K3402" t="str">
            <v>Profil de montaj MF2,5 5000mm</v>
          </cell>
          <cell r="L3402" t="str">
            <v>(PL)ITB-KOT-2020/1562 wydanie 1 23/12/2020; (HU)A-101/2016 18/11/2021; (SK)SK TP-19/0004-verzia 02 23/03/2022; (RO)AT 017-05-4053-2024 28/02/2024</v>
          </cell>
          <cell r="M3402" t="str">
            <v>(PL)05/2020 30/05/2023; (HU)02/2021 18/11/2021; (SK)01/2022 23/03/2022; (RO)01/2024 28/02/2024</v>
          </cell>
          <cell r="N3402" t="str">
            <v>B</v>
          </cell>
          <cell r="O3402" t="str">
            <v>-</v>
          </cell>
          <cell r="P3402" t="str">
            <v>-</v>
          </cell>
          <cell r="Q3402" t="str">
            <v>-</v>
          </cell>
          <cell r="R3402" t="str">
            <v>15</v>
          </cell>
          <cell r="S3402" t="str">
            <v/>
          </cell>
          <cell r="T3402" t="str">
            <v>THALE sp. z o.o. sp.k.</v>
          </cell>
          <cell r="U3402" t="str">
            <v>11-041 Olsztyn, Poland, Wilimowo 2, Poland</v>
          </cell>
          <cell r="V3402" t="str">
            <v>ocynk galwaniczny</v>
          </cell>
          <cell r="W3402" t="str">
            <v>SZ-MF2,5-5000</v>
          </cell>
        </row>
        <row r="3403">
          <cell r="A3403">
            <v>10780</v>
          </cell>
          <cell r="B3403" t="str">
            <v>81310416200</v>
          </cell>
          <cell r="C3403" t="str">
            <v>KLM-MH KLAMRA PROFILU MH</v>
          </cell>
          <cell r="D3403" t="str">
            <v>5907754230293</v>
          </cell>
          <cell r="E3403" t="str">
            <v>4</v>
          </cell>
          <cell r="F3403" t="str">
            <v>Klamra profilu MH</v>
          </cell>
          <cell r="G3403" t="str">
            <v>Channel beam clamp MH</v>
          </cell>
          <cell r="H3403" t="str">
            <v>Tartókapocs MH</v>
          </cell>
          <cell r="I3403" t="str">
            <v>Sagtis MH profiliui</v>
          </cell>
          <cell r="J3403" t="str">
            <v>Nosníková svorka KLM MH</v>
          </cell>
          <cell r="K3403" t="str">
            <v>Clema pentru profile de otel MH</v>
          </cell>
          <cell r="L3403" t="str">
            <v>(PL)ITB-KOT-2020/1562 wydanie 1 23/12/2020; (HU)A-101/2016 18/11/2021; (SK)SK TP-19/0004-verzia 02 23/03/2022; (RO)AT 017-05-4053-2024 28/02/2024</v>
          </cell>
          <cell r="M3403" t="str">
            <v>(PL)05/2020 30/05/2023; (HU)02/2021 18/11/2021; (SK)01/2022 23/03/2022; (RO)01/2024 28/02/2024</v>
          </cell>
          <cell r="N3403" t="str">
            <v>B</v>
          </cell>
          <cell r="O3403" t="str">
            <v>-</v>
          </cell>
          <cell r="P3403" t="str">
            <v>-</v>
          </cell>
          <cell r="Q3403" t="str">
            <v>-</v>
          </cell>
          <cell r="R3403" t="str">
            <v>15</v>
          </cell>
          <cell r="S3403" t="str">
            <v/>
          </cell>
          <cell r="T3403" t="str">
            <v>THALE sp. z o.o. sp.k.</v>
          </cell>
          <cell r="U3403" t="str">
            <v>11-041 Olsztyn, Poland, Wilimowo 2, Poland</v>
          </cell>
          <cell r="V3403" t="str">
            <v>ocynk galwaniczny</v>
          </cell>
          <cell r="W3403" t="str">
            <v>KLM-MH</v>
          </cell>
        </row>
        <row r="3404">
          <cell r="A3404">
            <v>6934</v>
          </cell>
          <cell r="B3404" t="str">
            <v/>
          </cell>
          <cell r="C3404" t="str">
            <v>SZ-MB3,0-5000 PROFIL MB3,0 5000MM</v>
          </cell>
          <cell r="D3404" t="str">
            <v/>
          </cell>
          <cell r="E3404" t="str">
            <v>1</v>
          </cell>
          <cell r="F3404" t="str">
            <v>Profil MB3,0 5000mm</v>
          </cell>
          <cell r="G3404" t="str">
            <v>Channel MB3,0 5000mm</v>
          </cell>
          <cell r="H3404" t="str">
            <v>Szerelősín MB3,0 5000mm</v>
          </cell>
          <cell r="I3404" t="str">
            <v>Profilis MB3,0 5000mm</v>
          </cell>
          <cell r="K3404" t="str">
            <v>Profil de montaj MB3,0 5000mm</v>
          </cell>
          <cell r="L3404" t="str">
            <v>(PL)ITB-KOT-2020/1562 wydanie 1 23/12/2020; (HU)A-101/2016 18/11/2021; (SK)SK TP-19/0004-verzia 02 23/03/2022; (RO)AT 017-05-4053-2024 28/02/2024</v>
          </cell>
          <cell r="M3404" t="str">
            <v>(PL)05/2020 30/05/2023; (HU)02/2021 18/11/2021; (SK)01/2022 23/03/2022; (RO)01/2024 28/02/2024</v>
          </cell>
          <cell r="N3404" t="str">
            <v>B</v>
          </cell>
          <cell r="O3404" t="str">
            <v>-</v>
          </cell>
          <cell r="P3404" t="str">
            <v>-</v>
          </cell>
          <cell r="Q3404" t="str">
            <v>-</v>
          </cell>
          <cell r="R3404" t="str">
            <v>15</v>
          </cell>
          <cell r="S3404" t="str">
            <v/>
          </cell>
          <cell r="T3404" t="str">
            <v>THALE sp. z o.o. sp.k.</v>
          </cell>
          <cell r="U3404" t="str">
            <v>11-041 Olsztyn, Poland, Wilimowo 2, Poland</v>
          </cell>
          <cell r="V3404" t="str">
            <v>ocynk galwaniczny</v>
          </cell>
          <cell r="W3404" t="str">
            <v>SZ-MB3,0-5000</v>
          </cell>
        </row>
        <row r="3405">
          <cell r="A3405">
            <v>26382</v>
          </cell>
          <cell r="B3405" t="str">
            <v>82030400000</v>
          </cell>
          <cell r="C3405" t="str">
            <v>Z-WK/KR/M8 ZESTAW (WK-8X100, KR-12, 144-M8)</v>
          </cell>
          <cell r="D3405" t="str">
            <v>5907754259775</v>
          </cell>
          <cell r="E3405" t="str">
            <v>50</v>
          </cell>
          <cell r="F3405" t="str">
            <v>Zestaw (WK-8X100, KR-12, 144-M8)</v>
          </cell>
          <cell r="G3405" t="str">
            <v>Set (WK-8X100, KR-12, 144-M8)</v>
          </cell>
          <cell r="H3405" t="str">
            <v>Kesztet  (WK-8X100, KR-12, 144-M8)</v>
          </cell>
          <cell r="I3405" t="str">
            <v>Rinkinys (WK-8X100, KR-12, 144-M8)</v>
          </cell>
          <cell r="J3405" t="str">
            <v>Súprava (WK-8X100, KR-12, 144-M8)</v>
          </cell>
          <cell r="K3405" t="str">
            <v>Set (WK-8X100, KR-12, 144-M8)</v>
          </cell>
          <cell r="L3405" t="str">
            <v>-</v>
          </cell>
          <cell r="M3405" t="str">
            <v>-</v>
          </cell>
          <cell r="N3405" t="str">
            <v>-</v>
          </cell>
          <cell r="O3405" t="str">
            <v>-</v>
          </cell>
          <cell r="P3405" t="str">
            <v>-</v>
          </cell>
          <cell r="Q3405" t="str">
            <v>-</v>
          </cell>
          <cell r="S3405" t="str">
            <v/>
          </cell>
          <cell r="T3405" t="str">
            <v>THALE sp. z o.o. sp.k.</v>
          </cell>
          <cell r="U3405" t="str">
            <v>11-041 Olsztyn, Poland, Wilimowo 2, Poland</v>
          </cell>
          <cell r="V3405" t="str">
            <v>ocynk galwaniczny</v>
          </cell>
          <cell r="W3405" t="str">
            <v>Z-WK/KR/M8</v>
          </cell>
        </row>
        <row r="3406">
          <cell r="A3406">
            <v>16714</v>
          </cell>
          <cell r="B3406" t="str">
            <v>81480201600</v>
          </cell>
          <cell r="C3406" t="str">
            <v>PD-16-P PODKŁADKA M16 FI 17MM ŚR. 50MM</v>
          </cell>
          <cell r="D3406" t="str">
            <v>5907754243491</v>
          </cell>
          <cell r="E3406" t="str">
            <v>30</v>
          </cell>
          <cell r="F3406" t="str">
            <v>Podkładka M16 fi 17mm śr. 50mm</v>
          </cell>
          <cell r="G3406" t="str">
            <v>Flat washer M16 dia 17mm d. 50mm</v>
          </cell>
          <cell r="H3406" t="str">
            <v>Lapos alátét M16 átmérő 17mm furatátmérő 50mm</v>
          </cell>
          <cell r="I3406" t="str">
            <v>Poverzle  M16 fi 17mm, skersmuo 50mm</v>
          </cell>
          <cell r="J3406" t="str">
            <v>Okrúhla podložka M16 d. 17mm; D 50mm</v>
          </cell>
          <cell r="K3406" t="str">
            <v>Saibe rotunde M16 dia 17mm d. 50mm</v>
          </cell>
          <cell r="L3406" t="str">
            <v>-</v>
          </cell>
          <cell r="M3406" t="str">
            <v>-</v>
          </cell>
          <cell r="N3406" t="str">
            <v>-</v>
          </cell>
          <cell r="O3406" t="str">
            <v>-</v>
          </cell>
          <cell r="P3406" t="str">
            <v>-</v>
          </cell>
          <cell r="Q3406" t="str">
            <v>-</v>
          </cell>
          <cell r="R3406" t="str">
            <v>0</v>
          </cell>
          <cell r="S3406" t="str">
            <v/>
          </cell>
          <cell r="T3406" t="str">
            <v>THALE sp. z o.o. sp.k.</v>
          </cell>
          <cell r="U3406" t="str">
            <v>11-041 Olsztyn, Poland, Wilimowo 2, Poland</v>
          </cell>
          <cell r="V3406" t="str">
            <v>ocynk galwaniczny</v>
          </cell>
          <cell r="W3406" t="str">
            <v>PD-16-P</v>
          </cell>
        </row>
        <row r="3407">
          <cell r="A3407">
            <v>18890</v>
          </cell>
          <cell r="B3407" t="str">
            <v>81402241000</v>
          </cell>
          <cell r="C3407" t="str">
            <v>105-M24X100 ŚRUBA 105 6-KĄT. M24X100MM</v>
          </cell>
          <cell r="D3407" t="str">
            <v>5907754225701</v>
          </cell>
          <cell r="E3407" t="str">
            <v>10</v>
          </cell>
          <cell r="F3407" t="str">
            <v>Śruba 105 6-kąt. M24x100mm</v>
          </cell>
          <cell r="G3407" t="str">
            <v>Hex head bolt 105 M24x100mm</v>
          </cell>
          <cell r="H3407" t="str">
            <v>Hatlapfejű csavar 105 M24x100mm</v>
          </cell>
          <cell r="I3407" t="str">
            <v>Varztas 105 6-kamp. M24X100mm</v>
          </cell>
          <cell r="L3407" t="str">
            <v>-</v>
          </cell>
          <cell r="M3407" t="str">
            <v>-</v>
          </cell>
          <cell r="N3407" t="str">
            <v>-</v>
          </cell>
          <cell r="O3407" t="str">
            <v>-</v>
          </cell>
          <cell r="P3407" t="str">
            <v>-</v>
          </cell>
          <cell r="Q3407" t="str">
            <v>-</v>
          </cell>
          <cell r="R3407" t="str">
            <v>0</v>
          </cell>
          <cell r="S3407" t="str">
            <v/>
          </cell>
          <cell r="T3407" t="str">
            <v>THALE sp. z o.o. sp.k.</v>
          </cell>
          <cell r="U3407" t="str">
            <v>11-041 Olsztyn, Poland, Wilimowo 2, Poland</v>
          </cell>
          <cell r="V3407" t="str">
            <v>ocynk galwaniczny</v>
          </cell>
          <cell r="W3407" t="str">
            <v>105-M24X100</v>
          </cell>
        </row>
        <row r="3408">
          <cell r="A3408">
            <v>16116</v>
          </cell>
          <cell r="B3408" t="str">
            <v>80212008800</v>
          </cell>
          <cell r="C3408" t="str">
            <v>PX-20-088 OBEJMA CHŁODU PX-20 (88-90MM) GR. IZOL. 20MM</v>
          </cell>
          <cell r="D3408" t="str">
            <v>5907754240490</v>
          </cell>
          <cell r="E3408" t="str">
            <v>5</v>
          </cell>
          <cell r="F3408" t="str">
            <v>Obejma chłodu PX-20 (88-90mm) gr. izol. 20mm</v>
          </cell>
          <cell r="G3408" t="str">
            <v>Thermal insulation clamp PX-20 (88-90mm) 20mm</v>
          </cell>
          <cell r="H3408" t="str">
            <v>Hőszigetelt csőbilincs PX-20 (88-90mm) 20mm</v>
          </cell>
          <cell r="I3408" t="str">
            <v>Laikiklis saldymo sis. PX-20 (88-90mm) izol.20</v>
          </cell>
          <cell r="J3408" t="str">
            <v>Tepelne izolovaná objímka PX-20 (88,9-88,9mm) 20mm</v>
          </cell>
          <cell r="K3408" t="str">
            <v>Colier pentru PX-20 (88-90mm) 20mm</v>
          </cell>
          <cell r="L3408" t="str">
            <v>(PL)ITB-KOT-2020/1561 wydanie 1 15/12/2020; (HU)A-101/2016 18/11/2021; (SK)SK TP-19/0004-verzia 02 23/03/2022; (RO)AT 017-05-4053-2024 28/02/2024</v>
          </cell>
          <cell r="M3408" t="str">
            <v>(PL)04/2020 30/05/2023; (HU)02/2021 18/11/2021; (SK)01/2022 23/03/2022; (RO)01/2024 28/02/2024</v>
          </cell>
          <cell r="N3408" t="str">
            <v>B</v>
          </cell>
          <cell r="O3408" t="str">
            <v>-</v>
          </cell>
          <cell r="P3408" t="str">
            <v>-</v>
          </cell>
          <cell r="Q3408" t="str">
            <v>-</v>
          </cell>
          <cell r="R3408" t="str">
            <v>15</v>
          </cell>
          <cell r="S3408" t="str">
            <v/>
          </cell>
          <cell r="T3408" t="str">
            <v>THALE sp. z o.o. sp.k.</v>
          </cell>
          <cell r="U3408" t="str">
            <v>11-041 Olsztyn, Poland, Wilimowo 2, Poland</v>
          </cell>
          <cell r="V3408" t="str">
            <v>ocynk galwaniczny</v>
          </cell>
          <cell r="W3408" t="str">
            <v>PX-20-088</v>
          </cell>
        </row>
        <row r="3409">
          <cell r="A3409">
            <v>20780</v>
          </cell>
          <cell r="B3409" t="str">
            <v>87770000017</v>
          </cell>
          <cell r="C3409" t="str">
            <v>Y-ELEMENT H1</v>
          </cell>
          <cell r="D3409" t="str">
            <v>5907754251151</v>
          </cell>
          <cell r="E3409" t="str">
            <v>1</v>
          </cell>
          <cell r="L3409" t="str">
            <v>-</v>
          </cell>
          <cell r="M3409" t="str">
            <v>-</v>
          </cell>
          <cell r="N3409" t="str">
            <v>-</v>
          </cell>
          <cell r="O3409" t="str">
            <v>-</v>
          </cell>
          <cell r="P3409" t="str">
            <v>-</v>
          </cell>
          <cell r="Q3409" t="str">
            <v>-</v>
          </cell>
          <cell r="R3409" t="str">
            <v>0</v>
          </cell>
          <cell r="S3409" t="str">
            <v/>
          </cell>
          <cell r="T3409" t="str">
            <v>THALE sp. z o.o. sp.k.</v>
          </cell>
          <cell r="U3409" t="str">
            <v>11-041 Olsztyn, Poland, Wilimowo 2, Poland</v>
          </cell>
          <cell r="V3409" t="str">
            <v>ocynk galwaniczny</v>
          </cell>
          <cell r="W3409" t="str">
            <v>Y-ELEMENT H1</v>
          </cell>
        </row>
        <row r="3410">
          <cell r="A3410">
            <v>31803</v>
          </cell>
          <cell r="B3410" t="str">
            <v>9000031803</v>
          </cell>
          <cell r="C3410" t="str">
            <v>SZ-MF2,5-5000 PROFIL MF2,5 5000MM</v>
          </cell>
          <cell r="D3410" t="str">
            <v/>
          </cell>
          <cell r="E3410" t="str">
            <v>1</v>
          </cell>
          <cell r="F3410" t="str">
            <v>Profil MF2,5 5000mm</v>
          </cell>
          <cell r="G3410" t="str">
            <v>Channel MF2,5 5000mm</v>
          </cell>
          <cell r="H3410" t="str">
            <v>Szerelősín MF2,5 5000mm</v>
          </cell>
          <cell r="I3410" t="str">
            <v>Profilis MF2,5 5000mm</v>
          </cell>
          <cell r="J3410" t="str">
            <v>Profil de montaj MF2,5 5000mm</v>
          </cell>
          <cell r="K3410" t="str">
            <v>Kanal MF2,5 5000mm</v>
          </cell>
          <cell r="L3410" t="str">
            <v>(PL)ITB-KOT-2020/1562 wydanie 1 23/12/2020; (HU)A-101/2016 18/11/2021; (SK)SK TP-19/0004-verzia 02 23/03/2022; (RO)AT 017-05-4053-2024 28/02/2024</v>
          </cell>
          <cell r="M3410" t="str">
            <v>(PL)05/2020 30/05/2023; (HU)02/2021 18/11/2021; (SK)01/2022 23/03/2022; (RO)01/2024 28/02/2024</v>
          </cell>
          <cell r="N3410" t="str">
            <v>B</v>
          </cell>
          <cell r="O3410" t="str">
            <v>-</v>
          </cell>
          <cell r="P3410" t="str">
            <v>-</v>
          </cell>
          <cell r="Q3410" t="str">
            <v>-</v>
          </cell>
          <cell r="R3410" t="str">
            <v>15</v>
          </cell>
          <cell r="S3410" t="str">
            <v/>
          </cell>
          <cell r="T3410" t="str">
            <v>THALE sp. z o.o. sp.k.</v>
          </cell>
          <cell r="U3410" t="str">
            <v>11-041 Olsztyn, Poland, Wilimowo 2, Poland</v>
          </cell>
          <cell r="V3410" t="str">
            <v>ocynk galwaniczny</v>
          </cell>
          <cell r="W3410" t="str">
            <v>SZ-MF2,5-5000</v>
          </cell>
        </row>
        <row r="3411">
          <cell r="A3411">
            <v>10343</v>
          </cell>
          <cell r="B3411" t="str">
            <v>81140141410</v>
          </cell>
          <cell r="C3411" t="str">
            <v>LSE-MF ŁĄCZNIK ZEWNĘTRZNY PROFILU SZER. 41MM</v>
          </cell>
          <cell r="D3411" t="str">
            <v>5907754231368</v>
          </cell>
          <cell r="E3411" t="str">
            <v>5</v>
          </cell>
          <cell r="F3411" t="str">
            <v>Łącznik zewnętrzny profilu szer. 41mm</v>
          </cell>
          <cell r="G3411" t="str">
            <v>Channel connector 41mm</v>
          </cell>
          <cell r="H3411" t="str">
            <v>Síntoldó 41mm</v>
          </cell>
          <cell r="I3411" t="str">
            <v>Isorine jungtis 41mm profiliui</v>
          </cell>
          <cell r="J3411" t="str">
            <v>Spojka nosníkov 41mm</v>
          </cell>
          <cell r="K3411" t="str">
            <v>Racord extern pentru profile 41mm</v>
          </cell>
          <cell r="L3411" t="str">
            <v>(PL)ITB-KOT-2020/1562 wydanie 1 23/12/2020; (HU)A-101/2016 18/11/2021; (SK)SK TP-19/0004-verzia 02 23/03/2022; (RO)AT 017-05-4053-2024 28/02/2024</v>
          </cell>
          <cell r="M3411" t="str">
            <v>(PL)05/2020 30/05/2023; (HU)02/2021 18/11/2021; (SK)01/2022 23/03/2022; (RO)01/2024 28/02/2024</v>
          </cell>
          <cell r="N3411" t="str">
            <v>B</v>
          </cell>
          <cell r="O3411" t="str">
            <v>-</v>
          </cell>
          <cell r="P3411" t="str">
            <v>-</v>
          </cell>
          <cell r="Q3411" t="str">
            <v>-</v>
          </cell>
          <cell r="R3411" t="str">
            <v>15</v>
          </cell>
          <cell r="S3411" t="str">
            <v/>
          </cell>
          <cell r="T3411" t="str">
            <v>THALE sp. z o.o. sp.k.</v>
          </cell>
          <cell r="U3411" t="str">
            <v>11-041 Olsztyn, Poland, Wilimowo 2, Poland</v>
          </cell>
          <cell r="V3411" t="str">
            <v>ocynk galwaniczny</v>
          </cell>
          <cell r="W3411" t="str">
            <v>LSE-MF</v>
          </cell>
        </row>
        <row r="3412">
          <cell r="A3412">
            <v>33792</v>
          </cell>
          <cell r="B3412" t="str">
            <v>90000028117</v>
          </cell>
          <cell r="C3412" t="str">
            <v>YNL442NPGD-21/2* Obejma chłodu L4 (42-44,5mm) gr. Izol. 22mm</v>
          </cell>
          <cell r="D3412" t="str">
            <v>5907754272255</v>
          </cell>
          <cell r="E3412" t="str">
            <v/>
          </cell>
          <cell r="F3412" t="str">
            <v>Obejma chłodu L4 (42-44,5mm) gr. Izol. 22mm</v>
          </cell>
          <cell r="L3412" t="str">
            <v>-</v>
          </cell>
          <cell r="M3412" t="str">
            <v>-</v>
          </cell>
          <cell r="N3412" t="str">
            <v>-</v>
          </cell>
          <cell r="O3412" t="str">
            <v>-</v>
          </cell>
          <cell r="P3412" t="str">
            <v>-</v>
          </cell>
          <cell r="Q3412" t="str">
            <v>-</v>
          </cell>
          <cell r="S3412" t="str">
            <v/>
          </cell>
          <cell r="T3412" t="str">
            <v>THALE sp. z o.o. sp.k.</v>
          </cell>
          <cell r="U3412" t="str">
            <v>11-041 Olsztyn, Poland, Wilimowo 2, Poland</v>
          </cell>
          <cell r="V3412" t="str">
            <v>pasywacja</v>
          </cell>
          <cell r="W3412" t="str">
            <v>YNL442NPGD-21/2*</v>
          </cell>
        </row>
        <row r="3413">
          <cell r="A3413">
            <v>16126</v>
          </cell>
          <cell r="B3413" t="str">
            <v>80212015900</v>
          </cell>
          <cell r="C3413" t="str">
            <v>PX-20-159 OBEJMA CHŁODU PX-20 (159MM) GR. IZOL. 20MM</v>
          </cell>
          <cell r="D3413" t="str">
            <v>5907754240544</v>
          </cell>
          <cell r="E3413" t="str">
            <v>2</v>
          </cell>
          <cell r="F3413" t="str">
            <v>Obejma chłodu PX-20 (159mm) gr. izol. 20mm</v>
          </cell>
          <cell r="G3413" t="str">
            <v>Thermal insulation clamp PX-20 (159mm) 20mm</v>
          </cell>
          <cell r="H3413" t="str">
            <v>Hőszigetelt csőbilincs PX-20 (159mm) 20mm</v>
          </cell>
          <cell r="I3413" t="str">
            <v>Laikiklis saldymo sistem PX-20 (159mm) izol.20</v>
          </cell>
          <cell r="J3413" t="str">
            <v>Tepelne izolovaná objímka PX-20 (159-159mm) 20mm</v>
          </cell>
          <cell r="K3413" t="str">
            <v>Colier pentru PX-20 (159mm) 20mm</v>
          </cell>
          <cell r="L3413" t="str">
            <v>(PL)ITB-KOT-2020/1561 wydanie 1 15/12/2020; (HU)A-101/2016 18/11/2021; (SK)SK TP-19/0004-verzia 02 23/03/2022; (RO)AT 017-05-4053-2024 28/02/2024</v>
          </cell>
          <cell r="M3413" t="str">
            <v>(PL)04/2020 30/05/2023; (HU)02/2021 18/11/2021; (SK)01/2022 23/03/2022; (RO)01/2024 28/02/2024</v>
          </cell>
          <cell r="N3413" t="str">
            <v>B</v>
          </cell>
          <cell r="O3413" t="str">
            <v>-</v>
          </cell>
          <cell r="P3413" t="str">
            <v>-</v>
          </cell>
          <cell r="Q3413" t="str">
            <v>-</v>
          </cell>
          <cell r="R3413" t="str">
            <v>15</v>
          </cell>
          <cell r="S3413" t="str">
            <v/>
          </cell>
          <cell r="T3413" t="str">
            <v>THALE sp. z o.o. sp.k.</v>
          </cell>
          <cell r="U3413" t="str">
            <v>11-041 Olsztyn, Poland, Wilimowo 2, Poland</v>
          </cell>
          <cell r="V3413" t="str">
            <v>ocynk galwaniczny</v>
          </cell>
          <cell r="W3413" t="str">
            <v>PX-20-159</v>
          </cell>
        </row>
        <row r="3414">
          <cell r="A3414">
            <v>12330</v>
          </cell>
          <cell r="B3414" t="str">
            <v>81141090002</v>
          </cell>
          <cell r="C3414" t="str">
            <v>N-KT-MF90 WSPORNIK MONTAŻOWY 90 PROFILU SZER.41MM</v>
          </cell>
          <cell r="D3414" t="str">
            <v>5907754237834</v>
          </cell>
          <cell r="E3414" t="str">
            <v>10</v>
          </cell>
          <cell r="F3414" t="str">
            <v>Wspornik montażowy 90 profilu szer.41mm</v>
          </cell>
          <cell r="G3414" t="str">
            <v>Angular connectors 90 channel width41mm</v>
          </cell>
          <cell r="H3414" t="str">
            <v>Sarokelem 90 szerelősín szélesség41mm</v>
          </cell>
          <cell r="I3414" t="str">
            <v>Kampinis 90 laikiklis profiliams 41mm</v>
          </cell>
          <cell r="J3414" t="str">
            <v>Rohové uholníky 90 pre nosníky šírky 41mm</v>
          </cell>
          <cell r="K3414" t="str">
            <v>Suporti de montaj cu brate egale 90 profil 41mm</v>
          </cell>
          <cell r="L3414" t="str">
            <v>(PL)ITB-KOT-2020/1562 wydanie 1 23/12/2020; (HU)A-101/2016 18/11/2021; (SK)SK TP-19/0004-verzia 02 23/03/2022; (RO)AT 017-05-4053-2024 28/02/2024</v>
          </cell>
          <cell r="M3414" t="str">
            <v>(PL)05/2020 30/05/2023; (HU)02/2021 18/11/2021; (SK)01/2022 23/03/2022; (RO)01/2024 28/02/2024</v>
          </cell>
          <cell r="N3414" t="str">
            <v>B</v>
          </cell>
          <cell r="O3414" t="str">
            <v>-</v>
          </cell>
          <cell r="P3414" t="str">
            <v>-</v>
          </cell>
          <cell r="Q3414" t="str">
            <v>-</v>
          </cell>
          <cell r="R3414" t="str">
            <v>15</v>
          </cell>
          <cell r="S3414" t="str">
            <v/>
          </cell>
          <cell r="T3414" t="str">
            <v>THALE sp. z o.o. sp.k.</v>
          </cell>
          <cell r="U3414" t="str">
            <v>11-041 Olsztyn, Poland, Wilimowo 2, Poland</v>
          </cell>
          <cell r="V3414" t="str">
            <v>pasywacja</v>
          </cell>
          <cell r="W3414" t="str">
            <v>N-KT-MF90</v>
          </cell>
        </row>
        <row r="3415">
          <cell r="A3415">
            <v>30201</v>
          </cell>
          <cell r="B3415" t="str">
            <v>81470122000</v>
          </cell>
          <cell r="C3415" t="str">
            <v>M12X2000 PRĘT GWINTOWANY M12X2000MM</v>
          </cell>
          <cell r="D3415" t="str">
            <v>5907754204386</v>
          </cell>
          <cell r="E3415" t="str">
            <v>20</v>
          </cell>
          <cell r="F3415" t="str">
            <v>Pręt gwintowany M12x2000mm</v>
          </cell>
          <cell r="G3415" t="str">
            <v>Threaded rod M12x2000mm</v>
          </cell>
          <cell r="H3415" t="str">
            <v>Menetesszár M12x2000mm</v>
          </cell>
          <cell r="I3415" t="str">
            <v>Srieginis strypas  M12x2000mm</v>
          </cell>
          <cell r="J3415" t="str">
            <v>Závitová tyč M12x2000mm</v>
          </cell>
          <cell r="K3415" t="str">
            <v>Tije filetate M12x2000mm</v>
          </cell>
          <cell r="L3415" t="str">
            <v>(PL)ITB-KOT-2020/1562 wydanie 1 23/12/2020; (SK)SK TP-19/0004-verzia 02 23/03/2022; (RO)AT 017-05-4053-2024 28/02/2024</v>
          </cell>
          <cell r="M3415" t="str">
            <v>(PL)05/2020 30/05/2023; (SK)01/2022 23/03/2022; (RO)01/2024 28/02/2024</v>
          </cell>
          <cell r="N3415" t="str">
            <v>B</v>
          </cell>
          <cell r="O3415" t="str">
            <v>-</v>
          </cell>
          <cell r="P3415" t="str">
            <v>-</v>
          </cell>
          <cell r="Q3415" t="str">
            <v>-</v>
          </cell>
          <cell r="R3415" t="str">
            <v>15</v>
          </cell>
          <cell r="S3415" t="str">
            <v/>
          </cell>
          <cell r="T3415" t="str">
            <v>THALE sp. z o.o. sp.k.</v>
          </cell>
          <cell r="U3415" t="str">
            <v>11-041 Olsztyn, Poland, Wilimowo 2, Poland</v>
          </cell>
          <cell r="V3415" t="str">
            <v>ocynk galwaniczny</v>
          </cell>
          <cell r="W3415" t="str">
            <v>M12X2000</v>
          </cell>
        </row>
        <row r="3416">
          <cell r="A3416">
            <v>19001</v>
          </cell>
          <cell r="B3416" t="str">
            <v>81490016002</v>
          </cell>
          <cell r="C3416" t="str">
            <v>N-144-M16 NAKRĘTKA 6-KĄT. 144 M16</v>
          </cell>
          <cell r="D3416" t="str">
            <v>5907754223097</v>
          </cell>
          <cell r="E3416" t="str">
            <v>25</v>
          </cell>
          <cell r="F3416" t="str">
            <v>Nakrętka 6-kąt. 144 M16</v>
          </cell>
          <cell r="G3416" t="str">
            <v>Hex nut 144 M16</v>
          </cell>
          <cell r="H3416" t="str">
            <v>Hatlapú anya 144 M16</v>
          </cell>
          <cell r="I3416" t="str">
            <v>Verzle 6-kamp. 144 M16</v>
          </cell>
          <cell r="J3416" t="str">
            <v>6-hranná matica 144 M16</v>
          </cell>
          <cell r="K3416" t="str">
            <v>Piulite hexagonale 144 M16</v>
          </cell>
          <cell r="L3416" t="str">
            <v>(RO)AT 017-05-4053-2024 28/02/2024</v>
          </cell>
          <cell r="M3416" t="str">
            <v>(RO)01/2024 28/02/2024</v>
          </cell>
          <cell r="N3416" t="str">
            <v>-</v>
          </cell>
          <cell r="O3416" t="str">
            <v>-</v>
          </cell>
          <cell r="P3416" t="str">
            <v>-</v>
          </cell>
          <cell r="Q3416" t="str">
            <v>-</v>
          </cell>
          <cell r="R3416" t="str">
            <v>0</v>
          </cell>
          <cell r="S3416" t="str">
            <v/>
          </cell>
          <cell r="T3416" t="str">
            <v>POLSKA</v>
          </cell>
          <cell r="U3416" t="str">
            <v xml:space="preserve">, </v>
          </cell>
          <cell r="V3416" t="str">
            <v>pasywacja</v>
          </cell>
          <cell r="W3416" t="str">
            <v>N-144-M16</v>
          </cell>
        </row>
        <row r="3417">
          <cell r="A3417">
            <v>30202</v>
          </cell>
          <cell r="B3417" t="str">
            <v>81470123000</v>
          </cell>
          <cell r="C3417" t="str">
            <v>M12X3000 PRĘT GWINTOWANY M12X3000MM</v>
          </cell>
          <cell r="D3417" t="str">
            <v>5907754200241</v>
          </cell>
          <cell r="E3417" t="str">
            <v>10</v>
          </cell>
          <cell r="F3417" t="str">
            <v>Pręt gwintowany M12x3000mm</v>
          </cell>
          <cell r="G3417" t="str">
            <v>Threaded rod M12x3000mm</v>
          </cell>
          <cell r="H3417" t="str">
            <v>Menetesszár M12x3000mm</v>
          </cell>
          <cell r="I3417" t="str">
            <v>Srieginis strypas  M12x3000mm</v>
          </cell>
          <cell r="J3417" t="str">
            <v>Závitová tyč M12x3000mm</v>
          </cell>
          <cell r="K3417" t="str">
            <v>Tije filetate M12x3000mm</v>
          </cell>
          <cell r="L3417" t="str">
            <v>(PL)ITB-KOT-2020/1562 wydanie 1 23/12/2020; (SK)SK TP-19/0004-verzia 02 23/03/2022; (RO)AT 017-05-4053-2024 28/02/2024</v>
          </cell>
          <cell r="M3417" t="str">
            <v>(PL)05/2020 30/05/2023; (SK)01/2022 23/03/2022; (RO)01/2024 28/02/2024</v>
          </cell>
          <cell r="N3417" t="str">
            <v>B</v>
          </cell>
          <cell r="O3417" t="str">
            <v>-</v>
          </cell>
          <cell r="P3417" t="str">
            <v>-</v>
          </cell>
          <cell r="Q3417" t="str">
            <v>-</v>
          </cell>
          <cell r="R3417" t="str">
            <v>15</v>
          </cell>
          <cell r="S3417" t="str">
            <v/>
          </cell>
          <cell r="T3417" t="str">
            <v>THALE sp. z o.o. sp.k.</v>
          </cell>
          <cell r="U3417" t="str">
            <v>11-041 Olsztyn, Poland, Wilimowo 2, Poland</v>
          </cell>
          <cell r="V3417" t="str">
            <v>ocynk galwaniczny</v>
          </cell>
          <cell r="W3417" t="str">
            <v>M12X3000</v>
          </cell>
        </row>
        <row r="3418">
          <cell r="A3418">
            <v>16114</v>
          </cell>
          <cell r="B3418" t="str">
            <v>80212006300</v>
          </cell>
          <cell r="C3418" t="str">
            <v>PX-20-063 OBEJMA CHŁODU PX-20 (63-64MM) GR. IZOL. 20MM</v>
          </cell>
          <cell r="D3418" t="str">
            <v>5907754240476</v>
          </cell>
          <cell r="E3418" t="str">
            <v>5</v>
          </cell>
          <cell r="F3418" t="str">
            <v>Obejma chłodu PX-20 (63-64mm) gr. izol. 20mm</v>
          </cell>
          <cell r="G3418" t="str">
            <v>Thermal insulation clamp PX-20 (63-64mm) 20mm</v>
          </cell>
          <cell r="H3418" t="str">
            <v>Hőszigetelt csőbilincs PX-20 (63-64mm) 20mm</v>
          </cell>
          <cell r="I3418" t="str">
            <v>Laikiklis saldymo sistem PX-20 (63-64mm) izol.20</v>
          </cell>
          <cell r="J3418" t="str">
            <v>Tepelne izolovaná objímka PX-20 (64-63,5mm) 20mm</v>
          </cell>
          <cell r="K3418" t="str">
            <v>Colier pentru PX-20 (63-64mm) 20mm</v>
          </cell>
          <cell r="L3418" t="str">
            <v>(PL)ITB-KOT-2020/1561 wydanie 1 15/12/2020; (HU)A-101/2016 18/11/2021; (SK)SK TP-19/0004-verzia 02 23/03/2022; (RO)AT 017-05-4053-2024 28/02/2024</v>
          </cell>
          <cell r="M3418" t="str">
            <v>(PL)04/2020 30/05/2023; (HU)02/2021 18/11/2021; (SK)01/2022 23/03/2022; (RO)01/2024 28/02/2024</v>
          </cell>
          <cell r="N3418" t="str">
            <v>B</v>
          </cell>
          <cell r="O3418" t="str">
            <v>-</v>
          </cell>
          <cell r="P3418" t="str">
            <v>-</v>
          </cell>
          <cell r="Q3418" t="str">
            <v>-</v>
          </cell>
          <cell r="R3418" t="str">
            <v>15</v>
          </cell>
          <cell r="S3418" t="str">
            <v/>
          </cell>
          <cell r="T3418" t="str">
            <v>THALE sp. z o.o. sp.k.</v>
          </cell>
          <cell r="U3418" t="str">
            <v>11-041 Olsztyn, Poland, Wilimowo 2, Poland</v>
          </cell>
          <cell r="V3418" t="str">
            <v>ocynk galwaniczny</v>
          </cell>
          <cell r="W3418" t="str">
            <v>PX-20-063</v>
          </cell>
        </row>
        <row r="3419">
          <cell r="A3419">
            <v>30197</v>
          </cell>
          <cell r="B3419" t="str">
            <v>81470083000</v>
          </cell>
          <cell r="C3419" t="str">
            <v>M8X3000 PRĘT GWINTOWANY M8X3000MM</v>
          </cell>
          <cell r="D3419" t="str">
            <v>5907754200265</v>
          </cell>
          <cell r="E3419" t="str">
            <v>25</v>
          </cell>
          <cell r="F3419" t="str">
            <v>Pręt gwintowany M8x3000mm</v>
          </cell>
          <cell r="G3419" t="str">
            <v>Threaded rod M8x3000mm</v>
          </cell>
          <cell r="H3419" t="str">
            <v>Menetesszár M8x3000mm</v>
          </cell>
          <cell r="I3419" t="str">
            <v>Srieginis strypas  M8x3000mm</v>
          </cell>
          <cell r="J3419" t="str">
            <v>Závitová tyč M8x3000mm</v>
          </cell>
          <cell r="K3419" t="str">
            <v>Tije filetate M8x3000mm</v>
          </cell>
          <cell r="L3419" t="str">
            <v>(PL)ITB-KOT-2020/1562 wydanie 1 23/12/2020; (SK)SK TP-19/0004-verzia 02 23/03/2022; (RO)AT 017-05-4053-2024 28/02/2024</v>
          </cell>
          <cell r="M3419" t="str">
            <v>(PL)05/2020 30/05/2023; (SK)01/2022 23/03/2022; (RO)01/2024 28/02/2024</v>
          </cell>
          <cell r="N3419" t="str">
            <v>B</v>
          </cell>
          <cell r="O3419" t="str">
            <v>-</v>
          </cell>
          <cell r="P3419" t="str">
            <v>-</v>
          </cell>
          <cell r="Q3419" t="str">
            <v>-</v>
          </cell>
          <cell r="R3419" t="str">
            <v>15</v>
          </cell>
          <cell r="S3419" t="str">
            <v/>
          </cell>
          <cell r="T3419" t="str">
            <v>THALE sp. z o.o. sp.k.</v>
          </cell>
          <cell r="U3419" t="str">
            <v>11-041 Olsztyn, Poland, Wilimowo 2, Poland</v>
          </cell>
          <cell r="V3419" t="str">
            <v>ocynk galwaniczny</v>
          </cell>
          <cell r="W3419" t="str">
            <v>M8X3000</v>
          </cell>
        </row>
        <row r="3420">
          <cell r="A3420">
            <v>19004</v>
          </cell>
          <cell r="B3420" t="str">
            <v>81490006002</v>
          </cell>
          <cell r="C3420" t="str">
            <v>N-144-M6 NAKRĘTKA 6-KĄT. 144 M6</v>
          </cell>
          <cell r="D3420" t="str">
            <v>5907754227071</v>
          </cell>
          <cell r="E3420" t="str">
            <v>30</v>
          </cell>
          <cell r="F3420" t="str">
            <v>Nakrętka 6-kąt. 144 M6</v>
          </cell>
          <cell r="G3420" t="str">
            <v>Hex nut 144 M6</v>
          </cell>
          <cell r="H3420" t="str">
            <v>Hatlapú anya 144 M6</v>
          </cell>
          <cell r="I3420" t="str">
            <v>Verzle 6-kamp. 144 M6</v>
          </cell>
          <cell r="J3420" t="str">
            <v>6-hranná matica 144 M6</v>
          </cell>
          <cell r="K3420" t="str">
            <v>Piulite hexagonale 144 M6</v>
          </cell>
          <cell r="L3420" t="str">
            <v>(RO)AT 017-05-4053-2024 28/02/2024</v>
          </cell>
          <cell r="M3420" t="str">
            <v>(RO)01/2024 28/02/2024</v>
          </cell>
          <cell r="N3420" t="str">
            <v>-</v>
          </cell>
          <cell r="O3420" t="str">
            <v>-</v>
          </cell>
          <cell r="P3420" t="str">
            <v>-</v>
          </cell>
          <cell r="Q3420" t="str">
            <v>-</v>
          </cell>
          <cell r="R3420" t="str">
            <v>0</v>
          </cell>
          <cell r="S3420" t="str">
            <v/>
          </cell>
          <cell r="T3420" t="str">
            <v>POLSKA</v>
          </cell>
          <cell r="U3420" t="str">
            <v xml:space="preserve">, </v>
          </cell>
          <cell r="V3420" t="str">
            <v>pasywacja</v>
          </cell>
          <cell r="W3420" t="str">
            <v>N-144-M6</v>
          </cell>
        </row>
        <row r="3421">
          <cell r="A3421">
            <v>18998</v>
          </cell>
          <cell r="B3421" t="str">
            <v>81490010002</v>
          </cell>
          <cell r="C3421" t="str">
            <v>N-144-M10 NAKRĘTKA 6-KĄT. 144 M10</v>
          </cell>
          <cell r="D3421" t="str">
            <v>5907754222977</v>
          </cell>
          <cell r="E3421" t="str">
            <v>30</v>
          </cell>
          <cell r="F3421" t="str">
            <v>Nakrętka 6-kąt. 144 M10</v>
          </cell>
          <cell r="G3421" t="str">
            <v>Hex nut 144 M10</v>
          </cell>
          <cell r="H3421" t="str">
            <v>Hatlapú anya 144 M10</v>
          </cell>
          <cell r="I3421" t="str">
            <v>Verzle 6-kamp. 144 M10</v>
          </cell>
          <cell r="J3421" t="str">
            <v>6-hranná matica 144 M10</v>
          </cell>
          <cell r="K3421" t="str">
            <v>Piulite hexagonale 144 M10</v>
          </cell>
          <cell r="L3421" t="str">
            <v>(RO)AT 017-05-4053-2024 28/02/2024</v>
          </cell>
          <cell r="M3421" t="str">
            <v>(RO)01/2024 28/02/2024</v>
          </cell>
          <cell r="N3421" t="str">
            <v>-</v>
          </cell>
          <cell r="O3421" t="str">
            <v>-</v>
          </cell>
          <cell r="P3421" t="str">
            <v>-</v>
          </cell>
          <cell r="Q3421" t="str">
            <v>-</v>
          </cell>
          <cell r="R3421" t="str">
            <v>0</v>
          </cell>
          <cell r="S3421" t="str">
            <v/>
          </cell>
          <cell r="T3421" t="str">
            <v>POLSKA</v>
          </cell>
          <cell r="U3421" t="str">
            <v xml:space="preserve">, </v>
          </cell>
          <cell r="V3421" t="str">
            <v>pasywacja</v>
          </cell>
          <cell r="W3421" t="str">
            <v>N-144-M10</v>
          </cell>
        </row>
        <row r="3422">
          <cell r="A3422">
            <v>19536</v>
          </cell>
          <cell r="B3422" t="str">
            <v>81120205000</v>
          </cell>
          <cell r="C3422" t="str">
            <v>ME-200 MATA EPDM 200X200MM</v>
          </cell>
          <cell r="D3422" t="str">
            <v>5907754246973</v>
          </cell>
          <cell r="E3422" t="str">
            <v>1</v>
          </cell>
          <cell r="F3422" t="str">
            <v>Mata EPDM 200x200mm</v>
          </cell>
          <cell r="G3422" t="str">
            <v>Epdm mat 200x200mm</v>
          </cell>
          <cell r="H3422" t="str">
            <v>Epdm matrac 200x200mm</v>
          </cell>
          <cell r="I3422" t="str">
            <v>EPDM padas 200x200mm</v>
          </cell>
          <cell r="J3422" t="str">
            <v>EPDM podložka 200x200mm</v>
          </cell>
          <cell r="K3422" t="str">
            <v>Epdm mat 200x200mm</v>
          </cell>
          <cell r="L3422" t="str">
            <v>-</v>
          </cell>
          <cell r="M3422" t="str">
            <v>-</v>
          </cell>
          <cell r="N3422" t="str">
            <v>-</v>
          </cell>
          <cell r="O3422" t="str">
            <v>-</v>
          </cell>
          <cell r="P3422" t="str">
            <v>-</v>
          </cell>
          <cell r="Q3422" t="str">
            <v>-</v>
          </cell>
          <cell r="R3422" t="str">
            <v>0</v>
          </cell>
          <cell r="S3422" t="str">
            <v/>
          </cell>
          <cell r="T3422" t="str">
            <v>THALE sp. z o.o. sp.k.</v>
          </cell>
          <cell r="U3422" t="str">
            <v>11-041 Olsztyn, Poland, Wilimowo 2, Poland</v>
          </cell>
          <cell r="V3422" t="str">
            <v/>
          </cell>
          <cell r="W3422" t="str">
            <v>ME-200</v>
          </cell>
        </row>
        <row r="3423">
          <cell r="A3423">
            <v>18988</v>
          </cell>
          <cell r="B3423" t="str">
            <v>81402080402</v>
          </cell>
          <cell r="C3423" t="str">
            <v>N-105-M8X40mm ŚRUBA 105 6-KĄT. M8X40MM</v>
          </cell>
          <cell r="D3423" t="str">
            <v>5907754223035</v>
          </cell>
          <cell r="E3423" t="str">
            <v>50</v>
          </cell>
          <cell r="F3423" t="str">
            <v>Śruba 105 6-kąt. M8X40mm</v>
          </cell>
          <cell r="G3423" t="str">
            <v>Hex head bolt 105 M8x40mm</v>
          </cell>
          <cell r="H3423" t="str">
            <v>Hatlapfejű csavar 105 M8x40mm</v>
          </cell>
          <cell r="I3423" t="str">
            <v>Varztas 105 6-kamp. M8X40mm</v>
          </cell>
          <cell r="J3423" t="str">
            <v>Skrutka so 6-hrannou hlavou 105 M8x40mm</v>
          </cell>
          <cell r="K3423" t="str">
            <v>Suruburi cu cap hexagonal 105 M8x40mm</v>
          </cell>
          <cell r="L3423" t="str">
            <v>(RO)AT 017-05-4053-2024 28/02/2024</v>
          </cell>
          <cell r="M3423" t="str">
            <v>(RO)01/2024 28/02/2024</v>
          </cell>
          <cell r="N3423" t="str">
            <v>-</v>
          </cell>
          <cell r="O3423" t="str">
            <v>-</v>
          </cell>
          <cell r="P3423" t="str">
            <v>-</v>
          </cell>
          <cell r="Q3423" t="str">
            <v>-</v>
          </cell>
          <cell r="R3423" t="str">
            <v>0</v>
          </cell>
          <cell r="S3423" t="str">
            <v/>
          </cell>
          <cell r="T3423" t="str">
            <v>POLSKA</v>
          </cell>
          <cell r="U3423" t="str">
            <v xml:space="preserve">, </v>
          </cell>
          <cell r="V3423" t="str">
            <v>pasywacja</v>
          </cell>
          <cell r="W3423" t="str">
            <v>N-105-M8X40mm</v>
          </cell>
        </row>
        <row r="3424">
          <cell r="A3424">
            <v>23064</v>
          </cell>
          <cell r="B3424" t="str">
            <v>90000008417</v>
          </cell>
          <cell r="C3424" t="str">
            <v>Y-N-PX-30-033 OBEJMA CHŁODU PX30 (35-33,7MM) GR. IZOL. 30MM</v>
          </cell>
          <cell r="D3424" t="str">
            <v>5907754254893</v>
          </cell>
          <cell r="E3424" t="str">
            <v>1</v>
          </cell>
          <cell r="F3424" t="str">
            <v>Obejma chłodu PX30 (35-33,7mm) gr. izol. 30mm</v>
          </cell>
          <cell r="G3424" t="str">
            <v>Thermal insulation clamp PX30 (35-33,7mm) 30mm</v>
          </cell>
          <cell r="H3424" t="str">
            <v>Hőszigetelt csőbilincs PX30 (35-33,7mm) 30mm</v>
          </cell>
          <cell r="I3424" t="str">
            <v>Laikiklis saldymo sistem PX-30 (35-33,7mm) izol.30</v>
          </cell>
          <cell r="K3424" t="str">
            <v>Colier pentru PX30 (35-33,7mm)  30mm</v>
          </cell>
          <cell r="L3424" t="str">
            <v>-</v>
          </cell>
          <cell r="M3424" t="str">
            <v>-</v>
          </cell>
          <cell r="N3424" t="str">
            <v>-</v>
          </cell>
          <cell r="O3424" t="str">
            <v>-</v>
          </cell>
          <cell r="P3424" t="str">
            <v>-</v>
          </cell>
          <cell r="Q3424" t="str">
            <v>-</v>
          </cell>
          <cell r="R3424" t="str">
            <v>0</v>
          </cell>
          <cell r="S3424" t="str">
            <v/>
          </cell>
          <cell r="T3424" t="str">
            <v>THALE sp. z o.o. sp.k.</v>
          </cell>
          <cell r="U3424" t="str">
            <v>11-041 Olsztyn, Poland, Wilimowo 2, Poland</v>
          </cell>
          <cell r="V3424" t="str">
            <v>pasywacja</v>
          </cell>
          <cell r="W3424" t="str">
            <v>Y-N-PX-30-033</v>
          </cell>
        </row>
        <row r="3425">
          <cell r="A3425">
            <v>10291</v>
          </cell>
          <cell r="B3425" t="str">
            <v>81125030302</v>
          </cell>
          <cell r="C3425" t="str">
            <v>N-ST-SA SKR STOPA ST-S PROFILU SZER. 30MM SKR</v>
          </cell>
          <cell r="D3425" t="str">
            <v>5907754231580</v>
          </cell>
          <cell r="E3425" t="str">
            <v>5</v>
          </cell>
          <cell r="F3425" t="str">
            <v>Stopa ST-S profilu szer. 30mm SKR</v>
          </cell>
          <cell r="G3425" t="str">
            <v>Channel support ST-S channel width 30mm SKR</v>
          </cell>
          <cell r="H3425" t="str">
            <v>Síntalp ST-S szerelősín szélesség 30mm SKR</v>
          </cell>
          <cell r="I3425" t="str">
            <v>Atrama ST-S, 30mm profiliui SKR</v>
          </cell>
          <cell r="J3425" t="str">
            <v>Nosníková pätka ST-S šírka 30mm SKR</v>
          </cell>
          <cell r="K3425" t="str">
            <v>Console ST-S profil 30mm</v>
          </cell>
          <cell r="L3425" t="str">
            <v>(PL)ITB-KOT-2020/1562 wydanie 1 23/12/2020; (HU)A-101/2016 18/11/2021; (SK)SK TP-19/0004-verzia 02 23/03/2022; (RO)AT 017-05-4053-2024 28/02/2024</v>
          </cell>
          <cell r="M3425" t="str">
            <v>(PL)05/2020 30/05/2023; (HU)02/2021 18/11/2021; (SK)01/2022 23/03/2022; (RO)01/2024 28/02/2024</v>
          </cell>
          <cell r="N3425" t="str">
            <v>B</v>
          </cell>
          <cell r="O3425" t="str">
            <v>-</v>
          </cell>
          <cell r="P3425" t="str">
            <v>-</v>
          </cell>
          <cell r="Q3425" t="str">
            <v>-</v>
          </cell>
          <cell r="R3425" t="str">
            <v>15</v>
          </cell>
          <cell r="S3425" t="str">
            <v/>
          </cell>
          <cell r="T3425" t="str">
            <v>THALE sp. z o.o. sp.k.</v>
          </cell>
          <cell r="U3425" t="str">
            <v>11-041 Olsztyn, Poland, Wilimowo 2, Poland</v>
          </cell>
          <cell r="V3425" t="str">
            <v>pasywacja</v>
          </cell>
          <cell r="W3425" t="str">
            <v>N-ST-SA SKR</v>
          </cell>
        </row>
        <row r="3426">
          <cell r="A3426">
            <v>14632</v>
          </cell>
          <cell r="B3426" t="str">
            <v>80730302031</v>
          </cell>
          <cell r="C3426" t="str">
            <v>OG-SZ-A2,0-3000 PROFIL A2,0 3000MM</v>
          </cell>
          <cell r="D3426" t="str">
            <v>5907754238541</v>
          </cell>
          <cell r="E3426" t="str">
            <v>1</v>
          </cell>
          <cell r="F3426" t="str">
            <v>Profil A2,0 3000mm</v>
          </cell>
          <cell r="G3426" t="str">
            <v>Channel A2,0 3000mm</v>
          </cell>
          <cell r="H3426" t="str">
            <v>Szerelősín A2,0 3000mm</v>
          </cell>
          <cell r="I3426" t="str">
            <v>Profilis A2,0 3000mm</v>
          </cell>
          <cell r="J3426" t="str">
            <v>Nosníky SZ-A2,0 3000mm</v>
          </cell>
          <cell r="K3426" t="str">
            <v>Profil de montaj A2,0 3000mm</v>
          </cell>
          <cell r="L3426" t="str">
            <v>(PL)ITB-KOT-2020/1562 wydanie 1 23/12/2020; (HU)A-101/2016 18/11/2021; (SK)SK TP-19/0004-verzia 02 23/03/2022; (RO)AT 017-05-4053-2024 28/02/2024</v>
          </cell>
          <cell r="M3426" t="str">
            <v>(PL)05/2020 30/05/2023; (HU)02/2021 18/11/2021; (SK)01/2022 23/03/2022; (RO)01/2024 28/02/2024</v>
          </cell>
          <cell r="N3426" t="str">
            <v>B</v>
          </cell>
          <cell r="O3426" t="str">
            <v>-</v>
          </cell>
          <cell r="P3426" t="str">
            <v>-</v>
          </cell>
          <cell r="Q3426" t="str">
            <v>-</v>
          </cell>
          <cell r="R3426" t="str">
            <v>15</v>
          </cell>
          <cell r="S3426" t="str">
            <v/>
          </cell>
          <cell r="T3426" t="str">
            <v>THALE sp. z o.o. sp.k.</v>
          </cell>
          <cell r="U3426" t="str">
            <v>11-041 Olsztyn, Poland, Wilimowo 2, Poland</v>
          </cell>
          <cell r="V3426" t="str">
            <v>ocynk ogniowy</v>
          </cell>
          <cell r="W3426" t="str">
            <v>OG-SZ-A2,0-3000</v>
          </cell>
        </row>
        <row r="3427">
          <cell r="A3427">
            <v>12422</v>
          </cell>
          <cell r="B3427" t="str">
            <v>81210200002</v>
          </cell>
          <cell r="C3427" t="str">
            <v>N-UWG-1000 OBEJMA UWG 1000 BK</v>
          </cell>
          <cell r="D3427" t="str">
            <v>5907754235885</v>
          </cell>
          <cell r="E3427" t="str">
            <v>5</v>
          </cell>
          <cell r="F3427" t="str">
            <v>Obejma UWG 1000 BK</v>
          </cell>
          <cell r="G3427" t="str">
            <v>Ventilation pipe clamp UWG 1000 BK</v>
          </cell>
          <cell r="H3427" t="str">
            <v>Légtechnikai bilincs UWG 1000 BK</v>
          </cell>
          <cell r="I3427" t="str">
            <v>Laikiklis  UWG 1000 BK</v>
          </cell>
          <cell r="J3427" t="str">
            <v>Objímka pre ventilačné systémy UWG 1000 BK</v>
          </cell>
          <cell r="K3427" t="str">
            <v>Coliere pentru ventilatie UWG 1000 BK</v>
          </cell>
          <cell r="L3427" t="str">
            <v>(PL)ITB-KOT-2020/1561 wydanie 1 15/12/2020; (HU)A-101/2016 18/11/2021; (SK)SK TP-19/0004-verzia 02 23/03/2022; (RO)AT 017-05-4053-2024 28/02/2024</v>
          </cell>
          <cell r="M3427" t="str">
            <v>(PL)04/2020 30/05/2023; (HU)02/2021 18/11/2021; (SK)01/2022 23/03/2022; (RO)01/2024 28/02/2024</v>
          </cell>
          <cell r="N3427" t="str">
            <v>B</v>
          </cell>
          <cell r="O3427" t="str">
            <v>-</v>
          </cell>
          <cell r="P3427" t="str">
            <v>-</v>
          </cell>
          <cell r="Q3427" t="str">
            <v>-</v>
          </cell>
          <cell r="R3427" t="str">
            <v>15</v>
          </cell>
          <cell r="S3427" t="str">
            <v/>
          </cell>
          <cell r="T3427" t="str">
            <v>THALE sp. z o.o. sp.k.</v>
          </cell>
          <cell r="U3427" t="str">
            <v>11-041 Olsztyn, Poland, Wilimowo 2, Poland</v>
          </cell>
          <cell r="V3427" t="str">
            <v>pasywacja</v>
          </cell>
          <cell r="W3427" t="str">
            <v>N-UWG-1000</v>
          </cell>
        </row>
        <row r="3428">
          <cell r="A3428">
            <v>15139</v>
          </cell>
          <cell r="B3428" t="str">
            <v>81120041821</v>
          </cell>
          <cell r="C3428" t="str">
            <v>OG-ST-SMF-D SKR STOPA ST-SD PROFILU PODWÓJNEGO MF SKR</v>
          </cell>
          <cell r="D3428" t="str">
            <v>5907754245464</v>
          </cell>
          <cell r="E3428" t="str">
            <v>5</v>
          </cell>
          <cell r="F3428" t="str">
            <v>Stopa ST-SD profilu podwójnego MF SKR</v>
          </cell>
          <cell r="G3428" t="str">
            <v>Doubled channel support MF SKR</v>
          </cell>
          <cell r="H3428" t="str">
            <v>Dupla Síntalp MF SKR</v>
          </cell>
          <cell r="I3428" t="str">
            <v>Atrama ST-SD, dvigubam profilui MF SKR</v>
          </cell>
          <cell r="J3428" t="str">
            <v>Nosníková pätka pre nosníky MF SKR</v>
          </cell>
          <cell r="K3428" t="str">
            <v>Console ST-SD pentru profilel MF</v>
          </cell>
          <cell r="L3428" t="str">
            <v>(PL)ITB-KOT-2020/1562 wydanie 1 23/12/2020; (HU)A-101/2016 18/11/2021; (SK)SK TP-19/0004-verzia 02 23/03/2022</v>
          </cell>
          <cell r="M3428" t="str">
            <v>(PL)05/2020 30/05/2023; (HU)02/2021 18/11/2021; (SK)01/2022 23/03/2022</v>
          </cell>
          <cell r="N3428" t="str">
            <v>B</v>
          </cell>
          <cell r="O3428" t="str">
            <v>-</v>
          </cell>
          <cell r="P3428" t="str">
            <v>-</v>
          </cell>
          <cell r="Q3428" t="str">
            <v>-</v>
          </cell>
          <cell r="R3428" t="str">
            <v>15</v>
          </cell>
          <cell r="S3428" t="str">
            <v/>
          </cell>
          <cell r="T3428" t="str">
            <v>THALE sp. z o.o. sp.k.</v>
          </cell>
          <cell r="U3428" t="str">
            <v>11-041 Olsztyn, Poland, Wilimowo 2, Poland</v>
          </cell>
          <cell r="V3428" t="str">
            <v>ocynk ogniowy</v>
          </cell>
          <cell r="W3428" t="str">
            <v>OG-ST-SMF-D SKR</v>
          </cell>
        </row>
        <row r="3429">
          <cell r="A3429">
            <v>10481</v>
          </cell>
          <cell r="B3429" t="str">
            <v>80741412531</v>
          </cell>
          <cell r="C3429" t="str">
            <v>OG-SZ-MF2,5-3000 PROFIL MF2,5 3000MM</v>
          </cell>
          <cell r="D3429" t="str">
            <v>5907754230187</v>
          </cell>
          <cell r="E3429" t="str">
            <v>1</v>
          </cell>
          <cell r="F3429" t="str">
            <v>Profil MF2,5 3000mm</v>
          </cell>
          <cell r="G3429" t="str">
            <v>Channel MF2,5 3000mm</v>
          </cell>
          <cell r="H3429" t="str">
            <v>Szerelősín MF2,5 3000mm</v>
          </cell>
          <cell r="I3429" t="str">
            <v>Profilis MF2,5 3000mm</v>
          </cell>
          <cell r="J3429" t="str">
            <v>Nosníky SZ-MF2,5 3000mm</v>
          </cell>
          <cell r="K3429" t="str">
            <v>Profil de montaj MF2,5 3000mm</v>
          </cell>
          <cell r="L3429" t="str">
            <v>(PL)ITB-KOT-2020/1562 wydanie 1 23/12/2020; (HU)A-101/2016 18/11/2021; (SK)SK TP-19/0004-verzia 02 23/03/2022; (RO)AT 017-05-4053-2024 28/02/2024</v>
          </cell>
          <cell r="M3429" t="str">
            <v>(PL)05/2020 30/05/2023; (HU)02/2021 18/11/2021; (SK)01/2022 23/03/2022; (RO)01/2024 28/02/2024</v>
          </cell>
          <cell r="N3429" t="str">
            <v>B</v>
          </cell>
          <cell r="O3429" t="str">
            <v>-</v>
          </cell>
          <cell r="P3429" t="str">
            <v>-</v>
          </cell>
          <cell r="Q3429" t="str">
            <v>-</v>
          </cell>
          <cell r="R3429" t="str">
            <v>15</v>
          </cell>
          <cell r="S3429" t="str">
            <v/>
          </cell>
          <cell r="T3429" t="str">
            <v>THALE sp. z o.o. sp.k.</v>
          </cell>
          <cell r="U3429" t="str">
            <v>11-041 Olsztyn, Poland, Wilimowo 2, Poland</v>
          </cell>
          <cell r="V3429" t="str">
            <v>ocynk ogniowy</v>
          </cell>
          <cell r="W3429" t="str">
            <v>OG-SZ-MF2,5-3000</v>
          </cell>
        </row>
        <row r="3430">
          <cell r="A3430">
            <v>15654</v>
          </cell>
          <cell r="B3430" t="str">
            <v>80841822561</v>
          </cell>
          <cell r="C3430" t="str">
            <v>OG-SZ-MF2,5-6000 PROFIL MF2,5 6000MM</v>
          </cell>
          <cell r="D3430" t="str">
            <v>5907754247222</v>
          </cell>
          <cell r="E3430" t="str">
            <v>1</v>
          </cell>
          <cell r="F3430" t="str">
            <v>Profil MF2,5 6000mm</v>
          </cell>
          <cell r="G3430" t="str">
            <v>Channel MF2,5 6000mm</v>
          </cell>
          <cell r="H3430" t="str">
            <v>Szerelősín MF2,5 6000mm</v>
          </cell>
          <cell r="I3430" t="str">
            <v>Profilis MF2,5 6000mm</v>
          </cell>
          <cell r="J3430" t="str">
            <v>Nosníky SZ-MF2,5 6000mm</v>
          </cell>
          <cell r="K3430" t="str">
            <v>Profil de montaj MF2,5 6000mm</v>
          </cell>
          <cell r="L3430" t="str">
            <v>(PL)ITB-KOT-2020/1562 wydanie 1 23/12/2020; (HU)A-101/2016 18/11/2021; (SK)SK TP-19/0004-verzia 02 23/03/2022; (RO)AT 017-05-4053-2024 28/02/2024</v>
          </cell>
          <cell r="M3430" t="str">
            <v>(PL)05/2020 30/05/2023; (HU)02/2021 18/11/2021; (SK)01/2022 23/03/2022; (RO)01/2024 28/02/2024</v>
          </cell>
          <cell r="N3430" t="str">
            <v>B</v>
          </cell>
          <cell r="O3430" t="str">
            <v>-</v>
          </cell>
          <cell r="P3430" t="str">
            <v>-</v>
          </cell>
          <cell r="Q3430" t="str">
            <v>-</v>
          </cell>
          <cell r="R3430" t="str">
            <v>15</v>
          </cell>
          <cell r="S3430" t="str">
            <v/>
          </cell>
          <cell r="T3430" t="str">
            <v>THALE sp. z o.o. sp.k.</v>
          </cell>
          <cell r="U3430" t="str">
            <v>11-041 Olsztyn, Poland, Wilimowo 2, Poland</v>
          </cell>
          <cell r="V3430" t="str">
            <v>ocynk ogniowy</v>
          </cell>
          <cell r="W3430" t="str">
            <v>OG-SZ-MF2,5-6000</v>
          </cell>
        </row>
        <row r="3431">
          <cell r="A3431">
            <v>13260</v>
          </cell>
          <cell r="B3431" t="str">
            <v>81260000002</v>
          </cell>
          <cell r="C3431" t="str">
            <v>N-UWZ MOCOWANIE P6 TYPU Z</v>
          </cell>
          <cell r="D3431" t="str">
            <v>5907754235038</v>
          </cell>
          <cell r="E3431" t="str">
            <v>50</v>
          </cell>
          <cell r="F3431" t="str">
            <v>Mocowanie P6 typu Z</v>
          </cell>
          <cell r="G3431" t="str">
            <v>Z-type duct bracket P6</v>
          </cell>
          <cell r="H3431" t="str">
            <v>Z-légcsatorna függesztő P6</v>
          </cell>
          <cell r="I3431" t="str">
            <v>Tvirtinimas P6, Z tipo</v>
          </cell>
          <cell r="J3431" t="str">
            <v>Držiak potrubia typ-Z P6</v>
          </cell>
          <cell r="K3431" t="str">
            <v>Elementel de suspendare tip Z P6</v>
          </cell>
          <cell r="L3431" t="str">
            <v>(PL)ITB-KOT-2020/1561 wydanie 1 15/12/2020; (HU)A-101/2016 18/11/2021; (SK)SK TP-19/0004-verzia 02 23/03/2022; (RO)AT 017-05-4053-2024 28/02/2024</v>
          </cell>
          <cell r="M3431" t="str">
            <v>(PL)04/2020 30/05/2023; (HU)02/2021 18/11/2021; (SK)01/2022 23/03/2022; (RO)01/2024 28/02/2024</v>
          </cell>
          <cell r="N3431" t="str">
            <v>B</v>
          </cell>
          <cell r="O3431" t="str">
            <v>-</v>
          </cell>
          <cell r="P3431" t="str">
            <v>-</v>
          </cell>
          <cell r="Q3431" t="str">
            <v>-</v>
          </cell>
          <cell r="R3431" t="str">
            <v>15</v>
          </cell>
          <cell r="S3431" t="str">
            <v/>
          </cell>
          <cell r="T3431" t="str">
            <v>THALE sp. z o.o. sp.k.</v>
          </cell>
          <cell r="U3431" t="str">
            <v>11-041 Olsztyn, Poland, Wilimowo 2, Poland</v>
          </cell>
          <cell r="V3431" t="str">
            <v>pasywacja</v>
          </cell>
          <cell r="W3431" t="str">
            <v>N-UWZ</v>
          </cell>
        </row>
        <row r="3432">
          <cell r="A3432">
            <v>15453</v>
          </cell>
          <cell r="B3432" t="str">
            <v>81170504001</v>
          </cell>
          <cell r="C3432" t="str">
            <v>OG-TR-MB TRÓJKĄT MONTAŻOWY PROFILU SZER. 50MM</v>
          </cell>
          <cell r="D3432" t="str">
            <v>5907754247116</v>
          </cell>
          <cell r="E3432" t="str">
            <v>1</v>
          </cell>
          <cell r="F3432" t="str">
            <v>Trójkąt montażowy profilu szer. 50mm</v>
          </cell>
          <cell r="G3432" t="str">
            <v>Corner bracket for channel width 50mm</v>
          </cell>
          <cell r="H3432" t="str">
            <v>Szerelési háromszög szélessége 50mm</v>
          </cell>
          <cell r="I3432" t="str">
            <v>Montazinis trikampis 50mm profiliui</v>
          </cell>
          <cell r="J3432" t="str">
            <v>Montážny uholník pre nosník šírky 50mm</v>
          </cell>
          <cell r="K3432" t="str">
            <v>Triunghi de montare pentru profil 50mm</v>
          </cell>
          <cell r="L3432" t="str">
            <v>(PL)ITB-KOT-2020/1562 wydanie 1 23/12/2020; (HU)A-101/2016 18/11/2021; (SK)SK TP-19/0004-verzia 02 23/03/2022; (RO)AT 017-05-4053-2024 28/02/2024</v>
          </cell>
          <cell r="M3432" t="str">
            <v>(PL)05/2020 30/05/2023; (HU)02/2021 18/11/2021; (SK)01/2022 23/03/2022; (RO)01/2024 28/02/2024</v>
          </cell>
          <cell r="N3432" t="str">
            <v>B</v>
          </cell>
          <cell r="O3432" t="str">
            <v>-</v>
          </cell>
          <cell r="P3432" t="str">
            <v>-</v>
          </cell>
          <cell r="Q3432" t="str">
            <v>-</v>
          </cell>
          <cell r="R3432" t="str">
            <v>15</v>
          </cell>
          <cell r="S3432" t="str">
            <v/>
          </cell>
          <cell r="T3432" t="str">
            <v>THALE sp. z o.o. sp.k.</v>
          </cell>
          <cell r="U3432" t="str">
            <v>11-041 Olsztyn, Poland, Wilimowo 2, Poland</v>
          </cell>
          <cell r="V3432" t="str">
            <v>ocynk ogniowy</v>
          </cell>
          <cell r="W3432" t="str">
            <v>OG-TR-MB</v>
          </cell>
        </row>
        <row r="3433">
          <cell r="A3433">
            <v>12757</v>
          </cell>
          <cell r="B3433" t="str">
            <v>80841832541</v>
          </cell>
          <cell r="C3433" t="str">
            <v>OG-SD-MF2,5-4000 PROFIL PODWÓJNY MF2,5 4000MM</v>
          </cell>
          <cell r="D3433" t="str">
            <v>5907754235489</v>
          </cell>
          <cell r="E3433" t="str">
            <v>1</v>
          </cell>
          <cell r="F3433" t="str">
            <v>Profil podwójny MF2,5 4000mm</v>
          </cell>
          <cell r="G3433" t="str">
            <v>Double channel MF2,5 4000mm</v>
          </cell>
          <cell r="H3433" t="str">
            <v>Dupla szerelősín MF2,5 4000mm</v>
          </cell>
          <cell r="I3433" t="str">
            <v>Dvigubas profilis MF2,5 4000mm</v>
          </cell>
          <cell r="J3433" t="str">
            <v>Dvojitý nosník SD-MF2,5 4000mm</v>
          </cell>
          <cell r="K3433" t="str">
            <v>Profil dublu de montaj MF2,5 4000mm</v>
          </cell>
          <cell r="L3433" t="str">
            <v>(PL)ITB-KOT-2020/1562 wydanie 1 23/12/2020; (HU)A-101/2016 18/11/2021; (SK)SK TP-19/0004-verzia 02 23/03/2022; (RO)AT 017-05-4053-2024 28/02/2024</v>
          </cell>
          <cell r="M3433" t="str">
            <v>(PL)05/2020 30/05/2023; (HU)02/2021 18/11/2021; (SK)01/2022 23/03/2022; (RO)01/2024 28/02/2024</v>
          </cell>
          <cell r="N3433" t="str">
            <v>B</v>
          </cell>
          <cell r="O3433" t="str">
            <v>-</v>
          </cell>
          <cell r="P3433" t="str">
            <v>-</v>
          </cell>
          <cell r="Q3433" t="str">
            <v>-</v>
          </cell>
          <cell r="R3433" t="str">
            <v>15</v>
          </cell>
          <cell r="S3433" t="str">
            <v/>
          </cell>
          <cell r="T3433" t="str">
            <v>THALE sp. z o.o. sp.k.</v>
          </cell>
          <cell r="U3433" t="str">
            <v>11-041 Olsztyn, Poland, Wilimowo 2, Poland</v>
          </cell>
          <cell r="V3433" t="str">
            <v>ocynk ogniowy</v>
          </cell>
          <cell r="W3433" t="str">
            <v>OG-SD-MF2,5-4000</v>
          </cell>
        </row>
        <row r="3434">
          <cell r="A3434">
            <v>12442</v>
          </cell>
          <cell r="B3434" t="str">
            <v>80741622531</v>
          </cell>
          <cell r="C3434" t="str">
            <v>OG-SZ-MH2,5-3000 PROFIL MH2,5 3000MM</v>
          </cell>
          <cell r="D3434" t="str">
            <v>5907754235526</v>
          </cell>
          <cell r="E3434" t="str">
            <v>1</v>
          </cell>
          <cell r="F3434" t="str">
            <v>Profil MH2,5 3000mm</v>
          </cell>
          <cell r="G3434" t="str">
            <v>Channel MH2,5 3000mm</v>
          </cell>
          <cell r="H3434" t="str">
            <v>Szerelősín MH2,5 3000mm</v>
          </cell>
          <cell r="I3434" t="str">
            <v>Profilis MH2,5 3000mm</v>
          </cell>
          <cell r="J3434" t="str">
            <v>Nosníky SZ-MH2,5 3000mm</v>
          </cell>
          <cell r="K3434" t="str">
            <v>Profil de montaj MH2,5 3000mm</v>
          </cell>
          <cell r="L3434" t="str">
            <v>(PL)ITB-KOT-2020/1562 wydanie 1 23/12/2020; (HU)A-101/2016 18/11/2021; (SK)SK TP-19/0004-verzia 02 23/03/2022; (RO)AT 017-05-4053-2024 28/02/2024</v>
          </cell>
          <cell r="M3434" t="str">
            <v>(PL)05/2020 30/05/2023; (HU)02/2021 18/11/2021; (SK)01/2022 23/03/2022; (RO)01/2024 28/02/2024</v>
          </cell>
          <cell r="N3434" t="str">
            <v>B</v>
          </cell>
          <cell r="O3434" t="str">
            <v>-</v>
          </cell>
          <cell r="P3434" t="str">
            <v>-</v>
          </cell>
          <cell r="Q3434" t="str">
            <v>-</v>
          </cell>
          <cell r="R3434" t="str">
            <v>15</v>
          </cell>
          <cell r="S3434" t="str">
            <v/>
          </cell>
          <cell r="T3434" t="str">
            <v>THALE sp. z o.o. sp.k.</v>
          </cell>
          <cell r="U3434" t="str">
            <v>11-041 Olsztyn, Poland, Wilimowo 2, Poland</v>
          </cell>
          <cell r="V3434" t="str">
            <v>ocynk ogniowy</v>
          </cell>
          <cell r="W3434" t="str">
            <v>OG-SZ-MH2,5-3000</v>
          </cell>
        </row>
        <row r="3435">
          <cell r="A3435">
            <v>34273</v>
          </cell>
          <cell r="B3435" t="str">
            <v>80311102120</v>
          </cell>
          <cell r="C3435" t="str">
            <v>L-PST-1/2 OBEJMA L-PST 1/2 (20-22) 1/2</v>
          </cell>
          <cell r="D3435" t="str">
            <v>5907754260443</v>
          </cell>
          <cell r="E3435" t="str">
            <v>2</v>
          </cell>
          <cell r="F3435" t="str">
            <v>Obejma L-PST 1/2 (20-22) 1/2</v>
          </cell>
          <cell r="G3435" t="str">
            <v>Heavy duty pipe clamp L-PST 1/2 (20-22) 1/2</v>
          </cell>
          <cell r="H3435" t="str">
            <v>Fixpont bilincs L-PST 1/2 (20-22) 1/2</v>
          </cell>
          <cell r="I3435" t="str">
            <v>Laikiklis L-PST 1/2 (20-22) 1/2</v>
          </cell>
          <cell r="J3435" t="str">
            <v>Objímka pre pevné body L-PST 1/2 (20-22) 1/2</v>
          </cell>
          <cell r="K3435" t="str">
            <v>Coliere cu punct fix L-PST 1/2 (20-22) 1/2</v>
          </cell>
          <cell r="L3435" t="str">
            <v>(PL)ITB-KOT-2018/0744 wydanie 2 27/03/2020; (SK)SK TP-19/0004-verzia 02 23/03/2022; (RO)AT 017-05-4053-2024 28/02/2024</v>
          </cell>
          <cell r="M3435" t="str">
            <v>(PL)01/2020 30/05/2023; (SK)01/2022 23/03/2022; (RO)01/2024 28/02/2024</v>
          </cell>
          <cell r="N3435" t="str">
            <v>B</v>
          </cell>
          <cell r="O3435" t="str">
            <v>-</v>
          </cell>
          <cell r="P3435" t="str">
            <v>-</v>
          </cell>
          <cell r="Q3435" t="str">
            <v>-</v>
          </cell>
          <cell r="R3435" t="str">
            <v>20</v>
          </cell>
          <cell r="S3435" t="str">
            <v/>
          </cell>
          <cell r="T3435" t="str">
            <v>THALE sp. z o.o. sp.k.</v>
          </cell>
          <cell r="U3435" t="str">
            <v>11-041 Olsztyn, Poland, Wilimowo 2, Poland</v>
          </cell>
          <cell r="V3435" t="str">
            <v>ocynk galwaniczny</v>
          </cell>
          <cell r="W3435" t="str">
            <v>L-PST-1/2</v>
          </cell>
        </row>
        <row r="3436">
          <cell r="A3436">
            <v>12605</v>
          </cell>
          <cell r="B3436" t="str">
            <v>81220455001</v>
          </cell>
          <cell r="C3436" t="str">
            <v>OG-PDZ-MB-450 PODPORA DACHOWA PROFILU SZER. 50MM 450X450</v>
          </cell>
          <cell r="D3436" t="str">
            <v>5907754233812</v>
          </cell>
          <cell r="E3436" t="str">
            <v>1</v>
          </cell>
          <cell r="F3436" t="str">
            <v>Podpora dachowa profilu szer. 50mm 450x450</v>
          </cell>
          <cell r="G3436" t="str">
            <v>Rooftop foot base channel support width 50mm 450</v>
          </cell>
          <cell r="H3436" t="str">
            <v>Teherelosztó talp szélesség 50mm 450x450</v>
          </cell>
          <cell r="I3436" t="str">
            <v>Stogo atrama 50mm profiliui 450x450</v>
          </cell>
          <cell r="J3436" t="str">
            <v>Univerzálne strešné podpery šírka 50mm 450</v>
          </cell>
          <cell r="K3436" t="str">
            <v>Suporti universali de acoperis latime 50mm 450x450</v>
          </cell>
          <cell r="L3436" t="str">
            <v>(PL)ITB-KOT-2020/1563 wydanie 1 15/12/2020; (SK)SK TP-19/0004-verzia 02 23/03/2022; (RO)AT 017-05-4053-2024 28/02/2024</v>
          </cell>
          <cell r="M3436" t="str">
            <v>(PL)06/2020 30/05/2023; (SK)01/2022 23/03/2022; (RO)01/2024 28/02/2024</v>
          </cell>
          <cell r="N3436" t="str">
            <v>B</v>
          </cell>
          <cell r="O3436" t="str">
            <v>-</v>
          </cell>
          <cell r="P3436" t="str">
            <v>-</v>
          </cell>
          <cell r="Q3436" t="str">
            <v>-</v>
          </cell>
          <cell r="R3436" t="str">
            <v>15</v>
          </cell>
          <cell r="S3436" t="str">
            <v/>
          </cell>
          <cell r="T3436" t="str">
            <v>THALE sp. z o.o. sp.k.</v>
          </cell>
          <cell r="U3436" t="str">
            <v>11-041 Olsztyn, Poland, Wilimowo 2, Poland</v>
          </cell>
          <cell r="V3436" t="str">
            <v>ocynk ogniowy</v>
          </cell>
          <cell r="W3436" t="str">
            <v>OG-PDZ-MB-450</v>
          </cell>
        </row>
        <row r="3437">
          <cell r="A3437">
            <v>6827</v>
          </cell>
          <cell r="B3437" t="str">
            <v/>
          </cell>
          <cell r="C3437" t="str">
            <v>SZ-MB3,0-3000 PROFIL MB3,0 3000MM</v>
          </cell>
          <cell r="D3437" t="str">
            <v/>
          </cell>
          <cell r="E3437" t="str">
            <v>1</v>
          </cell>
          <cell r="F3437" t="str">
            <v>Profil MB3,0 3000mm</v>
          </cell>
          <cell r="G3437" t="str">
            <v>Channel MB3,0 3000mm</v>
          </cell>
          <cell r="H3437" t="str">
            <v>Szerelősín MB3,0 3000mm</v>
          </cell>
          <cell r="I3437" t="str">
            <v>Profilis MB3,0 3000mm</v>
          </cell>
          <cell r="J3437" t="str">
            <v>Nosníky SZ-MB3,0 3000mm</v>
          </cell>
          <cell r="K3437" t="str">
            <v>Profil de montaj MB3,0 3000mm</v>
          </cell>
          <cell r="L3437" t="str">
            <v>(PL)ITB-KOT-2020/1562 wydanie 1 23/12/2020; (HU)A-101/2016 18/11/2021; (SK)SK TP-19/0004-verzia 02 23/03/2022; (RO)AT 017-05-4053-2024 28/02/2024</v>
          </cell>
          <cell r="M3437" t="str">
            <v>(PL)05/2020 30/05/2023; (HU)02/2021 18/11/2021; (SK)01/2022 23/03/2022; (RO)01/2024 28/02/2024</v>
          </cell>
          <cell r="N3437" t="str">
            <v>B</v>
          </cell>
          <cell r="O3437" t="str">
            <v>-</v>
          </cell>
          <cell r="P3437" t="str">
            <v>-</v>
          </cell>
          <cell r="Q3437" t="str">
            <v>-</v>
          </cell>
          <cell r="R3437" t="str">
            <v>15</v>
          </cell>
          <cell r="S3437" t="str">
            <v/>
          </cell>
          <cell r="T3437" t="str">
            <v>THALE sp. z o.o. sp.k.</v>
          </cell>
          <cell r="U3437" t="str">
            <v>11-041 Olsztyn, Poland, Wilimowo 2, Poland</v>
          </cell>
          <cell r="V3437" t="str">
            <v>ocynk galwaniczny</v>
          </cell>
          <cell r="W3437" t="str">
            <v>SZ-MB3,0-3000</v>
          </cell>
        </row>
        <row r="3438">
          <cell r="A3438">
            <v>15513</v>
          </cell>
          <cell r="B3438" t="str">
            <v>80340041261</v>
          </cell>
          <cell r="C3438" t="str">
            <v>OG-PSST-M16 PŁYTKA PUNKTU STAŁEGO PSST M16</v>
          </cell>
          <cell r="D3438" t="str">
            <v>5907754247154</v>
          </cell>
          <cell r="E3438" t="str">
            <v>10</v>
          </cell>
          <cell r="F3438" t="str">
            <v>Płytka punktu stałego PSST M16</v>
          </cell>
          <cell r="G3438" t="str">
            <v>Fixed point plate PSST M16</v>
          </cell>
          <cell r="H3438" t="str">
            <v>Fixpont alaplap PSST M16</v>
          </cell>
          <cell r="I3438" t="str">
            <v>Nejudamos atramos plokstele PSST M16</v>
          </cell>
          <cell r="J3438" t="str">
            <v>Oporná doska pre pevné body PSST M16</v>
          </cell>
          <cell r="K3438" t="str">
            <v>Placi punct fix PSST M16</v>
          </cell>
          <cell r="L3438" t="str">
            <v>(PL)ITB-KOT-2020/1563 wydanie 1 15/12/2020; (HU)A-101/2016 18/11/2021; (SK)SK TP-19/0004-verzia 02 23/03/2022; (RO)AT 017-05-4053-2024 28/02/2024</v>
          </cell>
          <cell r="M3438" t="str">
            <v>(PL)06/2020 30/05/2023; (HU)02/2021 18/11/2021; (SK)01/2022 23/03/2022; (RO)01/2024 28/02/2024</v>
          </cell>
          <cell r="N3438" t="str">
            <v>B</v>
          </cell>
          <cell r="O3438" t="str">
            <v>-</v>
          </cell>
          <cell r="P3438" t="str">
            <v>-</v>
          </cell>
          <cell r="Q3438" t="str">
            <v>-</v>
          </cell>
          <cell r="R3438" t="str">
            <v>18</v>
          </cell>
          <cell r="S3438" t="str">
            <v/>
          </cell>
          <cell r="T3438" t="str">
            <v>THALE sp. z o.o. sp.k.</v>
          </cell>
          <cell r="U3438" t="str">
            <v>11-041 Olsztyn, Poland, Wilimowo 2, Poland</v>
          </cell>
          <cell r="V3438" t="str">
            <v>ocynk ogniowy</v>
          </cell>
          <cell r="W3438" t="str">
            <v>OG-PSST-M16</v>
          </cell>
        </row>
        <row r="3439">
          <cell r="A3439">
            <v>18338</v>
          </cell>
          <cell r="B3439" t="str">
            <v>80570001102</v>
          </cell>
          <cell r="C3439" t="str">
            <v>N-WT-BK-FI11 WIESZAK BLACH TRAPEZOWYCH NC FI11MM</v>
          </cell>
          <cell r="D3439" t="str">
            <v>5907754247666</v>
          </cell>
          <cell r="E3439" t="str">
            <v>50</v>
          </cell>
          <cell r="F3439" t="str">
            <v>Wieszak blach trapezowych NC fi11mm</v>
          </cell>
          <cell r="G3439" t="str">
            <v>Trapeze hanger NC dia11mm</v>
          </cell>
          <cell r="H3439" t="str">
            <v>Trapézlemez függesztő NC átmérő11mm</v>
          </cell>
          <cell r="I3439" t="str">
            <v>Pakaba prie profiliotos skardos NC fi11mm</v>
          </cell>
          <cell r="J3439" t="str">
            <v>Trapézový záves NC priemer 11mm</v>
          </cell>
          <cell r="K3439" t="str">
            <v>Carlig pentru table trapezoidale NC dia11mm</v>
          </cell>
          <cell r="L3439" t="str">
            <v>(PL)ITB-KOT-2020/1561 wydanie 1 15/12/2020; (HU)A-101/2016 18/11/2021; (SK)SK TP-19/0004-verzia 02 23/03/2022; (RO)AT 017-05-4053-2024 28/02/2024</v>
          </cell>
          <cell r="M3439" t="str">
            <v>(PL)04/2020 30/05/2023; (HU)02/2021 18/11/2021; (SK)01/2022 23/03/2022; (RO)01/2024 28/02/2024</v>
          </cell>
          <cell r="N3439" t="str">
            <v>B</v>
          </cell>
          <cell r="O3439" t="str">
            <v>-</v>
          </cell>
          <cell r="P3439" t="str">
            <v>-</v>
          </cell>
          <cell r="Q3439" t="str">
            <v>-</v>
          </cell>
          <cell r="R3439" t="str">
            <v>15</v>
          </cell>
          <cell r="S3439" t="str">
            <v/>
          </cell>
          <cell r="T3439" t="str">
            <v>THALE sp. z o.o. sp.k.</v>
          </cell>
          <cell r="U3439" t="str">
            <v>11-041 Olsztyn, Poland, Wilimowo 2, Poland</v>
          </cell>
          <cell r="V3439" t="str">
            <v>pasywacja</v>
          </cell>
          <cell r="W3439" t="str">
            <v>N-WT-BK-FI11</v>
          </cell>
        </row>
        <row r="3440">
          <cell r="A3440">
            <v>16052</v>
          </cell>
          <cell r="B3440" t="str">
            <v>80130202101</v>
          </cell>
          <cell r="C3440" t="str">
            <v>OG-UPG-1/2 BK OBEJMA EXPERT 1/2 (20-24MM) BK</v>
          </cell>
          <cell r="D3440" t="str">
            <v>5907754240155</v>
          </cell>
          <cell r="E3440" t="str">
            <v>100</v>
          </cell>
          <cell r="F3440" t="str">
            <v>Obejma EXPERT 1/2 (20-24mm) BK</v>
          </cell>
          <cell r="G3440" t="str">
            <v>Pipe clamp EXPERT 1/2 (20-24mm) BK</v>
          </cell>
          <cell r="H3440" t="str">
            <v>Csőbilincs EXPERT 1/2 (20-24mm) BK</v>
          </cell>
          <cell r="I3440" t="str">
            <v>Laikiklis Expert 1/2 (20-24mm) BK</v>
          </cell>
          <cell r="J3440" t="str">
            <v>Objímka EXPERT 1/2 (20-24mm) BK</v>
          </cell>
          <cell r="K3440" t="str">
            <v>Colier tip  EXPERT 1/2 (20-24mm) BK</v>
          </cell>
          <cell r="L3440" t="str">
            <v>(PL)ITB-KOT-2020/1561 wydanie 1 15/12/2020; (HU)A-101/2016 18/11/2021; (SK)SK TP-19/0004-verzia 02 23/03/2022; (RO)AT 017-05-4053-2024 28/02/2024</v>
          </cell>
          <cell r="M3440" t="str">
            <v>(PL)04/2020 30/05/2023; (HU)02/2021 18/11/2021; (SK)01/2022 23/03/2022; (RO)01/2024 28/02/2024</v>
          </cell>
          <cell r="N3440" t="str">
            <v>B</v>
          </cell>
          <cell r="O3440" t="str">
            <v>-</v>
          </cell>
          <cell r="P3440" t="str">
            <v>-</v>
          </cell>
          <cell r="Q3440" t="str">
            <v>-</v>
          </cell>
          <cell r="R3440" t="str">
            <v>15</v>
          </cell>
          <cell r="S3440" t="str">
            <v/>
          </cell>
          <cell r="T3440" t="str">
            <v>THALE sp. z o.o. sp.k.</v>
          </cell>
          <cell r="U3440" t="str">
            <v>11-041 Olsztyn, Poland, Wilimowo 2, Poland</v>
          </cell>
          <cell r="V3440" t="str">
            <v>ocynk ogniowy</v>
          </cell>
          <cell r="W3440" t="str">
            <v>OG-UPG-1/2 BK</v>
          </cell>
        </row>
        <row r="3441">
          <cell r="A3441">
            <v>5207</v>
          </cell>
          <cell r="B3441" t="str">
            <v>80110204220</v>
          </cell>
          <cell r="C3441" t="str">
            <v>HUPG-11/4 SKR OBEJMA HOBBY 11/4 (41-45MM) SKR</v>
          </cell>
          <cell r="D3441" t="str">
            <v>5907754215580</v>
          </cell>
          <cell r="E3441" t="str">
            <v>50</v>
          </cell>
          <cell r="F3441" t="str">
            <v>Obejma HOBBY 11/4 (41-45mm) SKR</v>
          </cell>
          <cell r="G3441" t="str">
            <v>Pipe clamp HOBBY 11/4 (41-45mm) SKR</v>
          </cell>
          <cell r="H3441" t="str">
            <v>Csőbilincs HOBBY 11/4 (41-45mm) SKR</v>
          </cell>
          <cell r="I3441" t="str">
            <v>Laikiklis HOBBY 11/4 (41-45mm) SKR</v>
          </cell>
          <cell r="J3441" t="str">
            <v>Objímka HOBBY 11/4 (40-45mm) SKR</v>
          </cell>
          <cell r="K3441" t="str">
            <v>Colier tip HOBBY 11/4 (41-45mm) SKR</v>
          </cell>
          <cell r="L3441" t="str">
            <v>(PL)ITB-KOT-2018/0744 wydanie 2 27/03/2020; (HU)A-101/2016 18/11/2021; (SK)SK TP-19/0004-verzia 02 23/03/2022; (RO)AT 017-05-4053-2024 28/02/2024</v>
          </cell>
          <cell r="M3441" t="str">
            <v>(PL)01/2020 30/05/2023; (HU)02/2021 18/11/2021; (SK)01/2022 23/03/2022; (RO)01/2024 28/02/2024</v>
          </cell>
          <cell r="N3441" t="str">
            <v>B</v>
          </cell>
          <cell r="O3441" t="str">
            <v>-</v>
          </cell>
          <cell r="P3441" t="str">
            <v>-</v>
          </cell>
          <cell r="Q3441" t="str">
            <v>-</v>
          </cell>
          <cell r="R3441" t="str">
            <v>15</v>
          </cell>
          <cell r="S3441" t="str">
            <v/>
          </cell>
          <cell r="T3441" t="str">
            <v>THALE sp. z o.o. sp.k.</v>
          </cell>
          <cell r="U3441" t="str">
            <v>11-041 Olsztyn, Poland, Wilimowo 2, Poland</v>
          </cell>
          <cell r="V3441" t="str">
            <v>ocynk galwaniczny</v>
          </cell>
          <cell r="W3441" t="str">
            <v>HUPG-11/4 SKR</v>
          </cell>
        </row>
        <row r="3442">
          <cell r="A3442">
            <v>17117</v>
          </cell>
          <cell r="B3442" t="str">
            <v>81310410301</v>
          </cell>
          <cell r="C3442" t="str">
            <v>OG-KLM-MFH-D KLAMRA PROFILU MFH-D</v>
          </cell>
          <cell r="D3442" t="str">
            <v>5907754245174</v>
          </cell>
          <cell r="E3442" t="str">
            <v>4</v>
          </cell>
          <cell r="F3442" t="str">
            <v>Klamra profilu MFH-D</v>
          </cell>
          <cell r="G3442" t="str">
            <v>Channel beam clamp MFH-D</v>
          </cell>
          <cell r="H3442" t="str">
            <v>Tartókapocs MFH-D</v>
          </cell>
          <cell r="I3442" t="str">
            <v>Sagtis MFH-D profiliui</v>
          </cell>
          <cell r="J3442" t="str">
            <v>Nosníková svorka KLM MFH-D</v>
          </cell>
          <cell r="K3442" t="str">
            <v>Clema pentru profile de otel MFH-D</v>
          </cell>
          <cell r="L3442" t="str">
            <v>(PL)ITB-KOT-2020/1562 wydanie 1 23/12/2020; (HU)A-101/2016 18/11/2021; (SK)SK TP-19/0004-verzia 02 23/03/2022; (RO)AT 017-05-4053-2024 28/02/2024</v>
          </cell>
          <cell r="M3442" t="str">
            <v>(PL)05/2020 30/05/2023; (HU)02/2021 18/11/2021; (SK)01/2022 23/03/2022; (RO)01/2024 28/02/2024</v>
          </cell>
          <cell r="N3442" t="str">
            <v>B</v>
          </cell>
          <cell r="O3442" t="str">
            <v>-</v>
          </cell>
          <cell r="P3442" t="str">
            <v>-</v>
          </cell>
          <cell r="Q3442" t="str">
            <v>-</v>
          </cell>
          <cell r="R3442" t="str">
            <v>15</v>
          </cell>
          <cell r="S3442" t="str">
            <v/>
          </cell>
          <cell r="T3442" t="str">
            <v>THALE sp. z o.o. sp.k.</v>
          </cell>
          <cell r="U3442" t="str">
            <v>11-041 Olsztyn, Poland, Wilimowo 2, Poland</v>
          </cell>
          <cell r="V3442" t="str">
            <v>ocynk ogniowy</v>
          </cell>
          <cell r="W3442" t="str">
            <v>OG-KLM-MFH-D</v>
          </cell>
        </row>
        <row r="3443">
          <cell r="A3443">
            <v>18430</v>
          </cell>
          <cell r="B3443" t="str">
            <v>81120041241</v>
          </cell>
          <cell r="C3443" t="str">
            <v>OG-ST-SMH-D SKR STOPA ST-SD PROFILU PODWÓJNEGO MH SKR</v>
          </cell>
          <cell r="D3443" t="str">
            <v>5907754244368</v>
          </cell>
          <cell r="E3443" t="str">
            <v>5</v>
          </cell>
          <cell r="F3443" t="str">
            <v>Stopa ST-SD profilu podwójnego MH SKR</v>
          </cell>
          <cell r="G3443" t="str">
            <v>Doubled channel support MH SKR</v>
          </cell>
          <cell r="H3443" t="str">
            <v>Dupla Síntalp MH SKR</v>
          </cell>
          <cell r="I3443" t="str">
            <v>Atrama ST-SD, dvigubam profilui MH SKR</v>
          </cell>
          <cell r="J3443" t="str">
            <v>Nosníková pätka pre nosníky MH SKR</v>
          </cell>
          <cell r="K3443" t="str">
            <v>Console ST-SD pentru profilel MH</v>
          </cell>
          <cell r="L3443" t="str">
            <v>(PL)ITB-KOT-2020/1562 wydanie 1 23/12/2020; (HU)A-101/2016 18/11/2021; (SK)SK TP-19/0004-verzia 02 23/03/2022</v>
          </cell>
          <cell r="M3443" t="str">
            <v>(PL)05/2020 30/05/2023; (HU)02/2021 18/11/2021; (SK)01/2022 23/03/2022</v>
          </cell>
          <cell r="N3443" t="str">
            <v>B</v>
          </cell>
          <cell r="O3443" t="str">
            <v>-</v>
          </cell>
          <cell r="P3443" t="str">
            <v>-</v>
          </cell>
          <cell r="Q3443" t="str">
            <v>-</v>
          </cell>
          <cell r="R3443" t="str">
            <v>15</v>
          </cell>
          <cell r="S3443" t="str">
            <v/>
          </cell>
          <cell r="T3443" t="str">
            <v>THALE sp. z o.o. sp.k.</v>
          </cell>
          <cell r="U3443" t="str">
            <v>11-041 Olsztyn, Poland, Wilimowo 2, Poland</v>
          </cell>
          <cell r="V3443" t="str">
            <v>ocynk ogniowy</v>
          </cell>
          <cell r="W3443" t="str">
            <v>OG-ST-SMH-D SKR</v>
          </cell>
        </row>
        <row r="3444">
          <cell r="A3444">
            <v>34277</v>
          </cell>
          <cell r="B3444" t="str">
            <v>80311107620</v>
          </cell>
          <cell r="C3444" t="str">
            <v>L-PST-21/2 OBEJMA L-PST 21/2 (75-80) 1/2</v>
          </cell>
          <cell r="D3444" t="str">
            <v>5907754260467</v>
          </cell>
          <cell r="E3444" t="str">
            <v>2</v>
          </cell>
          <cell r="F3444" t="str">
            <v>Obejma L-PST 21/2 (75-80) 1/2</v>
          </cell>
          <cell r="G3444" t="str">
            <v>Heavy duty pipe clamp L-PST 21/2 (75-80) 1/2</v>
          </cell>
          <cell r="H3444" t="str">
            <v>Fixpont bilincs L-PST 21/2 (75-80) 1/2</v>
          </cell>
          <cell r="I3444" t="str">
            <v>Laikiklis L-PST 21/2 (75-80) 1/2</v>
          </cell>
          <cell r="J3444" t="str">
            <v>Objímka pre pevné body L-PST 21/2 (75-80) 1/2</v>
          </cell>
          <cell r="K3444" t="str">
            <v>Coliere cu punct fix L-PST 21/2 (75-80) 1/2</v>
          </cell>
          <cell r="L3444" t="str">
            <v>(PL)ITB-KOT-2018/0744 wydanie 2 27/03/2020; (SK)SK TP-19/0004-verzia 02 23/03/2022; (RO)AT 017-05-4053-2024 28/02/2024</v>
          </cell>
          <cell r="M3444" t="str">
            <v>(PL)01/2020 30/05/2023; (SK)01/2022 23/03/2022; (RO)01/2024 28/02/2024</v>
          </cell>
          <cell r="N3444" t="str">
            <v>B</v>
          </cell>
          <cell r="O3444" t="str">
            <v>-</v>
          </cell>
          <cell r="P3444" t="str">
            <v>-</v>
          </cell>
          <cell r="Q3444" t="str">
            <v>-</v>
          </cell>
          <cell r="R3444" t="str">
            <v>20</v>
          </cell>
          <cell r="S3444" t="str">
            <v/>
          </cell>
          <cell r="T3444" t="str">
            <v>THALE sp. z o.o. sp.k.</v>
          </cell>
          <cell r="U3444" t="str">
            <v>11-041 Olsztyn, Poland, Wilimowo 2, Poland</v>
          </cell>
          <cell r="V3444" t="str">
            <v>ocynk galwaniczny</v>
          </cell>
          <cell r="W3444" t="str">
            <v>L-PST-21/2</v>
          </cell>
        </row>
        <row r="3445">
          <cell r="A3445">
            <v>19431</v>
          </cell>
          <cell r="B3445" t="str">
            <v>80570001101</v>
          </cell>
          <cell r="C3445" t="str">
            <v>OG-WT-BK-FI11 WIESZAK BLACH TRAPEZOWYCH NC FI11MM</v>
          </cell>
          <cell r="D3445" t="str">
            <v>5907754248281</v>
          </cell>
          <cell r="E3445" t="str">
            <v>50</v>
          </cell>
          <cell r="F3445" t="str">
            <v>Wieszak blach trapezowych NC fi11mm</v>
          </cell>
          <cell r="G3445" t="str">
            <v>Trapeze hanger NC dia 11mm</v>
          </cell>
          <cell r="H3445" t="str">
            <v>Trapézlemez függesztő NC átmérő 11mm</v>
          </cell>
          <cell r="I3445" t="str">
            <v>Pakaba prie profiliotos skardos NC fi11mm</v>
          </cell>
          <cell r="J3445" t="str">
            <v>Záves na trapézový plech NC priemer 11mm</v>
          </cell>
          <cell r="K3445" t="str">
            <v>Carlig pentru table trapezoidale dia 11mm</v>
          </cell>
          <cell r="L3445" t="str">
            <v>(PL)ITB-KOT-2020/1561 wydanie 1 15/12/2020; (HU)A-101/2016 18/11/2021; (SK)SK TP-19/0004-verzia 02 23/03/2022; (RO)AT 017-05-4053-2024 28/02/2024</v>
          </cell>
          <cell r="M3445" t="str">
            <v>(PL)04/2020 30/05/2023; (HU)02/2021 18/11/2021; (SK)01/2022 23/03/2022; (RO)01/2024 28/02/2024</v>
          </cell>
          <cell r="N3445" t="str">
            <v>B</v>
          </cell>
          <cell r="O3445" t="str">
            <v>-</v>
          </cell>
          <cell r="P3445" t="str">
            <v>-</v>
          </cell>
          <cell r="Q3445" t="str">
            <v>-</v>
          </cell>
          <cell r="R3445" t="str">
            <v>15</v>
          </cell>
          <cell r="S3445" t="str">
            <v/>
          </cell>
          <cell r="T3445" t="str">
            <v>THALE sp. z o.o. sp.k.</v>
          </cell>
          <cell r="U3445" t="str">
            <v>11-041 Olsztyn, Poland, Wilimowo 2, Poland</v>
          </cell>
          <cell r="V3445" t="str">
            <v>ocynk ogniowy</v>
          </cell>
          <cell r="W3445" t="str">
            <v>OG-WT- BK-FI11</v>
          </cell>
        </row>
        <row r="3446">
          <cell r="A3446">
            <v>34279</v>
          </cell>
          <cell r="B3446" t="str">
            <v>80311102420</v>
          </cell>
          <cell r="C3446" t="str">
            <v>L-PST-25 OBEJMA L-PST 25 (23-25) 1/2</v>
          </cell>
          <cell r="D3446" t="str">
            <v>5907754260474</v>
          </cell>
          <cell r="E3446" t="str">
            <v>2</v>
          </cell>
          <cell r="F3446" t="str">
            <v>Obejma LPST 25 (23-25) 1/2</v>
          </cell>
          <cell r="G3446" t="str">
            <v>Heavy duty pipe clamp LPST 25 (23-25) 1/2</v>
          </cell>
          <cell r="H3446" t="str">
            <v>Fixpont bilincs LPST 25 (23-25) 1/2</v>
          </cell>
          <cell r="I3446" t="str">
            <v>Laikiklis LPST 25 (23-25) 1/2</v>
          </cell>
          <cell r="J3446" t="str">
            <v>Objímka pre pevné body L-PST 25 (23-25) 1/2</v>
          </cell>
          <cell r="K3446" t="str">
            <v>Coliere cu punct fix LPST 25 (23-25) 1/2</v>
          </cell>
          <cell r="L3446" t="str">
            <v>(PL)ITB-KOT-2018/0744 wydanie 2 27/03/2020; (SK)SK TP-19/0004-verzia 02 23/03/2022; (RO)AT 017-05-4053-2024 28/02/2024</v>
          </cell>
          <cell r="M3446" t="str">
            <v>(PL)01/2020 30/05/2023; (SK)01/2022 23/03/2022; (RO)01/2024 28/02/2024</v>
          </cell>
          <cell r="N3446" t="str">
            <v>B</v>
          </cell>
          <cell r="O3446" t="str">
            <v>-</v>
          </cell>
          <cell r="P3446" t="str">
            <v>-</v>
          </cell>
          <cell r="Q3446" t="str">
            <v>-</v>
          </cell>
          <cell r="R3446" t="str">
            <v>20</v>
          </cell>
          <cell r="S3446" t="str">
            <v/>
          </cell>
          <cell r="T3446" t="str">
            <v>THALE sp. z o.o. sp.k.</v>
          </cell>
          <cell r="U3446" t="str">
            <v>11-041 Olsztyn, Poland, Wilimowo 2, Poland</v>
          </cell>
          <cell r="V3446" t="str">
            <v>ocynk galwaniczny</v>
          </cell>
          <cell r="W3446" t="str">
            <v>L-PST-25</v>
          </cell>
        </row>
        <row r="3447">
          <cell r="A3447">
            <v>19397</v>
          </cell>
          <cell r="B3447" t="str">
            <v/>
          </cell>
          <cell r="C3447" t="str">
            <v>NSZ-MF-M16 NAKRĘTKA ŚLIZGOWA NSZ M16 PROFILU SZER. 41MM</v>
          </cell>
          <cell r="D3447" t="str">
            <v/>
          </cell>
          <cell r="E3447" t="str">
            <v>50</v>
          </cell>
          <cell r="F3447" t="str">
            <v>Nakrętka ślizgowa NSZ M16 profilu szer. 41mm</v>
          </cell>
          <cell r="G3447" t="str">
            <v>Slide nut NSZ M16 channel width 41mm</v>
          </cell>
          <cell r="H3447" t="str">
            <v>Bilincscsatlakozó NSZ M16 41mm-es szerelősínekhez</v>
          </cell>
          <cell r="I3447" t="str">
            <v>Dantyta verzle NSZ M16, profiliams 41mm</v>
          </cell>
          <cell r="J3447" t="str">
            <v>Nosníková matica NSZ M16 pre šírku 41mm</v>
          </cell>
          <cell r="K3447" t="str">
            <v>Piulite dintate NSZ M16 profil 41mm</v>
          </cell>
          <cell r="L3447" t="str">
            <v>(PL)ITB-KOT-2020/1562 wydanie 1 23/12/2020; (HU)A-101/2016 18/11/2021; (SK)SK TP-19/0004-verzia 02 23/03/2022; (RO)AT 017-05-4053-2024 28/02/2024</v>
          </cell>
          <cell r="M3447" t="str">
            <v>(PL)05/2020 30/05/2023; (HU)02/2021 18/11/2021; (SK)01/2022 23/03/2022; (RO)01/2024 28/02/2024</v>
          </cell>
          <cell r="N3447" t="str">
            <v>B</v>
          </cell>
          <cell r="O3447" t="str">
            <v>-</v>
          </cell>
          <cell r="P3447" t="str">
            <v>-</v>
          </cell>
          <cell r="Q3447" t="str">
            <v>-</v>
          </cell>
          <cell r="R3447" t="str">
            <v>15</v>
          </cell>
          <cell r="S3447" t="str">
            <v/>
          </cell>
          <cell r="T3447" t="str">
            <v>THALE sp. z o.o. sp.k.</v>
          </cell>
          <cell r="U3447" t="str">
            <v>11-041 Olsztyn, Poland, Wilimowo 2, Poland</v>
          </cell>
          <cell r="V3447" t="str">
            <v>ocynk galwaniczny</v>
          </cell>
          <cell r="W3447" t="str">
            <v>NSZ-MF-M16</v>
          </cell>
        </row>
        <row r="3448">
          <cell r="A3448">
            <v>22284</v>
          </cell>
          <cell r="B3448" t="str">
            <v>81472102000</v>
          </cell>
          <cell r="C3448" t="str">
            <v>M10X2000/525 PRĘT GWINTOWANY M10X2000MM</v>
          </cell>
          <cell r="D3448" t="str">
            <v>5907754254503</v>
          </cell>
          <cell r="E3448" t="str">
            <v>525</v>
          </cell>
          <cell r="G3448" t="str">
            <v>Threaded rod M10x2000mm</v>
          </cell>
          <cell r="L3448" t="str">
            <v>(PL)ITB-KOT-2020/1562 wydanie 1 23/12/2020; (SK)SK TP-19/0004-verzia 02 23/03/2022; (RO)AT 017-05-4053-2024 28/02/2024</v>
          </cell>
          <cell r="M3448" t="str">
            <v>(PL)05/2020 30/05/2023; (SK)01/2022 23/03/2022; (RO)01/2024 28/02/2024</v>
          </cell>
          <cell r="N3448" t="str">
            <v>B</v>
          </cell>
          <cell r="O3448" t="str">
            <v>-</v>
          </cell>
          <cell r="P3448" t="str">
            <v>-</v>
          </cell>
          <cell r="Q3448" t="str">
            <v>-</v>
          </cell>
          <cell r="R3448" t="str">
            <v>15</v>
          </cell>
          <cell r="S3448" t="str">
            <v/>
          </cell>
          <cell r="T3448" t="str">
            <v>THALE sp. z o.o. sp.k.</v>
          </cell>
          <cell r="U3448" t="str">
            <v>11-041 Olsztyn, Poland, Wilimowo 2, Poland</v>
          </cell>
          <cell r="V3448" t="str">
            <v/>
          </cell>
          <cell r="W3448" t="str">
            <v>M10X2000/525</v>
          </cell>
        </row>
        <row r="3449">
          <cell r="A3449">
            <v>34288</v>
          </cell>
          <cell r="B3449" t="str">
            <v>80311101720</v>
          </cell>
          <cell r="C3449" t="str">
            <v>L-PST-3/8 OBEJMA L-PST 3/8 (16-19) 1/2</v>
          </cell>
          <cell r="D3449" t="str">
            <v>5907754260511</v>
          </cell>
          <cell r="E3449" t="str">
            <v>2</v>
          </cell>
          <cell r="F3449" t="str">
            <v>Obejma L-PST 3/8 (16-19) 1/2</v>
          </cell>
          <cell r="G3449" t="str">
            <v>Heavy duty pipe clamp L-PST 3/8 (16-19) 1/2</v>
          </cell>
          <cell r="H3449" t="str">
            <v>Fixpont bilincs L-PST 3/8 (16-19) 1/2</v>
          </cell>
          <cell r="I3449" t="str">
            <v>Laikiklis L-PST 3/8 (16-19) 1/2</v>
          </cell>
          <cell r="J3449" t="str">
            <v>Objímka pre pevné body L-PST 3/8 (16-19) 1/2</v>
          </cell>
          <cell r="K3449" t="str">
            <v>Coliere cu punct fix L-PST 3/8 (16-19) 1/2</v>
          </cell>
          <cell r="L3449" t="str">
            <v>(PL)ITB-KOT-2018/0744 wydanie 2 27/03/2020; (SK)SK TP-19/0004-verzia 02 23/03/2022; (RO)AT 017-05-4053-2024 28/02/2024</v>
          </cell>
          <cell r="M3449" t="str">
            <v>(PL)01/2020 30/05/2023; (SK)01/2022 23/03/2022; (RO)01/2024 28/02/2024</v>
          </cell>
          <cell r="N3449" t="str">
            <v>B</v>
          </cell>
          <cell r="O3449" t="str">
            <v>-</v>
          </cell>
          <cell r="P3449" t="str">
            <v>-</v>
          </cell>
          <cell r="Q3449" t="str">
            <v>-</v>
          </cell>
          <cell r="R3449" t="str">
            <v>20</v>
          </cell>
          <cell r="S3449" t="str">
            <v/>
          </cell>
          <cell r="T3449" t="str">
            <v>THALE sp. z o.o. sp.k.</v>
          </cell>
          <cell r="U3449" t="str">
            <v>11-041 Olsztyn, Poland, Wilimowo 2, Poland</v>
          </cell>
          <cell r="V3449" t="str">
            <v>ocynk galwaniczny</v>
          </cell>
          <cell r="W3449" t="str">
            <v>L-PST-3/8</v>
          </cell>
        </row>
        <row r="3450">
          <cell r="A3450">
            <v>33311</v>
          </cell>
          <cell r="B3450" t="str">
            <v>81494210000</v>
          </cell>
          <cell r="C3450" t="str">
            <v>144-M10/25KG NAKRĘTKA 6-KĄT. 144 M10</v>
          </cell>
          <cell r="D3450" t="str">
            <v>5907754271579</v>
          </cell>
          <cell r="E3450" t="str">
            <v>1</v>
          </cell>
          <cell r="F3450" t="str">
            <v>Nakrętka 6-kąt. 144 M10</v>
          </cell>
          <cell r="G3450" t="str">
            <v>Hex nut 144 M10</v>
          </cell>
          <cell r="H3450" t="str">
            <v>Hatlapú anya 144 M10</v>
          </cell>
          <cell r="I3450" t="str">
            <v>Verzle 6-kamp. 144 M10</v>
          </cell>
          <cell r="J3450" t="str">
            <v>6-hranná matica 144 M10</v>
          </cell>
          <cell r="K3450" t="str">
            <v>Piulite hexagonale 144 M10</v>
          </cell>
          <cell r="L3450" t="str">
            <v>(RO)AT 017-05-4053-2024 28/02/2024</v>
          </cell>
          <cell r="M3450" t="str">
            <v>(RO)01/2024 28/02/2024</v>
          </cell>
          <cell r="N3450" t="str">
            <v>-</v>
          </cell>
          <cell r="O3450" t="str">
            <v>-</v>
          </cell>
          <cell r="P3450" t="str">
            <v>-</v>
          </cell>
          <cell r="Q3450" t="str">
            <v>-</v>
          </cell>
          <cell r="R3450" t="str">
            <v>0</v>
          </cell>
          <cell r="S3450" t="str">
            <v/>
          </cell>
          <cell r="T3450" t="str">
            <v>THALE sp. z o.o. sp.k.</v>
          </cell>
          <cell r="U3450" t="str">
            <v>11-041 Olsztyn, Poland, Wilimowo 2, Poland</v>
          </cell>
          <cell r="V3450" t="str">
            <v>ocynk galwaniczny</v>
          </cell>
          <cell r="W3450" t="str">
            <v>144-M10/25KG</v>
          </cell>
        </row>
        <row r="3451">
          <cell r="A3451">
            <v>22298</v>
          </cell>
          <cell r="B3451" t="str">
            <v>92300000017</v>
          </cell>
          <cell r="C3451" t="str">
            <v>Y-BL-10-1163 BLACHA MONTAŻOWA 1163 BL-10</v>
          </cell>
          <cell r="D3451" t="str">
            <v>5907754254558</v>
          </cell>
          <cell r="E3451" t="str">
            <v>1</v>
          </cell>
          <cell r="L3451" t="str">
            <v>-</v>
          </cell>
          <cell r="M3451" t="str">
            <v>-</v>
          </cell>
          <cell r="N3451" t="str">
            <v>-</v>
          </cell>
          <cell r="O3451" t="str">
            <v>-</v>
          </cell>
          <cell r="P3451" t="str">
            <v>-</v>
          </cell>
          <cell r="Q3451" t="str">
            <v>-</v>
          </cell>
          <cell r="R3451" t="str">
            <v>0</v>
          </cell>
          <cell r="S3451" t="str">
            <v/>
          </cell>
          <cell r="T3451" t="str">
            <v>THALE sp. z o.o. sp.k.</v>
          </cell>
          <cell r="U3451" t="str">
            <v>11-041 Olsztyn, Poland, Wilimowo 2, Poland</v>
          </cell>
          <cell r="V3451" t="str">
            <v>ocynk galwaniczny</v>
          </cell>
          <cell r="W3451" t="str">
            <v>Y-BL-10-1163</v>
          </cell>
        </row>
        <row r="3452">
          <cell r="A3452">
            <v>31867</v>
          </cell>
          <cell r="B3452" t="str">
            <v>50001231277</v>
          </cell>
          <cell r="C3452" t="str">
            <v>VNPD12 NIERDZEWNA PODKŁADKA M12 (OPAKOWANIE 60 SZT.)</v>
          </cell>
          <cell r="D3452" t="str">
            <v>5907754269576</v>
          </cell>
          <cell r="E3452" t="str">
            <v>1</v>
          </cell>
          <cell r="F3452" t="str">
            <v>Nierdzewna podkładka M12  (opakowanie 60 szt.)</v>
          </cell>
          <cell r="G3452" t="str">
            <v>Stainless washer M12</v>
          </cell>
          <cell r="H3452" t="str">
            <v>Rozsdamentes aláték M12</v>
          </cell>
          <cell r="I3452" t="str">
            <v>Nerudinejo plovimo M12</v>
          </cell>
          <cell r="J3452" t="str">
            <v>Podložka iz nerjavečega jekla M12</v>
          </cell>
          <cell r="K3452" t="str">
            <v>Saiba din otel inoxidabil M12</v>
          </cell>
          <cell r="L3452" t="str">
            <v>-</v>
          </cell>
          <cell r="M3452" t="str">
            <v>-</v>
          </cell>
          <cell r="N3452" t="str">
            <v>-</v>
          </cell>
          <cell r="O3452" t="str">
            <v>-</v>
          </cell>
          <cell r="P3452" t="str">
            <v>-</v>
          </cell>
          <cell r="Q3452" t="str">
            <v>-</v>
          </cell>
          <cell r="R3452" t="str">
            <v>0</v>
          </cell>
          <cell r="S3452" t="str">
            <v/>
          </cell>
          <cell r="T3452" t="str">
            <v>THALE sp. z o.o. sp.k.</v>
          </cell>
          <cell r="U3452" t="str">
            <v>11-041 Olsztyn, Poland, Wilimowo 2, Poland</v>
          </cell>
          <cell r="V3452" t="str">
            <v>pasywacja</v>
          </cell>
          <cell r="W3452" t="str">
            <v>VNPD12</v>
          </cell>
        </row>
        <row r="3453">
          <cell r="A3453">
            <v>22308</v>
          </cell>
          <cell r="B3453" t="str">
            <v>92500000017</v>
          </cell>
          <cell r="C3453" t="str">
            <v>Y-133-10-17-1170 BLACHA MONTAŻOWA 200X162X100 WG.RYS.133/10/17_1170</v>
          </cell>
          <cell r="D3453" t="str">
            <v>5907754254589</v>
          </cell>
          <cell r="E3453" t="str">
            <v/>
          </cell>
          <cell r="L3453" t="str">
            <v>-</v>
          </cell>
          <cell r="M3453" t="str">
            <v>-</v>
          </cell>
          <cell r="N3453" t="str">
            <v>-</v>
          </cell>
          <cell r="O3453" t="str">
            <v>-</v>
          </cell>
          <cell r="P3453" t="str">
            <v>-</v>
          </cell>
          <cell r="Q3453" t="str">
            <v>-</v>
          </cell>
          <cell r="R3453" t="str">
            <v>0</v>
          </cell>
          <cell r="S3453" t="str">
            <v/>
          </cell>
          <cell r="T3453" t="str">
            <v>THALE sp. z o.o. sp.k.</v>
          </cell>
          <cell r="U3453" t="str">
            <v>11-041 Olsztyn, Poland, Wilimowo 2, Poland</v>
          </cell>
          <cell r="V3453" t="str">
            <v/>
          </cell>
        </row>
        <row r="3454">
          <cell r="A3454">
            <v>29885</v>
          </cell>
          <cell r="B3454" t="str">
            <v/>
          </cell>
          <cell r="C3454" t="str">
            <v>N-UWG-315 OBEJMA UWG 315 BK</v>
          </cell>
          <cell r="D3454" t="str">
            <v/>
          </cell>
          <cell r="E3454" t="str">
            <v>5</v>
          </cell>
          <cell r="F3454" t="str">
            <v>Obejma UWG 315 BK</v>
          </cell>
          <cell r="G3454" t="str">
            <v>Ventilation pipe clamp UWG 315 BK</v>
          </cell>
          <cell r="H3454" t="str">
            <v>Légtechnikai bilincs UWG 315 BK</v>
          </cell>
          <cell r="I3454" t="str">
            <v>Laikiklis  UWG 315 BK</v>
          </cell>
          <cell r="J3454" t="str">
            <v>Objímka pre ventilačné systémy UWG 315 BK</v>
          </cell>
          <cell r="K3454" t="str">
            <v>Colier pentru ventilatie UWG 315 BK</v>
          </cell>
          <cell r="L3454" t="str">
            <v>(PL)ITB-KOT-2020/1561 wydanie 1 15/12/2020; (HU)A-101/2016 18/11/2021; (SK)SK TP-19/0004-verzia 02 23/03/2022; (RO)AT 017-05-4053-2024 28/02/2024</v>
          </cell>
          <cell r="M3454" t="str">
            <v>(PL)04/2020 30/05/2023; (HU)02/2021 18/11/2021; (SK)01/2022 23/03/2022; (RO)01/2024 28/02/2024</v>
          </cell>
          <cell r="N3454" t="str">
            <v>B</v>
          </cell>
          <cell r="O3454" t="str">
            <v>-</v>
          </cell>
          <cell r="P3454" t="str">
            <v>-</v>
          </cell>
          <cell r="Q3454" t="str">
            <v>-</v>
          </cell>
          <cell r="R3454" t="str">
            <v>15</v>
          </cell>
          <cell r="S3454" t="str">
            <v/>
          </cell>
          <cell r="T3454" t="str">
            <v>THALE sp. z o.o. sp.k.</v>
          </cell>
          <cell r="U3454" t="str">
            <v>11-041 Olsztyn, Poland, Wilimowo 2, Poland</v>
          </cell>
          <cell r="V3454" t="str">
            <v>pasywacja</v>
          </cell>
          <cell r="W3454" t="str">
            <v>N-UWG-315</v>
          </cell>
        </row>
        <row r="3455">
          <cell r="A3455">
            <v>26035</v>
          </cell>
          <cell r="B3455" t="str">
            <v/>
          </cell>
          <cell r="C3455" t="str">
            <v>NPGD-145 BK OBEJMA DUO 145 (142-150MM) BK</v>
          </cell>
          <cell r="D3455" t="str">
            <v/>
          </cell>
          <cell r="E3455" t="str">
            <v>25</v>
          </cell>
          <cell r="F3455" t="str">
            <v>Obejma DUO 145 (142-150MM) BK</v>
          </cell>
          <cell r="G3455" t="str">
            <v>Pipe clamp DUO 145 (142-150MM) BK</v>
          </cell>
          <cell r="H3455" t="str">
            <v>Csőbilincs DUO 145 (142-150MM) BK</v>
          </cell>
          <cell r="I3455" t="str">
            <v>Laikilis DUO 145 (142-150MM) BK</v>
          </cell>
          <cell r="J3455" t="str">
            <v>Objímka DUO 145 (142-150mm) BK</v>
          </cell>
          <cell r="K3455" t="str">
            <v>Colier DUO 145 (142-150MM) BK</v>
          </cell>
          <cell r="L3455" t="str">
            <v>(PL)ITB-KOT-2018/0744 wydanie 2 27/03/2020; (HU)A-101/2016 18/11/2021; (SK)SK TP-19/0004-verzia 02 23/03/2022; (RO)AT 017-05-4053-2024 28/02/2024</v>
          </cell>
          <cell r="M3455" t="str">
            <v>(PL)01/2020 30/05/2023; (HU)02/2021 18/11/2021; (SK)01/2022 23/03/2022; (RO)01/2024 28/02/2024</v>
          </cell>
          <cell r="N3455" t="str">
            <v>B</v>
          </cell>
          <cell r="O3455" t="str">
            <v>-</v>
          </cell>
          <cell r="P3455" t="str">
            <v>-</v>
          </cell>
          <cell r="Q3455" t="str">
            <v>-</v>
          </cell>
          <cell r="R3455" t="str">
            <v>15</v>
          </cell>
          <cell r="S3455" t="str">
            <v/>
          </cell>
          <cell r="T3455" t="str">
            <v>THALE sp. z o.o. sp.k.</v>
          </cell>
          <cell r="U3455" t="str">
            <v>11-041 Olsztyn, Poland, Wilimowo 2, Poland</v>
          </cell>
          <cell r="V3455" t="str">
            <v>pasywacja</v>
          </cell>
          <cell r="W3455" t="str">
            <v>NPGD-145 BK</v>
          </cell>
        </row>
        <row r="3456">
          <cell r="A3456">
            <v>245</v>
          </cell>
          <cell r="B3456" t="str">
            <v>80370001200</v>
          </cell>
          <cell r="C3456" t="str">
            <v>ST-M12 PŁYTKA MOCUJĄCA PRĘT M12</v>
          </cell>
          <cell r="D3456" t="str">
            <v>5907754207103</v>
          </cell>
          <cell r="E3456" t="str">
            <v>10</v>
          </cell>
          <cell r="F3456" t="str">
            <v>Płytka mocująca pręt M12</v>
          </cell>
          <cell r="G3456" t="str">
            <v>Threaded rod base plate M12</v>
          </cell>
          <cell r="H3456" t="str">
            <v>Alaplemez M12</v>
          </cell>
          <cell r="I3456" t="str">
            <v>Konsrtukcine atrama, strypas  M12</v>
          </cell>
          <cell r="J3456" t="str">
            <v>Konštrukčná konzola so závitom M12</v>
          </cell>
          <cell r="K3456" t="str">
            <v>Placa de baza pentru tija filetata M12</v>
          </cell>
          <cell r="L3456" t="str">
            <v>(PL)ITB-KOT-2020/1562 wydanie 1 23/12/2020; (SK)SK TP-19/0004-verzia 02 23/03/2022; (RO)AT 017-05-4053-2024 28/02/2024</v>
          </cell>
          <cell r="M3456" t="str">
            <v>(PL)05/2020 30/05/2023; (SK)01/2022 23/03/2022; (RO)01/2024 28/02/2024</v>
          </cell>
          <cell r="N3456" t="str">
            <v>B</v>
          </cell>
          <cell r="O3456" t="str">
            <v>-</v>
          </cell>
          <cell r="P3456" t="str">
            <v>-</v>
          </cell>
          <cell r="Q3456" t="str">
            <v>-</v>
          </cell>
          <cell r="R3456" t="str">
            <v>15</v>
          </cell>
          <cell r="S3456" t="str">
            <v/>
          </cell>
          <cell r="T3456" t="str">
            <v>THALE sp. z o.o. sp.k.</v>
          </cell>
          <cell r="U3456" t="str">
            <v>11-041 Olsztyn, Poland, Wilimowo 2, Poland</v>
          </cell>
          <cell r="V3456" t="str">
            <v>ocynk galwaniczny</v>
          </cell>
          <cell r="W3456" t="str">
            <v>ST-M12</v>
          </cell>
        </row>
        <row r="3457">
          <cell r="A3457">
            <v>26408</v>
          </cell>
          <cell r="B3457" t="str">
            <v/>
          </cell>
          <cell r="C3457" t="str">
            <v>NPZD-54 BK OBEJMA DUO 54 BK (50-54)</v>
          </cell>
          <cell r="D3457" t="str">
            <v/>
          </cell>
          <cell r="E3457" t="str">
            <v>25</v>
          </cell>
          <cell r="F3457" t="str">
            <v>Obejma DUO 54 BK (50-54)</v>
          </cell>
          <cell r="G3457" t="str">
            <v>Pipe clamp DUO 54 BK (50-54)</v>
          </cell>
          <cell r="H3457" t="str">
            <v>Csőbilincs DUO 54 BK (50-54)</v>
          </cell>
          <cell r="I3457" t="str">
            <v>Laikilis DUO 54 BK (50-54)</v>
          </cell>
          <cell r="J3457" t="str">
            <v>Objímka DUO 54 BK (50-54)</v>
          </cell>
          <cell r="K3457" t="str">
            <v>Colier tip DUO 54 BK (50-54)</v>
          </cell>
          <cell r="L3457" t="str">
            <v>(PL)ITB-KOT-2018/0744 wydanie 2 27/03/2020; (SK)SK TP-19/0004-verzia 02 23/03/2022; (RO)AT 017-05-4053-2024 28/02/2024</v>
          </cell>
          <cell r="M3457" t="str">
            <v>(PL)01/2020 30/05/2023; (SK)01/2022 23/03/2022; (RO)01/2024 28/02/2024</v>
          </cell>
          <cell r="N3457" t="str">
            <v>B</v>
          </cell>
          <cell r="O3457" t="str">
            <v>-</v>
          </cell>
          <cell r="P3457" t="str">
            <v>-</v>
          </cell>
          <cell r="Q3457" t="str">
            <v>-</v>
          </cell>
          <cell r="R3457" t="str">
            <v>20</v>
          </cell>
          <cell r="S3457" t="str">
            <v/>
          </cell>
          <cell r="T3457" t="str">
            <v>THALE sp. z o.o. sp.k.</v>
          </cell>
          <cell r="U3457" t="str">
            <v>11-041 Olsztyn, Poland, Wilimowo 2, Poland</v>
          </cell>
          <cell r="V3457" t="str">
            <v>pasywacja</v>
          </cell>
          <cell r="W3457" t="str">
            <v>NPZD-54 BK</v>
          </cell>
        </row>
        <row r="3458">
          <cell r="A3458">
            <v>26391</v>
          </cell>
          <cell r="B3458" t="str">
            <v/>
          </cell>
          <cell r="C3458" t="str">
            <v>NPZD-3/4 BK OBEJMA DUO 3/4 BK (23-27)</v>
          </cell>
          <cell r="D3458" t="str">
            <v/>
          </cell>
          <cell r="E3458" t="str">
            <v>50</v>
          </cell>
          <cell r="F3458" t="str">
            <v>Obejma DUO 3/4 BK (23-27)</v>
          </cell>
          <cell r="G3458" t="str">
            <v>Pipe clamp DUO 3/4 BK (23-27)</v>
          </cell>
          <cell r="H3458" t="str">
            <v>Csőbilincs DUO 3/4 BK (23-27)</v>
          </cell>
          <cell r="I3458" t="str">
            <v>Laikilis DUO 3/4 BK (23-27)</v>
          </cell>
          <cell r="J3458" t="str">
            <v>Objímka DUO 3/4 BK (23-27)</v>
          </cell>
          <cell r="K3458" t="str">
            <v>Colier tip DUO 3/4 BK (23-27)</v>
          </cell>
          <cell r="L3458" t="str">
            <v>(PL)ITB-KOT-2018/0744 wydanie 2 27/03/2020; (SK)SK TP-19/0004-verzia 02 23/03/2022; (RO)AT 017-05-4053-2024 28/02/2024</v>
          </cell>
          <cell r="M3458" t="str">
            <v>(PL)01/2020 30/05/2023; (SK)01/2022 23/03/2022; (RO)01/2024 28/02/2024</v>
          </cell>
          <cell r="N3458" t="str">
            <v>B</v>
          </cell>
          <cell r="O3458" t="str">
            <v>-</v>
          </cell>
          <cell r="P3458" t="str">
            <v>-</v>
          </cell>
          <cell r="Q3458" t="str">
            <v>-</v>
          </cell>
          <cell r="R3458" t="str">
            <v>20</v>
          </cell>
          <cell r="S3458" t="str">
            <v/>
          </cell>
          <cell r="T3458" t="str">
            <v>THALE sp. z o.o. sp.k.</v>
          </cell>
          <cell r="U3458" t="str">
            <v>11-041 Olsztyn, Poland, Wilimowo 2, Poland</v>
          </cell>
          <cell r="V3458" t="str">
            <v>pasywacja</v>
          </cell>
          <cell r="W3458" t="str">
            <v>NPZD-3/4 BK</v>
          </cell>
        </row>
        <row r="3459">
          <cell r="A3459">
            <v>19547</v>
          </cell>
          <cell r="B3459" t="str">
            <v/>
          </cell>
          <cell r="C3459" t="str">
            <v>XPGD-11/2 BK OBEJMA DUO 11/2 (47-52MM) BK</v>
          </cell>
          <cell r="D3459" t="str">
            <v/>
          </cell>
          <cell r="E3459" t="str">
            <v>25</v>
          </cell>
          <cell r="F3459" t="str">
            <v>Obejma DUO 11/2 (47-52mm) BK</v>
          </cell>
          <cell r="G3459" t="str">
            <v>Pipe clamp DUO 11/2 (47-52mm) BK</v>
          </cell>
          <cell r="H3459" t="str">
            <v>Csőbilincs DUO 11/2 (47-52mm) BK</v>
          </cell>
          <cell r="I3459" t="str">
            <v>Laikiklis DUO 11/2 (47-52mm) BK</v>
          </cell>
          <cell r="J3459" t="str">
            <v>Objímka DUO 11/2 (47-52mm) BK</v>
          </cell>
          <cell r="K3459" t="str">
            <v>Coliere tip DUO 11/2 (46-51mm) BK</v>
          </cell>
          <cell r="L3459" t="str">
            <v>(PL)ITB-KOT-2018/0744 wydanie 2 27/03/2020; (RO)AT 017-05-4053-2024 28/02/2024</v>
          </cell>
          <cell r="M3459" t="str">
            <v>(PL)01/2020 30/05/2023; (RO)01/2024 28/02/2024</v>
          </cell>
          <cell r="N3459" t="str">
            <v>B</v>
          </cell>
          <cell r="O3459" t="str">
            <v>-</v>
          </cell>
          <cell r="P3459" t="str">
            <v>-</v>
          </cell>
          <cell r="Q3459" t="str">
            <v>-</v>
          </cell>
          <cell r="R3459" t="str">
            <v>15</v>
          </cell>
          <cell r="S3459" t="str">
            <v/>
          </cell>
          <cell r="T3459" t="str">
            <v>THALE sp. z o.o. sp.k.</v>
          </cell>
          <cell r="U3459" t="str">
            <v>11-041 Olsztyn, Poland, Wilimowo 2, Poland</v>
          </cell>
          <cell r="V3459" t="str">
            <v>ocynk lamelarny</v>
          </cell>
          <cell r="W3459" t="str">
            <v>XPGD-11/2 BK</v>
          </cell>
        </row>
        <row r="3460">
          <cell r="A3460">
            <v>5729</v>
          </cell>
          <cell r="B3460" t="str">
            <v>80310108930</v>
          </cell>
          <cell r="C3460" t="str">
            <v>PST-80-3/4 OBEJMA PST 80 (88-92MM) 3/4</v>
          </cell>
          <cell r="D3460" t="str">
            <v>5907754216037</v>
          </cell>
          <cell r="E3460" t="str">
            <v>1</v>
          </cell>
          <cell r="F3460" t="str">
            <v>Obejma PST 80 (88-92mm) 3/4</v>
          </cell>
          <cell r="G3460" t="str">
            <v>Heavy duty pipe clamp PST 80 (88-92mm) 3/4</v>
          </cell>
          <cell r="H3460" t="str">
            <v>Fixpont bilincs PST 80 (88-92mm) 3/4</v>
          </cell>
          <cell r="I3460" t="str">
            <v>Laikiklis PST  80 (88-92mm) 3/4</v>
          </cell>
          <cell r="J3460" t="str">
            <v>Objímka pre pevné body PST 80 (88-92mm) 3/4</v>
          </cell>
          <cell r="K3460" t="str">
            <v>Colier masive punct fix PST 80 (88-92mm) 3/4</v>
          </cell>
          <cell r="L3460" t="str">
            <v>(PL)ITB-KOT-2018/0556 wydanie 2 30/06/2020; (HU)A-101/2016 18/11/2021; (SK)SK TP-19/0004-verzia 02 23/03/2022; (RO)AT 017-05-4053-2024 28/02/2024</v>
          </cell>
          <cell r="M3460" t="str">
            <v>(PL)03/2020 30/05/2023; (HU)02/2021 18/11/2021; (SK)01/2022 23/03/2022; (RO)01/2024 28/02/2024</v>
          </cell>
          <cell r="N3460" t="str">
            <v>B</v>
          </cell>
          <cell r="O3460" t="str">
            <v>-</v>
          </cell>
          <cell r="P3460" t="str">
            <v>-</v>
          </cell>
          <cell r="Q3460" t="str">
            <v>-</v>
          </cell>
          <cell r="R3460" t="str">
            <v>18</v>
          </cell>
          <cell r="S3460" t="str">
            <v/>
          </cell>
          <cell r="T3460" t="str">
            <v>THALE sp. z o.o. sp.k.</v>
          </cell>
          <cell r="U3460" t="str">
            <v>11-041 Olsztyn, Poland, Wilimowo 2, Poland</v>
          </cell>
          <cell r="V3460" t="str">
            <v>ocynk galwaniczny</v>
          </cell>
          <cell r="W3460" t="str">
            <v>PST-80-3/4</v>
          </cell>
        </row>
        <row r="3461">
          <cell r="A3461">
            <v>27181</v>
          </cell>
          <cell r="B3461" t="str">
            <v/>
          </cell>
          <cell r="C3461" t="str">
            <v>ZS-U ZAŚLEPKA PROFILU U</v>
          </cell>
          <cell r="D3461" t="str">
            <v/>
          </cell>
          <cell r="E3461" t="str">
            <v>25</v>
          </cell>
          <cell r="F3461" t="str">
            <v>Zaślepka profilu U</v>
          </cell>
          <cell r="G3461" t="str">
            <v>Channel end cap U</v>
          </cell>
          <cell r="H3461" t="str">
            <v>Záródugó U</v>
          </cell>
          <cell r="I3461" t="str">
            <v>Profilio akle, U profiliui</v>
          </cell>
          <cell r="J3461" t="str">
            <v>Záslepka U</v>
          </cell>
          <cell r="K3461" t="str">
            <v>Capace pentru profil U</v>
          </cell>
          <cell r="L3461" t="str">
            <v>-</v>
          </cell>
          <cell r="M3461" t="str">
            <v>-</v>
          </cell>
          <cell r="N3461" t="str">
            <v>-</v>
          </cell>
          <cell r="O3461" t="str">
            <v>-</v>
          </cell>
          <cell r="P3461" t="str">
            <v>-</v>
          </cell>
          <cell r="Q3461" t="str">
            <v>-</v>
          </cell>
          <cell r="R3461" t="str">
            <v>0</v>
          </cell>
          <cell r="S3461" t="str">
            <v/>
          </cell>
          <cell r="T3461" t="str">
            <v>THALE sp. z o.o. sp.k.</v>
          </cell>
          <cell r="U3461" t="str">
            <v>11-041 Olsztyn, Poland, Wilimowo 2, Poland</v>
          </cell>
          <cell r="V3461" t="str">
            <v/>
          </cell>
          <cell r="W3461" t="str">
            <v>ZS-U</v>
          </cell>
        </row>
        <row r="3462">
          <cell r="A3462">
            <v>11326</v>
          </cell>
          <cell r="B3462" t="str">
            <v>80310135050</v>
          </cell>
          <cell r="C3462" t="str">
            <v>PST-350-11/4 OBEJMA PST 350 (352-357MM) 11/4</v>
          </cell>
          <cell r="D3462" t="str">
            <v>5907754232242</v>
          </cell>
          <cell r="E3462" t="str">
            <v>1</v>
          </cell>
          <cell r="F3462" t="str">
            <v>Obejma PST 350 (352-357mm) 11/4</v>
          </cell>
          <cell r="G3462" t="str">
            <v>Heavy duty pipe clamp PST 350 (352-357mm) 11/4</v>
          </cell>
          <cell r="H3462" t="str">
            <v>Fixpont bilincs PST 350 (352-357mm) 11/4</v>
          </cell>
          <cell r="I3462" t="str">
            <v>Laikiklis PST  350 (352-357mm) 11/4</v>
          </cell>
          <cell r="J3462" t="str">
            <v>Objímka pre pevné body PST 350 (352-357mm) 11/4</v>
          </cell>
          <cell r="K3462" t="str">
            <v>Colier masive punct fix PST  350 (352-357mm) 11/4</v>
          </cell>
          <cell r="L3462" t="str">
            <v>-</v>
          </cell>
          <cell r="M3462" t="str">
            <v>-</v>
          </cell>
          <cell r="N3462" t="str">
            <v>-</v>
          </cell>
          <cell r="O3462" t="str">
            <v>-</v>
          </cell>
          <cell r="P3462" t="str">
            <v>-</v>
          </cell>
          <cell r="Q3462" t="str">
            <v>-</v>
          </cell>
          <cell r="R3462" t="str">
            <v>0</v>
          </cell>
          <cell r="S3462" t="str">
            <v/>
          </cell>
          <cell r="T3462" t="str">
            <v>THALE sp. z o.o. sp.k.</v>
          </cell>
          <cell r="U3462" t="str">
            <v>11-041 Olsztyn, Poland, Wilimowo 2, Poland</v>
          </cell>
          <cell r="V3462" t="str">
            <v>ocynk galwaniczny</v>
          </cell>
          <cell r="W3462" t="str">
            <v>PST-350-11/4</v>
          </cell>
        </row>
        <row r="3463">
          <cell r="A3463">
            <v>11919</v>
          </cell>
          <cell r="B3463" t="str">
            <v>81141030900</v>
          </cell>
          <cell r="C3463" t="str">
            <v>XX3-MF90 KSZTAŁTKA XX3 90 PROFILU SZER. 41MM</v>
          </cell>
          <cell r="D3463" t="str">
            <v>5907754233447</v>
          </cell>
          <cell r="E3463" t="str">
            <v>10</v>
          </cell>
          <cell r="F3463" t="str">
            <v>Kształtka XX3 90 profilu szer. 41mm</v>
          </cell>
          <cell r="G3463" t="str">
            <v>Flat connector XX3 90 channel width 41mm</v>
          </cell>
          <cell r="H3463" t="str">
            <v>Sarokelem XX3 90 41mm-es szerelősínekhez</v>
          </cell>
          <cell r="I3463" t="str">
            <v>Montazine jungiamoji detale XX3 90 41mm profiliui</v>
          </cell>
          <cell r="J3463" t="str">
            <v>Rohový uholník XX3 90 šírka 41mm</v>
          </cell>
          <cell r="K3463" t="str">
            <v>Conector XX3 90 de profil 41mm</v>
          </cell>
          <cell r="L3463" t="str">
            <v>(PL)ITB-KOT-2020/1562 wydanie 1 23/12/2020; (HU)A-101/2016 18/11/2021; (SK)SK TP-19/0004-verzia 02 23/03/2022; (RO)AT 017-05-4053-2024 28/02/2024</v>
          </cell>
          <cell r="M3463" t="str">
            <v>(PL)05/2020 30/05/2023; (HU)02/2021 18/11/2021; (SK)01/2022 23/03/2022; (RO)01/2024 28/02/2024</v>
          </cell>
          <cell r="N3463" t="str">
            <v>B</v>
          </cell>
          <cell r="O3463" t="str">
            <v>-</v>
          </cell>
          <cell r="P3463" t="str">
            <v>-</v>
          </cell>
          <cell r="Q3463" t="str">
            <v>-</v>
          </cell>
          <cell r="R3463" t="str">
            <v>15</v>
          </cell>
          <cell r="S3463" t="str">
            <v/>
          </cell>
          <cell r="T3463" t="str">
            <v>THALE sp. z o.o. sp.k.</v>
          </cell>
          <cell r="U3463" t="str">
            <v>11-041 Olsztyn, Poland, Wilimowo 2, Poland</v>
          </cell>
          <cell r="V3463" t="str">
            <v>ocynk galwaniczny</v>
          </cell>
          <cell r="W3463" t="str">
            <v>XX3-MF90</v>
          </cell>
        </row>
        <row r="3464">
          <cell r="A3464">
            <v>221</v>
          </cell>
          <cell r="B3464" t="str">
            <v>81130090000</v>
          </cell>
          <cell r="C3464" t="str">
            <v>KT-A90 WSPORNIK MONTAŻOWY 90 PROFILU SZER.30MM</v>
          </cell>
          <cell r="D3464" t="str">
            <v>5907754201781</v>
          </cell>
          <cell r="E3464" t="str">
            <v>10</v>
          </cell>
          <cell r="F3464" t="str">
            <v>Wspornik montażowy 90 profilu szer.30mm</v>
          </cell>
          <cell r="G3464" t="str">
            <v>Angular connectors 90 channel width 30mm</v>
          </cell>
          <cell r="H3464" t="str">
            <v>Sarokelem 90 szerelősín szélesség 30mm</v>
          </cell>
          <cell r="I3464" t="str">
            <v>Kampinis 90 laikiklis profiliams 30mm</v>
          </cell>
          <cell r="J3464" t="str">
            <v>Rohové uholníky 90 šírka 30mm</v>
          </cell>
          <cell r="K3464" t="str">
            <v>Suporti de montaj cu brate egale 90 profil 30mm</v>
          </cell>
          <cell r="L3464" t="str">
            <v>(PL)ITB-KOT-2020/1562 wydanie 1 23/12/2020; (HU)A-101/2016 18/11/2021; (SK)SK TP-19/0004-verzia 02 23/03/2022; (RO)AT 017-05-4053-2024 28/02/2024</v>
          </cell>
          <cell r="M3464" t="str">
            <v>(PL)05/2020 30/05/2023; (HU)02/2021 18/11/2021; (SK)01/2022 23/03/2022; (RO)01/2024 28/02/2024</v>
          </cell>
          <cell r="N3464" t="str">
            <v>B</v>
          </cell>
          <cell r="O3464" t="str">
            <v>-</v>
          </cell>
          <cell r="P3464" t="str">
            <v>-</v>
          </cell>
          <cell r="Q3464" t="str">
            <v>-</v>
          </cell>
          <cell r="R3464" t="str">
            <v>15</v>
          </cell>
          <cell r="S3464" t="str">
            <v/>
          </cell>
          <cell r="T3464" t="str">
            <v>THALE sp. z o.o. sp.k.</v>
          </cell>
          <cell r="U3464" t="str">
            <v>11-041 Olsztyn, Poland, Wilimowo 2, Poland</v>
          </cell>
          <cell r="V3464" t="str">
            <v>ocynk galwaniczny</v>
          </cell>
          <cell r="W3464" t="str">
            <v>KT-A90</v>
          </cell>
        </row>
        <row r="3465">
          <cell r="A3465">
            <v>19303</v>
          </cell>
          <cell r="B3465" t="str">
            <v>81401110120</v>
          </cell>
          <cell r="C3465" t="str">
            <v>RZW-M10/12 ZŁĄCZKA REDUKCYJNA ZEW.M10 WEW.M12</v>
          </cell>
          <cell r="D3465" t="str">
            <v>5907754228863</v>
          </cell>
          <cell r="E3465" t="str">
            <v>20</v>
          </cell>
          <cell r="F3465" t="str">
            <v>Złączka redukcyjna zew.M10 wew.M12</v>
          </cell>
          <cell r="G3465" t="str">
            <v>Hex reducer male/female M10/M12</v>
          </cell>
          <cell r="H3465" t="str">
            <v>Hex szűkítő férfi/nő M10/M12</v>
          </cell>
          <cell r="I3465" t="str">
            <v>Redukcine jungtis su isoriniu sriegiu M10/12</v>
          </cell>
          <cell r="J3465" t="str">
            <v>Šeťhranná redukcia muž/žena M10/M12</v>
          </cell>
          <cell r="K3465" t="str">
            <v>Racorduri de reductie cu filet extern M10/M12</v>
          </cell>
          <cell r="L3465" t="str">
            <v>(PL)ITB-KOT-2020/1562 wydanie 1 23/12/2020; (SK)SK TP-19/0004-verzia 02 23/03/2022; (RO)AT 017-05-4053-2024 28/02/2024</v>
          </cell>
          <cell r="M3465" t="str">
            <v>(PL)05/2020 30/05/2023; (SK)01/2022 23/03/2022; (RO)01/2024 28/02/2024</v>
          </cell>
          <cell r="N3465" t="str">
            <v>B</v>
          </cell>
          <cell r="O3465" t="str">
            <v>-</v>
          </cell>
          <cell r="P3465" t="str">
            <v>-</v>
          </cell>
          <cell r="Q3465" t="str">
            <v>-</v>
          </cell>
          <cell r="R3465" t="str">
            <v>15</v>
          </cell>
          <cell r="S3465" t="str">
            <v/>
          </cell>
          <cell r="T3465" t="str">
            <v>THALE sp. z o.o. sp.k.</v>
          </cell>
          <cell r="U3465" t="str">
            <v>11-041 Olsztyn, Poland, Wilimowo 2, Poland</v>
          </cell>
          <cell r="V3465" t="str">
            <v>ocynk galwaniczny</v>
          </cell>
          <cell r="W3465" t="str">
            <v>RZW-M10/12</v>
          </cell>
        </row>
        <row r="3466">
          <cell r="A3466">
            <v>12517</v>
          </cell>
          <cell r="B3466" t="str">
            <v>80941418000</v>
          </cell>
          <cell r="C3466" t="str">
            <v>SS-MF2,5-800 KONSOLA MF 800MM</v>
          </cell>
          <cell r="D3466" t="str">
            <v>5907754227248</v>
          </cell>
          <cell r="E3466" t="str">
            <v>1</v>
          </cell>
          <cell r="F3466" t="str">
            <v>Konsola MF 800mm</v>
          </cell>
          <cell r="G3466" t="str">
            <v>Cantilever arm MF 800mm</v>
          </cell>
          <cell r="H3466" t="str">
            <v>Hosszanti sínkonzol MF 800mm</v>
          </cell>
          <cell r="I3466" t="str">
            <v>Konsole MF 800mm</v>
          </cell>
          <cell r="J3466" t="str">
            <v>Montážna konzola SS-MF2,5 800mm</v>
          </cell>
          <cell r="K3466" t="str">
            <v>Brat consola MF 800mm</v>
          </cell>
          <cell r="L3466" t="str">
            <v>(PL)ITB-KOT-2020/1562 wydanie 1 23/12/2020; (HU)A-101/2016 18/11/2021; (SK)SK TP-19/0004-verzia 02 23/03/2022; (RO)AT 017-05-4053-2024 28/02/2024</v>
          </cell>
          <cell r="M3466" t="str">
            <v>(PL)05/2020 30/05/2023; (HU)02/2021 18/11/2021; (SK)01/2022 23/03/2022; (RO)01/2024 28/02/2024</v>
          </cell>
          <cell r="N3466" t="str">
            <v>B</v>
          </cell>
          <cell r="O3466" t="str">
            <v>-</v>
          </cell>
          <cell r="P3466" t="str">
            <v>-</v>
          </cell>
          <cell r="Q3466" t="str">
            <v>-</v>
          </cell>
          <cell r="R3466" t="str">
            <v>15</v>
          </cell>
          <cell r="S3466" t="str">
            <v/>
          </cell>
          <cell r="T3466" t="str">
            <v>THALE sp. z o.o. sp.k.</v>
          </cell>
          <cell r="U3466" t="str">
            <v>11-041 Olsztyn, Poland, Wilimowo 2, Poland</v>
          </cell>
          <cell r="V3466" t="str">
            <v>ocynk galwaniczny</v>
          </cell>
          <cell r="W3466" t="str">
            <v>SS-MF2,5-800</v>
          </cell>
        </row>
        <row r="3467">
          <cell r="A3467">
            <v>5726</v>
          </cell>
          <cell r="B3467" t="str">
            <v>80330081520</v>
          </cell>
          <cell r="C3467" t="str">
            <v>PSPM-1/2 PŁYTKA PUNKTU STAŁEGO PSPM 1/2</v>
          </cell>
          <cell r="D3467" t="str">
            <v>5907754215979</v>
          </cell>
          <cell r="E3467" t="str">
            <v>1</v>
          </cell>
          <cell r="F3467" t="str">
            <v>Płytka punktu stałego PSPM 1/2</v>
          </cell>
          <cell r="G3467" t="str">
            <v>Fixed point plate PSPM 1/2</v>
          </cell>
          <cell r="H3467" t="str">
            <v>Fixpont alaplap PSPM 1/2</v>
          </cell>
          <cell r="I3467" t="str">
            <v>Nejudamos atramos plokstele PSPM 1/2</v>
          </cell>
          <cell r="J3467" t="str">
            <v>Oporná doska pre pevné body PSPM 1/2</v>
          </cell>
          <cell r="K3467" t="str">
            <v>Placi punct fix PSPM 1/2</v>
          </cell>
          <cell r="L3467" t="str">
            <v>(PL)ITB-KOT-2018/0556 wydanie 2 30/06/2020; (HU)A-101/2016 18/11/2021; (SK)SK TP-19/0004-verzia 02 23/03/2022; (RO)AT 017-05-4053-2024 28/02/2024</v>
          </cell>
          <cell r="M3467" t="str">
            <v>(PL)03/2020 30/05/2023; (HU)02/2021 18/11/2021; (SK)01/2022 23/03/2022; (RO)01/2024 28/02/2024</v>
          </cell>
          <cell r="N3467" t="str">
            <v>B</v>
          </cell>
          <cell r="O3467" t="str">
            <v>-</v>
          </cell>
          <cell r="P3467" t="str">
            <v>-</v>
          </cell>
          <cell r="Q3467" t="str">
            <v>-</v>
          </cell>
          <cell r="R3467" t="str">
            <v>18</v>
          </cell>
          <cell r="S3467" t="str">
            <v/>
          </cell>
          <cell r="T3467" t="str">
            <v>THALE sp. z o.o. sp.k.</v>
          </cell>
          <cell r="U3467" t="str">
            <v>11-041 Olsztyn, Poland, Wilimowo 2, Poland</v>
          </cell>
          <cell r="V3467" t="str">
            <v>ocynk galwaniczny</v>
          </cell>
          <cell r="W3467" t="str">
            <v>PSPM-1/2</v>
          </cell>
        </row>
        <row r="3468">
          <cell r="A3468">
            <v>14527</v>
          </cell>
          <cell r="B3468" t="str">
            <v>80310121930</v>
          </cell>
          <cell r="C3468" t="str">
            <v>PST-200-3/4 OBEJMA PST 200 (215-220MM) 3/4</v>
          </cell>
          <cell r="D3468" t="str">
            <v>5907754238008</v>
          </cell>
          <cell r="E3468" t="str">
            <v>1</v>
          </cell>
          <cell r="F3468" t="str">
            <v>Obejma PST 200 (215-220mm) 3/4</v>
          </cell>
          <cell r="G3468" t="str">
            <v>Heavy duty pipe clamp PST 200 (215-220mm) 3/4</v>
          </cell>
          <cell r="H3468" t="str">
            <v>Fixpont bilincs PST 200 (215-220mm) 3/4</v>
          </cell>
          <cell r="I3468" t="str">
            <v>Laikiklis PST  200 (215-220mm) 3/4</v>
          </cell>
          <cell r="J3468" t="str">
            <v>Objímka pre pevné body PST 200 (215-220mm) 3/4</v>
          </cell>
          <cell r="K3468" t="str">
            <v>Colier masive punct fix PST 200 (215-220mm) 3/4</v>
          </cell>
          <cell r="L3468" t="str">
            <v>(PL)ITB-KOT-2018/0556 wydanie 2 30/06/2020; (HU)A-101/2016 18/11/2021; (SK)SK TP-19/0004-verzia 02 23/03/2022; (RO)AT 017-05-4053-2024 28/02/2024</v>
          </cell>
          <cell r="M3468" t="str">
            <v>(PL)03/2020 30/05/2023; (HU)02/2021 18/11/2021; (SK)01/2022 23/03/2022; (RO)01/2024 28/02/2024</v>
          </cell>
          <cell r="N3468" t="str">
            <v>B</v>
          </cell>
          <cell r="O3468" t="str">
            <v>-</v>
          </cell>
          <cell r="P3468" t="str">
            <v>-</v>
          </cell>
          <cell r="Q3468" t="str">
            <v>-</v>
          </cell>
          <cell r="R3468" t="str">
            <v>15</v>
          </cell>
          <cell r="S3468" t="str">
            <v/>
          </cell>
          <cell r="T3468" t="str">
            <v>THALE sp. z o.o. sp.k.</v>
          </cell>
          <cell r="U3468" t="str">
            <v>11-041 Olsztyn, Poland, Wilimowo 2, Poland</v>
          </cell>
          <cell r="V3468" t="str">
            <v>ocynk galwaniczny</v>
          </cell>
          <cell r="W3468" t="str">
            <v>PST-200-3/4</v>
          </cell>
        </row>
        <row r="3469">
          <cell r="A3469">
            <v>11861</v>
          </cell>
          <cell r="B3469" t="str">
            <v>80941240000</v>
          </cell>
          <cell r="C3469" t="str">
            <v>SSD-MH2,5-1040 KONSOLA PODWÓJNA MH 1040MM</v>
          </cell>
          <cell r="D3469" t="str">
            <v>5907754233270</v>
          </cell>
          <cell r="E3469" t="str">
            <v>1</v>
          </cell>
          <cell r="F3469" t="str">
            <v>Konsola podwójna MH 1040mm</v>
          </cell>
          <cell r="G3469" t="str">
            <v>Double cantilever arm MH 1040mm</v>
          </cell>
          <cell r="H3469" t="str">
            <v>Dupla sínkonzol MH 1040mm</v>
          </cell>
          <cell r="I3469" t="str">
            <v>Dviguba konsole  MH 1040mm</v>
          </cell>
          <cell r="J3469" t="str">
            <v>Dvojitá montážna konzola SSD-MH2,5 1040mm</v>
          </cell>
          <cell r="K3469" t="str">
            <v>Brat consola dubla MH 1040mm</v>
          </cell>
          <cell r="L3469" t="str">
            <v>(PL)ITB-KOT-2020/1562 wydanie 1 23/12/2020; (HU)A-101/2016 18/11/2021; (SK)SK TP-19/0004-verzia 02 23/03/2022; (RO)AT 017-05-4053-2024 28/02/2024</v>
          </cell>
          <cell r="M3469" t="str">
            <v>(PL)05/2020 30/05/2023; (HU)02/2021 18/11/2021; (SK)01/2022 23/03/2022; (RO)01/2024 28/02/2024</v>
          </cell>
          <cell r="N3469" t="str">
            <v>B</v>
          </cell>
          <cell r="O3469" t="str">
            <v>-</v>
          </cell>
          <cell r="P3469" t="str">
            <v>-</v>
          </cell>
          <cell r="Q3469" t="str">
            <v>-</v>
          </cell>
          <cell r="R3469" t="str">
            <v>15</v>
          </cell>
          <cell r="S3469" t="str">
            <v/>
          </cell>
          <cell r="T3469" t="str">
            <v>THALE sp. z o.o. sp.k.</v>
          </cell>
          <cell r="U3469" t="str">
            <v>11-041 Olsztyn, Poland, Wilimowo 2, Poland</v>
          </cell>
          <cell r="V3469" t="str">
            <v>ocynk galwaniczny</v>
          </cell>
          <cell r="W3469" t="str">
            <v>SSD-MH2,5-1040</v>
          </cell>
        </row>
        <row r="3470">
          <cell r="A3470">
            <v>12341</v>
          </cell>
          <cell r="B3470" t="str">
            <v/>
          </cell>
          <cell r="C3470" t="str">
            <v>SS90-A2,0-300 KONSOLA A OBRÓCONA 90 300MM</v>
          </cell>
          <cell r="D3470" t="str">
            <v/>
          </cell>
          <cell r="E3470" t="str">
            <v>1</v>
          </cell>
          <cell r="F3470" t="str">
            <v>Konsola A obrócona 90 300mm</v>
          </cell>
          <cell r="G3470" t="str">
            <v>Vertical cantilever arm A 300mm</v>
          </cell>
          <cell r="H3470" t="str">
            <v>Kereszti sínkonzol A 300mm</v>
          </cell>
          <cell r="I3470" t="str">
            <v>Konsole A pasukta 90 300mm</v>
          </cell>
          <cell r="J3470" t="str">
            <v>Kolmá montážna konzola SS90-A2,0 300mm</v>
          </cell>
          <cell r="K3470" t="str">
            <v>Brat consola verticala A 300mm</v>
          </cell>
          <cell r="L3470" t="str">
            <v>(PL)ITB-KOT-2020/1562 wydanie 1 23/12/2020; (HU)A-101/2016 18/11/2021; (SK)SK TP-19/0004-verzia 02 23/03/2022; (RO)AT 017-05-4053-2024 28/02/2024</v>
          </cell>
          <cell r="M3470" t="str">
            <v>(PL)05/2020 30/05/2023; (HU)02/2021 18/11/2021; (SK)01/2022 23/03/2022; (RO)01/2024 28/02/2024</v>
          </cell>
          <cell r="N3470" t="str">
            <v>B</v>
          </cell>
          <cell r="O3470" t="str">
            <v>-</v>
          </cell>
          <cell r="P3470" t="str">
            <v>-</v>
          </cell>
          <cell r="Q3470" t="str">
            <v>-</v>
          </cell>
          <cell r="R3470" t="str">
            <v>15</v>
          </cell>
          <cell r="S3470" t="str">
            <v/>
          </cell>
          <cell r="T3470" t="str">
            <v>THALE sp. z o.o. sp.k.</v>
          </cell>
          <cell r="U3470" t="str">
            <v>11-041 Olsztyn, Poland, Wilimowo 2, Poland</v>
          </cell>
          <cell r="V3470" t="str">
            <v>ocynk galwaniczny</v>
          </cell>
          <cell r="W3470" t="str">
            <v>SS90-A2,0-300</v>
          </cell>
        </row>
        <row r="3471">
          <cell r="A3471">
            <v>11965</v>
          </cell>
          <cell r="B3471" t="str">
            <v>81141071350</v>
          </cell>
          <cell r="C3471" t="str">
            <v>XX7-MF135 KSZTAŁTKA XX7 135 PROFILU SZER. 41MM</v>
          </cell>
          <cell r="D3471" t="str">
            <v>5907754233560</v>
          </cell>
          <cell r="E3471" t="str">
            <v>10</v>
          </cell>
          <cell r="F3471" t="str">
            <v>Kształtka XX7 135 profilu szer. 41mm</v>
          </cell>
          <cell r="G3471" t="str">
            <v>Flat connector XX7 135 channel width 41mm</v>
          </cell>
          <cell r="H3471" t="str">
            <v>Sarokelem XX7 135 41mm-es szerelősínekhez</v>
          </cell>
          <cell r="I3471" t="str">
            <v>Montazine jungiamoji detale XX7 135 41mm profiliui</v>
          </cell>
          <cell r="J3471" t="str">
            <v>Rohový uholník XX7 135 šírka 41mm</v>
          </cell>
          <cell r="K3471" t="str">
            <v>Conector XX7 135 profil 41mm</v>
          </cell>
          <cell r="L3471" t="str">
            <v>(PL)ITB-KOT-2020/1562 wydanie 1 23/12/2020; (HU)A-101/2016 18/11/2021; (SK)SK TP-19/0004-verzia 02 23/03/2022; (RO)AT 017-05-4053-2024 28/02/2024</v>
          </cell>
          <cell r="M3471" t="str">
            <v>(PL)05/2020 30/05/2023; (HU)02/2021 18/11/2021; (SK)01/2022 23/03/2022; (RO)01/2024 28/02/2024</v>
          </cell>
          <cell r="N3471" t="str">
            <v>B</v>
          </cell>
          <cell r="O3471" t="str">
            <v>-</v>
          </cell>
          <cell r="P3471" t="str">
            <v>-</v>
          </cell>
          <cell r="Q3471" t="str">
            <v>-</v>
          </cell>
          <cell r="R3471" t="str">
            <v>15</v>
          </cell>
          <cell r="S3471" t="str">
            <v/>
          </cell>
          <cell r="T3471" t="str">
            <v>THALE sp. z o.o. sp.k.</v>
          </cell>
          <cell r="U3471" t="str">
            <v>11-041 Olsztyn, Poland, Wilimowo 2, Poland</v>
          </cell>
          <cell r="V3471" t="str">
            <v>ocynk galwaniczny</v>
          </cell>
          <cell r="W3471" t="str">
            <v>XX7-MF135</v>
          </cell>
        </row>
        <row r="3472">
          <cell r="A3472">
            <v>31866</v>
          </cell>
          <cell r="B3472" t="str">
            <v>5111200022</v>
          </cell>
          <cell r="C3472" t="str">
            <v>VNPDS12 PODKŁADKA SPRĘŻYSTA A2 M12 (OPAKOWANIE 30 SZT.)</v>
          </cell>
          <cell r="D3472" t="str">
            <v>5907754268524</v>
          </cell>
          <cell r="E3472" t="str">
            <v>1</v>
          </cell>
          <cell r="F3472" t="str">
            <v>Podkładka sprężysta A2 M12 (opakowanie 30 szt.)</v>
          </cell>
          <cell r="G3472" t="str">
            <v>Spring washer A2 M12</v>
          </cell>
          <cell r="H3472" t="str">
            <v>Rugós alátét  A2 M12</v>
          </cell>
          <cell r="I3472" t="str">
            <v>Spyruokline poveržle A2 M12</v>
          </cell>
          <cell r="J3472" t="str">
            <v>Vzmetna podložka A2 M12</v>
          </cell>
          <cell r="K3472" t="str">
            <v>Saibă de primăvară A2 M12</v>
          </cell>
          <cell r="L3472" t="str">
            <v>-</v>
          </cell>
          <cell r="M3472" t="str">
            <v>-</v>
          </cell>
          <cell r="N3472" t="str">
            <v>-</v>
          </cell>
          <cell r="O3472" t="str">
            <v>-</v>
          </cell>
          <cell r="P3472" t="str">
            <v>-</v>
          </cell>
          <cell r="Q3472" t="str">
            <v>-</v>
          </cell>
          <cell r="R3472" t="str">
            <v>0</v>
          </cell>
          <cell r="S3472" t="str">
            <v/>
          </cell>
          <cell r="T3472" t="str">
            <v>THALE sp. z o.o. sp.k.</v>
          </cell>
          <cell r="U3472" t="str">
            <v>11-041 Olsztyn, Poland, Wilimowo 2, Poland</v>
          </cell>
          <cell r="V3472" t="str">
            <v>pasywacja</v>
          </cell>
          <cell r="W3472" t="str">
            <v>VNPDS12</v>
          </cell>
        </row>
        <row r="3473">
          <cell r="A3473">
            <v>19207</v>
          </cell>
          <cell r="B3473" t="str">
            <v>81102303005</v>
          </cell>
          <cell r="C3473" t="str">
            <v>TT-A PROFIL TŁUMIĄCY SZER. 30MM</v>
          </cell>
          <cell r="D3473" t="str">
            <v>5907754201958</v>
          </cell>
          <cell r="E3473" t="str">
            <v>25</v>
          </cell>
          <cell r="F3473" t="str">
            <v>Profil tłumiący szer. 30mm</v>
          </cell>
          <cell r="G3473" t="str">
            <v>Channel lining strip 30mm</v>
          </cell>
          <cell r="H3473" t="str">
            <v>Profilgumi 30mm</v>
          </cell>
          <cell r="I3473" t="str">
            <v>Triuksmo slopinimo profilis 30mm</v>
          </cell>
          <cell r="J3473" t="str">
            <v>Profilové gumené tesnenie 30mm</v>
          </cell>
          <cell r="K3473" t="str">
            <v>Benzi de amortizare pentru profil 30mm</v>
          </cell>
          <cell r="L3473" t="str">
            <v>(SK)SK TP-19/0004-verzia 02 23/03/2022; (RO)AT 017-05-4053-2024 28/02/2024</v>
          </cell>
          <cell r="M3473" t="str">
            <v>(SK)01/2022 23/03/2022; (RO)01/2024 28/02/2024</v>
          </cell>
          <cell r="N3473" t="str">
            <v>-</v>
          </cell>
          <cell r="O3473" t="str">
            <v>-</v>
          </cell>
          <cell r="P3473" t="str">
            <v>-</v>
          </cell>
          <cell r="Q3473" t="str">
            <v>-</v>
          </cell>
          <cell r="R3473" t="str">
            <v>0</v>
          </cell>
          <cell r="S3473" t="str">
            <v/>
          </cell>
          <cell r="T3473" t="str">
            <v>THALE sp. z o.o. sp.k.</v>
          </cell>
          <cell r="U3473" t="str">
            <v>11-041 Olsztyn, Poland, Wilimowo 2, Poland</v>
          </cell>
          <cell r="V3473" t="str">
            <v/>
          </cell>
          <cell r="W3473" t="str">
            <v>TT-A</v>
          </cell>
        </row>
        <row r="3474">
          <cell r="A3474">
            <v>11855</v>
          </cell>
          <cell r="B3474" t="str">
            <v>80941248000</v>
          </cell>
          <cell r="C3474" t="str">
            <v>SSD-MH2,5-800 KONSOLA PODWÓJNA MH 800MM</v>
          </cell>
          <cell r="D3474" t="str">
            <v>5907754233218</v>
          </cell>
          <cell r="E3474" t="str">
            <v>1</v>
          </cell>
          <cell r="F3474" t="str">
            <v>Konsola podwójna MH 800mm</v>
          </cell>
          <cell r="G3474" t="str">
            <v>Double cantilever arm MH 800mm</v>
          </cell>
          <cell r="H3474" t="str">
            <v>Dupla sínkonzol MH 800mm</v>
          </cell>
          <cell r="I3474" t="str">
            <v>Dviguba konsole  MH 800mm</v>
          </cell>
          <cell r="J3474" t="str">
            <v>Dvojitá montážna konzola SSD-MH2,5 800mm</v>
          </cell>
          <cell r="K3474" t="str">
            <v>Brat consola dubla MH 800mm</v>
          </cell>
          <cell r="L3474" t="str">
            <v>(PL)ITB-KOT-2020/1562 wydanie 1 23/12/2020; (HU)A-101/2016 18/11/2021; (SK)SK TP-19/0004-verzia 02 23/03/2022; (RO)AT 017-05-4053-2024 28/02/2024</v>
          </cell>
          <cell r="M3474" t="str">
            <v>(PL)05/2020 30/05/2023; (HU)02/2021 18/11/2021; (SK)01/2022 23/03/2022; (RO)01/2024 28/02/2024</v>
          </cell>
          <cell r="N3474" t="str">
            <v>B</v>
          </cell>
          <cell r="O3474" t="str">
            <v>-</v>
          </cell>
          <cell r="P3474" t="str">
            <v>-</v>
          </cell>
          <cell r="Q3474" t="str">
            <v>-</v>
          </cell>
          <cell r="R3474" t="str">
            <v>15</v>
          </cell>
          <cell r="S3474" t="str">
            <v/>
          </cell>
          <cell r="T3474" t="str">
            <v>THALE sp. z o.o. sp.k.</v>
          </cell>
          <cell r="U3474" t="str">
            <v>11-041 Olsztyn, Poland, Wilimowo 2, Poland</v>
          </cell>
          <cell r="V3474" t="str">
            <v>ocynk galwaniczny</v>
          </cell>
          <cell r="W3474" t="str">
            <v>SSD-MH2,5-800</v>
          </cell>
        </row>
        <row r="3475">
          <cell r="A3475">
            <v>20964</v>
          </cell>
          <cell r="B3475" t="str">
            <v>81402121208</v>
          </cell>
          <cell r="C3475" t="str">
            <v>XP-105-M12X120 ŚRUBA 105 6-KĄT. M12X120</v>
          </cell>
          <cell r="D3475" t="str">
            <v>5907754251458</v>
          </cell>
          <cell r="E3475" t="str">
            <v>25</v>
          </cell>
          <cell r="F3475" t="str">
            <v>Śruba 105 6-kąt. M12X120</v>
          </cell>
          <cell r="G3475" t="str">
            <v>Hex head bolt 105 M12x120</v>
          </cell>
          <cell r="H3475" t="str">
            <v>Hatlapfejű csavar 105 M12x120</v>
          </cell>
          <cell r="I3475" t="str">
            <v>Varztas 105 6-kamp. M12X120</v>
          </cell>
          <cell r="J3475" t="str">
            <v>6-hranná skrutka XP-105 M12x120</v>
          </cell>
          <cell r="K3475" t="str">
            <v>Suruburi cu cap hexagonal 105 M12x120</v>
          </cell>
          <cell r="L3475" t="str">
            <v>(RO)AT 017-05-4053-2024 28/02/2024</v>
          </cell>
          <cell r="M3475" t="str">
            <v>(RO)01/2024 28/02/2024</v>
          </cell>
          <cell r="N3475" t="str">
            <v>-</v>
          </cell>
          <cell r="O3475" t="str">
            <v>-</v>
          </cell>
          <cell r="P3475" t="str">
            <v>-</v>
          </cell>
          <cell r="Q3475" t="str">
            <v>-</v>
          </cell>
          <cell r="R3475" t="str">
            <v>0</v>
          </cell>
          <cell r="S3475" t="str">
            <v/>
          </cell>
          <cell r="T3475" t="str">
            <v>POLSKA</v>
          </cell>
          <cell r="U3475" t="str">
            <v xml:space="preserve">, </v>
          </cell>
          <cell r="V3475" t="str">
            <v>ocynk lamelarny</v>
          </cell>
          <cell r="W3475" t="str">
            <v>XP-105-M12X120</v>
          </cell>
        </row>
        <row r="3476">
          <cell r="A3476">
            <v>7651</v>
          </cell>
          <cell r="B3476" t="str">
            <v/>
          </cell>
          <cell r="C3476" t="str">
            <v>SZ-MB3,0-2000 PROFIL MB3,0 2000MM</v>
          </cell>
          <cell r="D3476" t="str">
            <v/>
          </cell>
          <cell r="E3476" t="str">
            <v>1</v>
          </cell>
          <cell r="F3476" t="str">
            <v>Profil MB3,0 2000mm</v>
          </cell>
          <cell r="G3476" t="str">
            <v>Channel MB3,0 2000mm</v>
          </cell>
          <cell r="H3476" t="str">
            <v>Szerelősín MB3,0 2000mm</v>
          </cell>
          <cell r="I3476" t="str">
            <v>Profilis MB3,0 2000mm</v>
          </cell>
          <cell r="J3476" t="str">
            <v>Nosníky SZ-MB3,0 2000mm</v>
          </cell>
          <cell r="K3476" t="str">
            <v>Profil de montaj MB3,0 2000mm</v>
          </cell>
          <cell r="L3476" t="str">
            <v>(PL)ITB-KOT-2020/1562 wydanie 1 23/12/2020; (HU)A-101/2016 18/11/2021; (SK)SK TP-19/0004-verzia 02 23/03/2022; (RO)AT 017-05-4053-2024 28/02/2024</v>
          </cell>
          <cell r="M3476" t="str">
            <v>(PL)05/2020 30/05/2023; (HU)02/2021 18/11/2021; (SK)01/2022 23/03/2022; (RO)01/2024 28/02/2024</v>
          </cell>
          <cell r="N3476" t="str">
            <v>B</v>
          </cell>
          <cell r="O3476" t="str">
            <v>-</v>
          </cell>
          <cell r="P3476" t="str">
            <v>-</v>
          </cell>
          <cell r="Q3476" t="str">
            <v>-</v>
          </cell>
          <cell r="R3476" t="str">
            <v>15</v>
          </cell>
          <cell r="S3476" t="str">
            <v/>
          </cell>
          <cell r="T3476" t="str">
            <v>THALE sp. z o.o. sp.k.</v>
          </cell>
          <cell r="U3476" t="str">
            <v>11-041 Olsztyn, Poland, Wilimowo 2, Poland</v>
          </cell>
          <cell r="V3476" t="str">
            <v>ocynk galwaniczny</v>
          </cell>
          <cell r="W3476" t="str">
            <v>SZ-MB3,0-2000</v>
          </cell>
        </row>
        <row r="3477">
          <cell r="A3477">
            <v>19551</v>
          </cell>
          <cell r="B3477" t="str">
            <v/>
          </cell>
          <cell r="C3477" t="str">
            <v>XPGD-2 BK OBEJMA DUO 2 (59-64MM) BK</v>
          </cell>
          <cell r="D3477" t="str">
            <v/>
          </cell>
          <cell r="E3477" t="str">
            <v>25</v>
          </cell>
          <cell r="F3477" t="str">
            <v>Obejma DUO 2 (59-64mm) BK</v>
          </cell>
          <cell r="G3477" t="str">
            <v>Pipe clamp DUO 2 (59-64mm) BK</v>
          </cell>
          <cell r="H3477" t="str">
            <v>Csőbilincs DUO 2 (59-64mm) BK</v>
          </cell>
          <cell r="I3477" t="str">
            <v>Laikiklis DUO 2 (59-64mm) BK</v>
          </cell>
          <cell r="J3477" t="str">
            <v>Objímka DUO 2 (59-64mm) BK</v>
          </cell>
          <cell r="K3477" t="str">
            <v>Coliere tip DUO 2 (59-64mm) BK</v>
          </cell>
          <cell r="L3477" t="str">
            <v>(PL)ITB-KOT-2018/0744 wydanie 2 27/03/2020; (RO)AT 017-05-4053-2024 28/02/2024</v>
          </cell>
          <cell r="M3477" t="str">
            <v>(PL)01/2020 30/05/2023; (RO)01/2024 28/02/2024</v>
          </cell>
          <cell r="N3477" t="str">
            <v>B</v>
          </cell>
          <cell r="O3477" t="str">
            <v>-</v>
          </cell>
          <cell r="P3477" t="str">
            <v>-</v>
          </cell>
          <cell r="Q3477" t="str">
            <v>-</v>
          </cell>
          <cell r="R3477" t="str">
            <v>15</v>
          </cell>
          <cell r="S3477" t="str">
            <v/>
          </cell>
          <cell r="T3477" t="str">
            <v>THALE sp. z o.o. sp.k.</v>
          </cell>
          <cell r="U3477" t="str">
            <v>11-041 Olsztyn, Poland, Wilimowo 2, Poland</v>
          </cell>
          <cell r="V3477" t="str">
            <v>ocynk lamelarny</v>
          </cell>
          <cell r="W3477" t="str">
            <v>XPGD-2 BK</v>
          </cell>
        </row>
        <row r="3478">
          <cell r="A3478">
            <v>19042</v>
          </cell>
          <cell r="B3478" t="str">
            <v/>
          </cell>
          <cell r="C3478" t="str">
            <v>TRV-M8X100 KOTWA UCHYLNA TRV M8X100MM</v>
          </cell>
          <cell r="D3478" t="str">
            <v/>
          </cell>
          <cell r="E3478" t="str">
            <v>10</v>
          </cell>
          <cell r="F3478" t="str">
            <v>Kotwa uchylna TRV M8x100mm</v>
          </cell>
          <cell r="G3478" t="str">
            <v>Toggle bolt TRV M8x100mm</v>
          </cell>
          <cell r="H3478" t="str">
            <v>Billenő horog TRV M8x100mm</v>
          </cell>
          <cell r="I3478" t="str">
            <v>Alkuninis ankeris TRV M8x100mm</v>
          </cell>
          <cell r="J3478" t="str">
            <v>Sklopná kotva TRV M8x100m</v>
          </cell>
          <cell r="K3478" t="str">
            <v>Toggle bolt TRV M8x100mm</v>
          </cell>
          <cell r="L3478" t="str">
            <v>(PL)ITB-KOT-2018/0744 wydanie 2 27/03/2020; (RO)AT 017-05-4053-2024 28/02/2024</v>
          </cell>
          <cell r="M3478" t="str">
            <v>(PL)01/2020 30/05/2023; (RO)01/2024 28/02/2024</v>
          </cell>
          <cell r="N3478" t="str">
            <v>B</v>
          </cell>
          <cell r="O3478" t="str">
            <v>-</v>
          </cell>
          <cell r="P3478" t="str">
            <v>-</v>
          </cell>
          <cell r="Q3478" t="str">
            <v>VDS</v>
          </cell>
          <cell r="R3478" t="str">
            <v>20</v>
          </cell>
          <cell r="S3478" t="str">
            <v/>
          </cell>
          <cell r="T3478" t="str">
            <v>UE</v>
          </cell>
          <cell r="U3478" t="str">
            <v>0, 0</v>
          </cell>
          <cell r="V3478" t="str">
            <v>ocynk galwaniczny</v>
          </cell>
          <cell r="W3478" t="str">
            <v>TRV-M8X100</v>
          </cell>
        </row>
        <row r="3479">
          <cell r="A3479">
            <v>20061</v>
          </cell>
          <cell r="B3479" t="str">
            <v/>
          </cell>
          <cell r="C3479" t="str">
            <v>ULK-M6X65 KOTWA KLINOWA ULK M6X65MM</v>
          </cell>
          <cell r="D3479" t="str">
            <v/>
          </cell>
          <cell r="E3479" t="str">
            <v>25</v>
          </cell>
          <cell r="F3479" t="str">
            <v>Kotwa klinowa ULK M6x65mm</v>
          </cell>
          <cell r="G3479" t="str">
            <v>Nail in ceiling wedge anchor ULK M6X65mm</v>
          </cell>
          <cell r="H3479" t="str">
            <v>Beütőék ULK M6X65mm</v>
          </cell>
          <cell r="I3479" t="str">
            <v>Konusinis ankeris ULK M6x65mm</v>
          </cell>
          <cell r="J3479" t="str">
            <v>Klinová kotva ULK M6x65mm</v>
          </cell>
          <cell r="K3479" t="str">
            <v>Ancora tiranta ULK M6X65mm</v>
          </cell>
          <cell r="L3479" t="str">
            <v>(EU)ETA-11/0268 28/06/2018</v>
          </cell>
          <cell r="M3479" t="str">
            <v>(EU)DoP-11/0268-GS 28/06/2018</v>
          </cell>
          <cell r="N3479" t="str">
            <v>-</v>
          </cell>
          <cell r="O3479" t="str">
            <v>CE</v>
          </cell>
          <cell r="P3479" t="str">
            <v>-</v>
          </cell>
          <cell r="Q3479" t="str">
            <v>-</v>
          </cell>
          <cell r="R3479" t="str">
            <v>18</v>
          </cell>
          <cell r="S3479" t="str">
            <v/>
          </cell>
          <cell r="T3479" t="str">
            <v>UE</v>
          </cell>
          <cell r="U3479" t="str">
            <v>0, 0</v>
          </cell>
          <cell r="V3479" t="str">
            <v>ocynk galwaniczny</v>
          </cell>
          <cell r="W3479" t="str">
            <v>ULK-M6X65</v>
          </cell>
        </row>
        <row r="3480">
          <cell r="A3480">
            <v>36124</v>
          </cell>
          <cell r="B3480" t="str">
            <v>90000036917</v>
          </cell>
          <cell r="C3480" t="str">
            <v>YOGVS3H - STOPA SŁUPA</v>
          </cell>
          <cell r="D3480" t="str">
            <v>5907754273658</v>
          </cell>
          <cell r="E3480" t="str">
            <v>1</v>
          </cell>
          <cell r="F3480" t="str">
            <v>YOGVS3H - STOPA SŁUPA</v>
          </cell>
          <cell r="L3480" t="str">
            <v>-</v>
          </cell>
          <cell r="M3480" t="str">
            <v>-</v>
          </cell>
          <cell r="N3480" t="str">
            <v>-</v>
          </cell>
          <cell r="O3480" t="str">
            <v>-</v>
          </cell>
          <cell r="P3480" t="str">
            <v>-</v>
          </cell>
          <cell r="Q3480" t="str">
            <v>-</v>
          </cell>
          <cell r="S3480" t="str">
            <v/>
          </cell>
          <cell r="T3480" t="str">
            <v>THALE SP. Z O. O. SP. K.</v>
          </cell>
          <cell r="U3480" t="str">
            <v>11-041 Olsztyn, Wilimowo 2, Poland</v>
          </cell>
          <cell r="V3480" t="str">
            <v>ocynk ogniowy</v>
          </cell>
          <cell r="W3480" t="str">
            <v>YOGVS3H</v>
          </cell>
        </row>
        <row r="3481">
          <cell r="A3481">
            <v>28700</v>
          </cell>
          <cell r="B3481" t="str">
            <v/>
          </cell>
          <cell r="C3481" t="str">
            <v>TRSA-M12 TULEJA ROZPOROWA TRSA M12X50MM</v>
          </cell>
          <cell r="D3481" t="str">
            <v/>
          </cell>
          <cell r="E3481" t="str">
            <v>50</v>
          </cell>
          <cell r="F3481" t="str">
            <v>Tuleja rozporowa TRSA M12x50mm</v>
          </cell>
          <cell r="G3481" t="str">
            <v>Drop in anchor TRSA M12x50mm</v>
          </cell>
          <cell r="H3481" t="str">
            <v>Feszítő dübel TRSA M12x50mm</v>
          </cell>
          <cell r="I3481" t="str">
            <v>Ikalamas ankieris TRSA M12x50mm</v>
          </cell>
          <cell r="J3481" t="str">
            <v>Úderová kotva TRSA M12x50mm</v>
          </cell>
          <cell r="K3481" t="str">
            <v>Ancora Ingropata din otel TRSA M12x50mm</v>
          </cell>
          <cell r="L3481" t="str">
            <v>(EU)ETA 20/1288 11/06/2024; (EU)ETA 20/1289 17/05/2023</v>
          </cell>
          <cell r="M3481" t="str">
            <v>(EU)DoP/01/E/2024 11/06/2024; (EU)DoP/01/E/2023 01/06/2023</v>
          </cell>
          <cell r="N3481" t="str">
            <v>-</v>
          </cell>
          <cell r="O3481" t="str">
            <v>CE</v>
          </cell>
          <cell r="P3481" t="str">
            <v>-</v>
          </cell>
          <cell r="Q3481" t="str">
            <v>-</v>
          </cell>
          <cell r="R3481" t="str">
            <v>21</v>
          </cell>
          <cell r="S3481" t="str">
            <v/>
          </cell>
          <cell r="T3481" t="str">
            <v>THALE sp. z o.o. sp.k.</v>
          </cell>
          <cell r="U3481" t="str">
            <v>11-041 Olsztyn, Poland, Wilimowo 2, Poland</v>
          </cell>
          <cell r="V3481" t="str">
            <v>ocynk galwaniczny</v>
          </cell>
          <cell r="W3481" t="str">
            <v>TRSA-M12</v>
          </cell>
        </row>
        <row r="3482">
          <cell r="A3482">
            <v>13337</v>
          </cell>
          <cell r="B3482" t="str">
            <v>80510100420</v>
          </cell>
          <cell r="C3482" t="str">
            <v>ZP-M10-11/4 KPL PĘTLA TRYSKACZOWA ZP M10 11/4 (42-45MM) KPL</v>
          </cell>
          <cell r="D3482" t="str">
            <v>5907754236288</v>
          </cell>
          <cell r="E3482" t="str">
            <v>50</v>
          </cell>
          <cell r="F3482" t="str">
            <v>Pętla tryskaczowa ZP M10 11/4 (42-45mm) KPL</v>
          </cell>
          <cell r="G3482" t="str">
            <v>Sprinkler pipe loop M10 11/4 (42-45mm) KPL</v>
          </cell>
          <cell r="H3482" t="str">
            <v>Sprinkler körtebilincs  M10 11/4 (42-45MM) KPL</v>
          </cell>
          <cell r="I3482" t="str">
            <v>Sprinklerio kilpa ZP M10 11/4 (42-45mm) KPL</v>
          </cell>
          <cell r="J3482" t="str">
            <v>Slučka pre sprinklery M10 11/4 (42-45mm) KPL</v>
          </cell>
          <cell r="K3482" t="str">
            <v>Bucla pentru sprinklere M10 11/4 (42-45mm) KPL</v>
          </cell>
          <cell r="L3482" t="str">
            <v>(PL)ITB-KOT-2020/1561 wydanie 1 15/12/2020; (HU)A-101/2016 18/11/2021; (SK)SK TP-19/0004-verzia 02 23/03/2022; (RO)AT 017-05-4053-2024 28/02/2024</v>
          </cell>
          <cell r="M3482" t="str">
            <v>(PL)04/2020 30/05/2023; (HU)02/2021 18/11/2021; (SK)01/2022 23/03/2022; (RO)01/2024 28/02/2024</v>
          </cell>
          <cell r="N3482" t="str">
            <v>B</v>
          </cell>
          <cell r="O3482" t="str">
            <v>-</v>
          </cell>
          <cell r="P3482" t="str">
            <v>-</v>
          </cell>
          <cell r="Q3482" t="str">
            <v>-</v>
          </cell>
          <cell r="R3482" t="str">
            <v>15</v>
          </cell>
          <cell r="S3482" t="str">
            <v/>
          </cell>
          <cell r="T3482" t="str">
            <v>THALE sp. z o.o. sp.k.</v>
          </cell>
          <cell r="U3482" t="str">
            <v>11-041 Olsztyn, Poland, Wilimowo 2, Poland</v>
          </cell>
          <cell r="V3482" t="str">
            <v>ocynk galwaniczny</v>
          </cell>
          <cell r="W3482" t="str">
            <v>ZP-M10-11/4 KPL</v>
          </cell>
        </row>
        <row r="3483">
          <cell r="A3483">
            <v>12987</v>
          </cell>
          <cell r="B3483" t="str">
            <v>81100050000</v>
          </cell>
          <cell r="C3483" t="str">
            <v>WKZ-500 WSPORNIK P3 PROFILU SZER. 41MM DŁ.560 MM</v>
          </cell>
          <cell r="D3483" t="str">
            <v>5907754235977</v>
          </cell>
          <cell r="E3483" t="str">
            <v>1</v>
          </cell>
          <cell r="F3483" t="str">
            <v>Wspornik P3 profilu szer. 41mm dł.560 mm</v>
          </cell>
          <cell r="G3483" t="str">
            <v>Angle connector P3 41mm lenght 560 mm</v>
          </cell>
          <cell r="H3483" t="str">
            <v>Konzol merevítő P3,sín szélesség 41mm, hossz 560mm</v>
          </cell>
          <cell r="I3483" t="str">
            <v>P3 laikiklis 560 mm, profiliams 41mm</v>
          </cell>
          <cell r="J3483" t="str">
            <v>Podpera konzoly P3 pre šírku 41mm dĺžka 560mm</v>
          </cell>
          <cell r="K3483" t="str">
            <v>Console WKZ P3 41mm lungime 560 mm</v>
          </cell>
          <cell r="L3483" t="str">
            <v>(PL)ITB-KOT-2020/1562 wydanie 1 23/12/2020; (HU)A-101/2016 18/11/2021; (SK)SK TP-19/0004-verzia 02 23/03/2022; (RO)AT 017-05-4053-2024 28/02/2024</v>
          </cell>
          <cell r="M3483" t="str">
            <v>(PL)05/2020 30/05/2023; (HU)02/2021 18/11/2021; (SK)01/2022 23/03/2022; (RO)01/2024 28/02/2024</v>
          </cell>
          <cell r="N3483" t="str">
            <v>B</v>
          </cell>
          <cell r="O3483" t="str">
            <v>-</v>
          </cell>
          <cell r="P3483" t="str">
            <v>-</v>
          </cell>
          <cell r="Q3483" t="str">
            <v>-</v>
          </cell>
          <cell r="R3483" t="str">
            <v>15</v>
          </cell>
          <cell r="S3483" t="str">
            <v/>
          </cell>
          <cell r="T3483" t="str">
            <v>THALE sp. z o.o. sp.k.</v>
          </cell>
          <cell r="U3483" t="str">
            <v>11-041 Olsztyn, Poland, Wilimowo 2, Poland</v>
          </cell>
          <cell r="V3483" t="str">
            <v>ocynk galwaniczny</v>
          </cell>
          <cell r="W3483" t="str">
            <v>WKZ-500</v>
          </cell>
        </row>
        <row r="3484">
          <cell r="A3484">
            <v>21087</v>
          </cell>
          <cell r="B3484" t="str">
            <v>81480201208</v>
          </cell>
          <cell r="C3484" t="str">
            <v>XP-PD-12-P PODKŁADKA M12 FI 12,5MM ŚR. 36 MM</v>
          </cell>
          <cell r="D3484" t="str">
            <v>5907754251991</v>
          </cell>
          <cell r="E3484" t="str">
            <v>25</v>
          </cell>
          <cell r="F3484" t="str">
            <v>Podkładka M12 fi 12,5mm śr. 36 mm</v>
          </cell>
          <cell r="G3484" t="str">
            <v>Flat washer M12 dia 12,5mm d. 36 mm</v>
          </cell>
          <cell r="H3484" t="str">
            <v>Lapos alátét M12 átmérő 12,5mm furatátmérő 36 mm</v>
          </cell>
          <cell r="I3484" t="str">
            <v>Poverzle  M12 fi 12, 5mm, skersmuo 36 mm</v>
          </cell>
          <cell r="J3484" t="str">
            <v>Okrúhla podložka M12 d. 12,5mm; D 36mm</v>
          </cell>
          <cell r="K3484" t="str">
            <v>Saibe rotunde M12 dia 12,5mm d. 36 mm</v>
          </cell>
          <cell r="L3484" t="str">
            <v>-</v>
          </cell>
          <cell r="M3484" t="str">
            <v>-</v>
          </cell>
          <cell r="N3484" t="str">
            <v>-</v>
          </cell>
          <cell r="O3484" t="str">
            <v>-</v>
          </cell>
          <cell r="P3484" t="str">
            <v>-</v>
          </cell>
          <cell r="Q3484" t="str">
            <v>-</v>
          </cell>
          <cell r="R3484" t="str">
            <v>0</v>
          </cell>
          <cell r="S3484" t="str">
            <v/>
          </cell>
          <cell r="T3484" t="str">
            <v>THALE sp. z o.o. sp.k.</v>
          </cell>
          <cell r="U3484" t="str">
            <v>11-041 Olsztyn, Poland, Wilimowo 2, Poland</v>
          </cell>
          <cell r="V3484" t="str">
            <v>ocynk lamelarny</v>
          </cell>
          <cell r="W3484" t="str">
            <v>XP-PD-12-P</v>
          </cell>
        </row>
        <row r="3485">
          <cell r="A3485">
            <v>11799</v>
          </cell>
          <cell r="B3485" t="str">
            <v>81150070010</v>
          </cell>
          <cell r="C3485" t="str">
            <v>XZ7-MB KSZTAŁTKA XZ7 90 PROFILU SZER. 50MM</v>
          </cell>
          <cell r="D3485" t="str">
            <v>5907754233072</v>
          </cell>
          <cell r="E3485" t="str">
            <v>10</v>
          </cell>
          <cell r="F3485" t="str">
            <v>Kształtka XZ7 90 profilu szer. 50mm</v>
          </cell>
          <cell r="G3485" t="str">
            <v>Flat connector XZ7 90 channel width 50mm</v>
          </cell>
          <cell r="H3485" t="str">
            <v>Sarokelem XZ7 90 szerelősín szélesség 50mm</v>
          </cell>
          <cell r="I3485" t="str">
            <v>Montazine jungiamoji detale XZ7 90 50mm profiliui</v>
          </cell>
          <cell r="J3485" t="str">
            <v>Rohový uholník XZ7 90 šírka 50mm</v>
          </cell>
          <cell r="K3485" t="str">
            <v>Conector XZ7 90 profil 50mm</v>
          </cell>
          <cell r="L3485" t="str">
            <v>(PL)ITB-KOT-2020/1562 wydanie 1 23/12/2020; (SK)SK TP-19/0004-verzia 02 23/03/2022; (RO)AT 017-05-4053-2024 28/02/2024</v>
          </cell>
          <cell r="M3485" t="str">
            <v>(PL)05/2020 30/05/2023; (SK)01/2022 23/03/2022; (RO)01/2024 28/02/2024</v>
          </cell>
          <cell r="N3485" t="str">
            <v>B</v>
          </cell>
          <cell r="O3485" t="str">
            <v>-</v>
          </cell>
          <cell r="P3485" t="str">
            <v>-</v>
          </cell>
          <cell r="Q3485" t="str">
            <v>-</v>
          </cell>
          <cell r="R3485" t="str">
            <v>15</v>
          </cell>
          <cell r="S3485" t="str">
            <v/>
          </cell>
          <cell r="T3485" t="str">
            <v>THALE sp. z o.o. sp.k.</v>
          </cell>
          <cell r="U3485" t="str">
            <v>11-041 Olsztyn, Poland, Wilimowo 2, Poland</v>
          </cell>
          <cell r="V3485" t="str">
            <v>ocynk galwaniczny</v>
          </cell>
          <cell r="W3485" t="str">
            <v>XZ7-MB</v>
          </cell>
        </row>
        <row r="3486">
          <cell r="A3486">
            <v>20018</v>
          </cell>
          <cell r="B3486" t="str">
            <v>80120207610</v>
          </cell>
          <cell r="C3486" t="str">
            <v>UPGD-21/2 KPL OBEJMA DUO 21/2 (72-78MM) KPL</v>
          </cell>
          <cell r="D3486" t="str">
            <v>5907754249011</v>
          </cell>
          <cell r="E3486" t="str">
            <v>25</v>
          </cell>
          <cell r="F3486" t="str">
            <v>Obejma DUO 21/2 (72-78mm) KPL</v>
          </cell>
          <cell r="G3486" t="str">
            <v>Pipe clamp DUO 21/2 (72-78mm) KPL</v>
          </cell>
          <cell r="H3486" t="str">
            <v>Csőbilincs DUO 21/2 (72-78mm) KPL</v>
          </cell>
          <cell r="I3486" t="str">
            <v>Laikiklis DUO 21/2 (72-78mm) KPL</v>
          </cell>
          <cell r="J3486" t="str">
            <v>Objímka DUO 21/2 (72-78mm) KPL</v>
          </cell>
          <cell r="K3486" t="str">
            <v>Colier tip DUO 21/2 (70-78mm) KPL</v>
          </cell>
          <cell r="L3486" t="str">
            <v>(PL)ITB-KOT-2018/0556 wydanie 2 30/06/2020; (HU)A-101/2016 18/11/2021; (SK)SK TP-19/0004-verzia 02 23/03/2022; (RO)AT 017-05-4053-2024 28/02/2024</v>
          </cell>
          <cell r="M3486" t="str">
            <v>(PL)03/2020 30/05/2023; (HU)02/2021 18/11/2021; (SK)01/2022 23/03/2022; (RO)01/2024 28/02/2024</v>
          </cell>
          <cell r="N3486" t="str">
            <v>B</v>
          </cell>
          <cell r="O3486" t="str">
            <v>-</v>
          </cell>
          <cell r="P3486" t="str">
            <v>-</v>
          </cell>
          <cell r="Q3486" t="str">
            <v>-</v>
          </cell>
          <cell r="R3486" t="str">
            <v>18</v>
          </cell>
          <cell r="S3486" t="str">
            <v/>
          </cell>
          <cell r="T3486" t="str">
            <v>THALE sp. z o.o. sp.k.</v>
          </cell>
          <cell r="U3486" t="str">
            <v>11-041 Olsztyn, Poland, Wilimowo 2, Poland</v>
          </cell>
          <cell r="V3486" t="str">
            <v>ocynk galwaniczny</v>
          </cell>
          <cell r="W3486" t="str">
            <v>UPGD-21/2 KPL</v>
          </cell>
        </row>
        <row r="3487">
          <cell r="A3487">
            <v>12404</v>
          </cell>
          <cell r="B3487" t="str">
            <v>81141070900</v>
          </cell>
          <cell r="C3487" t="str">
            <v>XX7-MF90 KSZTAŁTKA XX7 90 PROFILU SZER. 41MM</v>
          </cell>
          <cell r="D3487" t="str">
            <v>5907754228689</v>
          </cell>
          <cell r="E3487" t="str">
            <v>10</v>
          </cell>
          <cell r="F3487" t="str">
            <v>Kształtka XX7 90 profilu szer. 41mm</v>
          </cell>
          <cell r="G3487" t="str">
            <v>Flat connector XX7 90 channel width 41mm</v>
          </cell>
          <cell r="H3487" t="str">
            <v>Sarokelem XX7 90 41mm-es szerelősínekhez</v>
          </cell>
          <cell r="I3487" t="str">
            <v>Montazine jungiamoji detale XX7 90 41mm profiliui</v>
          </cell>
          <cell r="J3487" t="str">
            <v>Rohový uholník XX7 90 šírka 41mm</v>
          </cell>
          <cell r="K3487" t="str">
            <v>Conector XX7 90 profil 41mm</v>
          </cell>
          <cell r="L3487" t="str">
            <v>(PL)ITB-KOT-2020/1562 wydanie 1 23/12/2020; (HU)A-101/2016 18/11/2021; (SK)SK TP-19/0004-verzia 02 23/03/2022; (RO)AT 017-05-4053-2024 28/02/2024</v>
          </cell>
          <cell r="M3487" t="str">
            <v>(PL)05/2020 30/05/2023; (HU)02/2021 18/11/2021; (SK)01/2022 23/03/2022; (RO)01/2024 28/02/2024</v>
          </cell>
          <cell r="N3487" t="str">
            <v>B</v>
          </cell>
          <cell r="O3487" t="str">
            <v>-</v>
          </cell>
          <cell r="P3487" t="str">
            <v>-</v>
          </cell>
          <cell r="Q3487" t="str">
            <v>-</v>
          </cell>
          <cell r="R3487" t="str">
            <v>15</v>
          </cell>
          <cell r="S3487" t="str">
            <v/>
          </cell>
          <cell r="T3487" t="str">
            <v>THALE sp. z o.o. sp.k.</v>
          </cell>
          <cell r="U3487" t="str">
            <v>11-041 Olsztyn, Poland, Wilimowo 2, Poland</v>
          </cell>
          <cell r="V3487" t="str">
            <v>ocynk galwaniczny</v>
          </cell>
          <cell r="W3487" t="str">
            <v>XX7-MF90</v>
          </cell>
        </row>
        <row r="3488">
          <cell r="A3488">
            <v>34767</v>
          </cell>
          <cell r="B3488" t="str">
            <v>81101303005</v>
          </cell>
          <cell r="C3488" t="str">
            <v>ZS-A ZAŚLEPKA PROFILU A</v>
          </cell>
          <cell r="D3488" t="str">
            <v>5907754201934</v>
          </cell>
          <cell r="E3488" t="str">
            <v>25</v>
          </cell>
          <cell r="F3488" t="str">
            <v>Zaślepka profilu A</v>
          </cell>
          <cell r="G3488" t="str">
            <v>Channel end cap A</v>
          </cell>
          <cell r="H3488" t="str">
            <v>Záródugó A</v>
          </cell>
          <cell r="I3488" t="str">
            <v>Profilio akle, A profiliui</v>
          </cell>
          <cell r="J3488" t="str">
            <v>Záslepka A</v>
          </cell>
          <cell r="K3488" t="str">
            <v>Capace pentru profil A</v>
          </cell>
          <cell r="L3488" t="str">
            <v>-</v>
          </cell>
          <cell r="M3488" t="str">
            <v>-</v>
          </cell>
          <cell r="N3488" t="str">
            <v>-</v>
          </cell>
          <cell r="O3488" t="str">
            <v>-</v>
          </cell>
          <cell r="P3488" t="str">
            <v>-</v>
          </cell>
          <cell r="Q3488" t="str">
            <v>-</v>
          </cell>
          <cell r="R3488" t="str">
            <v>0</v>
          </cell>
          <cell r="S3488" t="str">
            <v/>
          </cell>
          <cell r="T3488" t="str">
            <v>THALE sp. z o.o. sp.k.</v>
          </cell>
          <cell r="U3488" t="str">
            <v>11-041 Olsztyn, Poland, Wilimowo 2, Poland</v>
          </cell>
          <cell r="V3488" t="str">
            <v/>
          </cell>
          <cell r="W3488" t="str">
            <v>ZS-A</v>
          </cell>
        </row>
        <row r="3489">
          <cell r="A3489">
            <v>17042</v>
          </cell>
          <cell r="B3489" t="str">
            <v/>
          </cell>
          <cell r="C3489" t="str">
            <v>UWX-225 OBEJMA UWX 225 BK</v>
          </cell>
          <cell r="D3489" t="str">
            <v/>
          </cell>
          <cell r="E3489" t="str">
            <v>10</v>
          </cell>
          <cell r="F3489" t="str">
            <v>Obejma UWX 225 BK</v>
          </cell>
          <cell r="G3489" t="str">
            <v>Ventilation pipe clamp UWX 225 BK</v>
          </cell>
          <cell r="H3489" t="str">
            <v>Légtechnikai bilincs UWX 225 BK</v>
          </cell>
          <cell r="I3489" t="str">
            <v>Lakiklis UWX 225 BK</v>
          </cell>
          <cell r="J3489" t="str">
            <v>Objímka pre ventilačné systémy UWX 225 BK</v>
          </cell>
          <cell r="K3489" t="str">
            <v>Colier pentru ventilatie UWX 225 BK</v>
          </cell>
          <cell r="L3489" t="str">
            <v>(PL)ITB-KOT-2020/1561 wydanie 1 15/12/2020; (HU)A-101/2016 18/11/2021; (SK)SK TP-19/0004-verzia 02 23/03/2022; (RO)AT 017-05-4053-2024 28/02/2024</v>
          </cell>
          <cell r="M3489" t="str">
            <v>(PL)04/2020 30/05/2023; (HU)02/2021 18/11/2021; (SK)01/2022 23/03/2022; (RO)01/2024 28/02/2024</v>
          </cell>
          <cell r="N3489" t="str">
            <v>B</v>
          </cell>
          <cell r="O3489" t="str">
            <v>-</v>
          </cell>
          <cell r="P3489" t="str">
            <v>-</v>
          </cell>
          <cell r="Q3489" t="str">
            <v>-</v>
          </cell>
          <cell r="R3489" t="str">
            <v>16</v>
          </cell>
          <cell r="S3489" t="str">
            <v/>
          </cell>
          <cell r="T3489" t="str">
            <v>THALE sp. z o.o. sp.k.</v>
          </cell>
          <cell r="U3489" t="str">
            <v>11-041 Olsztyn, Poland, Wilimowo 2, Poland</v>
          </cell>
          <cell r="V3489" t="str">
            <v>ocynk galwaniczny</v>
          </cell>
          <cell r="W3489" t="str">
            <v>UWX-225</v>
          </cell>
        </row>
        <row r="3490">
          <cell r="A3490">
            <v>19453</v>
          </cell>
          <cell r="B3490" t="str">
            <v/>
          </cell>
          <cell r="C3490" t="str">
            <v>ZS-A ZAŚLEPKA PROFILU A</v>
          </cell>
          <cell r="D3490" t="str">
            <v/>
          </cell>
          <cell r="E3490" t="str">
            <v>25</v>
          </cell>
          <cell r="F3490" t="str">
            <v>Zaślepka profilu A</v>
          </cell>
          <cell r="G3490" t="str">
            <v>Channel end cap A</v>
          </cell>
          <cell r="H3490" t="str">
            <v>Záródugó A</v>
          </cell>
          <cell r="I3490" t="str">
            <v>Profilio akle, A profiliui</v>
          </cell>
          <cell r="J3490" t="str">
            <v>Záslepka A</v>
          </cell>
          <cell r="K3490" t="str">
            <v>Capace pentru profil A</v>
          </cell>
          <cell r="L3490" t="str">
            <v>-</v>
          </cell>
          <cell r="M3490" t="str">
            <v>-</v>
          </cell>
          <cell r="N3490" t="str">
            <v>-</v>
          </cell>
          <cell r="O3490" t="str">
            <v>-</v>
          </cell>
          <cell r="P3490" t="str">
            <v>-</v>
          </cell>
          <cell r="Q3490" t="str">
            <v>-</v>
          </cell>
          <cell r="R3490" t="str">
            <v>0</v>
          </cell>
          <cell r="S3490" t="str">
            <v/>
          </cell>
          <cell r="T3490" t="str">
            <v>THALE sp. z o.o. sp.k.</v>
          </cell>
          <cell r="U3490" t="str">
            <v>11-041 Olsztyn, Poland, Wilimowo 2, Poland</v>
          </cell>
          <cell r="V3490" t="str">
            <v/>
          </cell>
          <cell r="W3490" t="str">
            <v>ZS-A</v>
          </cell>
        </row>
        <row r="3491">
          <cell r="A3491">
            <v>17046</v>
          </cell>
          <cell r="B3491" t="str">
            <v/>
          </cell>
          <cell r="C3491" t="str">
            <v>UWX-400 OBEJMA UWX 400 BK</v>
          </cell>
          <cell r="D3491" t="str">
            <v/>
          </cell>
          <cell r="E3491" t="str">
            <v>5</v>
          </cell>
          <cell r="F3491" t="str">
            <v>Obejma UWX 400 BK</v>
          </cell>
          <cell r="G3491" t="str">
            <v>Ventilation pipe clamp UWX 400 BK</v>
          </cell>
          <cell r="H3491" t="str">
            <v>Légtechnikai bilincs UWX 400 BK</v>
          </cell>
          <cell r="I3491" t="str">
            <v>Lakiklis UWX 400 BK</v>
          </cell>
          <cell r="J3491" t="str">
            <v>Objímka pre ventilačné systémy UWX 400 BK</v>
          </cell>
          <cell r="K3491" t="str">
            <v>Colier pentru ventilatie UWX 400 BK</v>
          </cell>
          <cell r="L3491" t="str">
            <v>(PL)ITB-KOT-2020/1561 wydanie 1 15/12/2020; (HU)A-101/2016 18/11/2021; (SK)SK TP-19/0004-verzia 02 23/03/2022; (RO)AT 017-05-4053-2024 28/02/2024</v>
          </cell>
          <cell r="M3491" t="str">
            <v>(PL)04/2020 30/05/2023; (HU)02/2021 18/11/2021; (SK)01/2022 23/03/2022; (RO)01/2024 28/02/2024</v>
          </cell>
          <cell r="N3491" t="str">
            <v>B</v>
          </cell>
          <cell r="O3491" t="str">
            <v>-</v>
          </cell>
          <cell r="P3491" t="str">
            <v>-</v>
          </cell>
          <cell r="Q3491" t="str">
            <v>-</v>
          </cell>
          <cell r="R3491" t="str">
            <v>16</v>
          </cell>
          <cell r="S3491" t="str">
            <v/>
          </cell>
          <cell r="T3491" t="str">
            <v>THALE sp. z o.o. sp.k.</v>
          </cell>
          <cell r="U3491" t="str">
            <v>11-041 Olsztyn, Poland, Wilimowo 2, Poland</v>
          </cell>
          <cell r="V3491" t="str">
            <v>ocynk galwaniczny</v>
          </cell>
          <cell r="W3491" t="str">
            <v>UWX-400</v>
          </cell>
        </row>
        <row r="3492">
          <cell r="A3492">
            <v>19218</v>
          </cell>
          <cell r="B3492" t="str">
            <v>81220017005</v>
          </cell>
          <cell r="C3492" t="str">
            <v>UWT-17 TAŚMA PERFOROWANA 17MMX25MB</v>
          </cell>
          <cell r="D3492" t="str">
            <v>5907754201972</v>
          </cell>
          <cell r="E3492" t="str">
            <v>25</v>
          </cell>
          <cell r="F3492" t="str">
            <v>Taśma perforowana 17mmx25mb</v>
          </cell>
          <cell r="G3492" t="str">
            <v>All purpose perforated band 17mmx25mb</v>
          </cell>
          <cell r="H3492" t="str">
            <v>Perforált szalag 17mmx25fm</v>
          </cell>
          <cell r="I3492" t="str">
            <v>Perforuota juosta 17mmx25mb</v>
          </cell>
          <cell r="J3492" t="str">
            <v>Perforovaná páska 17mm x 25mb</v>
          </cell>
          <cell r="K3492" t="str">
            <v>Banda perforata UWT 17mmx25mb</v>
          </cell>
          <cell r="L3492" t="str">
            <v>(PL)ITB-KOT-2020/1561 wydanie 1 15/12/2020; (HU)A-101/2016 18/11/2021; (SK)SK TP-19/0004-verzia 02 23/03/2022; (RO)AT 017-05-4053-2024 28/02/2024</v>
          </cell>
          <cell r="M3492" t="str">
            <v>(PL)04/2020 30/05/2023; (HU)02/2021 18/11/2021; (SK)01/2022 23/03/2022; (RO)01/2024 28/02/2024</v>
          </cell>
          <cell r="N3492" t="str">
            <v>B</v>
          </cell>
          <cell r="O3492" t="str">
            <v>-</v>
          </cell>
          <cell r="P3492" t="str">
            <v>-</v>
          </cell>
          <cell r="Q3492" t="str">
            <v>-</v>
          </cell>
          <cell r="R3492" t="str">
            <v>15</v>
          </cell>
          <cell r="S3492" t="str">
            <v/>
          </cell>
          <cell r="T3492" t="str">
            <v>THALE sp. z o.o. sp.k.</v>
          </cell>
          <cell r="U3492" t="str">
            <v>11-041 Olsztyn, Poland, Wilimowo 2, Poland</v>
          </cell>
          <cell r="V3492" t="str">
            <v>ocynk galwaniczny</v>
          </cell>
          <cell r="W3492" t="str">
            <v>UWT-17</v>
          </cell>
        </row>
        <row r="3493">
          <cell r="A3493">
            <v>5231</v>
          </cell>
          <cell r="B3493" t="str">
            <v>80220006000</v>
          </cell>
          <cell r="C3493" t="str">
            <v>L2-60 OBEJMA CHŁODU L2 (60-64MM) GR. IZOL. 14MM</v>
          </cell>
          <cell r="D3493" t="str">
            <v>5907754222915</v>
          </cell>
          <cell r="E3493" t="str">
            <v>5</v>
          </cell>
          <cell r="F3493" t="str">
            <v>Obejma chłodu L2 (60-64mm) gr. izol. 14mm</v>
          </cell>
          <cell r="G3493" t="str">
            <v>Thermal insulation clamp L2 (60-64mm) 14mm</v>
          </cell>
          <cell r="H3493" t="str">
            <v>Hőszigetelt csőbilincs L2 (60-64mm) 14mm</v>
          </cell>
          <cell r="I3493" t="str">
            <v>Laikiklis saldymo sistem L2 (60-64mm) izol. 14mm</v>
          </cell>
          <cell r="J3493" t="str">
            <v>Tepelne izolovaná objímka L2 (60-64mm) 14mm</v>
          </cell>
          <cell r="K3493" t="str">
            <v>Colier pentru L2 (60-64mm) 14mm</v>
          </cell>
          <cell r="L3493" t="str">
            <v>(PL)ITB-KOT-2020/1561 wydanie 1 15/12/2020; (HU)A-101/2016 18/11/2021; (SK)SK TP-19/0004-verzia 02 23/03/2022; (RO)AT 017-05-4053-2024 28/02/2024</v>
          </cell>
          <cell r="M3493" t="str">
            <v>(PL)04/2020 30/05/2023; (HU)02/2021 18/11/2021; (SK)01/2022 23/03/2022; (RO)01/2024 28/02/2024</v>
          </cell>
          <cell r="N3493" t="str">
            <v>B</v>
          </cell>
          <cell r="O3493" t="str">
            <v>-</v>
          </cell>
          <cell r="P3493" t="str">
            <v>-</v>
          </cell>
          <cell r="Q3493" t="str">
            <v>-</v>
          </cell>
          <cell r="R3493" t="str">
            <v>15</v>
          </cell>
          <cell r="S3493" t="str">
            <v/>
          </cell>
          <cell r="T3493" t="str">
            <v>THALE sp. z o.o. sp.k.</v>
          </cell>
          <cell r="U3493" t="str">
            <v>11-041 Olsztyn, Poland, Wilimowo 2, Poland</v>
          </cell>
          <cell r="V3493" t="str">
            <v>ocynk galwaniczny</v>
          </cell>
          <cell r="W3493" t="str">
            <v>L2-60</v>
          </cell>
        </row>
        <row r="3494">
          <cell r="A3494">
            <v>20020</v>
          </cell>
          <cell r="B3494" t="str">
            <v>80120201010</v>
          </cell>
          <cell r="C3494" t="str">
            <v>UPGD-4 KPL OBEJMA DUO 4 (108-115MM) KPL</v>
          </cell>
          <cell r="D3494" t="str">
            <v>5907754249035</v>
          </cell>
          <cell r="E3494" t="str">
            <v>25</v>
          </cell>
          <cell r="F3494" t="str">
            <v>Obejma DUO 4 (108-115mm) KPL</v>
          </cell>
          <cell r="G3494" t="str">
            <v>Pipe clamp DUO 4 (108-115mm) KPL</v>
          </cell>
          <cell r="H3494" t="str">
            <v>Csőbilincs DUO 4 (108-115mm) KPL</v>
          </cell>
          <cell r="I3494" t="str">
            <v>Laikiklis DUO 4 (108-115mm) KPL</v>
          </cell>
          <cell r="J3494" t="str">
            <v>Objímka DUO 4 (108-115mm) KPL</v>
          </cell>
          <cell r="K3494" t="str">
            <v>Colier tip DUO 4 (108-115mm) KPL</v>
          </cell>
          <cell r="L3494" t="str">
            <v>(PL)ITB-KOT-2018/0556 wydanie 2 30/06/2020; (HU)A-101/2016 18/11/2021; (SK)SK TP-19/0004-verzia 02 23/03/2022; (RO)AT 017-05-4053-2024 28/02/2024</v>
          </cell>
          <cell r="M3494" t="str">
            <v>(PL)03/2020 30/05/2023; (HU)02/2021 18/11/2021; (SK)01/2022 23/03/2022; (RO)01/2024 28/02/2024</v>
          </cell>
          <cell r="N3494" t="str">
            <v>B</v>
          </cell>
          <cell r="O3494" t="str">
            <v>-</v>
          </cell>
          <cell r="P3494" t="str">
            <v>-</v>
          </cell>
          <cell r="Q3494" t="str">
            <v>-</v>
          </cell>
          <cell r="R3494" t="str">
            <v>18</v>
          </cell>
          <cell r="S3494" t="str">
            <v/>
          </cell>
          <cell r="T3494" t="str">
            <v>THALE sp. z o.o. sp.k.</v>
          </cell>
          <cell r="U3494" t="str">
            <v>11-041 Olsztyn, Poland, Wilimowo 2, Poland</v>
          </cell>
          <cell r="V3494" t="str">
            <v>ocynk galwaniczny</v>
          </cell>
          <cell r="W3494" t="str">
            <v>UPGD-4 KPL</v>
          </cell>
        </row>
        <row r="3495">
          <cell r="A3495">
            <v>21380</v>
          </cell>
          <cell r="B3495" t="str">
            <v>87960000017</v>
          </cell>
          <cell r="C3495" t="str">
            <v>Y-UWG-200 BK OBEJMA DO WENTYLACJI Z WKŁADKĄ TŁUMIĄCĄ EPDM</v>
          </cell>
          <cell r="D3495" t="str">
            <v>5907754252288</v>
          </cell>
          <cell r="E3495" t="str">
            <v>1</v>
          </cell>
          <cell r="L3495" t="str">
            <v>-</v>
          </cell>
          <cell r="M3495" t="str">
            <v>-</v>
          </cell>
          <cell r="N3495" t="str">
            <v>-</v>
          </cell>
          <cell r="O3495" t="str">
            <v>-</v>
          </cell>
          <cell r="P3495" t="str">
            <v>-</v>
          </cell>
          <cell r="Q3495" t="str">
            <v>-</v>
          </cell>
          <cell r="R3495" t="str">
            <v>0</v>
          </cell>
          <cell r="S3495" t="str">
            <v/>
          </cell>
          <cell r="T3495" t="str">
            <v>THALE sp. z o.o. sp.k.</v>
          </cell>
          <cell r="U3495" t="str">
            <v>11-041 Olsztyn, Poland, Wilimowo 2, Poland</v>
          </cell>
          <cell r="V3495" t="str">
            <v>ocynk galwaniczny</v>
          </cell>
          <cell r="W3495" t="str">
            <v>Y-UWG-200 BK</v>
          </cell>
        </row>
        <row r="3496">
          <cell r="A3496">
            <v>7563</v>
          </cell>
          <cell r="B3496" t="str">
            <v>80220005700</v>
          </cell>
          <cell r="C3496" t="str">
            <v>L2-57 OBEJMA CHŁODU L2 (57MM) GR. IZOL. 14MM</v>
          </cell>
          <cell r="D3496" t="str">
            <v>5907754227033</v>
          </cell>
          <cell r="E3496" t="str">
            <v>5</v>
          </cell>
          <cell r="F3496" t="str">
            <v>Obejma chłodu L2 (57mm) gr. izol. 14mm</v>
          </cell>
          <cell r="G3496" t="str">
            <v>Thermal insulation clamp L2 (57mm) 14mm</v>
          </cell>
          <cell r="H3496" t="str">
            <v>Hőszigetelt csőbilincs L2 (57mm) 14mm</v>
          </cell>
          <cell r="I3496" t="str">
            <v>Laikiklis saldymo sistem L2 (57mm) izol. 14mm</v>
          </cell>
          <cell r="J3496" t="str">
            <v>Tepelne izolovaná objímka L2 (57mm) 14mm</v>
          </cell>
          <cell r="K3496" t="str">
            <v>Colier pentru L2 (57mm) 14mm</v>
          </cell>
          <cell r="L3496" t="str">
            <v>(PL)ITB-KOT-2020/1561 wydanie 1 15/12/2020; (HU)A-101/2016 18/11/2021; (SK)SK TP-19/0004-verzia 02 23/03/2022; (RO)AT 017-05-4053-2024 28/02/2024</v>
          </cell>
          <cell r="M3496" t="str">
            <v>(PL)04/2020 30/05/2023; (HU)02/2021 18/11/2021; (SK)01/2022 23/03/2022; (RO)01/2024 28/02/2024</v>
          </cell>
          <cell r="N3496" t="str">
            <v>B</v>
          </cell>
          <cell r="O3496" t="str">
            <v>-</v>
          </cell>
          <cell r="P3496" t="str">
            <v>-</v>
          </cell>
          <cell r="Q3496" t="str">
            <v>-</v>
          </cell>
          <cell r="R3496" t="str">
            <v>15</v>
          </cell>
          <cell r="S3496" t="str">
            <v/>
          </cell>
          <cell r="T3496" t="str">
            <v>THALE sp. z o.o. sp.k.</v>
          </cell>
          <cell r="U3496" t="str">
            <v>11-041 Olsztyn, Poland, Wilimowo 2, Poland</v>
          </cell>
          <cell r="V3496" t="str">
            <v>ocynk galwaniczny</v>
          </cell>
          <cell r="W3496" t="str">
            <v>L2-57</v>
          </cell>
        </row>
        <row r="3497">
          <cell r="A3497">
            <v>24819</v>
          </cell>
          <cell r="B3497" t="str">
            <v>81310410308</v>
          </cell>
          <cell r="C3497" t="str">
            <v>XP-KLM-MFH-D KLAMRA PROFILU MFH-D</v>
          </cell>
          <cell r="D3497" t="str">
            <v>5907754257955</v>
          </cell>
          <cell r="E3497" t="str">
            <v>4</v>
          </cell>
          <cell r="F3497" t="str">
            <v>Klamra profilu MFH-D</v>
          </cell>
          <cell r="G3497" t="str">
            <v>Channel beam clamp MFH-D</v>
          </cell>
          <cell r="H3497" t="str">
            <v>Tartókapocs MFH-D</v>
          </cell>
          <cell r="I3497" t="str">
            <v>Sagtis MFH-D profiliui</v>
          </cell>
          <cell r="J3497" t="str">
            <v>Nosníková svorka KLM MFH-D</v>
          </cell>
          <cell r="K3497" t="str">
            <v>Clema pentru profile de otel MH-D</v>
          </cell>
          <cell r="L3497" t="str">
            <v>(PL)ITB-KOT-2020/1562 wydanie 1 23/12/2020; (HU)A-101/2016 18/11/2021; (RO)AT 017-05-4053-2024 28/02/2024</v>
          </cell>
          <cell r="M3497" t="str">
            <v>(PL)05/2020 30/05/2023; (HU)02/2021 18/11/2021; (RO)01/2024 28/02/2024</v>
          </cell>
          <cell r="N3497" t="str">
            <v>B</v>
          </cell>
          <cell r="O3497" t="str">
            <v>-</v>
          </cell>
          <cell r="P3497" t="str">
            <v>-</v>
          </cell>
          <cell r="Q3497" t="str">
            <v>-</v>
          </cell>
          <cell r="R3497" t="str">
            <v>15</v>
          </cell>
          <cell r="S3497" t="str">
            <v/>
          </cell>
          <cell r="T3497" t="str">
            <v>THALE sp. z o.o. sp.k.</v>
          </cell>
          <cell r="U3497" t="str">
            <v>11-041 Olsztyn, Poland, Wilimowo 2, Poland</v>
          </cell>
          <cell r="V3497" t="str">
            <v>ocynk lamelarny</v>
          </cell>
          <cell r="W3497" t="str">
            <v>XP-KLM-MFH-D</v>
          </cell>
        </row>
        <row r="3498">
          <cell r="A3498">
            <v>223</v>
          </cell>
          <cell r="B3498" t="str">
            <v>81130000000</v>
          </cell>
          <cell r="C3498" t="str">
            <v>KT-A180 WSPORNIK MONTAŻOWY 180 DO PROFILU A, C</v>
          </cell>
          <cell r="D3498" t="str">
            <v>5907754207325</v>
          </cell>
          <cell r="E3498" t="str">
            <v>10</v>
          </cell>
          <cell r="L3498" t="str">
            <v>-</v>
          </cell>
          <cell r="M3498" t="str">
            <v>-</v>
          </cell>
          <cell r="N3498" t="str">
            <v>-</v>
          </cell>
          <cell r="O3498" t="str">
            <v>-</v>
          </cell>
          <cell r="P3498" t="str">
            <v>-</v>
          </cell>
          <cell r="Q3498" t="str">
            <v>-</v>
          </cell>
          <cell r="R3498" t="str">
            <v>0</v>
          </cell>
          <cell r="S3498" t="str">
            <v/>
          </cell>
          <cell r="T3498" t="str">
            <v>THALE sp. z o.o. sp.k.</v>
          </cell>
          <cell r="U3498" t="str">
            <v>11-041 Olsztyn, Poland, Wilimowo 2, Poland</v>
          </cell>
          <cell r="V3498" t="str">
            <v/>
          </cell>
          <cell r="W3498" t="str">
            <v>KT-A180</v>
          </cell>
        </row>
        <row r="3499">
          <cell r="A3499">
            <v>17778</v>
          </cell>
          <cell r="B3499" t="str">
            <v>81777800000</v>
          </cell>
          <cell r="C3499" t="str">
            <v>U-PSF 500 UTWIERDZENIE PSFUC 500MM</v>
          </cell>
          <cell r="D3499" t="str">
            <v>5907754252332</v>
          </cell>
          <cell r="E3499" t="str">
            <v>1</v>
          </cell>
          <cell r="F3499" t="str">
            <v>Utwierdzenie PSFUC 500mm</v>
          </cell>
          <cell r="G3499" t="str">
            <v>PSFUC 500mm</v>
          </cell>
          <cell r="H3499" t="str">
            <v>PSFUC 500mm</v>
          </cell>
          <cell r="I3499" t="str">
            <v>Stovas PSFUC 500mm</v>
          </cell>
          <cell r="K3499" t="str">
            <v>Pritrditev PSFUC 500mm</v>
          </cell>
          <cell r="L3499" t="str">
            <v>-</v>
          </cell>
          <cell r="M3499" t="str">
            <v>-</v>
          </cell>
          <cell r="N3499" t="str">
            <v>-</v>
          </cell>
          <cell r="O3499" t="str">
            <v>-</v>
          </cell>
          <cell r="P3499" t="str">
            <v>-</v>
          </cell>
          <cell r="Q3499" t="str">
            <v>-</v>
          </cell>
          <cell r="R3499" t="str">
            <v>0</v>
          </cell>
          <cell r="S3499" t="str">
            <v/>
          </cell>
          <cell r="T3499" t="str">
            <v>THALE sp. z o.o. sp.k.</v>
          </cell>
          <cell r="U3499" t="str">
            <v>11-041 Olsztyn, Poland, Wilimowo 2, Poland</v>
          </cell>
          <cell r="V3499" t="str">
            <v>ocynk galwaniczny</v>
          </cell>
          <cell r="W3499" t="str">
            <v>U-PSF 500 UTWIERDZENIE PSFUC 500MM</v>
          </cell>
        </row>
        <row r="3500">
          <cell r="A3500">
            <v>21381</v>
          </cell>
          <cell r="B3500" t="str">
            <v>87970000017</v>
          </cell>
          <cell r="C3500" t="str">
            <v>Y-UWG-250 BK OBEJMA DO WENTYLACJI Z WKŁADKĄ TŁUMIĄCĄ EPDM</v>
          </cell>
          <cell r="D3500" t="str">
            <v>5907754252295</v>
          </cell>
          <cell r="E3500" t="str">
            <v>1</v>
          </cell>
          <cell r="L3500" t="str">
            <v>-</v>
          </cell>
          <cell r="M3500" t="str">
            <v>-</v>
          </cell>
          <cell r="N3500" t="str">
            <v>-</v>
          </cell>
          <cell r="O3500" t="str">
            <v>-</v>
          </cell>
          <cell r="P3500" t="str">
            <v>-</v>
          </cell>
          <cell r="Q3500" t="str">
            <v>-</v>
          </cell>
          <cell r="R3500" t="str">
            <v>0</v>
          </cell>
          <cell r="S3500" t="str">
            <v/>
          </cell>
          <cell r="T3500" t="str">
            <v>THALE sp. z o.o. sp.k.</v>
          </cell>
          <cell r="U3500" t="str">
            <v>11-041 Olsztyn, Poland, Wilimowo 2, Poland</v>
          </cell>
          <cell r="V3500" t="str">
            <v>ocynk galwaniczny</v>
          </cell>
          <cell r="W3500" t="str">
            <v>Y-UWG-250 BK</v>
          </cell>
        </row>
        <row r="3501">
          <cell r="A3501">
            <v>29092</v>
          </cell>
          <cell r="B3501" t="str">
            <v>81130070010</v>
          </cell>
          <cell r="C3501" t="str">
            <v>XZ7-A KSZTAŁTKA XZ7 90 PROFILU SZER. 30MM</v>
          </cell>
          <cell r="D3501" t="str">
            <v>5907754265110</v>
          </cell>
          <cell r="E3501" t="str">
            <v>10</v>
          </cell>
          <cell r="F3501" t="str">
            <v>Kształtka XZ7 90 profilu szer. 30mm</v>
          </cell>
          <cell r="G3501" t="str">
            <v>Flat connector XZ7 90 channel width 30mm</v>
          </cell>
          <cell r="H3501" t="str">
            <v>Sarokelem XZ7 90 30mm-es szerelősínekhez</v>
          </cell>
          <cell r="I3501" t="str">
            <v>Montazine jungiamoji detale XZ7 90 30mm profiliui</v>
          </cell>
          <cell r="J3501" t="str">
            <v>Rohový uholník XZ7 90 channel width 30mm</v>
          </cell>
          <cell r="K3501" t="str">
            <v>Conector XZ7 90 profil 30mm</v>
          </cell>
          <cell r="L3501" t="str">
            <v>-</v>
          </cell>
          <cell r="M3501" t="str">
            <v>-</v>
          </cell>
          <cell r="N3501" t="str">
            <v>-</v>
          </cell>
          <cell r="O3501" t="str">
            <v>-</v>
          </cell>
          <cell r="P3501" t="str">
            <v>-</v>
          </cell>
          <cell r="Q3501" t="str">
            <v>-</v>
          </cell>
          <cell r="S3501" t="str">
            <v/>
          </cell>
          <cell r="T3501" t="str">
            <v>THALE sp. z o.o. sp.k.</v>
          </cell>
          <cell r="U3501" t="str">
            <v>11-041 Olsztyn, Poland, Wilimowo 2, Poland</v>
          </cell>
          <cell r="V3501" t="str">
            <v>ocynk galwaniczny</v>
          </cell>
          <cell r="W3501" t="str">
            <v>XZ7-A</v>
          </cell>
        </row>
        <row r="3502">
          <cell r="A3502">
            <v>16427</v>
          </cell>
          <cell r="B3502" t="str">
            <v>80220007000</v>
          </cell>
          <cell r="C3502" t="str">
            <v>L2-70 OBEJMA CHŁODU L2 (70MM) GR. IZOL. 14MM</v>
          </cell>
          <cell r="D3502" t="str">
            <v>5907754241909</v>
          </cell>
          <cell r="E3502" t="str">
            <v>1</v>
          </cell>
          <cell r="F3502" t="str">
            <v>Obejma chłodu L2 (70mm) gr. izol. 14mm</v>
          </cell>
          <cell r="G3502" t="str">
            <v>Thermal insulation clamp L2 (70mm) 14mm</v>
          </cell>
          <cell r="H3502" t="str">
            <v>Hőszigetelt csőbilincs L2 (70mm) 14mm</v>
          </cell>
          <cell r="I3502" t="str">
            <v>Laikiklis saldymo sistem L2 (70mm) izol. 14mm</v>
          </cell>
          <cell r="J3502" t="str">
            <v>Tepelne izolovaná objímka L2 (70mm) 14mm</v>
          </cell>
          <cell r="K3502" t="str">
            <v>Colier pentru L2 (70mm) 14mm</v>
          </cell>
          <cell r="L3502" t="str">
            <v>(PL)ITB-KOT-2020/1561 wydanie 1 15/12/2020; (HU)A-101/2016 18/11/2021; (SK)SK TP-19/0004-verzia 02 23/03/2022; (RO)AT 017-05-4053-2024 28/02/2024</v>
          </cell>
          <cell r="M3502" t="str">
            <v>(PL)04/2020 30/05/2023; (HU)02/2021 18/11/2021; (SK)01/2022 23/03/2022; (RO)01/2024 28/02/2024</v>
          </cell>
          <cell r="N3502" t="str">
            <v>B</v>
          </cell>
          <cell r="O3502" t="str">
            <v>-</v>
          </cell>
          <cell r="P3502" t="str">
            <v>-</v>
          </cell>
          <cell r="Q3502" t="str">
            <v>-</v>
          </cell>
          <cell r="R3502" t="str">
            <v>15</v>
          </cell>
          <cell r="S3502" t="str">
            <v/>
          </cell>
          <cell r="T3502" t="str">
            <v>THALE sp. z o.o. sp.k.</v>
          </cell>
          <cell r="U3502" t="str">
            <v>11-041 Olsztyn, Poland, Wilimowo 2, Poland</v>
          </cell>
          <cell r="V3502" t="str">
            <v>ocynk galwaniczny</v>
          </cell>
          <cell r="W3502" t="str">
            <v>L2-70</v>
          </cell>
        </row>
        <row r="3503">
          <cell r="A3503">
            <v>21658</v>
          </cell>
          <cell r="B3503" t="str">
            <v>89000000017</v>
          </cell>
          <cell r="C3503" t="str">
            <v>Y-PDPZ-200-60X60-DF H=200 MM PODPORA DACHOWA PDPZ-200 O PROFILU ZAMKNIĘTYM 60X60 H=200 MM</v>
          </cell>
          <cell r="D3503" t="str">
            <v>5907754252882</v>
          </cell>
          <cell r="E3503" t="str">
            <v>1</v>
          </cell>
          <cell r="L3503" t="str">
            <v>-</v>
          </cell>
          <cell r="M3503" t="str">
            <v>-</v>
          </cell>
          <cell r="N3503" t="str">
            <v>-</v>
          </cell>
          <cell r="O3503" t="str">
            <v>-</v>
          </cell>
          <cell r="P3503" t="str">
            <v>-</v>
          </cell>
          <cell r="Q3503" t="str">
            <v>-</v>
          </cell>
          <cell r="R3503" t="str">
            <v>0</v>
          </cell>
          <cell r="S3503" t="str">
            <v/>
          </cell>
          <cell r="T3503" t="str">
            <v>THALE sp. z o.o. sp.k.</v>
          </cell>
          <cell r="U3503" t="str">
            <v>11-041 Olsztyn, Poland, Wilimowo 2, Poland</v>
          </cell>
          <cell r="V3503" t="str">
            <v>ocynk galwaniczny</v>
          </cell>
          <cell r="W3503" t="str">
            <v>Y-PDPZ-200-60X60-DF H200</v>
          </cell>
        </row>
        <row r="3504">
          <cell r="A3504">
            <v>30586</v>
          </cell>
          <cell r="B3504" t="str">
            <v/>
          </cell>
          <cell r="C3504" t="str">
            <v>TTMB PROFIL TŁUMIĄCY TT SZER. 50MM 25M</v>
          </cell>
          <cell r="D3504" t="str">
            <v/>
          </cell>
          <cell r="E3504" t="str">
            <v>1</v>
          </cell>
          <cell r="F3504" t="str">
            <v>Profil tłumiący TT szer. 50mm 25m</v>
          </cell>
          <cell r="G3504" t="str">
            <v>Channel lining strip TT 50mm 25m</v>
          </cell>
          <cell r="H3504" t="str">
            <v>Profilgumi TT 50mm 25m</v>
          </cell>
          <cell r="I3504" t="str">
            <v>Triuksmo slopinimo profilis TT 50mm 25m</v>
          </cell>
          <cell r="J3504" t="str">
            <v>Profilové gumené tesnenie TT 50mm 25m</v>
          </cell>
          <cell r="K3504" t="str">
            <v>Benzi de amortizare pentru profil TT 50mm 25m</v>
          </cell>
          <cell r="L3504" t="str">
            <v>(SK)SK TP-19/0004-verzia 02 23/03/2022; (RO)AT 017-05-4053-2024 28/02/2024</v>
          </cell>
          <cell r="M3504" t="str">
            <v>(SK)01/2022 23/03/2022; (RO)01/2024 28/02/2024</v>
          </cell>
          <cell r="N3504" t="str">
            <v>-</v>
          </cell>
          <cell r="O3504" t="str">
            <v>-</v>
          </cell>
          <cell r="P3504" t="str">
            <v>-</v>
          </cell>
          <cell r="Q3504" t="str">
            <v>-</v>
          </cell>
          <cell r="S3504" t="str">
            <v/>
          </cell>
          <cell r="T3504" t="str">
            <v>THALE sp. z o.o. sp.k.</v>
          </cell>
          <cell r="U3504" t="str">
            <v>11-041 Olsztyn, Poland, Wilimowo 2, Poland</v>
          </cell>
          <cell r="V3504" t="str">
            <v/>
          </cell>
          <cell r="W3504" t="str">
            <v>TTMB</v>
          </cell>
        </row>
        <row r="3505">
          <cell r="A3505">
            <v>29921</v>
          </cell>
          <cell r="B3505" t="str">
            <v/>
          </cell>
          <cell r="C3505" t="str">
            <v>XP-UWG-315 OBEJMA UWG 315 BK</v>
          </cell>
          <cell r="D3505" t="str">
            <v/>
          </cell>
          <cell r="E3505" t="str">
            <v>5</v>
          </cell>
          <cell r="F3505" t="str">
            <v>Obejma UWG 315 BK</v>
          </cell>
          <cell r="G3505" t="str">
            <v>Ventilation pipe clamp UWG 315 BK</v>
          </cell>
          <cell r="H3505" t="str">
            <v>Légtechnikai bilincs UWG 315 BK</v>
          </cell>
          <cell r="I3505" t="str">
            <v>Laikiklis  UWG 315 BK</v>
          </cell>
          <cell r="J3505" t="str">
            <v>Objímka pre ventilačné systémy UWG 315 BK</v>
          </cell>
          <cell r="K3505" t="str">
            <v>Colier pentru ventilatie UWG 315 BK</v>
          </cell>
          <cell r="L3505" t="str">
            <v>(PL)ITB-KOT-2020/1561 wydanie 1 15/12/2020</v>
          </cell>
          <cell r="M3505" t="str">
            <v>(PL)04/2020 30/05/2023</v>
          </cell>
          <cell r="N3505" t="str">
            <v>B</v>
          </cell>
          <cell r="O3505" t="str">
            <v>-</v>
          </cell>
          <cell r="P3505" t="str">
            <v>-</v>
          </cell>
          <cell r="Q3505" t="str">
            <v>-</v>
          </cell>
          <cell r="R3505" t="str">
            <v>15</v>
          </cell>
          <cell r="S3505" t="str">
            <v/>
          </cell>
          <cell r="T3505" t="str">
            <v>THALE sp. z o.o. sp.k.</v>
          </cell>
          <cell r="U3505" t="str">
            <v>11-041 Olsztyn, Poland, Wilimowo 2, Poland</v>
          </cell>
          <cell r="V3505" t="str">
            <v>ocynk lamelarny</v>
          </cell>
          <cell r="W3505" t="str">
            <v>XP-UWG-315</v>
          </cell>
        </row>
        <row r="3506">
          <cell r="A3506">
            <v>26776</v>
          </cell>
          <cell r="B3506" t="str">
            <v/>
          </cell>
          <cell r="C3506" t="str">
            <v>UWG-125 BK OBEJMA UWG 125 BK</v>
          </cell>
          <cell r="D3506" t="str">
            <v/>
          </cell>
          <cell r="E3506" t="str">
            <v>25</v>
          </cell>
          <cell r="F3506" t="str">
            <v>Obejma UWG 125 BK</v>
          </cell>
          <cell r="G3506" t="str">
            <v>Ventilation pipe clamp UWG 125 BK</v>
          </cell>
          <cell r="H3506" t="str">
            <v>Légtechnikai bilincs UWG 125 BK</v>
          </cell>
          <cell r="I3506" t="str">
            <v>Laikiklis UWG 125 BK</v>
          </cell>
          <cell r="J3506" t="str">
            <v>Objímka pre ventilačné systémy UWG 125 BK</v>
          </cell>
          <cell r="K3506" t="str">
            <v>Colier pentru ventilatie UWG 125 BK</v>
          </cell>
          <cell r="L3506" t="str">
            <v>(PL)ITB-KOT-2020/1561 wydanie 1 15/12/2020; (HU)A-101/2016 18/11/2021; (SK)SK TP-19/0004-verzia 02 23/03/2022; (RO)AT 017-05-4053-2024 28/02/2024</v>
          </cell>
          <cell r="M3506" t="str">
            <v>(PL)04/2020 30/05/2023; (HU)02/2021 18/11/2021; (SK)01/2022 23/03/2022; (RO)01/2024 28/02/2024</v>
          </cell>
          <cell r="N3506" t="str">
            <v>B</v>
          </cell>
          <cell r="O3506" t="str">
            <v>-</v>
          </cell>
          <cell r="P3506" t="str">
            <v>-</v>
          </cell>
          <cell r="Q3506" t="str">
            <v>-</v>
          </cell>
          <cell r="R3506" t="str">
            <v>15</v>
          </cell>
          <cell r="S3506" t="str">
            <v/>
          </cell>
          <cell r="T3506" t="str">
            <v>THALE sp. z o.o. sp.k.</v>
          </cell>
          <cell r="U3506" t="str">
            <v>11-041 Olsztyn, Poland, Wilimowo 2, Poland</v>
          </cell>
          <cell r="V3506" t="str">
            <v>ocynk galwaniczny</v>
          </cell>
          <cell r="W3506" t="str">
            <v>UWG-125 BK</v>
          </cell>
        </row>
        <row r="3507">
          <cell r="A3507">
            <v>26777</v>
          </cell>
          <cell r="B3507" t="str">
            <v/>
          </cell>
          <cell r="C3507" t="str">
            <v>UWG-160 BK OBEJMA UWG 160 BK</v>
          </cell>
          <cell r="D3507" t="str">
            <v/>
          </cell>
          <cell r="E3507" t="str">
            <v>10</v>
          </cell>
          <cell r="F3507" t="str">
            <v>Obejma UWG 160 BK</v>
          </cell>
          <cell r="G3507" t="str">
            <v>Ventilation pipe clamp UWG 160 BK</v>
          </cell>
          <cell r="H3507" t="str">
            <v>Légtechnikai bilincs UWG 160 BK</v>
          </cell>
          <cell r="I3507" t="str">
            <v>Laikiklis UWG 160 BK</v>
          </cell>
          <cell r="J3507" t="str">
            <v>Objímka pre ventilačné systémy UWG 160 BK</v>
          </cell>
          <cell r="K3507" t="str">
            <v>Colier pentru ventilatie UWG 160 BK</v>
          </cell>
          <cell r="L3507" t="str">
            <v>(PL)ITB-KOT-2020/1561 wydanie 1 15/12/2020; (HU)A-101/2016 18/11/2021; (SK)SK TP-19/0004-verzia 02 23/03/2022; (RO)AT 017-05-4053-2024 28/02/2024</v>
          </cell>
          <cell r="M3507" t="str">
            <v>(PL)04/2020 30/05/2023; (HU)02/2021 18/11/2021; (SK)01/2022 23/03/2022; (RO)01/2024 28/02/2024</v>
          </cell>
          <cell r="N3507" t="str">
            <v>B</v>
          </cell>
          <cell r="O3507" t="str">
            <v>-</v>
          </cell>
          <cell r="P3507" t="str">
            <v>-</v>
          </cell>
          <cell r="Q3507" t="str">
            <v>-</v>
          </cell>
          <cell r="R3507" t="str">
            <v>15</v>
          </cell>
          <cell r="S3507" t="str">
            <v/>
          </cell>
          <cell r="T3507" t="str">
            <v>THALE sp. z o.o. sp.k.</v>
          </cell>
          <cell r="U3507" t="str">
            <v>11-041 Olsztyn, Poland, Wilimowo 2, Poland</v>
          </cell>
          <cell r="V3507" t="str">
            <v>ocynk galwaniczny</v>
          </cell>
          <cell r="W3507" t="str">
            <v>UWG-160 BK</v>
          </cell>
        </row>
        <row r="3508">
          <cell r="A3508">
            <v>25580</v>
          </cell>
          <cell r="B3508" t="str">
            <v/>
          </cell>
          <cell r="C3508" t="str">
            <v>TKC-12X50 TULEJA SIATKOWA</v>
          </cell>
          <cell r="D3508" t="str">
            <v/>
          </cell>
          <cell r="E3508" t="str">
            <v>10</v>
          </cell>
          <cell r="F3508" t="str">
            <v>Tuleja siatkowa nylonowa M8 12x50</v>
          </cell>
          <cell r="G3508" t="str">
            <v>Mesh sleeve M8 12x50</v>
          </cell>
          <cell r="H3508" t="str">
            <v>Ragaszthato szitahuvely M8 12x50</v>
          </cell>
          <cell r="I3508" t="str">
            <v>Nailoninis kaistis TKC M8 12x50mm</v>
          </cell>
          <cell r="J3508" t="str">
            <v>Sieťové puzdro TKC M8 12x50mm</v>
          </cell>
          <cell r="K3508" t="str">
            <v>Site dispersie pentru ancore chimice M8 12x50mm</v>
          </cell>
          <cell r="L3508" t="str">
            <v>-</v>
          </cell>
          <cell r="M3508" t="str">
            <v>-</v>
          </cell>
          <cell r="N3508" t="str">
            <v>-</v>
          </cell>
          <cell r="O3508" t="str">
            <v>-</v>
          </cell>
          <cell r="P3508" t="str">
            <v>-</v>
          </cell>
          <cell r="Q3508" t="str">
            <v>-</v>
          </cell>
          <cell r="R3508" t="str">
            <v>0</v>
          </cell>
          <cell r="S3508" t="str">
            <v/>
          </cell>
          <cell r="T3508" t="str">
            <v>UE</v>
          </cell>
          <cell r="U3508" t="str">
            <v>0, 0</v>
          </cell>
          <cell r="V3508" t="str">
            <v/>
          </cell>
          <cell r="W3508" t="str">
            <v>TKC-12X50</v>
          </cell>
        </row>
        <row r="3509">
          <cell r="A3509">
            <v>29270</v>
          </cell>
          <cell r="B3509" t="str">
            <v>80131231500</v>
          </cell>
          <cell r="C3509" t="str">
            <v>UPG-315 BK OBEJMA EXPERT 315 (307-316MM) BK</v>
          </cell>
          <cell r="D3509" t="str">
            <v>5907754265684</v>
          </cell>
          <cell r="E3509" t="str">
            <v>5</v>
          </cell>
          <cell r="F3509" t="str">
            <v>Obejma Expert 315 (307-316MM) BK</v>
          </cell>
          <cell r="G3509" t="str">
            <v>Pipe clamp Expert 315 (307-316MM) BK</v>
          </cell>
          <cell r="H3509" t="str">
            <v>Csőbilincs Expert 315 (307-316MM) BK</v>
          </cell>
          <cell r="I3509" t="str">
            <v>Laikiklis Expert 315 (307-316MM) BK</v>
          </cell>
          <cell r="J3509" t="str">
            <v>Objímka EXPERT 315 (307-316mm) BK</v>
          </cell>
          <cell r="K3509" t="str">
            <v>Colier tip Expert 315 (307-316MM) BK</v>
          </cell>
          <cell r="L3509" t="str">
            <v>(PL)ITB-KOT-2020/1561 wydanie 1 15/12/2020; (HU)A-101/2016 18/11/2021; (SK)SK TP-19/0004-verzia 02 23/03/2022; (RO)AT 017-05-4053-2024 28/02/2024</v>
          </cell>
          <cell r="M3509" t="str">
            <v>(PL)04/2020 30/05/2023; (HU)02/2021 18/11/2021; (SK)01/2022 23/03/2022; (RO)01/2024 28/02/2024</v>
          </cell>
          <cell r="N3509" t="str">
            <v>B</v>
          </cell>
          <cell r="O3509" t="str">
            <v>-</v>
          </cell>
          <cell r="P3509" t="str">
            <v>-</v>
          </cell>
          <cell r="Q3509" t="str">
            <v>-</v>
          </cell>
          <cell r="R3509" t="str">
            <v>15</v>
          </cell>
          <cell r="S3509" t="str">
            <v/>
          </cell>
          <cell r="T3509" t="str">
            <v>THALE sp. z o.o. sp.k.</v>
          </cell>
          <cell r="U3509" t="str">
            <v>11-041 Olsztyn, Poland, Wilimowo 2, Poland</v>
          </cell>
          <cell r="V3509" t="str">
            <v>ocynk galwaniczny</v>
          </cell>
          <cell r="W3509" t="str">
            <v>UPG-315 BK</v>
          </cell>
        </row>
        <row r="3510">
          <cell r="A3510">
            <v>31694</v>
          </cell>
          <cell r="B3510" t="str">
            <v>90000022717</v>
          </cell>
          <cell r="C3510" t="str">
            <v>YPUPX20225 OBEJMA CHŁODU PX-20-225 GR.IZOL. 20MM</v>
          </cell>
          <cell r="D3510" t="str">
            <v>5907754270367</v>
          </cell>
          <cell r="E3510" t="str">
            <v>1</v>
          </cell>
          <cell r="L3510" t="str">
            <v>-</v>
          </cell>
          <cell r="M3510" t="str">
            <v>-</v>
          </cell>
          <cell r="N3510" t="str">
            <v>-</v>
          </cell>
          <cell r="O3510" t="str">
            <v>-</v>
          </cell>
          <cell r="P3510" t="str">
            <v>-</v>
          </cell>
          <cell r="Q3510" t="str">
            <v>-</v>
          </cell>
          <cell r="S3510" t="str">
            <v/>
          </cell>
          <cell r="T3510" t="str">
            <v>THALE sp. z o.o. sp.k.</v>
          </cell>
          <cell r="U3510" t="str">
            <v>11-041 Olsztyn, Poland, Wilimowo 2, Poland</v>
          </cell>
          <cell r="V3510" t="str">
            <v>ocynk galwaniczny</v>
          </cell>
          <cell r="W3510" t="str">
            <v>YPUPX20225</v>
          </cell>
        </row>
        <row r="3511">
          <cell r="A3511">
            <v>29095</v>
          </cell>
          <cell r="B3511" t="str">
            <v>81130070018</v>
          </cell>
          <cell r="C3511" t="str">
            <v>XP-XZ7-A KSZTAŁTKA XZ7 90 PROFILU SZER. 30MM</v>
          </cell>
          <cell r="D3511" t="str">
            <v>5907754265127</v>
          </cell>
          <cell r="E3511" t="str">
            <v>10</v>
          </cell>
          <cell r="F3511" t="str">
            <v>Kształtka XZ7 90 profilu szer. 30mm</v>
          </cell>
          <cell r="G3511" t="str">
            <v>Flat connector XZ7 90 channel width 30mm</v>
          </cell>
          <cell r="H3511" t="str">
            <v>Sarokelem XZ7 90 30mm-es szerelősínekhez</v>
          </cell>
          <cell r="I3511" t="str">
            <v>Montazine jungiamoji detale XZ7 90 30mm profiliui</v>
          </cell>
          <cell r="J3511" t="str">
            <v>Rohový uholník XZ7 90 channel width 30mm</v>
          </cell>
          <cell r="K3511" t="str">
            <v>Conector XZ7 90 profil 30mm</v>
          </cell>
          <cell r="L3511" t="str">
            <v>-</v>
          </cell>
          <cell r="M3511" t="str">
            <v>-</v>
          </cell>
          <cell r="N3511" t="str">
            <v>-</v>
          </cell>
          <cell r="O3511" t="str">
            <v>-</v>
          </cell>
          <cell r="P3511" t="str">
            <v>-</v>
          </cell>
          <cell r="Q3511" t="str">
            <v>-</v>
          </cell>
          <cell r="S3511" t="str">
            <v/>
          </cell>
          <cell r="T3511" t="str">
            <v>THALE sp. z o.o. sp.k.</v>
          </cell>
          <cell r="U3511" t="str">
            <v>11-041 Olsztyn, Poland, Wilimowo 2, Poland</v>
          </cell>
          <cell r="V3511" t="str">
            <v>ocynk lamelarny</v>
          </cell>
          <cell r="W3511" t="str">
            <v>XP-XZ7-A</v>
          </cell>
        </row>
        <row r="3512">
          <cell r="A3512">
            <v>31692</v>
          </cell>
          <cell r="B3512" t="str">
            <v>90000022817</v>
          </cell>
          <cell r="C3512" t="str">
            <v>YPUPX20250 OBEJMA CHŁODU PX-20-250 GR.IZOL. 20MM</v>
          </cell>
          <cell r="D3512" t="str">
            <v>5907754270350</v>
          </cell>
          <cell r="E3512" t="str">
            <v>1</v>
          </cell>
          <cell r="F3512" t="str">
            <v>Obejma chłodu PX-20-250 gr. izol. 20mm</v>
          </cell>
          <cell r="L3512" t="str">
            <v>-</v>
          </cell>
          <cell r="M3512" t="str">
            <v>-</v>
          </cell>
          <cell r="N3512" t="str">
            <v>-</v>
          </cell>
          <cell r="O3512" t="str">
            <v>-</v>
          </cell>
          <cell r="P3512" t="str">
            <v>-</v>
          </cell>
          <cell r="Q3512" t="str">
            <v>-</v>
          </cell>
          <cell r="S3512" t="str">
            <v/>
          </cell>
          <cell r="T3512" t="str">
            <v>THALE sp. z o.o. sp.k.</v>
          </cell>
          <cell r="U3512" t="str">
            <v>11-041 Olsztyn, Poland, Wilimowo 2, Poland</v>
          </cell>
          <cell r="V3512" t="str">
            <v>ocynk galwaniczny</v>
          </cell>
          <cell r="W3512" t="str">
            <v>YPUPX20250</v>
          </cell>
        </row>
        <row r="3513">
          <cell r="A3513">
            <v>29286</v>
          </cell>
          <cell r="B3513" t="str">
            <v>80131232400</v>
          </cell>
          <cell r="C3513" t="str">
            <v>UPG-324 BK OBEJMA EXPERT 324 (317-326mm) BK</v>
          </cell>
          <cell r="D3513" t="str">
            <v>5907754265714</v>
          </cell>
          <cell r="E3513" t="str">
            <v>5</v>
          </cell>
          <cell r="F3513" t="str">
            <v>Obejma Expert 324 (317-326MM) BK</v>
          </cell>
          <cell r="G3513" t="str">
            <v>Pipe clamp Expert 324 (317-326MM) BK</v>
          </cell>
          <cell r="H3513" t="str">
            <v>Csőbilincs Expert 324 (317-326MM) BK</v>
          </cell>
          <cell r="I3513" t="str">
            <v>Laikiklis Expert 324 (317-326MM) BK</v>
          </cell>
          <cell r="J3513" t="str">
            <v>Objímka EXPERT 324 (317-326mm) BK</v>
          </cell>
          <cell r="K3513" t="str">
            <v>Colier tip Expert 324 (317-326MM) BK</v>
          </cell>
          <cell r="L3513" t="str">
            <v>(PL)ITB-KOT-2020/1561 wydanie 1 15/12/2020; (HU)A-101/2016 18/11/2021; (SK)SK TP-19/0004-verzia 02 23/03/2022; (RO)AT 017-05-4053-2024 28/02/2024</v>
          </cell>
          <cell r="M3513" t="str">
            <v>(PL)04/2020 30/05/2023; (HU)02/2021 18/11/2021; (SK)01/2022 23/03/2022; (RO)01/2024 28/02/2024</v>
          </cell>
          <cell r="N3513" t="str">
            <v>B</v>
          </cell>
          <cell r="O3513" t="str">
            <v>-</v>
          </cell>
          <cell r="P3513" t="str">
            <v>-</v>
          </cell>
          <cell r="Q3513" t="str">
            <v>-</v>
          </cell>
          <cell r="R3513" t="str">
            <v>15</v>
          </cell>
          <cell r="S3513" t="str">
            <v/>
          </cell>
          <cell r="T3513" t="str">
            <v>THALE sp. z o.o. sp.k.</v>
          </cell>
          <cell r="U3513" t="str">
            <v>11-041 Olsztyn, Poland, Wilimowo 2, Poland</v>
          </cell>
          <cell r="V3513" t="str">
            <v>ocynk galwaniczny</v>
          </cell>
          <cell r="W3513" t="str">
            <v>UPG-324 BK</v>
          </cell>
        </row>
        <row r="3514">
          <cell r="A3514">
            <v>30953</v>
          </cell>
          <cell r="B3514" t="str">
            <v>80621008205</v>
          </cell>
          <cell r="C3514" t="str">
            <v>NOS82 OPASKA NIPRO INSTRIP 82MM_x001F__x001F_</v>
          </cell>
          <cell r="D3514" t="str">
            <v>5907754268777</v>
          </cell>
          <cell r="E3514" t="str">
            <v>2</v>
          </cell>
          <cell r="F3514" t="str">
            <v>Opaska Nipro InStrip 82mm</v>
          </cell>
          <cell r="G3514" t="str">
            <v>Nipro InStrip Wrap 82mm</v>
          </cell>
          <cell r="H3514" t="str">
            <v>Szalag Nipro InStrip 82mm</v>
          </cell>
          <cell r="I3514" t="str">
            <v>Nipro juosta InStrip 82mm</v>
          </cell>
          <cell r="J3514" t="str">
            <v>Nipro páska InStrip 82mm</v>
          </cell>
          <cell r="K3514" t="str">
            <v>Nipro benzi InStrip 82mm</v>
          </cell>
          <cell r="L3514" t="str">
            <v>(EU)ETA-22/0019 17/03/2022</v>
          </cell>
          <cell r="M3514" t="str">
            <v>(EU)DoP/02/E/2022 30/05/2023</v>
          </cell>
          <cell r="N3514" t="str">
            <v>-</v>
          </cell>
          <cell r="O3514" t="str">
            <v>CE</v>
          </cell>
          <cell r="P3514" t="str">
            <v>-</v>
          </cell>
          <cell r="Q3514" t="str">
            <v>-</v>
          </cell>
          <cell r="R3514" t="str">
            <v>22</v>
          </cell>
          <cell r="S3514" t="str">
            <v/>
          </cell>
          <cell r="T3514" t="str">
            <v>THALE sp. z o.o. sp.k.</v>
          </cell>
          <cell r="U3514" t="str">
            <v>11-041 Olsztyn, Poland, Wilimowo 2, Poland</v>
          </cell>
          <cell r="V3514" t="str">
            <v/>
          </cell>
          <cell r="W3514" t="str">
            <v>NOS82</v>
          </cell>
        </row>
        <row r="3515">
          <cell r="A3515">
            <v>29267</v>
          </cell>
          <cell r="B3515" t="str">
            <v>80131227300</v>
          </cell>
          <cell r="C3515" t="str">
            <v>UPG-273 BK OBEJMA EXPERT 273 (264-273MM) BK</v>
          </cell>
          <cell r="D3515" t="str">
            <v>5907754265660</v>
          </cell>
          <cell r="E3515" t="str">
            <v>5</v>
          </cell>
          <cell r="F3515" t="str">
            <v>Obejma Expert 273 (264-273MM) BK</v>
          </cell>
          <cell r="G3515" t="str">
            <v>Pipe clamp Expert 273 (264-273MM) BK</v>
          </cell>
          <cell r="H3515" t="str">
            <v>Csőbilincs Expert 273 (264-273MM) BK</v>
          </cell>
          <cell r="I3515" t="str">
            <v>Laikiklis Expert 273 (264-273MM) BK</v>
          </cell>
          <cell r="J3515" t="str">
            <v>Objímka EXPERT 273 (264-273MM) BK</v>
          </cell>
          <cell r="K3515" t="str">
            <v>Colier tip Expert 273 (264-273MM) BK</v>
          </cell>
          <cell r="L3515" t="str">
            <v>(PL)ITB-KOT-2020/1561 wydanie 1 15/12/2020; (HU)A-101/2016 18/11/2021; (SK)SK TP-19/0004-verzia 02 23/03/2022; (RO)AT 017-05-4053-2024 28/02/2024</v>
          </cell>
          <cell r="M3515" t="str">
            <v>(PL)04/2020 30/05/2023; (HU)02/2021 18/11/2021; (SK)01/2022 23/03/2022; (RO)01/2024 28/02/2024</v>
          </cell>
          <cell r="N3515" t="str">
            <v>B</v>
          </cell>
          <cell r="O3515" t="str">
            <v>-</v>
          </cell>
          <cell r="P3515" t="str">
            <v>-</v>
          </cell>
          <cell r="Q3515" t="str">
            <v>-</v>
          </cell>
          <cell r="R3515" t="str">
            <v>15</v>
          </cell>
          <cell r="S3515" t="str">
            <v/>
          </cell>
          <cell r="T3515" t="str">
            <v>THALE sp. z o.o. sp.k.</v>
          </cell>
          <cell r="U3515" t="str">
            <v>11-041 Olsztyn, Poland, Wilimowo 2, Poland</v>
          </cell>
          <cell r="V3515" t="str">
            <v>ocynk galwaniczny</v>
          </cell>
          <cell r="W3515" t="str">
            <v>UPG-273 BK</v>
          </cell>
        </row>
        <row r="3516">
          <cell r="A3516">
            <v>30961</v>
          </cell>
          <cell r="B3516" t="str">
            <v>80621012505</v>
          </cell>
          <cell r="C3516" t="str">
            <v>NOS125 OPASKA NIPRO INSTRIP 125MM</v>
          </cell>
          <cell r="D3516" t="str">
            <v>5907754268791</v>
          </cell>
          <cell r="E3516" t="str">
            <v>1</v>
          </cell>
          <cell r="F3516" t="str">
            <v>Opaska Nipro InStrip 125mm</v>
          </cell>
          <cell r="G3516" t="str">
            <v>Nipro InStrip Wrap 125mm</v>
          </cell>
          <cell r="H3516" t="str">
            <v>Szalag Nipro InStrip 125mm</v>
          </cell>
          <cell r="I3516" t="str">
            <v>Nipro juosta InStrip 125mm</v>
          </cell>
          <cell r="J3516" t="str">
            <v>Nipro páska InStrip 125mm</v>
          </cell>
          <cell r="K3516" t="str">
            <v>Nipro benzi InStrip 125mm</v>
          </cell>
          <cell r="L3516" t="str">
            <v>(EU)ETA-22/0019 17/03/2022</v>
          </cell>
          <cell r="M3516" t="str">
            <v>(EU)DoP/02/E/2022 30/05/2023</v>
          </cell>
          <cell r="N3516" t="str">
            <v>-</v>
          </cell>
          <cell r="O3516" t="str">
            <v>CE</v>
          </cell>
          <cell r="P3516" t="str">
            <v>-</v>
          </cell>
          <cell r="Q3516" t="str">
            <v>-</v>
          </cell>
          <cell r="R3516" t="str">
            <v>22</v>
          </cell>
          <cell r="S3516" t="str">
            <v/>
          </cell>
          <cell r="T3516" t="str">
            <v>THALE sp. z o.o. sp.k.</v>
          </cell>
          <cell r="U3516" t="str">
            <v>11-041 Olsztyn, Poland, Wilimowo 2, Poland</v>
          </cell>
          <cell r="V3516" t="str">
            <v/>
          </cell>
          <cell r="W3516" t="str">
            <v>NOS125</v>
          </cell>
        </row>
        <row r="3517">
          <cell r="A3517">
            <v>31404</v>
          </cell>
          <cell r="B3517" t="str">
            <v/>
          </cell>
          <cell r="C3517" t="str">
            <v>UPGSW-11/2 BK OBEJMA SZYBKIEGO MONTAŻU WESTA 11/2 (46-51)</v>
          </cell>
          <cell r="D3517" t="str">
            <v/>
          </cell>
          <cell r="E3517" t="str">
            <v>szt.</v>
          </cell>
          <cell r="F3517" t="str">
            <v>Obejma szybkiego montażu WESTA 11/2 (46-51) BK</v>
          </cell>
          <cell r="G3517" t="str">
            <v>Quick installation pipe clamp WESTA 11/2 (46-51) BK</v>
          </cell>
          <cell r="H3517" t="str">
            <v>WESTA gyorsszerelésű csőbilincs 11/2 (46-51) BK</v>
          </cell>
          <cell r="I3517" t="str">
            <v>Greito montavimo laikiklis WESTA 11/2 (46-51) BK</v>
          </cell>
          <cell r="K3517" t="str">
            <v>Colier rapid WESTA 11/2 (46-51) BK</v>
          </cell>
          <cell r="L3517" t="str">
            <v>(PL)ITB-KOT-2018/0556 wydanie 2 30/06/2020; (HU)A-101/2016 18/11/2021; (RO)AT 017-05-4053-2024 28/02/2024</v>
          </cell>
          <cell r="M3517" t="str">
            <v>(PL)03/2020 30/05/2023; (HU)02/2021 18/11/2021; (RO)01/2024 28/02/2024</v>
          </cell>
          <cell r="N3517" t="str">
            <v>B</v>
          </cell>
          <cell r="O3517" t="str">
            <v>-</v>
          </cell>
          <cell r="P3517" t="str">
            <v>-</v>
          </cell>
          <cell r="Q3517" t="str">
            <v>-</v>
          </cell>
          <cell r="R3517" t="str">
            <v>20</v>
          </cell>
          <cell r="S3517" t="str">
            <v/>
          </cell>
          <cell r="T3517" t="str">
            <v>THALE sp. z o.o. sp.k.</v>
          </cell>
          <cell r="U3517" t="str">
            <v>11-041 Olsztyn, Poland, Wilimowo 2, Poland</v>
          </cell>
          <cell r="V3517" t="str">
            <v>ocynk galwaniczny</v>
          </cell>
          <cell r="W3517" t="str">
            <v>UPGSW-11/2 BK</v>
          </cell>
        </row>
        <row r="3518">
          <cell r="A3518">
            <v>8305</v>
          </cell>
          <cell r="B3518" t="str">
            <v>80941412400</v>
          </cell>
          <cell r="C3518" t="str">
            <v>SS-MF2,5-240 KONSOLA MF 240MM</v>
          </cell>
          <cell r="D3518" t="str">
            <v>5907754219168</v>
          </cell>
          <cell r="E3518" t="str">
            <v>1</v>
          </cell>
          <cell r="F3518" t="str">
            <v>Konsola MF 240mm</v>
          </cell>
          <cell r="G3518" t="str">
            <v>Cantilever arm MF 240mm</v>
          </cell>
          <cell r="H3518" t="str">
            <v>Hosszanti sínkonzol MF 240mm</v>
          </cell>
          <cell r="I3518" t="str">
            <v>Konsole MF 240mm</v>
          </cell>
          <cell r="J3518" t="str">
            <v>Montážna konzola SS-MF2,5 240mm</v>
          </cell>
          <cell r="K3518" t="str">
            <v>Brat consola MF 240mm</v>
          </cell>
          <cell r="L3518" t="str">
            <v>(PL)ITB-KOT-2020/1562 wydanie 1 23/12/2020; (HU)A-101/2016 18/11/2021; (SK)SK TP-19/0004-verzia 02 23/03/2022; (RO)AT 017-05-4053-2024 28/02/2024</v>
          </cell>
          <cell r="M3518" t="str">
            <v>(PL)05/2020 30/05/2023; (HU)02/2021 18/11/2021; (SK)01/2022 23/03/2022; (RO)01/2024 28/02/2024</v>
          </cell>
          <cell r="N3518" t="str">
            <v>B</v>
          </cell>
          <cell r="O3518" t="str">
            <v>-</v>
          </cell>
          <cell r="P3518" t="str">
            <v>-</v>
          </cell>
          <cell r="Q3518" t="str">
            <v>-</v>
          </cell>
          <cell r="R3518" t="str">
            <v>15</v>
          </cell>
          <cell r="S3518" t="str">
            <v/>
          </cell>
          <cell r="T3518" t="str">
            <v>THALE sp. z o.o. sp.k.</v>
          </cell>
          <cell r="U3518" t="str">
            <v>11-041 Olsztyn, Poland, Wilimowo 2, Poland</v>
          </cell>
          <cell r="V3518" t="str">
            <v>ocynk galwaniczny</v>
          </cell>
          <cell r="W3518" t="str">
            <v>SS-MF2,5-240</v>
          </cell>
        </row>
        <row r="3519">
          <cell r="A3519">
            <v>31403</v>
          </cell>
          <cell r="B3519" t="str">
            <v>80141221700</v>
          </cell>
          <cell r="C3519" t="str">
            <v>UPGSW-3/8 BK OBEJMA SZYBKIEGO MONTAŻU WESTA 3/8 (16-20)</v>
          </cell>
          <cell r="D3519" t="str">
            <v>5907754269941</v>
          </cell>
          <cell r="E3519" t="str">
            <v>50</v>
          </cell>
          <cell r="F3519" t="str">
            <v>Obejma szybkiego montażu WESTA 3/8 (16-20) BK</v>
          </cell>
          <cell r="G3519" t="str">
            <v>Quick installation pipe clamp WESTA 3/8 (16-20) BK</v>
          </cell>
          <cell r="H3519" t="str">
            <v>WESTA gyorsszerelésű csőbilincs 3/8 (16-20) BK</v>
          </cell>
          <cell r="I3519" t="str">
            <v>Greito montavimo laikiklis WESTA 3/8 (16-20) BK</v>
          </cell>
          <cell r="K3519" t="str">
            <v>Colier rapid WESTA 3/8 (16-20) BK</v>
          </cell>
          <cell r="L3519" t="str">
            <v>(PL)ITB-KOT-2018/0556 wydanie 2 30/06/2020; (HU)A-101/2016 18/11/2021; (RO)AT 017-05-4053-2024 28/02/2024</v>
          </cell>
          <cell r="M3519" t="str">
            <v>(PL)03/2020 30/05/2023; (HU)02/2021 18/11/2021; (RO)01/2024 28/02/2024</v>
          </cell>
          <cell r="N3519" t="str">
            <v>B</v>
          </cell>
          <cell r="O3519" t="str">
            <v>-</v>
          </cell>
          <cell r="P3519" t="str">
            <v>-</v>
          </cell>
          <cell r="Q3519" t="str">
            <v>-</v>
          </cell>
          <cell r="R3519" t="str">
            <v>20</v>
          </cell>
          <cell r="S3519" t="str">
            <v/>
          </cell>
          <cell r="T3519" t="str">
            <v>THALE sp. z o.o. sp.k.</v>
          </cell>
          <cell r="U3519" t="str">
            <v>11-041 Olsztyn, Poland, Wilimowo 2, Poland</v>
          </cell>
          <cell r="V3519" t="str">
            <v>ocynk galwaniczny</v>
          </cell>
          <cell r="W3519" t="str">
            <v>UPGSW-3/8 BK</v>
          </cell>
        </row>
        <row r="3520">
          <cell r="A3520">
            <v>29182</v>
          </cell>
          <cell r="B3520" t="str">
            <v>80130112110</v>
          </cell>
          <cell r="C3520" t="str">
            <v>UPZ-1/2 KPL OBEJMA EXPERT 1/2 (21-23MM) KPL</v>
          </cell>
          <cell r="D3520" t="str">
            <v>5907754265318</v>
          </cell>
          <cell r="E3520" t="str">
            <v>100</v>
          </cell>
          <cell r="F3520" t="str">
            <v>Obejma EXPERT 1/2 (21-23mm) KPL</v>
          </cell>
          <cell r="G3520" t="str">
            <v>Pipe clamp EXPERT 1/2 (21-23mm) KPL</v>
          </cell>
          <cell r="H3520" t="str">
            <v>Csőbilincs EXPERT 1/2 (21-23mm) KPL</v>
          </cell>
          <cell r="I3520" t="str">
            <v>Laikiklis EXPERT 1/2 (21-23mm) KPL</v>
          </cell>
          <cell r="J3520" t="str">
            <v>Objímka EXPERT 1/2 (21-23mm) KPL</v>
          </cell>
          <cell r="K3520" t="str">
            <v>Colier tip EXPERT 1/2 (21-23mm) KPL</v>
          </cell>
          <cell r="L3520" t="str">
            <v>(PL)ITB-KOT-2018/0744 wydanie 2 27/03/2020</v>
          </cell>
          <cell r="M3520" t="str">
            <v>(PL)01/2020 30/05/2023</v>
          </cell>
          <cell r="N3520" t="str">
            <v>B</v>
          </cell>
          <cell r="O3520" t="str">
            <v>-</v>
          </cell>
          <cell r="P3520" t="str">
            <v>-</v>
          </cell>
          <cell r="Q3520" t="str">
            <v>-</v>
          </cell>
          <cell r="R3520" t="str">
            <v>18</v>
          </cell>
          <cell r="S3520" t="str">
            <v/>
          </cell>
          <cell r="T3520" t="str">
            <v>THALE sp. z o.o. sp.k.</v>
          </cell>
          <cell r="U3520" t="str">
            <v>11-041 Olsztyn, Poland, Wilimowo 2, Poland</v>
          </cell>
          <cell r="V3520" t="str">
            <v>ocynk galwaniczny</v>
          </cell>
          <cell r="W3520" t="str">
            <v>UPZ-1/2 KPL</v>
          </cell>
        </row>
        <row r="3521">
          <cell r="A3521">
            <v>302</v>
          </cell>
          <cell r="B3521" t="str">
            <v>50000000302</v>
          </cell>
          <cell r="C3521" t="str">
            <v>SZ-A2,0-4000 PROFIL A2,0 4000MM</v>
          </cell>
          <cell r="D3521" t="str">
            <v/>
          </cell>
          <cell r="E3521" t="str">
            <v>1</v>
          </cell>
          <cell r="F3521" t="str">
            <v>Profil A2,0 4000mm</v>
          </cell>
          <cell r="G3521" t="str">
            <v>Channel A2,0 4000mm</v>
          </cell>
          <cell r="H3521" t="str">
            <v>Szerelősín A2,0 4000mm</v>
          </cell>
          <cell r="I3521" t="str">
            <v>Profilis A2,0 4000mm</v>
          </cell>
          <cell r="J3521" t="str">
            <v>Nosníky SZ-A2,0 4000mm</v>
          </cell>
          <cell r="K3521" t="str">
            <v>Profil de montaj A2,0 4000mm</v>
          </cell>
          <cell r="L3521" t="str">
            <v>(PL)ITB-KOT-2020/1562 wydanie 1 23/12/2020; (HU)A-101/2016 18/11/2021; (SK)SK TP-19/0004-verzia 02 23/03/2022; (RO)AT 017-05-4053-2024 28/02/2024</v>
          </cell>
          <cell r="M3521" t="str">
            <v>(PL)05/2020 30/05/2023; (HU)02/2021 18/11/2021; (SK)01/2022 23/03/2022; (RO)01/2024 28/02/2024</v>
          </cell>
          <cell r="N3521" t="str">
            <v>B</v>
          </cell>
          <cell r="O3521" t="str">
            <v>-</v>
          </cell>
          <cell r="P3521" t="str">
            <v>-</v>
          </cell>
          <cell r="Q3521" t="str">
            <v>-</v>
          </cell>
          <cell r="R3521" t="str">
            <v>15</v>
          </cell>
          <cell r="S3521" t="str">
            <v/>
          </cell>
          <cell r="T3521" t="str">
            <v>THALE sp. z o.o. sp.k.</v>
          </cell>
          <cell r="U3521" t="str">
            <v>11-041 Olsztyn, Poland, Wilimowo 2, Poland</v>
          </cell>
          <cell r="V3521" t="str">
            <v>ocynk galwaniczny</v>
          </cell>
          <cell r="W3521" t="str">
            <v>SZ-A2,0-4000</v>
          </cell>
        </row>
        <row r="3522">
          <cell r="A3522">
            <v>20524</v>
          </cell>
          <cell r="B3522" t="str">
            <v>81127030300</v>
          </cell>
          <cell r="C3522" t="str">
            <v>ST-SLA STOPA ST-SL PROFILU A</v>
          </cell>
          <cell r="D3522" t="str">
            <v>5907754250376</v>
          </cell>
          <cell r="E3522" t="str">
            <v>5</v>
          </cell>
          <cell r="F3522" t="str">
            <v>Stopa ST-SL profilu A</v>
          </cell>
          <cell r="G3522" t="str">
            <v>Channel support ST-SL for channel A</v>
          </cell>
          <cell r="H3522" t="str">
            <v>Síntalp ST-SL, A típusú szerelősínhez</v>
          </cell>
          <cell r="I3522" t="str">
            <v>Atrama ST-SL, A profiliui</v>
          </cell>
          <cell r="J3522" t="str">
            <v>Nosníková pätka ST-SL pre nosníky A</v>
          </cell>
          <cell r="K3522" t="str">
            <v>Console ST-SL profil A</v>
          </cell>
          <cell r="L3522" t="str">
            <v>(PL)ITB-KOT-2018/0556 wydanie 2 30/06/2020; (HU)A-101/2016 18/11/2021; (SK)SK TP-19/0004-verzia 02 23/03/2022; (RO)AT 017-05-4053-2024 28/02/2024</v>
          </cell>
          <cell r="M3522" t="str">
            <v>(PL)03/2020 30/05/2023; (HU)02/2021 18/11/2021; (SK)01/2022 23/03/2022; (RO)01/2024 28/02/2024</v>
          </cell>
          <cell r="N3522" t="str">
            <v>B</v>
          </cell>
          <cell r="O3522" t="str">
            <v>-</v>
          </cell>
          <cell r="P3522" t="str">
            <v>-</v>
          </cell>
          <cell r="Q3522" t="str">
            <v>-</v>
          </cell>
          <cell r="R3522" t="str">
            <v>18</v>
          </cell>
          <cell r="S3522" t="str">
            <v/>
          </cell>
          <cell r="T3522" t="str">
            <v>THALE sp. z o.o. sp.k.</v>
          </cell>
          <cell r="U3522" t="str">
            <v>11-041 Olsztyn, Poland, Wilimowo 2, Poland</v>
          </cell>
          <cell r="V3522" t="str">
            <v>ocynk galwaniczny</v>
          </cell>
          <cell r="W3522" t="str">
            <v>ST-SLA</v>
          </cell>
        </row>
        <row r="3523">
          <cell r="A3523">
            <v>497</v>
          </cell>
          <cell r="B3523" t="str">
            <v>80130125002</v>
          </cell>
          <cell r="C3523" t="str">
            <v>N-UPZ-250 BK OBEJMA EXPERT 250 (249-258MM) BK</v>
          </cell>
          <cell r="D3523" t="str">
            <v>5907754200708</v>
          </cell>
          <cell r="E3523" t="str">
            <v>10</v>
          </cell>
          <cell r="F3523" t="str">
            <v>Obejma EXPERT 250 (249-258mm) BK</v>
          </cell>
          <cell r="G3523" t="str">
            <v>Pipe clamp EXPERT 250 (249-258mm) BK</v>
          </cell>
          <cell r="H3523" t="str">
            <v>Csőbilincs EXPERT 250 (249-258mm) BK</v>
          </cell>
          <cell r="I3523" t="str">
            <v>Laikiklis Expert 250 (249-258mm) BK</v>
          </cell>
          <cell r="J3523" t="str">
            <v>Objímka EXPERT 250 (249-258mm) BK</v>
          </cell>
          <cell r="K3523" t="str">
            <v>Colier tip  EXPERT 250 (249-258mm) BK</v>
          </cell>
          <cell r="L3523" t="str">
            <v>(PL)ITB-KOT-2020/1561 wydanie 1 15/12/2020; (HU)A-101/2016 18/11/2021; (SK)SK TP-19/0004-verzia 02 23/03/2022; (RO)AT 017-05-4053-2024 28/02/2024</v>
          </cell>
          <cell r="M3523" t="str">
            <v>(PL)04/2020 30/05/2023; (HU)02/2021 18/11/2021; (SK)01/2022 23/03/2022; (RO)01/2024 28/02/2024</v>
          </cell>
          <cell r="N3523" t="str">
            <v>B</v>
          </cell>
          <cell r="O3523" t="str">
            <v>-</v>
          </cell>
          <cell r="P3523" t="str">
            <v>-</v>
          </cell>
          <cell r="Q3523" t="str">
            <v>-</v>
          </cell>
          <cell r="R3523" t="str">
            <v>15</v>
          </cell>
          <cell r="S3523" t="str">
            <v/>
          </cell>
          <cell r="T3523" t="str">
            <v>THALE sp. z o.o. sp.k.</v>
          </cell>
          <cell r="U3523" t="str">
            <v>11-041 Olsztyn, Poland, Wilimowo 2, Poland</v>
          </cell>
          <cell r="V3523" t="str">
            <v>pasywacja</v>
          </cell>
          <cell r="W3523" t="str">
            <v>N-UPZ-250 BK</v>
          </cell>
        </row>
        <row r="3524">
          <cell r="A3524">
            <v>9136</v>
          </cell>
          <cell r="B3524" t="str">
            <v>80220003000</v>
          </cell>
          <cell r="C3524" t="str">
            <v>L2-30 OBEJMA CHŁODU L2 (30MM) GR. IZOL. 13MM</v>
          </cell>
          <cell r="D3524" t="str">
            <v>5907754228290</v>
          </cell>
          <cell r="E3524" t="str">
            <v>5</v>
          </cell>
          <cell r="F3524" t="str">
            <v>Obejma chłodu L2 (30mm) gr. izol. 13mm</v>
          </cell>
          <cell r="G3524" t="str">
            <v>Thermal insulation clamp L2 (30mm) 13mm</v>
          </cell>
          <cell r="H3524" t="str">
            <v>Hőszigetelt csőbilincs L2 (30mm) 13mm</v>
          </cell>
          <cell r="I3524" t="str">
            <v>Laikiklis saldymo sistem L2 (30mm) izol. 13mm</v>
          </cell>
          <cell r="K3524" t="str">
            <v>Colier pentru L2 (30mm) 13mm</v>
          </cell>
          <cell r="L3524" t="str">
            <v>(PL)ITB-KOT-2020/1561 wydanie 1 15/12/2020; (HU)A-101/2016 18/11/2021; (SK)SK TP-19/0004-verzia 02 23/03/2022; (RO)AT 017-05-4053-2024 28/02/2024</v>
          </cell>
          <cell r="M3524" t="str">
            <v>(PL)04/2020 30/05/2023; (HU)02/2021 18/11/2021; (SK)01/2022 23/03/2022; (RO)01/2024 28/02/2024</v>
          </cell>
          <cell r="N3524" t="str">
            <v>B</v>
          </cell>
          <cell r="O3524" t="str">
            <v>-</v>
          </cell>
          <cell r="P3524" t="str">
            <v>-</v>
          </cell>
          <cell r="Q3524" t="str">
            <v>-</v>
          </cell>
          <cell r="R3524" t="str">
            <v>15</v>
          </cell>
          <cell r="S3524" t="str">
            <v/>
          </cell>
          <cell r="T3524" t="str">
            <v>THALE sp. z o.o. sp.k.</v>
          </cell>
          <cell r="U3524" t="str">
            <v>11-041 Olsztyn, Poland, Wilimowo 2, Poland</v>
          </cell>
          <cell r="V3524" t="str">
            <v>ocynk galwaniczny</v>
          </cell>
          <cell r="W3524" t="str">
            <v>L2-30</v>
          </cell>
        </row>
        <row r="3525">
          <cell r="A3525">
            <v>322</v>
          </cell>
          <cell r="B3525" t="str">
            <v/>
          </cell>
          <cell r="C3525" t="str">
            <v>SZ-C1,5-2000 PROFIL C1,5 2000MM</v>
          </cell>
          <cell r="D3525" t="str">
            <v/>
          </cell>
          <cell r="E3525" t="str">
            <v>1</v>
          </cell>
          <cell r="F3525" t="str">
            <v>Profil C1,5 2000mm</v>
          </cell>
          <cell r="G3525" t="str">
            <v>Channel C1,5 2000mm</v>
          </cell>
          <cell r="H3525" t="str">
            <v>Szerelősín C1,5 2000mm</v>
          </cell>
          <cell r="I3525" t="str">
            <v>Profilis C1,5 2000mm</v>
          </cell>
          <cell r="J3525" t="str">
            <v>Nosníky SZ-C1,5 2000mm</v>
          </cell>
          <cell r="K3525" t="str">
            <v>Profil de montaj C1,5 2000mm</v>
          </cell>
          <cell r="L3525" t="str">
            <v>(PL)ITB-KOT-2020/1562 wydanie 1 23/12/2020; (HU)A-101/2016 18/11/2021; (SK)SK TP-19/0004-verzia 02 23/03/2022; (RO)AT 017-05-4053-2024 28/02/2024</v>
          </cell>
          <cell r="M3525" t="str">
            <v>(PL)05/2020 30/05/2023; (HU)02/2021 18/11/2021; (SK)01/2022 23/03/2022; (RO)01/2024 28/02/2024</v>
          </cell>
          <cell r="N3525" t="str">
            <v>B</v>
          </cell>
          <cell r="O3525" t="str">
            <v>-</v>
          </cell>
          <cell r="P3525" t="str">
            <v>-</v>
          </cell>
          <cell r="Q3525" t="str">
            <v>-</v>
          </cell>
          <cell r="R3525" t="str">
            <v>15</v>
          </cell>
          <cell r="S3525" t="str">
            <v/>
          </cell>
          <cell r="T3525" t="str">
            <v>THALE sp. z o.o. sp.k.</v>
          </cell>
          <cell r="U3525" t="str">
            <v>11-041 Olsztyn, Poland, Wilimowo 2, Poland</v>
          </cell>
          <cell r="V3525" t="str">
            <v>ocynk galwaniczny</v>
          </cell>
          <cell r="W3525" t="str">
            <v>SZ-C1,5-2000</v>
          </cell>
        </row>
        <row r="3526">
          <cell r="A3526">
            <v>8968</v>
          </cell>
          <cell r="B3526" t="str">
            <v>81480100602</v>
          </cell>
          <cell r="C3526" t="str">
            <v>N-PD-6 PODKŁADKA M6 FI 6,4MM ŚR. 18MM</v>
          </cell>
          <cell r="D3526" t="str">
            <v>5907754213722</v>
          </cell>
          <cell r="E3526" t="str">
            <v>30</v>
          </cell>
          <cell r="F3526" t="str">
            <v>Podkładka M6 fi 6,4mm śr. 18mm</v>
          </cell>
          <cell r="G3526" t="str">
            <v>Flat washer M6 dia 6,4mm d. 18mm</v>
          </cell>
          <cell r="H3526" t="str">
            <v>Lapos alátét M6 átmérő 6,4mm furatátmérő 18mm</v>
          </cell>
          <cell r="I3526" t="str">
            <v>Poverzle  M6 fi 6,4mm, skersumo 18mm</v>
          </cell>
          <cell r="J3526" t="str">
            <v>Okrúhla podložka M6 ddia 6,4mm D 18mm</v>
          </cell>
          <cell r="K3526" t="str">
            <v>Saibe rotunde M6 dia 6,4mm d. 18mm</v>
          </cell>
          <cell r="L3526" t="str">
            <v>-</v>
          </cell>
          <cell r="M3526" t="str">
            <v>-</v>
          </cell>
          <cell r="N3526" t="str">
            <v>-</v>
          </cell>
          <cell r="O3526" t="str">
            <v>-</v>
          </cell>
          <cell r="P3526" t="str">
            <v>-</v>
          </cell>
          <cell r="Q3526" t="str">
            <v>-</v>
          </cell>
          <cell r="R3526" t="str">
            <v>0</v>
          </cell>
          <cell r="S3526" t="str">
            <v/>
          </cell>
          <cell r="T3526" t="str">
            <v>THALE sp. z o.o. sp.k.</v>
          </cell>
          <cell r="U3526" t="str">
            <v>11-041 Olsztyn, Poland, Wilimowo 2, Poland</v>
          </cell>
          <cell r="V3526" t="str">
            <v>pasywacja</v>
          </cell>
          <cell r="W3526" t="str">
            <v>N-PD-6</v>
          </cell>
        </row>
        <row r="3527">
          <cell r="A3527">
            <v>324</v>
          </cell>
          <cell r="B3527" t="str">
            <v/>
          </cell>
          <cell r="C3527" t="str">
            <v>SZ-C1,5-4000 PROFIL C1,5 4000MM</v>
          </cell>
          <cell r="D3527" t="str">
            <v/>
          </cell>
          <cell r="E3527" t="str">
            <v>1</v>
          </cell>
          <cell r="F3527" t="str">
            <v>Profil C1,5 4000mm</v>
          </cell>
          <cell r="G3527" t="str">
            <v>Channel C1,5 4000mm</v>
          </cell>
          <cell r="H3527" t="str">
            <v>Szerelősín C1,5 4000mm</v>
          </cell>
          <cell r="I3527" t="str">
            <v>Profilis C1,5 4000mm</v>
          </cell>
          <cell r="J3527" t="str">
            <v>Nosníky SZ-C1,5 4000mm</v>
          </cell>
          <cell r="K3527" t="str">
            <v>Profil de montaj C1,5 4000mm</v>
          </cell>
          <cell r="L3527" t="str">
            <v>(PL)ITB-KOT-2020/1562 wydanie 1 23/12/2020; (HU)A-101/2016 18/11/2021; (SK)SK TP-19/0004-verzia 02 23/03/2022; (RO)AT 017-05-4053-2024 28/02/2024</v>
          </cell>
          <cell r="M3527" t="str">
            <v>(PL)05/2020 30/05/2023; (HU)02/2021 18/11/2021; (SK)01/2022 23/03/2022; (RO)01/2024 28/02/2024</v>
          </cell>
          <cell r="N3527" t="str">
            <v>B</v>
          </cell>
          <cell r="O3527" t="str">
            <v>-</v>
          </cell>
          <cell r="P3527" t="str">
            <v>-</v>
          </cell>
          <cell r="Q3527" t="str">
            <v>-</v>
          </cell>
          <cell r="R3527" t="str">
            <v>15</v>
          </cell>
          <cell r="S3527" t="str">
            <v/>
          </cell>
          <cell r="T3527" t="str">
            <v>THALE sp. z o.o. sp.k.</v>
          </cell>
          <cell r="U3527" t="str">
            <v>11-041 Olsztyn, Poland, Wilimowo 2, Poland</v>
          </cell>
          <cell r="V3527" t="str">
            <v>ocynk galwaniczny</v>
          </cell>
          <cell r="W3527" t="str">
            <v>SZ-C1,5-4000</v>
          </cell>
        </row>
        <row r="3528">
          <cell r="A3528">
            <v>287</v>
          </cell>
          <cell r="B3528" t="str">
            <v>9000000287</v>
          </cell>
          <cell r="C3528" t="str">
            <v>SZ-A1,5-3000 PROFIL A1,5 3000MM</v>
          </cell>
          <cell r="D3528" t="str">
            <v/>
          </cell>
          <cell r="E3528" t="str">
            <v>1</v>
          </cell>
          <cell r="F3528" t="str">
            <v>Profil A1,5 3000mm</v>
          </cell>
          <cell r="G3528" t="str">
            <v>Channel A1,5 3000mm</v>
          </cell>
          <cell r="H3528" t="str">
            <v>Szerelősín A1,5 3000mm</v>
          </cell>
          <cell r="I3528" t="str">
            <v>Profilis A1,5 3000mm</v>
          </cell>
          <cell r="K3528" t="str">
            <v>Profil de montaj A1,5 3000mm</v>
          </cell>
          <cell r="L3528" t="str">
            <v>(PL)ITB-KOT-2020/1562 wydanie 1 23/12/2020; (HU)A-101/2016 18/11/2021; (SK)SK TP-19/0004-verzia 02 23/03/2022; (RO)AT 017-05-4053-2024 28/02/2024</v>
          </cell>
          <cell r="M3528" t="str">
            <v>(PL)05/2020 30/05/2023; (HU)02/2021 18/11/2021; (SK)01/2022 23/03/2022; (RO)01/2024 28/02/2024</v>
          </cell>
          <cell r="N3528" t="str">
            <v>B</v>
          </cell>
          <cell r="O3528" t="str">
            <v>-</v>
          </cell>
          <cell r="P3528" t="str">
            <v>-</v>
          </cell>
          <cell r="Q3528" t="str">
            <v>-</v>
          </cell>
          <cell r="R3528" t="str">
            <v>15</v>
          </cell>
          <cell r="S3528" t="str">
            <v/>
          </cell>
          <cell r="T3528" t="str">
            <v>THALE sp. z o.o. sp.k.</v>
          </cell>
          <cell r="U3528" t="str">
            <v>11-041 Olsztyn, Poland, Wilimowo 2, Poland</v>
          </cell>
          <cell r="V3528" t="str">
            <v>ocynk galwaniczny</v>
          </cell>
          <cell r="W3528" t="str">
            <v>SZ-A1,5-3000</v>
          </cell>
        </row>
        <row r="3529">
          <cell r="A3529">
            <v>18995</v>
          </cell>
          <cell r="B3529" t="str">
            <v>81490006000</v>
          </cell>
          <cell r="C3529" t="str">
            <v>144-M6 NAKRĘTKA 6-KĄT. 144 M6</v>
          </cell>
          <cell r="D3529" t="str">
            <v>5907754204218</v>
          </cell>
          <cell r="E3529" t="str">
            <v>50</v>
          </cell>
          <cell r="F3529" t="str">
            <v>Nakrętka 6-kąt. 144 M6</v>
          </cell>
          <cell r="G3529" t="str">
            <v>Hex nut 144 M6</v>
          </cell>
          <cell r="H3529" t="str">
            <v>Hatlapú anya 144 M6</v>
          </cell>
          <cell r="I3529" t="str">
            <v>Verzle 6-kamp. 144 M6</v>
          </cell>
          <cell r="J3529" t="str">
            <v>6-hranná matica 144 M6</v>
          </cell>
          <cell r="K3529" t="str">
            <v>Piulite hexagonale 144 M6</v>
          </cell>
          <cell r="L3529" t="str">
            <v>(RO)AT 017-05-4053-2024 28/02/2024</v>
          </cell>
          <cell r="M3529" t="str">
            <v>(RO)01/2024 28/02/2024</v>
          </cell>
          <cell r="N3529" t="str">
            <v>-</v>
          </cell>
          <cell r="O3529" t="str">
            <v>-</v>
          </cell>
          <cell r="P3529" t="str">
            <v>-</v>
          </cell>
          <cell r="Q3529" t="str">
            <v>-</v>
          </cell>
          <cell r="R3529" t="str">
            <v>0</v>
          </cell>
          <cell r="S3529" t="str">
            <v/>
          </cell>
          <cell r="T3529" t="str">
            <v>POLSKA</v>
          </cell>
          <cell r="U3529" t="str">
            <v xml:space="preserve">, </v>
          </cell>
          <cell r="V3529" t="str">
            <v>ocynk galwaniczny</v>
          </cell>
          <cell r="W3529" t="str">
            <v>144-M6</v>
          </cell>
        </row>
        <row r="3530">
          <cell r="A3530">
            <v>20939</v>
          </cell>
          <cell r="B3530" t="str">
            <v>89000020939</v>
          </cell>
          <cell r="C3530" t="str">
            <v>UPCD-3/4 OBEJMA CHŁODU UPCD 3/4</v>
          </cell>
          <cell r="D3530" t="str">
            <v>5907754261266</v>
          </cell>
          <cell r="E3530" t="str">
            <v>1</v>
          </cell>
          <cell r="F3530" t="str">
            <v>Obejma chłodu UPCD 3/4</v>
          </cell>
          <cell r="G3530" t="str">
            <v>Thermal insulation clamp UPCD 3/4</v>
          </cell>
          <cell r="H3530" t="str">
            <v>Hőszigetelt csőbilincs UPCD 3/4</v>
          </cell>
          <cell r="I3530" t="str">
            <v>Laikiklis saldymo sistem  UPCD 3/4</v>
          </cell>
          <cell r="K3530" t="str">
            <v>Colier pentru UPCD 3/4</v>
          </cell>
          <cell r="L3530" t="str">
            <v>-</v>
          </cell>
          <cell r="M3530" t="str">
            <v>-</v>
          </cell>
          <cell r="N3530" t="str">
            <v>-</v>
          </cell>
          <cell r="O3530" t="str">
            <v>-</v>
          </cell>
          <cell r="P3530" t="str">
            <v>-</v>
          </cell>
          <cell r="Q3530" t="str">
            <v>-</v>
          </cell>
          <cell r="R3530" t="str">
            <v>0</v>
          </cell>
          <cell r="S3530" t="str">
            <v/>
          </cell>
          <cell r="T3530" t="str">
            <v>THALE sp. z o.o. sp.k.</v>
          </cell>
          <cell r="U3530" t="str">
            <v>11-041 Olsztyn, Poland, Wilimowo 2, Poland</v>
          </cell>
          <cell r="V3530" t="str">
            <v>ocynk galwaniczny</v>
          </cell>
          <cell r="W3530" t="str">
            <v>UPCD-3/4</v>
          </cell>
        </row>
        <row r="3531">
          <cell r="A3531">
            <v>21469</v>
          </cell>
          <cell r="B3531" t="str">
            <v>88050000017</v>
          </cell>
          <cell r="C3531" t="str">
            <v>Y-WK-8X60 WKRĘT DWUGWINTOWY WK-8X60</v>
          </cell>
          <cell r="D3531" t="str">
            <v>5907754252554</v>
          </cell>
          <cell r="E3531" t="str">
            <v>1</v>
          </cell>
          <cell r="L3531" t="str">
            <v>-</v>
          </cell>
          <cell r="M3531" t="str">
            <v>-</v>
          </cell>
          <cell r="N3531" t="str">
            <v>-</v>
          </cell>
          <cell r="O3531" t="str">
            <v>-</v>
          </cell>
          <cell r="P3531" t="str">
            <v>-</v>
          </cell>
          <cell r="Q3531" t="str">
            <v>-</v>
          </cell>
          <cell r="R3531" t="str">
            <v>0</v>
          </cell>
          <cell r="S3531" t="str">
            <v/>
          </cell>
          <cell r="T3531" t="str">
            <v>THALE sp. z o.o. sp.k.</v>
          </cell>
          <cell r="U3531" t="str">
            <v>11-041 Olsztyn, Poland, Wilimowo 2, Poland</v>
          </cell>
          <cell r="V3531" t="str">
            <v>ocynk galwaniczny</v>
          </cell>
          <cell r="W3531" t="str">
            <v>Y-WK-8X60</v>
          </cell>
        </row>
        <row r="3532">
          <cell r="A3532">
            <v>9091</v>
          </cell>
          <cell r="B3532" t="str">
            <v>80320108950</v>
          </cell>
          <cell r="C3532" t="str">
            <v>PSF-80-11/4 OBEJMA PSF 80 (88-92MM) 11/4</v>
          </cell>
          <cell r="D3532" t="str">
            <v>5907754228153</v>
          </cell>
          <cell r="E3532" t="str">
            <v>1</v>
          </cell>
          <cell r="F3532" t="str">
            <v>Obejma PSF 80 (88-92mm) 11/4</v>
          </cell>
          <cell r="G3532" t="str">
            <v>Heavy duty pipe clamp PSF 80 (88-92mm) 11/4</v>
          </cell>
          <cell r="H3532" t="str">
            <v>Fixpont bilincs PSF 80 (88-92mm) 11/4</v>
          </cell>
          <cell r="I3532" t="str">
            <v>Laikiklis PSF 80 (88-92mm) 11/4</v>
          </cell>
          <cell r="J3532" t="str">
            <v>Objímka pre pevné body PSF 80 (88-92mm) 11/4</v>
          </cell>
          <cell r="K3532" t="str">
            <v>Colier masive punct fix PSF 80 (88-92mm) 11/4</v>
          </cell>
          <cell r="L3532" t="str">
            <v>(PL)ITB-KOT-2018/0556 wydanie 2 30/06/2020; (HU)A-101/2016 18/11/2021; (SK)SK TP-19/0004-verzia 02 23/03/2022; (RO)AT 017-05-4053-2024 28/02/2024</v>
          </cell>
          <cell r="M3532" t="str">
            <v>(PL)03/2020 30/05/2023; (HU)02/2021 18/11/2021; (SK)01/2022 23/03/2022; (RO)01/2024 28/02/2024</v>
          </cell>
          <cell r="N3532" t="str">
            <v>B</v>
          </cell>
          <cell r="O3532" t="str">
            <v>-</v>
          </cell>
          <cell r="P3532" t="str">
            <v>-</v>
          </cell>
          <cell r="Q3532" t="str">
            <v>-</v>
          </cell>
          <cell r="R3532" t="str">
            <v>18</v>
          </cell>
          <cell r="S3532" t="str">
            <v/>
          </cell>
          <cell r="T3532" t="str">
            <v>THALE sp. z o.o. sp.k.</v>
          </cell>
          <cell r="U3532" t="str">
            <v>11-041 Olsztyn, Poland, Wilimowo 2, Poland</v>
          </cell>
          <cell r="V3532" t="str">
            <v>ocynk galwaniczny</v>
          </cell>
          <cell r="W3532" t="str">
            <v>PSF-80-11/4</v>
          </cell>
        </row>
        <row r="3533">
          <cell r="A3533">
            <v>21066</v>
          </cell>
          <cell r="B3533" t="str">
            <v>81190411218</v>
          </cell>
          <cell r="C3533" t="str">
            <v>XP-NSZ-MF-M12 NAKRĘTKA ŚLIZGOWA NSZ M12 PROFILU SZER. 41MM</v>
          </cell>
          <cell r="D3533" t="str">
            <v>5907754251786</v>
          </cell>
          <cell r="E3533" t="str">
            <v>25</v>
          </cell>
          <cell r="F3533" t="str">
            <v>Nakrętka ślizgowa NSZ M12 profilu szer. 41mm</v>
          </cell>
          <cell r="G3533" t="str">
            <v>Slide nut NSZ M12 channel width 41mm</v>
          </cell>
          <cell r="H3533" t="str">
            <v>Bilincscsatlakozó NSZ M12 41mm-es szerelősínekhez</v>
          </cell>
          <cell r="I3533" t="str">
            <v>Dantyta verzle NSZ M12, profiliams 41mm</v>
          </cell>
          <cell r="J3533" t="str">
            <v>Nosníková matica NSZ M12 pre šírku 41mm</v>
          </cell>
          <cell r="K3533" t="str">
            <v>Piulite dintate NSZ M12 profil 41mm</v>
          </cell>
          <cell r="L3533" t="str">
            <v>(PL)ITB-KOT-2020/1562 wydanie 1 23/12/2020; (HU)A-101/2016 18/11/2021; (RO)AT 017-05-4053-2024 28/02/2024</v>
          </cell>
          <cell r="M3533" t="str">
            <v>(PL)05/2020 30/05/2023; (HU)02/2021 18/11/2021; (RO)01/2024 28/02/2024</v>
          </cell>
          <cell r="N3533" t="str">
            <v>B</v>
          </cell>
          <cell r="O3533" t="str">
            <v>-</v>
          </cell>
          <cell r="P3533" t="str">
            <v>-</v>
          </cell>
          <cell r="Q3533" t="str">
            <v>-</v>
          </cell>
          <cell r="R3533" t="str">
            <v>15</v>
          </cell>
          <cell r="S3533" t="str">
            <v/>
          </cell>
          <cell r="T3533" t="str">
            <v>THALE sp. z o.o. sp.k.</v>
          </cell>
          <cell r="U3533" t="str">
            <v>11-041 Olsztyn, Poland, Wilimowo 2, Poland</v>
          </cell>
          <cell r="V3533" t="str">
            <v>ocynk lamelarny</v>
          </cell>
          <cell r="W3533" t="str">
            <v>XP-NSZ-MF-M12</v>
          </cell>
        </row>
        <row r="3534">
          <cell r="A3534">
            <v>24397</v>
          </cell>
          <cell r="B3534" t="str">
            <v>80400019015</v>
          </cell>
          <cell r="C3534" t="str">
            <v>PEHD-190 PŁYTKA ŚLIZGOWA PEHD 190X140X15 DN200 - DN250</v>
          </cell>
          <cell r="D3534" t="str">
            <v>5907754256903</v>
          </cell>
          <cell r="E3534" t="str">
            <v>8</v>
          </cell>
          <cell r="F3534" t="str">
            <v>Płytka ślizgowa PEHD 190x140x15 DN200 - DN250</v>
          </cell>
          <cell r="G3534" t="str">
            <v>Sliding plate PEHD 190x140x15 DN200 - DN250</v>
          </cell>
          <cell r="H3534" t="str">
            <v>Csószólemez PEHD 190x140x15 DN200 - DN250</v>
          </cell>
          <cell r="I3534" t="str">
            <v>Slydimo plokstele PEHD 190x140x15 DN200 - DN250</v>
          </cell>
          <cell r="J3534" t="str">
            <v>Posuvná platňa PEHD 190x140x15 DN200 - DN250</v>
          </cell>
          <cell r="K3534" t="str">
            <v>Glisiera PEHD 190x140x15 DN200 - DN250</v>
          </cell>
          <cell r="L3534" t="str">
            <v>-</v>
          </cell>
          <cell r="M3534" t="str">
            <v>-</v>
          </cell>
          <cell r="N3534" t="str">
            <v>-</v>
          </cell>
          <cell r="O3534" t="str">
            <v>-</v>
          </cell>
          <cell r="P3534" t="str">
            <v>-</v>
          </cell>
          <cell r="Q3534" t="str">
            <v>-</v>
          </cell>
          <cell r="R3534" t="str">
            <v>0</v>
          </cell>
          <cell r="S3534" t="str">
            <v/>
          </cell>
          <cell r="T3534" t="str">
            <v>THALE sp. z o.o. sp.k.</v>
          </cell>
          <cell r="U3534" t="str">
            <v>11-041 Olsztyn, Poland, Wilimowo 2, Poland</v>
          </cell>
          <cell r="V3534" t="str">
            <v/>
          </cell>
          <cell r="W3534" t="str">
            <v>PEHD-190</v>
          </cell>
        </row>
        <row r="3535">
          <cell r="A3535">
            <v>21698</v>
          </cell>
          <cell r="B3535" t="str">
            <v>4062814</v>
          </cell>
          <cell r="C3535" t="str">
            <v>PG-M8X2000 PRĘT GWINTOWANY</v>
          </cell>
          <cell r="D3535" t="str">
            <v>5907754253209</v>
          </cell>
          <cell r="E3535" t="str">
            <v>25</v>
          </cell>
          <cell r="L3535" t="str">
            <v>-</v>
          </cell>
          <cell r="M3535" t="str">
            <v>-</v>
          </cell>
          <cell r="N3535" t="str">
            <v>-</v>
          </cell>
          <cell r="O3535" t="str">
            <v>-</v>
          </cell>
          <cell r="P3535" t="str">
            <v>-</v>
          </cell>
          <cell r="Q3535" t="str">
            <v>-</v>
          </cell>
          <cell r="R3535" t="str">
            <v>0</v>
          </cell>
          <cell r="S3535" t="str">
            <v/>
          </cell>
          <cell r="T3535" t="str">
            <v>THALE sp. z o.o. sp.k.</v>
          </cell>
          <cell r="U3535" t="str">
            <v>11-041 Olsztyn, Poland, Wilimowo 2, Poland</v>
          </cell>
          <cell r="V3535" t="str">
            <v/>
          </cell>
          <cell r="W3535" t="str">
            <v>PG-M8X2000</v>
          </cell>
        </row>
        <row r="3536">
          <cell r="A3536">
            <v>21702</v>
          </cell>
          <cell r="B3536" t="str">
            <v>4062817</v>
          </cell>
          <cell r="C3536" t="str">
            <v>PO-10.5 PODKŁADKA OKRĄGŁA POWIĘKSZANA FI 10.5/36 MM</v>
          </cell>
          <cell r="D3536" t="str">
            <v>5907754253247</v>
          </cell>
          <cell r="E3536" t="str">
            <v>50</v>
          </cell>
          <cell r="L3536" t="str">
            <v>-</v>
          </cell>
          <cell r="M3536" t="str">
            <v>-</v>
          </cell>
          <cell r="N3536" t="str">
            <v>-</v>
          </cell>
          <cell r="O3536" t="str">
            <v>-</v>
          </cell>
          <cell r="P3536" t="str">
            <v>-</v>
          </cell>
          <cell r="Q3536" t="str">
            <v>-</v>
          </cell>
          <cell r="R3536" t="str">
            <v>0</v>
          </cell>
          <cell r="S3536" t="str">
            <v/>
          </cell>
          <cell r="T3536" t="str">
            <v>THALE sp. z o.o. sp.k.</v>
          </cell>
          <cell r="U3536" t="str">
            <v>11-041 Olsztyn, Poland, Wilimowo 2, Poland</v>
          </cell>
          <cell r="V3536" t="str">
            <v/>
          </cell>
          <cell r="W3536" t="str">
            <v>POP-10.5</v>
          </cell>
        </row>
        <row r="3537">
          <cell r="A3537">
            <v>31558</v>
          </cell>
          <cell r="B3537" t="str">
            <v>5043600038</v>
          </cell>
          <cell r="C3537" t="str">
            <v>VS3H360 SŁUP VS3H 360CM</v>
          </cell>
          <cell r="D3537" t="str">
            <v>5907754270176</v>
          </cell>
          <cell r="E3537" t="str">
            <v>1</v>
          </cell>
          <cell r="F3537" t="str">
            <v>Słup VS3H 360cm</v>
          </cell>
          <cell r="G3537" t="str">
            <v>Pole VS3H 360cm</v>
          </cell>
          <cell r="H3537" t="str">
            <v>PÓLUS VS3H 360cm</v>
          </cell>
          <cell r="I3537" t="str">
            <v>Stulpas VS3H 360cm</v>
          </cell>
          <cell r="J3537" t="str">
            <v>Profil s kladivom VS3H 360cm</v>
          </cell>
          <cell r="K3537" t="str">
            <v>Stâlp  VS3H 360cm</v>
          </cell>
          <cell r="L3537" t="str">
            <v>(EU)EN 1090-1:2009+A1:2011</v>
          </cell>
          <cell r="M3537" t="str">
            <v>(EU)VS3H/DoP/2023 26/06/2023</v>
          </cell>
          <cell r="N3537" t="str">
            <v>-</v>
          </cell>
          <cell r="O3537" t="str">
            <v>CE</v>
          </cell>
          <cell r="P3537" t="str">
            <v>-</v>
          </cell>
          <cell r="Q3537" t="str">
            <v>-</v>
          </cell>
          <cell r="R3537" t="str">
            <v>22</v>
          </cell>
          <cell r="S3537">
            <v>0</v>
          </cell>
          <cell r="T3537" t="str">
            <v>THALE sp. z o.o. sp.k.</v>
          </cell>
          <cell r="U3537" t="str">
            <v>11-041 Olsztyn, Poland, Wilimowo 2, Poland</v>
          </cell>
          <cell r="V3537" t="str">
            <v>ocynk ogniowy</v>
          </cell>
          <cell r="W3537" t="str">
            <v>VS3H360</v>
          </cell>
        </row>
        <row r="3538">
          <cell r="A3538">
            <v>19501</v>
          </cell>
          <cell r="B3538" t="str">
            <v/>
          </cell>
          <cell r="C3538" t="str">
            <v>N-M16X2000 PRĘT GWINTOWANY M16X2000MM</v>
          </cell>
          <cell r="D3538" t="str">
            <v/>
          </cell>
          <cell r="E3538" t="str">
            <v>1</v>
          </cell>
          <cell r="F3538" t="str">
            <v>Pręt gwintowany M16x2000mm</v>
          </cell>
          <cell r="G3538" t="str">
            <v>Threaded rod M16x2000mm</v>
          </cell>
          <cell r="H3538" t="str">
            <v>Menetesszár M16x2000mm</v>
          </cell>
          <cell r="I3538" t="str">
            <v>Srieginis strypas  M16x2000mm</v>
          </cell>
          <cell r="L3538" t="str">
            <v>(SK)SK TP-19/0004-verzia 02 23/03/2022</v>
          </cell>
          <cell r="M3538" t="str">
            <v>(SK)01/2022 23/03/2022</v>
          </cell>
          <cell r="N3538" t="str">
            <v>-</v>
          </cell>
          <cell r="O3538" t="str">
            <v>-</v>
          </cell>
          <cell r="P3538" t="str">
            <v>-</v>
          </cell>
          <cell r="Q3538" t="str">
            <v>-</v>
          </cell>
          <cell r="R3538" t="str">
            <v>0</v>
          </cell>
          <cell r="S3538" t="str">
            <v/>
          </cell>
          <cell r="T3538" t="str">
            <v>THALE sp. z o.o. sp.k.</v>
          </cell>
          <cell r="U3538" t="str">
            <v>11-041 Olsztyn, Poland, Wilimowo 2, Poland</v>
          </cell>
          <cell r="V3538" t="str">
            <v>pasywacja</v>
          </cell>
          <cell r="W3538" t="str">
            <v>N-M16X2000</v>
          </cell>
        </row>
        <row r="3539">
          <cell r="A3539">
            <v>31022</v>
          </cell>
          <cell r="B3539" t="str">
            <v>81431121100</v>
          </cell>
          <cell r="C3539" t="str">
            <v>ULS12X110 KOTWA ROZPOROWA ULS M12X110MM</v>
          </cell>
          <cell r="D3539" t="str">
            <v>5907754269040</v>
          </cell>
          <cell r="E3539" t="str">
            <v>50</v>
          </cell>
          <cell r="F3539" t="str">
            <v>Kotwa rozporowa ULS M12X110mm</v>
          </cell>
          <cell r="G3539" t="str">
            <v>Zinc-flake bolt anchor ULS M12X110mm</v>
          </cell>
          <cell r="H3539" t="str">
            <v>Cink bevonatos alapcsavar ULS M12X110mm</v>
          </cell>
          <cell r="I3539" t="str">
            <v>Issipleciantis ankeris ULS M12X110mm</v>
          </cell>
          <cell r="J3539" t="str">
            <v>Rozpínacia skrutka-kotva ULS M12X110mm</v>
          </cell>
          <cell r="K3539" t="str">
            <v>Ancore de distantare din ote ULS M12X110mm</v>
          </cell>
          <cell r="L3539" t="str">
            <v>(EU)ETA 22/0142 23/03/2022</v>
          </cell>
          <cell r="M3539" t="str">
            <v>(EU)DoP/05/E/2022 30/05/2023</v>
          </cell>
          <cell r="N3539" t="str">
            <v>-</v>
          </cell>
          <cell r="O3539" t="str">
            <v>CE</v>
          </cell>
          <cell r="P3539" t="str">
            <v>-</v>
          </cell>
          <cell r="Q3539" t="str">
            <v>-</v>
          </cell>
          <cell r="R3539" t="str">
            <v>22</v>
          </cell>
          <cell r="S3539" t="str">
            <v/>
          </cell>
          <cell r="T3539" t="str">
            <v>THALE sp. z o.o. sp.k.</v>
          </cell>
          <cell r="U3539" t="str">
            <v>11-041 Olsztyn, Poland, Wilimowo 2, Poland</v>
          </cell>
          <cell r="V3539" t="str">
            <v/>
          </cell>
          <cell r="W3539" t="str">
            <v>ULS12X110</v>
          </cell>
        </row>
        <row r="3540">
          <cell r="A3540">
            <v>8449</v>
          </cell>
          <cell r="B3540" t="str">
            <v>81107414100</v>
          </cell>
          <cell r="C3540" t="str">
            <v>PDC-MF PODKŁADKA M12 PROFILU SZER. 41MM</v>
          </cell>
          <cell r="D3540" t="str">
            <v>5907754218581</v>
          </cell>
          <cell r="E3540" t="str">
            <v>25</v>
          </cell>
          <cell r="F3540" t="str">
            <v>Podkładka M12 profilu szer. 41mm</v>
          </cell>
          <cell r="G3540" t="str">
            <v>Flat washer M12 channel width 41mm</v>
          </cell>
          <cell r="H3540" t="str">
            <v>Lapos alátét M12 41mm-es szerelősínekhez</v>
          </cell>
          <cell r="I3540" t="str">
            <v>Poverzle  M12 profiliui 41mm</v>
          </cell>
          <cell r="J3540" t="str">
            <v>Okrúhla podložka M12 channel width 41mm</v>
          </cell>
          <cell r="K3540" t="str">
            <v>Saibe pentru M12 profil 41mm</v>
          </cell>
          <cell r="L3540" t="str">
            <v>(HU)A-101/2016 18/11/2021; (SK)SK TP-19/0004-verzia 02 23/03/2022; (RO)AT 017-05-4053-2024 28/02/2024</v>
          </cell>
          <cell r="M3540" t="str">
            <v>(HU)02/2021 18/11/2021; (SK)01/2022 23/03/2022; (RO)01/2024 28/02/2024</v>
          </cell>
          <cell r="N3540" t="str">
            <v>-</v>
          </cell>
          <cell r="O3540" t="str">
            <v>-</v>
          </cell>
          <cell r="P3540" t="str">
            <v>-</v>
          </cell>
          <cell r="Q3540" t="str">
            <v>-</v>
          </cell>
          <cell r="R3540" t="str">
            <v>0</v>
          </cell>
          <cell r="S3540" t="str">
            <v/>
          </cell>
          <cell r="T3540" t="str">
            <v>THALE sp. z o.o. sp.k.</v>
          </cell>
          <cell r="U3540" t="str">
            <v>11-041 Olsztyn, Poland, Wilimowo 2, Poland</v>
          </cell>
          <cell r="V3540" t="str">
            <v>ocynk galwaniczny</v>
          </cell>
          <cell r="W3540" t="str">
            <v>PDC-MF</v>
          </cell>
        </row>
        <row r="3541">
          <cell r="A3541">
            <v>21837</v>
          </cell>
          <cell r="B3541" t="str">
            <v>81422100300</v>
          </cell>
          <cell r="C3541" t="str">
            <v>105-M10X30/1000 ŚRUBA 105 6-KĄT. M10X30MM</v>
          </cell>
          <cell r="D3541" t="str">
            <v>5907754253506</v>
          </cell>
          <cell r="E3541" t="str">
            <v>1</v>
          </cell>
          <cell r="F3541" t="str">
            <v>Śruba 105 6-kąt. M10x30mm</v>
          </cell>
          <cell r="G3541" t="str">
            <v>Hex head bolt 105 M10x30mm</v>
          </cell>
          <cell r="H3541" t="str">
            <v>Hatlapfejű csavar 105 M10x30mm</v>
          </cell>
          <cell r="I3541" t="str">
            <v>Varztas 105 6-kamp. M10X30mm</v>
          </cell>
          <cell r="J3541" t="str">
            <v>Skrutka so 6-hrannou hlavou 105 M10x30mm</v>
          </cell>
          <cell r="K3541" t="str">
            <v>Suruburi cu cap hexagona 105 M10x30mm</v>
          </cell>
          <cell r="L3541" t="str">
            <v>(RO)AT 017-05-4053-2024 28/02/2024</v>
          </cell>
          <cell r="M3541" t="str">
            <v>(RO)01/2024 28/02/2024</v>
          </cell>
          <cell r="N3541" t="str">
            <v>-</v>
          </cell>
          <cell r="O3541" t="str">
            <v>-</v>
          </cell>
          <cell r="P3541" t="str">
            <v>-</v>
          </cell>
          <cell r="Q3541" t="str">
            <v>-</v>
          </cell>
          <cell r="R3541" t="str">
            <v>0</v>
          </cell>
          <cell r="S3541" t="str">
            <v/>
          </cell>
          <cell r="T3541" t="str">
            <v>POLSKA</v>
          </cell>
          <cell r="U3541" t="str">
            <v xml:space="preserve">, </v>
          </cell>
          <cell r="V3541" t="str">
            <v>ocynk galwaniczny</v>
          </cell>
          <cell r="W3541" t="str">
            <v>105-M10X30/1000</v>
          </cell>
        </row>
        <row r="3542">
          <cell r="A3542">
            <v>20856</v>
          </cell>
          <cell r="B3542" t="str">
            <v>89000020856</v>
          </cell>
          <cell r="C3542" t="str">
            <v>P-TAG-75 PRÓBKA TAŚMY ALUMINIOWEJ GŁADKIEJ 75 MM</v>
          </cell>
          <cell r="D3542" t="str">
            <v>5907754251274</v>
          </cell>
          <cell r="E3542" t="str">
            <v>1</v>
          </cell>
          <cell r="F3542" t="str">
            <v>Taśma aluminiowa 75mmx50m</v>
          </cell>
          <cell r="H3542" t="str">
            <v>Alu szalag 75mmx50m</v>
          </cell>
          <cell r="I3542" t="str">
            <v>Aliuminio juosta 75mmx50m</v>
          </cell>
          <cell r="K3542" t="str">
            <v>Banda de aluminiu neteda75mmx50m</v>
          </cell>
          <cell r="L3542" t="str">
            <v>-</v>
          </cell>
          <cell r="M3542" t="str">
            <v>-</v>
          </cell>
          <cell r="N3542" t="str">
            <v>-</v>
          </cell>
          <cell r="O3542" t="str">
            <v>-</v>
          </cell>
          <cell r="P3542" t="str">
            <v>-</v>
          </cell>
          <cell r="Q3542" t="str">
            <v>-</v>
          </cell>
          <cell r="R3542" t="str">
            <v>0</v>
          </cell>
          <cell r="S3542" t="str">
            <v/>
          </cell>
          <cell r="T3542" t="str">
            <v>THALE sp. z o.o. sp.k.</v>
          </cell>
          <cell r="U3542" t="str">
            <v>11-041 Olsztyn, Poland, Wilimowo 2, Poland</v>
          </cell>
          <cell r="V3542" t="str">
            <v>ocynk galwaniczny</v>
          </cell>
          <cell r="W3542" t="str">
            <v>P-TAG-75</v>
          </cell>
        </row>
        <row r="3543">
          <cell r="A3543">
            <v>20590</v>
          </cell>
          <cell r="B3543" t="str">
            <v>20590</v>
          </cell>
          <cell r="C3543" t="str">
            <v>TABLICZKA INFORMACYJNA PPOŻ 105X150</v>
          </cell>
          <cell r="D3543" t="str">
            <v>5907754250819</v>
          </cell>
          <cell r="E3543" t="str">
            <v>50</v>
          </cell>
          <cell r="L3543" t="str">
            <v>-</v>
          </cell>
          <cell r="M3543" t="str">
            <v>-</v>
          </cell>
          <cell r="N3543" t="str">
            <v>-</v>
          </cell>
          <cell r="O3543" t="str">
            <v>-</v>
          </cell>
          <cell r="P3543" t="str">
            <v>-</v>
          </cell>
          <cell r="Q3543" t="str">
            <v>-</v>
          </cell>
          <cell r="R3543" t="str">
            <v>0</v>
          </cell>
          <cell r="S3543" t="str">
            <v/>
          </cell>
          <cell r="T3543" t="str">
            <v>THALE sp. z o.o. sp.k.</v>
          </cell>
          <cell r="U3543" t="str">
            <v>11-041 Olsztyn, Poland, Wilimowo 2, Poland</v>
          </cell>
          <cell r="V3543" t="str">
            <v/>
          </cell>
        </row>
        <row r="3544">
          <cell r="A3544">
            <v>21195</v>
          </cell>
          <cell r="B3544" t="str">
            <v>89000021195</v>
          </cell>
          <cell r="C3544" t="str">
            <v>KOSZ PRODUKCYJNY MAŁY 815X575</v>
          </cell>
          <cell r="D3544" t="str">
            <v>5907754265585</v>
          </cell>
          <cell r="E3544" t="str">
            <v>1</v>
          </cell>
          <cell r="L3544" t="str">
            <v>-</v>
          </cell>
          <cell r="M3544" t="str">
            <v>-</v>
          </cell>
          <cell r="N3544" t="str">
            <v>-</v>
          </cell>
          <cell r="O3544" t="str">
            <v>-</v>
          </cell>
          <cell r="P3544" t="str">
            <v>-</v>
          </cell>
          <cell r="Q3544" t="str">
            <v>-</v>
          </cell>
          <cell r="R3544" t="str">
            <v>0</v>
          </cell>
          <cell r="S3544" t="str">
            <v/>
          </cell>
          <cell r="T3544" t="str">
            <v>THALE sp. z o.o. sp.k.</v>
          </cell>
          <cell r="U3544" t="str">
            <v>11-041 Olsztyn, Poland, Wilimowo 2, Poland</v>
          </cell>
          <cell r="V3544" t="str">
            <v/>
          </cell>
          <cell r="W3544" t="str">
            <v>KOSZ 815X575</v>
          </cell>
        </row>
        <row r="3545">
          <cell r="A3545">
            <v>23020</v>
          </cell>
          <cell r="B3545" t="str">
            <v/>
          </cell>
          <cell r="C3545" t="str">
            <v>XP-SZ-A2,0-2000 PROFIL A2,0 2000MM</v>
          </cell>
          <cell r="D3545" t="str">
            <v/>
          </cell>
          <cell r="E3545" t="str">
            <v>1</v>
          </cell>
          <cell r="F3545" t="str">
            <v>Profil A2,0 2000mm</v>
          </cell>
          <cell r="G3545" t="str">
            <v>Channel A2,0 2000mm</v>
          </cell>
          <cell r="H3545" t="str">
            <v>Szerelősín A2,0 2000mm</v>
          </cell>
          <cell r="I3545" t="str">
            <v>Profilis A2,0 2000mm</v>
          </cell>
          <cell r="J3545" t="str">
            <v>Nosníky SZ-A2,0 2000mm</v>
          </cell>
          <cell r="K3545" t="str">
            <v>Profil de montaj A2,0 2000mm</v>
          </cell>
          <cell r="L3545" t="str">
            <v>(PL)ITB-KOT-2020/1562 wydanie 1 23/12/2020; (HU)A-101/2016 18/11/2021; (RO)AT 017-05-4053-2024 28/02/2024</v>
          </cell>
          <cell r="M3545" t="str">
            <v>(PL)05/2020 30/05/2023; (HU)02/2021 18/11/2021; (RO)01/2024 28/02/2024</v>
          </cell>
          <cell r="N3545" t="str">
            <v>B</v>
          </cell>
          <cell r="O3545" t="str">
            <v>-</v>
          </cell>
          <cell r="P3545" t="str">
            <v>-</v>
          </cell>
          <cell r="Q3545" t="str">
            <v>-</v>
          </cell>
          <cell r="R3545" t="str">
            <v>15</v>
          </cell>
          <cell r="S3545" t="str">
            <v/>
          </cell>
          <cell r="T3545" t="str">
            <v>THALE sp. z o.o. sp.k.</v>
          </cell>
          <cell r="U3545" t="str">
            <v>11-041 Olsztyn, Poland, Wilimowo 2, Poland</v>
          </cell>
          <cell r="V3545" t="str">
            <v>ocynk lamelarny</v>
          </cell>
          <cell r="W3545" t="str">
            <v>XP-SZ-A2,0-2000</v>
          </cell>
        </row>
        <row r="3546">
          <cell r="A3546">
            <v>34021</v>
          </cell>
          <cell r="B3546" t="str">
            <v>81210200001</v>
          </cell>
          <cell r="C3546" t="str">
            <v>OG-UWG-1000 BK OBEJMA UWG 1000 BK</v>
          </cell>
          <cell r="D3546" t="str">
            <v>5907754272583</v>
          </cell>
          <cell r="E3546" t="str">
            <v>5</v>
          </cell>
          <cell r="F3546" t="str">
            <v>Obejma UWG 1000 BK</v>
          </cell>
          <cell r="G3546" t="str">
            <v>Ventilation pipe clamp UWG 1000 BK</v>
          </cell>
          <cell r="H3546" t="str">
            <v>Légtechnikai bilincs UWG 1000 BK</v>
          </cell>
          <cell r="I3546" t="str">
            <v>Laikiklis  UWG 1000 BK</v>
          </cell>
          <cell r="J3546" t="str">
            <v>Objímka pre ventilačné systémy UWG 1000 BK</v>
          </cell>
          <cell r="K3546" t="str">
            <v>Colier pentru ventilatie UWG 1000 BK</v>
          </cell>
          <cell r="L3546" t="str">
            <v>-</v>
          </cell>
          <cell r="M3546" t="str">
            <v>-</v>
          </cell>
          <cell r="N3546" t="str">
            <v>-</v>
          </cell>
          <cell r="O3546" t="str">
            <v>-</v>
          </cell>
          <cell r="P3546" t="str">
            <v>-</v>
          </cell>
          <cell r="Q3546" t="str">
            <v>-</v>
          </cell>
          <cell r="R3546" t="str">
            <v>0</v>
          </cell>
          <cell r="S3546" t="str">
            <v/>
          </cell>
          <cell r="T3546" t="str">
            <v>THALE sp. z o.o. sp.k.</v>
          </cell>
          <cell r="U3546" t="str">
            <v>11-041 Olsztyn, Poland, Wilimowo 2, Poland</v>
          </cell>
          <cell r="V3546" t="str">
            <v>ocynk ogniowy</v>
          </cell>
          <cell r="W3546" t="str">
            <v>OG-UWG-1000 BK</v>
          </cell>
        </row>
        <row r="3547">
          <cell r="A3547">
            <v>33947</v>
          </cell>
          <cell r="B3547" t="str">
            <v>81210250001</v>
          </cell>
          <cell r="C3547" t="str">
            <v>OG-UWG-500 BK OBEJMA UWG 500 BK</v>
          </cell>
          <cell r="D3547" t="str">
            <v>5907754272606</v>
          </cell>
          <cell r="E3547" t="str">
            <v>5</v>
          </cell>
          <cell r="F3547" t="str">
            <v>Obejma UWG 500 BK</v>
          </cell>
          <cell r="G3547" t="str">
            <v>Ventilation pipe clamp UWG 500 BK</v>
          </cell>
          <cell r="H3547" t="str">
            <v>Légtechnikai bilincs UWG 500 BK</v>
          </cell>
          <cell r="I3547" t="str">
            <v>Laikiklis  UWG 500 BK</v>
          </cell>
          <cell r="J3547" t="str">
            <v>Objímka pre ventilačné systémy UWG 500 BK</v>
          </cell>
          <cell r="K3547" t="str">
            <v>Colier pentru ventilatie UWG 500 BK</v>
          </cell>
          <cell r="L3547" t="str">
            <v>-</v>
          </cell>
          <cell r="M3547" t="str">
            <v>-</v>
          </cell>
          <cell r="N3547" t="str">
            <v>-</v>
          </cell>
          <cell r="O3547" t="str">
            <v>-</v>
          </cell>
          <cell r="P3547" t="str">
            <v>-</v>
          </cell>
          <cell r="Q3547" t="str">
            <v>-</v>
          </cell>
          <cell r="R3547" t="str">
            <v>0</v>
          </cell>
          <cell r="S3547" t="str">
            <v/>
          </cell>
          <cell r="T3547" t="str">
            <v>THALE sp. z o.o. sp.k.</v>
          </cell>
          <cell r="U3547" t="str">
            <v>11-041 Olsztyn, Poland, Wilimowo 2, Poland</v>
          </cell>
          <cell r="V3547" t="str">
            <v>ocynk ogniowy</v>
          </cell>
          <cell r="W3547" t="str">
            <v>OG-UWG-500 BK</v>
          </cell>
        </row>
        <row r="3548">
          <cell r="A3548">
            <v>33996</v>
          </cell>
          <cell r="B3548" t="str">
            <v>81210263001</v>
          </cell>
          <cell r="C3548" t="str">
            <v>OG-UWG-630 BK OBEJMA UWG 630 BK</v>
          </cell>
          <cell r="D3548" t="str">
            <v>5907754272620</v>
          </cell>
          <cell r="E3548" t="str">
            <v>5</v>
          </cell>
          <cell r="F3548" t="str">
            <v>Obejma UWG 630 BK</v>
          </cell>
          <cell r="G3548" t="str">
            <v>Ventilation pipe clamp UWG 630 BK</v>
          </cell>
          <cell r="H3548" t="str">
            <v>Légtechnikai bilincs UWG 630 BK</v>
          </cell>
          <cell r="I3548" t="str">
            <v>Laikiklis  UWG 630 BK</v>
          </cell>
          <cell r="J3548" t="str">
            <v>Objímka pre ventilačné systémy UWG 630 BK</v>
          </cell>
          <cell r="K3548" t="str">
            <v>Colier pentru ventilatie UWG 630 BK</v>
          </cell>
          <cell r="L3548" t="str">
            <v>-</v>
          </cell>
          <cell r="M3548" t="str">
            <v>-</v>
          </cell>
          <cell r="N3548" t="str">
            <v>-</v>
          </cell>
          <cell r="O3548" t="str">
            <v>-</v>
          </cell>
          <cell r="P3548" t="str">
            <v>-</v>
          </cell>
          <cell r="Q3548" t="str">
            <v>-</v>
          </cell>
          <cell r="R3548" t="str">
            <v>0</v>
          </cell>
          <cell r="S3548" t="str">
            <v/>
          </cell>
          <cell r="T3548" t="str">
            <v>THALE sp. z o.o. sp.k.</v>
          </cell>
          <cell r="U3548" t="str">
            <v>11-041 Olsztyn, Poland, Wilimowo 2, Poland</v>
          </cell>
          <cell r="V3548" t="str">
            <v>ocynk ogniowy</v>
          </cell>
          <cell r="W3548" t="str">
            <v>OG-UWG-630 BK</v>
          </cell>
        </row>
        <row r="3549">
          <cell r="A3549">
            <v>22600</v>
          </cell>
          <cell r="B3549" t="str">
            <v/>
          </cell>
          <cell r="C3549" t="str">
            <v>XP-SZ-A2,0-6000 PROFIL A2,0 6000MM</v>
          </cell>
          <cell r="D3549" t="str">
            <v/>
          </cell>
          <cell r="E3549" t="str">
            <v>1</v>
          </cell>
          <cell r="F3549" t="str">
            <v>Profil A2,0 6000mm</v>
          </cell>
          <cell r="G3549" t="str">
            <v>Channel A2,0 6000mm</v>
          </cell>
          <cell r="H3549" t="str">
            <v>Szerelősín A2,0 6000mm</v>
          </cell>
          <cell r="I3549" t="str">
            <v>Profilis A2,0 6000mm</v>
          </cell>
          <cell r="J3549" t="str">
            <v>Nosníky SZ-A2,0 6000mm</v>
          </cell>
          <cell r="K3549" t="str">
            <v>Profil de montaj A2,0 6000mm</v>
          </cell>
          <cell r="L3549" t="str">
            <v>(PL)ITB-KOT-2020/1562 wydanie 1 23/12/2020; (HU)A-101/2016 18/11/2021; (RO)AT 017-05-4053-2024 28/02/2024</v>
          </cell>
          <cell r="M3549" t="str">
            <v>(PL)05/2020 30/05/2023; (HU)02/2021 18/11/2021; (RO)01/2024 28/02/2024</v>
          </cell>
          <cell r="N3549" t="str">
            <v>B</v>
          </cell>
          <cell r="O3549" t="str">
            <v>-</v>
          </cell>
          <cell r="P3549" t="str">
            <v>-</v>
          </cell>
          <cell r="Q3549" t="str">
            <v>-</v>
          </cell>
          <cell r="R3549" t="str">
            <v>15</v>
          </cell>
          <cell r="S3549" t="str">
            <v/>
          </cell>
          <cell r="T3549" t="str">
            <v>THALE sp. z o.o. sp.k.</v>
          </cell>
          <cell r="U3549" t="str">
            <v>11-041 Olsztyn, Poland, Wilimowo 2, Poland</v>
          </cell>
          <cell r="V3549" t="str">
            <v>ocynk lamelarny</v>
          </cell>
          <cell r="W3549" t="str">
            <v>XP-SZ-A2,0-6000</v>
          </cell>
        </row>
        <row r="3550">
          <cell r="A3550">
            <v>20857</v>
          </cell>
          <cell r="B3550" t="str">
            <v>80253022000</v>
          </cell>
          <cell r="C3550" t="str">
            <v>PX2-30-220 OBEJMA CHŁODU PX-30 (220MM) GR. IZOL. 30MM</v>
          </cell>
          <cell r="D3550" t="str">
            <v>5907754251281</v>
          </cell>
          <cell r="E3550" t="str">
            <v>1</v>
          </cell>
          <cell r="F3550" t="str">
            <v>Obejma chłodu PX-30 (220mm) gr. izol. 30mm</v>
          </cell>
          <cell r="G3550" t="str">
            <v>Thermal insulation clamp PX-30 (220mm) 30mm</v>
          </cell>
          <cell r="H3550" t="str">
            <v>Hőszigetelt csőbilincs PX-30 (220mm) 30mm</v>
          </cell>
          <cell r="I3550" t="str">
            <v>Laikiklis saldymo sistem PX-30 (220mm) izol. 30mm</v>
          </cell>
          <cell r="K3550" t="str">
            <v>Colier pentru PX-30 (220mm)  30mm</v>
          </cell>
          <cell r="L3550" t="str">
            <v>-</v>
          </cell>
          <cell r="M3550" t="str">
            <v>-</v>
          </cell>
          <cell r="N3550" t="str">
            <v>-</v>
          </cell>
          <cell r="O3550" t="str">
            <v>-</v>
          </cell>
          <cell r="P3550" t="str">
            <v>-</v>
          </cell>
          <cell r="Q3550" t="str">
            <v>-</v>
          </cell>
          <cell r="R3550" t="str">
            <v>0</v>
          </cell>
          <cell r="S3550" t="str">
            <v/>
          </cell>
          <cell r="T3550" t="str">
            <v>THALE sp. z o.o. sp.k.</v>
          </cell>
          <cell r="U3550" t="str">
            <v>11-041 Olsztyn, Poland, Wilimowo 2, Poland</v>
          </cell>
          <cell r="V3550" t="str">
            <v>ocynk galwaniczny</v>
          </cell>
          <cell r="W3550" t="str">
            <v>PX2-30-220</v>
          </cell>
        </row>
        <row r="3551">
          <cell r="A3551">
            <v>34011</v>
          </cell>
          <cell r="B3551" t="str">
            <v>81210280001</v>
          </cell>
          <cell r="C3551" t="str">
            <v>OG-UWG-800 BK OBEJMA UWG 800 BK</v>
          </cell>
          <cell r="D3551" t="str">
            <v>5907754272644</v>
          </cell>
          <cell r="E3551" t="str">
            <v>5</v>
          </cell>
          <cell r="F3551" t="str">
            <v>Obejma UWG 800 BK</v>
          </cell>
          <cell r="G3551" t="str">
            <v>Ventilation pipe clamp UWG 800 BK</v>
          </cell>
          <cell r="H3551" t="str">
            <v>Légtechnikai bilincs UWG 800 BK</v>
          </cell>
          <cell r="I3551" t="str">
            <v>Laikiklis  UWG 800 BK</v>
          </cell>
          <cell r="J3551" t="str">
            <v>Objímka pre ventilačné systémy UWG 800 BK</v>
          </cell>
          <cell r="K3551" t="str">
            <v>Colier pentru ventilatie UWG 800 BK</v>
          </cell>
          <cell r="L3551" t="str">
            <v>-</v>
          </cell>
          <cell r="M3551" t="str">
            <v>-</v>
          </cell>
          <cell r="N3551" t="str">
            <v>-</v>
          </cell>
          <cell r="O3551" t="str">
            <v>-</v>
          </cell>
          <cell r="P3551" t="str">
            <v>-</v>
          </cell>
          <cell r="Q3551" t="str">
            <v>-</v>
          </cell>
          <cell r="R3551" t="str">
            <v>0</v>
          </cell>
          <cell r="S3551" t="str">
            <v/>
          </cell>
          <cell r="T3551" t="str">
            <v>THALE sp. z o.o. sp.k.</v>
          </cell>
          <cell r="U3551" t="str">
            <v>11-041 Olsztyn, Poland, Wilimowo 2, Poland</v>
          </cell>
          <cell r="V3551" t="str">
            <v>ocynk ogniowy</v>
          </cell>
          <cell r="W3551" t="str">
            <v>OG-UWG-800 BK</v>
          </cell>
        </row>
        <row r="3552">
          <cell r="A3552">
            <v>21472</v>
          </cell>
          <cell r="B3552" t="str">
            <v>82250273000</v>
          </cell>
          <cell r="C3552" t="str">
            <v>PX2-50-273 OBEJMA CHŁODU PX-50 (273MM) GR. IZOL. 50MM</v>
          </cell>
          <cell r="D3552" t="str">
            <v>5907754252561</v>
          </cell>
          <cell r="E3552" t="str">
            <v>1</v>
          </cell>
          <cell r="F3552" t="str">
            <v>Obejma chłodu PX-50 (273mm) gr. izol. 50mm</v>
          </cell>
          <cell r="G3552" t="str">
            <v>Thermal insulation clamp PX-50 (273mm) 50mm</v>
          </cell>
          <cell r="H3552" t="str">
            <v>Hőszigetelt csőbilincs PX-50 (273mm) 50mm</v>
          </cell>
          <cell r="I3552" t="str">
            <v>Laikiklis saldymo sistem PX-50 (273mm) izol. 50mm</v>
          </cell>
          <cell r="K3552" t="str">
            <v>Colier pentru PX-50 (273mm)  50mm</v>
          </cell>
          <cell r="L3552" t="str">
            <v>-</v>
          </cell>
          <cell r="M3552" t="str">
            <v>-</v>
          </cell>
          <cell r="N3552" t="str">
            <v>-</v>
          </cell>
          <cell r="O3552" t="str">
            <v>-</v>
          </cell>
          <cell r="P3552" t="str">
            <v>-</v>
          </cell>
          <cell r="Q3552" t="str">
            <v>-</v>
          </cell>
          <cell r="R3552" t="str">
            <v>0</v>
          </cell>
          <cell r="S3552" t="str">
            <v/>
          </cell>
          <cell r="T3552" t="str">
            <v>THALE sp. z o.o. sp.k.</v>
          </cell>
          <cell r="U3552" t="str">
            <v>11-041 Olsztyn, Poland, Wilimowo 2, Poland</v>
          </cell>
          <cell r="V3552" t="str">
            <v>ocynk galwaniczny</v>
          </cell>
          <cell r="W3552" t="str">
            <v>PX2-50-273</v>
          </cell>
        </row>
        <row r="3553">
          <cell r="A3553">
            <v>21766</v>
          </cell>
          <cell r="B3553" t="str">
            <v>81403181400</v>
          </cell>
          <cell r="C3553" t="str">
            <v>101-M18X140 ŚRUBA 101 6-KĄT. M18X140MM</v>
          </cell>
          <cell r="D3553" t="str">
            <v>5907754253100</v>
          </cell>
          <cell r="E3553" t="str">
            <v>25</v>
          </cell>
          <cell r="F3553" t="str">
            <v>Śruba 101 6-kąt. M18x140mm</v>
          </cell>
          <cell r="G3553" t="str">
            <v>Hex head bolt 101 M18x140mm</v>
          </cell>
          <cell r="H3553" t="str">
            <v>Hatlapfejű csavar 101 M18x140mm</v>
          </cell>
          <cell r="I3553" t="str">
            <v>Varztas 101 6-kamp. M18X140mm</v>
          </cell>
          <cell r="K3553" t="str">
            <v>Suruburi cu cap hexagona 101  M18x140mm</v>
          </cell>
          <cell r="L3553" t="str">
            <v>-</v>
          </cell>
          <cell r="M3553" t="str">
            <v>-</v>
          </cell>
          <cell r="N3553" t="str">
            <v>-</v>
          </cell>
          <cell r="O3553" t="str">
            <v>-</v>
          </cell>
          <cell r="P3553" t="str">
            <v>-</v>
          </cell>
          <cell r="Q3553" t="str">
            <v>-</v>
          </cell>
          <cell r="R3553" t="str">
            <v>0</v>
          </cell>
          <cell r="S3553" t="str">
            <v/>
          </cell>
          <cell r="T3553" t="str">
            <v>THALE sp. z o.o. sp.k.</v>
          </cell>
          <cell r="U3553" t="str">
            <v>11-041 Olsztyn, Poland, Wilimowo 2, Poland</v>
          </cell>
          <cell r="V3553" t="str">
            <v>ocynk galwaniczny</v>
          </cell>
          <cell r="W3553" t="str">
            <v>101-M18X140</v>
          </cell>
        </row>
        <row r="3554">
          <cell r="A3554">
            <v>20882</v>
          </cell>
          <cell r="B3554" t="str">
            <v>80310103312</v>
          </cell>
          <cell r="C3554" t="str">
            <v>N-PST-25-M20 OBEJMA PST 25 (32-37MM) M20</v>
          </cell>
          <cell r="D3554" t="str">
            <v>5907754251328</v>
          </cell>
          <cell r="E3554" t="str">
            <v>1</v>
          </cell>
          <cell r="F3554" t="str">
            <v>Obejma PST 25 (32-37mm) M20</v>
          </cell>
          <cell r="G3554" t="str">
            <v>Heavy duty pipe clamp PST 25 (32-37mm) M20</v>
          </cell>
          <cell r="H3554" t="str">
            <v>Fixpont bilincs PST 25 (32-37mm) M20</v>
          </cell>
          <cell r="I3554" t="str">
            <v>Laikiklis PST  25 (32-37mm) M20</v>
          </cell>
          <cell r="J3554" t="str">
            <v>Objímka pre pevné body PST 25 (32-37mm) M20</v>
          </cell>
          <cell r="K3554" t="str">
            <v>Colier masive punct fix PST  25 (32-37mm) M20</v>
          </cell>
          <cell r="L3554" t="str">
            <v>-</v>
          </cell>
          <cell r="M3554" t="str">
            <v>-</v>
          </cell>
          <cell r="N3554" t="str">
            <v>-</v>
          </cell>
          <cell r="O3554" t="str">
            <v>-</v>
          </cell>
          <cell r="P3554" t="str">
            <v>-</v>
          </cell>
          <cell r="Q3554" t="str">
            <v>-</v>
          </cell>
          <cell r="R3554" t="str">
            <v>0</v>
          </cell>
          <cell r="S3554" t="str">
            <v/>
          </cell>
          <cell r="T3554" t="str">
            <v>THALE sp. z o.o. sp.k.</v>
          </cell>
          <cell r="U3554" t="str">
            <v>11-041 Olsztyn, Poland, Wilimowo 2, Poland</v>
          </cell>
          <cell r="V3554" t="str">
            <v>pasywacja</v>
          </cell>
          <cell r="W3554" t="str">
            <v>N-PST-25-M20</v>
          </cell>
        </row>
        <row r="3555">
          <cell r="A3555">
            <v>22277</v>
          </cell>
          <cell r="B3555" t="str">
            <v>80841242538</v>
          </cell>
          <cell r="C3555" t="str">
            <v>XP-SD-MH2,5-3000 PROFIL PODWÓJNY MH2,5 3000MM</v>
          </cell>
          <cell r="D3555" t="str">
            <v>5907754254435</v>
          </cell>
          <cell r="E3555" t="str">
            <v>1</v>
          </cell>
          <cell r="F3555" t="str">
            <v>Profil podwójny MH2,5 3000mm</v>
          </cell>
          <cell r="G3555" t="str">
            <v>Double channel MH2,5 3000mm</v>
          </cell>
          <cell r="H3555" t="str">
            <v>Dupla szerelősín MH2,5 3000mm</v>
          </cell>
          <cell r="I3555" t="str">
            <v>Dvigubas profilis MH2,5 3000mm</v>
          </cell>
          <cell r="J3555" t="str">
            <v>Dvojitý nosník SD-MH2,5 3000mm</v>
          </cell>
          <cell r="K3555" t="str">
            <v>Profil dublu de montaj MH2,5 3000mm</v>
          </cell>
          <cell r="L3555" t="str">
            <v>(PL)ITB-KOT-2020/1562 wydanie 1 23/12/2020; (HU)A-101/2016 18/11/2021; (RO)AT 017-05-4053-2024 28/02/2024</v>
          </cell>
          <cell r="M3555" t="str">
            <v>(PL)05/2020 30/05/2023; (HU)02/2021 18/11/2021; (RO)01/2024 28/02/2024</v>
          </cell>
          <cell r="N3555" t="str">
            <v>B</v>
          </cell>
          <cell r="O3555" t="str">
            <v>-</v>
          </cell>
          <cell r="P3555" t="str">
            <v>-</v>
          </cell>
          <cell r="Q3555" t="str">
            <v>-</v>
          </cell>
          <cell r="R3555" t="str">
            <v>15</v>
          </cell>
          <cell r="S3555" t="str">
            <v/>
          </cell>
          <cell r="T3555" t="str">
            <v>THALE sp. z o.o. sp.k.</v>
          </cell>
          <cell r="U3555" t="str">
            <v>11-041 Olsztyn, Poland, Wilimowo 2, Poland</v>
          </cell>
          <cell r="V3555" t="str">
            <v>ocynk lamelarny</v>
          </cell>
          <cell r="W3555" t="str">
            <v>XP-SD-MH2,5-3000</v>
          </cell>
        </row>
        <row r="3556">
          <cell r="A3556">
            <v>21700</v>
          </cell>
          <cell r="B3556" t="str">
            <v>4062813</v>
          </cell>
          <cell r="C3556" t="str">
            <v>PG-M12X2000 PRĘT GWINTOWANY</v>
          </cell>
          <cell r="D3556" t="str">
            <v>5907754253223</v>
          </cell>
          <cell r="E3556" t="str">
            <v>20</v>
          </cell>
          <cell r="L3556" t="str">
            <v>-</v>
          </cell>
          <cell r="M3556" t="str">
            <v>-</v>
          </cell>
          <cell r="N3556" t="str">
            <v>-</v>
          </cell>
          <cell r="O3556" t="str">
            <v>-</v>
          </cell>
          <cell r="P3556" t="str">
            <v>-</v>
          </cell>
          <cell r="Q3556" t="str">
            <v>-</v>
          </cell>
          <cell r="R3556" t="str">
            <v>0</v>
          </cell>
          <cell r="S3556" t="str">
            <v/>
          </cell>
          <cell r="T3556" t="str">
            <v>THALE sp. z o.o. sp.k.</v>
          </cell>
          <cell r="U3556" t="str">
            <v>11-041 Olsztyn, Poland, Wilimowo 2, Poland</v>
          </cell>
          <cell r="V3556" t="str">
            <v/>
          </cell>
          <cell r="W3556" t="str">
            <v>PG-M12X2000</v>
          </cell>
        </row>
        <row r="3557">
          <cell r="A3557">
            <v>7495</v>
          </cell>
          <cell r="B3557" t="str">
            <v>80130118800</v>
          </cell>
          <cell r="C3557" t="str">
            <v>UPZ-188 BK OBEJMA EXPERT 188 (182-194) BK</v>
          </cell>
          <cell r="D3557" t="str">
            <v>5907754217591</v>
          </cell>
          <cell r="E3557" t="str">
            <v>10</v>
          </cell>
          <cell r="F3557" t="str">
            <v>Obejma EXPERT 188 (182-194) BK</v>
          </cell>
          <cell r="G3557" t="str">
            <v>Pipe clamp EXPERT 188 (182-194) BK</v>
          </cell>
          <cell r="H3557" t="str">
            <v>Csőbilincs EXPERT 188 (182-194) BK</v>
          </cell>
          <cell r="I3557" t="str">
            <v>Laikiklis EXPERT 188 (182-194) BK</v>
          </cell>
          <cell r="J3557" t="str">
            <v>Objímka EXPERT 188 (182-194) BK</v>
          </cell>
          <cell r="K3557" t="str">
            <v>Colier tip Expert 188 (182-194) BK</v>
          </cell>
          <cell r="L3557" t="str">
            <v>(PL)ITB-KOT-2020/1561 wydanie 1 15/12/2020; (HU)A-101/2016 18/11/2021; (SK)SK TP-19/0004-verzia 02 23/03/2022; (RO)AT 017-05-4053-2024 28/02/2024</v>
          </cell>
          <cell r="M3557" t="str">
            <v>(PL)04/2020 30/05/2023; (HU)02/2021 18/11/2021; (SK)01/2022 23/03/2022; (RO)01/2024 28/02/2024</v>
          </cell>
          <cell r="N3557" t="str">
            <v>B</v>
          </cell>
          <cell r="O3557" t="str">
            <v>-</v>
          </cell>
          <cell r="P3557" t="str">
            <v>-</v>
          </cell>
          <cell r="Q3557" t="str">
            <v>-</v>
          </cell>
          <cell r="R3557" t="str">
            <v>16</v>
          </cell>
          <cell r="S3557" t="str">
            <v/>
          </cell>
          <cell r="T3557" t="str">
            <v>THALE sp. z o.o. sp.k.</v>
          </cell>
          <cell r="U3557" t="str">
            <v>11-041 Olsztyn, Poland, Wilimowo 2, Poland</v>
          </cell>
          <cell r="V3557" t="str">
            <v>ocynk galwaniczny</v>
          </cell>
          <cell r="W3557" t="str">
            <v>UPZ-188 BK</v>
          </cell>
        </row>
        <row r="3558">
          <cell r="A3558">
            <v>21696</v>
          </cell>
          <cell r="B3558" t="str">
            <v>4062807</v>
          </cell>
          <cell r="C3558" t="str">
            <v>NS-M10 NAKRĘTKA SZEŚCIOKĄTNA M10</v>
          </cell>
          <cell r="D3558" t="str">
            <v>5907754253186</v>
          </cell>
          <cell r="E3558" t="str">
            <v>100</v>
          </cell>
          <cell r="L3558" t="str">
            <v>-</v>
          </cell>
          <cell r="M3558" t="str">
            <v>-</v>
          </cell>
          <cell r="N3558" t="str">
            <v>-</v>
          </cell>
          <cell r="O3558" t="str">
            <v>-</v>
          </cell>
          <cell r="P3558" t="str">
            <v>-</v>
          </cell>
          <cell r="Q3558" t="str">
            <v>-</v>
          </cell>
          <cell r="R3558" t="str">
            <v>0</v>
          </cell>
          <cell r="S3558" t="str">
            <v/>
          </cell>
          <cell r="T3558" t="str">
            <v>THALE sp. z o.o. sp.k.</v>
          </cell>
          <cell r="U3558" t="str">
            <v>11-041 Olsztyn, Poland, Wilimowo 2, Poland</v>
          </cell>
          <cell r="V3558" t="str">
            <v/>
          </cell>
          <cell r="W3558" t="str">
            <v>NS-M10</v>
          </cell>
        </row>
        <row r="3559">
          <cell r="A3559">
            <v>31865</v>
          </cell>
          <cell r="B3559" t="str">
            <v>5101200802</v>
          </cell>
          <cell r="C3559" t="str">
            <v>VN8N12 NAKRĘTKA 6-KĄT. A2-80 M12 (OPAKOWANIE 30 SZT.)</v>
          </cell>
          <cell r="D3559" t="str">
            <v>5907754268821</v>
          </cell>
          <cell r="E3559" t="str">
            <v>1</v>
          </cell>
          <cell r="F3559" t="str">
            <v>Nakrętka 6-kąt. A2-80 M12 (opakowanie 30 szt.)</v>
          </cell>
          <cell r="G3559" t="str">
            <v>Hex. nut  A2-80 M12</v>
          </cell>
          <cell r="I3559" t="str">
            <v>Hatszögletű anya 8N M12</v>
          </cell>
          <cell r="J3559" t="str">
            <v>Šestilajna matica 8N M12</v>
          </cell>
          <cell r="K3559" t="str">
            <v>Piulita hexagonala 8N M12</v>
          </cell>
          <cell r="L3559" t="str">
            <v>-</v>
          </cell>
          <cell r="M3559" t="str">
            <v>-</v>
          </cell>
          <cell r="N3559" t="str">
            <v>-</v>
          </cell>
          <cell r="O3559" t="str">
            <v>-</v>
          </cell>
          <cell r="P3559" t="str">
            <v>-</v>
          </cell>
          <cell r="Q3559" t="str">
            <v>-</v>
          </cell>
          <cell r="R3559" t="str">
            <v>0</v>
          </cell>
          <cell r="S3559" t="str">
            <v/>
          </cell>
          <cell r="T3559" t="str">
            <v>THALE sp. z o.o. sp.k.</v>
          </cell>
          <cell r="U3559" t="str">
            <v>11-041 Olsztyn, Poland, Wilimowo 2, Poland</v>
          </cell>
          <cell r="V3559" t="str">
            <v>pasywacja</v>
          </cell>
          <cell r="W3559" t="str">
            <v>VN8N12</v>
          </cell>
        </row>
        <row r="3560">
          <cell r="A3560">
            <v>21527</v>
          </cell>
          <cell r="B3560" t="str">
            <v>88600000017</v>
          </cell>
          <cell r="C3560" t="str">
            <v>Y-CEOWNIK C80 L=300</v>
          </cell>
          <cell r="D3560" t="str">
            <v>5907754252745</v>
          </cell>
          <cell r="E3560" t="str">
            <v>1</v>
          </cell>
          <cell r="L3560" t="str">
            <v>-</v>
          </cell>
          <cell r="M3560" t="str">
            <v>-</v>
          </cell>
          <cell r="N3560" t="str">
            <v>-</v>
          </cell>
          <cell r="O3560" t="str">
            <v>-</v>
          </cell>
          <cell r="P3560" t="str">
            <v>-</v>
          </cell>
          <cell r="Q3560" t="str">
            <v>-</v>
          </cell>
          <cell r="R3560" t="str">
            <v>0</v>
          </cell>
          <cell r="S3560" t="str">
            <v/>
          </cell>
          <cell r="T3560" t="str">
            <v>THALE sp. z o.o. sp.k.</v>
          </cell>
          <cell r="U3560" t="str">
            <v>11-041 Olsztyn, Poland, Wilimowo 2, Poland</v>
          </cell>
          <cell r="V3560" t="str">
            <v>ocynk galwaniczny</v>
          </cell>
          <cell r="W3560" t="str">
            <v>Y-CEOWNIK C80 L=300</v>
          </cell>
        </row>
        <row r="3561">
          <cell r="A3561">
            <v>21699</v>
          </cell>
          <cell r="B3561" t="str">
            <v>4062812</v>
          </cell>
          <cell r="C3561" t="str">
            <v>PG-M10X2000 PRĘT GWINTOWANY</v>
          </cell>
          <cell r="D3561" t="str">
            <v>5907754253216</v>
          </cell>
          <cell r="E3561" t="str">
            <v>25</v>
          </cell>
          <cell r="L3561" t="str">
            <v>-</v>
          </cell>
          <cell r="M3561" t="str">
            <v>-</v>
          </cell>
          <cell r="N3561" t="str">
            <v>-</v>
          </cell>
          <cell r="O3561" t="str">
            <v>-</v>
          </cell>
          <cell r="P3561" t="str">
            <v>-</v>
          </cell>
          <cell r="Q3561" t="str">
            <v>-</v>
          </cell>
          <cell r="R3561" t="str">
            <v>0</v>
          </cell>
          <cell r="S3561" t="str">
            <v/>
          </cell>
          <cell r="T3561" t="str">
            <v>THALE sp. z o.o. sp.k.</v>
          </cell>
          <cell r="U3561" t="str">
            <v>11-041 Olsztyn, Poland, Wilimowo 2, Poland</v>
          </cell>
          <cell r="V3561" t="str">
            <v/>
          </cell>
          <cell r="W3561" t="str">
            <v>PG-M10X2000</v>
          </cell>
        </row>
        <row r="3562">
          <cell r="A3562">
            <v>3372</v>
          </cell>
          <cell r="B3562" t="str">
            <v>80130232410</v>
          </cell>
          <cell r="C3562" t="str">
            <v>UPG-324 KPL OBEJMA POJEDYNCZA EXPERT Z OKŁADZINĄ 324 KPL (317-326)</v>
          </cell>
          <cell r="D3562" t="str">
            <v>5907754205598</v>
          </cell>
          <cell r="E3562" t="str">
            <v>5</v>
          </cell>
          <cell r="L3562" t="str">
            <v>(PL)ITB-KOT-2020/1561 wydanie 1 15/12/2020; (HU)A-101/2016 18/11/2021; (SK)SK TP-19/0004-verzia 02 23/03/2022; (RO)AT 017-05-4053-2024 28/02/2024</v>
          </cell>
          <cell r="M3562" t="str">
            <v>(PL)04/2020 30/05/2023; (HU)02/2021 18/11/2021; (SK)01/2022 23/03/2022; (RO)01/2024 28/02/2024</v>
          </cell>
          <cell r="N3562" t="str">
            <v>B</v>
          </cell>
          <cell r="O3562" t="str">
            <v>-</v>
          </cell>
          <cell r="P3562" t="str">
            <v>-</v>
          </cell>
          <cell r="Q3562" t="str">
            <v>-</v>
          </cell>
          <cell r="R3562" t="str">
            <v>15</v>
          </cell>
          <cell r="S3562" t="str">
            <v/>
          </cell>
          <cell r="T3562" t="str">
            <v>THALE sp. z o.o. sp.k.</v>
          </cell>
          <cell r="U3562" t="str">
            <v>11-041 Olsztyn, Poland, Wilimowo 2, Poland</v>
          </cell>
          <cell r="V3562" t="str">
            <v/>
          </cell>
          <cell r="W3562" t="str">
            <v>UPG-324KPL</v>
          </cell>
        </row>
        <row r="3563">
          <cell r="A3563">
            <v>472</v>
          </cell>
          <cell r="B3563" t="str">
            <v>80130202102</v>
          </cell>
          <cell r="C3563" t="str">
            <v>N-UPG-1/2 BK OBEJMA POJEDYNCZA EXPERT Z OKŁADZINĄ 1/2 BK (20-24) NIERDZEWNA</v>
          </cell>
          <cell r="D3563" t="str">
            <v>5907754200951</v>
          </cell>
          <cell r="E3563" t="str">
            <v>100</v>
          </cell>
          <cell r="L3563" t="str">
            <v>-</v>
          </cell>
          <cell r="M3563" t="str">
            <v>-</v>
          </cell>
          <cell r="N3563" t="str">
            <v>-</v>
          </cell>
          <cell r="O3563" t="str">
            <v>-</v>
          </cell>
          <cell r="P3563" t="str">
            <v>-</v>
          </cell>
          <cell r="Q3563" t="str">
            <v>-</v>
          </cell>
          <cell r="R3563" t="str">
            <v>0</v>
          </cell>
          <cell r="S3563" t="str">
            <v/>
          </cell>
          <cell r="T3563" t="str">
            <v>THALE sp. z o.o. sp.k.</v>
          </cell>
          <cell r="U3563" t="str">
            <v>11-041 Olsztyn, Poland, Wilimowo 2, Poland</v>
          </cell>
          <cell r="V3563" t="str">
            <v/>
          </cell>
          <cell r="W3563" t="str">
            <v>N-UPG-1/2BK</v>
          </cell>
        </row>
        <row r="3564">
          <cell r="A3564">
            <v>31890</v>
          </cell>
          <cell r="B3564" t="str">
            <v>5063550016</v>
          </cell>
          <cell r="C3564" t="str">
            <v>VC35 KLEMA KOŃCOWA CZARNA  35MM (OPAKOWANIE 8 SZT.)</v>
          </cell>
          <cell r="D3564" t="str">
            <v>5907754268470</v>
          </cell>
          <cell r="E3564" t="str">
            <v>1</v>
          </cell>
          <cell r="F3564" t="str">
            <v>Klema końcowa VC czarna 35mm (opakowanie 8 szt.)</v>
          </cell>
          <cell r="G3564" t="str">
            <v>End clamp VC black 35mm</v>
          </cell>
          <cell r="H3564" t="str">
            <v>Végklipsz VC fekete 35mm</v>
          </cell>
          <cell r="I3564" t="str">
            <v>Galinis spaustukas VC juodas 35mm</v>
          </cell>
          <cell r="J3564" t="str">
            <v>Koncová svorkaVC čierna 35mm</v>
          </cell>
          <cell r="K3564" t="str">
            <v>Clemă de capăt VC negru 35mm</v>
          </cell>
          <cell r="L3564" t="str">
            <v>-</v>
          </cell>
          <cell r="M3564" t="str">
            <v>-</v>
          </cell>
          <cell r="N3564" t="str">
            <v>-</v>
          </cell>
          <cell r="O3564" t="str">
            <v>-</v>
          </cell>
          <cell r="P3564" t="str">
            <v>-</v>
          </cell>
          <cell r="Q3564" t="str">
            <v>-</v>
          </cell>
          <cell r="S3564" t="str">
            <v/>
          </cell>
          <cell r="T3564" t="str">
            <v>THALE sp. z o.o. sp.k.</v>
          </cell>
          <cell r="U3564" t="str">
            <v>11-041 Olsztyn, Poland, Wilimowo 2, Poland</v>
          </cell>
          <cell r="V3564" t="str">
            <v/>
          </cell>
          <cell r="W3564" t="str">
            <v>VC35</v>
          </cell>
        </row>
        <row r="3565">
          <cell r="A3565">
            <v>31889</v>
          </cell>
          <cell r="B3565" t="str">
            <v>5063050016</v>
          </cell>
          <cell r="C3565" t="str">
            <v>VC30 KLEMA KOŃCOWA CZARNA  30MM (OPAKOWANIE 8 SZT.)</v>
          </cell>
          <cell r="D3565" t="str">
            <v>5907754268449</v>
          </cell>
          <cell r="E3565" t="str">
            <v>1</v>
          </cell>
          <cell r="F3565" t="str">
            <v>Klema końcowa VC czarna 30mm (opakowanie 8 szt.)</v>
          </cell>
          <cell r="G3565" t="str">
            <v>End clamp VC black 30mm</v>
          </cell>
          <cell r="H3565" t="str">
            <v>Végklipsz VC fekete 30mm</v>
          </cell>
          <cell r="I3565" t="str">
            <v>Galinis spaustukas VC juodas 30mm</v>
          </cell>
          <cell r="J3565" t="str">
            <v>Koncová svorkaVC čierna 30mm</v>
          </cell>
          <cell r="K3565" t="str">
            <v>Clemă de capăt VC negru 30mm</v>
          </cell>
          <cell r="L3565" t="str">
            <v>-</v>
          </cell>
          <cell r="M3565" t="str">
            <v>-</v>
          </cell>
          <cell r="N3565" t="str">
            <v>-</v>
          </cell>
          <cell r="O3565" t="str">
            <v>-</v>
          </cell>
          <cell r="P3565" t="str">
            <v>-</v>
          </cell>
          <cell r="Q3565" t="str">
            <v>-</v>
          </cell>
          <cell r="S3565" t="str">
            <v/>
          </cell>
          <cell r="T3565" t="str">
            <v>THALE sp. z o.o. sp.k.</v>
          </cell>
          <cell r="U3565" t="str">
            <v>11-041 Olsztyn, Poland, Wilimowo 2, Poland</v>
          </cell>
          <cell r="V3565" t="str">
            <v/>
          </cell>
          <cell r="W3565" t="str">
            <v>VC30</v>
          </cell>
        </row>
        <row r="3566">
          <cell r="A3566">
            <v>31891</v>
          </cell>
          <cell r="B3566" t="str">
            <v>5064050016</v>
          </cell>
          <cell r="C3566" t="str">
            <v>VC40 KLEMA KOŃCOWA CZARNA  40MM (OPAKOWANIE 8 SZT.)</v>
          </cell>
          <cell r="D3566" t="str">
            <v>5907754268487</v>
          </cell>
          <cell r="E3566" t="str">
            <v>1</v>
          </cell>
          <cell r="F3566" t="str">
            <v>Klema końcowa VC czarna 40mm (opakowanie 8 szt.)</v>
          </cell>
          <cell r="G3566" t="str">
            <v>End clamp VC black 40mm</v>
          </cell>
          <cell r="H3566" t="str">
            <v>Végklipsz VC fekete 40mm</v>
          </cell>
          <cell r="I3566" t="str">
            <v>Galinis spaustukas VC juodas 40mm</v>
          </cell>
          <cell r="J3566" t="str">
            <v>Koncová svorkaVC čierna 40mm</v>
          </cell>
          <cell r="K3566" t="str">
            <v>Clemă de capăt VC negru 40mm</v>
          </cell>
          <cell r="L3566" t="str">
            <v>-</v>
          </cell>
          <cell r="M3566" t="str">
            <v>-</v>
          </cell>
          <cell r="N3566" t="str">
            <v>-</v>
          </cell>
          <cell r="O3566" t="str">
            <v>-</v>
          </cell>
          <cell r="P3566" t="str">
            <v>-</v>
          </cell>
          <cell r="Q3566" t="str">
            <v>-</v>
          </cell>
          <cell r="S3566" t="str">
            <v/>
          </cell>
          <cell r="T3566" t="str">
            <v>THALE sp. z o.o. sp.k.</v>
          </cell>
          <cell r="U3566" t="str">
            <v>11-041 Olsztyn, Poland, Wilimowo 2, Poland</v>
          </cell>
          <cell r="V3566" t="str">
            <v/>
          </cell>
          <cell r="W3566" t="str">
            <v>VC40</v>
          </cell>
        </row>
        <row r="3567">
          <cell r="A3567">
            <v>20615</v>
          </cell>
          <cell r="B3567" t="str">
            <v>89000020615</v>
          </cell>
          <cell r="C3567" t="str">
            <v>B-38T2 PROFIL GUMOWY B-38T2 40X6MM</v>
          </cell>
          <cell r="D3567" t="str">
            <v>5907754244740</v>
          </cell>
          <cell r="E3567" t="str">
            <v>1</v>
          </cell>
          <cell r="G3567" t="str">
            <v>Lining for heavy duty pipe clamps B-38t2 40X6mm</v>
          </cell>
          <cell r="L3567" t="str">
            <v>-</v>
          </cell>
          <cell r="M3567" t="str">
            <v>-</v>
          </cell>
          <cell r="N3567" t="str">
            <v>-</v>
          </cell>
          <cell r="O3567" t="str">
            <v>-</v>
          </cell>
          <cell r="P3567" t="str">
            <v>-</v>
          </cell>
          <cell r="Q3567" t="str">
            <v>-</v>
          </cell>
          <cell r="R3567" t="str">
            <v>0</v>
          </cell>
          <cell r="S3567" t="str">
            <v/>
          </cell>
          <cell r="T3567" t="str">
            <v>THALE sp. z o.o. sp.k.</v>
          </cell>
          <cell r="U3567" t="str">
            <v>11-041 Olsztyn, Poland, Wilimowo 2, Poland</v>
          </cell>
          <cell r="V3567" t="str">
            <v/>
          </cell>
          <cell r="W3567" t="str">
            <v>B-38T2</v>
          </cell>
        </row>
        <row r="3568">
          <cell r="A3568">
            <v>71</v>
          </cell>
          <cell r="B3568" t="str">
            <v>81480000600</v>
          </cell>
          <cell r="C3568" t="str">
            <v>PD-6-M PODKŁADKA M6 FI 6,4MM ŚR. 12,5MM</v>
          </cell>
          <cell r="D3568" t="str">
            <v>5907754204324</v>
          </cell>
          <cell r="E3568" t="str">
            <v>50</v>
          </cell>
          <cell r="F3568" t="str">
            <v>Podkładka M6 fi 6,4mm śr. 12,5mm</v>
          </cell>
          <cell r="G3568" t="str">
            <v>Flat washer M6 dia 6,4mm d. 12,5mm</v>
          </cell>
          <cell r="H3568" t="str">
            <v>Lapos alátét M6 átmérő 6,4mm furatátmérő 12,5mm</v>
          </cell>
          <cell r="I3568" t="str">
            <v>Poverzle  M6 fi 6, 4mm, skersmuo 12, 5mm</v>
          </cell>
          <cell r="J3568" t="str">
            <v>Okrúhla podložka M6 dia 6,4mm d. 12,5mm</v>
          </cell>
          <cell r="K3568" t="str">
            <v>Saibe rotunde M6 dia 6,4mm d. 12,5mm</v>
          </cell>
          <cell r="L3568" t="str">
            <v>-</v>
          </cell>
          <cell r="M3568" t="str">
            <v>-</v>
          </cell>
          <cell r="N3568" t="str">
            <v>-</v>
          </cell>
          <cell r="O3568" t="str">
            <v>-</v>
          </cell>
          <cell r="P3568" t="str">
            <v>-</v>
          </cell>
          <cell r="Q3568" t="str">
            <v>-</v>
          </cell>
          <cell r="R3568" t="str">
            <v>0</v>
          </cell>
          <cell r="S3568" t="str">
            <v/>
          </cell>
          <cell r="T3568" t="str">
            <v>THALE sp. z o.o. sp.k.</v>
          </cell>
          <cell r="U3568" t="str">
            <v>11-041 Olsztyn, Poland, Wilimowo 2, Poland</v>
          </cell>
          <cell r="V3568" t="str">
            <v>ocynk galwaniczny</v>
          </cell>
          <cell r="W3568" t="str">
            <v>PD-6-M</v>
          </cell>
        </row>
        <row r="3569">
          <cell r="A3569">
            <v>21529</v>
          </cell>
          <cell r="B3569" t="str">
            <v>88700000017</v>
          </cell>
          <cell r="C3569" t="str">
            <v>Y-CEOWNIK C80 L=415</v>
          </cell>
          <cell r="D3569" t="str">
            <v>5907754252752</v>
          </cell>
          <cell r="E3569" t="str">
            <v>1</v>
          </cell>
          <cell r="L3569" t="str">
            <v>-</v>
          </cell>
          <cell r="M3569" t="str">
            <v>-</v>
          </cell>
          <cell r="N3569" t="str">
            <v>-</v>
          </cell>
          <cell r="O3569" t="str">
            <v>-</v>
          </cell>
          <cell r="P3569" t="str">
            <v>-</v>
          </cell>
          <cell r="Q3569" t="str">
            <v>-</v>
          </cell>
          <cell r="R3569" t="str">
            <v>0</v>
          </cell>
          <cell r="S3569" t="str">
            <v/>
          </cell>
          <cell r="T3569" t="str">
            <v>THALE sp. z o.o. sp.k.</v>
          </cell>
          <cell r="U3569" t="str">
            <v>11-041 Olsztyn, Poland, Wilimowo 2, Poland</v>
          </cell>
          <cell r="V3569" t="str">
            <v>ocynk galwaniczny</v>
          </cell>
          <cell r="W3569" t="str">
            <v>Y-CEOWNIK C80 L=415</v>
          </cell>
        </row>
        <row r="3570">
          <cell r="A3570">
            <v>13724</v>
          </cell>
          <cell r="B3570" t="str">
            <v>80310140050</v>
          </cell>
          <cell r="C3570" t="str">
            <v>PST-400-11/4 OBEJMA PST 400 (403-408MM) 11/4</v>
          </cell>
          <cell r="D3570" t="str">
            <v>5907754235267</v>
          </cell>
          <cell r="E3570" t="str">
            <v>1</v>
          </cell>
          <cell r="F3570" t="str">
            <v>Obejma PST 400 (403-408mm) 11/4</v>
          </cell>
          <cell r="G3570" t="str">
            <v>Heavy duty pipe clamp PST 400 (403-408mm) 11/4</v>
          </cell>
          <cell r="H3570" t="str">
            <v>Fixpont bilincs PST 400 (403-408mm) 11/4</v>
          </cell>
          <cell r="I3570" t="str">
            <v>Laikiklis PST  400 (403-408mm) 11/4</v>
          </cell>
          <cell r="J3570" t="str">
            <v>Objímka pre pevné body PST 400 (403-408mm) 11/4</v>
          </cell>
          <cell r="K3570" t="str">
            <v>Colier masive punct fix PST  400 (403-408mm) 11/4</v>
          </cell>
          <cell r="L3570" t="str">
            <v>-</v>
          </cell>
          <cell r="M3570" t="str">
            <v>-</v>
          </cell>
          <cell r="N3570" t="str">
            <v>-</v>
          </cell>
          <cell r="O3570" t="str">
            <v>-</v>
          </cell>
          <cell r="P3570" t="str">
            <v>-</v>
          </cell>
          <cell r="Q3570" t="str">
            <v>-</v>
          </cell>
          <cell r="R3570" t="str">
            <v>0</v>
          </cell>
          <cell r="S3570" t="str">
            <v/>
          </cell>
          <cell r="T3570" t="str">
            <v>THALE sp. z o.o. sp.k.</v>
          </cell>
          <cell r="U3570" t="str">
            <v>11-041 Olsztyn, Poland, Wilimowo 2, Poland</v>
          </cell>
          <cell r="V3570" t="str">
            <v>ocynk galwaniczny</v>
          </cell>
          <cell r="W3570" t="str">
            <v>PST-400-11/4</v>
          </cell>
        </row>
        <row r="3571">
          <cell r="A3571">
            <v>21194</v>
          </cell>
          <cell r="B3571" t="str">
            <v>89000021194</v>
          </cell>
          <cell r="C3571" t="str">
            <v>KOSZ PRODUKCYJNY DUŻY 1200X815</v>
          </cell>
          <cell r="D3571" t="str">
            <v>5907754265592</v>
          </cell>
          <cell r="E3571" t="str">
            <v>1</v>
          </cell>
          <cell r="L3571" t="str">
            <v>-</v>
          </cell>
          <cell r="M3571" t="str">
            <v>-</v>
          </cell>
          <cell r="N3571" t="str">
            <v>-</v>
          </cell>
          <cell r="O3571" t="str">
            <v>-</v>
          </cell>
          <cell r="P3571" t="str">
            <v>-</v>
          </cell>
          <cell r="Q3571" t="str">
            <v>-</v>
          </cell>
          <cell r="R3571" t="str">
            <v>0</v>
          </cell>
          <cell r="S3571" t="str">
            <v/>
          </cell>
          <cell r="T3571" t="str">
            <v>THALE sp. z o.o. sp.k.</v>
          </cell>
          <cell r="U3571" t="str">
            <v>11-041 Olsztyn, Poland, Wilimowo 2, Poland</v>
          </cell>
          <cell r="V3571" t="str">
            <v/>
          </cell>
          <cell r="W3571" t="str">
            <v>KOSZ 1200X815</v>
          </cell>
        </row>
        <row r="3572">
          <cell r="A3572">
            <v>23674</v>
          </cell>
          <cell r="B3572" t="str">
            <v>10400000017</v>
          </cell>
          <cell r="C3572" t="str">
            <v>PŁYTKA ŚLIZGOWA TWORZYWOWA PEHD 75X100X15 DN65</v>
          </cell>
          <cell r="D3572" t="str">
            <v/>
          </cell>
          <cell r="E3572" t="str">
            <v>1</v>
          </cell>
          <cell r="L3572" t="str">
            <v>-</v>
          </cell>
          <cell r="M3572" t="str">
            <v>-</v>
          </cell>
          <cell r="N3572" t="str">
            <v>-</v>
          </cell>
          <cell r="O3572" t="str">
            <v>-</v>
          </cell>
          <cell r="P3572" t="str">
            <v>-</v>
          </cell>
          <cell r="Q3572" t="str">
            <v>-</v>
          </cell>
          <cell r="R3572" t="str">
            <v>0</v>
          </cell>
          <cell r="S3572" t="str">
            <v/>
          </cell>
          <cell r="T3572" t="str">
            <v>THALE sp. z o.o. sp.k.</v>
          </cell>
          <cell r="U3572" t="str">
            <v>11-041 Olsztyn, Poland, Wilimowo 2, Poland</v>
          </cell>
          <cell r="V3572" t="str">
            <v/>
          </cell>
        </row>
        <row r="3573">
          <cell r="A3573">
            <v>21780</v>
          </cell>
          <cell r="B3573" t="str">
            <v>4062788</v>
          </cell>
          <cell r="C3573" t="str">
            <v>SM-2,5X41-2000 SZYNA MONTAŻOWA PROMAT</v>
          </cell>
          <cell r="D3573" t="str">
            <v>5907754253155</v>
          </cell>
          <cell r="E3573" t="str">
            <v>1</v>
          </cell>
          <cell r="L3573" t="str">
            <v>-</v>
          </cell>
          <cell r="M3573" t="str">
            <v>-</v>
          </cell>
          <cell r="N3573" t="str">
            <v>-</v>
          </cell>
          <cell r="O3573" t="str">
            <v>-</v>
          </cell>
          <cell r="P3573" t="str">
            <v>-</v>
          </cell>
          <cell r="Q3573" t="str">
            <v>-</v>
          </cell>
          <cell r="R3573" t="str">
            <v>0</v>
          </cell>
          <cell r="S3573" t="str">
            <v/>
          </cell>
          <cell r="T3573" t="str">
            <v>THALE sp. z o.o. sp.k.</v>
          </cell>
          <cell r="U3573" t="str">
            <v>11-041 Olsztyn, Poland, Wilimowo 2, Poland</v>
          </cell>
          <cell r="V3573" t="str">
            <v>ocynk galwaniczny</v>
          </cell>
          <cell r="W3573" t="str">
            <v>SM-2,5X41-2000</v>
          </cell>
        </row>
        <row r="3574">
          <cell r="A3574">
            <v>31129</v>
          </cell>
          <cell r="B3574" t="str">
            <v>81441161450</v>
          </cell>
          <cell r="C3574" t="str">
            <v>ULT16X145 KOTWA UNIWERSALNA ULT M16X145MM</v>
          </cell>
          <cell r="D3574" t="str">
            <v>5907754269347</v>
          </cell>
          <cell r="E3574" t="str">
            <v>25</v>
          </cell>
          <cell r="F3574" t="str">
            <v>Kotwa uniwersalna ULT M16X145mm</v>
          </cell>
          <cell r="G3574" t="str">
            <v>Bolt anchor ULT M16X145mm</v>
          </cell>
          <cell r="H3574" t="str">
            <v>Alapcsavar ULT M16X145mm</v>
          </cell>
          <cell r="I3574" t="str">
            <v>Universalus ankeris ULT M16X145mm</v>
          </cell>
          <cell r="J3574" t="str">
            <v>Universálna skrutka-kotva ULT M16X145mm</v>
          </cell>
          <cell r="K3574" t="str">
            <v>Ancore de fixare din otel universale ULT M16X145mm</v>
          </cell>
          <cell r="L3574" t="str">
            <v>(EU)ETA 22/0142 23/03/2022</v>
          </cell>
          <cell r="M3574" t="str">
            <v>(EU)DoP/05/E/2022 30/05/2023</v>
          </cell>
          <cell r="N3574" t="str">
            <v>-</v>
          </cell>
          <cell r="O3574" t="str">
            <v>CE</v>
          </cell>
          <cell r="P3574" t="str">
            <v>-</v>
          </cell>
          <cell r="Q3574" t="str">
            <v>-</v>
          </cell>
          <cell r="R3574" t="str">
            <v>22</v>
          </cell>
          <cell r="S3574" t="str">
            <v/>
          </cell>
          <cell r="T3574" t="str">
            <v>THALE sp. z o.o. sp.k.</v>
          </cell>
          <cell r="U3574" t="str">
            <v>11-041 Olsztyn, Poland, Wilimowo 2, Poland</v>
          </cell>
          <cell r="V3574" t="str">
            <v/>
          </cell>
          <cell r="W3574" t="str">
            <v>ULT16X145</v>
          </cell>
        </row>
        <row r="3575">
          <cell r="A3575">
            <v>21703</v>
          </cell>
          <cell r="B3575" t="str">
            <v>4062818</v>
          </cell>
          <cell r="C3575" t="str">
            <v>PO-12.5 PODKŁADKA OKRĄGŁA POWIĘKSZANA FI 12.5/36 MM</v>
          </cell>
          <cell r="D3575" t="str">
            <v>5907754253254</v>
          </cell>
          <cell r="E3575" t="str">
            <v>50</v>
          </cell>
          <cell r="L3575" t="str">
            <v>-</v>
          </cell>
          <cell r="M3575" t="str">
            <v>-</v>
          </cell>
          <cell r="N3575" t="str">
            <v>-</v>
          </cell>
          <cell r="O3575" t="str">
            <v>-</v>
          </cell>
          <cell r="P3575" t="str">
            <v>-</v>
          </cell>
          <cell r="Q3575" t="str">
            <v>-</v>
          </cell>
          <cell r="R3575" t="str">
            <v>0</v>
          </cell>
          <cell r="S3575" t="str">
            <v/>
          </cell>
          <cell r="T3575" t="str">
            <v>THALE sp. z o.o. sp.k.</v>
          </cell>
          <cell r="U3575" t="str">
            <v>11-041 Olsztyn, Poland, Wilimowo 2, Poland</v>
          </cell>
          <cell r="V3575" t="str">
            <v/>
          </cell>
          <cell r="W3575" t="str">
            <v>POP-12.5</v>
          </cell>
        </row>
        <row r="3576">
          <cell r="A3576">
            <v>4413</v>
          </cell>
          <cell r="B3576" t="str">
            <v>80240008900</v>
          </cell>
          <cell r="C3576" t="str">
            <v>L4-89 OBEJMA CHŁODU L4 (88-90MM) GR. IZOL. 24MM</v>
          </cell>
          <cell r="D3576" t="str">
            <v>5907754200395</v>
          </cell>
          <cell r="E3576" t="str">
            <v>5</v>
          </cell>
          <cell r="F3576" t="str">
            <v>Obejma chłodu L4 (88-90mm) gr. izol. 24mm</v>
          </cell>
          <cell r="G3576" t="str">
            <v>Thermal insulation clamp L4 (88-90mm) 24mm</v>
          </cell>
          <cell r="H3576" t="str">
            <v>Hőszigetelt csőbilincs L4 (88-90mm) 24mm</v>
          </cell>
          <cell r="I3576" t="str">
            <v>Laikiklis saldymo sist. L4 (88-90mm) izol.24mm</v>
          </cell>
          <cell r="J3576" t="str">
            <v>Tepelne izolovaná objímka L4 (88,9-88,9mm) 24mm</v>
          </cell>
          <cell r="K3576" t="str">
            <v>Colier pentru L4 (88-90mm) 24mm</v>
          </cell>
          <cell r="L3576" t="str">
            <v>(PL)ITB-KOT-2020/1561 wydanie 1 15/12/2020; (HU)A-101/2016 18/11/2021; (SK)SK TP-19/0004-verzia 02 23/03/2022; (RO)AT 017-05-4053-2024 28/02/2024</v>
          </cell>
          <cell r="M3576" t="str">
            <v>(PL)04/2020 30/05/2023; (HU)02/2021 18/11/2021; (SK)01/2022 23/03/2022; (RO)01/2024 28/02/2024</v>
          </cell>
          <cell r="N3576" t="str">
            <v>B</v>
          </cell>
          <cell r="O3576" t="str">
            <v>-</v>
          </cell>
          <cell r="P3576" t="str">
            <v>-</v>
          </cell>
          <cell r="Q3576" t="str">
            <v>-</v>
          </cell>
          <cell r="R3576" t="str">
            <v>15</v>
          </cell>
          <cell r="S3576" t="str">
            <v/>
          </cell>
          <cell r="T3576" t="str">
            <v>THALE sp. z o.o. sp.k.</v>
          </cell>
          <cell r="U3576" t="str">
            <v>11-041 Olsztyn, Poland, Wilimowo 2, Poland</v>
          </cell>
          <cell r="V3576" t="str">
            <v>ocynk galwaniczny</v>
          </cell>
          <cell r="W3576" t="str">
            <v>L4-89</v>
          </cell>
        </row>
        <row r="3577">
          <cell r="A3577">
            <v>21701</v>
          </cell>
          <cell r="B3577" t="str">
            <v>4062819</v>
          </cell>
          <cell r="C3577" t="str">
            <v>PO-8.5 PODKŁADKA OKRĄGŁA POWIĘKSZANA FI 8.5/36 MM</v>
          </cell>
          <cell r="D3577" t="str">
            <v>5907754253230</v>
          </cell>
          <cell r="E3577" t="str">
            <v>50</v>
          </cell>
          <cell r="L3577" t="str">
            <v>-</v>
          </cell>
          <cell r="M3577" t="str">
            <v>-</v>
          </cell>
          <cell r="N3577" t="str">
            <v>-</v>
          </cell>
          <cell r="O3577" t="str">
            <v>-</v>
          </cell>
          <cell r="P3577" t="str">
            <v>-</v>
          </cell>
          <cell r="Q3577" t="str">
            <v>-</v>
          </cell>
          <cell r="R3577" t="str">
            <v>0</v>
          </cell>
          <cell r="S3577" t="str">
            <v/>
          </cell>
          <cell r="T3577" t="str">
            <v>THALE sp. z o.o. sp.k.</v>
          </cell>
          <cell r="U3577" t="str">
            <v>11-041 Olsztyn, Poland, Wilimowo 2, Poland</v>
          </cell>
          <cell r="V3577" t="str">
            <v/>
          </cell>
          <cell r="W3577" t="str">
            <v>POP-8.5</v>
          </cell>
        </row>
        <row r="3578">
          <cell r="A3578">
            <v>7630</v>
          </cell>
          <cell r="B3578" t="str">
            <v>80240008000</v>
          </cell>
          <cell r="C3578" t="str">
            <v>L4-80 OBEJMA CHŁODU L4 (80MM) GR. IZOL. 23MM</v>
          </cell>
          <cell r="D3578" t="str">
            <v>5907754222700</v>
          </cell>
          <cell r="E3578" t="str">
            <v>5</v>
          </cell>
          <cell r="F3578" t="str">
            <v>Obejma chłodu L4 (80mm) gr. izol. 23mm</v>
          </cell>
          <cell r="G3578" t="str">
            <v>Thermal insulation clamp L4 (80mm) 23mm</v>
          </cell>
          <cell r="H3578" t="str">
            <v>Hőszigetelt csőbilincs L4 (80mm) 23mm</v>
          </cell>
          <cell r="I3578" t="str">
            <v>Laikiklis saldymo sistem L4 (80mm) izol. 23mm</v>
          </cell>
          <cell r="J3578" t="str">
            <v>Tepelne izolovaná objímka L4 (80mm) 23mm</v>
          </cell>
          <cell r="K3578" t="str">
            <v>Colier pentru L4 (80mm) 23mm</v>
          </cell>
          <cell r="L3578" t="str">
            <v>(PL)ITB-KOT-2020/1561 wydanie 1 15/12/2020; (HU)A-101/2016 18/11/2021; (SK)SK TP-19/0004-verzia 02 23/03/2022; (RO)AT 017-05-4053-2024 28/02/2024</v>
          </cell>
          <cell r="M3578" t="str">
            <v>(PL)04/2020 30/05/2023; (HU)02/2021 18/11/2021; (SK)01/2022 23/03/2022; (RO)01/2024 28/02/2024</v>
          </cell>
          <cell r="N3578" t="str">
            <v>B</v>
          </cell>
          <cell r="O3578" t="str">
            <v>-</v>
          </cell>
          <cell r="P3578" t="str">
            <v>-</v>
          </cell>
          <cell r="Q3578" t="str">
            <v>-</v>
          </cell>
          <cell r="R3578" t="str">
            <v>15</v>
          </cell>
          <cell r="S3578" t="str">
            <v/>
          </cell>
          <cell r="T3578" t="str">
            <v>THALE sp. z o.o. sp.k.</v>
          </cell>
          <cell r="U3578" t="str">
            <v>11-041 Olsztyn, Poland, Wilimowo 2, Poland</v>
          </cell>
          <cell r="V3578" t="str">
            <v>ocynk galwaniczny</v>
          </cell>
          <cell r="W3578" t="str">
            <v>L4-80</v>
          </cell>
        </row>
        <row r="3579">
          <cell r="A3579">
            <v>20640</v>
          </cell>
          <cell r="B3579" t="str">
            <v>89000020640</v>
          </cell>
          <cell r="C3579" t="str">
            <v>P-O-M10 OSADZAK DO KOTEW M10 PROMOCJA</v>
          </cell>
          <cell r="D3579" t="str">
            <v>5907754250871</v>
          </cell>
          <cell r="E3579" t="str">
            <v>1</v>
          </cell>
          <cell r="F3579" t="str">
            <v>Osadzak M10</v>
          </cell>
          <cell r="H3579" t="str">
            <v>Beütőszerszám M10</v>
          </cell>
          <cell r="I3579" t="str">
            <v>Kaliklis M10</v>
          </cell>
          <cell r="K3579" t="str">
            <v>Dorn fixare OM M10</v>
          </cell>
          <cell r="L3579" t="str">
            <v>-</v>
          </cell>
          <cell r="M3579" t="str">
            <v>-</v>
          </cell>
          <cell r="N3579" t="str">
            <v>-</v>
          </cell>
          <cell r="O3579" t="str">
            <v>-</v>
          </cell>
          <cell r="P3579" t="str">
            <v>-</v>
          </cell>
          <cell r="Q3579" t="str">
            <v>-</v>
          </cell>
          <cell r="R3579" t="str">
            <v>0</v>
          </cell>
          <cell r="S3579" t="str">
            <v/>
          </cell>
          <cell r="T3579" t="str">
            <v>THALE sp. z o.o. sp.k.</v>
          </cell>
          <cell r="U3579" t="str">
            <v>11-041 Olsztyn, Poland, Wilimowo 2, Poland</v>
          </cell>
          <cell r="V3579" t="str">
            <v>ocynk galwaniczny</v>
          </cell>
          <cell r="W3579" t="str">
            <v>P-O-M10</v>
          </cell>
        </row>
        <row r="3580">
          <cell r="A3580">
            <v>21351</v>
          </cell>
          <cell r="B3580" t="str">
            <v>87930000017</v>
          </cell>
          <cell r="C3580" t="str">
            <v>Y-CZESC 1036 (RYS. 188-16-00-00-07)</v>
          </cell>
          <cell r="D3580" t="str">
            <v>5907754252226</v>
          </cell>
          <cell r="E3580" t="str">
            <v>1</v>
          </cell>
          <cell r="L3580" t="str">
            <v>-</v>
          </cell>
          <cell r="M3580" t="str">
            <v>-</v>
          </cell>
          <cell r="N3580" t="str">
            <v>-</v>
          </cell>
          <cell r="O3580" t="str">
            <v>-</v>
          </cell>
          <cell r="P3580" t="str">
            <v>-</v>
          </cell>
          <cell r="Q3580" t="str">
            <v>-</v>
          </cell>
          <cell r="R3580" t="str">
            <v>0</v>
          </cell>
          <cell r="S3580" t="str">
            <v/>
          </cell>
          <cell r="T3580" t="str">
            <v>THALE sp. z o.o. sp.k.</v>
          </cell>
          <cell r="U3580" t="str">
            <v>11-041 Olsztyn, Poland, Wilimowo 2, Poland</v>
          </cell>
          <cell r="V3580" t="str">
            <v>ocynk galwaniczny</v>
          </cell>
          <cell r="W3580" t="str">
            <v>Y-CZESC 1036</v>
          </cell>
        </row>
        <row r="3581">
          <cell r="A3581">
            <v>20954</v>
          </cell>
          <cell r="B3581" t="str">
            <v>81402080308</v>
          </cell>
          <cell r="C3581" t="str">
            <v>XP-105-M8X30 ŚRUBA 105 6-KĄT. M8X30</v>
          </cell>
          <cell r="D3581" t="str">
            <v>5907754251403</v>
          </cell>
          <cell r="E3581" t="str">
            <v>50</v>
          </cell>
          <cell r="F3581" t="str">
            <v>Śruba 105 6-kąt. M8X30</v>
          </cell>
          <cell r="G3581" t="str">
            <v>Hex head bolt 105 M8x30</v>
          </cell>
          <cell r="H3581" t="str">
            <v>Hatlapfejű csavar 105 M8x30</v>
          </cell>
          <cell r="I3581" t="str">
            <v>Varztas 105 6-kamp. M8X30</v>
          </cell>
          <cell r="J3581" t="str">
            <v>6-hranná skrutka XP-105 M8x30</v>
          </cell>
          <cell r="K3581" t="str">
            <v>Suruburi cu cap hexagonal 105 M8x30</v>
          </cell>
          <cell r="L3581" t="str">
            <v>(RO)AT 017-05-4053-2024 28/02/2024</v>
          </cell>
          <cell r="M3581" t="str">
            <v>(RO)01/2024 28/02/2024</v>
          </cell>
          <cell r="N3581" t="str">
            <v>-</v>
          </cell>
          <cell r="O3581" t="str">
            <v>-</v>
          </cell>
          <cell r="P3581" t="str">
            <v>-</v>
          </cell>
          <cell r="Q3581" t="str">
            <v>-</v>
          </cell>
          <cell r="R3581" t="str">
            <v>0</v>
          </cell>
          <cell r="S3581" t="str">
            <v/>
          </cell>
          <cell r="T3581" t="str">
            <v>POLSKA</v>
          </cell>
          <cell r="U3581" t="str">
            <v xml:space="preserve">, </v>
          </cell>
          <cell r="V3581" t="str">
            <v>ocynk lamelarny</v>
          </cell>
          <cell r="W3581" t="str">
            <v>XP-105-M8X30</v>
          </cell>
        </row>
        <row r="3582">
          <cell r="A3582">
            <v>16448</v>
          </cell>
          <cell r="B3582" t="str">
            <v>80240005400</v>
          </cell>
          <cell r="C3582" t="str">
            <v>L4-54 OBEJMA CHŁODU L4 (54-57MM) GR. IZOL. 22MM</v>
          </cell>
          <cell r="D3582" t="str">
            <v>5907754242005</v>
          </cell>
          <cell r="E3582" t="str">
            <v>5</v>
          </cell>
          <cell r="F3582" t="str">
            <v>Obejma chłodu L4 (54-57mm) gr. izol. 22mm</v>
          </cell>
          <cell r="G3582" t="str">
            <v>Thermal insulation clamp L4 (54-57mm) 22mm</v>
          </cell>
          <cell r="H3582" t="str">
            <v>Hőszigetelt csőbilincs L4 (54-57mm) 22mm</v>
          </cell>
          <cell r="I3582" t="str">
            <v>Laikiklis saldymo sistem L4 (54-57mm) izol. 22mm</v>
          </cell>
          <cell r="J3582" t="str">
            <v>Tepelne izolovaná objímka L4 (54-57mm) 22mm</v>
          </cell>
          <cell r="K3582" t="str">
            <v>Colier pentru L4 (54-57mm) 22mm</v>
          </cell>
          <cell r="L3582" t="str">
            <v>(PL)ITB-KOT-2020/1561 wydanie 1 15/12/2020; (HU)A-101/2016 18/11/2021; (SK)SK TP-19/0004-verzia 02 23/03/2022; (RO)AT 017-05-4053-2024 28/02/2024</v>
          </cell>
          <cell r="M3582" t="str">
            <v>(PL)04/2020 30/05/2023; (HU)02/2021 18/11/2021; (SK)01/2022 23/03/2022; (RO)01/2024 28/02/2024</v>
          </cell>
          <cell r="N3582" t="str">
            <v>B</v>
          </cell>
          <cell r="O3582" t="str">
            <v>-</v>
          </cell>
          <cell r="P3582" t="str">
            <v>-</v>
          </cell>
          <cell r="Q3582" t="str">
            <v>-</v>
          </cell>
          <cell r="R3582" t="str">
            <v>15</v>
          </cell>
          <cell r="S3582" t="str">
            <v/>
          </cell>
          <cell r="T3582" t="str">
            <v>THALE sp. z o.o. sp.k.</v>
          </cell>
          <cell r="U3582" t="str">
            <v>11-041 Olsztyn, Poland, Wilimowo 2, Poland</v>
          </cell>
          <cell r="V3582" t="str">
            <v>ocynk galwaniczny</v>
          </cell>
          <cell r="W3582" t="str">
            <v>L4-54</v>
          </cell>
        </row>
        <row r="3583">
          <cell r="A3583">
            <v>21355</v>
          </cell>
          <cell r="B3583" t="str">
            <v>87940000017</v>
          </cell>
          <cell r="C3583" t="str">
            <v>Y-CZESC 1039 (RYS. 188-16-00-00-09)</v>
          </cell>
          <cell r="D3583" t="str">
            <v>5907754252233</v>
          </cell>
          <cell r="E3583" t="str">
            <v>1</v>
          </cell>
          <cell r="L3583" t="str">
            <v>-</v>
          </cell>
          <cell r="M3583" t="str">
            <v>-</v>
          </cell>
          <cell r="N3583" t="str">
            <v>-</v>
          </cell>
          <cell r="O3583" t="str">
            <v>-</v>
          </cell>
          <cell r="P3583" t="str">
            <v>-</v>
          </cell>
          <cell r="Q3583" t="str">
            <v>-</v>
          </cell>
          <cell r="R3583" t="str">
            <v>0</v>
          </cell>
          <cell r="S3583" t="str">
            <v/>
          </cell>
          <cell r="T3583" t="str">
            <v>THALE sp. z o.o. sp.k.</v>
          </cell>
          <cell r="U3583" t="str">
            <v>11-041 Olsztyn, Poland, Wilimowo 2, Poland</v>
          </cell>
          <cell r="V3583" t="str">
            <v>ocynk galwaniczny</v>
          </cell>
          <cell r="W3583" t="str">
            <v>Y-CZESC 1039</v>
          </cell>
        </row>
        <row r="3584">
          <cell r="A3584">
            <v>21466</v>
          </cell>
          <cell r="B3584" t="str">
            <v>88070000017</v>
          </cell>
          <cell r="C3584" t="str">
            <v>Y-ELEMENT 1047 UTWIERDZENIE PUNKTU STAŁEGO PSFUC 300 DŁ. 500 MM (320-325)</v>
          </cell>
          <cell r="D3584" t="str">
            <v>5907754252547</v>
          </cell>
          <cell r="E3584" t="str">
            <v>1</v>
          </cell>
          <cell r="L3584" t="str">
            <v>-</v>
          </cell>
          <cell r="M3584" t="str">
            <v>-</v>
          </cell>
          <cell r="N3584" t="str">
            <v>-</v>
          </cell>
          <cell r="O3584" t="str">
            <v>-</v>
          </cell>
          <cell r="P3584" t="str">
            <v>-</v>
          </cell>
          <cell r="Q3584" t="str">
            <v>-</v>
          </cell>
          <cell r="R3584" t="str">
            <v>0</v>
          </cell>
          <cell r="S3584" t="str">
            <v/>
          </cell>
          <cell r="T3584" t="str">
            <v>THALE sp. z o.o. sp.k.</v>
          </cell>
          <cell r="U3584" t="str">
            <v>11-041 Olsztyn, Poland, Wilimowo 2, Poland</v>
          </cell>
          <cell r="V3584" t="str">
            <v>ocynk galwaniczny</v>
          </cell>
          <cell r="W3584" t="str">
            <v>Y-ELEMENT 1047</v>
          </cell>
        </row>
        <row r="3585">
          <cell r="A3585">
            <v>16454</v>
          </cell>
          <cell r="B3585" t="str">
            <v>80240025400</v>
          </cell>
          <cell r="C3585" t="str">
            <v>L4-254 OBEJMA CHŁODU L4 (250MM) GR. IZOL. 27MM</v>
          </cell>
          <cell r="D3585" t="str">
            <v>5907754242043</v>
          </cell>
          <cell r="E3585" t="str">
            <v>1</v>
          </cell>
          <cell r="F3585" t="str">
            <v>Obejma chłodu L4 (250mm) gr. izol. 27mm</v>
          </cell>
          <cell r="G3585" t="str">
            <v>Thermal insulation clamp L4 (250mm) 27mm</v>
          </cell>
          <cell r="H3585" t="str">
            <v>Hőszigetelt csőbilincs L4 (250mm) 27mm</v>
          </cell>
          <cell r="I3585" t="str">
            <v>Laikiklis saldymo sistem L4 (250mm) izol. 27mm</v>
          </cell>
          <cell r="J3585" t="str">
            <v>Tepelne izolovaná objímka L4 (250mm) 27mm</v>
          </cell>
          <cell r="K3585" t="str">
            <v>Colier pentru L4 (250mm) 27mm</v>
          </cell>
          <cell r="L3585" t="str">
            <v>(PL)ITB-KOT-2020/1561 wydanie 1 15/12/2020; (HU)A-101/2016 18/11/2021; (SK)SK TP-19/0004-verzia 02 23/03/2022; (RO)AT 017-05-4053-2024 28/02/2024</v>
          </cell>
          <cell r="M3585" t="str">
            <v>(PL)04/2020 30/05/2023; (HU)02/2021 18/11/2021; (SK)01/2022 23/03/2022; (RO)01/2024 28/02/2024</v>
          </cell>
          <cell r="N3585" t="str">
            <v>B</v>
          </cell>
          <cell r="O3585" t="str">
            <v>-</v>
          </cell>
          <cell r="P3585" t="str">
            <v>-</v>
          </cell>
          <cell r="Q3585" t="str">
            <v>-</v>
          </cell>
          <cell r="R3585" t="str">
            <v>15</v>
          </cell>
          <cell r="S3585" t="str">
            <v/>
          </cell>
          <cell r="T3585" t="str">
            <v>THALE sp. z o.o. sp.k.</v>
          </cell>
          <cell r="U3585" t="str">
            <v>11-041 Olsztyn, Poland, Wilimowo 2, Poland</v>
          </cell>
          <cell r="V3585" t="str">
            <v>ocynk galwaniczny</v>
          </cell>
          <cell r="W3585" t="str">
            <v>L4-254</v>
          </cell>
        </row>
        <row r="3586">
          <cell r="A3586">
            <v>16507</v>
          </cell>
          <cell r="B3586" t="str">
            <v>80260007000</v>
          </cell>
          <cell r="C3586" t="str">
            <v>L6-70 OBEJMA CHŁODU L6 (70MM) GR. IZOL. 37MM</v>
          </cell>
          <cell r="D3586" t="str">
            <v>5907754242265</v>
          </cell>
          <cell r="E3586" t="str">
            <v>5</v>
          </cell>
          <cell r="F3586" t="str">
            <v>Obejma chłodu L6 (70mm) gr. izol. 37mm</v>
          </cell>
          <cell r="G3586" t="str">
            <v>Thermal insulation clamp L6 (70mm) 37mm</v>
          </cell>
          <cell r="H3586" t="str">
            <v>Hőszigetelt csőbilincs L6 (70mm) 37mm</v>
          </cell>
          <cell r="I3586" t="str">
            <v>Laikiklis saldymo sistem L6 (70mm) izol. 37mm</v>
          </cell>
          <cell r="J3586" t="str">
            <v>Tepelne izolovaná objímka L6 (70-70mm) 37mm</v>
          </cell>
          <cell r="K3586" t="str">
            <v>Colier pentru L6 (70mm) 37mm</v>
          </cell>
          <cell r="L3586" t="str">
            <v>(PL)ITB-KOT-2020/1561 wydanie 1 15/12/2020; (HU)A-101/2016 18/11/2021; (SK)SK TP-19/0004-verzia 02 23/03/2022; (RO)AT 017-05-4053-2024 28/02/2024</v>
          </cell>
          <cell r="M3586" t="str">
            <v>(PL)04/2020 30/05/2023; (HU)02/2021 18/11/2021; (SK)01/2022 23/03/2022; (RO)01/2024 28/02/2024</v>
          </cell>
          <cell r="N3586" t="str">
            <v>B</v>
          </cell>
          <cell r="O3586" t="str">
            <v>-</v>
          </cell>
          <cell r="P3586" t="str">
            <v>-</v>
          </cell>
          <cell r="Q3586" t="str">
            <v>-</v>
          </cell>
          <cell r="R3586" t="str">
            <v>15</v>
          </cell>
          <cell r="S3586" t="str">
            <v/>
          </cell>
          <cell r="T3586" t="str">
            <v>THALE sp. z o.o. sp.k.</v>
          </cell>
          <cell r="U3586" t="str">
            <v>11-041 Olsztyn, Poland, Wilimowo 2, Poland</v>
          </cell>
          <cell r="V3586" t="str">
            <v>ocynk galwaniczny</v>
          </cell>
          <cell r="W3586" t="str">
            <v>L6-70</v>
          </cell>
        </row>
        <row r="3587">
          <cell r="A3587">
            <v>36136</v>
          </cell>
          <cell r="B3587" t="str">
            <v>90000002317</v>
          </cell>
          <cell r="C3587" t="str">
            <v>ZLCF-1 – MUFA FREZOWANA 1</v>
          </cell>
          <cell r="D3587" t="str">
            <v>5907754260665</v>
          </cell>
          <cell r="E3587" t="str">
            <v>1</v>
          </cell>
          <cell r="F3587" t="str">
            <v>Milled socket 1</v>
          </cell>
          <cell r="G3587" t="str">
            <v>Maratott foglalat 1</v>
          </cell>
          <cell r="H3587" t="str">
            <v>Frezuotas lizdas 1</v>
          </cell>
          <cell r="I3587" t="str">
            <v>Frézovaná zásuvka 1</v>
          </cell>
          <cell r="J3587" t="str">
            <v>Soclu frezat 1</v>
          </cell>
          <cell r="K3587" t="str">
            <v>ZLCF-1 SOCLU FREZAT 1</v>
          </cell>
          <cell r="L3587" t="str">
            <v>-</v>
          </cell>
          <cell r="M3587" t="str">
            <v>-</v>
          </cell>
          <cell r="N3587" t="str">
            <v>-</v>
          </cell>
          <cell r="O3587" t="str">
            <v>-</v>
          </cell>
          <cell r="P3587" t="str">
            <v>-</v>
          </cell>
          <cell r="Q3587" t="str">
            <v>-</v>
          </cell>
          <cell r="R3587" t="str">
            <v/>
          </cell>
          <cell r="S3587" t="str">
            <v/>
          </cell>
          <cell r="T3587" t="str">
            <v>THALE sp. z o.o. sp.k.</v>
          </cell>
          <cell r="U3587" t="str">
            <v>11-041 Olsztyn, Poland, Wilimowo 2</v>
          </cell>
          <cell r="V3587" t="str">
            <v>ocynk galwaniczny</v>
          </cell>
          <cell r="W3587" t="str">
            <v>ZLCF-1</v>
          </cell>
        </row>
        <row r="3588">
          <cell r="A3588">
            <v>20617</v>
          </cell>
          <cell r="B3588" t="str">
            <v>89000020617</v>
          </cell>
          <cell r="C3588" t="str">
            <v>B-38T2 PROFIL GUMOWY B-38T2 90X10MM</v>
          </cell>
          <cell r="D3588" t="str">
            <v>5907754231450</v>
          </cell>
          <cell r="E3588" t="str">
            <v>1</v>
          </cell>
          <cell r="G3588" t="str">
            <v>Lining for heavy duty pipe clamps B-38t2 90x10mm</v>
          </cell>
          <cell r="L3588" t="str">
            <v>-</v>
          </cell>
          <cell r="M3588" t="str">
            <v>-</v>
          </cell>
          <cell r="N3588" t="str">
            <v>-</v>
          </cell>
          <cell r="O3588" t="str">
            <v>-</v>
          </cell>
          <cell r="P3588" t="str">
            <v>-</v>
          </cell>
          <cell r="Q3588" t="str">
            <v>-</v>
          </cell>
          <cell r="R3588" t="str">
            <v>0</v>
          </cell>
          <cell r="S3588" t="str">
            <v/>
          </cell>
          <cell r="T3588" t="str">
            <v>THALE sp. z o.o. sp.k.</v>
          </cell>
          <cell r="U3588" t="str">
            <v>11-041 Olsztyn, Poland, Wilimowo 2, Poland</v>
          </cell>
          <cell r="V3588" t="str">
            <v/>
          </cell>
          <cell r="W3588" t="str">
            <v>B-38T2</v>
          </cell>
        </row>
        <row r="3589">
          <cell r="A3589">
            <v>5971</v>
          </cell>
          <cell r="B3589" t="str">
            <v>80310104230</v>
          </cell>
          <cell r="C3589" t="str">
            <v>PST-32-3/4 OBEJMA PST 32 (40-45MM) 3/4</v>
          </cell>
          <cell r="D3589" t="str">
            <v>5907754216075</v>
          </cell>
          <cell r="E3589" t="str">
            <v>1</v>
          </cell>
          <cell r="F3589" t="str">
            <v>Obejma PST 32 (40-45mm) 3/4</v>
          </cell>
          <cell r="G3589" t="str">
            <v>Heavy duty pipe clamp PST 32 (40-45mm) 3/4</v>
          </cell>
          <cell r="H3589" t="str">
            <v>Fixpont bilincs PST 32 (40-45mm) 3/4</v>
          </cell>
          <cell r="I3589" t="str">
            <v>Laikiklis PST  32 (40-45mm) 3/4</v>
          </cell>
          <cell r="J3589" t="str">
            <v>Objímka pre pevné body PST 32 (40-45mm) 3/4</v>
          </cell>
          <cell r="K3589" t="str">
            <v>Colier masive punct fix PST 32 (40-45mm) 3/4</v>
          </cell>
          <cell r="L3589" t="str">
            <v>(PL)ITB-KOT-2018/0556 wydanie 2 30/06/2020; (HU)A-101/2016 18/11/2021; (SK)SK TP-19/0004-verzia 02 23/03/2022; (RO)AT 017-05-4053-2024 28/02/2024</v>
          </cell>
          <cell r="M3589" t="str">
            <v>(PL)03/2020 30/05/2023; (HU)02/2021 18/11/2021; (SK)01/2022 23/03/2022; (RO)01/2024 28/02/2024</v>
          </cell>
          <cell r="N3589" t="str">
            <v>B</v>
          </cell>
          <cell r="O3589" t="str">
            <v>-</v>
          </cell>
          <cell r="P3589" t="str">
            <v>-</v>
          </cell>
          <cell r="Q3589" t="str">
            <v>-</v>
          </cell>
          <cell r="R3589" t="str">
            <v>18</v>
          </cell>
          <cell r="S3589" t="str">
            <v/>
          </cell>
          <cell r="T3589" t="str">
            <v>THALE sp. z o.o. sp.k.</v>
          </cell>
          <cell r="U3589" t="str">
            <v>11-041 Olsztyn, Poland, Wilimowo 2, Poland</v>
          </cell>
          <cell r="V3589" t="str">
            <v>ocynk galwaniczny</v>
          </cell>
          <cell r="W3589" t="str">
            <v>PST-32-3/4</v>
          </cell>
        </row>
        <row r="3590">
          <cell r="A3590">
            <v>9538</v>
          </cell>
          <cell r="B3590" t="str">
            <v>80260001500</v>
          </cell>
          <cell r="C3590" t="str">
            <v>L6-15 OBEJMA CHŁODU L6 (15-18MM) GR. IZOL. 30MM</v>
          </cell>
          <cell r="D3590" t="str">
            <v>5907754230149</v>
          </cell>
          <cell r="E3590" t="str">
            <v>1</v>
          </cell>
          <cell r="F3590" t="str">
            <v>Obejma chłodu L6 (15-18mm) gr. izol. 30mm</v>
          </cell>
          <cell r="G3590" t="str">
            <v>Thermal insulation clamp L6 (15-18mm) 30mm</v>
          </cell>
          <cell r="H3590" t="str">
            <v>Hőszigetelt csőbilincs L6 (15-18mm) 30mm</v>
          </cell>
          <cell r="I3590" t="str">
            <v>Laikiklis saldymo sistem L6 (15-18mm) izol. 30mm</v>
          </cell>
          <cell r="J3590" t="str">
            <v>Tepelne izolovaná objímka L6 (15-18mm) 30mm</v>
          </cell>
          <cell r="K3590" t="str">
            <v>Colier pentru L6 (15-18mm) 30mm</v>
          </cell>
          <cell r="L3590" t="str">
            <v>(PL)ITB-KOT-2020/1561 wydanie 1 15/12/2020; (HU)A-101/2016 18/11/2021; (SK)SK TP-19/0004-verzia 02 23/03/2022; (RO)AT 017-05-4053-2024 28/02/2024</v>
          </cell>
          <cell r="M3590" t="str">
            <v>(PL)04/2020 30/05/2023; (HU)02/2021 18/11/2021; (SK)01/2022 23/03/2022; (RO)01/2024 28/02/2024</v>
          </cell>
          <cell r="N3590" t="str">
            <v>B</v>
          </cell>
          <cell r="O3590" t="str">
            <v>-</v>
          </cell>
          <cell r="P3590" t="str">
            <v>-</v>
          </cell>
          <cell r="Q3590" t="str">
            <v>-</v>
          </cell>
          <cell r="R3590" t="str">
            <v>15</v>
          </cell>
          <cell r="S3590" t="str">
            <v/>
          </cell>
          <cell r="T3590" t="str">
            <v>THALE sp. z o.o. sp.k.</v>
          </cell>
          <cell r="U3590" t="str">
            <v>11-041 Olsztyn, Poland, Wilimowo 2, Poland</v>
          </cell>
          <cell r="V3590" t="str">
            <v>ocynk galwaniczny</v>
          </cell>
          <cell r="W3590" t="str">
            <v>L6-15</v>
          </cell>
        </row>
        <row r="3591">
          <cell r="A3591">
            <v>28694</v>
          </cell>
          <cell r="B3591" t="str">
            <v/>
          </cell>
          <cell r="C3591" t="str">
            <v>TRSA-M6 TULEJA ROZPOROWA TRSA M6X25MM</v>
          </cell>
          <cell r="D3591" t="str">
            <v/>
          </cell>
          <cell r="E3591" t="str">
            <v>100</v>
          </cell>
          <cell r="F3591" t="str">
            <v>Tuleja rozporowa TRSA M6x25mm</v>
          </cell>
          <cell r="G3591" t="str">
            <v>Drop in anchor TRSA M6x25mm</v>
          </cell>
          <cell r="H3591" t="str">
            <v>Feszítő dübel TRSA M6x25mm</v>
          </cell>
          <cell r="I3591" t="str">
            <v>Ikalamas ankieris TRSA M6x25mm</v>
          </cell>
          <cell r="J3591" t="str">
            <v>Úderová kotva TRSA M6x25mm</v>
          </cell>
          <cell r="K3591" t="str">
            <v>Ancora Ingropata din otel TRSA M6x25mm</v>
          </cell>
          <cell r="L3591" t="str">
            <v>(EU)ETA 20/1288 11/06/2024; (EU)ETA 20/1289 17/05/2023</v>
          </cell>
          <cell r="M3591" t="str">
            <v>(EU)DoP/01/E/2024 11/06/2024; (EU)DoP/01/E/2023 01/06/2023</v>
          </cell>
          <cell r="N3591" t="str">
            <v>-</v>
          </cell>
          <cell r="O3591" t="str">
            <v>CE</v>
          </cell>
          <cell r="P3591" t="str">
            <v>-</v>
          </cell>
          <cell r="Q3591" t="str">
            <v>-</v>
          </cell>
          <cell r="R3591" t="str">
            <v>21</v>
          </cell>
          <cell r="S3591" t="str">
            <v/>
          </cell>
          <cell r="T3591" t="str">
            <v>THALE sp. z o.o. sp.k.</v>
          </cell>
          <cell r="U3591" t="str">
            <v>11-041 Olsztyn, Poland, Wilimowo 2, Poland</v>
          </cell>
          <cell r="V3591" t="str">
            <v>ocynk galwaniczny</v>
          </cell>
          <cell r="W3591" t="str">
            <v>TRSA-M6</v>
          </cell>
        </row>
        <row r="3592">
          <cell r="A3592">
            <v>35957</v>
          </cell>
          <cell r="B3592" t="str">
            <v>81480300802</v>
          </cell>
          <cell r="C3592" t="str">
            <v>N-PD-8-P3 PODKŁADKA M8 FI 8,4MM ŚR. 35MM</v>
          </cell>
          <cell r="D3592" t="str">
            <v>5907754245457</v>
          </cell>
          <cell r="E3592" t="str">
            <v>30</v>
          </cell>
          <cell r="F3592" t="str">
            <v>Podkładka M8 fi 8,4mm śr. 35mm</v>
          </cell>
          <cell r="G3592" t="str">
            <v>Flat washer M8 dia 8,4mm d.35mm</v>
          </cell>
          <cell r="H3592" t="str">
            <v>Lapos alátét M8 átmérő 8,4mm furatátmérő 35mm</v>
          </cell>
          <cell r="I3592" t="str">
            <v>Poverzle  M8 fi 8,4mm, skersumo 35mm</v>
          </cell>
          <cell r="J3592" t="str">
            <v>Okrúhla podložka M8 d 8,4mm D 35mm</v>
          </cell>
          <cell r="K3592" t="str">
            <v>Saibe rotunde M8 dia 8,4mm d.35mm</v>
          </cell>
          <cell r="L3592" t="str">
            <v>-</v>
          </cell>
          <cell r="M3592" t="str">
            <v>-</v>
          </cell>
          <cell r="N3592" t="str">
            <v>-</v>
          </cell>
          <cell r="O3592" t="str">
            <v>-</v>
          </cell>
          <cell r="P3592" t="str">
            <v>-</v>
          </cell>
          <cell r="Q3592" t="str">
            <v>-</v>
          </cell>
          <cell r="R3592" t="str">
            <v/>
          </cell>
          <cell r="S3592" t="str">
            <v/>
          </cell>
          <cell r="T3592" t="str">
            <v>THALE sp. z o.o. sp.k.</v>
          </cell>
          <cell r="U3592" t="str">
            <v>11-041 Olsztyn, Poland, Wilimowo 2, Poland</v>
          </cell>
          <cell r="V3592" t="str">
            <v>pasywacja</v>
          </cell>
          <cell r="W3592" t="str">
            <v>N-PD-8-P3</v>
          </cell>
        </row>
        <row r="3593">
          <cell r="A3593">
            <v>190</v>
          </cell>
          <cell r="B3593" t="str">
            <v>81100300600</v>
          </cell>
          <cell r="C3593" t="str">
            <v>ES-A-M6 ELEMENT SKRĘTNY KOMPLETNY M6 DO PROFILU A, C</v>
          </cell>
          <cell r="D3593" t="str">
            <v>5907754202092</v>
          </cell>
          <cell r="E3593" t="str">
            <v/>
          </cell>
          <cell r="L3593" t="str">
            <v>-</v>
          </cell>
          <cell r="M3593" t="str">
            <v>-</v>
          </cell>
          <cell r="N3593" t="str">
            <v>-</v>
          </cell>
          <cell r="O3593" t="str">
            <v>-</v>
          </cell>
          <cell r="P3593" t="str">
            <v>-</v>
          </cell>
          <cell r="Q3593" t="str">
            <v>-</v>
          </cell>
          <cell r="R3593" t="str">
            <v>0</v>
          </cell>
          <cell r="S3593" t="str">
            <v/>
          </cell>
          <cell r="T3593" t="str">
            <v>THALE sp. z o.o. sp.k.</v>
          </cell>
          <cell r="U3593" t="str">
            <v>11-041 Olsztyn, Poland, Wilimowo 2, Poland</v>
          </cell>
          <cell r="V3593" t="str">
            <v/>
          </cell>
          <cell r="W3593" t="str">
            <v>ES-A-M6</v>
          </cell>
        </row>
        <row r="3594">
          <cell r="A3594">
            <v>192</v>
          </cell>
          <cell r="B3594" t="str">
            <v>81100301000</v>
          </cell>
          <cell r="C3594" t="str">
            <v>ES-A-M10 SKR ELEMENT SKRĘTNY KOMPLETNY M10 DO PROFILU A, C SKR</v>
          </cell>
          <cell r="D3594" t="str">
            <v>5907754202078</v>
          </cell>
          <cell r="E3594" t="str">
            <v/>
          </cell>
          <cell r="L3594" t="str">
            <v>-</v>
          </cell>
          <cell r="M3594" t="str">
            <v>-</v>
          </cell>
          <cell r="N3594" t="str">
            <v>-</v>
          </cell>
          <cell r="O3594" t="str">
            <v>-</v>
          </cell>
          <cell r="P3594" t="str">
            <v>-</v>
          </cell>
          <cell r="Q3594" t="str">
            <v>-</v>
          </cell>
          <cell r="R3594" t="str">
            <v>0</v>
          </cell>
          <cell r="S3594" t="str">
            <v/>
          </cell>
          <cell r="T3594" t="str">
            <v>THALE sp. z o.o. sp.k.</v>
          </cell>
          <cell r="U3594" t="str">
            <v>11-041 Olsztyn, Poland, Wilimowo 2, Poland</v>
          </cell>
          <cell r="V3594" t="str">
            <v/>
          </cell>
          <cell r="W3594" t="str">
            <v>ES-A-M10SKR</v>
          </cell>
        </row>
        <row r="3595">
          <cell r="A3595">
            <v>21427</v>
          </cell>
          <cell r="B3595" t="str">
            <v>80320107630</v>
          </cell>
          <cell r="C3595" t="str">
            <v>PSF-65-3/4 OBEJMA PSF 65 (75-79MM) 3/4</v>
          </cell>
          <cell r="D3595" t="str">
            <v>5907754252455</v>
          </cell>
          <cell r="E3595" t="str">
            <v>1</v>
          </cell>
          <cell r="F3595" t="str">
            <v>Obejma PSF 65 (75-79mm) 3/4</v>
          </cell>
          <cell r="G3595" t="str">
            <v>Heavy duty pipe clamp PSF 65 (75-79mm) 3/4</v>
          </cell>
          <cell r="H3595" t="str">
            <v>Fixpont bilincs PSF 65 (75-79mm) 3/4</v>
          </cell>
          <cell r="I3595" t="str">
            <v>Laikiklis PSF 65 (75-79mm) 3/4</v>
          </cell>
          <cell r="J3595" t="str">
            <v>Objímka pre pevné body PSF 65 (75-79mm) 3/4</v>
          </cell>
          <cell r="K3595" t="str">
            <v>Colier masive punct fix  PSF 65 (75-79mm) 3/4</v>
          </cell>
          <cell r="L3595" t="str">
            <v>-</v>
          </cell>
          <cell r="M3595" t="str">
            <v>-</v>
          </cell>
          <cell r="N3595" t="str">
            <v>-</v>
          </cell>
          <cell r="O3595" t="str">
            <v>-</v>
          </cell>
          <cell r="P3595" t="str">
            <v>-</v>
          </cell>
          <cell r="Q3595" t="str">
            <v>-</v>
          </cell>
          <cell r="R3595" t="str">
            <v>0</v>
          </cell>
          <cell r="S3595" t="str">
            <v/>
          </cell>
          <cell r="T3595" t="str">
            <v>THALE sp. z o.o. sp.k.</v>
          </cell>
          <cell r="U3595" t="str">
            <v>11-041 Olsztyn, Poland, Wilimowo 2, Poland</v>
          </cell>
          <cell r="V3595" t="str">
            <v>ocynk galwaniczny</v>
          </cell>
          <cell r="W3595" t="str">
            <v>PSF-65-3/4</v>
          </cell>
        </row>
        <row r="3596">
          <cell r="A3596">
            <v>425</v>
          </cell>
          <cell r="B3596" t="str">
            <v>80130121910</v>
          </cell>
          <cell r="C3596" t="str">
            <v>UPZ-8 KPL OBEJMA EXPERT 8 (219-228MM) KPL</v>
          </cell>
          <cell r="D3596" t="str">
            <v>5907754201422</v>
          </cell>
          <cell r="E3596" t="str">
            <v>10</v>
          </cell>
          <cell r="G3596" t="str">
            <v>Pipe clamp EXPERT 8 (219-228mm) KPL</v>
          </cell>
          <cell r="L3596" t="str">
            <v>-</v>
          </cell>
          <cell r="M3596" t="str">
            <v>-</v>
          </cell>
          <cell r="N3596" t="str">
            <v>-</v>
          </cell>
          <cell r="O3596" t="str">
            <v>-</v>
          </cell>
          <cell r="P3596" t="str">
            <v>-</v>
          </cell>
          <cell r="Q3596" t="str">
            <v>-</v>
          </cell>
          <cell r="R3596" t="str">
            <v>0</v>
          </cell>
          <cell r="S3596" t="str">
            <v/>
          </cell>
          <cell r="T3596" t="str">
            <v>THALE sp. z o.o. sp.k.</v>
          </cell>
          <cell r="U3596" t="str">
            <v>11-041 Olsztyn, Poland, Wilimowo 2, Poland</v>
          </cell>
          <cell r="V3596" t="str">
            <v/>
          </cell>
          <cell r="W3596" t="str">
            <v>UPZ-8 KPL</v>
          </cell>
        </row>
        <row r="3597">
          <cell r="A3597">
            <v>21507</v>
          </cell>
          <cell r="B3597" t="str">
            <v>88100000017</v>
          </cell>
          <cell r="C3597" t="str">
            <v>Y-UWG-1000 BK OBEJMA DO WENTYLACJI Z OKŁADZINĄ 1000 Z PŁASKOWNIKA O SZER.35 MM I GR.3 MM</v>
          </cell>
          <cell r="D3597" t="str">
            <v>5907754252608</v>
          </cell>
          <cell r="E3597" t="str">
            <v>1</v>
          </cell>
          <cell r="L3597" t="str">
            <v>-</v>
          </cell>
          <cell r="M3597" t="str">
            <v>-</v>
          </cell>
          <cell r="N3597" t="str">
            <v>-</v>
          </cell>
          <cell r="O3597" t="str">
            <v>-</v>
          </cell>
          <cell r="P3597" t="str">
            <v>-</v>
          </cell>
          <cell r="Q3597" t="str">
            <v>-</v>
          </cell>
          <cell r="R3597" t="str">
            <v>0</v>
          </cell>
          <cell r="S3597" t="str">
            <v/>
          </cell>
          <cell r="T3597" t="str">
            <v>THALE sp. z o.o. sp.k.</v>
          </cell>
          <cell r="U3597" t="str">
            <v>11-041 Olsztyn, Poland, Wilimowo 2, Poland</v>
          </cell>
          <cell r="V3597" t="str">
            <v>ocynk galwaniczny</v>
          </cell>
          <cell r="W3597" t="str">
            <v>Y-UWG-1000 BK</v>
          </cell>
        </row>
        <row r="3598">
          <cell r="A3598">
            <v>20798</v>
          </cell>
          <cell r="B3598" t="str">
            <v>80110104825</v>
          </cell>
          <cell r="C3598" t="str">
            <v>HUPZ-11/2-P SKR OBEJMA HOBBY 11/2 (48-52MM) SKR</v>
          </cell>
          <cell r="D3598" t="str">
            <v>5907754251199</v>
          </cell>
          <cell r="E3598" t="str">
            <v>50</v>
          </cell>
          <cell r="F3598" t="str">
            <v>Obejma HOBBY 11/2 (48-52mm) SKR</v>
          </cell>
          <cell r="G3598" t="str">
            <v>Pipe clamp HOBBY 11/2 (48-52mm) SKR</v>
          </cell>
          <cell r="H3598" t="str">
            <v>Csőbilincs HOBBY 11/2 (48-52mm) SKR</v>
          </cell>
          <cell r="I3598" t="str">
            <v>Laikiklis Hobby 11/2 (48-52mm) SKR</v>
          </cell>
          <cell r="K3598" t="str">
            <v>Colier tip Hobby 11/2 (48-52mm) SKR</v>
          </cell>
          <cell r="L3598" t="str">
            <v>-</v>
          </cell>
          <cell r="M3598" t="str">
            <v>-</v>
          </cell>
          <cell r="N3598" t="str">
            <v>-</v>
          </cell>
          <cell r="O3598" t="str">
            <v>-</v>
          </cell>
          <cell r="P3598" t="str">
            <v>-</v>
          </cell>
          <cell r="Q3598" t="str">
            <v>-</v>
          </cell>
          <cell r="R3598" t="str">
            <v>0</v>
          </cell>
          <cell r="S3598" t="str">
            <v/>
          </cell>
          <cell r="T3598" t="str">
            <v>THALE sp. z o.o. sp.k.</v>
          </cell>
          <cell r="U3598" t="str">
            <v>11-041 Olsztyn, Poland, Wilimowo 2, Poland</v>
          </cell>
          <cell r="V3598" t="str">
            <v>ocynk galwaniczny</v>
          </cell>
          <cell r="W3598" t="str">
            <v>HUPZ-11/2-P SKR</v>
          </cell>
        </row>
        <row r="3599">
          <cell r="A3599">
            <v>20940</v>
          </cell>
          <cell r="B3599" t="str">
            <v>89000020940</v>
          </cell>
          <cell r="C3599" t="str">
            <v>HUPC-11/2 OBEJMA CHŁODU 11/2</v>
          </cell>
          <cell r="D3599" t="str">
            <v>5907754256620</v>
          </cell>
          <cell r="E3599" t="str">
            <v>50</v>
          </cell>
          <cell r="F3599" t="str">
            <v>Obejma chłodu 11/2</v>
          </cell>
          <cell r="G3599" t="str">
            <v>Thermal insulation clamp 11/2</v>
          </cell>
          <cell r="H3599" t="str">
            <v>Hőszigetelt csőbilincs 11/2</v>
          </cell>
          <cell r="I3599" t="str">
            <v>Laikiklis saldymo sistem 11/2</v>
          </cell>
          <cell r="K3599" t="str">
            <v>Colier pentru 11/2</v>
          </cell>
          <cell r="L3599" t="str">
            <v>-</v>
          </cell>
          <cell r="M3599" t="str">
            <v>-</v>
          </cell>
          <cell r="N3599" t="str">
            <v>-</v>
          </cell>
          <cell r="O3599" t="str">
            <v>-</v>
          </cell>
          <cell r="P3599" t="str">
            <v>-</v>
          </cell>
          <cell r="Q3599" t="str">
            <v>-</v>
          </cell>
          <cell r="R3599" t="str">
            <v>0</v>
          </cell>
          <cell r="S3599" t="str">
            <v/>
          </cell>
          <cell r="T3599" t="str">
            <v>THALE sp. z o.o. sp.k.</v>
          </cell>
          <cell r="U3599" t="str">
            <v>11-041 Olsztyn, Poland, Wilimowo 2, Poland</v>
          </cell>
          <cell r="V3599" t="str">
            <v>ocynk galwaniczny</v>
          </cell>
          <cell r="W3599" t="str">
            <v>HUPC-11/2</v>
          </cell>
        </row>
        <row r="3600">
          <cell r="A3600">
            <v>20795</v>
          </cell>
          <cell r="B3600" t="str">
            <v>80110102625</v>
          </cell>
          <cell r="C3600" t="str">
            <v>HUPZ-3/4-P SKR OBEJMA HOBBY 3/4 (23-28MM) SKR</v>
          </cell>
          <cell r="D3600" t="str">
            <v>5907754251182</v>
          </cell>
          <cell r="E3600" t="str">
            <v>50</v>
          </cell>
          <cell r="F3600" t="str">
            <v>Obejma HOBBY 3/4 (23-28mm) SKR</v>
          </cell>
          <cell r="G3600" t="str">
            <v>Pipe clamp HOBBY 3/4 (23-28mm) SKR</v>
          </cell>
          <cell r="H3600" t="str">
            <v>Csőbilincs HOBBY 3/4 (23-28mm) SKR</v>
          </cell>
          <cell r="I3600" t="str">
            <v>Laikiklis Hobby 3/4 (23-28mm) SKR</v>
          </cell>
          <cell r="K3600" t="str">
            <v>Colier tip Hobby 3/4 (23-28mm) SKR</v>
          </cell>
          <cell r="L3600" t="str">
            <v>-</v>
          </cell>
          <cell r="M3600" t="str">
            <v>-</v>
          </cell>
          <cell r="N3600" t="str">
            <v>-</v>
          </cell>
          <cell r="O3600" t="str">
            <v>-</v>
          </cell>
          <cell r="P3600" t="str">
            <v>-</v>
          </cell>
          <cell r="Q3600" t="str">
            <v>-</v>
          </cell>
          <cell r="R3600" t="str">
            <v>0</v>
          </cell>
          <cell r="S3600" t="str">
            <v/>
          </cell>
          <cell r="T3600" t="str">
            <v>THALE sp. z o.o. sp.k.</v>
          </cell>
          <cell r="U3600" t="str">
            <v>11-041 Olsztyn, Poland, Wilimowo 2, Poland</v>
          </cell>
          <cell r="V3600" t="str">
            <v>ocynk galwaniczny</v>
          </cell>
          <cell r="W3600" t="str">
            <v>HUPZ-3/4-P SKR</v>
          </cell>
        </row>
        <row r="3601">
          <cell r="A3601">
            <v>20797</v>
          </cell>
          <cell r="B3601" t="str">
            <v>80110104225</v>
          </cell>
          <cell r="C3601" t="str">
            <v>HUPZ-11/4-P SKR OBEJMA HOBBY 11/4 (38-43MM) SKR</v>
          </cell>
          <cell r="D3601" t="str">
            <v>5907754251205</v>
          </cell>
          <cell r="E3601" t="str">
            <v>50</v>
          </cell>
          <cell r="F3601" t="str">
            <v>Obejma HOBBY 11/4 (38-43mm) SKR</v>
          </cell>
          <cell r="G3601" t="str">
            <v>Pipe clamp HOBBY 11/4 (38-43mm) SKR</v>
          </cell>
          <cell r="H3601" t="str">
            <v>Csőbilincs HOBBY 11/4 (38-43mm) SKR</v>
          </cell>
          <cell r="I3601" t="str">
            <v>Laikiklis Hobby 11/4 (38-43mm) SKR</v>
          </cell>
          <cell r="K3601" t="str">
            <v>Colier tip Hobby 11/4 (38-43mm) SKR</v>
          </cell>
          <cell r="L3601" t="str">
            <v>-</v>
          </cell>
          <cell r="M3601" t="str">
            <v>-</v>
          </cell>
          <cell r="N3601" t="str">
            <v>-</v>
          </cell>
          <cell r="O3601" t="str">
            <v>-</v>
          </cell>
          <cell r="P3601" t="str">
            <v>-</v>
          </cell>
          <cell r="Q3601" t="str">
            <v>-</v>
          </cell>
          <cell r="R3601" t="str">
            <v>0</v>
          </cell>
          <cell r="S3601" t="str">
            <v/>
          </cell>
          <cell r="T3601" t="str">
            <v>THALE sp. z o.o. sp.k.</v>
          </cell>
          <cell r="U3601" t="str">
            <v>11-041 Olsztyn, Poland, Wilimowo 2, Poland</v>
          </cell>
          <cell r="V3601" t="str">
            <v>ocynk galwaniczny</v>
          </cell>
          <cell r="W3601" t="str">
            <v>HUPZ-11/4-P SKR</v>
          </cell>
        </row>
        <row r="3602">
          <cell r="A3602">
            <v>21838</v>
          </cell>
          <cell r="B3602" t="str">
            <v>81422100600</v>
          </cell>
          <cell r="C3602" t="str">
            <v>105-M10X60/500 ŚRUBA 105 6-KĄT. M10X60MM</v>
          </cell>
          <cell r="D3602" t="str">
            <v>5907754253513</v>
          </cell>
          <cell r="E3602" t="str">
            <v>1</v>
          </cell>
          <cell r="F3602" t="str">
            <v>Śruba 105 6-kąt. M10x60mm</v>
          </cell>
          <cell r="G3602" t="str">
            <v>Hex head bolt 105 M10X60mm</v>
          </cell>
          <cell r="H3602" t="str">
            <v>Hatlapfejű csavar 105 M10X60mm</v>
          </cell>
          <cell r="I3602" t="str">
            <v>Varztas 105 6-kamp. M10X60mm</v>
          </cell>
          <cell r="J3602" t="str">
            <v>Skrutka so 6-hrannou hlavou 105 M10X60mm</v>
          </cell>
          <cell r="K3602" t="str">
            <v>Suruburi cu cap hexagona 105 M10X60mm</v>
          </cell>
          <cell r="L3602" t="str">
            <v>(RO)AT 017-05-4053-2024 28/02/2024</v>
          </cell>
          <cell r="M3602" t="str">
            <v>(RO)01/2024 28/02/2024</v>
          </cell>
          <cell r="N3602" t="str">
            <v>-</v>
          </cell>
          <cell r="O3602" t="str">
            <v>-</v>
          </cell>
          <cell r="P3602" t="str">
            <v>-</v>
          </cell>
          <cell r="Q3602" t="str">
            <v>-</v>
          </cell>
          <cell r="R3602" t="str">
            <v>0</v>
          </cell>
          <cell r="S3602" t="str">
            <v/>
          </cell>
          <cell r="T3602" t="str">
            <v>POLSKA</v>
          </cell>
          <cell r="U3602" t="str">
            <v xml:space="preserve">, </v>
          </cell>
          <cell r="V3602" t="str">
            <v>ocynk galwaniczny</v>
          </cell>
          <cell r="W3602" t="str">
            <v>105-M10X60/500</v>
          </cell>
        </row>
        <row r="3603">
          <cell r="A3603">
            <v>593</v>
          </cell>
          <cell r="B3603" t="str">
            <v>9000000593</v>
          </cell>
          <cell r="C3603" t="str">
            <v>KLM-MB-ŁAPKA DO KLAMRY DZWIGARA WERSJI MB</v>
          </cell>
          <cell r="D3603" t="str">
            <v>5907754203037</v>
          </cell>
          <cell r="L3603" t="str">
            <v>-</v>
          </cell>
          <cell r="M3603" t="str">
            <v>-</v>
          </cell>
          <cell r="N3603" t="str">
            <v>-</v>
          </cell>
          <cell r="O3603" t="str">
            <v>-</v>
          </cell>
          <cell r="P3603" t="str">
            <v>-</v>
          </cell>
          <cell r="Q3603" t="str">
            <v>-</v>
          </cell>
          <cell r="R3603" t="str">
            <v>0</v>
          </cell>
          <cell r="S3603" t="str">
            <v/>
          </cell>
          <cell r="T3603" t="str">
            <v>THALE sp. z o.o. sp.k.</v>
          </cell>
          <cell r="U3603" t="str">
            <v>11-041 Olsztyn, Poland, Wilimowo 2, Poland</v>
          </cell>
          <cell r="V3603" t="str">
            <v/>
          </cell>
        </row>
        <row r="3604">
          <cell r="A3604">
            <v>588</v>
          </cell>
          <cell r="B3604" t="str">
            <v>89000000588</v>
          </cell>
          <cell r="C3604" t="str">
            <v>SP2 SPINKA DO PĘTLI ZP 21/2- 4</v>
          </cell>
          <cell r="D3604" t="str">
            <v>5907754203082</v>
          </cell>
          <cell r="E3604" t="str">
            <v>25</v>
          </cell>
          <cell r="F3604" t="str">
            <v>Spinka do pętli ZP 21/2- 4</v>
          </cell>
          <cell r="G3604" t="str">
            <v>Clip for sprinkler loop zp 21/2- 4</v>
          </cell>
          <cell r="H3604" t="str">
            <v>Klip sprinkler csőpénthoz zp 21/2- 4</v>
          </cell>
          <cell r="I3604" t="str">
            <v>Savarza kilpai ZP 21/2- 4</v>
          </cell>
          <cell r="K3604" t="str">
            <v>Clip pentru bucla de sprinklere ZP 21/2- 4</v>
          </cell>
          <cell r="L3604" t="str">
            <v>-</v>
          </cell>
          <cell r="M3604" t="str">
            <v>-</v>
          </cell>
          <cell r="N3604" t="str">
            <v>-</v>
          </cell>
          <cell r="O3604" t="str">
            <v>-</v>
          </cell>
          <cell r="P3604" t="str">
            <v>-</v>
          </cell>
          <cell r="Q3604" t="str">
            <v>-</v>
          </cell>
          <cell r="R3604" t="str">
            <v>0</v>
          </cell>
          <cell r="S3604" t="str">
            <v/>
          </cell>
          <cell r="T3604" t="str">
            <v>THALE sp. z o.o. sp.k.</v>
          </cell>
          <cell r="U3604" t="str">
            <v>11-041 Olsztyn, Poland, Wilimowo 2, Poland</v>
          </cell>
          <cell r="V3604" t="str">
            <v>ocynk galwaniczny</v>
          </cell>
          <cell r="W3604" t="str">
            <v>SP2</v>
          </cell>
        </row>
        <row r="3605">
          <cell r="A3605">
            <v>13607</v>
          </cell>
          <cell r="B3605" t="str">
            <v>80221301000</v>
          </cell>
          <cell r="C3605" t="str">
            <v>LX-13-010 OBEJMA CHŁODU LX-13 (10-11MM) GR. IZOL. 13MM</v>
          </cell>
          <cell r="D3605" t="str">
            <v>5907754238299</v>
          </cell>
          <cell r="E3605" t="str">
            <v>5</v>
          </cell>
          <cell r="F3605" t="str">
            <v>Obejma chłodu LX-13 (10-11mm) gr. izol. 13mm</v>
          </cell>
          <cell r="G3605" t="str">
            <v>Thermal insulation clamp LX-13 (10-11mm) 13mm</v>
          </cell>
          <cell r="H3605" t="str">
            <v>Hőszigetelt csőbilincs LX-13 (10-11mm) 13mm</v>
          </cell>
          <cell r="I3605" t="str">
            <v>Laikiklis saldymo sistem LX-13 (10-11mm) izol.13</v>
          </cell>
          <cell r="J3605" t="str">
            <v>Tepelne izolovaná objímka LX-13 (10-10,2mm) 13mm</v>
          </cell>
          <cell r="K3605" t="str">
            <v>Colier pentru LX-13 (10-11mm) 13mm</v>
          </cell>
          <cell r="L3605" t="str">
            <v>(PL)ITB-KOT-2020/1561 wydanie 1 15/12/2020; (HU)A-101/2016 18/11/2021; (SK)SK TP-19/0004-verzia 02 23/03/2022; (RO)AT 017-05-4053-2024 28/02/2024</v>
          </cell>
          <cell r="M3605" t="str">
            <v>(PL)04/2020 30/05/2023; (HU)02/2021 18/11/2021; (SK)01/2022 23/03/2022; (RO)01/2024 28/02/2024</v>
          </cell>
          <cell r="N3605" t="str">
            <v>B</v>
          </cell>
          <cell r="O3605" t="str">
            <v>-</v>
          </cell>
          <cell r="P3605" t="str">
            <v>-</v>
          </cell>
          <cell r="Q3605" t="str">
            <v>-</v>
          </cell>
          <cell r="R3605" t="str">
            <v>15</v>
          </cell>
          <cell r="S3605" t="str">
            <v/>
          </cell>
          <cell r="T3605" t="str">
            <v>THALE sp. z o.o. sp.k.</v>
          </cell>
          <cell r="U3605" t="str">
            <v>11-041 Olsztyn, Poland, Wilimowo 2, Poland</v>
          </cell>
          <cell r="V3605" t="str">
            <v>ocynk galwaniczny</v>
          </cell>
          <cell r="W3605" t="str">
            <v>LX-13-010</v>
          </cell>
        </row>
        <row r="3606">
          <cell r="A3606">
            <v>20820</v>
          </cell>
          <cell r="B3606" t="str">
            <v>87800000017</v>
          </cell>
          <cell r="C3606" t="str">
            <v>Y-N-BL-10X200X200 BLACHA NIERDZEWNA</v>
          </cell>
          <cell r="D3606" t="str">
            <v>5907754251236</v>
          </cell>
          <cell r="E3606" t="str">
            <v>1</v>
          </cell>
          <cell r="L3606" t="str">
            <v>-</v>
          </cell>
          <cell r="M3606" t="str">
            <v>-</v>
          </cell>
          <cell r="N3606" t="str">
            <v>-</v>
          </cell>
          <cell r="O3606" t="str">
            <v>-</v>
          </cell>
          <cell r="P3606" t="str">
            <v>-</v>
          </cell>
          <cell r="Q3606" t="str">
            <v>-</v>
          </cell>
          <cell r="R3606" t="str">
            <v>0</v>
          </cell>
          <cell r="S3606" t="str">
            <v/>
          </cell>
          <cell r="T3606" t="str">
            <v>THALE sp. z o.o. sp.k.</v>
          </cell>
          <cell r="U3606" t="str">
            <v>11-041 Olsztyn, Poland, Wilimowo 2, Poland</v>
          </cell>
          <cell r="V3606" t="str">
            <v>pasywacja</v>
          </cell>
          <cell r="W3606" t="str">
            <v>Y-N-BL-10X200X200</v>
          </cell>
        </row>
        <row r="3607">
          <cell r="A3607">
            <v>23160</v>
          </cell>
          <cell r="B3607" t="str">
            <v>9000023160</v>
          </cell>
          <cell r="C3607" t="str">
            <v>KLATKA EKSPOZYCYJNA</v>
          </cell>
          <cell r="D3607" t="str">
            <v>5907754265639</v>
          </cell>
          <cell r="E3607" t="str">
            <v>1</v>
          </cell>
          <cell r="L3607" t="str">
            <v>-</v>
          </cell>
          <cell r="M3607" t="str">
            <v>-</v>
          </cell>
          <cell r="N3607" t="str">
            <v>-</v>
          </cell>
          <cell r="O3607" t="str">
            <v>-</v>
          </cell>
          <cell r="P3607" t="str">
            <v>-</v>
          </cell>
          <cell r="Q3607" t="str">
            <v>-</v>
          </cell>
          <cell r="R3607" t="str">
            <v>0</v>
          </cell>
          <cell r="S3607" t="str">
            <v/>
          </cell>
          <cell r="T3607" t="str">
            <v>THALE sp. z o.o. sp.k.</v>
          </cell>
          <cell r="U3607" t="str">
            <v>11-041 Olsztyn, Poland, Wilimowo 2, Poland</v>
          </cell>
          <cell r="V3607" t="str">
            <v>ocynk galwaniczny</v>
          </cell>
          <cell r="W3607" t="str">
            <v>KLATKA EKSPOZYCYJNA</v>
          </cell>
        </row>
        <row r="3608">
          <cell r="A3608">
            <v>22331</v>
          </cell>
          <cell r="B3608" t="str">
            <v>80422110000</v>
          </cell>
          <cell r="C3608" t="str">
            <v>PSBH2-1 PODPORA PRZESUWNA PSBH2 2X1</v>
          </cell>
          <cell r="D3608" t="str">
            <v>5907754261181</v>
          </cell>
          <cell r="E3608" t="str">
            <v>1</v>
          </cell>
          <cell r="F3608" t="str">
            <v>Podpora przesuwna PSBH2 2x1</v>
          </cell>
          <cell r="G3608" t="str">
            <v>Sliding support PSBH2 2x1</v>
          </cell>
          <cell r="H3608" t="str">
            <v>Csúszószán PSBH2 2x1</v>
          </cell>
          <cell r="I3608" t="str">
            <v>Slydimo atrama PSBH2 2x1</v>
          </cell>
          <cell r="J3608" t="str">
            <v>Klzné uloženie PSBH2 2x1</v>
          </cell>
          <cell r="K3608" t="str">
            <v>Glisiere usoare PSBH2 2x1</v>
          </cell>
          <cell r="L3608" t="str">
            <v>(PL)ITB-KOT-2018/0744 wydanie 2 27/03/2020; (SK)SK TP-19/0004-verzia 02 23/03/2022; (RO)AT 017-05-4053-2024 28/02/2024</v>
          </cell>
          <cell r="M3608" t="str">
            <v>(PL)01/2020 30/05/2023; (SK)01/2022 23/03/2022; (RO)01/2024 28/02/2024</v>
          </cell>
          <cell r="N3608" t="str">
            <v>B</v>
          </cell>
          <cell r="O3608" t="str">
            <v>-</v>
          </cell>
          <cell r="P3608" t="str">
            <v>-</v>
          </cell>
          <cell r="Q3608" t="str">
            <v>-</v>
          </cell>
          <cell r="R3608" t="str">
            <v>15</v>
          </cell>
          <cell r="S3608" t="str">
            <v/>
          </cell>
          <cell r="T3608" t="str">
            <v>THALE sp. z o.o. sp.k.</v>
          </cell>
          <cell r="U3608" t="str">
            <v>11-041 Olsztyn, Poland, Wilimowo 2, Poland</v>
          </cell>
          <cell r="V3608" t="str">
            <v>ocynk galwaniczny</v>
          </cell>
          <cell r="W3608" t="str">
            <v>PSBH2-1</v>
          </cell>
        </row>
        <row r="3609">
          <cell r="A3609">
            <v>19214</v>
          </cell>
          <cell r="B3609" t="str">
            <v>80455121200</v>
          </cell>
          <cell r="C3609" t="str">
            <v>WW50-M12 WIESZAK WAHADŁOWY M12X50MM</v>
          </cell>
          <cell r="D3609" t="str">
            <v>5907754224889</v>
          </cell>
          <cell r="E3609" t="str">
            <v>10</v>
          </cell>
          <cell r="F3609" t="str">
            <v xml:space="preserve">Wieszak wahadłowy M12x50mm </v>
          </cell>
          <cell r="G3609" t="str">
            <v>Ball swivel hanger M12x50mm</v>
          </cell>
          <cell r="H3609" t="str">
            <v>Csuklós függesztő M12x50mm</v>
          </cell>
          <cell r="I3609" t="str">
            <v>Sarnyrinis laikiklis M12x50mm</v>
          </cell>
          <cell r="J3609" t="str">
            <v>Výkyvný/kĺbový záves M12x50mm</v>
          </cell>
          <cell r="K3609" t="str">
            <v>Carlig pendulante M12x50mm</v>
          </cell>
          <cell r="L3609" t="str">
            <v>(HU)A-101/2016 18/11/2021; (SK)SK TP-19/0004-verzia 02 23/03/2022; (RO)AT 017-05-4053-2024 28/02/2024</v>
          </cell>
          <cell r="M3609" t="str">
            <v>(HU)02/2021 18/11/2021; (SK)01/2022 23/03/2022; (RO)01/2024 28/02/2024</v>
          </cell>
          <cell r="N3609" t="str">
            <v>B</v>
          </cell>
          <cell r="O3609" t="str">
            <v>-</v>
          </cell>
          <cell r="P3609" t="str">
            <v>-</v>
          </cell>
          <cell r="Q3609" t="str">
            <v>-</v>
          </cell>
          <cell r="R3609" t="str">
            <v>15</v>
          </cell>
          <cell r="S3609" t="str">
            <v/>
          </cell>
          <cell r="T3609" t="str">
            <v>THALE sp. z o.o. sp.k.</v>
          </cell>
          <cell r="U3609" t="str">
            <v>11-041 Olsztyn, Poland, Wilimowo 2, Poland</v>
          </cell>
          <cell r="V3609" t="str">
            <v>ocynk galwaniczny</v>
          </cell>
          <cell r="W3609" t="str">
            <v>WW50-M12</v>
          </cell>
        </row>
        <row r="3610">
          <cell r="A3610">
            <v>6852</v>
          </cell>
          <cell r="B3610" t="str">
            <v/>
          </cell>
          <cell r="C3610" t="str">
            <v>ESZ-MF-M10 ŚRUBA MŁOTKOWA ESZ M10 PROFILU SZER. 41MM SKR</v>
          </cell>
          <cell r="D3610" t="str">
            <v/>
          </cell>
          <cell r="E3610" t="str">
            <v>50</v>
          </cell>
          <cell r="F3610" t="str">
            <v>Śruba młotkowa ESZ M10 profilu szer. 41mm SKR</v>
          </cell>
          <cell r="G3610" t="str">
            <v>Tee-bolt assembly ESZ M10 channel width 41mm SKR</v>
          </cell>
          <cell r="H3610" t="str">
            <v>Kalapácsfejű csavar ESZ M10 41mm-es sínekhez SKR</v>
          </cell>
          <cell r="I3610" t="str">
            <v>Istriza verzle su sriegiu ESZ M10 profiliui 41mm</v>
          </cell>
          <cell r="J3610" t="str">
            <v>Sada s maticou ESZ M10 pre šírku 41mm SKR</v>
          </cell>
          <cell r="K3610" t="str">
            <v>Element filetate cu piulita dintata ESZ M10 41mm</v>
          </cell>
          <cell r="L3610" t="str">
            <v>(PL)ITB-KOT-2020/1562 wydanie 1 23/12/2020; (HU)A-101/2016 18/11/2021; (SK)SK TP-19/0004-verzia 02 23/03/2022; (RO)AT 017-05-4053-2024 28/02/2024</v>
          </cell>
          <cell r="M3610" t="str">
            <v>(PL)05/2020 30/05/2023; (HU)02/2021 18/11/2021; (SK)01/2022 23/03/2022; (RO)01/2024 28/02/2024</v>
          </cell>
          <cell r="N3610" t="str">
            <v>B</v>
          </cell>
          <cell r="O3610" t="str">
            <v>-</v>
          </cell>
          <cell r="P3610" t="str">
            <v>-</v>
          </cell>
          <cell r="Q3610" t="str">
            <v>-</v>
          </cell>
          <cell r="R3610" t="str">
            <v>15</v>
          </cell>
          <cell r="S3610" t="str">
            <v/>
          </cell>
          <cell r="T3610" t="str">
            <v>THALE sp. z o.o. sp.k.</v>
          </cell>
          <cell r="U3610" t="str">
            <v>11-041 Olsztyn, Poland, Wilimowo 2, Poland</v>
          </cell>
          <cell r="V3610" t="str">
            <v>ocynk galwaniczny</v>
          </cell>
          <cell r="W3610" t="str">
            <v>ESZ-MF-M10</v>
          </cell>
        </row>
        <row r="3611">
          <cell r="A3611">
            <v>485</v>
          </cell>
          <cell r="B3611" t="str">
            <v>80130211002</v>
          </cell>
          <cell r="C3611" t="str">
            <v>N-UPG-4 BK OBEJMA EXPERT 4 (107-113MM) BK</v>
          </cell>
          <cell r="D3611" t="str">
            <v>5907754200821</v>
          </cell>
          <cell r="E3611" t="str">
            <v>25</v>
          </cell>
          <cell r="F3611" t="str">
            <v>Obejma EXPERT 4 (107-113mm) BK</v>
          </cell>
          <cell r="G3611" t="str">
            <v>Pipe clamp EXPERT 4 (107-113mm) BK</v>
          </cell>
          <cell r="H3611" t="str">
            <v>Csőbilincs EXPERT 4 (107-113mm) BK</v>
          </cell>
          <cell r="I3611" t="str">
            <v>Laikiklis Expert  4 (107-113mm) BK</v>
          </cell>
          <cell r="J3611" t="str">
            <v>Objímka EXPERT 4 (107-113mm) BK</v>
          </cell>
          <cell r="K3611" t="str">
            <v>Colier tip  EXPERT 4 (107-113mm) BK</v>
          </cell>
          <cell r="L3611" t="str">
            <v>(PL)ITB-KOT-2020/1561 wydanie 1 15/12/2020; (HU)A-101/2016 18/11/2021; (SK)SK TP-19/0004-verzia 02 23/03/2022; (RO)AT 017-05-4053-2024 28/02/2024</v>
          </cell>
          <cell r="M3611" t="str">
            <v>(PL)04/2020 30/05/2023; (HU)02/2021 18/11/2021; (SK)01/2022 23/03/2022; (RO)01/2024 28/02/2024</v>
          </cell>
          <cell r="N3611" t="str">
            <v>B</v>
          </cell>
          <cell r="O3611" t="str">
            <v>-</v>
          </cell>
          <cell r="P3611" t="str">
            <v>-</v>
          </cell>
          <cell r="Q3611" t="str">
            <v>-</v>
          </cell>
          <cell r="R3611" t="str">
            <v>15</v>
          </cell>
          <cell r="S3611" t="str">
            <v/>
          </cell>
          <cell r="T3611" t="str">
            <v>THALE sp. z o.o. sp.k.</v>
          </cell>
          <cell r="U3611" t="str">
            <v>11-041 Olsztyn, Poland, Wilimowo 2, Poland</v>
          </cell>
          <cell r="V3611" t="str">
            <v>pasywacja</v>
          </cell>
          <cell r="W3611" t="str">
            <v>N-UPG-4 BK</v>
          </cell>
        </row>
        <row r="3612">
          <cell r="A3612">
            <v>22323</v>
          </cell>
          <cell r="B3612" t="str">
            <v>80412110000</v>
          </cell>
          <cell r="C3612" t="str">
            <v>PSAH1-1 PODPORA PRZESUWNA PSAH1 1X1</v>
          </cell>
          <cell r="D3612" t="str">
            <v>5907754255173</v>
          </cell>
          <cell r="E3612" t="str">
            <v>1</v>
          </cell>
          <cell r="F3612" t="str">
            <v>Podpora przesuwna PSAH1 1x1</v>
          </cell>
          <cell r="G3612" t="str">
            <v>Sliding support PSAH1 1x1</v>
          </cell>
          <cell r="H3612" t="str">
            <v>Csúszószán PSAH1 1x1</v>
          </cell>
          <cell r="I3612" t="str">
            <v>Slydimo atrama PSAH1 1x1</v>
          </cell>
          <cell r="J3612" t="str">
            <v>Klzné uloženie PSAH1 1x1</v>
          </cell>
          <cell r="K3612" t="str">
            <v>Glisiere usoare PSAH1 1x1</v>
          </cell>
          <cell r="L3612" t="str">
            <v>(PL)ITB-KOT-2018/0744 wydanie 2 27/03/2020; (SK)SK TP-19/0004-verzia 02 23/03/2022; (RO)AT 017-05-4053-2024 28/02/2024</v>
          </cell>
          <cell r="M3612" t="str">
            <v>(PL)01/2020 30/05/2023; (SK)01/2022 23/03/2022; (RO)01/2024 28/02/2024</v>
          </cell>
          <cell r="N3612" t="str">
            <v>B</v>
          </cell>
          <cell r="O3612" t="str">
            <v>-</v>
          </cell>
          <cell r="P3612" t="str">
            <v>-</v>
          </cell>
          <cell r="Q3612" t="str">
            <v>-</v>
          </cell>
          <cell r="R3612" t="str">
            <v>15</v>
          </cell>
          <cell r="S3612" t="str">
            <v/>
          </cell>
          <cell r="T3612" t="str">
            <v>THALE sp. z o.o. sp.k.</v>
          </cell>
          <cell r="U3612" t="str">
            <v>11-041 Olsztyn, Poland, Wilimowo 2, Poland</v>
          </cell>
          <cell r="V3612" t="str">
            <v>ocynk galwaniczny</v>
          </cell>
          <cell r="W3612" t="str">
            <v>PSAH1-1</v>
          </cell>
        </row>
        <row r="3613">
          <cell r="A3613">
            <v>17241</v>
          </cell>
          <cell r="B3613" t="str">
            <v/>
          </cell>
          <cell r="C3613" t="str">
            <v>ESS-A-M8 ŚRUBA MŁOTKOWA M8 PROFILU SZER. 30MM SKR</v>
          </cell>
          <cell r="D3613" t="str">
            <v/>
          </cell>
          <cell r="E3613" t="str">
            <v>25</v>
          </cell>
          <cell r="F3613" t="str">
            <v>Śruba młotkowa M8 profilu szer. 30mm SKR</v>
          </cell>
          <cell r="G3613" t="str">
            <v>Tee-bolt assembly M8 channel width 30mm SKR</v>
          </cell>
          <cell r="H3613" t="str">
            <v>Kalapácsfejű csavar M8 sín szélesség 30mm SKR</v>
          </cell>
          <cell r="I3613" t="str">
            <v>Istriza verzle su sriegiu M8 profiliui 30mm SKR</v>
          </cell>
          <cell r="J3613" t="str">
            <v>Sada s maticou ESS M8 pre šírku 30mm SKR</v>
          </cell>
          <cell r="K3613" t="str">
            <v>Element filetate cu piulita dintata ESS M8 30mm</v>
          </cell>
          <cell r="L3613" t="str">
            <v>(PL)ITB-KOT-2020/1562 wydanie 1 23/12/2020; (HU)A-101/2016 18/11/2021; (SK)SK TP-19/0004-verzia 02 23/03/2022; (RO)AT 017-05-4053-2024 28/02/2024</v>
          </cell>
          <cell r="M3613" t="str">
            <v>(PL)05/2020 30/05/2023; (HU)02/2021 18/11/2021; (SK)01/2022 23/03/2022; (RO)01/2024 28/02/2024</v>
          </cell>
          <cell r="N3613" t="str">
            <v>B</v>
          </cell>
          <cell r="O3613" t="str">
            <v>-</v>
          </cell>
          <cell r="P3613" t="str">
            <v>-</v>
          </cell>
          <cell r="Q3613" t="str">
            <v>-</v>
          </cell>
          <cell r="R3613" t="str">
            <v>15</v>
          </cell>
          <cell r="S3613" t="str">
            <v/>
          </cell>
          <cell r="T3613" t="str">
            <v>THALE sp. z o.o. sp.k.</v>
          </cell>
          <cell r="U3613" t="str">
            <v>11-041 Olsztyn, Poland, Wilimowo 2, Poland</v>
          </cell>
          <cell r="V3613" t="str">
            <v>ocynk galwaniczny</v>
          </cell>
          <cell r="W3613" t="str">
            <v>ESS-A-M8</v>
          </cell>
        </row>
        <row r="3614">
          <cell r="A3614">
            <v>21012</v>
          </cell>
          <cell r="B3614" t="str">
            <v>80511121680</v>
          </cell>
          <cell r="C3614" t="str">
            <v>ZPF-M12-6 KPL PĘTLA TRYSKACZOWA ZPF M12 6 (167-178MM) KPL</v>
          </cell>
          <cell r="D3614" t="str">
            <v>5907754251670</v>
          </cell>
          <cell r="E3614" t="str">
            <v>20</v>
          </cell>
          <cell r="F3614" t="str">
            <v>Pętla tryskaczowa ZPF M12 6 (167-178mm) KPL</v>
          </cell>
          <cell r="G3614" t="str">
            <v>Sprinkler pipe loop M12 6 (167-178mm) KPL</v>
          </cell>
          <cell r="H3614" t="str">
            <v>Sprinkler körtebilincs  M12 6 (167-178MM) KPL</v>
          </cell>
          <cell r="I3614" t="str">
            <v>Sprinklerio kilpa ZPF M12 6 (167-178mm) KPL</v>
          </cell>
          <cell r="J3614" t="str">
            <v>Slučka pre sprinklery M12 6 (167-178mm) KPL</v>
          </cell>
          <cell r="K3614" t="str">
            <v>Bucla pentru sprinklere M12 6 (167-178mm) KPL</v>
          </cell>
          <cell r="L3614" t="str">
            <v>(PL)ITB-KOT-2018/0556 wydanie 2 30/06/2020; (HU)A-101/2016 18/11/2021; (SK)SK TP-19/0004-verzia 02 23/03/2022; (RO)AT 017-05-4053-2024 28/02/2024</v>
          </cell>
          <cell r="M3614" t="str">
            <v>(PL)03/2020 30/05/2023; (HU)02/2021 18/11/2021; (SK)01/2022 23/03/2022; (RO)01/2024 28/02/2024</v>
          </cell>
          <cell r="N3614" t="str">
            <v>B</v>
          </cell>
          <cell r="O3614" t="str">
            <v>-</v>
          </cell>
          <cell r="P3614" t="str">
            <v>FM</v>
          </cell>
          <cell r="Q3614" t="str">
            <v>-</v>
          </cell>
          <cell r="R3614" t="str">
            <v>18</v>
          </cell>
          <cell r="S3614" t="str">
            <v>(FM)3063395</v>
          </cell>
          <cell r="T3614" t="str">
            <v>THALE sp. z o.o. sp.k.</v>
          </cell>
          <cell r="U3614" t="str">
            <v>11-041 Olsztyn, Poland, Wilimowo 2, Poland</v>
          </cell>
          <cell r="V3614" t="str">
            <v>ocynk galwaniczny</v>
          </cell>
          <cell r="W3614" t="str">
            <v>ZPF-M12-6 KPL</v>
          </cell>
        </row>
        <row r="3615">
          <cell r="A3615">
            <v>24395</v>
          </cell>
          <cell r="B3615" t="str">
            <v>80400011015</v>
          </cell>
          <cell r="C3615" t="str">
            <v>PEHD-110 PŁYTKA ŚLIZGOWA PEHD 110X100X15 DN100</v>
          </cell>
          <cell r="D3615" t="str">
            <v>5907754256927</v>
          </cell>
          <cell r="E3615" t="str">
            <v>8</v>
          </cell>
          <cell r="F3615" t="str">
            <v>Płytka ślizgowa PEHD 110x100x15 DN100</v>
          </cell>
          <cell r="G3615" t="str">
            <v>Sliding plate PEHD 110x100x15 DN100</v>
          </cell>
          <cell r="H3615" t="str">
            <v>Csószólemez PEHD 110x100x15 DN100</v>
          </cell>
          <cell r="I3615" t="str">
            <v>Slydimo plokstele PEHD 110x100x15 DN100</v>
          </cell>
          <cell r="J3615" t="str">
            <v>Posuvná platňa PEHD 110x100x15 DN100</v>
          </cell>
          <cell r="K3615" t="str">
            <v>Glisiera PEHD 110x100x15 DN100</v>
          </cell>
          <cell r="L3615" t="str">
            <v>-</v>
          </cell>
          <cell r="M3615" t="str">
            <v>-</v>
          </cell>
          <cell r="N3615" t="str">
            <v>-</v>
          </cell>
          <cell r="O3615" t="str">
            <v>-</v>
          </cell>
          <cell r="P3615" t="str">
            <v>-</v>
          </cell>
          <cell r="Q3615" t="str">
            <v>-</v>
          </cell>
          <cell r="R3615" t="str">
            <v>0</v>
          </cell>
          <cell r="S3615" t="str">
            <v/>
          </cell>
          <cell r="T3615" t="str">
            <v>THALE sp. z o.o. sp.k.</v>
          </cell>
          <cell r="U3615" t="str">
            <v>11-041 Olsztyn, Poland, Wilimowo 2, Poland</v>
          </cell>
          <cell r="V3615" t="str">
            <v/>
          </cell>
          <cell r="W3615" t="str">
            <v>PEHD-110</v>
          </cell>
        </row>
        <row r="3616">
          <cell r="A3616">
            <v>164</v>
          </cell>
          <cell r="B3616" t="str">
            <v>80190002200</v>
          </cell>
          <cell r="C3616" t="str">
            <v>E-22 OBEJMA ELEKTRYCZNA E 22 (22MM)</v>
          </cell>
          <cell r="D3616" t="str">
            <v>5907754202351</v>
          </cell>
          <cell r="E3616" t="str">
            <v>25</v>
          </cell>
          <cell r="F3616" t="str">
            <v>Obejma elektryczna E 22 (22mm)</v>
          </cell>
          <cell r="G3616" t="str">
            <v>Saddle U-strap clamp E 22 (22mm)</v>
          </cell>
          <cell r="H3616" t="str">
            <v>Omega bilincs E 22 (22mm)</v>
          </cell>
          <cell r="I3616" t="str">
            <v>Lakiklis elektros kabeliams E 22 (22MM)</v>
          </cell>
          <cell r="K3616" t="str">
            <v>Colier pentru instalatii electrice E 22 (22mm)</v>
          </cell>
          <cell r="L3616" t="str">
            <v>(SK)SK TP-19/0004-verzia 02 23/03/2022; (RO)AT 017-05-4053-2024 28/02/2024</v>
          </cell>
          <cell r="M3616" t="str">
            <v>(SK)01/2022 23/03/2022; (RO)01/2024 28/02/2024</v>
          </cell>
          <cell r="N3616" t="str">
            <v>B</v>
          </cell>
          <cell r="O3616" t="str">
            <v>-</v>
          </cell>
          <cell r="P3616" t="str">
            <v>-</v>
          </cell>
          <cell r="Q3616" t="str">
            <v>-</v>
          </cell>
          <cell r="R3616" t="str">
            <v>15</v>
          </cell>
          <cell r="S3616" t="str">
            <v/>
          </cell>
          <cell r="T3616" t="str">
            <v>THALE sp. z o.o. sp.k.</v>
          </cell>
          <cell r="U3616" t="str">
            <v>11-041 Olsztyn, Poland, Wilimowo 2, Poland</v>
          </cell>
          <cell r="V3616" t="str">
            <v>ocynk galwaniczny</v>
          </cell>
          <cell r="W3616" t="str">
            <v>E-22</v>
          </cell>
        </row>
        <row r="3617">
          <cell r="A3617">
            <v>20721</v>
          </cell>
          <cell r="B3617" t="str">
            <v>81141230908</v>
          </cell>
          <cell r="C3617" t="str">
            <v>XP-XX3-MF90-P KSZTAŁTKA XX3 90 FI 17MM PROFILU SZER. 41MM</v>
          </cell>
          <cell r="D3617" t="str">
            <v>5907754251007</v>
          </cell>
          <cell r="E3617" t="str">
            <v>10</v>
          </cell>
          <cell r="F3617" t="str">
            <v>Kształtka XX3 90 fi 17mm profilu szer. 41mm</v>
          </cell>
          <cell r="G3617" t="str">
            <v>Flat connector XX3 90 dia 17mm channel width 41mm</v>
          </cell>
          <cell r="H3617" t="str">
            <v>Sarokelem XX3 90 átmérő 17mm 41mm-es sínekhez</v>
          </cell>
          <cell r="I3617" t="str">
            <v>Montazine jungiamoji detale XX3 90 41mm profiliui</v>
          </cell>
          <cell r="J3617" t="str">
            <v>Rohový uholník XX3 90 priemer 17mm šírka 41mm</v>
          </cell>
          <cell r="K3617" t="str">
            <v>Conector XX3 90 dia 17 mm profil 41mm</v>
          </cell>
          <cell r="L3617" t="str">
            <v>(PL)ITB-KOT-2020/1562 wydanie 1 23/12/2020; (HU)A-101/2016 18/11/2021; (RO)AT 017-05-4053-2024 28/02/2024</v>
          </cell>
          <cell r="M3617" t="str">
            <v>(PL)05/2020 30/05/2023; (HU)02/2021 18/11/2021; (RO)01/2024 28/02/2024</v>
          </cell>
          <cell r="N3617" t="str">
            <v>B</v>
          </cell>
          <cell r="O3617" t="str">
            <v>-</v>
          </cell>
          <cell r="P3617" t="str">
            <v>-</v>
          </cell>
          <cell r="Q3617" t="str">
            <v>-</v>
          </cell>
          <cell r="R3617" t="str">
            <v>15</v>
          </cell>
          <cell r="S3617" t="str">
            <v/>
          </cell>
          <cell r="T3617" t="str">
            <v>THALE sp. z o.o. sp.k.</v>
          </cell>
          <cell r="U3617" t="str">
            <v>11-041 Olsztyn, Poland, Wilimowo 2, Poland</v>
          </cell>
          <cell r="V3617" t="str">
            <v>ocynk lamelarny</v>
          </cell>
          <cell r="W3617" t="str">
            <v>XP-XX3-MF90-P</v>
          </cell>
        </row>
        <row r="3618">
          <cell r="A3618">
            <v>6223</v>
          </cell>
          <cell r="B3618" t="str">
            <v>80220002600</v>
          </cell>
          <cell r="C3618" t="str">
            <v>L2-26/28 OBEJMA CHŁODU L2 (26-30MM) GR. IZOL. 12MM</v>
          </cell>
          <cell r="D3618" t="str">
            <v>5907754224193</v>
          </cell>
          <cell r="E3618" t="str">
            <v>5</v>
          </cell>
          <cell r="F3618" t="str">
            <v>Obejma chłodu L2 (26-30mm) gr. izol. 12mm</v>
          </cell>
          <cell r="G3618" t="str">
            <v>Thermal insulation clamp L2 (26-30mm) 12mm</v>
          </cell>
          <cell r="H3618" t="str">
            <v>Hőszigetelt csőbilincs L2 (26-30mm) 12mm</v>
          </cell>
          <cell r="I3618" t="str">
            <v>Laikiklis saldymo sistem L2 (26-30mm) izol. 12mm</v>
          </cell>
          <cell r="J3618" t="str">
            <v>Tepelne izolovaná objímka L2 (26,9-30mm) 12mm</v>
          </cell>
          <cell r="K3618" t="str">
            <v>Colier pentru L2 (26-30mm) 12mm</v>
          </cell>
          <cell r="L3618" t="str">
            <v>(PL)ITB-KOT-2020/1561 wydanie 1 15/12/2020; (HU)A-101/2016 18/11/2021; (SK)SK TP-19/0004-verzia 02 23/03/2022; (RO)AT 017-05-4053-2024 28/02/2024</v>
          </cell>
          <cell r="M3618" t="str">
            <v>(PL)04/2020 30/05/2023; (HU)02/2021 18/11/2021; (SK)01/2022 23/03/2022; (RO)01/2024 28/02/2024</v>
          </cell>
          <cell r="N3618" t="str">
            <v>B</v>
          </cell>
          <cell r="O3618" t="str">
            <v>-</v>
          </cell>
          <cell r="P3618" t="str">
            <v>-</v>
          </cell>
          <cell r="Q3618" t="str">
            <v>-</v>
          </cell>
          <cell r="R3618" t="str">
            <v>15</v>
          </cell>
          <cell r="S3618" t="str">
            <v/>
          </cell>
          <cell r="T3618" t="str">
            <v>THALE sp. z o.o. sp.k.</v>
          </cell>
          <cell r="U3618" t="str">
            <v>11-041 Olsztyn, Poland, Wilimowo 2, Poland</v>
          </cell>
          <cell r="V3618" t="str">
            <v>ocynk galwaniczny</v>
          </cell>
          <cell r="W3618" t="str">
            <v>L2-26/28</v>
          </cell>
        </row>
        <row r="3619">
          <cell r="A3619">
            <v>20930</v>
          </cell>
          <cell r="B3619" t="str">
            <v>89000020930</v>
          </cell>
          <cell r="C3619" t="str">
            <v>UPC-2 OBEJMA CHŁODU UPC 2</v>
          </cell>
          <cell r="D3619" t="str">
            <v>5907754254084</v>
          </cell>
          <cell r="E3619" t="str">
            <v>1</v>
          </cell>
          <cell r="F3619" t="str">
            <v>Obejma chłodu UPC 2</v>
          </cell>
          <cell r="G3619" t="str">
            <v>Thermal insulation clamp UPC 2</v>
          </cell>
          <cell r="H3619" t="str">
            <v>Hőszigetelt csőbilincs UPC 2</v>
          </cell>
          <cell r="I3619" t="str">
            <v>Laikiklis saldymo sistem  UPC 2</v>
          </cell>
          <cell r="K3619" t="str">
            <v>Colier pentru UPC 2</v>
          </cell>
          <cell r="L3619" t="str">
            <v>-</v>
          </cell>
          <cell r="M3619" t="str">
            <v>-</v>
          </cell>
          <cell r="N3619" t="str">
            <v>-</v>
          </cell>
          <cell r="O3619" t="str">
            <v>-</v>
          </cell>
          <cell r="P3619" t="str">
            <v>-</v>
          </cell>
          <cell r="Q3619" t="str">
            <v>-</v>
          </cell>
          <cell r="R3619" t="str">
            <v>0</v>
          </cell>
          <cell r="S3619" t="str">
            <v/>
          </cell>
          <cell r="T3619" t="str">
            <v>THALE sp. z o.o. sp.k.</v>
          </cell>
          <cell r="U3619" t="str">
            <v>11-041 Olsztyn, Poland, Wilimowo 2, Poland</v>
          </cell>
          <cell r="V3619" t="str">
            <v>ocynk galwaniczny</v>
          </cell>
          <cell r="W3619" t="str">
            <v>UPC-2</v>
          </cell>
        </row>
        <row r="3620">
          <cell r="A3620">
            <v>7260</v>
          </cell>
          <cell r="B3620" t="str">
            <v>80240032400</v>
          </cell>
          <cell r="C3620" t="str">
            <v>L4-324 OBEJMA CHŁODU L4 (324MM) GR. IZOL. 50MM</v>
          </cell>
          <cell r="D3620" t="str">
            <v>5907754222656</v>
          </cell>
          <cell r="E3620" t="str">
            <v>1</v>
          </cell>
          <cell r="F3620" t="str">
            <v>Obejma chłodu L4 (324mm) gr. izol. 50mm</v>
          </cell>
          <cell r="G3620" t="str">
            <v>Thermal insulation clamp L4 (324mm) 50mm</v>
          </cell>
          <cell r="H3620" t="str">
            <v>Hőszigetelt csőbilincs L4 (324mm) 50mm</v>
          </cell>
          <cell r="I3620" t="str">
            <v>Laikiklis saldymo sistem L4 (324mm) izol. 50mm</v>
          </cell>
          <cell r="K3620" t="str">
            <v>Colier pentru L4 (324mm)</v>
          </cell>
          <cell r="L3620" t="str">
            <v>(SK)SK TP-19/0004-verzia 02 23/03/2022</v>
          </cell>
          <cell r="M3620" t="str">
            <v>(SK)01/2022 23/03/2022</v>
          </cell>
          <cell r="N3620" t="str">
            <v>-</v>
          </cell>
          <cell r="O3620" t="str">
            <v>-</v>
          </cell>
          <cell r="P3620" t="str">
            <v>-</v>
          </cell>
          <cell r="Q3620" t="str">
            <v>-</v>
          </cell>
          <cell r="R3620" t="str">
            <v>0</v>
          </cell>
          <cell r="S3620" t="str">
            <v/>
          </cell>
          <cell r="T3620" t="str">
            <v>THALE sp. z o.o. sp.k.</v>
          </cell>
          <cell r="U3620" t="str">
            <v>11-041 Olsztyn, Poland, Wilimowo 2, Poland</v>
          </cell>
          <cell r="V3620" t="str">
            <v>ocynk galwaniczny</v>
          </cell>
          <cell r="W3620" t="str">
            <v>L4-324</v>
          </cell>
        </row>
        <row r="3621">
          <cell r="A3621">
            <v>24396</v>
          </cell>
          <cell r="B3621" t="str">
            <v>80400013015</v>
          </cell>
          <cell r="C3621" t="str">
            <v>PEHD-130 PŁYTKA ŚLIZGOWA PEHD 130X140X15 DN125 - DN150</v>
          </cell>
          <cell r="D3621" t="str">
            <v>5907754256910</v>
          </cell>
          <cell r="E3621" t="str">
            <v>8</v>
          </cell>
          <cell r="F3621" t="str">
            <v>Płytka ślizgowa PEHD 130x140x15 DN125 - DN150</v>
          </cell>
          <cell r="G3621" t="str">
            <v>Sliding plate PEHD 130x140x15 DN125 - DN150</v>
          </cell>
          <cell r="H3621" t="str">
            <v>Csószólemez PEHD 130x140x15 DN125 - DN150</v>
          </cell>
          <cell r="I3621" t="str">
            <v>Slydimo plokstele PEHD 130x140x15 DN125 - DN150</v>
          </cell>
          <cell r="J3621" t="str">
            <v>Posuvná platňa PEHD 130x140x15 DN125 - DN150</v>
          </cell>
          <cell r="K3621" t="str">
            <v>Glisiera PEHD 130x140x15 DN125 - DN150</v>
          </cell>
          <cell r="L3621" t="str">
            <v>-</v>
          </cell>
          <cell r="M3621" t="str">
            <v>-</v>
          </cell>
          <cell r="N3621" t="str">
            <v>-</v>
          </cell>
          <cell r="O3621" t="str">
            <v>-</v>
          </cell>
          <cell r="P3621" t="str">
            <v>-</v>
          </cell>
          <cell r="Q3621" t="str">
            <v>-</v>
          </cell>
          <cell r="R3621" t="str">
            <v>0</v>
          </cell>
          <cell r="S3621" t="str">
            <v/>
          </cell>
          <cell r="T3621" t="str">
            <v>THALE sp. z o.o. sp.k.</v>
          </cell>
          <cell r="U3621" t="str">
            <v>11-041 Olsztyn, Poland, Wilimowo 2, Poland</v>
          </cell>
          <cell r="V3621" t="str">
            <v/>
          </cell>
          <cell r="W3621" t="str">
            <v>PEHD-130</v>
          </cell>
        </row>
        <row r="3622">
          <cell r="A3622">
            <v>20932</v>
          </cell>
          <cell r="B3622" t="str">
            <v>89000020932</v>
          </cell>
          <cell r="C3622" t="str">
            <v>UPC-210 OBEJMA CHŁODU UPC 210</v>
          </cell>
          <cell r="D3622" t="str">
            <v>5907754254107</v>
          </cell>
          <cell r="E3622" t="str">
            <v>10</v>
          </cell>
          <cell r="F3622" t="str">
            <v>Obejma chłodu UPC 210</v>
          </cell>
          <cell r="G3622" t="str">
            <v>Thermal insulation clamp UPC 210</v>
          </cell>
          <cell r="H3622" t="str">
            <v>Hőszigetelt csőbilincs UPC 210</v>
          </cell>
          <cell r="I3622" t="str">
            <v>Laikiklis saldymo sistem  UPC 210</v>
          </cell>
          <cell r="K3622" t="str">
            <v>Colier pentru UPC 210</v>
          </cell>
          <cell r="L3622" t="str">
            <v>-</v>
          </cell>
          <cell r="M3622" t="str">
            <v>-</v>
          </cell>
          <cell r="N3622" t="str">
            <v>-</v>
          </cell>
          <cell r="O3622" t="str">
            <v>-</v>
          </cell>
          <cell r="P3622" t="str">
            <v>-</v>
          </cell>
          <cell r="Q3622" t="str">
            <v>-</v>
          </cell>
          <cell r="R3622" t="str">
            <v>0</v>
          </cell>
          <cell r="S3622" t="str">
            <v/>
          </cell>
          <cell r="T3622" t="str">
            <v>THALE sp. z o.o. sp.k.</v>
          </cell>
          <cell r="U3622" t="str">
            <v>11-041 Olsztyn, Poland, Wilimowo 2, Poland</v>
          </cell>
          <cell r="V3622" t="str">
            <v>ocynk galwaniczny</v>
          </cell>
          <cell r="W3622" t="str">
            <v>UPC-210</v>
          </cell>
        </row>
        <row r="3623">
          <cell r="A3623">
            <v>35215</v>
          </cell>
          <cell r="B3623" t="str">
            <v>80110103300</v>
          </cell>
          <cell r="C3623" t="str">
            <v>HUPZ-1 BK OBEJMA HOBBY 1 (30-36MM) BK</v>
          </cell>
          <cell r="D3623" t="str">
            <v>5907754203631</v>
          </cell>
          <cell r="E3623" t="str">
            <v>100</v>
          </cell>
          <cell r="F3623" t="str">
            <v>Obejma HOBBY 1 (30-36mm) BK</v>
          </cell>
          <cell r="G3623" t="str">
            <v>Pipe clamp HOBBY 1 (30-36mm) BK</v>
          </cell>
          <cell r="H3623" t="str">
            <v>Csőbilincs HOBBY 1 (30-36mm) BK</v>
          </cell>
          <cell r="I3623" t="str">
            <v>Laikiklis Hobby 1 (30-36mm) BK</v>
          </cell>
          <cell r="J3623" t="str">
            <v>Objímka HOBBY 1 (30-36mm) BK</v>
          </cell>
          <cell r="K3623" t="str">
            <v>Colier tip HOBBY 1 (30-36mm) BK</v>
          </cell>
          <cell r="L3623" t="str">
            <v>(PL)ITB-KOT-2018/0744 wydanie 2 27/03/2020; (HU)A-101/2016 18/11/2021; (SK)SK TP-19/0004-verzia 02 23/03/2022; (RO)AT 017-05-4053-2024 28/02/2024</v>
          </cell>
          <cell r="M3623" t="str">
            <v>(PL)01/2020 30/05/2023; (HU)02/2021 18/11/2021; (SK)01/2022 23/03/2022; (RO)01/2024 28/02/2024</v>
          </cell>
          <cell r="N3623" t="str">
            <v>B</v>
          </cell>
          <cell r="O3623" t="str">
            <v>-</v>
          </cell>
          <cell r="P3623" t="str">
            <v>-</v>
          </cell>
          <cell r="Q3623" t="str">
            <v>-</v>
          </cell>
          <cell r="R3623" t="str">
            <v>15</v>
          </cell>
          <cell r="S3623" t="str">
            <v/>
          </cell>
          <cell r="T3623" t="str">
            <v>THALE sp. z o.o. sp.k.</v>
          </cell>
          <cell r="U3623" t="str">
            <v>11-041 Olsztyn, Poland, Wilimowo 2, Poland</v>
          </cell>
          <cell r="V3623" t="str">
            <v>ocynk galwaniczny</v>
          </cell>
          <cell r="W3623" t="str">
            <v>HUPZ-1 BK</v>
          </cell>
        </row>
        <row r="3624">
          <cell r="A3624">
            <v>8948</v>
          </cell>
          <cell r="B3624" t="str">
            <v>80260013300</v>
          </cell>
          <cell r="C3624" t="str">
            <v>L6-133 OBEJMA CHŁODU L6 (133MM) GR. IZOL. 43MM</v>
          </cell>
          <cell r="D3624" t="str">
            <v>5907754222748</v>
          </cell>
          <cell r="E3624" t="str">
            <v>1</v>
          </cell>
          <cell r="F3624" t="str">
            <v>Obejma chłodu L6 (133mm) gr. izol. 43mm</v>
          </cell>
          <cell r="G3624" t="str">
            <v>Thermal insulation clamp L6 (133mm) 43mm</v>
          </cell>
          <cell r="H3624" t="str">
            <v>Hőszigetelt csőbilincs L6 (133mm) 43mm</v>
          </cell>
          <cell r="I3624" t="str">
            <v>Laikiklis saldymo sistem L6 (133mm) izol. 43mm</v>
          </cell>
          <cell r="K3624" t="str">
            <v>Colier pentru L6 (133mm) 43mm</v>
          </cell>
          <cell r="L3624" t="str">
            <v>(PL)ITB-KOT-2020/1561 wydanie 1 15/12/2020; (HU)A-101/2016 18/11/2021; (SK)SK TP-19/0004-verzia 02 23/03/2022; (RO)AT 017-05-4053-2024 28/02/2024</v>
          </cell>
          <cell r="M3624" t="str">
            <v>(PL)04/2020 30/05/2023; (HU)02/2021 18/11/2021; (SK)01/2022 23/03/2022; (RO)01/2024 28/02/2024</v>
          </cell>
          <cell r="N3624" t="str">
            <v>B</v>
          </cell>
          <cell r="O3624" t="str">
            <v>-</v>
          </cell>
          <cell r="P3624" t="str">
            <v>-</v>
          </cell>
          <cell r="Q3624" t="str">
            <v>-</v>
          </cell>
          <cell r="R3624" t="str">
            <v>15</v>
          </cell>
          <cell r="S3624" t="str">
            <v/>
          </cell>
          <cell r="T3624" t="str">
            <v>THALE sp. z o.o. sp.k.</v>
          </cell>
          <cell r="U3624" t="str">
            <v>11-041 Olsztyn, Poland, Wilimowo 2, Poland</v>
          </cell>
          <cell r="V3624" t="str">
            <v>ocynk galwaniczny</v>
          </cell>
          <cell r="W3624" t="str">
            <v>L6-133</v>
          </cell>
        </row>
        <row r="3625">
          <cell r="A3625">
            <v>20937</v>
          </cell>
          <cell r="B3625" t="str">
            <v>89000020937</v>
          </cell>
          <cell r="C3625" t="str">
            <v>UPC-6 OBEJMA CHŁODU UPC 6</v>
          </cell>
          <cell r="D3625" t="str">
            <v>5907754254152</v>
          </cell>
          <cell r="E3625" t="str">
            <v>1</v>
          </cell>
          <cell r="F3625" t="str">
            <v>Obejma chłodu UPC 6</v>
          </cell>
          <cell r="G3625" t="str">
            <v>Thermal insulation clamp UPC 6</v>
          </cell>
          <cell r="H3625" t="str">
            <v>Hőszigetelt csőbilincs UPC 6</v>
          </cell>
          <cell r="I3625" t="str">
            <v>Laikiklis saldymo sistem UPC 6</v>
          </cell>
          <cell r="K3625" t="str">
            <v>Colier pentru UPC 6</v>
          </cell>
          <cell r="L3625" t="str">
            <v>-</v>
          </cell>
          <cell r="M3625" t="str">
            <v>-</v>
          </cell>
          <cell r="N3625" t="str">
            <v>-</v>
          </cell>
          <cell r="O3625" t="str">
            <v>-</v>
          </cell>
          <cell r="P3625" t="str">
            <v>-</v>
          </cell>
          <cell r="Q3625" t="str">
            <v>-</v>
          </cell>
          <cell r="R3625" t="str">
            <v>0</v>
          </cell>
          <cell r="S3625" t="str">
            <v/>
          </cell>
          <cell r="T3625" t="str">
            <v>THALE sp. z o.o. sp.k.</v>
          </cell>
          <cell r="U3625" t="str">
            <v>11-041 Olsztyn, Poland, Wilimowo 2, Poland</v>
          </cell>
          <cell r="V3625" t="str">
            <v>ocynk galwaniczny</v>
          </cell>
          <cell r="W3625" t="str">
            <v>UPC-6</v>
          </cell>
        </row>
        <row r="3626">
          <cell r="A3626">
            <v>20944</v>
          </cell>
          <cell r="B3626" t="str">
            <v>89000020944</v>
          </cell>
          <cell r="C3626" t="str">
            <v>HUPC-4 OBEJMA CHŁODU 4</v>
          </cell>
          <cell r="D3626" t="str">
            <v>5907754256606</v>
          </cell>
          <cell r="E3626" t="str">
            <v>25</v>
          </cell>
          <cell r="F3626" t="str">
            <v>Obejma chłodu 4</v>
          </cell>
          <cell r="G3626" t="str">
            <v>Thermal insulation clamp 4</v>
          </cell>
          <cell r="H3626" t="str">
            <v>Hőszigetelt csőbilincs 4</v>
          </cell>
          <cell r="I3626" t="str">
            <v>Laikiklis saldymo sistem 4</v>
          </cell>
          <cell r="K3626" t="str">
            <v>Colier pentru 4</v>
          </cell>
          <cell r="L3626" t="str">
            <v>-</v>
          </cell>
          <cell r="M3626" t="str">
            <v>-</v>
          </cell>
          <cell r="N3626" t="str">
            <v>-</v>
          </cell>
          <cell r="O3626" t="str">
            <v>-</v>
          </cell>
          <cell r="P3626" t="str">
            <v>-</v>
          </cell>
          <cell r="Q3626" t="str">
            <v>-</v>
          </cell>
          <cell r="R3626" t="str">
            <v>0</v>
          </cell>
          <cell r="S3626" t="str">
            <v/>
          </cell>
          <cell r="T3626" t="str">
            <v>THALE sp. z o.o. sp.k.</v>
          </cell>
          <cell r="U3626" t="str">
            <v>11-041 Olsztyn, Poland, Wilimowo 2, Poland</v>
          </cell>
          <cell r="V3626" t="str">
            <v>ocynk galwaniczny</v>
          </cell>
          <cell r="W3626" t="str">
            <v>HUPC-4</v>
          </cell>
        </row>
        <row r="3627">
          <cell r="A3627">
            <v>22095</v>
          </cell>
          <cell r="B3627" t="str">
            <v/>
          </cell>
          <cell r="C3627" t="str">
            <v>Y-OG-105-M20X160 KL.(8.8) ŚRUBA Z ŁBEM SZEŚCIOKĄTNYM Z PEŁNYM GWINTEM M20X160 (8.8) OGNIOW</v>
          </cell>
          <cell r="D3627" t="str">
            <v/>
          </cell>
          <cell r="E3627" t="str">
            <v/>
          </cell>
          <cell r="L3627" t="str">
            <v>-</v>
          </cell>
          <cell r="M3627" t="str">
            <v>-</v>
          </cell>
          <cell r="N3627" t="str">
            <v>-</v>
          </cell>
          <cell r="O3627" t="str">
            <v>-</v>
          </cell>
          <cell r="P3627" t="str">
            <v>-</v>
          </cell>
          <cell r="Q3627" t="str">
            <v>-</v>
          </cell>
          <cell r="R3627" t="str">
            <v>0</v>
          </cell>
          <cell r="S3627" t="str">
            <v/>
          </cell>
          <cell r="T3627" t="str">
            <v>THALE sp. z o.o. sp.k.</v>
          </cell>
          <cell r="U3627" t="str">
            <v>11-041 Olsztyn, Poland, Wilimowo 2, Poland</v>
          </cell>
          <cell r="V3627" t="str">
            <v/>
          </cell>
          <cell r="W3627" t="str">
            <v>Y-OG-105-M20X160(8.8)</v>
          </cell>
        </row>
        <row r="3628">
          <cell r="A3628">
            <v>35108</v>
          </cell>
          <cell r="B3628" t="str">
            <v>81405020010</v>
          </cell>
          <cell r="C3628" t="str">
            <v>ONS-M6 OSADZAK TULEI ROZPOROWYCH M6</v>
          </cell>
          <cell r="D3628" t="str">
            <v>5907754264755</v>
          </cell>
          <cell r="E3628" t="str">
            <v>1</v>
          </cell>
          <cell r="F3628" t="str">
            <v>Osadzak tulei rozporowych M6</v>
          </cell>
          <cell r="G3628" t="str">
            <v>Drop in anchor setting tool M6</v>
          </cell>
          <cell r="H3628" t="str">
            <v>Feszítőhüvely-elhelyező szerszám M6</v>
          </cell>
          <cell r="I3628" t="str">
            <v>Nustatymo irankis M6</v>
          </cell>
          <cell r="J3628" t="str">
            <v>Osadzovací nástroj na kotvy M6</v>
          </cell>
          <cell r="K3628" t="str">
            <v>Dispozitiv de montaj M6</v>
          </cell>
          <cell r="L3628" t="str">
            <v>-</v>
          </cell>
          <cell r="M3628" t="str">
            <v>-</v>
          </cell>
          <cell r="N3628" t="str">
            <v>-</v>
          </cell>
          <cell r="O3628" t="str">
            <v>-</v>
          </cell>
          <cell r="P3628" t="str">
            <v>-</v>
          </cell>
          <cell r="Q3628" t="str">
            <v>-</v>
          </cell>
          <cell r="R3628" t="str">
            <v>0</v>
          </cell>
          <cell r="S3628" t="str">
            <v/>
          </cell>
          <cell r="T3628" t="str">
            <v>THALE sp. z o.o. sp.k.</v>
          </cell>
          <cell r="U3628" t="str">
            <v>11-041 Olsztyn, Poland, Wilimowo 2, Poland</v>
          </cell>
          <cell r="V3628" t="str">
            <v>ocynk galwaniczny</v>
          </cell>
          <cell r="W3628" t="str">
            <v>ONS-M6</v>
          </cell>
        </row>
        <row r="3629">
          <cell r="A3629">
            <v>22241</v>
          </cell>
          <cell r="B3629" t="str">
            <v>80310121931</v>
          </cell>
          <cell r="C3629" t="str">
            <v>OG-PST-200-3/4 OBEJMA PST 200 (215-220MM) 3/4</v>
          </cell>
          <cell r="D3629" t="str">
            <v>5907754254343</v>
          </cell>
          <cell r="E3629" t="str">
            <v>1</v>
          </cell>
          <cell r="F3629" t="str">
            <v>Obejma PST 200 (215-220mm) 3/4</v>
          </cell>
          <cell r="G3629" t="str">
            <v>Heavy duty pipe clamp PST 200 (215-220mm) 3/4</v>
          </cell>
          <cell r="H3629" t="str">
            <v>Fixpont bilincs PST 200 (215-220mm) 3/4</v>
          </cell>
          <cell r="I3629" t="str">
            <v>Laikiklis PST  200 (215-220mm) 3/4</v>
          </cell>
          <cell r="K3629" t="str">
            <v>Colier masive punct fix PST  200 (215-220mm) 3/4</v>
          </cell>
          <cell r="L3629" t="str">
            <v>-</v>
          </cell>
          <cell r="M3629" t="str">
            <v>-</v>
          </cell>
          <cell r="N3629" t="str">
            <v>-</v>
          </cell>
          <cell r="O3629" t="str">
            <v>-</v>
          </cell>
          <cell r="P3629" t="str">
            <v>-</v>
          </cell>
          <cell r="Q3629" t="str">
            <v>-</v>
          </cell>
          <cell r="R3629" t="str">
            <v>0</v>
          </cell>
          <cell r="S3629" t="str">
            <v/>
          </cell>
          <cell r="T3629" t="str">
            <v>THALE sp. z o.o. sp.k.</v>
          </cell>
          <cell r="U3629" t="str">
            <v>11-041 Olsztyn, Poland, Wilimowo 2, Poland</v>
          </cell>
          <cell r="V3629" t="str">
            <v>ocynk ogniowy</v>
          </cell>
          <cell r="W3629" t="str">
            <v>OG-PST-200-3/4</v>
          </cell>
        </row>
        <row r="3630">
          <cell r="A3630">
            <v>14619</v>
          </cell>
          <cell r="B3630" t="str">
            <v>80221308900</v>
          </cell>
          <cell r="C3630" t="str">
            <v>LX-13-089 OBEJMA CHŁODU LX-13 (88-90MM) GR. IZOL. 13MM</v>
          </cell>
          <cell r="D3630" t="str">
            <v>5907754238428</v>
          </cell>
          <cell r="E3630" t="str">
            <v>5</v>
          </cell>
          <cell r="F3630" t="str">
            <v>Obejma chłodu LX-13 (88-90mm) gr. izol. 13mm</v>
          </cell>
          <cell r="G3630" t="str">
            <v>Thermal insulation clamp LX-13 (88-90mm) 13mm</v>
          </cell>
          <cell r="H3630" t="str">
            <v>Hőszigetelt csőbilincs LX-13 (88-90mm) 13mm</v>
          </cell>
          <cell r="I3630" t="str">
            <v>Laikiklis saldymo sis. LX-13 (88-90mm) izol.13</v>
          </cell>
          <cell r="J3630" t="str">
            <v>Tepelne izolovaná objímka LX-13 (88,9-88,9mm) 13mm</v>
          </cell>
          <cell r="K3630" t="str">
            <v>Colier pentru LX-13 (88-90mm) 13mm</v>
          </cell>
          <cell r="L3630" t="str">
            <v>(PL)ITB-KOT-2020/1561 wydanie 1 15/12/2020; (HU)A-101/2016 18/11/2021; (SK)SK TP-19/0004-verzia 02 23/03/2022; (RO)AT 017-05-4053-2024 28/02/2024</v>
          </cell>
          <cell r="M3630" t="str">
            <v>(PL)04/2020 30/05/2023; (HU)02/2021 18/11/2021; (SK)01/2022 23/03/2022; (RO)01/2024 28/02/2024</v>
          </cell>
          <cell r="N3630" t="str">
            <v>B</v>
          </cell>
          <cell r="O3630" t="str">
            <v>-</v>
          </cell>
          <cell r="P3630" t="str">
            <v>-</v>
          </cell>
          <cell r="Q3630" t="str">
            <v>-</v>
          </cell>
          <cell r="R3630" t="str">
            <v>15</v>
          </cell>
          <cell r="S3630" t="str">
            <v/>
          </cell>
          <cell r="T3630" t="str">
            <v>THALE sp. z o.o. sp.k.</v>
          </cell>
          <cell r="U3630" t="str">
            <v>11-041 Olsztyn, Poland, Wilimowo 2, Poland</v>
          </cell>
          <cell r="V3630" t="str">
            <v>ocynk galwaniczny</v>
          </cell>
          <cell r="W3630" t="str">
            <v>LX-13-089</v>
          </cell>
        </row>
        <row r="3631">
          <cell r="A3631">
            <v>477</v>
          </cell>
          <cell r="B3631" t="str">
            <v>80130220002</v>
          </cell>
          <cell r="C3631" t="str">
            <v>N-UPG-200 BK OBEJMA EXPERT 200 (200-208MM) BK</v>
          </cell>
          <cell r="D3631" t="str">
            <v>5907754200906</v>
          </cell>
          <cell r="E3631" t="str">
            <v>10</v>
          </cell>
          <cell r="F3631" t="str">
            <v>Obejma EXPERT 200 (200-208mm) BK</v>
          </cell>
          <cell r="G3631" t="str">
            <v>Pipe clamp EXPERT 200 (200-208mm) BK</v>
          </cell>
          <cell r="H3631" t="str">
            <v>Csőbilincs EXPERT 200 (200-208mm) BK</v>
          </cell>
          <cell r="I3631" t="str">
            <v>Laikiklis Expert  200 (200-208mm) BK</v>
          </cell>
          <cell r="J3631" t="str">
            <v>Objímka EXPERT200 (200-208mm) BK</v>
          </cell>
          <cell r="K3631" t="str">
            <v>Colier tip  EXPERT 200 (200-208mm) BK</v>
          </cell>
          <cell r="L3631" t="str">
            <v>(PL)ITB-KOT-2020/1561 wydanie 1 15/12/2020; (HU)A-101/2016 18/11/2021; (SK)SK TP-19/0004-verzia 02 23/03/2022; (RO)AT 017-05-4053-2024 28/02/2024</v>
          </cell>
          <cell r="M3631" t="str">
            <v>(PL)04/2020 30/05/2023; (HU)02/2021 18/11/2021; (SK)01/2022 23/03/2022; (RO)01/2024 28/02/2024</v>
          </cell>
          <cell r="N3631" t="str">
            <v>B</v>
          </cell>
          <cell r="O3631" t="str">
            <v>-</v>
          </cell>
          <cell r="P3631" t="str">
            <v>-</v>
          </cell>
          <cell r="Q3631" t="str">
            <v>-</v>
          </cell>
          <cell r="R3631" t="str">
            <v>15</v>
          </cell>
          <cell r="S3631" t="str">
            <v/>
          </cell>
          <cell r="T3631" t="str">
            <v>THALE sp. z o.o. sp.k.</v>
          </cell>
          <cell r="U3631" t="str">
            <v>11-041 Olsztyn, Poland, Wilimowo 2, Poland</v>
          </cell>
          <cell r="V3631" t="str">
            <v>pasywacja</v>
          </cell>
          <cell r="W3631" t="str">
            <v>N-UPG-200 BK</v>
          </cell>
        </row>
        <row r="3632">
          <cell r="A3632">
            <v>22054</v>
          </cell>
          <cell r="B3632" t="str">
            <v>85050520416</v>
          </cell>
          <cell r="C3632" t="str">
            <v>MP-500 MATA PIANKOWA KĄT 2,5 ST. 500X500MM</v>
          </cell>
          <cell r="D3632" t="str">
            <v>5907754253858</v>
          </cell>
          <cell r="E3632" t="str">
            <v>1</v>
          </cell>
          <cell r="F3632" t="str">
            <v>Mata piankowa kąt 2,5 st. 500x500mm</v>
          </cell>
          <cell r="G3632" t="str">
            <v>Foam mat 500x500mm</v>
          </cell>
          <cell r="H3632" t="str">
            <v>Szivacs matrac 500x500mm</v>
          </cell>
          <cell r="I3632" t="str">
            <v>Putu padas 500x500mm</v>
          </cell>
          <cell r="J3632" t="str">
            <v>Penová podložka 500x500mm</v>
          </cell>
          <cell r="K3632" t="str">
            <v>Cauciuc de spuma 500x500mm</v>
          </cell>
          <cell r="L3632" t="str">
            <v>-</v>
          </cell>
          <cell r="M3632" t="str">
            <v>-</v>
          </cell>
          <cell r="N3632" t="str">
            <v>-</v>
          </cell>
          <cell r="O3632" t="str">
            <v>-</v>
          </cell>
          <cell r="P3632" t="str">
            <v>-</v>
          </cell>
          <cell r="Q3632" t="str">
            <v>-</v>
          </cell>
          <cell r="R3632" t="str">
            <v>0</v>
          </cell>
          <cell r="S3632" t="str">
            <v/>
          </cell>
          <cell r="T3632" t="str">
            <v>THALE sp. z o.o. sp.k.</v>
          </cell>
          <cell r="U3632" t="str">
            <v>11-041 Olsztyn, Poland, Wilimowo 2, Poland</v>
          </cell>
          <cell r="V3632" t="str">
            <v/>
          </cell>
          <cell r="W3632" t="str">
            <v>MP-500</v>
          </cell>
        </row>
        <row r="3633">
          <cell r="A3633">
            <v>21836</v>
          </cell>
          <cell r="B3633" t="str">
            <v>81471122000</v>
          </cell>
          <cell r="C3633" t="str">
            <v>M12X2000/260 PRĘT GWINTOWANY M12X2000MM</v>
          </cell>
          <cell r="D3633" t="str">
            <v>5907754253490</v>
          </cell>
          <cell r="E3633" t="str">
            <v>260</v>
          </cell>
          <cell r="G3633" t="str">
            <v>Threaded rod M12x2000mm</v>
          </cell>
          <cell r="L3633" t="str">
            <v>(PL)ITB-KOT-2020/1562 wydanie 1 23/12/2020; (SK)SK TP-19/0004-verzia 02 23/03/2022; (RO)AT 017-05-4053-2024 28/02/2024</v>
          </cell>
          <cell r="M3633" t="str">
            <v>(PL)05/2020 30/05/2023; (SK)01/2022 23/03/2022; (RO)01/2024 28/02/2024</v>
          </cell>
          <cell r="N3633" t="str">
            <v>B</v>
          </cell>
          <cell r="O3633" t="str">
            <v>-</v>
          </cell>
          <cell r="P3633" t="str">
            <v>-</v>
          </cell>
          <cell r="Q3633" t="str">
            <v>-</v>
          </cell>
          <cell r="R3633" t="str">
            <v>15</v>
          </cell>
          <cell r="S3633" t="str">
            <v/>
          </cell>
          <cell r="T3633" t="str">
            <v>THALE sp. z o.o. sp.k.</v>
          </cell>
          <cell r="U3633" t="str">
            <v>11-041 Olsztyn, Poland, Wilimowo 2, Poland</v>
          </cell>
          <cell r="V3633" t="str">
            <v/>
          </cell>
          <cell r="W3633" t="str">
            <v>M12X2000/260</v>
          </cell>
        </row>
        <row r="3634">
          <cell r="A3634">
            <v>21130</v>
          </cell>
          <cell r="B3634" t="str">
            <v>81471082000</v>
          </cell>
          <cell r="C3634" t="str">
            <v>M8X2000/1500 PRĘT GWINTOWANY M8X2000MM</v>
          </cell>
          <cell r="D3634" t="str">
            <v>5907754251922</v>
          </cell>
          <cell r="E3634" t="str">
            <v>1500</v>
          </cell>
          <cell r="G3634" t="str">
            <v>Threaded rod M8x2000mm</v>
          </cell>
          <cell r="L3634" t="str">
            <v>(PL)ITB-KOT-2020/1562 wydanie 1 23/12/2020; (SK)SK TP-19/0004-verzia 02 23/03/2022; (RO)AT 017-05-4053-2024 28/02/2024</v>
          </cell>
          <cell r="M3634" t="str">
            <v>(PL)05/2020 30/05/2023; (SK)01/2022 23/03/2022; (RO)01/2024 28/02/2024</v>
          </cell>
          <cell r="N3634" t="str">
            <v>B</v>
          </cell>
          <cell r="O3634" t="str">
            <v>-</v>
          </cell>
          <cell r="P3634" t="str">
            <v>-</v>
          </cell>
          <cell r="Q3634" t="str">
            <v>-</v>
          </cell>
          <cell r="R3634" t="str">
            <v>15</v>
          </cell>
          <cell r="S3634" t="str">
            <v/>
          </cell>
          <cell r="T3634" t="str">
            <v>THALE sp. z o.o. sp.k.</v>
          </cell>
          <cell r="U3634" t="str">
            <v>11-041 Olsztyn, Poland, Wilimowo 2, Poland</v>
          </cell>
          <cell r="V3634" t="str">
            <v/>
          </cell>
          <cell r="W3634" t="str">
            <v>M8X2000/1500</v>
          </cell>
        </row>
        <row r="3635">
          <cell r="A3635">
            <v>22286</v>
          </cell>
          <cell r="B3635" t="str">
            <v>81472121000</v>
          </cell>
          <cell r="C3635" t="str">
            <v>M12X1000/360 PRĘT GWINTOWANY M12X1000MM</v>
          </cell>
          <cell r="D3635" t="str">
            <v>5907754254480</v>
          </cell>
          <cell r="E3635" t="str">
            <v>360</v>
          </cell>
          <cell r="G3635" t="str">
            <v>Threaded rod M12x1000mm</v>
          </cell>
          <cell r="L3635" t="str">
            <v>(PL)ITB-KOT-2020/1562 wydanie 1 23/12/2020; (SK)SK TP-19/0004-verzia 02 23/03/2022; (RO)AT 017-05-4053-2024 28/02/2024</v>
          </cell>
          <cell r="M3635" t="str">
            <v>(PL)05/2020 30/05/2023; (SK)01/2022 23/03/2022; (RO)01/2024 28/02/2024</v>
          </cell>
          <cell r="N3635" t="str">
            <v>B</v>
          </cell>
          <cell r="O3635" t="str">
            <v>-</v>
          </cell>
          <cell r="P3635" t="str">
            <v>-</v>
          </cell>
          <cell r="Q3635" t="str">
            <v>-</v>
          </cell>
          <cell r="R3635" t="str">
            <v>15</v>
          </cell>
          <cell r="S3635" t="str">
            <v/>
          </cell>
          <cell r="T3635" t="str">
            <v>THALE sp. z o.o. sp.k.</v>
          </cell>
          <cell r="U3635" t="str">
            <v>11-041 Olsztyn, Poland, Wilimowo 2, Poland</v>
          </cell>
          <cell r="V3635" t="str">
            <v/>
          </cell>
          <cell r="W3635" t="str">
            <v>M12X1000/360</v>
          </cell>
        </row>
        <row r="3636">
          <cell r="A3636">
            <v>21834</v>
          </cell>
          <cell r="B3636" t="str">
            <v>81472081000</v>
          </cell>
          <cell r="C3636" t="str">
            <v>M8X1000/750 PRĘT GWINTOWANY M8X1000MM</v>
          </cell>
          <cell r="D3636" t="str">
            <v>5907754253476</v>
          </cell>
          <cell r="E3636" t="str">
            <v>750</v>
          </cell>
          <cell r="G3636" t="str">
            <v>Threaded rod M8x1000mm</v>
          </cell>
          <cell r="L3636" t="str">
            <v>(PL)ITB-KOT-2020/1562 wydanie 1 23/12/2020; (SK)SK TP-19/0004-verzia 02 23/03/2022; (RO)AT 017-05-4053-2024 28/02/2024</v>
          </cell>
          <cell r="M3636" t="str">
            <v>(PL)05/2020 30/05/2023; (SK)01/2022 23/03/2022; (RO)01/2024 28/02/2024</v>
          </cell>
          <cell r="N3636" t="str">
            <v>B</v>
          </cell>
          <cell r="O3636" t="str">
            <v>-</v>
          </cell>
          <cell r="P3636" t="str">
            <v>-</v>
          </cell>
          <cell r="Q3636" t="str">
            <v>-</v>
          </cell>
          <cell r="R3636" t="str">
            <v>15</v>
          </cell>
          <cell r="S3636" t="str">
            <v/>
          </cell>
          <cell r="T3636" t="str">
            <v>THALE sp. z o.o. sp.k.</v>
          </cell>
          <cell r="U3636" t="str">
            <v>11-041 Olsztyn, Poland, Wilimowo 2, Poland</v>
          </cell>
          <cell r="V3636" t="str">
            <v/>
          </cell>
          <cell r="W3636" t="str">
            <v>M8X1000/750</v>
          </cell>
        </row>
        <row r="3637">
          <cell r="A3637">
            <v>21835</v>
          </cell>
          <cell r="B3637" t="str">
            <v>81471102000</v>
          </cell>
          <cell r="C3637" t="str">
            <v>M10X2000/1000 PRĘT GWINTOWANY M10X2000MM</v>
          </cell>
          <cell r="D3637" t="str">
            <v>5907754253483</v>
          </cell>
          <cell r="E3637" t="str">
            <v>1000</v>
          </cell>
          <cell r="G3637" t="str">
            <v>Threaded rod M10x2000mm</v>
          </cell>
          <cell r="L3637" t="str">
            <v>(PL)ITB-KOT-2020/1562 wydanie 1 23/12/2020; (SK)SK TP-19/0004-verzia 02 23/03/2022; (RO)AT 017-05-4053-2024 28/02/2024</v>
          </cell>
          <cell r="M3637" t="str">
            <v>(PL)05/2020 30/05/2023; (SK)01/2022 23/03/2022; (RO)01/2024 28/02/2024</v>
          </cell>
          <cell r="N3637" t="str">
            <v>B</v>
          </cell>
          <cell r="O3637" t="str">
            <v>-</v>
          </cell>
          <cell r="P3637" t="str">
            <v>-</v>
          </cell>
          <cell r="Q3637" t="str">
            <v>-</v>
          </cell>
          <cell r="R3637" t="str">
            <v>15</v>
          </cell>
          <cell r="S3637" t="str">
            <v/>
          </cell>
          <cell r="T3637" t="str">
            <v>THALE sp. z o.o. sp.k.</v>
          </cell>
          <cell r="U3637" t="str">
            <v>11-041 Olsztyn, Poland, Wilimowo 2, Poland</v>
          </cell>
          <cell r="V3637" t="str">
            <v/>
          </cell>
          <cell r="W3637" t="str">
            <v>M10X2000/1000</v>
          </cell>
        </row>
        <row r="3638">
          <cell r="A3638">
            <v>22280</v>
          </cell>
          <cell r="B3638" t="str">
            <v>81471081000</v>
          </cell>
          <cell r="C3638" t="str">
            <v>M8X1000/1500 PRĘT GWINTOWANY M8X1000MM</v>
          </cell>
          <cell r="D3638" t="str">
            <v>5907754254466</v>
          </cell>
          <cell r="E3638" t="str">
            <v>1500</v>
          </cell>
          <cell r="G3638" t="str">
            <v>Threaded rod M8x1000mm</v>
          </cell>
          <cell r="L3638" t="str">
            <v>(PL)ITB-KOT-2020/1562 wydanie 1 23/12/2020; (SK)SK TP-19/0004-verzia 02 23/03/2022; (RO)AT 017-05-4053-2024 28/02/2024</v>
          </cell>
          <cell r="M3638" t="str">
            <v>(PL)05/2020 30/05/2023; (SK)01/2022 23/03/2022; (RO)01/2024 28/02/2024</v>
          </cell>
          <cell r="N3638" t="str">
            <v>B</v>
          </cell>
          <cell r="O3638" t="str">
            <v>-</v>
          </cell>
          <cell r="P3638" t="str">
            <v>-</v>
          </cell>
          <cell r="Q3638" t="str">
            <v>-</v>
          </cell>
          <cell r="R3638" t="str">
            <v>15</v>
          </cell>
          <cell r="S3638" t="str">
            <v/>
          </cell>
          <cell r="T3638" t="str">
            <v>THALE sp. z o.o. sp.k.</v>
          </cell>
          <cell r="U3638" t="str">
            <v>11-041 Olsztyn, Poland, Wilimowo 2, Poland</v>
          </cell>
          <cell r="V3638" t="str">
            <v/>
          </cell>
          <cell r="W3638" t="str">
            <v>M8X1000/1500</v>
          </cell>
        </row>
        <row r="3639">
          <cell r="A3639">
            <v>22283</v>
          </cell>
          <cell r="B3639" t="str">
            <v>81472101000</v>
          </cell>
          <cell r="C3639" t="str">
            <v>M10X1000/750 PRĘT GWINTOWANY M10X1000MM</v>
          </cell>
          <cell r="D3639" t="str">
            <v>5907754254510</v>
          </cell>
          <cell r="E3639" t="str">
            <v>750</v>
          </cell>
          <cell r="G3639" t="str">
            <v>Threaded rod M10x1000mm</v>
          </cell>
          <cell r="L3639" t="str">
            <v>(PL)ITB-KOT-2020/1562 wydanie 1 23/12/2020; (SK)SK TP-19/0004-verzia 02 23/03/2022; (RO)AT 017-05-4053-2024 28/02/2024</v>
          </cell>
          <cell r="M3639" t="str">
            <v>(PL)05/2020 30/05/2023; (SK)01/2022 23/03/2022; (RO)01/2024 28/02/2024</v>
          </cell>
          <cell r="N3639" t="str">
            <v>B</v>
          </cell>
          <cell r="O3639" t="str">
            <v>-</v>
          </cell>
          <cell r="P3639" t="str">
            <v>-</v>
          </cell>
          <cell r="Q3639" t="str">
            <v>-</v>
          </cell>
          <cell r="R3639" t="str">
            <v>15</v>
          </cell>
          <cell r="S3639" t="str">
            <v/>
          </cell>
          <cell r="T3639" t="str">
            <v>THALE sp. z o.o. sp.k.</v>
          </cell>
          <cell r="U3639" t="str">
            <v>11-041 Olsztyn, Poland, Wilimowo 2, Poland</v>
          </cell>
          <cell r="V3639" t="str">
            <v/>
          </cell>
          <cell r="W3639" t="str">
            <v>M10X1000/750</v>
          </cell>
        </row>
        <row r="3640">
          <cell r="A3640">
            <v>22287</v>
          </cell>
          <cell r="B3640" t="str">
            <v>81472122000</v>
          </cell>
          <cell r="C3640" t="str">
            <v>M12X2000/500 PRĘT GWINTOWANY M12X2000MM</v>
          </cell>
          <cell r="D3640" t="str">
            <v>5907754254473</v>
          </cell>
          <cell r="E3640" t="str">
            <v>500</v>
          </cell>
          <cell r="G3640" t="str">
            <v>Threaded rod M12x2000mm</v>
          </cell>
          <cell r="L3640" t="str">
            <v>(PL)ITB-KOT-2020/1562 wydanie 1 23/12/2020; (SK)SK TP-19/0004-verzia 02 23/03/2022; (RO)AT 017-05-4053-2024 28/02/2024</v>
          </cell>
          <cell r="M3640" t="str">
            <v>(PL)05/2020 30/05/2023; (SK)01/2022 23/03/2022; (RO)01/2024 28/02/2024</v>
          </cell>
          <cell r="N3640" t="str">
            <v>B</v>
          </cell>
          <cell r="O3640" t="str">
            <v>-</v>
          </cell>
          <cell r="P3640" t="str">
            <v>-</v>
          </cell>
          <cell r="Q3640" t="str">
            <v>-</v>
          </cell>
          <cell r="R3640" t="str">
            <v>15</v>
          </cell>
          <cell r="S3640" t="str">
            <v/>
          </cell>
          <cell r="T3640" t="str">
            <v>THALE sp. z o.o. sp.k.</v>
          </cell>
          <cell r="U3640" t="str">
            <v>11-041 Olsztyn, Poland, Wilimowo 2, Poland</v>
          </cell>
          <cell r="V3640" t="str">
            <v/>
          </cell>
          <cell r="W3640" t="str">
            <v>M12X2000/500</v>
          </cell>
        </row>
        <row r="3641">
          <cell r="A3641">
            <v>22282</v>
          </cell>
          <cell r="B3641" t="str">
            <v>81471101000</v>
          </cell>
          <cell r="C3641" t="str">
            <v>M10X1000/1500 PRĘT GWINTOWANY M10X1000MM</v>
          </cell>
          <cell r="D3641" t="str">
            <v>5907754254527</v>
          </cell>
          <cell r="E3641" t="str">
            <v>1500</v>
          </cell>
          <cell r="G3641" t="str">
            <v>Threaded rod M10x1000mm</v>
          </cell>
          <cell r="L3641" t="str">
            <v>(PL)ITB-KOT-2020/1562 wydanie 1 23/12/2020; (SK)SK TP-19/0004-verzia 02 23/03/2022; (RO)AT 017-05-4053-2024 28/02/2024</v>
          </cell>
          <cell r="M3641" t="str">
            <v>(PL)05/2020 30/05/2023; (SK)01/2022 23/03/2022; (RO)01/2024 28/02/2024</v>
          </cell>
          <cell r="N3641" t="str">
            <v>B</v>
          </cell>
          <cell r="O3641" t="str">
            <v>-</v>
          </cell>
          <cell r="P3641" t="str">
            <v>-</v>
          </cell>
          <cell r="Q3641" t="str">
            <v>-</v>
          </cell>
          <cell r="R3641" t="str">
            <v>15</v>
          </cell>
          <cell r="S3641" t="str">
            <v/>
          </cell>
          <cell r="T3641" t="str">
            <v>THALE sp. z o.o. sp.k.</v>
          </cell>
          <cell r="U3641" t="str">
            <v>11-041 Olsztyn, Poland, Wilimowo 2, Poland</v>
          </cell>
          <cell r="V3641" t="str">
            <v/>
          </cell>
          <cell r="W3641" t="str">
            <v>M10X1000/1500</v>
          </cell>
        </row>
        <row r="3642">
          <cell r="A3642">
            <v>7371</v>
          </cell>
          <cell r="B3642" t="str">
            <v>81190300802</v>
          </cell>
          <cell r="C3642" t="str">
            <v>N-NSP-A-M8 NAKRĘTKA PROSTOKĄTNA M8 DO PROFILU A, C NIERDZEWNA</v>
          </cell>
          <cell r="D3642" t="str">
            <v>5907754226692</v>
          </cell>
          <cell r="E3642" t="str">
            <v>30</v>
          </cell>
          <cell r="F3642" t="str">
            <v>Nakrętka prostokątna NSP M8 profilu szer. 30mm</v>
          </cell>
          <cell r="G3642" t="str">
            <v>Slide nut NSP M8 channel width 30mm</v>
          </cell>
          <cell r="H3642" t="str">
            <v>Bilincscsatlakozó NSP M8 30mm-es szerelősínekhez</v>
          </cell>
          <cell r="I3642" t="str">
            <v>Dantyta veržle NSP M8, profiliams 30mm</v>
          </cell>
          <cell r="K3642" t="str">
            <v>Piulite dreptunghiulare M8, profil tip A, C</v>
          </cell>
          <cell r="L3642" t="str">
            <v>(HU)A-101/2016 18/11/2021; (SK)SK TP-19/0004-verzia 02 23/03/2022; (RO)AT 017-05-4053-2024 28/02/2024</v>
          </cell>
          <cell r="M3642" t="str">
            <v>(HU)02/2021 18/11/2021; (SK)01/2022 23/03/2022; (RO)01/2024 28/02/2024</v>
          </cell>
          <cell r="N3642" t="str">
            <v>B</v>
          </cell>
          <cell r="O3642" t="str">
            <v>-</v>
          </cell>
          <cell r="P3642" t="str">
            <v>-</v>
          </cell>
          <cell r="Q3642" t="str">
            <v>-</v>
          </cell>
          <cell r="R3642" t="str">
            <v>15</v>
          </cell>
          <cell r="S3642" t="str">
            <v/>
          </cell>
          <cell r="T3642" t="str">
            <v>THALE sp. z o.o. sp.k.</v>
          </cell>
          <cell r="U3642" t="str">
            <v>11-041 Olsztyn, Poland, Wilimowo 2, Poland</v>
          </cell>
          <cell r="V3642" t="str">
            <v>pasywacja</v>
          </cell>
          <cell r="W3642" t="str">
            <v>N-NSP-A-M8</v>
          </cell>
        </row>
        <row r="3643">
          <cell r="A3643">
            <v>21791</v>
          </cell>
          <cell r="B3643" t="str">
            <v>89400000017</v>
          </cell>
          <cell r="C3643" t="str">
            <v>Y-SZM-W1,25-500 MOCOWANIE HAKOWE DO BLACH TRAPEZOWYCH SZ-W1,25-500 MM</v>
          </cell>
          <cell r="D3643" t="str">
            <v>5907754253292</v>
          </cell>
          <cell r="E3643" t="str">
            <v>1</v>
          </cell>
          <cell r="L3643" t="str">
            <v>-</v>
          </cell>
          <cell r="M3643" t="str">
            <v>-</v>
          </cell>
          <cell r="N3643" t="str">
            <v>-</v>
          </cell>
          <cell r="O3643" t="str">
            <v>-</v>
          </cell>
          <cell r="P3643" t="str">
            <v>-</v>
          </cell>
          <cell r="Q3643" t="str">
            <v>-</v>
          </cell>
          <cell r="R3643" t="str">
            <v>0</v>
          </cell>
          <cell r="S3643" t="str">
            <v/>
          </cell>
          <cell r="T3643" t="str">
            <v>THALE sp. z o.o. sp.k.</v>
          </cell>
          <cell r="U3643" t="str">
            <v>11-041 Olsztyn, Poland, Wilimowo 2, Poland</v>
          </cell>
          <cell r="V3643" t="str">
            <v>ocynk galwaniczny</v>
          </cell>
          <cell r="W3643" t="str">
            <v>Y-SZM-W1,25-500</v>
          </cell>
        </row>
        <row r="3644">
          <cell r="A3644">
            <v>20877</v>
          </cell>
          <cell r="B3644" t="str">
            <v>80310102612</v>
          </cell>
          <cell r="C3644" t="str">
            <v>N-PST-20-M20 OBEJMA PST 20 (25-29MM) M20</v>
          </cell>
          <cell r="D3644" t="str">
            <v>5907754251311</v>
          </cell>
          <cell r="E3644" t="str">
            <v>1</v>
          </cell>
          <cell r="F3644" t="str">
            <v>Obejma PST 20 (25-29mm) M20</v>
          </cell>
          <cell r="G3644" t="str">
            <v>Heavy duty pipe clamp PST 20 (25-29mm) M20</v>
          </cell>
          <cell r="H3644" t="str">
            <v>Fixpont bilincs PST 20 (25-29mm) M20</v>
          </cell>
          <cell r="I3644" t="str">
            <v>Laikiklis PST  20 (25-29mm) M20</v>
          </cell>
          <cell r="J3644" t="str">
            <v>Objímka pre pevné body PST 20 (25-29mm) M20</v>
          </cell>
          <cell r="K3644" t="str">
            <v>Colier masive punct fix PST  20 (25-29mm) M20</v>
          </cell>
          <cell r="L3644" t="str">
            <v>-</v>
          </cell>
          <cell r="M3644" t="str">
            <v>-</v>
          </cell>
          <cell r="N3644" t="str">
            <v>-</v>
          </cell>
          <cell r="O3644" t="str">
            <v>-</v>
          </cell>
          <cell r="P3644" t="str">
            <v>-</v>
          </cell>
          <cell r="Q3644" t="str">
            <v>-</v>
          </cell>
          <cell r="R3644" t="str">
            <v>0</v>
          </cell>
          <cell r="S3644" t="str">
            <v/>
          </cell>
          <cell r="T3644" t="str">
            <v>THALE sp. z o.o. sp.k.</v>
          </cell>
          <cell r="U3644" t="str">
            <v>11-041 Olsztyn, Poland, Wilimowo 2, Poland</v>
          </cell>
          <cell r="V3644" t="str">
            <v>pasywacja</v>
          </cell>
          <cell r="W3644" t="str">
            <v>N-PST-20-M20</v>
          </cell>
        </row>
        <row r="3645">
          <cell r="A3645">
            <v>8221</v>
          </cell>
          <cell r="B3645" t="str">
            <v>80320106010</v>
          </cell>
          <cell r="C3645" t="str">
            <v>PSF-50-M20 OBEJMA PSF 50 (57-63MM) M20</v>
          </cell>
          <cell r="D3645" t="str">
            <v>5907754219892</v>
          </cell>
          <cell r="E3645" t="str">
            <v>1</v>
          </cell>
          <cell r="F3645" t="str">
            <v>Obejma PSF 50 (57-63mm) M20</v>
          </cell>
          <cell r="G3645" t="str">
            <v>Heavy duty pipe clamp PSF 50 (57-63mm) M20</v>
          </cell>
          <cell r="H3645" t="str">
            <v>Fixpont bilincs PSF 50 (57-63mm) M20</v>
          </cell>
          <cell r="I3645" t="str">
            <v>Laikiklis PSF 50 (57-63mm) M20</v>
          </cell>
          <cell r="J3645" t="str">
            <v>Objímka pre pevné body PSF 50 (57-63mm) M20</v>
          </cell>
          <cell r="K3645" t="str">
            <v>Colier masive punct fix PSF 50 (57-63mm) M20</v>
          </cell>
          <cell r="L3645" t="str">
            <v>(PL)ITB-KOT-2018/0556 wydanie 2 30/06/2020; (HU)A-101/2016 18/11/2021; (SK)SK TP-19/0004-verzia 02 23/03/2022; (RO)AT 017-05-4053-2024 28/02/2024</v>
          </cell>
          <cell r="M3645" t="str">
            <v>(PL)03/2020 30/05/2023; (HU)02/2021 18/11/2021; (SK)01/2022 23/03/2022; (RO)01/2024 28/02/2024</v>
          </cell>
          <cell r="N3645" t="str">
            <v>B</v>
          </cell>
          <cell r="O3645" t="str">
            <v>-</v>
          </cell>
          <cell r="P3645" t="str">
            <v>-</v>
          </cell>
          <cell r="Q3645" t="str">
            <v>-</v>
          </cell>
          <cell r="R3645" t="str">
            <v>15</v>
          </cell>
          <cell r="S3645" t="str">
            <v/>
          </cell>
          <cell r="T3645" t="str">
            <v>THALE sp. z o.o. sp.k.</v>
          </cell>
          <cell r="U3645" t="str">
            <v>11-041 Olsztyn, Poland, Wilimowo 2, Poland</v>
          </cell>
          <cell r="V3645" t="str">
            <v>ocynk galwaniczny</v>
          </cell>
          <cell r="W3645" t="str">
            <v>PSF-50-M20</v>
          </cell>
        </row>
        <row r="3646">
          <cell r="A3646">
            <v>21190</v>
          </cell>
          <cell r="B3646" t="str">
            <v>80310107602</v>
          </cell>
          <cell r="C3646" t="str">
            <v>N-PST-65 OBEJMA PST 65 (75-79MM) NC</v>
          </cell>
          <cell r="D3646" t="str">
            <v>5907754252066</v>
          </cell>
          <cell r="E3646" t="str">
            <v>1</v>
          </cell>
          <cell r="F3646" t="str">
            <v>Obejma PST 65 (75-79mm) NC</v>
          </cell>
          <cell r="G3646" t="str">
            <v>Heavy duty pipe clamp PST 65 (75-79mm) NC</v>
          </cell>
          <cell r="H3646" t="str">
            <v>Fixpont bilincs PST 65 (75-79mm) NC</v>
          </cell>
          <cell r="I3646" t="str">
            <v>Laikiklis PST  65 (75-79mm) NC</v>
          </cell>
          <cell r="J3646" t="str">
            <v>Objímka pre pevné body PST 65 (75-79mm) NC</v>
          </cell>
          <cell r="K3646" t="str">
            <v>Colier masive punct fix PST  65 (75-79mm) NC</v>
          </cell>
          <cell r="L3646" t="str">
            <v>-</v>
          </cell>
          <cell r="M3646" t="str">
            <v>-</v>
          </cell>
          <cell r="N3646" t="str">
            <v>-</v>
          </cell>
          <cell r="O3646" t="str">
            <v>-</v>
          </cell>
          <cell r="P3646" t="str">
            <v>-</v>
          </cell>
          <cell r="Q3646" t="str">
            <v>-</v>
          </cell>
          <cell r="R3646" t="str">
            <v>0</v>
          </cell>
          <cell r="S3646" t="str">
            <v/>
          </cell>
          <cell r="T3646" t="str">
            <v>THALE sp. z o.o. sp.k.</v>
          </cell>
          <cell r="U3646" t="str">
            <v>11-041 Olsztyn, Poland, Wilimowo 2, Poland</v>
          </cell>
          <cell r="V3646" t="str">
            <v>pasywacja</v>
          </cell>
          <cell r="W3646" t="str">
            <v>N-PST-65</v>
          </cell>
        </row>
        <row r="3647">
          <cell r="A3647">
            <v>21051</v>
          </cell>
          <cell r="B3647" t="str">
            <v>81141135008</v>
          </cell>
          <cell r="C3647" t="str">
            <v>XP-KT-MF135 WSPORNIK MONTAŻOWY 135 PROFILU SZER. 41MM</v>
          </cell>
          <cell r="D3647" t="str">
            <v>5907754251960</v>
          </cell>
          <cell r="E3647" t="str">
            <v>10</v>
          </cell>
          <cell r="F3647" t="str">
            <v>Wspornik montażowy 135 profilu szer. 41mm</v>
          </cell>
          <cell r="G3647" t="str">
            <v>Angular connectors 135 channel width 41mm</v>
          </cell>
          <cell r="H3647" t="str">
            <v>Sarokelem 135 41mm-es szerelősínekhez</v>
          </cell>
          <cell r="I3647" t="str">
            <v>Kampinis 135 laikiklis profiliams 41mm</v>
          </cell>
          <cell r="J3647" t="str">
            <v>Rohové uholníky 135 šírka 41mm</v>
          </cell>
          <cell r="K3647" t="str">
            <v>Suporti de montajcu brate egale 135 profil 41mm</v>
          </cell>
          <cell r="L3647" t="str">
            <v>(PL)ITB-KOT-2020/1562 wydanie 1 23/12/2020; (HU)A-101/2016 18/11/2021; (RO)AT 017-05-4053-2024 28/02/2024</v>
          </cell>
          <cell r="M3647" t="str">
            <v>(PL)05/2020 30/05/2023; (HU)02/2021 18/11/2021; (RO)01/2024 28/02/2024</v>
          </cell>
          <cell r="N3647" t="str">
            <v>B</v>
          </cell>
          <cell r="O3647" t="str">
            <v>-</v>
          </cell>
          <cell r="P3647" t="str">
            <v>-</v>
          </cell>
          <cell r="Q3647" t="str">
            <v>-</v>
          </cell>
          <cell r="R3647" t="str">
            <v>15</v>
          </cell>
          <cell r="S3647" t="str">
            <v/>
          </cell>
          <cell r="T3647" t="str">
            <v>THALE sp. z o.o. sp.k.</v>
          </cell>
          <cell r="U3647" t="str">
            <v>11-041 Olsztyn, Poland, Wilimowo 2, Poland</v>
          </cell>
          <cell r="V3647" t="str">
            <v>ocynk lamelarny</v>
          </cell>
          <cell r="W3647" t="str">
            <v>XP-KT-MF135</v>
          </cell>
        </row>
        <row r="3648">
          <cell r="A3648">
            <v>471</v>
          </cell>
          <cell r="B3648" t="str">
            <v>80150102602</v>
          </cell>
          <cell r="C3648" t="str">
            <v>N-UDZ-3/4 BK OBEJMA PODWÓJNA UDZ 3/4 (26-28MM) BK</v>
          </cell>
          <cell r="D3648" t="str">
            <v>5907754200968</v>
          </cell>
          <cell r="E3648" t="str">
            <v>1</v>
          </cell>
          <cell r="F3648" t="str">
            <v>Obejma podwójna UDZ 3/4 (26-28mm) BK</v>
          </cell>
          <cell r="G3648" t="str">
            <v>Pipe clamp UDZ 3/4 (26-28mm) BK</v>
          </cell>
          <cell r="H3648" t="str">
            <v>Csőbilincs UDZ 3/4 (26-28mm) BK</v>
          </cell>
          <cell r="I3648" t="str">
            <v>Dvigubas laikiklis UDZ 3/4 (26-28mm) BK</v>
          </cell>
          <cell r="J3648" t="str">
            <v>Dvojitá objímka z nehrdz. ocele UDZ 3/4 (26-28mm) BK</v>
          </cell>
          <cell r="K3648" t="str">
            <v>Coliere duble UDZ 3/4 (26-28mm) BK</v>
          </cell>
          <cell r="L3648" t="str">
            <v>-</v>
          </cell>
          <cell r="M3648" t="str">
            <v>-</v>
          </cell>
          <cell r="N3648" t="str">
            <v>-</v>
          </cell>
          <cell r="O3648" t="str">
            <v>-</v>
          </cell>
          <cell r="P3648" t="str">
            <v>-</v>
          </cell>
          <cell r="Q3648" t="str">
            <v>-</v>
          </cell>
          <cell r="R3648" t="str">
            <v>0</v>
          </cell>
          <cell r="S3648" t="str">
            <v/>
          </cell>
          <cell r="T3648" t="str">
            <v>THALE sp. z o.o. sp.k.</v>
          </cell>
          <cell r="U3648" t="str">
            <v>11-041 Olsztyn, Poland, Wilimowo 2, Poland</v>
          </cell>
          <cell r="V3648" t="str">
            <v>pasywacja</v>
          </cell>
          <cell r="W3648" t="str">
            <v>N-UDZ-3/4 BK</v>
          </cell>
        </row>
        <row r="3649">
          <cell r="A3649">
            <v>21185</v>
          </cell>
          <cell r="B3649" t="str">
            <v>80310102602</v>
          </cell>
          <cell r="C3649" t="str">
            <v>N-PST-20 OBEJMA PST 20 (25-29MM) NC</v>
          </cell>
          <cell r="D3649" t="str">
            <v>5907754252011</v>
          </cell>
          <cell r="E3649" t="str">
            <v>1</v>
          </cell>
          <cell r="F3649" t="str">
            <v>Obejma PST 20 (25-29mm) NC</v>
          </cell>
          <cell r="G3649" t="str">
            <v>Heavy duty pipe clamp PST 20 (25-29mm) NC</v>
          </cell>
          <cell r="H3649" t="str">
            <v>Fixpont bilincs PST 20 (25-29mm) NC</v>
          </cell>
          <cell r="I3649" t="str">
            <v>Laikiklis PST  20 (25-29mm) NC</v>
          </cell>
          <cell r="J3649" t="str">
            <v>Objímka pre pevné body PST 20 (25-29mm) NC</v>
          </cell>
          <cell r="K3649" t="str">
            <v>Colier masive punct fix PST  20 (25-29mm) NC</v>
          </cell>
          <cell r="L3649" t="str">
            <v>-</v>
          </cell>
          <cell r="M3649" t="str">
            <v>-</v>
          </cell>
          <cell r="N3649" t="str">
            <v>-</v>
          </cell>
          <cell r="O3649" t="str">
            <v>-</v>
          </cell>
          <cell r="P3649" t="str">
            <v>-</v>
          </cell>
          <cell r="Q3649" t="str">
            <v>-</v>
          </cell>
          <cell r="R3649" t="str">
            <v>0</v>
          </cell>
          <cell r="S3649" t="str">
            <v/>
          </cell>
          <cell r="T3649" t="str">
            <v>THALE sp. z o.o. sp.k.</v>
          </cell>
          <cell r="U3649" t="str">
            <v>11-041 Olsztyn, Poland, Wilimowo 2, Poland</v>
          </cell>
          <cell r="V3649" t="str">
            <v>pasywacja</v>
          </cell>
          <cell r="W3649" t="str">
            <v>N-PST-20</v>
          </cell>
        </row>
        <row r="3650">
          <cell r="A3650">
            <v>3955</v>
          </cell>
          <cell r="B3650" t="str">
            <v>80150101702</v>
          </cell>
          <cell r="C3650" t="str">
            <v>N-UDZ-3/8 BK OBEJMA PODWÓJNA UDZ 3/8 (16-18MM) BK</v>
          </cell>
          <cell r="D3650" t="str">
            <v>5907754205208</v>
          </cell>
          <cell r="E3650" t="str">
            <v>1</v>
          </cell>
          <cell r="F3650" t="str">
            <v>Obejma podwójna UDZ 3/8 (16-18mm) BK</v>
          </cell>
          <cell r="G3650" t="str">
            <v>Pipe clamp UDZ 3/8 (16-18mm) BK</v>
          </cell>
          <cell r="H3650" t="str">
            <v>Csőbilincs UDZ 3/8 (16-18mm) BK</v>
          </cell>
          <cell r="I3650" t="str">
            <v>Dvigubas laikiklis UDZ 3/8 (16-18mm) BK</v>
          </cell>
          <cell r="J3650" t="str">
            <v>Dvojitá objímka z nehrdz. ocele UDZ 3/8 (16-18mm) BK</v>
          </cell>
          <cell r="K3650" t="str">
            <v>Colier duble UDZ 3/8 (16-18mm) BK</v>
          </cell>
          <cell r="L3650" t="str">
            <v>-</v>
          </cell>
          <cell r="M3650" t="str">
            <v>-</v>
          </cell>
          <cell r="N3650" t="str">
            <v>-</v>
          </cell>
          <cell r="O3650" t="str">
            <v>-</v>
          </cell>
          <cell r="P3650" t="str">
            <v>-</v>
          </cell>
          <cell r="Q3650" t="str">
            <v>-</v>
          </cell>
          <cell r="R3650" t="str">
            <v>0</v>
          </cell>
          <cell r="S3650" t="str">
            <v/>
          </cell>
          <cell r="T3650" t="str">
            <v>THALE sp. z o.o. sp.k.</v>
          </cell>
          <cell r="U3650" t="str">
            <v>11-041 Olsztyn, Poland, Wilimowo 2, Poland</v>
          </cell>
          <cell r="V3650" t="str">
            <v>pasywacja</v>
          </cell>
          <cell r="W3650" t="str">
            <v>N-UDZ-3/8 BK</v>
          </cell>
        </row>
        <row r="3651">
          <cell r="A3651">
            <v>20887</v>
          </cell>
          <cell r="B3651" t="str">
            <v>80310104212</v>
          </cell>
          <cell r="C3651" t="str">
            <v>N-PST-32-M20 OBEJMA PST 32 (40-45MM) M20</v>
          </cell>
          <cell r="D3651" t="str">
            <v>5907754251335</v>
          </cell>
          <cell r="E3651" t="str">
            <v>1</v>
          </cell>
          <cell r="F3651" t="str">
            <v>Obejma PST 32 (40-45mm) M20</v>
          </cell>
          <cell r="G3651" t="str">
            <v>Heavy duty pipe clamp PST 32 (40-45mm) M20</v>
          </cell>
          <cell r="H3651" t="str">
            <v>Fixpont bilincs PST 32 (40-45mm) M20</v>
          </cell>
          <cell r="I3651" t="str">
            <v>Laikiklis PST  32 (40-45mm) M20</v>
          </cell>
          <cell r="J3651" t="str">
            <v>Objímka pre pevné body PST 32 (40-45mm) M20</v>
          </cell>
          <cell r="K3651" t="str">
            <v>Colier masive punct fix PST  32 (40-45mm) M20</v>
          </cell>
          <cell r="L3651" t="str">
            <v>-</v>
          </cell>
          <cell r="M3651" t="str">
            <v>-</v>
          </cell>
          <cell r="N3651" t="str">
            <v>-</v>
          </cell>
          <cell r="O3651" t="str">
            <v>-</v>
          </cell>
          <cell r="P3651" t="str">
            <v>-</v>
          </cell>
          <cell r="Q3651" t="str">
            <v>-</v>
          </cell>
          <cell r="R3651" t="str">
            <v>0</v>
          </cell>
          <cell r="S3651" t="str">
            <v/>
          </cell>
          <cell r="T3651" t="str">
            <v>THALE sp. z o.o. sp.k.</v>
          </cell>
          <cell r="U3651" t="str">
            <v>11-041 Olsztyn, Poland, Wilimowo 2, Poland</v>
          </cell>
          <cell r="V3651" t="str">
            <v>pasywacja</v>
          </cell>
          <cell r="W3651" t="str">
            <v>N-PST-32-M20</v>
          </cell>
        </row>
        <row r="3652">
          <cell r="A3652">
            <v>476</v>
          </cell>
          <cell r="B3652" t="str">
            <v>80130203302</v>
          </cell>
          <cell r="C3652" t="str">
            <v>N-UPG-1 BK OBEJMA EXPERT 1 (34-39MM) BK</v>
          </cell>
          <cell r="D3652" t="str">
            <v>5907754200913</v>
          </cell>
          <cell r="E3652" t="str">
            <v>50</v>
          </cell>
          <cell r="G3652" t="str">
            <v>Pipe clamp EXPERT 1 (34-39mm) BK</v>
          </cell>
          <cell r="L3652" t="str">
            <v>-</v>
          </cell>
          <cell r="M3652" t="str">
            <v>-</v>
          </cell>
          <cell r="N3652" t="str">
            <v>-</v>
          </cell>
          <cell r="O3652" t="str">
            <v>-</v>
          </cell>
          <cell r="P3652" t="str">
            <v>-</v>
          </cell>
          <cell r="Q3652" t="str">
            <v>-</v>
          </cell>
          <cell r="R3652" t="str">
            <v>0</v>
          </cell>
          <cell r="S3652" t="str">
            <v/>
          </cell>
          <cell r="T3652" t="str">
            <v>THALE sp. z o.o. sp.k.</v>
          </cell>
          <cell r="U3652" t="str">
            <v>11-041 Olsztyn, Poland, Wilimowo 2, Poland</v>
          </cell>
          <cell r="V3652" t="str">
            <v>pasywacja</v>
          </cell>
          <cell r="W3652" t="str">
            <v>N-UPG-1 BK</v>
          </cell>
        </row>
        <row r="3653">
          <cell r="A3653">
            <v>20894</v>
          </cell>
          <cell r="B3653" t="str">
            <v>80310104812</v>
          </cell>
          <cell r="C3653" t="str">
            <v>N-PST-40-M20 OBEJMA PST 40 (47-52MM) M20</v>
          </cell>
          <cell r="D3653" t="str">
            <v>5907754251342</v>
          </cell>
          <cell r="E3653" t="str">
            <v>1</v>
          </cell>
          <cell r="F3653" t="str">
            <v>Obejma PST 40 (47-52mm) M20</v>
          </cell>
          <cell r="G3653" t="str">
            <v>Heavy duty pipe clamp PST 40 (47-52mm) M20</v>
          </cell>
          <cell r="H3653" t="str">
            <v>Fixpont bilincs PST 40 (47-52mm) M20</v>
          </cell>
          <cell r="I3653" t="str">
            <v>Laikiklis PST  40 (47-52mm) M20</v>
          </cell>
          <cell r="J3653" t="str">
            <v>Objímka pre pevné body PST 40 (47-52mm) M20</v>
          </cell>
          <cell r="K3653" t="str">
            <v>Colier masive punct fix PST  40 (47-52mm) M20</v>
          </cell>
          <cell r="L3653" t="str">
            <v>-</v>
          </cell>
          <cell r="M3653" t="str">
            <v>-</v>
          </cell>
          <cell r="N3653" t="str">
            <v>-</v>
          </cell>
          <cell r="O3653" t="str">
            <v>-</v>
          </cell>
          <cell r="P3653" t="str">
            <v>-</v>
          </cell>
          <cell r="Q3653" t="str">
            <v>-</v>
          </cell>
          <cell r="R3653" t="str">
            <v>0</v>
          </cell>
          <cell r="S3653" t="str">
            <v/>
          </cell>
          <cell r="T3653" t="str">
            <v>THALE sp. z o.o. sp.k.</v>
          </cell>
          <cell r="U3653" t="str">
            <v>11-041 Olsztyn, Poland, Wilimowo 2, Poland</v>
          </cell>
          <cell r="V3653" t="str">
            <v>pasywacja</v>
          </cell>
          <cell r="W3653" t="str">
            <v>N-PST-40-M20</v>
          </cell>
        </row>
        <row r="3654">
          <cell r="A3654">
            <v>469</v>
          </cell>
          <cell r="B3654" t="str">
            <v>80150201702</v>
          </cell>
          <cell r="C3654" t="str">
            <v>N-UDG-3/8 BK OBEJMA PODWÓJNA UDG 3/8 (15-18MM) BK</v>
          </cell>
          <cell r="D3654" t="str">
            <v>5907754200982</v>
          </cell>
          <cell r="E3654" t="str">
            <v>50</v>
          </cell>
          <cell r="F3654" t="str">
            <v>Obejma podwójna UDG 3/8 (15-18mm) BK</v>
          </cell>
          <cell r="G3654" t="str">
            <v>Pipe clamp UDG 3/8 (15-18mm) BK</v>
          </cell>
          <cell r="H3654" t="str">
            <v>Csőbilincs UDG 3/8 (15-18mm) BK</v>
          </cell>
          <cell r="I3654" t="str">
            <v>Dvigubas laikiklis UDG 3/8 (15-18mm) BK</v>
          </cell>
          <cell r="J3654" t="str">
            <v>Dvojitá objímka z nehrdz. ocele UDG 3/8 (15-18mm) BK</v>
          </cell>
          <cell r="K3654" t="str">
            <v>Coliere duble UDG 3/8 (15-18mm) BK</v>
          </cell>
          <cell r="L3654" t="str">
            <v>(PL)ITB-KOT-2020/1561 wydanie 1 15/12/2020; (HU)A-101/2016 18/11/2021; (SK)SK TP-19/0004-verzia 02 23/03/2022; (RO)AT 017-05-4053-2024 28/02/2024</v>
          </cell>
          <cell r="M3654" t="str">
            <v>(PL)04/2020 30/05/2023; (HU)02/2021 18/11/2021; (SK)01/2022 23/03/2022; (RO)01/2024 28/02/2024</v>
          </cell>
          <cell r="N3654" t="str">
            <v>B</v>
          </cell>
          <cell r="O3654" t="str">
            <v>-</v>
          </cell>
          <cell r="P3654" t="str">
            <v>-</v>
          </cell>
          <cell r="Q3654" t="str">
            <v>-</v>
          </cell>
          <cell r="R3654" t="str">
            <v>15</v>
          </cell>
          <cell r="S3654" t="str">
            <v/>
          </cell>
          <cell r="T3654" t="str">
            <v>THALE sp. z o.o. sp.k.</v>
          </cell>
          <cell r="U3654" t="str">
            <v>11-041 Olsztyn, Poland, Wilimowo 2, Poland</v>
          </cell>
          <cell r="V3654" t="str">
            <v>pasywacja</v>
          </cell>
          <cell r="W3654" t="str">
            <v>N-UDG-3/8 BK</v>
          </cell>
        </row>
        <row r="3655">
          <cell r="A3655">
            <v>21697</v>
          </cell>
          <cell r="B3655" t="str">
            <v>4062808</v>
          </cell>
          <cell r="C3655" t="str">
            <v>NS-M12 NAKRĘTKA SZEŚCIOKĄTNA M12</v>
          </cell>
          <cell r="D3655" t="str">
            <v>5907754253193</v>
          </cell>
          <cell r="E3655" t="str">
            <v>100</v>
          </cell>
          <cell r="L3655" t="str">
            <v>-</v>
          </cell>
          <cell r="M3655" t="str">
            <v>-</v>
          </cell>
          <cell r="N3655" t="str">
            <v>-</v>
          </cell>
          <cell r="O3655" t="str">
            <v>-</v>
          </cell>
          <cell r="P3655" t="str">
            <v>-</v>
          </cell>
          <cell r="Q3655" t="str">
            <v>-</v>
          </cell>
          <cell r="R3655" t="str">
            <v>0</v>
          </cell>
          <cell r="S3655" t="str">
            <v/>
          </cell>
          <cell r="T3655" t="str">
            <v>THALE sp. z o.o. sp.k.</v>
          </cell>
          <cell r="U3655" t="str">
            <v>11-041 Olsztyn, Poland, Wilimowo 2, Poland</v>
          </cell>
          <cell r="V3655" t="str">
            <v/>
          </cell>
          <cell r="W3655" t="str">
            <v>NS-M12</v>
          </cell>
        </row>
        <row r="3656">
          <cell r="A3656">
            <v>493</v>
          </cell>
          <cell r="B3656" t="str">
            <v>80130104202</v>
          </cell>
          <cell r="C3656" t="str">
            <v>N-UPZ-11/4 BK OBEJMA EXPERT 11/4 (41-45MM) BK</v>
          </cell>
          <cell r="D3656" t="str">
            <v>5907754200746</v>
          </cell>
          <cell r="E3656" t="str">
            <v>50</v>
          </cell>
          <cell r="F3656" t="str">
            <v>Obejma EXPERT 11/4 (41-45mm) BK</v>
          </cell>
          <cell r="G3656" t="str">
            <v>Pipe clamp EXPERT 11/4 (41-45mm) BK</v>
          </cell>
          <cell r="H3656" t="str">
            <v>Csőbilincs EXPERT 11/4 (41-45mm) BK</v>
          </cell>
          <cell r="I3656" t="str">
            <v>Laikiklis Expert 11/4 (41-45mm) BK</v>
          </cell>
          <cell r="J3656" t="str">
            <v>Objímka EXPERT 11/4 (41-45mm) BK</v>
          </cell>
          <cell r="K3656" t="str">
            <v>Colier tip  EXPERT 11/4 (41-45mm) BK</v>
          </cell>
          <cell r="L3656" t="str">
            <v>(PL)ITB-KOT-2020/1561 wydanie 1 15/12/2020; (HU)A-101/2016 18/11/2021; (SK)SK TP-19/0004-verzia 02 23/03/2022; (RO)AT 017-05-4053-2024 28/02/2024</v>
          </cell>
          <cell r="M3656" t="str">
            <v>(PL)04/2020 30/05/2023; (HU)02/2021 18/11/2021; (SK)01/2022 23/03/2022; (RO)01/2024 28/02/2024</v>
          </cell>
          <cell r="N3656" t="str">
            <v>B</v>
          </cell>
          <cell r="O3656" t="str">
            <v>-</v>
          </cell>
          <cell r="P3656" t="str">
            <v>-</v>
          </cell>
          <cell r="Q3656" t="str">
            <v>-</v>
          </cell>
          <cell r="R3656" t="str">
            <v>15</v>
          </cell>
          <cell r="S3656" t="str">
            <v/>
          </cell>
          <cell r="T3656" t="str">
            <v>THALE sp. z o.o. sp.k.</v>
          </cell>
          <cell r="U3656" t="str">
            <v>11-041 Olsztyn, Poland, Wilimowo 2, Poland</v>
          </cell>
          <cell r="V3656" t="str">
            <v>pasywacja</v>
          </cell>
          <cell r="W3656" t="str">
            <v>N-UPZ-11/4 BK</v>
          </cell>
        </row>
        <row r="3657">
          <cell r="A3657">
            <v>21695</v>
          </cell>
          <cell r="B3657" t="str">
            <v>4062809</v>
          </cell>
          <cell r="C3657" t="str">
            <v>NS-M8 NAKRĘTKA SZEŚCIOKĄTNA M8</v>
          </cell>
          <cell r="D3657" t="str">
            <v>5907754253179</v>
          </cell>
          <cell r="E3657" t="str">
            <v>100</v>
          </cell>
          <cell r="L3657" t="str">
            <v>-</v>
          </cell>
          <cell r="M3657" t="str">
            <v>-</v>
          </cell>
          <cell r="N3657" t="str">
            <v>-</v>
          </cell>
          <cell r="O3657" t="str">
            <v>-</v>
          </cell>
          <cell r="P3657" t="str">
            <v>-</v>
          </cell>
          <cell r="Q3657" t="str">
            <v>-</v>
          </cell>
          <cell r="R3657" t="str">
            <v>0</v>
          </cell>
          <cell r="S3657" t="str">
            <v/>
          </cell>
          <cell r="T3657" t="str">
            <v>THALE sp. z o.o. sp.k.</v>
          </cell>
          <cell r="U3657" t="str">
            <v>11-041 Olsztyn, Poland, Wilimowo 2, Poland</v>
          </cell>
          <cell r="V3657" t="str">
            <v/>
          </cell>
          <cell r="W3657" t="str">
            <v>NS-M8</v>
          </cell>
        </row>
        <row r="3658">
          <cell r="A3658">
            <v>6370</v>
          </cell>
          <cell r="B3658" t="str">
            <v>80930302502</v>
          </cell>
          <cell r="C3658" t="str">
            <v>N-SS-A2,0-250 KONSOLA A 250MM</v>
          </cell>
          <cell r="D3658" t="str">
            <v>5907754219014</v>
          </cell>
          <cell r="E3658" t="str">
            <v>1</v>
          </cell>
          <cell r="G3658" t="str">
            <v>Cantilever arm A 250mm</v>
          </cell>
          <cell r="L3658" t="str">
            <v>(PL)ITB-KOT-2020/1562 wydanie 1 23/12/2020; (HU)A-101/2016 18/11/2021; (SK)SK TP-19/0004-verzia 02 23/03/2022; (RO)AT 017-05-4053-2024 28/02/2024</v>
          </cell>
          <cell r="M3658" t="str">
            <v>(PL)05/2020 30/05/2023; (HU)02/2021 18/11/2021; (SK)01/2022 23/03/2022; (RO)01/2024 28/02/2024</v>
          </cell>
          <cell r="N3658" t="str">
            <v>B</v>
          </cell>
          <cell r="O3658" t="str">
            <v>-</v>
          </cell>
          <cell r="P3658" t="str">
            <v>-</v>
          </cell>
          <cell r="Q3658" t="str">
            <v>-</v>
          </cell>
          <cell r="R3658" t="str">
            <v>15</v>
          </cell>
          <cell r="S3658" t="str">
            <v/>
          </cell>
          <cell r="T3658" t="str">
            <v>THALE sp. z o.o. sp.k.</v>
          </cell>
          <cell r="U3658" t="str">
            <v>11-041 Olsztyn, Poland, Wilimowo 2, Poland</v>
          </cell>
          <cell r="V3658" t="str">
            <v>pasywacja</v>
          </cell>
          <cell r="W3658" t="str">
            <v>N-SS-A2,0-250</v>
          </cell>
        </row>
        <row r="3659">
          <cell r="A3659">
            <v>21187</v>
          </cell>
          <cell r="B3659" t="str">
            <v>80310104202</v>
          </cell>
          <cell r="C3659" t="str">
            <v>N-PST-32 OBEJMA PST 32 (40-45MM) NC</v>
          </cell>
          <cell r="D3659" t="str">
            <v>5907754252035</v>
          </cell>
          <cell r="E3659" t="str">
            <v>1</v>
          </cell>
          <cell r="F3659" t="str">
            <v>Obejma PST 32 (40-45mm) NC</v>
          </cell>
          <cell r="G3659" t="str">
            <v>Heavy duty pipe clamp PST 32 (40-45mm) NC</v>
          </cell>
          <cell r="H3659" t="str">
            <v>Fixpont bilincs PST 32 (40-45mm) NC</v>
          </cell>
          <cell r="I3659" t="str">
            <v>Laikiklis PST  32 (40-45mm) NC</v>
          </cell>
          <cell r="J3659" t="str">
            <v>Objímka pre pevné body PST 32 (40-45mm) NC</v>
          </cell>
          <cell r="K3659" t="str">
            <v>Colier masive punct fix PST  32 (40-45mm) NC</v>
          </cell>
          <cell r="L3659" t="str">
            <v>-</v>
          </cell>
          <cell r="M3659" t="str">
            <v>-</v>
          </cell>
          <cell r="N3659" t="str">
            <v>-</v>
          </cell>
          <cell r="O3659" t="str">
            <v>-</v>
          </cell>
          <cell r="P3659" t="str">
            <v>-</v>
          </cell>
          <cell r="Q3659" t="str">
            <v>-</v>
          </cell>
          <cell r="R3659" t="str">
            <v>0</v>
          </cell>
          <cell r="S3659" t="str">
            <v/>
          </cell>
          <cell r="T3659" t="str">
            <v>THALE sp. z o.o. sp.k.</v>
          </cell>
          <cell r="U3659" t="str">
            <v>11-041 Olsztyn, Poland, Wilimowo 2, Poland</v>
          </cell>
          <cell r="V3659" t="str">
            <v>pasywacja</v>
          </cell>
          <cell r="W3659" t="str">
            <v>N-PST-32</v>
          </cell>
        </row>
        <row r="3660">
          <cell r="A3660">
            <v>21188</v>
          </cell>
          <cell r="B3660" t="str">
            <v>80310104802</v>
          </cell>
          <cell r="C3660" t="str">
            <v>N-PST-40 OBEJMA PST 40 (47-52MM) NC</v>
          </cell>
          <cell r="D3660" t="str">
            <v>5907754252042</v>
          </cell>
          <cell r="E3660" t="str">
            <v>1</v>
          </cell>
          <cell r="F3660" t="str">
            <v>Obejma PST 40 (47-52mm) NC</v>
          </cell>
          <cell r="G3660" t="str">
            <v>Heavy duty pipe clamp PST 40 (47-52mm) NC</v>
          </cell>
          <cell r="H3660" t="str">
            <v>Fixpont bilincs PST 40 (47-52mm) NC</v>
          </cell>
          <cell r="I3660" t="str">
            <v>Laikiklis PST  40 (47-52mm) NC</v>
          </cell>
          <cell r="J3660" t="str">
            <v>Objímka pre pevné body PST 40 (47-52mm) NC</v>
          </cell>
          <cell r="K3660" t="str">
            <v>Colier masive punct fix PST  40 (47-52mm) NC</v>
          </cell>
          <cell r="L3660" t="str">
            <v>-</v>
          </cell>
          <cell r="M3660" t="str">
            <v>-</v>
          </cell>
          <cell r="N3660" t="str">
            <v>-</v>
          </cell>
          <cell r="O3660" t="str">
            <v>-</v>
          </cell>
          <cell r="P3660" t="str">
            <v>-</v>
          </cell>
          <cell r="Q3660" t="str">
            <v>-</v>
          </cell>
          <cell r="R3660" t="str">
            <v>0</v>
          </cell>
          <cell r="S3660" t="str">
            <v/>
          </cell>
          <cell r="T3660" t="str">
            <v>THALE sp. z o.o. sp.k.</v>
          </cell>
          <cell r="U3660" t="str">
            <v>11-041 Olsztyn, Poland, Wilimowo 2, Poland</v>
          </cell>
          <cell r="V3660" t="str">
            <v>pasywacja</v>
          </cell>
          <cell r="W3660" t="str">
            <v>N-PST-40</v>
          </cell>
        </row>
        <row r="3661">
          <cell r="A3661">
            <v>492</v>
          </cell>
          <cell r="B3661" t="str">
            <v>80130104802</v>
          </cell>
          <cell r="C3661" t="str">
            <v>N-UPZ-11/2 BK OBEJMA EXPERT 11/2 (48-52MM) BK</v>
          </cell>
          <cell r="D3661" t="str">
            <v>5907754200753</v>
          </cell>
          <cell r="E3661" t="str">
            <v>50</v>
          </cell>
          <cell r="F3661" t="str">
            <v>Obejma EXPERT 11/2 (48-52mm) BK</v>
          </cell>
          <cell r="G3661" t="str">
            <v>Pipe clamp EXPERT 11/2 (48-52mm) BK</v>
          </cell>
          <cell r="H3661" t="str">
            <v>Csőbilincs EXPERT 11/2 (48-52mm) BK</v>
          </cell>
          <cell r="I3661" t="str">
            <v>Laikiklis Expert 11/2 (48-52mm) BK</v>
          </cell>
          <cell r="K3661" t="str">
            <v>Colier tip  EXPERT 11/2 (48-52mm) BK</v>
          </cell>
          <cell r="L3661" t="str">
            <v>(PL)ITB-KOT-2020/1561 wydanie 1 15/12/2020; (HU)A-101/2016 18/11/2021; (SK)SK TP-19/0004-verzia 02 23/03/2022; (RO)AT 017-05-4053-2024 28/02/2024</v>
          </cell>
          <cell r="M3661" t="str">
            <v>(PL)04/2020 30/05/2023; (HU)02/2021 18/11/2021; (SK)01/2022 23/03/2022; (RO)01/2024 28/02/2024</v>
          </cell>
          <cell r="N3661" t="str">
            <v>B</v>
          </cell>
          <cell r="O3661" t="str">
            <v>-</v>
          </cell>
          <cell r="P3661" t="str">
            <v>-</v>
          </cell>
          <cell r="Q3661" t="str">
            <v>-</v>
          </cell>
          <cell r="R3661" t="str">
            <v>15</v>
          </cell>
          <cell r="S3661" t="str">
            <v/>
          </cell>
          <cell r="T3661" t="str">
            <v>THALE sp. z o.o. sp.k.</v>
          </cell>
          <cell r="U3661" t="str">
            <v>11-041 Olsztyn, Poland, Wilimowo 2, Poland</v>
          </cell>
          <cell r="V3661" t="str">
            <v>pasywacja</v>
          </cell>
          <cell r="W3661" t="str">
            <v>N-UPZ-11/2 BK</v>
          </cell>
        </row>
        <row r="3662">
          <cell r="A3662">
            <v>21189</v>
          </cell>
          <cell r="B3662" t="str">
            <v>80310106002</v>
          </cell>
          <cell r="C3662" t="str">
            <v>N-PST-50 OBEJMA PST 50 (57-63MM) NC</v>
          </cell>
          <cell r="D3662" t="str">
            <v>5907754252059</v>
          </cell>
          <cell r="E3662" t="str">
            <v>1</v>
          </cell>
          <cell r="F3662" t="str">
            <v>Obejma PST 50 (57-63mm) NC</v>
          </cell>
          <cell r="G3662" t="str">
            <v>Heavy duty pipe clamp PST 50 (57-63mm) NC</v>
          </cell>
          <cell r="H3662" t="str">
            <v>Fixpont bilincs PST 50 (57-63mm) NC</v>
          </cell>
          <cell r="I3662" t="str">
            <v>Laikiklis PST  50 (57-63mm) NC</v>
          </cell>
          <cell r="J3662" t="str">
            <v>Objímka pre pevné body PST 50 (57-63mm) NC</v>
          </cell>
          <cell r="K3662" t="str">
            <v>Colier masive punct fix PST  50 (57-63mm) NC</v>
          </cell>
          <cell r="L3662" t="str">
            <v>-</v>
          </cell>
          <cell r="M3662" t="str">
            <v>-</v>
          </cell>
          <cell r="N3662" t="str">
            <v>-</v>
          </cell>
          <cell r="O3662" t="str">
            <v>-</v>
          </cell>
          <cell r="P3662" t="str">
            <v>-</v>
          </cell>
          <cell r="Q3662" t="str">
            <v>-</v>
          </cell>
          <cell r="R3662" t="str">
            <v>0</v>
          </cell>
          <cell r="S3662" t="str">
            <v/>
          </cell>
          <cell r="T3662" t="str">
            <v>THALE sp. z o.o. sp.k.</v>
          </cell>
          <cell r="U3662" t="str">
            <v>11-041 Olsztyn, Poland, Wilimowo 2, Poland</v>
          </cell>
          <cell r="V3662" t="str">
            <v>pasywacja</v>
          </cell>
          <cell r="W3662" t="str">
            <v>N-PST-50</v>
          </cell>
        </row>
        <row r="3663">
          <cell r="A3663">
            <v>501</v>
          </cell>
          <cell r="B3663" t="str">
            <v>80130135002</v>
          </cell>
          <cell r="C3663" t="str">
            <v>N-UPZ-355 BK OBEJMA EXPERT 355 (355MM) SBK</v>
          </cell>
          <cell r="D3663" t="str">
            <v>5907754200678</v>
          </cell>
          <cell r="E3663" t="str">
            <v>1</v>
          </cell>
          <cell r="G3663" t="str">
            <v>Pipe clamp EXPERT 355 (355mm) sBK</v>
          </cell>
          <cell r="L3663" t="str">
            <v>-</v>
          </cell>
          <cell r="M3663" t="str">
            <v>-</v>
          </cell>
          <cell r="N3663" t="str">
            <v>-</v>
          </cell>
          <cell r="O3663" t="str">
            <v>-</v>
          </cell>
          <cell r="P3663" t="str">
            <v>-</v>
          </cell>
          <cell r="Q3663" t="str">
            <v>-</v>
          </cell>
          <cell r="R3663" t="str">
            <v>0</v>
          </cell>
          <cell r="S3663" t="str">
            <v/>
          </cell>
          <cell r="T3663" t="str">
            <v>THALE sp. z o.o. sp.k.</v>
          </cell>
          <cell r="U3663" t="str">
            <v>11-041 Olsztyn, Poland, Wilimowo 2, Poland</v>
          </cell>
          <cell r="V3663" t="str">
            <v/>
          </cell>
          <cell r="W3663" t="str">
            <v>N-UPZ-355 BK</v>
          </cell>
        </row>
        <row r="3664">
          <cell r="A3664">
            <v>496</v>
          </cell>
          <cell r="B3664" t="str">
            <v>80130107602</v>
          </cell>
          <cell r="C3664" t="str">
            <v>N-UPZ-21/2 BK OBEJMA EXPERT 21/2 (75-80MM) BK</v>
          </cell>
          <cell r="D3664" t="str">
            <v>5907754200715</v>
          </cell>
          <cell r="E3664" t="str">
            <v>25</v>
          </cell>
          <cell r="F3664" t="str">
            <v>Obejma EXPERT 200 (197-206mm) BK</v>
          </cell>
          <cell r="G3664" t="str">
            <v>Pipe clamp EXPERT 200 (197-206mm) BK</v>
          </cell>
          <cell r="H3664" t="str">
            <v>Csőbilincs EXPERT 200 (197-206mm) BK</v>
          </cell>
          <cell r="I3664" t="str">
            <v>Laikiklis Expert 200 (197-206mm) BK</v>
          </cell>
          <cell r="J3664" t="str">
            <v>Objímka EXPERT 200 (197-206mm) BK</v>
          </cell>
          <cell r="K3664" t="str">
            <v>Colier tip  EXPERT 21/2 (75-80mm) BK</v>
          </cell>
          <cell r="L3664" t="str">
            <v>(PL)ITB-KOT-2020/1561 wydanie 1 15/12/2020; (HU)A-101/2016 18/11/2021; (SK)SK TP-19/0004-verzia 02 23/03/2022; (RO)AT 017-05-4053-2024 28/02/2024</v>
          </cell>
          <cell r="M3664" t="str">
            <v>(PL)04/2020 30/05/2023; (HU)02/2021 18/11/2021; (SK)01/2022 23/03/2022; (RO)01/2024 28/02/2024</v>
          </cell>
          <cell r="N3664" t="str">
            <v>B</v>
          </cell>
          <cell r="O3664" t="str">
            <v>-</v>
          </cell>
          <cell r="P3664" t="str">
            <v>-</v>
          </cell>
          <cell r="Q3664" t="str">
            <v>-</v>
          </cell>
          <cell r="R3664" t="str">
            <v>15</v>
          </cell>
          <cell r="S3664" t="str">
            <v/>
          </cell>
          <cell r="T3664" t="str">
            <v>THALE sp. z o.o. sp.k.</v>
          </cell>
          <cell r="U3664" t="str">
            <v>11-041 Olsztyn, Poland, Wilimowo 2, Poland</v>
          </cell>
          <cell r="V3664" t="str">
            <v>pasywacja</v>
          </cell>
          <cell r="W3664" t="str">
            <v>N-UPZ-21/2 BK</v>
          </cell>
        </row>
        <row r="3665">
          <cell r="A3665">
            <v>23369</v>
          </cell>
          <cell r="B3665" t="str">
            <v>81490012006</v>
          </cell>
          <cell r="C3665" t="str">
            <v>OG2-144-M12 NAKRĘTKA 6-KĄT. 144 M12</v>
          </cell>
          <cell r="D3665" t="str">
            <v>5907754256040</v>
          </cell>
          <cell r="E3665" t="str">
            <v>1</v>
          </cell>
          <cell r="F3665" t="str">
            <v>Nakrętka 6-kąt. 144 M12</v>
          </cell>
          <cell r="G3665" t="str">
            <v>Hex nut 144 M12</v>
          </cell>
          <cell r="H3665" t="str">
            <v>Hatlapú anya 144 M12</v>
          </cell>
          <cell r="I3665" t="str">
            <v>Verzle 6-kamp. 144 M12</v>
          </cell>
          <cell r="K3665" t="str">
            <v>Piulite hexagonale 144 M12</v>
          </cell>
          <cell r="L3665" t="str">
            <v>-</v>
          </cell>
          <cell r="M3665" t="str">
            <v>-</v>
          </cell>
          <cell r="N3665" t="str">
            <v>-</v>
          </cell>
          <cell r="O3665" t="str">
            <v>-</v>
          </cell>
          <cell r="P3665" t="str">
            <v>-</v>
          </cell>
          <cell r="Q3665" t="str">
            <v>-</v>
          </cell>
          <cell r="R3665" t="str">
            <v>0</v>
          </cell>
          <cell r="S3665" t="str">
            <v/>
          </cell>
          <cell r="T3665" t="str">
            <v>THALE sp. z o.o. sp.k.</v>
          </cell>
          <cell r="U3665" t="str">
            <v>11-041 Olsztyn, Poland, Wilimowo 2, Poland</v>
          </cell>
          <cell r="V3665" t="str">
            <v/>
          </cell>
          <cell r="W3665" t="str">
            <v>OG2-144-M12</v>
          </cell>
        </row>
        <row r="3666">
          <cell r="A3666">
            <v>500</v>
          </cell>
          <cell r="B3666" t="str">
            <v>80130101702</v>
          </cell>
          <cell r="C3666" t="str">
            <v>N-UPZ-3/8 BK OBEJMA EXPERT 3/8 (16-18MM) BK</v>
          </cell>
          <cell r="D3666" t="str">
            <v>5907754200685</v>
          </cell>
          <cell r="E3666" t="str">
            <v>100</v>
          </cell>
          <cell r="F3666" t="str">
            <v>Obejma EXPERT 3/8 (16-18mm) BK</v>
          </cell>
          <cell r="G3666" t="str">
            <v>Pipe clamp EXPERT 3/8 (16-18mm) BK</v>
          </cell>
          <cell r="H3666" t="str">
            <v>Csőbilincs EXPERT 3/8 (16-18mm) BK</v>
          </cell>
          <cell r="I3666" t="str">
            <v>Laikiklis Expert 3/8 (16-18mm) BK</v>
          </cell>
          <cell r="K3666" t="str">
            <v>Colier tip  EXPERT 3/8 (16-18mm) BK</v>
          </cell>
          <cell r="L3666" t="str">
            <v>(PL)ITB-KOT-2020/1561 wydanie 1 15/12/2020; (HU)A-101/2016 18/11/2021; (SK)SK TP-19/0004-verzia 02 23/03/2022; (RO)AT 017-05-4053-2024 28/02/2024</v>
          </cell>
          <cell r="M3666" t="str">
            <v>(PL)04/2020 30/05/2023; (HU)02/2021 18/11/2021; (SK)01/2022 23/03/2022; (RO)01/2024 28/02/2024</v>
          </cell>
          <cell r="N3666" t="str">
            <v>B</v>
          </cell>
          <cell r="O3666" t="str">
            <v>-</v>
          </cell>
          <cell r="P3666" t="str">
            <v>-</v>
          </cell>
          <cell r="Q3666" t="str">
            <v>-</v>
          </cell>
          <cell r="R3666" t="str">
            <v>15</v>
          </cell>
          <cell r="S3666" t="str">
            <v/>
          </cell>
          <cell r="T3666" t="str">
            <v>THALE sp. z o.o. sp.k.</v>
          </cell>
          <cell r="U3666" t="str">
            <v>11-041 Olsztyn, Poland, Wilimowo 2, Poland</v>
          </cell>
          <cell r="V3666" t="str">
            <v>pasywacja</v>
          </cell>
          <cell r="W3666" t="str">
            <v>N-UPZ-3/8 BK</v>
          </cell>
        </row>
        <row r="3667">
          <cell r="A3667">
            <v>23366</v>
          </cell>
          <cell r="B3667" t="str">
            <v>81402120606</v>
          </cell>
          <cell r="C3667" t="str">
            <v>OG2-105-M12X60 ŚRUBA 105 6-KĄT. M12X60MM</v>
          </cell>
          <cell r="D3667" t="str">
            <v>5907754256019</v>
          </cell>
          <cell r="E3667" t="str">
            <v>20</v>
          </cell>
          <cell r="F3667" t="str">
            <v>Śruba 105 6-kąt. M12x60mm</v>
          </cell>
          <cell r="G3667" t="str">
            <v>Hex head bolt 105 M12X60mm</v>
          </cell>
          <cell r="H3667" t="str">
            <v>Hatlapfejű csavar 105 M12X60mm</v>
          </cell>
          <cell r="I3667" t="str">
            <v>Varztas 105 6-kamp. M12x60mm</v>
          </cell>
          <cell r="K3667" t="str">
            <v>Suruburi cu cap hexagonal  105 M12X60</v>
          </cell>
          <cell r="L3667" t="str">
            <v>-</v>
          </cell>
          <cell r="M3667" t="str">
            <v>-</v>
          </cell>
          <cell r="N3667" t="str">
            <v>-</v>
          </cell>
          <cell r="O3667" t="str">
            <v>-</v>
          </cell>
          <cell r="P3667" t="str">
            <v>-</v>
          </cell>
          <cell r="Q3667" t="str">
            <v>-</v>
          </cell>
          <cell r="R3667" t="str">
            <v>0</v>
          </cell>
          <cell r="S3667" t="str">
            <v/>
          </cell>
          <cell r="T3667" t="str">
            <v>THALE sp. z o.o. sp.k.</v>
          </cell>
          <cell r="U3667" t="str">
            <v>11-041 Olsztyn, Poland, Wilimowo 2, Poland</v>
          </cell>
          <cell r="V3667" t="str">
            <v/>
          </cell>
          <cell r="W3667" t="str">
            <v>OG2-105-M12X60</v>
          </cell>
        </row>
        <row r="3668">
          <cell r="A3668">
            <v>503</v>
          </cell>
          <cell r="B3668" t="str">
            <v>80130113302</v>
          </cell>
          <cell r="C3668" t="str">
            <v>N-UPZ-5 BK OBEJMA EXPERT 5 (131-138MM) BK</v>
          </cell>
          <cell r="D3668" t="str">
            <v>5907754200654</v>
          </cell>
          <cell r="E3668" t="str">
            <v>25</v>
          </cell>
          <cell r="F3668" t="str">
            <v>Obejma EXPERT 5 (131-138mm) BK</v>
          </cell>
          <cell r="G3668" t="str">
            <v>Pipe clamp EXPERT 5 (131-138mm) BK</v>
          </cell>
          <cell r="H3668" t="str">
            <v>Csőbilincs EXPERT 5 (131-138mm) BK</v>
          </cell>
          <cell r="I3668" t="str">
            <v>Laikiklis Expert 5 (131-138mm) BK</v>
          </cell>
          <cell r="J3668" t="str">
            <v>Objímka EXPERT 5 (131-138mm) BK</v>
          </cell>
          <cell r="K3668" t="str">
            <v>Colier tip  EXPERT 5 (131-138mm) BK</v>
          </cell>
          <cell r="L3668" t="str">
            <v>(PL)ITB-KOT-2020/1561 wydanie 1 15/12/2020; (HU)A-101/2016 18/11/2021; (SK)SK TP-19/0004-verzia 02 23/03/2022; (RO)AT 017-05-4053-2024 28/02/2024</v>
          </cell>
          <cell r="M3668" t="str">
            <v>(PL)04/2020 30/05/2023; (HU)02/2021 18/11/2021; (SK)01/2022 23/03/2022; (RO)01/2024 28/02/2024</v>
          </cell>
          <cell r="N3668" t="str">
            <v>B</v>
          </cell>
          <cell r="O3668" t="str">
            <v>-</v>
          </cell>
          <cell r="P3668" t="str">
            <v>-</v>
          </cell>
          <cell r="Q3668" t="str">
            <v>-</v>
          </cell>
          <cell r="R3668" t="str">
            <v>15</v>
          </cell>
          <cell r="S3668" t="str">
            <v/>
          </cell>
          <cell r="T3668" t="str">
            <v>THALE sp. z o.o. sp.k.</v>
          </cell>
          <cell r="U3668" t="str">
            <v>11-041 Olsztyn, Poland, Wilimowo 2, Poland</v>
          </cell>
          <cell r="V3668" t="str">
            <v>pasywacja</v>
          </cell>
          <cell r="W3668" t="str">
            <v>N-UPZ-5 BK</v>
          </cell>
        </row>
        <row r="3669">
          <cell r="A3669">
            <v>23368</v>
          </cell>
          <cell r="B3669" t="str">
            <v>81490010006</v>
          </cell>
          <cell r="C3669" t="str">
            <v>OG2-144-M10 NAKRĘTKA 6-KĄT. 144 M10</v>
          </cell>
          <cell r="D3669" t="str">
            <v>5907754256033</v>
          </cell>
          <cell r="E3669" t="str">
            <v>1</v>
          </cell>
          <cell r="F3669" t="str">
            <v>Nakrętka 6-kąt. 144 M10</v>
          </cell>
          <cell r="G3669" t="str">
            <v>Hex nut 144 M10</v>
          </cell>
          <cell r="H3669" t="str">
            <v>Hatlapú anya 144 M10</v>
          </cell>
          <cell r="I3669" t="str">
            <v>Verzle 6-kamp. 144 M10</v>
          </cell>
          <cell r="K3669" t="str">
            <v>Piulite hexagonale 144 M10</v>
          </cell>
          <cell r="L3669" t="str">
            <v>-</v>
          </cell>
          <cell r="M3669" t="str">
            <v>-</v>
          </cell>
          <cell r="N3669" t="str">
            <v>-</v>
          </cell>
          <cell r="O3669" t="str">
            <v>-</v>
          </cell>
          <cell r="P3669" t="str">
            <v>-</v>
          </cell>
          <cell r="Q3669" t="str">
            <v>-</v>
          </cell>
          <cell r="R3669" t="str">
            <v>0</v>
          </cell>
          <cell r="S3669" t="str">
            <v/>
          </cell>
          <cell r="T3669" t="str">
            <v>THALE sp. z o.o. sp.k.</v>
          </cell>
          <cell r="U3669" t="str">
            <v>11-041 Olsztyn, Poland, Wilimowo 2, Poland</v>
          </cell>
          <cell r="V3669" t="str">
            <v/>
          </cell>
          <cell r="W3669" t="str">
            <v>OG2-144-M10</v>
          </cell>
        </row>
        <row r="3670">
          <cell r="A3670">
            <v>23371</v>
          </cell>
          <cell r="B3670" t="str">
            <v>81490020006</v>
          </cell>
          <cell r="C3670" t="str">
            <v>OG2-144-M20 NAKRĘTKA 6-KĄT. 144 M20</v>
          </cell>
          <cell r="D3670" t="str">
            <v>5907754256064</v>
          </cell>
          <cell r="E3670" t="str">
            <v>20</v>
          </cell>
          <cell r="F3670" t="str">
            <v>Nakrętka 6-kąt. 144 M20</v>
          </cell>
          <cell r="G3670" t="str">
            <v>Hex nut 144 M20</v>
          </cell>
          <cell r="H3670" t="str">
            <v>Hatlapú anya 144 M20</v>
          </cell>
          <cell r="I3670" t="str">
            <v>Verzle 6-kamp. 6-kat. 144 M20</v>
          </cell>
          <cell r="K3670" t="str">
            <v>Piulite hexagonale 144 M20</v>
          </cell>
          <cell r="L3670" t="str">
            <v>-</v>
          </cell>
          <cell r="M3670" t="str">
            <v>-</v>
          </cell>
          <cell r="N3670" t="str">
            <v>-</v>
          </cell>
          <cell r="O3670" t="str">
            <v>-</v>
          </cell>
          <cell r="P3670" t="str">
            <v>-</v>
          </cell>
          <cell r="Q3670" t="str">
            <v>-</v>
          </cell>
          <cell r="R3670" t="str">
            <v>0</v>
          </cell>
          <cell r="S3670" t="str">
            <v/>
          </cell>
          <cell r="T3670" t="str">
            <v>THALE sp. z o.o. sp.k.</v>
          </cell>
          <cell r="U3670" t="str">
            <v>11-041 Olsztyn, Poland, Wilimowo 2, Poland</v>
          </cell>
          <cell r="V3670" t="str">
            <v/>
          </cell>
          <cell r="W3670" t="str">
            <v>OG2-144-M20</v>
          </cell>
        </row>
        <row r="3671">
          <cell r="A3671">
            <v>21714</v>
          </cell>
          <cell r="B3671" t="str">
            <v>89200000017</v>
          </cell>
          <cell r="C3671" t="str">
            <v>Y-PŁYTKA ZAMYKAJĄCA P2 1080</v>
          </cell>
          <cell r="D3671" t="str">
            <v>5907754253049</v>
          </cell>
          <cell r="E3671" t="str">
            <v>1</v>
          </cell>
          <cell r="L3671" t="str">
            <v>-</v>
          </cell>
          <cell r="M3671" t="str">
            <v>-</v>
          </cell>
          <cell r="N3671" t="str">
            <v>-</v>
          </cell>
          <cell r="O3671" t="str">
            <v>-</v>
          </cell>
          <cell r="P3671" t="str">
            <v>-</v>
          </cell>
          <cell r="Q3671" t="str">
            <v>-</v>
          </cell>
          <cell r="R3671" t="str">
            <v>0</v>
          </cell>
          <cell r="S3671" t="str">
            <v/>
          </cell>
          <cell r="T3671" t="str">
            <v>THALE sp. z o.o. sp.k.</v>
          </cell>
          <cell r="U3671" t="str">
            <v>11-041 Olsztyn, Poland, Wilimowo 2, Poland</v>
          </cell>
          <cell r="V3671" t="str">
            <v>ocynk galwaniczny</v>
          </cell>
          <cell r="W3671" t="str">
            <v>Y-PŁYTKA ZAMYKAJĄCA P2 1080</v>
          </cell>
        </row>
        <row r="3672">
          <cell r="A3672">
            <v>23305</v>
          </cell>
          <cell r="B3672" t="str">
            <v>81310410506</v>
          </cell>
          <cell r="C3672" t="str">
            <v>OG2-KLM-MFH-D KLAMRA PROFILU MFH-D</v>
          </cell>
          <cell r="D3672" t="str">
            <v>5907754255449</v>
          </cell>
          <cell r="E3672" t="str">
            <v>5</v>
          </cell>
          <cell r="F3672" t="str">
            <v>Klamra profilu MFH-D</v>
          </cell>
          <cell r="G3672" t="str">
            <v>Channel beam clamp MFH-D</v>
          </cell>
          <cell r="H3672" t="str">
            <v>Tartókapocs MFH-D</v>
          </cell>
          <cell r="I3672" t="str">
            <v>Sagtis MFH-D profiliui</v>
          </cell>
          <cell r="K3672" t="str">
            <v>Clema pentru profile de otel MFH-D</v>
          </cell>
          <cell r="L3672" t="str">
            <v>-</v>
          </cell>
          <cell r="M3672" t="str">
            <v>-</v>
          </cell>
          <cell r="N3672" t="str">
            <v>-</v>
          </cell>
          <cell r="O3672" t="str">
            <v>-</v>
          </cell>
          <cell r="P3672" t="str">
            <v>-</v>
          </cell>
          <cell r="Q3672" t="str">
            <v>-</v>
          </cell>
          <cell r="R3672" t="str">
            <v>0</v>
          </cell>
          <cell r="S3672" t="str">
            <v/>
          </cell>
          <cell r="T3672" t="str">
            <v>THALE sp. z o.o. sp.k.</v>
          </cell>
          <cell r="U3672" t="str">
            <v>11-041 Olsztyn, Poland, Wilimowo 2, Poland</v>
          </cell>
          <cell r="V3672" t="str">
            <v/>
          </cell>
          <cell r="W3672" t="str">
            <v>OG2-KLM-MFH-D</v>
          </cell>
        </row>
        <row r="3673">
          <cell r="A3673">
            <v>23373</v>
          </cell>
          <cell r="B3673" t="str">
            <v>81480101206</v>
          </cell>
          <cell r="C3673" t="str">
            <v>OG2-PD-12 PODKŁADKA M12 FI 13MM ŚR. 26MM</v>
          </cell>
          <cell r="D3673" t="str">
            <v>5907754255401</v>
          </cell>
          <cell r="E3673" t="str">
            <v>1</v>
          </cell>
          <cell r="F3673" t="str">
            <v>Podkładka M12 fi 13mm śr. 26mm</v>
          </cell>
          <cell r="G3673" t="str">
            <v>Flat washer M12 dia 13mm d. 26mm</v>
          </cell>
          <cell r="H3673" t="str">
            <v>Lapos alátét M12 átmérő 13mm furatátmérő 26mm</v>
          </cell>
          <cell r="I3673" t="str">
            <v>Poverzle  M12 fi 13mm, skersmuo 26mm</v>
          </cell>
          <cell r="K3673" t="str">
            <v>Saibe rotunde M12 dia 13mm d. 26mm</v>
          </cell>
          <cell r="L3673" t="str">
            <v>-</v>
          </cell>
          <cell r="M3673" t="str">
            <v>-</v>
          </cell>
          <cell r="N3673" t="str">
            <v>-</v>
          </cell>
          <cell r="O3673" t="str">
            <v>-</v>
          </cell>
          <cell r="P3673" t="str">
            <v>-</v>
          </cell>
          <cell r="Q3673" t="str">
            <v>-</v>
          </cell>
          <cell r="R3673" t="str">
            <v>0</v>
          </cell>
          <cell r="S3673" t="str">
            <v/>
          </cell>
          <cell r="T3673" t="str">
            <v>THALE sp. z o.o. sp.k.</v>
          </cell>
          <cell r="U3673" t="str">
            <v>11-041 Olsztyn, Poland, Wilimowo 2, Poland</v>
          </cell>
          <cell r="V3673" t="str">
            <v/>
          </cell>
          <cell r="W3673" t="str">
            <v>OG2-PD-12</v>
          </cell>
        </row>
        <row r="3674">
          <cell r="A3674">
            <v>23304</v>
          </cell>
          <cell r="B3674" t="str">
            <v>81310414106</v>
          </cell>
          <cell r="C3674" t="str">
            <v>OG2-KLM-MF KLAMRA PROFILU MF</v>
          </cell>
          <cell r="D3674" t="str">
            <v>5907754255432</v>
          </cell>
          <cell r="E3674" t="str">
            <v>5</v>
          </cell>
          <cell r="F3674" t="str">
            <v>Klamra profilu MF</v>
          </cell>
          <cell r="G3674" t="str">
            <v>Channel beam clamp MF</v>
          </cell>
          <cell r="H3674" t="str">
            <v>Tartókapocs MF</v>
          </cell>
          <cell r="I3674" t="str">
            <v>Sagtis MF profiliui</v>
          </cell>
          <cell r="K3674" t="str">
            <v>Clema pentru profile de otel MF</v>
          </cell>
          <cell r="L3674" t="str">
            <v>-</v>
          </cell>
          <cell r="M3674" t="str">
            <v>-</v>
          </cell>
          <cell r="N3674" t="str">
            <v>-</v>
          </cell>
          <cell r="O3674" t="str">
            <v>-</v>
          </cell>
          <cell r="P3674" t="str">
            <v>-</v>
          </cell>
          <cell r="Q3674" t="str">
            <v>-</v>
          </cell>
          <cell r="R3674" t="str">
            <v>0</v>
          </cell>
          <cell r="S3674" t="str">
            <v/>
          </cell>
          <cell r="T3674" t="str">
            <v>THALE sp. z o.o. sp.k.</v>
          </cell>
          <cell r="U3674" t="str">
            <v>11-041 Olsztyn, Poland, Wilimowo 2, Poland</v>
          </cell>
          <cell r="V3674" t="str">
            <v/>
          </cell>
          <cell r="W3674" t="str">
            <v>OG2-KLM-MF</v>
          </cell>
        </row>
        <row r="3675">
          <cell r="A3675">
            <v>23315</v>
          </cell>
          <cell r="B3675" t="str">
            <v>80320111416</v>
          </cell>
          <cell r="C3675" t="str">
            <v>OG2-PSF-110-M20 OBEJMA PSF 110 (108-115MM) M20</v>
          </cell>
          <cell r="D3675" t="str">
            <v>5907754255517</v>
          </cell>
          <cell r="E3675" t="str">
            <v>1</v>
          </cell>
          <cell r="F3675" t="str">
            <v>Obejma PSF 110 (108-115mm) M20</v>
          </cell>
          <cell r="G3675" t="str">
            <v>Heavy duty pipe clamp PSF 110 (108-115mm) M20</v>
          </cell>
          <cell r="H3675" t="str">
            <v>Fixpont bilincs PSF 110 (108-115mm) M20</v>
          </cell>
          <cell r="I3675" t="str">
            <v>Laikiklis PSF 110 (108-115mm) M20</v>
          </cell>
          <cell r="K3675" t="str">
            <v>Coliere masive punct fix PSF 110 (108-115mm) M20</v>
          </cell>
          <cell r="L3675" t="str">
            <v>-</v>
          </cell>
          <cell r="M3675" t="str">
            <v>-</v>
          </cell>
          <cell r="N3675" t="str">
            <v>-</v>
          </cell>
          <cell r="O3675" t="str">
            <v>-</v>
          </cell>
          <cell r="P3675" t="str">
            <v>-</v>
          </cell>
          <cell r="Q3675" t="str">
            <v>-</v>
          </cell>
          <cell r="R3675" t="str">
            <v>0</v>
          </cell>
          <cell r="S3675" t="str">
            <v/>
          </cell>
          <cell r="T3675" t="str">
            <v>THALE sp. z o.o. sp.k.</v>
          </cell>
          <cell r="U3675" t="str">
            <v>11-041 Olsztyn, Poland, Wilimowo 2, Poland</v>
          </cell>
          <cell r="V3675" t="str">
            <v/>
          </cell>
          <cell r="W3675" t="str">
            <v>OG2-PSF-110-M20</v>
          </cell>
        </row>
        <row r="3676">
          <cell r="A3676">
            <v>23306</v>
          </cell>
          <cell r="B3676" t="str">
            <v>81310416206</v>
          </cell>
          <cell r="C3676" t="str">
            <v>OG2-KLM-MH KLAMRA PROFILU MH</v>
          </cell>
          <cell r="D3676" t="str">
            <v>5907754255456</v>
          </cell>
          <cell r="E3676" t="str">
            <v>5</v>
          </cell>
          <cell r="F3676" t="str">
            <v>Klamra profilu MH</v>
          </cell>
          <cell r="G3676" t="str">
            <v>Channel beam clamp MH</v>
          </cell>
          <cell r="H3676" t="str">
            <v>Tartókapocs MH</v>
          </cell>
          <cell r="I3676" t="str">
            <v>Sagtis MH profiliui</v>
          </cell>
          <cell r="K3676" t="str">
            <v>Clema pentru profile de otel MH</v>
          </cell>
          <cell r="L3676" t="str">
            <v>-</v>
          </cell>
          <cell r="M3676" t="str">
            <v>-</v>
          </cell>
          <cell r="N3676" t="str">
            <v>-</v>
          </cell>
          <cell r="O3676" t="str">
            <v>-</v>
          </cell>
          <cell r="P3676" t="str">
            <v>-</v>
          </cell>
          <cell r="Q3676" t="str">
            <v>-</v>
          </cell>
          <cell r="R3676" t="str">
            <v>0</v>
          </cell>
          <cell r="S3676" t="str">
            <v/>
          </cell>
          <cell r="T3676" t="str">
            <v>THALE sp. z o.o. sp.k.</v>
          </cell>
          <cell r="U3676" t="str">
            <v>11-041 Olsztyn, Poland, Wilimowo 2, Poland</v>
          </cell>
          <cell r="V3676" t="str">
            <v/>
          </cell>
          <cell r="W3676" t="str">
            <v>OG2-KLM-MH</v>
          </cell>
        </row>
        <row r="3677">
          <cell r="A3677">
            <v>23374</v>
          </cell>
          <cell r="B3677" t="str">
            <v>81480100806</v>
          </cell>
          <cell r="C3677" t="str">
            <v>OG2-PD-8 PODKŁADKA M8 FI 8,4MM ŚR. 26MM</v>
          </cell>
          <cell r="D3677" t="str">
            <v>5907754256071</v>
          </cell>
          <cell r="E3677" t="str">
            <v>50</v>
          </cell>
          <cell r="F3677" t="str">
            <v>Podkładka M8 fi 8,4mm śr. 26mm</v>
          </cell>
          <cell r="G3677" t="str">
            <v>Flat washer M8 dia 8,4mm d. 26mm</v>
          </cell>
          <cell r="H3677" t="str">
            <v>Lapos alátét M8 átmérő 8,4mm furatátmérő 26mm</v>
          </cell>
          <cell r="I3677" t="str">
            <v>Poverzle  M8 fi 8,4mm, skersmuo 26mm</v>
          </cell>
          <cell r="K3677" t="str">
            <v>Saibe rotunde M8 dia 8,4mm d. 26mm</v>
          </cell>
          <cell r="L3677" t="str">
            <v>-</v>
          </cell>
          <cell r="M3677" t="str">
            <v>-</v>
          </cell>
          <cell r="N3677" t="str">
            <v>-</v>
          </cell>
          <cell r="O3677" t="str">
            <v>-</v>
          </cell>
          <cell r="P3677" t="str">
            <v>-</v>
          </cell>
          <cell r="Q3677" t="str">
            <v>-</v>
          </cell>
          <cell r="R3677" t="str">
            <v>0</v>
          </cell>
          <cell r="S3677" t="str">
            <v/>
          </cell>
          <cell r="T3677" t="str">
            <v>THALE sp. z o.o. sp.k.</v>
          </cell>
          <cell r="U3677" t="str">
            <v>11-041 Olsztyn, Poland, Wilimowo 2, Poland</v>
          </cell>
          <cell r="V3677" t="str">
            <v/>
          </cell>
          <cell r="W3677" t="str">
            <v>OG2-PD-8</v>
          </cell>
        </row>
        <row r="3678">
          <cell r="A3678">
            <v>23308</v>
          </cell>
          <cell r="B3678" t="str">
            <v>81141090006</v>
          </cell>
          <cell r="C3678" t="str">
            <v>OG2-KT-MF90 WSPORNIK MONTAŻOWY 90 PROFILU SZER. 41MM</v>
          </cell>
          <cell r="D3678" t="str">
            <v>5907754255470</v>
          </cell>
          <cell r="E3678" t="str">
            <v>10</v>
          </cell>
          <cell r="F3678" t="str">
            <v>Wspornik montażowy 90 profilu szer. 41mm</v>
          </cell>
          <cell r="G3678" t="str">
            <v>Angular connectors 90 channel width 41mm</v>
          </cell>
          <cell r="H3678" t="str">
            <v>Sarokelem 90 41mm-es szerelősínekhez</v>
          </cell>
          <cell r="I3678" t="str">
            <v>Kampinis 90 laikiklis profiliams 41mm</v>
          </cell>
          <cell r="K3678" t="str">
            <v>Suporti de montaj cu brate egale 90 profil 41mm</v>
          </cell>
          <cell r="L3678" t="str">
            <v>-</v>
          </cell>
          <cell r="M3678" t="str">
            <v>-</v>
          </cell>
          <cell r="N3678" t="str">
            <v>-</v>
          </cell>
          <cell r="O3678" t="str">
            <v>-</v>
          </cell>
          <cell r="P3678" t="str">
            <v>-</v>
          </cell>
          <cell r="Q3678" t="str">
            <v>-</v>
          </cell>
          <cell r="R3678" t="str">
            <v>0</v>
          </cell>
          <cell r="S3678" t="str">
            <v/>
          </cell>
          <cell r="T3678" t="str">
            <v>THALE sp. z o.o. sp.k.</v>
          </cell>
          <cell r="U3678" t="str">
            <v>11-041 Olsztyn, Poland, Wilimowo 2, Poland</v>
          </cell>
          <cell r="V3678" t="str">
            <v/>
          </cell>
          <cell r="W3678" t="str">
            <v>OG2-KT-MF90</v>
          </cell>
        </row>
        <row r="3679">
          <cell r="A3679">
            <v>23316</v>
          </cell>
          <cell r="B3679" t="str">
            <v>80320113916</v>
          </cell>
          <cell r="C3679" t="str">
            <v>OG2-PSF-125-M20 OBEJMA PSF 125 (133-140MM) M20</v>
          </cell>
          <cell r="D3679" t="str">
            <v>5907754255524</v>
          </cell>
          <cell r="E3679" t="str">
            <v>1</v>
          </cell>
          <cell r="F3679" t="str">
            <v>Obejma PSF 125 (133-140mm) M20</v>
          </cell>
          <cell r="G3679" t="str">
            <v>Heavy duty pipe clamp PSF 125 (133-140mm) M20</v>
          </cell>
          <cell r="H3679" t="str">
            <v>Fixpont bilincs PSF 125 (133-140mm) M20</v>
          </cell>
          <cell r="I3679" t="str">
            <v>Laikiklis PSF 125 (133-140mm) M20</v>
          </cell>
          <cell r="K3679" t="str">
            <v>Coliere masive punct fix PSF 125 (133-140mm) M20</v>
          </cell>
          <cell r="L3679" t="str">
            <v>-</v>
          </cell>
          <cell r="M3679" t="str">
            <v>-</v>
          </cell>
          <cell r="N3679" t="str">
            <v>-</v>
          </cell>
          <cell r="O3679" t="str">
            <v>-</v>
          </cell>
          <cell r="P3679" t="str">
            <v>-</v>
          </cell>
          <cell r="Q3679" t="str">
            <v>-</v>
          </cell>
          <cell r="R3679" t="str">
            <v>0</v>
          </cell>
          <cell r="S3679" t="str">
            <v/>
          </cell>
          <cell r="T3679" t="str">
            <v>THALE sp. z o.o. sp.k.</v>
          </cell>
          <cell r="U3679" t="str">
            <v>11-041 Olsztyn, Poland, Wilimowo 2, Poland</v>
          </cell>
          <cell r="V3679" t="str">
            <v/>
          </cell>
          <cell r="W3679" t="str">
            <v>OG2-PSF-125-M20</v>
          </cell>
        </row>
        <row r="3680">
          <cell r="A3680">
            <v>23309</v>
          </cell>
          <cell r="B3680" t="str">
            <v>81480201006</v>
          </cell>
          <cell r="C3680" t="str">
            <v>OG2-PD-10-P PODKŁADKA M10 FI 10,5MM ŚR. 36MM</v>
          </cell>
          <cell r="D3680" t="str">
            <v>5907754255395</v>
          </cell>
          <cell r="E3680" t="str">
            <v>50</v>
          </cell>
          <cell r="F3680" t="str">
            <v>Podkładka M10 fi 10,5mm śr. 36mm</v>
          </cell>
          <cell r="G3680" t="str">
            <v>Flat washer M10 dia 10,5mm d. 36mm</v>
          </cell>
          <cell r="H3680" t="str">
            <v>Lapos alátét M10 átmérő 10,5mm furatátmérő 36mm</v>
          </cell>
          <cell r="I3680" t="str">
            <v>Poverzle  M10 fi 10,5mm, skersmuo 36mm</v>
          </cell>
          <cell r="K3680" t="str">
            <v>Saibe rotunde M10 dia 10,5mm d.36mm</v>
          </cell>
          <cell r="L3680" t="str">
            <v>-</v>
          </cell>
          <cell r="M3680" t="str">
            <v>-</v>
          </cell>
          <cell r="N3680" t="str">
            <v>-</v>
          </cell>
          <cell r="O3680" t="str">
            <v>-</v>
          </cell>
          <cell r="P3680" t="str">
            <v>-</v>
          </cell>
          <cell r="Q3680" t="str">
            <v>-</v>
          </cell>
          <cell r="R3680" t="str">
            <v>0</v>
          </cell>
          <cell r="S3680" t="str">
            <v/>
          </cell>
          <cell r="T3680" t="str">
            <v>THALE sp. z o.o. sp.k.</v>
          </cell>
          <cell r="U3680" t="str">
            <v>11-041 Olsztyn, Poland, Wilimowo 2, Poland</v>
          </cell>
          <cell r="V3680" t="str">
            <v/>
          </cell>
          <cell r="W3680" t="str">
            <v>OG2-PD-10-P</v>
          </cell>
        </row>
        <row r="3681">
          <cell r="A3681">
            <v>23285</v>
          </cell>
          <cell r="B3681" t="str">
            <v>80320108916</v>
          </cell>
          <cell r="C3681" t="str">
            <v>OG2-PSF-80-M20 OBEJMA PSF 80 (88-92MM )M20</v>
          </cell>
          <cell r="D3681" t="str">
            <v>5907754255319</v>
          </cell>
          <cell r="E3681" t="str">
            <v>1</v>
          </cell>
          <cell r="F3681" t="str">
            <v>Obejma PSF 80 (88-92mm )M20</v>
          </cell>
          <cell r="G3681" t="str">
            <v>Heavy duty pipe clamp PSF 80 (88-92mm )M20</v>
          </cell>
          <cell r="H3681" t="str">
            <v>Fixpont bilincs PSF 80 (88-92mm )M20</v>
          </cell>
          <cell r="I3681" t="str">
            <v>Laikiklis PSF 80 (88-92mm )M20</v>
          </cell>
          <cell r="K3681" t="str">
            <v>Coliere masive punct fixPSF 80 (88-92mm )M20</v>
          </cell>
          <cell r="L3681" t="str">
            <v>-</v>
          </cell>
          <cell r="M3681" t="str">
            <v>-</v>
          </cell>
          <cell r="N3681" t="str">
            <v>-</v>
          </cell>
          <cell r="O3681" t="str">
            <v>-</v>
          </cell>
          <cell r="P3681" t="str">
            <v>-</v>
          </cell>
          <cell r="Q3681" t="str">
            <v>-</v>
          </cell>
          <cell r="R3681" t="str">
            <v>0</v>
          </cell>
          <cell r="S3681" t="str">
            <v/>
          </cell>
          <cell r="T3681" t="str">
            <v>THALE sp. z o.o. sp.k.</v>
          </cell>
          <cell r="U3681" t="str">
            <v>11-041 Olsztyn, Poland, Wilimowo 2, Poland</v>
          </cell>
          <cell r="V3681" t="str">
            <v/>
          </cell>
          <cell r="W3681" t="str">
            <v>OG-PSF-80-M20</v>
          </cell>
        </row>
        <row r="3682">
          <cell r="A3682">
            <v>23321</v>
          </cell>
          <cell r="B3682" t="str">
            <v>80310111416</v>
          </cell>
          <cell r="C3682" t="str">
            <v>OG2-PST-110-M20 OBEJMA PST 110 (108-115MM) M20</v>
          </cell>
          <cell r="D3682" t="str">
            <v>5907754255579</v>
          </cell>
          <cell r="E3682" t="str">
            <v>1</v>
          </cell>
          <cell r="F3682" t="str">
            <v>Obejma PST 110 (108-115mm) M20</v>
          </cell>
          <cell r="G3682" t="str">
            <v>Heavy duty pipe clamp PST 110 (108-115mm) M20</v>
          </cell>
          <cell r="H3682" t="str">
            <v>Fixpont bilincs PST 110 (108-115mm) M20</v>
          </cell>
          <cell r="I3682" t="str">
            <v>Laikiklis PST  110 (108-115mm) M20</v>
          </cell>
          <cell r="K3682" t="str">
            <v>Colier masive punct fix PST  110 (108-115mm) M20</v>
          </cell>
          <cell r="L3682" t="str">
            <v>-</v>
          </cell>
          <cell r="M3682" t="str">
            <v>-</v>
          </cell>
          <cell r="N3682" t="str">
            <v>-</v>
          </cell>
          <cell r="O3682" t="str">
            <v>-</v>
          </cell>
          <cell r="P3682" t="str">
            <v>-</v>
          </cell>
          <cell r="Q3682" t="str">
            <v>-</v>
          </cell>
          <cell r="R3682" t="str">
            <v>0</v>
          </cell>
          <cell r="S3682" t="str">
            <v/>
          </cell>
          <cell r="T3682" t="str">
            <v>THALE sp. z o.o. sp.k.</v>
          </cell>
          <cell r="U3682" t="str">
            <v>11-041 Olsztyn, Poland, Wilimowo 2, Poland</v>
          </cell>
          <cell r="V3682" t="str">
            <v/>
          </cell>
          <cell r="W3682" t="str">
            <v>OG2-PST-110-M20</v>
          </cell>
        </row>
        <row r="3683">
          <cell r="A3683">
            <v>23318</v>
          </cell>
          <cell r="B3683" t="str">
            <v>80320104816</v>
          </cell>
          <cell r="C3683" t="str">
            <v>OG2-PSF-40-M20 OBEJMA PSF 40 (47-52MM) M20</v>
          </cell>
          <cell r="D3683" t="str">
            <v>5907754255548</v>
          </cell>
          <cell r="E3683" t="str">
            <v>1</v>
          </cell>
          <cell r="F3683" t="str">
            <v>Obejma PSF 40 (47-52mm) M20</v>
          </cell>
          <cell r="G3683" t="str">
            <v>Heavy duty pipe clamp PSF 40 (47-52mm) M20</v>
          </cell>
          <cell r="H3683" t="str">
            <v>Fixpont bilincs PSF 40 (47-52mm) M20</v>
          </cell>
          <cell r="I3683" t="str">
            <v>Laikiklis PSF 40 (47-52mm) M20</v>
          </cell>
          <cell r="K3683" t="str">
            <v>Coliere masive punct fix PSF 40 (47-52mm) M20</v>
          </cell>
          <cell r="L3683" t="str">
            <v>-</v>
          </cell>
          <cell r="M3683" t="str">
            <v>-</v>
          </cell>
          <cell r="N3683" t="str">
            <v>-</v>
          </cell>
          <cell r="O3683" t="str">
            <v>-</v>
          </cell>
          <cell r="P3683" t="str">
            <v>-</v>
          </cell>
          <cell r="Q3683" t="str">
            <v>-</v>
          </cell>
          <cell r="R3683" t="str">
            <v>0</v>
          </cell>
          <cell r="S3683" t="str">
            <v/>
          </cell>
          <cell r="T3683" t="str">
            <v>THALE sp. z o.o. sp.k.</v>
          </cell>
          <cell r="U3683" t="str">
            <v>11-041 Olsztyn, Poland, Wilimowo 2, Poland</v>
          </cell>
          <cell r="V3683" t="str">
            <v/>
          </cell>
          <cell r="W3683" t="str">
            <v>OG2-PSF-40-M20</v>
          </cell>
        </row>
        <row r="3684">
          <cell r="A3684">
            <v>23322</v>
          </cell>
          <cell r="B3684" t="str">
            <v>80310113916</v>
          </cell>
          <cell r="C3684" t="str">
            <v>OG2-PST-125-M20 OBEJMA PST 125 (133-140MM) M20</v>
          </cell>
          <cell r="D3684" t="str">
            <v>5907754255586</v>
          </cell>
          <cell r="E3684" t="str">
            <v>1</v>
          </cell>
          <cell r="F3684" t="str">
            <v>Obejma PST 125 (133-140mm) M20</v>
          </cell>
          <cell r="G3684" t="str">
            <v>Heavy duty pipe clamp PST 125 (133-140mm) M20</v>
          </cell>
          <cell r="H3684" t="str">
            <v>Fixpont bilincs PST 125 (133-140mm) M20</v>
          </cell>
          <cell r="I3684" t="str">
            <v>Laikiklis PST  125 (133-140mm) M20</v>
          </cell>
          <cell r="K3684" t="str">
            <v>Colier masive punct fix PST  125 (133-140mm) M20</v>
          </cell>
          <cell r="L3684" t="str">
            <v>-</v>
          </cell>
          <cell r="M3684" t="str">
            <v>-</v>
          </cell>
          <cell r="N3684" t="str">
            <v>-</v>
          </cell>
          <cell r="O3684" t="str">
            <v>-</v>
          </cell>
          <cell r="P3684" t="str">
            <v>-</v>
          </cell>
          <cell r="Q3684" t="str">
            <v>-</v>
          </cell>
          <cell r="R3684" t="str">
            <v>0</v>
          </cell>
          <cell r="S3684" t="str">
            <v/>
          </cell>
          <cell r="T3684" t="str">
            <v>THALE sp. z o.o. sp.k.</v>
          </cell>
          <cell r="U3684" t="str">
            <v>11-041 Olsztyn, Poland, Wilimowo 2, Poland</v>
          </cell>
          <cell r="V3684" t="str">
            <v/>
          </cell>
          <cell r="W3684" t="str">
            <v>OG2-PST-125-M20</v>
          </cell>
        </row>
        <row r="3685">
          <cell r="A3685">
            <v>23317</v>
          </cell>
          <cell r="B3685" t="str">
            <v>80320121916</v>
          </cell>
          <cell r="C3685" t="str">
            <v>OG2-PSF-200-M20 OBEJMA PSF 200 (215-220MM) M20</v>
          </cell>
          <cell r="D3685" t="str">
            <v>5907754255531</v>
          </cell>
          <cell r="E3685" t="str">
            <v>1</v>
          </cell>
          <cell r="F3685" t="str">
            <v>Obejma PSF 200 (215-220mm) M20</v>
          </cell>
          <cell r="G3685" t="str">
            <v>Heavy duty pipe clamp PSF 200 (215-220mm) M20</v>
          </cell>
          <cell r="H3685" t="str">
            <v>Fixpont bilincs PSF 200 (215-220mm) M20</v>
          </cell>
          <cell r="I3685" t="str">
            <v>Laikiklis PSF 200 (215-220mm) M20</v>
          </cell>
          <cell r="K3685" t="str">
            <v>Coliere masive punct fix PSF 200 (215-220mm) M20</v>
          </cell>
          <cell r="L3685" t="str">
            <v>-</v>
          </cell>
          <cell r="M3685" t="str">
            <v>-</v>
          </cell>
          <cell r="N3685" t="str">
            <v>-</v>
          </cell>
          <cell r="O3685" t="str">
            <v>-</v>
          </cell>
          <cell r="P3685" t="str">
            <v>-</v>
          </cell>
          <cell r="Q3685" t="str">
            <v>-</v>
          </cell>
          <cell r="R3685" t="str">
            <v>0</v>
          </cell>
          <cell r="S3685" t="str">
            <v/>
          </cell>
          <cell r="T3685" t="str">
            <v>THALE sp. z o.o. sp.k.</v>
          </cell>
          <cell r="U3685" t="str">
            <v>11-041 Olsztyn, Poland, Wilimowo 2, Poland</v>
          </cell>
          <cell r="V3685" t="str">
            <v/>
          </cell>
          <cell r="W3685" t="str">
            <v>OG2-PSF-200-M20</v>
          </cell>
        </row>
        <row r="3686">
          <cell r="A3686">
            <v>19386</v>
          </cell>
          <cell r="B3686" t="str">
            <v/>
          </cell>
          <cell r="C3686" t="str">
            <v>EZP-MF-M12 NAKRĘTKA ŚLIZGOWA EZP M12 PROFILU SZER. 41MM</v>
          </cell>
          <cell r="D3686" t="str">
            <v/>
          </cell>
          <cell r="E3686" t="str">
            <v>50</v>
          </cell>
          <cell r="F3686" t="str">
            <v>Nakrętka ślizgowa EZP M12 profilu szer. 41mm</v>
          </cell>
          <cell r="G3686" t="str">
            <v>Slide nut EZP M12 channel width 41mm</v>
          </cell>
          <cell r="H3686" t="str">
            <v>Bilincscsatlakozó EZP M12 41mm-es szerelősínekhez</v>
          </cell>
          <cell r="I3686" t="str">
            <v>Stumdomas verzle EZP M12, profiliams 41mm</v>
          </cell>
          <cell r="J3686" t="str">
            <v>Nosníková matica EZP M12 pre šírku 41mm</v>
          </cell>
          <cell r="K3686" t="str">
            <v>Elemente de blocare din material sintetic EZP M12</v>
          </cell>
          <cell r="L3686" t="str">
            <v>(PL)ITB-KOT-2020/1562 wydanie 1 23/12/2020; (HU)A-101/2016 18/11/2021; (SK)SK TP-19/0004-verzia 02 23/03/2022; (RO)AT 017-05-4053-2024 28/02/2024</v>
          </cell>
          <cell r="M3686" t="str">
            <v>(PL)05/2020 30/05/2023; (HU)02/2021 18/11/2021; (SK)01/2022 23/03/2022; (RO)01/2024 28/02/2024</v>
          </cell>
          <cell r="N3686" t="str">
            <v>B</v>
          </cell>
          <cell r="O3686" t="str">
            <v>-</v>
          </cell>
          <cell r="P3686" t="str">
            <v>-</v>
          </cell>
          <cell r="Q3686" t="str">
            <v>-</v>
          </cell>
          <cell r="R3686" t="str">
            <v>15</v>
          </cell>
          <cell r="S3686" t="str">
            <v/>
          </cell>
          <cell r="T3686" t="str">
            <v>THALE sp. z o.o. sp.k.</v>
          </cell>
          <cell r="U3686" t="str">
            <v>11-041 Olsztyn, Poland, Wilimowo 2, Poland</v>
          </cell>
          <cell r="V3686" t="str">
            <v>ocynk galwaniczny</v>
          </cell>
          <cell r="W3686" t="str">
            <v>EZP-MF-M12</v>
          </cell>
        </row>
        <row r="3687">
          <cell r="A3687">
            <v>23324</v>
          </cell>
          <cell r="B3687" t="str">
            <v>80310116816</v>
          </cell>
          <cell r="C3687" t="str">
            <v>OG2-PST-160-M20 OBEJMA PST 160 (164-170MM) M20</v>
          </cell>
          <cell r="D3687" t="str">
            <v>5907754255609</v>
          </cell>
          <cell r="E3687" t="str">
            <v>1</v>
          </cell>
          <cell r="F3687" t="str">
            <v>Obejma PST 160 (164-170mm) M20</v>
          </cell>
          <cell r="G3687" t="str">
            <v>Heavy duty pipe clamp PST 160 (164-170mm) M20</v>
          </cell>
          <cell r="H3687" t="str">
            <v>Fixpont bilincs PST 160 (164-170mm) M20</v>
          </cell>
          <cell r="I3687" t="str">
            <v>Laikiklis PST  160 (164-170mm) M20</v>
          </cell>
          <cell r="K3687" t="str">
            <v>Colier masive punct fix PST  160 (164-170mm) M20</v>
          </cell>
          <cell r="L3687" t="str">
            <v>-</v>
          </cell>
          <cell r="M3687" t="str">
            <v>-</v>
          </cell>
          <cell r="N3687" t="str">
            <v>-</v>
          </cell>
          <cell r="O3687" t="str">
            <v>-</v>
          </cell>
          <cell r="P3687" t="str">
            <v>-</v>
          </cell>
          <cell r="Q3687" t="str">
            <v>-</v>
          </cell>
          <cell r="R3687" t="str">
            <v>0</v>
          </cell>
          <cell r="S3687" t="str">
            <v/>
          </cell>
          <cell r="T3687" t="str">
            <v>THALE sp. z o.o. sp.k.</v>
          </cell>
          <cell r="U3687" t="str">
            <v>11-041 Olsztyn, Poland, Wilimowo 2, Poland</v>
          </cell>
          <cell r="V3687" t="str">
            <v/>
          </cell>
          <cell r="W3687" t="str">
            <v>OG2-PST-160-M20</v>
          </cell>
        </row>
        <row r="3688">
          <cell r="A3688">
            <v>23339</v>
          </cell>
          <cell r="B3688" t="str">
            <v>80130204806</v>
          </cell>
          <cell r="C3688" t="str">
            <v>OG2-UPG-11/2 BK OBEJMA EXPERT 11/2 (48-53MM) BK</v>
          </cell>
          <cell r="D3688" t="str">
            <v>5907754255746</v>
          </cell>
          <cell r="E3688" t="str">
            <v>50</v>
          </cell>
          <cell r="G3688" t="str">
            <v>Pipe clamp EXPERT 11/2 (48-53mm) BK</v>
          </cell>
          <cell r="L3688" t="str">
            <v>-</v>
          </cell>
          <cell r="M3688" t="str">
            <v>-</v>
          </cell>
          <cell r="N3688" t="str">
            <v>-</v>
          </cell>
          <cell r="O3688" t="str">
            <v>-</v>
          </cell>
          <cell r="P3688" t="str">
            <v>-</v>
          </cell>
          <cell r="Q3688" t="str">
            <v>-</v>
          </cell>
          <cell r="R3688" t="str">
            <v>0</v>
          </cell>
          <cell r="S3688" t="str">
            <v/>
          </cell>
          <cell r="T3688" t="str">
            <v>THALE sp. z o.o. sp.k.</v>
          </cell>
          <cell r="U3688" t="str">
            <v>11-041 Olsztyn, Poland, Wilimowo 2, Poland</v>
          </cell>
          <cell r="V3688" t="str">
            <v/>
          </cell>
          <cell r="W3688" t="str">
            <v>OG2-UPG-11/2 BK</v>
          </cell>
        </row>
        <row r="3689">
          <cell r="A3689">
            <v>23325</v>
          </cell>
          <cell r="B3689" t="str">
            <v>80310121916</v>
          </cell>
          <cell r="C3689" t="str">
            <v>OG2-PST-200-M20 OBEJMA PST 200 (215-220MM) M20</v>
          </cell>
          <cell r="D3689" t="str">
            <v>5907754255623</v>
          </cell>
          <cell r="E3689" t="str">
            <v>1</v>
          </cell>
          <cell r="F3689" t="str">
            <v>Obejma PST 200 (215-220mm) M20</v>
          </cell>
          <cell r="G3689" t="str">
            <v>Heavy duty pipe clamp PST 200 (215-220mm) M20</v>
          </cell>
          <cell r="H3689" t="str">
            <v>Fixpont bilincs PST 200 (215-220mm) M20</v>
          </cell>
          <cell r="I3689" t="str">
            <v>Laikiklis PST  200 (215-220mm) M20</v>
          </cell>
          <cell r="K3689" t="str">
            <v>Colier masive punct fix PST  200 (215-220mm) M20</v>
          </cell>
          <cell r="L3689" t="str">
            <v>-</v>
          </cell>
          <cell r="M3689" t="str">
            <v>-</v>
          </cell>
          <cell r="N3689" t="str">
            <v>-</v>
          </cell>
          <cell r="O3689" t="str">
            <v>-</v>
          </cell>
          <cell r="P3689" t="str">
            <v>-</v>
          </cell>
          <cell r="Q3689" t="str">
            <v>-</v>
          </cell>
          <cell r="R3689" t="str">
            <v>0</v>
          </cell>
          <cell r="S3689" t="str">
            <v/>
          </cell>
          <cell r="T3689" t="str">
            <v>THALE sp. z o.o. sp.k.</v>
          </cell>
          <cell r="U3689" t="str">
            <v>11-041 Olsztyn, Poland, Wilimowo 2, Poland</v>
          </cell>
          <cell r="V3689" t="str">
            <v/>
          </cell>
          <cell r="W3689" t="str">
            <v>OG2-PST-200-M20</v>
          </cell>
        </row>
        <row r="3690">
          <cell r="A3690">
            <v>23329</v>
          </cell>
          <cell r="B3690" t="str">
            <v>80310104216</v>
          </cell>
          <cell r="C3690" t="str">
            <v>OG2-PST-32-M20 OBEJMA PST 32 (40-45MM) M20</v>
          </cell>
          <cell r="D3690" t="str">
            <v>5907754255654</v>
          </cell>
          <cell r="E3690" t="str">
            <v>1</v>
          </cell>
          <cell r="F3690" t="str">
            <v>Obejma PST 32 (40-45mm) M20</v>
          </cell>
          <cell r="G3690" t="str">
            <v>Heavy duty pipe clamp PST 32 (40-45mm) M20</v>
          </cell>
          <cell r="H3690" t="str">
            <v>Fixpont bilincs PST 32 (40-45mm) M20</v>
          </cell>
          <cell r="I3690" t="str">
            <v>Laikiklis PST  32 (40-45mm) M20</v>
          </cell>
          <cell r="K3690" t="str">
            <v>Colier masive punct fix PST  32 (40-45mm) M20</v>
          </cell>
          <cell r="L3690" t="str">
            <v>-</v>
          </cell>
          <cell r="M3690" t="str">
            <v>-</v>
          </cell>
          <cell r="N3690" t="str">
            <v>-</v>
          </cell>
          <cell r="O3690" t="str">
            <v>-</v>
          </cell>
          <cell r="P3690" t="str">
            <v>-</v>
          </cell>
          <cell r="Q3690" t="str">
            <v>-</v>
          </cell>
          <cell r="R3690" t="str">
            <v>0</v>
          </cell>
          <cell r="S3690" t="str">
            <v/>
          </cell>
          <cell r="T3690" t="str">
            <v>THALE sp. z o.o. sp.k.</v>
          </cell>
          <cell r="U3690" t="str">
            <v>11-041 Olsztyn, Poland, Wilimowo 2, Poland</v>
          </cell>
          <cell r="V3690" t="str">
            <v/>
          </cell>
          <cell r="W3690" t="str">
            <v>OG2-PST-32-M20</v>
          </cell>
        </row>
        <row r="3691">
          <cell r="A3691">
            <v>23334</v>
          </cell>
          <cell r="B3691" t="str">
            <v>81120041416</v>
          </cell>
          <cell r="C3691" t="str">
            <v>OG2-ST-SMF SKR STOPA ST-S PROFILU SZER. 41MM SKR</v>
          </cell>
          <cell r="D3691" t="str">
            <v>5907754255708</v>
          </cell>
          <cell r="E3691" t="str">
            <v>5</v>
          </cell>
          <cell r="F3691" t="str">
            <v>Stopa ST-S profilu szer. 41mm SKR</v>
          </cell>
          <cell r="G3691" t="str">
            <v>Channel support ST-S channel width 41mm SKR</v>
          </cell>
          <cell r="H3691" t="str">
            <v>Síntalp ST-S 41mm-es szerelősínekhez SKR</v>
          </cell>
          <cell r="I3691" t="str">
            <v>Atrama ST-S, 41mm profiliui SKR</v>
          </cell>
          <cell r="K3691" t="str">
            <v>Console ST-S profil 41 mm</v>
          </cell>
          <cell r="L3691" t="str">
            <v>-</v>
          </cell>
          <cell r="M3691" t="str">
            <v>-</v>
          </cell>
          <cell r="N3691" t="str">
            <v>-</v>
          </cell>
          <cell r="O3691" t="str">
            <v>-</v>
          </cell>
          <cell r="P3691" t="str">
            <v>-</v>
          </cell>
          <cell r="Q3691" t="str">
            <v>-</v>
          </cell>
          <cell r="R3691" t="str">
            <v>0</v>
          </cell>
          <cell r="S3691" t="str">
            <v/>
          </cell>
          <cell r="T3691" t="str">
            <v>THALE sp. z o.o. sp.k.</v>
          </cell>
          <cell r="U3691" t="str">
            <v>11-041 Olsztyn, Poland, Wilimowo 2, Poland</v>
          </cell>
          <cell r="V3691" t="str">
            <v/>
          </cell>
          <cell r="W3691" t="str">
            <v>OG2-ST-SMF SKR</v>
          </cell>
        </row>
        <row r="3692">
          <cell r="A3692">
            <v>23330</v>
          </cell>
          <cell r="B3692" t="str">
            <v>80310104816</v>
          </cell>
          <cell r="C3692" t="str">
            <v>OG2-PST-40-M20 OBEJMA PST 40 (47-52MM) M20</v>
          </cell>
          <cell r="D3692" t="str">
            <v>5907754255661</v>
          </cell>
          <cell r="E3692" t="str">
            <v>1</v>
          </cell>
          <cell r="F3692" t="str">
            <v>Obejma PST 40 (47-52mm) M20</v>
          </cell>
          <cell r="G3692" t="str">
            <v>Heavy duty pipe clamp PST 40 (47-52mm) M20</v>
          </cell>
          <cell r="H3692" t="str">
            <v>Fixpont bilincs PST 40 (47-52mm) M20</v>
          </cell>
          <cell r="I3692" t="str">
            <v>Laikiklis PST  40 (47-52mm) M20</v>
          </cell>
          <cell r="K3692" t="str">
            <v>Colier masive punct fix PST  40 (47-52mm) M20</v>
          </cell>
          <cell r="L3692" t="str">
            <v>-</v>
          </cell>
          <cell r="M3692" t="str">
            <v>-</v>
          </cell>
          <cell r="N3692" t="str">
            <v>-</v>
          </cell>
          <cell r="O3692" t="str">
            <v>-</v>
          </cell>
          <cell r="P3692" t="str">
            <v>-</v>
          </cell>
          <cell r="Q3692" t="str">
            <v>-</v>
          </cell>
          <cell r="R3692" t="str">
            <v>0</v>
          </cell>
          <cell r="S3692" t="str">
            <v/>
          </cell>
          <cell r="T3692" t="str">
            <v>THALE sp. z o.o. sp.k.</v>
          </cell>
          <cell r="U3692" t="str">
            <v>11-041 Olsztyn, Poland, Wilimowo 2, Poland</v>
          </cell>
          <cell r="V3692" t="str">
            <v/>
          </cell>
          <cell r="W3692" t="str">
            <v>OG2-PST-40-M20</v>
          </cell>
        </row>
        <row r="3693">
          <cell r="A3693">
            <v>23337</v>
          </cell>
          <cell r="B3693" t="str">
            <v>81120041246</v>
          </cell>
          <cell r="C3693" t="str">
            <v>OG2-ST-SMH-D SKR STOPA ST-SD PROFILU PODWÓJNEGO MH SKR</v>
          </cell>
          <cell r="D3693" t="str">
            <v>5907754255739</v>
          </cell>
          <cell r="E3693" t="str">
            <v>5</v>
          </cell>
          <cell r="F3693" t="str">
            <v>Stopa ST-SD profilu podwójnego MH SKR</v>
          </cell>
          <cell r="G3693" t="str">
            <v>Doubled channel support MH SKR</v>
          </cell>
          <cell r="H3693" t="str">
            <v>Dupla Síntalp MH SKR</v>
          </cell>
          <cell r="I3693" t="str">
            <v>Atrama ST-SD, dvigubam profilui MH SKR</v>
          </cell>
          <cell r="K3693" t="str">
            <v>Console ST-SD pentru profilel MH</v>
          </cell>
          <cell r="L3693" t="str">
            <v>-</v>
          </cell>
          <cell r="M3693" t="str">
            <v>-</v>
          </cell>
          <cell r="N3693" t="str">
            <v>-</v>
          </cell>
          <cell r="O3693" t="str">
            <v>-</v>
          </cell>
          <cell r="P3693" t="str">
            <v>-</v>
          </cell>
          <cell r="Q3693" t="str">
            <v>-</v>
          </cell>
          <cell r="R3693" t="str">
            <v>0</v>
          </cell>
          <cell r="S3693" t="str">
            <v/>
          </cell>
          <cell r="T3693" t="str">
            <v>THALE sp. z o.o. sp.k.</v>
          </cell>
          <cell r="U3693" t="str">
            <v>11-041 Olsztyn, Poland, Wilimowo 2, Poland</v>
          </cell>
          <cell r="V3693" t="str">
            <v/>
          </cell>
          <cell r="W3693" t="str">
            <v>OG2-ST-SMH-D SKR</v>
          </cell>
        </row>
        <row r="3694">
          <cell r="A3694">
            <v>23331</v>
          </cell>
          <cell r="B3694" t="str">
            <v>80310106016</v>
          </cell>
          <cell r="C3694" t="str">
            <v>OG2-PST-50-M20 OBEJMA PST 50 (57-63MM) M20</v>
          </cell>
          <cell r="D3694" t="str">
            <v>5907754255678</v>
          </cell>
          <cell r="E3694" t="str">
            <v>1</v>
          </cell>
          <cell r="F3694" t="str">
            <v>Obejma PST 50 (57-63mm) M20</v>
          </cell>
          <cell r="G3694" t="str">
            <v>Heavy duty pipe clamp PST 50 (57-63mm) M20</v>
          </cell>
          <cell r="H3694" t="str">
            <v>Fixpont bilincs PST 50 (57-63mm) M20</v>
          </cell>
          <cell r="I3694" t="str">
            <v>Laikiklis PST  50 (57-63mm) M20</v>
          </cell>
          <cell r="K3694" t="str">
            <v>Colier masive punct fix PST  50 (57-63mm) M20</v>
          </cell>
          <cell r="L3694" t="str">
            <v>-</v>
          </cell>
          <cell r="M3694" t="str">
            <v>-</v>
          </cell>
          <cell r="N3694" t="str">
            <v>-</v>
          </cell>
          <cell r="O3694" t="str">
            <v>-</v>
          </cell>
          <cell r="P3694" t="str">
            <v>-</v>
          </cell>
          <cell r="Q3694" t="str">
            <v>-</v>
          </cell>
          <cell r="R3694" t="str">
            <v>0</v>
          </cell>
          <cell r="S3694" t="str">
            <v/>
          </cell>
          <cell r="T3694" t="str">
            <v>THALE sp. z o.o. sp.k.</v>
          </cell>
          <cell r="U3694" t="str">
            <v>11-041 Olsztyn, Poland, Wilimowo 2, Poland</v>
          </cell>
          <cell r="V3694" t="str">
            <v/>
          </cell>
          <cell r="W3694" t="str">
            <v>OG2-PST-50-M20</v>
          </cell>
        </row>
        <row r="3695">
          <cell r="A3695">
            <v>23340</v>
          </cell>
          <cell r="B3695" t="str">
            <v>80130211406</v>
          </cell>
          <cell r="C3695" t="str">
            <v>OG2-UPG-114 BK OBEJMA EXPERT 114 (112-118MM) BK</v>
          </cell>
          <cell r="D3695" t="str">
            <v>5907754255753</v>
          </cell>
          <cell r="E3695" t="str">
            <v>25</v>
          </cell>
          <cell r="F3695" t="str">
            <v>Obejma EXPERT 114 (112-118mm) BK</v>
          </cell>
          <cell r="G3695" t="str">
            <v>Pipe clamp EXPERT 114 (112-118mm) BK</v>
          </cell>
          <cell r="H3695" t="str">
            <v>Csőbilincs EXPERT 114 (112-118mm) BK</v>
          </cell>
          <cell r="I3695" t="str">
            <v>Laikiklis Expert 114 (112-118mm) BK</v>
          </cell>
          <cell r="K3695" t="str">
            <v>Colier tip Expert 114 (112-118mm) BK</v>
          </cell>
          <cell r="L3695" t="str">
            <v>-</v>
          </cell>
          <cell r="M3695" t="str">
            <v>-</v>
          </cell>
          <cell r="N3695" t="str">
            <v>-</v>
          </cell>
          <cell r="O3695" t="str">
            <v>-</v>
          </cell>
          <cell r="P3695" t="str">
            <v>-</v>
          </cell>
          <cell r="Q3695" t="str">
            <v>-</v>
          </cell>
          <cell r="R3695" t="str">
            <v>0</v>
          </cell>
          <cell r="S3695" t="str">
            <v/>
          </cell>
          <cell r="T3695" t="str">
            <v>THALE sp. z o.o. sp.k.</v>
          </cell>
          <cell r="U3695" t="str">
            <v>11-041 Olsztyn, Poland, Wilimowo 2, Poland</v>
          </cell>
          <cell r="V3695" t="str">
            <v/>
          </cell>
          <cell r="W3695" t="str">
            <v>OG2-UPG-114 BK</v>
          </cell>
        </row>
        <row r="3696">
          <cell r="A3696">
            <v>23333</v>
          </cell>
          <cell r="B3696" t="str">
            <v>80310108916</v>
          </cell>
          <cell r="C3696" t="str">
            <v>OG2-PST-80-M20 OBEJMA PST 80 (88-92MM) M20</v>
          </cell>
          <cell r="D3696" t="str">
            <v>5907754255692</v>
          </cell>
          <cell r="E3696" t="str">
            <v>1</v>
          </cell>
          <cell r="F3696" t="str">
            <v>Obejma PST 80 (88-92mm) M20</v>
          </cell>
          <cell r="G3696" t="str">
            <v>Heavy duty pipe clamp PST 80 (88-92mm) M20</v>
          </cell>
          <cell r="H3696" t="str">
            <v>Fixpont bilincs PST 80 (88-92mm) M20</v>
          </cell>
          <cell r="I3696" t="str">
            <v>Laikiklis PST  80 (88-92mm) M20</v>
          </cell>
          <cell r="K3696" t="str">
            <v>Colier masive punct fix PST  80 (88-92mm) M20</v>
          </cell>
          <cell r="L3696" t="str">
            <v>-</v>
          </cell>
          <cell r="M3696" t="str">
            <v>-</v>
          </cell>
          <cell r="N3696" t="str">
            <v>-</v>
          </cell>
          <cell r="O3696" t="str">
            <v>-</v>
          </cell>
          <cell r="P3696" t="str">
            <v>-</v>
          </cell>
          <cell r="Q3696" t="str">
            <v>-</v>
          </cell>
          <cell r="R3696" t="str">
            <v>0</v>
          </cell>
          <cell r="S3696" t="str">
            <v/>
          </cell>
          <cell r="T3696" t="str">
            <v>THALE sp. z o.o. sp.k.</v>
          </cell>
          <cell r="U3696" t="str">
            <v>11-041 Olsztyn, Poland, Wilimowo 2, Poland</v>
          </cell>
          <cell r="V3696" t="str">
            <v/>
          </cell>
          <cell r="W3696" t="str">
            <v>OG2-PST-80-M20</v>
          </cell>
        </row>
        <row r="3697">
          <cell r="A3697">
            <v>23338</v>
          </cell>
          <cell r="B3697" t="str">
            <v>80130202106</v>
          </cell>
          <cell r="C3697" t="str">
            <v>OG2-UPG-1/2 BK OBEJMA EXPERT 1/2 (20-24MM) BK</v>
          </cell>
          <cell r="D3697" t="str">
            <v>5907754255760</v>
          </cell>
          <cell r="E3697" t="str">
            <v>100</v>
          </cell>
          <cell r="G3697" t="str">
            <v>Pipe clamp EXPERT 1/2 (20-24mm) BK</v>
          </cell>
          <cell r="L3697" t="str">
            <v>-</v>
          </cell>
          <cell r="M3697" t="str">
            <v>-</v>
          </cell>
          <cell r="N3697" t="str">
            <v>-</v>
          </cell>
          <cell r="O3697" t="str">
            <v>-</v>
          </cell>
          <cell r="P3697" t="str">
            <v>-</v>
          </cell>
          <cell r="Q3697" t="str">
            <v>-</v>
          </cell>
          <cell r="R3697" t="str">
            <v>0</v>
          </cell>
          <cell r="S3697" t="str">
            <v/>
          </cell>
          <cell r="T3697" t="str">
            <v>THALE sp. z o.o. sp.k.</v>
          </cell>
          <cell r="U3697" t="str">
            <v>11-041 Olsztyn, Poland, Wilimowo 2, Poland</v>
          </cell>
          <cell r="V3697" t="str">
            <v/>
          </cell>
          <cell r="W3697" t="str">
            <v>OG2-UPG-1/2 BK</v>
          </cell>
        </row>
        <row r="3698">
          <cell r="A3698">
            <v>23344</v>
          </cell>
          <cell r="B3698" t="str">
            <v>80130206006</v>
          </cell>
          <cell r="C3698" t="str">
            <v>OG2-UPG-2 BK OBEJMA EXPERT 2 (59-64MM) BK</v>
          </cell>
          <cell r="D3698" t="str">
            <v>5907754255791</v>
          </cell>
          <cell r="E3698" t="str">
            <v>50</v>
          </cell>
          <cell r="G3698" t="str">
            <v>Pipe clamp EXPERT 2 (59-64mm) BK</v>
          </cell>
          <cell r="L3698" t="str">
            <v>-</v>
          </cell>
          <cell r="M3698" t="str">
            <v>-</v>
          </cell>
          <cell r="N3698" t="str">
            <v>-</v>
          </cell>
          <cell r="O3698" t="str">
            <v>-</v>
          </cell>
          <cell r="P3698" t="str">
            <v>-</v>
          </cell>
          <cell r="Q3698" t="str">
            <v>-</v>
          </cell>
          <cell r="R3698" t="str">
            <v>0</v>
          </cell>
          <cell r="S3698" t="str">
            <v/>
          </cell>
          <cell r="T3698" t="str">
            <v>THALE sp. z o.o. sp.k.</v>
          </cell>
          <cell r="U3698" t="str">
            <v>11-041 Olsztyn, Poland, Wilimowo 2, Poland</v>
          </cell>
          <cell r="V3698" t="str">
            <v/>
          </cell>
          <cell r="W3698" t="str">
            <v>OG2-UPG-2 BK</v>
          </cell>
        </row>
        <row r="3699">
          <cell r="A3699">
            <v>23554</v>
          </cell>
          <cell r="B3699" t="str">
            <v>80130216006</v>
          </cell>
          <cell r="C3699" t="str">
            <v>OG2-UPG-6 BK OBEJMA EXPERT 6 (158-166MM) BK</v>
          </cell>
          <cell r="D3699" t="str">
            <v>5907754256279</v>
          </cell>
          <cell r="E3699" t="str">
            <v>10</v>
          </cell>
          <cell r="F3699" t="str">
            <v>Obejma EXPERT 6 (158-166mm) BK</v>
          </cell>
          <cell r="G3699" t="str">
            <v>Pipe clamp EXPERT 6 (158-166mm) BK</v>
          </cell>
          <cell r="H3699" t="str">
            <v>Csőbilincs EXPERT 6 (158-166mm) BK</v>
          </cell>
          <cell r="I3699" t="str">
            <v>Laikiklis Expert 6 (158-166mm) BK</v>
          </cell>
          <cell r="K3699" t="str">
            <v>Colier tip Expert 6 (158-166mm) BK</v>
          </cell>
          <cell r="L3699" t="str">
            <v>-</v>
          </cell>
          <cell r="M3699" t="str">
            <v>-</v>
          </cell>
          <cell r="N3699" t="str">
            <v>-</v>
          </cell>
          <cell r="O3699" t="str">
            <v>-</v>
          </cell>
          <cell r="P3699" t="str">
            <v>-</v>
          </cell>
          <cell r="Q3699" t="str">
            <v>-</v>
          </cell>
          <cell r="R3699" t="str">
            <v>0</v>
          </cell>
          <cell r="S3699" t="str">
            <v/>
          </cell>
          <cell r="T3699" t="str">
            <v>THALE sp. z o.o. sp.k.</v>
          </cell>
          <cell r="U3699" t="str">
            <v>11-041 Olsztyn, Poland, Wilimowo 2, Poland</v>
          </cell>
          <cell r="V3699" t="str">
            <v/>
          </cell>
          <cell r="W3699" t="str">
            <v>OG2-UPG-6 BK</v>
          </cell>
        </row>
        <row r="3700">
          <cell r="A3700">
            <v>23343</v>
          </cell>
          <cell r="B3700" t="str">
            <v>80130207606</v>
          </cell>
          <cell r="C3700" t="str">
            <v>OG2-UPG-21/2 BK OBEJMA EXPERT 21/2 (74-79MM) BK</v>
          </cell>
          <cell r="D3700" t="str">
            <v>5907754255807</v>
          </cell>
          <cell r="E3700" t="str">
            <v>25</v>
          </cell>
          <cell r="F3700" t="str">
            <v>Obejma EXPERT 21/2 (74-79mm) BK</v>
          </cell>
          <cell r="G3700" t="str">
            <v>Pipe clamp EXPERT 21/2 (74-79mm) BK</v>
          </cell>
          <cell r="H3700" t="str">
            <v>Csőbilincs EXPERT 21/2 (74-79mm) BK</v>
          </cell>
          <cell r="I3700" t="str">
            <v>Laikiklis Expert 21/2 (74-79mm) BK</v>
          </cell>
          <cell r="K3700" t="str">
            <v>Colier tip Expert 21/2 (74-79mm) BK</v>
          </cell>
          <cell r="L3700" t="str">
            <v>-</v>
          </cell>
          <cell r="M3700" t="str">
            <v>-</v>
          </cell>
          <cell r="N3700" t="str">
            <v>-</v>
          </cell>
          <cell r="O3700" t="str">
            <v>-</v>
          </cell>
          <cell r="P3700" t="str">
            <v>-</v>
          </cell>
          <cell r="Q3700" t="str">
            <v>-</v>
          </cell>
          <cell r="R3700" t="str">
            <v>0</v>
          </cell>
          <cell r="S3700" t="str">
            <v/>
          </cell>
          <cell r="T3700" t="str">
            <v>THALE sp. z o.o. sp.k.</v>
          </cell>
          <cell r="U3700" t="str">
            <v>11-041 Olsztyn, Poland, Wilimowo 2, Poland</v>
          </cell>
          <cell r="V3700" t="str">
            <v/>
          </cell>
          <cell r="W3700" t="str">
            <v>OG2-UPG-21/2 BK</v>
          </cell>
        </row>
        <row r="3701">
          <cell r="A3701">
            <v>23348</v>
          </cell>
          <cell r="B3701" t="str">
            <v>80130321906</v>
          </cell>
          <cell r="C3701" t="str">
            <v>OG2-UPG-8 BK OBEJMA EXPERT 8 (214-222MM) BK</v>
          </cell>
          <cell r="D3701" t="str">
            <v>5907754255838</v>
          </cell>
          <cell r="E3701" t="str">
            <v>10</v>
          </cell>
          <cell r="F3701" t="str">
            <v>Obejma EXPERT 8 (214-222mm) BK</v>
          </cell>
          <cell r="G3701" t="str">
            <v>Pipe clamp EXPERT 8 (214-222mm) BK</v>
          </cell>
          <cell r="H3701" t="str">
            <v>Csőbilincs EXPERT 8 (214-222mm) BK</v>
          </cell>
          <cell r="I3701" t="str">
            <v>Laikiklis Expert 8 (214-222mm) BK</v>
          </cell>
          <cell r="K3701" t="str">
            <v>Colier tip Expert 8 (214-222mm) BK</v>
          </cell>
          <cell r="L3701" t="str">
            <v>-</v>
          </cell>
          <cell r="M3701" t="str">
            <v>-</v>
          </cell>
          <cell r="N3701" t="str">
            <v>-</v>
          </cell>
          <cell r="O3701" t="str">
            <v>-</v>
          </cell>
          <cell r="P3701" t="str">
            <v>-</v>
          </cell>
          <cell r="Q3701" t="str">
            <v>-</v>
          </cell>
          <cell r="R3701" t="str">
            <v>0</v>
          </cell>
          <cell r="S3701" t="str">
            <v/>
          </cell>
          <cell r="T3701" t="str">
            <v>THALE sp. z o.o. sp.k.</v>
          </cell>
          <cell r="U3701" t="str">
            <v>11-041 Olsztyn, Poland, Wilimowo 2, Poland</v>
          </cell>
          <cell r="V3701" t="str">
            <v/>
          </cell>
          <cell r="W3701" t="str">
            <v>OG2-UPG-8 BK</v>
          </cell>
        </row>
        <row r="3702">
          <cell r="A3702">
            <v>23345</v>
          </cell>
          <cell r="B3702" t="str">
            <v>80130202606</v>
          </cell>
          <cell r="C3702" t="str">
            <v>OG2-UPG-3/4 BK OBEJMA EXPERT 3/4 (26-30MM) BK</v>
          </cell>
          <cell r="D3702" t="str">
            <v>5907754255821</v>
          </cell>
          <cell r="E3702" t="str">
            <v>100</v>
          </cell>
          <cell r="F3702" t="str">
            <v>Obejma EXPERT 3/4 (26-30mm) BK</v>
          </cell>
          <cell r="G3702" t="str">
            <v>Pipe clamp EXPERT 3/4 (26-30mm) BK</v>
          </cell>
          <cell r="H3702" t="str">
            <v>Csőbilincs EXPERT 3/4 (26-30mm) BK</v>
          </cell>
          <cell r="I3702" t="str">
            <v>Laikiklis Expert 3/4 (26-30mm) BK</v>
          </cell>
          <cell r="K3702" t="str">
            <v>Colier tip Expert 3/4 (26-30mm) BK</v>
          </cell>
          <cell r="L3702" t="str">
            <v>-</v>
          </cell>
          <cell r="M3702" t="str">
            <v>-</v>
          </cell>
          <cell r="N3702" t="str">
            <v>-</v>
          </cell>
          <cell r="O3702" t="str">
            <v>-</v>
          </cell>
          <cell r="P3702" t="str">
            <v>-</v>
          </cell>
          <cell r="Q3702" t="str">
            <v>-</v>
          </cell>
          <cell r="R3702" t="str">
            <v>0</v>
          </cell>
          <cell r="S3702" t="str">
            <v/>
          </cell>
          <cell r="T3702" t="str">
            <v>THALE sp. z o.o. sp.k.</v>
          </cell>
          <cell r="U3702" t="str">
            <v>11-041 Olsztyn, Poland, Wilimowo 2, Poland</v>
          </cell>
          <cell r="V3702" t="str">
            <v/>
          </cell>
          <cell r="W3702" t="str">
            <v>OG2-UPG-3/4 BK</v>
          </cell>
        </row>
        <row r="3703">
          <cell r="A3703">
            <v>23794</v>
          </cell>
          <cell r="B3703" t="str">
            <v>80130111406</v>
          </cell>
          <cell r="C3703" t="str">
            <v>OG2-UPZ-114 BK OBEJMA EXPERT 114 (114-120MM) BK</v>
          </cell>
          <cell r="D3703" t="str">
            <v>5907754256453</v>
          </cell>
          <cell r="E3703" t="str">
            <v>25</v>
          </cell>
          <cell r="F3703" t="str">
            <v>Obejma EXPERT 114 (114-120mm) BK</v>
          </cell>
          <cell r="G3703" t="str">
            <v>Pipe clamp EXPERT 114 (114-120mm) BK</v>
          </cell>
          <cell r="H3703" t="str">
            <v>Csőbilincs EXPERT 114 (114-120mm) BK</v>
          </cell>
          <cell r="I3703" t="str">
            <v>Laikiklis Expert 114 (114-120mm) BK</v>
          </cell>
          <cell r="K3703" t="str">
            <v>Colier tip Expert 114 (114-120mm) BK</v>
          </cell>
          <cell r="L3703" t="str">
            <v>-</v>
          </cell>
          <cell r="M3703" t="str">
            <v>-</v>
          </cell>
          <cell r="N3703" t="str">
            <v>-</v>
          </cell>
          <cell r="O3703" t="str">
            <v>-</v>
          </cell>
          <cell r="P3703" t="str">
            <v>-</v>
          </cell>
          <cell r="Q3703" t="str">
            <v>-</v>
          </cell>
          <cell r="R3703" t="str">
            <v>0</v>
          </cell>
          <cell r="S3703" t="str">
            <v/>
          </cell>
          <cell r="T3703" t="str">
            <v>THALE sp. z o.o. sp.k.</v>
          </cell>
          <cell r="U3703" t="str">
            <v>11-041 Olsztyn, Poland, Wilimowo 2, Poland</v>
          </cell>
          <cell r="V3703" t="str">
            <v/>
          </cell>
          <cell r="W3703" t="str">
            <v>OG2-UPZ-114 BK</v>
          </cell>
        </row>
        <row r="3704">
          <cell r="A3704">
            <v>23347</v>
          </cell>
          <cell r="B3704" t="str">
            <v>80130208906</v>
          </cell>
          <cell r="C3704" t="str">
            <v>OG2-UPG-3 BK OBEJMA EXPERT 3 (85-92MM) BK</v>
          </cell>
          <cell r="D3704" t="str">
            <v>5907754255814</v>
          </cell>
          <cell r="E3704" t="str">
            <v>25</v>
          </cell>
          <cell r="F3704" t="str">
            <v>Obejma EXPERT 3 (85-92mm) BK</v>
          </cell>
          <cell r="G3704" t="str">
            <v>Pipe clamp EXPERT 3 (85-92mm) BK</v>
          </cell>
          <cell r="H3704" t="str">
            <v>Csőbilincs EXPERT 3 (85-92mm) BK</v>
          </cell>
          <cell r="I3704" t="str">
            <v>Laikiklis Expert 3 (85-92mm) BK</v>
          </cell>
          <cell r="K3704" t="str">
            <v>Colier tip Expert 3 (85-92mm) BK</v>
          </cell>
          <cell r="L3704" t="str">
            <v>-</v>
          </cell>
          <cell r="M3704" t="str">
            <v>-</v>
          </cell>
          <cell r="N3704" t="str">
            <v>-</v>
          </cell>
          <cell r="O3704" t="str">
            <v>-</v>
          </cell>
          <cell r="P3704" t="str">
            <v>-</v>
          </cell>
          <cell r="Q3704" t="str">
            <v>-</v>
          </cell>
          <cell r="R3704" t="str">
            <v>0</v>
          </cell>
          <cell r="S3704" t="str">
            <v/>
          </cell>
          <cell r="T3704" t="str">
            <v>THALE sp. z o.o. sp.k.</v>
          </cell>
          <cell r="U3704" t="str">
            <v>11-041 Olsztyn, Poland, Wilimowo 2, Poland</v>
          </cell>
          <cell r="V3704" t="str">
            <v/>
          </cell>
          <cell r="W3704" t="str">
            <v>OG2-UPG-3 BK</v>
          </cell>
        </row>
        <row r="3705">
          <cell r="A3705">
            <v>23793</v>
          </cell>
          <cell r="B3705" t="str">
            <v>80130104206</v>
          </cell>
          <cell r="C3705" t="str">
            <v>OG2-UPZ-11/4 BK OBEJMA EXPERT 11/4 (41-45MM) BK</v>
          </cell>
          <cell r="D3705" t="str">
            <v>5907754256446</v>
          </cell>
          <cell r="E3705" t="str">
            <v>50</v>
          </cell>
          <cell r="F3705" t="str">
            <v>Obejma EXPERT 11/4 (41-45mm) BK</v>
          </cell>
          <cell r="G3705" t="str">
            <v>Pipe clamp EXPERT 11/4 (41-45mm) BK</v>
          </cell>
          <cell r="H3705" t="str">
            <v>Csőbilincs EXPERT 11/4 (41-45mm) BK</v>
          </cell>
          <cell r="I3705" t="str">
            <v>Laikiklis Expert 11/4 (41-45mm) BK</v>
          </cell>
          <cell r="K3705" t="str">
            <v>Colier tip Expert 11/4 (41-45mm) BK</v>
          </cell>
          <cell r="L3705" t="str">
            <v>-</v>
          </cell>
          <cell r="M3705" t="str">
            <v>-</v>
          </cell>
          <cell r="N3705" t="str">
            <v>-</v>
          </cell>
          <cell r="O3705" t="str">
            <v>-</v>
          </cell>
          <cell r="P3705" t="str">
            <v>-</v>
          </cell>
          <cell r="Q3705" t="str">
            <v>-</v>
          </cell>
          <cell r="R3705" t="str">
            <v>0</v>
          </cell>
          <cell r="S3705" t="str">
            <v/>
          </cell>
          <cell r="T3705" t="str">
            <v>THALE sp. z o.o. sp.k.</v>
          </cell>
          <cell r="U3705" t="str">
            <v>11-041 Olsztyn, Poland, Wilimowo 2, Poland</v>
          </cell>
          <cell r="V3705" t="str">
            <v/>
          </cell>
          <cell r="W3705" t="str">
            <v>OG2-UPZ-11/4 BK</v>
          </cell>
        </row>
        <row r="3706">
          <cell r="A3706">
            <v>23553</v>
          </cell>
          <cell r="B3706" t="str">
            <v>80130213306</v>
          </cell>
          <cell r="C3706" t="str">
            <v>OG2-UPG-5 BK OBEJMA EXPERT 5 (130-138MM) BK</v>
          </cell>
          <cell r="D3706" t="str">
            <v>5907754256262</v>
          </cell>
          <cell r="E3706" t="str">
            <v>20</v>
          </cell>
          <cell r="F3706" t="str">
            <v>Obejma EXPERT 5 (130-138mm) BK</v>
          </cell>
          <cell r="G3706" t="str">
            <v>Pipe clamp EXPERT 5 (130-138mm) BK</v>
          </cell>
          <cell r="H3706" t="str">
            <v>Csőbilincs EXPERT 5 (130-138mm) BK</v>
          </cell>
          <cell r="I3706" t="str">
            <v>Laikiklis Expert 5 (130-138mm) BK</v>
          </cell>
          <cell r="K3706" t="str">
            <v>Colier tip Expert 5 (130-138mm) BK</v>
          </cell>
          <cell r="L3706" t="str">
            <v>-</v>
          </cell>
          <cell r="M3706" t="str">
            <v>-</v>
          </cell>
          <cell r="N3706" t="str">
            <v>-</v>
          </cell>
          <cell r="O3706" t="str">
            <v>-</v>
          </cell>
          <cell r="P3706" t="str">
            <v>-</v>
          </cell>
          <cell r="Q3706" t="str">
            <v>-</v>
          </cell>
          <cell r="R3706" t="str">
            <v>0</v>
          </cell>
          <cell r="S3706" t="str">
            <v/>
          </cell>
          <cell r="T3706" t="str">
            <v>THALE sp. z o.o. sp.k.</v>
          </cell>
          <cell r="U3706" t="str">
            <v>11-041 Olsztyn, Poland, Wilimowo 2, Poland</v>
          </cell>
          <cell r="V3706" t="str">
            <v/>
          </cell>
          <cell r="W3706" t="str">
            <v>OG2-UPG-5 BK</v>
          </cell>
        </row>
        <row r="3707">
          <cell r="A3707">
            <v>23790</v>
          </cell>
          <cell r="B3707" t="str">
            <v>80130106006</v>
          </cell>
          <cell r="C3707" t="str">
            <v>OG2-UPZ-2 BK OBEJMA EXPERT 2 (59-63MM) BK</v>
          </cell>
          <cell r="D3707" t="str">
            <v>5907754256422</v>
          </cell>
          <cell r="E3707" t="str">
            <v>50</v>
          </cell>
          <cell r="F3707" t="str">
            <v>Obejma EXPERT 2 (59-63mm) BK</v>
          </cell>
          <cell r="G3707" t="str">
            <v>Pipe clamp EXPERT 2 (59-63mm) BK</v>
          </cell>
          <cell r="H3707" t="str">
            <v>Csőbilincs EXPERT 2 (59-63mm) BK</v>
          </cell>
          <cell r="I3707" t="str">
            <v>Laikiklis Expert 2 (59-63mm) BK</v>
          </cell>
          <cell r="K3707" t="str">
            <v>Colier tip Expert 2 (59-63mm) BK</v>
          </cell>
          <cell r="L3707" t="str">
            <v>-</v>
          </cell>
          <cell r="M3707" t="str">
            <v>-</v>
          </cell>
          <cell r="N3707" t="str">
            <v>-</v>
          </cell>
          <cell r="O3707" t="str">
            <v>-</v>
          </cell>
          <cell r="P3707" t="str">
            <v>-</v>
          </cell>
          <cell r="Q3707" t="str">
            <v>-</v>
          </cell>
          <cell r="R3707" t="str">
            <v>0</v>
          </cell>
          <cell r="S3707" t="str">
            <v/>
          </cell>
          <cell r="T3707" t="str">
            <v>THALE sp. z o.o. sp.k.</v>
          </cell>
          <cell r="U3707" t="str">
            <v>11-041 Olsztyn, Poland, Wilimowo 2, Poland</v>
          </cell>
          <cell r="V3707" t="str">
            <v/>
          </cell>
          <cell r="W3707" t="str">
            <v>OG2-UPZ-2 BK</v>
          </cell>
        </row>
        <row r="3708">
          <cell r="A3708">
            <v>23353</v>
          </cell>
          <cell r="B3708" t="str">
            <v>81150070016</v>
          </cell>
          <cell r="C3708" t="str">
            <v>OG2-XZ7-MB KSZTAŁTKA XZ7 90 PROFILU SZER. 50MM</v>
          </cell>
          <cell r="D3708" t="str">
            <v>5907754255883</v>
          </cell>
          <cell r="E3708" t="str">
            <v>10</v>
          </cell>
          <cell r="F3708" t="str">
            <v>Kształtka XZ7 90 profilu szer. 50mm</v>
          </cell>
          <cell r="G3708" t="str">
            <v>Flat connector XZ7 90 channel width 50mm</v>
          </cell>
          <cell r="H3708" t="str">
            <v>Sarokelem XZ7 90 szerelősín szélesség 50mm</v>
          </cell>
          <cell r="I3708" t="str">
            <v>Montazine jungiamoji detale XZ7 90 50mm profiliui</v>
          </cell>
          <cell r="K3708" t="str">
            <v>Conector XZ7 90 profil 50mm</v>
          </cell>
          <cell r="L3708" t="str">
            <v>-</v>
          </cell>
          <cell r="M3708" t="str">
            <v>-</v>
          </cell>
          <cell r="N3708" t="str">
            <v>-</v>
          </cell>
          <cell r="O3708" t="str">
            <v>-</v>
          </cell>
          <cell r="P3708" t="str">
            <v>-</v>
          </cell>
          <cell r="Q3708" t="str">
            <v>-</v>
          </cell>
          <cell r="R3708" t="str">
            <v>0</v>
          </cell>
          <cell r="S3708" t="str">
            <v/>
          </cell>
          <cell r="T3708" t="str">
            <v>THALE sp. z o.o. sp.k.</v>
          </cell>
          <cell r="U3708" t="str">
            <v>11-041 Olsztyn, Poland, Wilimowo 2, Poland</v>
          </cell>
          <cell r="V3708" t="str">
            <v/>
          </cell>
          <cell r="W3708" t="str">
            <v>OG2-XZ7-MB</v>
          </cell>
        </row>
        <row r="3709">
          <cell r="A3709">
            <v>23791</v>
          </cell>
          <cell r="B3709" t="str">
            <v>80130108906</v>
          </cell>
          <cell r="C3709" t="str">
            <v>OG2-UPZ-3 BK OBEJMA EXPERT 3 (87-92MM) BK</v>
          </cell>
          <cell r="D3709" t="str">
            <v>5907754256439</v>
          </cell>
          <cell r="E3709" t="str">
            <v>25</v>
          </cell>
          <cell r="F3709" t="str">
            <v>Obejma EXPERT 3 (87-92mm) BK</v>
          </cell>
          <cell r="G3709" t="str">
            <v>Pipe clamp EXPERT 3 (87-92mm) BK</v>
          </cell>
          <cell r="H3709" t="str">
            <v>Csőbilincs EXPERT 3 (87-92mm) BK</v>
          </cell>
          <cell r="I3709" t="str">
            <v>Laikiklis Expert 3 (87-92mm) BK</v>
          </cell>
          <cell r="K3709" t="str">
            <v>Colier tip Expert 3 (87-92mm) BK</v>
          </cell>
          <cell r="L3709" t="str">
            <v>-</v>
          </cell>
          <cell r="M3709" t="str">
            <v>-</v>
          </cell>
          <cell r="N3709" t="str">
            <v>-</v>
          </cell>
          <cell r="O3709" t="str">
            <v>-</v>
          </cell>
          <cell r="P3709" t="str">
            <v>-</v>
          </cell>
          <cell r="Q3709" t="str">
            <v>-</v>
          </cell>
          <cell r="R3709" t="str">
            <v>0</v>
          </cell>
          <cell r="S3709" t="str">
            <v/>
          </cell>
          <cell r="T3709" t="str">
            <v>THALE sp. z o.o. sp.k.</v>
          </cell>
          <cell r="U3709" t="str">
            <v>11-041 Olsztyn, Poland, Wilimowo 2, Poland</v>
          </cell>
          <cell r="V3709" t="str">
            <v/>
          </cell>
          <cell r="W3709" t="str">
            <v>OG2-UPZ-3 BK</v>
          </cell>
        </row>
        <row r="3710">
          <cell r="A3710">
            <v>20715</v>
          </cell>
          <cell r="B3710" t="str">
            <v>80110211001</v>
          </cell>
          <cell r="C3710" t="str">
            <v>OG-HUPG-4 BK OBEJMA POJEDYNCZA HOBBY Z OKŁADZINĄ  4 BK (107-114) OGNIOWA</v>
          </cell>
          <cell r="D3710" t="str">
            <v>5907754250970</v>
          </cell>
          <cell r="E3710" t="str">
            <v>25</v>
          </cell>
          <cell r="L3710" t="str">
            <v>-</v>
          </cell>
          <cell r="M3710" t="str">
            <v>-</v>
          </cell>
          <cell r="N3710" t="str">
            <v>-</v>
          </cell>
          <cell r="O3710" t="str">
            <v>-</v>
          </cell>
          <cell r="P3710" t="str">
            <v>-</v>
          </cell>
          <cell r="Q3710" t="str">
            <v>-</v>
          </cell>
          <cell r="R3710" t="str">
            <v>0</v>
          </cell>
          <cell r="S3710" t="str">
            <v/>
          </cell>
          <cell r="T3710" t="str">
            <v>THALE sp. z o.o. sp.k.</v>
          </cell>
          <cell r="U3710" t="str">
            <v>11-041 Olsztyn, Poland, Wilimowo 2, Poland</v>
          </cell>
          <cell r="V3710" t="str">
            <v/>
          </cell>
          <cell r="W3710" t="str">
            <v>OG-HUPG-4BK</v>
          </cell>
        </row>
        <row r="3711">
          <cell r="A3711">
            <v>23792</v>
          </cell>
          <cell r="B3711" t="str">
            <v>80130116006</v>
          </cell>
          <cell r="C3711" t="str">
            <v>OG2-UPZ-6 BK OBEJMA EXPERT 6 (160-169MM) BK</v>
          </cell>
          <cell r="D3711" t="str">
            <v>5907754256415</v>
          </cell>
          <cell r="E3711" t="str">
            <v>10</v>
          </cell>
          <cell r="F3711" t="str">
            <v>Obejma EXPERT 6 (160-169mm) BK</v>
          </cell>
          <cell r="G3711" t="str">
            <v>Pipe clamp EXPERT 6 (160-169mm) BK</v>
          </cell>
          <cell r="H3711" t="str">
            <v>Csőbilincs EXPERT 6 (160-169mm) BK</v>
          </cell>
          <cell r="I3711" t="str">
            <v>Laikiklis Expert 6 (160-169mm) BK</v>
          </cell>
          <cell r="K3711" t="str">
            <v>Colier tip Expert 6 (160-169mm) BK</v>
          </cell>
          <cell r="L3711" t="str">
            <v>-</v>
          </cell>
          <cell r="M3711" t="str">
            <v>-</v>
          </cell>
          <cell r="N3711" t="str">
            <v>-</v>
          </cell>
          <cell r="O3711" t="str">
            <v>-</v>
          </cell>
          <cell r="P3711" t="str">
            <v>-</v>
          </cell>
          <cell r="Q3711" t="str">
            <v>-</v>
          </cell>
          <cell r="R3711" t="str">
            <v>0</v>
          </cell>
          <cell r="S3711" t="str">
            <v/>
          </cell>
          <cell r="T3711" t="str">
            <v>THALE sp. z o.o. sp.k.</v>
          </cell>
          <cell r="U3711" t="str">
            <v>11-041 Olsztyn, Poland, Wilimowo 2, Poland</v>
          </cell>
          <cell r="V3711" t="str">
            <v/>
          </cell>
          <cell r="W3711" t="str">
            <v>OG2-UPZ-6 BK</v>
          </cell>
        </row>
        <row r="3712">
          <cell r="A3712">
            <v>21712</v>
          </cell>
          <cell r="B3712" t="str">
            <v>88800000017</v>
          </cell>
          <cell r="C3712" t="str">
            <v>Y-PŁYTKA ZAMYKAJĄCA P1 1079</v>
          </cell>
          <cell r="D3712" t="str">
            <v>5907754253032</v>
          </cell>
          <cell r="E3712" t="str">
            <v>1</v>
          </cell>
          <cell r="L3712" t="str">
            <v>-</v>
          </cell>
          <cell r="M3712" t="str">
            <v>-</v>
          </cell>
          <cell r="N3712" t="str">
            <v>-</v>
          </cell>
          <cell r="O3712" t="str">
            <v>-</v>
          </cell>
          <cell r="P3712" t="str">
            <v>-</v>
          </cell>
          <cell r="Q3712" t="str">
            <v>-</v>
          </cell>
          <cell r="R3712" t="str">
            <v>0</v>
          </cell>
          <cell r="S3712" t="str">
            <v/>
          </cell>
          <cell r="T3712" t="str">
            <v>THALE sp. z o.o. sp.k.</v>
          </cell>
          <cell r="U3712" t="str">
            <v>11-041 Olsztyn, Poland, Wilimowo 2, Poland</v>
          </cell>
          <cell r="V3712" t="str">
            <v>ocynk galwaniczny</v>
          </cell>
          <cell r="W3712" t="str">
            <v>Y-PŁYTKA ZAMYKAJĄCA P1 1079</v>
          </cell>
        </row>
        <row r="3713">
          <cell r="A3713">
            <v>23350</v>
          </cell>
          <cell r="B3713" t="str">
            <v>81141231356</v>
          </cell>
          <cell r="C3713" t="str">
            <v>OG2-XX3-MF135-P KSZTAŁTKA XX3 135 FI17MM PROFILU SZER. 41MM</v>
          </cell>
          <cell r="D3713" t="str">
            <v>5907754255852</v>
          </cell>
          <cell r="E3713" t="str">
            <v>10</v>
          </cell>
          <cell r="F3713" t="str">
            <v>Kształtka XX3 135 fi17mm profilu szer. 41mm</v>
          </cell>
          <cell r="G3713" t="str">
            <v>Flat connector XX3 135 dia17mm channel width 41mm</v>
          </cell>
          <cell r="H3713" t="str">
            <v>Sarokelem XX3 135 átmérő17mm 41mm-es sínekhez</v>
          </cell>
          <cell r="I3713" t="str">
            <v>Montazine jungiamoji detale XX3 135 41mm profiliui</v>
          </cell>
          <cell r="K3713" t="str">
            <v>Conector XX3 135 dia 17 mm profil 41mm</v>
          </cell>
          <cell r="L3713" t="str">
            <v>-</v>
          </cell>
          <cell r="M3713" t="str">
            <v>-</v>
          </cell>
          <cell r="N3713" t="str">
            <v>-</v>
          </cell>
          <cell r="O3713" t="str">
            <v>-</v>
          </cell>
          <cell r="P3713" t="str">
            <v>-</v>
          </cell>
          <cell r="Q3713" t="str">
            <v>-</v>
          </cell>
          <cell r="R3713" t="str">
            <v>0</v>
          </cell>
          <cell r="S3713" t="str">
            <v/>
          </cell>
          <cell r="T3713" t="str">
            <v>THALE sp. z o.o. sp.k.</v>
          </cell>
          <cell r="U3713" t="str">
            <v>11-041 Olsztyn, Poland, Wilimowo 2, Poland</v>
          </cell>
          <cell r="V3713" t="str">
            <v/>
          </cell>
          <cell r="W3713" t="str">
            <v>OG2-XX3-MF135-P</v>
          </cell>
        </row>
        <row r="3714">
          <cell r="A3714">
            <v>20993</v>
          </cell>
          <cell r="B3714" t="str">
            <v>80540004801</v>
          </cell>
          <cell r="C3714" t="str">
            <v>OG-DN-11/2 PP OBEJMA TRYSKACZOWA DN 11/2 (48-52MM)</v>
          </cell>
          <cell r="D3714" t="str">
            <v>5907754251557</v>
          </cell>
          <cell r="E3714" t="str">
            <v>1</v>
          </cell>
          <cell r="F3714" t="str">
            <v>Obejma tryskaczowa DN 11/2 (48-52mm)</v>
          </cell>
          <cell r="G3714" t="str">
            <v>Sprinkler pipe clamp 11/2 (48-52mm)</v>
          </cell>
          <cell r="H3714" t="str">
            <v>Sprinkler Csőbilincs 11/2 (48-52mm)</v>
          </cell>
          <cell r="I3714" t="str">
            <v>Laikiklis sprinklerinems sistem DN 11/2 (48-52mm)</v>
          </cell>
          <cell r="J3714" t="str">
            <v>Objímka pre sprinklery 11/2 (48-52mm)</v>
          </cell>
          <cell r="K3714" t="str">
            <v>Colier pentru sprinklere DN 11/2 (48-52mm)</v>
          </cell>
          <cell r="L3714" t="str">
            <v>-</v>
          </cell>
          <cell r="M3714" t="str">
            <v>-</v>
          </cell>
          <cell r="N3714" t="str">
            <v>-</v>
          </cell>
          <cell r="O3714" t="str">
            <v>-</v>
          </cell>
          <cell r="P3714" t="str">
            <v>-</v>
          </cell>
          <cell r="Q3714" t="str">
            <v>-</v>
          </cell>
          <cell r="R3714" t="str">
            <v>0</v>
          </cell>
          <cell r="S3714" t="str">
            <v/>
          </cell>
          <cell r="T3714" t="str">
            <v>THALE sp. z o.o. sp.k.</v>
          </cell>
          <cell r="U3714" t="str">
            <v>11-041 Olsztyn, Poland, Wilimowo 2, Poland</v>
          </cell>
          <cell r="V3714" t="str">
            <v>ocynk ogniowy</v>
          </cell>
          <cell r="W3714" t="str">
            <v>OG-DN-11/2 PP</v>
          </cell>
        </row>
        <row r="3715">
          <cell r="A3715">
            <v>23352</v>
          </cell>
          <cell r="B3715" t="str">
            <v>81141230906</v>
          </cell>
          <cell r="C3715" t="str">
            <v>OG2-XX3-MF90-P KSZTAŁTKA XX3 90 FI17MM PROFILU SZER. 41MM</v>
          </cell>
          <cell r="D3715" t="str">
            <v>5907754255876</v>
          </cell>
          <cell r="E3715" t="str">
            <v>10</v>
          </cell>
          <cell r="F3715" t="str">
            <v>Kształtka XX3 90 fi17mm profilu szer. 41mm</v>
          </cell>
          <cell r="G3715" t="str">
            <v>Flat connector XX3 90 dia 17mm channel width 41mm</v>
          </cell>
          <cell r="H3715" t="str">
            <v>Sarokelem XX3 90 átmérő 17mm 41mm-es sínekhez</v>
          </cell>
          <cell r="I3715" t="str">
            <v>Montazine jungiamoji detale XX3 90 41mm profiliui</v>
          </cell>
          <cell r="K3715" t="str">
            <v>Conector XX3 90 dia 17 mm profil 41mm</v>
          </cell>
          <cell r="L3715" t="str">
            <v>-</v>
          </cell>
          <cell r="M3715" t="str">
            <v>-</v>
          </cell>
          <cell r="N3715" t="str">
            <v>-</v>
          </cell>
          <cell r="O3715" t="str">
            <v>-</v>
          </cell>
          <cell r="P3715" t="str">
            <v>-</v>
          </cell>
          <cell r="Q3715" t="str">
            <v>-</v>
          </cell>
          <cell r="R3715" t="str">
            <v>0</v>
          </cell>
          <cell r="S3715" t="str">
            <v/>
          </cell>
          <cell r="T3715" t="str">
            <v>THALE sp. z o.o. sp.k.</v>
          </cell>
          <cell r="U3715" t="str">
            <v>11-041 Olsztyn, Poland, Wilimowo 2, Poland</v>
          </cell>
          <cell r="V3715" t="str">
            <v/>
          </cell>
          <cell r="W3715" t="str">
            <v>OG2-XX3-MF90-P</v>
          </cell>
        </row>
        <row r="3716">
          <cell r="A3716">
            <v>20984</v>
          </cell>
          <cell r="B3716" t="str">
            <v>80540002101</v>
          </cell>
          <cell r="C3716" t="str">
            <v>OG-DN-1/2 PP OBEJMA TRYSKACZOWA DN 1/2 (20-22MM)</v>
          </cell>
          <cell r="D3716" t="str">
            <v>5907754251526</v>
          </cell>
          <cell r="E3716" t="str">
            <v>1</v>
          </cell>
          <cell r="F3716" t="str">
            <v>Obejma tryskaczowa DN 1/2 (20-22mm)</v>
          </cell>
          <cell r="G3716" t="str">
            <v>Sprinkler pipe clamp 1/2 (20-22mm)</v>
          </cell>
          <cell r="H3716" t="str">
            <v>Sprinkler Csőbilincs 1/2 (20-22mm)</v>
          </cell>
          <cell r="I3716" t="str">
            <v>Laikiklis sprinklerinems sistem DN 1/2 (20-22mm)</v>
          </cell>
          <cell r="J3716" t="str">
            <v>Objímka pre sprinklery 1/2 (20-22mm)</v>
          </cell>
          <cell r="K3716" t="str">
            <v>Colier pentru sprinklere DN 1/2 (20-22mm)</v>
          </cell>
          <cell r="L3716" t="str">
            <v>-</v>
          </cell>
          <cell r="M3716" t="str">
            <v>-</v>
          </cell>
          <cell r="N3716" t="str">
            <v>-</v>
          </cell>
          <cell r="O3716" t="str">
            <v>-</v>
          </cell>
          <cell r="P3716" t="str">
            <v>-</v>
          </cell>
          <cell r="Q3716" t="str">
            <v>-</v>
          </cell>
          <cell r="R3716" t="str">
            <v>0</v>
          </cell>
          <cell r="S3716" t="str">
            <v/>
          </cell>
          <cell r="T3716" t="str">
            <v>THALE sp. z o.o. sp.k.</v>
          </cell>
          <cell r="U3716" t="str">
            <v>11-041 Olsztyn, Poland, Wilimowo 2, Poland</v>
          </cell>
          <cell r="V3716" t="str">
            <v>ocynk ogniowy</v>
          </cell>
          <cell r="W3716" t="str">
            <v>OG-DN-1/2 PP</v>
          </cell>
        </row>
        <row r="3717">
          <cell r="A3717">
            <v>23351</v>
          </cell>
          <cell r="B3717" t="str">
            <v>81141030906</v>
          </cell>
          <cell r="C3717" t="str">
            <v>OG2-XX3-MF90 KSZTAŁTKA XX3 90 PROFILU SZER. 41MM</v>
          </cell>
          <cell r="D3717" t="str">
            <v>5907754255869</v>
          </cell>
          <cell r="E3717" t="str">
            <v>10</v>
          </cell>
          <cell r="F3717" t="str">
            <v>Kształtka XX3 90 profilu szer. 41mm</v>
          </cell>
          <cell r="G3717" t="str">
            <v>Flat connector XX3 90 channel width 41mm</v>
          </cell>
          <cell r="H3717" t="str">
            <v>Sarokelem XX3 90 41mm-es szerelősínekhez</v>
          </cell>
          <cell r="I3717" t="str">
            <v>Montazine jungiamoji detale XX3 90 41mm profiliui</v>
          </cell>
          <cell r="K3717" t="str">
            <v>Conector XX3 90 de profil 41mm</v>
          </cell>
          <cell r="L3717" t="str">
            <v>-</v>
          </cell>
          <cell r="M3717" t="str">
            <v>-</v>
          </cell>
          <cell r="N3717" t="str">
            <v>-</v>
          </cell>
          <cell r="O3717" t="str">
            <v>-</v>
          </cell>
          <cell r="P3717" t="str">
            <v>-</v>
          </cell>
          <cell r="Q3717" t="str">
            <v>-</v>
          </cell>
          <cell r="R3717" t="str">
            <v>0</v>
          </cell>
          <cell r="S3717" t="str">
            <v/>
          </cell>
          <cell r="T3717" t="str">
            <v>THALE sp. z o.o. sp.k.</v>
          </cell>
          <cell r="U3717" t="str">
            <v>11-041 Olsztyn, Poland, Wilimowo 2, Poland</v>
          </cell>
          <cell r="V3717" t="str">
            <v/>
          </cell>
          <cell r="W3717" t="str">
            <v>OG2-XX3-MF90</v>
          </cell>
        </row>
        <row r="3718">
          <cell r="A3718">
            <v>20987</v>
          </cell>
          <cell r="B3718" t="str">
            <v>80540002601</v>
          </cell>
          <cell r="C3718" t="str">
            <v>OG-DN-3/4 PP OBEJMA TRYSKACZOWA DN 3/4 (24-28MM)</v>
          </cell>
          <cell r="D3718" t="str">
            <v>5907754251533</v>
          </cell>
          <cell r="E3718" t="str">
            <v>1</v>
          </cell>
          <cell r="F3718" t="str">
            <v>Obejma tryskaczowa DN 3/4 (24-28mm)</v>
          </cell>
          <cell r="G3718" t="str">
            <v>Sprinkler pipe clamp 3/4 (24-28mm)</v>
          </cell>
          <cell r="H3718" t="str">
            <v>Sprinkler Csőbilincs 3/4 (24-28mm)</v>
          </cell>
          <cell r="I3718" t="str">
            <v>Laikiklis sprinklerinems sistem DN 3/4 (24-28mm)</v>
          </cell>
          <cell r="J3718" t="str">
            <v>Objímka pre sprinklery 3/4 (24-28mm)</v>
          </cell>
          <cell r="K3718" t="str">
            <v>Colier pentru sprinklere DN 3/4 (24-28mm)</v>
          </cell>
          <cell r="L3718" t="str">
            <v>-</v>
          </cell>
          <cell r="M3718" t="str">
            <v>-</v>
          </cell>
          <cell r="N3718" t="str">
            <v>-</v>
          </cell>
          <cell r="O3718" t="str">
            <v>-</v>
          </cell>
          <cell r="P3718" t="str">
            <v>-</v>
          </cell>
          <cell r="Q3718" t="str">
            <v>-</v>
          </cell>
          <cell r="R3718" t="str">
            <v>0</v>
          </cell>
          <cell r="S3718" t="str">
            <v/>
          </cell>
          <cell r="T3718" t="str">
            <v>THALE sp. z o.o. sp.k.</v>
          </cell>
          <cell r="U3718" t="str">
            <v>11-041 Olsztyn, Poland, Wilimowo 2, Poland</v>
          </cell>
          <cell r="V3718" t="str">
            <v>ocynk ogniowy</v>
          </cell>
          <cell r="W3718" t="str">
            <v>OG-DN-3/4 PP</v>
          </cell>
        </row>
        <row r="3719">
          <cell r="A3719">
            <v>22105</v>
          </cell>
          <cell r="B3719" t="str">
            <v>81480102401</v>
          </cell>
          <cell r="C3719" t="str">
            <v>OG-PD-24 PODKŁADKA M24 FI 24MM ŚR. 44MM</v>
          </cell>
          <cell r="D3719" t="str">
            <v>5907754254244</v>
          </cell>
          <cell r="E3719" t="str">
            <v>30</v>
          </cell>
          <cell r="F3719" t="str">
            <v>Podkładka M24 fi 24mm śr. 44mm</v>
          </cell>
          <cell r="G3719" t="str">
            <v>Flat washer M24 dia 24mm d. 44mm</v>
          </cell>
          <cell r="H3719" t="str">
            <v>Lapos alátét M24 átmérő 24mm furatátmérő 44mm</v>
          </cell>
          <cell r="I3719" t="str">
            <v>Poverzle  M24 fi 24mm, skersmuo 44mm</v>
          </cell>
          <cell r="K3719" t="str">
            <v>Saibe rotunde M24 dia 24mm d. 44mm</v>
          </cell>
          <cell r="L3719" t="str">
            <v>-</v>
          </cell>
          <cell r="M3719" t="str">
            <v>-</v>
          </cell>
          <cell r="N3719" t="str">
            <v>-</v>
          </cell>
          <cell r="O3719" t="str">
            <v>-</v>
          </cell>
          <cell r="P3719" t="str">
            <v>-</v>
          </cell>
          <cell r="Q3719" t="str">
            <v>-</v>
          </cell>
          <cell r="R3719" t="str">
            <v>0</v>
          </cell>
          <cell r="S3719" t="str">
            <v/>
          </cell>
          <cell r="T3719" t="str">
            <v>THALE sp. z o.o. sp.k.</v>
          </cell>
          <cell r="U3719" t="str">
            <v>11-041 Olsztyn, Poland, Wilimowo 2, Poland</v>
          </cell>
          <cell r="V3719" t="str">
            <v>ocynk ogniowy</v>
          </cell>
          <cell r="W3719" t="str">
            <v>OG-PD-24</v>
          </cell>
        </row>
        <row r="3720">
          <cell r="A3720">
            <v>21674</v>
          </cell>
          <cell r="B3720" t="str">
            <v>80260007601</v>
          </cell>
          <cell r="C3720" t="str">
            <v>OG-L6-76 OBEJMA CHŁODU L6 (76,1-76,1MM) GR. IZOL. 38MM</v>
          </cell>
          <cell r="D3720" t="str">
            <v>5907754252974</v>
          </cell>
          <cell r="E3720" t="str">
            <v>1</v>
          </cell>
          <cell r="F3720" t="str">
            <v>Obejma chłodu L6 (76,1-76,1mm) gr. izol. 38mm</v>
          </cell>
          <cell r="G3720" t="str">
            <v>Thermal insulation clamp L6 (76,1-76,1mm) 38mm</v>
          </cell>
          <cell r="H3720" t="str">
            <v>Hőszigetelt csőbilincs L6 (76,1-76,1mm) 38mm</v>
          </cell>
          <cell r="I3720" t="str">
            <v>Laikiklis saldymo sist. L6 (76,1-76,1mm) izol.38mm</v>
          </cell>
          <cell r="K3720" t="str">
            <v>Colier pentru L6 (76,1-76,1mm)  38mm</v>
          </cell>
          <cell r="L3720" t="str">
            <v>-</v>
          </cell>
          <cell r="M3720" t="str">
            <v>-</v>
          </cell>
          <cell r="N3720" t="str">
            <v>-</v>
          </cell>
          <cell r="O3720" t="str">
            <v>-</v>
          </cell>
          <cell r="P3720" t="str">
            <v>-</v>
          </cell>
          <cell r="Q3720" t="str">
            <v>-</v>
          </cell>
          <cell r="R3720" t="str">
            <v>0</v>
          </cell>
          <cell r="S3720" t="str">
            <v/>
          </cell>
          <cell r="T3720" t="str">
            <v>THALE sp. z o.o. sp.k.</v>
          </cell>
          <cell r="U3720" t="str">
            <v>11-041 Olsztyn, Poland, Wilimowo 2, Poland</v>
          </cell>
          <cell r="V3720" t="str">
            <v>ocynk ogniowy</v>
          </cell>
          <cell r="W3720" t="str">
            <v>OG-L6-76</v>
          </cell>
        </row>
        <row r="3721">
          <cell r="A3721">
            <v>13741</v>
          </cell>
          <cell r="B3721" t="str">
            <v>80221304200</v>
          </cell>
          <cell r="C3721" t="str">
            <v>LX-13-042 OBEJMA CHŁODU LX-13 (42-43MM) GR. IZOL. 13MM</v>
          </cell>
          <cell r="D3721" t="str">
            <v>5907754238381</v>
          </cell>
          <cell r="E3721" t="str">
            <v>5</v>
          </cell>
          <cell r="F3721" t="str">
            <v>Obejma chłodu LX-13 (42-43mm) gr. izol. 13mm</v>
          </cell>
          <cell r="G3721" t="str">
            <v>Thermal insulation clamp LX-13 (42-43mm) 13mm</v>
          </cell>
          <cell r="H3721" t="str">
            <v>Hőszigetelt csőbilincs LX-13 (42-43mm) 13mm</v>
          </cell>
          <cell r="I3721" t="str">
            <v>Laikiklis saldymo sistem LX-13 (42-43mm) izol.13</v>
          </cell>
          <cell r="J3721" t="str">
            <v>Tepelne izolovaná objímka LX-13 (42-42,4mm) 13mm</v>
          </cell>
          <cell r="K3721" t="str">
            <v>Colier pentru LX-13 (42-43mm) 13mm</v>
          </cell>
          <cell r="L3721" t="str">
            <v>(PL)ITB-KOT-2020/1561 wydanie 1 15/12/2020; (HU)A-101/2016 18/11/2021; (SK)SK TP-19/0004-verzia 02 23/03/2022; (RO)AT 017-05-4053-2024 28/02/2024</v>
          </cell>
          <cell r="M3721" t="str">
            <v>(PL)04/2020 30/05/2023; (HU)02/2021 18/11/2021; (SK)01/2022 23/03/2022; (RO)01/2024 28/02/2024</v>
          </cell>
          <cell r="N3721" t="str">
            <v>B</v>
          </cell>
          <cell r="O3721" t="str">
            <v>-</v>
          </cell>
          <cell r="P3721" t="str">
            <v>-</v>
          </cell>
          <cell r="Q3721" t="str">
            <v>-</v>
          </cell>
          <cell r="R3721" t="str">
            <v>15</v>
          </cell>
          <cell r="S3721" t="str">
            <v/>
          </cell>
          <cell r="T3721" t="str">
            <v>THALE sp. z o.o. sp.k.</v>
          </cell>
          <cell r="U3721" t="str">
            <v>11-041 Olsztyn, Poland, Wilimowo 2, Poland</v>
          </cell>
          <cell r="V3721" t="str">
            <v>ocynk galwaniczny</v>
          </cell>
          <cell r="W3721" t="str">
            <v>LX-13-042</v>
          </cell>
        </row>
        <row r="3722">
          <cell r="A3722">
            <v>21675</v>
          </cell>
          <cell r="B3722" t="str">
            <v>80260008901</v>
          </cell>
          <cell r="C3722" t="str">
            <v>OG-L6-89 OBEJMA CHŁODU L6 (88,9-88,9MM) GR. IZOL. 39MM</v>
          </cell>
          <cell r="D3722" t="str">
            <v>5907754252981</v>
          </cell>
          <cell r="E3722" t="str">
            <v>1</v>
          </cell>
          <cell r="F3722" t="str">
            <v>Obejma chłodu L6 (88,9-88,9mm) gr. izol. 39mm</v>
          </cell>
          <cell r="G3722" t="str">
            <v>Thermal insulation clamp L6 (88,9-88,9mm) 39mm</v>
          </cell>
          <cell r="H3722" t="str">
            <v>Hőszigetelt csőbilincs L6 (88,9-88,9mm) 39mm</v>
          </cell>
          <cell r="I3722" t="str">
            <v>Laikiklis saldymo sist. L6 (88,9-88,9mm) izol.39mm</v>
          </cell>
          <cell r="K3722" t="str">
            <v>Colier pentru L6 (88,9-88,9mm)  39mm</v>
          </cell>
          <cell r="L3722" t="str">
            <v>-</v>
          </cell>
          <cell r="M3722" t="str">
            <v>-</v>
          </cell>
          <cell r="N3722" t="str">
            <v>-</v>
          </cell>
          <cell r="O3722" t="str">
            <v>-</v>
          </cell>
          <cell r="P3722" t="str">
            <v>-</v>
          </cell>
          <cell r="Q3722" t="str">
            <v>-</v>
          </cell>
          <cell r="R3722" t="str">
            <v>0</v>
          </cell>
          <cell r="S3722" t="str">
            <v/>
          </cell>
          <cell r="T3722" t="str">
            <v>THALE sp. z o.o. sp.k.</v>
          </cell>
          <cell r="U3722" t="str">
            <v>11-041 Olsztyn, Poland, Wilimowo 2, Poland</v>
          </cell>
          <cell r="V3722" t="str">
            <v>ocynk ogniowy</v>
          </cell>
          <cell r="W3722" t="str">
            <v>OG-L6-89</v>
          </cell>
        </row>
        <row r="3723">
          <cell r="A3723">
            <v>35953</v>
          </cell>
          <cell r="B3723" t="str">
            <v>81402120202</v>
          </cell>
          <cell r="C3723" t="str">
            <v>N-105-M12X20mm ŚRUBA 105 6-KĄT. M12X20MM</v>
          </cell>
          <cell r="D3723" t="str">
            <v>5907754234581</v>
          </cell>
          <cell r="E3723" t="str">
            <v>10</v>
          </cell>
          <cell r="F3723" t="str">
            <v>Śruba 105 6-kąt. M12X20mm</v>
          </cell>
          <cell r="G3723" t="str">
            <v>Hex head bolt 105 M12x20mm</v>
          </cell>
          <cell r="H3723" t="str">
            <v>Hatlapfejű csavar 105 M12x20mm</v>
          </cell>
          <cell r="I3723" t="str">
            <v>Varztas 105 6-kamp. M12X20mm</v>
          </cell>
          <cell r="J3723" t="str">
            <v>Skrutka so 6-hrannou hlavou 105 M12x20mm</v>
          </cell>
          <cell r="K3723" t="str">
            <v>Suruburi cu cap hexagonal  105 M12X20mm</v>
          </cell>
          <cell r="L3723" t="str">
            <v>-</v>
          </cell>
          <cell r="M3723" t="str">
            <v>-</v>
          </cell>
          <cell r="N3723" t="str">
            <v>-</v>
          </cell>
          <cell r="O3723" t="str">
            <v>-</v>
          </cell>
          <cell r="P3723" t="str">
            <v>-</v>
          </cell>
          <cell r="Q3723" t="str">
            <v>-</v>
          </cell>
          <cell r="R3723" t="str">
            <v/>
          </cell>
          <cell r="S3723" t="str">
            <v/>
          </cell>
          <cell r="T3723" t="str">
            <v>THALE sp. z o.o. sp.k.</v>
          </cell>
          <cell r="U3723" t="str">
            <v>11-041 Olsztyn, Poland, Wilimowo 2, Poland</v>
          </cell>
          <cell r="V3723" t="str">
            <v>pasywacja</v>
          </cell>
          <cell r="W3723" t="str">
            <v>N-105-M12X20mm</v>
          </cell>
        </row>
        <row r="3724">
          <cell r="A3724">
            <v>22044</v>
          </cell>
          <cell r="B3724" t="str">
            <v>81470162008</v>
          </cell>
          <cell r="C3724" t="str">
            <v>XP-M16X2000 PRĘT GWINTOWANY M16X2000MM</v>
          </cell>
          <cell r="D3724" t="str">
            <v>5907754253841</v>
          </cell>
          <cell r="E3724" t="str">
            <v>10</v>
          </cell>
          <cell r="F3724" t="str">
            <v>Pręt gwintowany M16x2000mm</v>
          </cell>
          <cell r="G3724" t="str">
            <v>Threaded rod M16x2000mm</v>
          </cell>
          <cell r="H3724" t="str">
            <v>Menetesszár M16x2000mm</v>
          </cell>
          <cell r="I3724" t="str">
            <v>Srieginis strypas  M16x2000mm</v>
          </cell>
          <cell r="J3724" t="str">
            <v>Závitová tyč M16x2000mm</v>
          </cell>
          <cell r="K3724" t="str">
            <v>Tije filetate M16x2000mm</v>
          </cell>
          <cell r="L3724" t="str">
            <v>(PL)ITB-KOT-2020/1562 wydanie 1 23/12/2020; (RO)AT 017-05-4053-2024 28/02/2024</v>
          </cell>
          <cell r="M3724" t="str">
            <v>(PL)05/2020 30/05/2023; (RO)01/2024 28/02/2024</v>
          </cell>
          <cell r="N3724" t="str">
            <v>B</v>
          </cell>
          <cell r="O3724" t="str">
            <v>-</v>
          </cell>
          <cell r="P3724" t="str">
            <v>-</v>
          </cell>
          <cell r="Q3724" t="str">
            <v>-</v>
          </cell>
          <cell r="R3724" t="str">
            <v>15</v>
          </cell>
          <cell r="S3724" t="str">
            <v/>
          </cell>
          <cell r="T3724" t="str">
            <v>THALE sp. z o.o. sp.k.</v>
          </cell>
          <cell r="U3724" t="str">
            <v>11-041 Olsztyn, Poland, Wilimowo 2, Poland</v>
          </cell>
          <cell r="V3724" t="str">
            <v>ocynk lamelarny</v>
          </cell>
          <cell r="W3724" t="str">
            <v>XP-M16X2000</v>
          </cell>
        </row>
        <row r="3725">
          <cell r="A3725">
            <v>21109</v>
          </cell>
          <cell r="B3725" t="str">
            <v>87850000017</v>
          </cell>
          <cell r="C3725" t="str">
            <v>Y-PODPORA-TYP4</v>
          </cell>
          <cell r="D3725" t="str">
            <v>5907754251892</v>
          </cell>
          <cell r="E3725" t="str">
            <v>1</v>
          </cell>
          <cell r="L3725" t="str">
            <v>-</v>
          </cell>
          <cell r="M3725" t="str">
            <v>-</v>
          </cell>
          <cell r="N3725" t="str">
            <v>-</v>
          </cell>
          <cell r="O3725" t="str">
            <v>-</v>
          </cell>
          <cell r="P3725" t="str">
            <v>-</v>
          </cell>
          <cell r="Q3725" t="str">
            <v>-</v>
          </cell>
          <cell r="R3725" t="str">
            <v>0</v>
          </cell>
          <cell r="S3725" t="str">
            <v/>
          </cell>
          <cell r="T3725" t="str">
            <v>THALE sp. z o.o. sp.k.</v>
          </cell>
          <cell r="U3725" t="str">
            <v>11-041 Olsztyn, Poland, Wilimowo 2, Poland</v>
          </cell>
          <cell r="V3725" t="str">
            <v>ocynk galwaniczny</v>
          </cell>
          <cell r="W3725" t="str">
            <v>Y-PODPORA-TYP4</v>
          </cell>
        </row>
        <row r="3726">
          <cell r="A3726">
            <v>20659</v>
          </cell>
          <cell r="B3726" t="str">
            <v>81250000001</v>
          </cell>
          <cell r="C3726" t="str">
            <v>OG-ZW5 ZESTAW WSPORCZY ZW5 MAX 2X100KG</v>
          </cell>
          <cell r="D3726" t="str">
            <v>5907754250949</v>
          </cell>
          <cell r="E3726" t="str">
            <v>1</v>
          </cell>
          <cell r="F3726" t="str">
            <v>Zestaw wsporczy ZW5 max 2x100kg</v>
          </cell>
          <cell r="G3726" t="str">
            <v>Support kit zw5 max 2x100kg</v>
          </cell>
          <cell r="H3726" t="str">
            <v>Támasz készlet zw5 max 2x100kg</v>
          </cell>
          <cell r="I3726" t="str">
            <v>Atramu komplektas ZW5 max 2x100kg</v>
          </cell>
          <cell r="J3726" t="str">
            <v>Sada podpier zw5 max 2x100kg</v>
          </cell>
          <cell r="K3726" t="str">
            <v>Set suport pentru dispozitiv cu  maxima de 2x100kg</v>
          </cell>
          <cell r="L3726" t="str">
            <v>(RO)AT 017-05-4053-2024 28/02/2024</v>
          </cell>
          <cell r="M3726" t="str">
            <v>(RO)01/2024 28/02/2024</v>
          </cell>
          <cell r="N3726" t="str">
            <v>-</v>
          </cell>
          <cell r="O3726" t="str">
            <v>-</v>
          </cell>
          <cell r="P3726" t="str">
            <v>-</v>
          </cell>
          <cell r="Q3726" t="str">
            <v>-</v>
          </cell>
          <cell r="R3726" t="str">
            <v>0</v>
          </cell>
          <cell r="S3726" t="str">
            <v/>
          </cell>
          <cell r="T3726" t="str">
            <v>THALE sp. z o.o. sp.k.</v>
          </cell>
          <cell r="U3726" t="str">
            <v>11-041 Olsztyn, Poland, Wilimowo 2, Poland</v>
          </cell>
          <cell r="V3726" t="str">
            <v>ocynk ogniowy</v>
          </cell>
          <cell r="W3726" t="str">
            <v>OG-ZW5</v>
          </cell>
        </row>
        <row r="3727">
          <cell r="A3727">
            <v>20658</v>
          </cell>
          <cell r="B3727" t="str">
            <v>81240000001</v>
          </cell>
          <cell r="C3727" t="str">
            <v>OG-ZW4 ZESTAW WSPORCZY ZW4 MAX 2X50KG</v>
          </cell>
          <cell r="D3727" t="str">
            <v>5907754250932</v>
          </cell>
          <cell r="E3727" t="str">
            <v>1</v>
          </cell>
          <cell r="F3727" t="str">
            <v>Zestaw wsporczy ZW4 max 2x50kg</v>
          </cell>
          <cell r="G3727" t="str">
            <v>Support kit zw4 max 2x50kg</v>
          </cell>
          <cell r="H3727" t="str">
            <v>Támasz készlet zw4 max 2x50kg</v>
          </cell>
          <cell r="I3727" t="str">
            <v>Atramu komplektas ZW4 max 2x50kg</v>
          </cell>
          <cell r="J3727" t="str">
            <v>Sada podpier zw4 max 2x50kg</v>
          </cell>
          <cell r="K3727" t="str">
            <v>Set suport pentru dispozitiv cu  maxima de 2x50kg</v>
          </cell>
          <cell r="L3727" t="str">
            <v>(RO)AT 017-05-4053-2024 28/02/2024</v>
          </cell>
          <cell r="M3727" t="str">
            <v>(RO)01/2024 28/02/2024</v>
          </cell>
          <cell r="N3727" t="str">
            <v>-</v>
          </cell>
          <cell r="O3727" t="str">
            <v>-</v>
          </cell>
          <cell r="P3727" t="str">
            <v>-</v>
          </cell>
          <cell r="Q3727" t="str">
            <v>-</v>
          </cell>
          <cell r="R3727" t="str">
            <v>0</v>
          </cell>
          <cell r="S3727" t="str">
            <v/>
          </cell>
          <cell r="T3727" t="str">
            <v>THALE sp. z o.o. sp.k.</v>
          </cell>
          <cell r="U3727" t="str">
            <v>11-041 Olsztyn, Poland, Wilimowo 2, Poland</v>
          </cell>
          <cell r="V3727" t="str">
            <v>ocynk ogniowy</v>
          </cell>
          <cell r="W3727" t="str">
            <v>OG-ZW4</v>
          </cell>
        </row>
        <row r="3728">
          <cell r="A3728">
            <v>20660</v>
          </cell>
          <cell r="B3728" t="str">
            <v>81260000001</v>
          </cell>
          <cell r="C3728" t="str">
            <v>OG-ZW6 ZESTAW WSPORCZY ZW6 MAX 2X100KG</v>
          </cell>
          <cell r="D3728" t="str">
            <v>5907754250956</v>
          </cell>
          <cell r="E3728" t="str">
            <v>1</v>
          </cell>
          <cell r="F3728" t="str">
            <v>Zestaw wsporczy ZW6 max 2x100kg</v>
          </cell>
          <cell r="G3728" t="str">
            <v>Support kit zw6 max 2x100kg</v>
          </cell>
          <cell r="H3728" t="str">
            <v>Támasz készlet zw6 max 2x100kg</v>
          </cell>
          <cell r="I3728" t="str">
            <v>Atramu komplektas ZW6 max 2x100kg</v>
          </cell>
          <cell r="J3728" t="str">
            <v>Sada podpier zw6 max 2x100kg</v>
          </cell>
          <cell r="K3728" t="str">
            <v>Set suport pentru dispozitiv cu  maxima de 2x100kg</v>
          </cell>
          <cell r="L3728" t="str">
            <v>(RO)AT 017-05-4053-2024 28/02/2024</v>
          </cell>
          <cell r="M3728" t="str">
            <v>(RO)01/2024 28/02/2024</v>
          </cell>
          <cell r="N3728" t="str">
            <v>-</v>
          </cell>
          <cell r="O3728" t="str">
            <v>-</v>
          </cell>
          <cell r="P3728" t="str">
            <v>-</v>
          </cell>
          <cell r="Q3728" t="str">
            <v>-</v>
          </cell>
          <cell r="R3728" t="str">
            <v>0</v>
          </cell>
          <cell r="S3728" t="str">
            <v/>
          </cell>
          <cell r="T3728" t="str">
            <v>THALE sp. z o.o. sp.k.</v>
          </cell>
          <cell r="U3728" t="str">
            <v>11-041 Olsztyn, Poland, Wilimowo 2, Poland</v>
          </cell>
          <cell r="V3728" t="str">
            <v>ocynk ogniowy</v>
          </cell>
          <cell r="W3728" t="str">
            <v>OG-ZW6</v>
          </cell>
        </row>
        <row r="3729">
          <cell r="A3729">
            <v>22318</v>
          </cell>
          <cell r="B3729" t="str">
            <v>81262205000</v>
          </cell>
          <cell r="C3729" t="str">
            <v>FELT-620 PODKŁADKA FILCOWA 600X180</v>
          </cell>
          <cell r="D3729" t="str">
            <v>5907754254602</v>
          </cell>
          <cell r="E3729" t="str">
            <v>1</v>
          </cell>
          <cell r="F3729" t="str">
            <v>Podkładka filcowa 600x180</v>
          </cell>
          <cell r="G3729" t="str">
            <v>Protective separation fleece 600x180</v>
          </cell>
          <cell r="H3729" t="str">
            <v>Filc alátét 600x180</v>
          </cell>
          <cell r="I3729" t="str">
            <v>Veltinio padas 600X180</v>
          </cell>
          <cell r="J3729" t="str">
            <v>Ochranné rúno 600x180</v>
          </cell>
          <cell r="K3729" t="str">
            <v>Suport de pasla FELT 600x180</v>
          </cell>
          <cell r="L3729" t="str">
            <v>-</v>
          </cell>
          <cell r="M3729" t="str">
            <v>-</v>
          </cell>
          <cell r="N3729" t="str">
            <v>-</v>
          </cell>
          <cell r="O3729" t="str">
            <v>-</v>
          </cell>
          <cell r="P3729" t="str">
            <v>-</v>
          </cell>
          <cell r="Q3729" t="str">
            <v>-</v>
          </cell>
          <cell r="R3729" t="str">
            <v>0</v>
          </cell>
          <cell r="S3729" t="str">
            <v/>
          </cell>
          <cell r="T3729" t="str">
            <v>THALE sp. z o.o. sp.k.</v>
          </cell>
          <cell r="U3729" t="str">
            <v>11-041 Olsztyn, Poland, Wilimowo 2, Poland</v>
          </cell>
          <cell r="V3729" t="str">
            <v/>
          </cell>
          <cell r="W3729" t="str">
            <v>FELT-620</v>
          </cell>
        </row>
        <row r="3730">
          <cell r="A3730">
            <v>13613</v>
          </cell>
          <cell r="B3730" t="str">
            <v>80221302800</v>
          </cell>
          <cell r="C3730" t="str">
            <v>LX-13-028 OBEJMA CHŁODU LX-13 (26-28MM) GR. IZOL. 13MM</v>
          </cell>
          <cell r="D3730" t="str">
            <v>5907754238350</v>
          </cell>
          <cell r="E3730" t="str">
            <v>5</v>
          </cell>
          <cell r="F3730" t="str">
            <v>Obejma chłodu LX-13 (26-28mm) gr. izol. 13mm</v>
          </cell>
          <cell r="G3730" t="str">
            <v>Thermal insulation clamp LX-13 (26-28mm) 13mm</v>
          </cell>
          <cell r="H3730" t="str">
            <v>Hőszigetelt csőbilincs LX-13 (26-28mm) 13mm</v>
          </cell>
          <cell r="I3730" t="str">
            <v>Laikiklis saldymo sistem LX-13 (26-28mm) izol.13</v>
          </cell>
          <cell r="J3730" t="str">
            <v>Tepelne izolovaná objímka LX-13 (28-26,9mm) 13mm</v>
          </cell>
          <cell r="K3730" t="str">
            <v>Colier pentru LX-13 (26-28mm) 13mm</v>
          </cell>
          <cell r="L3730" t="str">
            <v>(PL)ITB-KOT-2020/1561 wydanie 1 15/12/2020; (HU)A-101/2016 18/11/2021; (SK)SK TP-19/0004-verzia 02 23/03/2022; (RO)AT 017-05-4053-2024 28/02/2024</v>
          </cell>
          <cell r="M3730" t="str">
            <v>(PL)04/2020 30/05/2023; (HU)02/2021 18/11/2021; (SK)01/2022 23/03/2022; (RO)01/2024 28/02/2024</v>
          </cell>
          <cell r="N3730" t="str">
            <v>B</v>
          </cell>
          <cell r="O3730" t="str">
            <v>-</v>
          </cell>
          <cell r="P3730" t="str">
            <v>-</v>
          </cell>
          <cell r="Q3730" t="str">
            <v>-</v>
          </cell>
          <cell r="R3730" t="str">
            <v>15</v>
          </cell>
          <cell r="S3730" t="str">
            <v/>
          </cell>
          <cell r="T3730" t="str">
            <v>THALE sp. z o.o. sp.k.</v>
          </cell>
          <cell r="U3730" t="str">
            <v>11-041 Olsztyn, Poland, Wilimowo 2, Poland</v>
          </cell>
          <cell r="V3730" t="str">
            <v>ocynk galwaniczny</v>
          </cell>
          <cell r="W3730" t="str">
            <v>LX-13-028</v>
          </cell>
        </row>
        <row r="3731">
          <cell r="A3731">
            <v>23227</v>
          </cell>
          <cell r="B3731" t="str">
            <v>80180100608</v>
          </cell>
          <cell r="C3731" t="str">
            <v>XP-KB-M10-2 SKR KABŁĄK M10 2 SKR</v>
          </cell>
          <cell r="D3731" t="str">
            <v>5907754255128</v>
          </cell>
          <cell r="E3731" t="str">
            <v>25</v>
          </cell>
          <cell r="F3731" t="str">
            <v>Kabłąk M10 2 SKR</v>
          </cell>
          <cell r="G3731" t="str">
            <v>U-bolt M10 2 SKR</v>
          </cell>
          <cell r="H3731" t="str">
            <v>Köracél kengyel M10 2 SKR</v>
          </cell>
          <cell r="I3731" t="str">
            <v>Kilpa M10 2 SKR</v>
          </cell>
          <cell r="J3731" t="str">
            <v>U-svorníky M8 1/2 SKR</v>
          </cell>
          <cell r="K3731" t="str">
            <v>Cabluri M10 2</v>
          </cell>
          <cell r="L3731" t="str">
            <v>(PL)ITB-KOT-2020/1561 wydanie 1 15/12/2020</v>
          </cell>
          <cell r="M3731" t="str">
            <v>(PL)04/2020 30/05/2023</v>
          </cell>
          <cell r="N3731" t="str">
            <v>B</v>
          </cell>
          <cell r="O3731" t="str">
            <v>-</v>
          </cell>
          <cell r="P3731" t="str">
            <v>-</v>
          </cell>
          <cell r="Q3731" t="str">
            <v>-</v>
          </cell>
          <cell r="R3731" t="str">
            <v>15</v>
          </cell>
          <cell r="S3731" t="str">
            <v/>
          </cell>
          <cell r="T3731" t="str">
            <v>THALE sp. z o.o. sp.k.</v>
          </cell>
          <cell r="U3731" t="str">
            <v>11-041 Olsztyn, Poland, Wilimowo 2, Poland</v>
          </cell>
          <cell r="V3731" t="str">
            <v>ocynk lamelarny</v>
          </cell>
          <cell r="W3731" t="str">
            <v>XP-KB-M10-2 SKR</v>
          </cell>
        </row>
        <row r="3732">
          <cell r="A3732">
            <v>23228</v>
          </cell>
          <cell r="B3732" t="str">
            <v>80180100768</v>
          </cell>
          <cell r="C3732" t="str">
            <v>XP-KB-M10-21/2 SKR KABŁĄK M10 21/2 SKR</v>
          </cell>
          <cell r="D3732" t="str">
            <v>5907754255135</v>
          </cell>
          <cell r="E3732" t="str">
            <v>25</v>
          </cell>
          <cell r="F3732" t="str">
            <v>Kabłąk M10 21/2 SKR</v>
          </cell>
          <cell r="G3732" t="str">
            <v>U-bolt M10 21/2 SKR</v>
          </cell>
          <cell r="H3732" t="str">
            <v>Köracél kengyel M10 21/2 SKR</v>
          </cell>
          <cell r="I3732" t="str">
            <v>Kilpa M10 21/2 SKR</v>
          </cell>
          <cell r="J3732" t="str">
            <v>U-svorníky M8 1/2 SKR</v>
          </cell>
          <cell r="K3732" t="str">
            <v>Cabluri M10 21/2</v>
          </cell>
          <cell r="L3732" t="str">
            <v>(PL)ITB-KOT-2020/1561 wydanie 1 15/12/2020</v>
          </cell>
          <cell r="M3732" t="str">
            <v>(PL)04/2020 30/05/2023</v>
          </cell>
          <cell r="N3732" t="str">
            <v>B</v>
          </cell>
          <cell r="O3732" t="str">
            <v>-</v>
          </cell>
          <cell r="P3732" t="str">
            <v>-</v>
          </cell>
          <cell r="Q3732" t="str">
            <v>-</v>
          </cell>
          <cell r="R3732" t="str">
            <v>15</v>
          </cell>
          <cell r="S3732" t="str">
            <v/>
          </cell>
          <cell r="T3732" t="str">
            <v>THALE sp. z o.o. sp.k.</v>
          </cell>
          <cell r="U3732" t="str">
            <v>11-041 Olsztyn, Poland, Wilimowo 2, Poland</v>
          </cell>
          <cell r="V3732" t="str">
            <v>ocynk lamelarny</v>
          </cell>
          <cell r="W3732" t="str">
            <v>XP-KB-M10-21/2 SKR</v>
          </cell>
        </row>
        <row r="3733">
          <cell r="A3733">
            <v>5575</v>
          </cell>
          <cell r="B3733" t="str">
            <v>81480102700</v>
          </cell>
          <cell r="C3733" t="str">
            <v>PD-27 PODKŁADKA OKRĄGŁA FI 27 MM DO SZYN A</v>
          </cell>
          <cell r="D3733" t="str">
            <v>5907754223516</v>
          </cell>
          <cell r="E3733" t="str">
            <v/>
          </cell>
          <cell r="L3733" t="str">
            <v>-</v>
          </cell>
          <cell r="M3733" t="str">
            <v>-</v>
          </cell>
          <cell r="N3733" t="str">
            <v>-</v>
          </cell>
          <cell r="O3733" t="str">
            <v>-</v>
          </cell>
          <cell r="P3733" t="str">
            <v>-</v>
          </cell>
          <cell r="Q3733" t="str">
            <v>-</v>
          </cell>
          <cell r="R3733" t="str">
            <v>0</v>
          </cell>
          <cell r="S3733" t="str">
            <v/>
          </cell>
          <cell r="T3733" t="str">
            <v>THALE sp. z o.o. sp.k.</v>
          </cell>
          <cell r="U3733" t="str">
            <v>11-041 Olsztyn, Poland, Wilimowo 2, Poland</v>
          </cell>
          <cell r="V3733" t="str">
            <v/>
          </cell>
          <cell r="W3733" t="str">
            <v>PD-27</v>
          </cell>
        </row>
        <row r="3734">
          <cell r="A3734">
            <v>23297</v>
          </cell>
          <cell r="B3734" t="str">
            <v>80941244801</v>
          </cell>
          <cell r="C3734" t="str">
            <v>OG-SSD-MH2,5-480 KONSOLA PODWÓJNA MH 480MM</v>
          </cell>
          <cell r="D3734" t="str">
            <v>5907754255333</v>
          </cell>
          <cell r="E3734" t="str">
            <v>1</v>
          </cell>
          <cell r="F3734" t="str">
            <v>Konsola podwójna MH 480mm</v>
          </cell>
          <cell r="G3734" t="str">
            <v>Double cantilever arm MH 480mm</v>
          </cell>
          <cell r="H3734" t="str">
            <v>Dupla sínkonzol MH 480mm</v>
          </cell>
          <cell r="I3734" t="str">
            <v>Dviguba konsole  MH 480mm</v>
          </cell>
          <cell r="J3734" t="str">
            <v>Dvojitá montážna konzola SSD-MH2,5 480mm</v>
          </cell>
          <cell r="K3734" t="str">
            <v>Brat consola dubla MH 480mm</v>
          </cell>
          <cell r="L3734" t="str">
            <v>(PL)ITB-KOT-2020/1562 wydanie 1 23/12/2020; (HU)A-101/2016 18/11/2021; (SK)SK TP-19/0004-verzia 02 23/03/2022; (RO)AT 017-05-4053-2024 28/02/2024</v>
          </cell>
          <cell r="M3734" t="str">
            <v>(PL)05/2020 30/05/2023; (HU)02/2021 18/11/2021; (SK)01/2022 23/03/2022; (RO)01/2024 28/02/2024</v>
          </cell>
          <cell r="N3734" t="str">
            <v>B</v>
          </cell>
          <cell r="O3734" t="str">
            <v>-</v>
          </cell>
          <cell r="P3734" t="str">
            <v>-</v>
          </cell>
          <cell r="Q3734" t="str">
            <v>-</v>
          </cell>
          <cell r="R3734" t="str">
            <v>15</v>
          </cell>
          <cell r="S3734" t="str">
            <v/>
          </cell>
          <cell r="T3734" t="str">
            <v>THALE sp. z o.o. sp.k.</v>
          </cell>
          <cell r="U3734" t="str">
            <v>11-041 Olsztyn, Poland, Wilimowo 2, Poland</v>
          </cell>
          <cell r="V3734" t="str">
            <v>ocynk ogniowy</v>
          </cell>
          <cell r="W3734" t="str">
            <v>OG-SSD-MH2,5-480</v>
          </cell>
        </row>
        <row r="3735">
          <cell r="A3735">
            <v>21382</v>
          </cell>
          <cell r="B3735" t="str">
            <v>87980000017</v>
          </cell>
          <cell r="C3735" t="str">
            <v>Y-UWG-315 BK OBEJMA DO WENTYLACJI Z WKŁADKĄ TŁUMIĄCĄ EPDM</v>
          </cell>
          <cell r="D3735" t="str">
            <v>5907754252301</v>
          </cell>
          <cell r="E3735" t="str">
            <v>1</v>
          </cell>
          <cell r="L3735" t="str">
            <v>-</v>
          </cell>
          <cell r="M3735" t="str">
            <v>-</v>
          </cell>
          <cell r="N3735" t="str">
            <v>-</v>
          </cell>
          <cell r="O3735" t="str">
            <v>-</v>
          </cell>
          <cell r="P3735" t="str">
            <v>-</v>
          </cell>
          <cell r="Q3735" t="str">
            <v>-</v>
          </cell>
          <cell r="R3735" t="str">
            <v>0</v>
          </cell>
          <cell r="S3735" t="str">
            <v/>
          </cell>
          <cell r="T3735" t="str">
            <v>THALE sp. z o.o. sp.k.</v>
          </cell>
          <cell r="U3735" t="str">
            <v>11-041 Olsztyn, Poland, Wilimowo 2, Poland</v>
          </cell>
          <cell r="V3735" t="str">
            <v>ocynk galwaniczny</v>
          </cell>
          <cell r="W3735" t="str">
            <v>Y-UWG-315 BK</v>
          </cell>
        </row>
        <row r="3736">
          <cell r="A3736">
            <v>23299</v>
          </cell>
          <cell r="B3736" t="str">
            <v>80941240001</v>
          </cell>
          <cell r="C3736" t="str">
            <v>OG-SSD-MH2,5-1040 KONSOLA PODWÓJNA MH 1040MM</v>
          </cell>
          <cell r="D3736" t="str">
            <v>5907754255340</v>
          </cell>
          <cell r="E3736" t="str">
            <v>1</v>
          </cell>
          <cell r="F3736" t="str">
            <v>Konsola podwójna MH 1040mm</v>
          </cell>
          <cell r="G3736" t="str">
            <v>Double cantilever arm MH 1040mm</v>
          </cell>
          <cell r="H3736" t="str">
            <v>Dupla sínkonzol MH 1040mm</v>
          </cell>
          <cell r="I3736" t="str">
            <v>Dviguba konsole  MH 1040mm</v>
          </cell>
          <cell r="J3736" t="str">
            <v>Dvojitá montážna konzola SSD-MH2,5 1040mm</v>
          </cell>
          <cell r="K3736" t="str">
            <v>Brat consola dubla MH 1040mm</v>
          </cell>
          <cell r="L3736" t="str">
            <v>(PL)ITB-KOT-2020/1562 wydanie 1 23/12/2020; (HU)A-101/2016 18/11/2021; (SK)SK TP-19/0004-verzia 02 23/03/2022; (RO)AT 017-05-4053-2024 28/02/2024</v>
          </cell>
          <cell r="M3736" t="str">
            <v>(PL)05/2020 30/05/2023; (HU)02/2021 18/11/2021; (SK)01/2022 23/03/2022; (RO)01/2024 28/02/2024</v>
          </cell>
          <cell r="N3736" t="str">
            <v>B</v>
          </cell>
          <cell r="O3736" t="str">
            <v>-</v>
          </cell>
          <cell r="P3736" t="str">
            <v>-</v>
          </cell>
          <cell r="Q3736" t="str">
            <v>-</v>
          </cell>
          <cell r="R3736" t="str">
            <v>15</v>
          </cell>
          <cell r="S3736" t="str">
            <v/>
          </cell>
          <cell r="T3736" t="str">
            <v>THALE sp. z o.o. sp.k.</v>
          </cell>
          <cell r="U3736" t="str">
            <v>11-041 Olsztyn, Poland, Wilimowo 2, Poland</v>
          </cell>
          <cell r="V3736" t="str">
            <v>ocynk ogniowy</v>
          </cell>
          <cell r="W3736" t="str">
            <v>OG-SSD-MH2,5-1040</v>
          </cell>
        </row>
        <row r="3737">
          <cell r="A3737">
            <v>9110</v>
          </cell>
          <cell r="B3737" t="str">
            <v>80310107640</v>
          </cell>
          <cell r="C3737" t="str">
            <v>PST-65-1 OBEJMA PST 65 (75-79MM) 1</v>
          </cell>
          <cell r="D3737" t="str">
            <v>5907754230934</v>
          </cell>
          <cell r="E3737" t="str">
            <v>1</v>
          </cell>
          <cell r="G3737" t="str">
            <v>Heavy duty pipe clamp PST 65 (75-79mm) 1</v>
          </cell>
          <cell r="L3737" t="str">
            <v>-</v>
          </cell>
          <cell r="M3737" t="str">
            <v>-</v>
          </cell>
          <cell r="N3737" t="str">
            <v>-</v>
          </cell>
          <cell r="O3737" t="str">
            <v>-</v>
          </cell>
          <cell r="P3737" t="str">
            <v>-</v>
          </cell>
          <cell r="Q3737" t="str">
            <v>-</v>
          </cell>
          <cell r="R3737" t="str">
            <v>0</v>
          </cell>
          <cell r="S3737" t="str">
            <v/>
          </cell>
          <cell r="T3737" t="str">
            <v>THALE sp. z o.o. sp.k.</v>
          </cell>
          <cell r="U3737" t="str">
            <v>11-041 Olsztyn, Poland, Wilimowo 2, Poland</v>
          </cell>
          <cell r="V3737" t="str">
            <v/>
          </cell>
          <cell r="W3737" t="str">
            <v>PST-65-1</v>
          </cell>
        </row>
        <row r="3738">
          <cell r="A3738">
            <v>23420</v>
          </cell>
          <cell r="B3738" t="str">
            <v>8020206000</v>
          </cell>
          <cell r="C3738" t="str">
            <v>ANTIQ-2 OBEJMA ANTIQ 2 (59-63MM)</v>
          </cell>
          <cell r="D3738" t="str">
            <v>5907754256101</v>
          </cell>
          <cell r="E3738" t="str">
            <v>4</v>
          </cell>
          <cell r="F3738" t="str">
            <v>Obejma ANTIQ 2 (59-63mm)</v>
          </cell>
          <cell r="G3738" t="str">
            <v>Pipe clamp ANTIQ 2 (59-63mm)</v>
          </cell>
          <cell r="H3738" t="str">
            <v>Csőbilincs ANTIQ 2 (59-63mm)</v>
          </cell>
          <cell r="I3738" t="str">
            <v>ANTIQ laikiklis 2 (59-63mm)</v>
          </cell>
          <cell r="J3738" t="str">
            <v>Objímka ANTIQ 2 (59-63mm)</v>
          </cell>
          <cell r="K3738" t="str">
            <v>Colier tip ANTIQ 2 (59-63mm)</v>
          </cell>
          <cell r="L3738" t="str">
            <v>(PL)ITB-KOT-2018/0744 wydanie 2 27/03/2020; (SK)SK TP-19/0004-verzia 02 23/03/2022; (RO)AT 017-05-4053-2024 28/02/2024</v>
          </cell>
          <cell r="M3738" t="str">
            <v>(PL)01/2020 30/05/2023; (SK)01/2022 23/03/2022; (RO)01/2024 28/02/2024</v>
          </cell>
          <cell r="N3738" t="str">
            <v>B</v>
          </cell>
          <cell r="O3738" t="str">
            <v>-</v>
          </cell>
          <cell r="P3738" t="str">
            <v>-</v>
          </cell>
          <cell r="Q3738" t="str">
            <v>-</v>
          </cell>
          <cell r="R3738" t="str">
            <v>20</v>
          </cell>
          <cell r="S3738" t="str">
            <v/>
          </cell>
          <cell r="T3738" t="str">
            <v>THALE sp. z o.o. sp.k.</v>
          </cell>
          <cell r="U3738" t="str">
            <v>11-041 Olsztyn, Poland, Wilimowo 2, Poland</v>
          </cell>
          <cell r="V3738" t="str">
            <v/>
          </cell>
          <cell r="W3738" t="str">
            <v>ANTIQ-2</v>
          </cell>
        </row>
        <row r="3739">
          <cell r="A3739">
            <v>23439</v>
          </cell>
          <cell r="B3739" t="str">
            <v>8020211000</v>
          </cell>
          <cell r="C3739" t="str">
            <v>ANTIQ-4 OBEJMA ANTIQ 4 (109-114MM)</v>
          </cell>
          <cell r="D3739" t="str">
            <v>5907754256156</v>
          </cell>
          <cell r="E3739" t="str">
            <v>1</v>
          </cell>
          <cell r="F3739" t="str">
            <v>Obejma ANTIQ 4 (109-114mm)</v>
          </cell>
          <cell r="G3739" t="str">
            <v>Pipe clamp ANTIQ 4 (109-114mm)</v>
          </cell>
          <cell r="H3739" t="str">
            <v>Csőbilincs ANTIQ 4 (109-114mm)</v>
          </cell>
          <cell r="I3739" t="str">
            <v>ANTIQ laikiklis 4 (109-114mm)</v>
          </cell>
          <cell r="J3739" t="str">
            <v>Objímka ANTIQ 4 (109-114mm)</v>
          </cell>
          <cell r="K3739" t="str">
            <v>Colier tip ANTIQ 4 (109-114mm)</v>
          </cell>
          <cell r="L3739" t="str">
            <v>(PL)ITB-KOT-2018/0744 wydanie 2 27/03/2020; (SK)SK TP-19/0004-verzia 02 23/03/2022; (RO)AT 017-05-4053-2024 28/02/2024</v>
          </cell>
          <cell r="M3739" t="str">
            <v>(PL)01/2020 30/05/2023; (SK)01/2022 23/03/2022; (RO)01/2024 28/02/2024</v>
          </cell>
          <cell r="N3739" t="str">
            <v>B</v>
          </cell>
          <cell r="O3739" t="str">
            <v>-</v>
          </cell>
          <cell r="P3739" t="str">
            <v>-</v>
          </cell>
          <cell r="Q3739" t="str">
            <v>-</v>
          </cell>
          <cell r="R3739" t="str">
            <v>20</v>
          </cell>
          <cell r="S3739" t="str">
            <v/>
          </cell>
          <cell r="T3739" t="str">
            <v>THALE sp. z o.o. sp.k.</v>
          </cell>
          <cell r="U3739" t="str">
            <v>11-041 Olsztyn, Poland, Wilimowo 2, Poland</v>
          </cell>
          <cell r="V3739" t="str">
            <v/>
          </cell>
          <cell r="W3739" t="str">
            <v>ANTIQ-4</v>
          </cell>
        </row>
        <row r="3740">
          <cell r="A3740">
            <v>31424</v>
          </cell>
          <cell r="B3740" t="str">
            <v>41231308211</v>
          </cell>
          <cell r="C3740" t="str">
            <v>OGCSDRKE STOPA DACHOWA REGULOWANA SDR PROFILU KE</v>
          </cell>
          <cell r="D3740" t="str">
            <v/>
          </cell>
          <cell r="E3740" t="str">
            <v>1</v>
          </cell>
          <cell r="L3740" t="str">
            <v>-</v>
          </cell>
          <cell r="M3740" t="str">
            <v>-</v>
          </cell>
          <cell r="N3740" t="str">
            <v>-</v>
          </cell>
          <cell r="O3740" t="str">
            <v>-</v>
          </cell>
          <cell r="P3740" t="str">
            <v>-</v>
          </cell>
          <cell r="Q3740" t="str">
            <v>-</v>
          </cell>
          <cell r="R3740" t="str">
            <v>0</v>
          </cell>
          <cell r="S3740" t="str">
            <v/>
          </cell>
          <cell r="T3740" t="str">
            <v>THALE sp. z o.o. sp.k.</v>
          </cell>
          <cell r="U3740" t="str">
            <v>11-041 Olsztyn, Poland, Wilimowo 2, Poland</v>
          </cell>
          <cell r="V3740" t="str">
            <v/>
          </cell>
          <cell r="W3740" t="str">
            <v>OGCSDRKE</v>
          </cell>
        </row>
        <row r="3741">
          <cell r="A3741">
            <v>23460</v>
          </cell>
          <cell r="B3741" t="str">
            <v>8020213300</v>
          </cell>
          <cell r="C3741" t="str">
            <v>ANTIQ-5 OBEJMA ANTIQ 5 (131-138MM)</v>
          </cell>
          <cell r="D3741" t="str">
            <v>5907754256163</v>
          </cell>
          <cell r="E3741" t="str">
            <v>1</v>
          </cell>
          <cell r="F3741" t="str">
            <v>Obejma ANTIQ 5 (131-138mm)</v>
          </cell>
          <cell r="G3741" t="str">
            <v>Pipe clamp ANTIQ 5 (131-138mm)</v>
          </cell>
          <cell r="H3741" t="str">
            <v>Csőbilincs ANTIQ 5 (131-138mm)</v>
          </cell>
          <cell r="I3741" t="str">
            <v>ANTIQ laikiklis 5 (131-138mm)</v>
          </cell>
          <cell r="J3741" t="str">
            <v>Objímka ANTIQ 5 (131-138mm)</v>
          </cell>
          <cell r="K3741" t="str">
            <v>Colier tip ANTIQ 5 (131-138mm)</v>
          </cell>
          <cell r="L3741" t="str">
            <v>(PL)ITB-KOT-2018/0744 wydanie 2 27/03/2020; (SK)SK TP-19/0004-verzia 02 23/03/2022; (RO)AT 017-05-4053-2024 28/02/2024</v>
          </cell>
          <cell r="M3741" t="str">
            <v>(PL)01/2020 30/05/2023; (SK)01/2022 23/03/2022; (RO)01/2024 28/02/2024</v>
          </cell>
          <cell r="N3741" t="str">
            <v>B</v>
          </cell>
          <cell r="O3741" t="str">
            <v>-</v>
          </cell>
          <cell r="P3741" t="str">
            <v>-</v>
          </cell>
          <cell r="Q3741" t="str">
            <v>-</v>
          </cell>
          <cell r="R3741" t="str">
            <v>20</v>
          </cell>
          <cell r="S3741" t="str">
            <v/>
          </cell>
          <cell r="T3741" t="str">
            <v>THALE sp. z o.o. sp.k.</v>
          </cell>
          <cell r="U3741" t="str">
            <v>11-041 Olsztyn, Poland, Wilimowo 2, Poland</v>
          </cell>
          <cell r="V3741" t="str">
            <v/>
          </cell>
          <cell r="W3741" t="str">
            <v>ANTIQ-5</v>
          </cell>
        </row>
        <row r="3742">
          <cell r="A3742">
            <v>6591</v>
          </cell>
          <cell r="B3742" t="str">
            <v>80950405600</v>
          </cell>
          <cell r="C3742" t="str">
            <v>SS-MB3,0-560 PROFIL MONTAŻOWY TYP MB3,0 ZE STOPKĄ DŁ. 560 MM</v>
          </cell>
          <cell r="D3742" t="str">
            <v>5907754219069</v>
          </cell>
          <cell r="E3742" t="str">
            <v>1</v>
          </cell>
          <cell r="L3742" t="str">
            <v>-</v>
          </cell>
          <cell r="M3742" t="str">
            <v>-</v>
          </cell>
          <cell r="N3742" t="str">
            <v>-</v>
          </cell>
          <cell r="O3742" t="str">
            <v>-</v>
          </cell>
          <cell r="P3742" t="str">
            <v>-</v>
          </cell>
          <cell r="Q3742" t="str">
            <v>-</v>
          </cell>
          <cell r="R3742" t="str">
            <v>0</v>
          </cell>
          <cell r="S3742" t="str">
            <v/>
          </cell>
          <cell r="T3742" t="str">
            <v>THALE sp. z o.o. sp.k.</v>
          </cell>
          <cell r="U3742" t="str">
            <v>11-041 Olsztyn, Poland, Wilimowo 2, Poland</v>
          </cell>
          <cell r="V3742" t="str">
            <v/>
          </cell>
          <cell r="W3742" t="str">
            <v>SS-MB3,0-560</v>
          </cell>
        </row>
        <row r="3743">
          <cell r="A3743">
            <v>20708</v>
          </cell>
          <cell r="B3743" t="str">
            <v>80320121952</v>
          </cell>
          <cell r="C3743" t="str">
            <v>N-PSF-200 OBEJMA PSF 200 (215-220MM) NC</v>
          </cell>
          <cell r="D3743" t="str">
            <v>5907754250963</v>
          </cell>
          <cell r="E3743" t="str">
            <v>1</v>
          </cell>
          <cell r="F3743" t="str">
            <v>Obejma PSF 200 (215-220mm) NC</v>
          </cell>
          <cell r="G3743" t="str">
            <v>Heavy duty pipe clamp PSF 200 (215-220mm) NC</v>
          </cell>
          <cell r="H3743" t="str">
            <v>Fixpont bilincs PSF 200 (215-220mm) NC</v>
          </cell>
          <cell r="I3743" t="str">
            <v>Laikiklis PSF 200 (215-220mm) NC</v>
          </cell>
          <cell r="K3743" t="str">
            <v>Colier masive punct fix PSF 200 (215-220mm) NC</v>
          </cell>
          <cell r="L3743" t="str">
            <v>-</v>
          </cell>
          <cell r="M3743" t="str">
            <v>-</v>
          </cell>
          <cell r="N3743" t="str">
            <v>-</v>
          </cell>
          <cell r="O3743" t="str">
            <v>-</v>
          </cell>
          <cell r="P3743" t="str">
            <v>-</v>
          </cell>
          <cell r="Q3743" t="str">
            <v>-</v>
          </cell>
          <cell r="R3743" t="str">
            <v>0</v>
          </cell>
          <cell r="S3743" t="str">
            <v/>
          </cell>
          <cell r="T3743" t="str">
            <v>THALE sp. z o.o. sp.k.</v>
          </cell>
          <cell r="U3743" t="str">
            <v>11-041 Olsztyn, Poland, Wilimowo 2, Poland</v>
          </cell>
          <cell r="V3743" t="str">
            <v>pasywacja</v>
          </cell>
          <cell r="W3743" t="str">
            <v>N-PSF-200</v>
          </cell>
        </row>
        <row r="3744">
          <cell r="A3744">
            <v>20859</v>
          </cell>
          <cell r="B3744" t="str">
            <v>80253032400</v>
          </cell>
          <cell r="C3744" t="str">
            <v>PX2-30-324 OBEJMA CHŁODU PX-30 (324MM) GR. IZOL. 30MM</v>
          </cell>
          <cell r="D3744" t="str">
            <v>5907754251298</v>
          </cell>
          <cell r="E3744" t="str">
            <v>1</v>
          </cell>
          <cell r="F3744" t="str">
            <v>Obejma chłodu PX-30 (324mm) gr. izol. 30mm</v>
          </cell>
          <cell r="G3744" t="str">
            <v>Thermal insulation clamp PX-30 (324mm) 30mm</v>
          </cell>
          <cell r="H3744" t="str">
            <v>Hőszigetelt csőbilincs PX-30 (324mm) 30mm</v>
          </cell>
          <cell r="I3744" t="str">
            <v>Laikiklis saldymo sistem PX-30 (324mm) izol. 30mm</v>
          </cell>
          <cell r="K3744" t="str">
            <v>Colier pentru PX-30 (324mm)  30mm</v>
          </cell>
          <cell r="L3744" t="str">
            <v>-</v>
          </cell>
          <cell r="M3744" t="str">
            <v>-</v>
          </cell>
          <cell r="N3744" t="str">
            <v>-</v>
          </cell>
          <cell r="O3744" t="str">
            <v>-</v>
          </cell>
          <cell r="P3744" t="str">
            <v>-</v>
          </cell>
          <cell r="Q3744" t="str">
            <v>-</v>
          </cell>
          <cell r="R3744" t="str">
            <v>0</v>
          </cell>
          <cell r="S3744" t="str">
            <v/>
          </cell>
          <cell r="T3744" t="str">
            <v>THALE sp. z o.o. sp.k.</v>
          </cell>
          <cell r="U3744" t="str">
            <v>11-041 Olsztyn, Poland, Wilimowo 2, Poland</v>
          </cell>
          <cell r="V3744" t="str">
            <v>ocynk galwaniczny</v>
          </cell>
          <cell r="W3744" t="str">
            <v>PX2-30-324</v>
          </cell>
        </row>
        <row r="3745">
          <cell r="A3745">
            <v>23855</v>
          </cell>
          <cell r="B3745" t="str">
            <v>9000023855</v>
          </cell>
          <cell r="C3745" t="str">
            <v>REGAŁ NA PROFILE</v>
          </cell>
          <cell r="D3745" t="str">
            <v>5907754265547</v>
          </cell>
          <cell r="E3745" t="str">
            <v>1</v>
          </cell>
          <cell r="L3745" t="str">
            <v>-</v>
          </cell>
          <cell r="M3745" t="str">
            <v>-</v>
          </cell>
          <cell r="N3745" t="str">
            <v>-</v>
          </cell>
          <cell r="O3745" t="str">
            <v>-</v>
          </cell>
          <cell r="P3745" t="str">
            <v>-</v>
          </cell>
          <cell r="Q3745" t="str">
            <v>-</v>
          </cell>
          <cell r="R3745" t="str">
            <v>0</v>
          </cell>
          <cell r="S3745" t="str">
            <v/>
          </cell>
          <cell r="T3745" t="str">
            <v>THALE sp. z o.o. sp.k.</v>
          </cell>
          <cell r="U3745" t="str">
            <v>11-041 Olsztyn, Poland, Wilimowo 2, Poland</v>
          </cell>
          <cell r="V3745" t="str">
            <v>ocynk galwaniczny</v>
          </cell>
          <cell r="W3745" t="str">
            <v>REGAŁ NA PROFILE</v>
          </cell>
        </row>
        <row r="3746">
          <cell r="A3746">
            <v>21261</v>
          </cell>
          <cell r="B3746" t="str">
            <v>82550400000</v>
          </cell>
          <cell r="C3746" t="str">
            <v>PX2-50-400 OBEJMA CHŁODU PX-50 (400MM) GR. IZOL. 50MM</v>
          </cell>
          <cell r="D3746" t="str">
            <v>5907754252165</v>
          </cell>
          <cell r="E3746" t="str">
            <v>1</v>
          </cell>
          <cell r="F3746" t="str">
            <v>Obejma chłodu PX-50 (400mm) gr. izol. 50mm</v>
          </cell>
          <cell r="G3746" t="str">
            <v>Thermal insulation clamp PX-50 (400mm) 50mm</v>
          </cell>
          <cell r="H3746" t="str">
            <v>Hőszigetelt csőbilincs PX-50 (400mm) 50mm</v>
          </cell>
          <cell r="I3746" t="str">
            <v>Laikiklis saldymo sistem PX-50 (400mm) izol. 50mm</v>
          </cell>
          <cell r="K3746" t="str">
            <v>Colier pentru PX-50 (400mm)  50mm</v>
          </cell>
          <cell r="L3746" t="str">
            <v>-</v>
          </cell>
          <cell r="M3746" t="str">
            <v>-</v>
          </cell>
          <cell r="N3746" t="str">
            <v>-</v>
          </cell>
          <cell r="O3746" t="str">
            <v>-</v>
          </cell>
          <cell r="P3746" t="str">
            <v>-</v>
          </cell>
          <cell r="Q3746" t="str">
            <v>-</v>
          </cell>
          <cell r="R3746" t="str">
            <v>0</v>
          </cell>
          <cell r="S3746" t="str">
            <v/>
          </cell>
          <cell r="T3746" t="str">
            <v>THALE sp. z o.o. sp.k.</v>
          </cell>
          <cell r="U3746" t="str">
            <v>11-041 Olsztyn, Poland, Wilimowo 2, Poland</v>
          </cell>
          <cell r="V3746" t="str">
            <v>ocynk galwaniczny</v>
          </cell>
          <cell r="W3746" t="str">
            <v>PX2-50-400</v>
          </cell>
        </row>
        <row r="3747">
          <cell r="A3747">
            <v>23356</v>
          </cell>
          <cell r="B3747" t="str">
            <v>80130304806</v>
          </cell>
          <cell r="C3747" t="str">
            <v>SIL-OG2-UPG-11/2 BK OBEJMA EXPERT + SILIKON 11/2 (48-53MM) BK</v>
          </cell>
          <cell r="D3747" t="str">
            <v>5907754255906</v>
          </cell>
          <cell r="E3747" t="str">
            <v>50</v>
          </cell>
          <cell r="G3747" t="str">
            <v>Pipe clamp EXPERT + silicone 11/2 (48-53mm) BK</v>
          </cell>
          <cell r="L3747" t="str">
            <v>-</v>
          </cell>
          <cell r="M3747" t="str">
            <v>-</v>
          </cell>
          <cell r="N3747" t="str">
            <v>-</v>
          </cell>
          <cell r="O3747" t="str">
            <v>-</v>
          </cell>
          <cell r="P3747" t="str">
            <v>-</v>
          </cell>
          <cell r="Q3747" t="str">
            <v>-</v>
          </cell>
          <cell r="R3747" t="str">
            <v>0</v>
          </cell>
          <cell r="S3747" t="str">
            <v/>
          </cell>
          <cell r="T3747" t="str">
            <v>THALE sp. z o.o. sp.k.</v>
          </cell>
          <cell r="U3747" t="str">
            <v>11-041 Olsztyn, Poland, Wilimowo 2, Poland</v>
          </cell>
          <cell r="V3747" t="str">
            <v/>
          </cell>
          <cell r="W3747" t="str">
            <v>SIL-OG2-UPG-11/2 BK</v>
          </cell>
        </row>
        <row r="3748">
          <cell r="A3748">
            <v>23492</v>
          </cell>
          <cell r="B3748" t="str">
            <v>8020221000</v>
          </cell>
          <cell r="C3748" t="str">
            <v>ANTIQ-210 OBEJMA ANTIQ 210 (206-214MM)</v>
          </cell>
          <cell r="D3748" t="str">
            <v>5907754256132</v>
          </cell>
          <cell r="E3748" t="str">
            <v>1</v>
          </cell>
          <cell r="F3748" t="str">
            <v>Obejma ANTIQ 210 (206-214mm)</v>
          </cell>
          <cell r="G3748" t="str">
            <v>Pipe clamp ANTIQ 210 (206-214mm)</v>
          </cell>
          <cell r="H3748" t="str">
            <v>Csőbilincs ANTIQ 210 (206-214mm)</v>
          </cell>
          <cell r="I3748" t="str">
            <v>ANTIQ laikiklis 210 (206-214mm)</v>
          </cell>
          <cell r="J3748" t="str">
            <v>Objímka ANTIQ 210 (206-214mm)</v>
          </cell>
          <cell r="K3748" t="str">
            <v>Colier tip ANTIQ 210 (206-214mm)</v>
          </cell>
          <cell r="L3748" t="str">
            <v>(PL)ITB-KOT-2018/0744 wydanie 2 27/03/2020; (SK)SK TP-19/0004-verzia 02 23/03/2022; (RO)AT 017-05-4053-2024 28/02/2024</v>
          </cell>
          <cell r="M3748" t="str">
            <v>(PL)01/2020 30/05/2023; (SK)01/2022 23/03/2022; (RO)01/2024 28/02/2024</v>
          </cell>
          <cell r="N3748" t="str">
            <v>B</v>
          </cell>
          <cell r="O3748" t="str">
            <v>-</v>
          </cell>
          <cell r="P3748" t="str">
            <v>-</v>
          </cell>
          <cell r="Q3748" t="str">
            <v>-</v>
          </cell>
          <cell r="R3748" t="str">
            <v>20</v>
          </cell>
          <cell r="S3748" t="str">
            <v/>
          </cell>
          <cell r="T3748" t="str">
            <v>THALE sp. z o.o. sp.k.</v>
          </cell>
          <cell r="U3748" t="str">
            <v>11-041 Olsztyn, Poland, Wilimowo 2, Poland</v>
          </cell>
          <cell r="V3748" t="str">
            <v/>
          </cell>
          <cell r="W3748" t="str">
            <v>ANTIQ-210</v>
          </cell>
        </row>
        <row r="3749">
          <cell r="A3749">
            <v>23358</v>
          </cell>
          <cell r="B3749" t="str">
            <v>80130311406</v>
          </cell>
          <cell r="C3749" t="str">
            <v>SIL-OG2-UPG-114 BK OBEJMA EXPERT + SILIKON 114 (112-118MM) BK</v>
          </cell>
          <cell r="D3749" t="str">
            <v>5907754255913</v>
          </cell>
          <cell r="E3749" t="str">
            <v>25</v>
          </cell>
          <cell r="F3749" t="str">
            <v>Obejma EXPERT + silikon 114 (112-118mm) BK</v>
          </cell>
          <cell r="G3749" t="str">
            <v>Pipe clamp EXPERT + silicone 114 (112-118mm) BK</v>
          </cell>
          <cell r="H3749" t="str">
            <v>Csőbilincs EXPERT + szilikon 114 (112-118mm) BK</v>
          </cell>
          <cell r="I3749" t="str">
            <v>Laikiklis Expert + silikonas 114 (112-118mm) BK</v>
          </cell>
          <cell r="K3749" t="str">
            <v>Colier tip EXPERT + silicon 114 (112-118mm) BK</v>
          </cell>
          <cell r="L3749" t="str">
            <v>-</v>
          </cell>
          <cell r="M3749" t="str">
            <v>-</v>
          </cell>
          <cell r="N3749" t="str">
            <v>-</v>
          </cell>
          <cell r="O3749" t="str">
            <v>-</v>
          </cell>
          <cell r="P3749" t="str">
            <v>-</v>
          </cell>
          <cell r="Q3749" t="str">
            <v>-</v>
          </cell>
          <cell r="R3749" t="str">
            <v>0</v>
          </cell>
          <cell r="S3749" t="str">
            <v/>
          </cell>
          <cell r="T3749" t="str">
            <v>THALE sp. z o.o. sp.k.</v>
          </cell>
          <cell r="U3749" t="str">
            <v>11-041 Olsztyn, Poland, Wilimowo 2, Poland</v>
          </cell>
          <cell r="V3749" t="str">
            <v/>
          </cell>
          <cell r="W3749" t="str">
            <v>SIL-OG2-UPG-114 BK</v>
          </cell>
        </row>
        <row r="3750">
          <cell r="A3750">
            <v>21511</v>
          </cell>
          <cell r="B3750" t="str">
            <v>80120303302</v>
          </cell>
          <cell r="C3750" t="str">
            <v>SIL-N-UPG-1 BK OBEJMA EXPERT + SILIKON 1 (34-39MM) BK</v>
          </cell>
          <cell r="D3750" t="str">
            <v>5907754252622</v>
          </cell>
          <cell r="E3750" t="str">
            <v>1</v>
          </cell>
          <cell r="F3750" t="str">
            <v>Obejma EXPERT + silikon 1 (34-39mm) BK</v>
          </cell>
          <cell r="G3750" t="str">
            <v>Pipe clamp EXPERT + silicone 1 (34-39mm) BK</v>
          </cell>
          <cell r="H3750" t="str">
            <v>Csőbilincs EXPERT + szilikon 1 (34-39mm) BK</v>
          </cell>
          <cell r="I3750" t="str">
            <v>Laikiklis Expert + silikonas 1 (34-39mm) BK</v>
          </cell>
          <cell r="J3750" t="str">
            <v>Objímka EXPERT + silikón 1 (34-39mm) BK</v>
          </cell>
          <cell r="K3750" t="str">
            <v>Colier tip EXPERT + silicon 1 (34-39mm) BK</v>
          </cell>
          <cell r="L3750" t="str">
            <v>-</v>
          </cell>
          <cell r="M3750" t="str">
            <v>-</v>
          </cell>
          <cell r="N3750" t="str">
            <v>-</v>
          </cell>
          <cell r="O3750" t="str">
            <v>-</v>
          </cell>
          <cell r="P3750" t="str">
            <v>-</v>
          </cell>
          <cell r="Q3750" t="str">
            <v>-</v>
          </cell>
          <cell r="R3750" t="str">
            <v>0</v>
          </cell>
          <cell r="S3750" t="str">
            <v/>
          </cell>
          <cell r="T3750" t="str">
            <v>THALE sp. z o.o. sp.k.</v>
          </cell>
          <cell r="U3750" t="str">
            <v>11-041 Olsztyn, Poland, Wilimowo 2, Poland</v>
          </cell>
          <cell r="V3750" t="str">
            <v/>
          </cell>
          <cell r="W3750" t="str">
            <v>SIL-N-UPG-1 BK</v>
          </cell>
        </row>
        <row r="3751">
          <cell r="A3751">
            <v>23357</v>
          </cell>
          <cell r="B3751" t="str">
            <v>80130304206</v>
          </cell>
          <cell r="C3751" t="str">
            <v>SIL-OG2-UPG-11/4 BK OBEJMA EXPERT + SILIKON 11/4 (41-46MM) BK</v>
          </cell>
          <cell r="D3751" t="str">
            <v>5907754255920</v>
          </cell>
          <cell r="E3751" t="str">
            <v>50</v>
          </cell>
          <cell r="G3751" t="str">
            <v>Pipe clamp EXPERT + silicone 11/4 (41-46mm) BK</v>
          </cell>
          <cell r="L3751" t="str">
            <v>-</v>
          </cell>
          <cell r="M3751" t="str">
            <v>-</v>
          </cell>
          <cell r="N3751" t="str">
            <v>-</v>
          </cell>
          <cell r="O3751" t="str">
            <v>-</v>
          </cell>
          <cell r="P3751" t="str">
            <v>-</v>
          </cell>
          <cell r="Q3751" t="str">
            <v>-</v>
          </cell>
          <cell r="R3751" t="str">
            <v>0</v>
          </cell>
          <cell r="S3751" t="str">
            <v/>
          </cell>
          <cell r="T3751" t="str">
            <v>THALE sp. z o.o. sp.k.</v>
          </cell>
          <cell r="U3751" t="str">
            <v>11-041 Olsztyn, Poland, Wilimowo 2, Poland</v>
          </cell>
          <cell r="V3751" t="str">
            <v/>
          </cell>
          <cell r="W3751" t="str">
            <v>SIL-OG2-UPG-11/4 BK</v>
          </cell>
        </row>
        <row r="3752">
          <cell r="A3752">
            <v>23847</v>
          </cell>
          <cell r="B3752" t="str">
            <v>80213035600</v>
          </cell>
          <cell r="C3752" t="str">
            <v>PX-30-356 OBEJMA CHŁODU PX-30 (356MM) GR. IZOL. 30MM</v>
          </cell>
          <cell r="D3752" t="str">
            <v>5907754256507</v>
          </cell>
          <cell r="E3752" t="str">
            <v>1</v>
          </cell>
          <cell r="F3752" t="str">
            <v>Obejma chłodu PX-30 (356mm) gr. izol. 30mm</v>
          </cell>
          <cell r="G3752" t="str">
            <v>Thermal insulation clamp PX-30 (356mm) 30mm</v>
          </cell>
          <cell r="H3752" t="str">
            <v>Hőszigetelt csőbilincs PX-30 (356mm) 30mm</v>
          </cell>
          <cell r="I3752" t="str">
            <v>Laikiklis saldymo sistem PX-30 (356mm) izol. 30mm</v>
          </cell>
          <cell r="K3752" t="str">
            <v>Colier pentru PX-30 (356mm)  30mm</v>
          </cell>
          <cell r="L3752" t="str">
            <v>-</v>
          </cell>
          <cell r="M3752" t="str">
            <v>-</v>
          </cell>
          <cell r="N3752" t="str">
            <v>-</v>
          </cell>
          <cell r="O3752" t="str">
            <v>-</v>
          </cell>
          <cell r="P3752" t="str">
            <v>-</v>
          </cell>
          <cell r="Q3752" t="str">
            <v>-</v>
          </cell>
          <cell r="R3752" t="str">
            <v>0</v>
          </cell>
          <cell r="S3752" t="str">
            <v/>
          </cell>
          <cell r="T3752" t="str">
            <v>THALE sp. z o.o. sp.k.</v>
          </cell>
          <cell r="U3752" t="str">
            <v>11-041 Olsztyn, Poland, Wilimowo 2, Poland</v>
          </cell>
          <cell r="V3752" t="str">
            <v>ocynk galwaniczny</v>
          </cell>
          <cell r="W3752" t="str">
            <v>PX-30-356</v>
          </cell>
        </row>
        <row r="3753">
          <cell r="A3753">
            <v>21512</v>
          </cell>
          <cell r="B3753" t="str">
            <v>80130304202</v>
          </cell>
          <cell r="C3753" t="str">
            <v>SIL-N-UPG-11/4 BK OBEJMA EXPERT + SILIKON 11/4 (41-46MM) BK</v>
          </cell>
          <cell r="D3753" t="str">
            <v>5907754252639</v>
          </cell>
          <cell r="E3753" t="str">
            <v>1</v>
          </cell>
          <cell r="F3753" t="str">
            <v>Obejma EXPERT + silikon 11/4 (41-46mm) BK</v>
          </cell>
          <cell r="G3753" t="str">
            <v>Pipe clamp EXPERT + silicone 11/4 (41-46mm) BK</v>
          </cell>
          <cell r="H3753" t="str">
            <v>Csőbilincs EXPERT + szilikon 11/4 (41-46mm) BK</v>
          </cell>
          <cell r="I3753" t="str">
            <v>Laikiklis Expert + silikonas 11/4 (41-46mm) BK</v>
          </cell>
          <cell r="K3753" t="str">
            <v>Colier tip EXPERT + silicon 11/4 (41-46mm) BK</v>
          </cell>
          <cell r="L3753" t="str">
            <v>-</v>
          </cell>
          <cell r="M3753" t="str">
            <v>-</v>
          </cell>
          <cell r="N3753" t="str">
            <v>-</v>
          </cell>
          <cell r="O3753" t="str">
            <v>-</v>
          </cell>
          <cell r="P3753" t="str">
            <v>-</v>
          </cell>
          <cell r="Q3753" t="str">
            <v>-</v>
          </cell>
          <cell r="R3753" t="str">
            <v>0</v>
          </cell>
          <cell r="S3753" t="str">
            <v/>
          </cell>
          <cell r="T3753" t="str">
            <v>THALE sp. z o.o. sp.k.</v>
          </cell>
          <cell r="U3753" t="str">
            <v>11-041 Olsztyn, Poland, Wilimowo 2, Poland</v>
          </cell>
          <cell r="V3753" t="str">
            <v/>
          </cell>
          <cell r="W3753" t="str">
            <v>SIL-N-UPG-11/4 BK</v>
          </cell>
        </row>
        <row r="3754">
          <cell r="A3754">
            <v>23355</v>
          </cell>
          <cell r="B3754" t="str">
            <v>80130302106</v>
          </cell>
          <cell r="C3754" t="str">
            <v>SIL-OG2-UPG-1/2 BK OBEJMA EXPERT + SILIKON 1/2 (20-24MM) BK</v>
          </cell>
          <cell r="D3754" t="str">
            <v>5907754255937</v>
          </cell>
          <cell r="E3754" t="str">
            <v>100</v>
          </cell>
          <cell r="G3754" t="str">
            <v>Pipe clamp EXPERT + silicone 1/2 (20-24mm) BK</v>
          </cell>
          <cell r="L3754" t="str">
            <v>-</v>
          </cell>
          <cell r="M3754" t="str">
            <v>-</v>
          </cell>
          <cell r="N3754" t="str">
            <v>-</v>
          </cell>
          <cell r="O3754" t="str">
            <v>-</v>
          </cell>
          <cell r="P3754" t="str">
            <v>-</v>
          </cell>
          <cell r="Q3754" t="str">
            <v>-</v>
          </cell>
          <cell r="R3754" t="str">
            <v>0</v>
          </cell>
          <cell r="S3754" t="str">
            <v/>
          </cell>
          <cell r="T3754" t="str">
            <v>THALE sp. z o.o. sp.k.</v>
          </cell>
          <cell r="U3754" t="str">
            <v>11-041 Olsztyn, Poland, Wilimowo 2, Poland</v>
          </cell>
          <cell r="V3754" t="str">
            <v/>
          </cell>
          <cell r="W3754" t="str">
            <v>SIL-OG2-UPG-1/2 BK</v>
          </cell>
        </row>
        <row r="3755">
          <cell r="A3755">
            <v>23361</v>
          </cell>
          <cell r="B3755" t="str">
            <v>80130302606</v>
          </cell>
          <cell r="C3755" t="str">
            <v>SIL-OG2-UPG-3/4 BK OBEJMA EXPERT + SILIKON 3/4 (26-30MM) BK</v>
          </cell>
          <cell r="D3755" t="str">
            <v>5907754255968</v>
          </cell>
          <cell r="E3755" t="str">
            <v>100</v>
          </cell>
          <cell r="G3755" t="str">
            <v>Pipe clamp EXPERT + silicone 3/4 (26-30mm) BK</v>
          </cell>
          <cell r="L3755" t="str">
            <v>-</v>
          </cell>
          <cell r="M3755" t="str">
            <v>-</v>
          </cell>
          <cell r="N3755" t="str">
            <v>-</v>
          </cell>
          <cell r="O3755" t="str">
            <v>-</v>
          </cell>
          <cell r="P3755" t="str">
            <v>-</v>
          </cell>
          <cell r="Q3755" t="str">
            <v>-</v>
          </cell>
          <cell r="R3755" t="str">
            <v>0</v>
          </cell>
          <cell r="S3755" t="str">
            <v/>
          </cell>
          <cell r="T3755" t="str">
            <v>THALE sp. z o.o. sp.k.</v>
          </cell>
          <cell r="U3755" t="str">
            <v>11-041 Olsztyn, Poland, Wilimowo 2, Poland</v>
          </cell>
          <cell r="V3755" t="str">
            <v/>
          </cell>
          <cell r="W3755" t="str">
            <v>SIL-OG2-UPG-3/4 BK</v>
          </cell>
        </row>
        <row r="3756">
          <cell r="A3756">
            <v>23302</v>
          </cell>
          <cell r="B3756" t="str">
            <v>80130316806</v>
          </cell>
          <cell r="C3756" t="str">
            <v>SIL-OG2-UPG-168 BK OBEJMA EXPERT + SILIKON 168 (164-172MM) BK</v>
          </cell>
          <cell r="D3756" t="str">
            <v>5907754255364</v>
          </cell>
          <cell r="E3756" t="str">
            <v>10</v>
          </cell>
          <cell r="F3756" t="str">
            <v>Obejma EXPERT + silikon 168 (164-172mm) BK</v>
          </cell>
          <cell r="G3756" t="str">
            <v>Pipe clamp EXPERT + silicone 168 (164-172mm) BK</v>
          </cell>
          <cell r="H3756" t="str">
            <v>Csőbilincs EXPERT + szilikon 168 (164-172mm) BK</v>
          </cell>
          <cell r="I3756" t="str">
            <v>Laikiklis Expert + silikonas 168 (164-172mm) BK</v>
          </cell>
          <cell r="K3756" t="str">
            <v>Colier tip EXPERT + silicon 168 (164-172mm) BK</v>
          </cell>
          <cell r="L3756" t="str">
            <v>-</v>
          </cell>
          <cell r="M3756" t="str">
            <v>-</v>
          </cell>
          <cell r="N3756" t="str">
            <v>-</v>
          </cell>
          <cell r="O3756" t="str">
            <v>-</v>
          </cell>
          <cell r="P3756" t="str">
            <v>-</v>
          </cell>
          <cell r="Q3756" t="str">
            <v>-</v>
          </cell>
          <cell r="R3756" t="str">
            <v>0</v>
          </cell>
          <cell r="S3756" t="str">
            <v/>
          </cell>
          <cell r="T3756" t="str">
            <v>THALE sp. z o.o. sp.k.</v>
          </cell>
          <cell r="U3756" t="str">
            <v>11-041 Olsztyn, Poland, Wilimowo 2, Poland</v>
          </cell>
          <cell r="V3756" t="str">
            <v/>
          </cell>
          <cell r="W3756" t="str">
            <v>SIL-OG2-UPG-168 BK</v>
          </cell>
        </row>
        <row r="3757">
          <cell r="A3757">
            <v>23359</v>
          </cell>
          <cell r="B3757" t="str">
            <v>80130306006</v>
          </cell>
          <cell r="C3757" t="str">
            <v>SIL-OG2-UPG-2 BK OBEJMA EXPERT + SILIKON 2 (59-64MM) BK</v>
          </cell>
          <cell r="D3757" t="str">
            <v>5907754255944</v>
          </cell>
          <cell r="E3757" t="str">
            <v>50</v>
          </cell>
          <cell r="F3757" t="str">
            <v>Obejma EXPERT + silikon 2 (59-64mm) BK</v>
          </cell>
          <cell r="G3757" t="str">
            <v>Pipe clamp EXPERT + silicone 2 (59-64mm) BK</v>
          </cell>
          <cell r="H3757" t="str">
            <v>Csőbilincs EXPERT + szilikon 2 (59-64mm) BK</v>
          </cell>
          <cell r="I3757" t="str">
            <v>Laikiklis Expert + silikonas 2 (59-64mm) BK</v>
          </cell>
          <cell r="J3757" t="str">
            <v>Objímka EXPERT + silikón 2 (59-64mm) BK</v>
          </cell>
          <cell r="K3757" t="str">
            <v>Colier tip EXPERT + silicon 2 (59-64mm) BK</v>
          </cell>
          <cell r="L3757" t="str">
            <v>-</v>
          </cell>
          <cell r="M3757" t="str">
            <v>-</v>
          </cell>
          <cell r="N3757" t="str">
            <v>-</v>
          </cell>
          <cell r="O3757" t="str">
            <v>-</v>
          </cell>
          <cell r="P3757" t="str">
            <v>-</v>
          </cell>
          <cell r="Q3757" t="str">
            <v>-</v>
          </cell>
          <cell r="R3757" t="str">
            <v>0</v>
          </cell>
          <cell r="S3757" t="str">
            <v/>
          </cell>
          <cell r="T3757" t="str">
            <v>THALE sp. z o.o. sp.k.</v>
          </cell>
          <cell r="U3757" t="str">
            <v>11-041 Olsztyn, Poland, Wilimowo 2, Poland</v>
          </cell>
          <cell r="V3757" t="str">
            <v/>
          </cell>
          <cell r="W3757" t="str">
            <v>SIL-OG2-UPG-2 BK</v>
          </cell>
        </row>
        <row r="3758">
          <cell r="A3758">
            <v>23360</v>
          </cell>
          <cell r="B3758" t="str">
            <v>80130307606</v>
          </cell>
          <cell r="C3758" t="str">
            <v>SIL-OG2-UPG-21/2 BK OBEJMA EXPERT + SILIKON 21/2 (74-79MM) BK</v>
          </cell>
          <cell r="D3758" t="str">
            <v>5907754255951</v>
          </cell>
          <cell r="E3758" t="str">
            <v>25</v>
          </cell>
          <cell r="F3758" t="str">
            <v>Obejma EXPERT + silikon 21/2 (74-79mm) BK</v>
          </cell>
          <cell r="G3758" t="str">
            <v>Pipe clamp EXPERT + silicone 21/2 (74-79mm) BK</v>
          </cell>
          <cell r="H3758" t="str">
            <v>Csőbilincs EXPERT + szilikon 21/2 (74-79mm) BK</v>
          </cell>
          <cell r="I3758" t="str">
            <v>Laikiklis Expert + silikonas 21/2 (74-79mm) BK</v>
          </cell>
          <cell r="K3758" t="str">
            <v>Colier tip EXPERT + silicon 21/2 (74-79mm) BK</v>
          </cell>
          <cell r="L3758" t="str">
            <v>-</v>
          </cell>
          <cell r="M3758" t="str">
            <v>-</v>
          </cell>
          <cell r="N3758" t="str">
            <v>-</v>
          </cell>
          <cell r="O3758" t="str">
            <v>-</v>
          </cell>
          <cell r="P3758" t="str">
            <v>-</v>
          </cell>
          <cell r="Q3758" t="str">
            <v>-</v>
          </cell>
          <cell r="R3758" t="str">
            <v>0</v>
          </cell>
          <cell r="S3758" t="str">
            <v/>
          </cell>
          <cell r="T3758" t="str">
            <v>THALE sp. z o.o. sp.k.</v>
          </cell>
          <cell r="U3758" t="str">
            <v>11-041 Olsztyn, Poland, Wilimowo 2, Poland</v>
          </cell>
          <cell r="V3758" t="str">
            <v/>
          </cell>
          <cell r="W3758" t="str">
            <v>SIL-OG2-UPG-21/2 BK</v>
          </cell>
        </row>
        <row r="3759">
          <cell r="A3759">
            <v>20840</v>
          </cell>
          <cell r="B3759" t="str">
            <v>80150301700</v>
          </cell>
          <cell r="C3759" t="str">
            <v>SIL-UDG-3/8 BK OBEJMA UDG + SILIKON 3/8 (15-18MM) BK</v>
          </cell>
          <cell r="D3759" t="str">
            <v>5907754251250</v>
          </cell>
          <cell r="E3759" t="str">
            <v>1</v>
          </cell>
          <cell r="F3759" t="str">
            <v>Obejma UDG + silikon 3/8 (15-18mm) BK</v>
          </cell>
          <cell r="G3759" t="str">
            <v>Pipe clamp UDG + silicone 3/8 (15-18mm) BK</v>
          </cell>
          <cell r="H3759" t="str">
            <v>Csőbilincs UDG + szilikon 3/8 (15-18mm) BK</v>
          </cell>
          <cell r="I3759" t="str">
            <v>Laikiklis UDG + silikonas 3/8 (15-18mm) BK</v>
          </cell>
          <cell r="J3759" t="str">
            <v>Objímka UDG + silikón 3/8 (15-18mm) BK</v>
          </cell>
          <cell r="K3759" t="str">
            <v>Colier tip UDG + slicon 3/8 (15-18mm) BK</v>
          </cell>
          <cell r="L3759" t="str">
            <v>-</v>
          </cell>
          <cell r="M3759" t="str">
            <v>-</v>
          </cell>
          <cell r="N3759" t="str">
            <v>-</v>
          </cell>
          <cell r="O3759" t="str">
            <v>-</v>
          </cell>
          <cell r="P3759" t="str">
            <v>-</v>
          </cell>
          <cell r="Q3759" t="str">
            <v>-</v>
          </cell>
          <cell r="R3759" t="str">
            <v>0</v>
          </cell>
          <cell r="S3759" t="str">
            <v/>
          </cell>
          <cell r="T3759" t="str">
            <v>THALE sp. z o.o. sp.k.</v>
          </cell>
          <cell r="U3759" t="str">
            <v>11-041 Olsztyn, Poland, Wilimowo 2, Poland</v>
          </cell>
          <cell r="V3759" t="str">
            <v>ocynk galwaniczny</v>
          </cell>
          <cell r="W3759" t="str">
            <v>SIL-UDG-3/8 BK</v>
          </cell>
        </row>
        <row r="3760">
          <cell r="A3760">
            <v>21199</v>
          </cell>
          <cell r="B3760" t="str">
            <v>80120301300</v>
          </cell>
          <cell r="C3760" t="str">
            <v>SIL-UPGD-1/4 BK OBEJMA DUO + SILIKON 1/4 (13-16MM) BK</v>
          </cell>
          <cell r="D3760" t="str">
            <v>5907754252080</v>
          </cell>
          <cell r="E3760" t="str">
            <v>100</v>
          </cell>
          <cell r="F3760" t="str">
            <v>Obejma DUO + silikon 1/4 (13-16mm) BK</v>
          </cell>
          <cell r="G3760" t="str">
            <v>Pipe clamp DUO + silicone 1/4 (13-16mm) BK</v>
          </cell>
          <cell r="H3760" t="str">
            <v>Csőbilincs DUO + szilikon 1/4 (13-16mm) BK</v>
          </cell>
          <cell r="I3760" t="str">
            <v>Laikiklis DUO + silikonas 1/4 (13-16mm) BK</v>
          </cell>
          <cell r="J3760" t="str">
            <v>Objímka DUO + silikón 1/4 (13-16mm) BK</v>
          </cell>
          <cell r="K3760" t="str">
            <v>Colier tip DUO + slicon 1/4 (13-16mm) BK</v>
          </cell>
          <cell r="L3760" t="str">
            <v>-</v>
          </cell>
          <cell r="M3760" t="str">
            <v>-</v>
          </cell>
          <cell r="N3760" t="str">
            <v>-</v>
          </cell>
          <cell r="O3760" t="str">
            <v>-</v>
          </cell>
          <cell r="P3760" t="str">
            <v>-</v>
          </cell>
          <cell r="Q3760" t="str">
            <v>-</v>
          </cell>
          <cell r="R3760" t="str">
            <v>0</v>
          </cell>
          <cell r="S3760" t="str">
            <v/>
          </cell>
          <cell r="T3760" t="str">
            <v>THALE sp. z o.o. sp.k.</v>
          </cell>
          <cell r="U3760" t="str">
            <v>11-041 Olsztyn, Poland, Wilimowo 2, Poland</v>
          </cell>
          <cell r="V3760" t="str">
            <v>ocynk galwaniczny</v>
          </cell>
          <cell r="W3760" t="str">
            <v>SIL-UPGD-1/4 BK</v>
          </cell>
        </row>
        <row r="3761">
          <cell r="A3761">
            <v>35111</v>
          </cell>
          <cell r="B3761" t="str">
            <v>81405030010</v>
          </cell>
          <cell r="C3761" t="str">
            <v>ONS-M8  OSADZAK TULEI ROZPOROWYCH M8</v>
          </cell>
          <cell r="D3761" t="str">
            <v>5907754264762</v>
          </cell>
          <cell r="E3761" t="str">
            <v>1</v>
          </cell>
          <cell r="F3761" t="str">
            <v>Osadzak tulei rozporowych M8</v>
          </cell>
          <cell r="G3761" t="str">
            <v>Drop in anchor setting tool M8</v>
          </cell>
          <cell r="H3761" t="str">
            <v>Feszítőhüvely-elhelyező szerszám M8</v>
          </cell>
          <cell r="I3761" t="str">
            <v>Nustatymo irankis M8</v>
          </cell>
          <cell r="J3761" t="str">
            <v>Osadzovací nástroj na kotvy M8</v>
          </cell>
          <cell r="K3761" t="str">
            <v>Dispozitiv de montaj M8</v>
          </cell>
          <cell r="L3761" t="str">
            <v>-</v>
          </cell>
          <cell r="M3761" t="str">
            <v>-</v>
          </cell>
          <cell r="N3761" t="str">
            <v>-</v>
          </cell>
          <cell r="O3761" t="str">
            <v>-</v>
          </cell>
          <cell r="P3761" t="str">
            <v>-</v>
          </cell>
          <cell r="Q3761" t="str">
            <v>-</v>
          </cell>
          <cell r="R3761" t="str">
            <v>0</v>
          </cell>
          <cell r="S3761" t="str">
            <v/>
          </cell>
          <cell r="T3761" t="str">
            <v>THALE sp. z o.o. sp.k.</v>
          </cell>
          <cell r="U3761" t="str">
            <v>11-041 Olsztyn, Poland, Wilimowo 2, Poland</v>
          </cell>
          <cell r="V3761" t="str">
            <v>ocynk galwaniczny</v>
          </cell>
          <cell r="W3761" t="str">
            <v>ONS-M8</v>
          </cell>
        </row>
        <row r="3762">
          <cell r="A3762">
            <v>23840</v>
          </cell>
          <cell r="B3762" t="str">
            <v>80120304808</v>
          </cell>
          <cell r="C3762" t="str">
            <v>SIL-XPGD-11/2 BK OBEJMA DUO + SILIKON 11/2 (46-51MM) BK</v>
          </cell>
          <cell r="D3762" t="str">
            <v>5907754256491</v>
          </cell>
          <cell r="E3762" t="str">
            <v>50</v>
          </cell>
          <cell r="F3762" t="str">
            <v>Obejma DUO + silikon 11/2 (46-51mm) BK</v>
          </cell>
          <cell r="G3762" t="str">
            <v>Pipe clamp DUO + silicone 11/2 (46-51mm) BK</v>
          </cell>
          <cell r="H3762" t="str">
            <v>Csőbilincs DUO + szilikon 11/2 (46-51mm) BK</v>
          </cell>
          <cell r="I3762" t="str">
            <v>Laikiklis DUO + silikonas 11/2 (46-51mm) BK</v>
          </cell>
          <cell r="J3762" t="str">
            <v>Objímka DUO + silikón 11/2 (46-51mm) BK</v>
          </cell>
          <cell r="K3762" t="str">
            <v>Colier tip DUO + slicon 11/2 (46-51mm) BK</v>
          </cell>
          <cell r="L3762" t="str">
            <v>-</v>
          </cell>
          <cell r="M3762" t="str">
            <v>-</v>
          </cell>
          <cell r="N3762" t="str">
            <v>-</v>
          </cell>
          <cell r="O3762" t="str">
            <v>-</v>
          </cell>
          <cell r="P3762" t="str">
            <v>-</v>
          </cell>
          <cell r="Q3762" t="str">
            <v>-</v>
          </cell>
          <cell r="R3762" t="str">
            <v>0</v>
          </cell>
          <cell r="S3762" t="str">
            <v/>
          </cell>
          <cell r="T3762" t="str">
            <v>THALE sp. z o.o. sp.k.</v>
          </cell>
          <cell r="U3762" t="str">
            <v>11-041 Olsztyn, Poland, Wilimowo 2, Poland</v>
          </cell>
          <cell r="V3762" t="str">
            <v/>
          </cell>
          <cell r="W3762" t="str">
            <v>SIL-XPGD-11/2 BK</v>
          </cell>
        </row>
        <row r="3763">
          <cell r="A3763">
            <v>6622</v>
          </cell>
          <cell r="B3763" t="str">
            <v>80950400000</v>
          </cell>
          <cell r="C3763" t="str">
            <v>SS-MB3,0-1040 PROFIL MONTAŻOWY TYP MB3,0 ZE STOPKĄ DŁ. 1040 MM</v>
          </cell>
          <cell r="D3763" t="str">
            <v>5907754219106</v>
          </cell>
          <cell r="E3763" t="str">
            <v>1</v>
          </cell>
          <cell r="L3763" t="str">
            <v>-</v>
          </cell>
          <cell r="M3763" t="str">
            <v>-</v>
          </cell>
          <cell r="N3763" t="str">
            <v>-</v>
          </cell>
          <cell r="O3763" t="str">
            <v>-</v>
          </cell>
          <cell r="P3763" t="str">
            <v>-</v>
          </cell>
          <cell r="Q3763" t="str">
            <v>-</v>
          </cell>
          <cell r="R3763" t="str">
            <v>0</v>
          </cell>
          <cell r="S3763" t="str">
            <v/>
          </cell>
          <cell r="T3763" t="str">
            <v>THALE sp. z o.o. sp.k.</v>
          </cell>
          <cell r="U3763" t="str">
            <v>11-041 Olsztyn, Poland, Wilimowo 2, Poland</v>
          </cell>
          <cell r="V3763" t="str">
            <v/>
          </cell>
          <cell r="W3763" t="str">
            <v>SS-MB3,0-1040</v>
          </cell>
        </row>
        <row r="3764">
          <cell r="A3764">
            <v>299</v>
          </cell>
          <cell r="B3764" t="str">
            <v>80730302010</v>
          </cell>
          <cell r="C3764" t="str">
            <v>SZ-A2,0-1000 PROFIL A2,0 1000MM</v>
          </cell>
          <cell r="D3764" t="str">
            <v>5907754206564</v>
          </cell>
          <cell r="E3764" t="str">
            <v>1</v>
          </cell>
          <cell r="G3764" t="str">
            <v>Channel A2,0 1000mm</v>
          </cell>
          <cell r="L3764" t="str">
            <v>(PL)ITB-KOT-2020/1562 wydanie 1 23/12/2020; (HU)A-101/2016 18/11/2021; (SK)SK TP-19/0004-verzia 02 23/03/2022; (RO)AT 017-05-4053-2024 28/02/2024</v>
          </cell>
          <cell r="M3764" t="str">
            <v>(PL)05/2020 30/05/2023; (HU)02/2021 18/11/2021; (SK)01/2022 23/03/2022; (RO)01/2024 28/02/2024</v>
          </cell>
          <cell r="N3764" t="str">
            <v>B</v>
          </cell>
          <cell r="O3764" t="str">
            <v>-</v>
          </cell>
          <cell r="P3764" t="str">
            <v>-</v>
          </cell>
          <cell r="Q3764" t="str">
            <v>-</v>
          </cell>
          <cell r="R3764" t="str">
            <v>15</v>
          </cell>
          <cell r="S3764" t="str">
            <v/>
          </cell>
          <cell r="T3764" t="str">
            <v>THALE sp. z o.o. sp.k.</v>
          </cell>
          <cell r="U3764" t="str">
            <v>11-041 Olsztyn, Poland, Wilimowo 2, Poland</v>
          </cell>
          <cell r="V3764" t="str">
            <v>ocynk galwaniczny</v>
          </cell>
          <cell r="W3764" t="str">
            <v>SZ-A2,0-1000</v>
          </cell>
        </row>
        <row r="3765">
          <cell r="A3765">
            <v>6620</v>
          </cell>
          <cell r="B3765" t="str">
            <v>80950402400</v>
          </cell>
          <cell r="C3765" t="str">
            <v>SS-MB3,0-240 PROFIL MONTAŻOWY TYP MB3,0 ZE STOPKĄ DŁ. 240 MM</v>
          </cell>
          <cell r="D3765" t="str">
            <v>5907754219083</v>
          </cell>
          <cell r="E3765" t="str">
            <v>1</v>
          </cell>
          <cell r="L3765" t="str">
            <v>-</v>
          </cell>
          <cell r="M3765" t="str">
            <v>-</v>
          </cell>
          <cell r="N3765" t="str">
            <v>-</v>
          </cell>
          <cell r="O3765" t="str">
            <v>-</v>
          </cell>
          <cell r="P3765" t="str">
            <v>-</v>
          </cell>
          <cell r="Q3765" t="str">
            <v>-</v>
          </cell>
          <cell r="R3765" t="str">
            <v>0</v>
          </cell>
          <cell r="S3765" t="str">
            <v/>
          </cell>
          <cell r="T3765" t="str">
            <v>THALE sp. z o.o. sp.k.</v>
          </cell>
          <cell r="U3765" t="str">
            <v>11-041 Olsztyn, Poland, Wilimowo 2, Poland</v>
          </cell>
          <cell r="V3765" t="str">
            <v/>
          </cell>
          <cell r="W3765" t="str">
            <v>SS-MB3,0-240</v>
          </cell>
        </row>
        <row r="3766">
          <cell r="A3766">
            <v>294</v>
          </cell>
          <cell r="B3766" t="str">
            <v>82940000000</v>
          </cell>
          <cell r="C3766" t="str">
            <v>SZ-A2,0-350 PROFIL A2,0 350MM</v>
          </cell>
          <cell r="D3766" t="str">
            <v>5907754261280</v>
          </cell>
          <cell r="E3766" t="str">
            <v>1</v>
          </cell>
          <cell r="F3766" t="str">
            <v>Profil A2,0 350mm</v>
          </cell>
          <cell r="G3766" t="str">
            <v>Channel A2,0 350mm</v>
          </cell>
          <cell r="H3766" t="str">
            <v>Szerelősín A2,0 350mm</v>
          </cell>
          <cell r="I3766" t="str">
            <v>Profilis A2,0 350mm</v>
          </cell>
          <cell r="L3766" t="str">
            <v>(PL)ITB-KOT-2020/1562 wydanie 1 23/12/2020; (HU)A-101/2016 18/11/2021; (SK)SK TP-19/0004-verzia 02 23/03/2022; (RO)AT 017-05-4053-2024 28/02/2024</v>
          </cell>
          <cell r="M3766" t="str">
            <v>(PL)05/2020 30/05/2023; (HU)02/2021 18/11/2021; (SK)01/2022 23/03/2022; (RO)01/2024 28/02/2024</v>
          </cell>
          <cell r="N3766" t="str">
            <v>B</v>
          </cell>
          <cell r="O3766" t="str">
            <v>-</v>
          </cell>
          <cell r="P3766" t="str">
            <v>-</v>
          </cell>
          <cell r="Q3766" t="str">
            <v>-</v>
          </cell>
          <cell r="R3766" t="str">
            <v>15</v>
          </cell>
          <cell r="S3766" t="str">
            <v/>
          </cell>
          <cell r="T3766" t="str">
            <v>THALE sp. z o.o. sp.k.</v>
          </cell>
          <cell r="U3766" t="str">
            <v>11-041 Olsztyn, Poland, Wilimowo 2, Poland</v>
          </cell>
          <cell r="V3766" t="str">
            <v>ocynk galwaniczny</v>
          </cell>
          <cell r="W3766" t="str">
            <v>SZ-A2,0-350</v>
          </cell>
        </row>
        <row r="3767">
          <cell r="A3767">
            <v>6619</v>
          </cell>
          <cell r="B3767" t="str">
            <v>80950403200</v>
          </cell>
          <cell r="C3767" t="str">
            <v>SS-MB3,0-320 PROFIL MONTAŻOWY TYP MB3,0 ZE STOPKĄ DŁ. 320 MM</v>
          </cell>
          <cell r="D3767" t="str">
            <v>5907754219076</v>
          </cell>
          <cell r="E3767" t="str">
            <v>1</v>
          </cell>
          <cell r="L3767" t="str">
            <v>-</v>
          </cell>
          <cell r="M3767" t="str">
            <v>-</v>
          </cell>
          <cell r="N3767" t="str">
            <v>-</v>
          </cell>
          <cell r="O3767" t="str">
            <v>-</v>
          </cell>
          <cell r="P3767" t="str">
            <v>-</v>
          </cell>
          <cell r="Q3767" t="str">
            <v>-</v>
          </cell>
          <cell r="R3767" t="str">
            <v>0</v>
          </cell>
          <cell r="S3767" t="str">
            <v/>
          </cell>
          <cell r="T3767" t="str">
            <v>THALE sp. z o.o. sp.k.</v>
          </cell>
          <cell r="U3767" t="str">
            <v>11-041 Olsztyn, Poland, Wilimowo 2, Poland</v>
          </cell>
          <cell r="V3767" t="str">
            <v/>
          </cell>
          <cell r="W3767" t="str">
            <v>SS-MB3,0-320</v>
          </cell>
        </row>
        <row r="3768">
          <cell r="A3768">
            <v>22183</v>
          </cell>
          <cell r="B3768" t="str">
            <v>81040000017</v>
          </cell>
          <cell r="C3768" t="str">
            <v>Y-PSA1-M20 PODPORA ŚLIZGOWA Z JEDNYM PRZYŁĄCZEM M20 Z WKŁADKĄ PEHD 162X150X10</v>
          </cell>
          <cell r="D3768" t="str">
            <v>5907754254060</v>
          </cell>
          <cell r="E3768" t="str">
            <v>1</v>
          </cell>
          <cell r="L3768" t="str">
            <v>-</v>
          </cell>
          <cell r="M3768" t="str">
            <v>-</v>
          </cell>
          <cell r="N3768" t="str">
            <v>-</v>
          </cell>
          <cell r="O3768" t="str">
            <v>-</v>
          </cell>
          <cell r="P3768" t="str">
            <v>-</v>
          </cell>
          <cell r="Q3768" t="str">
            <v>-</v>
          </cell>
          <cell r="R3768" t="str">
            <v>0</v>
          </cell>
          <cell r="S3768" t="str">
            <v/>
          </cell>
          <cell r="T3768" t="str">
            <v>THALE sp. z o.o. sp.k.</v>
          </cell>
          <cell r="U3768" t="str">
            <v>11-041 Olsztyn, Poland, Wilimowo 2, Poland</v>
          </cell>
          <cell r="V3768" t="str">
            <v>ocynk galwaniczny</v>
          </cell>
          <cell r="W3768" t="str">
            <v>Y-PSA1-M20</v>
          </cell>
        </row>
        <row r="3769">
          <cell r="A3769">
            <v>6621</v>
          </cell>
          <cell r="B3769" t="str">
            <v>80950404000</v>
          </cell>
          <cell r="C3769" t="str">
            <v>SS-MB3,0-400 PROFIL MONTAŻOWY TYP MB3,0 ZE STOPKĄ DŁ. 400 MM</v>
          </cell>
          <cell r="D3769" t="str">
            <v>5907754219090</v>
          </cell>
          <cell r="E3769" t="str">
            <v/>
          </cell>
          <cell r="L3769" t="str">
            <v>-</v>
          </cell>
          <cell r="M3769" t="str">
            <v>-</v>
          </cell>
          <cell r="N3769" t="str">
            <v>-</v>
          </cell>
          <cell r="O3769" t="str">
            <v>-</v>
          </cell>
          <cell r="P3769" t="str">
            <v>-</v>
          </cell>
          <cell r="Q3769" t="str">
            <v>-</v>
          </cell>
          <cell r="R3769" t="str">
            <v>0</v>
          </cell>
          <cell r="S3769" t="str">
            <v/>
          </cell>
          <cell r="T3769" t="str">
            <v>THALE sp. z o.o. sp.k.</v>
          </cell>
          <cell r="U3769" t="str">
            <v>11-041 Olsztyn, Poland, Wilimowo 2, Poland</v>
          </cell>
          <cell r="V3769" t="str">
            <v/>
          </cell>
          <cell r="W3769" t="str">
            <v>SS-MB3,0-400</v>
          </cell>
        </row>
        <row r="3770">
          <cell r="A3770">
            <v>6590</v>
          </cell>
          <cell r="B3770" t="str">
            <v>80950404800</v>
          </cell>
          <cell r="C3770" t="str">
            <v>SS-MB3,0-480 PROFIL MONTAŻOWY TYP MB3,0 ZE STOPKĄ DŁ. 480 MM</v>
          </cell>
          <cell r="D3770" t="str">
            <v>5907754219052</v>
          </cell>
          <cell r="E3770" t="str">
            <v>1</v>
          </cell>
          <cell r="L3770" t="str">
            <v>-</v>
          </cell>
          <cell r="M3770" t="str">
            <v>-</v>
          </cell>
          <cell r="N3770" t="str">
            <v>-</v>
          </cell>
          <cell r="O3770" t="str">
            <v>-</v>
          </cell>
          <cell r="P3770" t="str">
            <v>-</v>
          </cell>
          <cell r="Q3770" t="str">
            <v>-</v>
          </cell>
          <cell r="R3770" t="str">
            <v>0</v>
          </cell>
          <cell r="S3770" t="str">
            <v/>
          </cell>
          <cell r="T3770" t="str">
            <v>THALE sp. z o.o. sp.k.</v>
          </cell>
          <cell r="U3770" t="str">
            <v>11-041 Olsztyn, Poland, Wilimowo 2, Poland</v>
          </cell>
          <cell r="V3770" t="str">
            <v/>
          </cell>
          <cell r="W3770" t="str">
            <v>SS-MB3,0-480</v>
          </cell>
        </row>
        <row r="3771">
          <cell r="A3771">
            <v>295</v>
          </cell>
          <cell r="B3771" t="str">
            <v>82950000000</v>
          </cell>
          <cell r="C3771" t="str">
            <v>SZ-A2,0-450 PROFIL A2,0 450MM</v>
          </cell>
          <cell r="D3771" t="str">
            <v>5907754261297</v>
          </cell>
          <cell r="E3771" t="str">
            <v>1</v>
          </cell>
          <cell r="F3771" t="str">
            <v>Profil A2,0 450mm</v>
          </cell>
          <cell r="G3771" t="str">
            <v>Channel A2,0 450mm</v>
          </cell>
          <cell r="H3771" t="str">
            <v>Szerelősín A2,0 450mm</v>
          </cell>
          <cell r="I3771" t="str">
            <v>Profilis A2,0 450mm</v>
          </cell>
          <cell r="L3771" t="str">
            <v>(PL)ITB-KOT-2020/1562 wydanie 1 23/12/2020; (HU)A-101/2016 18/11/2021; (SK)SK TP-19/0004-verzia 02 23/03/2022; (RO)AT 017-05-4053-2024 28/02/2024</v>
          </cell>
          <cell r="M3771" t="str">
            <v>(PL)05/2020 30/05/2023; (HU)02/2021 18/11/2021; (SK)01/2022 23/03/2022; (RO)01/2024 28/02/2024</v>
          </cell>
          <cell r="N3771" t="str">
            <v>B</v>
          </cell>
          <cell r="O3771" t="str">
            <v>-</v>
          </cell>
          <cell r="P3771" t="str">
            <v>-</v>
          </cell>
          <cell r="Q3771" t="str">
            <v>-</v>
          </cell>
          <cell r="R3771" t="str">
            <v>15</v>
          </cell>
          <cell r="S3771" t="str">
            <v/>
          </cell>
          <cell r="T3771" t="str">
            <v>THALE sp. z o.o. sp.k.</v>
          </cell>
          <cell r="U3771" t="str">
            <v>11-041 Olsztyn, Poland, Wilimowo 2, Poland</v>
          </cell>
          <cell r="V3771" t="str">
            <v>ocynk galwaniczny</v>
          </cell>
          <cell r="W3771" t="str">
            <v>SZ-A2,0-450</v>
          </cell>
        </row>
        <row r="3772">
          <cell r="A3772">
            <v>261</v>
          </cell>
          <cell r="B3772" t="str">
            <v>82610000000</v>
          </cell>
          <cell r="C3772" t="str">
            <v>SS-O-B400 KONSOLA O 400MM</v>
          </cell>
          <cell r="D3772" t="str">
            <v>5907754206946</v>
          </cell>
          <cell r="E3772" t="str">
            <v>1</v>
          </cell>
          <cell r="G3772" t="str">
            <v>Cantilever arm O 400mm</v>
          </cell>
          <cell r="L3772" t="str">
            <v>-</v>
          </cell>
          <cell r="M3772" t="str">
            <v>-</v>
          </cell>
          <cell r="N3772" t="str">
            <v>-</v>
          </cell>
          <cell r="O3772" t="str">
            <v>-</v>
          </cell>
          <cell r="P3772" t="str">
            <v>-</v>
          </cell>
          <cell r="Q3772" t="str">
            <v>-</v>
          </cell>
          <cell r="R3772" t="str">
            <v>0</v>
          </cell>
          <cell r="S3772" t="str">
            <v/>
          </cell>
          <cell r="T3772" t="str">
            <v>THALE sp. z o.o. sp.k.</v>
          </cell>
          <cell r="U3772" t="str">
            <v>11-041 Olsztyn, Poland, Wilimowo 2, Poland</v>
          </cell>
          <cell r="V3772" t="str">
            <v/>
          </cell>
          <cell r="W3772" t="str">
            <v>SS-O-B400</v>
          </cell>
        </row>
        <row r="3773">
          <cell r="A3773">
            <v>303</v>
          </cell>
          <cell r="B3773" t="str">
            <v>80730302050</v>
          </cell>
          <cell r="C3773" t="str">
            <v>SZ-A2,0-5000 PROFIL A2,0 5000MM</v>
          </cell>
          <cell r="D3773" t="str">
            <v>5907754206526</v>
          </cell>
          <cell r="E3773" t="str">
            <v>1</v>
          </cell>
          <cell r="F3773" t="str">
            <v>Profil A2,0 5000mm</v>
          </cell>
          <cell r="G3773" t="str">
            <v>Channel A2,0 5000mm</v>
          </cell>
          <cell r="H3773" t="str">
            <v>Szerelősín A2,0 5000mm</v>
          </cell>
          <cell r="I3773" t="str">
            <v>Profilis A2,0 5000mm</v>
          </cell>
          <cell r="L3773" t="str">
            <v>(PL)ITB-KOT-2020/1562 wydanie 1 23/12/2020; (HU)A-101/2016 18/11/2021; (SK)SK TP-19/0004-verzia 02 23/03/2022; (RO)AT 017-05-4053-2024 28/02/2024</v>
          </cell>
          <cell r="M3773" t="str">
            <v>(PL)05/2020 30/05/2023; (HU)02/2021 18/11/2021; (SK)01/2022 23/03/2022; (RO)01/2024 28/02/2024</v>
          </cell>
          <cell r="N3773" t="str">
            <v>B</v>
          </cell>
          <cell r="O3773" t="str">
            <v>-</v>
          </cell>
          <cell r="P3773" t="str">
            <v>-</v>
          </cell>
          <cell r="Q3773" t="str">
            <v>-</v>
          </cell>
          <cell r="R3773" t="str">
            <v>15</v>
          </cell>
          <cell r="S3773" t="str">
            <v/>
          </cell>
          <cell r="T3773" t="str">
            <v>THALE sp. z o.o. sp.k.</v>
          </cell>
          <cell r="U3773" t="str">
            <v>11-041 Olsztyn, Poland, Wilimowo 2, Poland</v>
          </cell>
          <cell r="V3773" t="str">
            <v>ocynk galwaniczny</v>
          </cell>
          <cell r="W3773" t="str">
            <v>SZ-A2,0-5000</v>
          </cell>
        </row>
        <row r="3774">
          <cell r="A3774">
            <v>296</v>
          </cell>
          <cell r="B3774" t="str">
            <v>82960000000</v>
          </cell>
          <cell r="C3774" t="str">
            <v>SZ-A2,0-500 PROFIL A2,0 500MM</v>
          </cell>
          <cell r="D3774" t="str">
            <v>5907754261303</v>
          </cell>
          <cell r="E3774" t="str">
            <v>1</v>
          </cell>
          <cell r="F3774" t="str">
            <v>Profil A2,0 500mm</v>
          </cell>
          <cell r="G3774" t="str">
            <v>Channel A2,0 500mm</v>
          </cell>
          <cell r="H3774" t="str">
            <v>Szerelősín A2,0 500mm</v>
          </cell>
          <cell r="I3774" t="str">
            <v>Profilis A2,0 500mm</v>
          </cell>
          <cell r="L3774" t="str">
            <v>(PL)ITB-KOT-2020/1562 wydanie 1 23/12/2020; (HU)A-101/2016 18/11/2021; (SK)SK TP-19/0004-verzia 02 23/03/2022; (RO)AT 017-05-4053-2024 28/02/2024</v>
          </cell>
          <cell r="M3774" t="str">
            <v>(PL)05/2020 30/05/2023; (HU)02/2021 18/11/2021; (SK)01/2022 23/03/2022; (RO)01/2024 28/02/2024</v>
          </cell>
          <cell r="N3774" t="str">
            <v>B</v>
          </cell>
          <cell r="O3774" t="str">
            <v>-</v>
          </cell>
          <cell r="P3774" t="str">
            <v>-</v>
          </cell>
          <cell r="Q3774" t="str">
            <v>-</v>
          </cell>
          <cell r="R3774" t="str">
            <v>15</v>
          </cell>
          <cell r="S3774" t="str">
            <v/>
          </cell>
          <cell r="T3774" t="str">
            <v>THALE sp. z o.o. sp.k.</v>
          </cell>
          <cell r="U3774" t="str">
            <v>11-041 Olsztyn, Poland, Wilimowo 2, Poland</v>
          </cell>
          <cell r="V3774" t="str">
            <v>ocynk galwaniczny</v>
          </cell>
          <cell r="W3774" t="str">
            <v>SZ-A2,0-500</v>
          </cell>
        </row>
        <row r="3775">
          <cell r="A3775">
            <v>244</v>
          </cell>
          <cell r="B3775" t="str">
            <v>80370001000</v>
          </cell>
          <cell r="C3775" t="str">
            <v>ST-M10 PŁYTKA MOCUJĄCA PRĘT M10</v>
          </cell>
          <cell r="D3775" t="str">
            <v>5907754207110</v>
          </cell>
          <cell r="E3775" t="str">
            <v>10</v>
          </cell>
          <cell r="F3775" t="str">
            <v>Płytka mocująca pręt M10</v>
          </cell>
          <cell r="G3775" t="str">
            <v>Threaded rod base plate M10</v>
          </cell>
          <cell r="H3775" t="str">
            <v>Alaplemez M10</v>
          </cell>
          <cell r="I3775" t="str">
            <v>Konsrtukcine atrama, strypas  M10</v>
          </cell>
          <cell r="K3775" t="str">
            <v>Placa de baza pentru tija filetata M10</v>
          </cell>
          <cell r="L3775" t="str">
            <v>(PL)ITB-KOT-2020/1562 wydanie 1 23/12/2020; (SK)SK TP-19/0004-verzia 02 23/03/2022; (RO)AT 017-05-4053-2024 28/02/2024</v>
          </cell>
          <cell r="M3775" t="str">
            <v>(PL)05/2020 30/05/2023; (SK)01/2022 23/03/2022; (RO)01/2024 28/02/2024</v>
          </cell>
          <cell r="N3775" t="str">
            <v>B</v>
          </cell>
          <cell r="O3775" t="str">
            <v>-</v>
          </cell>
          <cell r="P3775" t="str">
            <v>-</v>
          </cell>
          <cell r="Q3775" t="str">
            <v>-</v>
          </cell>
          <cell r="R3775" t="str">
            <v>15</v>
          </cell>
          <cell r="S3775" t="str">
            <v/>
          </cell>
          <cell r="T3775" t="str">
            <v>THALE sp. z o.o. sp.k.</v>
          </cell>
          <cell r="U3775" t="str">
            <v>11-041 Olsztyn, Poland, Wilimowo 2, Poland</v>
          </cell>
          <cell r="V3775" t="str">
            <v>ocynk galwaniczny</v>
          </cell>
          <cell r="W3775" t="str">
            <v>ST-M10</v>
          </cell>
        </row>
        <row r="3776">
          <cell r="A3776">
            <v>325</v>
          </cell>
          <cell r="B3776" t="str">
            <v>80730161550</v>
          </cell>
          <cell r="C3776" t="str">
            <v>SZ-C1,5-5000 PROFIL C1,5 5000MM</v>
          </cell>
          <cell r="D3776" t="str">
            <v>5907754206304</v>
          </cell>
          <cell r="E3776" t="str">
            <v>1</v>
          </cell>
          <cell r="F3776" t="str">
            <v>Profil C1,5 5000mm</v>
          </cell>
          <cell r="G3776" t="str">
            <v>Channel C1,5 5000mm</v>
          </cell>
          <cell r="H3776" t="str">
            <v>Szerelősín C1,5 5000mm</v>
          </cell>
          <cell r="I3776" t="str">
            <v>Profilis C1,5 5000mm</v>
          </cell>
          <cell r="L3776" t="str">
            <v>(PL)ITB-KOT-2020/1562 wydanie 1 23/12/2020; (HU)A-101/2016 18/11/2021; (SK)SK TP-19/0004-verzia 02 23/03/2022; (RO)AT 017-05-4053-2024 28/02/2024</v>
          </cell>
          <cell r="M3776" t="str">
            <v>(PL)05/2020 30/05/2023; (HU)02/2021 18/11/2021; (SK)01/2022 23/03/2022; (RO)01/2024 28/02/2024</v>
          </cell>
          <cell r="N3776" t="str">
            <v>B</v>
          </cell>
          <cell r="O3776" t="str">
            <v>-</v>
          </cell>
          <cell r="P3776" t="str">
            <v>-</v>
          </cell>
          <cell r="Q3776" t="str">
            <v>-</v>
          </cell>
          <cell r="R3776" t="str">
            <v>15</v>
          </cell>
          <cell r="S3776" t="str">
            <v/>
          </cell>
          <cell r="T3776" t="str">
            <v>THALE sp. z o.o. sp.k.</v>
          </cell>
          <cell r="U3776" t="str">
            <v>11-041 Olsztyn, Poland, Wilimowo 2, Poland</v>
          </cell>
          <cell r="V3776" t="str">
            <v>ocynk galwaniczny</v>
          </cell>
          <cell r="W3776" t="str">
            <v>SZ-C1,5-5000</v>
          </cell>
        </row>
        <row r="3777">
          <cell r="A3777">
            <v>285</v>
          </cell>
          <cell r="B3777" t="str">
            <v>80730301510</v>
          </cell>
          <cell r="C3777" t="str">
            <v>SZ-A1,5-1000 PROFIL A1,5 1000MM</v>
          </cell>
          <cell r="D3777" t="str">
            <v>5907754206700</v>
          </cell>
          <cell r="E3777" t="str">
            <v>1</v>
          </cell>
          <cell r="G3777" t="str">
            <v>Channel A1,5 1000mm</v>
          </cell>
          <cell r="L3777" t="str">
            <v>(PL)ITB-KOT-2020/1562 wydanie 1 23/12/2020; (HU)A-101/2016 18/11/2021; (SK)SK TP-19/0004-verzia 02 23/03/2022; (RO)AT 017-05-4053-2024 28/02/2024</v>
          </cell>
          <cell r="M3777" t="str">
            <v>(PL)05/2020 30/05/2023; (HU)02/2021 18/11/2021; (SK)01/2022 23/03/2022; (RO)01/2024 28/02/2024</v>
          </cell>
          <cell r="N3777" t="str">
            <v>B</v>
          </cell>
          <cell r="O3777" t="str">
            <v>-</v>
          </cell>
          <cell r="P3777" t="str">
            <v>-</v>
          </cell>
          <cell r="Q3777" t="str">
            <v>-</v>
          </cell>
          <cell r="R3777" t="str">
            <v>15</v>
          </cell>
          <cell r="S3777" t="str">
            <v/>
          </cell>
          <cell r="T3777" t="str">
            <v>THALE sp. z o.o. sp.k.</v>
          </cell>
          <cell r="U3777" t="str">
            <v>11-041 Olsztyn, Poland, Wilimowo 2, Poland</v>
          </cell>
          <cell r="V3777" t="str">
            <v>ocynk galwaniczny</v>
          </cell>
          <cell r="W3777" t="str">
            <v>SZ-A1,5-1000</v>
          </cell>
        </row>
        <row r="3778">
          <cell r="A3778">
            <v>8511</v>
          </cell>
          <cell r="B3778" t="str">
            <v>80741412050</v>
          </cell>
          <cell r="C3778" t="str">
            <v>SZ-MF2,0-5000 PROFIL MF2,0 5000MM</v>
          </cell>
          <cell r="D3778" t="str">
            <v>5907754227972</v>
          </cell>
          <cell r="E3778" t="str">
            <v>1</v>
          </cell>
          <cell r="F3778" t="str">
            <v>Profil MF2,0 5000mm</v>
          </cell>
          <cell r="G3778" t="str">
            <v>Channel MF2,0 5000mm</v>
          </cell>
          <cell r="H3778" t="str">
            <v>Szerelősín MF2,0 5000mm</v>
          </cell>
          <cell r="I3778" t="str">
            <v>Profilis MF2,0 5000mm</v>
          </cell>
          <cell r="L3778" t="str">
            <v>(PL)ITB-KOT-2020/1562 wydanie 1 23/12/2020; (HU)A-101/2016 18/11/2021; (SK)SK TP-19/0004-verzia 02 23/03/2022; (RO)AT 017-05-4053-2024 28/02/2024</v>
          </cell>
          <cell r="M3778" t="str">
            <v>(PL)05/2020 30/05/2023; (HU)02/2021 18/11/2021; (SK)01/2022 23/03/2022; (RO)01/2024 28/02/2024</v>
          </cell>
          <cell r="N3778" t="str">
            <v>B</v>
          </cell>
          <cell r="O3778" t="str">
            <v>-</v>
          </cell>
          <cell r="P3778" t="str">
            <v>-</v>
          </cell>
          <cell r="Q3778" t="str">
            <v>-</v>
          </cell>
          <cell r="R3778" t="str">
            <v>15</v>
          </cell>
          <cell r="S3778" t="str">
            <v/>
          </cell>
          <cell r="T3778" t="str">
            <v>THALE sp. z o.o. sp.k.</v>
          </cell>
          <cell r="U3778" t="str">
            <v>11-041 Olsztyn, Poland, Wilimowo 2, Poland</v>
          </cell>
          <cell r="V3778" t="str">
            <v>ocynk galwaniczny</v>
          </cell>
          <cell r="W3778" t="str">
            <v>SZ-MF2,0-5000</v>
          </cell>
        </row>
        <row r="3779">
          <cell r="A3779">
            <v>8504</v>
          </cell>
          <cell r="B3779" t="str">
            <v>80741412510</v>
          </cell>
          <cell r="C3779" t="str">
            <v>SZ-MF2,5-1000 PROFIL MF2,5 1000MM</v>
          </cell>
          <cell r="D3779" t="str">
            <v>5907754227903</v>
          </cell>
          <cell r="E3779" t="str">
            <v>1</v>
          </cell>
          <cell r="G3779" t="str">
            <v>Channel MF2,5 1000mm</v>
          </cell>
          <cell r="L3779" t="str">
            <v>(PL)ITB-KOT-2020/1562 wydanie 1 23/12/2020; (HU)A-101/2016 18/11/2021; (SK)SK TP-19/0004-verzia 02 23/03/2022; (RO)AT 017-05-4053-2024 28/02/2024</v>
          </cell>
          <cell r="M3779" t="str">
            <v>(PL)05/2020 30/05/2023; (HU)02/2021 18/11/2021; (SK)01/2022 23/03/2022; (RO)01/2024 28/02/2024</v>
          </cell>
          <cell r="N3779" t="str">
            <v>B</v>
          </cell>
          <cell r="O3779" t="str">
            <v>-</v>
          </cell>
          <cell r="P3779" t="str">
            <v>-</v>
          </cell>
          <cell r="Q3779" t="str">
            <v>-</v>
          </cell>
          <cell r="R3779" t="str">
            <v>15</v>
          </cell>
          <cell r="S3779" t="str">
            <v/>
          </cell>
          <cell r="T3779" t="str">
            <v>THALE sp. z o.o. sp.k.</v>
          </cell>
          <cell r="U3779" t="str">
            <v>11-041 Olsztyn, Poland, Wilimowo 2, Poland</v>
          </cell>
          <cell r="V3779" t="str">
            <v>ocynk galwaniczny</v>
          </cell>
          <cell r="W3779" t="str">
            <v>SZ-MF2,5-1000</v>
          </cell>
        </row>
        <row r="3780">
          <cell r="A3780">
            <v>23865</v>
          </cell>
          <cell r="B3780" t="str">
            <v>10600000017</v>
          </cell>
          <cell r="C3780" t="str">
            <v>Y-PX2-50-500-BP OBEJMA DO CHŁODU PX2-50-500 GR. IZOLACJI 50MM BEZ PRZYŁĄCZA</v>
          </cell>
          <cell r="D3780" t="str">
            <v>5907754256521</v>
          </cell>
          <cell r="E3780" t="str">
            <v>1</v>
          </cell>
          <cell r="L3780" t="str">
            <v>-</v>
          </cell>
          <cell r="M3780" t="str">
            <v>-</v>
          </cell>
          <cell r="N3780" t="str">
            <v>-</v>
          </cell>
          <cell r="O3780" t="str">
            <v>-</v>
          </cell>
          <cell r="P3780" t="str">
            <v>-</v>
          </cell>
          <cell r="Q3780" t="str">
            <v>-</v>
          </cell>
          <cell r="R3780" t="str">
            <v>0</v>
          </cell>
          <cell r="S3780" t="str">
            <v/>
          </cell>
          <cell r="T3780" t="str">
            <v>THALE sp. z o.o. sp.k.</v>
          </cell>
          <cell r="U3780" t="str">
            <v>11-041 Olsztyn, Poland, Wilimowo 2, Poland</v>
          </cell>
          <cell r="V3780" t="str">
            <v>ocynk galwaniczny</v>
          </cell>
          <cell r="W3780" t="str">
            <v>Y-PX2-50-500-BP</v>
          </cell>
        </row>
        <row r="3781">
          <cell r="A3781">
            <v>22117</v>
          </cell>
          <cell r="B3781" t="str">
            <v>81413010100</v>
          </cell>
          <cell r="C3781" t="str">
            <v>TRSA-M10/500 + ON-M10 TULEJA ROZPOROWA TRSA M10X40MM</v>
          </cell>
          <cell r="D3781" t="str">
            <v>5907754253957</v>
          </cell>
          <cell r="E3781" t="str">
            <v>500</v>
          </cell>
          <cell r="G3781" t="str">
            <v>Drop in anchor TRSA M10x40mm</v>
          </cell>
          <cell r="L3781" t="str">
            <v>-</v>
          </cell>
          <cell r="M3781" t="str">
            <v>-</v>
          </cell>
          <cell r="N3781" t="str">
            <v>-</v>
          </cell>
          <cell r="O3781" t="str">
            <v>-</v>
          </cell>
          <cell r="P3781" t="str">
            <v>-</v>
          </cell>
          <cell r="Q3781" t="str">
            <v>-</v>
          </cell>
          <cell r="R3781" t="str">
            <v>0</v>
          </cell>
          <cell r="S3781" t="str">
            <v/>
          </cell>
          <cell r="T3781" t="str">
            <v>THALE sp. z o.o. sp.k.</v>
          </cell>
          <cell r="U3781" t="str">
            <v>11-041 Olsztyn, Poland, Wilimowo 2, Poland</v>
          </cell>
          <cell r="V3781" t="str">
            <v>ocynk galwaniczny</v>
          </cell>
          <cell r="W3781" t="str">
            <v>TRSA-M10/500 + ON-M10</v>
          </cell>
        </row>
        <row r="3782">
          <cell r="A3782">
            <v>8796</v>
          </cell>
          <cell r="B3782" t="str">
            <v>80130221010</v>
          </cell>
          <cell r="C3782" t="str">
            <v>UPG-210 KPL OBEJMA POJEDYNCZA EXPERT Z OKŁADZINĄ 210 KPL (210-218)</v>
          </cell>
          <cell r="D3782" t="str">
            <v>5907754222007</v>
          </cell>
          <cell r="E3782" t="str">
            <v>10</v>
          </cell>
          <cell r="L3782" t="str">
            <v>(PL)ITB-KOT-2020/1561 wydanie 1 15/12/2020; (HU)A-101/2016 18/11/2021; (SK)SK TP-19/0004-verzia 02 23/03/2022; (RO)AT 017-05-4053-2024 28/02/2024</v>
          </cell>
          <cell r="M3782" t="str">
            <v>(PL)04/2020 30/05/2023; (HU)02/2021 18/11/2021; (SK)01/2022 23/03/2022; (RO)01/2024 28/02/2024</v>
          </cell>
          <cell r="N3782" t="str">
            <v>B</v>
          </cell>
          <cell r="O3782" t="str">
            <v>-</v>
          </cell>
          <cell r="P3782" t="str">
            <v>-</v>
          </cell>
          <cell r="Q3782" t="str">
            <v>-</v>
          </cell>
          <cell r="R3782" t="str">
            <v>15</v>
          </cell>
          <cell r="S3782" t="str">
            <v/>
          </cell>
          <cell r="T3782" t="str">
            <v>THALE sp. z o.o. sp.k.</v>
          </cell>
          <cell r="U3782" t="str">
            <v>11-041 Olsztyn, Poland, Wilimowo 2, Poland</v>
          </cell>
          <cell r="V3782" t="str">
            <v/>
          </cell>
          <cell r="W3782" t="str">
            <v>UPG-210KPL</v>
          </cell>
        </row>
        <row r="3783">
          <cell r="A3783">
            <v>323</v>
          </cell>
          <cell r="B3783" t="str">
            <v/>
          </cell>
          <cell r="C3783" t="str">
            <v>SZ-C1,5-3000 PROFIL C1,5 3000MM</v>
          </cell>
          <cell r="D3783" t="str">
            <v/>
          </cell>
          <cell r="E3783" t="str">
            <v>1</v>
          </cell>
          <cell r="F3783" t="str">
            <v>Profil C1,5 3000mm</v>
          </cell>
          <cell r="G3783" t="str">
            <v>Channel C1,5 3000mm</v>
          </cell>
          <cell r="H3783" t="str">
            <v>Szerelősín C1,5 3000mm</v>
          </cell>
          <cell r="I3783" t="str">
            <v>Profilis C1,5 3000mm</v>
          </cell>
          <cell r="J3783" t="str">
            <v>Nosníky SZ-C1,5 3000mm</v>
          </cell>
          <cell r="K3783" t="str">
            <v>Profil de montaj C1,5 3000mm</v>
          </cell>
          <cell r="L3783" t="str">
            <v>(PL)ITB-KOT-2020/1562 wydanie 1 23/12/2020; (HU)A-101/2016 18/11/2021; (SK)SK TP-19/0004-verzia 02 23/03/2022; (RO)AT 017-05-4053-2024 28/02/2024</v>
          </cell>
          <cell r="M3783" t="str">
            <v>(PL)05/2020 30/05/2023; (HU)02/2021 18/11/2021; (SK)01/2022 23/03/2022; (RO)01/2024 28/02/2024</v>
          </cell>
          <cell r="N3783" t="str">
            <v>B</v>
          </cell>
          <cell r="O3783" t="str">
            <v>-</v>
          </cell>
          <cell r="P3783" t="str">
            <v>-</v>
          </cell>
          <cell r="Q3783" t="str">
            <v>-</v>
          </cell>
          <cell r="R3783" t="str">
            <v>15</v>
          </cell>
          <cell r="S3783" t="str">
            <v/>
          </cell>
          <cell r="T3783" t="str">
            <v>THALE sp. z o.o. sp.k.</v>
          </cell>
          <cell r="U3783" t="str">
            <v>11-041 Olsztyn, Poland, Wilimowo 2, Poland</v>
          </cell>
          <cell r="V3783" t="str">
            <v>ocynk galwaniczny</v>
          </cell>
          <cell r="W3783" t="str">
            <v>SZ-C1,5-3000</v>
          </cell>
        </row>
        <row r="3784">
          <cell r="A3784">
            <v>393</v>
          </cell>
          <cell r="B3784" t="str">
            <v>80130225010</v>
          </cell>
          <cell r="C3784" t="str">
            <v>UPG-250 KPL OBEJMA POJEDYNCZA EXPERT Z OKŁADZINĄ 250 KPL (244-252)</v>
          </cell>
          <cell r="D3784" t="str">
            <v>5907754201743</v>
          </cell>
          <cell r="E3784" t="str">
            <v>10</v>
          </cell>
          <cell r="L3784" t="str">
            <v>(PL)ITB-KOT-2020/1561 wydanie 1 15/12/2020; (HU)A-101/2016 18/11/2021; (SK)SK TP-19/0004-verzia 02 23/03/2022; (RO)AT 017-05-4053-2024 28/02/2024</v>
          </cell>
          <cell r="M3784" t="str">
            <v>(PL)04/2020 30/05/2023; (HU)02/2021 18/11/2021; (SK)01/2022 23/03/2022; (RO)01/2024 28/02/2024</v>
          </cell>
          <cell r="N3784" t="str">
            <v>B</v>
          </cell>
          <cell r="O3784" t="str">
            <v>-</v>
          </cell>
          <cell r="P3784" t="str">
            <v>-</v>
          </cell>
          <cell r="Q3784" t="str">
            <v>-</v>
          </cell>
          <cell r="R3784" t="str">
            <v>15</v>
          </cell>
          <cell r="S3784" t="str">
            <v/>
          </cell>
          <cell r="T3784" t="str">
            <v>THALE sp. z o.o. sp.k.</v>
          </cell>
          <cell r="U3784" t="str">
            <v>11-041 Olsztyn, Poland, Wilimowo 2, Poland</v>
          </cell>
          <cell r="V3784" t="str">
            <v/>
          </cell>
          <cell r="W3784" t="str">
            <v>UPG-250KPL</v>
          </cell>
        </row>
        <row r="3785">
          <cell r="A3785">
            <v>13611</v>
          </cell>
          <cell r="B3785" t="str">
            <v>80221302200</v>
          </cell>
          <cell r="C3785" t="str">
            <v>LX-13-022 OBEJMA CHŁODU LX-13 (21-22MM) GR. IZOL. 13MM</v>
          </cell>
          <cell r="D3785" t="str">
            <v>5907754238336</v>
          </cell>
          <cell r="E3785" t="str">
            <v>5</v>
          </cell>
          <cell r="F3785" t="str">
            <v>Obejma chłodu LX-13 (21-22mm) gr. izol. 13mm</v>
          </cell>
          <cell r="G3785" t="str">
            <v>Thermal insulation clamp LX-13 (21-22mm) 13mm</v>
          </cell>
          <cell r="H3785" t="str">
            <v>Hőszigetelt csőbilincs LX-13 (21-22mm) 13mm</v>
          </cell>
          <cell r="I3785" t="str">
            <v>Laikiklis saldymo sistem LX-13 (21-22mm) izol.13</v>
          </cell>
          <cell r="J3785" t="str">
            <v>Tepelne izolovaná objímka LX-13 (22-21,3mm) 13mm</v>
          </cell>
          <cell r="K3785" t="str">
            <v>Colier pentru LX-13 (21-22mm) 13mm</v>
          </cell>
          <cell r="L3785" t="str">
            <v>(PL)ITB-KOT-2020/1561 wydanie 1 15/12/2020; (HU)A-101/2016 18/11/2021; (SK)SK TP-19/0004-verzia 02 23/03/2022; (RO)AT 017-05-4053-2024 28/02/2024</v>
          </cell>
          <cell r="M3785" t="str">
            <v>(PL)04/2020 30/05/2023; (HU)02/2021 18/11/2021; (SK)01/2022 23/03/2022; (RO)01/2024 28/02/2024</v>
          </cell>
          <cell r="N3785" t="str">
            <v>B</v>
          </cell>
          <cell r="O3785" t="str">
            <v>-</v>
          </cell>
          <cell r="P3785" t="str">
            <v>-</v>
          </cell>
          <cell r="Q3785" t="str">
            <v>-</v>
          </cell>
          <cell r="R3785" t="str">
            <v>15</v>
          </cell>
          <cell r="S3785" t="str">
            <v/>
          </cell>
          <cell r="T3785" t="str">
            <v>THALE sp. z o.o. sp.k.</v>
          </cell>
          <cell r="U3785" t="str">
            <v>11-041 Olsztyn, Poland, Wilimowo 2, Poland</v>
          </cell>
          <cell r="V3785" t="str">
            <v>ocynk galwaniczny</v>
          </cell>
          <cell r="W3785" t="str">
            <v>LX-13-022</v>
          </cell>
        </row>
        <row r="3786">
          <cell r="A3786">
            <v>601</v>
          </cell>
          <cell r="B3786" t="str">
            <v>80130231510</v>
          </cell>
          <cell r="C3786" t="str">
            <v>UPG-315 KPL OBEJMA POJEDYNCZA EXPERT  Z OKŁADZINĄ 315 KPL (307-316)</v>
          </cell>
          <cell r="D3786" t="str">
            <v>5907754202955</v>
          </cell>
          <cell r="E3786" t="str">
            <v>5</v>
          </cell>
          <cell r="L3786" t="str">
            <v>(PL)ITB-KOT-2020/1561 wydanie 1 15/12/2020; (HU)A-101/2016 18/11/2021; (SK)SK TP-19/0004-verzia 02 23/03/2022; (RO)AT 017-05-4053-2024 28/02/2024</v>
          </cell>
          <cell r="M3786" t="str">
            <v>(PL)04/2020 30/05/2023; (HU)02/2021 18/11/2021; (SK)01/2022 23/03/2022; (RO)01/2024 28/02/2024</v>
          </cell>
          <cell r="N3786" t="str">
            <v>B</v>
          </cell>
          <cell r="O3786" t="str">
            <v>-</v>
          </cell>
          <cell r="P3786" t="str">
            <v>-</v>
          </cell>
          <cell r="Q3786" t="str">
            <v>-</v>
          </cell>
          <cell r="R3786" t="str">
            <v>15</v>
          </cell>
          <cell r="S3786" t="str">
            <v/>
          </cell>
          <cell r="T3786" t="str">
            <v>THALE sp. z o.o. sp.k.</v>
          </cell>
          <cell r="U3786" t="str">
            <v>11-041 Olsztyn, Poland, Wilimowo 2, Poland</v>
          </cell>
          <cell r="V3786" t="str">
            <v/>
          </cell>
          <cell r="W3786" t="str">
            <v>UPG-315KPL</v>
          </cell>
        </row>
        <row r="3787">
          <cell r="A3787">
            <v>22118</v>
          </cell>
          <cell r="B3787" t="str">
            <v>81413008100</v>
          </cell>
          <cell r="C3787" t="str">
            <v>TRSA-M8/1000 + ON-M8 TULEJA ROZPOROWA TRSA M8/1000 + OSADZAK</v>
          </cell>
          <cell r="D3787" t="str">
            <v>5907754253964</v>
          </cell>
          <cell r="E3787" t="str">
            <v>1000</v>
          </cell>
          <cell r="F3787" t="str">
            <v>Tuleja rozporowa TRSA M8/1000 + OSADZAK</v>
          </cell>
          <cell r="G3787" t="str">
            <v>Drop in anchor TRSA M8/1000 + setting tool</v>
          </cell>
          <cell r="H3787" t="str">
            <v>Feszítő dübel TRSA M8/1000</v>
          </cell>
          <cell r="I3787" t="str">
            <v>Ikalamas ankieris TRSA M8/1000 + Kaliklis</v>
          </cell>
          <cell r="K3787" t="str">
            <v>Ancora Ingropata din otel TRSA M8/1000</v>
          </cell>
          <cell r="L3787" t="str">
            <v>-</v>
          </cell>
          <cell r="M3787" t="str">
            <v>-</v>
          </cell>
          <cell r="N3787" t="str">
            <v>-</v>
          </cell>
          <cell r="O3787" t="str">
            <v>-</v>
          </cell>
          <cell r="P3787" t="str">
            <v>-</v>
          </cell>
          <cell r="Q3787" t="str">
            <v>-</v>
          </cell>
          <cell r="R3787" t="str">
            <v>0</v>
          </cell>
          <cell r="S3787" t="str">
            <v/>
          </cell>
          <cell r="T3787" t="str">
            <v>THALE sp. z o.o. sp.k.</v>
          </cell>
          <cell r="U3787" t="str">
            <v>11-041 Olsztyn, Poland, Wilimowo 2, Poland</v>
          </cell>
          <cell r="V3787" t="str">
            <v>ocynk galwaniczny</v>
          </cell>
          <cell r="W3787" t="str">
            <v>TRSA-M8/1000 + ON-M8</v>
          </cell>
        </row>
        <row r="3788">
          <cell r="A3788">
            <v>23362</v>
          </cell>
          <cell r="B3788" t="str">
            <v>81402101006</v>
          </cell>
          <cell r="C3788" t="str">
            <v>OG2-105-M10X100 ŚRUBA 105 6-KĄT. M10X100MM</v>
          </cell>
          <cell r="D3788" t="str">
            <v>5907754255975</v>
          </cell>
          <cell r="E3788" t="str">
            <v>20</v>
          </cell>
          <cell r="F3788" t="str">
            <v>Śruba 105 6-kąt. M10x100mm</v>
          </cell>
          <cell r="G3788" t="str">
            <v>Hex head bolt 105 M10x100mm</v>
          </cell>
          <cell r="H3788" t="str">
            <v>Hatlapfejű csavar 105 M10x100mm</v>
          </cell>
          <cell r="I3788" t="str">
            <v>Varztas 105 6-kamp. M10x100mm</v>
          </cell>
          <cell r="K3788" t="str">
            <v>Suruburi cu cap hexagonal  105 M10X100mm</v>
          </cell>
          <cell r="L3788" t="str">
            <v>-</v>
          </cell>
          <cell r="M3788" t="str">
            <v>-</v>
          </cell>
          <cell r="N3788" t="str">
            <v>-</v>
          </cell>
          <cell r="O3788" t="str">
            <v>-</v>
          </cell>
          <cell r="P3788" t="str">
            <v>-</v>
          </cell>
          <cell r="Q3788" t="str">
            <v>-</v>
          </cell>
          <cell r="R3788" t="str">
            <v>0</v>
          </cell>
          <cell r="S3788" t="str">
            <v/>
          </cell>
          <cell r="T3788" t="str">
            <v>THALE sp. z o.o. sp.k.</v>
          </cell>
          <cell r="U3788" t="str">
            <v>11-041 Olsztyn, Poland, Wilimowo 2, Poland</v>
          </cell>
          <cell r="V3788" t="str">
            <v/>
          </cell>
          <cell r="W3788" t="str">
            <v>OG2-105-M10X100</v>
          </cell>
        </row>
        <row r="3789">
          <cell r="A3789">
            <v>6398</v>
          </cell>
          <cell r="B3789" t="str">
            <v>89050002815</v>
          </cell>
          <cell r="C3789" t="str">
            <v>UPF-26 KPL OBEJMA ZATRZASKOWA UPF-26 KPL</v>
          </cell>
          <cell r="D3789" t="str">
            <v>5907754218345</v>
          </cell>
          <cell r="E3789" t="str">
            <v>1</v>
          </cell>
          <cell r="G3789" t="str">
            <v>Self-locking pipe clamp UPF-26 KPL</v>
          </cell>
          <cell r="L3789" t="str">
            <v>-</v>
          </cell>
          <cell r="M3789" t="str">
            <v>-</v>
          </cell>
          <cell r="N3789" t="str">
            <v>-</v>
          </cell>
          <cell r="O3789" t="str">
            <v>-</v>
          </cell>
          <cell r="P3789" t="str">
            <v>-</v>
          </cell>
          <cell r="Q3789" t="str">
            <v>-</v>
          </cell>
          <cell r="R3789" t="str">
            <v>0</v>
          </cell>
          <cell r="S3789" t="str">
            <v/>
          </cell>
          <cell r="T3789" t="str">
            <v>THALE sp. z o.o. sp.k.</v>
          </cell>
          <cell r="U3789" t="str">
            <v>11-041 Olsztyn, Poland, Wilimowo 2, Poland</v>
          </cell>
          <cell r="V3789" t="str">
            <v/>
          </cell>
          <cell r="W3789" t="str">
            <v>UPF-26 KPL</v>
          </cell>
        </row>
        <row r="3790">
          <cell r="A3790">
            <v>400</v>
          </cell>
          <cell r="B3790" t="str">
            <v>80130221910</v>
          </cell>
          <cell r="C3790" t="str">
            <v>UPG-8 KPL OBEJMA POJEDYNCZA EXPERT Z OKŁADZINĄ 8 KPL (214-222)</v>
          </cell>
          <cell r="D3790" t="str">
            <v>5907754201675</v>
          </cell>
          <cell r="E3790" t="str">
            <v>10</v>
          </cell>
          <cell r="L3790" t="str">
            <v>(PL)ITB-KOT-2020/1561 wydanie 1 15/12/2020; (HU)A-101/2016 18/11/2021; (SK)SK TP-19/0004-verzia 02 23/03/2022; (RO)AT 017-05-4053-2024 28/02/2024</v>
          </cell>
          <cell r="M3790" t="str">
            <v>(PL)04/2020 30/05/2023; (HU)02/2021 18/11/2021; (SK)01/2022 23/03/2022; (RO)01/2024 28/02/2024</v>
          </cell>
          <cell r="N3790" t="str">
            <v>B</v>
          </cell>
          <cell r="O3790" t="str">
            <v>-</v>
          </cell>
          <cell r="P3790" t="str">
            <v>-</v>
          </cell>
          <cell r="Q3790" t="str">
            <v>-</v>
          </cell>
          <cell r="R3790" t="str">
            <v>15</v>
          </cell>
          <cell r="S3790" t="str">
            <v/>
          </cell>
          <cell r="T3790" t="str">
            <v>THALE sp. z o.o. sp.k.</v>
          </cell>
          <cell r="U3790" t="str">
            <v>11-041 Olsztyn, Poland, Wilimowo 2, Poland</v>
          </cell>
          <cell r="V3790" t="str">
            <v/>
          </cell>
          <cell r="W3790" t="str">
            <v>UPG-8KPL</v>
          </cell>
        </row>
        <row r="3791">
          <cell r="A3791">
            <v>31432</v>
          </cell>
          <cell r="B3791" t="str">
            <v>40340081358</v>
          </cell>
          <cell r="C3791" t="str">
            <v>XPCPMKEG11/4 PŁYTKA PM PROFILU KE G11/4</v>
          </cell>
          <cell r="D3791" t="str">
            <v/>
          </cell>
          <cell r="E3791" t="str">
            <v>1</v>
          </cell>
          <cell r="L3791" t="str">
            <v>-</v>
          </cell>
          <cell r="M3791" t="str">
            <v>-</v>
          </cell>
          <cell r="N3791" t="str">
            <v>-</v>
          </cell>
          <cell r="O3791" t="str">
            <v>-</v>
          </cell>
          <cell r="P3791" t="str">
            <v>-</v>
          </cell>
          <cell r="Q3791" t="str">
            <v>-</v>
          </cell>
          <cell r="R3791" t="str">
            <v>0</v>
          </cell>
          <cell r="S3791" t="str">
            <v/>
          </cell>
          <cell r="T3791" t="str">
            <v>THALE sp. z o.o. sp.k.</v>
          </cell>
          <cell r="U3791" t="str">
            <v>11-041 Olsztyn, Poland, Wilimowo 2, Poland</v>
          </cell>
          <cell r="V3791" t="str">
            <v/>
          </cell>
        </row>
        <row r="3792">
          <cell r="A3792">
            <v>23364</v>
          </cell>
          <cell r="B3792" t="str">
            <v>81402121006</v>
          </cell>
          <cell r="C3792" t="str">
            <v>OG2-105-M12X100 ŚRUBA 105 6-KĄT. M12X100MM</v>
          </cell>
          <cell r="D3792" t="str">
            <v>5907754255999</v>
          </cell>
          <cell r="E3792" t="str">
            <v>15</v>
          </cell>
          <cell r="F3792" t="str">
            <v>Śruba 105 6-kąt. M12x100mm</v>
          </cell>
          <cell r="G3792" t="str">
            <v>Hex head bolt 105 M12x100mm</v>
          </cell>
          <cell r="H3792" t="str">
            <v>Hatlapfejű csavar 105 M12x100mm</v>
          </cell>
          <cell r="I3792" t="str">
            <v>Varztas 105 6-kamp. M12x100mm</v>
          </cell>
          <cell r="K3792" t="str">
            <v>Suruburi cu cap hexagonal  105 M12X100</v>
          </cell>
          <cell r="L3792" t="str">
            <v>-</v>
          </cell>
          <cell r="M3792" t="str">
            <v>-</v>
          </cell>
          <cell r="N3792" t="str">
            <v>-</v>
          </cell>
          <cell r="O3792" t="str">
            <v>-</v>
          </cell>
          <cell r="P3792" t="str">
            <v>-</v>
          </cell>
          <cell r="Q3792" t="str">
            <v>-</v>
          </cell>
          <cell r="R3792" t="str">
            <v>0</v>
          </cell>
          <cell r="S3792" t="str">
            <v/>
          </cell>
          <cell r="T3792" t="str">
            <v>THALE sp. z o.o. sp.k.</v>
          </cell>
          <cell r="U3792" t="str">
            <v>11-041 Olsztyn, Poland, Wilimowo 2, Poland</v>
          </cell>
          <cell r="V3792" t="str">
            <v/>
          </cell>
          <cell r="W3792" t="str">
            <v>OG2-105-M12X100</v>
          </cell>
        </row>
        <row r="3793">
          <cell r="A3793">
            <v>7629</v>
          </cell>
          <cell r="B3793" t="str">
            <v>80260010100</v>
          </cell>
          <cell r="C3793" t="str">
            <v>L6-101 OBEJMA CHŁODU L6 (101-102MM) GR. IZOL. 40MM</v>
          </cell>
          <cell r="D3793" t="str">
            <v>5907754222694</v>
          </cell>
          <cell r="E3793" t="str">
            <v>2</v>
          </cell>
          <cell r="F3793" t="str">
            <v>Obejma chłodu L6 (101-102mm) gr. izol. 40mm</v>
          </cell>
          <cell r="G3793" t="str">
            <v>Thermal insulation clamp L6 (101-102mm) 40mm</v>
          </cell>
          <cell r="H3793" t="str">
            <v>Hőszigetelt csőbilincs L6 (101-102mm) 40mm</v>
          </cell>
          <cell r="I3793" t="str">
            <v>Laikiklis saldymo sistem L6 (101-102mm) izol. 40mm</v>
          </cell>
          <cell r="J3793" t="str">
            <v>Tepelne izolovaná objímka L6 (101,6mm) 40mm</v>
          </cell>
          <cell r="K3793" t="str">
            <v>Colier pentru L6 (101-102mm) 40mm</v>
          </cell>
          <cell r="L3793" t="str">
            <v>(PL)ITB-KOT-2020/1561 wydanie 1 15/12/2020; (HU)A-101/2016 18/11/2021; (SK)SK TP-19/0004-verzia 02 23/03/2022; (RO)AT 017-05-4053-2024 28/02/2024</v>
          </cell>
          <cell r="M3793" t="str">
            <v>(PL)04/2020 30/05/2023; (HU)02/2021 18/11/2021; (SK)01/2022 23/03/2022; (RO)01/2024 28/02/2024</v>
          </cell>
          <cell r="N3793" t="str">
            <v>B</v>
          </cell>
          <cell r="O3793" t="str">
            <v>-</v>
          </cell>
          <cell r="P3793" t="str">
            <v>-</v>
          </cell>
          <cell r="Q3793" t="str">
            <v>-</v>
          </cell>
          <cell r="R3793" t="str">
            <v>15</v>
          </cell>
          <cell r="S3793" t="str">
            <v/>
          </cell>
          <cell r="T3793" t="str">
            <v>THALE sp. z o.o. sp.k.</v>
          </cell>
          <cell r="U3793" t="str">
            <v>11-041 Olsztyn, Poland, Wilimowo 2, Poland</v>
          </cell>
          <cell r="V3793" t="str">
            <v>ocynk galwaniczny</v>
          </cell>
          <cell r="W3793" t="str">
            <v>L6-101</v>
          </cell>
        </row>
        <row r="3794">
          <cell r="A3794">
            <v>22128</v>
          </cell>
          <cell r="B3794" t="str">
            <v>90500000017</v>
          </cell>
          <cell r="C3794" t="str">
            <v>Y-OG-101-M24X220 KL(8.8) ŚRUBA Z ŁBEM SZEŚCIOJĄTNYM Z NIEPEŁNYM GWINEM (8.8) OGNIOWA</v>
          </cell>
          <cell r="D3794" t="str">
            <v>5907754254015</v>
          </cell>
          <cell r="E3794" t="str">
            <v>25</v>
          </cell>
          <cell r="L3794" t="str">
            <v>-</v>
          </cell>
          <cell r="M3794" t="str">
            <v>-</v>
          </cell>
          <cell r="N3794" t="str">
            <v>-</v>
          </cell>
          <cell r="O3794" t="str">
            <v>-</v>
          </cell>
          <cell r="P3794" t="str">
            <v>-</v>
          </cell>
          <cell r="Q3794" t="str">
            <v>-</v>
          </cell>
          <cell r="R3794" t="str">
            <v>0</v>
          </cell>
          <cell r="S3794" t="str">
            <v/>
          </cell>
          <cell r="T3794" t="str">
            <v>THALE sp. z o.o. sp.k.</v>
          </cell>
          <cell r="U3794" t="str">
            <v>11-041 Olsztyn, Poland, Wilimowo 2, Poland</v>
          </cell>
          <cell r="V3794" t="str">
            <v>ocynk ogniowy</v>
          </cell>
          <cell r="W3794" t="str">
            <v>Y-OG-101-M20X220</v>
          </cell>
        </row>
        <row r="3795">
          <cell r="A3795">
            <v>7833</v>
          </cell>
          <cell r="B3795" t="str">
            <v>80140202120</v>
          </cell>
          <cell r="C3795" t="str">
            <v>UPGS-1/2 SKR OBEJMA POJEDYNCZA SZYBKIEGO MONTAŻU Z OKŁADZINĄ 1/2 SKR (18-21)</v>
          </cell>
          <cell r="D3795" t="str">
            <v>5907754216648</v>
          </cell>
          <cell r="E3795" t="str">
            <v>100</v>
          </cell>
          <cell r="F3795" t="str">
            <v>Obejma UPGS 1/2 (18-21) SKR</v>
          </cell>
          <cell r="H3795" t="str">
            <v>UPGS bilincsek 1/2 (18-21) SKR</v>
          </cell>
          <cell r="I3795" t="str">
            <v>Greito surinkimo apkaba UPGS 1/2 (18-21) SKR</v>
          </cell>
          <cell r="L3795" t="str">
            <v>-</v>
          </cell>
          <cell r="M3795" t="str">
            <v>-</v>
          </cell>
          <cell r="N3795" t="str">
            <v>-</v>
          </cell>
          <cell r="O3795" t="str">
            <v>-</v>
          </cell>
          <cell r="P3795" t="str">
            <v>-</v>
          </cell>
          <cell r="Q3795" t="str">
            <v>-</v>
          </cell>
          <cell r="R3795" t="str">
            <v>0</v>
          </cell>
          <cell r="S3795" t="str">
            <v/>
          </cell>
          <cell r="T3795" t="str">
            <v>THALE sp. z o.o. sp.k.</v>
          </cell>
          <cell r="U3795" t="str">
            <v>11-041 Olsztyn, Poland, Wilimowo 2, Poland</v>
          </cell>
          <cell r="V3795" t="str">
            <v>ocynk galwaniczny</v>
          </cell>
          <cell r="W3795" t="str">
            <v>UPGS-1/2SKR</v>
          </cell>
        </row>
        <row r="3796">
          <cell r="A3796">
            <v>9331</v>
          </cell>
          <cell r="B3796" t="str">
            <v>80120206020</v>
          </cell>
          <cell r="C3796" t="str">
            <v>UPGD-2 SKR OBEJMA DUO 2 (59-64MM) SKR</v>
          </cell>
          <cell r="D3796" t="str">
            <v>5907754228566</v>
          </cell>
          <cell r="E3796" t="str">
            <v>50</v>
          </cell>
          <cell r="F3796" t="str">
            <v>Obejma DUO 2 (59-64mm) SKR</v>
          </cell>
          <cell r="G3796" t="str">
            <v>Pipe clamp DUO 2 (59-64mm) SKR</v>
          </cell>
          <cell r="H3796" t="str">
            <v>Csőbilincs DUO 2 (59-64mm) SKR</v>
          </cell>
          <cell r="I3796" t="str">
            <v>Laikiklis DUO 2 (59-64mm) SKR</v>
          </cell>
          <cell r="J3796" t="str">
            <v>Objímka DUO 2 (59-64mm) SKR</v>
          </cell>
          <cell r="K3796" t="str">
            <v>Coliere tip DUO 2 (59-64mm) SKR</v>
          </cell>
          <cell r="L3796" t="str">
            <v>(PL)ITB-KOT-2018/0744 wydanie 2 27/03/2020; (HU)A-101/2016 18/11/2021; (SK)SK TP-19/0004-verzia 02 23/03/2022; (RO)AT 017-05-4053-2024 28/02/2024</v>
          </cell>
          <cell r="M3796" t="str">
            <v>(PL)01/2020 30/05/2023; (HU)02/2021 18/11/2021; (SK)01/2022 23/03/2022; (RO)01/2024 28/02/2024</v>
          </cell>
          <cell r="N3796" t="str">
            <v>B</v>
          </cell>
          <cell r="O3796" t="str">
            <v>-</v>
          </cell>
          <cell r="P3796" t="str">
            <v>-</v>
          </cell>
          <cell r="Q3796" t="str">
            <v>-</v>
          </cell>
          <cell r="R3796" t="str">
            <v>15</v>
          </cell>
          <cell r="S3796" t="str">
            <v/>
          </cell>
          <cell r="T3796" t="str">
            <v>THALE sp. z o.o. sp.k.</v>
          </cell>
          <cell r="U3796" t="str">
            <v>11-041 Olsztyn, Poland, Wilimowo 2, Poland</v>
          </cell>
          <cell r="V3796" t="str">
            <v>ocynk galwaniczny</v>
          </cell>
          <cell r="W3796" t="str">
            <v>UPGD-2 SKR</v>
          </cell>
        </row>
        <row r="3797">
          <cell r="A3797">
            <v>7834</v>
          </cell>
          <cell r="B3797" t="str">
            <v>80140204820</v>
          </cell>
          <cell r="C3797" t="str">
            <v>UPGS-11/2 SKR OBEJMA POJEDYNCZA SZYBKIEGO MONTAŻU Z OKŁADZINĄ 11/2 SKR (49-53)</v>
          </cell>
          <cell r="D3797" t="str">
            <v>5907754216655</v>
          </cell>
          <cell r="E3797" t="str">
            <v>50</v>
          </cell>
          <cell r="F3797" t="str">
            <v>Obejma UPGS 11/2 (49-53) SKR</v>
          </cell>
          <cell r="H3797" t="str">
            <v>UPGS bilincsek 11/2 (49-53) SKR</v>
          </cell>
          <cell r="I3797" t="str">
            <v>Greito surinkimo apkaba UPGS 11/2 (49-53) SKR</v>
          </cell>
          <cell r="L3797" t="str">
            <v>-</v>
          </cell>
          <cell r="M3797" t="str">
            <v>-</v>
          </cell>
          <cell r="N3797" t="str">
            <v>-</v>
          </cell>
          <cell r="O3797" t="str">
            <v>-</v>
          </cell>
          <cell r="P3797" t="str">
            <v>-</v>
          </cell>
          <cell r="Q3797" t="str">
            <v>-</v>
          </cell>
          <cell r="R3797" t="str">
            <v>0</v>
          </cell>
          <cell r="S3797" t="str">
            <v/>
          </cell>
          <cell r="T3797" t="str">
            <v>THALE sp. z o.o. sp.k.</v>
          </cell>
          <cell r="U3797" t="str">
            <v>11-041 Olsztyn, Poland, Wilimowo 2, Poland</v>
          </cell>
          <cell r="V3797" t="str">
            <v>ocynk galwaniczny</v>
          </cell>
          <cell r="W3797" t="str">
            <v>UPGS-11/2SKR</v>
          </cell>
        </row>
        <row r="3798">
          <cell r="A3798">
            <v>289</v>
          </cell>
          <cell r="B3798" t="str">
            <v>9000000289</v>
          </cell>
          <cell r="C3798" t="str">
            <v>SZ-A1,5-5000 PROFIL A1,5 5000MM</v>
          </cell>
          <cell r="D3798" t="str">
            <v/>
          </cell>
          <cell r="E3798" t="str">
            <v>1</v>
          </cell>
          <cell r="F3798" t="str">
            <v>Profil A1,5 5000mm</v>
          </cell>
          <cell r="G3798" t="str">
            <v>Channel A1,5 5000mm</v>
          </cell>
          <cell r="H3798" t="str">
            <v>Szerelősín A1,5 5000mm</v>
          </cell>
          <cell r="I3798" t="str">
            <v>Profilis A1,5 5000mm</v>
          </cell>
          <cell r="K3798" t="str">
            <v>Profil de montaj A1,5 5000mm</v>
          </cell>
          <cell r="L3798" t="str">
            <v>(PL)ITB-KOT-2020/1562 wydanie 1 23/12/2020; (HU)A-101/2016 18/11/2021; (SK)SK TP-19/0004-verzia 02 23/03/2022; (RO)AT 017-05-4053-2024 28/02/2024</v>
          </cell>
          <cell r="M3798" t="str">
            <v>(PL)05/2020 30/05/2023; (HU)02/2021 18/11/2021; (SK)01/2022 23/03/2022; (RO)01/2024 28/02/2024</v>
          </cell>
          <cell r="N3798" t="str">
            <v>B</v>
          </cell>
          <cell r="O3798" t="str">
            <v>-</v>
          </cell>
          <cell r="P3798" t="str">
            <v>-</v>
          </cell>
          <cell r="Q3798" t="str">
            <v>-</v>
          </cell>
          <cell r="R3798" t="str">
            <v>15</v>
          </cell>
          <cell r="S3798" t="str">
            <v/>
          </cell>
          <cell r="T3798" t="str">
            <v>THALE sp. z o.o. sp.k.</v>
          </cell>
          <cell r="U3798" t="str">
            <v>11-041 Olsztyn, Poland, Wilimowo 2, Poland</v>
          </cell>
          <cell r="V3798" t="str">
            <v>ocynk galwaniczny</v>
          </cell>
          <cell r="W3798" t="str">
            <v>SZ-A1,5-5000</v>
          </cell>
        </row>
        <row r="3799">
          <cell r="A3799">
            <v>407</v>
          </cell>
          <cell r="B3799" t="str">
            <v>80140202610</v>
          </cell>
          <cell r="C3799" t="str">
            <v>UPGS-3/4 KPL OBEJMA POJEDYNCZA SZYBKIEGO MONTAŻU Z OKŁADZINĄ 3/4 KPL (25-28)</v>
          </cell>
          <cell r="D3799" t="str">
            <v>5907754201606</v>
          </cell>
          <cell r="E3799" t="str">
            <v>100</v>
          </cell>
          <cell r="F3799" t="str">
            <v>Obejma UPGS 3/4 KPL (25-28)</v>
          </cell>
          <cell r="G3799" t="str">
            <v>Pipe clamp UPGS 3/4 KPL (25-28)</v>
          </cell>
          <cell r="H3799" t="str">
            <v>UPGS bilincsek 3/4 KPL (25-28)</v>
          </cell>
          <cell r="I3799" t="str">
            <v>Greito surinkimo apkaba UPGS 3/4 KPL (25-28)</v>
          </cell>
          <cell r="K3799" t="str">
            <v>Colier tip UPGS 3/4 (25-28) KPL</v>
          </cell>
          <cell r="L3799" t="str">
            <v>(HU)A-101/2016 18/11/2021; (SK)SK TP-19/0004-verzia 02 23/03/2022; (RO)AT 017-05-4053-2024 28/02/2024</v>
          </cell>
          <cell r="M3799" t="str">
            <v>(HU)02/2021 18/11/2021; (SK)01/2022 23/03/2022; (RO)01/2024 28/02/2024</v>
          </cell>
          <cell r="N3799" t="str">
            <v>B</v>
          </cell>
          <cell r="O3799" t="str">
            <v>-</v>
          </cell>
          <cell r="P3799" t="str">
            <v>-</v>
          </cell>
          <cell r="Q3799" t="str">
            <v>-</v>
          </cell>
          <cell r="R3799" t="str">
            <v>15</v>
          </cell>
          <cell r="S3799" t="str">
            <v/>
          </cell>
          <cell r="T3799" t="str">
            <v>THALE sp. z o.o. sp.k.</v>
          </cell>
          <cell r="U3799" t="str">
            <v>11-041 Olsztyn, Poland, Wilimowo 2, Poland</v>
          </cell>
          <cell r="V3799" t="str">
            <v>ocynk galwaniczny</v>
          </cell>
          <cell r="W3799" t="str">
            <v>UPGS-3/4 KPL</v>
          </cell>
        </row>
        <row r="3800">
          <cell r="A3800">
            <v>22017</v>
          </cell>
          <cell r="B3800" t="str">
            <v>90300000017</v>
          </cell>
          <cell r="C3800" t="str">
            <v>Y-PX-30-200 OBEJMA DO CHŁODU PX-30-200, GRUBOŚĆ IZOLACJI 30</v>
          </cell>
          <cell r="D3800" t="str">
            <v>5907754253773</v>
          </cell>
          <cell r="E3800" t="str">
            <v>1</v>
          </cell>
          <cell r="L3800" t="str">
            <v>-</v>
          </cell>
          <cell r="M3800" t="str">
            <v>-</v>
          </cell>
          <cell r="N3800" t="str">
            <v>-</v>
          </cell>
          <cell r="O3800" t="str">
            <v>-</v>
          </cell>
          <cell r="P3800" t="str">
            <v>-</v>
          </cell>
          <cell r="Q3800" t="str">
            <v>-</v>
          </cell>
          <cell r="R3800" t="str">
            <v>0</v>
          </cell>
          <cell r="S3800" t="str">
            <v/>
          </cell>
          <cell r="T3800" t="str">
            <v>THALE sp. z o.o. sp.k.</v>
          </cell>
          <cell r="U3800" t="str">
            <v>11-041 Olsztyn, Poland, Wilimowo 2, Poland</v>
          </cell>
          <cell r="V3800" t="str">
            <v>ocynk galwaniczny</v>
          </cell>
          <cell r="W3800" t="str">
            <v>Y-PX-30-200</v>
          </cell>
        </row>
        <row r="3801">
          <cell r="A3801">
            <v>7836</v>
          </cell>
          <cell r="B3801" t="str">
            <v>80140206020</v>
          </cell>
          <cell r="C3801" t="str">
            <v>UPGS-2 SKR OBEJMA POJEDYNCZA SZYBKIEGO MONTAŻU Z OKŁADZINĄ 2 SKR (60-64)</v>
          </cell>
          <cell r="D3801" t="str">
            <v>5907754216679</v>
          </cell>
          <cell r="E3801" t="str">
            <v>50</v>
          </cell>
          <cell r="F3801" t="str">
            <v>Obejma UPGS 2 (60-64) SKR</v>
          </cell>
          <cell r="H3801" t="str">
            <v>UPGS bilincsek 2 (60-64) SKR</v>
          </cell>
          <cell r="I3801" t="str">
            <v>Greito surinkimo apkaba UPGS 2 (60-64) SKR</v>
          </cell>
          <cell r="L3801" t="str">
            <v>-</v>
          </cell>
          <cell r="M3801" t="str">
            <v>-</v>
          </cell>
          <cell r="N3801" t="str">
            <v>-</v>
          </cell>
          <cell r="O3801" t="str">
            <v>-</v>
          </cell>
          <cell r="P3801" t="str">
            <v>-</v>
          </cell>
          <cell r="Q3801" t="str">
            <v>-</v>
          </cell>
          <cell r="R3801" t="str">
            <v>0</v>
          </cell>
          <cell r="S3801" t="str">
            <v/>
          </cell>
          <cell r="T3801" t="str">
            <v>THALE sp. z o.o. sp.k.</v>
          </cell>
          <cell r="U3801" t="str">
            <v>11-041 Olsztyn, Poland, Wilimowo 2, Poland</v>
          </cell>
          <cell r="V3801" t="str">
            <v>ocynk galwaniczny</v>
          </cell>
          <cell r="W3801" t="str">
            <v>UPGS-2SKR</v>
          </cell>
        </row>
        <row r="3802">
          <cell r="A3802">
            <v>6081</v>
          </cell>
          <cell r="B3802" t="str">
            <v>80140204200</v>
          </cell>
          <cell r="C3802" t="str">
            <v>UPGS-11/4 BK OBEJMA POJEDYNCZA SZYBKIEGO MONTAŻU Z OKŁADZINĄ 11/4 BK (41-44)</v>
          </cell>
          <cell r="D3802" t="str">
            <v>5907754215092</v>
          </cell>
          <cell r="E3802" t="str">
            <v>50</v>
          </cell>
          <cell r="F3802" t="str">
            <v>Obejma UPGS 11/4 (41-44) BK</v>
          </cell>
          <cell r="G3802" t="str">
            <v>Pipe clamp UPGS 11/4 (41-44) BK</v>
          </cell>
          <cell r="H3802" t="str">
            <v>UPGS bilincsek 11/4 (41-44) BK</v>
          </cell>
          <cell r="I3802" t="str">
            <v>Greito surinkimo apkaba UPGS 11/4 (41-44) BK</v>
          </cell>
          <cell r="K3802" t="str">
            <v>Colier tip UPGS 11/4 (41-44) BK</v>
          </cell>
          <cell r="L3802" t="str">
            <v>(HU)A-101/2016 18/11/2021; (SK)SK TP-19/0004-verzia 02 23/03/2022; (RO)AT 017-05-4053-2024 28/02/2024</v>
          </cell>
          <cell r="M3802" t="str">
            <v>(HU)02/2021 18/11/2021; (SK)01/2022 23/03/2022; (RO)01/2024 28/02/2024</v>
          </cell>
          <cell r="N3802" t="str">
            <v>B</v>
          </cell>
          <cell r="O3802" t="str">
            <v>-</v>
          </cell>
          <cell r="P3802" t="str">
            <v>-</v>
          </cell>
          <cell r="Q3802" t="str">
            <v>-</v>
          </cell>
          <cell r="R3802" t="str">
            <v>15</v>
          </cell>
          <cell r="S3802" t="str">
            <v/>
          </cell>
          <cell r="T3802" t="str">
            <v>THALE sp. z o.o. sp.k.</v>
          </cell>
          <cell r="U3802" t="str">
            <v>11-041 Olsztyn, Poland, Wilimowo 2, Poland</v>
          </cell>
          <cell r="V3802" t="str">
            <v>ocynk galwaniczny</v>
          </cell>
          <cell r="W3802" t="str">
            <v>UPGS-11/4 BK</v>
          </cell>
        </row>
        <row r="3803">
          <cell r="A3803">
            <v>7837</v>
          </cell>
          <cell r="B3803" t="str">
            <v>80140202620</v>
          </cell>
          <cell r="C3803" t="str">
            <v>UPGS-3/4 SKR OBEJMA POJEDYNCZA SZYBKIEGO MONTAŻU Z OKŁADZINĄ 3/4 SKR (25-28)</v>
          </cell>
          <cell r="D3803" t="str">
            <v>5907754216686</v>
          </cell>
          <cell r="E3803" t="str">
            <v>100</v>
          </cell>
          <cell r="F3803" t="str">
            <v>Obejma UPGS 3/4 (25-28) SKR</v>
          </cell>
          <cell r="H3803" t="str">
            <v>UPGS bilincsek 3/4 (25-28) SKR</v>
          </cell>
          <cell r="I3803" t="str">
            <v>Greito surinkimo apkaba UPGS 3/4 (25-28) SKR</v>
          </cell>
          <cell r="L3803" t="str">
            <v>-</v>
          </cell>
          <cell r="M3803" t="str">
            <v>-</v>
          </cell>
          <cell r="N3803" t="str">
            <v>-</v>
          </cell>
          <cell r="O3803" t="str">
            <v>-</v>
          </cell>
          <cell r="P3803" t="str">
            <v>-</v>
          </cell>
          <cell r="Q3803" t="str">
            <v>-</v>
          </cell>
          <cell r="R3803" t="str">
            <v>0</v>
          </cell>
          <cell r="S3803" t="str">
            <v/>
          </cell>
          <cell r="T3803" t="str">
            <v>THALE sp. z o.o. sp.k.</v>
          </cell>
          <cell r="U3803" t="str">
            <v>11-041 Olsztyn, Poland, Wilimowo 2, Poland</v>
          </cell>
          <cell r="V3803" t="str">
            <v>ocynk galwaniczny</v>
          </cell>
          <cell r="W3803" t="str">
            <v>UPGS-3/4SKR</v>
          </cell>
        </row>
        <row r="3804">
          <cell r="A3804">
            <v>6082</v>
          </cell>
          <cell r="B3804" t="str">
            <v>80140204210</v>
          </cell>
          <cell r="C3804" t="str">
            <v>UPGS-11/4 KPL OBEJMA POJEDYNCZA SZYBKIEGO MONTAŻU Z OKŁADZINĄ 11/4 KPL (41-44)</v>
          </cell>
          <cell r="D3804" t="str">
            <v>5907754215108</v>
          </cell>
          <cell r="E3804" t="str">
            <v>50</v>
          </cell>
          <cell r="F3804" t="str">
            <v>Obejma UPGS 11/4 KPL (41-44)</v>
          </cell>
          <cell r="G3804" t="str">
            <v>Pipe clamp UPGS 11/4 KPL (41-44)</v>
          </cell>
          <cell r="H3804" t="str">
            <v>UPGS bilincsek 11/4 KPL (41-44)</v>
          </cell>
          <cell r="I3804" t="str">
            <v>Greito surinkimo apkaba UPGS 11/4 KPL (41-44)</v>
          </cell>
          <cell r="K3804" t="str">
            <v>Colier tip UPGS 11/4 (41-44) KPL</v>
          </cell>
          <cell r="L3804" t="str">
            <v>(HU)A-101/2016 18/11/2021; (SK)SK TP-19/0004-verzia 02 23/03/2022; (RO)AT 017-05-4053-2024 28/02/2024</v>
          </cell>
          <cell r="M3804" t="str">
            <v>(HU)02/2021 18/11/2021; (SK)01/2022 23/03/2022; (RO)01/2024 28/02/2024</v>
          </cell>
          <cell r="N3804" t="str">
            <v>B</v>
          </cell>
          <cell r="O3804" t="str">
            <v>-</v>
          </cell>
          <cell r="P3804" t="str">
            <v>-</v>
          </cell>
          <cell r="Q3804" t="str">
            <v>-</v>
          </cell>
          <cell r="R3804" t="str">
            <v>15</v>
          </cell>
          <cell r="S3804" t="str">
            <v/>
          </cell>
          <cell r="T3804" t="str">
            <v>THALE sp. z o.o. sp.k.</v>
          </cell>
          <cell r="U3804" t="str">
            <v>11-041 Olsztyn, Poland, Wilimowo 2, Poland</v>
          </cell>
          <cell r="V3804" t="str">
            <v>ocynk galwaniczny</v>
          </cell>
          <cell r="W3804" t="str">
            <v>UPGS-11/4 KPL</v>
          </cell>
        </row>
        <row r="3805">
          <cell r="A3805">
            <v>406</v>
          </cell>
          <cell r="B3805" t="str">
            <v>80140206010</v>
          </cell>
          <cell r="C3805" t="str">
            <v>UPGS-2 KPL OBEJMA POJEDYNCZA SZYBKIEGO MONTAŻU Z OKŁADZINĄ 2 KPL (60-64)</v>
          </cell>
          <cell r="D3805" t="str">
            <v>5907754201613</v>
          </cell>
          <cell r="E3805" t="str">
            <v>50</v>
          </cell>
          <cell r="F3805" t="str">
            <v>Obejma UPGS 2 KPL (60-64)</v>
          </cell>
          <cell r="G3805" t="str">
            <v>Pipe clamp UPGS 2 KPL (60-64)</v>
          </cell>
          <cell r="H3805" t="str">
            <v>UPGS bilincsek 2 KPL (60-64)</v>
          </cell>
          <cell r="I3805" t="str">
            <v>Greito surinkimo apkaba UPGS 2 KPL (60-64)</v>
          </cell>
          <cell r="K3805" t="str">
            <v>Colier tip UPGS 2 (60-64) KPL</v>
          </cell>
          <cell r="L3805" t="str">
            <v>(HU)A-101/2016 18/11/2021; (SK)SK TP-19/0004-verzia 02 23/03/2022; (RO)AT 017-05-4053-2024 28/02/2024</v>
          </cell>
          <cell r="M3805" t="str">
            <v>(HU)02/2021 18/11/2021; (SK)01/2022 23/03/2022; (RO)01/2024 28/02/2024</v>
          </cell>
          <cell r="N3805" t="str">
            <v>B</v>
          </cell>
          <cell r="O3805" t="str">
            <v>-</v>
          </cell>
          <cell r="P3805" t="str">
            <v>-</v>
          </cell>
          <cell r="Q3805" t="str">
            <v>-</v>
          </cell>
          <cell r="R3805" t="str">
            <v>15</v>
          </cell>
          <cell r="S3805" t="str">
            <v/>
          </cell>
          <cell r="T3805" t="str">
            <v>THALE sp. z o.o. sp.k.</v>
          </cell>
          <cell r="U3805" t="str">
            <v>11-041 Olsztyn, Poland, Wilimowo 2, Poland</v>
          </cell>
          <cell r="V3805" t="str">
            <v>ocynk galwaniczny</v>
          </cell>
          <cell r="W3805" t="str">
            <v>UPGS-2 KPL</v>
          </cell>
        </row>
        <row r="3806">
          <cell r="A3806">
            <v>404</v>
          </cell>
          <cell r="B3806" t="str">
            <v>80140203310</v>
          </cell>
          <cell r="C3806" t="str">
            <v>UPGS-1 KPL OBEJMA POJEDYNCZA SZYBKIEGO MONTAŻU Z OKŁADZINĄ 1 KPL (31-34)</v>
          </cell>
          <cell r="D3806" t="str">
            <v>5907754201637</v>
          </cell>
          <cell r="E3806" t="str">
            <v>50</v>
          </cell>
          <cell r="F3806" t="str">
            <v>Obejma UPGS 1 KPL (31-34)</v>
          </cell>
          <cell r="G3806" t="str">
            <v>Pipe clamp UPGS 1 KPL (31-34)</v>
          </cell>
          <cell r="H3806" t="str">
            <v>UPGS bilincsek 1 KPL (31-34)</v>
          </cell>
          <cell r="I3806" t="str">
            <v>Greito surinkimo apkaba UPGS 1 KPL (31-34)</v>
          </cell>
          <cell r="K3806" t="str">
            <v>Colier tip UPGS 1 (31-34) KPL</v>
          </cell>
          <cell r="L3806" t="str">
            <v>(HU)A-101/2016 18/11/2021; (SK)SK TP-19/0004-verzia 02 23/03/2022; (RO)AT 017-05-4053-2024 28/02/2024</v>
          </cell>
          <cell r="M3806" t="str">
            <v>(HU)02/2021 18/11/2021; (SK)01/2022 23/03/2022; (RO)01/2024 28/02/2024</v>
          </cell>
          <cell r="N3806" t="str">
            <v>B</v>
          </cell>
          <cell r="O3806" t="str">
            <v>-</v>
          </cell>
          <cell r="P3806" t="str">
            <v>-</v>
          </cell>
          <cell r="Q3806" t="str">
            <v>-</v>
          </cell>
          <cell r="R3806" t="str">
            <v>15</v>
          </cell>
          <cell r="S3806" t="str">
            <v/>
          </cell>
          <cell r="T3806" t="str">
            <v>THALE sp. z o.o. sp.k.</v>
          </cell>
          <cell r="U3806" t="str">
            <v>11-041 Olsztyn, Poland, Wilimowo 2, Poland</v>
          </cell>
          <cell r="V3806" t="str">
            <v>ocynk galwaniczny</v>
          </cell>
          <cell r="W3806" t="str">
            <v>UPGS-1 KPL</v>
          </cell>
        </row>
        <row r="3807">
          <cell r="A3807">
            <v>7852</v>
          </cell>
          <cell r="B3807" t="str">
            <v>80130110020</v>
          </cell>
          <cell r="C3807" t="str">
            <v>UPZ-100 SKR OBEJMA EXPERT 100 (99-104MM) SKR</v>
          </cell>
          <cell r="D3807" t="str">
            <v>5907754216297</v>
          </cell>
          <cell r="E3807" t="str">
            <v>25</v>
          </cell>
          <cell r="F3807" t="str">
            <v>Obejma EXPERT 100 (99-104mm) SKR</v>
          </cell>
          <cell r="G3807" t="str">
            <v>Pipe clamp EXPERT 100 (99-104mm) SKR</v>
          </cell>
          <cell r="H3807" t="str">
            <v>Csőbilincs EXPERT 100 (99-104mm) SKR</v>
          </cell>
          <cell r="I3807" t="str">
            <v>Laikiklis Expert 100 (99-104mm) SKR</v>
          </cell>
          <cell r="J3807" t="str">
            <v>Objímka EXPERT 100 (99-104mm) SKR</v>
          </cell>
          <cell r="K3807" t="str">
            <v>Colier tip EXPERT 100 (99-104mm) SKR</v>
          </cell>
          <cell r="L3807" t="str">
            <v>(PL)ITB-KOT-2020/1561 wydanie 1 15/12/2020; (HU)A-101/2016 18/11/2021; (SK)SK TP-19/0004-verzia 02 23/03/2022; (RO)AT 017-05-4053-2024 28/02/2024</v>
          </cell>
          <cell r="M3807" t="str">
            <v>(PL)04/2020 30/05/2023; (HU)02/2021 18/11/2021; (SK)01/2022 23/03/2022; (RO)01/2024 28/02/2024</v>
          </cell>
          <cell r="N3807" t="str">
            <v>B</v>
          </cell>
          <cell r="O3807" t="str">
            <v>-</v>
          </cell>
          <cell r="P3807" t="str">
            <v>-</v>
          </cell>
          <cell r="Q3807" t="str">
            <v>-</v>
          </cell>
          <cell r="R3807" t="str">
            <v>15</v>
          </cell>
          <cell r="S3807" t="str">
            <v/>
          </cell>
          <cell r="T3807" t="str">
            <v>THALE sp. z o.o. sp.k.</v>
          </cell>
          <cell r="U3807" t="str">
            <v>11-041 Olsztyn, Poland, Wilimowo 2, Poland</v>
          </cell>
          <cell r="V3807" t="str">
            <v>ocynk galwaniczny</v>
          </cell>
          <cell r="W3807" t="str">
            <v>UPZ-100 SKR</v>
          </cell>
        </row>
        <row r="3808">
          <cell r="A3808">
            <v>22375</v>
          </cell>
          <cell r="B3808" t="str">
            <v/>
          </cell>
          <cell r="C3808" t="str">
            <v>GS1-BCS RĘKAWICE MONTERSKIE MINMAN ROZMIAR S</v>
          </cell>
          <cell r="D3808" t="str">
            <v/>
          </cell>
          <cell r="E3808" t="str">
            <v>1</v>
          </cell>
          <cell r="F3808" t="str">
            <v>Rękawice monterskie MinMan rozmiar S</v>
          </cell>
          <cell r="G3808" t="str">
            <v>Gloves MinMan size S</v>
          </cell>
          <cell r="H3808" t="str">
            <v>Védőkesztű MinMan S méret</v>
          </cell>
          <cell r="I3808" t="str">
            <v>Montuotojo pirstines S</v>
          </cell>
          <cell r="J3808" t="str">
            <v>Prac. rukavice MinMan veľkosť S</v>
          </cell>
          <cell r="K3808" t="str">
            <v>Manusi montator size S</v>
          </cell>
          <cell r="L3808" t="str">
            <v>-</v>
          </cell>
          <cell r="M3808" t="str">
            <v>-</v>
          </cell>
          <cell r="N3808" t="str">
            <v>-</v>
          </cell>
          <cell r="O3808" t="str">
            <v>-</v>
          </cell>
          <cell r="P3808" t="str">
            <v>-</v>
          </cell>
          <cell r="Q3808" t="str">
            <v>-</v>
          </cell>
          <cell r="R3808" t="str">
            <v>0</v>
          </cell>
          <cell r="S3808" t="str">
            <v/>
          </cell>
          <cell r="T3808" t="str">
            <v>THALE sp. z o.o. sp.k.</v>
          </cell>
          <cell r="U3808" t="str">
            <v>11-041 Olsztyn, Poland, Wilimowo 2, Poland</v>
          </cell>
          <cell r="V3808" t="str">
            <v>ocynk galwaniczny</v>
          </cell>
          <cell r="W3808" t="str">
            <v>GS1-BCS</v>
          </cell>
        </row>
        <row r="3809">
          <cell r="A3809">
            <v>7851</v>
          </cell>
          <cell r="B3809" t="str">
            <v>80130101020</v>
          </cell>
          <cell r="C3809" t="str">
            <v>UPZ-10 SKR OBEJMA EXPERT 10 (10-11MM) SKR</v>
          </cell>
          <cell r="D3809" t="str">
            <v>5907754216280</v>
          </cell>
          <cell r="E3809" t="str">
            <v>100</v>
          </cell>
          <cell r="F3809" t="str">
            <v>Obejma EXPERT 10 (10-11mm) SKR</v>
          </cell>
          <cell r="G3809" t="str">
            <v>Pipe clamp EXPERT 10 (10-11mm) SKR</v>
          </cell>
          <cell r="H3809" t="str">
            <v>Csőbilincs EXPERT 10 (10-11mm) SKR</v>
          </cell>
          <cell r="I3809" t="str">
            <v>Laikiklis Expert 10 (10-11mm) SKR</v>
          </cell>
          <cell r="J3809" t="str">
            <v>Objímka EXPERT 10 (10-11mm) SKR</v>
          </cell>
          <cell r="K3809" t="str">
            <v>Colier tip EXPERT 10 (10-11mm) SKR</v>
          </cell>
          <cell r="L3809" t="str">
            <v>(PL)ITB-KOT-2020/1561 wydanie 1 15/12/2020; (HU)A-101/2016 18/11/2021; (SK)SK TP-19/0004-verzia 02 23/03/2022; (RO)AT 017-05-4053-2024 28/02/2024</v>
          </cell>
          <cell r="M3809" t="str">
            <v>(PL)04/2020 30/05/2023; (HU)02/2021 18/11/2021; (SK)01/2022 23/03/2022; (RO)01/2024 28/02/2024</v>
          </cell>
          <cell r="N3809" t="str">
            <v>B</v>
          </cell>
          <cell r="O3809" t="str">
            <v>-</v>
          </cell>
          <cell r="P3809" t="str">
            <v>-</v>
          </cell>
          <cell r="Q3809" t="str">
            <v>-</v>
          </cell>
          <cell r="R3809" t="str">
            <v>15</v>
          </cell>
          <cell r="S3809" t="str">
            <v/>
          </cell>
          <cell r="T3809" t="str">
            <v>THALE sp. z o.o. sp.k.</v>
          </cell>
          <cell r="U3809" t="str">
            <v>11-041 Olsztyn, Poland, Wilimowo 2, Poland</v>
          </cell>
          <cell r="V3809" t="str">
            <v>ocynk galwaniczny</v>
          </cell>
          <cell r="W3809" t="str">
            <v>UPZ-10 SKR</v>
          </cell>
        </row>
        <row r="3810">
          <cell r="A3810">
            <v>411</v>
          </cell>
          <cell r="B3810" t="str">
            <v>80130110010</v>
          </cell>
          <cell r="C3810" t="str">
            <v>UPZ-100 KPL OBEJMA EXPERT 100 (99-104MM) KPL</v>
          </cell>
          <cell r="D3810" t="str">
            <v>5907754201569</v>
          </cell>
          <cell r="E3810" t="str">
            <v>25</v>
          </cell>
          <cell r="F3810" t="str">
            <v>Obejma EXPERT 100 (99-104mm) KPL</v>
          </cell>
          <cell r="G3810" t="str">
            <v>Pipe clamp EXPERT 100 (99-104mm) KPL</v>
          </cell>
          <cell r="H3810" t="str">
            <v>Csőbilincs EXPERT 100 (99-104mm) KPL</v>
          </cell>
          <cell r="I3810" t="str">
            <v>Laikiklis Expert 100 (99-104mm) KPL</v>
          </cell>
          <cell r="J3810" t="str">
            <v>Objímka EXPERT 100 (99-104mm) KPL</v>
          </cell>
          <cell r="K3810" t="str">
            <v>Colier tip EXPERT 100 (99-104mm) KPL</v>
          </cell>
          <cell r="L3810" t="str">
            <v>(PL)ITB-KOT-2020/1561 wydanie 1 15/12/2020; (HU)A-101/2016 18/11/2021; (SK)SK TP-19/0004-verzia 02 23/03/2022; (RO)AT 017-05-4053-2024 28/02/2024</v>
          </cell>
          <cell r="M3810" t="str">
            <v>(PL)04/2020 30/05/2023; (HU)02/2021 18/11/2021; (SK)01/2022 23/03/2022; (RO)01/2024 28/02/2024</v>
          </cell>
          <cell r="N3810" t="str">
            <v>B</v>
          </cell>
          <cell r="O3810" t="str">
            <v>-</v>
          </cell>
          <cell r="P3810" t="str">
            <v>-</v>
          </cell>
          <cell r="Q3810" t="str">
            <v>-</v>
          </cell>
          <cell r="R3810" t="str">
            <v>15</v>
          </cell>
          <cell r="S3810" t="str">
            <v/>
          </cell>
          <cell r="T3810" t="str">
            <v>THALE sp. z o.o. sp.k.</v>
          </cell>
          <cell r="U3810" t="str">
            <v>11-041 Olsztyn, Poland, Wilimowo 2, Poland</v>
          </cell>
          <cell r="V3810" t="str">
            <v>ocynk galwaniczny</v>
          </cell>
          <cell r="W3810" t="str">
            <v>UPZ-100 KPL</v>
          </cell>
        </row>
        <row r="3811">
          <cell r="A3811">
            <v>452</v>
          </cell>
          <cell r="B3811" t="str">
            <v>80130127310</v>
          </cell>
          <cell r="C3811" t="str">
            <v>UPZ-273 KPL OBEJMA EXPERT 273 (269-279MM) KPL</v>
          </cell>
          <cell r="D3811" t="str">
            <v>5907754201156</v>
          </cell>
          <cell r="E3811" t="str">
            <v>5</v>
          </cell>
          <cell r="G3811" t="str">
            <v>Pipe clamp EXPERT 273 (269-279mm) KPL</v>
          </cell>
          <cell r="L3811" t="str">
            <v>-</v>
          </cell>
          <cell r="M3811" t="str">
            <v>-</v>
          </cell>
          <cell r="N3811" t="str">
            <v>-</v>
          </cell>
          <cell r="O3811" t="str">
            <v>-</v>
          </cell>
          <cell r="P3811" t="str">
            <v>-</v>
          </cell>
          <cell r="Q3811" t="str">
            <v>-</v>
          </cell>
          <cell r="R3811" t="str">
            <v>0</v>
          </cell>
          <cell r="S3811" t="str">
            <v/>
          </cell>
          <cell r="T3811" t="str">
            <v>THALE sp. z o.o. sp.k.</v>
          </cell>
          <cell r="U3811" t="str">
            <v>11-041 Olsztyn, Poland, Wilimowo 2, Poland</v>
          </cell>
          <cell r="V3811" t="str">
            <v/>
          </cell>
          <cell r="W3811" t="str">
            <v>UPZ-273 KPL</v>
          </cell>
        </row>
        <row r="3812">
          <cell r="A3812">
            <v>4200</v>
          </cell>
          <cell r="B3812" t="str">
            <v>80130111410</v>
          </cell>
          <cell r="C3812" t="str">
            <v>UPZ-114 KPL OBEJMA EXPERT 114 (114-120MM) KPL</v>
          </cell>
          <cell r="D3812" t="str">
            <v>5907754207370</v>
          </cell>
          <cell r="E3812" t="str">
            <v>25</v>
          </cell>
          <cell r="F3812" t="str">
            <v>Obejma EXPERT 114 (114-120mm) KPL</v>
          </cell>
          <cell r="G3812" t="str">
            <v>Pipe clamp EXPERT 114 (114-120mm) KPL</v>
          </cell>
          <cell r="H3812" t="str">
            <v>Csőbilincs EXPERT 114 (114-120mm) KPL</v>
          </cell>
          <cell r="I3812" t="str">
            <v>Laikiklis Expert 114 (114-120mm) KPL</v>
          </cell>
          <cell r="J3812" t="str">
            <v>Objímka EXPERT 114 (114-120mm) KPL</v>
          </cell>
          <cell r="K3812" t="str">
            <v>Colier tip EXPERT 114 (114-120mm) KPL</v>
          </cell>
          <cell r="L3812" t="str">
            <v>(PL)ITB-KOT-2020/1561 wydanie 1 15/12/2020; (HU)A-101/2016 18/11/2021; (SK)SK TP-19/0004-verzia 02 23/03/2022; (RO)AT 017-05-4053-2024 28/02/2024</v>
          </cell>
          <cell r="M3812" t="str">
            <v>(PL)04/2020 30/05/2023; (HU)02/2021 18/11/2021; (SK)01/2022 23/03/2022; (RO)01/2024 28/02/2024</v>
          </cell>
          <cell r="N3812" t="str">
            <v>B</v>
          </cell>
          <cell r="O3812" t="str">
            <v>-</v>
          </cell>
          <cell r="P3812" t="str">
            <v>-</v>
          </cell>
          <cell r="Q3812" t="str">
            <v>-</v>
          </cell>
          <cell r="R3812" t="str">
            <v>15</v>
          </cell>
          <cell r="S3812" t="str">
            <v/>
          </cell>
          <cell r="T3812" t="str">
            <v>THALE sp. z o.o. sp.k.</v>
          </cell>
          <cell r="U3812" t="str">
            <v>11-041 Olsztyn, Poland, Wilimowo 2, Poland</v>
          </cell>
          <cell r="V3812" t="str">
            <v>ocynk galwaniczny</v>
          </cell>
          <cell r="W3812" t="str">
            <v>UPZ-114 KPL</v>
          </cell>
        </row>
        <row r="3813">
          <cell r="A3813">
            <v>604</v>
          </cell>
          <cell r="B3813" t="str">
            <v>80130132410</v>
          </cell>
          <cell r="C3813" t="str">
            <v>UPZ-324 KPL OBEJMA EXPERT 324 (322-332MM) KPL</v>
          </cell>
          <cell r="D3813" t="str">
            <v>5907754202924</v>
          </cell>
          <cell r="E3813" t="str">
            <v>5</v>
          </cell>
          <cell r="G3813" t="str">
            <v>Pipe clamp EXPERT 324 (322-332mm) KPL</v>
          </cell>
          <cell r="L3813" t="str">
            <v>-</v>
          </cell>
          <cell r="M3813" t="str">
            <v>-</v>
          </cell>
          <cell r="N3813" t="str">
            <v>-</v>
          </cell>
          <cell r="O3813" t="str">
            <v>-</v>
          </cell>
          <cell r="P3813" t="str">
            <v>-</v>
          </cell>
          <cell r="Q3813" t="str">
            <v>-</v>
          </cell>
          <cell r="R3813" t="str">
            <v>0</v>
          </cell>
          <cell r="S3813" t="str">
            <v/>
          </cell>
          <cell r="T3813" t="str">
            <v>THALE sp. z o.o. sp.k.</v>
          </cell>
          <cell r="U3813" t="str">
            <v>11-041 Olsztyn, Poland, Wilimowo 2, Poland</v>
          </cell>
          <cell r="V3813" t="str">
            <v/>
          </cell>
          <cell r="W3813" t="str">
            <v>UPZ-324 KPL</v>
          </cell>
        </row>
        <row r="3814">
          <cell r="A3814">
            <v>419</v>
          </cell>
          <cell r="B3814" t="str">
            <v>80130108910</v>
          </cell>
          <cell r="C3814" t="str">
            <v>UPZ-3 KPL OBEJMA EXPERT 3 (87-92MM) KPL</v>
          </cell>
          <cell r="D3814" t="str">
            <v>5907754201484</v>
          </cell>
          <cell r="E3814" t="str">
            <v>25</v>
          </cell>
          <cell r="F3814" t="str">
            <v>Obejma EXPERT 3 (87-92mm) KPL</v>
          </cell>
          <cell r="G3814" t="str">
            <v>Pipe clamp EXPERT 3 (87-92mm) KPL</v>
          </cell>
          <cell r="H3814" t="str">
            <v>Csőbilincs EXPERT 3 (87-92mm) KPL</v>
          </cell>
          <cell r="I3814" t="str">
            <v>Laikiklis Expert 3 (87-92mm) KPL</v>
          </cell>
          <cell r="J3814" t="str">
            <v>Objímka EXPERT 3 (87-92mm) KPL</v>
          </cell>
          <cell r="K3814" t="str">
            <v>Colier tip EXPERT 3 (87-92mm) KPL</v>
          </cell>
          <cell r="L3814" t="str">
            <v>(PL)ITB-KOT-2020/1561 wydanie 1 15/12/2020; (HU)A-101/2016 18/11/2021; (SK)SK TP-19/0004-verzia 02 23/03/2022; (RO)AT 017-05-4053-2024 28/02/2024</v>
          </cell>
          <cell r="M3814" t="str">
            <v>(PL)04/2020 30/05/2023; (HU)02/2021 18/11/2021; (SK)01/2022 23/03/2022; (RO)01/2024 28/02/2024</v>
          </cell>
          <cell r="N3814" t="str">
            <v>B</v>
          </cell>
          <cell r="O3814" t="str">
            <v>-</v>
          </cell>
          <cell r="P3814" t="str">
            <v>-</v>
          </cell>
          <cell r="Q3814" t="str">
            <v>-</v>
          </cell>
          <cell r="R3814" t="str">
            <v>15</v>
          </cell>
          <cell r="S3814" t="str">
            <v/>
          </cell>
          <cell r="T3814" t="str">
            <v>THALE sp. z o.o. sp.k.</v>
          </cell>
          <cell r="U3814" t="str">
            <v>11-041 Olsztyn, Poland, Wilimowo 2, Poland</v>
          </cell>
          <cell r="V3814" t="str">
            <v>ocynk galwaniczny</v>
          </cell>
          <cell r="W3814" t="str">
            <v>UPZ-3 KPL</v>
          </cell>
        </row>
        <row r="3815">
          <cell r="A3815">
            <v>414</v>
          </cell>
          <cell r="B3815" t="str">
            <v>80130112010</v>
          </cell>
          <cell r="C3815" t="str">
            <v>UPZ-120 KPL OBEJMA EXPERT 120 (119-125MM) KPL</v>
          </cell>
          <cell r="D3815" t="str">
            <v>5907754201538</v>
          </cell>
          <cell r="E3815" t="str">
            <v>25</v>
          </cell>
          <cell r="F3815" t="str">
            <v>Obejma EXPERT 120 (119-125mm) KPL</v>
          </cell>
          <cell r="G3815" t="str">
            <v>Pipe clamp EXPERT 120 (119-125mm) KPL</v>
          </cell>
          <cell r="H3815" t="str">
            <v>Csőbilincs EXPERT 120 (119-125mm) KPL</v>
          </cell>
          <cell r="I3815" t="str">
            <v>Laikiklis Expert 120 (119-125mm) KPL</v>
          </cell>
          <cell r="J3815" t="str">
            <v>Objímka EXPERT 120 (119-125mm) KPL</v>
          </cell>
          <cell r="K3815" t="str">
            <v>Colier tip EXPERT 120 (119-125mm) KPL</v>
          </cell>
          <cell r="L3815" t="str">
            <v>(PL)ITB-KOT-2020/1561 wydanie 1 15/12/2020; (HU)A-101/2016 18/11/2021; (SK)SK TP-19/0004-verzia 02 23/03/2022; (RO)AT 017-05-4053-2024 28/02/2024</v>
          </cell>
          <cell r="M3815" t="str">
            <v>(PL)04/2020 30/05/2023; (HU)02/2021 18/11/2021; (SK)01/2022 23/03/2022; (RO)01/2024 28/02/2024</v>
          </cell>
          <cell r="N3815" t="str">
            <v>B</v>
          </cell>
          <cell r="O3815" t="str">
            <v>-</v>
          </cell>
          <cell r="P3815" t="str">
            <v>-</v>
          </cell>
          <cell r="Q3815" t="str">
            <v>-</v>
          </cell>
          <cell r="R3815" t="str">
            <v>15</v>
          </cell>
          <cell r="S3815" t="str">
            <v/>
          </cell>
          <cell r="T3815" t="str">
            <v>THALE sp. z o.o. sp.k.</v>
          </cell>
          <cell r="U3815" t="str">
            <v>11-041 Olsztyn, Poland, Wilimowo 2, Poland</v>
          </cell>
          <cell r="V3815" t="str">
            <v>ocynk galwaniczny</v>
          </cell>
          <cell r="W3815" t="str">
            <v>UPZ-120 KPL</v>
          </cell>
        </row>
        <row r="3816">
          <cell r="A3816">
            <v>455</v>
          </cell>
          <cell r="B3816" t="str">
            <v>80130150010</v>
          </cell>
          <cell r="C3816" t="str">
            <v>UPZ-500 KPL OBEJMA POJEDYNCZA EXPERT BEZ OKŁADZINY 500 KPL (500-510)</v>
          </cell>
          <cell r="D3816" t="str">
            <v>5907754201125</v>
          </cell>
          <cell r="E3816" t="str">
            <v>5</v>
          </cell>
          <cell r="L3816" t="str">
            <v>-</v>
          </cell>
          <cell r="M3816" t="str">
            <v>-</v>
          </cell>
          <cell r="N3816" t="str">
            <v>-</v>
          </cell>
          <cell r="O3816" t="str">
            <v>-</v>
          </cell>
          <cell r="P3816" t="str">
            <v>-</v>
          </cell>
          <cell r="Q3816" t="str">
            <v>-</v>
          </cell>
          <cell r="R3816" t="str">
            <v>0</v>
          </cell>
          <cell r="S3816" t="str">
            <v/>
          </cell>
          <cell r="T3816" t="str">
            <v>THALE sp. z o.o. sp.k.</v>
          </cell>
          <cell r="U3816" t="str">
            <v>11-041 Olsztyn, Poland, Wilimowo 2, Poland</v>
          </cell>
          <cell r="V3816" t="str">
            <v/>
          </cell>
          <cell r="W3816" t="str">
            <v>UPZ-500KPL</v>
          </cell>
        </row>
        <row r="3817">
          <cell r="A3817">
            <v>524</v>
          </cell>
          <cell r="B3817" t="str">
            <v>80130112000</v>
          </cell>
          <cell r="C3817" t="str">
            <v>UPZ-120 BK OBEJMA EXPERT 120 (119-125MM) BK</v>
          </cell>
          <cell r="D3817" t="str">
            <v>5907754203716</v>
          </cell>
          <cell r="E3817" t="str">
            <v>25</v>
          </cell>
          <cell r="F3817" t="str">
            <v>Obejma EXPERT 120 (119-125mm) BK</v>
          </cell>
          <cell r="G3817" t="str">
            <v>Pipe clamp EXPERT 120 (119-125mm) BK</v>
          </cell>
          <cell r="H3817" t="str">
            <v>Csőbilincs EXPERT 120 (119-125mm) BK</v>
          </cell>
          <cell r="I3817" t="str">
            <v>Laikiklis EXPERT 120 (119-125mm) BK</v>
          </cell>
          <cell r="J3817" t="str">
            <v>Objímka EXPERT 120 (119-125mm) BK</v>
          </cell>
          <cell r="K3817" t="str">
            <v>Colier tip EXPERT 120 (119-125mm) BK</v>
          </cell>
          <cell r="L3817" t="str">
            <v>(PL)ITB-KOT-2020/1561 wydanie 1 15/12/2020; (HU)A-101/2016 18/11/2021; (SK)SK TP-19/0004-verzia 02 23/03/2022; (RO)AT 017-05-4053-2024 28/02/2024</v>
          </cell>
          <cell r="M3817" t="str">
            <v>(PL)04/2020 30/05/2023; (HU)02/2021 18/11/2021; (SK)01/2022 23/03/2022; (RO)01/2024 28/02/2024</v>
          </cell>
          <cell r="N3817" t="str">
            <v>B</v>
          </cell>
          <cell r="O3817" t="str">
            <v>-</v>
          </cell>
          <cell r="P3817" t="str">
            <v>-</v>
          </cell>
          <cell r="Q3817" t="str">
            <v>-</v>
          </cell>
          <cell r="R3817" t="str">
            <v>15</v>
          </cell>
          <cell r="S3817" t="str">
            <v/>
          </cell>
          <cell r="T3817" t="str">
            <v>THALE sp. z o.o. sp.k.</v>
          </cell>
          <cell r="U3817" t="str">
            <v>11-041 Olsztyn, Poland, Wilimowo 2, Poland</v>
          </cell>
          <cell r="V3817" t="str">
            <v>ocynk galwaniczny</v>
          </cell>
          <cell r="W3817" t="str">
            <v>UPZ-120 BK</v>
          </cell>
        </row>
        <row r="3818">
          <cell r="A3818">
            <v>423</v>
          </cell>
          <cell r="B3818" t="str">
            <v>80130113310</v>
          </cell>
          <cell r="C3818" t="str">
            <v>UPZ-5 KPL OBEJMA EXPERT 5 (131-138MM) KPL</v>
          </cell>
          <cell r="D3818" t="str">
            <v>5907754201446</v>
          </cell>
          <cell r="E3818" t="str">
            <v>25</v>
          </cell>
          <cell r="F3818" t="str">
            <v>Obejma EXPERT 5 (131-138mm) KPL</v>
          </cell>
          <cell r="G3818" t="str">
            <v>Pipe clamp EXPERT 5 (131-138mm) KPL</v>
          </cell>
          <cell r="H3818" t="str">
            <v>Csőbilincs EXPERT 5 (131-138mm) KPL</v>
          </cell>
          <cell r="I3818" t="str">
            <v>Laikiklis Expert 5 (131-138mm) KPL</v>
          </cell>
          <cell r="J3818" t="str">
            <v>Objímka EXPERT 5 (131-138mm) KPL</v>
          </cell>
          <cell r="K3818" t="str">
            <v>Colier tip EXPERT 5 (131-138mm) KPL</v>
          </cell>
          <cell r="L3818" t="str">
            <v>(PL)ITB-KOT-2020/1561 wydanie 1 15/12/2020; (HU)A-101/2016 18/11/2021; (SK)SK TP-19/0004-verzia 02 23/03/2022; (RO)AT 017-05-4053-2024 28/02/2024</v>
          </cell>
          <cell r="M3818" t="str">
            <v>(PL)04/2020 30/05/2023; (HU)02/2021 18/11/2021; (SK)01/2022 23/03/2022; (RO)01/2024 28/02/2024</v>
          </cell>
          <cell r="N3818" t="str">
            <v>B</v>
          </cell>
          <cell r="O3818" t="str">
            <v>-</v>
          </cell>
          <cell r="P3818" t="str">
            <v>-</v>
          </cell>
          <cell r="Q3818" t="str">
            <v>-</v>
          </cell>
          <cell r="R3818" t="str">
            <v>15</v>
          </cell>
          <cell r="S3818" t="str">
            <v/>
          </cell>
          <cell r="T3818" t="str">
            <v>THALE sp. z o.o. sp.k.</v>
          </cell>
          <cell r="U3818" t="str">
            <v>11-041 Olsztyn, Poland, Wilimowo 2, Poland</v>
          </cell>
          <cell r="V3818" t="str">
            <v>ocynk galwaniczny</v>
          </cell>
          <cell r="W3818" t="str">
            <v>UPZ-5 KPL</v>
          </cell>
        </row>
        <row r="3819">
          <cell r="A3819">
            <v>410</v>
          </cell>
          <cell r="B3819" t="str">
            <v>80130101010</v>
          </cell>
          <cell r="C3819" t="str">
            <v>UPZ-10 KPL OBEJMA EXPERT 10 (10-11MM) KPL</v>
          </cell>
          <cell r="D3819" t="str">
            <v>5907754201576</v>
          </cell>
          <cell r="E3819" t="str">
            <v>100</v>
          </cell>
          <cell r="F3819" t="str">
            <v>Obejma EXPERT 10 (10-11mm) KPL</v>
          </cell>
          <cell r="G3819" t="str">
            <v>Pipe clamp EXPERT 10 (10-11mm) KPL</v>
          </cell>
          <cell r="H3819" t="str">
            <v>Csőbilincs EXPERT 10 (10-11mm) KPL</v>
          </cell>
          <cell r="I3819" t="str">
            <v>Laikiklis Expert 10 (10-11mm) KPL</v>
          </cell>
          <cell r="J3819" t="str">
            <v>Objímka EXPERT 10 (10-11mm) KPL</v>
          </cell>
          <cell r="K3819" t="str">
            <v>Colier tip EXPERT 10 (10-11mm) KPL</v>
          </cell>
          <cell r="L3819" t="str">
            <v>(PL)ITB-KOT-2020/1561 wydanie 1 15/12/2020; (HU)A-101/2016 18/11/2021; (SK)SK TP-19/0004-verzia 02 23/03/2022; (RO)AT 017-05-4053-2024 28/02/2024</v>
          </cell>
          <cell r="M3819" t="str">
            <v>(PL)04/2020 30/05/2023; (HU)02/2021 18/11/2021; (SK)01/2022 23/03/2022; (RO)01/2024 28/02/2024</v>
          </cell>
          <cell r="N3819" t="str">
            <v>B</v>
          </cell>
          <cell r="O3819" t="str">
            <v>-</v>
          </cell>
          <cell r="P3819" t="str">
            <v>-</v>
          </cell>
          <cell r="Q3819" t="str">
            <v>-</v>
          </cell>
          <cell r="R3819" t="str">
            <v>15</v>
          </cell>
          <cell r="S3819" t="str">
            <v/>
          </cell>
          <cell r="T3819" t="str">
            <v>THALE sp. z o.o. sp.k.</v>
          </cell>
          <cell r="U3819" t="str">
            <v>11-041 Olsztyn, Poland, Wilimowo 2, Poland</v>
          </cell>
          <cell r="V3819" t="str">
            <v>ocynk galwaniczny</v>
          </cell>
          <cell r="W3819" t="str">
            <v>UPZ-10 KPL</v>
          </cell>
        </row>
        <row r="3820">
          <cell r="A3820">
            <v>424</v>
          </cell>
          <cell r="B3820" t="str">
            <v>80130116010</v>
          </cell>
          <cell r="C3820" t="str">
            <v>UPZ-6 KPL OBEJMA EXPERT 6 (160-169MM) KPL</v>
          </cell>
          <cell r="D3820" t="str">
            <v>5907754201439</v>
          </cell>
          <cell r="E3820" t="str">
            <v>10</v>
          </cell>
          <cell r="F3820" t="str">
            <v>Obejma EXPERT 6 (160-169mm) KPL</v>
          </cell>
          <cell r="G3820" t="str">
            <v>Pipe clamp EXPERT 6 (160-169mm) KPL</v>
          </cell>
          <cell r="H3820" t="str">
            <v>Csőbilincs EXPERT 6 (160-169mm) KPL</v>
          </cell>
          <cell r="I3820" t="str">
            <v>Laikiklis Expert 6 (160-169mm) KPL</v>
          </cell>
          <cell r="J3820" t="str">
            <v>Objímka EXPERT 6 (160-169mm) KPL</v>
          </cell>
          <cell r="K3820" t="str">
            <v>Colier tip EXPERT 6 (160-169mm) KPL</v>
          </cell>
          <cell r="L3820" t="str">
            <v>(PL)ITB-KOT-2020/1561 wydanie 1 15/12/2020; (HU)A-101/2016 18/11/2021; (SK)SK TP-19/0004-verzia 02 23/03/2022; (RO)AT 017-05-4053-2024 28/02/2024</v>
          </cell>
          <cell r="M3820" t="str">
            <v>(PL)04/2020 30/05/2023; (HU)02/2021 18/11/2021; (SK)01/2022 23/03/2022; (RO)01/2024 28/02/2024</v>
          </cell>
          <cell r="N3820" t="str">
            <v>B</v>
          </cell>
          <cell r="O3820" t="str">
            <v>-</v>
          </cell>
          <cell r="P3820" t="str">
            <v>-</v>
          </cell>
          <cell r="Q3820" t="str">
            <v>-</v>
          </cell>
          <cell r="R3820" t="str">
            <v>15</v>
          </cell>
          <cell r="S3820" t="str">
            <v/>
          </cell>
          <cell r="T3820" t="str">
            <v>THALE sp. z o.o. sp.k.</v>
          </cell>
          <cell r="U3820" t="str">
            <v>11-041 Olsztyn, Poland, Wilimowo 2, Poland</v>
          </cell>
          <cell r="V3820" t="str">
            <v>ocynk galwaniczny</v>
          </cell>
          <cell r="W3820" t="str">
            <v>UPZ-6 KPL</v>
          </cell>
        </row>
        <row r="3821">
          <cell r="A3821">
            <v>4193</v>
          </cell>
          <cell r="B3821" t="str">
            <v>80130112510</v>
          </cell>
          <cell r="C3821" t="str">
            <v>UPZ-125 KPL OBEJMA EXPERT 125 (123-130MM) KPL</v>
          </cell>
          <cell r="D3821" t="str">
            <v>5907754207400</v>
          </cell>
          <cell r="E3821" t="str">
            <v>25</v>
          </cell>
          <cell r="F3821" t="str">
            <v>Obejma EXPERT 125 (123-130mm) KPL</v>
          </cell>
          <cell r="G3821" t="str">
            <v>Pipe clamp EXPERT 125 (123-130mm) KPL</v>
          </cell>
          <cell r="H3821" t="str">
            <v>Csőbilincs EXPERT 125 (123-130mm) KPL</v>
          </cell>
          <cell r="I3821" t="str">
            <v>Laikiklis Expert 125 (123-130mm) KPL</v>
          </cell>
          <cell r="J3821" t="str">
            <v>Objímka EXPERT 125 (123-130mm) KPL</v>
          </cell>
          <cell r="K3821" t="str">
            <v>Colier tip EXPERT 125 (123-130mm) KPL</v>
          </cell>
          <cell r="L3821" t="str">
            <v>(PL)ITB-KOT-2020/1561 wydanie 1 15/12/2020; (HU)A-101/2016 18/11/2021; (SK)SK TP-19/0004-verzia 02 23/03/2022; (RO)AT 017-05-4053-2024 28/02/2024</v>
          </cell>
          <cell r="M3821" t="str">
            <v>(PL)04/2020 30/05/2023; (HU)02/2021 18/11/2021; (SK)01/2022 23/03/2022; (RO)01/2024 28/02/2024</v>
          </cell>
          <cell r="N3821" t="str">
            <v>B</v>
          </cell>
          <cell r="O3821" t="str">
            <v>-</v>
          </cell>
          <cell r="P3821" t="str">
            <v>-</v>
          </cell>
          <cell r="Q3821" t="str">
            <v>-</v>
          </cell>
          <cell r="R3821" t="str">
            <v>15</v>
          </cell>
          <cell r="S3821" t="str">
            <v/>
          </cell>
          <cell r="T3821" t="str">
            <v>THALE sp. z o.o. sp.k.</v>
          </cell>
          <cell r="U3821" t="str">
            <v>11-041 Olsztyn, Poland, Wilimowo 2, Poland</v>
          </cell>
          <cell r="V3821" t="str">
            <v>ocynk galwaniczny</v>
          </cell>
          <cell r="W3821" t="str">
            <v>UPZ-125 KPL</v>
          </cell>
        </row>
        <row r="3822">
          <cell r="A3822">
            <v>7649</v>
          </cell>
          <cell r="B3822" t="str">
            <v>87649000000</v>
          </cell>
          <cell r="C3822" t="str">
            <v>NSP-MF-M16 NAKRĘTKA PROSTOKĄTNA M16 DO PROFILU MG, MF, MH</v>
          </cell>
          <cell r="D3822" t="str">
            <v>5907754217188</v>
          </cell>
          <cell r="E3822" t="str">
            <v>1</v>
          </cell>
          <cell r="F3822" t="str">
            <v>Nakrętka prostokątna NSP M16 profilu szer.41 mm</v>
          </cell>
          <cell r="H3822" t="str">
            <v>Bilincscsatlakozó NSP M16 41mm-es szerelősínekhez</v>
          </cell>
          <cell r="I3822" t="str">
            <v>Dantyta veržl NSP M16, profiliams 41mm</v>
          </cell>
          <cell r="K3822" t="str">
            <v>Piulia dreptunghiulara M16 laime profil 41 mm</v>
          </cell>
          <cell r="L3822" t="str">
            <v>-</v>
          </cell>
          <cell r="M3822" t="str">
            <v>-</v>
          </cell>
          <cell r="N3822" t="str">
            <v>-</v>
          </cell>
          <cell r="O3822" t="str">
            <v>-</v>
          </cell>
          <cell r="P3822" t="str">
            <v>-</v>
          </cell>
          <cell r="Q3822" t="str">
            <v>-</v>
          </cell>
          <cell r="R3822" t="str">
            <v>0</v>
          </cell>
          <cell r="S3822" t="str">
            <v/>
          </cell>
          <cell r="T3822" t="str">
            <v>THALE sp. z o.o. sp.k.</v>
          </cell>
          <cell r="U3822" t="str">
            <v>11-041 Olsztyn, Poland, Wilimowo 2, Poland</v>
          </cell>
          <cell r="V3822" t="str">
            <v>ocynk galwaniczny</v>
          </cell>
          <cell r="W3822" t="str">
            <v>NSP-MF-M16</v>
          </cell>
        </row>
        <row r="3823">
          <cell r="A3823">
            <v>7857</v>
          </cell>
          <cell r="B3823" t="str">
            <v>80130112520</v>
          </cell>
          <cell r="C3823" t="str">
            <v>UPZ-125 SKR OBEJMA EXPERT 125 (123-130MM) SKR</v>
          </cell>
          <cell r="D3823" t="str">
            <v>5907754216341</v>
          </cell>
          <cell r="E3823" t="str">
            <v>25</v>
          </cell>
          <cell r="F3823" t="str">
            <v>Obejma EXPERT 125 (123-130mm) SKR</v>
          </cell>
          <cell r="G3823" t="str">
            <v>Pipe clamp EXPERT 125 (123-130mm) SKR</v>
          </cell>
          <cell r="H3823" t="str">
            <v>Csőbilincs EXPERT 125 (123-130mm) SKR</v>
          </cell>
          <cell r="I3823" t="str">
            <v>Laikiklis Expert 125 (123-130mm) SKR</v>
          </cell>
          <cell r="J3823" t="str">
            <v>Objímka EXPERT 125 (123-130mm) SKR</v>
          </cell>
          <cell r="K3823" t="str">
            <v>Colier tip EXPERT 125 (123-130mm) SKR</v>
          </cell>
          <cell r="L3823" t="str">
            <v>(PL)ITB-KOT-2020/1561 wydanie 1 15/12/2020; (HU)A-101/2016 18/11/2021; (SK)SK TP-19/0004-verzia 02 23/03/2022; (RO)AT 017-05-4053-2024 28/02/2024</v>
          </cell>
          <cell r="M3823" t="str">
            <v>(PL)04/2020 30/05/2023; (HU)02/2021 18/11/2021; (SK)01/2022 23/03/2022; (RO)01/2024 28/02/2024</v>
          </cell>
          <cell r="N3823" t="str">
            <v>B</v>
          </cell>
          <cell r="O3823" t="str">
            <v>-</v>
          </cell>
          <cell r="P3823" t="str">
            <v>-</v>
          </cell>
          <cell r="Q3823" t="str">
            <v>-</v>
          </cell>
          <cell r="R3823" t="str">
            <v>15</v>
          </cell>
          <cell r="S3823" t="str">
            <v/>
          </cell>
          <cell r="T3823" t="str">
            <v>THALE sp. z o.o. sp.k.</v>
          </cell>
          <cell r="U3823" t="str">
            <v>11-041 Olsztyn, Poland, Wilimowo 2, Poland</v>
          </cell>
          <cell r="V3823" t="str">
            <v>ocynk galwaniczny</v>
          </cell>
          <cell r="W3823" t="str">
            <v>UPZ-125 SKR</v>
          </cell>
        </row>
        <row r="3824">
          <cell r="A3824">
            <v>183</v>
          </cell>
          <cell r="B3824" t="str">
            <v>81570100000</v>
          </cell>
          <cell r="C3824" t="str">
            <v>WG-S-P WSPORNIK DO GRZEJNIKÓW ALUMINIOWYCH OCYNKOWANY Z WKRĘTEM</v>
          </cell>
          <cell r="D3824" t="str">
            <v>5907754202160</v>
          </cell>
          <cell r="E3824" t="str">
            <v>50</v>
          </cell>
          <cell r="L3824" t="str">
            <v>-</v>
          </cell>
          <cell r="M3824" t="str">
            <v>-</v>
          </cell>
          <cell r="N3824" t="str">
            <v>-</v>
          </cell>
          <cell r="O3824" t="str">
            <v>-</v>
          </cell>
          <cell r="P3824" t="str">
            <v>-</v>
          </cell>
          <cell r="Q3824" t="str">
            <v>-</v>
          </cell>
          <cell r="R3824" t="str">
            <v>0</v>
          </cell>
          <cell r="S3824" t="str">
            <v/>
          </cell>
          <cell r="T3824" t="str">
            <v>THALE sp. z o.o. sp.k.</v>
          </cell>
          <cell r="U3824" t="str">
            <v>11-041 Olsztyn, Poland, Wilimowo 2, Poland</v>
          </cell>
          <cell r="V3824" t="str">
            <v/>
          </cell>
          <cell r="W3824" t="str">
            <v>WG-S-P</v>
          </cell>
        </row>
        <row r="3825">
          <cell r="A3825">
            <v>7859</v>
          </cell>
          <cell r="B3825" t="str">
            <v>80130113920</v>
          </cell>
          <cell r="C3825" t="str">
            <v>UPZ-150 SKR OBEJMA EXPERT 150 (146-154MM) SKR</v>
          </cell>
          <cell r="D3825" t="str">
            <v>5907754216358</v>
          </cell>
          <cell r="E3825" t="str">
            <v>10</v>
          </cell>
          <cell r="F3825" t="str">
            <v>Obejma EXPERT 150 (146-154mm) SKR</v>
          </cell>
          <cell r="G3825" t="str">
            <v>Pipe clamp EXPERT 150 (146-154mm) SKR</v>
          </cell>
          <cell r="H3825" t="str">
            <v>Csőbilincs EXPERT 150 (146-154mm) SKR</v>
          </cell>
          <cell r="I3825" t="str">
            <v>Laikiklis Expert 150 (146-154mm) SKR</v>
          </cell>
          <cell r="J3825" t="str">
            <v>Objímka EXPERT 150 (146-154mm) SKR</v>
          </cell>
          <cell r="K3825" t="str">
            <v>Colier tip EXPERT 150 (146-154mm) SKR</v>
          </cell>
          <cell r="L3825" t="str">
            <v>(PL)ITB-KOT-2020/1561 wydanie 1 15/12/2020; (HU)A-101/2016 18/11/2021; (SK)SK TP-19/0004-verzia 02 23/03/2022; (RO)AT 017-05-4053-2024 28/02/2024</v>
          </cell>
          <cell r="M3825" t="str">
            <v>(PL)04/2020 30/05/2023; (HU)02/2021 18/11/2021; (SK)01/2022 23/03/2022; (RO)01/2024 28/02/2024</v>
          </cell>
          <cell r="N3825" t="str">
            <v>B</v>
          </cell>
          <cell r="O3825" t="str">
            <v>-</v>
          </cell>
          <cell r="P3825" t="str">
            <v>-</v>
          </cell>
          <cell r="Q3825" t="str">
            <v>-</v>
          </cell>
          <cell r="R3825" t="str">
            <v>15</v>
          </cell>
          <cell r="S3825" t="str">
            <v/>
          </cell>
          <cell r="T3825" t="str">
            <v>THALE sp. z o.o. sp.k.</v>
          </cell>
          <cell r="U3825" t="str">
            <v>11-041 Olsztyn, Poland, Wilimowo 2, Poland</v>
          </cell>
          <cell r="V3825" t="str">
            <v>ocynk galwaniczny</v>
          </cell>
          <cell r="W3825" t="str">
            <v>UPZ-150 SKR</v>
          </cell>
        </row>
        <row r="3826">
          <cell r="A3826">
            <v>182</v>
          </cell>
          <cell r="B3826" t="str">
            <v>81570400000</v>
          </cell>
          <cell r="C3826" t="str">
            <v>WG-AL-L WSPORNIK DO GRZEJNIKÓW ALUMINIOWYCH LEWY</v>
          </cell>
          <cell r="D3826" t="str">
            <v>5907754202177</v>
          </cell>
          <cell r="E3826" t="str">
            <v>25</v>
          </cell>
          <cell r="L3826" t="str">
            <v>-</v>
          </cell>
          <cell r="M3826" t="str">
            <v>-</v>
          </cell>
          <cell r="N3826" t="str">
            <v>-</v>
          </cell>
          <cell r="O3826" t="str">
            <v>-</v>
          </cell>
          <cell r="P3826" t="str">
            <v>-</v>
          </cell>
          <cell r="Q3826" t="str">
            <v>-</v>
          </cell>
          <cell r="R3826" t="str">
            <v>0</v>
          </cell>
          <cell r="S3826" t="str">
            <v/>
          </cell>
          <cell r="T3826" t="str">
            <v>THALE sp. z o.o. sp.k.</v>
          </cell>
          <cell r="U3826" t="str">
            <v>11-041 Olsztyn, Poland, Wilimowo 2, Poland</v>
          </cell>
          <cell r="V3826" t="str">
            <v/>
          </cell>
          <cell r="W3826" t="str">
            <v>WG-AL-L</v>
          </cell>
        </row>
        <row r="3827">
          <cell r="A3827">
            <v>416</v>
          </cell>
          <cell r="B3827" t="str">
            <v>80130120010</v>
          </cell>
          <cell r="C3827" t="str">
            <v>UPZ-200 KPL OBEJMA EXPERT 200 (197-206MM) KPL</v>
          </cell>
          <cell r="D3827" t="str">
            <v>5907754201514</v>
          </cell>
          <cell r="E3827" t="str">
            <v>10</v>
          </cell>
          <cell r="F3827" t="str">
            <v>Obejma EXPERT 200 (197-206mm) KPL</v>
          </cell>
          <cell r="G3827" t="str">
            <v>Pipe clamp EXPERT 200 (197-206mm) KPL</v>
          </cell>
          <cell r="H3827" t="str">
            <v>Csőbilincs EXPERT 200 (197-206mm) KPL</v>
          </cell>
          <cell r="I3827" t="str">
            <v>Laikiklis Expert 200 (197-206mm) KPL</v>
          </cell>
          <cell r="J3827" t="str">
            <v>Objímka EXPERT 200 (197-206mm) KPL</v>
          </cell>
          <cell r="K3827" t="str">
            <v>Colier tip Expert 200 (197-206mm) KPL</v>
          </cell>
          <cell r="L3827" t="str">
            <v>-</v>
          </cell>
          <cell r="M3827" t="str">
            <v>-</v>
          </cell>
          <cell r="N3827" t="str">
            <v>-</v>
          </cell>
          <cell r="O3827" t="str">
            <v>-</v>
          </cell>
          <cell r="P3827" t="str">
            <v>-</v>
          </cell>
          <cell r="Q3827" t="str">
            <v>-</v>
          </cell>
          <cell r="R3827" t="str">
            <v>0</v>
          </cell>
          <cell r="S3827" t="str">
            <v/>
          </cell>
          <cell r="T3827" t="str">
            <v>THALE sp. z o.o. sp.k.</v>
          </cell>
          <cell r="U3827" t="str">
            <v>11-041 Olsztyn, Poland, Wilimowo 2, Poland</v>
          </cell>
          <cell r="V3827" t="str">
            <v>ocynk galwaniczny</v>
          </cell>
          <cell r="W3827" t="str">
            <v>UPZ-200 KPL</v>
          </cell>
        </row>
        <row r="3828">
          <cell r="A3828">
            <v>181</v>
          </cell>
          <cell r="B3828" t="str">
            <v>81570300000</v>
          </cell>
          <cell r="C3828" t="str">
            <v>WG-AL-P WSPORNIK DO GRZEJNIKÓW ALUMINIOWYCH PRAWY</v>
          </cell>
          <cell r="D3828" t="str">
            <v>5907754202184</v>
          </cell>
          <cell r="E3828" t="str">
            <v>25</v>
          </cell>
          <cell r="L3828" t="str">
            <v>-</v>
          </cell>
          <cell r="M3828" t="str">
            <v>-</v>
          </cell>
          <cell r="N3828" t="str">
            <v>-</v>
          </cell>
          <cell r="O3828" t="str">
            <v>-</v>
          </cell>
          <cell r="P3828" t="str">
            <v>-</v>
          </cell>
          <cell r="Q3828" t="str">
            <v>-</v>
          </cell>
          <cell r="R3828" t="str">
            <v>0</v>
          </cell>
          <cell r="S3828" t="str">
            <v/>
          </cell>
          <cell r="T3828" t="str">
            <v>THALE sp. z o.o. sp.k.</v>
          </cell>
          <cell r="U3828" t="str">
            <v>11-041 Olsztyn, Poland, Wilimowo 2, Poland</v>
          </cell>
          <cell r="V3828" t="str">
            <v/>
          </cell>
          <cell r="W3828" t="str">
            <v>WG-AL-P</v>
          </cell>
        </row>
        <row r="3829">
          <cell r="A3829">
            <v>5565</v>
          </cell>
          <cell r="B3829" t="str">
            <v>81571200000</v>
          </cell>
          <cell r="C3829" t="str">
            <v>WG-M-P BK WSPORNIK DO GRZEJNIKÓW ALUMINIOWYCH MALOWANY BK</v>
          </cell>
          <cell r="D3829" t="str">
            <v/>
          </cell>
          <cell r="E3829" t="str">
            <v/>
          </cell>
          <cell r="L3829" t="str">
            <v>-</v>
          </cell>
          <cell r="M3829" t="str">
            <v>-</v>
          </cell>
          <cell r="N3829" t="str">
            <v>-</v>
          </cell>
          <cell r="O3829" t="str">
            <v>-</v>
          </cell>
          <cell r="P3829" t="str">
            <v>-</v>
          </cell>
          <cell r="Q3829" t="str">
            <v>-</v>
          </cell>
          <cell r="R3829" t="str">
            <v>0</v>
          </cell>
          <cell r="S3829" t="str">
            <v/>
          </cell>
          <cell r="T3829" t="str">
            <v>THALE sp. z o.o. sp.k.</v>
          </cell>
          <cell r="U3829" t="str">
            <v>11-041 Olsztyn, Poland, Wilimowo 2, Poland</v>
          </cell>
          <cell r="V3829" t="str">
            <v/>
          </cell>
          <cell r="W3829" t="str">
            <v>WG-M-PBK</v>
          </cell>
        </row>
        <row r="3830">
          <cell r="A3830">
            <v>418</v>
          </cell>
          <cell r="B3830" t="str">
            <v>80130125010</v>
          </cell>
          <cell r="C3830" t="str">
            <v>UPZ-250 KPL OBEJMA EXPERT 250 (249-258MM) KPL</v>
          </cell>
          <cell r="D3830" t="str">
            <v>5907754201491</v>
          </cell>
          <cell r="E3830" t="str">
            <v>10</v>
          </cell>
          <cell r="G3830" t="str">
            <v>Pipe clamp EXPERT 250 (249-258mm) KPL</v>
          </cell>
          <cell r="L3830" t="str">
            <v>-</v>
          </cell>
          <cell r="M3830" t="str">
            <v>-</v>
          </cell>
          <cell r="N3830" t="str">
            <v>-</v>
          </cell>
          <cell r="O3830" t="str">
            <v>-</v>
          </cell>
          <cell r="P3830" t="str">
            <v>-</v>
          </cell>
          <cell r="Q3830" t="str">
            <v>-</v>
          </cell>
          <cell r="R3830" t="str">
            <v>0</v>
          </cell>
          <cell r="S3830" t="str">
            <v/>
          </cell>
          <cell r="T3830" t="str">
            <v>THALE sp. z o.o. sp.k.</v>
          </cell>
          <cell r="U3830" t="str">
            <v>11-041 Olsztyn, Poland, Wilimowo 2, Poland</v>
          </cell>
          <cell r="V3830" t="str">
            <v/>
          </cell>
          <cell r="W3830" t="str">
            <v>UPZ-250 KPL</v>
          </cell>
        </row>
        <row r="3831">
          <cell r="A3831">
            <v>184</v>
          </cell>
          <cell r="B3831" t="str">
            <v>81570200000</v>
          </cell>
          <cell r="C3831" t="str">
            <v>WG-M-P WSPORNIK DO GRZEJNIKÓW ALUMINIOWYCH MALOWANY Z WKRĘTEM</v>
          </cell>
          <cell r="D3831" t="str">
            <v>5907754254336</v>
          </cell>
          <cell r="E3831" t="str">
            <v/>
          </cell>
          <cell r="L3831" t="str">
            <v>-</v>
          </cell>
          <cell r="M3831" t="str">
            <v>-</v>
          </cell>
          <cell r="N3831" t="str">
            <v>-</v>
          </cell>
          <cell r="O3831" t="str">
            <v>-</v>
          </cell>
          <cell r="P3831" t="str">
            <v>-</v>
          </cell>
          <cell r="Q3831" t="str">
            <v>-</v>
          </cell>
          <cell r="R3831" t="str">
            <v>0</v>
          </cell>
          <cell r="S3831" t="str">
            <v/>
          </cell>
          <cell r="T3831" t="str">
            <v>THALE sp. z o.o. sp.k.</v>
          </cell>
          <cell r="U3831" t="str">
            <v>11-041 Olsztyn, Poland, Wilimowo 2, Poland</v>
          </cell>
          <cell r="V3831" t="str">
            <v/>
          </cell>
          <cell r="W3831" t="str">
            <v>WG-M-P</v>
          </cell>
        </row>
        <row r="3832">
          <cell r="A3832">
            <v>112</v>
          </cell>
          <cell r="B3832" t="str">
            <v>81320010100</v>
          </cell>
          <cell r="C3832" t="str">
            <v>WKH-M10-P ZACISK NOŚNY STALOWY M10 21 MM</v>
          </cell>
          <cell r="D3832" t="str">
            <v>5907754203914</v>
          </cell>
          <cell r="E3832" t="str">
            <v>25</v>
          </cell>
          <cell r="L3832" t="str">
            <v>-</v>
          </cell>
          <cell r="M3832" t="str">
            <v>-</v>
          </cell>
          <cell r="N3832" t="str">
            <v>-</v>
          </cell>
          <cell r="O3832" t="str">
            <v>-</v>
          </cell>
          <cell r="P3832" t="str">
            <v>-</v>
          </cell>
          <cell r="Q3832" t="str">
            <v>-</v>
          </cell>
          <cell r="R3832" t="str">
            <v>0</v>
          </cell>
          <cell r="S3832" t="str">
            <v/>
          </cell>
          <cell r="T3832" t="str">
            <v>THALE sp. z o.o. sp.k.</v>
          </cell>
          <cell r="U3832" t="str">
            <v>11-041 Olsztyn, Poland, Wilimowo 2, Poland</v>
          </cell>
          <cell r="V3832" t="str">
            <v/>
          </cell>
          <cell r="W3832" t="str">
            <v>WKH-M10-P</v>
          </cell>
        </row>
        <row r="3833">
          <cell r="A3833">
            <v>185</v>
          </cell>
          <cell r="B3833" t="str">
            <v>81570700000</v>
          </cell>
          <cell r="C3833" t="str">
            <v>WG-S-C WSPORNIK DO GRZEJNIKÓW ŻELIWNYCH</v>
          </cell>
          <cell r="D3833" t="str">
            <v>5907754202146</v>
          </cell>
          <cell r="E3833" t="str">
            <v>25</v>
          </cell>
          <cell r="F3833" t="str">
            <v>Wspornik do grzejników żeliwnych</v>
          </cell>
          <cell r="G3833" t="str">
            <v>Bracket for cast iron radiators</v>
          </cell>
          <cell r="H3833" t="str">
            <v>Konzol öntöttvas radiátorokhoz</v>
          </cell>
          <cell r="I3833" t="str">
            <v>Ketiniu radiatoriu laikiklis</v>
          </cell>
          <cell r="L3833" t="str">
            <v>-</v>
          </cell>
          <cell r="M3833" t="str">
            <v>-</v>
          </cell>
          <cell r="N3833" t="str">
            <v>-</v>
          </cell>
          <cell r="O3833" t="str">
            <v>-</v>
          </cell>
          <cell r="P3833" t="str">
            <v>-</v>
          </cell>
          <cell r="Q3833" t="str">
            <v>-</v>
          </cell>
          <cell r="R3833" t="str">
            <v>0</v>
          </cell>
          <cell r="S3833" t="str">
            <v/>
          </cell>
          <cell r="T3833" t="str">
            <v>THALE sp. z o.o. sp.k.</v>
          </cell>
          <cell r="U3833" t="str">
            <v>11-041 Olsztyn, Poland, Wilimowo 2, Poland</v>
          </cell>
          <cell r="V3833" t="str">
            <v>ocynk galwaniczny</v>
          </cell>
          <cell r="W3833" t="str">
            <v>WG-S-C</v>
          </cell>
        </row>
        <row r="3834">
          <cell r="A3834">
            <v>111</v>
          </cell>
          <cell r="B3834" t="str">
            <v>81320008100</v>
          </cell>
          <cell r="C3834" t="str">
            <v>WKH-M8-P ZACISK NOŚNY STALOWY M8 FI 21MM</v>
          </cell>
          <cell r="D3834" t="str">
            <v>5907754203921</v>
          </cell>
          <cell r="E3834" t="str">
            <v>25</v>
          </cell>
          <cell r="G3834" t="str">
            <v>Steel beam clamp M8 dia 21mm</v>
          </cell>
          <cell r="L3834" t="str">
            <v>-</v>
          </cell>
          <cell r="M3834" t="str">
            <v>-</v>
          </cell>
          <cell r="N3834" t="str">
            <v>-</v>
          </cell>
          <cell r="O3834" t="str">
            <v>-</v>
          </cell>
          <cell r="P3834" t="str">
            <v>-</v>
          </cell>
          <cell r="Q3834" t="str">
            <v>-</v>
          </cell>
          <cell r="R3834" t="str">
            <v>0</v>
          </cell>
          <cell r="S3834" t="str">
            <v/>
          </cell>
          <cell r="T3834" t="str">
            <v>THALE sp. z o.o. sp.k.</v>
          </cell>
          <cell r="U3834" t="str">
            <v>11-041 Olsztyn, Poland, Wilimowo 2, Poland</v>
          </cell>
          <cell r="V3834" t="str">
            <v/>
          </cell>
          <cell r="W3834" t="str">
            <v>WKH-M8-P</v>
          </cell>
        </row>
        <row r="3835">
          <cell r="A3835">
            <v>5564</v>
          </cell>
          <cell r="B3835" t="str">
            <v>85564000000</v>
          </cell>
          <cell r="C3835" t="str">
            <v>WG-S-P DŁUGI (8X120) BK WSPORNIK DO GRZEJNIKÓW ALUMINIOWYCH OCYNKOWANY BK</v>
          </cell>
          <cell r="D3835" t="str">
            <v>5907754219267</v>
          </cell>
          <cell r="E3835" t="str">
            <v/>
          </cell>
          <cell r="L3835" t="str">
            <v>-</v>
          </cell>
          <cell r="M3835" t="str">
            <v>-</v>
          </cell>
          <cell r="N3835" t="str">
            <v>-</v>
          </cell>
          <cell r="O3835" t="str">
            <v>-</v>
          </cell>
          <cell r="P3835" t="str">
            <v>-</v>
          </cell>
          <cell r="Q3835" t="str">
            <v>-</v>
          </cell>
          <cell r="R3835" t="str">
            <v>0</v>
          </cell>
          <cell r="S3835" t="str">
            <v/>
          </cell>
          <cell r="T3835" t="str">
            <v>THALE sp. z o.o. sp.k.</v>
          </cell>
          <cell r="U3835" t="str">
            <v>11-041 Olsztyn, Poland, Wilimowo 2, Poland</v>
          </cell>
          <cell r="V3835" t="str">
            <v/>
          </cell>
          <cell r="W3835" t="str">
            <v>WG-S-P</v>
          </cell>
        </row>
        <row r="3836">
          <cell r="A3836">
            <v>234</v>
          </cell>
          <cell r="B3836" t="str">
            <v>81130130000</v>
          </cell>
          <cell r="C3836" t="str">
            <v>X13-A KSZTAŁTKA MONTAŻOWA X13 DO PROFILU A, C</v>
          </cell>
          <cell r="D3836" t="str">
            <v>5907754207219</v>
          </cell>
          <cell r="E3836" t="str">
            <v/>
          </cell>
          <cell r="L3836" t="str">
            <v>-</v>
          </cell>
          <cell r="M3836" t="str">
            <v>-</v>
          </cell>
          <cell r="N3836" t="str">
            <v>-</v>
          </cell>
          <cell r="O3836" t="str">
            <v>-</v>
          </cell>
          <cell r="P3836" t="str">
            <v>-</v>
          </cell>
          <cell r="Q3836" t="str">
            <v>-</v>
          </cell>
          <cell r="R3836" t="str">
            <v>0</v>
          </cell>
          <cell r="S3836" t="str">
            <v/>
          </cell>
          <cell r="T3836" t="str">
            <v>THALE sp. z o.o. sp.k.</v>
          </cell>
          <cell r="U3836" t="str">
            <v>11-041 Olsztyn, Poland, Wilimowo 2, Poland</v>
          </cell>
          <cell r="V3836" t="str">
            <v/>
          </cell>
          <cell r="W3836" t="str">
            <v>X13-A</v>
          </cell>
        </row>
        <row r="3837">
          <cell r="A3837">
            <v>5327</v>
          </cell>
          <cell r="B3837" t="str">
            <v>81570100100</v>
          </cell>
          <cell r="C3837" t="str">
            <v>WG-S-P DŁUGI (8X120) WSPORNIK DO GRZEJNIKÓW ALUMINIOWYCH OCYNKOWANY Z WKRĘTEM</v>
          </cell>
          <cell r="D3837" t="str">
            <v>5907754223011</v>
          </cell>
          <cell r="E3837" t="str">
            <v/>
          </cell>
          <cell r="L3837" t="str">
            <v>-</v>
          </cell>
          <cell r="M3837" t="str">
            <v>-</v>
          </cell>
          <cell r="N3837" t="str">
            <v>-</v>
          </cell>
          <cell r="O3837" t="str">
            <v>-</v>
          </cell>
          <cell r="P3837" t="str">
            <v>-</v>
          </cell>
          <cell r="Q3837" t="str">
            <v>-</v>
          </cell>
          <cell r="R3837" t="str">
            <v>0</v>
          </cell>
          <cell r="S3837" t="str">
            <v/>
          </cell>
          <cell r="T3837" t="str">
            <v>THALE sp. z o.o. sp.k.</v>
          </cell>
          <cell r="U3837" t="str">
            <v>11-041 Olsztyn, Poland, Wilimowo 2, Poland</v>
          </cell>
          <cell r="V3837" t="str">
            <v/>
          </cell>
          <cell r="W3837" t="str">
            <v>WG-S-P</v>
          </cell>
        </row>
        <row r="3838">
          <cell r="A3838">
            <v>109</v>
          </cell>
          <cell r="B3838" t="str">
            <v>81320008000</v>
          </cell>
          <cell r="C3838" t="str">
            <v>WKH-M8 ZACISK NOŚNY STALOWY M8 FI14MM</v>
          </cell>
          <cell r="D3838" t="str">
            <v>5907754203945</v>
          </cell>
          <cell r="E3838" t="str">
            <v>25</v>
          </cell>
          <cell r="G3838" t="str">
            <v>Steel beam clamp M8 dia14mm</v>
          </cell>
          <cell r="L3838" t="str">
            <v>-</v>
          </cell>
          <cell r="M3838" t="str">
            <v>-</v>
          </cell>
          <cell r="N3838" t="str">
            <v>-</v>
          </cell>
          <cell r="O3838" t="str">
            <v>-</v>
          </cell>
          <cell r="P3838" t="str">
            <v>-</v>
          </cell>
          <cell r="Q3838" t="str">
            <v>-</v>
          </cell>
          <cell r="R3838" t="str">
            <v>0</v>
          </cell>
          <cell r="S3838" t="str">
            <v/>
          </cell>
          <cell r="T3838" t="str">
            <v>THALE sp. z o.o. sp.k.</v>
          </cell>
          <cell r="U3838" t="str">
            <v>11-041 Olsztyn, Poland, Wilimowo 2, Poland</v>
          </cell>
          <cell r="V3838" t="str">
            <v/>
          </cell>
          <cell r="W3838" t="str">
            <v>WKH-M8</v>
          </cell>
        </row>
        <row r="3839">
          <cell r="A3839">
            <v>3440</v>
          </cell>
          <cell r="B3839" t="str">
            <v>3440</v>
          </cell>
          <cell r="C3839" t="str">
            <v>UWL SKŁADNIK ZAMOCOWANIA TYPU L DO PRZEWODÓW WENTYLACYJNYCH</v>
          </cell>
          <cell r="D3839" t="str">
            <v/>
          </cell>
          <cell r="E3839" t="str">
            <v/>
          </cell>
          <cell r="L3839" t="str">
            <v>-</v>
          </cell>
          <cell r="M3839" t="str">
            <v>-</v>
          </cell>
          <cell r="N3839" t="str">
            <v>-</v>
          </cell>
          <cell r="O3839" t="str">
            <v>-</v>
          </cell>
          <cell r="P3839" t="str">
            <v>-</v>
          </cell>
          <cell r="Q3839" t="str">
            <v>-</v>
          </cell>
          <cell r="R3839" t="str">
            <v>0</v>
          </cell>
          <cell r="S3839" t="str">
            <v/>
          </cell>
          <cell r="T3839" t="str">
            <v>THALE sp. z o.o. sp.k.</v>
          </cell>
          <cell r="U3839" t="str">
            <v>11-041 Olsztyn, Poland, Wilimowo 2, Poland</v>
          </cell>
          <cell r="V3839" t="str">
            <v/>
          </cell>
        </row>
        <row r="3840">
          <cell r="A3840">
            <v>3442</v>
          </cell>
          <cell r="B3840" t="str">
            <v>3442</v>
          </cell>
          <cell r="C3840" t="str">
            <v>UWV SKŁADNIK ZAMOCOWANIA TYPU V DO PRZEWODÓW WENTYLACYJNYCH</v>
          </cell>
          <cell r="D3840" t="str">
            <v/>
          </cell>
          <cell r="L3840" t="str">
            <v>-</v>
          </cell>
          <cell r="M3840" t="str">
            <v>-</v>
          </cell>
          <cell r="N3840" t="str">
            <v>-</v>
          </cell>
          <cell r="O3840" t="str">
            <v>-</v>
          </cell>
          <cell r="P3840" t="str">
            <v>-</v>
          </cell>
          <cell r="Q3840" t="str">
            <v>-</v>
          </cell>
          <cell r="R3840" t="str">
            <v>0</v>
          </cell>
          <cell r="S3840" t="str">
            <v/>
          </cell>
          <cell r="T3840" t="str">
            <v>THALE sp. z o.o. sp.k.</v>
          </cell>
          <cell r="U3840" t="str">
            <v>11-041 Olsztyn, Poland, Wilimowo 2, Poland</v>
          </cell>
          <cell r="V3840" t="str">
            <v/>
          </cell>
        </row>
        <row r="3841">
          <cell r="A3841">
            <v>110</v>
          </cell>
          <cell r="B3841" t="str">
            <v>81320010000</v>
          </cell>
          <cell r="C3841" t="str">
            <v>WKH-M10 ZACISK NOŚNY STALOWY M10 FI14MM</v>
          </cell>
          <cell r="D3841" t="str">
            <v>5907754203938</v>
          </cell>
          <cell r="E3841" t="str">
            <v>25</v>
          </cell>
          <cell r="F3841" t="str">
            <v>Zacisk nośny stalowy M10 fi14mm</v>
          </cell>
          <cell r="G3841" t="str">
            <v>Steel beam clamp M10 dia14mm</v>
          </cell>
          <cell r="H3841" t="str">
            <v>Acél gerenda kapocs M10 átmérő14mm</v>
          </cell>
          <cell r="I3841" t="str">
            <v>Dvitejiniu siju plieninis laikiklis M10 fi14mm</v>
          </cell>
          <cell r="K3841" t="str">
            <v>Clema portanta cu orificiuM10 dia 14</v>
          </cell>
          <cell r="L3841" t="str">
            <v>-</v>
          </cell>
          <cell r="M3841" t="str">
            <v>-</v>
          </cell>
          <cell r="N3841" t="str">
            <v>-</v>
          </cell>
          <cell r="O3841" t="str">
            <v>-</v>
          </cell>
          <cell r="P3841" t="str">
            <v>-</v>
          </cell>
          <cell r="Q3841" t="str">
            <v>-</v>
          </cell>
          <cell r="R3841" t="str">
            <v>0</v>
          </cell>
          <cell r="S3841" t="str">
            <v/>
          </cell>
          <cell r="T3841" t="str">
            <v>THALE sp. z o.o. sp.k.</v>
          </cell>
          <cell r="U3841" t="str">
            <v>11-041 Olsztyn, Poland, Wilimowo 2, Poland</v>
          </cell>
          <cell r="V3841" t="str">
            <v>ocynk galwaniczny</v>
          </cell>
          <cell r="W3841" t="str">
            <v>WKH-M10</v>
          </cell>
        </row>
        <row r="3842">
          <cell r="A3842">
            <v>432</v>
          </cell>
          <cell r="B3842" t="str">
            <v>81210235500</v>
          </cell>
          <cell r="C3842" t="str">
            <v>UWG-355 BK OBEJMA UWG 355 BK</v>
          </cell>
          <cell r="D3842" t="str">
            <v>5907754201354</v>
          </cell>
          <cell r="E3842" t="str">
            <v>5</v>
          </cell>
          <cell r="F3842" t="str">
            <v>Obejma UWG 355 BK</v>
          </cell>
          <cell r="G3842" t="str">
            <v>Ventilation pipe clamp UWG 355 BK</v>
          </cell>
          <cell r="H3842" t="str">
            <v>Légtechnikai bilincs UWG 355 BK</v>
          </cell>
          <cell r="I3842" t="str">
            <v>Laikiklis  UWG 355 BK</v>
          </cell>
          <cell r="J3842" t="str">
            <v>Objímka pre ventilačné systémy UWG 355 BK</v>
          </cell>
          <cell r="K3842" t="str">
            <v>Colier pentru ventilatie UWG 355 BK</v>
          </cell>
          <cell r="L3842" t="str">
            <v>(PL)ITB-KOT-2020/1561 wydanie 1 15/12/2020; (HU)A-101/2016 18/11/2021; (SK)SK TP-19/0004-verzia 02 23/03/2022; (RO)AT 017-05-4053-2024 28/02/2024</v>
          </cell>
          <cell r="M3842" t="str">
            <v>(PL)04/2020 30/05/2023; (HU)02/2021 18/11/2021; (SK)01/2022 23/03/2022; (RO)01/2024 28/02/2024</v>
          </cell>
          <cell r="N3842" t="str">
            <v>B</v>
          </cell>
          <cell r="O3842" t="str">
            <v>-</v>
          </cell>
          <cell r="P3842" t="str">
            <v>-</v>
          </cell>
          <cell r="Q3842" t="str">
            <v>-</v>
          </cell>
          <cell r="R3842" t="str">
            <v>15</v>
          </cell>
          <cell r="S3842" t="str">
            <v/>
          </cell>
          <cell r="T3842" t="str">
            <v>THALE sp. z o.o. sp.k.</v>
          </cell>
          <cell r="U3842" t="str">
            <v>11-041 Olsztyn, Poland, Wilimowo 2, Poland</v>
          </cell>
          <cell r="V3842" t="str">
            <v>ocynk galwaniczny</v>
          </cell>
          <cell r="W3842" t="str">
            <v>UWG-355 BK</v>
          </cell>
        </row>
        <row r="3843">
          <cell r="A3843">
            <v>6668</v>
          </cell>
          <cell r="B3843" t="str">
            <v>80450101000</v>
          </cell>
          <cell r="C3843" t="str">
            <v>WW50-M10 WIESZAK WAHADŁOWY DŁUGI 10X10</v>
          </cell>
          <cell r="D3843" t="str">
            <v/>
          </cell>
          <cell r="E3843" t="str">
            <v/>
          </cell>
          <cell r="L3843" t="str">
            <v>-</v>
          </cell>
          <cell r="M3843" t="str">
            <v>-</v>
          </cell>
          <cell r="N3843" t="str">
            <v>-</v>
          </cell>
          <cell r="O3843" t="str">
            <v>-</v>
          </cell>
          <cell r="P3843" t="str">
            <v>-</v>
          </cell>
          <cell r="Q3843" t="str">
            <v>-</v>
          </cell>
          <cell r="R3843" t="str">
            <v>0</v>
          </cell>
          <cell r="S3843" t="str">
            <v/>
          </cell>
          <cell r="T3843" t="str">
            <v>THALE sp. z o.o. sp.k.</v>
          </cell>
          <cell r="U3843" t="str">
            <v>11-041 Olsztyn, Poland, Wilimowo 2, Poland</v>
          </cell>
          <cell r="V3843" t="str">
            <v/>
          </cell>
          <cell r="W3843" t="str">
            <v>WW50-M10</v>
          </cell>
        </row>
        <row r="3844">
          <cell r="A3844">
            <v>228</v>
          </cell>
          <cell r="B3844" t="str">
            <v>81130050000</v>
          </cell>
          <cell r="C3844" t="str">
            <v>X5-A KSZTAŁTKA MONTAŻOWA X5 DO PROFILU A, C</v>
          </cell>
          <cell r="D3844" t="str">
            <v>5907754207271</v>
          </cell>
          <cell r="E3844" t="str">
            <v/>
          </cell>
          <cell r="L3844" t="str">
            <v>-</v>
          </cell>
          <cell r="M3844" t="str">
            <v>-</v>
          </cell>
          <cell r="N3844" t="str">
            <v>-</v>
          </cell>
          <cell r="O3844" t="str">
            <v>-</v>
          </cell>
          <cell r="P3844" t="str">
            <v>-</v>
          </cell>
          <cell r="Q3844" t="str">
            <v>-</v>
          </cell>
          <cell r="R3844" t="str">
            <v>0</v>
          </cell>
          <cell r="S3844" t="str">
            <v/>
          </cell>
          <cell r="T3844" t="str">
            <v>THALE sp. z o.o. sp.k.</v>
          </cell>
          <cell r="U3844" t="str">
            <v>11-041 Olsztyn, Poland, Wilimowo 2, Poland</v>
          </cell>
          <cell r="V3844" t="str">
            <v/>
          </cell>
          <cell r="W3844" t="str">
            <v>X5-A</v>
          </cell>
        </row>
        <row r="3845">
          <cell r="A3845">
            <v>242</v>
          </cell>
          <cell r="B3845" t="str">
            <v>81150130000</v>
          </cell>
          <cell r="C3845" t="str">
            <v>X13-MB KSZTAŁTKA MONTAŻOWA X13 DO PROFILU MB, ME</v>
          </cell>
          <cell r="D3845" t="str">
            <v>5907754207134</v>
          </cell>
          <cell r="E3845" t="str">
            <v>10</v>
          </cell>
          <cell r="L3845" t="str">
            <v>-</v>
          </cell>
          <cell r="M3845" t="str">
            <v>-</v>
          </cell>
          <cell r="N3845" t="str">
            <v>-</v>
          </cell>
          <cell r="O3845" t="str">
            <v>-</v>
          </cell>
          <cell r="P3845" t="str">
            <v>-</v>
          </cell>
          <cell r="Q3845" t="str">
            <v>-</v>
          </cell>
          <cell r="R3845" t="str">
            <v>0</v>
          </cell>
          <cell r="S3845" t="str">
            <v/>
          </cell>
          <cell r="T3845" t="str">
            <v>THALE sp. z o.o. sp.k.</v>
          </cell>
          <cell r="U3845" t="str">
            <v>11-041 Olsztyn, Poland, Wilimowo 2, Poland</v>
          </cell>
          <cell r="V3845" t="str">
            <v/>
          </cell>
          <cell r="W3845" t="str">
            <v>X13-MB</v>
          </cell>
        </row>
        <row r="3846">
          <cell r="A3846">
            <v>23021</v>
          </cell>
          <cell r="B3846" t="str">
            <v/>
          </cell>
          <cell r="C3846" t="str">
            <v>XP-SZ-A2,0-4000 PROFIL A2,0 4000MM</v>
          </cell>
          <cell r="D3846" t="str">
            <v/>
          </cell>
          <cell r="E3846" t="str">
            <v>1</v>
          </cell>
          <cell r="F3846" t="str">
            <v>Profil A2,0 4000mm</v>
          </cell>
          <cell r="G3846" t="str">
            <v>Channel A2,0 4000mm</v>
          </cell>
          <cell r="H3846" t="str">
            <v>Szerelősín A2,0 4000mm</v>
          </cell>
          <cell r="I3846" t="str">
            <v>Profilis A2,0 4000mm</v>
          </cell>
          <cell r="J3846" t="str">
            <v>Nosníky SZ-A2,0 4000mm</v>
          </cell>
          <cell r="K3846" t="str">
            <v>Profil de montaj A2,0 4000mm</v>
          </cell>
          <cell r="L3846" t="str">
            <v>(PL)ITB-KOT-2020/1562 wydanie 1 23/12/2020; (HU)A-101/2016 18/11/2021; (RO)AT 017-05-4053-2024 28/02/2024</v>
          </cell>
          <cell r="M3846" t="str">
            <v>(PL)05/2020 30/05/2023; (HU)02/2021 18/11/2021; (RO)01/2024 28/02/2024</v>
          </cell>
          <cell r="N3846" t="str">
            <v>B</v>
          </cell>
          <cell r="O3846" t="str">
            <v>-</v>
          </cell>
          <cell r="P3846" t="str">
            <v>-</v>
          </cell>
          <cell r="Q3846" t="str">
            <v>-</v>
          </cell>
          <cell r="R3846" t="str">
            <v>15</v>
          </cell>
          <cell r="S3846" t="str">
            <v/>
          </cell>
          <cell r="T3846" t="str">
            <v>THALE sp. z o.o. sp.k.</v>
          </cell>
          <cell r="U3846" t="str">
            <v>11-041 Olsztyn, Poland, Wilimowo 2, Poland</v>
          </cell>
          <cell r="V3846" t="str">
            <v>ocynk lamelarny</v>
          </cell>
          <cell r="W3846" t="str">
            <v>XP-SZ-A2,0-4000</v>
          </cell>
        </row>
        <row r="3847">
          <cell r="A3847">
            <v>20752</v>
          </cell>
          <cell r="B3847" t="str">
            <v>81150070018</v>
          </cell>
          <cell r="C3847" t="str">
            <v>XP-XZ7-MB KSZTAŁTKA XZ7 90 PROFILU SZER. 50MM</v>
          </cell>
          <cell r="D3847" t="str">
            <v>5907754251915</v>
          </cell>
          <cell r="E3847" t="str">
            <v>10</v>
          </cell>
          <cell r="F3847" t="str">
            <v>Kształtka XZ7 90 profilu szer. 50mm</v>
          </cell>
          <cell r="G3847" t="str">
            <v>Flat connector XZ7 90 channel width 50mm</v>
          </cell>
          <cell r="H3847" t="str">
            <v>Sarokelem XZ7 90 szerelősín szélesség 50mm</v>
          </cell>
          <cell r="I3847" t="str">
            <v>Montazine jungiamoji detale XZ7 90 50mm profiliui</v>
          </cell>
          <cell r="J3847" t="str">
            <v>Rohový uholník XZ7 90 šírka 50mm</v>
          </cell>
          <cell r="K3847" t="str">
            <v>Conector XZ7 90 profil 50mm</v>
          </cell>
          <cell r="L3847" t="str">
            <v>-</v>
          </cell>
          <cell r="M3847" t="str">
            <v>-</v>
          </cell>
          <cell r="N3847" t="str">
            <v>-</v>
          </cell>
          <cell r="O3847" t="str">
            <v>-</v>
          </cell>
          <cell r="P3847" t="str">
            <v>-</v>
          </cell>
          <cell r="Q3847" t="str">
            <v>-</v>
          </cell>
          <cell r="R3847" t="str">
            <v>0</v>
          </cell>
          <cell r="S3847" t="str">
            <v/>
          </cell>
          <cell r="T3847" t="str">
            <v>THALE sp. z o.o. sp.k.</v>
          </cell>
          <cell r="U3847" t="str">
            <v>11-041 Olsztyn, Poland, Wilimowo 2, Poland</v>
          </cell>
          <cell r="V3847" t="str">
            <v>ocynk lamelarny</v>
          </cell>
          <cell r="W3847" t="str">
            <v>XP-XZ7-MB</v>
          </cell>
        </row>
        <row r="3848">
          <cell r="A3848">
            <v>232</v>
          </cell>
          <cell r="B3848" t="str">
            <v>81130110000</v>
          </cell>
          <cell r="C3848" t="str">
            <v>X11-A KSZTAŁTKA MONTAŻOWA X11 DO PROFILU A, C</v>
          </cell>
          <cell r="D3848" t="str">
            <v>5907754207233</v>
          </cell>
          <cell r="E3848" t="str">
            <v/>
          </cell>
          <cell r="L3848" t="str">
            <v>-</v>
          </cell>
          <cell r="M3848" t="str">
            <v>-</v>
          </cell>
          <cell r="N3848" t="str">
            <v>-</v>
          </cell>
          <cell r="O3848" t="str">
            <v>-</v>
          </cell>
          <cell r="P3848" t="str">
            <v>-</v>
          </cell>
          <cell r="Q3848" t="str">
            <v>-</v>
          </cell>
          <cell r="R3848" t="str">
            <v>0</v>
          </cell>
          <cell r="S3848" t="str">
            <v/>
          </cell>
          <cell r="T3848" t="str">
            <v>THALE sp. z o.o. sp.k.</v>
          </cell>
          <cell r="U3848" t="str">
            <v>11-041 Olsztyn, Poland, Wilimowo 2, Poland</v>
          </cell>
          <cell r="V3848" t="str">
            <v/>
          </cell>
          <cell r="W3848" t="str">
            <v>X11-A</v>
          </cell>
        </row>
        <row r="3849">
          <cell r="A3849">
            <v>22125</v>
          </cell>
          <cell r="B3849" t="str">
            <v>90900000017</v>
          </cell>
          <cell r="C3849" t="str">
            <v>Y-OG-101-M20X160 KL(8.8) ŚRUBA Z ŁBEM SZEŚCIOJĄTNYM Z NIEPEŁNYM GWINEM (8.8) OGNIOWA</v>
          </cell>
          <cell r="D3849" t="str">
            <v>5907754253988</v>
          </cell>
          <cell r="E3849" t="str">
            <v>25</v>
          </cell>
          <cell r="L3849" t="str">
            <v>-</v>
          </cell>
          <cell r="M3849" t="str">
            <v>-</v>
          </cell>
          <cell r="N3849" t="str">
            <v>-</v>
          </cell>
          <cell r="O3849" t="str">
            <v>-</v>
          </cell>
          <cell r="P3849" t="str">
            <v>-</v>
          </cell>
          <cell r="Q3849" t="str">
            <v>-</v>
          </cell>
          <cell r="R3849" t="str">
            <v>0</v>
          </cell>
          <cell r="S3849" t="str">
            <v/>
          </cell>
          <cell r="T3849" t="str">
            <v>THALE sp. z o.o. sp.k.</v>
          </cell>
          <cell r="U3849" t="str">
            <v>11-041 Olsztyn, Poland, Wilimowo 2, Poland</v>
          </cell>
          <cell r="V3849" t="str">
            <v>ocynk ogniowy</v>
          </cell>
          <cell r="W3849" t="str">
            <v>Y-OG-101-M20X160</v>
          </cell>
        </row>
        <row r="3850">
          <cell r="A3850">
            <v>235</v>
          </cell>
          <cell r="B3850" t="str">
            <v>81150020000</v>
          </cell>
          <cell r="C3850" t="str">
            <v>X2-MB KSZTAŁTKA MONTAŻOWA X2 DO PROFILU MB, ME</v>
          </cell>
          <cell r="D3850" t="str">
            <v>5907754207202</v>
          </cell>
          <cell r="E3850" t="str">
            <v/>
          </cell>
          <cell r="L3850" t="str">
            <v>-</v>
          </cell>
          <cell r="M3850" t="str">
            <v>-</v>
          </cell>
          <cell r="N3850" t="str">
            <v>-</v>
          </cell>
          <cell r="O3850" t="str">
            <v>-</v>
          </cell>
          <cell r="P3850" t="str">
            <v>-</v>
          </cell>
          <cell r="Q3850" t="str">
            <v>-</v>
          </cell>
          <cell r="R3850" t="str">
            <v>0</v>
          </cell>
          <cell r="S3850" t="str">
            <v/>
          </cell>
          <cell r="T3850" t="str">
            <v>THALE sp. z o.o. sp.k.</v>
          </cell>
          <cell r="U3850" t="str">
            <v>11-041 Olsztyn, Poland, Wilimowo 2, Poland</v>
          </cell>
          <cell r="V3850" t="str">
            <v/>
          </cell>
          <cell r="W3850" t="str">
            <v>X2-MB</v>
          </cell>
        </row>
        <row r="3851">
          <cell r="A3851">
            <v>20564</v>
          </cell>
          <cell r="B3851" t="str">
            <v>87720000017</v>
          </cell>
          <cell r="C3851" t="str">
            <v>Y-BL-200X160X100X10 BLACHA NIETYPOWA</v>
          </cell>
          <cell r="D3851" t="str">
            <v>5907754250765</v>
          </cell>
          <cell r="E3851" t="str">
            <v>1</v>
          </cell>
          <cell r="L3851" t="str">
            <v>-</v>
          </cell>
          <cell r="M3851" t="str">
            <v>-</v>
          </cell>
          <cell r="N3851" t="str">
            <v>-</v>
          </cell>
          <cell r="O3851" t="str">
            <v>-</v>
          </cell>
          <cell r="P3851" t="str">
            <v>-</v>
          </cell>
          <cell r="Q3851" t="str">
            <v>-</v>
          </cell>
          <cell r="R3851" t="str">
            <v>0</v>
          </cell>
          <cell r="S3851" t="str">
            <v/>
          </cell>
          <cell r="T3851" t="str">
            <v>THALE sp. z o.o. sp.k.</v>
          </cell>
          <cell r="U3851" t="str">
            <v>11-041 Olsztyn, Poland, Wilimowo 2, Poland</v>
          </cell>
          <cell r="V3851" t="str">
            <v>ocynk galwaniczny</v>
          </cell>
          <cell r="W3851" t="str">
            <v>Y-BL-200X160X100X10</v>
          </cell>
        </row>
        <row r="3852">
          <cell r="A3852">
            <v>6600</v>
          </cell>
          <cell r="B3852" t="str">
            <v>81130020010</v>
          </cell>
          <cell r="C3852" t="str">
            <v>XX2-A KSZTAŁTKA MONTAŻOWA XX2 DO PROFILU A, C</v>
          </cell>
          <cell r="D3852" t="str">
            <v>5907754219359</v>
          </cell>
          <cell r="E3852" t="str">
            <v/>
          </cell>
          <cell r="L3852" t="str">
            <v>-</v>
          </cell>
          <cell r="M3852" t="str">
            <v>-</v>
          </cell>
          <cell r="N3852" t="str">
            <v>-</v>
          </cell>
          <cell r="O3852" t="str">
            <v>-</v>
          </cell>
          <cell r="P3852" t="str">
            <v>-</v>
          </cell>
          <cell r="Q3852" t="str">
            <v>-</v>
          </cell>
          <cell r="R3852" t="str">
            <v>0</v>
          </cell>
          <cell r="S3852" t="str">
            <v/>
          </cell>
          <cell r="T3852" t="str">
            <v>THALE sp. z o.o. sp.k.</v>
          </cell>
          <cell r="U3852" t="str">
            <v>11-041 Olsztyn, Poland, Wilimowo 2, Poland</v>
          </cell>
          <cell r="V3852" t="str">
            <v/>
          </cell>
          <cell r="W3852" t="str">
            <v>XX2-A</v>
          </cell>
        </row>
        <row r="3853">
          <cell r="A3853">
            <v>22305</v>
          </cell>
          <cell r="B3853" t="str">
            <v>92100000017</v>
          </cell>
          <cell r="C3853" t="str">
            <v>Y-133-10-17-1167 STOPA UTWIERDZENIA PUNKTU STAŁEGO WG RYS.133/10/17_1167</v>
          </cell>
          <cell r="D3853" t="str">
            <v>5907754254572</v>
          </cell>
          <cell r="E3853" t="str">
            <v>1</v>
          </cell>
          <cell r="L3853" t="str">
            <v>-</v>
          </cell>
          <cell r="M3853" t="str">
            <v>-</v>
          </cell>
          <cell r="N3853" t="str">
            <v>-</v>
          </cell>
          <cell r="O3853" t="str">
            <v>-</v>
          </cell>
          <cell r="P3853" t="str">
            <v>-</v>
          </cell>
          <cell r="Q3853" t="str">
            <v>-</v>
          </cell>
          <cell r="R3853" t="str">
            <v>0</v>
          </cell>
          <cell r="S3853" t="str">
            <v/>
          </cell>
          <cell r="T3853" t="str">
            <v>THALE sp. z o.o. sp.k.</v>
          </cell>
          <cell r="U3853" t="str">
            <v>11-041 Olsztyn, Poland, Wilimowo 2, Poland</v>
          </cell>
          <cell r="V3853" t="str">
            <v>ocynk galwaniczny</v>
          </cell>
          <cell r="W3853" t="str">
            <v>Y-133-10-17-1167</v>
          </cell>
        </row>
        <row r="3854">
          <cell r="A3854">
            <v>22099</v>
          </cell>
          <cell r="B3854" t="str">
            <v>90700000017</v>
          </cell>
          <cell r="C3854" t="str">
            <v>Y-OG-105-M24X100 KL.(8.8) ŚRUBA Z ŁBEM SZEŚCIOKĄTNYM Z PEŁNYM GWINTEM M24X100 (8.8) OGNIOW</v>
          </cell>
          <cell r="D3854" t="str">
            <v>5907754254237</v>
          </cell>
          <cell r="E3854" t="str">
            <v>25</v>
          </cell>
          <cell r="L3854" t="str">
            <v>-</v>
          </cell>
          <cell r="M3854" t="str">
            <v>-</v>
          </cell>
          <cell r="N3854" t="str">
            <v>-</v>
          </cell>
          <cell r="O3854" t="str">
            <v>-</v>
          </cell>
          <cell r="P3854" t="str">
            <v>-</v>
          </cell>
          <cell r="Q3854" t="str">
            <v>-</v>
          </cell>
          <cell r="R3854" t="str">
            <v>0</v>
          </cell>
          <cell r="S3854" t="str">
            <v/>
          </cell>
          <cell r="T3854" t="str">
            <v>THALE sp. z o.o. sp.k.</v>
          </cell>
          <cell r="U3854" t="str">
            <v>11-041 Olsztyn, Poland, Wilimowo 2, Poland</v>
          </cell>
          <cell r="V3854" t="str">
            <v>ocynk ogniowy</v>
          </cell>
          <cell r="W3854" t="str">
            <v>Y-OG-105-M24X100(8.8)</v>
          </cell>
        </row>
        <row r="3855">
          <cell r="A3855">
            <v>22085</v>
          </cell>
          <cell r="B3855" t="str">
            <v>91400000017</v>
          </cell>
          <cell r="C3855" t="str">
            <v>Y-OG-105-M16X120 KL.(8.8) ŚRUBA Z ŁBEM SZEŚCIOKĄTNYM Z PEŁNYM GWINTEM M16X120 (8.8) OGNIOW</v>
          </cell>
          <cell r="D3855" t="str">
            <v>5907754254190</v>
          </cell>
          <cell r="E3855" t="str">
            <v>25</v>
          </cell>
          <cell r="L3855" t="str">
            <v>-</v>
          </cell>
          <cell r="M3855" t="str">
            <v>-</v>
          </cell>
          <cell r="N3855" t="str">
            <v>-</v>
          </cell>
          <cell r="O3855" t="str">
            <v>-</v>
          </cell>
          <cell r="P3855" t="str">
            <v>-</v>
          </cell>
          <cell r="Q3855" t="str">
            <v>-</v>
          </cell>
          <cell r="R3855" t="str">
            <v>0</v>
          </cell>
          <cell r="S3855" t="str">
            <v/>
          </cell>
          <cell r="T3855" t="str">
            <v>THALE sp. z o.o. sp.k.</v>
          </cell>
          <cell r="U3855" t="str">
            <v>11-041 Olsztyn, Poland, Wilimowo 2, Poland</v>
          </cell>
          <cell r="V3855" t="str">
            <v>ocynk ogniowy</v>
          </cell>
          <cell r="W3855" t="str">
            <v>Y-OG-105-M16X120(8.8)</v>
          </cell>
        </row>
        <row r="3856">
          <cell r="A3856">
            <v>22126</v>
          </cell>
          <cell r="B3856" t="str">
            <v>90800000017</v>
          </cell>
          <cell r="C3856" t="str">
            <v>Y-OG-101-M20X180 KL(8.8) ŚRUBA Z ŁBEM SZEŚCIOJĄTNYM Z NIEPEŁNYM GWINEM (8.8) OGNIOWA</v>
          </cell>
          <cell r="D3856" t="str">
            <v>5907754253995</v>
          </cell>
          <cell r="E3856" t="str">
            <v>25</v>
          </cell>
          <cell r="L3856" t="str">
            <v>-</v>
          </cell>
          <cell r="M3856" t="str">
            <v>-</v>
          </cell>
          <cell r="N3856" t="str">
            <v>-</v>
          </cell>
          <cell r="O3856" t="str">
            <v>-</v>
          </cell>
          <cell r="P3856" t="str">
            <v>-</v>
          </cell>
          <cell r="Q3856" t="str">
            <v>-</v>
          </cell>
          <cell r="R3856" t="str">
            <v>0</v>
          </cell>
          <cell r="S3856" t="str">
            <v/>
          </cell>
          <cell r="T3856" t="str">
            <v>THALE sp. z o.o. sp.k.</v>
          </cell>
          <cell r="U3856" t="str">
            <v>11-041 Olsztyn, Poland, Wilimowo 2, Poland</v>
          </cell>
          <cell r="V3856" t="str">
            <v>ocynk ogniowy</v>
          </cell>
          <cell r="W3856" t="str">
            <v>Y-OG-101-M20X180</v>
          </cell>
        </row>
        <row r="3857">
          <cell r="A3857">
            <v>22087</v>
          </cell>
          <cell r="B3857" t="str">
            <v>91300000017</v>
          </cell>
          <cell r="C3857" t="str">
            <v>Y-OG-105-M20X80 KL.(8.8) ŚRUBA Z ŁBEM SZEŚCIOKĄTNYM Z PEŁNYM GWINTEM M20X80 (8.8) OGNIOWA</v>
          </cell>
          <cell r="D3857" t="str">
            <v>5907754254206</v>
          </cell>
          <cell r="E3857" t="str">
            <v>25</v>
          </cell>
          <cell r="L3857" t="str">
            <v>-</v>
          </cell>
          <cell r="M3857" t="str">
            <v>-</v>
          </cell>
          <cell r="N3857" t="str">
            <v>-</v>
          </cell>
          <cell r="O3857" t="str">
            <v>-</v>
          </cell>
          <cell r="P3857" t="str">
            <v>-</v>
          </cell>
          <cell r="Q3857" t="str">
            <v>-</v>
          </cell>
          <cell r="R3857" t="str">
            <v>0</v>
          </cell>
          <cell r="S3857" t="str">
            <v/>
          </cell>
          <cell r="T3857" t="str">
            <v>THALE sp. z o.o. sp.k.</v>
          </cell>
          <cell r="U3857" t="str">
            <v>11-041 Olsztyn, Poland, Wilimowo 2, Poland</v>
          </cell>
          <cell r="V3857" t="str">
            <v>ocynk ogniowy</v>
          </cell>
          <cell r="W3857" t="str">
            <v>Y-OG-105-M20X80(8.8)</v>
          </cell>
        </row>
        <row r="3858">
          <cell r="A3858">
            <v>22127</v>
          </cell>
          <cell r="B3858" t="str">
            <v>90600000017</v>
          </cell>
          <cell r="C3858" t="str">
            <v>Y-OG-101-M24X200 KL(8.8) ŚRUBA Z ŁBEM SZEŚCIOJĄTNYM Z NIEPEŁNYM GWINEM (8.8) OGNIOWA</v>
          </cell>
          <cell r="D3858" t="str">
            <v>5907754254008</v>
          </cell>
          <cell r="E3858" t="str">
            <v>25</v>
          </cell>
          <cell r="L3858" t="str">
            <v>-</v>
          </cell>
          <cell r="M3858" t="str">
            <v>-</v>
          </cell>
          <cell r="N3858" t="str">
            <v>-</v>
          </cell>
          <cell r="O3858" t="str">
            <v>-</v>
          </cell>
          <cell r="P3858" t="str">
            <v>-</v>
          </cell>
          <cell r="Q3858" t="str">
            <v>-</v>
          </cell>
          <cell r="R3858" t="str">
            <v>0</v>
          </cell>
          <cell r="S3858" t="str">
            <v/>
          </cell>
          <cell r="T3858" t="str">
            <v>THALE sp. z o.o. sp.k.</v>
          </cell>
          <cell r="U3858" t="str">
            <v>11-041 Olsztyn, Poland, Wilimowo 2, Poland</v>
          </cell>
          <cell r="V3858" t="str">
            <v>ocynk ogniowy</v>
          </cell>
          <cell r="W3858" t="str">
            <v>Y-OG-101-M24X200</v>
          </cell>
        </row>
        <row r="3859">
          <cell r="A3859">
            <v>22089</v>
          </cell>
          <cell r="B3859" t="str">
            <v>91200000017</v>
          </cell>
          <cell r="C3859" t="str">
            <v>Y-OG-105-M20X100 KL.(8.8) ŚRUBA Z ŁBEM SZEŚCIOKĄTNYM Z PEŁNYM GWINTEM M20X100 (8.8) OGNIOW</v>
          </cell>
          <cell r="D3859" t="str">
            <v>5907754254213</v>
          </cell>
          <cell r="E3859" t="str">
            <v>25</v>
          </cell>
          <cell r="L3859" t="str">
            <v>-</v>
          </cell>
          <cell r="M3859" t="str">
            <v>-</v>
          </cell>
          <cell r="N3859" t="str">
            <v>-</v>
          </cell>
          <cell r="O3859" t="str">
            <v>-</v>
          </cell>
          <cell r="P3859" t="str">
            <v>-</v>
          </cell>
          <cell r="Q3859" t="str">
            <v>-</v>
          </cell>
          <cell r="R3859" t="str">
            <v>0</v>
          </cell>
          <cell r="S3859" t="str">
            <v/>
          </cell>
          <cell r="T3859" t="str">
            <v>THALE sp. z o.o. sp.k.</v>
          </cell>
          <cell r="U3859" t="str">
            <v>11-041 Olsztyn, Poland, Wilimowo 2, Poland</v>
          </cell>
          <cell r="V3859" t="str">
            <v>ocynk ogniowy</v>
          </cell>
          <cell r="W3859" t="str">
            <v>Y-OG-105-M20X100(8.8)</v>
          </cell>
        </row>
        <row r="3860">
          <cell r="A3860">
            <v>22101</v>
          </cell>
          <cell r="B3860" t="str">
            <v/>
          </cell>
          <cell r="C3860" t="str">
            <v>Y-OG-105-M24X200 KL.(8.8) ŚRUBA Z ŁBEM SZEŚCIOKĄTNYM Z PEŁNYM GWINTEM M24X200 (8.8) OGNIOW</v>
          </cell>
          <cell r="D3860" t="str">
            <v/>
          </cell>
          <cell r="E3860" t="str">
            <v/>
          </cell>
          <cell r="L3860" t="str">
            <v>-</v>
          </cell>
          <cell r="M3860" t="str">
            <v>-</v>
          </cell>
          <cell r="N3860" t="str">
            <v>-</v>
          </cell>
          <cell r="O3860" t="str">
            <v>-</v>
          </cell>
          <cell r="P3860" t="str">
            <v>-</v>
          </cell>
          <cell r="Q3860" t="str">
            <v>-</v>
          </cell>
          <cell r="R3860" t="str">
            <v>0</v>
          </cell>
          <cell r="S3860" t="str">
            <v/>
          </cell>
          <cell r="T3860" t="str">
            <v>THALE sp. z o.o. sp.k.</v>
          </cell>
          <cell r="U3860" t="str">
            <v>11-041 Olsztyn, Poland, Wilimowo 2, Poland</v>
          </cell>
          <cell r="V3860" t="str">
            <v/>
          </cell>
          <cell r="W3860" t="str">
            <v>Y-OG-105-M24X200(8.8)</v>
          </cell>
        </row>
        <row r="3861">
          <cell r="A3861">
            <v>22091</v>
          </cell>
          <cell r="B3861" t="str">
            <v>91100000017</v>
          </cell>
          <cell r="C3861" t="str">
            <v>Y-OG-105-M20X130 KL.(8.8) ŚRUBA Z ŁBEM SZEŚCIOKĄTNYM Z PEŁNYM GWINTEM M20X130 (8.8) OGNIOW</v>
          </cell>
          <cell r="D3861" t="str">
            <v>5907754254220</v>
          </cell>
          <cell r="E3861" t="str">
            <v>25</v>
          </cell>
          <cell r="L3861" t="str">
            <v>-</v>
          </cell>
          <cell r="M3861" t="str">
            <v>-</v>
          </cell>
          <cell r="N3861" t="str">
            <v>-</v>
          </cell>
          <cell r="O3861" t="str">
            <v>-</v>
          </cell>
          <cell r="P3861" t="str">
            <v>-</v>
          </cell>
          <cell r="Q3861" t="str">
            <v>-</v>
          </cell>
          <cell r="R3861" t="str">
            <v>0</v>
          </cell>
          <cell r="S3861" t="str">
            <v/>
          </cell>
          <cell r="T3861" t="str">
            <v>THALE sp. z o.o. sp.k.</v>
          </cell>
          <cell r="U3861" t="str">
            <v>11-041 Olsztyn, Poland, Wilimowo 2, Poland</v>
          </cell>
          <cell r="V3861" t="str">
            <v>ocynk ogniowy</v>
          </cell>
          <cell r="W3861" t="str">
            <v>Y-OG-105-M20X130(8.8)</v>
          </cell>
        </row>
        <row r="3862">
          <cell r="A3862">
            <v>22103</v>
          </cell>
          <cell r="B3862" t="str">
            <v/>
          </cell>
          <cell r="C3862" t="str">
            <v>Y-OG-105-M24X220 KL.(8.8) ŚRUBA Z ŁBEM SZEŚCIOKĄTNYM Z PEŁNYM GWINTEM M24X220 (8.8) OGNIOW</v>
          </cell>
          <cell r="D3862" t="str">
            <v/>
          </cell>
          <cell r="E3862" t="str">
            <v/>
          </cell>
          <cell r="L3862" t="str">
            <v>-</v>
          </cell>
          <cell r="M3862" t="str">
            <v>-</v>
          </cell>
          <cell r="N3862" t="str">
            <v>-</v>
          </cell>
          <cell r="O3862" t="str">
            <v>-</v>
          </cell>
          <cell r="P3862" t="str">
            <v>-</v>
          </cell>
          <cell r="Q3862" t="str">
            <v>-</v>
          </cell>
          <cell r="R3862" t="str">
            <v>0</v>
          </cell>
          <cell r="S3862" t="str">
            <v/>
          </cell>
          <cell r="T3862" t="str">
            <v>THALE sp. z o.o. sp.k.</v>
          </cell>
          <cell r="U3862" t="str">
            <v>11-041 Olsztyn, Poland, Wilimowo 2, Poland</v>
          </cell>
          <cell r="V3862" t="str">
            <v/>
          </cell>
          <cell r="W3862" t="str">
            <v>Y-OG-105-M24X220(8.8)</v>
          </cell>
        </row>
        <row r="3863">
          <cell r="A3863">
            <v>21937</v>
          </cell>
          <cell r="B3863" t="str">
            <v>89600000017</v>
          </cell>
          <cell r="C3863" t="str">
            <v>Y-PSF-DN-250 OBEJMA PUNKTU STAŁEGO PSF-250-BEZ PRZYŁĄCZA (247-253)</v>
          </cell>
          <cell r="D3863" t="str">
            <v>5907754253629</v>
          </cell>
          <cell r="E3863" t="str">
            <v>1</v>
          </cell>
          <cell r="L3863" t="str">
            <v>-</v>
          </cell>
          <cell r="M3863" t="str">
            <v>-</v>
          </cell>
          <cell r="N3863" t="str">
            <v>-</v>
          </cell>
          <cell r="O3863" t="str">
            <v>-</v>
          </cell>
          <cell r="P3863" t="str">
            <v>-</v>
          </cell>
          <cell r="Q3863" t="str">
            <v>-</v>
          </cell>
          <cell r="R3863" t="str">
            <v>0</v>
          </cell>
          <cell r="S3863" t="str">
            <v/>
          </cell>
          <cell r="T3863" t="str">
            <v>THALE sp. z o.o. sp.k.</v>
          </cell>
          <cell r="U3863" t="str">
            <v>11-041 Olsztyn, Poland, Wilimowo 2, Poland</v>
          </cell>
          <cell r="V3863" t="str">
            <v>ocynk galwaniczny</v>
          </cell>
          <cell r="W3863" t="str">
            <v>Y-PSF-DN-250</v>
          </cell>
        </row>
        <row r="3864">
          <cell r="A3864">
            <v>22107</v>
          </cell>
          <cell r="B3864" t="str">
            <v>91600000017</v>
          </cell>
          <cell r="C3864" t="str">
            <v>Y-OG-144-M24 KL.(8) NAKRĘTKA SZEŚCIOKĄTNA M24 KL. (8) OGNIOWA</v>
          </cell>
          <cell r="D3864" t="str">
            <v>5907754254169</v>
          </cell>
          <cell r="E3864" t="str">
            <v>25</v>
          </cell>
          <cell r="L3864" t="str">
            <v>-</v>
          </cell>
          <cell r="M3864" t="str">
            <v>-</v>
          </cell>
          <cell r="N3864" t="str">
            <v>-</v>
          </cell>
          <cell r="O3864" t="str">
            <v>-</v>
          </cell>
          <cell r="P3864" t="str">
            <v>-</v>
          </cell>
          <cell r="Q3864" t="str">
            <v>-</v>
          </cell>
          <cell r="R3864" t="str">
            <v>0</v>
          </cell>
          <cell r="S3864" t="str">
            <v/>
          </cell>
          <cell r="T3864" t="str">
            <v>THALE sp. z o.o. sp.k.</v>
          </cell>
          <cell r="U3864" t="str">
            <v>11-041 Olsztyn, Poland, Wilimowo 2, Poland</v>
          </cell>
          <cell r="V3864" t="str">
            <v>ocynk ogniowy</v>
          </cell>
          <cell r="W3864" t="str">
            <v>Y-OG-144-M24</v>
          </cell>
        </row>
        <row r="3865">
          <cell r="A3865">
            <v>22110</v>
          </cell>
          <cell r="B3865" t="str">
            <v>91900000017</v>
          </cell>
          <cell r="C3865" t="str">
            <v>Y-OG-144-M10 KL (8) NAKRĘTKA SZEŚCIOKĄTNA M10 KL (8) OGNIOWA</v>
          </cell>
          <cell r="D3865" t="str">
            <v>5907754254176</v>
          </cell>
          <cell r="E3865" t="str">
            <v>1</v>
          </cell>
          <cell r="L3865" t="str">
            <v>-</v>
          </cell>
          <cell r="M3865" t="str">
            <v>-</v>
          </cell>
          <cell r="N3865" t="str">
            <v>-</v>
          </cell>
          <cell r="O3865" t="str">
            <v>-</v>
          </cell>
          <cell r="P3865" t="str">
            <v>-</v>
          </cell>
          <cell r="Q3865" t="str">
            <v>-</v>
          </cell>
          <cell r="R3865" t="str">
            <v>0</v>
          </cell>
          <cell r="S3865" t="str">
            <v/>
          </cell>
          <cell r="T3865" t="str">
            <v>THALE sp. z o.o. sp.k.</v>
          </cell>
          <cell r="U3865" t="str">
            <v>11-041 Olsztyn, Poland, Wilimowo 2, Poland</v>
          </cell>
          <cell r="V3865" t="str">
            <v>ocynk ogniowy</v>
          </cell>
          <cell r="W3865" t="str">
            <v>Y-OG-144-M10</v>
          </cell>
        </row>
        <row r="3866">
          <cell r="A3866">
            <v>22664</v>
          </cell>
          <cell r="B3866" t="str">
            <v>92800000017</v>
          </cell>
          <cell r="C3866" t="str">
            <v>Y-PSFUC-350 OBEJMA PUNKTU STAŁEGO PSF 350 (350-356) PRZYSPAWANA DO ZESTAWU MOCUJĄCEGO</v>
          </cell>
          <cell r="D3866" t="str">
            <v>5907754254794</v>
          </cell>
          <cell r="E3866" t="str">
            <v>1</v>
          </cell>
          <cell r="L3866" t="str">
            <v>-</v>
          </cell>
          <cell r="M3866" t="str">
            <v>-</v>
          </cell>
          <cell r="N3866" t="str">
            <v>-</v>
          </cell>
          <cell r="O3866" t="str">
            <v>-</v>
          </cell>
          <cell r="P3866" t="str">
            <v>-</v>
          </cell>
          <cell r="Q3866" t="str">
            <v>-</v>
          </cell>
          <cell r="R3866" t="str">
            <v>0</v>
          </cell>
          <cell r="S3866" t="str">
            <v/>
          </cell>
          <cell r="T3866" t="str">
            <v>THALE sp. z o.o. sp.k.</v>
          </cell>
          <cell r="U3866" t="str">
            <v>11-041 Olsztyn, Poland, Wilimowo 2, Poland</v>
          </cell>
          <cell r="V3866" t="str">
            <v>ocynk galwaniczny</v>
          </cell>
          <cell r="W3866" t="str">
            <v>Y-PSFUC-350</v>
          </cell>
        </row>
        <row r="3867">
          <cell r="A3867">
            <v>22558</v>
          </cell>
          <cell r="B3867" t="str">
            <v>89500000011</v>
          </cell>
          <cell r="C3867" t="str">
            <v>Y-OG-WKŁADKA STALOWA 162X150X8 DO ŚLIZGU PSA1 OCYNK OGNIOWY</v>
          </cell>
          <cell r="D3867" t="str">
            <v>5907754254725</v>
          </cell>
          <cell r="E3867" t="str">
            <v>1</v>
          </cell>
          <cell r="L3867" t="str">
            <v>-</v>
          </cell>
          <cell r="M3867" t="str">
            <v>-</v>
          </cell>
          <cell r="N3867" t="str">
            <v>-</v>
          </cell>
          <cell r="O3867" t="str">
            <v>-</v>
          </cell>
          <cell r="P3867" t="str">
            <v>-</v>
          </cell>
          <cell r="Q3867" t="str">
            <v>-</v>
          </cell>
          <cell r="R3867" t="str">
            <v>0</v>
          </cell>
          <cell r="S3867" t="str">
            <v/>
          </cell>
          <cell r="T3867" t="str">
            <v>THALE sp. z o.o. sp.k.</v>
          </cell>
          <cell r="U3867" t="str">
            <v>11-041 Olsztyn, Poland, Wilimowo 2, Poland</v>
          </cell>
          <cell r="V3867" t="str">
            <v>ocynk ogniowy</v>
          </cell>
          <cell r="W3867" t="str">
            <v>Y-OG-WKŁADKA STALOWA 162X150X8</v>
          </cell>
        </row>
        <row r="3868">
          <cell r="A3868">
            <v>23584</v>
          </cell>
          <cell r="B3868" t="str">
            <v>10200000017</v>
          </cell>
          <cell r="C3868" t="str">
            <v>Y-SZM-600 MOCOWANIE DN65 DO BLACHY</v>
          </cell>
          <cell r="D3868" t="str">
            <v>5907754256309</v>
          </cell>
          <cell r="E3868" t="str">
            <v>1</v>
          </cell>
          <cell r="L3868" t="str">
            <v>-</v>
          </cell>
          <cell r="M3868" t="str">
            <v>-</v>
          </cell>
          <cell r="N3868" t="str">
            <v>-</v>
          </cell>
          <cell r="O3868" t="str">
            <v>-</v>
          </cell>
          <cell r="P3868" t="str">
            <v>-</v>
          </cell>
          <cell r="Q3868" t="str">
            <v>-</v>
          </cell>
          <cell r="R3868" t="str">
            <v>0</v>
          </cell>
          <cell r="S3868" t="str">
            <v/>
          </cell>
          <cell r="T3868" t="str">
            <v>THALE sp. z o.o. sp.k.</v>
          </cell>
          <cell r="U3868" t="str">
            <v>11-041 Olsztyn, Poland, Wilimowo 2, Poland</v>
          </cell>
          <cell r="V3868" t="str">
            <v>ocynk galwaniczny</v>
          </cell>
          <cell r="W3868" t="str">
            <v>Y-SZM-600</v>
          </cell>
        </row>
        <row r="3869">
          <cell r="A3869">
            <v>22011</v>
          </cell>
          <cell r="B3869" t="str">
            <v>89900000017</v>
          </cell>
          <cell r="C3869" t="str">
            <v>Y-PX-20-090 OBEJMA DO CHŁODU PX-20-090, GRUBOŚĆ IZOLACJI 20</v>
          </cell>
          <cell r="D3869" t="str">
            <v>5907754253650</v>
          </cell>
          <cell r="E3869" t="str">
            <v>1</v>
          </cell>
          <cell r="L3869" t="str">
            <v>-</v>
          </cell>
          <cell r="M3869" t="str">
            <v>-</v>
          </cell>
          <cell r="N3869" t="str">
            <v>-</v>
          </cell>
          <cell r="O3869" t="str">
            <v>-</v>
          </cell>
          <cell r="P3869" t="str">
            <v>-</v>
          </cell>
          <cell r="Q3869" t="str">
            <v>-</v>
          </cell>
          <cell r="R3869" t="str">
            <v>0</v>
          </cell>
          <cell r="S3869" t="str">
            <v/>
          </cell>
          <cell r="T3869" t="str">
            <v>THALE sp. z o.o. sp.k.</v>
          </cell>
          <cell r="U3869" t="str">
            <v>11-041 Olsztyn, Poland, Wilimowo 2, Poland</v>
          </cell>
          <cell r="V3869" t="str">
            <v>ocynk galwaniczny</v>
          </cell>
          <cell r="W3869" t="str">
            <v>Y-PX-20-090</v>
          </cell>
        </row>
        <row r="3870">
          <cell r="A3870">
            <v>21434</v>
          </cell>
          <cell r="B3870" t="str">
            <v>88040000017</v>
          </cell>
          <cell r="C3870" t="str">
            <v>Y-TSM-M6X60 ŚRUBA DO BETONU M6X60 ZŁBEM 6-KT (SW13)</v>
          </cell>
          <cell r="D3870" t="str">
            <v>5907754252462</v>
          </cell>
          <cell r="E3870" t="str">
            <v>1</v>
          </cell>
          <cell r="L3870" t="str">
            <v>-</v>
          </cell>
          <cell r="M3870" t="str">
            <v>-</v>
          </cell>
          <cell r="N3870" t="str">
            <v>-</v>
          </cell>
          <cell r="O3870" t="str">
            <v>-</v>
          </cell>
          <cell r="P3870" t="str">
            <v>-</v>
          </cell>
          <cell r="Q3870" t="str">
            <v>-</v>
          </cell>
          <cell r="R3870" t="str">
            <v>0</v>
          </cell>
          <cell r="S3870" t="str">
            <v/>
          </cell>
          <cell r="T3870" t="str">
            <v>THALE sp. z o.o. sp.k.</v>
          </cell>
          <cell r="U3870" t="str">
            <v>11-041 Olsztyn, Poland, Wilimowo 2, Poland</v>
          </cell>
          <cell r="V3870" t="str">
            <v>ocynk galwaniczny</v>
          </cell>
          <cell r="W3870" t="str">
            <v>Y-TSM-M6X60</v>
          </cell>
        </row>
        <row r="3871">
          <cell r="A3871">
            <v>22012</v>
          </cell>
          <cell r="B3871" t="str">
            <v>89800000017</v>
          </cell>
          <cell r="C3871" t="str">
            <v>Y-PX-20-110 OBEJMA DO CHŁODU PX-20-110, GRUBOŚĆ IZOLACJI 20</v>
          </cell>
          <cell r="D3871" t="str">
            <v>5907754253742</v>
          </cell>
          <cell r="E3871" t="str">
            <v>1</v>
          </cell>
          <cell r="L3871" t="str">
            <v>-</v>
          </cell>
          <cell r="M3871" t="str">
            <v>-</v>
          </cell>
          <cell r="N3871" t="str">
            <v>-</v>
          </cell>
          <cell r="O3871" t="str">
            <v>-</v>
          </cell>
          <cell r="P3871" t="str">
            <v>-</v>
          </cell>
          <cell r="Q3871" t="str">
            <v>-</v>
          </cell>
          <cell r="R3871" t="str">
            <v>0</v>
          </cell>
          <cell r="S3871" t="str">
            <v/>
          </cell>
          <cell r="T3871" t="str">
            <v>THALE sp. z o.o. sp.k.</v>
          </cell>
          <cell r="U3871" t="str">
            <v>11-041 Olsztyn, Poland, Wilimowo 2, Poland</v>
          </cell>
          <cell r="V3871" t="str">
            <v>ocynk galwaniczny</v>
          </cell>
          <cell r="W3871" t="str">
            <v>Y-PX-20-110</v>
          </cell>
        </row>
        <row r="3872">
          <cell r="A3872">
            <v>22756</v>
          </cell>
          <cell r="B3872" t="str">
            <v>80571000800</v>
          </cell>
          <cell r="C3872" t="str">
            <v>Y-WT-M8 WIESZAK BLACH TRAPEZOWYCH M8</v>
          </cell>
          <cell r="D3872" t="str">
            <v>5907754254824</v>
          </cell>
          <cell r="E3872" t="str">
            <v>1</v>
          </cell>
          <cell r="G3872" t="str">
            <v>Trapeze hanger M8</v>
          </cell>
          <cell r="L3872" t="str">
            <v>-</v>
          </cell>
          <cell r="M3872" t="str">
            <v>-</v>
          </cell>
          <cell r="N3872" t="str">
            <v>-</v>
          </cell>
          <cell r="O3872" t="str">
            <v>-</v>
          </cell>
          <cell r="P3872" t="str">
            <v>-</v>
          </cell>
          <cell r="Q3872" t="str">
            <v>-</v>
          </cell>
          <cell r="R3872" t="str">
            <v>0</v>
          </cell>
          <cell r="S3872" t="str">
            <v/>
          </cell>
          <cell r="T3872" t="str">
            <v>THALE sp. z o.o. sp.k.</v>
          </cell>
          <cell r="U3872" t="str">
            <v>11-041 Olsztyn, Poland, Wilimowo 2, Poland</v>
          </cell>
          <cell r="V3872" t="str">
            <v/>
          </cell>
          <cell r="W3872" t="str">
            <v>Y-WT-M8</v>
          </cell>
        </row>
        <row r="3873">
          <cell r="A3873">
            <v>21704</v>
          </cell>
          <cell r="B3873" t="str">
            <v>4062804</v>
          </cell>
          <cell r="C3873" t="str">
            <v>ZG-M8 ZŁĄCZKA GWINTOWANA M8</v>
          </cell>
          <cell r="D3873" t="str">
            <v>5907754253261</v>
          </cell>
          <cell r="E3873" t="str">
            <v>50</v>
          </cell>
          <cell r="L3873" t="str">
            <v>-</v>
          </cell>
          <cell r="M3873" t="str">
            <v>-</v>
          </cell>
          <cell r="N3873" t="str">
            <v>-</v>
          </cell>
          <cell r="O3873" t="str">
            <v>-</v>
          </cell>
          <cell r="P3873" t="str">
            <v>-</v>
          </cell>
          <cell r="Q3873" t="str">
            <v>-</v>
          </cell>
          <cell r="R3873" t="str">
            <v>0</v>
          </cell>
          <cell r="S3873" t="str">
            <v/>
          </cell>
          <cell r="T3873" t="str">
            <v>THALE sp. z o.o. sp.k.</v>
          </cell>
          <cell r="U3873" t="str">
            <v>11-041 Olsztyn, Poland, Wilimowo 2, Poland</v>
          </cell>
          <cell r="V3873" t="str">
            <v>ocynk galwaniczny</v>
          </cell>
          <cell r="W3873" t="str">
            <v>ZG-M8</v>
          </cell>
        </row>
        <row r="3874">
          <cell r="A3874">
            <v>22023</v>
          </cell>
          <cell r="B3874" t="str">
            <v>9000022023</v>
          </cell>
          <cell r="C3874" t="str">
            <v>Y-UPZ-285 BK OBEJMA POJEDYNCZA BEZ OKŁADZINY 285 BK</v>
          </cell>
          <cell r="D3874" t="str">
            <v>5907754253735</v>
          </cell>
          <cell r="E3874" t="str">
            <v>1</v>
          </cell>
          <cell r="L3874" t="str">
            <v>-</v>
          </cell>
          <cell r="M3874" t="str">
            <v>-</v>
          </cell>
          <cell r="N3874" t="str">
            <v>-</v>
          </cell>
          <cell r="O3874" t="str">
            <v>-</v>
          </cell>
          <cell r="P3874" t="str">
            <v>-</v>
          </cell>
          <cell r="Q3874" t="str">
            <v>-</v>
          </cell>
          <cell r="R3874" t="str">
            <v>0</v>
          </cell>
          <cell r="S3874" t="str">
            <v/>
          </cell>
          <cell r="T3874" t="str">
            <v>THALE sp. z o.o. sp.k.</v>
          </cell>
          <cell r="U3874" t="str">
            <v>11-041 Olsztyn, Poland, Wilimowo 2, Poland</v>
          </cell>
          <cell r="V3874" t="str">
            <v>ocynk galwaniczny</v>
          </cell>
          <cell r="W3874" t="str">
            <v>Y-UPZ-285 BK</v>
          </cell>
        </row>
        <row r="3875">
          <cell r="A3875">
            <v>331</v>
          </cell>
          <cell r="B3875" t="str">
            <v>331</v>
          </cell>
          <cell r="C3875" t="str">
            <v>ZP-11/2 PĘTLA DO INSTALACJI TRYSKACZOWYCH 11/2</v>
          </cell>
          <cell r="D3875" t="str">
            <v>5907754206243</v>
          </cell>
          <cell r="L3875" t="str">
            <v>-</v>
          </cell>
          <cell r="M3875" t="str">
            <v>-</v>
          </cell>
          <cell r="N3875" t="str">
            <v>-</v>
          </cell>
          <cell r="O3875" t="str">
            <v>-</v>
          </cell>
          <cell r="P3875" t="str">
            <v>-</v>
          </cell>
          <cell r="Q3875" t="str">
            <v>-</v>
          </cell>
          <cell r="R3875" t="str">
            <v>0</v>
          </cell>
          <cell r="S3875" t="str">
            <v/>
          </cell>
          <cell r="T3875" t="str">
            <v>THALE sp. z o.o. sp.k.</v>
          </cell>
          <cell r="U3875" t="str">
            <v>11-041 Olsztyn, Poland, Wilimowo 2, Poland</v>
          </cell>
          <cell r="V3875" t="str">
            <v/>
          </cell>
        </row>
        <row r="3876">
          <cell r="A3876">
            <v>330</v>
          </cell>
          <cell r="B3876" t="str">
            <v>330</v>
          </cell>
          <cell r="C3876" t="str">
            <v>ZP-11/4 PĘTLA DO INSTALACJI TRYSKACZOWYCH 11/4</v>
          </cell>
          <cell r="D3876" t="str">
            <v>5907754206250</v>
          </cell>
          <cell r="L3876" t="str">
            <v>-</v>
          </cell>
          <cell r="M3876" t="str">
            <v>-</v>
          </cell>
          <cell r="N3876" t="str">
            <v>-</v>
          </cell>
          <cell r="O3876" t="str">
            <v>-</v>
          </cell>
          <cell r="P3876" t="str">
            <v>-</v>
          </cell>
          <cell r="Q3876" t="str">
            <v>-</v>
          </cell>
          <cell r="R3876" t="str">
            <v>0</v>
          </cell>
          <cell r="S3876" t="str">
            <v/>
          </cell>
          <cell r="T3876" t="str">
            <v>THALE sp. z o.o. sp.k.</v>
          </cell>
          <cell r="U3876" t="str">
            <v>11-041 Olsztyn, Poland, Wilimowo 2, Poland</v>
          </cell>
          <cell r="V3876" t="str">
            <v/>
          </cell>
        </row>
        <row r="3877">
          <cell r="A3877">
            <v>21379</v>
          </cell>
          <cell r="B3877" t="str">
            <v>87950000017</v>
          </cell>
          <cell r="C3877" t="str">
            <v>Y-UWG-160 BK OBEJMA DO WENTYLACJI Z WKŁADKĄ TŁUMIĄCĄ EPDM</v>
          </cell>
          <cell r="D3877" t="str">
            <v>5907754252271</v>
          </cell>
          <cell r="E3877" t="str">
            <v>1</v>
          </cell>
          <cell r="L3877" t="str">
            <v>-</v>
          </cell>
          <cell r="M3877" t="str">
            <v>-</v>
          </cell>
          <cell r="N3877" t="str">
            <v>-</v>
          </cell>
          <cell r="O3877" t="str">
            <v>-</v>
          </cell>
          <cell r="P3877" t="str">
            <v>-</v>
          </cell>
          <cell r="Q3877" t="str">
            <v>-</v>
          </cell>
          <cell r="R3877" t="str">
            <v>0</v>
          </cell>
          <cell r="S3877" t="str">
            <v/>
          </cell>
          <cell r="T3877" t="str">
            <v>THALE sp. z o.o. sp.k.</v>
          </cell>
          <cell r="U3877" t="str">
            <v>11-041 Olsztyn, Poland, Wilimowo 2, Poland</v>
          </cell>
          <cell r="V3877" t="str">
            <v>ocynk galwaniczny</v>
          </cell>
          <cell r="W3877" t="str">
            <v>Y-UWG-160 BK</v>
          </cell>
        </row>
        <row r="3878">
          <cell r="A3878">
            <v>339</v>
          </cell>
          <cell r="B3878" t="str">
            <v>339</v>
          </cell>
          <cell r="C3878" t="str">
            <v>ZP-159 PĘTLA DO INSTALACJI TRYSKACZOWYCH 159</v>
          </cell>
          <cell r="D3878" t="str">
            <v>5907754206168</v>
          </cell>
          <cell r="L3878" t="str">
            <v>-</v>
          </cell>
          <cell r="M3878" t="str">
            <v>-</v>
          </cell>
          <cell r="N3878" t="str">
            <v>-</v>
          </cell>
          <cell r="O3878" t="str">
            <v>-</v>
          </cell>
          <cell r="P3878" t="str">
            <v>-</v>
          </cell>
          <cell r="Q3878" t="str">
            <v>-</v>
          </cell>
          <cell r="R3878" t="str">
            <v>0</v>
          </cell>
          <cell r="S3878" t="str">
            <v/>
          </cell>
          <cell r="T3878" t="str">
            <v>THALE sp. z o.o. sp.k.</v>
          </cell>
          <cell r="U3878" t="str">
            <v>11-041 Olsztyn, Poland, Wilimowo 2, Poland</v>
          </cell>
          <cell r="V3878" t="str">
            <v/>
          </cell>
        </row>
        <row r="3879">
          <cell r="A3879">
            <v>21438</v>
          </cell>
          <cell r="B3879" t="str">
            <v>88010000017</v>
          </cell>
          <cell r="C3879" t="str">
            <v>Y-UWG-100 BK  OBEJMA DO WENTYLACJI Z WKŁADKĄ TŁUMIĄCĄ EPDM</v>
          </cell>
          <cell r="D3879" t="str">
            <v>5907754252486</v>
          </cell>
          <cell r="E3879" t="str">
            <v>1</v>
          </cell>
          <cell r="L3879" t="str">
            <v>-</v>
          </cell>
          <cell r="M3879" t="str">
            <v>-</v>
          </cell>
          <cell r="N3879" t="str">
            <v>-</v>
          </cell>
          <cell r="O3879" t="str">
            <v>-</v>
          </cell>
          <cell r="P3879" t="str">
            <v>-</v>
          </cell>
          <cell r="Q3879" t="str">
            <v>-</v>
          </cell>
          <cell r="R3879" t="str">
            <v>0</v>
          </cell>
          <cell r="S3879" t="str">
            <v/>
          </cell>
          <cell r="T3879" t="str">
            <v>THALE sp. z o.o. sp.k.</v>
          </cell>
          <cell r="U3879" t="str">
            <v>11-041 Olsztyn, Poland, Wilimowo 2, Poland</v>
          </cell>
          <cell r="V3879" t="str">
            <v>ocynk galwaniczny</v>
          </cell>
          <cell r="W3879" t="str">
            <v>Y-UWG-100 BK</v>
          </cell>
        </row>
        <row r="3880">
          <cell r="A3880">
            <v>329</v>
          </cell>
          <cell r="B3880" t="str">
            <v>329</v>
          </cell>
          <cell r="C3880" t="str">
            <v>ZP-1 PĘTLA DO INSTALACJI TRYSKACZOWYCH 1</v>
          </cell>
          <cell r="D3880" t="str">
            <v>5907754206267</v>
          </cell>
          <cell r="L3880" t="str">
            <v>-</v>
          </cell>
          <cell r="M3880" t="str">
            <v>-</v>
          </cell>
          <cell r="N3880" t="str">
            <v>-</v>
          </cell>
          <cell r="O3880" t="str">
            <v>-</v>
          </cell>
          <cell r="P3880" t="str">
            <v>-</v>
          </cell>
          <cell r="Q3880" t="str">
            <v>-</v>
          </cell>
          <cell r="R3880" t="str">
            <v>0</v>
          </cell>
          <cell r="S3880" t="str">
            <v/>
          </cell>
          <cell r="T3880" t="str">
            <v>THALE sp. z o.o. sp.k.</v>
          </cell>
          <cell r="U3880" t="str">
            <v>11-041 Olsztyn, Poland, Wilimowo 2, Poland</v>
          </cell>
          <cell r="V3880" t="str">
            <v/>
          </cell>
        </row>
        <row r="3881">
          <cell r="A3881">
            <v>21440</v>
          </cell>
          <cell r="B3881" t="str">
            <v>88000000017</v>
          </cell>
          <cell r="C3881" t="str">
            <v>Y-UWG-125 BK  OBEJMA DO WENTYLACJI Z WKŁADKĄ TŁUMIĄCĄ EPDM</v>
          </cell>
          <cell r="D3881" t="str">
            <v>5907754252493</v>
          </cell>
          <cell r="E3881" t="str">
            <v>1</v>
          </cell>
          <cell r="L3881" t="str">
            <v>-</v>
          </cell>
          <cell r="M3881" t="str">
            <v>-</v>
          </cell>
          <cell r="N3881" t="str">
            <v>-</v>
          </cell>
          <cell r="O3881" t="str">
            <v>-</v>
          </cell>
          <cell r="P3881" t="str">
            <v>-</v>
          </cell>
          <cell r="Q3881" t="str">
            <v>-</v>
          </cell>
          <cell r="R3881" t="str">
            <v>0</v>
          </cell>
          <cell r="S3881" t="str">
            <v/>
          </cell>
          <cell r="T3881" t="str">
            <v>THALE sp. z o.o. sp.k.</v>
          </cell>
          <cell r="U3881" t="str">
            <v>11-041 Olsztyn, Poland, Wilimowo 2, Poland</v>
          </cell>
          <cell r="V3881" t="str">
            <v>ocynk galwaniczny</v>
          </cell>
          <cell r="W3881" t="str">
            <v>Y-UWG-125 BK</v>
          </cell>
        </row>
        <row r="3882">
          <cell r="A3882">
            <v>333</v>
          </cell>
          <cell r="B3882" t="str">
            <v>333</v>
          </cell>
          <cell r="C3882" t="str">
            <v>ZP-21/2 PĘTLA DO INSTALACJI TRYSKACZOWYCH 21/2</v>
          </cell>
          <cell r="D3882" t="str">
            <v>5907754206229</v>
          </cell>
          <cell r="L3882" t="str">
            <v>-</v>
          </cell>
          <cell r="M3882" t="str">
            <v>-</v>
          </cell>
          <cell r="N3882" t="str">
            <v>-</v>
          </cell>
          <cell r="O3882" t="str">
            <v>-</v>
          </cell>
          <cell r="P3882" t="str">
            <v>-</v>
          </cell>
          <cell r="Q3882" t="str">
            <v>-</v>
          </cell>
          <cell r="R3882" t="str">
            <v>0</v>
          </cell>
          <cell r="S3882" t="str">
            <v/>
          </cell>
          <cell r="T3882" t="str">
            <v>THALE sp. z o.o. sp.k.</v>
          </cell>
          <cell r="U3882" t="str">
            <v>11-041 Olsztyn, Poland, Wilimowo 2, Poland</v>
          </cell>
          <cell r="V3882" t="str">
            <v/>
          </cell>
        </row>
        <row r="3883">
          <cell r="A3883">
            <v>21510</v>
          </cell>
          <cell r="B3883" t="str">
            <v>88200000017</v>
          </cell>
          <cell r="C3883" t="str">
            <v>Y-UWG-1120 BK OBEJMA DO WENTYLACJI Z OKŁADZINĄ 1120 Z PŁASKOWNIKA O SZER.35 MM I GR.3 MM</v>
          </cell>
          <cell r="D3883" t="str">
            <v>5907754252615</v>
          </cell>
          <cell r="E3883" t="str">
            <v>1</v>
          </cell>
          <cell r="L3883" t="str">
            <v>-</v>
          </cell>
          <cell r="M3883" t="str">
            <v>-</v>
          </cell>
          <cell r="N3883" t="str">
            <v>-</v>
          </cell>
          <cell r="O3883" t="str">
            <v>-</v>
          </cell>
          <cell r="P3883" t="str">
            <v>-</v>
          </cell>
          <cell r="Q3883" t="str">
            <v>-</v>
          </cell>
          <cell r="R3883" t="str">
            <v>0</v>
          </cell>
          <cell r="S3883" t="str">
            <v/>
          </cell>
          <cell r="T3883" t="str">
            <v>THALE sp. z o.o. sp.k.</v>
          </cell>
          <cell r="U3883" t="str">
            <v>11-041 Olsztyn, Poland, Wilimowo 2, Poland</v>
          </cell>
          <cell r="V3883" t="str">
            <v>ocynk galwaniczny</v>
          </cell>
          <cell r="W3883" t="str">
            <v>Y-UWG-1120 BK</v>
          </cell>
        </row>
        <row r="3884">
          <cell r="A3884">
            <v>335</v>
          </cell>
          <cell r="B3884" t="str">
            <v>335</v>
          </cell>
          <cell r="C3884" t="str">
            <v>ZP-31/2 PĘTLA DO INSTALACJI TRYSKACZOWYCH 31/2</v>
          </cell>
          <cell r="D3884" t="str">
            <v>5907754206205</v>
          </cell>
          <cell r="L3884" t="str">
            <v>-</v>
          </cell>
          <cell r="M3884" t="str">
            <v>-</v>
          </cell>
          <cell r="N3884" t="str">
            <v>-</v>
          </cell>
          <cell r="O3884" t="str">
            <v>-</v>
          </cell>
          <cell r="P3884" t="str">
            <v>-</v>
          </cell>
          <cell r="Q3884" t="str">
            <v>-</v>
          </cell>
          <cell r="R3884" t="str">
            <v>0</v>
          </cell>
          <cell r="S3884" t="str">
            <v/>
          </cell>
          <cell r="T3884" t="str">
            <v>THALE sp. z o.o. sp.k.</v>
          </cell>
          <cell r="U3884" t="str">
            <v>11-041 Olsztyn, Poland, Wilimowo 2, Poland</v>
          </cell>
          <cell r="V3884" t="str">
            <v/>
          </cell>
        </row>
        <row r="3885">
          <cell r="A3885">
            <v>334</v>
          </cell>
          <cell r="B3885" t="str">
            <v>334</v>
          </cell>
          <cell r="C3885" t="str">
            <v>ZP-3 PĘTLA DO INSTALACJI TRYSKACZOWYCH 3</v>
          </cell>
          <cell r="D3885" t="str">
            <v>5907754206212</v>
          </cell>
          <cell r="L3885" t="str">
            <v>-</v>
          </cell>
          <cell r="M3885" t="str">
            <v>-</v>
          </cell>
          <cell r="N3885" t="str">
            <v>-</v>
          </cell>
          <cell r="O3885" t="str">
            <v>-</v>
          </cell>
          <cell r="P3885" t="str">
            <v>-</v>
          </cell>
          <cell r="Q3885" t="str">
            <v>-</v>
          </cell>
          <cell r="R3885" t="str">
            <v>0</v>
          </cell>
          <cell r="S3885" t="str">
            <v/>
          </cell>
          <cell r="T3885" t="str">
            <v>THALE sp. z o.o. sp.k.</v>
          </cell>
          <cell r="U3885" t="str">
            <v>11-041 Olsztyn, Poland, Wilimowo 2, Poland</v>
          </cell>
          <cell r="V3885" t="str">
            <v/>
          </cell>
        </row>
        <row r="3886">
          <cell r="A3886">
            <v>332</v>
          </cell>
          <cell r="B3886" t="str">
            <v>332</v>
          </cell>
          <cell r="C3886" t="str">
            <v>ZP-2 PĘTLA DO INSTALACJI TRYSKACZOWYCH 2</v>
          </cell>
          <cell r="D3886" t="str">
            <v>5907754206236</v>
          </cell>
          <cell r="L3886" t="str">
            <v>-</v>
          </cell>
          <cell r="M3886" t="str">
            <v>-</v>
          </cell>
          <cell r="N3886" t="str">
            <v>-</v>
          </cell>
          <cell r="O3886" t="str">
            <v>-</v>
          </cell>
          <cell r="P3886" t="str">
            <v>-</v>
          </cell>
          <cell r="Q3886" t="str">
            <v>-</v>
          </cell>
          <cell r="R3886" t="str">
            <v>0</v>
          </cell>
          <cell r="S3886" t="str">
            <v/>
          </cell>
          <cell r="T3886" t="str">
            <v>THALE sp. z o.o. sp.k.</v>
          </cell>
          <cell r="U3886" t="str">
            <v>11-041 Olsztyn, Poland, Wilimowo 2, Poland</v>
          </cell>
          <cell r="V3886" t="str">
            <v/>
          </cell>
        </row>
        <row r="3887">
          <cell r="A3887">
            <v>336</v>
          </cell>
          <cell r="B3887" t="str">
            <v>336</v>
          </cell>
          <cell r="C3887" t="str">
            <v>ZP-4 PĘTLA DO INSTALACJI TRYSKACZOWYCH 4</v>
          </cell>
          <cell r="D3887" t="str">
            <v>5907754206199</v>
          </cell>
          <cell r="L3887" t="str">
            <v>-</v>
          </cell>
          <cell r="M3887" t="str">
            <v>-</v>
          </cell>
          <cell r="N3887" t="str">
            <v>-</v>
          </cell>
          <cell r="O3887" t="str">
            <v>-</v>
          </cell>
          <cell r="P3887" t="str">
            <v>-</v>
          </cell>
          <cell r="Q3887" t="str">
            <v>-</v>
          </cell>
          <cell r="R3887" t="str">
            <v>0</v>
          </cell>
          <cell r="S3887" t="str">
            <v/>
          </cell>
          <cell r="T3887" t="str">
            <v>THALE sp. z o.o. sp.k.</v>
          </cell>
          <cell r="U3887" t="str">
            <v>11-041 Olsztyn, Poland, Wilimowo 2, Poland</v>
          </cell>
          <cell r="V3887" t="str">
            <v/>
          </cell>
        </row>
        <row r="3888">
          <cell r="A3888">
            <v>340</v>
          </cell>
          <cell r="B3888" t="str">
            <v>340</v>
          </cell>
          <cell r="C3888" t="str">
            <v>ZP-6 PĘTLA DO INSTALACJI TRYSKACZOWYCH 6</v>
          </cell>
          <cell r="D3888" t="str">
            <v>5907754206151</v>
          </cell>
          <cell r="L3888" t="str">
            <v>-</v>
          </cell>
          <cell r="M3888" t="str">
            <v>-</v>
          </cell>
          <cell r="N3888" t="str">
            <v>-</v>
          </cell>
          <cell r="O3888" t="str">
            <v>-</v>
          </cell>
          <cell r="P3888" t="str">
            <v>-</v>
          </cell>
          <cell r="Q3888" t="str">
            <v>-</v>
          </cell>
          <cell r="R3888" t="str">
            <v>0</v>
          </cell>
          <cell r="S3888" t="str">
            <v/>
          </cell>
          <cell r="T3888" t="str">
            <v>THALE sp. z o.o. sp.k.</v>
          </cell>
          <cell r="U3888" t="str">
            <v>11-041 Olsztyn, Poland, Wilimowo 2, Poland</v>
          </cell>
          <cell r="V3888" t="str">
            <v/>
          </cell>
        </row>
        <row r="3889">
          <cell r="A3889">
            <v>338</v>
          </cell>
          <cell r="B3889" t="str">
            <v>338</v>
          </cell>
          <cell r="C3889" t="str">
            <v>ZP-5 PĘTLA DO INSTALACJI TRYSKACZOWYCH 5</v>
          </cell>
          <cell r="D3889" t="str">
            <v>5907754206175</v>
          </cell>
          <cell r="L3889" t="str">
            <v>-</v>
          </cell>
          <cell r="M3889" t="str">
            <v>-</v>
          </cell>
          <cell r="N3889" t="str">
            <v>-</v>
          </cell>
          <cell r="O3889" t="str">
            <v>-</v>
          </cell>
          <cell r="P3889" t="str">
            <v>-</v>
          </cell>
          <cell r="Q3889" t="str">
            <v>-</v>
          </cell>
          <cell r="R3889" t="str">
            <v>0</v>
          </cell>
          <cell r="S3889" t="str">
            <v/>
          </cell>
          <cell r="T3889" t="str">
            <v>THALE sp. z o.o. sp.k.</v>
          </cell>
          <cell r="U3889" t="str">
            <v>11-041 Olsztyn, Poland, Wilimowo 2, Poland</v>
          </cell>
          <cell r="V3889" t="str">
            <v/>
          </cell>
        </row>
        <row r="3890">
          <cell r="A3890">
            <v>341</v>
          </cell>
          <cell r="B3890" t="str">
            <v>341</v>
          </cell>
          <cell r="C3890" t="str">
            <v>ZP-8 PĘTLA DO INSTALACJI TRYSKACZOWYCH 8</v>
          </cell>
          <cell r="D3890" t="str">
            <v>5907754206144</v>
          </cell>
          <cell r="L3890" t="str">
            <v>-</v>
          </cell>
          <cell r="M3890" t="str">
            <v>-</v>
          </cell>
          <cell r="N3890" t="str">
            <v>-</v>
          </cell>
          <cell r="O3890" t="str">
            <v>-</v>
          </cell>
          <cell r="P3890" t="str">
            <v>-</v>
          </cell>
          <cell r="Q3890" t="str">
            <v>-</v>
          </cell>
          <cell r="R3890" t="str">
            <v>0</v>
          </cell>
          <cell r="S3890" t="str">
            <v/>
          </cell>
          <cell r="T3890" t="str">
            <v>THALE sp. z o.o. sp.k.</v>
          </cell>
          <cell r="U3890" t="str">
            <v>11-041 Olsztyn, Poland, Wilimowo 2, Poland</v>
          </cell>
          <cell r="V3890" t="str">
            <v/>
          </cell>
        </row>
        <row r="3891">
          <cell r="A3891">
            <v>460</v>
          </cell>
          <cell r="B3891" t="str">
            <v>80540002600</v>
          </cell>
          <cell r="C3891" t="str">
            <v>DN-3/4-PP OBEJMA TRYSKACZOWA DN 3/4 (24-28MM)</v>
          </cell>
          <cell r="D3891" t="str">
            <v>5907754201071</v>
          </cell>
          <cell r="E3891" t="str">
            <v>50</v>
          </cell>
          <cell r="F3891" t="str">
            <v>Obejma tryskaczowa DN 3/4 (24-28mm)</v>
          </cell>
          <cell r="G3891" t="str">
            <v>Sprinkler pipe clamp 3/4 (24-28mm)</v>
          </cell>
          <cell r="H3891" t="str">
            <v>Sprinkler Csőbilincs 3/4 (24-28mm)</v>
          </cell>
          <cell r="I3891" t="str">
            <v>Laikiklis sprinklerinems sistem DN 3/4 (24-28mm)</v>
          </cell>
          <cell r="J3891" t="str">
            <v>Obymka pre sprinklér DN 3/4 (24-28mm)</v>
          </cell>
          <cell r="K3891" t="str">
            <v>Colier pentru sprinklere 3/4 (24-28mm)</v>
          </cell>
          <cell r="L3891" t="str">
            <v>(PL)ITB-KOT-2020/1561 wydanie 1 15/12/2020; (HU)A-101/2016 18/11/2021; (SK)SK TP-19/0004-verzia 02 23/03/2022; (RO)AT 017-05-4053-2024 28/02/2024</v>
          </cell>
          <cell r="M3891" t="str">
            <v>(PL)04/2020 30/05/2023; (HU)02/2021 18/11/2021; (SK)01/2022 23/03/2022; (RO)01/2024 28/02/2024</v>
          </cell>
          <cell r="N3891" t="str">
            <v>B</v>
          </cell>
          <cell r="O3891" t="str">
            <v>-</v>
          </cell>
          <cell r="P3891" t="str">
            <v>-</v>
          </cell>
          <cell r="Q3891" t="str">
            <v>-</v>
          </cell>
          <cell r="R3891" t="str">
            <v>15</v>
          </cell>
          <cell r="S3891" t="str">
            <v/>
          </cell>
          <cell r="T3891" t="str">
            <v>THALE sp. z o.o. sp.k.</v>
          </cell>
          <cell r="U3891" t="str">
            <v>11-041 Olsztyn, Poland, Wilimowo 2, Poland</v>
          </cell>
          <cell r="V3891" t="str">
            <v>ocynk galwaniczny</v>
          </cell>
          <cell r="W3891" t="str">
            <v>DN-3/4-PP</v>
          </cell>
        </row>
        <row r="3892">
          <cell r="A3892">
            <v>350</v>
          </cell>
          <cell r="B3892" t="str">
            <v>80510121330</v>
          </cell>
          <cell r="C3892" t="str">
            <v>ZP-M12-133 KPL PĘTLA TRYSKACZOWA ZP M12 133 (133MM) KPL</v>
          </cell>
          <cell r="D3892" t="str">
            <v>5907754206052</v>
          </cell>
          <cell r="E3892" t="str">
            <v>10</v>
          </cell>
          <cell r="F3892" t="str">
            <v>Pętla tryskaczowa ZP M12 133 (133mm) KPL</v>
          </cell>
          <cell r="G3892" t="str">
            <v>Sprinkler pipe loop M12 133 (133mm) KPL</v>
          </cell>
          <cell r="H3892" t="str">
            <v>Sprinkler körtebilincs  M12 133 (133MM) KPL</v>
          </cell>
          <cell r="I3892" t="str">
            <v>Sprinklerio kilpa ZP M12 133 (133mm) KPL</v>
          </cell>
          <cell r="J3892" t="str">
            <v>Slučka pre sprinklery M12 133 (133mm) KPL</v>
          </cell>
          <cell r="K3892" t="str">
            <v>Bucla pentru sprinklere M12 133 (133mm) KPL</v>
          </cell>
          <cell r="L3892" t="str">
            <v>(PL)ITB-KOT-2020/1561 wydanie 1 15/12/2020; (HU)A-101/2016 18/11/2021; (SK)SK TP-19/0004-verzia 02 23/03/2022; (RO)AT 017-05-4053-2024 28/02/2024</v>
          </cell>
          <cell r="M3892" t="str">
            <v>(PL)04/2020 30/05/2023; (HU)02/2021 18/11/2021; (SK)01/2022 23/03/2022; (RO)01/2024 28/02/2024</v>
          </cell>
          <cell r="N3892" t="str">
            <v>B</v>
          </cell>
          <cell r="O3892" t="str">
            <v>-</v>
          </cell>
          <cell r="P3892" t="str">
            <v>-</v>
          </cell>
          <cell r="Q3892" t="str">
            <v>-</v>
          </cell>
          <cell r="R3892" t="str">
            <v>15</v>
          </cell>
          <cell r="S3892" t="str">
            <v/>
          </cell>
          <cell r="T3892" t="str">
            <v>THALE sp. z o.o. sp.k.</v>
          </cell>
          <cell r="U3892" t="str">
            <v>11-041 Olsztyn, Poland, Wilimowo 2, Poland</v>
          </cell>
          <cell r="V3892" t="str">
            <v>ocynk galwaniczny</v>
          </cell>
          <cell r="W3892" t="str">
            <v>ZP-M12-133 KPL</v>
          </cell>
        </row>
        <row r="3893">
          <cell r="A3893">
            <v>19385</v>
          </cell>
          <cell r="B3893" t="str">
            <v/>
          </cell>
          <cell r="C3893" t="str">
            <v>EZP-MF-M10 NAKRĘTKA ŚLIZGOWA EZP M10 PROFILU SZER. 41MM</v>
          </cell>
          <cell r="D3893" t="str">
            <v/>
          </cell>
          <cell r="E3893" t="str">
            <v>50</v>
          </cell>
          <cell r="F3893" t="str">
            <v>Nakrętka ślizgowa EZP M10 profilu szer. 41mm</v>
          </cell>
          <cell r="G3893" t="str">
            <v>Slide nut EZP M10 channel width 41mm</v>
          </cell>
          <cell r="H3893" t="str">
            <v>Bilincscsatlakozó EZP M10 41mm-es szerelősínekhez</v>
          </cell>
          <cell r="I3893" t="str">
            <v>Stumdomas verzle EZP M10, profiliams 41mm</v>
          </cell>
          <cell r="J3893" t="str">
            <v>Nosníková matica EZP M10 pre šírku 41mm</v>
          </cell>
          <cell r="K3893" t="str">
            <v>Elemente de blocare din material sintetic EZP M10</v>
          </cell>
          <cell r="L3893" t="str">
            <v>(PL)ITB-KOT-2020/1562 wydanie 1 23/12/2020; (HU)A-101/2016 18/11/2021; (SK)SK TP-19/0004-verzia 02 23/03/2022; (RO)AT 017-05-4053-2024 28/02/2024</v>
          </cell>
          <cell r="M3893" t="str">
            <v>(PL)05/2020 30/05/2023; (HU)02/2021 18/11/2021; (SK)01/2022 23/03/2022; (RO)01/2024 28/02/2024</v>
          </cell>
          <cell r="N3893" t="str">
            <v>B</v>
          </cell>
          <cell r="O3893" t="str">
            <v>-</v>
          </cell>
          <cell r="P3893" t="str">
            <v>-</v>
          </cell>
          <cell r="Q3893" t="str">
            <v>-</v>
          </cell>
          <cell r="R3893" t="str">
            <v>15</v>
          </cell>
          <cell r="S3893" t="str">
            <v/>
          </cell>
          <cell r="T3893" t="str">
            <v>THALE sp. z o.o. sp.k.</v>
          </cell>
          <cell r="U3893" t="str">
            <v>11-041 Olsztyn, Poland, Wilimowo 2, Poland</v>
          </cell>
          <cell r="V3893" t="str">
            <v>ocynk galwaniczny</v>
          </cell>
          <cell r="W3893" t="str">
            <v>EZP-MF-M10</v>
          </cell>
        </row>
        <row r="3894">
          <cell r="A3894">
            <v>352</v>
          </cell>
          <cell r="B3894" t="str">
            <v>80510121590</v>
          </cell>
          <cell r="C3894" t="str">
            <v>ZP-M12-159 KPL PĘTLA TRYSKACZOWA ZP M12 159 (159MM) KPL</v>
          </cell>
          <cell r="D3894" t="str">
            <v>5907754206038</v>
          </cell>
          <cell r="E3894" t="str">
            <v>10</v>
          </cell>
          <cell r="F3894" t="str">
            <v>Pętla tryskaczowa ZP M12 159 (159mm) KPL</v>
          </cell>
          <cell r="G3894" t="str">
            <v>Sprinkler pipe loop M12 159 (159mm) KPL</v>
          </cell>
          <cell r="H3894" t="str">
            <v>Sprinkler körtebilincs  M12 159 (159MM) KPL</v>
          </cell>
          <cell r="I3894" t="str">
            <v>Sprinklerio kilpa ZP M12 159 (159mm) KPL</v>
          </cell>
          <cell r="J3894" t="str">
            <v>Slučka pre sprinklery M12 159 (159mm) KPL</v>
          </cell>
          <cell r="K3894" t="str">
            <v>Bucla pentru sprinklere M12 159 (159mm) KPL</v>
          </cell>
          <cell r="L3894" t="str">
            <v>(PL)ITB-KOT-2020/1561 wydanie 1 15/12/2020; (HU)A-101/2016 18/11/2021; (SK)SK TP-19/0004-verzia 02 23/03/2022; (RO)AT 017-05-4053-2024 28/02/2024</v>
          </cell>
          <cell r="M3894" t="str">
            <v>(PL)04/2020 30/05/2023; (HU)02/2021 18/11/2021; (SK)01/2022 23/03/2022; (RO)01/2024 28/02/2024</v>
          </cell>
          <cell r="N3894" t="str">
            <v>B</v>
          </cell>
          <cell r="O3894" t="str">
            <v>-</v>
          </cell>
          <cell r="P3894" t="str">
            <v>-</v>
          </cell>
          <cell r="Q3894" t="str">
            <v>-</v>
          </cell>
          <cell r="R3894" t="str">
            <v>15</v>
          </cell>
          <cell r="S3894" t="str">
            <v/>
          </cell>
          <cell r="T3894" t="str">
            <v>THALE sp. z o.o. sp.k.</v>
          </cell>
          <cell r="U3894" t="str">
            <v>11-041 Olsztyn, Poland, Wilimowo 2, Poland</v>
          </cell>
          <cell r="V3894" t="str">
            <v>ocynk galwaniczny</v>
          </cell>
          <cell r="W3894" t="str">
            <v>ZP-M12-159 KPL</v>
          </cell>
        </row>
        <row r="3895">
          <cell r="A3895">
            <v>371</v>
          </cell>
          <cell r="B3895" t="str">
            <v>80110102610</v>
          </cell>
          <cell r="C3895" t="str">
            <v>HUPZ-3/4 KPL OBEJMA HOBBY 3/4 (23-28MM) KPL</v>
          </cell>
          <cell r="D3895" t="str">
            <v>5907754205840</v>
          </cell>
          <cell r="E3895" t="str">
            <v>100</v>
          </cell>
          <cell r="F3895" t="str">
            <v>Obejma HOBBY 3/4 (23-28mm) KPL</v>
          </cell>
          <cell r="G3895" t="str">
            <v>Pipe clamp HOBBY 3/4 (23-28mm) KPL</v>
          </cell>
          <cell r="H3895" t="str">
            <v>Csőbilincs HOBBY 3/4 (23-28mm) KPL</v>
          </cell>
          <cell r="I3895" t="str">
            <v>Laikiklis Hobby 3/4 (23-28mm) KPL</v>
          </cell>
          <cell r="J3895" t="str">
            <v>Objímka HOBBY 3/4 (23-28mm) KPL</v>
          </cell>
          <cell r="K3895" t="str">
            <v>Colier tip HOBBY 3/4 (23-28mm) KPL</v>
          </cell>
          <cell r="L3895" t="str">
            <v>(PL)ITB-KOT-2018/0744 wydanie 2 27/03/2020; (HU)A-101/2016 18/11/2021; (SK)SK TP-19/0004-verzia 02 23/03/2022; (RO)AT 017-05-4053-2024 28/02/2024</v>
          </cell>
          <cell r="M3895" t="str">
            <v>(PL)01/2020 30/05/2023; (HU)02/2021 18/11/2021; (SK)01/2022 23/03/2022; (RO)01/2024 28/02/2024</v>
          </cell>
          <cell r="N3895" t="str">
            <v>B</v>
          </cell>
          <cell r="O3895" t="str">
            <v>-</v>
          </cell>
          <cell r="P3895" t="str">
            <v>-</v>
          </cell>
          <cell r="Q3895" t="str">
            <v>-</v>
          </cell>
          <cell r="R3895" t="str">
            <v>15</v>
          </cell>
          <cell r="S3895" t="str">
            <v/>
          </cell>
          <cell r="T3895" t="str">
            <v>THALE sp. z o.o. sp.k.</v>
          </cell>
          <cell r="U3895" t="str">
            <v>11-041 Olsztyn, Poland, Wilimowo 2, Poland</v>
          </cell>
          <cell r="V3895" t="str">
            <v>ocynk galwaniczny</v>
          </cell>
          <cell r="W3895" t="str">
            <v>HUPZ-3/4 KPL</v>
          </cell>
        </row>
        <row r="3896">
          <cell r="A3896">
            <v>348</v>
          </cell>
          <cell r="B3896" t="str">
            <v>80510101000</v>
          </cell>
          <cell r="C3896" t="str">
            <v>ZP-M10-31/2 KPL PĘTLA TRYSKACZOWA ZP M10 31/2 (97-102MM) KPL</v>
          </cell>
          <cell r="D3896" t="str">
            <v>5907754206076</v>
          </cell>
          <cell r="E3896" t="str">
            <v>1</v>
          </cell>
          <cell r="F3896" t="str">
            <v>Pętla tryskaczowa ZP M10 31/2 (97-102mm) KPL</v>
          </cell>
          <cell r="G3896" t="str">
            <v>Sprinkler pipe loop M10 31/2 (97-102mm) KPL</v>
          </cell>
          <cell r="H3896" t="str">
            <v>Sprinkler körtebilincs  M10 31/2 (97-102MM) KPL</v>
          </cell>
          <cell r="I3896" t="str">
            <v>Sprinklerio kilpa ZP M10 31/2 (97-102mm) KPL</v>
          </cell>
          <cell r="K3896" t="str">
            <v>Bucla pentru sprinklere ZP M10 31/2 (97-102mm) KPL</v>
          </cell>
          <cell r="L3896" t="str">
            <v>-</v>
          </cell>
          <cell r="M3896" t="str">
            <v>-</v>
          </cell>
          <cell r="N3896" t="str">
            <v>-</v>
          </cell>
          <cell r="O3896" t="str">
            <v>-</v>
          </cell>
          <cell r="P3896" t="str">
            <v>-</v>
          </cell>
          <cell r="Q3896" t="str">
            <v>-</v>
          </cell>
          <cell r="R3896" t="str">
            <v>0</v>
          </cell>
          <cell r="S3896" t="str">
            <v/>
          </cell>
          <cell r="T3896" t="str">
            <v>THALE sp. z o.o. sp.k.</v>
          </cell>
          <cell r="U3896" t="str">
            <v>11-041 Olsztyn, Poland, Wilimowo 2, Poland</v>
          </cell>
          <cell r="V3896" t="str">
            <v>ocynk galwaniczny</v>
          </cell>
          <cell r="W3896" t="str">
            <v>ZP-M10-31/2 KPL</v>
          </cell>
        </row>
        <row r="3897">
          <cell r="A3897">
            <v>5253</v>
          </cell>
          <cell r="B3897" t="str">
            <v>80110106020</v>
          </cell>
          <cell r="C3897" t="str">
            <v>HUPZ-2 SKR OBEJMA HOBBY 2 (59-63MM) SKR</v>
          </cell>
          <cell r="D3897" t="str">
            <v>5907754215696</v>
          </cell>
          <cell r="E3897" t="str">
            <v>50</v>
          </cell>
          <cell r="F3897" t="str">
            <v>Obejma HOBBY 2 (59-63mm) SKR</v>
          </cell>
          <cell r="G3897" t="str">
            <v>Pipe clamp HOBBY 2 (59-63mm) SKR</v>
          </cell>
          <cell r="H3897" t="str">
            <v>Csőbilincs HOBBY 2 (59-63mm) SKR</v>
          </cell>
          <cell r="I3897" t="str">
            <v>Laikiklis Hobby 2 (59-63mm) SKR</v>
          </cell>
          <cell r="J3897" t="str">
            <v>Objímka HOBBY 2 (59-64mm) SKR</v>
          </cell>
          <cell r="K3897" t="str">
            <v>Colier tip HOBBY 2 (59-63mm) SKR</v>
          </cell>
          <cell r="L3897" t="str">
            <v>(PL)ITB-KOT-2018/0744 wydanie 2 27/03/2020; (HU)A-101/2016 18/11/2021; (SK)SK TP-19/0004-verzia 02 23/03/2022; (RO)AT 017-05-4053-2024 28/02/2024</v>
          </cell>
          <cell r="M3897" t="str">
            <v>(PL)01/2020 30/05/2023; (HU)02/2021 18/11/2021; (SK)01/2022 23/03/2022; (RO)01/2024 28/02/2024</v>
          </cell>
          <cell r="N3897" t="str">
            <v>B</v>
          </cell>
          <cell r="O3897" t="str">
            <v>-</v>
          </cell>
          <cell r="P3897" t="str">
            <v>-</v>
          </cell>
          <cell r="Q3897" t="str">
            <v>-</v>
          </cell>
          <cell r="R3897" t="str">
            <v>15</v>
          </cell>
          <cell r="S3897" t="str">
            <v/>
          </cell>
          <cell r="T3897" t="str">
            <v>THALE sp. z o.o. sp.k.</v>
          </cell>
          <cell r="U3897" t="str">
            <v>11-041 Olsztyn, Poland, Wilimowo 2, Poland</v>
          </cell>
          <cell r="V3897" t="str">
            <v>ocynk galwaniczny</v>
          </cell>
          <cell r="W3897" t="str">
            <v>HUPZ-2 SKR</v>
          </cell>
        </row>
        <row r="3898">
          <cell r="A3898">
            <v>351</v>
          </cell>
          <cell r="B3898" t="str">
            <v>80510121390</v>
          </cell>
          <cell r="C3898" t="str">
            <v>ZP-M12-5 KPL PĘTLA TRYSKACZOWA ZP M12 5 (140MM) KPL</v>
          </cell>
          <cell r="D3898" t="str">
            <v>5907754206045</v>
          </cell>
          <cell r="E3898" t="str">
            <v>10</v>
          </cell>
          <cell r="F3898" t="str">
            <v>Pętla tryskaczowa ZP M12 5 (140mm) KPL</v>
          </cell>
          <cell r="G3898" t="str">
            <v>Sprinkler pipe loop M12 5 (140mm) KPL</v>
          </cell>
          <cell r="H3898" t="str">
            <v>Sprinkler körtebilincs  M12 5 (140MM) KPL</v>
          </cell>
          <cell r="I3898" t="str">
            <v>Sprinklerio kilpa ZP M12 5 (140mm) KPL</v>
          </cell>
          <cell r="J3898" t="str">
            <v>Slučka pre sprinklery M12 5 (140mm) KPL</v>
          </cell>
          <cell r="K3898" t="str">
            <v>Bucla pentru sprinklere M12 5 (140mm) KPL</v>
          </cell>
          <cell r="L3898" t="str">
            <v>(PL)ITB-KOT-2020/1561 wydanie 1 15/12/2020; (HU)A-101/2016 18/11/2021; (SK)SK TP-19/0004-verzia 02 23/03/2022; (RO)AT 017-05-4053-2024 28/02/2024</v>
          </cell>
          <cell r="M3898" t="str">
            <v>(PL)04/2020 30/05/2023; (HU)02/2021 18/11/2021; (SK)01/2022 23/03/2022; (RO)01/2024 28/02/2024</v>
          </cell>
          <cell r="N3898" t="str">
            <v>B</v>
          </cell>
          <cell r="O3898" t="str">
            <v>-</v>
          </cell>
          <cell r="P3898" t="str">
            <v>-</v>
          </cell>
          <cell r="Q3898" t="str">
            <v>-</v>
          </cell>
          <cell r="R3898" t="str">
            <v>15</v>
          </cell>
          <cell r="S3898" t="str">
            <v/>
          </cell>
          <cell r="T3898" t="str">
            <v>THALE sp. z o.o. sp.k.</v>
          </cell>
          <cell r="U3898" t="str">
            <v>11-041 Olsztyn, Poland, Wilimowo 2, Poland</v>
          </cell>
          <cell r="V3898" t="str">
            <v>ocynk galwaniczny</v>
          </cell>
          <cell r="W3898" t="str">
            <v>ZP-M12-5 KPL</v>
          </cell>
        </row>
        <row r="3899">
          <cell r="A3899">
            <v>20621</v>
          </cell>
          <cell r="B3899" t="str">
            <v>81300000000</v>
          </cell>
          <cell r="C3899" t="str">
            <v>ZW5 ZESTAW WSPORCZY ZW5 MAX 2X100KG</v>
          </cell>
          <cell r="D3899" t="str">
            <v>5907754250864</v>
          </cell>
          <cell r="E3899" t="str">
            <v>1</v>
          </cell>
          <cell r="F3899" t="str">
            <v>Zestaw wsporczy ZW5 max 2x100kg</v>
          </cell>
          <cell r="G3899" t="str">
            <v>Support kit zw5 max 2x100kg</v>
          </cell>
          <cell r="H3899" t="str">
            <v>Támasz készlet zw5 max 2x100kg</v>
          </cell>
          <cell r="I3899" t="str">
            <v>Atramu komplektas ZW5 max 2x100kg</v>
          </cell>
          <cell r="J3899" t="str">
            <v>Sada podpier zw5 max 2x100kg</v>
          </cell>
          <cell r="K3899" t="str">
            <v>Set suport pentru dispozitiv cu  maxima de 2x100kg</v>
          </cell>
          <cell r="L3899" t="str">
            <v>(RO)AT 017-05-4053-2024 28/02/2024</v>
          </cell>
          <cell r="M3899" t="str">
            <v>(RO)01/2024 28/02/2024</v>
          </cell>
          <cell r="N3899" t="str">
            <v>-</v>
          </cell>
          <cell r="O3899" t="str">
            <v>-</v>
          </cell>
          <cell r="P3899" t="str">
            <v>-</v>
          </cell>
          <cell r="Q3899" t="str">
            <v>-</v>
          </cell>
          <cell r="R3899" t="str">
            <v>0</v>
          </cell>
          <cell r="S3899" t="str">
            <v/>
          </cell>
          <cell r="T3899" t="str">
            <v>THALE sp. z o.o. sp.k.</v>
          </cell>
          <cell r="U3899" t="str">
            <v>11-041 Olsztyn, Poland, Wilimowo 2, Poland</v>
          </cell>
          <cell r="V3899" t="str">
            <v>ocynk galwaniczny</v>
          </cell>
          <cell r="W3899" t="str">
            <v>ZW5</v>
          </cell>
        </row>
        <row r="3900">
          <cell r="A3900">
            <v>15659</v>
          </cell>
          <cell r="B3900" t="str">
            <v>80222501800</v>
          </cell>
          <cell r="C3900" t="str">
            <v>LX-25-018 OBEJMA CHŁODU LX-25 (17-18MM) GR. IZOL. 25MM</v>
          </cell>
          <cell r="D3900" t="str">
            <v>5907754242753</v>
          </cell>
          <cell r="E3900" t="str">
            <v>5</v>
          </cell>
          <cell r="F3900" t="str">
            <v>Obejma chłodu LX-25 (17-18mm) gr. izol. 25mm</v>
          </cell>
          <cell r="G3900" t="str">
            <v>Thermal insulation clamp LX-25 (17-18mm) 25mm</v>
          </cell>
          <cell r="H3900" t="str">
            <v>Hőszigetelt csőbilincs LX-25 (17-18mm) 25mm</v>
          </cell>
          <cell r="I3900" t="str">
            <v>Laikiklis saldymo sistem LX-25 (17-18mm) izol.25</v>
          </cell>
          <cell r="J3900" t="str">
            <v>Tepelne izolovaná objímka LX-25 (18-17,2mm) 25mm</v>
          </cell>
          <cell r="K3900" t="str">
            <v>Colier pentru LX-25 (17-18mm) 25mm</v>
          </cell>
          <cell r="L3900" t="str">
            <v>(PL)ITB-KOT-2020/1561 wydanie 1 15/12/2020; (HU)A-101/2016 18/11/2021; (SK)SK TP-19/0004-verzia 02 23/03/2022; (RO)AT 017-05-4053-2024 28/02/2024</v>
          </cell>
          <cell r="M3900" t="str">
            <v>(PL)04/2020 30/05/2023; (HU)02/2021 18/11/2021; (SK)01/2022 23/03/2022; (RO)01/2024 28/02/2024</v>
          </cell>
          <cell r="N3900" t="str">
            <v>B</v>
          </cell>
          <cell r="O3900" t="str">
            <v>-</v>
          </cell>
          <cell r="P3900" t="str">
            <v>-</v>
          </cell>
          <cell r="Q3900" t="str">
            <v>-</v>
          </cell>
          <cell r="R3900" t="str">
            <v>15</v>
          </cell>
          <cell r="S3900" t="str">
            <v/>
          </cell>
          <cell r="T3900" t="str">
            <v>THALE sp. z o.o. sp.k.</v>
          </cell>
          <cell r="U3900" t="str">
            <v>11-041 Olsztyn, Poland, Wilimowo 2, Poland</v>
          </cell>
          <cell r="V3900" t="str">
            <v>ocynk galwaniczny</v>
          </cell>
          <cell r="W3900" t="str">
            <v>LX-25-018</v>
          </cell>
        </row>
        <row r="3901">
          <cell r="A3901">
            <v>16555</v>
          </cell>
          <cell r="B3901" t="str">
            <v>80222501000</v>
          </cell>
          <cell r="C3901" t="str">
            <v>LX-25-010 OBEJMA CHŁODU LX-25 (10-10,2MM) GR. IZOL. 25MM</v>
          </cell>
          <cell r="D3901" t="str">
            <v>5907754242722</v>
          </cell>
          <cell r="E3901" t="str">
            <v>1</v>
          </cell>
          <cell r="G3901" t="str">
            <v>Thermal insulation clamp LX-25 (10-10,2mm) 25mm</v>
          </cell>
          <cell r="L3901" t="str">
            <v>-</v>
          </cell>
          <cell r="M3901" t="str">
            <v>-</v>
          </cell>
          <cell r="N3901" t="str">
            <v>-</v>
          </cell>
          <cell r="O3901" t="str">
            <v>-</v>
          </cell>
          <cell r="P3901" t="str">
            <v>-</v>
          </cell>
          <cell r="Q3901" t="str">
            <v>-</v>
          </cell>
          <cell r="R3901" t="str">
            <v>0</v>
          </cell>
          <cell r="S3901" t="str">
            <v/>
          </cell>
          <cell r="T3901" t="str">
            <v>THALE sp. z o.o. sp.k.</v>
          </cell>
          <cell r="U3901" t="str">
            <v>11-041 Olsztyn, Poland, Wilimowo 2, Poland</v>
          </cell>
          <cell r="V3901" t="str">
            <v>ocynk galwaniczny</v>
          </cell>
          <cell r="W3901" t="str">
            <v>LX-25-010</v>
          </cell>
        </row>
        <row r="3902">
          <cell r="A3902">
            <v>20576</v>
          </cell>
          <cell r="B3902" t="str">
            <v>81290000000</v>
          </cell>
          <cell r="C3902" t="str">
            <v>ZW6 ZESTAW WSPORCZY ZW6 MAX 2X100KG</v>
          </cell>
          <cell r="D3902" t="str">
            <v>5907754250789</v>
          </cell>
          <cell r="E3902" t="str">
            <v>1</v>
          </cell>
          <cell r="F3902" t="str">
            <v>Zestaw wsporczy ZW6 max 2x100kg</v>
          </cell>
          <cell r="G3902" t="str">
            <v>Support kit zw6 max 2x100kg</v>
          </cell>
          <cell r="H3902" t="str">
            <v>Támasz készlet zw6 max 2x100kg</v>
          </cell>
          <cell r="I3902" t="str">
            <v>Atramu komplektas ZW6 max 2x100kg</v>
          </cell>
          <cell r="J3902" t="str">
            <v>Sada podpier zw6 max 2x100kg</v>
          </cell>
          <cell r="K3902" t="str">
            <v>Set suport pentru dispozitiv cu  maxima de 2x100kg</v>
          </cell>
          <cell r="L3902" t="str">
            <v>(RO)AT 017-05-4053-2024 28/02/2024</v>
          </cell>
          <cell r="M3902" t="str">
            <v>(RO)01/2024 28/02/2024</v>
          </cell>
          <cell r="N3902" t="str">
            <v>-</v>
          </cell>
          <cell r="O3902" t="str">
            <v>-</v>
          </cell>
          <cell r="P3902" t="str">
            <v>-</v>
          </cell>
          <cell r="Q3902" t="str">
            <v>-</v>
          </cell>
          <cell r="R3902" t="str">
            <v>0</v>
          </cell>
          <cell r="S3902" t="str">
            <v/>
          </cell>
          <cell r="T3902" t="str">
            <v>THALE sp. z o.o. sp.k.</v>
          </cell>
          <cell r="U3902" t="str">
            <v>11-041 Olsztyn, Poland, Wilimowo 2, Poland</v>
          </cell>
          <cell r="V3902" t="str">
            <v>ocynk galwaniczny</v>
          </cell>
          <cell r="W3902" t="str">
            <v>ZW6</v>
          </cell>
        </row>
        <row r="3903">
          <cell r="A3903">
            <v>35959</v>
          </cell>
          <cell r="B3903" t="str">
            <v>81402200800</v>
          </cell>
          <cell r="C3903" t="str">
            <v>105-M20X80 ŚRUBA 105 6-KĄT. M20X80MM</v>
          </cell>
          <cell r="D3903" t="str">
            <v>5907754222809</v>
          </cell>
          <cell r="E3903" t="str">
            <v>10</v>
          </cell>
          <cell r="F3903" t="str">
            <v>Śruba 105 6-kąt. M20x80mm</v>
          </cell>
          <cell r="G3903" t="str">
            <v>Hex head bolt 105 M20x80mm</v>
          </cell>
          <cell r="H3903" t="str">
            <v>Hatlapfejű csavar 105 M20x80mm</v>
          </cell>
          <cell r="I3903" t="str">
            <v>Varztas 105 6-kamp. M20X80mm</v>
          </cell>
          <cell r="J3903" t="str">
            <v>Skrutka so 6-hrannou hlavou 105 M20x80mm</v>
          </cell>
          <cell r="K3903" t="str">
            <v>Suruburi cu cap hexagonal  105 M20x80mm</v>
          </cell>
          <cell r="L3903" t="str">
            <v>-</v>
          </cell>
          <cell r="M3903" t="str">
            <v>-</v>
          </cell>
          <cell r="N3903" t="str">
            <v>-</v>
          </cell>
          <cell r="O3903" t="str">
            <v>-</v>
          </cell>
          <cell r="P3903" t="str">
            <v>-</v>
          </cell>
          <cell r="Q3903" t="str">
            <v>-</v>
          </cell>
          <cell r="R3903" t="str">
            <v/>
          </cell>
          <cell r="S3903" t="str">
            <v/>
          </cell>
          <cell r="T3903" t="str">
            <v>THALE sp. z o.o. sp.k.</v>
          </cell>
          <cell r="U3903" t="str">
            <v>11-041 Olsztyn, Poland, Wilimowo 2, Poland</v>
          </cell>
          <cell r="V3903" t="str">
            <v>ocynk galwaniczny</v>
          </cell>
          <cell r="W3903" t="str">
            <v>105-M20X80</v>
          </cell>
        </row>
        <row r="3904">
          <cell r="A3904">
            <v>21779</v>
          </cell>
          <cell r="B3904" t="str">
            <v>4062822</v>
          </cell>
          <cell r="C3904" t="str">
            <v>Z-SM-41X41 ZAŚLEPKA PROFILU SZER. 41MM</v>
          </cell>
          <cell r="D3904" t="str">
            <v>5907754253162</v>
          </cell>
          <cell r="E3904" t="str">
            <v>25</v>
          </cell>
          <cell r="F3904" t="str">
            <v>Zaślepka profilu szer. 41mm</v>
          </cell>
          <cell r="G3904" t="str">
            <v>Channel end cap 41mm</v>
          </cell>
          <cell r="H3904" t="str">
            <v>Záródugó 41mm</v>
          </cell>
          <cell r="I3904" t="str">
            <v>Profilio akle, 41mm profiliui</v>
          </cell>
          <cell r="L3904" t="str">
            <v>-</v>
          </cell>
          <cell r="M3904" t="str">
            <v>-</v>
          </cell>
          <cell r="N3904" t="str">
            <v>-</v>
          </cell>
          <cell r="O3904" t="str">
            <v>-</v>
          </cell>
          <cell r="P3904" t="str">
            <v>-</v>
          </cell>
          <cell r="Q3904" t="str">
            <v>-</v>
          </cell>
          <cell r="R3904" t="str">
            <v>0</v>
          </cell>
          <cell r="S3904" t="str">
            <v/>
          </cell>
          <cell r="T3904" t="str">
            <v>THALE sp. z o.o. sp.k.</v>
          </cell>
          <cell r="U3904" t="str">
            <v>11-041 Olsztyn, Poland, Wilimowo 2, Poland</v>
          </cell>
          <cell r="V3904" t="str">
            <v/>
          </cell>
          <cell r="W3904" t="str">
            <v>Z-SM-41X41</v>
          </cell>
        </row>
        <row r="3905">
          <cell r="A3905">
            <v>15660</v>
          </cell>
          <cell r="B3905" t="str">
            <v>80222502800</v>
          </cell>
          <cell r="C3905" t="str">
            <v>LX-25-028 OBEJMA CHŁODU LX-25 (25-28MM) GR. IZOL. 25MM</v>
          </cell>
          <cell r="D3905" t="str">
            <v>5907754242784</v>
          </cell>
          <cell r="E3905" t="str">
            <v>5</v>
          </cell>
          <cell r="F3905" t="str">
            <v>Obejma chłodu LX-25 (25-28mm) gr. izol. 25mm</v>
          </cell>
          <cell r="G3905" t="str">
            <v>Thermal insulation clamp LX-25 (25-28mm) 25mm</v>
          </cell>
          <cell r="H3905" t="str">
            <v>Hőszigetelt csőbilincs LX-25 (25-28mm) 25mm</v>
          </cell>
          <cell r="I3905" t="str">
            <v>Laikiklis saldymo sistem LX-25 (25-28mm) izol.25</v>
          </cell>
          <cell r="J3905" t="str">
            <v>Tepelne izolovaná objímka LX-25 (28-26,9mm) 25mm</v>
          </cell>
          <cell r="K3905" t="str">
            <v>Colier pentru LX-25 (25-28mm) 25mm</v>
          </cell>
          <cell r="L3905" t="str">
            <v>(PL)ITB-KOT-2020/1561 wydanie 1 15/12/2020; (HU)A-101/2016 18/11/2021; (SK)SK TP-19/0004-verzia 02 23/03/2022; (RO)AT 017-05-4053-2024 28/02/2024</v>
          </cell>
          <cell r="M3905" t="str">
            <v>(PL)04/2020 30/05/2023; (HU)02/2021 18/11/2021; (SK)01/2022 23/03/2022; (RO)01/2024 28/02/2024</v>
          </cell>
          <cell r="N3905" t="str">
            <v>B</v>
          </cell>
          <cell r="O3905" t="str">
            <v>-</v>
          </cell>
          <cell r="P3905" t="str">
            <v>-</v>
          </cell>
          <cell r="Q3905" t="str">
            <v>-</v>
          </cell>
          <cell r="R3905" t="str">
            <v>15</v>
          </cell>
          <cell r="S3905" t="str">
            <v/>
          </cell>
          <cell r="T3905" t="str">
            <v>THALE sp. z o.o. sp.k.</v>
          </cell>
          <cell r="U3905" t="str">
            <v>11-041 Olsztyn, Poland, Wilimowo 2, Poland</v>
          </cell>
          <cell r="V3905" t="str">
            <v>ocynk galwaniczny</v>
          </cell>
          <cell r="W3905" t="str">
            <v>LX-25-028</v>
          </cell>
        </row>
        <row r="3906">
          <cell r="A3906">
            <v>21368</v>
          </cell>
          <cell r="B3906" t="str">
            <v>87910000017</v>
          </cell>
          <cell r="C3906" t="str">
            <v>Y-PODPORA P1</v>
          </cell>
          <cell r="D3906" t="str">
            <v>5907754252240</v>
          </cell>
          <cell r="E3906" t="str">
            <v>1</v>
          </cell>
          <cell r="L3906" t="str">
            <v>-</v>
          </cell>
          <cell r="M3906" t="str">
            <v>-</v>
          </cell>
          <cell r="N3906" t="str">
            <v>-</v>
          </cell>
          <cell r="O3906" t="str">
            <v>-</v>
          </cell>
          <cell r="P3906" t="str">
            <v>-</v>
          </cell>
          <cell r="Q3906" t="str">
            <v>-</v>
          </cell>
          <cell r="R3906" t="str">
            <v>0</v>
          </cell>
          <cell r="S3906" t="str">
            <v/>
          </cell>
          <cell r="T3906" t="str">
            <v>THALE sp. z o.o. sp.k.</v>
          </cell>
          <cell r="U3906" t="str">
            <v>11-041 Olsztyn, Poland, Wilimowo 2, Poland</v>
          </cell>
          <cell r="V3906" t="str">
            <v>ocynk galwaniczny</v>
          </cell>
          <cell r="W3906" t="str">
            <v>Y-PODPORA P1</v>
          </cell>
        </row>
        <row r="3907">
          <cell r="A3907">
            <v>21236</v>
          </cell>
          <cell r="B3907" t="str">
            <v>87870000017</v>
          </cell>
          <cell r="C3907" t="str">
            <v>Y-CEOWNIK C160 L=500</v>
          </cell>
          <cell r="D3907" t="str">
            <v>5907754252110</v>
          </cell>
          <cell r="E3907" t="str">
            <v>1</v>
          </cell>
          <cell r="L3907" t="str">
            <v>-</v>
          </cell>
          <cell r="M3907" t="str">
            <v>-</v>
          </cell>
          <cell r="N3907" t="str">
            <v>-</v>
          </cell>
          <cell r="O3907" t="str">
            <v>-</v>
          </cell>
          <cell r="P3907" t="str">
            <v>-</v>
          </cell>
          <cell r="Q3907" t="str">
            <v>-</v>
          </cell>
          <cell r="R3907" t="str">
            <v>0</v>
          </cell>
          <cell r="S3907" t="str">
            <v/>
          </cell>
          <cell r="T3907" t="str">
            <v>THALE sp. z o.o. sp.k.</v>
          </cell>
          <cell r="U3907" t="str">
            <v>11-041 Olsztyn, Poland, Wilimowo 2, Poland</v>
          </cell>
          <cell r="V3907" t="str">
            <v>ocynk galwaniczny</v>
          </cell>
          <cell r="W3907" t="str">
            <v>Y-CEOWNIK C160 L=500</v>
          </cell>
        </row>
        <row r="3908">
          <cell r="A3908">
            <v>21233</v>
          </cell>
          <cell r="B3908" t="str">
            <v>87880000017</v>
          </cell>
          <cell r="C3908" t="str">
            <v>Y-CEOWNIK C160 L=710</v>
          </cell>
          <cell r="D3908" t="str">
            <v>5907754252127</v>
          </cell>
          <cell r="E3908" t="str">
            <v>1</v>
          </cell>
          <cell r="L3908" t="str">
            <v>-</v>
          </cell>
          <cell r="M3908" t="str">
            <v>-</v>
          </cell>
          <cell r="N3908" t="str">
            <v>-</v>
          </cell>
          <cell r="O3908" t="str">
            <v>-</v>
          </cell>
          <cell r="P3908" t="str">
            <v>-</v>
          </cell>
          <cell r="Q3908" t="str">
            <v>-</v>
          </cell>
          <cell r="R3908" t="str">
            <v>0</v>
          </cell>
          <cell r="S3908" t="str">
            <v/>
          </cell>
          <cell r="T3908" t="str">
            <v>THALE sp. z o.o. sp.k.</v>
          </cell>
          <cell r="U3908" t="str">
            <v>11-041 Olsztyn, Poland, Wilimowo 2, Poland</v>
          </cell>
          <cell r="V3908" t="str">
            <v>ocynk galwaniczny</v>
          </cell>
          <cell r="W3908" t="str">
            <v>Y-CEOWNIK C160 L=710</v>
          </cell>
        </row>
        <row r="3909">
          <cell r="A3909">
            <v>21348</v>
          </cell>
          <cell r="B3909" t="str">
            <v>87920000017</v>
          </cell>
          <cell r="C3909" t="str">
            <v>Y-CZESC 1033 (RYS. 188-16-00-00-06)</v>
          </cell>
          <cell r="D3909" t="str">
            <v>5907754252219</v>
          </cell>
          <cell r="E3909" t="str">
            <v>1</v>
          </cell>
          <cell r="L3909" t="str">
            <v>-</v>
          </cell>
          <cell r="M3909" t="str">
            <v>-</v>
          </cell>
          <cell r="N3909" t="str">
            <v>-</v>
          </cell>
          <cell r="O3909" t="str">
            <v>-</v>
          </cell>
          <cell r="P3909" t="str">
            <v>-</v>
          </cell>
          <cell r="Q3909" t="str">
            <v>-</v>
          </cell>
          <cell r="R3909" t="str">
            <v>0</v>
          </cell>
          <cell r="S3909" t="str">
            <v/>
          </cell>
          <cell r="T3909" t="str">
            <v>THALE sp. z o.o. sp.k.</v>
          </cell>
          <cell r="U3909" t="str">
            <v>11-041 Olsztyn, Poland, Wilimowo 2, Poland</v>
          </cell>
          <cell r="V3909" t="str">
            <v>ocynk galwaniczny</v>
          </cell>
          <cell r="W3909" t="str">
            <v>Y-CZESC 1033</v>
          </cell>
        </row>
        <row r="3910">
          <cell r="A3910">
            <v>3538</v>
          </cell>
          <cell r="B3910" t="str">
            <v>80160200800</v>
          </cell>
          <cell r="C3910" t="str">
            <v>UPGM-08 BK OBEJMA UPGM 8 (8MM) BK</v>
          </cell>
          <cell r="D3910" t="str">
            <v>5907754205307</v>
          </cell>
          <cell r="E3910" t="str">
            <v>1</v>
          </cell>
          <cell r="F3910" t="str">
            <v>Obejma UPGM 8 (8mm) BK</v>
          </cell>
          <cell r="G3910" t="str">
            <v>Pipe clamp UPGM 8 (8mm) BK</v>
          </cell>
          <cell r="H3910" t="str">
            <v>Csőbilincs UPGM 8 (8mm) BK</v>
          </cell>
          <cell r="I3910" t="str">
            <v>Lakiklis UPGM 8 (8mm) BK</v>
          </cell>
          <cell r="K3910" t="str">
            <v>Colier UPGM 8 (8mm) BK</v>
          </cell>
          <cell r="L3910" t="str">
            <v>-</v>
          </cell>
          <cell r="M3910" t="str">
            <v>-</v>
          </cell>
          <cell r="N3910" t="str">
            <v>-</v>
          </cell>
          <cell r="O3910" t="str">
            <v>-</v>
          </cell>
          <cell r="P3910" t="str">
            <v>-</v>
          </cell>
          <cell r="Q3910" t="str">
            <v>-</v>
          </cell>
          <cell r="R3910" t="str">
            <v>0</v>
          </cell>
          <cell r="S3910" t="str">
            <v/>
          </cell>
          <cell r="T3910" t="str">
            <v>THALE sp. z o.o. sp.k.</v>
          </cell>
          <cell r="U3910" t="str">
            <v>11-041 Olsztyn, Poland, Wilimowo 2, Poland</v>
          </cell>
          <cell r="V3910" t="str">
            <v>ocynk galwaniczny</v>
          </cell>
          <cell r="W3910" t="str">
            <v>UPGM-08 BK</v>
          </cell>
        </row>
        <row r="3911">
          <cell r="A3911">
            <v>257</v>
          </cell>
          <cell r="B3911" t="str">
            <v/>
          </cell>
          <cell r="C3911" t="str">
            <v>SS-A2,0-750 KONSOLA A 750MM</v>
          </cell>
          <cell r="D3911" t="str">
            <v/>
          </cell>
          <cell r="E3911" t="str">
            <v>1</v>
          </cell>
          <cell r="F3911" t="str">
            <v>Konsola A 750mm</v>
          </cell>
          <cell r="G3911" t="str">
            <v>Cantilever arm A 750mm</v>
          </cell>
          <cell r="H3911" t="str">
            <v>Hosszanti sínkonzol A 750mm</v>
          </cell>
          <cell r="I3911" t="str">
            <v>Konsole A 750mm</v>
          </cell>
          <cell r="J3911" t="str">
            <v>Montážna konzola SS-A2,0 750mm</v>
          </cell>
          <cell r="K3911" t="str">
            <v>Brat consola A 750mm</v>
          </cell>
          <cell r="L3911" t="str">
            <v>(PL)ITB-KOT-2020/1562 wydanie 1 23/12/2020; (HU)A-101/2016 18/11/2021; (SK)SK TP-19/0004-verzia 02 23/03/2022; (RO)AT 017-05-4053-2024 28/02/2024</v>
          </cell>
          <cell r="M3911" t="str">
            <v>(PL)05/2020 30/05/2023; (HU)02/2021 18/11/2021; (SK)01/2022 23/03/2022; (RO)01/2024 28/02/2024</v>
          </cell>
          <cell r="N3911" t="str">
            <v>B</v>
          </cell>
          <cell r="O3911" t="str">
            <v>-</v>
          </cell>
          <cell r="P3911" t="str">
            <v>-</v>
          </cell>
          <cell r="Q3911" t="str">
            <v>-</v>
          </cell>
          <cell r="R3911" t="str">
            <v>15</v>
          </cell>
          <cell r="S3911" t="str">
            <v/>
          </cell>
          <cell r="T3911" t="str">
            <v>THALE sp. z o.o. sp.k.</v>
          </cell>
          <cell r="U3911" t="str">
            <v>11-041 Olsztyn, Poland, Wilimowo 2, Poland</v>
          </cell>
          <cell r="V3911" t="str">
            <v>ocynk galwaniczny</v>
          </cell>
          <cell r="W3911" t="str">
            <v>SS-A2,0-750</v>
          </cell>
        </row>
        <row r="3912">
          <cell r="A3912">
            <v>21521</v>
          </cell>
          <cell r="B3912" t="str">
            <v>88300000017</v>
          </cell>
          <cell r="C3912" t="str">
            <v>Y-BL 250X350X10 BLACHA NIETYPOWA</v>
          </cell>
          <cell r="D3912" t="str">
            <v>5907754252714</v>
          </cell>
          <cell r="E3912" t="str">
            <v>1</v>
          </cell>
          <cell r="L3912" t="str">
            <v>-</v>
          </cell>
          <cell r="M3912" t="str">
            <v>-</v>
          </cell>
          <cell r="N3912" t="str">
            <v>-</v>
          </cell>
          <cell r="O3912" t="str">
            <v>-</v>
          </cell>
          <cell r="P3912" t="str">
            <v>-</v>
          </cell>
          <cell r="Q3912" t="str">
            <v>-</v>
          </cell>
          <cell r="R3912" t="str">
            <v>0</v>
          </cell>
          <cell r="S3912" t="str">
            <v/>
          </cell>
          <cell r="T3912" t="str">
            <v>THALE sp. z o.o. sp.k.</v>
          </cell>
          <cell r="U3912" t="str">
            <v>11-041 Olsztyn, Poland, Wilimowo 2, Poland</v>
          </cell>
          <cell r="V3912" t="str">
            <v>ocynk galwaniczny</v>
          </cell>
          <cell r="W3912" t="str">
            <v>Y-BL 250X350X10</v>
          </cell>
        </row>
        <row r="3913">
          <cell r="A3913">
            <v>21099</v>
          </cell>
          <cell r="B3913" t="str">
            <v>87820000017</v>
          </cell>
          <cell r="C3913" t="str">
            <v>Y-PODPORA-TYP1</v>
          </cell>
          <cell r="D3913" t="str">
            <v>5907754251885</v>
          </cell>
          <cell r="E3913" t="str">
            <v>1</v>
          </cell>
          <cell r="L3913" t="str">
            <v>-</v>
          </cell>
          <cell r="M3913" t="str">
            <v>-</v>
          </cell>
          <cell r="N3913" t="str">
            <v>-</v>
          </cell>
          <cell r="O3913" t="str">
            <v>-</v>
          </cell>
          <cell r="P3913" t="str">
            <v>-</v>
          </cell>
          <cell r="Q3913" t="str">
            <v>-</v>
          </cell>
          <cell r="R3913" t="str">
            <v>0</v>
          </cell>
          <cell r="S3913" t="str">
            <v/>
          </cell>
          <cell r="T3913" t="str">
            <v>THALE sp. z o.o. sp.k.</v>
          </cell>
          <cell r="U3913" t="str">
            <v>11-041 Olsztyn, Poland, Wilimowo 2, Poland</v>
          </cell>
          <cell r="V3913" t="str">
            <v>ocynk galwaniczny</v>
          </cell>
          <cell r="W3913" t="str">
            <v>Y-PODPORA-TYP1</v>
          </cell>
        </row>
        <row r="3914">
          <cell r="A3914">
            <v>21523</v>
          </cell>
          <cell r="B3914" t="str">
            <v>88400000017</v>
          </cell>
          <cell r="C3914" t="str">
            <v>Y-BL 300X150X10 BLACHA NIETYPOWA</v>
          </cell>
          <cell r="D3914" t="str">
            <v>5907754252721</v>
          </cell>
          <cell r="E3914" t="str">
            <v>1</v>
          </cell>
          <cell r="L3914" t="str">
            <v>-</v>
          </cell>
          <cell r="M3914" t="str">
            <v>-</v>
          </cell>
          <cell r="N3914" t="str">
            <v>-</v>
          </cell>
          <cell r="O3914" t="str">
            <v>-</v>
          </cell>
          <cell r="P3914" t="str">
            <v>-</v>
          </cell>
          <cell r="Q3914" t="str">
            <v>-</v>
          </cell>
          <cell r="R3914" t="str">
            <v>0</v>
          </cell>
          <cell r="S3914" t="str">
            <v/>
          </cell>
          <cell r="T3914" t="str">
            <v>THALE sp. z o.o. sp.k.</v>
          </cell>
          <cell r="U3914" t="str">
            <v>11-041 Olsztyn, Poland, Wilimowo 2, Poland</v>
          </cell>
          <cell r="V3914" t="str">
            <v>ocynk galwaniczny</v>
          </cell>
          <cell r="W3914" t="str">
            <v>Y-BL 300X150X10 BLACHA NIETYPOWA</v>
          </cell>
        </row>
        <row r="3915">
          <cell r="A3915">
            <v>21106</v>
          </cell>
          <cell r="B3915" t="str">
            <v>87840000017</v>
          </cell>
          <cell r="C3915" t="str">
            <v>Y-PODPORA-TYP3</v>
          </cell>
          <cell r="D3915" t="str">
            <v>5907754251861</v>
          </cell>
          <cell r="E3915" t="str">
            <v>1</v>
          </cell>
          <cell r="L3915" t="str">
            <v>-</v>
          </cell>
          <cell r="M3915" t="str">
            <v>-</v>
          </cell>
          <cell r="N3915" t="str">
            <v>-</v>
          </cell>
          <cell r="O3915" t="str">
            <v>-</v>
          </cell>
          <cell r="P3915" t="str">
            <v>-</v>
          </cell>
          <cell r="Q3915" t="str">
            <v>-</v>
          </cell>
          <cell r="R3915" t="str">
            <v>0</v>
          </cell>
          <cell r="S3915" t="str">
            <v/>
          </cell>
          <cell r="T3915" t="str">
            <v>THALE sp. z o.o. sp.k.</v>
          </cell>
          <cell r="U3915" t="str">
            <v>11-041 Olsztyn, Poland, Wilimowo 2, Poland</v>
          </cell>
          <cell r="V3915" t="str">
            <v>ocynk galwaniczny</v>
          </cell>
          <cell r="W3915" t="str">
            <v>Y-PODPORA-TYP3</v>
          </cell>
        </row>
        <row r="3916">
          <cell r="A3916">
            <v>31434</v>
          </cell>
          <cell r="B3916" t="str">
            <v>40340101018</v>
          </cell>
          <cell r="C3916" t="str">
            <v>XPCPMKJM20 PŁYTKA PM PROFILU KJ M20</v>
          </cell>
          <cell r="D3916" t="str">
            <v/>
          </cell>
          <cell r="E3916" t="str">
            <v>1</v>
          </cell>
          <cell r="L3916" t="str">
            <v>-</v>
          </cell>
          <cell r="M3916" t="str">
            <v>-</v>
          </cell>
          <cell r="N3916" t="str">
            <v>-</v>
          </cell>
          <cell r="O3916" t="str">
            <v>-</v>
          </cell>
          <cell r="P3916" t="str">
            <v>-</v>
          </cell>
          <cell r="Q3916" t="str">
            <v>-</v>
          </cell>
          <cell r="R3916" t="str">
            <v>0</v>
          </cell>
          <cell r="S3916" t="str">
            <v/>
          </cell>
          <cell r="T3916" t="str">
            <v>THALE sp. z o.o. sp.k.</v>
          </cell>
          <cell r="U3916" t="str">
            <v>11-041 Olsztyn, Poland, Wilimowo 2, Poland</v>
          </cell>
          <cell r="V3916" t="str">
            <v/>
          </cell>
        </row>
        <row r="3917">
          <cell r="A3917">
            <v>21204</v>
          </cell>
          <cell r="B3917" t="str">
            <v>87860000017</v>
          </cell>
          <cell r="C3917" t="str">
            <v>Y-PODPORA TYP 7 RYS. 1004</v>
          </cell>
          <cell r="D3917" t="str">
            <v>5907754252097</v>
          </cell>
          <cell r="E3917" t="str">
            <v>1</v>
          </cell>
          <cell r="L3917" t="str">
            <v>-</v>
          </cell>
          <cell r="M3917" t="str">
            <v>-</v>
          </cell>
          <cell r="N3917" t="str">
            <v>-</v>
          </cell>
          <cell r="O3917" t="str">
            <v>-</v>
          </cell>
          <cell r="P3917" t="str">
            <v>-</v>
          </cell>
          <cell r="Q3917" t="str">
            <v>-</v>
          </cell>
          <cell r="R3917" t="str">
            <v>0</v>
          </cell>
          <cell r="S3917" t="str">
            <v/>
          </cell>
          <cell r="T3917" t="str">
            <v>THALE sp. z o.o. sp.k.</v>
          </cell>
          <cell r="U3917" t="str">
            <v>11-041 Olsztyn, Poland, Wilimowo 2, Poland</v>
          </cell>
          <cell r="V3917" t="str">
            <v>ocynk galwaniczny</v>
          </cell>
          <cell r="W3917" t="str">
            <v>Y-PODPORA-TYP7</v>
          </cell>
        </row>
        <row r="3918">
          <cell r="A3918">
            <v>106</v>
          </cell>
          <cell r="B3918" t="str">
            <v>81450106000</v>
          </cell>
          <cell r="C3918" t="str">
            <v>KRM-10 KOŁEK ROZPOROWY METALOWY M10X60MM</v>
          </cell>
          <cell r="D3918" t="str">
            <v>5907754203976</v>
          </cell>
          <cell r="E3918" t="str">
            <v>50</v>
          </cell>
          <cell r="F3918" t="str">
            <v>Kołek rozporowy metalowy M10x60mm</v>
          </cell>
          <cell r="G3918" t="str">
            <v>Metal plug M10X60mm</v>
          </cell>
          <cell r="H3918" t="str">
            <v>Terpesztődübel M10X60mm</v>
          </cell>
          <cell r="I3918" t="str">
            <v>Plieninis issipleciantis kaistis M10x60mm</v>
          </cell>
          <cell r="K3918" t="str">
            <v>Dibluri de distantare din metal M10X60mm</v>
          </cell>
          <cell r="L3918" t="str">
            <v>-</v>
          </cell>
          <cell r="M3918" t="str">
            <v>-</v>
          </cell>
          <cell r="N3918" t="str">
            <v>B</v>
          </cell>
          <cell r="O3918" t="str">
            <v>-</v>
          </cell>
          <cell r="P3918" t="str">
            <v>-</v>
          </cell>
          <cell r="Q3918" t="str">
            <v>-</v>
          </cell>
          <cell r="R3918" t="str">
            <v>16</v>
          </cell>
          <cell r="S3918" t="str">
            <v/>
          </cell>
          <cell r="T3918" t="str">
            <v>THALE sp. z o.o. sp.k.</v>
          </cell>
          <cell r="U3918" t="str">
            <v>11-041 Olsztyn, Poland, Wilimowo 2, Poland</v>
          </cell>
          <cell r="V3918" t="str">
            <v>ocynk galwaniczny</v>
          </cell>
          <cell r="W3918" t="str">
            <v>KRM-10</v>
          </cell>
        </row>
        <row r="3919">
          <cell r="A3919">
            <v>21242</v>
          </cell>
          <cell r="B3919" t="str">
            <v>87890000017</v>
          </cell>
          <cell r="C3919" t="str">
            <v>Y-BL 350X250X10 RYS. 1009 BLACHA STALOWA 350X250X10</v>
          </cell>
          <cell r="D3919" t="str">
            <v>5907754252134</v>
          </cell>
          <cell r="E3919" t="str">
            <v>1</v>
          </cell>
          <cell r="L3919" t="str">
            <v>-</v>
          </cell>
          <cell r="M3919" t="str">
            <v>-</v>
          </cell>
          <cell r="N3919" t="str">
            <v>-</v>
          </cell>
          <cell r="O3919" t="str">
            <v>-</v>
          </cell>
          <cell r="P3919" t="str">
            <v>-</v>
          </cell>
          <cell r="Q3919" t="str">
            <v>-</v>
          </cell>
          <cell r="R3919" t="str">
            <v>0</v>
          </cell>
          <cell r="S3919" t="str">
            <v/>
          </cell>
          <cell r="T3919" t="str">
            <v>THALE sp. z o.o. sp.k.</v>
          </cell>
          <cell r="U3919" t="str">
            <v>11-041 Olsztyn, Poland, Wilimowo 2, Poland</v>
          </cell>
          <cell r="V3919" t="str">
            <v>ocynk galwaniczny</v>
          </cell>
          <cell r="W3919" t="str">
            <v>Y-BL 350X250X10 RYS. 1009</v>
          </cell>
        </row>
        <row r="3920">
          <cell r="A3920">
            <v>21525</v>
          </cell>
          <cell r="B3920" t="str">
            <v>88500000017</v>
          </cell>
          <cell r="C3920" t="str">
            <v>Y-BL 350X200X10 BLACHA NIETYPOWA</v>
          </cell>
          <cell r="D3920" t="str">
            <v>5907754252738</v>
          </cell>
          <cell r="E3920" t="str">
            <v>1</v>
          </cell>
          <cell r="L3920" t="str">
            <v>-</v>
          </cell>
          <cell r="M3920" t="str">
            <v>-</v>
          </cell>
          <cell r="N3920" t="str">
            <v>-</v>
          </cell>
          <cell r="O3920" t="str">
            <v>-</v>
          </cell>
          <cell r="P3920" t="str">
            <v>-</v>
          </cell>
          <cell r="Q3920" t="str">
            <v>-</v>
          </cell>
          <cell r="R3920" t="str">
            <v>0</v>
          </cell>
          <cell r="S3920" t="str">
            <v/>
          </cell>
          <cell r="T3920" t="str">
            <v>THALE sp. z o.o. sp.k.</v>
          </cell>
          <cell r="U3920" t="str">
            <v>11-041 Olsztyn, Poland, Wilimowo 2, Poland</v>
          </cell>
          <cell r="V3920" t="str">
            <v>ocynk galwaniczny</v>
          </cell>
          <cell r="W3920" t="str">
            <v>Y-BL 350X200X10 BLACHA NIETYPOWA</v>
          </cell>
        </row>
        <row r="3921">
          <cell r="A3921">
            <v>104</v>
          </cell>
          <cell r="B3921" t="str">
            <v>81450063200</v>
          </cell>
          <cell r="C3921" t="str">
            <v>KRM-6 KOŁEK ROZPOROWY METALOWY M6X32MM</v>
          </cell>
          <cell r="D3921" t="str">
            <v>5907754203990</v>
          </cell>
          <cell r="E3921" t="str">
            <v>50</v>
          </cell>
          <cell r="F3921" t="str">
            <v>Kołek rozporowy metalowy M6x32mm</v>
          </cell>
          <cell r="G3921" t="str">
            <v>Metal plug M6x32mm</v>
          </cell>
          <cell r="H3921" t="str">
            <v>Terpesztődübel M6x32mm</v>
          </cell>
          <cell r="I3921" t="str">
            <v>Plieninis issipleciantis kaistis M6x32mm</v>
          </cell>
          <cell r="J3921" t="str">
            <v>Kovová hmoždinka M6x32mm</v>
          </cell>
          <cell r="K3921" t="str">
            <v>Dibluri de distantare din metal M6x32mm</v>
          </cell>
          <cell r="L3921" t="str">
            <v>-</v>
          </cell>
          <cell r="M3921" t="str">
            <v>-</v>
          </cell>
          <cell r="N3921" t="str">
            <v>B</v>
          </cell>
          <cell r="O3921" t="str">
            <v>-</v>
          </cell>
          <cell r="P3921" t="str">
            <v>-</v>
          </cell>
          <cell r="Q3921" t="str">
            <v>-</v>
          </cell>
          <cell r="R3921" t="str">
            <v>16</v>
          </cell>
          <cell r="S3921" t="str">
            <v/>
          </cell>
          <cell r="T3921" t="str">
            <v>THALE sp. z o.o. sp.k.</v>
          </cell>
          <cell r="U3921" t="str">
            <v>11-041 Olsztyn, Poland, Wilimowo 2, Poland</v>
          </cell>
          <cell r="V3921" t="str">
            <v>ocynk galwaniczny</v>
          </cell>
          <cell r="W3921" t="str">
            <v>KRM-6</v>
          </cell>
        </row>
        <row r="3922">
          <cell r="A3922">
            <v>21239</v>
          </cell>
          <cell r="B3922" t="str">
            <v>87900000017</v>
          </cell>
          <cell r="C3922" t="str">
            <v>Y-EL RYS.1008</v>
          </cell>
          <cell r="D3922" t="str">
            <v>5907754252141</v>
          </cell>
          <cell r="E3922" t="str">
            <v>1</v>
          </cell>
          <cell r="L3922" t="str">
            <v>-</v>
          </cell>
          <cell r="M3922" t="str">
            <v>-</v>
          </cell>
          <cell r="N3922" t="str">
            <v>-</v>
          </cell>
          <cell r="O3922" t="str">
            <v>-</v>
          </cell>
          <cell r="P3922" t="str">
            <v>-</v>
          </cell>
          <cell r="Q3922" t="str">
            <v>-</v>
          </cell>
          <cell r="R3922" t="str">
            <v>0</v>
          </cell>
          <cell r="S3922" t="str">
            <v/>
          </cell>
          <cell r="T3922" t="str">
            <v>THALE sp. z o.o. sp.k.</v>
          </cell>
          <cell r="U3922" t="str">
            <v>11-041 Olsztyn, Poland, Wilimowo 2, Poland</v>
          </cell>
          <cell r="V3922" t="str">
            <v>ocynk galwaniczny</v>
          </cell>
          <cell r="W3922" t="str">
            <v>Y-EL RYS.1008</v>
          </cell>
        </row>
        <row r="3923">
          <cell r="A3923">
            <v>22013</v>
          </cell>
          <cell r="B3923" t="str">
            <v>90000000017</v>
          </cell>
          <cell r="C3923" t="str">
            <v>Y-PX-20-125 OBEJMA DO CHŁODU PX-20-125, GRUBOŚĆ IZOLACJI 20</v>
          </cell>
          <cell r="D3923" t="str">
            <v>5907754253759</v>
          </cell>
          <cell r="E3923" t="str">
            <v>1</v>
          </cell>
          <cell r="L3923" t="str">
            <v>-</v>
          </cell>
          <cell r="M3923" t="str">
            <v>-</v>
          </cell>
          <cell r="N3923" t="str">
            <v>-</v>
          </cell>
          <cell r="O3923" t="str">
            <v>-</v>
          </cell>
          <cell r="P3923" t="str">
            <v>-</v>
          </cell>
          <cell r="Q3923" t="str">
            <v>-</v>
          </cell>
          <cell r="R3923" t="str">
            <v>0</v>
          </cell>
          <cell r="S3923" t="str">
            <v/>
          </cell>
          <cell r="T3923" t="str">
            <v>THALE sp. z o.o. sp.k.</v>
          </cell>
          <cell r="U3923" t="str">
            <v>11-041 Olsztyn, Poland, Wilimowo 2, Poland</v>
          </cell>
          <cell r="V3923" t="str">
            <v>ocynk galwaniczny</v>
          </cell>
          <cell r="W3923" t="str">
            <v>Y-PX-20-125</v>
          </cell>
        </row>
        <row r="3924">
          <cell r="A3924">
            <v>22295</v>
          </cell>
          <cell r="B3924" t="str">
            <v>92200000017</v>
          </cell>
          <cell r="C3924" t="str">
            <v>Y-BL-8-1161 BLACHA MONTAŻOWA 1161 BL-8</v>
          </cell>
          <cell r="D3924" t="str">
            <v>5907754254541</v>
          </cell>
          <cell r="E3924" t="str">
            <v>1</v>
          </cell>
          <cell r="L3924" t="str">
            <v>-</v>
          </cell>
          <cell r="M3924" t="str">
            <v>-</v>
          </cell>
          <cell r="N3924" t="str">
            <v>-</v>
          </cell>
          <cell r="O3924" t="str">
            <v>-</v>
          </cell>
          <cell r="P3924" t="str">
            <v>-</v>
          </cell>
          <cell r="Q3924" t="str">
            <v>-</v>
          </cell>
          <cell r="R3924" t="str">
            <v>0</v>
          </cell>
          <cell r="S3924" t="str">
            <v/>
          </cell>
          <cell r="T3924" t="str">
            <v>THALE sp. z o.o. sp.k.</v>
          </cell>
          <cell r="U3924" t="str">
            <v>11-041 Olsztyn, Poland, Wilimowo 2, Poland</v>
          </cell>
          <cell r="V3924" t="str">
            <v>ocynk galwaniczny</v>
          </cell>
          <cell r="W3924" t="str">
            <v>Y-BL-8-1161</v>
          </cell>
        </row>
        <row r="3925">
          <cell r="A3925">
            <v>23063</v>
          </cell>
          <cell r="B3925" t="str">
            <v>90000008817</v>
          </cell>
          <cell r="C3925" t="str">
            <v>Y-N-PX-50-076 OBEJMA CHŁODU PX50 (76,1-76,1MM) GR. IZOL. 50 MM</v>
          </cell>
          <cell r="D3925" t="str">
            <v>5907754254916</v>
          </cell>
          <cell r="E3925" t="str">
            <v>1</v>
          </cell>
          <cell r="F3925" t="str">
            <v>Obejma chłodu PX50 (76,1-76,1mm) gr. izol. 50 mm</v>
          </cell>
          <cell r="G3925" t="str">
            <v>Thermal insulation clamp PX50 (76,1-76,1mm) 50 mm</v>
          </cell>
          <cell r="H3925" t="str">
            <v>Hőszigetelt csőbilincs PX50 (76,1-76,1mm) 50 mm</v>
          </cell>
          <cell r="I3925" t="str">
            <v>Laikiklis saldymo sist. PX-50 (76,1-76,1mm)izol.50</v>
          </cell>
          <cell r="K3925" t="str">
            <v>Colier pentru PX50 (76,1-76,1mm)  50 mm</v>
          </cell>
          <cell r="L3925" t="str">
            <v>-</v>
          </cell>
          <cell r="M3925" t="str">
            <v>-</v>
          </cell>
          <cell r="N3925" t="str">
            <v>-</v>
          </cell>
          <cell r="O3925" t="str">
            <v>-</v>
          </cell>
          <cell r="P3925" t="str">
            <v>-</v>
          </cell>
          <cell r="Q3925" t="str">
            <v>-</v>
          </cell>
          <cell r="R3925" t="str">
            <v>0</v>
          </cell>
          <cell r="S3925" t="str">
            <v/>
          </cell>
          <cell r="T3925" t="str">
            <v>THALE sp. z o.o. sp.k.</v>
          </cell>
          <cell r="U3925" t="str">
            <v>11-041 Olsztyn, Poland, Wilimowo 2, Poland</v>
          </cell>
          <cell r="V3925" t="str">
            <v>pasywacja</v>
          </cell>
          <cell r="W3925" t="str">
            <v>Y-N-PX-50-076</v>
          </cell>
        </row>
        <row r="3926">
          <cell r="A3926">
            <v>22301</v>
          </cell>
          <cell r="B3926" t="str">
            <v>92400000017</v>
          </cell>
          <cell r="C3926" t="str">
            <v>Y-C120-1168 CEOWNIK C120 WG.RYS.C120_1168</v>
          </cell>
          <cell r="D3926" t="str">
            <v>5907754254565</v>
          </cell>
          <cell r="E3926" t="str">
            <v>1</v>
          </cell>
          <cell r="L3926" t="str">
            <v>-</v>
          </cell>
          <cell r="M3926" t="str">
            <v>-</v>
          </cell>
          <cell r="N3926" t="str">
            <v>-</v>
          </cell>
          <cell r="O3926" t="str">
            <v>-</v>
          </cell>
          <cell r="P3926" t="str">
            <v>-</v>
          </cell>
          <cell r="Q3926" t="str">
            <v>-</v>
          </cell>
          <cell r="R3926" t="str">
            <v>0</v>
          </cell>
          <cell r="S3926" t="str">
            <v/>
          </cell>
          <cell r="T3926" t="str">
            <v>THALE sp. z o.o. sp.k.</v>
          </cell>
          <cell r="U3926" t="str">
            <v>11-041 Olsztyn, Poland, Wilimowo 2, Poland</v>
          </cell>
          <cell r="V3926" t="str">
            <v>ocynk galwaniczny</v>
          </cell>
          <cell r="W3926" t="str">
            <v>Y-C120-1168 CEOWNIK C120</v>
          </cell>
        </row>
        <row r="3927">
          <cell r="A3927">
            <v>21264</v>
          </cell>
          <cell r="B3927" t="str">
            <v>82550350000</v>
          </cell>
          <cell r="C3927" t="str">
            <v>PX2-50-350 OBEJMA CHŁODU PX-50 (350MM) GR. IZOL. 50MM</v>
          </cell>
          <cell r="D3927" t="str">
            <v>5907754252189</v>
          </cell>
          <cell r="E3927" t="str">
            <v>1</v>
          </cell>
          <cell r="F3927" t="str">
            <v>Obejma chłodu PX-50 (350mm) gr. izol. 50mm</v>
          </cell>
          <cell r="G3927" t="str">
            <v>Thermal insulation clamp PX-50 (350mm) 50mm</v>
          </cell>
          <cell r="H3927" t="str">
            <v>Hőszigetelt csőbilincs PX-50 (350mm) 50mm</v>
          </cell>
          <cell r="I3927" t="str">
            <v>Laikiklis saldymo sistem PX-50 (350mm) izol. 50mm</v>
          </cell>
          <cell r="K3927" t="str">
            <v>Colier pentru PX-50 (350mm)  50mm</v>
          </cell>
          <cell r="L3927" t="str">
            <v>-</v>
          </cell>
          <cell r="M3927" t="str">
            <v>-</v>
          </cell>
          <cell r="N3927" t="str">
            <v>-</v>
          </cell>
          <cell r="O3927" t="str">
            <v>-</v>
          </cell>
          <cell r="P3927" t="str">
            <v>-</v>
          </cell>
          <cell r="Q3927" t="str">
            <v>-</v>
          </cell>
          <cell r="R3927" t="str">
            <v>0</v>
          </cell>
          <cell r="S3927" t="str">
            <v/>
          </cell>
          <cell r="T3927" t="str">
            <v>THALE sp. z o.o. sp.k.</v>
          </cell>
          <cell r="U3927" t="str">
            <v>11-041 Olsztyn, Poland, Wilimowo 2, Poland</v>
          </cell>
          <cell r="V3927" t="str">
            <v>ocynk galwaniczny</v>
          </cell>
          <cell r="W3927" t="str">
            <v>PX2-50-350</v>
          </cell>
        </row>
        <row r="3928">
          <cell r="A3928">
            <v>23033</v>
          </cell>
          <cell r="B3928" t="str">
            <v>92900000017</v>
          </cell>
          <cell r="C3928" t="str">
            <v>Y-ELEMENT-1171 STARTER/MARKA MONTAŻOWA – CEOWNIK C120 + STOPKA OD SSD-MF</v>
          </cell>
          <cell r="D3928" t="str">
            <v>5907754254862</v>
          </cell>
          <cell r="E3928" t="str">
            <v>1</v>
          </cell>
          <cell r="L3928" t="str">
            <v>-</v>
          </cell>
          <cell r="M3928" t="str">
            <v>-</v>
          </cell>
          <cell r="N3928" t="str">
            <v>-</v>
          </cell>
          <cell r="O3928" t="str">
            <v>-</v>
          </cell>
          <cell r="P3928" t="str">
            <v>-</v>
          </cell>
          <cell r="Q3928" t="str">
            <v>-</v>
          </cell>
          <cell r="R3928" t="str">
            <v>0</v>
          </cell>
          <cell r="S3928" t="str">
            <v/>
          </cell>
          <cell r="T3928" t="str">
            <v>THALE sp. z o.o. sp.k.</v>
          </cell>
          <cell r="U3928" t="str">
            <v>11-041 Olsztyn, Poland, Wilimowo 2, Poland</v>
          </cell>
          <cell r="V3928" t="str">
            <v>ocynk galwaniczny</v>
          </cell>
          <cell r="W3928" t="str">
            <v>Y-ELEMENT-1171</v>
          </cell>
        </row>
        <row r="3929">
          <cell r="A3929">
            <v>22256</v>
          </cell>
          <cell r="B3929" t="str">
            <v>91800000017</v>
          </cell>
          <cell r="C3929" t="str">
            <v>Y-PX2-50-500 OBEJMA DO CHŁODU PX2-50-500 GR. IZOLACJI 50 MM</v>
          </cell>
          <cell r="D3929" t="str">
            <v>5907754254374</v>
          </cell>
          <cell r="E3929" t="str">
            <v>1</v>
          </cell>
          <cell r="L3929" t="str">
            <v>-</v>
          </cell>
          <cell r="M3929" t="str">
            <v>-</v>
          </cell>
          <cell r="N3929" t="str">
            <v>-</v>
          </cell>
          <cell r="O3929" t="str">
            <v>-</v>
          </cell>
          <cell r="P3929" t="str">
            <v>-</v>
          </cell>
          <cell r="Q3929" t="str">
            <v>-</v>
          </cell>
          <cell r="R3929" t="str">
            <v>0</v>
          </cell>
          <cell r="S3929" t="str">
            <v/>
          </cell>
          <cell r="T3929" t="str">
            <v>THALE sp. z o.o. sp.k.</v>
          </cell>
          <cell r="U3929" t="str">
            <v>11-041 Olsztyn, Poland, Wilimowo 2, Poland</v>
          </cell>
          <cell r="V3929" t="str">
            <v>ocynk galwaniczny</v>
          </cell>
          <cell r="W3929" t="str">
            <v>Y-PX2-50-500</v>
          </cell>
        </row>
        <row r="3930">
          <cell r="A3930">
            <v>22123</v>
          </cell>
          <cell r="B3930" t="str">
            <v>80841822528</v>
          </cell>
          <cell r="C3930" t="str">
            <v>XP-SD-MF2,5-2000 PROFIL PODWÓJNY MF2,5 2000MM</v>
          </cell>
          <cell r="D3930" t="str">
            <v>5907754254381</v>
          </cell>
          <cell r="E3930" t="str">
            <v>1</v>
          </cell>
          <cell r="F3930" t="str">
            <v>Profil podwójny MF2,5 2000mm</v>
          </cell>
          <cell r="G3930" t="str">
            <v>Double channel MF2,5 2000mm</v>
          </cell>
          <cell r="H3930" t="str">
            <v>Dupla szerelősín MF2,5 2000mm</v>
          </cell>
          <cell r="I3930" t="str">
            <v>Dvigubas profilis MF2,5 2000mm</v>
          </cell>
          <cell r="J3930" t="str">
            <v>Dvojitý nosník SD-MF2,5 2000mm</v>
          </cell>
          <cell r="K3930" t="str">
            <v>Profil dublu de montaj MF2,5 2000mm</v>
          </cell>
          <cell r="L3930" t="str">
            <v>(PL)ITB-KOT-2020/1562 wydanie 1 23/12/2020; (HU)A-101/2016 18/11/2021; (RO)AT 017-05-4053-2024 28/02/2024</v>
          </cell>
          <cell r="M3930" t="str">
            <v>(PL)05/2020 30/05/2023; (HU)02/2021 18/11/2021; (RO)01/2024 28/02/2024</v>
          </cell>
          <cell r="N3930" t="str">
            <v>B</v>
          </cell>
          <cell r="O3930" t="str">
            <v>-</v>
          </cell>
          <cell r="P3930" t="str">
            <v>-</v>
          </cell>
          <cell r="Q3930" t="str">
            <v>-</v>
          </cell>
          <cell r="R3930" t="str">
            <v>15</v>
          </cell>
          <cell r="S3930" t="str">
            <v/>
          </cell>
          <cell r="T3930" t="str">
            <v>THALE sp. z o.o. sp.k.</v>
          </cell>
          <cell r="U3930" t="str">
            <v>11-041 Olsztyn, Poland, Wilimowo 2, Poland</v>
          </cell>
          <cell r="V3930" t="str">
            <v>ocynk lamelarny</v>
          </cell>
          <cell r="W3930" t="str">
            <v>XP-SD-MF2,5-2000</v>
          </cell>
        </row>
        <row r="3931">
          <cell r="A3931">
            <v>23065</v>
          </cell>
          <cell r="B3931" t="str">
            <v>90000008517</v>
          </cell>
          <cell r="C3931" t="str">
            <v>Y-N-PX-30-060 OBEJMA CHŁODU PX30 (60,3MM) GR. IZOL. 30MM</v>
          </cell>
          <cell r="D3931" t="str">
            <v>5907754254909</v>
          </cell>
          <cell r="E3931" t="str">
            <v>1</v>
          </cell>
          <cell r="F3931" t="str">
            <v>Obejma chłodu PX30 (60,3mm) gr. izol. 30mm</v>
          </cell>
          <cell r="G3931" t="str">
            <v>Thermal insulation clamp PX30 (60,3mm) 30mm</v>
          </cell>
          <cell r="H3931" t="str">
            <v>Hőszigetelt csőbilincs PX30 (60,3mm) 30mm</v>
          </cell>
          <cell r="I3931" t="str">
            <v>Laikiklis saldymo sistem PX-30 (60,3mm) izol. 30mm</v>
          </cell>
          <cell r="K3931" t="str">
            <v>Colier pentru PX30 (60,3mm)  30mm</v>
          </cell>
          <cell r="L3931" t="str">
            <v>-</v>
          </cell>
          <cell r="M3931" t="str">
            <v>-</v>
          </cell>
          <cell r="N3931" t="str">
            <v>-</v>
          </cell>
          <cell r="O3931" t="str">
            <v>-</v>
          </cell>
          <cell r="P3931" t="str">
            <v>-</v>
          </cell>
          <cell r="Q3931" t="str">
            <v>-</v>
          </cell>
          <cell r="R3931" t="str">
            <v>0</v>
          </cell>
          <cell r="S3931" t="str">
            <v/>
          </cell>
          <cell r="T3931" t="str">
            <v>THALE sp. z o.o. sp.k.</v>
          </cell>
          <cell r="U3931" t="str">
            <v>11-041 Olsztyn, Poland, Wilimowo 2, Poland</v>
          </cell>
          <cell r="V3931" t="str">
            <v>pasywacja</v>
          </cell>
          <cell r="W3931" t="str">
            <v>Y-N-PX-30-060</v>
          </cell>
        </row>
        <row r="3932">
          <cell r="A3932">
            <v>22271</v>
          </cell>
          <cell r="B3932" t="str">
            <v>80841822538</v>
          </cell>
          <cell r="C3932" t="str">
            <v>XP-SD-MF2,5-3000 PROFIL PODWÓJNY MF2,5 3000MM</v>
          </cell>
          <cell r="D3932" t="str">
            <v>5907754254398</v>
          </cell>
          <cell r="E3932" t="str">
            <v>1</v>
          </cell>
          <cell r="F3932" t="str">
            <v>Profil podwójny MF2,5 3000mm</v>
          </cell>
          <cell r="G3932" t="str">
            <v>Double channel MF2,5 3000mm</v>
          </cell>
          <cell r="H3932" t="str">
            <v>Dupla szerelősín MF2,5 3000mm</v>
          </cell>
          <cell r="I3932" t="str">
            <v>Dvigubas profilis MF2,5 3000mm</v>
          </cell>
          <cell r="J3932" t="str">
            <v>Dvojitý nosník SD-MF2,5 3000mm</v>
          </cell>
          <cell r="K3932" t="str">
            <v>Profil dublu de montaj MF2,5 3000mm</v>
          </cell>
          <cell r="L3932" t="str">
            <v>(PL)ITB-KOT-2020/1562 wydanie 1 23/12/2020; (HU)A-101/2016 18/11/2021; (RO)AT 017-05-4053-2024 28/02/2024</v>
          </cell>
          <cell r="M3932" t="str">
            <v>(PL)05/2020 30/05/2023; (HU)02/2021 18/11/2021; (RO)01/2024 28/02/2024</v>
          </cell>
          <cell r="N3932" t="str">
            <v>B</v>
          </cell>
          <cell r="O3932" t="str">
            <v>-</v>
          </cell>
          <cell r="P3932" t="str">
            <v>-</v>
          </cell>
          <cell r="Q3932" t="str">
            <v>-</v>
          </cell>
          <cell r="R3932" t="str">
            <v>15</v>
          </cell>
          <cell r="S3932" t="str">
            <v/>
          </cell>
          <cell r="T3932" t="str">
            <v>THALE sp. z o.o. sp.k.</v>
          </cell>
          <cell r="U3932" t="str">
            <v>11-041 Olsztyn, Poland, Wilimowo 2, Poland</v>
          </cell>
          <cell r="V3932" t="str">
            <v>ocynk lamelarny</v>
          </cell>
          <cell r="W3932" t="str">
            <v>XP-SD-MF2,5-3000</v>
          </cell>
        </row>
        <row r="3933">
          <cell r="A3933">
            <v>567</v>
          </cell>
          <cell r="B3933" t="str">
            <v>80130104800</v>
          </cell>
          <cell r="C3933" t="str">
            <v>UPZ-11/2 BK OBEJMA EXPERT 11/2 (48-52MM) BK</v>
          </cell>
          <cell r="D3933" t="str">
            <v>5907754203280</v>
          </cell>
          <cell r="E3933" t="str">
            <v>50</v>
          </cell>
          <cell r="F3933" t="str">
            <v>Obejma EXPERT 11/2 (48-52mm) BK</v>
          </cell>
          <cell r="G3933" t="str">
            <v>Pipe clamp EXPERT 11/2 (48-52mm) BK</v>
          </cell>
          <cell r="H3933" t="str">
            <v>Csőbilincs EXPERT 11/2 (48-52mm) BK</v>
          </cell>
          <cell r="I3933" t="str">
            <v>Laikiklis EXPERT 11/2 (48-52mm) BK</v>
          </cell>
          <cell r="J3933" t="str">
            <v>Objímka EXPERT 11/2 (48-52mm) BK</v>
          </cell>
          <cell r="K3933" t="str">
            <v>Colier tip EXPERT 11/2 (48-52mm) BK</v>
          </cell>
          <cell r="L3933" t="str">
            <v>(PL)ITB-KOT-2020/1561 wydanie 1 15/12/2020; (HU)A-101/2016 18/11/2021; (SK)SK TP-19/0004-verzia 02 23/03/2022; (RO)AT 017-05-4053-2024 28/02/2024</v>
          </cell>
          <cell r="M3933" t="str">
            <v>(PL)04/2020 30/05/2023; (HU)02/2021 18/11/2021; (SK)01/2022 23/03/2022; (RO)01/2024 28/02/2024</v>
          </cell>
          <cell r="N3933" t="str">
            <v>B</v>
          </cell>
          <cell r="O3933" t="str">
            <v>-</v>
          </cell>
          <cell r="P3933" t="str">
            <v>-</v>
          </cell>
          <cell r="Q3933" t="str">
            <v>-</v>
          </cell>
          <cell r="R3933" t="str">
            <v>15</v>
          </cell>
          <cell r="S3933" t="str">
            <v/>
          </cell>
          <cell r="T3933" t="str">
            <v>THALE sp. z o.o. sp.k.</v>
          </cell>
          <cell r="U3933" t="str">
            <v>11-041 Olsztyn, Poland, Wilimowo 2, Poland</v>
          </cell>
          <cell r="V3933" t="str">
            <v>ocynk galwaniczny</v>
          </cell>
          <cell r="W3933" t="str">
            <v>UPZ-11/2 BK</v>
          </cell>
        </row>
        <row r="3934">
          <cell r="A3934">
            <v>22043</v>
          </cell>
          <cell r="B3934" t="str">
            <v>81405012010</v>
          </cell>
          <cell r="C3934" t="str">
            <v>ON-M12 OSADZAK Z KOŁNIERZEM OCHRONNYM BLUE M12</v>
          </cell>
          <cell r="D3934" t="str">
            <v>5907754253834</v>
          </cell>
          <cell r="E3934" t="str">
            <v>1</v>
          </cell>
          <cell r="F3934" t="str">
            <v>Osadzak z kołnierzem ochronnym Blue M12</v>
          </cell>
          <cell r="G3934" t="str">
            <v>Drop in anchor setting tool M12</v>
          </cell>
          <cell r="H3934" t="str">
            <v>Beütőszerszám M12</v>
          </cell>
          <cell r="I3934" t="str">
            <v>Kaliklis BLUE su apsauginiu kakleliu M12</v>
          </cell>
          <cell r="J3934" t="str">
            <v>Osadzovací nástroj na kotvy M12</v>
          </cell>
          <cell r="K3934" t="str">
            <v>Dorn fixarel ON Blue M12</v>
          </cell>
          <cell r="L3934" t="str">
            <v>(RO)AT 017-05-4053-2024 28/02/2024</v>
          </cell>
          <cell r="M3934" t="str">
            <v>(RO)01/2024 28/02/2024</v>
          </cell>
          <cell r="N3934" t="str">
            <v>-</v>
          </cell>
          <cell r="O3934" t="str">
            <v>-</v>
          </cell>
          <cell r="P3934" t="str">
            <v>-</v>
          </cell>
          <cell r="Q3934" t="str">
            <v>-</v>
          </cell>
          <cell r="R3934" t="str">
            <v>0</v>
          </cell>
          <cell r="S3934" t="str">
            <v/>
          </cell>
          <cell r="T3934" t="str">
            <v>THALE sp. z o.o. sp.k.</v>
          </cell>
          <cell r="U3934" t="str">
            <v>11-041 Olsztyn, Poland, Wilimowo 2, Poland</v>
          </cell>
          <cell r="V3934" t="str">
            <v>ocynk galwaniczny</v>
          </cell>
          <cell r="W3934" t="str">
            <v>ON-M12</v>
          </cell>
        </row>
        <row r="3935">
          <cell r="A3935">
            <v>17479</v>
          </cell>
          <cell r="B3935" t="str">
            <v>87220000017</v>
          </cell>
          <cell r="C3935" t="str">
            <v>Y-PL-80X90 PŁASKOWNIK MONTAŻOWY 80X90</v>
          </cell>
          <cell r="D3935" t="str">
            <v>5907754245921</v>
          </cell>
          <cell r="E3935" t="str">
            <v>1</v>
          </cell>
          <cell r="L3935" t="str">
            <v>-</v>
          </cell>
          <cell r="M3935" t="str">
            <v>-</v>
          </cell>
          <cell r="N3935" t="str">
            <v>-</v>
          </cell>
          <cell r="O3935" t="str">
            <v>-</v>
          </cell>
          <cell r="P3935" t="str">
            <v>-</v>
          </cell>
          <cell r="Q3935" t="str">
            <v>-</v>
          </cell>
          <cell r="R3935" t="str">
            <v>0</v>
          </cell>
          <cell r="S3935" t="str">
            <v/>
          </cell>
          <cell r="T3935" t="str">
            <v>THALE sp. z o.o. sp.k.</v>
          </cell>
          <cell r="U3935" t="str">
            <v>11-041 Olsztyn, Poland, Wilimowo 2, Poland</v>
          </cell>
          <cell r="V3935" t="str">
            <v>ocynk galwaniczny</v>
          </cell>
          <cell r="W3935" t="str">
            <v>Y-PL-80X90</v>
          </cell>
        </row>
        <row r="3936">
          <cell r="A3936">
            <v>20555</v>
          </cell>
          <cell r="B3936" t="str">
            <v>80620025000</v>
          </cell>
          <cell r="C3936" t="str">
            <v>KO-250 KOŁNIERZ OGNIOCHRONNY 250MM</v>
          </cell>
          <cell r="D3936" t="str">
            <v>5907754226302</v>
          </cell>
          <cell r="E3936" t="str">
            <v>1</v>
          </cell>
          <cell r="G3936" t="str">
            <v>Fire stop pipe collar 250mm</v>
          </cell>
          <cell r="L3936" t="str">
            <v>-</v>
          </cell>
          <cell r="M3936" t="str">
            <v>-</v>
          </cell>
          <cell r="N3936" t="str">
            <v>-</v>
          </cell>
          <cell r="O3936" t="str">
            <v>-</v>
          </cell>
          <cell r="P3936" t="str">
            <v>-</v>
          </cell>
          <cell r="Q3936" t="str">
            <v>-</v>
          </cell>
          <cell r="R3936" t="str">
            <v>0</v>
          </cell>
          <cell r="S3936" t="str">
            <v/>
          </cell>
          <cell r="T3936" t="str">
            <v>THALE sp. z o.o. sp.k.</v>
          </cell>
          <cell r="U3936" t="str">
            <v>11-041 Olsztyn, Poland, Wilimowo 2, Poland</v>
          </cell>
          <cell r="V3936" t="str">
            <v/>
          </cell>
          <cell r="W3936" t="str">
            <v>KO-250</v>
          </cell>
        </row>
        <row r="3937">
          <cell r="A3937">
            <v>23749</v>
          </cell>
          <cell r="B3937" t="str">
            <v>10500000017</v>
          </cell>
          <cell r="C3937" t="str">
            <v>Y-PŁYTKA PEHD (190X130X15)</v>
          </cell>
          <cell r="D3937" t="str">
            <v>5907754256378</v>
          </cell>
          <cell r="E3937" t="str">
            <v>1</v>
          </cell>
          <cell r="L3937" t="str">
            <v>-</v>
          </cell>
          <cell r="M3937" t="str">
            <v>-</v>
          </cell>
          <cell r="N3937" t="str">
            <v>-</v>
          </cell>
          <cell r="O3937" t="str">
            <v>-</v>
          </cell>
          <cell r="P3937" t="str">
            <v>-</v>
          </cell>
          <cell r="Q3937" t="str">
            <v>-</v>
          </cell>
          <cell r="R3937" t="str">
            <v>0</v>
          </cell>
          <cell r="S3937" t="str">
            <v/>
          </cell>
          <cell r="T3937" t="str">
            <v>THALE sp. z o.o. sp.k.</v>
          </cell>
          <cell r="U3937" t="str">
            <v>11-041 Olsztyn, Poland, Wilimowo 2, Poland</v>
          </cell>
          <cell r="V3937" t="str">
            <v>ocynk galwaniczny</v>
          </cell>
          <cell r="W3937" t="str">
            <v>Y-PŁYTKA PEHD (190X130X15)</v>
          </cell>
        </row>
        <row r="3938">
          <cell r="A3938">
            <v>20784</v>
          </cell>
          <cell r="B3938" t="str">
            <v>87780000017</v>
          </cell>
          <cell r="C3938" t="str">
            <v>Y-ELEMENT H2</v>
          </cell>
          <cell r="D3938" t="str">
            <v>5907754251168</v>
          </cell>
          <cell r="E3938" t="str">
            <v>1</v>
          </cell>
          <cell r="L3938" t="str">
            <v>-</v>
          </cell>
          <cell r="M3938" t="str">
            <v>-</v>
          </cell>
          <cell r="N3938" t="str">
            <v>-</v>
          </cell>
          <cell r="O3938" t="str">
            <v>-</v>
          </cell>
          <cell r="P3938" t="str">
            <v>-</v>
          </cell>
          <cell r="Q3938" t="str">
            <v>-</v>
          </cell>
          <cell r="R3938" t="str">
            <v>0</v>
          </cell>
          <cell r="S3938" t="str">
            <v/>
          </cell>
          <cell r="T3938" t="str">
            <v>THALE sp. z o.o. sp.k.</v>
          </cell>
          <cell r="U3938" t="str">
            <v>11-041 Olsztyn, Poland, Wilimowo 2, Poland</v>
          </cell>
          <cell r="V3938" t="str">
            <v>ocynk galwaniczny</v>
          </cell>
          <cell r="W3938" t="str">
            <v>Y-ELEMENT H2</v>
          </cell>
        </row>
        <row r="3939">
          <cell r="A3939">
            <v>23062</v>
          </cell>
          <cell r="B3939" t="str">
            <v>93000000017</v>
          </cell>
          <cell r="C3939" t="str">
            <v>Y-PŁYTKA PEHD (90X140X15)</v>
          </cell>
          <cell r="D3939" t="str">
            <v>5907754254886</v>
          </cell>
          <cell r="E3939" t="str">
            <v>1</v>
          </cell>
          <cell r="L3939" t="str">
            <v>-</v>
          </cell>
          <cell r="M3939" t="str">
            <v>-</v>
          </cell>
          <cell r="N3939" t="str">
            <v>-</v>
          </cell>
          <cell r="O3939" t="str">
            <v>-</v>
          </cell>
          <cell r="P3939" t="str">
            <v>-</v>
          </cell>
          <cell r="Q3939" t="str">
            <v>-</v>
          </cell>
          <cell r="R3939" t="str">
            <v>0</v>
          </cell>
          <cell r="S3939" t="str">
            <v/>
          </cell>
          <cell r="T3939" t="str">
            <v>THALE sp. z o.o. sp.k.</v>
          </cell>
          <cell r="U3939" t="str">
            <v>11-041 Olsztyn, Poland, Wilimowo 2, Poland</v>
          </cell>
          <cell r="V3939" t="str">
            <v>ocynk galwaniczny</v>
          </cell>
          <cell r="W3939" t="str">
            <v>Y-PŁYTKA PEHD (90X140X15)</v>
          </cell>
        </row>
        <row r="3940">
          <cell r="A3940">
            <v>20657</v>
          </cell>
          <cell r="B3940" t="str">
            <v>87760000017</v>
          </cell>
          <cell r="C3940" t="str">
            <v>Y-EPX-108 OBEJMA DO CHŁODU ROZMIAR 108/40</v>
          </cell>
          <cell r="D3940" t="str">
            <v>5907754250925</v>
          </cell>
          <cell r="E3940" t="str">
            <v>1</v>
          </cell>
          <cell r="L3940" t="str">
            <v>-</v>
          </cell>
          <cell r="M3940" t="str">
            <v>-</v>
          </cell>
          <cell r="N3940" t="str">
            <v>-</v>
          </cell>
          <cell r="O3940" t="str">
            <v>-</v>
          </cell>
          <cell r="P3940" t="str">
            <v>-</v>
          </cell>
          <cell r="Q3940" t="str">
            <v>-</v>
          </cell>
          <cell r="R3940" t="str">
            <v>0</v>
          </cell>
          <cell r="S3940" t="str">
            <v/>
          </cell>
          <cell r="T3940" t="str">
            <v>THALE sp. z o.o. sp.k.</v>
          </cell>
          <cell r="U3940" t="str">
            <v>11-041 Olsztyn, Poland, Wilimowo 2, Poland</v>
          </cell>
          <cell r="V3940" t="str">
            <v>ocynk galwaniczny</v>
          </cell>
          <cell r="W3940" t="str">
            <v>Y-EPX-108</v>
          </cell>
        </row>
        <row r="3941">
          <cell r="A3941">
            <v>23179</v>
          </cell>
          <cell r="B3941" t="str">
            <v>95000000017</v>
          </cell>
          <cell r="C3941" t="str">
            <v>Y-PŁYTKA STALOWA 8X85X162 DO PODPORY ŚLIZGOWEJ PSB-M20 OCYNK GALWANICZNY</v>
          </cell>
          <cell r="D3941" t="str">
            <v>5907754255043</v>
          </cell>
          <cell r="E3941" t="str">
            <v>1</v>
          </cell>
          <cell r="L3941" t="str">
            <v>-</v>
          </cell>
          <cell r="M3941" t="str">
            <v>-</v>
          </cell>
          <cell r="N3941" t="str">
            <v>-</v>
          </cell>
          <cell r="O3941" t="str">
            <v>-</v>
          </cell>
          <cell r="P3941" t="str">
            <v>-</v>
          </cell>
          <cell r="Q3941" t="str">
            <v>-</v>
          </cell>
          <cell r="R3941" t="str">
            <v>0</v>
          </cell>
          <cell r="S3941" t="str">
            <v/>
          </cell>
          <cell r="T3941" t="str">
            <v>THALE sp. z o.o. sp.k.</v>
          </cell>
          <cell r="U3941" t="str">
            <v>11-041 Olsztyn, Poland, Wilimowo 2, Poland</v>
          </cell>
          <cell r="V3941" t="str">
            <v>ocynk galwaniczny</v>
          </cell>
          <cell r="W3941" t="str">
            <v>Y-PŁYTKA STALOWA 8X85X162</v>
          </cell>
        </row>
        <row r="3942">
          <cell r="A3942">
            <v>20653</v>
          </cell>
          <cell r="B3942" t="str">
            <v>87740000017</v>
          </cell>
          <cell r="C3942" t="str">
            <v>Y-EPX-54 OBEJMA DO CHŁODU ROZMIAR 54/30</v>
          </cell>
          <cell r="D3942" t="str">
            <v>5907754250901</v>
          </cell>
          <cell r="E3942" t="str">
            <v>1</v>
          </cell>
          <cell r="L3942" t="str">
            <v>-</v>
          </cell>
          <cell r="M3942" t="str">
            <v>-</v>
          </cell>
          <cell r="N3942" t="str">
            <v>-</v>
          </cell>
          <cell r="O3942" t="str">
            <v>-</v>
          </cell>
          <cell r="P3942" t="str">
            <v>-</v>
          </cell>
          <cell r="Q3942" t="str">
            <v>-</v>
          </cell>
          <cell r="R3942" t="str">
            <v>0</v>
          </cell>
          <cell r="S3942" t="str">
            <v/>
          </cell>
          <cell r="T3942" t="str">
            <v>THALE sp. z o.o. sp.k.</v>
          </cell>
          <cell r="U3942" t="str">
            <v>11-041 Olsztyn, Poland, Wilimowo 2, Poland</v>
          </cell>
          <cell r="V3942" t="str">
            <v>ocynk galwaniczny</v>
          </cell>
          <cell r="W3942" t="str">
            <v>Y-EPX-54</v>
          </cell>
        </row>
        <row r="3943">
          <cell r="A3943">
            <v>21710</v>
          </cell>
          <cell r="B3943" t="str">
            <v>89100000017</v>
          </cell>
          <cell r="C3943" t="str">
            <v>Y-ZŁĄCZKA PLASTIKOWA DO RURKI 3/8</v>
          </cell>
          <cell r="D3943" t="str">
            <v>5907754253025</v>
          </cell>
          <cell r="E3943" t="str">
            <v>1</v>
          </cell>
          <cell r="L3943" t="str">
            <v>-</v>
          </cell>
          <cell r="M3943" t="str">
            <v>-</v>
          </cell>
          <cell r="N3943" t="str">
            <v>-</v>
          </cell>
          <cell r="O3943" t="str">
            <v>-</v>
          </cell>
          <cell r="P3943" t="str">
            <v>-</v>
          </cell>
          <cell r="Q3943" t="str">
            <v>-</v>
          </cell>
          <cell r="R3943" t="str">
            <v>0</v>
          </cell>
          <cell r="S3943" t="str">
            <v/>
          </cell>
          <cell r="T3943" t="str">
            <v>THALE sp. z o.o. sp.k.</v>
          </cell>
          <cell r="U3943" t="str">
            <v>11-041 Olsztyn, Poland, Wilimowo 2, Poland</v>
          </cell>
          <cell r="V3943" t="str">
            <v>ocynk galwaniczny</v>
          </cell>
          <cell r="W3943" t="str">
            <v>Y-ZŁĄCZKA PLASTIKOWA DO RURKI 3/8</v>
          </cell>
        </row>
        <row r="3944">
          <cell r="A3944">
            <v>20655</v>
          </cell>
          <cell r="B3944" t="str">
            <v>87750000017</v>
          </cell>
          <cell r="C3944" t="str">
            <v>Y-EPX-76 OBEJMA DO CHŁODU ROZMIAR 76/30</v>
          </cell>
          <cell r="D3944" t="str">
            <v>5907754250918</v>
          </cell>
          <cell r="E3944" t="str">
            <v>1</v>
          </cell>
          <cell r="L3944" t="str">
            <v>-</v>
          </cell>
          <cell r="M3944" t="str">
            <v>-</v>
          </cell>
          <cell r="N3944" t="str">
            <v>-</v>
          </cell>
          <cell r="O3944" t="str">
            <v>-</v>
          </cell>
          <cell r="P3944" t="str">
            <v>-</v>
          </cell>
          <cell r="Q3944" t="str">
            <v>-</v>
          </cell>
          <cell r="R3944" t="str">
            <v>0</v>
          </cell>
          <cell r="S3944" t="str">
            <v/>
          </cell>
          <cell r="T3944" t="str">
            <v>THALE sp. z o.o. sp.k.</v>
          </cell>
          <cell r="U3944" t="str">
            <v>11-041 Olsztyn, Poland, Wilimowo 2, Poland</v>
          </cell>
          <cell r="V3944" t="str">
            <v>ocynk galwaniczny</v>
          </cell>
          <cell r="W3944" t="str">
            <v>Y-EPX-76</v>
          </cell>
        </row>
        <row r="3945">
          <cell r="A3945">
            <v>22348</v>
          </cell>
          <cell r="B3945" t="str">
            <v>92700000017</v>
          </cell>
          <cell r="C3945" t="str">
            <v>Y-MASTIC 15 LT-CARBOMASTIC 15 LT – FARBA ANTYKOROZYJNA ZAWIERAJĄCA SKŁ. A 10L I SKŁ. B 10L</v>
          </cell>
          <cell r="D3945" t="str">
            <v>5907754254671</v>
          </cell>
          <cell r="E3945" t="str">
            <v>1</v>
          </cell>
          <cell r="L3945" t="str">
            <v>-</v>
          </cell>
          <cell r="M3945" t="str">
            <v>-</v>
          </cell>
          <cell r="N3945" t="str">
            <v>-</v>
          </cell>
          <cell r="O3945" t="str">
            <v>-</v>
          </cell>
          <cell r="P3945" t="str">
            <v>-</v>
          </cell>
          <cell r="Q3945" t="str">
            <v>-</v>
          </cell>
          <cell r="R3945" t="str">
            <v>0</v>
          </cell>
          <cell r="S3945" t="str">
            <v/>
          </cell>
          <cell r="T3945" t="str">
            <v>THALE sp. z o.o. sp.k.</v>
          </cell>
          <cell r="U3945" t="str">
            <v>11-041 Olsztyn, Poland, Wilimowo 2, Poland</v>
          </cell>
          <cell r="V3945" t="str">
            <v>ocynk galwaniczny</v>
          </cell>
          <cell r="W3945" t="str">
            <v>Y-MASTIC 15 LT-CARBOMASTIC 15 LT</v>
          </cell>
        </row>
        <row r="3946">
          <cell r="A3946">
            <v>7835</v>
          </cell>
          <cell r="B3946" t="str">
            <v>80140204220</v>
          </cell>
          <cell r="C3946" t="str">
            <v>UPGS-11/4 SKR OBEJMA POJEDYNCZA SZYBKIEGO MONTAŻU Z OKŁADZINĄ 11/4 SKR (41-44)</v>
          </cell>
          <cell r="D3946" t="str">
            <v>5907754216662</v>
          </cell>
          <cell r="E3946" t="str">
            <v>50</v>
          </cell>
          <cell r="F3946" t="str">
            <v>Obejma UPGS 11/4 (41-44) SKR</v>
          </cell>
          <cell r="H3946" t="str">
            <v>UPGS bilincsek 11/4 (41-44) SKR</v>
          </cell>
          <cell r="I3946" t="str">
            <v>Greito surinkimo apkaba UPGS 11/4 (41-44) SKR</v>
          </cell>
          <cell r="K3946" t="str">
            <v>Colier tip UPGS 11/4 (41-44) SKR</v>
          </cell>
          <cell r="L3946" t="str">
            <v>-</v>
          </cell>
          <cell r="M3946" t="str">
            <v>-</v>
          </cell>
          <cell r="N3946" t="str">
            <v>-</v>
          </cell>
          <cell r="O3946" t="str">
            <v>-</v>
          </cell>
          <cell r="P3946" t="str">
            <v>-</v>
          </cell>
          <cell r="Q3946" t="str">
            <v>-</v>
          </cell>
          <cell r="R3946" t="str">
            <v>0</v>
          </cell>
          <cell r="S3946" t="str">
            <v/>
          </cell>
          <cell r="T3946" t="str">
            <v>THALE sp. z o.o. sp.k.</v>
          </cell>
          <cell r="U3946" t="str">
            <v>11-041 Olsztyn, Poland, Wilimowo 2, Poland</v>
          </cell>
          <cell r="V3946" t="str">
            <v>ocynk galwaniczny</v>
          </cell>
          <cell r="W3946" t="str">
            <v>UPGS-11/4 SKR</v>
          </cell>
        </row>
        <row r="3947">
          <cell r="A3947">
            <v>21370</v>
          </cell>
          <cell r="B3947" t="str">
            <v>80180123151</v>
          </cell>
          <cell r="C3947" t="str">
            <v>Y-OG-KB-M12-3 KPL KABŁĄK 3 Z GWINTEM M12 KPL OGNIOWY</v>
          </cell>
          <cell r="D3947" t="str">
            <v>5907754252257</v>
          </cell>
          <cell r="E3947" t="str">
            <v>1</v>
          </cell>
          <cell r="L3947" t="str">
            <v>-</v>
          </cell>
          <cell r="M3947" t="str">
            <v>-</v>
          </cell>
          <cell r="N3947" t="str">
            <v>-</v>
          </cell>
          <cell r="O3947" t="str">
            <v>-</v>
          </cell>
          <cell r="P3947" t="str">
            <v>-</v>
          </cell>
          <cell r="Q3947" t="str">
            <v>-</v>
          </cell>
          <cell r="R3947" t="str">
            <v>0</v>
          </cell>
          <cell r="S3947" t="str">
            <v/>
          </cell>
          <cell r="T3947" t="str">
            <v>THALE sp. z o.o. sp.k.</v>
          </cell>
          <cell r="U3947" t="str">
            <v>11-041 Olsztyn, Poland, Wilimowo 2, Poland</v>
          </cell>
          <cell r="V3947" t="str">
            <v>ocynk ogniowy</v>
          </cell>
          <cell r="W3947" t="str">
            <v>Y-OG-KB-M12-3 KPL</v>
          </cell>
        </row>
        <row r="3948">
          <cell r="A3948">
            <v>7832</v>
          </cell>
          <cell r="B3948" t="str">
            <v>80140203320</v>
          </cell>
          <cell r="C3948" t="str">
            <v>UPGS-1 SKR OBEJMA POJEDYNCZA SZYBKIEGO MONTAŻU Z OKŁADZINĄ 1 SKR (31-34)</v>
          </cell>
          <cell r="D3948" t="str">
            <v>5907754216631</v>
          </cell>
          <cell r="E3948" t="str">
            <v>50</v>
          </cell>
          <cell r="F3948" t="str">
            <v>Obejma UPGS 1 (31-34) SKR</v>
          </cell>
          <cell r="H3948" t="str">
            <v>UPGS bilincsek 1 (31-34) SKR</v>
          </cell>
          <cell r="I3948" t="str">
            <v>Greito surinkimo apkaba UPGS 1 (31-34) SKR</v>
          </cell>
          <cell r="K3948" t="str">
            <v>Colier tip UPGS 1 (31-34) SKR</v>
          </cell>
          <cell r="L3948" t="str">
            <v>-</v>
          </cell>
          <cell r="M3948" t="str">
            <v>-</v>
          </cell>
          <cell r="N3948" t="str">
            <v>-</v>
          </cell>
          <cell r="O3948" t="str">
            <v>-</v>
          </cell>
          <cell r="P3948" t="str">
            <v>-</v>
          </cell>
          <cell r="Q3948" t="str">
            <v>-</v>
          </cell>
          <cell r="R3948" t="str">
            <v>0</v>
          </cell>
          <cell r="S3948" t="str">
            <v/>
          </cell>
          <cell r="T3948" t="str">
            <v>THALE sp. z o.o. sp.k.</v>
          </cell>
          <cell r="U3948" t="str">
            <v>11-041 Olsztyn, Poland, Wilimowo 2, Poland</v>
          </cell>
          <cell r="V3948" t="str">
            <v>ocynk galwaniczny</v>
          </cell>
          <cell r="W3948" t="str">
            <v>UPGS-1 SKR</v>
          </cell>
        </row>
        <row r="3949">
          <cell r="A3949">
            <v>22052</v>
          </cell>
          <cell r="B3949" t="str">
            <v>8911000017</v>
          </cell>
          <cell r="C3949" t="str">
            <v>Y-OG-PDPZ-200X160-200-80X60X4-DF POD. DACH. PDPZ-200 O PROFILU ZAMKNIĘTYM 80X60 H=200 MM</v>
          </cell>
          <cell r="D3949" t="str">
            <v>5907754253896</v>
          </cell>
          <cell r="E3949" t="str">
            <v>1</v>
          </cell>
          <cell r="L3949" t="str">
            <v>-</v>
          </cell>
          <cell r="M3949" t="str">
            <v>-</v>
          </cell>
          <cell r="N3949" t="str">
            <v>-</v>
          </cell>
          <cell r="O3949" t="str">
            <v>-</v>
          </cell>
          <cell r="P3949" t="str">
            <v>-</v>
          </cell>
          <cell r="Q3949" t="str">
            <v>-</v>
          </cell>
          <cell r="R3949" t="str">
            <v>0</v>
          </cell>
          <cell r="S3949" t="str">
            <v/>
          </cell>
          <cell r="T3949" t="str">
            <v>THALE sp. z o.o. sp.k.</v>
          </cell>
          <cell r="U3949" t="str">
            <v>11-041 Olsztyn, Poland, Wilimowo 2, Poland</v>
          </cell>
          <cell r="V3949" t="str">
            <v>ocynk ogniowy</v>
          </cell>
          <cell r="W3949" t="str">
            <v>Y-OG-PDPZ-200X160-200-80X60X4-DF</v>
          </cell>
        </row>
        <row r="3950">
          <cell r="A3950">
            <v>28766</v>
          </cell>
          <cell r="B3950" t="str">
            <v/>
          </cell>
          <cell r="C3950" t="str">
            <v>EZP3M10 NAKRĘTKA ŚLIZGOWA EZP M10 PROFILU SZER. 30MM</v>
          </cell>
          <cell r="D3950" t="str">
            <v/>
          </cell>
          <cell r="E3950" t="str">
            <v>100</v>
          </cell>
          <cell r="F3950" t="str">
            <v>Nakrętka ślizgowa EZP M10 profilu szer. 30mm</v>
          </cell>
          <cell r="G3950" t="str">
            <v>Slide nut EZP M10 channel width 30mm</v>
          </cell>
          <cell r="H3950" t="str">
            <v>Bilincscsatlakozó EZP M10 30mm-es szerelősínekhez</v>
          </cell>
          <cell r="I3950" t="str">
            <v>Stumdomas verzle EZP M10, profiliams 30mm</v>
          </cell>
          <cell r="J3950" t="str">
            <v>Nosníková matica EZP M10 pre šírku 30mm</v>
          </cell>
          <cell r="K3950" t="str">
            <v>Elemente de blocare din material sintetic EZP M10</v>
          </cell>
          <cell r="L3950" t="str">
            <v>-</v>
          </cell>
          <cell r="M3950" t="str">
            <v>-</v>
          </cell>
          <cell r="N3950" t="str">
            <v>-</v>
          </cell>
          <cell r="O3950" t="str">
            <v>-</v>
          </cell>
          <cell r="P3950" t="str">
            <v>-</v>
          </cell>
          <cell r="Q3950" t="str">
            <v>-</v>
          </cell>
          <cell r="S3950" t="str">
            <v/>
          </cell>
          <cell r="T3950" t="str">
            <v>THALE sp. z o.o. sp.k.</v>
          </cell>
          <cell r="U3950" t="str">
            <v>11-041 Olsztyn, Poland, Wilimowo 2, Poland</v>
          </cell>
          <cell r="V3950" t="str">
            <v>ocynk galwaniczny</v>
          </cell>
          <cell r="W3950" t="str">
            <v>EZP3M10</v>
          </cell>
        </row>
        <row r="3951">
          <cell r="A3951">
            <v>22071</v>
          </cell>
          <cell r="B3951" t="str">
            <v>81496008000</v>
          </cell>
          <cell r="C3951" t="str">
            <v>Y-N-UWG-315-M10 OBEJMA DO WENTYLACJI 315 BK PRZYŁĄCZE M10 NIERDZEWNE</v>
          </cell>
          <cell r="D3951" t="str">
            <v>5907754253919</v>
          </cell>
          <cell r="E3951" t="str">
            <v>1</v>
          </cell>
          <cell r="L3951" t="str">
            <v>-</v>
          </cell>
          <cell r="M3951" t="str">
            <v>-</v>
          </cell>
          <cell r="N3951" t="str">
            <v>-</v>
          </cell>
          <cell r="O3951" t="str">
            <v>-</v>
          </cell>
          <cell r="P3951" t="str">
            <v>-</v>
          </cell>
          <cell r="Q3951" t="str">
            <v>-</v>
          </cell>
          <cell r="R3951" t="str">
            <v>0</v>
          </cell>
          <cell r="S3951" t="str">
            <v/>
          </cell>
          <cell r="T3951" t="str">
            <v>THALE sp. z o.o. sp.k.</v>
          </cell>
          <cell r="U3951" t="str">
            <v>11-041 Olsztyn, Poland, Wilimowo 2, Poland</v>
          </cell>
          <cell r="V3951" t="str">
            <v>pasywacja</v>
          </cell>
          <cell r="W3951" t="str">
            <v>Y-N-UWG-315</v>
          </cell>
        </row>
        <row r="3952">
          <cell r="A3952">
            <v>22250</v>
          </cell>
          <cell r="B3952" t="str">
            <v>81400201000</v>
          </cell>
          <cell r="C3952" t="str">
            <v>ZLC-1 MUFA 1X43MM</v>
          </cell>
          <cell r="D3952" t="str">
            <v>5907754256088</v>
          </cell>
          <cell r="E3952" t="str">
            <v>30</v>
          </cell>
          <cell r="F3952" t="str">
            <v>Mufa 1x43mm</v>
          </cell>
          <cell r="G3952" t="str">
            <v>Mufa 1x43mm</v>
          </cell>
          <cell r="H3952" t="str">
            <v>Egyenes csőcsatlakozó 1x43mm</v>
          </cell>
          <cell r="I3952" t="str">
            <v>Tiesus vamzdžio jungtis 1x43</v>
          </cell>
          <cell r="K3952" t="str">
            <v>Conector de conducta dreapta 1x43</v>
          </cell>
          <cell r="L3952" t="str">
            <v>-</v>
          </cell>
          <cell r="M3952" t="str">
            <v>-</v>
          </cell>
          <cell r="N3952" t="str">
            <v>-</v>
          </cell>
          <cell r="O3952" t="str">
            <v>-</v>
          </cell>
          <cell r="P3952" t="str">
            <v>-</v>
          </cell>
          <cell r="Q3952" t="str">
            <v>-</v>
          </cell>
          <cell r="R3952" t="str">
            <v>0</v>
          </cell>
          <cell r="S3952" t="str">
            <v/>
          </cell>
          <cell r="T3952" t="str">
            <v>THALE sp. z o.o. sp.k.</v>
          </cell>
          <cell r="U3952" t="str">
            <v>11-041 Olsztyn, Poland, Wilimowo 2, Poland</v>
          </cell>
          <cell r="V3952" t="str">
            <v>ocynk galwaniczny</v>
          </cell>
          <cell r="W3952" t="str">
            <v>ZLC-1</v>
          </cell>
        </row>
        <row r="3953">
          <cell r="A3953">
            <v>23323</v>
          </cell>
          <cell r="B3953" t="str">
            <v>80310102116</v>
          </cell>
          <cell r="C3953" t="str">
            <v>OG2-PST-15-M20 OBEJMA PST 15 (20-25MM) M20</v>
          </cell>
          <cell r="D3953" t="str">
            <v>5907754255593</v>
          </cell>
          <cell r="E3953" t="str">
            <v>1</v>
          </cell>
          <cell r="F3953" t="str">
            <v>Obejma PST 15 (20-25mm) M20</v>
          </cell>
          <cell r="G3953" t="str">
            <v>Heavy duty pipe clamp PST 15 (20-25mm) M20</v>
          </cell>
          <cell r="H3953" t="str">
            <v>Fixpont bilincs PST 15 (20-25mm) M20</v>
          </cell>
          <cell r="I3953" t="str">
            <v>Laikiklis PST  15 (20-25mm) M20</v>
          </cell>
          <cell r="K3953" t="str">
            <v>Colier masive punct fix PST  15 (20-25mm) M20</v>
          </cell>
          <cell r="L3953" t="str">
            <v>-</v>
          </cell>
          <cell r="M3953" t="str">
            <v>-</v>
          </cell>
          <cell r="N3953" t="str">
            <v>-</v>
          </cell>
          <cell r="O3953" t="str">
            <v>-</v>
          </cell>
          <cell r="P3953" t="str">
            <v>-</v>
          </cell>
          <cell r="Q3953" t="str">
            <v>-</v>
          </cell>
          <cell r="R3953" t="str">
            <v>0</v>
          </cell>
          <cell r="S3953" t="str">
            <v/>
          </cell>
          <cell r="T3953" t="str">
            <v>THALE sp. z o.o. sp.k.</v>
          </cell>
          <cell r="U3953" t="str">
            <v>11-041 Olsztyn, Poland, Wilimowo 2, Poland</v>
          </cell>
          <cell r="V3953" t="str">
            <v/>
          </cell>
          <cell r="W3953" t="str">
            <v>OG2-PST-15-M20</v>
          </cell>
        </row>
        <row r="3954">
          <cell r="A3954">
            <v>23326</v>
          </cell>
          <cell r="B3954" t="str">
            <v>80310102616</v>
          </cell>
          <cell r="C3954" t="str">
            <v>OG2-PST-20-M20 OBEJMA PST 20 (25-29MM) M20</v>
          </cell>
          <cell r="D3954" t="str">
            <v>5907754255616</v>
          </cell>
          <cell r="E3954" t="str">
            <v>1</v>
          </cell>
          <cell r="F3954" t="str">
            <v>Obejma PST 20 (25-29mm) M20</v>
          </cell>
          <cell r="G3954" t="str">
            <v>Heavy duty pipe clamp PST 20 (25-29mm) M20</v>
          </cell>
          <cell r="H3954" t="str">
            <v>Fixpont bilincs PST 20 (25-29mm) M20</v>
          </cell>
          <cell r="I3954" t="str">
            <v>Laikiklis PST  20 (25-29mm) M20</v>
          </cell>
          <cell r="K3954" t="str">
            <v>Colier masive punct fix PST  20 (25-29mm) M20</v>
          </cell>
          <cell r="L3954" t="str">
            <v>-</v>
          </cell>
          <cell r="M3954" t="str">
            <v>-</v>
          </cell>
          <cell r="N3954" t="str">
            <v>-</v>
          </cell>
          <cell r="O3954" t="str">
            <v>-</v>
          </cell>
          <cell r="P3954" t="str">
            <v>-</v>
          </cell>
          <cell r="Q3954" t="str">
            <v>-</v>
          </cell>
          <cell r="R3954" t="str">
            <v>0</v>
          </cell>
          <cell r="S3954" t="str">
            <v/>
          </cell>
          <cell r="T3954" t="str">
            <v>THALE sp. z o.o. sp.k.</v>
          </cell>
          <cell r="U3954" t="str">
            <v>11-041 Olsztyn, Poland, Wilimowo 2, Poland</v>
          </cell>
          <cell r="V3954" t="str">
            <v/>
          </cell>
          <cell r="W3954" t="str">
            <v>OG2-PST-20-M20</v>
          </cell>
        </row>
        <row r="3955">
          <cell r="A3955">
            <v>23328</v>
          </cell>
          <cell r="B3955" t="str">
            <v>80310132416</v>
          </cell>
          <cell r="C3955" t="str">
            <v>OG2-PST-300-M20 OBEJMA PST 300 (320-325MM) M20</v>
          </cell>
          <cell r="D3955" t="str">
            <v>5907754255647</v>
          </cell>
          <cell r="E3955" t="str">
            <v>1</v>
          </cell>
          <cell r="F3955" t="str">
            <v>Obejma PST 300 (320-325mm) M20</v>
          </cell>
          <cell r="G3955" t="str">
            <v>Heavy duty pipe clamp PST 300 (320-325mm) M20</v>
          </cell>
          <cell r="H3955" t="str">
            <v>Fixpont bilincs PST 300 (320-325mm) M20</v>
          </cell>
          <cell r="I3955" t="str">
            <v>Laikiklis PST  300 (320-325mm) M20</v>
          </cell>
          <cell r="K3955" t="str">
            <v>Colier masive punct fix PST  300 (320-325mm) M20</v>
          </cell>
          <cell r="L3955" t="str">
            <v>-</v>
          </cell>
          <cell r="M3955" t="str">
            <v>-</v>
          </cell>
          <cell r="N3955" t="str">
            <v>-</v>
          </cell>
          <cell r="O3955" t="str">
            <v>-</v>
          </cell>
          <cell r="P3955" t="str">
            <v>-</v>
          </cell>
          <cell r="Q3955" t="str">
            <v>-</v>
          </cell>
          <cell r="R3955" t="str">
            <v>0</v>
          </cell>
          <cell r="S3955" t="str">
            <v/>
          </cell>
          <cell r="T3955" t="str">
            <v>THALE sp. z o.o. sp.k.</v>
          </cell>
          <cell r="U3955" t="str">
            <v>11-041 Olsztyn, Poland, Wilimowo 2, Poland</v>
          </cell>
          <cell r="V3955" t="str">
            <v/>
          </cell>
          <cell r="W3955" t="str">
            <v>OG2-PST-300-M20</v>
          </cell>
        </row>
        <row r="3956">
          <cell r="A3956">
            <v>21823</v>
          </cell>
          <cell r="B3956" t="str">
            <v/>
          </cell>
          <cell r="C3956" t="str">
            <v>XP-SZ-MH2,5-2000 PROFIL MH2,5 2000MM</v>
          </cell>
          <cell r="D3956" t="str">
            <v/>
          </cell>
          <cell r="E3956" t="str">
            <v>1</v>
          </cell>
          <cell r="F3956" t="str">
            <v>Profil MH2,5 2000mm</v>
          </cell>
          <cell r="G3956" t="str">
            <v>Channel MH2,5 2000mm</v>
          </cell>
          <cell r="H3956" t="str">
            <v>Szerelősín MH2,5 2000mm</v>
          </cell>
          <cell r="I3956" t="str">
            <v>Profilis MH2,5 2000mm</v>
          </cell>
          <cell r="J3956" t="str">
            <v>Nosníky SZ-MH2,5 2000mm</v>
          </cell>
          <cell r="K3956" t="str">
            <v>Profil de montaj MH2,5 2000mm</v>
          </cell>
          <cell r="L3956" t="str">
            <v>(PL)ITB-KOT-2020/1562 wydanie 1 23/12/2020; (HU)A-101/2016 18/11/2021; (RO)AT 017-05-4053-2024 28/02/2024</v>
          </cell>
          <cell r="M3956" t="str">
            <v>(PL)05/2020 30/05/2023; (HU)02/2021 18/11/2021; (RO)01/2024 28/02/2024</v>
          </cell>
          <cell r="N3956" t="str">
            <v>B</v>
          </cell>
          <cell r="O3956" t="str">
            <v>-</v>
          </cell>
          <cell r="P3956" t="str">
            <v>-</v>
          </cell>
          <cell r="Q3956" t="str">
            <v>-</v>
          </cell>
          <cell r="R3956" t="str">
            <v>15</v>
          </cell>
          <cell r="S3956" t="str">
            <v/>
          </cell>
          <cell r="T3956" t="str">
            <v>THALE sp. z o.o. sp.k.</v>
          </cell>
          <cell r="U3956" t="str">
            <v>11-041 Olsztyn, Poland, Wilimowo 2, Poland</v>
          </cell>
          <cell r="V3956" t="str">
            <v>ocynk lamelarny</v>
          </cell>
          <cell r="W3956" t="str">
            <v>XP-SZ-MH2,5-2000</v>
          </cell>
        </row>
        <row r="3957">
          <cell r="A3957">
            <v>23332</v>
          </cell>
          <cell r="B3957" t="str">
            <v>80310107616</v>
          </cell>
          <cell r="C3957" t="str">
            <v>OG2-PST-65-M20 OBEJMA PST 65 (75-79MM) M20</v>
          </cell>
          <cell r="D3957" t="str">
            <v>5907754255685</v>
          </cell>
          <cell r="E3957" t="str">
            <v>1</v>
          </cell>
          <cell r="F3957" t="str">
            <v>Obejma PST 65 (75-79mm) M20</v>
          </cell>
          <cell r="G3957" t="str">
            <v>Heavy duty pipe clamp PST 65 (75-79mm) M20</v>
          </cell>
          <cell r="H3957" t="str">
            <v>Fixpont bilincs PST 65 (75-79mm) M20</v>
          </cell>
          <cell r="I3957" t="str">
            <v>Laikiklis PST  65 (75-79mm) M20</v>
          </cell>
          <cell r="K3957" t="str">
            <v>Colier masive punct fix PST  65 (75-79mm) M20</v>
          </cell>
          <cell r="L3957" t="str">
            <v>-</v>
          </cell>
          <cell r="M3957" t="str">
            <v>-</v>
          </cell>
          <cell r="N3957" t="str">
            <v>-</v>
          </cell>
          <cell r="O3957" t="str">
            <v>-</v>
          </cell>
          <cell r="P3957" t="str">
            <v>-</v>
          </cell>
          <cell r="Q3957" t="str">
            <v>-</v>
          </cell>
          <cell r="R3957" t="str">
            <v>0</v>
          </cell>
          <cell r="S3957" t="str">
            <v/>
          </cell>
          <cell r="T3957" t="str">
            <v>THALE sp. z o.o. sp.k.</v>
          </cell>
          <cell r="U3957" t="str">
            <v>11-041 Olsztyn, Poland, Wilimowo 2, Poland</v>
          </cell>
          <cell r="V3957" t="str">
            <v/>
          </cell>
          <cell r="W3957" t="str">
            <v>OG2-PST-65-M20</v>
          </cell>
        </row>
        <row r="3958">
          <cell r="A3958">
            <v>34962</v>
          </cell>
          <cell r="B3958" t="str">
            <v>81103204000</v>
          </cell>
          <cell r="C3958" t="str">
            <v>LP-4000 ZKL ZAWIESIE LINKOWE Z PĘTLĄ 4000MM</v>
          </cell>
          <cell r="D3958" t="str">
            <v>5907754261525</v>
          </cell>
          <cell r="E3958" t="str">
            <v>10</v>
          </cell>
          <cell r="F3958" t="str">
            <v>Zawiesie linkowe z pętlą 4000mm</v>
          </cell>
          <cell r="G3958" t="str">
            <v>Wire rope suspension with loop 4000mm</v>
          </cell>
          <cell r="H3958" t="str">
            <v>Drótkötél hurokkal 4000mm</v>
          </cell>
          <cell r="I3958" t="str">
            <v>Troselio pakabinimo sistema 4000mm</v>
          </cell>
          <cell r="J3958" t="str">
            <v>Drôtené lano so slučkou 4000mm</v>
          </cell>
          <cell r="K3958" t="str">
            <v>Cablu de o?el cu bucla 4000mm</v>
          </cell>
          <cell r="L3958" t="str">
            <v>(PL)ITB-KOT-2020/1316 wydanie 1 02/06/2020; (SK)SK TP-19/0004-verzia 02 23/03/2022; (RO)AT 017-05-4053-2024 28/02/2024</v>
          </cell>
          <cell r="M3958" t="str">
            <v>(PL)02/2020 30/05/2023; (SK)01/2022 23/03/2022; (RO)01/2024 28/02/2024</v>
          </cell>
          <cell r="N3958" t="str">
            <v>B</v>
          </cell>
          <cell r="O3958" t="str">
            <v>-</v>
          </cell>
          <cell r="P3958" t="str">
            <v>-</v>
          </cell>
          <cell r="Q3958" t="str">
            <v>-</v>
          </cell>
          <cell r="R3958" t="str">
            <v>20</v>
          </cell>
          <cell r="S3958" t="str">
            <v/>
          </cell>
          <cell r="T3958" t="str">
            <v>THALE sp. z o.o. sp.k.</v>
          </cell>
          <cell r="U3958" t="str">
            <v>11-041 Olsztyn, Poland, Wilimowo 2, Poland</v>
          </cell>
          <cell r="V3958" t="str">
            <v>ocynk galwaniczny</v>
          </cell>
          <cell r="W3958" t="str">
            <v>LP-4000 ZKL</v>
          </cell>
        </row>
        <row r="3959">
          <cell r="A3959">
            <v>21825</v>
          </cell>
          <cell r="B3959" t="str">
            <v/>
          </cell>
          <cell r="C3959" t="str">
            <v>XP-SZ-MH2,5-4000 PROFIL MH2,5 4000MM</v>
          </cell>
          <cell r="D3959" t="str">
            <v/>
          </cell>
          <cell r="E3959" t="str">
            <v>1</v>
          </cell>
          <cell r="F3959" t="str">
            <v>Profil MH2,5 4000mm</v>
          </cell>
          <cell r="G3959" t="str">
            <v>Channel MH2,5 4000mm</v>
          </cell>
          <cell r="H3959" t="str">
            <v>Szerelősín MH2,5 4000mm</v>
          </cell>
          <cell r="I3959" t="str">
            <v>Profilis MH2,5 4000mm</v>
          </cell>
          <cell r="J3959" t="str">
            <v>Nosníky SZ-MH2,5 4000mm</v>
          </cell>
          <cell r="K3959" t="str">
            <v>Profil de montaj MH2,5 4000mm</v>
          </cell>
          <cell r="L3959" t="str">
            <v>(PL)ITB-KOT-2020/1562 wydanie 1 23/12/2020; (HU)A-101/2016 18/11/2021; (RO)AT 017-05-4053-2024 28/02/2024</v>
          </cell>
          <cell r="M3959" t="str">
            <v>(PL)05/2020 30/05/2023; (HU)02/2021 18/11/2021; (RO)01/2024 28/02/2024</v>
          </cell>
          <cell r="N3959" t="str">
            <v>B</v>
          </cell>
          <cell r="O3959" t="str">
            <v>-</v>
          </cell>
          <cell r="P3959" t="str">
            <v>-</v>
          </cell>
          <cell r="Q3959" t="str">
            <v>-</v>
          </cell>
          <cell r="R3959" t="str">
            <v>15</v>
          </cell>
          <cell r="S3959" t="str">
            <v/>
          </cell>
          <cell r="T3959" t="str">
            <v>THALE sp. z o.o. sp.k.</v>
          </cell>
          <cell r="U3959" t="str">
            <v>11-041 Olsztyn, Poland, Wilimowo 2, Poland</v>
          </cell>
          <cell r="V3959" t="str">
            <v>ocynk lamelarny</v>
          </cell>
          <cell r="W3959" t="str">
            <v>XP-SZ-MH2,5-4000</v>
          </cell>
        </row>
        <row r="3960">
          <cell r="A3960">
            <v>22042</v>
          </cell>
          <cell r="B3960" t="str">
            <v>81405010010</v>
          </cell>
          <cell r="C3960" t="str">
            <v>ON-M10 OSADZAK Z KOŁNIERZEM OCHRONNYM BLUE M10</v>
          </cell>
          <cell r="D3960" t="str">
            <v>5907754253827</v>
          </cell>
          <cell r="E3960" t="str">
            <v>1</v>
          </cell>
          <cell r="F3960" t="str">
            <v>Osadzak z kołnierzem ochronnym Blue M10</v>
          </cell>
          <cell r="G3960" t="str">
            <v>Drop in anchor setting tool M10</v>
          </cell>
          <cell r="H3960" t="str">
            <v>Beütőszerszám M10</v>
          </cell>
          <cell r="I3960" t="str">
            <v>Kaliklis BLUE su apsauginiu kakleliu M10</v>
          </cell>
          <cell r="J3960" t="str">
            <v>Osadzovací nástroj na kotvy M10</v>
          </cell>
          <cell r="K3960" t="str">
            <v>Dorn fixare ON Blue M10</v>
          </cell>
          <cell r="L3960" t="str">
            <v>(RO)AT 017-05-4053-2024 28/02/2024</v>
          </cell>
          <cell r="M3960" t="str">
            <v>(RO)01/2024 28/02/2024</v>
          </cell>
          <cell r="N3960" t="str">
            <v>-</v>
          </cell>
          <cell r="O3960" t="str">
            <v>-</v>
          </cell>
          <cell r="P3960" t="str">
            <v>-</v>
          </cell>
          <cell r="Q3960" t="str">
            <v>-</v>
          </cell>
          <cell r="R3960" t="str">
            <v>0</v>
          </cell>
          <cell r="S3960" t="str">
            <v/>
          </cell>
          <cell r="T3960" t="str">
            <v>THALE sp. z o.o. sp.k.</v>
          </cell>
          <cell r="U3960" t="str">
            <v>11-041 Olsztyn, Poland, Wilimowo 2, Poland</v>
          </cell>
          <cell r="V3960" t="str">
            <v>ocynk galwaniczny</v>
          </cell>
          <cell r="W3960" t="str">
            <v>ON-M10</v>
          </cell>
        </row>
        <row r="3961">
          <cell r="A3961">
            <v>30829</v>
          </cell>
          <cell r="B3961" t="str">
            <v>81041415601</v>
          </cell>
          <cell r="C3961" t="str">
            <v>OG-SS90-MF2,5-560KONSOLA MF OBRÓCONA 90 560MM</v>
          </cell>
          <cell r="D3961" t="str">
            <v>5907754268326</v>
          </cell>
          <cell r="E3961" t="str">
            <v>1</v>
          </cell>
          <cell r="F3961" t="str">
            <v>Konsola MF obrócona 90 560mm</v>
          </cell>
          <cell r="G3961" t="str">
            <v>Vertical cantilever arm MF 560mm</v>
          </cell>
          <cell r="H3961" t="str">
            <v>Kereszti sínkonzol MF 560mm</v>
          </cell>
          <cell r="I3961" t="str">
            <v>Konsole MF pasukta 90 560mm</v>
          </cell>
          <cell r="J3961" t="str">
            <v>Kolmá montážna konzola SS90-MF2,5 560mm</v>
          </cell>
          <cell r="K3961" t="str">
            <v>Brat consola verticala MF 560mm</v>
          </cell>
          <cell r="L3961" t="str">
            <v>-</v>
          </cell>
          <cell r="M3961" t="str">
            <v>-</v>
          </cell>
          <cell r="N3961" t="str">
            <v>-</v>
          </cell>
          <cell r="O3961" t="str">
            <v>-</v>
          </cell>
          <cell r="P3961" t="str">
            <v>-</v>
          </cell>
          <cell r="Q3961" t="str">
            <v>-</v>
          </cell>
          <cell r="S3961" t="str">
            <v/>
          </cell>
          <cell r="T3961" t="str">
            <v>THALE sp. z o.o. sp.k.</v>
          </cell>
          <cell r="U3961" t="str">
            <v>11-041 Olsztyn, Poland, Wilimowo 2, Poland</v>
          </cell>
          <cell r="V3961" t="str">
            <v>ocynk ogniowy</v>
          </cell>
          <cell r="W3961" t="str">
            <v>OG-SS90-MF2,5-560</v>
          </cell>
        </row>
        <row r="3962">
          <cell r="A3962">
            <v>7858</v>
          </cell>
          <cell r="B3962" t="str">
            <v>80130113910</v>
          </cell>
          <cell r="C3962" t="str">
            <v>UPZ-150 KPL OBEJMA EXPERT 150 (146-154MM) KPL</v>
          </cell>
          <cell r="D3962" t="str">
            <v>5907754219656</v>
          </cell>
          <cell r="E3962" t="str">
            <v>10</v>
          </cell>
          <cell r="F3962" t="str">
            <v>Obejma EXPERT 150 (146-154mm) KPL</v>
          </cell>
          <cell r="G3962" t="str">
            <v>Pipe clamp EXPERT 150 (146-154mm) KPL</v>
          </cell>
          <cell r="H3962" t="str">
            <v>Csőbilincs EXPERT 150 (146-154mm) KPL</v>
          </cell>
          <cell r="I3962" t="str">
            <v>Laikiklis Expert 150 (146-154mm) KPL</v>
          </cell>
          <cell r="J3962" t="str">
            <v>Objímka EXPERT 150 (146-154mm) KPL</v>
          </cell>
          <cell r="K3962" t="str">
            <v>Colier tip EXPERT 150 (146-154mm) KPL</v>
          </cell>
          <cell r="L3962" t="str">
            <v>(PL)ITB-KOT-2020/1561 wydanie 1 15/12/2020; (HU)A-101/2016 18/11/2021; (SK)SK TP-19/0004-verzia 02 23/03/2022; (RO)AT 017-05-4053-2024 28/02/2024</v>
          </cell>
          <cell r="M3962" t="str">
            <v>(PL)04/2020 30/05/2023; (HU)02/2021 18/11/2021; (SK)01/2022 23/03/2022; (RO)01/2024 28/02/2024</v>
          </cell>
          <cell r="N3962" t="str">
            <v>B</v>
          </cell>
          <cell r="O3962" t="str">
            <v>-</v>
          </cell>
          <cell r="P3962" t="str">
            <v>-</v>
          </cell>
          <cell r="Q3962" t="str">
            <v>-</v>
          </cell>
          <cell r="R3962" t="str">
            <v>15</v>
          </cell>
          <cell r="S3962" t="str">
            <v/>
          </cell>
          <cell r="T3962" t="str">
            <v>THALE sp. z o.o. sp.k.</v>
          </cell>
          <cell r="U3962" t="str">
            <v>11-041 Olsztyn, Poland, Wilimowo 2, Poland</v>
          </cell>
          <cell r="V3962" t="str">
            <v>ocynk galwaniczny</v>
          </cell>
          <cell r="W3962" t="str">
            <v>UPZ-150 KPL</v>
          </cell>
        </row>
        <row r="3963">
          <cell r="A3963">
            <v>14746</v>
          </cell>
          <cell r="B3963" t="str">
            <v>81310414102</v>
          </cell>
          <cell r="C3963" t="str">
            <v>N-KLM-MF KLAMRA PROFILU MF</v>
          </cell>
          <cell r="D3963" t="str">
            <v>5907754239753</v>
          </cell>
          <cell r="E3963" t="str">
            <v>4</v>
          </cell>
          <cell r="F3963" t="str">
            <v>Klamra profilu MF</v>
          </cell>
          <cell r="G3963" t="str">
            <v>Channel beam clamp MF</v>
          </cell>
          <cell r="H3963" t="str">
            <v>Tartókapocs MF</v>
          </cell>
          <cell r="I3963" t="str">
            <v>Sagtis MF profiliui</v>
          </cell>
          <cell r="J3963" t="str">
            <v>Nosníková svorka pre nosníky typu MF</v>
          </cell>
          <cell r="K3963" t="str">
            <v>Clema pentru profile de otel MF</v>
          </cell>
          <cell r="L3963" t="str">
            <v>(PL)ITB-KOT-2020/1562 wydanie 1 23/12/2020; (HU)A-101/2016 18/11/2021; (SK)SK TP-19/0004-verzia 02 23/03/2022; (RO)AT 017-05-4053-2024 28/02/2024</v>
          </cell>
          <cell r="M3963" t="str">
            <v>(PL)05/2020 30/05/2023; (HU)02/2021 18/11/2021; (SK)01/2022 23/03/2022; (RO)01/2024 28/02/2024</v>
          </cell>
          <cell r="N3963" t="str">
            <v>B</v>
          </cell>
          <cell r="O3963" t="str">
            <v>-</v>
          </cell>
          <cell r="P3963" t="str">
            <v>-</v>
          </cell>
          <cell r="Q3963" t="str">
            <v>-</v>
          </cell>
          <cell r="R3963" t="str">
            <v>15</v>
          </cell>
          <cell r="S3963" t="str">
            <v/>
          </cell>
          <cell r="T3963" t="str">
            <v>THALE sp. z o.o. sp.k.</v>
          </cell>
          <cell r="U3963" t="str">
            <v>11-041 Olsztyn, Poland, Wilimowo 2, Poland</v>
          </cell>
          <cell r="V3963" t="str">
            <v>pasywacja</v>
          </cell>
          <cell r="W3963" t="str">
            <v>N-KLM-MF</v>
          </cell>
        </row>
        <row r="3964">
          <cell r="A3964">
            <v>35961</v>
          </cell>
          <cell r="B3964" t="str">
            <v>81402160700</v>
          </cell>
          <cell r="C3964" t="str">
            <v>105-M16X70 ŚRUBA 105 6-KĄT. M16X70MM</v>
          </cell>
          <cell r="D3964" t="str">
            <v>5907754223554</v>
          </cell>
          <cell r="E3964" t="str">
            <v>10</v>
          </cell>
          <cell r="F3964" t="str">
            <v>Śruba 105 6-kąt. M16x70mm</v>
          </cell>
          <cell r="G3964" t="str">
            <v>Hex head bolt 105 M16X70mm</v>
          </cell>
          <cell r="H3964" t="str">
            <v>Hatlapfejű csavar 105 M16X70mm</v>
          </cell>
          <cell r="I3964" t="str">
            <v>Varztas 105 6-kamp. M16X70mm</v>
          </cell>
          <cell r="J3964" t="str">
            <v>Skrutka so 6-hrannou hlavou 105 M16X70mm</v>
          </cell>
          <cell r="K3964" t="str">
            <v>Suruburi cu cap hexagonal  105 M16x70mm</v>
          </cell>
          <cell r="L3964" t="str">
            <v>(RO)AT 017-05-4053-2024 28/02/2024</v>
          </cell>
          <cell r="M3964" t="str">
            <v>(RO)01/2024 28/02/2024</v>
          </cell>
          <cell r="N3964" t="str">
            <v>-</v>
          </cell>
          <cell r="O3964" t="str">
            <v>-</v>
          </cell>
          <cell r="P3964" t="str">
            <v>-</v>
          </cell>
          <cell r="Q3964" t="str">
            <v>-</v>
          </cell>
          <cell r="R3964" t="str">
            <v/>
          </cell>
          <cell r="S3964" t="str">
            <v/>
          </cell>
          <cell r="T3964" t="str">
            <v>THALE sp. z o.o. sp.k.</v>
          </cell>
          <cell r="U3964" t="str">
            <v>11-041 Olsztyn, Poland, Wilimowo 2, Poland</v>
          </cell>
          <cell r="V3964" t="str">
            <v>ocynk galwaniczny</v>
          </cell>
          <cell r="W3964" t="str">
            <v>105-M16X70</v>
          </cell>
        </row>
        <row r="3965">
          <cell r="A3965">
            <v>16561</v>
          </cell>
          <cell r="B3965" t="str">
            <v>80222507000</v>
          </cell>
          <cell r="C3965" t="str">
            <v>LX-25-070 OBEJMA CHŁODU LX-25 (70MM) GR. IZOL. 25MM</v>
          </cell>
          <cell r="D3965" t="str">
            <v>5907754242944</v>
          </cell>
          <cell r="E3965" t="str">
            <v>5</v>
          </cell>
          <cell r="F3965" t="str">
            <v>Obejma chłodu LX-25 (70mm) gr. izol. 25mm</v>
          </cell>
          <cell r="G3965" t="str">
            <v>Thermal insulation clamp LX-25 (70mm) 25mm</v>
          </cell>
          <cell r="H3965" t="str">
            <v>Hőszigetelt csőbilincs LX-25 (70mm) 25mm</v>
          </cell>
          <cell r="I3965" t="str">
            <v>Laikiklis saldymo sistem LX-25 (70mm) izol. 25mm</v>
          </cell>
          <cell r="J3965" t="str">
            <v>Tepelne izolovaná objímka LX-25 (70mm) 25mm</v>
          </cell>
          <cell r="K3965" t="str">
            <v>Colier pentru LX-25 (70mm) 25mm</v>
          </cell>
          <cell r="L3965" t="str">
            <v>(PL)ITB-KOT-2020/1561 wydanie 1 15/12/2020; (HU)A-101/2016 18/11/2021; (SK)SK TP-19/0004-verzia 02 23/03/2022; (RO)AT 017-05-4053-2024 28/02/2024</v>
          </cell>
          <cell r="M3965" t="str">
            <v>(PL)04/2020 30/05/2023; (HU)02/2021 18/11/2021; (SK)01/2022 23/03/2022; (RO)01/2024 28/02/2024</v>
          </cell>
          <cell r="N3965" t="str">
            <v>B</v>
          </cell>
          <cell r="O3965" t="str">
            <v>-</v>
          </cell>
          <cell r="P3965" t="str">
            <v>-</v>
          </cell>
          <cell r="Q3965" t="str">
            <v>-</v>
          </cell>
          <cell r="R3965" t="str">
            <v>15</v>
          </cell>
          <cell r="S3965" t="str">
            <v/>
          </cell>
          <cell r="T3965" t="str">
            <v>THALE sp. z o.o. sp.k.</v>
          </cell>
          <cell r="U3965" t="str">
            <v>11-041 Olsztyn, Poland, Wilimowo 2, Poland</v>
          </cell>
          <cell r="V3965" t="str">
            <v>ocynk galwaniczny</v>
          </cell>
          <cell r="W3965" t="str">
            <v>LX-25-070</v>
          </cell>
        </row>
        <row r="3966">
          <cell r="A3966">
            <v>5534</v>
          </cell>
          <cell r="B3966" t="str">
            <v>80220006300</v>
          </cell>
          <cell r="C3966" t="str">
            <v>L2-63/64 OBEJMA CHŁODU L2 (64-63,5MM) GR. IZOL. 14MM</v>
          </cell>
          <cell r="D3966" t="str">
            <v>5907754223448</v>
          </cell>
          <cell r="E3966" t="str">
            <v>5</v>
          </cell>
          <cell r="F3966" t="str">
            <v>Obejma chłodu L2 (64-63,5mm) gr. izol. 14mm</v>
          </cell>
          <cell r="G3966" t="str">
            <v>Thermal insulation clamp L2 (64-63,5mm) 14mm</v>
          </cell>
          <cell r="H3966" t="str">
            <v>Hőszigetelt csőbilincs L2 (64-63,5mm) 14mm</v>
          </cell>
          <cell r="I3966" t="str">
            <v>Laikiklis saldymo sistem L2 (64-63,5mm) izol. 14mm</v>
          </cell>
          <cell r="K3966" t="str">
            <v>Colier pentru L2 (64-63,5mm) 14mm</v>
          </cell>
          <cell r="L3966" t="str">
            <v>(PL)ITB-KOT-2020/1561 wydanie 1 15/12/2020; (HU)A-101/2016 18/11/2021; (SK)SK TP-19/0004-verzia 02 23/03/2022; (RO)AT 017-05-4053-2024 28/02/2024</v>
          </cell>
          <cell r="M3966" t="str">
            <v>(PL)04/2020 30/05/2023; (HU)02/2021 18/11/2021; (SK)01/2022 23/03/2022; (RO)01/2024 28/02/2024</v>
          </cell>
          <cell r="N3966" t="str">
            <v>B</v>
          </cell>
          <cell r="O3966" t="str">
            <v>-</v>
          </cell>
          <cell r="P3966" t="str">
            <v>-</v>
          </cell>
          <cell r="Q3966" t="str">
            <v>-</v>
          </cell>
          <cell r="R3966" t="str">
            <v>15</v>
          </cell>
          <cell r="S3966" t="str">
            <v/>
          </cell>
          <cell r="T3966" t="str">
            <v>THALE sp. z o.o. sp.k.</v>
          </cell>
          <cell r="U3966" t="str">
            <v>11-041 Olsztyn, Poland, Wilimowo 2, Poland</v>
          </cell>
          <cell r="V3966" t="str">
            <v>ocynk galwaniczny</v>
          </cell>
          <cell r="W3966" t="str">
            <v>L2-63/64</v>
          </cell>
        </row>
        <row r="3967">
          <cell r="A3967">
            <v>23873</v>
          </cell>
          <cell r="B3967" t="str">
            <v>80180121686</v>
          </cell>
          <cell r="C3967" t="str">
            <v>OG2-KB-M12-168 SKR KABŁĄK M12 168 SKR</v>
          </cell>
          <cell r="D3967" t="str">
            <v>5907754256545</v>
          </cell>
          <cell r="E3967" t="str">
            <v>1</v>
          </cell>
          <cell r="F3967" t="str">
            <v>Kabłąk M12 168 SKR</v>
          </cell>
          <cell r="G3967" t="str">
            <v>U-bolt M12 168 SKR</v>
          </cell>
          <cell r="H3967" t="str">
            <v>Köracél kengyel M12 168 SKR</v>
          </cell>
          <cell r="I3967" t="str">
            <v>Kilpa M12 168 SKR</v>
          </cell>
          <cell r="K3967" t="str">
            <v>Cabluri M12 168 SKR</v>
          </cell>
          <cell r="L3967" t="str">
            <v>-</v>
          </cell>
          <cell r="M3967" t="str">
            <v>-</v>
          </cell>
          <cell r="N3967" t="str">
            <v>-</v>
          </cell>
          <cell r="O3967" t="str">
            <v>-</v>
          </cell>
          <cell r="P3967" t="str">
            <v>-</v>
          </cell>
          <cell r="Q3967" t="str">
            <v>-</v>
          </cell>
          <cell r="R3967" t="str">
            <v>0</v>
          </cell>
          <cell r="S3967" t="str">
            <v/>
          </cell>
          <cell r="T3967" t="str">
            <v>THALE sp. z o.o. sp.k.</v>
          </cell>
          <cell r="U3967" t="str">
            <v>11-041 Olsztyn, Poland, Wilimowo 2, Poland</v>
          </cell>
          <cell r="V3967" t="str">
            <v/>
          </cell>
          <cell r="W3967" t="str">
            <v>OG2-KB-M12-168 SKR</v>
          </cell>
        </row>
        <row r="3968">
          <cell r="A3968">
            <v>8551</v>
          </cell>
          <cell r="B3968" t="str">
            <v>80130140000</v>
          </cell>
          <cell r="C3968" t="str">
            <v>UPZ-400 BK OBEJMA EXPERT 400 (400-410MM) BK</v>
          </cell>
          <cell r="D3968" t="str">
            <v>5907754219670</v>
          </cell>
          <cell r="E3968" t="str">
            <v>5</v>
          </cell>
          <cell r="F3968" t="str">
            <v>Obejma EXPERT 400 (400-410mm) BK</v>
          </cell>
          <cell r="G3968" t="str">
            <v>Pipe clamp EXPERT 400 (400-410mm) BK</v>
          </cell>
          <cell r="H3968" t="str">
            <v>Csőbilincs EXPERT 400 (400-410mm) BK</v>
          </cell>
          <cell r="I3968" t="str">
            <v>Laikiklis EXPERT 400 (400-410mm) BK</v>
          </cell>
          <cell r="J3968" t="str">
            <v>Objímka EXPERT 400 (400-410mm) BK</v>
          </cell>
          <cell r="K3968" t="str">
            <v>Colier tip EXPERT 400 (400-410mm) BK</v>
          </cell>
          <cell r="L3968" t="str">
            <v>(PL)ITB-KOT-2020/1561 wydanie 1 15/12/2020; (HU)A-101/2016 18/11/2021; (SK)SK TP-19/0004-verzia 02 23/03/2022; (RO)AT 017-05-4053-2024 28/02/2024</v>
          </cell>
          <cell r="M3968" t="str">
            <v>(PL)04/2020 30/05/2023; (HU)02/2021 18/11/2021; (SK)01/2022 23/03/2022; (RO)01/2024 28/02/2024</v>
          </cell>
          <cell r="N3968" t="str">
            <v>B</v>
          </cell>
          <cell r="O3968" t="str">
            <v>-</v>
          </cell>
          <cell r="P3968" t="str">
            <v>-</v>
          </cell>
          <cell r="Q3968" t="str">
            <v>-</v>
          </cell>
          <cell r="R3968" t="str">
            <v>15</v>
          </cell>
          <cell r="S3968" t="str">
            <v/>
          </cell>
          <cell r="T3968" t="str">
            <v>THALE sp. z o.o. sp.k.</v>
          </cell>
          <cell r="U3968" t="str">
            <v>11-041 Olsztyn, Poland, Wilimowo 2, Poland</v>
          </cell>
          <cell r="V3968" t="str">
            <v>ocynk galwaniczny</v>
          </cell>
          <cell r="W3968" t="str">
            <v>UPZ-400 BK</v>
          </cell>
        </row>
        <row r="3969">
          <cell r="A3969">
            <v>7472</v>
          </cell>
          <cell r="B3969" t="str">
            <v>80180122000</v>
          </cell>
          <cell r="C3969" t="str">
            <v>KB-M12-200 SKR KABŁĄK M12 200 SKR</v>
          </cell>
          <cell r="D3969" t="str">
            <v>5907754218215</v>
          </cell>
          <cell r="E3969" t="str">
            <v>1</v>
          </cell>
          <cell r="F3969" t="str">
            <v>Kabłąk M12 200 SKR</v>
          </cell>
          <cell r="G3969" t="str">
            <v>U-bolt M12 200 SKR</v>
          </cell>
          <cell r="H3969" t="str">
            <v>Köracél kengyel M12 200 SKR</v>
          </cell>
          <cell r="I3969" t="str">
            <v>Kilpa M12 200 SKR</v>
          </cell>
          <cell r="J3969" t="str">
            <v>U-svorníky M12 200 SKR</v>
          </cell>
          <cell r="K3969" t="str">
            <v>Cabluri M12 200</v>
          </cell>
          <cell r="L3969" t="str">
            <v>(PL)ITB-KOT-2020/1561 wydanie 1 15/12/2020; (SK)SK TP-19/0004-verzia 02 23/03/2022; (RO)AT 017-05-4053-2024 28/02/2024</v>
          </cell>
          <cell r="M3969" t="str">
            <v>(PL)04/2020 30/05/2023; (SK)01/2022 23/03/2022; (RO)01/2024 28/02/2024</v>
          </cell>
          <cell r="N3969" t="str">
            <v>B</v>
          </cell>
          <cell r="O3969" t="str">
            <v>-</v>
          </cell>
          <cell r="P3969" t="str">
            <v>-</v>
          </cell>
          <cell r="Q3969" t="str">
            <v>-</v>
          </cell>
          <cell r="R3969" t="str">
            <v>15</v>
          </cell>
          <cell r="S3969" t="str">
            <v/>
          </cell>
          <cell r="T3969" t="str">
            <v>THALE sp. z o.o. sp.k.</v>
          </cell>
          <cell r="U3969" t="str">
            <v>11-041 Olsztyn, Poland, Wilimowo 2, Poland</v>
          </cell>
          <cell r="V3969" t="str">
            <v>ocynk galwaniczny</v>
          </cell>
          <cell r="W3969" t="str">
            <v>KB-M12-200 SKR</v>
          </cell>
        </row>
        <row r="3970">
          <cell r="A3970">
            <v>29810</v>
          </cell>
          <cell r="B3970" t="str">
            <v>81100030001</v>
          </cell>
          <cell r="C3970" t="str">
            <v>OG-WKZ-300 WSPORNIK P3 PROFILU SZER. 41MM DŁ.320 MM OGNIOWY</v>
          </cell>
          <cell r="D3970" t="str">
            <v>5907754266476</v>
          </cell>
          <cell r="E3970" t="str">
            <v>1</v>
          </cell>
          <cell r="F3970" t="str">
            <v>Wspornik P3 profilu szer. 41mm dł.320 mm</v>
          </cell>
          <cell r="G3970" t="str">
            <v>Angle connector P3 41mm lenght 320 mm</v>
          </cell>
          <cell r="H3970" t="str">
            <v>Konzol merevítő P3,sín szélesség 41mm, hossz 320mm</v>
          </cell>
          <cell r="I3970" t="str">
            <v>P3 laikiklis 320 mm, profiliams 41mm</v>
          </cell>
          <cell r="J3970" t="str">
            <v>Podpera konzoly P3 pre šírku 41mm dĺžka 320mm</v>
          </cell>
          <cell r="K3970" t="str">
            <v>Console WKZ P3 41mm lungime 320 mm</v>
          </cell>
          <cell r="L3970" t="str">
            <v>-</v>
          </cell>
          <cell r="M3970" t="str">
            <v>-</v>
          </cell>
          <cell r="N3970" t="str">
            <v>-</v>
          </cell>
          <cell r="O3970" t="str">
            <v>-</v>
          </cell>
          <cell r="P3970" t="str">
            <v>-</v>
          </cell>
          <cell r="Q3970" t="str">
            <v>-</v>
          </cell>
          <cell r="R3970" t="str">
            <v>0</v>
          </cell>
          <cell r="S3970" t="str">
            <v/>
          </cell>
          <cell r="T3970" t="str">
            <v>THALE sp. z o.o. sp.k.</v>
          </cell>
          <cell r="U3970" t="str">
            <v>11-041 Olsztyn, Poland, Wilimowo 2, Poland</v>
          </cell>
          <cell r="V3970" t="str">
            <v>ocynk ogniowy</v>
          </cell>
          <cell r="W3970" t="str">
            <v>OG-WKZ-300</v>
          </cell>
        </row>
        <row r="3971">
          <cell r="A3971">
            <v>16559</v>
          </cell>
          <cell r="B3971" t="str">
            <v>80222503000</v>
          </cell>
          <cell r="C3971" t="str">
            <v>LX-25-030 OBEJMA CHŁODU LX-25 (30-30MM) GR. IZOL. 25MM</v>
          </cell>
          <cell r="D3971" t="str">
            <v>5907754242883</v>
          </cell>
          <cell r="E3971" t="str">
            <v>1</v>
          </cell>
          <cell r="G3971" t="str">
            <v>Thermal insulation clamp LX-25 (30-30mm) 25mm</v>
          </cell>
          <cell r="L3971" t="str">
            <v>-</v>
          </cell>
          <cell r="M3971" t="str">
            <v>-</v>
          </cell>
          <cell r="N3971" t="str">
            <v>-</v>
          </cell>
          <cell r="O3971" t="str">
            <v>-</v>
          </cell>
          <cell r="P3971" t="str">
            <v>-</v>
          </cell>
          <cell r="Q3971" t="str">
            <v>-</v>
          </cell>
          <cell r="R3971" t="str">
            <v>0</v>
          </cell>
          <cell r="S3971" t="str">
            <v/>
          </cell>
          <cell r="T3971" t="str">
            <v>THALE sp. z o.o. sp.k.</v>
          </cell>
          <cell r="U3971" t="str">
            <v>11-041 Olsztyn, Poland, Wilimowo 2, Poland</v>
          </cell>
          <cell r="V3971" t="str">
            <v>ocynk galwaniczny</v>
          </cell>
          <cell r="W3971" t="str">
            <v>LX-25-030</v>
          </cell>
        </row>
        <row r="3972">
          <cell r="A3972">
            <v>8509</v>
          </cell>
          <cell r="B3972" t="str">
            <v>9000008509</v>
          </cell>
          <cell r="C3972" t="str">
            <v>SZ-MF2,0-3000 PROFIL MF2,0 3000MM</v>
          </cell>
          <cell r="D3972" t="str">
            <v/>
          </cell>
          <cell r="E3972" t="str">
            <v>1</v>
          </cell>
          <cell r="F3972" t="str">
            <v>Profil MF2,0 3000mm</v>
          </cell>
          <cell r="G3972" t="str">
            <v>Channel MF2,0 3000mm</v>
          </cell>
          <cell r="H3972" t="str">
            <v>Szerelősín MF2,0 3000mm</v>
          </cell>
          <cell r="I3972" t="str">
            <v>Profilis MF2,0 3000mm</v>
          </cell>
          <cell r="K3972" t="str">
            <v>Profil de montaj MF2,0 3000mm</v>
          </cell>
          <cell r="L3972" t="str">
            <v>(PL)ITB-KOT-2020/1562 wydanie 1 23/12/2020; (HU)A-101/2016 18/11/2021; (SK)SK TP-19/0004-verzia 02 23/03/2022; (RO)AT 017-05-4053-2024 28/02/2024</v>
          </cell>
          <cell r="M3972" t="str">
            <v>(PL)05/2020 30/05/2023; (HU)02/2021 18/11/2021; (SK)01/2022 23/03/2022; (RO)01/2024 28/02/2024</v>
          </cell>
          <cell r="N3972" t="str">
            <v>B</v>
          </cell>
          <cell r="O3972" t="str">
            <v>-</v>
          </cell>
          <cell r="P3972" t="str">
            <v>-</v>
          </cell>
          <cell r="Q3972" t="str">
            <v>-</v>
          </cell>
          <cell r="R3972" t="str">
            <v>15</v>
          </cell>
          <cell r="S3972" t="str">
            <v/>
          </cell>
          <cell r="T3972" t="str">
            <v>THALE sp. z o.o. sp.k.</v>
          </cell>
          <cell r="U3972" t="str">
            <v>11-041 Olsztyn, Poland, Wilimowo 2, Poland</v>
          </cell>
          <cell r="V3972" t="str">
            <v>ocynk galwaniczny</v>
          </cell>
          <cell r="W3972" t="str">
            <v>SZ-MF2,0-3000</v>
          </cell>
        </row>
        <row r="3973">
          <cell r="A3973">
            <v>21397</v>
          </cell>
          <cell r="B3973" t="str">
            <v>83040010005</v>
          </cell>
          <cell r="C3973" t="str">
            <v>PDE-400 PODPORA DACHOWA EPDM 400MM</v>
          </cell>
          <cell r="D3973" t="str">
            <v>5907754252387</v>
          </cell>
          <cell r="E3973" t="str">
            <v>1</v>
          </cell>
          <cell r="F3973" t="str">
            <v>Podpora dachowa EPDM 400mm</v>
          </cell>
          <cell r="G3973" t="str">
            <v>Fixed strut rubber rooftop support base 400mm</v>
          </cell>
          <cell r="H3973" t="str">
            <v>Műanyag tetőtámasz 400mm</v>
          </cell>
          <cell r="I3973" t="str">
            <v>Stogo atrama EPDM 400mm</v>
          </cell>
          <cell r="J3973" t="str">
            <v>Strešná podpera EPDM 400mm</v>
          </cell>
          <cell r="K3973" t="str">
            <v>Suport de acoperis din materiale sintetice 400mm</v>
          </cell>
          <cell r="L3973" t="str">
            <v>(PL)ITB-KOT-2018/0556 wydanie 2 30/06/2020; (HU)A-101/2016 18/11/2021; (SK)SK TP-19/0004-verzia 02 23/03/2022; (RO)AT 017-05-4053-2024 28/02/2024</v>
          </cell>
          <cell r="M3973" t="str">
            <v>(PL)03/2020 30/05/2023; (HU)02/2021 18/11/2021; (SK)01/2022 23/03/2022; (RO)01/2024 28/02/2024</v>
          </cell>
          <cell r="N3973" t="str">
            <v>B</v>
          </cell>
          <cell r="O3973" t="str">
            <v>-</v>
          </cell>
          <cell r="P3973" t="str">
            <v>-</v>
          </cell>
          <cell r="Q3973" t="str">
            <v>-</v>
          </cell>
          <cell r="R3973" t="str">
            <v>18</v>
          </cell>
          <cell r="S3973" t="str">
            <v/>
          </cell>
          <cell r="T3973" t="str">
            <v>THALE sp. z o.o. sp.k.</v>
          </cell>
          <cell r="U3973" t="str">
            <v>11-041 Olsztyn, Poland, Wilimowo 2, Poland</v>
          </cell>
          <cell r="V3973" t="str">
            <v/>
          </cell>
          <cell r="W3973" t="str">
            <v>PDE-400</v>
          </cell>
        </row>
        <row r="3974">
          <cell r="A3974">
            <v>18963</v>
          </cell>
          <cell r="B3974" t="str">
            <v/>
          </cell>
          <cell r="C3974" t="str">
            <v>N-105-M12X20mm ŚRUBA 105 6-KĄT. M12X20MM</v>
          </cell>
          <cell r="D3974" t="str">
            <v/>
          </cell>
          <cell r="E3974" t="str">
            <v>10</v>
          </cell>
          <cell r="F3974" t="str">
            <v>Śruba 105 6-kąt. M12X20mm</v>
          </cell>
          <cell r="G3974" t="str">
            <v>Hex head bolt 105 M12x20mm</v>
          </cell>
          <cell r="H3974" t="str">
            <v>Hatlapfejű csavar 105 M12x20mm</v>
          </cell>
          <cell r="I3974" t="str">
            <v>Varztas 105 6-kamp. M12X20mm</v>
          </cell>
          <cell r="J3974" t="str">
            <v>Skrutka so 6-hrannou hlavou 105 M12x20mm</v>
          </cell>
          <cell r="K3974" t="str">
            <v>Suruburi cu cap hexagonal  105 M12X20mm</v>
          </cell>
          <cell r="L3974" t="str">
            <v>-</v>
          </cell>
          <cell r="M3974" t="str">
            <v>-</v>
          </cell>
          <cell r="N3974" t="str">
            <v>-</v>
          </cell>
          <cell r="O3974" t="str">
            <v>-</v>
          </cell>
          <cell r="P3974" t="str">
            <v>-</v>
          </cell>
          <cell r="Q3974" t="str">
            <v>-</v>
          </cell>
          <cell r="R3974" t="str">
            <v>0</v>
          </cell>
          <cell r="S3974" t="str">
            <v/>
          </cell>
          <cell r="T3974" t="str">
            <v>THALE sp. z o.o. sp.k.</v>
          </cell>
          <cell r="U3974" t="str">
            <v>11-041 Olsztyn, Poland, Wilimowo 2, Poland</v>
          </cell>
          <cell r="V3974" t="str">
            <v>pasywacja</v>
          </cell>
          <cell r="W3974" t="str">
            <v>N-105-M12X20mm</v>
          </cell>
        </row>
        <row r="3975">
          <cell r="A3975">
            <v>23301</v>
          </cell>
          <cell r="B3975" t="str">
            <v>80130313906</v>
          </cell>
          <cell r="C3975" t="str">
            <v>SIL-OG2-UPG-139 BK OBEJMA EXPERT + SILIKON 139 (141-148MM) BK</v>
          </cell>
          <cell r="D3975" t="str">
            <v>5907754255357</v>
          </cell>
          <cell r="E3975" t="str">
            <v>10</v>
          </cell>
          <cell r="F3975" t="str">
            <v>Obejma EXPERT + silikon 139 (141-148mm) BK</v>
          </cell>
          <cell r="G3975" t="str">
            <v>Pipe clamp EXPERT + silicone 139 (141-148mm) BK</v>
          </cell>
          <cell r="H3975" t="str">
            <v>Csőbilincs EXPERT + szilikon 139 (141-148mm) BK</v>
          </cell>
          <cell r="I3975" t="str">
            <v>Laikiklis Expert + silikonas 139 (141-148mm) BK</v>
          </cell>
          <cell r="J3975" t="str">
            <v>Objímka EXPERT + silikón 139 (141-148mm) BK</v>
          </cell>
          <cell r="K3975" t="str">
            <v>Colier tip EXPERT + silicon 139 (141-148mm) BK</v>
          </cell>
          <cell r="L3975" t="str">
            <v>-</v>
          </cell>
          <cell r="M3975" t="str">
            <v>-</v>
          </cell>
          <cell r="N3975" t="str">
            <v>-</v>
          </cell>
          <cell r="O3975" t="str">
            <v>-</v>
          </cell>
          <cell r="P3975" t="str">
            <v>-</v>
          </cell>
          <cell r="Q3975" t="str">
            <v>-</v>
          </cell>
          <cell r="R3975" t="str">
            <v>0</v>
          </cell>
          <cell r="S3975" t="str">
            <v/>
          </cell>
          <cell r="T3975" t="str">
            <v>THALE sp. z o.o. sp.k.</v>
          </cell>
          <cell r="U3975" t="str">
            <v>11-041 Olsztyn, Poland, Wilimowo 2, Poland</v>
          </cell>
          <cell r="V3975" t="str">
            <v/>
          </cell>
          <cell r="W3975" t="str">
            <v>SIL-OG2-UPG-139 BK</v>
          </cell>
        </row>
        <row r="3976">
          <cell r="A3976">
            <v>26017</v>
          </cell>
          <cell r="B3976" t="str">
            <v/>
          </cell>
          <cell r="C3976" t="str">
            <v>NPGD-95 BK OBEJMA DUO 95 (93-99MM) BK</v>
          </cell>
          <cell r="D3976" t="str">
            <v/>
          </cell>
          <cell r="E3976" t="str">
            <v>25</v>
          </cell>
          <cell r="F3976" t="str">
            <v>Obejma DUO 95 (93-99MM) BK</v>
          </cell>
          <cell r="G3976" t="str">
            <v>Pipe clamp DUO 95 (93-99MM) BK</v>
          </cell>
          <cell r="H3976" t="str">
            <v>Csőbilincs DUO 95 (93-99MM) BK</v>
          </cell>
          <cell r="I3976" t="str">
            <v>Laikilis DUO 95 (93-99MM) BK</v>
          </cell>
          <cell r="J3976" t="str">
            <v>Objímka DUO 95 (93-99mm) BK</v>
          </cell>
          <cell r="K3976" t="str">
            <v>Colier DUO 95 (93-99MM) BK</v>
          </cell>
          <cell r="L3976" t="str">
            <v>(PL)ITB-KOT-2018/0744 wydanie 2 27/03/2020; (HU)A-101/2016 18/11/2021; (SK)SK TP-19/0004-verzia 02 23/03/2022; (RO)AT 017-05-4053-2024 28/02/2024</v>
          </cell>
          <cell r="M3976" t="str">
            <v>(PL)01/2020 30/05/2023; (HU)02/2021 18/11/2021; (SK)01/2022 23/03/2022; (RO)01/2024 28/02/2024</v>
          </cell>
          <cell r="N3976" t="str">
            <v>B</v>
          </cell>
          <cell r="O3976" t="str">
            <v>-</v>
          </cell>
          <cell r="P3976" t="str">
            <v>-</v>
          </cell>
          <cell r="Q3976" t="str">
            <v>-</v>
          </cell>
          <cell r="R3976" t="str">
            <v>15</v>
          </cell>
          <cell r="S3976" t="str">
            <v/>
          </cell>
          <cell r="T3976" t="str">
            <v>THALE sp. z o.o. sp.k.</v>
          </cell>
          <cell r="U3976" t="str">
            <v>11-041 Olsztyn, Poland, Wilimowo 2, Poland</v>
          </cell>
          <cell r="V3976" t="str">
            <v>pasywacja</v>
          </cell>
          <cell r="W3976" t="str">
            <v>NPGD-95 BK</v>
          </cell>
        </row>
        <row r="3977">
          <cell r="A3977">
            <v>422</v>
          </cell>
          <cell r="B3977" t="str">
            <v>80130111010</v>
          </cell>
          <cell r="C3977" t="str">
            <v>UPZ-4 KPL OBEJMA EXPERT 4 (109-114MM) KPL</v>
          </cell>
          <cell r="D3977" t="str">
            <v>5907754201453</v>
          </cell>
          <cell r="E3977" t="str">
            <v>25</v>
          </cell>
          <cell r="F3977" t="str">
            <v>Obejma EXPERT 4 (109-114mm) KPL</v>
          </cell>
          <cell r="G3977" t="str">
            <v>Pipe clamp EXPERT 4 (109-114mm) KPL</v>
          </cell>
          <cell r="H3977" t="str">
            <v>Csőbilincs EXPERT 4 (109-114mm) KPL</v>
          </cell>
          <cell r="I3977" t="str">
            <v>Laikiklis Expert 4 (109-114mm) KPL</v>
          </cell>
          <cell r="J3977" t="str">
            <v>Objímka EXPERT 4 (109-114mm) KPL</v>
          </cell>
          <cell r="K3977" t="str">
            <v>Colier tip EXPERT 4 (109-114mm) KPL</v>
          </cell>
          <cell r="L3977" t="str">
            <v>(PL)ITB-KOT-2020/1561 wydanie 1 15/12/2020; (HU)A-101/2016 18/11/2021; (SK)SK TP-19/0004-verzia 02 23/03/2022; (RO)AT 017-05-4053-2024 28/02/2024</v>
          </cell>
          <cell r="M3977" t="str">
            <v>(PL)04/2020 30/05/2023; (HU)02/2021 18/11/2021; (SK)01/2022 23/03/2022; (RO)01/2024 28/02/2024</v>
          </cell>
          <cell r="N3977" t="str">
            <v>B</v>
          </cell>
          <cell r="O3977" t="str">
            <v>-</v>
          </cell>
          <cell r="P3977" t="str">
            <v>-</v>
          </cell>
          <cell r="Q3977" t="str">
            <v>-</v>
          </cell>
          <cell r="R3977" t="str">
            <v>15</v>
          </cell>
          <cell r="S3977" t="str">
            <v/>
          </cell>
          <cell r="T3977" t="str">
            <v>THALE sp. z o.o. sp.k.</v>
          </cell>
          <cell r="U3977" t="str">
            <v>11-041 Olsztyn, Poland, Wilimowo 2, Poland</v>
          </cell>
          <cell r="V3977" t="str">
            <v>ocynk galwaniczny</v>
          </cell>
          <cell r="W3977" t="str">
            <v>UPZ-4 KPL</v>
          </cell>
        </row>
        <row r="3978">
          <cell r="A3978">
            <v>420</v>
          </cell>
          <cell r="B3978" t="str">
            <v>80130102610</v>
          </cell>
          <cell r="C3978" t="str">
            <v>UPZ-3/4 KPL OBEJMA EXPERT 3/4 (26-29MM) KPL</v>
          </cell>
          <cell r="D3978" t="str">
            <v>5907754201477</v>
          </cell>
          <cell r="E3978" t="str">
            <v>100</v>
          </cell>
          <cell r="F3978" t="str">
            <v>Obejma EXPERT 3/4 (26-29mm) KPL</v>
          </cell>
          <cell r="G3978" t="str">
            <v>Pipe clamp EXPERT 3/4 (26-29mm) KPL</v>
          </cell>
          <cell r="H3978" t="str">
            <v>Csőbilincs EXPERT 3/4 (26-29mm) KPL</v>
          </cell>
          <cell r="I3978" t="str">
            <v>Laikiklis Expert 3/4 (26-29mm) KPL</v>
          </cell>
          <cell r="J3978" t="str">
            <v>Objímka EXPERT 3/4 (26-29mm) KPL</v>
          </cell>
          <cell r="K3978" t="str">
            <v>Colier tip EXPERT 3/4 (26-29mm) KPL</v>
          </cell>
          <cell r="L3978" t="str">
            <v>(PL)ITB-KOT-2020/1561 wydanie 1 15/12/2020; (HU)A-101/2016 18/11/2021; (SK)SK TP-19/0004-verzia 02 23/03/2022; (RO)AT 017-05-4053-2024 28/02/2024</v>
          </cell>
          <cell r="M3978" t="str">
            <v>(PL)04/2020 30/05/2023; (HU)02/2021 18/11/2021; (SK)01/2022 23/03/2022; (RO)01/2024 28/02/2024</v>
          </cell>
          <cell r="N3978" t="str">
            <v>B</v>
          </cell>
          <cell r="O3978" t="str">
            <v>-</v>
          </cell>
          <cell r="P3978" t="str">
            <v>-</v>
          </cell>
          <cell r="Q3978" t="str">
            <v>-</v>
          </cell>
          <cell r="R3978" t="str">
            <v>15</v>
          </cell>
          <cell r="S3978" t="str">
            <v/>
          </cell>
          <cell r="T3978" t="str">
            <v>THALE sp. z o.o. sp.k.</v>
          </cell>
          <cell r="U3978" t="str">
            <v>11-041 Olsztyn, Poland, Wilimowo 2, Poland</v>
          </cell>
          <cell r="V3978" t="str">
            <v>ocynk galwaniczny</v>
          </cell>
          <cell r="W3978" t="str">
            <v>UPZ-3/4 KPL</v>
          </cell>
        </row>
        <row r="3979">
          <cell r="A3979">
            <v>34964</v>
          </cell>
          <cell r="B3979" t="str">
            <v>81103205000</v>
          </cell>
          <cell r="C3979" t="str">
            <v>LP-5000 ZKL ZAWIESIE LINKOWE Z PĘTLĄ 5000MM</v>
          </cell>
          <cell r="D3979" t="str">
            <v>5907754261532</v>
          </cell>
          <cell r="E3979" t="str">
            <v>10</v>
          </cell>
          <cell r="F3979" t="str">
            <v>Zawiesie linkowe z pętlą 5000mm</v>
          </cell>
          <cell r="G3979" t="str">
            <v>Wire rope suspension with loop 5000mm</v>
          </cell>
          <cell r="H3979" t="str">
            <v>Drótkötél hurokkal 5000mm</v>
          </cell>
          <cell r="I3979" t="str">
            <v>Troselio pakabinimo sistema 5000mm</v>
          </cell>
          <cell r="J3979" t="str">
            <v>Drôtené lano so slučkou 5000mm</v>
          </cell>
          <cell r="K3979" t="str">
            <v>Cablu de o?el cu bucla 5000mm</v>
          </cell>
          <cell r="L3979" t="str">
            <v>(PL)ITB-KOT-2020/1316 wydanie 1 02/06/2020; (SK)SK TP-19/0004-verzia 02 23/03/2022; (RO)AT 017-05-4053-2024 28/02/2024</v>
          </cell>
          <cell r="M3979" t="str">
            <v>(PL)02/2020 30/05/2023; (SK)01/2022 23/03/2022; (RO)01/2024 28/02/2024</v>
          </cell>
          <cell r="N3979" t="str">
            <v>B</v>
          </cell>
          <cell r="O3979" t="str">
            <v>-</v>
          </cell>
          <cell r="P3979" t="str">
            <v>-</v>
          </cell>
          <cell r="Q3979" t="str">
            <v>-</v>
          </cell>
          <cell r="R3979" t="str">
            <v>20</v>
          </cell>
          <cell r="S3979" t="str">
            <v/>
          </cell>
          <cell r="T3979" t="str">
            <v>THALE sp. z o.o. sp.k.</v>
          </cell>
          <cell r="U3979" t="str">
            <v>11-041 Olsztyn, Poland, Wilimowo 2, Poland</v>
          </cell>
          <cell r="V3979" t="str">
            <v/>
          </cell>
          <cell r="W3979" t="str">
            <v>LP-5000 ZKL</v>
          </cell>
        </row>
        <row r="3980">
          <cell r="A3980">
            <v>23244</v>
          </cell>
          <cell r="B3980" t="str">
            <v>10000000017</v>
          </cell>
          <cell r="C3980" t="str">
            <v>Y-N-KB-M10-3 KPL KABŁĄK 3 Z GWINTEM M10 KPL NIERDZEWNY</v>
          </cell>
          <cell r="D3980" t="str">
            <v>5907754255265</v>
          </cell>
          <cell r="E3980" t="str">
            <v>1</v>
          </cell>
          <cell r="L3980" t="str">
            <v>-</v>
          </cell>
          <cell r="M3980" t="str">
            <v>-</v>
          </cell>
          <cell r="N3980" t="str">
            <v>-</v>
          </cell>
          <cell r="O3980" t="str">
            <v>-</v>
          </cell>
          <cell r="P3980" t="str">
            <v>-</v>
          </cell>
          <cell r="Q3980" t="str">
            <v>-</v>
          </cell>
          <cell r="R3980" t="str">
            <v>0</v>
          </cell>
          <cell r="S3980" t="str">
            <v/>
          </cell>
          <cell r="T3980" t="str">
            <v>THALE sp. z o.o. sp.k.</v>
          </cell>
          <cell r="U3980" t="str">
            <v>11-041 Olsztyn, Poland, Wilimowo 2, Poland</v>
          </cell>
          <cell r="V3980" t="str">
            <v>pasywacja</v>
          </cell>
          <cell r="W3980" t="str">
            <v>Y-N-KB-M10-3 KPL</v>
          </cell>
        </row>
        <row r="3981">
          <cell r="A3981">
            <v>599</v>
          </cell>
          <cell r="B3981" t="str">
            <v>80130132400</v>
          </cell>
          <cell r="C3981" t="str">
            <v>UPZ-324 BK OBEJMA EXPERT 324 (322-332MM) BK</v>
          </cell>
          <cell r="D3981" t="str">
            <v>5907754202979</v>
          </cell>
          <cell r="E3981" t="str">
            <v>5</v>
          </cell>
          <cell r="F3981" t="str">
            <v>Obejma EXPERT 324 (322-332mm) BK</v>
          </cell>
          <cell r="G3981" t="str">
            <v>Pipe clamp EXPERT 324 (322-332mm) BK</v>
          </cell>
          <cell r="H3981" t="str">
            <v>Csőbilincs EXPERT 324 (322-332mm) BK</v>
          </cell>
          <cell r="I3981" t="str">
            <v>Laikiklis EXPERT 324 (322-332mm) BK</v>
          </cell>
          <cell r="K3981" t="str">
            <v>Colier tip EXPERT 324 (322-332mm) BK</v>
          </cell>
          <cell r="L3981" t="str">
            <v>(PL)ITB-KOT-2020/1561 wydanie 1 15/12/2020; (HU)A-101/2016 18/11/2021; (SK)SK TP-19/0004-verzia 02 23/03/2022; (RO)AT 017-05-4053-2024 28/02/2024</v>
          </cell>
          <cell r="M3981" t="str">
            <v>(PL)04/2020 30/05/2023; (HU)02/2021 18/11/2021; (SK)01/2022 23/03/2022; (RO)01/2024 28/02/2024</v>
          </cell>
          <cell r="N3981" t="str">
            <v>B</v>
          </cell>
          <cell r="O3981" t="str">
            <v>-</v>
          </cell>
          <cell r="P3981" t="str">
            <v>-</v>
          </cell>
          <cell r="Q3981" t="str">
            <v>-</v>
          </cell>
          <cell r="R3981" t="str">
            <v>15</v>
          </cell>
          <cell r="S3981" t="str">
            <v/>
          </cell>
          <cell r="T3981" t="str">
            <v>THALE sp. z o.o. sp.k.</v>
          </cell>
          <cell r="U3981" t="str">
            <v>11-041 Olsztyn, Poland, Wilimowo 2, Poland</v>
          </cell>
          <cell r="V3981" t="str">
            <v>ocynk galwaniczny</v>
          </cell>
          <cell r="W3981" t="str">
            <v>UPZ-324 BK</v>
          </cell>
        </row>
        <row r="3982">
          <cell r="A3982">
            <v>22163</v>
          </cell>
          <cell r="B3982" t="str">
            <v>81030000017</v>
          </cell>
          <cell r="C3982" t="str">
            <v>Y-OG-PDPZ-200-80 PODPORA DACHOWA O PROFILU ZAMKNIĘTYM 80X80</v>
          </cell>
          <cell r="D3982" t="str">
            <v>5907754254053</v>
          </cell>
          <cell r="E3982" t="str">
            <v>1</v>
          </cell>
          <cell r="L3982" t="str">
            <v>-</v>
          </cell>
          <cell r="M3982" t="str">
            <v>-</v>
          </cell>
          <cell r="N3982" t="str">
            <v>-</v>
          </cell>
          <cell r="O3982" t="str">
            <v>-</v>
          </cell>
          <cell r="P3982" t="str">
            <v>-</v>
          </cell>
          <cell r="Q3982" t="str">
            <v>-</v>
          </cell>
          <cell r="R3982" t="str">
            <v>0</v>
          </cell>
          <cell r="S3982" t="str">
            <v/>
          </cell>
          <cell r="T3982" t="str">
            <v>THALE sp. z o.o. sp.k.</v>
          </cell>
          <cell r="U3982" t="str">
            <v>11-041 Olsztyn, Poland, Wilimowo 2, Poland</v>
          </cell>
          <cell r="V3982" t="str">
            <v>ocynk ogniowy</v>
          </cell>
          <cell r="W3982" t="str">
            <v>Y-OG-PDPZ-200-80</v>
          </cell>
        </row>
        <row r="3983">
          <cell r="A3983">
            <v>21902</v>
          </cell>
          <cell r="B3983" t="str">
            <v>89500000017</v>
          </cell>
          <cell r="C3983" t="str">
            <v>Y-WKŁADKA STALOWA 162X150X8 DO ŚLIZGU PSA1</v>
          </cell>
          <cell r="D3983" t="str">
            <v>5907754253575</v>
          </cell>
          <cell r="E3983" t="str">
            <v>1</v>
          </cell>
          <cell r="L3983" t="str">
            <v>-</v>
          </cell>
          <cell r="M3983" t="str">
            <v>-</v>
          </cell>
          <cell r="N3983" t="str">
            <v>-</v>
          </cell>
          <cell r="O3983" t="str">
            <v>-</v>
          </cell>
          <cell r="P3983" t="str">
            <v>-</v>
          </cell>
          <cell r="Q3983" t="str">
            <v>-</v>
          </cell>
          <cell r="R3983" t="str">
            <v>0</v>
          </cell>
          <cell r="S3983" t="str">
            <v/>
          </cell>
          <cell r="T3983" t="str">
            <v>THALE sp. z o.o. sp.k.</v>
          </cell>
          <cell r="U3983" t="str">
            <v>11-041 Olsztyn, Poland, Wilimowo 2, Poland</v>
          </cell>
          <cell r="V3983" t="str">
            <v>ocynk galwaniczny</v>
          </cell>
          <cell r="W3983" t="str">
            <v>Y-WKŁADKA STALOWA 162X150X8</v>
          </cell>
        </row>
        <row r="3984">
          <cell r="A3984">
            <v>6580</v>
          </cell>
          <cell r="B3984" t="str">
            <v>80330081510</v>
          </cell>
          <cell r="C3984" t="str">
            <v>PSPM-M20 PŁYTKA PUNKTU STAŁEGO PSPM M20</v>
          </cell>
          <cell r="D3984" t="str">
            <v>5907754215993</v>
          </cell>
          <cell r="E3984" t="str">
            <v>1</v>
          </cell>
          <cell r="F3984" t="str">
            <v>Płytka punktu stałego PSPM M20</v>
          </cell>
          <cell r="G3984" t="str">
            <v>Fixed point plate PSPM M20</v>
          </cell>
          <cell r="H3984" t="str">
            <v>Fixpont alaplap PSPM M20</v>
          </cell>
          <cell r="I3984" t="str">
            <v>Nejudamos atramos plokstele PSPM M20</v>
          </cell>
          <cell r="J3984" t="str">
            <v>Oporná doska pre pevné body PSPM M20</v>
          </cell>
          <cell r="K3984" t="str">
            <v>Placi punct fix PSPM M20</v>
          </cell>
          <cell r="L3984" t="str">
            <v>(PL)ITB-KOT-2018/0556 wydanie 2 30/06/2020; (HU)A-101/2016 18/11/2021; (SK)SK TP-19/0004-verzia 02 23/03/2022; (RO)AT 017-05-4053-2024 28/02/2024</v>
          </cell>
          <cell r="M3984" t="str">
            <v>(PL)03/2020 30/05/2023; (HU)02/2021 18/11/2021; (SK)01/2022 23/03/2022; (RO)01/2024 28/02/2024</v>
          </cell>
          <cell r="N3984" t="str">
            <v>B</v>
          </cell>
          <cell r="O3984" t="str">
            <v>-</v>
          </cell>
          <cell r="P3984" t="str">
            <v>-</v>
          </cell>
          <cell r="Q3984" t="str">
            <v>-</v>
          </cell>
          <cell r="R3984" t="str">
            <v>18</v>
          </cell>
          <cell r="S3984" t="str">
            <v/>
          </cell>
          <cell r="T3984" t="str">
            <v>THALE sp. z o.o. sp.k.</v>
          </cell>
          <cell r="U3984" t="str">
            <v>11-041 Olsztyn, Poland, Wilimowo 2, Poland</v>
          </cell>
          <cell r="V3984" t="str">
            <v>ocynk galwaniczny</v>
          </cell>
          <cell r="W3984" t="str">
            <v>PSPM-M20</v>
          </cell>
        </row>
        <row r="3985">
          <cell r="A3985">
            <v>7473</v>
          </cell>
          <cell r="B3985" t="str">
            <v>80180123150</v>
          </cell>
          <cell r="C3985" t="str">
            <v>KB-M12-315 SKR KABŁĄK M12 315 SKR</v>
          </cell>
          <cell r="D3985" t="str">
            <v>5907754218222</v>
          </cell>
          <cell r="E3985" t="str">
            <v>1</v>
          </cell>
          <cell r="F3985" t="str">
            <v>Kabłąk M12 315 SKR</v>
          </cell>
          <cell r="G3985" t="str">
            <v>U-bolt M12 315 SKR</v>
          </cell>
          <cell r="H3985" t="str">
            <v>Köracél kengyel M12 315 SKR</v>
          </cell>
          <cell r="I3985" t="str">
            <v>Kilpa M12 315 SKR</v>
          </cell>
          <cell r="K3985" t="str">
            <v>Cabluri M12 315</v>
          </cell>
          <cell r="L3985" t="str">
            <v>-</v>
          </cell>
          <cell r="M3985" t="str">
            <v>-</v>
          </cell>
          <cell r="N3985" t="str">
            <v>-</v>
          </cell>
          <cell r="O3985" t="str">
            <v>-</v>
          </cell>
          <cell r="P3985" t="str">
            <v>-</v>
          </cell>
          <cell r="Q3985" t="str">
            <v>-</v>
          </cell>
          <cell r="S3985" t="str">
            <v/>
          </cell>
          <cell r="T3985" t="str">
            <v>THALE sp. z o.o. sp.k.</v>
          </cell>
          <cell r="U3985" t="str">
            <v>11-041 Olsztyn, Poland, Wilimowo 2, Poland</v>
          </cell>
          <cell r="V3985" t="str">
            <v>ocynk galwaniczny</v>
          </cell>
          <cell r="W3985" t="str">
            <v>KB-M12-315 SKR</v>
          </cell>
        </row>
        <row r="3986">
          <cell r="A3986">
            <v>31598</v>
          </cell>
          <cell r="B3986" t="str">
            <v>81170070008</v>
          </cell>
          <cell r="C3986" t="str">
            <v>XP-X7-MF KSZTAŁTKA X7 PROFILU SZER. 41MM</v>
          </cell>
          <cell r="D3986" t="str">
            <v>5907754270251</v>
          </cell>
          <cell r="E3986" t="str">
            <v>10</v>
          </cell>
          <cell r="F3986" t="str">
            <v>Kształtka X7 profilu szer. 41mm</v>
          </cell>
          <cell r="G3986" t="str">
            <v>Flat connector X7 channel width 41mm</v>
          </cell>
          <cell r="H3986" t="str">
            <v>Sarokelem X7 41mm-es szerelősínekhez</v>
          </cell>
          <cell r="I3986" t="str">
            <v>Montažine jungiamoji detale X7 41mm profiliui</v>
          </cell>
          <cell r="J3986" t="str">
            <v>Ploščati priključek X7 širina kanala 41mm</v>
          </cell>
          <cell r="K3986" t="str">
            <v>Conector X7 de profil 41mm</v>
          </cell>
          <cell r="L3986" t="str">
            <v>(PL)ITB-KOT-2018/0744 wydanie 2 27/03/2020</v>
          </cell>
          <cell r="M3986" t="str">
            <v>(PL)01/2020 30/05/2023</v>
          </cell>
          <cell r="N3986" t="str">
            <v>B</v>
          </cell>
          <cell r="O3986" t="str">
            <v>-</v>
          </cell>
          <cell r="P3986" t="str">
            <v>-</v>
          </cell>
          <cell r="Q3986" t="str">
            <v>-</v>
          </cell>
          <cell r="R3986" t="str">
            <v>18</v>
          </cell>
          <cell r="S3986" t="str">
            <v/>
          </cell>
          <cell r="T3986" t="str">
            <v>THALE sp. z o.o. sp.k.</v>
          </cell>
          <cell r="U3986" t="str">
            <v>11-041 Olsztyn, Poland, Wilimowo 2, Poland</v>
          </cell>
          <cell r="V3986" t="str">
            <v>ocynk lamelarny</v>
          </cell>
          <cell r="W3986" t="str">
            <v>XP-X7-MF</v>
          </cell>
        </row>
        <row r="3987">
          <cell r="A3987">
            <v>23365</v>
          </cell>
          <cell r="B3987" t="str">
            <v>81402120306</v>
          </cell>
          <cell r="C3987" t="str">
            <v>OG2-105-M12X30 ŚRUBA 105 6-KĄT. M12X30MM</v>
          </cell>
          <cell r="D3987" t="str">
            <v>5907754256002</v>
          </cell>
          <cell r="E3987" t="str">
            <v>25</v>
          </cell>
          <cell r="F3987" t="str">
            <v>Śruba 105 6-kąt. M12x30mm</v>
          </cell>
          <cell r="G3987" t="str">
            <v>Hex head bolt 105 M12x30mm</v>
          </cell>
          <cell r="H3987" t="str">
            <v>Hatlapfejű csavar 105 M12x30mm</v>
          </cell>
          <cell r="I3987" t="str">
            <v>Varztas 105 6-kamp. M12x30mm</v>
          </cell>
          <cell r="K3987" t="str">
            <v>Suruburi cu cap hexagonal  105 M12X30</v>
          </cell>
          <cell r="L3987" t="str">
            <v>-</v>
          </cell>
          <cell r="M3987" t="str">
            <v>-</v>
          </cell>
          <cell r="N3987" t="str">
            <v>-</v>
          </cell>
          <cell r="O3987" t="str">
            <v>-</v>
          </cell>
          <cell r="P3987" t="str">
            <v>-</v>
          </cell>
          <cell r="Q3987" t="str">
            <v>-</v>
          </cell>
          <cell r="R3987" t="str">
            <v>0</v>
          </cell>
          <cell r="S3987" t="str">
            <v/>
          </cell>
          <cell r="T3987" t="str">
            <v>THALE sp. z o.o. sp.k.</v>
          </cell>
          <cell r="U3987" t="str">
            <v>11-041 Olsztyn, Poland, Wilimowo 2, Poland</v>
          </cell>
          <cell r="V3987" t="str">
            <v/>
          </cell>
          <cell r="W3987" t="str">
            <v>OG2-105-M12X30</v>
          </cell>
        </row>
        <row r="3988">
          <cell r="A3988">
            <v>23372</v>
          </cell>
          <cell r="B3988" t="str">
            <v>81480101006</v>
          </cell>
          <cell r="C3988" t="str">
            <v>OG2-PD-10 PODKŁADKA M10 FI 10,5MM ŚR. 26MM</v>
          </cell>
          <cell r="D3988" t="str">
            <v>5907754255425</v>
          </cell>
          <cell r="E3988" t="str">
            <v>1</v>
          </cell>
          <cell r="F3988" t="str">
            <v>Podkładka M10 fi 10,5mm śr. 26mm</v>
          </cell>
          <cell r="G3988" t="str">
            <v>Flat washer M10 dia 10,5mm d. 26mm</v>
          </cell>
          <cell r="H3988" t="str">
            <v>Lapos alátét M10 átmérő 10,5mm furatátmérő 26mm</v>
          </cell>
          <cell r="I3988" t="str">
            <v>Poverzle  M10 fi 10,5mm, skersmuo 26mm</v>
          </cell>
          <cell r="K3988" t="str">
            <v>Saibe rotunde M10 dia 10,5mm d.26mm</v>
          </cell>
          <cell r="L3988" t="str">
            <v>-</v>
          </cell>
          <cell r="M3988" t="str">
            <v>-</v>
          </cell>
          <cell r="N3988" t="str">
            <v>-</v>
          </cell>
          <cell r="O3988" t="str">
            <v>-</v>
          </cell>
          <cell r="P3988" t="str">
            <v>-</v>
          </cell>
          <cell r="Q3988" t="str">
            <v>-</v>
          </cell>
          <cell r="R3988" t="str">
            <v>0</v>
          </cell>
          <cell r="S3988" t="str">
            <v/>
          </cell>
          <cell r="T3988" t="str">
            <v>THALE sp. z o.o. sp.k.</v>
          </cell>
          <cell r="U3988" t="str">
            <v>11-041 Olsztyn, Poland, Wilimowo 2, Poland</v>
          </cell>
          <cell r="V3988" t="str">
            <v/>
          </cell>
          <cell r="W3988" t="str">
            <v>OG2-PD-10</v>
          </cell>
        </row>
        <row r="3989">
          <cell r="A3989">
            <v>23367</v>
          </cell>
          <cell r="B3989" t="str">
            <v>81402080406</v>
          </cell>
          <cell r="C3989" t="str">
            <v>OG2-105-M8X40 ŚRUBA 105 6-KĄT. M8X40MM</v>
          </cell>
          <cell r="D3989" t="str">
            <v>5907754256026</v>
          </cell>
          <cell r="E3989" t="str">
            <v>50</v>
          </cell>
          <cell r="F3989" t="str">
            <v>Śruba 105 6-kąt. M8x40mm</v>
          </cell>
          <cell r="G3989" t="str">
            <v>Hex head bolt 105 M8x40mm</v>
          </cell>
          <cell r="H3989" t="str">
            <v>Hatlapfejű csavar 105 M8x40mm</v>
          </cell>
          <cell r="I3989" t="str">
            <v>Varztas 105 6-kamp. M8x40mm</v>
          </cell>
          <cell r="K3989" t="str">
            <v>Suruburi cu cap hexagonal  105 M8X40</v>
          </cell>
          <cell r="L3989" t="str">
            <v>-</v>
          </cell>
          <cell r="M3989" t="str">
            <v>-</v>
          </cell>
          <cell r="N3989" t="str">
            <v>-</v>
          </cell>
          <cell r="O3989" t="str">
            <v>-</v>
          </cell>
          <cell r="P3989" t="str">
            <v>-</v>
          </cell>
          <cell r="Q3989" t="str">
            <v>-</v>
          </cell>
          <cell r="R3989" t="str">
            <v>0</v>
          </cell>
          <cell r="S3989" t="str">
            <v/>
          </cell>
          <cell r="T3989" t="str">
            <v>THALE sp. z o.o. sp.k.</v>
          </cell>
          <cell r="U3989" t="str">
            <v>11-041 Olsztyn, Poland, Wilimowo 2, Poland</v>
          </cell>
          <cell r="V3989" t="str">
            <v/>
          </cell>
          <cell r="W3989" t="str">
            <v>OG2-105-M8X40</v>
          </cell>
        </row>
        <row r="3990">
          <cell r="A3990">
            <v>23310</v>
          </cell>
          <cell r="B3990" t="str">
            <v>81480201206</v>
          </cell>
          <cell r="C3990" t="str">
            <v>OG2-PD-12-P PODKŁADKA M12 FI 12,5MM ŚR. 36 MM</v>
          </cell>
          <cell r="D3990" t="str">
            <v>5907754255418</v>
          </cell>
          <cell r="E3990" t="str">
            <v>30</v>
          </cell>
          <cell r="F3990" t="str">
            <v>Podkładka M12 fi 12,5mm śr. 36 mm</v>
          </cell>
          <cell r="G3990" t="str">
            <v>Flat washer M12 dia 12,5mm d. 36 mm</v>
          </cell>
          <cell r="H3990" t="str">
            <v>Lapos alátét M12 átmérő 12,5mm furatátmérő 36 mm</v>
          </cell>
          <cell r="I3990" t="str">
            <v>Poverzle  M12 fi 12,5mm, skersmuo 36 mm</v>
          </cell>
          <cell r="K3990" t="str">
            <v>Saibe rotunde M12 dia 12,5mm d.36mm</v>
          </cell>
          <cell r="L3990" t="str">
            <v>-</v>
          </cell>
          <cell r="M3990" t="str">
            <v>-</v>
          </cell>
          <cell r="N3990" t="str">
            <v>-</v>
          </cell>
          <cell r="O3990" t="str">
            <v>-</v>
          </cell>
          <cell r="P3990" t="str">
            <v>-</v>
          </cell>
          <cell r="Q3990" t="str">
            <v>-</v>
          </cell>
          <cell r="R3990" t="str">
            <v>0</v>
          </cell>
          <cell r="S3990" t="str">
            <v/>
          </cell>
          <cell r="T3990" t="str">
            <v>THALE sp. z o.o. sp.k.</v>
          </cell>
          <cell r="U3990" t="str">
            <v>11-041 Olsztyn, Poland, Wilimowo 2, Poland</v>
          </cell>
          <cell r="V3990" t="str">
            <v/>
          </cell>
          <cell r="W3990" t="str">
            <v>OG2-PD-12-P</v>
          </cell>
        </row>
        <row r="3991">
          <cell r="A3991">
            <v>7174</v>
          </cell>
          <cell r="B3991" t="str">
            <v>80330081550</v>
          </cell>
          <cell r="C3991" t="str">
            <v>PSPM-11/4 PŁYTKA PUNKTU STAŁEGO PSPM 11/4</v>
          </cell>
          <cell r="D3991" t="str">
            <v>5907754216006</v>
          </cell>
          <cell r="E3991" t="str">
            <v>1</v>
          </cell>
          <cell r="F3991" t="str">
            <v>Płytka punktu stałego PSPM 11/4</v>
          </cell>
          <cell r="G3991" t="str">
            <v>Fixed point plate PSPM 11/4</v>
          </cell>
          <cell r="H3991" t="str">
            <v>Fixpont alaplap PSPM 11/4</v>
          </cell>
          <cell r="I3991" t="str">
            <v>Nejudamos atramos plokstele PSPM 11/4</v>
          </cell>
          <cell r="J3991" t="str">
            <v>Oporná doska pre pevné body PSPM 11/4</v>
          </cell>
          <cell r="K3991" t="str">
            <v>Placi punct fix PSPM 11/4</v>
          </cell>
          <cell r="L3991" t="str">
            <v>(PL)ITB-KOT-2018/0556 wydanie 2 30/06/2020; (HU)A-101/2016 18/11/2021; (SK)SK TP-19/0004-verzia 02 23/03/2022; (RO)AT 017-05-4053-2024 28/02/2024</v>
          </cell>
          <cell r="M3991" t="str">
            <v>(PL)03/2020 30/05/2023; (HU)02/2021 18/11/2021; (SK)01/2022 23/03/2022; (RO)01/2024 28/02/2024</v>
          </cell>
          <cell r="N3991" t="str">
            <v>B</v>
          </cell>
          <cell r="O3991" t="str">
            <v>-</v>
          </cell>
          <cell r="P3991" t="str">
            <v>-</v>
          </cell>
          <cell r="Q3991" t="str">
            <v>-</v>
          </cell>
          <cell r="R3991" t="str">
            <v>18</v>
          </cell>
          <cell r="S3991" t="str">
            <v/>
          </cell>
          <cell r="T3991" t="str">
            <v>THALE sp. z o.o. sp.k.</v>
          </cell>
          <cell r="U3991" t="str">
            <v>11-041 Olsztyn, Poland, Wilimowo 2, Poland</v>
          </cell>
          <cell r="V3991" t="str">
            <v>ocynk galwaniczny</v>
          </cell>
          <cell r="W3991" t="str">
            <v>PSPM-11/4</v>
          </cell>
        </row>
        <row r="3992">
          <cell r="A3992">
            <v>23311</v>
          </cell>
          <cell r="B3992" t="str">
            <v>81480200806</v>
          </cell>
          <cell r="C3992" t="str">
            <v>OG2-PD-8-P PODKŁADKA M8 FI 8,5MM ŚR. 36MM</v>
          </cell>
          <cell r="D3992" t="str">
            <v>5907754255487</v>
          </cell>
          <cell r="E3992" t="str">
            <v>50</v>
          </cell>
          <cell r="F3992" t="str">
            <v>Podkładka M8 fi 8,5mm śr. 36mm</v>
          </cell>
          <cell r="G3992" t="str">
            <v>Flat washer M8 dia 8,5mm d. 36mm</v>
          </cell>
          <cell r="H3992" t="str">
            <v>Lapos alátét M8 átmérő 8,5mm furatátmérő 36mm</v>
          </cell>
          <cell r="I3992" t="str">
            <v>Poverzle  M8 fi 8,5mm, skersmuo 36mm</v>
          </cell>
          <cell r="K3992" t="str">
            <v>Saibe rotunde M8 dia 8,5mm d. 36mm</v>
          </cell>
          <cell r="L3992" t="str">
            <v>-</v>
          </cell>
          <cell r="M3992" t="str">
            <v>-</v>
          </cell>
          <cell r="N3992" t="str">
            <v>-</v>
          </cell>
          <cell r="O3992" t="str">
            <v>-</v>
          </cell>
          <cell r="P3992" t="str">
            <v>-</v>
          </cell>
          <cell r="Q3992" t="str">
            <v>-</v>
          </cell>
          <cell r="R3992" t="str">
            <v>0</v>
          </cell>
          <cell r="S3992" t="str">
            <v/>
          </cell>
          <cell r="T3992" t="str">
            <v>THALE sp. z o.o. sp.k.</v>
          </cell>
          <cell r="U3992" t="str">
            <v>11-041 Olsztyn, Poland, Wilimowo 2, Poland</v>
          </cell>
          <cell r="V3992" t="str">
            <v/>
          </cell>
          <cell r="W3992" t="str">
            <v>OG2-PD-8-P</v>
          </cell>
        </row>
        <row r="3993">
          <cell r="A3993">
            <v>8121</v>
          </cell>
          <cell r="B3993" t="str">
            <v>80340041210</v>
          </cell>
          <cell r="C3993" t="str">
            <v>PSST-M20 PŁYTKA PUNKTU STAŁEGO PSST M20</v>
          </cell>
          <cell r="D3993" t="str">
            <v>5907754219533</v>
          </cell>
          <cell r="E3993" t="str">
            <v>1</v>
          </cell>
          <cell r="F3993" t="str">
            <v>Płytka punktu stałego PSST M20</v>
          </cell>
          <cell r="G3993" t="str">
            <v>Fixed point plate PSST M20</v>
          </cell>
          <cell r="H3993" t="str">
            <v>Fixpont alaplap PSST M20</v>
          </cell>
          <cell r="I3993" t="str">
            <v>Nejudamos atramos plokstele PSST M20</v>
          </cell>
          <cell r="J3993" t="str">
            <v>Oporná doska pre pevné body PSST M20</v>
          </cell>
          <cell r="K3993" t="str">
            <v>Placi punct fix PSST M20</v>
          </cell>
          <cell r="L3993" t="str">
            <v>(PL)ITB-KOT-2018/0556 wydanie 2 30/06/2020; (HU)A-101/2016 18/11/2021; (SK)SK TP-19/0004-verzia 02 23/03/2022; (RO)AT 017-05-4053-2024 28/02/2024</v>
          </cell>
          <cell r="M3993" t="str">
            <v>(PL)03/2020 30/05/2023; (HU)02/2021 18/11/2021; (SK)01/2022 23/03/2022; (RO)01/2024 28/02/2024</v>
          </cell>
          <cell r="N3993" t="str">
            <v>B</v>
          </cell>
          <cell r="O3993" t="str">
            <v>-</v>
          </cell>
          <cell r="P3993" t="str">
            <v>-</v>
          </cell>
          <cell r="Q3993" t="str">
            <v>-</v>
          </cell>
          <cell r="R3993" t="str">
            <v>18</v>
          </cell>
          <cell r="S3993" t="str">
            <v/>
          </cell>
          <cell r="T3993" t="str">
            <v>THALE sp. z o.o. sp.k.</v>
          </cell>
          <cell r="U3993" t="str">
            <v>11-041 Olsztyn, Poland, Wilimowo 2, Poland</v>
          </cell>
          <cell r="V3993" t="str">
            <v>ocynk galwaniczny</v>
          </cell>
          <cell r="W3993" t="str">
            <v>PSST-M20</v>
          </cell>
        </row>
        <row r="3994">
          <cell r="A3994">
            <v>23312</v>
          </cell>
          <cell r="B3994" t="str">
            <v>81107414106</v>
          </cell>
          <cell r="C3994" t="str">
            <v>OG2-PDC-MF PODKŁADKA M12 PROFILU SZER. 41MM</v>
          </cell>
          <cell r="D3994" t="str">
            <v>5907754255388</v>
          </cell>
          <cell r="E3994" t="str">
            <v>25</v>
          </cell>
          <cell r="F3994" t="str">
            <v>Podkładka M12 profilu szer. 41mm</v>
          </cell>
          <cell r="G3994" t="str">
            <v>Flat washer M12 channel width 41mm</v>
          </cell>
          <cell r="H3994" t="str">
            <v>Lapos alátét M12 41mm-es szerelősínekhez</v>
          </cell>
          <cell r="I3994" t="str">
            <v>Poverzle  M12 profiliui 41mm</v>
          </cell>
          <cell r="K3994" t="str">
            <v>Saibe pentru M12 profil 41mm</v>
          </cell>
          <cell r="L3994" t="str">
            <v>-</v>
          </cell>
          <cell r="M3994" t="str">
            <v>-</v>
          </cell>
          <cell r="N3994" t="str">
            <v>-</v>
          </cell>
          <cell r="O3994" t="str">
            <v>-</v>
          </cell>
          <cell r="P3994" t="str">
            <v>-</v>
          </cell>
          <cell r="Q3994" t="str">
            <v>-</v>
          </cell>
          <cell r="R3994" t="str">
            <v>0</v>
          </cell>
          <cell r="S3994" t="str">
            <v/>
          </cell>
          <cell r="T3994" t="str">
            <v>THALE sp. z o.o. sp.k.</v>
          </cell>
          <cell r="U3994" t="str">
            <v>11-041 Olsztyn, Poland, Wilimowo 2, Poland</v>
          </cell>
          <cell r="V3994" t="str">
            <v/>
          </cell>
          <cell r="W3994" t="str">
            <v>OG2-PDC-MF</v>
          </cell>
        </row>
        <row r="3995">
          <cell r="A3995">
            <v>23307</v>
          </cell>
          <cell r="B3995" t="str">
            <v>81141135006</v>
          </cell>
          <cell r="C3995" t="str">
            <v>OG2-KT-MF135 WSPORNIK MONTAŻOWY 135 PROFILU SZER. 41MM</v>
          </cell>
          <cell r="D3995" t="str">
            <v>5907754255463</v>
          </cell>
          <cell r="E3995" t="str">
            <v>10</v>
          </cell>
          <cell r="F3995" t="str">
            <v>Wspornik montażowy 135 profilu szer. 41mm</v>
          </cell>
          <cell r="G3995" t="str">
            <v>Angular connectors 135 channel width 41mm</v>
          </cell>
          <cell r="H3995" t="str">
            <v>Sarokelem 135 41mm-es szerelősínekhez</v>
          </cell>
          <cell r="I3995" t="str">
            <v>Kampinis 135 laikiklis profiliams 41mm</v>
          </cell>
          <cell r="K3995" t="str">
            <v>Suporti de montaj cu brate egale 135 profil 41mm</v>
          </cell>
          <cell r="L3995" t="str">
            <v>-</v>
          </cell>
          <cell r="M3995" t="str">
            <v>-</v>
          </cell>
          <cell r="N3995" t="str">
            <v>-</v>
          </cell>
          <cell r="O3995" t="str">
            <v>-</v>
          </cell>
          <cell r="P3995" t="str">
            <v>-</v>
          </cell>
          <cell r="Q3995" t="str">
            <v>-</v>
          </cell>
          <cell r="R3995" t="str">
            <v>0</v>
          </cell>
          <cell r="S3995" t="str">
            <v/>
          </cell>
          <cell r="T3995" t="str">
            <v>THALE sp. z o.o. sp.k.</v>
          </cell>
          <cell r="U3995" t="str">
            <v>11-041 Olsztyn, Poland, Wilimowo 2, Poland</v>
          </cell>
          <cell r="V3995" t="str">
            <v/>
          </cell>
          <cell r="W3995" t="str">
            <v>OG2-KT-MF135</v>
          </cell>
        </row>
        <row r="3996">
          <cell r="A3996">
            <v>23313</v>
          </cell>
          <cell r="B3996" t="str">
            <v>80410110126</v>
          </cell>
          <cell r="C3996" t="str">
            <v>OG2-PSA1-M10/12 PODPORA PRZESUWNA PSA1 1XM10/M12</v>
          </cell>
          <cell r="D3996" t="str">
            <v>5907754255494</v>
          </cell>
          <cell r="E3996" t="str">
            <v>1</v>
          </cell>
          <cell r="F3996" t="str">
            <v>Podpora przesuwna PSA1 1xM10/M12</v>
          </cell>
          <cell r="G3996" t="str">
            <v>Sliding support PSA1 1xM10/M12</v>
          </cell>
          <cell r="H3996" t="str">
            <v>Csúszószán PSA1 1xM10/M12</v>
          </cell>
          <cell r="I3996" t="str">
            <v>Slydimo atrama PSA1 1xM10/M12</v>
          </cell>
          <cell r="K3996" t="str">
            <v>Glisiere usoare PSA1 1xM10/M12</v>
          </cell>
          <cell r="L3996" t="str">
            <v>-</v>
          </cell>
          <cell r="M3996" t="str">
            <v>-</v>
          </cell>
          <cell r="N3996" t="str">
            <v>-</v>
          </cell>
          <cell r="O3996" t="str">
            <v>-</v>
          </cell>
          <cell r="P3996" t="str">
            <v>-</v>
          </cell>
          <cell r="Q3996" t="str">
            <v>-</v>
          </cell>
          <cell r="R3996" t="str">
            <v>0</v>
          </cell>
          <cell r="S3996" t="str">
            <v/>
          </cell>
          <cell r="T3996" t="str">
            <v>THALE sp. z o.o. sp.k.</v>
          </cell>
          <cell r="U3996" t="str">
            <v>11-041 Olsztyn, Poland, Wilimowo 2, Poland</v>
          </cell>
          <cell r="V3996" t="str">
            <v/>
          </cell>
          <cell r="W3996" t="str">
            <v>OG2-PSA1-M10/12</v>
          </cell>
        </row>
        <row r="3997">
          <cell r="A3997">
            <v>23314</v>
          </cell>
          <cell r="B3997" t="str">
            <v>80420112166</v>
          </cell>
          <cell r="C3997" t="str">
            <v>OG2-PSB2-M12/16 PODPORA PRZESUWNA PSB2 2XM12/16</v>
          </cell>
          <cell r="D3997" t="str">
            <v>5907754255500</v>
          </cell>
          <cell r="E3997" t="str">
            <v>1</v>
          </cell>
          <cell r="F3997" t="str">
            <v>Podpora przesuwna PSB2 2xM12/16</v>
          </cell>
          <cell r="G3997" t="str">
            <v>Sliding support PSB2 2xM12/16</v>
          </cell>
          <cell r="H3997" t="str">
            <v>Csúszószán PSB2 2xM12/16</v>
          </cell>
          <cell r="I3997" t="str">
            <v>Slydimo atrama PSB2 2xM12/16</v>
          </cell>
          <cell r="K3997" t="str">
            <v>Glisiere usoare PSB2 2xM12/16</v>
          </cell>
          <cell r="L3997" t="str">
            <v>-</v>
          </cell>
          <cell r="M3997" t="str">
            <v>-</v>
          </cell>
          <cell r="N3997" t="str">
            <v>-</v>
          </cell>
          <cell r="O3997" t="str">
            <v>-</v>
          </cell>
          <cell r="P3997" t="str">
            <v>-</v>
          </cell>
          <cell r="Q3997" t="str">
            <v>-</v>
          </cell>
          <cell r="R3997" t="str">
            <v>0</v>
          </cell>
          <cell r="S3997" t="str">
            <v/>
          </cell>
          <cell r="T3997" t="str">
            <v>THALE sp. z o.o. sp.k.</v>
          </cell>
          <cell r="U3997" t="str">
            <v>11-041 Olsztyn, Poland, Wilimowo 2, Poland</v>
          </cell>
          <cell r="V3997" t="str">
            <v/>
          </cell>
          <cell r="W3997" t="str">
            <v>OG2-PSB2-M12/16</v>
          </cell>
        </row>
        <row r="3998">
          <cell r="A3998">
            <v>23335</v>
          </cell>
          <cell r="B3998" t="str">
            <v>81160041416</v>
          </cell>
          <cell r="C3998" t="str">
            <v>OG2-ST-SMF90 SKR STOPA ST-S PROFILU SZER. 41MM OBRÓCONA 90 SKR</v>
          </cell>
          <cell r="D3998" t="str">
            <v>5907754255722</v>
          </cell>
          <cell r="E3998" t="str">
            <v>5</v>
          </cell>
          <cell r="F3998" t="str">
            <v>Stopa ST-S profilu szer. 41mm obrócona 90 SKR</v>
          </cell>
          <cell r="G3998" t="str">
            <v>Vertical channel support ST-S 41mm SKR</v>
          </cell>
          <cell r="H3998" t="str">
            <v>Síntalp-kereszti ST-S 41mm-es szerelősínekhez SKR</v>
          </cell>
          <cell r="I3998" t="str">
            <v>Atrama ST-S, 41mm profiliui, pasukta 90 SKR</v>
          </cell>
          <cell r="K3998" t="str">
            <v>Vertical console ST-S90 profil 41mm</v>
          </cell>
          <cell r="L3998" t="str">
            <v>-</v>
          </cell>
          <cell r="M3998" t="str">
            <v>-</v>
          </cell>
          <cell r="N3998" t="str">
            <v>-</v>
          </cell>
          <cell r="O3998" t="str">
            <v>-</v>
          </cell>
          <cell r="P3998" t="str">
            <v>-</v>
          </cell>
          <cell r="Q3998" t="str">
            <v>-</v>
          </cell>
          <cell r="R3998" t="str">
            <v>0</v>
          </cell>
          <cell r="S3998" t="str">
            <v/>
          </cell>
          <cell r="T3998" t="str">
            <v>THALE sp. z o.o. sp.k.</v>
          </cell>
          <cell r="U3998" t="str">
            <v>11-041 Olsztyn, Poland, Wilimowo 2, Poland</v>
          </cell>
          <cell r="V3998" t="str">
            <v/>
          </cell>
          <cell r="W3998" t="str">
            <v>OG2-ST-SMF90 SKR</v>
          </cell>
        </row>
        <row r="3999">
          <cell r="A3999">
            <v>23336</v>
          </cell>
          <cell r="B3999" t="str">
            <v>81120041826</v>
          </cell>
          <cell r="C3999" t="str">
            <v>OG2-ST-SMF-D SKR STOPA ST-SD PROFILU PODWÓJNEGO MF SKR</v>
          </cell>
          <cell r="D3999" t="str">
            <v>5907754255715</v>
          </cell>
          <cell r="E3999" t="str">
            <v>5</v>
          </cell>
          <cell r="F3999" t="str">
            <v>Stopa ST-SD profilu podwójnego MF SKR</v>
          </cell>
          <cell r="G3999" t="str">
            <v>Doubled channel support MF SKR</v>
          </cell>
          <cell r="H3999" t="str">
            <v>Dupla Síntalp MF SKR</v>
          </cell>
          <cell r="I3999" t="str">
            <v>Atrama ST-SD, dvigubam profilui MF SKR</v>
          </cell>
          <cell r="K3999" t="str">
            <v>Console ST-SD pentru profilel MF</v>
          </cell>
          <cell r="L3999" t="str">
            <v>-</v>
          </cell>
          <cell r="M3999" t="str">
            <v>-</v>
          </cell>
          <cell r="N3999" t="str">
            <v>-</v>
          </cell>
          <cell r="O3999" t="str">
            <v>-</v>
          </cell>
          <cell r="P3999" t="str">
            <v>-</v>
          </cell>
          <cell r="Q3999" t="str">
            <v>-</v>
          </cell>
          <cell r="R3999" t="str">
            <v>0</v>
          </cell>
          <cell r="S3999" t="str">
            <v/>
          </cell>
          <cell r="T3999" t="str">
            <v>THALE sp. z o.o. sp.k.</v>
          </cell>
          <cell r="U3999" t="str">
            <v>11-041 Olsztyn, Poland, Wilimowo 2, Poland</v>
          </cell>
          <cell r="V3999" t="str">
            <v/>
          </cell>
          <cell r="W3999" t="str">
            <v>OG2-ST-SMF-D SKR</v>
          </cell>
        </row>
        <row r="4000">
          <cell r="A4000">
            <v>23290</v>
          </cell>
          <cell r="B4000" t="str">
            <v>80320116816</v>
          </cell>
          <cell r="C4000" t="str">
            <v>OG2-PSF-160-M20 OBEJMA PSF 160 (164-170MM) M20</v>
          </cell>
          <cell r="D4000" t="str">
            <v>5907754255326</v>
          </cell>
          <cell r="E4000" t="str">
            <v>1</v>
          </cell>
          <cell r="F4000" t="str">
            <v>Obejma PSF 160 (164-170mm) M20</v>
          </cell>
          <cell r="G4000" t="str">
            <v>Heavy duty pipe clamp PSF 160 (164-170mm) M20</v>
          </cell>
          <cell r="H4000" t="str">
            <v>Fixpont bilincs PSF 160 (164-170mm) M20</v>
          </cell>
          <cell r="I4000" t="str">
            <v>Laikiklis PSF 160 (164-170mm) M20</v>
          </cell>
          <cell r="K4000" t="str">
            <v>Coliere masive punct fix PSF 160 (164-170mm) M20</v>
          </cell>
          <cell r="L4000" t="str">
            <v>-</v>
          </cell>
          <cell r="M4000" t="str">
            <v>-</v>
          </cell>
          <cell r="N4000" t="str">
            <v>-</v>
          </cell>
          <cell r="O4000" t="str">
            <v>-</v>
          </cell>
          <cell r="P4000" t="str">
            <v>-</v>
          </cell>
          <cell r="Q4000" t="str">
            <v>-</v>
          </cell>
          <cell r="R4000" t="str">
            <v>0</v>
          </cell>
          <cell r="S4000" t="str">
            <v/>
          </cell>
          <cell r="T4000" t="str">
            <v>THALE sp. z o.o. sp.k.</v>
          </cell>
          <cell r="U4000" t="str">
            <v>11-041 Olsztyn, Poland, Wilimowo 2, Poland</v>
          </cell>
          <cell r="V4000" t="str">
            <v/>
          </cell>
          <cell r="W4000" t="str">
            <v>OG2-PSF-160-M20</v>
          </cell>
        </row>
        <row r="4001">
          <cell r="A4001">
            <v>23341</v>
          </cell>
          <cell r="B4001" t="str">
            <v>80130213906</v>
          </cell>
          <cell r="C4001" t="str">
            <v>OG2-UPG-139 BK OBEJMA EXPERT 139 (141-148MM) BK</v>
          </cell>
          <cell r="D4001" t="str">
            <v>5907754255777</v>
          </cell>
          <cell r="E4001" t="str">
            <v>10</v>
          </cell>
          <cell r="F4001" t="str">
            <v>Obejma EXPERT 139 (141-148mm) BK</v>
          </cell>
          <cell r="G4001" t="str">
            <v>Pipe clamp EXPERT 139 (141-148mm) BK</v>
          </cell>
          <cell r="H4001" t="str">
            <v>Csőbilincs EXPERT 139 (141-148mm) BK</v>
          </cell>
          <cell r="I4001" t="str">
            <v>Laikiklis Expert 139 (141-148mm) BK</v>
          </cell>
          <cell r="K4001" t="str">
            <v>Colier tip Expert 139 (141-148mm) BK</v>
          </cell>
          <cell r="L4001" t="str">
            <v>-</v>
          </cell>
          <cell r="M4001" t="str">
            <v>-</v>
          </cell>
          <cell r="N4001" t="str">
            <v>-</v>
          </cell>
          <cell r="O4001" t="str">
            <v>-</v>
          </cell>
          <cell r="P4001" t="str">
            <v>-</v>
          </cell>
          <cell r="Q4001" t="str">
            <v>-</v>
          </cell>
          <cell r="R4001" t="str">
            <v>0</v>
          </cell>
          <cell r="S4001" t="str">
            <v/>
          </cell>
          <cell r="T4001" t="str">
            <v>THALE sp. z o.o. sp.k.</v>
          </cell>
          <cell r="U4001" t="str">
            <v>11-041 Olsztyn, Poland, Wilimowo 2, Poland</v>
          </cell>
          <cell r="V4001" t="str">
            <v/>
          </cell>
          <cell r="W4001" t="str">
            <v>OG2-UPG-139 BK</v>
          </cell>
        </row>
        <row r="4002">
          <cell r="A4002">
            <v>23320</v>
          </cell>
          <cell r="B4002" t="str">
            <v>80340041216</v>
          </cell>
          <cell r="C4002" t="str">
            <v>OG2-PSST-M20 PŁYTKA PUNKTU STAŁEGO PSST M20</v>
          </cell>
          <cell r="D4002" t="str">
            <v>5907754255562</v>
          </cell>
          <cell r="E4002" t="str">
            <v>1</v>
          </cell>
          <cell r="F4002" t="str">
            <v>Płytka punktu stałego PSST M20</v>
          </cell>
          <cell r="G4002" t="str">
            <v>Fixed point plate PSST M20</v>
          </cell>
          <cell r="H4002" t="str">
            <v>Fixpont alaplap PSST M20</v>
          </cell>
          <cell r="I4002" t="str">
            <v>Nejudamos atramos plokstele PSST M20</v>
          </cell>
          <cell r="K4002" t="str">
            <v>Placi punct fix PSST M20</v>
          </cell>
          <cell r="L4002" t="str">
            <v>-</v>
          </cell>
          <cell r="M4002" t="str">
            <v>-</v>
          </cell>
          <cell r="N4002" t="str">
            <v>-</v>
          </cell>
          <cell r="O4002" t="str">
            <v>-</v>
          </cell>
          <cell r="P4002" t="str">
            <v>-</v>
          </cell>
          <cell r="Q4002" t="str">
            <v>-</v>
          </cell>
          <cell r="R4002" t="str">
            <v>0</v>
          </cell>
          <cell r="S4002" t="str">
            <v/>
          </cell>
          <cell r="T4002" t="str">
            <v>THALE sp. z o.o. sp.k.</v>
          </cell>
          <cell r="U4002" t="str">
            <v>11-041 Olsztyn, Poland, Wilimowo 2, Poland</v>
          </cell>
          <cell r="V4002" t="str">
            <v/>
          </cell>
          <cell r="W4002" t="str">
            <v>OG2-PSST-M20</v>
          </cell>
        </row>
        <row r="4003">
          <cell r="A4003">
            <v>23342</v>
          </cell>
          <cell r="B4003" t="str">
            <v>80130216806</v>
          </cell>
          <cell r="C4003" t="str">
            <v>OG2-UPG-168 BK OBEJMA EXPERT 168 (164-172MM) BK</v>
          </cell>
          <cell r="D4003" t="str">
            <v>5907754255784</v>
          </cell>
          <cell r="E4003" t="str">
            <v>10</v>
          </cell>
          <cell r="F4003" t="str">
            <v>Obejma EXPERT 168 (164-172mm) BK</v>
          </cell>
          <cell r="G4003" t="str">
            <v>Pipe clamp EXPERT 168 (164-172mm) BK</v>
          </cell>
          <cell r="H4003" t="str">
            <v>Csőbilincs EXPERT 168 (164-172mm) BK</v>
          </cell>
          <cell r="I4003" t="str">
            <v>Laikiklis Expert 168 (164-172mm) BK</v>
          </cell>
          <cell r="K4003" t="str">
            <v>Colier tip Expert 168 (164-172mm) BK</v>
          </cell>
          <cell r="L4003" t="str">
            <v>-</v>
          </cell>
          <cell r="M4003" t="str">
            <v>-</v>
          </cell>
          <cell r="N4003" t="str">
            <v>-</v>
          </cell>
          <cell r="O4003" t="str">
            <v>-</v>
          </cell>
          <cell r="P4003" t="str">
            <v>-</v>
          </cell>
          <cell r="Q4003" t="str">
            <v>-</v>
          </cell>
          <cell r="R4003" t="str">
            <v>0</v>
          </cell>
          <cell r="S4003" t="str">
            <v/>
          </cell>
          <cell r="T4003" t="str">
            <v>THALE sp. z o.o. sp.k.</v>
          </cell>
          <cell r="U4003" t="str">
            <v>11-041 Olsztyn, Poland, Wilimowo 2, Poland</v>
          </cell>
          <cell r="V4003" t="str">
            <v/>
          </cell>
          <cell r="W4003" t="str">
            <v>OG2-UPG-168 BK</v>
          </cell>
        </row>
        <row r="4004">
          <cell r="A4004">
            <v>23876</v>
          </cell>
          <cell r="B4004" t="str">
            <v>81160030306</v>
          </cell>
          <cell r="C4004" t="str">
            <v>OG2-ST-SA90 SKR STOPA ST-S PROFILU SZER. 30MM OBRÓCONA 90 SKR</v>
          </cell>
          <cell r="D4004" t="str">
            <v>5907754256552</v>
          </cell>
          <cell r="E4004" t="str">
            <v>1</v>
          </cell>
          <cell r="F4004" t="str">
            <v>Stopa ST-S profilu szer. 30mm obrócona 90 SKR</v>
          </cell>
          <cell r="G4004" t="str">
            <v>Vertical channel support ST-S 30mm SKR</v>
          </cell>
          <cell r="H4004" t="str">
            <v>Síntalp-kereszti ST-S sín szélesség 30mm SKR</v>
          </cell>
          <cell r="I4004" t="str">
            <v>Atrama ST-S, 30mm profiliui, pasukta 90 SKR</v>
          </cell>
          <cell r="K4004" t="str">
            <v>Vertical console ST-S90 profil 30mm</v>
          </cell>
          <cell r="L4004" t="str">
            <v>-</v>
          </cell>
          <cell r="M4004" t="str">
            <v>-</v>
          </cell>
          <cell r="N4004" t="str">
            <v>-</v>
          </cell>
          <cell r="O4004" t="str">
            <v>-</v>
          </cell>
          <cell r="P4004" t="str">
            <v>-</v>
          </cell>
          <cell r="Q4004" t="str">
            <v>-</v>
          </cell>
          <cell r="R4004" t="str">
            <v>0</v>
          </cell>
          <cell r="S4004" t="str">
            <v/>
          </cell>
          <cell r="T4004" t="str">
            <v>THALE sp. z o.o. sp.k.</v>
          </cell>
          <cell r="U4004" t="str">
            <v>11-041 Olsztyn, Poland, Wilimowo 2, Poland</v>
          </cell>
          <cell r="V4004" t="str">
            <v/>
          </cell>
          <cell r="W4004" t="str">
            <v>OG2-ST-SA90 SKR</v>
          </cell>
        </row>
        <row r="4005">
          <cell r="A4005">
            <v>23552</v>
          </cell>
          <cell r="B4005" t="str">
            <v>80130211006</v>
          </cell>
          <cell r="C4005" t="str">
            <v>OG2-UPG-4 BK OBEJMA EXPERT 4 (107-113MM) BK</v>
          </cell>
          <cell r="D4005" t="str">
            <v>5907754256255</v>
          </cell>
          <cell r="E4005" t="str">
            <v>25</v>
          </cell>
          <cell r="F4005" t="str">
            <v>Obejma EXPERT 4 (107-113mm) BK</v>
          </cell>
          <cell r="G4005" t="str">
            <v>Pipe clamp EXPERT 4 (107-113mm) BK</v>
          </cell>
          <cell r="H4005" t="str">
            <v>Csőbilincs EXPERT 4 (107-113mm) BK</v>
          </cell>
          <cell r="I4005" t="str">
            <v>Laikiklis Expert 4 (107-113mm) BK</v>
          </cell>
          <cell r="K4005" t="str">
            <v>Colier tip Expert 4 (107-113mm) BK</v>
          </cell>
          <cell r="L4005" t="str">
            <v>-</v>
          </cell>
          <cell r="M4005" t="str">
            <v>-</v>
          </cell>
          <cell r="N4005" t="str">
            <v>-</v>
          </cell>
          <cell r="O4005" t="str">
            <v>-</v>
          </cell>
          <cell r="P4005" t="str">
            <v>-</v>
          </cell>
          <cell r="Q4005" t="str">
            <v>-</v>
          </cell>
          <cell r="R4005" t="str">
            <v>0</v>
          </cell>
          <cell r="S4005" t="str">
            <v/>
          </cell>
          <cell r="T4005" t="str">
            <v>THALE sp. z o.o. sp.k.</v>
          </cell>
          <cell r="U4005" t="str">
            <v>11-041 Olsztyn, Poland, Wilimowo 2, Poland</v>
          </cell>
          <cell r="V4005" t="str">
            <v/>
          </cell>
          <cell r="W4005" t="str">
            <v>OG2-UPG-4 BK</v>
          </cell>
        </row>
        <row r="4006">
          <cell r="A4006">
            <v>23789</v>
          </cell>
          <cell r="B4006" t="str">
            <v>80130103306</v>
          </cell>
          <cell r="C4006" t="str">
            <v>OG2-UPZ-1 BK OBEJMA EXPERT 1 (33-36MM) BK</v>
          </cell>
          <cell r="D4006" t="str">
            <v>5907754256408</v>
          </cell>
          <cell r="E4006" t="str">
            <v>50</v>
          </cell>
          <cell r="F4006" t="str">
            <v>Obejma EXPERT 1 (33-36mm) BK</v>
          </cell>
          <cell r="G4006" t="str">
            <v>Pipe clamp EXPERT 1 (33-36mm) BK</v>
          </cell>
          <cell r="H4006" t="str">
            <v>Csőbilincs EXPERT 1 (33-36mm) BK</v>
          </cell>
          <cell r="I4006" t="str">
            <v>Laikiklis Expert 1 (33-36mm) BK</v>
          </cell>
          <cell r="K4006" t="str">
            <v>Colier tip Expert 1 (33-36mm) BK</v>
          </cell>
          <cell r="L4006" t="str">
            <v>-</v>
          </cell>
          <cell r="M4006" t="str">
            <v>-</v>
          </cell>
          <cell r="N4006" t="str">
            <v>-</v>
          </cell>
          <cell r="O4006" t="str">
            <v>-</v>
          </cell>
          <cell r="P4006" t="str">
            <v>-</v>
          </cell>
          <cell r="Q4006" t="str">
            <v>-</v>
          </cell>
          <cell r="R4006" t="str">
            <v>0</v>
          </cell>
          <cell r="S4006" t="str">
            <v/>
          </cell>
          <cell r="T4006" t="str">
            <v>THALE sp. z o.o. sp.k.</v>
          </cell>
          <cell r="U4006" t="str">
            <v>11-041 Olsztyn, Poland, Wilimowo 2, Poland</v>
          </cell>
          <cell r="V4006" t="str">
            <v/>
          </cell>
          <cell r="W4006" t="str">
            <v>OG2-UPZ-1 BK</v>
          </cell>
        </row>
        <row r="4007">
          <cell r="A4007">
            <v>8360</v>
          </cell>
          <cell r="B4007" t="str">
            <v>80130210002</v>
          </cell>
          <cell r="C4007" t="str">
            <v>N-UPG-100 BK OBEJMA EXPERT 100 (102-108MM) BK</v>
          </cell>
          <cell r="D4007" t="str">
            <v>5907754220010</v>
          </cell>
          <cell r="E4007" t="str">
            <v>25</v>
          </cell>
          <cell r="F4007" t="str">
            <v>Obejma EXPERT 100 (102-108mm) BK</v>
          </cell>
          <cell r="G4007" t="str">
            <v>Pipe clamp EXPERT 100 (102-108mm) BK</v>
          </cell>
          <cell r="H4007" t="str">
            <v>Csőbilincs EXPERT 100 (102-108mm) BK</v>
          </cell>
          <cell r="I4007" t="str">
            <v>Laikiklis Expert  100 (102-108mm) BK</v>
          </cell>
          <cell r="K4007" t="str">
            <v>Colier tip  EXPERT 100 (102-108mm) BK</v>
          </cell>
          <cell r="L4007" t="str">
            <v>(PL)ITB-KOT-2020/1561 wydanie 1 15/12/2020; (HU)A-101/2016 18/11/2021; (SK)SK TP-19/0004-verzia 02 23/03/2022; (RO)AT 017-05-4053-2024 28/02/2024</v>
          </cell>
          <cell r="M4007" t="str">
            <v>(PL)04/2020 30/05/2023; (HU)02/2021 18/11/2021; (SK)01/2022 23/03/2022; (RO)01/2024 28/02/2024</v>
          </cell>
          <cell r="N4007" t="str">
            <v>B</v>
          </cell>
          <cell r="O4007" t="str">
            <v>-</v>
          </cell>
          <cell r="P4007" t="str">
            <v>-</v>
          </cell>
          <cell r="Q4007" t="str">
            <v>-</v>
          </cell>
          <cell r="R4007" t="str">
            <v>15</v>
          </cell>
          <cell r="S4007" t="str">
            <v/>
          </cell>
          <cell r="T4007" t="str">
            <v>THALE sp. z o.o. sp.k.</v>
          </cell>
          <cell r="U4007" t="str">
            <v>11-041 Olsztyn, Poland, Wilimowo 2, Poland</v>
          </cell>
          <cell r="V4007" t="str">
            <v>pasywacja</v>
          </cell>
          <cell r="W4007" t="str">
            <v>N-UPG-100 BK</v>
          </cell>
        </row>
        <row r="4008">
          <cell r="A4008">
            <v>23472</v>
          </cell>
          <cell r="B4008" t="str">
            <v>81141070016</v>
          </cell>
          <cell r="C4008" t="str">
            <v>OG2-XZ7-MF KSZTAŁTKA XZ7 90 PROFILU SZER. 41MM</v>
          </cell>
          <cell r="D4008" t="str">
            <v>5907754256392</v>
          </cell>
          <cell r="E4008" t="str">
            <v>10</v>
          </cell>
          <cell r="F4008" t="str">
            <v>Kształtka XZ7 90 profilu szer. 41mm</v>
          </cell>
          <cell r="G4008" t="str">
            <v>Flat connector XZ7 90 channel width 41mm</v>
          </cell>
          <cell r="H4008" t="str">
            <v>Sarokelem XZ7 90 41mm-es szerelősínekhez</v>
          </cell>
          <cell r="I4008" t="str">
            <v>Montazine jungiamoji detale XZ7 90 41mm profiliui</v>
          </cell>
          <cell r="K4008" t="str">
            <v>Conector XZ7 90 profil 41mm</v>
          </cell>
          <cell r="L4008" t="str">
            <v>-</v>
          </cell>
          <cell r="M4008" t="str">
            <v>-</v>
          </cell>
          <cell r="N4008" t="str">
            <v>-</v>
          </cell>
          <cell r="O4008" t="str">
            <v>-</v>
          </cell>
          <cell r="P4008" t="str">
            <v>-</v>
          </cell>
          <cell r="Q4008" t="str">
            <v>-</v>
          </cell>
          <cell r="R4008" t="str">
            <v>0</v>
          </cell>
          <cell r="S4008" t="str">
            <v/>
          </cell>
          <cell r="T4008" t="str">
            <v>THALE sp. z o.o. sp.k.</v>
          </cell>
          <cell r="U4008" t="str">
            <v>11-041 Olsztyn, Poland, Wilimowo 2, Poland</v>
          </cell>
          <cell r="V4008" t="str">
            <v/>
          </cell>
          <cell r="W4008" t="str">
            <v>OG2-XZ7-MF</v>
          </cell>
        </row>
        <row r="4009">
          <cell r="A4009">
            <v>481</v>
          </cell>
          <cell r="B4009" t="str">
            <v>80130202602</v>
          </cell>
          <cell r="C4009" t="str">
            <v>N-UPG-3/4 BK OBEJMA EXPERT 3/4 (26-30MM) BK</v>
          </cell>
          <cell r="D4009" t="str">
            <v>5907754200869</v>
          </cell>
          <cell r="E4009" t="str">
            <v>100</v>
          </cell>
          <cell r="F4009" t="str">
            <v>Obejma EXPERT 3/4 (26-30mm) BK</v>
          </cell>
          <cell r="G4009" t="str">
            <v>Pipe clamp EXPERT 3/4 (26-30mm) BK</v>
          </cell>
          <cell r="H4009" t="str">
            <v>Csőbilincs EXPERT 3/4 (26-30mm) BK</v>
          </cell>
          <cell r="I4009" t="str">
            <v>Laikiklis Expert  3/4 (26-30mm) BK</v>
          </cell>
          <cell r="K4009" t="str">
            <v>Colier tip Expert 3/4 (26-30mm) BK</v>
          </cell>
          <cell r="L4009" t="str">
            <v>-</v>
          </cell>
          <cell r="M4009" t="str">
            <v>-</v>
          </cell>
          <cell r="N4009" t="str">
            <v>-</v>
          </cell>
          <cell r="O4009" t="str">
            <v>-</v>
          </cell>
          <cell r="P4009" t="str">
            <v>-</v>
          </cell>
          <cell r="Q4009" t="str">
            <v>-</v>
          </cell>
          <cell r="R4009" t="str">
            <v>0</v>
          </cell>
          <cell r="S4009" t="str">
            <v/>
          </cell>
          <cell r="T4009" t="str">
            <v>THALE sp. z o.o. sp.k.</v>
          </cell>
          <cell r="U4009" t="str">
            <v>11-041 Olsztyn, Poland, Wilimowo 2, Poland</v>
          </cell>
          <cell r="V4009" t="str">
            <v>pasywacja</v>
          </cell>
          <cell r="W4009" t="str">
            <v>N-UPG-3/4 BK</v>
          </cell>
        </row>
        <row r="4010">
          <cell r="A4010">
            <v>484</v>
          </cell>
          <cell r="B4010" t="str">
            <v>80130208902</v>
          </cell>
          <cell r="C4010" t="str">
            <v>N-UPG-3 BK OBEJMA EXPERT 3 (85-92MM) BK</v>
          </cell>
          <cell r="D4010" t="str">
            <v>5907754200838</v>
          </cell>
          <cell r="E4010" t="str">
            <v>25</v>
          </cell>
          <cell r="F4010" t="str">
            <v>Obejma EXPERT 3 (85-92mm) BK</v>
          </cell>
          <cell r="G4010" t="str">
            <v>Pipe clamp EXPERT 3 (85-92mm) BK</v>
          </cell>
          <cell r="H4010" t="str">
            <v>Csőbilincs EXPERT 3 (85-92mm) BK</v>
          </cell>
          <cell r="I4010" t="str">
            <v>Laikiklis Expert  3 (85-92mm) BK</v>
          </cell>
          <cell r="K4010" t="str">
            <v>Colier tip  EXPERT 3 (85-92mm) BK</v>
          </cell>
          <cell r="L4010" t="str">
            <v>(PL)ITB-KOT-2020/1561 wydanie 1 15/12/2020; (HU)A-101/2016 18/11/2021; (SK)SK TP-19/0004-verzia 02 23/03/2022; (RO)AT 017-05-4053-2024 28/02/2024</v>
          </cell>
          <cell r="M4010" t="str">
            <v>(PL)04/2020 30/05/2023; (HU)02/2021 18/11/2021; (SK)01/2022 23/03/2022; (RO)01/2024 28/02/2024</v>
          </cell>
          <cell r="N4010" t="str">
            <v>B</v>
          </cell>
          <cell r="O4010" t="str">
            <v>-</v>
          </cell>
          <cell r="P4010" t="str">
            <v>-</v>
          </cell>
          <cell r="Q4010" t="str">
            <v>-</v>
          </cell>
          <cell r="R4010" t="str">
            <v>15</v>
          </cell>
          <cell r="S4010" t="str">
            <v/>
          </cell>
          <cell r="T4010" t="str">
            <v>THALE sp. z o.o. sp.k.</v>
          </cell>
          <cell r="U4010" t="str">
            <v>11-041 Olsztyn, Poland, Wilimowo 2, Poland</v>
          </cell>
          <cell r="V4010" t="str">
            <v>pasywacja</v>
          </cell>
          <cell r="W4010" t="str">
            <v>N-UPG-3 BK</v>
          </cell>
        </row>
        <row r="4011">
          <cell r="A4011">
            <v>9152</v>
          </cell>
          <cell r="B4011" t="str">
            <v>80320106050</v>
          </cell>
          <cell r="C4011" t="str">
            <v>PSF-50-11/4 OBEJMA PSF 50 (57-63MM) 11/4</v>
          </cell>
          <cell r="D4011" t="str">
            <v>5907754228320</v>
          </cell>
          <cell r="E4011" t="str">
            <v>1</v>
          </cell>
          <cell r="F4011" t="str">
            <v>Obejma PSF 50 (57-63mm) 11/4</v>
          </cell>
          <cell r="G4011" t="str">
            <v>Heavy duty pipe clamp PSF 50 (57-63mm) 11/4</v>
          </cell>
          <cell r="H4011" t="str">
            <v>Fixpont bilincs PSF 50 (57-63mm) 11/4</v>
          </cell>
          <cell r="I4011" t="str">
            <v>Laikiklis PSF 50 (57-63mm) 11/4</v>
          </cell>
          <cell r="J4011" t="str">
            <v>Objímka pre pevné body PSF 50 (57-63mm) 11/4</v>
          </cell>
          <cell r="K4011" t="str">
            <v>Colier masive punct fix PSF 50 (57-63mm) 11/4</v>
          </cell>
          <cell r="L4011" t="str">
            <v>(PL)ITB-KOT-2018/0556 wydanie 2 30/06/2020; (HU)A-101/2016 18/11/2021; (SK)SK TP-19/0004-verzia 02 23/03/2022; (RO)AT 017-05-4053-2024 28/02/2024</v>
          </cell>
          <cell r="M4011" t="str">
            <v>(PL)03/2020 30/05/2023; (HU)02/2021 18/11/2021; (SK)01/2022 23/03/2022; (RO)01/2024 28/02/2024</v>
          </cell>
          <cell r="N4011" t="str">
            <v>B</v>
          </cell>
          <cell r="O4011" t="str">
            <v>-</v>
          </cell>
          <cell r="P4011" t="str">
            <v>-</v>
          </cell>
          <cell r="Q4011" t="str">
            <v>-</v>
          </cell>
          <cell r="R4011" t="str">
            <v>15</v>
          </cell>
          <cell r="S4011" t="str">
            <v/>
          </cell>
          <cell r="T4011" t="str">
            <v>THALE sp. z o.o. sp.k.</v>
          </cell>
          <cell r="U4011" t="str">
            <v>11-041 Olsztyn, Poland, Wilimowo 2, Poland</v>
          </cell>
          <cell r="V4011" t="str">
            <v>ocynk galwaniczny</v>
          </cell>
          <cell r="W4011" t="str">
            <v>PSF-50-11/4</v>
          </cell>
        </row>
        <row r="4012">
          <cell r="A4012">
            <v>21922</v>
          </cell>
          <cell r="B4012" t="str">
            <v>81130300001</v>
          </cell>
          <cell r="C4012" t="str">
            <v>OG-XK-A KSZTAŁTKA KAPELUSZOWA XK PROFILU A</v>
          </cell>
          <cell r="D4012" t="str">
            <v>5907754253599</v>
          </cell>
          <cell r="E4012" t="str">
            <v>10</v>
          </cell>
          <cell r="F4012" t="str">
            <v>Kształtka kapeluszowa XK profilu A</v>
          </cell>
          <cell r="G4012" t="str">
            <v>Cap-shaped Flat connector XK for Channel A</v>
          </cell>
          <cell r="H4012" t="str">
            <v>Sín összekötő híd XK A típusú szerelősínhez</v>
          </cell>
          <cell r="I4012" t="str">
            <v>XK Jungiamoji detale profiliui A</v>
          </cell>
          <cell r="K4012" t="str">
            <v>Conector tip XK, profil A</v>
          </cell>
          <cell r="L4012" t="str">
            <v>(PL)ITB-KOT-2018/0556 wydanie 2 30/06/2020; (HU)A-101/2016 18/11/2021; (SK)SK TP-19/0004-verzia 02 23/03/2022; (RO)AT 017-05-4053-2024 28/02/2024</v>
          </cell>
          <cell r="M4012" t="str">
            <v>(PL)03/2020 30/05/2023; (HU)02/2021 18/11/2021; (SK)01/2022 23/03/2022; (RO)01/2024 28/02/2024</v>
          </cell>
          <cell r="N4012" t="str">
            <v>B</v>
          </cell>
          <cell r="O4012" t="str">
            <v>-</v>
          </cell>
          <cell r="P4012" t="str">
            <v>-</v>
          </cell>
          <cell r="Q4012" t="str">
            <v>-</v>
          </cell>
          <cell r="R4012" t="str">
            <v>18</v>
          </cell>
          <cell r="S4012" t="str">
            <v/>
          </cell>
          <cell r="T4012" t="str">
            <v>THALE sp. z o.o. sp.k.</v>
          </cell>
          <cell r="U4012" t="str">
            <v>11-041 Olsztyn, Poland, Wilimowo 2, Poland</v>
          </cell>
          <cell r="V4012" t="str">
            <v>ocynk ogniowy</v>
          </cell>
          <cell r="W4012" t="str">
            <v>OG-XK-A</v>
          </cell>
        </row>
        <row r="4013">
          <cell r="A4013">
            <v>482</v>
          </cell>
          <cell r="B4013" t="str">
            <v>80130201702</v>
          </cell>
          <cell r="C4013" t="str">
            <v>N-UPG-3/8 BK OBEJMA EXPERT 3/8 (16-20MM) BK</v>
          </cell>
          <cell r="D4013" t="str">
            <v>5907754200852</v>
          </cell>
          <cell r="E4013" t="str">
            <v>100</v>
          </cell>
          <cell r="F4013" t="str">
            <v>Obejma EXPERT 3/8 (16-20mm) BK</v>
          </cell>
          <cell r="G4013" t="str">
            <v>Pipe clamp EXPERT 3/8 (16-20mm) BK</v>
          </cell>
          <cell r="H4013" t="str">
            <v>Csőbilincs EXPERT 3/8 (16-20mm) BK</v>
          </cell>
          <cell r="I4013" t="str">
            <v>Laikiklis Expert  3/8 (16-20mm) BK</v>
          </cell>
          <cell r="K4013" t="str">
            <v>Colier tip Expert  3/8 (16-20mm) BK</v>
          </cell>
          <cell r="L4013" t="str">
            <v>-</v>
          </cell>
          <cell r="M4013" t="str">
            <v>-</v>
          </cell>
          <cell r="N4013" t="str">
            <v>-</v>
          </cell>
          <cell r="O4013" t="str">
            <v>-</v>
          </cell>
          <cell r="P4013" t="str">
            <v>-</v>
          </cell>
          <cell r="Q4013" t="str">
            <v>-</v>
          </cell>
          <cell r="R4013" t="str">
            <v>0</v>
          </cell>
          <cell r="S4013" t="str">
            <v/>
          </cell>
          <cell r="T4013" t="str">
            <v>THALE sp. z o.o. sp.k.</v>
          </cell>
          <cell r="U4013" t="str">
            <v>11-041 Olsztyn, Poland, Wilimowo 2, Poland</v>
          </cell>
          <cell r="V4013" t="str">
            <v>pasywacja</v>
          </cell>
          <cell r="W4013" t="str">
            <v>N-UPG-3/8 BK</v>
          </cell>
        </row>
        <row r="4014">
          <cell r="A4014">
            <v>5992</v>
          </cell>
          <cell r="B4014" t="str">
            <v>81340008000</v>
          </cell>
          <cell r="C4014" t="str">
            <v>NZ-8 NAKŁADKA ZABEZPIECZAJĄCA FI 8,5MM</v>
          </cell>
          <cell r="D4014" t="str">
            <v>5907754215030</v>
          </cell>
          <cell r="E4014" t="str">
            <v>1</v>
          </cell>
          <cell r="F4014" t="str">
            <v>Nakładka zabezpieczająca fi 8,5mm</v>
          </cell>
          <cell r="G4014" t="str">
            <v>Securing overlay dia 8,5mm</v>
          </cell>
          <cell r="H4014" t="str">
            <v>Biztosító alátét, furatátmérő 8,5mm</v>
          </cell>
          <cell r="I4014" t="str">
            <v>Apsauginis dangtelis fi 8,5</v>
          </cell>
          <cell r="J4014" t="str">
            <v>Poistná matica priemer 8,5mm</v>
          </cell>
          <cell r="K4014" t="str">
            <v>Aplicatii de protectie dia 8,5mm</v>
          </cell>
          <cell r="L4014" t="str">
            <v>(PL)ITB-KOT-2020/1562 wydanie 1 23/12/2020; (HU)A-101/2016 18/11/2021; (SK)SK TP-19/0004-verzia 02 23/03/2022; (RO)AT 017-05-4053-2024 28/02/2024</v>
          </cell>
          <cell r="M4014" t="str">
            <v>(PL)05/2020 30/05/2023; (HU)02/2021 18/11/2021; (SK)01/2022 23/03/2022; (RO)01/2024 28/02/2024</v>
          </cell>
          <cell r="N4014" t="str">
            <v>B</v>
          </cell>
          <cell r="O4014" t="str">
            <v>-</v>
          </cell>
          <cell r="P4014" t="str">
            <v>-</v>
          </cell>
          <cell r="Q4014" t="str">
            <v>-</v>
          </cell>
          <cell r="R4014" t="str">
            <v>15</v>
          </cell>
          <cell r="S4014" t="str">
            <v/>
          </cell>
          <cell r="T4014" t="str">
            <v>THALE sp. z o.o. sp.k.</v>
          </cell>
          <cell r="U4014" t="str">
            <v>11-041 Olsztyn, Poland, Wilimowo 2, Poland</v>
          </cell>
          <cell r="V4014" t="str">
            <v>ocynk galwaniczny</v>
          </cell>
          <cell r="W4014" t="str">
            <v>NZ-8</v>
          </cell>
        </row>
        <row r="4015">
          <cell r="A4015">
            <v>6841</v>
          </cell>
          <cell r="B4015" t="str">
            <v>80130225002</v>
          </cell>
          <cell r="C4015" t="str">
            <v>N-UPG-250 BK OBEJMA EXPERT 250 (244-252MM) BK</v>
          </cell>
          <cell r="D4015" t="str">
            <v>5907754219991</v>
          </cell>
          <cell r="E4015" t="str">
            <v>5</v>
          </cell>
          <cell r="F4015" t="str">
            <v>Obejma EXPERT 250 (244-252mm) BK</v>
          </cell>
          <cell r="G4015" t="str">
            <v>Pipe clamp EXPERT 250 (244-252mm) BK</v>
          </cell>
          <cell r="H4015" t="str">
            <v>Csőbilincs EXPERT 250 (244-252mm) BK</v>
          </cell>
          <cell r="I4015" t="str">
            <v>Laikiklis Expert  250 (244-252mm) BK</v>
          </cell>
          <cell r="J4015" t="str">
            <v>Objímka EXPERT 250 (244-252mm) BK</v>
          </cell>
          <cell r="K4015" t="str">
            <v>Colier tip  EXPERT 250 (244-252mm) BK</v>
          </cell>
          <cell r="L4015" t="str">
            <v>(PL)ITB-KOT-2020/1561 wydanie 1 15/12/2020; (HU)A-101/2016 18/11/2021; (SK)SK TP-19/0004-verzia 02 23/03/2022; (RO)AT 017-05-4053-2024 28/02/2024</v>
          </cell>
          <cell r="M4015" t="str">
            <v>(PL)04/2020 30/05/2023; (HU)02/2021 18/11/2021; (SK)01/2022 23/03/2022; (RO)01/2024 28/02/2024</v>
          </cell>
          <cell r="N4015" t="str">
            <v>B</v>
          </cell>
          <cell r="O4015" t="str">
            <v>-</v>
          </cell>
          <cell r="P4015" t="str">
            <v>-</v>
          </cell>
          <cell r="Q4015" t="str">
            <v>-</v>
          </cell>
          <cell r="R4015" t="str">
            <v>15</v>
          </cell>
          <cell r="S4015" t="str">
            <v/>
          </cell>
          <cell r="T4015" t="str">
            <v>THALE sp. z o.o. sp.k.</v>
          </cell>
          <cell r="U4015" t="str">
            <v>11-041 Olsztyn, Poland, Wilimowo 2, Poland</v>
          </cell>
          <cell r="V4015" t="str">
            <v>pasywacja</v>
          </cell>
          <cell r="W4015" t="str">
            <v>N-UPG-250 BK</v>
          </cell>
        </row>
        <row r="4016">
          <cell r="A4016">
            <v>8388</v>
          </cell>
          <cell r="B4016" t="str">
            <v>80150103302</v>
          </cell>
          <cell r="C4016" t="str">
            <v>N-UDZ-1 BK OBEJMA PODWÓJNA UDZ 1 (32-35MM) BK</v>
          </cell>
          <cell r="D4016" t="str">
            <v>5907754220034</v>
          </cell>
          <cell r="E4016" t="str">
            <v>1</v>
          </cell>
          <cell r="F4016" t="str">
            <v>Obejma podwójna UDZ 1 (32-35mm) BK</v>
          </cell>
          <cell r="G4016" t="str">
            <v>Pipe clamp UDZ 1 (32-35mm) BK</v>
          </cell>
          <cell r="H4016" t="str">
            <v>Csőbilincs UDZ 1 (32-35mm) BK</v>
          </cell>
          <cell r="I4016" t="str">
            <v>Dvigubas laikiklis UDZ 1 (32-35mm) BK</v>
          </cell>
          <cell r="L4016" t="str">
            <v>-</v>
          </cell>
          <cell r="M4016" t="str">
            <v>-</v>
          </cell>
          <cell r="N4016" t="str">
            <v>-</v>
          </cell>
          <cell r="O4016" t="str">
            <v>-</v>
          </cell>
          <cell r="P4016" t="str">
            <v>-</v>
          </cell>
          <cell r="Q4016" t="str">
            <v>-</v>
          </cell>
          <cell r="R4016" t="str">
            <v>0</v>
          </cell>
          <cell r="S4016" t="str">
            <v/>
          </cell>
          <cell r="T4016" t="str">
            <v>THALE sp. z o.o. sp.k.</v>
          </cell>
          <cell r="U4016" t="str">
            <v>11-041 Olsztyn, Poland, Wilimowo 2, Poland</v>
          </cell>
          <cell r="V4016" t="str">
            <v>pasywacja</v>
          </cell>
          <cell r="W4016" t="str">
            <v>N-UDZ-1 BK</v>
          </cell>
        </row>
        <row r="4017">
          <cell r="A4017">
            <v>9118</v>
          </cell>
          <cell r="B4017" t="str">
            <v>80320104250</v>
          </cell>
          <cell r="C4017" t="str">
            <v>PSF-32-11/4 OBEJMA PSF 32 (40-45MM) 11/4</v>
          </cell>
          <cell r="D4017" t="str">
            <v>5907754228191</v>
          </cell>
          <cell r="E4017" t="str">
            <v>1</v>
          </cell>
          <cell r="F4017" t="str">
            <v>Obejma PSF 32 (40-45mm) 11/4</v>
          </cell>
          <cell r="G4017" t="str">
            <v>Heavy duty pipe clamp PSF 32 (40-45mm) 11/4</v>
          </cell>
          <cell r="H4017" t="str">
            <v>Fixpont bilincs PSF 32 (40-45mm) 11/4</v>
          </cell>
          <cell r="I4017" t="str">
            <v>Laikiklis PSF 32 (40-45mm) 11/4</v>
          </cell>
          <cell r="J4017" t="str">
            <v>Objímka pre pevné body PSF 32 (40-45mm) 11/4</v>
          </cell>
          <cell r="K4017" t="str">
            <v>Colier masive punct fix PSF 32 (40-45mm) 11/4</v>
          </cell>
          <cell r="L4017" t="str">
            <v>(PL)ITB-KOT-2018/0556 wydanie 2 30/06/2020; (HU)A-101/2016 18/11/2021; (SK)SK TP-19/0004-verzia 02 23/03/2022; (RO)AT 017-05-4053-2024 28/02/2024</v>
          </cell>
          <cell r="M4017" t="str">
            <v>(PL)03/2020 30/05/2023; (HU)02/2021 18/11/2021; (SK)01/2022 23/03/2022; (RO)01/2024 28/02/2024</v>
          </cell>
          <cell r="N4017" t="str">
            <v>B</v>
          </cell>
          <cell r="O4017" t="str">
            <v>-</v>
          </cell>
          <cell r="P4017" t="str">
            <v>-</v>
          </cell>
          <cell r="Q4017" t="str">
            <v>-</v>
          </cell>
          <cell r="R4017" t="str">
            <v>18</v>
          </cell>
          <cell r="S4017" t="str">
            <v/>
          </cell>
          <cell r="T4017" t="str">
            <v>THALE sp. z o.o. sp.k.</v>
          </cell>
          <cell r="U4017" t="str">
            <v>11-041 Olsztyn, Poland, Wilimowo 2, Poland</v>
          </cell>
          <cell r="V4017" t="str">
            <v>ocynk galwaniczny</v>
          </cell>
          <cell r="W4017" t="str">
            <v>PSF-32-11/4</v>
          </cell>
        </row>
        <row r="4018">
          <cell r="A4018">
            <v>7631</v>
          </cell>
          <cell r="B4018" t="str">
            <v>80220002500</v>
          </cell>
          <cell r="C4018" t="str">
            <v>L2-25 OBEJMA CHŁODU L2 (25MM) GR. IZOL. 12MM</v>
          </cell>
          <cell r="D4018" t="str">
            <v>5907754227101</v>
          </cell>
          <cell r="E4018" t="str">
            <v>5</v>
          </cell>
          <cell r="F4018" t="str">
            <v>Obejma chłodu L2 (25mm) gr. izol. 12mm</v>
          </cell>
          <cell r="G4018" t="str">
            <v>Thermal insulation clamp L2 (25mm) 12mm</v>
          </cell>
          <cell r="H4018" t="str">
            <v>Hőszigetelt csőbilincs L2 (25mm) 12mm</v>
          </cell>
          <cell r="I4018" t="str">
            <v>Laikiklis saldymo sistem L2 (25mm) izol. 12mm</v>
          </cell>
          <cell r="K4018" t="str">
            <v>Colier pentru L2 (25mm) 12mm</v>
          </cell>
          <cell r="L4018" t="str">
            <v>(PL)ITB-KOT-2020/1561 wydanie 1 15/12/2020; (HU)A-101/2016 18/11/2021; (SK)SK TP-19/0004-verzia 02 23/03/2022; (RO)AT 017-05-4053-2024 28/02/2024</v>
          </cell>
          <cell r="M4018" t="str">
            <v>(PL)04/2020 30/05/2023; (HU)02/2021 18/11/2021; (SK)01/2022 23/03/2022; (RO)01/2024 28/02/2024</v>
          </cell>
          <cell r="N4018" t="str">
            <v>B</v>
          </cell>
          <cell r="O4018" t="str">
            <v>-</v>
          </cell>
          <cell r="P4018" t="str">
            <v>-</v>
          </cell>
          <cell r="Q4018" t="str">
            <v>-</v>
          </cell>
          <cell r="R4018" t="str">
            <v>15</v>
          </cell>
          <cell r="S4018" t="str">
            <v/>
          </cell>
          <cell r="T4018" t="str">
            <v>THALE sp. z o.o. sp.k.</v>
          </cell>
          <cell r="U4018" t="str">
            <v>11-041 Olsztyn, Poland, Wilimowo 2, Poland</v>
          </cell>
          <cell r="V4018" t="str">
            <v>ocynk galwaniczny</v>
          </cell>
          <cell r="W4018" t="str">
            <v>L2-25</v>
          </cell>
        </row>
        <row r="4019">
          <cell r="A4019">
            <v>7632</v>
          </cell>
          <cell r="B4019" t="str">
            <v>80240002500</v>
          </cell>
          <cell r="C4019" t="str">
            <v>L4-25 OBEJMA CHŁODU L4 (25-25MM) GR. IZOL. 19MM</v>
          </cell>
          <cell r="D4019" t="str">
            <v>5907754222717</v>
          </cell>
          <cell r="E4019" t="str">
            <v>1</v>
          </cell>
          <cell r="F4019" t="str">
            <v>Obejma chłodu L4 (25-25mm) gr. izol. 19mm</v>
          </cell>
          <cell r="G4019" t="str">
            <v>Thermal insulation clamp L4 (25-25mm) 19mm</v>
          </cell>
          <cell r="H4019" t="str">
            <v>Hőszigetelt csőbilincs L4 (25-25mm) 19mm</v>
          </cell>
          <cell r="I4019" t="str">
            <v>Laikiklis saldymo sistem L4 (25-25mm) izol. 19mm</v>
          </cell>
          <cell r="J4019" t="str">
            <v>Tepelne izolovaná objímka L4 (25-25mm) 19mm</v>
          </cell>
          <cell r="K4019" t="str">
            <v>Colier pentru L4 (25-25mm) 19mm</v>
          </cell>
          <cell r="L4019" t="str">
            <v>(PL)ITB-KOT-2020/1561 wydanie 1 15/12/2020; (HU)A-101/2016 18/11/2021; (SK)SK TP-19/0004-verzia 02 23/03/2022; (RO)AT 017-05-4053-2024 28/02/2024</v>
          </cell>
          <cell r="M4019" t="str">
            <v>(PL)04/2020 30/05/2023; (HU)02/2021 18/11/2021; (SK)01/2022 23/03/2022; (RO)01/2024 28/02/2024</v>
          </cell>
          <cell r="N4019" t="str">
            <v>B</v>
          </cell>
          <cell r="O4019" t="str">
            <v>-</v>
          </cell>
          <cell r="P4019" t="str">
            <v>-</v>
          </cell>
          <cell r="Q4019" t="str">
            <v>-</v>
          </cell>
          <cell r="R4019" t="str">
            <v>15</v>
          </cell>
          <cell r="S4019" t="str">
            <v/>
          </cell>
          <cell r="T4019" t="str">
            <v>THALE sp. z o.o. sp.k.</v>
          </cell>
          <cell r="U4019" t="str">
            <v>11-041 Olsztyn, Poland, Wilimowo 2, Poland</v>
          </cell>
          <cell r="V4019" t="str">
            <v>ocynk galwaniczny</v>
          </cell>
          <cell r="W4019" t="str">
            <v>L4-25</v>
          </cell>
        </row>
        <row r="4020">
          <cell r="A4020">
            <v>560</v>
          </cell>
          <cell r="B4020" t="str">
            <v>80130213300</v>
          </cell>
          <cell r="C4020" t="str">
            <v>UPG-5 BK OBEJMA EXPERT 5 (130-138MM) BK</v>
          </cell>
          <cell r="D4020" t="str">
            <v>5907754203358</v>
          </cell>
          <cell r="E4020" t="str">
            <v>20</v>
          </cell>
          <cell r="F4020" t="str">
            <v>Obejma EXPERT 5 (130-138mm) BK</v>
          </cell>
          <cell r="G4020" t="str">
            <v>Pipe clamp EXPERT 5 (130-138mm) BK</v>
          </cell>
          <cell r="H4020" t="str">
            <v>Csőbilincs EXPERT 5 (130-138mm) BK</v>
          </cell>
          <cell r="I4020" t="str">
            <v>Laikiklis EXPERT 5 (130-138mm) BK</v>
          </cell>
          <cell r="J4020" t="str">
            <v>Objímka EXPERT 5 (130-138mm) BK</v>
          </cell>
          <cell r="K4020" t="str">
            <v>Colier tip EXPERT 5 (130-138mm) BK</v>
          </cell>
          <cell r="L4020" t="str">
            <v>(PL)ITB-KOT-2020/1561 wydanie 1 15/12/2020; (HU)A-101/2016 18/11/2021; (SK)SK TP-19/0004-verzia 02 23/03/2022; (RO)AT 017-05-4053-2024 28/02/2024</v>
          </cell>
          <cell r="M4020" t="str">
            <v>(PL)04/2020 30/05/2023; (HU)02/2021 18/11/2021; (SK)01/2022 23/03/2022; (RO)01/2024 28/02/2024</v>
          </cell>
          <cell r="N4020" t="str">
            <v>B</v>
          </cell>
          <cell r="O4020" t="str">
            <v>-</v>
          </cell>
          <cell r="P4020" t="str">
            <v>-</v>
          </cell>
          <cell r="Q4020" t="str">
            <v>-</v>
          </cell>
          <cell r="R4020" t="str">
            <v>15</v>
          </cell>
          <cell r="S4020" t="str">
            <v/>
          </cell>
          <cell r="T4020" t="str">
            <v>THALE sp. z o.o. sp.k.</v>
          </cell>
          <cell r="U4020" t="str">
            <v>11-041 Olsztyn, Poland, Wilimowo 2, Poland</v>
          </cell>
          <cell r="V4020" t="str">
            <v>ocynk galwaniczny</v>
          </cell>
          <cell r="W4020" t="str">
            <v>UPG-5 BK</v>
          </cell>
        </row>
        <row r="4021">
          <cell r="A4021">
            <v>392</v>
          </cell>
          <cell r="B4021" t="str">
            <v>80130207610</v>
          </cell>
          <cell r="C4021" t="str">
            <v>UPG-21/2 KPL OBEJMA EXPERT 21/2 (74-79MM) KPL</v>
          </cell>
          <cell r="D4021" t="str">
            <v>5907754201750</v>
          </cell>
          <cell r="E4021" t="str">
            <v>25</v>
          </cell>
          <cell r="F4021" t="str">
            <v>Obejma EXPERT 21/2 (74-79mm) KPL</v>
          </cell>
          <cell r="G4021" t="str">
            <v>Pipe clamp EXPERT 21/2 (74-79mm) KPL</v>
          </cell>
          <cell r="H4021" t="str">
            <v>Csőbilincs EXPERT 21/2 (74-79mm) KPL</v>
          </cell>
          <cell r="I4021" t="str">
            <v>Laikiklis Expert 21/2 (74-79mm) KPL</v>
          </cell>
          <cell r="J4021" t="str">
            <v>Objímka EXPERT 21/2 (74-79mm) KPL</v>
          </cell>
          <cell r="K4021" t="str">
            <v>Colier tip EXPERT 21/2 (74-79mm) KPL</v>
          </cell>
          <cell r="L4021" t="str">
            <v>(PL)ITB-KOT-2020/1561 wydanie 1 15/12/2020; (HU)A-101/2016 18/11/2021; (SK)SK TP-19/0004-verzia 02 23/03/2022; (RO)AT 017-05-4053-2024 28/02/2024</v>
          </cell>
          <cell r="M4021" t="str">
            <v>(PL)04/2020 30/05/2023; (HU)02/2021 18/11/2021; (SK)01/2022 23/03/2022; (RO)01/2024 28/02/2024</v>
          </cell>
          <cell r="N4021" t="str">
            <v>B</v>
          </cell>
          <cell r="O4021" t="str">
            <v>-</v>
          </cell>
          <cell r="P4021" t="str">
            <v>-</v>
          </cell>
          <cell r="Q4021" t="str">
            <v>-</v>
          </cell>
          <cell r="R4021" t="str">
            <v>15</v>
          </cell>
          <cell r="S4021" t="str">
            <v/>
          </cell>
          <cell r="T4021" t="str">
            <v>THALE sp. z o.o. sp.k.</v>
          </cell>
          <cell r="U4021" t="str">
            <v>11-041 Olsztyn, Poland, Wilimowo 2, Poland</v>
          </cell>
          <cell r="V4021" t="str">
            <v>ocynk galwaniczny</v>
          </cell>
          <cell r="W4021" t="str">
            <v>UPG-21/2 KPL</v>
          </cell>
        </row>
        <row r="4022">
          <cell r="A4022">
            <v>543</v>
          </cell>
          <cell r="B4022" t="str">
            <v/>
          </cell>
          <cell r="C4022" t="str">
            <v>HUPZ-6 BK OBEJMA HOBBY 6 (160-167MM) BK</v>
          </cell>
          <cell r="D4022" t="str">
            <v/>
          </cell>
          <cell r="E4022" t="str">
            <v>10</v>
          </cell>
          <cell r="F4022" t="str">
            <v>Obejma HOBBY 6 (160-167mm) BK</v>
          </cell>
          <cell r="G4022" t="str">
            <v>Pipe clamp HOBBY 6 (160-167mm) BK</v>
          </cell>
          <cell r="H4022" t="str">
            <v>Csőbilincs HOBBY 6 (160-167mm) BK</v>
          </cell>
          <cell r="I4022" t="str">
            <v>Laikiklis Hobby 6 (160-167mm) BK</v>
          </cell>
          <cell r="J4022" t="str">
            <v>Objímka HOBBY 6 (160-167mm) BK</v>
          </cell>
          <cell r="K4022" t="str">
            <v>Colier tip HOBBY 6 (160-167mm) BK</v>
          </cell>
          <cell r="L4022" t="str">
            <v>(PL)ITB-KOT-2018/0744 wydanie 2 27/03/2020; (HU)A-101/2016 18/11/2021; (SK)SK TP-19/0004-verzia 02 23/03/2022; (RO)AT 017-05-4053-2024 28/02/2024</v>
          </cell>
          <cell r="M4022" t="str">
            <v>(PL)01/2020 30/05/2023; (HU)02/2021 18/11/2021; (SK)01/2022 23/03/2022; (RO)01/2024 28/02/2024</v>
          </cell>
          <cell r="N4022" t="str">
            <v>B</v>
          </cell>
          <cell r="O4022" t="str">
            <v>-</v>
          </cell>
          <cell r="P4022" t="str">
            <v>-</v>
          </cell>
          <cell r="Q4022" t="str">
            <v>-</v>
          </cell>
          <cell r="R4022" t="str">
            <v>15</v>
          </cell>
          <cell r="S4022" t="str">
            <v/>
          </cell>
          <cell r="T4022" t="str">
            <v>THALE sp. z o.o. sp.k.</v>
          </cell>
          <cell r="U4022" t="str">
            <v>11-041 Olsztyn, Poland, Wilimowo 2, Poland</v>
          </cell>
          <cell r="V4022" t="str">
            <v>ocynk galwaniczny</v>
          </cell>
          <cell r="W4022" t="str">
            <v>HUPZ-6 BK</v>
          </cell>
        </row>
        <row r="4023">
          <cell r="A4023">
            <v>514</v>
          </cell>
          <cell r="B4023" t="str">
            <v>80130201700</v>
          </cell>
          <cell r="C4023" t="str">
            <v>UPG-3/8 BK OBEJMA EXPERT 3/8 (16-20MM) BK</v>
          </cell>
          <cell r="D4023" t="str">
            <v>5907754203808</v>
          </cell>
          <cell r="E4023" t="str">
            <v>100</v>
          </cell>
          <cell r="F4023" t="str">
            <v>Obejma EXPERT 3/8 (16-20mm) BK</v>
          </cell>
          <cell r="G4023" t="str">
            <v>Pipe clamp EXPERT 3/8 (16-20mm) BK</v>
          </cell>
          <cell r="H4023" t="str">
            <v>Csőbilincs EXPERT 3/8 (16-20mm) BK</v>
          </cell>
          <cell r="I4023" t="str">
            <v>Laikiklis EXPERT 3/8 (16-20mm) BK</v>
          </cell>
          <cell r="J4023" t="str">
            <v>Objímka EXPERT 3/8 (16-20mm) BK</v>
          </cell>
          <cell r="K4023" t="str">
            <v>Colier tip EXPERT 3/8 (16-20mm) BK</v>
          </cell>
          <cell r="L4023" t="str">
            <v>(PL)ITB-KOT-2020/1561 wydanie 1 15/12/2020; (HU)A-101/2016 18/11/2021; (SK)SK TP-19/0004-verzia 02 23/03/2022; (RO)AT 017-05-4053-2024 28/02/2024</v>
          </cell>
          <cell r="M4023" t="str">
            <v>(PL)04/2020 30/05/2023; (HU)02/2021 18/11/2021; (SK)01/2022 23/03/2022; (RO)01/2024 28/02/2024</v>
          </cell>
          <cell r="N4023" t="str">
            <v>B</v>
          </cell>
          <cell r="O4023" t="str">
            <v>-</v>
          </cell>
          <cell r="P4023" t="str">
            <v>-</v>
          </cell>
          <cell r="Q4023" t="str">
            <v>-</v>
          </cell>
          <cell r="R4023" t="str">
            <v>15</v>
          </cell>
          <cell r="S4023" t="str">
            <v/>
          </cell>
          <cell r="T4023" t="str">
            <v>THALE sp. z o.o. sp.k.</v>
          </cell>
          <cell r="U4023" t="str">
            <v>11-041 Olsztyn, Poland, Wilimowo 2, Poland</v>
          </cell>
          <cell r="V4023" t="str">
            <v>ocynk galwaniczny</v>
          </cell>
          <cell r="W4023" t="str">
            <v>UPG-3/8 BK</v>
          </cell>
        </row>
        <row r="4024">
          <cell r="A4024">
            <v>521</v>
          </cell>
          <cell r="B4024" t="str">
            <v>80130110000</v>
          </cell>
          <cell r="C4024" t="str">
            <v>UPZ-100 BK OBEJMA EXPERT 100 (99-104MM) BK</v>
          </cell>
          <cell r="D4024" t="str">
            <v>5907754203747</v>
          </cell>
          <cell r="E4024" t="str">
            <v>25</v>
          </cell>
          <cell r="F4024" t="str">
            <v>Obejma EXPERT 100 (99-104mm) BK</v>
          </cell>
          <cell r="G4024" t="str">
            <v>Pipe clamp EXPERT 100 (99-104mm) BK</v>
          </cell>
          <cell r="H4024" t="str">
            <v>Csőbilincs EXPERT 100 (99-104mm) BK</v>
          </cell>
          <cell r="I4024" t="str">
            <v>Laikiklis EXPERT 100 (99-104mm) BK</v>
          </cell>
          <cell r="J4024" t="str">
            <v>Objímka EXPERT 100 (99-104mm) BK</v>
          </cell>
          <cell r="K4024" t="str">
            <v>Colier tip EXPERT 100 (99-104mm) BK</v>
          </cell>
          <cell r="L4024" t="str">
            <v>(PL)ITB-KOT-2020/1561 wydanie 1 15/12/2020; (HU)A-101/2016 18/11/2021; (SK)SK TP-19/0004-verzia 02 23/03/2022; (RO)AT 017-05-4053-2024 28/02/2024</v>
          </cell>
          <cell r="M4024" t="str">
            <v>(PL)04/2020 30/05/2023; (HU)02/2021 18/11/2021; (SK)01/2022 23/03/2022; (RO)01/2024 28/02/2024</v>
          </cell>
          <cell r="N4024" t="str">
            <v>B</v>
          </cell>
          <cell r="O4024" t="str">
            <v>-</v>
          </cell>
          <cell r="P4024" t="str">
            <v>-</v>
          </cell>
          <cell r="Q4024" t="str">
            <v>-</v>
          </cell>
          <cell r="R4024" t="str">
            <v>15</v>
          </cell>
          <cell r="S4024" t="str">
            <v/>
          </cell>
          <cell r="T4024" t="str">
            <v>THALE sp. z o.o. sp.k.</v>
          </cell>
          <cell r="U4024" t="str">
            <v>11-041 Olsztyn, Poland, Wilimowo 2, Poland</v>
          </cell>
          <cell r="V4024" t="str">
            <v>ocynk galwaniczny</v>
          </cell>
          <cell r="W4024" t="str">
            <v>UPZ-100 BK</v>
          </cell>
        </row>
        <row r="4025">
          <cell r="A4025">
            <v>568</v>
          </cell>
          <cell r="B4025" t="str">
            <v>80130106000</v>
          </cell>
          <cell r="C4025" t="str">
            <v>UPZ-2 BK OBEJMA EXPERT 2 (59-63MM) BK</v>
          </cell>
          <cell r="D4025" t="str">
            <v>5907754203273</v>
          </cell>
          <cell r="E4025" t="str">
            <v>50</v>
          </cell>
          <cell r="F4025" t="str">
            <v>Obejma EXPERT 2 (59-63mm) BK</v>
          </cell>
          <cell r="G4025" t="str">
            <v>Pipe clamp EXPERT 2 (59-63mm) BK</v>
          </cell>
          <cell r="H4025" t="str">
            <v>Csőbilincs EXPERT 2 (59-63mm) BK</v>
          </cell>
          <cell r="I4025" t="str">
            <v>Laikiklis EXPERT 2 (59-63mm) BK</v>
          </cell>
          <cell r="J4025" t="str">
            <v>Objímka EXPERT 2 (59-63mm) BK</v>
          </cell>
          <cell r="K4025" t="str">
            <v>Colier tip EXPERT 2 (59-63mm) BK</v>
          </cell>
          <cell r="L4025" t="str">
            <v>(PL)ITB-KOT-2020/1561 wydanie 1 15/12/2020; (HU)A-101/2016 18/11/2021; (SK)SK TP-19/0004-verzia 02 23/03/2022; (RO)AT 017-05-4053-2024 28/02/2024</v>
          </cell>
          <cell r="M4025" t="str">
            <v>(PL)04/2020 30/05/2023; (HU)02/2021 18/11/2021; (SK)01/2022 23/03/2022; (RO)01/2024 28/02/2024</v>
          </cell>
          <cell r="N4025" t="str">
            <v>B</v>
          </cell>
          <cell r="O4025" t="str">
            <v>-</v>
          </cell>
          <cell r="P4025" t="str">
            <v>-</v>
          </cell>
          <cell r="Q4025" t="str">
            <v>-</v>
          </cell>
          <cell r="R4025" t="str">
            <v>15</v>
          </cell>
          <cell r="S4025" t="str">
            <v/>
          </cell>
          <cell r="T4025" t="str">
            <v>THALE sp. z o.o. sp.k.</v>
          </cell>
          <cell r="U4025" t="str">
            <v>11-041 Olsztyn, Poland, Wilimowo 2, Poland</v>
          </cell>
          <cell r="V4025" t="str">
            <v>ocynk galwaniczny</v>
          </cell>
          <cell r="W4025" t="str">
            <v>UPZ-2 BK</v>
          </cell>
        </row>
        <row r="4026">
          <cell r="A4026">
            <v>579</v>
          </cell>
          <cell r="B4026" t="str">
            <v>80130127300</v>
          </cell>
          <cell r="C4026" t="str">
            <v>UPZ-273 BK OBEJMA EXPERT 273 (269-279MM) BK</v>
          </cell>
          <cell r="D4026" t="str">
            <v>5907754203167</v>
          </cell>
          <cell r="E4026" t="str">
            <v>5</v>
          </cell>
          <cell r="F4026" t="str">
            <v>Obejma EXPERT 273 (269-279mm) BK</v>
          </cell>
          <cell r="G4026" t="str">
            <v>Pipe clamp EXPERT 273 (269-279mm) BK</v>
          </cell>
          <cell r="H4026" t="str">
            <v>Csőbilincs EXPERT 273 (269-279mm) BK</v>
          </cell>
          <cell r="I4026" t="str">
            <v>Laikiklis EXPERT 273 (269-279mm) BK</v>
          </cell>
          <cell r="K4026" t="str">
            <v>Colier tip EXPERT 273 (269-279mm) BK</v>
          </cell>
          <cell r="L4026" t="str">
            <v>(PL)ITB-KOT-2020/1561 wydanie 1 15/12/2020; (HU)A-101/2016 18/11/2021; (SK)SK TP-19/0004-verzia 02 23/03/2022; (RO)AT 017-05-4053-2024 28/02/2024</v>
          </cell>
          <cell r="M4026" t="str">
            <v>(PL)04/2020 30/05/2023; (HU)02/2021 18/11/2021; (SK)01/2022 23/03/2022; (RO)01/2024 28/02/2024</v>
          </cell>
          <cell r="N4026" t="str">
            <v>B</v>
          </cell>
          <cell r="O4026" t="str">
            <v>-</v>
          </cell>
          <cell r="P4026" t="str">
            <v>-</v>
          </cell>
          <cell r="Q4026" t="str">
            <v>-</v>
          </cell>
          <cell r="R4026" t="str">
            <v>15</v>
          </cell>
          <cell r="S4026" t="str">
            <v/>
          </cell>
          <cell r="T4026" t="str">
            <v>THALE sp. z o.o. sp.k.</v>
          </cell>
          <cell r="U4026" t="str">
            <v>11-041 Olsztyn, Poland, Wilimowo 2, Poland</v>
          </cell>
          <cell r="V4026" t="str">
            <v>ocynk galwaniczny</v>
          </cell>
          <cell r="W4026" t="str">
            <v>UPZ-273 BK</v>
          </cell>
        </row>
        <row r="4027">
          <cell r="A4027">
            <v>7302</v>
          </cell>
          <cell r="B4027" t="str">
            <v>81107303002</v>
          </cell>
          <cell r="C4027" t="str">
            <v>N-PDC-A PODKŁADKA M12 PROFILU A</v>
          </cell>
          <cell r="D4027" t="str">
            <v>5907754226623</v>
          </cell>
          <cell r="E4027" t="str">
            <v>25</v>
          </cell>
          <cell r="F4027" t="str">
            <v>Podkładka M12 profilu A</v>
          </cell>
          <cell r="G4027" t="str">
            <v>Flat washer M12 for Channel A</v>
          </cell>
          <cell r="H4027" t="str">
            <v>Lapos alátét M12 A szerelősínekhez</v>
          </cell>
          <cell r="I4027" t="str">
            <v>Poverzle  M12 profiliui A</v>
          </cell>
          <cell r="J4027" t="str">
            <v>Podložka M12 pre nosníky A</v>
          </cell>
          <cell r="K4027" t="str">
            <v>Saibe pentru M12 profil A</v>
          </cell>
          <cell r="L4027" t="str">
            <v>(HU)A-101/2016 18/11/2021; (SK)SK TP-19/0004-verzia 02 23/03/2022; (RO)AT 017-05-4053-2024 28/02/2024</v>
          </cell>
          <cell r="M4027" t="str">
            <v>(HU)02/2021 18/11/2021; (SK)01/2022 23/03/2022; (RO)01/2024 28/02/2024</v>
          </cell>
          <cell r="N4027" t="str">
            <v>-</v>
          </cell>
          <cell r="O4027" t="str">
            <v>-</v>
          </cell>
          <cell r="P4027" t="str">
            <v>-</v>
          </cell>
          <cell r="Q4027" t="str">
            <v>-</v>
          </cell>
          <cell r="R4027" t="str">
            <v>0</v>
          </cell>
          <cell r="S4027" t="str">
            <v/>
          </cell>
          <cell r="T4027" t="str">
            <v>THALE sp. z o.o. sp.k.</v>
          </cell>
          <cell r="U4027" t="str">
            <v>11-041 Olsztyn, Poland, Wilimowo 2, Poland</v>
          </cell>
          <cell r="V4027" t="str">
            <v>pasywacja</v>
          </cell>
          <cell r="W4027" t="str">
            <v>N-PDC-A</v>
          </cell>
        </row>
        <row r="4028">
          <cell r="A4028">
            <v>572</v>
          </cell>
          <cell r="B4028" t="str">
            <v>80130108900</v>
          </cell>
          <cell r="C4028" t="str">
            <v>UPZ-3 BK OBEJMA EXPERT 3 (87-92MM) BK</v>
          </cell>
          <cell r="D4028" t="str">
            <v>5907754203235</v>
          </cell>
          <cell r="E4028" t="str">
            <v>25</v>
          </cell>
          <cell r="F4028" t="str">
            <v>Obejma EXPERT 3 (87-92mm) BK</v>
          </cell>
          <cell r="G4028" t="str">
            <v>Pipe clamp EXPERT 3 (87-92mm) BK</v>
          </cell>
          <cell r="H4028" t="str">
            <v>Csőbilincs EXPERT 3 (87-92mm) BK</v>
          </cell>
          <cell r="I4028" t="str">
            <v>Laikiklis EXPERT 3 (87-92mm) BK</v>
          </cell>
          <cell r="J4028" t="str">
            <v>Objímka EXPERT 3 (87-92mm) BK</v>
          </cell>
          <cell r="K4028" t="str">
            <v>Colier tip EXPERT 3 (87-92mm) BK</v>
          </cell>
          <cell r="L4028" t="str">
            <v>(PL)ITB-KOT-2020/1561 wydanie 1 15/12/2020; (HU)A-101/2016 18/11/2021; (SK)SK TP-19/0004-verzia 02 23/03/2022; (RO)AT 017-05-4053-2024 28/02/2024</v>
          </cell>
          <cell r="M4028" t="str">
            <v>(PL)04/2020 30/05/2023; (HU)02/2021 18/11/2021; (SK)01/2022 23/03/2022; (RO)01/2024 28/02/2024</v>
          </cell>
          <cell r="N4028" t="str">
            <v>B</v>
          </cell>
          <cell r="O4028" t="str">
            <v>-</v>
          </cell>
          <cell r="P4028" t="str">
            <v>-</v>
          </cell>
          <cell r="Q4028" t="str">
            <v>-</v>
          </cell>
          <cell r="R4028" t="str">
            <v>15</v>
          </cell>
          <cell r="S4028" t="str">
            <v/>
          </cell>
          <cell r="T4028" t="str">
            <v>THALE sp. z o.o. sp.k.</v>
          </cell>
          <cell r="U4028" t="str">
            <v>11-041 Olsztyn, Poland, Wilimowo 2, Poland</v>
          </cell>
          <cell r="V4028" t="str">
            <v>ocynk galwaniczny</v>
          </cell>
          <cell r="W4028" t="str">
            <v>UPZ-3 BK</v>
          </cell>
        </row>
        <row r="4029">
          <cell r="A4029">
            <v>5955</v>
          </cell>
          <cell r="B4029" t="str">
            <v>80130113900</v>
          </cell>
          <cell r="C4029" t="str">
            <v>UPZ-150 BK OBEJMA EXPERT 150 (146-154MM) BK</v>
          </cell>
          <cell r="D4029" t="str">
            <v>5907754214989</v>
          </cell>
          <cell r="E4029" t="str">
            <v>10</v>
          </cell>
          <cell r="F4029" t="str">
            <v>Obejma EXPERT 150 (146-154mm) BK</v>
          </cell>
          <cell r="G4029" t="str">
            <v>Pipe clamp EXPERT 150 (146-154mm) BK</v>
          </cell>
          <cell r="H4029" t="str">
            <v>Csőbilincs EXPERT 150 (146-154mm) BK</v>
          </cell>
          <cell r="I4029" t="str">
            <v>Laikiklis EXPERT 150 (146-154mm) BK</v>
          </cell>
          <cell r="J4029" t="str">
            <v>Objímka EXPERT 150 (146-154mm) BK</v>
          </cell>
          <cell r="K4029" t="str">
            <v>Colier tip EXPERT 150 (146-154mm) BK</v>
          </cell>
          <cell r="L4029" t="str">
            <v>(PL)ITB-KOT-2020/1561 wydanie 1 15/12/2020; (HU)A-101/2016 18/11/2021; (SK)SK TP-19/0004-verzia 02 23/03/2022; (RO)AT 017-05-4053-2024 28/02/2024</v>
          </cell>
          <cell r="M4029" t="str">
            <v>(PL)04/2020 30/05/2023; (HU)02/2021 18/11/2021; (SK)01/2022 23/03/2022; (RO)01/2024 28/02/2024</v>
          </cell>
          <cell r="N4029" t="str">
            <v>B</v>
          </cell>
          <cell r="O4029" t="str">
            <v>-</v>
          </cell>
          <cell r="P4029" t="str">
            <v>-</v>
          </cell>
          <cell r="Q4029" t="str">
            <v>-</v>
          </cell>
          <cell r="R4029" t="str">
            <v>15</v>
          </cell>
          <cell r="S4029" t="str">
            <v/>
          </cell>
          <cell r="T4029" t="str">
            <v>THALE sp. z o.o. sp.k.</v>
          </cell>
          <cell r="U4029" t="str">
            <v>11-041 Olsztyn, Poland, Wilimowo 2, Poland</v>
          </cell>
          <cell r="V4029" t="str">
            <v>ocynk galwaniczny</v>
          </cell>
          <cell r="W4029" t="str">
            <v>UPZ-150 BK</v>
          </cell>
        </row>
        <row r="4030">
          <cell r="A4030">
            <v>570</v>
          </cell>
          <cell r="B4030" t="str">
            <v>80130107600</v>
          </cell>
          <cell r="C4030" t="str">
            <v>UPZ-21/2 BK OBEJMA EXPERT 21/2 (75-80MM) BK</v>
          </cell>
          <cell r="D4030" t="str">
            <v>5907754203259</v>
          </cell>
          <cell r="E4030" t="str">
            <v>25</v>
          </cell>
          <cell r="F4030" t="str">
            <v>Obejma EXPERT 21/2 (75-80mm) BK</v>
          </cell>
          <cell r="G4030" t="str">
            <v>Pipe clamp EXPERT 21/2 (75-80mm) BK</v>
          </cell>
          <cell r="H4030" t="str">
            <v>Csőbilincs EXPERT 21/2 (75-80mm) BK</v>
          </cell>
          <cell r="I4030" t="str">
            <v>Laikiklis EXPERT 21/2 (75-80mm) BK</v>
          </cell>
          <cell r="J4030" t="str">
            <v>Objímka EXPERT 21/2 (75-80mm) BK</v>
          </cell>
          <cell r="K4030" t="str">
            <v>Colier tip EXPERT 21/2 (75-80mm) BK</v>
          </cell>
          <cell r="L4030" t="str">
            <v>(PL)ITB-KOT-2020/1561 wydanie 1 15/12/2020; (HU)A-101/2016 18/11/2021; (SK)SK TP-19/0004-verzia 02 23/03/2022; (RO)AT 017-05-4053-2024 28/02/2024</v>
          </cell>
          <cell r="M4030" t="str">
            <v>(PL)04/2020 30/05/2023; (HU)02/2021 18/11/2021; (SK)01/2022 23/03/2022; (RO)01/2024 28/02/2024</v>
          </cell>
          <cell r="N4030" t="str">
            <v>B</v>
          </cell>
          <cell r="O4030" t="str">
            <v>-</v>
          </cell>
          <cell r="P4030" t="str">
            <v>-</v>
          </cell>
          <cell r="Q4030" t="str">
            <v>-</v>
          </cell>
          <cell r="R4030" t="str">
            <v>15</v>
          </cell>
          <cell r="S4030" t="str">
            <v/>
          </cell>
          <cell r="T4030" t="str">
            <v>THALE sp. z o.o. sp.k.</v>
          </cell>
          <cell r="U4030" t="str">
            <v>11-041 Olsztyn, Poland, Wilimowo 2, Poland</v>
          </cell>
          <cell r="V4030" t="str">
            <v>ocynk galwaniczny</v>
          </cell>
          <cell r="W4030" t="str">
            <v>UPZ-21/2 BK</v>
          </cell>
        </row>
        <row r="4031">
          <cell r="A4031">
            <v>4199</v>
          </cell>
          <cell r="B4031" t="str">
            <v>80130111400</v>
          </cell>
          <cell r="C4031" t="str">
            <v>UPZ-114 BK OBEJMA EXPERT 114 (114-120MM) BK</v>
          </cell>
          <cell r="D4031" t="str">
            <v>5907754207387</v>
          </cell>
          <cell r="E4031" t="str">
            <v>25</v>
          </cell>
          <cell r="F4031" t="str">
            <v>Obejma EXPERT 114 (114-120mm) BK</v>
          </cell>
          <cell r="G4031" t="str">
            <v>Pipe clamp EXPERT 114 (114-120mm) BK</v>
          </cell>
          <cell r="H4031" t="str">
            <v>Csőbilincs EXPERT 114 (114-120mm) BK</v>
          </cell>
          <cell r="I4031" t="str">
            <v>Laikiklis EXPERT 114 (114-120mm) BK</v>
          </cell>
          <cell r="J4031" t="str">
            <v>Objímka EXPERT 114 (114-120mm) BK</v>
          </cell>
          <cell r="K4031" t="str">
            <v>Colier tip EXPERT 114 (114-120mm) BK</v>
          </cell>
          <cell r="L4031" t="str">
            <v>(PL)ITB-KOT-2020/1561 wydanie 1 15/12/2020; (HU)A-101/2016 18/11/2021; (SK)SK TP-19/0004-verzia 02 23/03/2022; (RO)AT 017-05-4053-2024 28/02/2024</v>
          </cell>
          <cell r="M4031" t="str">
            <v>(PL)04/2020 30/05/2023; (HU)02/2021 18/11/2021; (SK)01/2022 23/03/2022; (RO)01/2024 28/02/2024</v>
          </cell>
          <cell r="N4031" t="str">
            <v>B</v>
          </cell>
          <cell r="O4031" t="str">
            <v>-</v>
          </cell>
          <cell r="P4031" t="str">
            <v>-</v>
          </cell>
          <cell r="Q4031" t="str">
            <v>-</v>
          </cell>
          <cell r="R4031" t="str">
            <v>15</v>
          </cell>
          <cell r="S4031" t="str">
            <v/>
          </cell>
          <cell r="T4031" t="str">
            <v>THALE sp. z o.o. sp.k.</v>
          </cell>
          <cell r="U4031" t="str">
            <v>11-041 Olsztyn, Poland, Wilimowo 2, Poland</v>
          </cell>
          <cell r="V4031" t="str">
            <v>ocynk galwaniczny</v>
          </cell>
          <cell r="W4031" t="str">
            <v>UPZ-114 BK</v>
          </cell>
        </row>
        <row r="4032">
          <cell r="A4032">
            <v>5321</v>
          </cell>
          <cell r="B4032" t="str">
            <v>80130119300</v>
          </cell>
          <cell r="C4032" t="str">
            <v>UPZ-193 BK OBEJMA EXPERT 193 (193MM) BK</v>
          </cell>
          <cell r="D4032" t="str">
            <v>5907754217539</v>
          </cell>
          <cell r="E4032" t="str">
            <v>10</v>
          </cell>
          <cell r="F4032" t="str">
            <v>Obejma EXPERT 193 (193mm) BK</v>
          </cell>
          <cell r="G4032" t="str">
            <v>Pipe clamp EXPERT 193 (193mm) BK</v>
          </cell>
          <cell r="H4032" t="str">
            <v>Csőbilincs EXPERT 193 (193mm) BK</v>
          </cell>
          <cell r="I4032" t="str">
            <v>Laikiklis EXPERT 193 (193mm) BK</v>
          </cell>
          <cell r="J4032" t="str">
            <v>Objímka EXPERT 193 (193mm) BK</v>
          </cell>
          <cell r="K4032" t="str">
            <v>Colier tip Expert 193 (193mm) BK</v>
          </cell>
          <cell r="L4032" t="str">
            <v>-</v>
          </cell>
          <cell r="M4032" t="str">
            <v>-</v>
          </cell>
          <cell r="N4032" t="str">
            <v>-</v>
          </cell>
          <cell r="O4032" t="str">
            <v>-</v>
          </cell>
          <cell r="P4032" t="str">
            <v>-</v>
          </cell>
          <cell r="Q4032" t="str">
            <v>-</v>
          </cell>
          <cell r="R4032" t="str">
            <v>0</v>
          </cell>
          <cell r="S4032" t="str">
            <v/>
          </cell>
          <cell r="T4032" t="str">
            <v>THALE sp. z o.o. sp.k.</v>
          </cell>
          <cell r="U4032" t="str">
            <v>11-041 Olsztyn, Poland, Wilimowo 2, Poland</v>
          </cell>
          <cell r="V4032" t="str">
            <v>ocynk galwaniczny</v>
          </cell>
          <cell r="W4032" t="str">
            <v>UPZ-193 BK</v>
          </cell>
        </row>
        <row r="4033">
          <cell r="A4033">
            <v>575</v>
          </cell>
          <cell r="B4033" t="str">
            <v>80130111000</v>
          </cell>
          <cell r="C4033" t="str">
            <v>UPZ-4 BK OBEJMA EXPERT 4 (109-114MM) BK</v>
          </cell>
          <cell r="D4033" t="str">
            <v>5907754203204</v>
          </cell>
          <cell r="E4033" t="str">
            <v>25</v>
          </cell>
          <cell r="F4033" t="str">
            <v>Obejma EXPERT 4 (109-114mm) BK</v>
          </cell>
          <cell r="G4033" t="str">
            <v>Pipe clamp EXPERT 4 (109-114mm) BK</v>
          </cell>
          <cell r="H4033" t="str">
            <v>Csőbilincs EXPERT 4 (109-114mm) BK</v>
          </cell>
          <cell r="I4033" t="str">
            <v>Laikiklis EXPERT 4 (109-114mm) BK</v>
          </cell>
          <cell r="J4033" t="str">
            <v>Objímka EXPERT 4 (109-114mm) BK</v>
          </cell>
          <cell r="K4033" t="str">
            <v>Colier tip EXPERT 4 (109-114mm) BK</v>
          </cell>
          <cell r="L4033" t="str">
            <v>(PL)ITB-KOT-2020/1561 wydanie 1 15/12/2020; (HU)A-101/2016 18/11/2021; (SK)SK TP-19/0004-verzia 02 23/03/2022; (RO)AT 017-05-4053-2024 28/02/2024</v>
          </cell>
          <cell r="M4033" t="str">
            <v>(PL)04/2020 30/05/2023; (HU)02/2021 18/11/2021; (SK)01/2022 23/03/2022; (RO)01/2024 28/02/2024</v>
          </cell>
          <cell r="N4033" t="str">
            <v>B</v>
          </cell>
          <cell r="O4033" t="str">
            <v>-</v>
          </cell>
          <cell r="P4033" t="str">
            <v>-</v>
          </cell>
          <cell r="Q4033" t="str">
            <v>-</v>
          </cell>
          <cell r="R4033" t="str">
            <v>15</v>
          </cell>
          <cell r="S4033" t="str">
            <v/>
          </cell>
          <cell r="T4033" t="str">
            <v>THALE sp. z o.o. sp.k.</v>
          </cell>
          <cell r="U4033" t="str">
            <v>11-041 Olsztyn, Poland, Wilimowo 2, Poland</v>
          </cell>
          <cell r="V4033" t="str">
            <v>ocynk galwaniczny</v>
          </cell>
          <cell r="W4033" t="str">
            <v>UPZ-4 BK</v>
          </cell>
        </row>
        <row r="4034">
          <cell r="A4034">
            <v>574</v>
          </cell>
          <cell r="B4034" t="str">
            <v>80130101700</v>
          </cell>
          <cell r="C4034" t="str">
            <v>UPZ-3/8 BK OBEJMA EXPERT 3/8 (16-18MM) BK</v>
          </cell>
          <cell r="D4034" t="str">
            <v>5907754203211</v>
          </cell>
          <cell r="E4034" t="str">
            <v>100</v>
          </cell>
          <cell r="F4034" t="str">
            <v>Obejma EXPERT 3/8 (16-18mm) BK</v>
          </cell>
          <cell r="G4034" t="str">
            <v>Pipe clamp EXPERT 3/8 (16-18mm) BK</v>
          </cell>
          <cell r="H4034" t="str">
            <v>Csőbilincs EXPERT 3/8 (16-18mm) BK</v>
          </cell>
          <cell r="I4034" t="str">
            <v>Laikiklis EXPERT 3/8 (16-18mm) BK</v>
          </cell>
          <cell r="J4034" t="str">
            <v>Objímka EXPERT 3/8 (16-18mm) BK</v>
          </cell>
          <cell r="K4034" t="str">
            <v>Colier tip EXPERT 3/8 (16-18mm) BK</v>
          </cell>
          <cell r="L4034" t="str">
            <v>(PL)ITB-KOT-2020/1561 wydanie 1 15/12/2020; (HU)A-101/2016 18/11/2021; (SK)SK TP-19/0004-verzia 02 23/03/2022; (RO)AT 017-05-4053-2024 28/02/2024</v>
          </cell>
          <cell r="M4034" t="str">
            <v>(PL)04/2020 30/05/2023; (HU)02/2021 18/11/2021; (SK)01/2022 23/03/2022; (RO)01/2024 28/02/2024</v>
          </cell>
          <cell r="N4034" t="str">
            <v>B</v>
          </cell>
          <cell r="O4034" t="str">
            <v>-</v>
          </cell>
          <cell r="P4034" t="str">
            <v>-</v>
          </cell>
          <cell r="Q4034" t="str">
            <v>-</v>
          </cell>
          <cell r="R4034" t="str">
            <v>15</v>
          </cell>
          <cell r="S4034" t="str">
            <v/>
          </cell>
          <cell r="T4034" t="str">
            <v>THALE sp. z o.o. sp.k.</v>
          </cell>
          <cell r="U4034" t="str">
            <v>11-041 Olsztyn, Poland, Wilimowo 2, Poland</v>
          </cell>
          <cell r="V4034" t="str">
            <v>ocynk galwaniczny</v>
          </cell>
          <cell r="W4034" t="str">
            <v>UPZ-3/8 BK</v>
          </cell>
        </row>
        <row r="4035">
          <cell r="A4035">
            <v>7824</v>
          </cell>
          <cell r="B4035" t="str">
            <v>80130201720</v>
          </cell>
          <cell r="C4035" t="str">
            <v>UPG-3/8 SKR OBEJMA EXPERT 3/8 (16-20MM) SKR</v>
          </cell>
          <cell r="D4035" t="str">
            <v>5907754216556</v>
          </cell>
          <cell r="E4035" t="str">
            <v>100</v>
          </cell>
          <cell r="F4035" t="str">
            <v>Obejma EXPERT 3/8 (16-20mm) SKR</v>
          </cell>
          <cell r="G4035" t="str">
            <v>Pipe clamp EXPERT 3/8 (16-20mm) SKR</v>
          </cell>
          <cell r="H4035" t="str">
            <v>Csőbilincs EXPERT 3/8 (16-20mm) SKR</v>
          </cell>
          <cell r="I4035" t="str">
            <v>Laikiklis Expert 3/8 (16-20mm) SKR</v>
          </cell>
          <cell r="J4035" t="str">
            <v>Objímka EXPERT 3/8 (16-20mm) SKR</v>
          </cell>
          <cell r="K4035" t="str">
            <v>Colier tip EXPERT 3/8 (16-20mm) SKR</v>
          </cell>
          <cell r="L4035" t="str">
            <v>(PL)ITB-KOT-2020/1561 wydanie 1 15/12/2020; (HU)A-101/2016 18/11/2021; (SK)SK TP-19/0004-verzia 02 23/03/2022; (RO)AT 017-05-4053-2024 28/02/2024</v>
          </cell>
          <cell r="M4035" t="str">
            <v>(PL)04/2020 30/05/2023; (HU)02/2021 18/11/2021; (SK)01/2022 23/03/2022; (RO)01/2024 28/02/2024</v>
          </cell>
          <cell r="N4035" t="str">
            <v>B</v>
          </cell>
          <cell r="O4035" t="str">
            <v>-</v>
          </cell>
          <cell r="P4035" t="str">
            <v>-</v>
          </cell>
          <cell r="Q4035" t="str">
            <v>-</v>
          </cell>
          <cell r="R4035" t="str">
            <v>15</v>
          </cell>
          <cell r="S4035" t="str">
            <v/>
          </cell>
          <cell r="T4035" t="str">
            <v>THALE sp. z o.o. sp.k.</v>
          </cell>
          <cell r="U4035" t="str">
            <v>11-041 Olsztyn, Poland, Wilimowo 2, Poland</v>
          </cell>
          <cell r="V4035" t="str">
            <v>ocynk galwaniczny</v>
          </cell>
          <cell r="W4035" t="str">
            <v>UPG-3/8 SKR</v>
          </cell>
        </row>
        <row r="4036">
          <cell r="A4036">
            <v>23168</v>
          </cell>
          <cell r="B4036" t="str">
            <v/>
          </cell>
          <cell r="C4036" t="str">
            <v>XP-SZ-MF2,0-3000 PROFIL MF2,0 3000MM</v>
          </cell>
          <cell r="D4036" t="str">
            <v/>
          </cell>
          <cell r="E4036" t="str">
            <v>1</v>
          </cell>
          <cell r="F4036" t="str">
            <v>Profil MF2,0 3000mm</v>
          </cell>
          <cell r="G4036" t="str">
            <v>Channel MF2,0 3000mm</v>
          </cell>
          <cell r="H4036" t="str">
            <v>Szerelősín MF2,0 3000mm</v>
          </cell>
          <cell r="I4036" t="str">
            <v>Profilis MF2,0 3000mm</v>
          </cell>
          <cell r="J4036" t="str">
            <v>Nosníky SZ-MF2,0 3000mm</v>
          </cell>
          <cell r="K4036" t="str">
            <v>Profil de montaj MF2,0 3000mm</v>
          </cell>
          <cell r="L4036" t="str">
            <v>(PL)ITB-KOT-2020/1562 wydanie 1 23/12/2020; (HU)A-101/2016 18/11/2021; (RO)AT 017-05-4053-2024 28/02/2024</v>
          </cell>
          <cell r="M4036" t="str">
            <v>(PL)05/2020 30/05/2023; (HU)02/2021 18/11/2021; (RO)01/2024 28/02/2024</v>
          </cell>
          <cell r="N4036" t="str">
            <v>B</v>
          </cell>
          <cell r="O4036" t="str">
            <v>-</v>
          </cell>
          <cell r="P4036" t="str">
            <v>-</v>
          </cell>
          <cell r="Q4036" t="str">
            <v>-</v>
          </cell>
          <cell r="R4036" t="str">
            <v>15</v>
          </cell>
          <cell r="S4036" t="str">
            <v/>
          </cell>
          <cell r="T4036" t="str">
            <v>THALE sp. z o.o. sp.k.</v>
          </cell>
          <cell r="U4036" t="str">
            <v>11-041 Olsztyn, Poland, Wilimowo 2, Poland</v>
          </cell>
          <cell r="V4036" t="str">
            <v>ocynk lamelarny</v>
          </cell>
          <cell r="W4036" t="str">
            <v>XP-SZ-MF2,0-3000</v>
          </cell>
        </row>
        <row r="4037">
          <cell r="A4037">
            <v>22598</v>
          </cell>
          <cell r="B4037" t="str">
            <v/>
          </cell>
          <cell r="C4037" t="str">
            <v>XP-SZ-A2,0-3000 PROFIL A2,0 3000MM</v>
          </cell>
          <cell r="D4037" t="str">
            <v/>
          </cell>
          <cell r="E4037" t="str">
            <v>1</v>
          </cell>
          <cell r="F4037" t="str">
            <v>Profil A2,0 3000mm</v>
          </cell>
          <cell r="G4037" t="str">
            <v>Channel A2,0 3000mm</v>
          </cell>
          <cell r="H4037" t="str">
            <v>Szerelősín A2,0 3000mm</v>
          </cell>
          <cell r="I4037" t="str">
            <v>Profilis A2,0 3000mm</v>
          </cell>
          <cell r="J4037" t="str">
            <v>Nosníky SZ-A2,0 3000mm</v>
          </cell>
          <cell r="K4037" t="str">
            <v>Profil de montaj A2,0 3000mm</v>
          </cell>
          <cell r="L4037" t="str">
            <v>(PL)ITB-KOT-2020/1562 wydanie 1 23/12/2020; (HU)A-101/2016 18/11/2021; (RO)AT 017-05-4053-2024 28/02/2024</v>
          </cell>
          <cell r="M4037" t="str">
            <v>(PL)05/2020 30/05/2023; (HU)02/2021 18/11/2021; (RO)01/2024 28/02/2024</v>
          </cell>
          <cell r="N4037" t="str">
            <v>B</v>
          </cell>
          <cell r="O4037" t="str">
            <v>-</v>
          </cell>
          <cell r="P4037" t="str">
            <v>-</v>
          </cell>
          <cell r="Q4037" t="str">
            <v>-</v>
          </cell>
          <cell r="R4037" t="str">
            <v>15</v>
          </cell>
          <cell r="S4037" t="str">
            <v/>
          </cell>
          <cell r="T4037" t="str">
            <v>THALE sp. z o.o. sp.k.</v>
          </cell>
          <cell r="U4037" t="str">
            <v>11-041 Olsztyn, Poland, Wilimowo 2, Poland</v>
          </cell>
          <cell r="V4037" t="str">
            <v>ocynk lamelarny</v>
          </cell>
          <cell r="W4037" t="str">
            <v>XP-SZ-A2,0-3000</v>
          </cell>
        </row>
        <row r="4038">
          <cell r="A4038">
            <v>7850</v>
          </cell>
          <cell r="B4038" t="str">
            <v>80130102120</v>
          </cell>
          <cell r="C4038" t="str">
            <v>UPZ-1/2 SKR OBEJMA EXPERT 1/2 (21-23MM) SKR</v>
          </cell>
          <cell r="D4038" t="str">
            <v>5907754216273</v>
          </cell>
          <cell r="E4038" t="str">
            <v>100</v>
          </cell>
          <cell r="F4038" t="str">
            <v>Obejma EXPERT 1/2 (21-23mm) SKR</v>
          </cell>
          <cell r="G4038" t="str">
            <v>Pipe clamp EXPERT 1/2 (21-23mm) SKR</v>
          </cell>
          <cell r="H4038" t="str">
            <v>Csőbilincs EXPERT 1/2 (21-23mm) SKR</v>
          </cell>
          <cell r="I4038" t="str">
            <v>Laikiklis Expert 1/2 (21-23mm) SKR</v>
          </cell>
          <cell r="J4038" t="str">
            <v>Objímka EXPERT 1/2 (21-23mm) SKR</v>
          </cell>
          <cell r="K4038" t="str">
            <v>Colier tip EXPERT 1/2 (21-23mm) SKR</v>
          </cell>
          <cell r="L4038" t="str">
            <v>(PL)ITB-KOT-2020/1561 wydanie 1 15/12/2020; (HU)A-101/2016 18/11/2021; (SK)SK TP-19/0004-verzia 02 23/03/2022; (RO)AT 017-05-4053-2024 28/02/2024</v>
          </cell>
          <cell r="M4038" t="str">
            <v>(PL)04/2020 30/05/2023; (HU)02/2021 18/11/2021; (SK)01/2022 23/03/2022; (RO)01/2024 28/02/2024</v>
          </cell>
          <cell r="N4038" t="str">
            <v>B</v>
          </cell>
          <cell r="O4038" t="str">
            <v>-</v>
          </cell>
          <cell r="P4038" t="str">
            <v>-</v>
          </cell>
          <cell r="Q4038" t="str">
            <v>-</v>
          </cell>
          <cell r="R4038" t="str">
            <v>15</v>
          </cell>
          <cell r="S4038" t="str">
            <v/>
          </cell>
          <cell r="T4038" t="str">
            <v>THALE sp. z o.o. sp.k.</v>
          </cell>
          <cell r="U4038" t="str">
            <v>11-041 Olsztyn, Poland, Wilimowo 2, Poland</v>
          </cell>
          <cell r="V4038" t="str">
            <v>ocynk galwaniczny</v>
          </cell>
          <cell r="W4038" t="str">
            <v>UPZ-1/2 SKR</v>
          </cell>
        </row>
        <row r="4039">
          <cell r="A4039">
            <v>23169</v>
          </cell>
          <cell r="B4039" t="str">
            <v/>
          </cell>
          <cell r="C4039" t="str">
            <v>XP-SZ-MF2,0-4000 PROFIL MF2,0 4000MM</v>
          </cell>
          <cell r="D4039" t="str">
            <v/>
          </cell>
          <cell r="E4039" t="str">
            <v>1</v>
          </cell>
          <cell r="F4039" t="str">
            <v>Profil MF2,0 4000mm</v>
          </cell>
          <cell r="G4039" t="str">
            <v>Channel MF2,0 4000mm</v>
          </cell>
          <cell r="H4039" t="str">
            <v>Szerelősín MF2,0 4000mm</v>
          </cell>
          <cell r="I4039" t="str">
            <v>Profilis MF2,0 4000mm</v>
          </cell>
          <cell r="J4039" t="str">
            <v>Nosníky SZ-MF2,0 4000mm</v>
          </cell>
          <cell r="K4039" t="str">
            <v>Profil de montaj MF2,0 4000mm</v>
          </cell>
          <cell r="L4039" t="str">
            <v>(PL)ITB-KOT-2020/1562 wydanie 1 23/12/2020; (HU)A-101/2016 18/11/2021; (RO)AT 017-05-4053-2024 28/02/2024</v>
          </cell>
          <cell r="M4039" t="str">
            <v>(PL)05/2020 30/05/2023; (HU)02/2021 18/11/2021; (RO)01/2024 28/02/2024</v>
          </cell>
          <cell r="N4039" t="str">
            <v>B</v>
          </cell>
          <cell r="O4039" t="str">
            <v>-</v>
          </cell>
          <cell r="P4039" t="str">
            <v>-</v>
          </cell>
          <cell r="Q4039" t="str">
            <v>-</v>
          </cell>
          <cell r="R4039" t="str">
            <v>15</v>
          </cell>
          <cell r="S4039" t="str">
            <v/>
          </cell>
          <cell r="T4039" t="str">
            <v>THALE sp. z o.o. sp.k.</v>
          </cell>
          <cell r="U4039" t="str">
            <v>11-041 Olsztyn, Poland, Wilimowo 2, Poland</v>
          </cell>
          <cell r="V4039" t="str">
            <v>ocynk lamelarny</v>
          </cell>
          <cell r="W4039" t="str">
            <v>XP-SZ-MF2,0-4000</v>
          </cell>
        </row>
        <row r="4040">
          <cell r="A4040">
            <v>35963</v>
          </cell>
          <cell r="B4040" t="str">
            <v>94021612001</v>
          </cell>
          <cell r="C4040" t="str">
            <v>105-M16X120 ŚRUBA 105 6-KĄT. M16X120MM</v>
          </cell>
          <cell r="D4040" t="str">
            <v>5907754251380</v>
          </cell>
          <cell r="E4040" t="str">
            <v>10</v>
          </cell>
          <cell r="F4040" t="str">
            <v>Śruba 105 6-kąt. M16x120mm</v>
          </cell>
          <cell r="G4040" t="str">
            <v>Hex head bolt 105 M16x120mm</v>
          </cell>
          <cell r="H4040" t="str">
            <v>Hatlapfejű csavar 105 M16x120mm</v>
          </cell>
          <cell r="I4040" t="str">
            <v>Varztas 105 6-kamp. M16X120mm</v>
          </cell>
          <cell r="J4040" t="str">
            <v>Skrutka so 6-hrannou hlavou 105 M16x120mm</v>
          </cell>
          <cell r="K4040" t="str">
            <v>Suruburi cu cap hexagonal  105 M16x120mm</v>
          </cell>
          <cell r="L4040" t="str">
            <v>-</v>
          </cell>
          <cell r="M4040" t="str">
            <v>-</v>
          </cell>
          <cell r="N4040" t="str">
            <v>-</v>
          </cell>
          <cell r="O4040" t="str">
            <v>-</v>
          </cell>
          <cell r="P4040" t="str">
            <v>-</v>
          </cell>
          <cell r="Q4040" t="str">
            <v>-</v>
          </cell>
          <cell r="R4040" t="str">
            <v/>
          </cell>
          <cell r="S4040" t="str">
            <v/>
          </cell>
          <cell r="T4040" t="str">
            <v>THALE sp. z o.o. sp.k.</v>
          </cell>
          <cell r="U4040" t="str">
            <v>11-041 Olsztyn, Poland, Wilimowo 2, Poland</v>
          </cell>
          <cell r="V4040" t="str">
            <v>ocynk galwaniczny</v>
          </cell>
          <cell r="W4040" t="str">
            <v>105-M16X120</v>
          </cell>
        </row>
        <row r="4041">
          <cell r="A4041">
            <v>21824</v>
          </cell>
          <cell r="B4041" t="str">
            <v/>
          </cell>
          <cell r="C4041" t="str">
            <v>XP-SZ-MH2,5-3000 PROFIL MH2,5 3000MM</v>
          </cell>
          <cell r="D4041" t="str">
            <v/>
          </cell>
          <cell r="E4041" t="str">
            <v>1</v>
          </cell>
          <cell r="F4041" t="str">
            <v>Profil MH2,5 3000mm</v>
          </cell>
          <cell r="G4041" t="str">
            <v>Channel MH2,5 3000mm</v>
          </cell>
          <cell r="H4041" t="str">
            <v>Szerelősín MH2,5 3000mm</v>
          </cell>
          <cell r="I4041" t="str">
            <v>Profilis MH2,5 3000mm</v>
          </cell>
          <cell r="J4041" t="str">
            <v>Nosníky SZ-MH2,5 3000mm</v>
          </cell>
          <cell r="K4041" t="str">
            <v>Profil de montaj MH2,5 3000mm</v>
          </cell>
          <cell r="L4041" t="str">
            <v>(PL)ITB-KOT-2020/1562 wydanie 1 23/12/2020; (HU)A-101/2016 18/11/2021; (RO)AT 017-05-4053-2024 28/02/2024</v>
          </cell>
          <cell r="M4041" t="str">
            <v>(PL)05/2020 30/05/2023; (HU)02/2021 18/11/2021; (RO)01/2024 28/02/2024</v>
          </cell>
          <cell r="N4041" t="str">
            <v>B</v>
          </cell>
          <cell r="O4041" t="str">
            <v>-</v>
          </cell>
          <cell r="P4041" t="str">
            <v>-</v>
          </cell>
          <cell r="Q4041" t="str">
            <v>-</v>
          </cell>
          <cell r="R4041" t="str">
            <v>15</v>
          </cell>
          <cell r="S4041" t="str">
            <v/>
          </cell>
          <cell r="T4041" t="str">
            <v>THALE sp. z o.o. sp.k.</v>
          </cell>
          <cell r="U4041" t="str">
            <v>11-041 Olsztyn, Poland, Wilimowo 2, Poland</v>
          </cell>
          <cell r="V4041" t="str">
            <v>ocynk lamelarny</v>
          </cell>
          <cell r="W4041" t="str">
            <v>XP-SZ-MH2,5-3000</v>
          </cell>
        </row>
        <row r="4042">
          <cell r="A4042">
            <v>9329</v>
          </cell>
          <cell r="B4042" t="str">
            <v>80120204820</v>
          </cell>
          <cell r="C4042" t="str">
            <v>UPGD-11/2 SKR OBEJMA DUO 11/2 (47-52MM) SKR</v>
          </cell>
          <cell r="D4042" t="str">
            <v>5907754228542</v>
          </cell>
          <cell r="E4042" t="str">
            <v>50</v>
          </cell>
          <cell r="F4042" t="str">
            <v>Obejma DUO 11/2 (47-52mm) SKR</v>
          </cell>
          <cell r="G4042" t="str">
            <v>Pipe clamp DUO 11/2 (47-52mm) SKR</v>
          </cell>
          <cell r="H4042" t="str">
            <v>Csőbilincs DUO 11/2 (47-52mm) SKR</v>
          </cell>
          <cell r="I4042" t="str">
            <v>Laikiklis DUO 11/2 (47-52mm) SKR</v>
          </cell>
          <cell r="J4042" t="str">
            <v>Objímka DUO 11/2 (47-52mm) SKR</v>
          </cell>
          <cell r="K4042" t="str">
            <v>Coliere tip DUO 11/2 (47-52mm) SKR</v>
          </cell>
          <cell r="L4042" t="str">
            <v>(PL)ITB-KOT-2018/0744 wydanie 2 27/03/2020; (HU)A-101/2016 18/11/2021; (SK)SK TP-19/0004-verzia 02 23/03/2022; (RO)AT 017-05-4053-2024 28/02/2024</v>
          </cell>
          <cell r="M4042" t="str">
            <v>(PL)01/2020 30/05/2023; (HU)02/2021 18/11/2021; (SK)01/2022 23/03/2022; (RO)01/2024 28/02/2024</v>
          </cell>
          <cell r="N4042" t="str">
            <v>B</v>
          </cell>
          <cell r="O4042" t="str">
            <v>-</v>
          </cell>
          <cell r="P4042" t="str">
            <v>-</v>
          </cell>
          <cell r="Q4042" t="str">
            <v>-</v>
          </cell>
          <cell r="R4042" t="str">
            <v>15</v>
          </cell>
          <cell r="S4042" t="str">
            <v/>
          </cell>
          <cell r="T4042" t="str">
            <v>THALE sp. z o.o. sp.k.</v>
          </cell>
          <cell r="U4042" t="str">
            <v>11-041 Olsztyn, Poland, Wilimowo 2, Poland</v>
          </cell>
          <cell r="V4042" t="str">
            <v>ocynk galwaniczny</v>
          </cell>
          <cell r="W4042" t="str">
            <v>UPGD-11/2 SKR</v>
          </cell>
        </row>
        <row r="4043">
          <cell r="A4043">
            <v>506</v>
          </cell>
          <cell r="B4043" t="str">
            <v>80130102602</v>
          </cell>
          <cell r="C4043" t="str">
            <v>N-UPZ-3/4 BK OBEJMA EXPERT 3/4 (26-29MM) BK</v>
          </cell>
          <cell r="D4043" t="str">
            <v>5907754200623</v>
          </cell>
          <cell r="E4043" t="str">
            <v>100</v>
          </cell>
          <cell r="F4043" t="str">
            <v>Obejma EXPERT 3/4 (26-29mm) BK</v>
          </cell>
          <cell r="G4043" t="str">
            <v>Pipe clamp EXPERT 3/4 (26-29mm) BK</v>
          </cell>
          <cell r="H4043" t="str">
            <v>Csőbilincs EXPERT 3/4 (26-29mm) BK</v>
          </cell>
          <cell r="I4043" t="str">
            <v>Laikiklis Expert 3/4 (26-29mm) BK</v>
          </cell>
          <cell r="K4043" t="str">
            <v>Colier tip  EXPERT 3/4 (26-29mm) BK</v>
          </cell>
          <cell r="L4043" t="str">
            <v>(PL)ITB-KOT-2020/1561 wydanie 1 15/12/2020; (HU)A-101/2016 18/11/2021; (SK)SK TP-19/0004-verzia 02 23/03/2022; (RO)AT 017-05-4053-2024 28/02/2024</v>
          </cell>
          <cell r="M4043" t="str">
            <v>(PL)04/2020 30/05/2023; (HU)02/2021 18/11/2021; (SK)01/2022 23/03/2022; (RO)01/2024 28/02/2024</v>
          </cell>
          <cell r="N4043" t="str">
            <v>B</v>
          </cell>
          <cell r="O4043" t="str">
            <v>-</v>
          </cell>
          <cell r="P4043" t="str">
            <v>-</v>
          </cell>
          <cell r="Q4043" t="str">
            <v>-</v>
          </cell>
          <cell r="R4043" t="str">
            <v>15</v>
          </cell>
          <cell r="S4043" t="str">
            <v/>
          </cell>
          <cell r="T4043" t="str">
            <v>THALE sp. z o.o. sp.k.</v>
          </cell>
          <cell r="U4043" t="str">
            <v>11-041 Olsztyn, Poland, Wilimowo 2, Poland</v>
          </cell>
          <cell r="V4043" t="str">
            <v>pasywacja</v>
          </cell>
          <cell r="W4043" t="str">
            <v>N-UPZ-3/4 BK</v>
          </cell>
        </row>
        <row r="4044">
          <cell r="A4044">
            <v>9183</v>
          </cell>
          <cell r="B4044" t="str">
            <v>80120204210</v>
          </cell>
          <cell r="C4044" t="str">
            <v>UPGD-11/4 KPL OBEJMA DUO 11/4 (41-46MM) KPL</v>
          </cell>
          <cell r="D4044" t="str">
            <v>5907754228429</v>
          </cell>
          <cell r="E4044" t="str">
            <v>50</v>
          </cell>
          <cell r="F4044" t="str">
            <v>Obejma DUO 11/4 (41-46mm) KPL</v>
          </cell>
          <cell r="G4044" t="str">
            <v>Pipe clamp DUO 11/4 (41-46mm) KPL</v>
          </cell>
          <cell r="H4044" t="str">
            <v>Csőbilincs DUO 11/4 (41-46mm) KPL</v>
          </cell>
          <cell r="I4044" t="str">
            <v>Laikiklis DUO 11/4 (41-46mm) KPL</v>
          </cell>
          <cell r="J4044" t="str">
            <v>Objímka DUO 11/4 (41-46mm) KPL</v>
          </cell>
          <cell r="K4044" t="str">
            <v>Colier tip DUO 11/4 (41-46mm) KPL</v>
          </cell>
          <cell r="L4044" t="str">
            <v>(PL)ITB-KOT-2018/0744 wydanie 2 27/03/2020; (HU)A-101/2016 18/11/2021; (SK)SK TP-19/0004-verzia 02 23/03/2022; (RO)AT 017-05-4053-2024 28/02/2024</v>
          </cell>
          <cell r="M4044" t="str">
            <v>(PL)01/2020 30/05/2023; (HU)02/2021 18/11/2021; (SK)01/2022 23/03/2022; (RO)01/2024 28/02/2024</v>
          </cell>
          <cell r="N4044" t="str">
            <v>B</v>
          </cell>
          <cell r="O4044" t="str">
            <v>-</v>
          </cell>
          <cell r="P4044" t="str">
            <v>-</v>
          </cell>
          <cell r="Q4044" t="str">
            <v>-</v>
          </cell>
          <cell r="R4044" t="str">
            <v>15</v>
          </cell>
          <cell r="S4044" t="str">
            <v/>
          </cell>
          <cell r="T4044" t="str">
            <v>THALE sp. z o.o. sp.k.</v>
          </cell>
          <cell r="U4044" t="str">
            <v>11-041 Olsztyn, Poland, Wilimowo 2, Poland</v>
          </cell>
          <cell r="V4044" t="str">
            <v>ocynk galwaniczny</v>
          </cell>
          <cell r="W4044" t="str">
            <v>UPGD-11/4 KPL</v>
          </cell>
        </row>
        <row r="4045">
          <cell r="A4045">
            <v>9332</v>
          </cell>
          <cell r="B4045" t="str">
            <v>80120202620</v>
          </cell>
          <cell r="C4045" t="str">
            <v>UPGD-3/4 SKR OBEJMA DUO 3/4 (26-30MM) SKR</v>
          </cell>
          <cell r="D4045" t="str">
            <v>5907754228573</v>
          </cell>
          <cell r="E4045" t="str">
            <v>100</v>
          </cell>
          <cell r="F4045" t="str">
            <v>Obejma DUO 3/4 (26-30mm) SKR</v>
          </cell>
          <cell r="G4045" t="str">
            <v>Pipe clamp DUO 3/4 (26-30mm) SKR</v>
          </cell>
          <cell r="H4045" t="str">
            <v>Csőbilincs DUO 3/4 (26-30mm) SKR</v>
          </cell>
          <cell r="I4045" t="str">
            <v>Laikiklis DUO 3/4 (26-30mm) SKR</v>
          </cell>
          <cell r="J4045" t="str">
            <v>Objímka DUO 3/4 (26-30mm) SKR</v>
          </cell>
          <cell r="K4045" t="str">
            <v>Coliere tip DUO 3/4 (26-30mm) SKR</v>
          </cell>
          <cell r="L4045" t="str">
            <v>(PL)ITB-KOT-2018/0744 wydanie 2 27/03/2020; (HU)A-101/2016 18/11/2021; (SK)SK TP-19/0004-verzia 02 23/03/2022; (RO)AT 017-05-4053-2024 28/02/2024</v>
          </cell>
          <cell r="M4045" t="str">
            <v>(PL)01/2020 30/05/2023; (HU)02/2021 18/11/2021; (SK)01/2022 23/03/2022; (RO)01/2024 28/02/2024</v>
          </cell>
          <cell r="N4045" t="str">
            <v>B</v>
          </cell>
          <cell r="O4045" t="str">
            <v>-</v>
          </cell>
          <cell r="P4045" t="str">
            <v>-</v>
          </cell>
          <cell r="Q4045" t="str">
            <v>-</v>
          </cell>
          <cell r="R4045" t="str">
            <v>15</v>
          </cell>
          <cell r="S4045" t="str">
            <v/>
          </cell>
          <cell r="T4045" t="str">
            <v>THALE sp. z o.o. sp.k.</v>
          </cell>
          <cell r="U4045" t="str">
            <v>11-041 Olsztyn, Poland, Wilimowo 2, Poland</v>
          </cell>
          <cell r="V4045" t="str">
            <v>ocynk galwaniczny</v>
          </cell>
          <cell r="W4045" t="str">
            <v>UPGD-3/4 SKR</v>
          </cell>
        </row>
        <row r="4046">
          <cell r="A4046">
            <v>9186</v>
          </cell>
          <cell r="B4046" t="str">
            <v>80120202610</v>
          </cell>
          <cell r="C4046" t="str">
            <v>UPGD-3/4 KPL OBEJMA DUO 3/4 (26-30MM) KPL</v>
          </cell>
          <cell r="D4046" t="str">
            <v>5907754228405</v>
          </cell>
          <cell r="E4046" t="str">
            <v>100</v>
          </cell>
          <cell r="F4046" t="str">
            <v>Obejma DUO 3/4 (26-30mm) KPL</v>
          </cell>
          <cell r="G4046" t="str">
            <v>Pipe clamp DUO 3/4 (26-30mm) KPL</v>
          </cell>
          <cell r="H4046" t="str">
            <v>Csőbilincs DUO 3/4 (26-30mm) KPL</v>
          </cell>
          <cell r="I4046" t="str">
            <v>Laikiklis DUO 3/4 (26-30mm) KPL</v>
          </cell>
          <cell r="J4046" t="str">
            <v>Objímka DUO 3/4 (26-30mm) KPL</v>
          </cell>
          <cell r="K4046" t="str">
            <v>Colier tip DUO 3/4 (26-30mm) KPL</v>
          </cell>
          <cell r="L4046" t="str">
            <v>(PL)ITB-KOT-2018/0744 wydanie 2 27/03/2020; (HU)A-101/2016 18/11/2021; (SK)SK TP-19/0004-verzia 02 23/03/2022; (RO)AT 017-05-4053-2024 28/02/2024</v>
          </cell>
          <cell r="M4046" t="str">
            <v>(PL)01/2020 30/05/2023; (HU)02/2021 18/11/2021; (SK)01/2022 23/03/2022; (RO)01/2024 28/02/2024</v>
          </cell>
          <cell r="N4046" t="str">
            <v>B</v>
          </cell>
          <cell r="O4046" t="str">
            <v>-</v>
          </cell>
          <cell r="P4046" t="str">
            <v>-</v>
          </cell>
          <cell r="Q4046" t="str">
            <v>-</v>
          </cell>
          <cell r="R4046" t="str">
            <v>15</v>
          </cell>
          <cell r="S4046" t="str">
            <v/>
          </cell>
          <cell r="T4046" t="str">
            <v>THALE sp. z o.o. sp.k.</v>
          </cell>
          <cell r="U4046" t="str">
            <v>11-041 Olsztyn, Poland, Wilimowo 2, Poland</v>
          </cell>
          <cell r="V4046" t="str">
            <v>ocynk galwaniczny</v>
          </cell>
          <cell r="W4046" t="str">
            <v>UPGD-3/4 KPL</v>
          </cell>
        </row>
        <row r="4047">
          <cell r="A4047">
            <v>9333</v>
          </cell>
          <cell r="B4047" t="str">
            <v>80120201720</v>
          </cell>
          <cell r="C4047" t="str">
            <v>UPGD-3/8 SKR OBEJMA DUO 3/8 (17-20MM) SKR</v>
          </cell>
          <cell r="D4047" t="str">
            <v>5907754228580</v>
          </cell>
          <cell r="E4047" t="str">
            <v>100</v>
          </cell>
          <cell r="F4047" t="str">
            <v>Obejma DUO 3/8 (17-20mm) SKR</v>
          </cell>
          <cell r="G4047" t="str">
            <v>Pipe clamp DUO 3/8 (17-20mm) SKR</v>
          </cell>
          <cell r="H4047" t="str">
            <v>Csőbilincs DUO 3/8 (17-20mm) SKR</v>
          </cell>
          <cell r="I4047" t="str">
            <v>Laikiklis DUO 3/8 (17-20mm) SKR</v>
          </cell>
          <cell r="J4047" t="str">
            <v>Objímka DUO 3/8 (17-20mm) SKR</v>
          </cell>
          <cell r="K4047" t="str">
            <v>Coliere tip DUO 3/8 (17-22mm) SKR</v>
          </cell>
          <cell r="L4047" t="str">
            <v>(PL)ITB-KOT-2018/0744 wydanie 2 27/03/2020; (HU)A-101/2016 18/11/2021; (SK)SK TP-19/0004-verzia 02 23/03/2022; (RO)AT 017-05-4053-2024 28/02/2024</v>
          </cell>
          <cell r="M4047" t="str">
            <v>(PL)01/2020 30/05/2023; (HU)02/2021 18/11/2021; (SK)01/2022 23/03/2022; (RO)01/2024 28/02/2024</v>
          </cell>
          <cell r="N4047" t="str">
            <v>B</v>
          </cell>
          <cell r="O4047" t="str">
            <v>-</v>
          </cell>
          <cell r="P4047" t="str">
            <v>-</v>
          </cell>
          <cell r="Q4047" t="str">
            <v>-</v>
          </cell>
          <cell r="R4047" t="str">
            <v>15</v>
          </cell>
          <cell r="S4047" t="str">
            <v/>
          </cell>
          <cell r="T4047" t="str">
            <v>THALE sp. z o.o. sp.k.</v>
          </cell>
          <cell r="U4047" t="str">
            <v>11-041 Olsztyn, Poland, Wilimowo 2, Poland</v>
          </cell>
          <cell r="V4047" t="str">
            <v>ocynk galwaniczny</v>
          </cell>
          <cell r="W4047" t="str">
            <v>UPGD-3/8 SKR</v>
          </cell>
        </row>
        <row r="4048">
          <cell r="A4048">
            <v>20983</v>
          </cell>
          <cell r="B4048" t="str">
            <v>80120207620</v>
          </cell>
          <cell r="C4048" t="str">
            <v>UPGD-21/2 SKR OBEJMA DUO 21/2 (72-78MM) SKR</v>
          </cell>
          <cell r="D4048" t="str">
            <v>5907754251571</v>
          </cell>
          <cell r="E4048" t="str">
            <v>25</v>
          </cell>
          <cell r="F4048" t="str">
            <v>Obejma DUO 21/2 (72-78mm) SKR</v>
          </cell>
          <cell r="G4048" t="str">
            <v>Pipe clamp DUO 21/2 (72-78mm) SKR</v>
          </cell>
          <cell r="H4048" t="str">
            <v>Csőbilincs DUO 21/2 (72-78mm) SKR</v>
          </cell>
          <cell r="I4048" t="str">
            <v>Laikiklis DUO 21/2 (72-78mm) SKR</v>
          </cell>
          <cell r="J4048" t="str">
            <v>Objímka DUO 21/2 (72-78mm) SKR</v>
          </cell>
          <cell r="K4048" t="str">
            <v>Coliere tip DUO 21/2 (70-78mm) SKR</v>
          </cell>
          <cell r="L4048" t="str">
            <v>(PL)ITB-KOT-2018/0556 wydanie 2 30/06/2020; (HU)A-101/2016 18/11/2021; (SK)SK TP-19/0004-verzia 02 23/03/2022; (RO)AT 017-05-4053-2024 28/02/2024</v>
          </cell>
          <cell r="M4048" t="str">
            <v>(PL)03/2020 30/05/2023; (HU)02/2021 18/11/2021; (SK)01/2022 23/03/2022; (RO)01/2024 28/02/2024</v>
          </cell>
          <cell r="N4048" t="str">
            <v>B</v>
          </cell>
          <cell r="O4048" t="str">
            <v>-</v>
          </cell>
          <cell r="P4048" t="str">
            <v>-</v>
          </cell>
          <cell r="Q4048" t="str">
            <v>-</v>
          </cell>
          <cell r="R4048" t="str">
            <v>18</v>
          </cell>
          <cell r="S4048" t="str">
            <v/>
          </cell>
          <cell r="T4048" t="str">
            <v>THALE sp. z o.o. sp.k.</v>
          </cell>
          <cell r="U4048" t="str">
            <v>11-041 Olsztyn, Poland, Wilimowo 2, Poland</v>
          </cell>
          <cell r="V4048" t="str">
            <v>ocynk galwaniczny</v>
          </cell>
          <cell r="W4048" t="str">
            <v>UPGD-21/2 SKR</v>
          </cell>
        </row>
        <row r="4049">
          <cell r="A4049">
            <v>7648</v>
          </cell>
          <cell r="B4049" t="str">
            <v>80941414800</v>
          </cell>
          <cell r="C4049" t="str">
            <v>SS-MF2,5-480 KONSOLA MF 480MM</v>
          </cell>
          <cell r="D4049" t="str">
            <v>5907754219144</v>
          </cell>
          <cell r="E4049" t="str">
            <v>1</v>
          </cell>
          <cell r="F4049" t="str">
            <v>Konsola MF 480mm</v>
          </cell>
          <cell r="G4049" t="str">
            <v>Cantilever arm MF 480mm</v>
          </cell>
          <cell r="H4049" t="str">
            <v>Hosszanti sínkonzol MF 480mm</v>
          </cell>
          <cell r="I4049" t="str">
            <v>Konsole MF 480mm</v>
          </cell>
          <cell r="J4049" t="str">
            <v>Montážna konzola SS-MF2,5 480mm</v>
          </cell>
          <cell r="K4049" t="str">
            <v>Brat consola MF 480mm</v>
          </cell>
          <cell r="L4049" t="str">
            <v>(PL)ITB-KOT-2020/1562 wydanie 1 23/12/2020; (HU)A-101/2016 18/11/2021; (SK)SK TP-19/0004-verzia 02 23/03/2022; (RO)AT 017-05-4053-2024 28/02/2024</v>
          </cell>
          <cell r="M4049" t="str">
            <v>(PL)05/2020 30/05/2023; (HU)02/2021 18/11/2021; (SK)01/2022 23/03/2022; (RO)01/2024 28/02/2024</v>
          </cell>
          <cell r="N4049" t="str">
            <v>B</v>
          </cell>
          <cell r="O4049" t="str">
            <v>-</v>
          </cell>
          <cell r="P4049" t="str">
            <v>-</v>
          </cell>
          <cell r="Q4049" t="str">
            <v>-</v>
          </cell>
          <cell r="R4049" t="str">
            <v>15</v>
          </cell>
          <cell r="S4049" t="str">
            <v/>
          </cell>
          <cell r="T4049" t="str">
            <v>THALE sp. z o.o. sp.k.</v>
          </cell>
          <cell r="U4049" t="str">
            <v>11-041 Olsztyn, Poland, Wilimowo 2, Poland</v>
          </cell>
          <cell r="V4049" t="str">
            <v>ocynk galwaniczny</v>
          </cell>
          <cell r="W4049" t="str">
            <v>SS-MF2,5-480</v>
          </cell>
        </row>
        <row r="4050">
          <cell r="A4050">
            <v>7448</v>
          </cell>
          <cell r="B4050" t="str">
            <v>81210212502</v>
          </cell>
          <cell r="C4050" t="str">
            <v>N-UWG-125 OBEJMA UWG 125 BK</v>
          </cell>
          <cell r="D4050" t="str">
            <v>5907754226791</v>
          </cell>
          <cell r="E4050" t="str">
            <v>25</v>
          </cell>
          <cell r="F4050" t="str">
            <v>Obejma UWG 125 BK</v>
          </cell>
          <cell r="G4050" t="str">
            <v>Ventilation pipe clamp UWG 125 BK</v>
          </cell>
          <cell r="H4050" t="str">
            <v>Légtechnikai bilincs UWG 125 BK</v>
          </cell>
          <cell r="I4050" t="str">
            <v>Laikiklis  UWG 125 BK</v>
          </cell>
          <cell r="J4050" t="str">
            <v>Objímka pre ventilačné systémy UWG 125 BK</v>
          </cell>
          <cell r="K4050" t="str">
            <v>Coliere pentru ventilatie UWG 125 BK</v>
          </cell>
          <cell r="L4050" t="str">
            <v>(PL)ITB-KOT-2020/1561 wydanie 1 15/12/2020; (HU)A-101/2016 18/11/2021; (SK)SK TP-19/0004-verzia 02 23/03/2022; (RO)AT 017-05-4053-2024 28/02/2024</v>
          </cell>
          <cell r="M4050" t="str">
            <v>(PL)04/2020 30/05/2023; (HU)02/2021 18/11/2021; (SK)01/2022 23/03/2022; (RO)01/2024 28/02/2024</v>
          </cell>
          <cell r="N4050" t="str">
            <v>B</v>
          </cell>
          <cell r="O4050" t="str">
            <v>-</v>
          </cell>
          <cell r="P4050" t="str">
            <v>-</v>
          </cell>
          <cell r="Q4050" t="str">
            <v>-</v>
          </cell>
          <cell r="R4050" t="str">
            <v>15</v>
          </cell>
          <cell r="S4050" t="str">
            <v/>
          </cell>
          <cell r="T4050" t="str">
            <v>THALE sp. z o.o. sp.k.</v>
          </cell>
          <cell r="U4050" t="str">
            <v>11-041 Olsztyn, Poland, Wilimowo 2, Poland</v>
          </cell>
          <cell r="V4050" t="str">
            <v>pasywacja</v>
          </cell>
          <cell r="W4050" t="str">
            <v>N-UWG-125</v>
          </cell>
        </row>
        <row r="4051">
          <cell r="A4051">
            <v>20794</v>
          </cell>
          <cell r="B4051" t="str">
            <v>80110102125</v>
          </cell>
          <cell r="C4051" t="str">
            <v>HUPZ-1/2-P SKR OBEJMA HOBBY 1/2 (21-22MM) SKR</v>
          </cell>
          <cell r="D4051" t="str">
            <v>5907754251175</v>
          </cell>
          <cell r="E4051" t="str">
            <v>50</v>
          </cell>
          <cell r="F4051" t="str">
            <v>Obejma HOBBY 1/2 (21-22mm) SKR</v>
          </cell>
          <cell r="G4051" t="str">
            <v>Pipe clamp HOBBY 1/2 (21-22mm) SKR</v>
          </cell>
          <cell r="H4051" t="str">
            <v>Csőbilincs HOBBY 1/2 (21-22mm) SKR</v>
          </cell>
          <cell r="I4051" t="str">
            <v>Laikiklis Hobby 1/2 (21-22mm) SKR</v>
          </cell>
          <cell r="K4051" t="str">
            <v>Colier tip Hobby 1/2 (21-22mm) SKR</v>
          </cell>
          <cell r="L4051" t="str">
            <v>-</v>
          </cell>
          <cell r="M4051" t="str">
            <v>-</v>
          </cell>
          <cell r="N4051" t="str">
            <v>-</v>
          </cell>
          <cell r="O4051" t="str">
            <v>-</v>
          </cell>
          <cell r="P4051" t="str">
            <v>-</v>
          </cell>
          <cell r="Q4051" t="str">
            <v>-</v>
          </cell>
          <cell r="R4051" t="str">
            <v>0</v>
          </cell>
          <cell r="S4051" t="str">
            <v/>
          </cell>
          <cell r="T4051" t="str">
            <v>THALE sp. z o.o. sp.k.</v>
          </cell>
          <cell r="U4051" t="str">
            <v>11-041 Olsztyn, Poland, Wilimowo 2, Poland</v>
          </cell>
          <cell r="V4051" t="str">
            <v>ocynk galwaniczny</v>
          </cell>
          <cell r="W4051" t="str">
            <v>HUPZ-1/2-P SKR</v>
          </cell>
        </row>
        <row r="4052">
          <cell r="A4052">
            <v>198</v>
          </cell>
          <cell r="B4052" t="str">
            <v>81270000000</v>
          </cell>
          <cell r="C4052" t="str">
            <v>UWV MOCOWANIE P6 TYPU V</v>
          </cell>
          <cell r="D4052" t="str">
            <v>5907754202016</v>
          </cell>
          <cell r="E4052" t="str">
            <v>50</v>
          </cell>
          <cell r="F4052" t="str">
            <v>Mocowanie P6 typu V</v>
          </cell>
          <cell r="G4052" t="str">
            <v>V-type duct bracket P6</v>
          </cell>
          <cell r="H4052" t="str">
            <v>V-légcsatorna függesztő P6</v>
          </cell>
          <cell r="I4052" t="str">
            <v>Tvirtinimas P6, V tipo</v>
          </cell>
          <cell r="J4052" t="str">
            <v>Držiak potrubia typ-V P6</v>
          </cell>
          <cell r="K4052" t="str">
            <v>Elementel de suspendare tip V P6</v>
          </cell>
          <cell r="L4052" t="str">
            <v>(PL)ITB-KOT-2020/1561 wydanie 1 15/12/2020; (HU)A-101/2016 18/11/2021; (SK)SK TP-19/0004-verzia 02 23/03/2022; (RO)AT 017-05-4053-2024 28/02/2024</v>
          </cell>
          <cell r="M4052" t="str">
            <v>(PL)04/2020 30/05/2023; (HU)02/2021 18/11/2021; (SK)01/2022 23/03/2022; (RO)01/2024 28/02/2024</v>
          </cell>
          <cell r="N4052" t="str">
            <v>B</v>
          </cell>
          <cell r="O4052" t="str">
            <v>-</v>
          </cell>
          <cell r="P4052" t="str">
            <v>-</v>
          </cell>
          <cell r="Q4052" t="str">
            <v>-</v>
          </cell>
          <cell r="R4052" t="str">
            <v>15</v>
          </cell>
          <cell r="S4052" t="str">
            <v/>
          </cell>
          <cell r="T4052" t="str">
            <v>THALE sp. z o.o. sp.k.</v>
          </cell>
          <cell r="U4052" t="str">
            <v>11-041 Olsztyn, Poland, Wilimowo 2, Poland</v>
          </cell>
          <cell r="V4052" t="str">
            <v>ocynk galwaniczny</v>
          </cell>
          <cell r="W4052" t="str">
            <v>UWV</v>
          </cell>
        </row>
        <row r="4053">
          <cell r="A4053">
            <v>20796</v>
          </cell>
          <cell r="B4053" t="str">
            <v>80110103325</v>
          </cell>
          <cell r="C4053" t="str">
            <v>HUPZ-1-P SKR OBEJMA HOBBY 1 (30-36MM) SKR</v>
          </cell>
          <cell r="D4053" t="str">
            <v>5907754251229</v>
          </cell>
          <cell r="E4053" t="str">
            <v>50</v>
          </cell>
          <cell r="F4053" t="str">
            <v>Obejma HOBBY 1 (30-36mm) SKR</v>
          </cell>
          <cell r="G4053" t="str">
            <v>Pipe clamp HOBBY 1 (30-36mm) SKR</v>
          </cell>
          <cell r="H4053" t="str">
            <v>Csőbilincs HOBBY 1 (30-36mm) SKR</v>
          </cell>
          <cell r="I4053" t="str">
            <v>Laikiklis Hobby 1 (30-36mm) SKR</v>
          </cell>
          <cell r="K4053" t="str">
            <v>Colier tip HOBBY 1 (30-36mm) SKR</v>
          </cell>
          <cell r="L4053" t="str">
            <v>-</v>
          </cell>
          <cell r="M4053" t="str">
            <v>-</v>
          </cell>
          <cell r="N4053" t="str">
            <v>-</v>
          </cell>
          <cell r="O4053" t="str">
            <v>-</v>
          </cell>
          <cell r="P4053" t="str">
            <v>-</v>
          </cell>
          <cell r="Q4053" t="str">
            <v>-</v>
          </cell>
          <cell r="R4053" t="str">
            <v>0</v>
          </cell>
          <cell r="S4053" t="str">
            <v/>
          </cell>
          <cell r="T4053" t="str">
            <v>THALE sp. z o.o. sp.k.</v>
          </cell>
          <cell r="U4053" t="str">
            <v>11-041 Olsztyn, Poland, Wilimowo 2, Poland</v>
          </cell>
          <cell r="V4053" t="str">
            <v>ocynk galwaniczny</v>
          </cell>
          <cell r="W4053" t="str">
            <v>HUPZ-1-P SKR</v>
          </cell>
        </row>
        <row r="4054">
          <cell r="A4054">
            <v>119</v>
          </cell>
          <cell r="B4054" t="str">
            <v>80570000800</v>
          </cell>
          <cell r="C4054" t="str">
            <v>WT-M8 WIESZAK BLACH TRAPEZOWYCH M8</v>
          </cell>
          <cell r="D4054" t="str">
            <v>5907754203853</v>
          </cell>
          <cell r="E4054" t="str">
            <v>50</v>
          </cell>
          <cell r="F4054" t="str">
            <v>Wieszak blach trapezowych M8</v>
          </cell>
          <cell r="G4054" t="str">
            <v>Trapeze hanger M8</v>
          </cell>
          <cell r="H4054" t="str">
            <v>Trapézlemez függesztő M8</v>
          </cell>
          <cell r="I4054" t="str">
            <v>Pakaba prie profiliotos skardos M8</v>
          </cell>
          <cell r="J4054" t="str">
            <v>Záves na trapézový plech M8</v>
          </cell>
          <cell r="K4054" t="str">
            <v>Carlig pentru table trapezoidale M8</v>
          </cell>
          <cell r="L4054" t="str">
            <v>(PL)ITB-KOT-2020/1561 wydanie 1 15/12/2020; (HU)A-101/2016 18/11/2021; (SK)SK TP-19/0004-verzia 02 23/03/2022; (RO)AT 017-05-4053-2024 28/02/2024</v>
          </cell>
          <cell r="M4054" t="str">
            <v>(PL)04/2020 30/05/2023; (HU)02/2021 18/11/2021; (SK)01/2022 23/03/2022; (RO)01/2024 28/02/2024</v>
          </cell>
          <cell r="N4054" t="str">
            <v>B</v>
          </cell>
          <cell r="O4054" t="str">
            <v>-</v>
          </cell>
          <cell r="P4054" t="str">
            <v>-</v>
          </cell>
          <cell r="Q4054" t="str">
            <v>-</v>
          </cell>
          <cell r="R4054" t="str">
            <v>15</v>
          </cell>
          <cell r="S4054" t="str">
            <v/>
          </cell>
          <cell r="T4054" t="str">
            <v>THALE sp. z o.o. sp.k.</v>
          </cell>
          <cell r="U4054" t="str">
            <v>11-041 Olsztyn, Poland, Wilimowo 2, Poland</v>
          </cell>
          <cell r="V4054" t="str">
            <v>ocynk galwaniczny</v>
          </cell>
          <cell r="W4054" t="str">
            <v>WT-M8</v>
          </cell>
        </row>
        <row r="4055">
          <cell r="A4055">
            <v>20799</v>
          </cell>
          <cell r="B4055" t="str">
            <v>80110106025</v>
          </cell>
          <cell r="C4055" t="str">
            <v>HUPZ-2-P SKR OBEJMA HOBBY 2 (59-64MM) SKR</v>
          </cell>
          <cell r="D4055" t="str">
            <v>5907754251212</v>
          </cell>
          <cell r="E4055" t="str">
            <v>50</v>
          </cell>
          <cell r="F4055" t="str">
            <v>Obejma HOBBY 2 (59-64mm) SKR</v>
          </cell>
          <cell r="G4055" t="str">
            <v>Pipe clamp HOBBY 2 (59-64mm) SKR</v>
          </cell>
          <cell r="H4055" t="str">
            <v>Csőbilincs HOBBY 2 (59-64mm) SKR</v>
          </cell>
          <cell r="I4055" t="str">
            <v>Laikiklis Hobby 2 (59-64mm) SKR</v>
          </cell>
          <cell r="K4055" t="str">
            <v>Colier tip Hobby 2 (59-64mm) SKR</v>
          </cell>
          <cell r="L4055" t="str">
            <v>-</v>
          </cell>
          <cell r="M4055" t="str">
            <v>-</v>
          </cell>
          <cell r="N4055" t="str">
            <v>-</v>
          </cell>
          <cell r="O4055" t="str">
            <v>-</v>
          </cell>
          <cell r="P4055" t="str">
            <v>-</v>
          </cell>
          <cell r="Q4055" t="str">
            <v>-</v>
          </cell>
          <cell r="R4055" t="str">
            <v>0</v>
          </cell>
          <cell r="S4055" t="str">
            <v/>
          </cell>
          <cell r="T4055" t="str">
            <v>THALE sp. z o.o. sp.k.</v>
          </cell>
          <cell r="U4055" t="str">
            <v>11-041 Olsztyn, Poland, Wilimowo 2, Poland</v>
          </cell>
          <cell r="V4055" t="str">
            <v>ocynk galwaniczny</v>
          </cell>
          <cell r="W4055" t="str">
            <v>HUPZ-2-P SKR</v>
          </cell>
        </row>
        <row r="4056">
          <cell r="A4056">
            <v>20745</v>
          </cell>
          <cell r="B4056" t="str">
            <v>81120041828</v>
          </cell>
          <cell r="C4056" t="str">
            <v>XP-ST-SMF-D SKR STOPA ST-SD PROFILU PODWÓJNEGO MF SKR</v>
          </cell>
          <cell r="D4056" t="str">
            <v>5907754251090</v>
          </cell>
          <cell r="E4056" t="str">
            <v>5</v>
          </cell>
          <cell r="F4056" t="str">
            <v>Stopa ST-SD profilu podwójnego MF SKR</v>
          </cell>
          <cell r="G4056" t="str">
            <v>Doubled channel support MF SKR</v>
          </cell>
          <cell r="H4056" t="str">
            <v>Dupla Síntalp MF SKR</v>
          </cell>
          <cell r="I4056" t="str">
            <v>Atrama ST-SD, dvigubam profilui MF SKR</v>
          </cell>
          <cell r="J4056" t="str">
            <v>Nosníková pätka pre nosníky MF SKR</v>
          </cell>
          <cell r="K4056" t="str">
            <v>Console ST-SD pentru profilel MF</v>
          </cell>
          <cell r="L4056" t="str">
            <v>(PL)ITB-KOT-2020/1562 wydanie 1 23/12/2020; (HU)A-101/2016 18/11/2021</v>
          </cell>
          <cell r="M4056" t="str">
            <v>(PL)05/2020 30/05/2023; (HU)02/2021 18/11/2021</v>
          </cell>
          <cell r="N4056" t="str">
            <v>B</v>
          </cell>
          <cell r="O4056" t="str">
            <v>-</v>
          </cell>
          <cell r="P4056" t="str">
            <v>-</v>
          </cell>
          <cell r="Q4056" t="str">
            <v>-</v>
          </cell>
          <cell r="R4056" t="str">
            <v>15</v>
          </cell>
          <cell r="S4056" t="str">
            <v/>
          </cell>
          <cell r="T4056" t="str">
            <v>THALE sp. z o.o. sp.k.</v>
          </cell>
          <cell r="U4056" t="str">
            <v>11-041 Olsztyn, Poland, Wilimowo 2, Poland</v>
          </cell>
          <cell r="V4056" t="str">
            <v>ocynk lamelarny</v>
          </cell>
          <cell r="W4056" t="str">
            <v>XP-ST-SMF-D SKR</v>
          </cell>
        </row>
        <row r="4057">
          <cell r="A4057">
            <v>509</v>
          </cell>
          <cell r="B4057" t="str">
            <v>80170201800</v>
          </cell>
          <cell r="C4057" t="str">
            <v>UDGM-18 BK OBEJMA PODWÓJNA UDGM 18 (17-20MM) BK</v>
          </cell>
          <cell r="D4057" t="str">
            <v>5907754200593</v>
          </cell>
          <cell r="E4057" t="str">
            <v>100</v>
          </cell>
          <cell r="F4057" t="str">
            <v>Obejma podwójna UDGM 18 (17-20mm) BK</v>
          </cell>
          <cell r="G4057" t="str">
            <v>Double pipe clamp UDGm 18 (17-20mm) BK</v>
          </cell>
          <cell r="H4057" t="str">
            <v>Double Csőbilincs UDGm 18 (17-20mm) BK</v>
          </cell>
          <cell r="I4057" t="str">
            <v>Dvigubas laikiklis UDGM 18 (17-20mm) BK</v>
          </cell>
          <cell r="J4057" t="str">
            <v>Dvojitá objímka UDGm 18 (17-20mm) BK</v>
          </cell>
          <cell r="K4057" t="str">
            <v>Colier duble UDGM 18 (17-20mm) BK</v>
          </cell>
          <cell r="L4057" t="str">
            <v>(PL)ITB-KOT-2020/1561 wydanie 1 15/12/2020; (HU)A-101/2016 18/11/2021; (SK)SK TP-19/0004-verzia 02 23/03/2022; (RO)AT 017-05-4053-2024 28/02/2024</v>
          </cell>
          <cell r="M4057" t="str">
            <v>(PL)04/2020 30/05/2023; (HU)02/2021 18/11/2021; (SK)01/2022 23/03/2022; (RO)01/2024 28/02/2024</v>
          </cell>
          <cell r="N4057" t="str">
            <v>B</v>
          </cell>
          <cell r="O4057" t="str">
            <v>-</v>
          </cell>
          <cell r="P4057" t="str">
            <v>-</v>
          </cell>
          <cell r="Q4057" t="str">
            <v>-</v>
          </cell>
          <cell r="R4057" t="str">
            <v>15</v>
          </cell>
          <cell r="S4057" t="str">
            <v/>
          </cell>
          <cell r="T4057" t="str">
            <v>THALE sp. z o.o. sp.k.</v>
          </cell>
          <cell r="U4057" t="str">
            <v>11-041 Olsztyn, Poland, Wilimowo 2, Poland</v>
          </cell>
          <cell r="V4057" t="str">
            <v>ocynk galwaniczny</v>
          </cell>
          <cell r="W4057" t="str">
            <v>UDGM-18 BK</v>
          </cell>
        </row>
        <row r="4058">
          <cell r="A4058">
            <v>6711</v>
          </cell>
          <cell r="B4058" t="str">
            <v>81150070900</v>
          </cell>
          <cell r="C4058" t="str">
            <v>XX7-MB90 KSZTAŁTKA XX7 90 PROFILU SZER. 50MM</v>
          </cell>
          <cell r="D4058" t="str">
            <v>5907754219403</v>
          </cell>
          <cell r="E4058" t="str">
            <v>10</v>
          </cell>
          <cell r="F4058" t="str">
            <v>Kształtka XX7 90 profilu szer. 50mm</v>
          </cell>
          <cell r="G4058" t="str">
            <v>Flat connector XX7 90 channel width 50mm</v>
          </cell>
          <cell r="H4058" t="str">
            <v>Sarokelem XX7 90 szerelősín szélesség 50mm</v>
          </cell>
          <cell r="I4058" t="str">
            <v>Montazine jungiamoji detale XX7 90 50mm profiliui</v>
          </cell>
          <cell r="J4058" t="str">
            <v>Rohový uholník XX7 90 šírka 50mm</v>
          </cell>
          <cell r="K4058" t="str">
            <v>Conector XX7 90 profil 50mm</v>
          </cell>
          <cell r="L4058" t="str">
            <v>(PL)ITB-KOT-2020/1562 wydanie 1 23/12/2020; (HU)A-101/2016 18/11/2021; (SK)SK TP-19/0004-verzia 02 23/03/2022; (RO)AT 017-05-4053-2024 28/02/2024</v>
          </cell>
          <cell r="M4058" t="str">
            <v>(PL)05/2020 30/05/2023; (HU)02/2021 18/11/2021; (SK)01/2022 23/03/2022; (RO)01/2024 28/02/2024</v>
          </cell>
          <cell r="N4058" t="str">
            <v>B</v>
          </cell>
          <cell r="O4058" t="str">
            <v>-</v>
          </cell>
          <cell r="P4058" t="str">
            <v>-</v>
          </cell>
          <cell r="Q4058" t="str">
            <v>-</v>
          </cell>
          <cell r="R4058" t="str">
            <v>15</v>
          </cell>
          <cell r="S4058" t="str">
            <v/>
          </cell>
          <cell r="T4058" t="str">
            <v>THALE sp. z o.o. sp.k.</v>
          </cell>
          <cell r="U4058" t="str">
            <v>11-041 Olsztyn, Poland, Wilimowo 2, Poland</v>
          </cell>
          <cell r="V4058" t="str">
            <v>ocynk galwaniczny</v>
          </cell>
          <cell r="W4058" t="str">
            <v>XX7-MB90</v>
          </cell>
        </row>
        <row r="4059">
          <cell r="A4059">
            <v>20956</v>
          </cell>
          <cell r="B4059" t="str">
            <v>81402080808</v>
          </cell>
          <cell r="C4059" t="str">
            <v>XP-105-M8X80 ŚRUBA 105 6-KĄT. M8X80</v>
          </cell>
          <cell r="D4059" t="str">
            <v>5907754251410</v>
          </cell>
          <cell r="E4059" t="str">
            <v>25</v>
          </cell>
          <cell r="F4059" t="str">
            <v>Śruba 105 6-kąt. M8X80</v>
          </cell>
          <cell r="G4059" t="str">
            <v>Hex head bolt 105 M8x80</v>
          </cell>
          <cell r="H4059" t="str">
            <v>Hatlapfejű csavar 105 M8x80</v>
          </cell>
          <cell r="I4059" t="str">
            <v>Varztas 105 6-kamp. M8X80</v>
          </cell>
          <cell r="J4059" t="str">
            <v>6-hranná skrutka XP-105 M8x80</v>
          </cell>
          <cell r="K4059" t="str">
            <v>Suruburi cu cap hexagonal 105 M8x80</v>
          </cell>
          <cell r="L4059" t="str">
            <v>(RO)AT 017-05-4053-2024 28/02/2024</v>
          </cell>
          <cell r="M4059" t="str">
            <v>(RO)01/2024 28/02/2024</v>
          </cell>
          <cell r="N4059" t="str">
            <v>-</v>
          </cell>
          <cell r="O4059" t="str">
            <v>-</v>
          </cell>
          <cell r="P4059" t="str">
            <v>-</v>
          </cell>
          <cell r="Q4059" t="str">
            <v>-</v>
          </cell>
          <cell r="R4059" t="str">
            <v>0</v>
          </cell>
          <cell r="S4059" t="str">
            <v/>
          </cell>
          <cell r="T4059" t="str">
            <v>POLSKA</v>
          </cell>
          <cell r="U4059" t="str">
            <v xml:space="preserve">, </v>
          </cell>
          <cell r="V4059" t="str">
            <v>ocynk lamelarny</v>
          </cell>
          <cell r="W4059" t="str">
            <v>XP-105-M8X80</v>
          </cell>
        </row>
        <row r="4060">
          <cell r="A4060">
            <v>20962</v>
          </cell>
          <cell r="B4060" t="str">
            <v>81402120808</v>
          </cell>
          <cell r="C4060" t="str">
            <v>XP-105-M12X80 ŚRUBA 105 6-KĄT. M12X80</v>
          </cell>
          <cell r="D4060" t="str">
            <v>5907754251441</v>
          </cell>
          <cell r="E4060" t="str">
            <v>25</v>
          </cell>
          <cell r="F4060" t="str">
            <v>Śruba 105 6-kąt. M12X80</v>
          </cell>
          <cell r="G4060" t="str">
            <v>Hex head bolt 105 M12x80</v>
          </cell>
          <cell r="H4060" t="str">
            <v>Hatlapfejű csavar 105 M12x80</v>
          </cell>
          <cell r="I4060" t="str">
            <v>Varztas 105 6-kamp. M12X80</v>
          </cell>
          <cell r="J4060" t="str">
            <v>6-hranná skrutka XP-105 M12x80</v>
          </cell>
          <cell r="K4060" t="str">
            <v>Suruburi cu cap hexagonal 105 M12x80</v>
          </cell>
          <cell r="L4060" t="str">
            <v>(RO)AT 017-05-4053-2024 28/02/2024</v>
          </cell>
          <cell r="M4060" t="str">
            <v>(RO)01/2024 28/02/2024</v>
          </cell>
          <cell r="N4060" t="str">
            <v>-</v>
          </cell>
          <cell r="O4060" t="str">
            <v>-</v>
          </cell>
          <cell r="P4060" t="str">
            <v>-</v>
          </cell>
          <cell r="Q4060" t="str">
            <v>-</v>
          </cell>
          <cell r="R4060" t="str">
            <v>0</v>
          </cell>
          <cell r="S4060" t="str">
            <v/>
          </cell>
          <cell r="T4060" t="str">
            <v>POLSKA</v>
          </cell>
          <cell r="U4060" t="str">
            <v xml:space="preserve">, </v>
          </cell>
          <cell r="V4060" t="str">
            <v>ocynk lamelarny</v>
          </cell>
          <cell r="W4060" t="str">
            <v>XP-105-M12X80</v>
          </cell>
        </row>
        <row r="4061">
          <cell r="A4061">
            <v>21663</v>
          </cell>
          <cell r="B4061" t="str">
            <v>81401112088</v>
          </cell>
          <cell r="C4061" t="str">
            <v>XP-RZW-M12/8 ZŁĄCZKA REDUKCYJNA ZEW.M12 WEW.M8</v>
          </cell>
          <cell r="D4061" t="str">
            <v>5907754252905</v>
          </cell>
          <cell r="E4061" t="str">
            <v>5</v>
          </cell>
          <cell r="F4061" t="str">
            <v>Złączka redukcyjna zew.M12 wew.M8</v>
          </cell>
          <cell r="G4061" t="str">
            <v>Hex reducer male/female M12/M8</v>
          </cell>
          <cell r="H4061" t="str">
            <v>Hex szűkítő férfi/nő M12/M8</v>
          </cell>
          <cell r="I4061" t="str">
            <v>Redukcine jungtis su isoriniu sriegiu M12/8</v>
          </cell>
          <cell r="J4061" t="str">
            <v>Šeťhranná redukcia muž/žena M12/M8</v>
          </cell>
          <cell r="K4061" t="str">
            <v>Racorduri de reductie cu filet extern M12/M8</v>
          </cell>
          <cell r="L4061" t="str">
            <v>(PL)ITB-KOT-2020/1562 wydanie 1 23/12/2020; (RO)AT 017-05-4053-2024 28/02/2024</v>
          </cell>
          <cell r="M4061" t="str">
            <v>(PL)05/2020 30/05/2023; (RO)01/2024 28/02/2024</v>
          </cell>
          <cell r="N4061" t="str">
            <v>B</v>
          </cell>
          <cell r="O4061" t="str">
            <v>-</v>
          </cell>
          <cell r="P4061" t="str">
            <v>-</v>
          </cell>
          <cell r="Q4061" t="str">
            <v>-</v>
          </cell>
          <cell r="R4061" t="str">
            <v>15</v>
          </cell>
          <cell r="S4061" t="str">
            <v/>
          </cell>
          <cell r="T4061" t="str">
            <v>THALE sp. z o.o. sp.k.</v>
          </cell>
          <cell r="U4061" t="str">
            <v>11-041 Olsztyn, Poland, Wilimowo 2, Poland</v>
          </cell>
          <cell r="V4061" t="str">
            <v>ocynk lamelarny</v>
          </cell>
          <cell r="W4061" t="str">
            <v>XP-RZW-M12/8</v>
          </cell>
        </row>
        <row r="4062">
          <cell r="A4062">
            <v>20969</v>
          </cell>
          <cell r="B4062" t="str">
            <v>81470082008</v>
          </cell>
          <cell r="C4062" t="str">
            <v>XP-M8X2000 PRĘT GWINTOWANY M8X2000MM</v>
          </cell>
          <cell r="D4062" t="str">
            <v>5907754251496</v>
          </cell>
          <cell r="E4062" t="str">
            <v>50</v>
          </cell>
          <cell r="F4062" t="str">
            <v>Pręt gwintowany M8x2000mm</v>
          </cell>
          <cell r="G4062" t="str">
            <v>Threaded rod M8x2000mm</v>
          </cell>
          <cell r="H4062" t="str">
            <v>Menetesszár M8x2000mm</v>
          </cell>
          <cell r="I4062" t="str">
            <v>Srieginis strypas  M8x2000mm</v>
          </cell>
          <cell r="J4062" t="str">
            <v>Závitová tyč M8x2000mm</v>
          </cell>
          <cell r="K4062" t="str">
            <v>Tije filetate M8x2000mm</v>
          </cell>
          <cell r="L4062" t="str">
            <v>(PL)ITB-KOT-2020/1562 wydanie 1 23/12/2020; (RO)AT 017-05-4053-2024 28/02/2024</v>
          </cell>
          <cell r="M4062" t="str">
            <v>(PL)05/2020 30/05/2023; (RO)01/2024 28/02/2024</v>
          </cell>
          <cell r="N4062" t="str">
            <v>B</v>
          </cell>
          <cell r="O4062" t="str">
            <v>-</v>
          </cell>
          <cell r="P4062" t="str">
            <v>-</v>
          </cell>
          <cell r="Q4062" t="str">
            <v>-</v>
          </cell>
          <cell r="R4062" t="str">
            <v>15</v>
          </cell>
          <cell r="S4062" t="str">
            <v/>
          </cell>
          <cell r="T4062" t="str">
            <v>THALE sp. z o.o. sp.k.</v>
          </cell>
          <cell r="U4062" t="str">
            <v>11-041 Olsztyn, Poland, Wilimowo 2, Poland</v>
          </cell>
          <cell r="V4062" t="str">
            <v>ocynk lamelarny</v>
          </cell>
          <cell r="W4062" t="str">
            <v>XP-M8X2000</v>
          </cell>
        </row>
        <row r="4063">
          <cell r="A4063">
            <v>21667</v>
          </cell>
          <cell r="B4063" t="str">
            <v>81401110128</v>
          </cell>
          <cell r="C4063" t="str">
            <v>XP-RZW-M10/12 ZŁĄCZKA REDUKCYJNA ZEW.M10 WEW.M12</v>
          </cell>
          <cell r="D4063" t="str">
            <v>5907754252929</v>
          </cell>
          <cell r="E4063" t="str">
            <v>25</v>
          </cell>
          <cell r="F4063" t="str">
            <v>Złączka redukcyjna zew.M10 wew.M12</v>
          </cell>
          <cell r="G4063" t="str">
            <v>Hex reducer male/female M10/M12</v>
          </cell>
          <cell r="H4063" t="str">
            <v>Hex szűkítő férfi/nő M10/M12</v>
          </cell>
          <cell r="I4063" t="str">
            <v>Redukcine jungtis su isoriniu sriegiu M10/12</v>
          </cell>
          <cell r="J4063" t="str">
            <v>Šeťhranná redukcia muž/žena M10/M12</v>
          </cell>
          <cell r="K4063" t="str">
            <v>Racorduri de reductie cu filet extern M10/M12</v>
          </cell>
          <cell r="L4063" t="str">
            <v>(PL)ITB-KOT-2020/1562 wydanie 1 23/12/2020; (RO)AT 017-05-4053-2024 28/02/2024</v>
          </cell>
          <cell r="M4063" t="str">
            <v>(PL)05/2020 30/05/2023; (RO)01/2024 28/02/2024</v>
          </cell>
          <cell r="N4063" t="str">
            <v>B</v>
          </cell>
          <cell r="O4063" t="str">
            <v>-</v>
          </cell>
          <cell r="P4063" t="str">
            <v>-</v>
          </cell>
          <cell r="Q4063" t="str">
            <v>-</v>
          </cell>
          <cell r="R4063" t="str">
            <v>15</v>
          </cell>
          <cell r="S4063" t="str">
            <v/>
          </cell>
          <cell r="T4063" t="str">
            <v>THALE sp. z o.o. sp.k.</v>
          </cell>
          <cell r="U4063" t="str">
            <v>11-041 Olsztyn, Poland, Wilimowo 2, Poland</v>
          </cell>
          <cell r="V4063" t="str">
            <v>ocynk lamelarny</v>
          </cell>
          <cell r="W4063" t="str">
            <v>XP-RZW-M10/12</v>
          </cell>
        </row>
        <row r="4064">
          <cell r="A4064">
            <v>20967</v>
          </cell>
          <cell r="B4064" t="str">
            <v>81490012008</v>
          </cell>
          <cell r="C4064" t="str">
            <v>XP-144-M12 NAKRĘTKA 6-KĄT. 144 M12</v>
          </cell>
          <cell r="D4064" t="str">
            <v>5907754251472</v>
          </cell>
          <cell r="E4064" t="str">
            <v>50</v>
          </cell>
          <cell r="F4064" t="str">
            <v>Nakrętka 6-kąt. 144 M12</v>
          </cell>
          <cell r="G4064" t="str">
            <v>Hex nut 144 M12</v>
          </cell>
          <cell r="H4064" t="str">
            <v>Hatlapú anya 144 M12</v>
          </cell>
          <cell r="I4064" t="str">
            <v>Verzle 6-kamp. 6-kat. 144 M12</v>
          </cell>
          <cell r="J4064" t="str">
            <v>6-hranná matica 144 M12</v>
          </cell>
          <cell r="K4064" t="str">
            <v>Piulite hexagonale 144 M12</v>
          </cell>
          <cell r="L4064" t="str">
            <v>(RO)AT 017-05-4053-2024 28/02/2024</v>
          </cell>
          <cell r="M4064" t="str">
            <v>(RO)01/2024 28/02/2024</v>
          </cell>
          <cell r="N4064" t="str">
            <v>-</v>
          </cell>
          <cell r="O4064" t="str">
            <v>-</v>
          </cell>
          <cell r="P4064" t="str">
            <v>-</v>
          </cell>
          <cell r="Q4064" t="str">
            <v>-</v>
          </cell>
          <cell r="R4064" t="str">
            <v>0</v>
          </cell>
          <cell r="S4064" t="str">
            <v/>
          </cell>
          <cell r="T4064" t="str">
            <v>POLSKA</v>
          </cell>
          <cell r="U4064" t="str">
            <v xml:space="preserve">, </v>
          </cell>
          <cell r="V4064" t="str">
            <v>ocynk lamelarny</v>
          </cell>
          <cell r="W4064" t="str">
            <v>XP-144-M12</v>
          </cell>
        </row>
        <row r="4065">
          <cell r="A4065">
            <v>21669</v>
          </cell>
          <cell r="B4065" t="str">
            <v>81401110168</v>
          </cell>
          <cell r="C4065" t="str">
            <v>XP-RZW-M10/16 ZŁĄCZKA REDUKCYJNA ZEW.M10 WEW.M16</v>
          </cell>
          <cell r="D4065" t="str">
            <v>5907754252936</v>
          </cell>
          <cell r="E4065" t="str">
            <v>5</v>
          </cell>
          <cell r="F4065" t="str">
            <v>Złączka redukcyjna zew.M10 wew.M16</v>
          </cell>
          <cell r="G4065" t="str">
            <v>Hex reducer male/female M10/M16</v>
          </cell>
          <cell r="H4065" t="str">
            <v>Hex szűkítő férfi/nő M10/M16</v>
          </cell>
          <cell r="I4065" t="str">
            <v>Redukcine jungtis su isoriniu sriegiu M10/16</v>
          </cell>
          <cell r="J4065" t="str">
            <v>Šeťhranná redukcia muž/žena M10/M16</v>
          </cell>
          <cell r="K4065" t="str">
            <v>Racorduri de reductie cu filet extern M10/M16</v>
          </cell>
          <cell r="L4065" t="str">
            <v>(PL)ITB-KOT-2020/1562 wydanie 1 23/12/2020; (RO)AT 017-05-4053-2024 28/02/2024</v>
          </cell>
          <cell r="M4065" t="str">
            <v>(PL)05/2020 30/05/2023; (RO)01/2024 28/02/2024</v>
          </cell>
          <cell r="N4065" t="str">
            <v>B</v>
          </cell>
          <cell r="O4065" t="str">
            <v>-</v>
          </cell>
          <cell r="P4065" t="str">
            <v>-</v>
          </cell>
          <cell r="Q4065" t="str">
            <v>-</v>
          </cell>
          <cell r="R4065" t="str">
            <v>15</v>
          </cell>
          <cell r="S4065" t="str">
            <v/>
          </cell>
          <cell r="T4065" t="str">
            <v>THALE sp. z o.o. sp.k.</v>
          </cell>
          <cell r="U4065" t="str">
            <v>11-041 Olsztyn, Poland, Wilimowo 2, Poland</v>
          </cell>
          <cell r="V4065" t="str">
            <v>ocynk lamelarny</v>
          </cell>
          <cell r="W4065" t="str">
            <v>XP-RZW-M10/16</v>
          </cell>
        </row>
        <row r="4066">
          <cell r="A4066">
            <v>21011</v>
          </cell>
          <cell r="B4066" t="str">
            <v>80511121390</v>
          </cell>
          <cell r="C4066" t="str">
            <v>ZPF-M12-5 KPL PĘTLA TRYSKACZOWA ZPF M12 5 (137-147MM) KPL</v>
          </cell>
          <cell r="D4066" t="str">
            <v>5907754251663</v>
          </cell>
          <cell r="E4066" t="str">
            <v>20</v>
          </cell>
          <cell r="F4066" t="str">
            <v>Pętla tryskaczowa ZPF M12 5 (137-147mm) KPL</v>
          </cell>
          <cell r="G4066" t="str">
            <v>Sprinkler pipe loop M12 5 (137-147mm) KPL</v>
          </cell>
          <cell r="H4066" t="str">
            <v>Sprinkler körtebilincs  M12 5 (137-147MM) KPL</v>
          </cell>
          <cell r="I4066" t="str">
            <v>Sprinklerio kilpa ZPF M12 5 (137-147mm) KPL</v>
          </cell>
          <cell r="J4066" t="str">
            <v>Slučka pre sprinklery M12 5 (137-147mm) KPL</v>
          </cell>
          <cell r="K4066" t="str">
            <v>Bucla pentru sprinklere M12 5 (137-147mm) KPL</v>
          </cell>
          <cell r="L4066" t="str">
            <v>(PL)ITB-KOT-2018/0556 wydanie 2 30/06/2020; (HU)A-101/2016 18/11/2021; (SK)SK TP-19/0004-verzia 02 23/03/2022; (RO)AT 017-05-4053-2024 28/02/2024</v>
          </cell>
          <cell r="M4066" t="str">
            <v>(PL)03/2020 30/05/2023; (HU)02/2021 18/11/2021; (SK)01/2022 23/03/2022; (RO)01/2024 28/02/2024</v>
          </cell>
          <cell r="N4066" t="str">
            <v>B</v>
          </cell>
          <cell r="O4066" t="str">
            <v>-</v>
          </cell>
          <cell r="P4066" t="str">
            <v>FM</v>
          </cell>
          <cell r="Q4066" t="str">
            <v>-</v>
          </cell>
          <cell r="R4066" t="str">
            <v>18</v>
          </cell>
          <cell r="S4066" t="str">
            <v>(FM)3063395</v>
          </cell>
          <cell r="T4066" t="str">
            <v>THALE sp. z o.o. sp.k.</v>
          </cell>
          <cell r="U4066" t="str">
            <v>11-041 Olsztyn, Poland, Wilimowo 2, Poland</v>
          </cell>
          <cell r="V4066" t="str">
            <v>ocynk galwaniczny</v>
          </cell>
          <cell r="W4066" t="str">
            <v>ZPF-M12-5 KPL</v>
          </cell>
        </row>
        <row r="4067">
          <cell r="A4067">
            <v>21671</v>
          </cell>
          <cell r="B4067" t="str">
            <v>81401112168</v>
          </cell>
          <cell r="C4067" t="str">
            <v>XP-RZW-M12/16 ZŁĄCZKA REDUKCYJNA ZEW.M12 WEW.M16</v>
          </cell>
          <cell r="D4067" t="str">
            <v>5907754252950</v>
          </cell>
          <cell r="E4067" t="str">
            <v>5</v>
          </cell>
          <cell r="F4067" t="str">
            <v>Złączka redukcyjna zew.M12 wew.M16</v>
          </cell>
          <cell r="G4067" t="str">
            <v>Hex reducer male/female M12/M16</v>
          </cell>
          <cell r="H4067" t="str">
            <v>Hex szűkítő férfi/nő M12/M16</v>
          </cell>
          <cell r="I4067" t="str">
            <v>Redukcine jungtis su isoriniu sriegiu M12/16</v>
          </cell>
          <cell r="J4067" t="str">
            <v>Šeťhranná redukcia muž/žena M12/M16</v>
          </cell>
          <cell r="K4067" t="str">
            <v>Racorduri de reductie cu filet extern M12/M16</v>
          </cell>
          <cell r="L4067" t="str">
            <v>(PL)ITB-KOT-2020/1562 wydanie 1 23/12/2020; (RO)AT 017-05-4053-2024 28/02/2024</v>
          </cell>
          <cell r="M4067" t="str">
            <v>(PL)05/2020 30/05/2023; (RO)01/2024 28/02/2024</v>
          </cell>
          <cell r="N4067" t="str">
            <v>B</v>
          </cell>
          <cell r="O4067" t="str">
            <v>-</v>
          </cell>
          <cell r="P4067" t="str">
            <v>-</v>
          </cell>
          <cell r="Q4067" t="str">
            <v>-</v>
          </cell>
          <cell r="R4067" t="str">
            <v>15</v>
          </cell>
          <cell r="S4067" t="str">
            <v/>
          </cell>
          <cell r="T4067" t="str">
            <v>THALE sp. z o.o. sp.k.</v>
          </cell>
          <cell r="U4067" t="str">
            <v>11-041 Olsztyn, Poland, Wilimowo 2, Poland</v>
          </cell>
          <cell r="V4067" t="str">
            <v>ocynk lamelarny</v>
          </cell>
          <cell r="W4067" t="str">
            <v>XP-RZW-M12/16</v>
          </cell>
        </row>
        <row r="4068">
          <cell r="A4068">
            <v>21764</v>
          </cell>
          <cell r="B4068" t="str">
            <v>81400012008</v>
          </cell>
          <cell r="C4068" t="str">
            <v>XP-ZL-M12 ZŁĄCZKA M12</v>
          </cell>
          <cell r="D4068" t="str">
            <v>5907754253094</v>
          </cell>
          <cell r="E4068" t="str">
            <v>15</v>
          </cell>
          <cell r="F4068" t="str">
            <v>Złączka M12</v>
          </cell>
          <cell r="G4068" t="str">
            <v>Hex rod coupling M12</v>
          </cell>
          <cell r="H4068" t="str">
            <v>Menetesszár toldó M12</v>
          </cell>
          <cell r="I4068" t="str">
            <v>Jungtis M12</v>
          </cell>
          <cell r="J4068" t="str">
            <v>Šesťhranná spojka M12</v>
          </cell>
          <cell r="K4068" t="str">
            <v>Racorduri filetate M12</v>
          </cell>
          <cell r="L4068" t="str">
            <v>(PL)ITB-KOT-2020/1562 wydanie 1 23/12/2020</v>
          </cell>
          <cell r="M4068" t="str">
            <v>(PL)05/2020 30/05/2023</v>
          </cell>
          <cell r="N4068" t="str">
            <v>B</v>
          </cell>
          <cell r="O4068" t="str">
            <v>-</v>
          </cell>
          <cell r="P4068" t="str">
            <v>-</v>
          </cell>
          <cell r="Q4068" t="str">
            <v>-</v>
          </cell>
          <cell r="R4068" t="str">
            <v>15</v>
          </cell>
          <cell r="S4068" t="str">
            <v/>
          </cell>
          <cell r="T4068" t="str">
            <v>THALE sp. z o.o. sp.k.</v>
          </cell>
          <cell r="U4068" t="str">
            <v>11-041 Olsztyn, Poland, Wilimowo 2, Poland</v>
          </cell>
          <cell r="V4068" t="str">
            <v>ocynk lamelarny</v>
          </cell>
          <cell r="W4068" t="str">
            <v>XP-ZL-M12</v>
          </cell>
        </row>
        <row r="4069">
          <cell r="A4069">
            <v>23828</v>
          </cell>
          <cell r="B4069" t="str">
            <v>81125030308</v>
          </cell>
          <cell r="C4069" t="str">
            <v>XP-ST-SA SKR STOPA ST-SA PROFILU SZER. 30MM SKR</v>
          </cell>
          <cell r="D4069" t="str">
            <v>5907754256484</v>
          </cell>
          <cell r="E4069" t="str">
            <v>5</v>
          </cell>
          <cell r="F4069" t="str">
            <v>Stopa ST-SA profilu szer. 30mm SKR</v>
          </cell>
          <cell r="G4069" t="str">
            <v>Channel support ST-Sa channel width 30mm SKR</v>
          </cell>
          <cell r="H4069" t="str">
            <v>Síntalp ST-SA szerelősín szélesség 30mm SKR</v>
          </cell>
          <cell r="I4069" t="str">
            <v>Atrama ST-SA, 30mm profiliui SKR</v>
          </cell>
          <cell r="J4069" t="str">
            <v>Nosníková pätka ST-SA pre nosníky šírky 30mm SKR</v>
          </cell>
          <cell r="K4069" t="str">
            <v>Console ST-S profil 30mm</v>
          </cell>
          <cell r="L4069" t="str">
            <v>(PL)ITB-KOT-2020/1562 wydanie 1 23/12/2020; (HU)A-101/2016 18/11/2021</v>
          </cell>
          <cell r="M4069" t="str">
            <v>(PL)05/2020 30/05/2023; (HU)02/2021 18/11/2021</v>
          </cell>
          <cell r="N4069" t="str">
            <v>B</v>
          </cell>
          <cell r="O4069" t="str">
            <v>-</v>
          </cell>
          <cell r="P4069" t="str">
            <v>-</v>
          </cell>
          <cell r="Q4069" t="str">
            <v>-</v>
          </cell>
          <cell r="R4069" t="str">
            <v>15</v>
          </cell>
          <cell r="S4069" t="str">
            <v/>
          </cell>
          <cell r="T4069" t="str">
            <v>THALE sp. z o.o. sp.k.</v>
          </cell>
          <cell r="U4069" t="str">
            <v>11-041 Olsztyn, Poland, Wilimowo 2, Poland</v>
          </cell>
          <cell r="V4069" t="str">
            <v>ocynk lamelarny</v>
          </cell>
          <cell r="W4069" t="str">
            <v>XP-ST-SA SKR</v>
          </cell>
        </row>
        <row r="4070">
          <cell r="A4070">
            <v>23830</v>
          </cell>
          <cell r="B4070" t="str">
            <v>81127030308</v>
          </cell>
          <cell r="C4070" t="str">
            <v>XP-ST-SLA STOPA ST-SL PROFILU A</v>
          </cell>
          <cell r="D4070" t="str">
            <v>5907754256477</v>
          </cell>
          <cell r="E4070" t="str">
            <v>5</v>
          </cell>
          <cell r="F4070" t="str">
            <v>Stopa ST-SL profilu A</v>
          </cell>
          <cell r="G4070" t="str">
            <v>Channel support ST-SL for Channel A</v>
          </cell>
          <cell r="H4070" t="str">
            <v>Síntalp ST-SL A típusú szerelősínhez</v>
          </cell>
          <cell r="I4070" t="str">
            <v>Atrama ST-SL, A profiliui</v>
          </cell>
          <cell r="J4070" t="str">
            <v>Nosníková pätka ST-SL pre nosníky A</v>
          </cell>
          <cell r="K4070" t="str">
            <v>Console ST-SL for profil A</v>
          </cell>
          <cell r="L4070" t="str">
            <v>(PL)ITB-KOT-2018/0556 wydanie 2 30/06/2020; (HU)A-101/2016 18/11/2021</v>
          </cell>
          <cell r="M4070" t="str">
            <v>(PL)03/2020 30/05/2023; (HU)02/2021 18/11/2021</v>
          </cell>
          <cell r="N4070" t="str">
            <v>B</v>
          </cell>
          <cell r="O4070" t="str">
            <v>-</v>
          </cell>
          <cell r="P4070" t="str">
            <v>-</v>
          </cell>
          <cell r="Q4070" t="str">
            <v>-</v>
          </cell>
          <cell r="R4070" t="str">
            <v>18</v>
          </cell>
          <cell r="S4070" t="str">
            <v/>
          </cell>
          <cell r="T4070" t="str">
            <v>THALE sp. z o.o. sp.k.</v>
          </cell>
          <cell r="U4070" t="str">
            <v>11-041 Olsztyn, Poland, Wilimowo 2, Poland</v>
          </cell>
          <cell r="V4070" t="str">
            <v>ocynk lamelarny</v>
          </cell>
          <cell r="W4070" t="str">
            <v>XP-ST-SLA</v>
          </cell>
        </row>
        <row r="4071">
          <cell r="A4071">
            <v>22714</v>
          </cell>
          <cell r="B4071" t="str">
            <v>80930300001</v>
          </cell>
          <cell r="C4071" t="str">
            <v>OG-SS-A2,0-1000 KONSOLA A 1000MM</v>
          </cell>
          <cell r="D4071" t="str">
            <v>5907754254800</v>
          </cell>
          <cell r="E4071" t="str">
            <v>1</v>
          </cell>
          <cell r="F4071" t="str">
            <v>Konsola A 1000mm</v>
          </cell>
          <cell r="G4071" t="str">
            <v>Cantilever arm A 1000mm</v>
          </cell>
          <cell r="H4071" t="str">
            <v>Hosszanti sínkonzol A 1000mm</v>
          </cell>
          <cell r="I4071" t="str">
            <v>Konsole A 1000mm</v>
          </cell>
          <cell r="J4071" t="str">
            <v>Montážna konzola SS-A2,0 1000mm</v>
          </cell>
          <cell r="K4071" t="str">
            <v>Brat consola A 1000mm</v>
          </cell>
          <cell r="L4071" t="str">
            <v>-</v>
          </cell>
          <cell r="M4071" t="str">
            <v>-</v>
          </cell>
          <cell r="N4071" t="str">
            <v>-</v>
          </cell>
          <cell r="O4071" t="str">
            <v>-</v>
          </cell>
          <cell r="P4071" t="str">
            <v>-</v>
          </cell>
          <cell r="Q4071" t="str">
            <v>-</v>
          </cell>
          <cell r="R4071" t="str">
            <v>0</v>
          </cell>
          <cell r="S4071" t="str">
            <v/>
          </cell>
          <cell r="T4071" t="str">
            <v>THALE sp. z o.o. sp.k.</v>
          </cell>
          <cell r="U4071" t="str">
            <v>11-041 Olsztyn, Poland, Wilimowo 2, Poland</v>
          </cell>
          <cell r="V4071" t="str">
            <v>ocynk ogniowy</v>
          </cell>
          <cell r="W4071" t="str">
            <v>OG-SS-A2,0-1000</v>
          </cell>
        </row>
        <row r="4072">
          <cell r="A4072">
            <v>23255</v>
          </cell>
          <cell r="B4072" t="str">
            <v>81130030908</v>
          </cell>
          <cell r="C4072" t="str">
            <v>XP-XX3-A90 KSZTAŁTKA XX3 90 PROFILU SZER. 30MM</v>
          </cell>
          <cell r="D4072" t="str">
            <v>5907754255272</v>
          </cell>
          <cell r="E4072" t="str">
            <v>10</v>
          </cell>
          <cell r="F4072" t="str">
            <v>Kształtka XX3 90 profilu szer. 30mm</v>
          </cell>
          <cell r="G4072" t="str">
            <v>Flat connector XX3 90 channel width 30mm</v>
          </cell>
          <cell r="H4072" t="str">
            <v>Sarokelem XX3 90 szerelősín szélesség 30mm</v>
          </cell>
          <cell r="I4072" t="str">
            <v>Montazine jungiamoji detale XX3 90 30mm profiliui</v>
          </cell>
          <cell r="J4072" t="str">
            <v>Rohový uholník XX3 90 šírka 30mm</v>
          </cell>
          <cell r="K4072" t="str">
            <v>Conector XX3 90 profil 30mm</v>
          </cell>
          <cell r="L4072" t="str">
            <v>(PL)ITB-KOT-2020/1562 wydanie 1 23/12/2020; (HU)A-101/2016 18/11/2021; (RO)AT 017-05-4053-2024 28/02/2024</v>
          </cell>
          <cell r="M4072" t="str">
            <v>(PL)05/2020 30/05/2023; (HU)02/2021 18/11/2021; (RO)01/2024 28/02/2024</v>
          </cell>
          <cell r="N4072" t="str">
            <v>B</v>
          </cell>
          <cell r="O4072" t="str">
            <v>-</v>
          </cell>
          <cell r="P4072" t="str">
            <v>-</v>
          </cell>
          <cell r="Q4072" t="str">
            <v>-</v>
          </cell>
          <cell r="R4072" t="str">
            <v>15</v>
          </cell>
          <cell r="S4072" t="str">
            <v/>
          </cell>
          <cell r="T4072" t="str">
            <v>THALE sp. z o.o. sp.k.</v>
          </cell>
          <cell r="U4072" t="str">
            <v>11-041 Olsztyn, Poland, Wilimowo 2, Poland</v>
          </cell>
          <cell r="V4072" t="str">
            <v>ocynk lamelarny</v>
          </cell>
          <cell r="W4072" t="str">
            <v>XP-XX3-A90</v>
          </cell>
        </row>
        <row r="4073">
          <cell r="A4073">
            <v>431</v>
          </cell>
          <cell r="B4073" t="str">
            <v>81210231500</v>
          </cell>
          <cell r="C4073" t="str">
            <v>UWG-315 BK OBEJMA UWG 315 BK</v>
          </cell>
          <cell r="D4073" t="str">
            <v>5907754201361</v>
          </cell>
          <cell r="E4073" t="str">
            <v>5</v>
          </cell>
          <cell r="F4073" t="str">
            <v>Obejma UWG 315 BK</v>
          </cell>
          <cell r="G4073" t="str">
            <v>Ventilation pipe clamp UWG 315 BK</v>
          </cell>
          <cell r="H4073" t="str">
            <v>Légtechnikai bilincs UWG 315 BK</v>
          </cell>
          <cell r="I4073" t="str">
            <v>Laikiklis  UWG 315 BK</v>
          </cell>
          <cell r="J4073" t="str">
            <v>Objímka pre ventilačné systémy UWG 315 BK</v>
          </cell>
          <cell r="K4073" t="str">
            <v>Colier pentru ventilatie UWG 315 BK</v>
          </cell>
          <cell r="L4073" t="str">
            <v>(PL)ITB-KOT-2020/1561 wydanie 1 15/12/2020; (HU)A-101/2016 18/11/2021; (SK)SK TP-19/0004-verzia 02 23/03/2022; (RO)AT 017-05-4053-2024 28/02/2024</v>
          </cell>
          <cell r="M4073" t="str">
            <v>(PL)04/2020 30/05/2023; (HU)02/2021 18/11/2021; (SK)01/2022 23/03/2022; (RO)01/2024 28/02/2024</v>
          </cell>
          <cell r="N4073" t="str">
            <v>B</v>
          </cell>
          <cell r="O4073" t="str">
            <v>-</v>
          </cell>
          <cell r="P4073" t="str">
            <v>-</v>
          </cell>
          <cell r="Q4073" t="str">
            <v>-</v>
          </cell>
          <cell r="R4073" t="str">
            <v>15</v>
          </cell>
          <cell r="S4073" t="str">
            <v/>
          </cell>
          <cell r="T4073" t="str">
            <v>THALE sp. z o.o. sp.k.</v>
          </cell>
          <cell r="U4073" t="str">
            <v>11-041 Olsztyn, Poland, Wilimowo 2, Poland</v>
          </cell>
          <cell r="V4073" t="str">
            <v>ocynk galwaniczny</v>
          </cell>
          <cell r="W4073" t="str">
            <v>UWG-315 BK</v>
          </cell>
        </row>
        <row r="4074">
          <cell r="A4074">
            <v>21632</v>
          </cell>
          <cell r="B4074" t="str">
            <v/>
          </cell>
          <cell r="C4074" t="str">
            <v>XP-SZ-MF2,0-6000 PROFIL MF2,0 6000MM</v>
          </cell>
          <cell r="D4074" t="str">
            <v/>
          </cell>
          <cell r="E4074" t="str">
            <v>1</v>
          </cell>
          <cell r="F4074" t="str">
            <v>Profil MF2,0 6000mm</v>
          </cell>
          <cell r="G4074" t="str">
            <v>Channel MF2,0 6000mm</v>
          </cell>
          <cell r="H4074" t="str">
            <v>Szerelősín MF2,0 6000mm</v>
          </cell>
          <cell r="I4074" t="str">
            <v>Profilis MF2,0 6000mm</v>
          </cell>
          <cell r="J4074" t="str">
            <v>Nosníky SZ-MF2,0 6000mm</v>
          </cell>
          <cell r="K4074" t="str">
            <v>Profil de montaj MF2,0 6000mm</v>
          </cell>
          <cell r="L4074" t="str">
            <v>(PL)ITB-KOT-2020/1562 wydanie 1 23/12/2020; (HU)A-101/2016 18/11/2021; (RO)AT 017-05-4053-2024 28/02/2024</v>
          </cell>
          <cell r="M4074" t="str">
            <v>(PL)05/2020 30/05/2023; (HU)02/2021 18/11/2021; (RO)01/2024 28/02/2024</v>
          </cell>
          <cell r="N4074" t="str">
            <v>B</v>
          </cell>
          <cell r="O4074" t="str">
            <v>-</v>
          </cell>
          <cell r="P4074" t="str">
            <v>-</v>
          </cell>
          <cell r="Q4074" t="str">
            <v>-</v>
          </cell>
          <cell r="R4074" t="str">
            <v>15</v>
          </cell>
          <cell r="S4074" t="str">
            <v/>
          </cell>
          <cell r="T4074" t="str">
            <v>THALE sp. z o.o. sp.k.</v>
          </cell>
          <cell r="U4074" t="str">
            <v>11-041 Olsztyn, Poland, Wilimowo 2, Poland</v>
          </cell>
          <cell r="V4074" t="str">
            <v>ocynk lamelarny</v>
          </cell>
          <cell r="W4074" t="str">
            <v>XP-SZ-MF2,0-6000</v>
          </cell>
        </row>
        <row r="4075">
          <cell r="A4075">
            <v>490</v>
          </cell>
          <cell r="B4075" t="str">
            <v>80130102102</v>
          </cell>
          <cell r="C4075" t="str">
            <v>N-UPZ-1/2 BK OBEJMA EXPERT 1/2 (21-23MM) BK</v>
          </cell>
          <cell r="D4075" t="str">
            <v>5907754200777</v>
          </cell>
          <cell r="E4075" t="str">
            <v>100</v>
          </cell>
          <cell r="F4075" t="str">
            <v>Obejma EXPERT 1/2 (21-23mm) BK</v>
          </cell>
          <cell r="G4075" t="str">
            <v>Pipe clamp EXPERT 1/2 (21-23mm) BK</v>
          </cell>
          <cell r="H4075" t="str">
            <v>Csőbilincs EXPERT 1/2 (21-23mm) BK</v>
          </cell>
          <cell r="I4075" t="str">
            <v>Laikiklis Expert 1/2 (21-23mm) BK</v>
          </cell>
          <cell r="K4075" t="str">
            <v>Colier tip  EXPERT 1/2 (21-23mm) BK</v>
          </cell>
          <cell r="L4075" t="str">
            <v>(PL)ITB-KOT-2020/1561 wydanie 1 15/12/2020; (HU)A-101/2016 18/11/2021; (SK)SK TP-19/0004-verzia 02 23/03/2022; (RO)AT 017-05-4053-2024 28/02/2024</v>
          </cell>
          <cell r="M4075" t="str">
            <v>(PL)04/2020 30/05/2023; (HU)02/2021 18/11/2021; (SK)01/2022 23/03/2022; (RO)01/2024 28/02/2024</v>
          </cell>
          <cell r="N4075" t="str">
            <v>B</v>
          </cell>
          <cell r="O4075" t="str">
            <v>-</v>
          </cell>
          <cell r="P4075" t="str">
            <v>-</v>
          </cell>
          <cell r="Q4075" t="str">
            <v>-</v>
          </cell>
          <cell r="R4075" t="str">
            <v>15</v>
          </cell>
          <cell r="S4075" t="str">
            <v/>
          </cell>
          <cell r="T4075" t="str">
            <v>THALE sp. z o.o. sp.k.</v>
          </cell>
          <cell r="U4075" t="str">
            <v>11-041 Olsztyn, Poland, Wilimowo 2, Poland</v>
          </cell>
          <cell r="V4075" t="str">
            <v>pasywacja</v>
          </cell>
          <cell r="W4075" t="str">
            <v>N-UPZ-1/2 BK</v>
          </cell>
        </row>
        <row r="4076">
          <cell r="A4076">
            <v>300</v>
          </cell>
          <cell r="B4076" t="str">
            <v>900000300</v>
          </cell>
          <cell r="C4076" t="str">
            <v>SZ-A2,0-2000 PROFIL A2,0 2000MM</v>
          </cell>
          <cell r="D4076" t="str">
            <v/>
          </cell>
          <cell r="E4076" t="str">
            <v>1</v>
          </cell>
          <cell r="F4076" t="str">
            <v>Profil A2,0 2000mm</v>
          </cell>
          <cell r="G4076" t="str">
            <v>Channel A2,0 2000mm</v>
          </cell>
          <cell r="H4076" t="str">
            <v>Szerelősín A2,0 2000mm</v>
          </cell>
          <cell r="I4076" t="str">
            <v>Profilis A2,0 2000mm</v>
          </cell>
          <cell r="J4076" t="str">
            <v>Nosníky SZ-A2,0 2000mm</v>
          </cell>
          <cell r="K4076" t="str">
            <v>Profil de montaj A2,0 2000mm</v>
          </cell>
          <cell r="L4076" t="str">
            <v>(PL)ITB-KOT-2020/1562 wydanie 1 23/12/2020; (HU)A-101/2016 18/11/2021; (SK)SK TP-19/0004-verzia 02 23/03/2022; (RO)AT 017-05-4053-2024 28/02/2024</v>
          </cell>
          <cell r="M4076" t="str">
            <v>(PL)05/2020 30/05/2023; (HU)02/2021 18/11/2021; (SK)01/2022 23/03/2022; (RO)01/2024 28/02/2024</v>
          </cell>
          <cell r="N4076" t="str">
            <v>B</v>
          </cell>
          <cell r="O4076" t="str">
            <v>-</v>
          </cell>
          <cell r="P4076" t="str">
            <v>-</v>
          </cell>
          <cell r="Q4076" t="str">
            <v>-</v>
          </cell>
          <cell r="R4076" t="str">
            <v>15</v>
          </cell>
          <cell r="S4076" t="str">
            <v/>
          </cell>
          <cell r="T4076" t="str">
            <v>THALE sp. z o.o. sp.k.</v>
          </cell>
          <cell r="U4076" t="str">
            <v>11-041 Olsztyn, Poland, Wilimowo 2, Poland</v>
          </cell>
          <cell r="V4076" t="str">
            <v>ocynk galwaniczny</v>
          </cell>
          <cell r="W4076" t="str">
            <v>SZ-A2,0-2000</v>
          </cell>
        </row>
        <row r="4077">
          <cell r="A4077">
            <v>8450</v>
          </cell>
          <cell r="B4077" t="str">
            <v>9000008450</v>
          </cell>
          <cell r="C4077" t="str">
            <v>SZ-MF2,5-3000 PROFIL MF2,5 3000MM</v>
          </cell>
          <cell r="D4077" t="str">
            <v/>
          </cell>
          <cell r="E4077" t="str">
            <v>1</v>
          </cell>
          <cell r="F4077" t="str">
            <v>Profil MF2,5 3000mm</v>
          </cell>
          <cell r="G4077" t="str">
            <v>Channel MF2,5 3000mm</v>
          </cell>
          <cell r="H4077" t="str">
            <v>Szerelősín MF2,5 3000mm</v>
          </cell>
          <cell r="I4077" t="str">
            <v>Profilis MF2,5 3000mm</v>
          </cell>
          <cell r="J4077" t="str">
            <v>Nosníky SZ-MF2,5 3000mm</v>
          </cell>
          <cell r="K4077" t="str">
            <v>Profil de montaj MF2,5 3000mm</v>
          </cell>
          <cell r="L4077" t="str">
            <v>(PL)ITB-KOT-2020/1562 wydanie 1 23/12/2020; (HU)A-101/2016 18/11/2021; (SK)SK TP-19/0004-verzia 02 23/03/2022; (RO)AT 017-05-4053-2024 28/02/2024</v>
          </cell>
          <cell r="M4077" t="str">
            <v>(PL)05/2020 30/05/2023; (HU)02/2021 18/11/2021; (SK)01/2022 23/03/2022; (RO)01/2024 28/02/2024</v>
          </cell>
          <cell r="N4077" t="str">
            <v>B</v>
          </cell>
          <cell r="O4077" t="str">
            <v>-</v>
          </cell>
          <cell r="P4077" t="str">
            <v>-</v>
          </cell>
          <cell r="Q4077" t="str">
            <v>-</v>
          </cell>
          <cell r="R4077" t="str">
            <v>15</v>
          </cell>
          <cell r="S4077" t="str">
            <v/>
          </cell>
          <cell r="T4077" t="str">
            <v>THALE sp. z o.o. sp.k.</v>
          </cell>
          <cell r="U4077" t="str">
            <v>11-041 Olsztyn, Poland, Wilimowo 2, Poland</v>
          </cell>
          <cell r="V4077" t="str">
            <v>ocynk galwaniczny</v>
          </cell>
          <cell r="W4077" t="str">
            <v>SZ-MF2,5-3000</v>
          </cell>
        </row>
        <row r="4078">
          <cell r="A4078">
            <v>611</v>
          </cell>
          <cell r="B4078" t="str">
            <v>81210245000</v>
          </cell>
          <cell r="C4078" t="str">
            <v>UWG-450 BK OBEJMA UWG 450 BK</v>
          </cell>
          <cell r="D4078" t="str">
            <v>5907754202856</v>
          </cell>
          <cell r="E4078" t="str">
            <v>5</v>
          </cell>
          <cell r="F4078" t="str">
            <v>Obejma UWG 450 BK</v>
          </cell>
          <cell r="G4078" t="str">
            <v>Ventilation pipe clamp UWG 450 BK</v>
          </cell>
          <cell r="H4078" t="str">
            <v>Légtechnikai bilincs UWG 450 BK</v>
          </cell>
          <cell r="I4078" t="str">
            <v>Laikiklis  UWG 450 BK</v>
          </cell>
          <cell r="J4078" t="str">
            <v>Objímka pre ventilačné systémy UWG 450 BK</v>
          </cell>
          <cell r="K4078" t="str">
            <v>Colier pentru ventilatie UWG 450 BK</v>
          </cell>
          <cell r="L4078" t="str">
            <v>(PL)ITB-KOT-2020/1561 wydanie 1 15/12/2020; (HU)A-101/2016 18/11/2021; (SK)SK TP-19/0004-verzia 02 23/03/2022; (RO)AT 017-05-4053-2024 28/02/2024</v>
          </cell>
          <cell r="M4078" t="str">
            <v>(PL)04/2020 30/05/2023; (HU)02/2021 18/11/2021; (SK)01/2022 23/03/2022; (RO)01/2024 28/02/2024</v>
          </cell>
          <cell r="N4078" t="str">
            <v>B</v>
          </cell>
          <cell r="O4078" t="str">
            <v>-</v>
          </cell>
          <cell r="P4078" t="str">
            <v>-</v>
          </cell>
          <cell r="Q4078" t="str">
            <v>-</v>
          </cell>
          <cell r="R4078" t="str">
            <v>15</v>
          </cell>
          <cell r="S4078" t="str">
            <v/>
          </cell>
          <cell r="T4078" t="str">
            <v>THALE sp. z o.o. sp.k.</v>
          </cell>
          <cell r="U4078" t="str">
            <v>11-041 Olsztyn, Poland, Wilimowo 2, Poland</v>
          </cell>
          <cell r="V4078" t="str">
            <v>ocynk galwaniczny</v>
          </cell>
          <cell r="W4078" t="str">
            <v>UWG-450 BK</v>
          </cell>
        </row>
        <row r="4079">
          <cell r="A4079">
            <v>16485</v>
          </cell>
          <cell r="B4079" t="str">
            <v>80211301000</v>
          </cell>
          <cell r="C4079" t="str">
            <v>PX-13-010 OBEJMA CHŁODU PX-13 (10-11MM) GR. IZOL. 13MM</v>
          </cell>
          <cell r="D4079" t="str">
            <v>5907754242197</v>
          </cell>
          <cell r="E4079" t="str">
            <v>10</v>
          </cell>
          <cell r="F4079" t="str">
            <v>Obejma chłodu PX-13 (10-11mm) gr. izol. 13mm</v>
          </cell>
          <cell r="G4079" t="str">
            <v>Thermal insulation clamp PX-13 (10-11mm) 13mm</v>
          </cell>
          <cell r="H4079" t="str">
            <v>Hőszigetelt csőbilincs PX-13 (10-11mm) 13mm</v>
          </cell>
          <cell r="I4079" t="str">
            <v>Laikiklis saldymo sistem PX-13 (10-11mm) izol.13</v>
          </cell>
          <cell r="J4079" t="str">
            <v>Tepelne izolovaná objímka PX-13 (10-10,2mm) 13mm</v>
          </cell>
          <cell r="K4079" t="str">
            <v>Colier pentru PX-13 (10-11mm) 13mm</v>
          </cell>
          <cell r="L4079" t="str">
            <v>(PL)ITB-KOT-2020/1561 wydanie 1 15/12/2020; (HU)A-101/2016 18/11/2021; (SK)SK TP-19/0004-verzia 02 23/03/2022; (RO)AT 017-05-4053-2024 28/02/2024</v>
          </cell>
          <cell r="M4079" t="str">
            <v>(PL)04/2020 30/05/2023; (HU)02/2021 18/11/2021; (SK)01/2022 23/03/2022; (RO)01/2024 28/02/2024</v>
          </cell>
          <cell r="N4079" t="str">
            <v>B</v>
          </cell>
          <cell r="O4079" t="str">
            <v>-</v>
          </cell>
          <cell r="P4079" t="str">
            <v>-</v>
          </cell>
          <cell r="Q4079" t="str">
            <v>-</v>
          </cell>
          <cell r="R4079" t="str">
            <v>20</v>
          </cell>
          <cell r="S4079" t="str">
            <v/>
          </cell>
          <cell r="T4079" t="str">
            <v>THALE sp. z o.o. sp.k.</v>
          </cell>
          <cell r="U4079" t="str">
            <v>11-041 Olsztyn, Poland, Wilimowo 2, Poland</v>
          </cell>
          <cell r="V4079" t="str">
            <v>ocynk galwaniczny</v>
          </cell>
          <cell r="W4079" t="str">
            <v>PX-13-010</v>
          </cell>
        </row>
        <row r="4080">
          <cell r="A4080">
            <v>21074</v>
          </cell>
          <cell r="B4080" t="str">
            <v>81461010100</v>
          </cell>
          <cell r="C4080" t="str">
            <v>KWK-M10X100 WKRĘT M10X100MM + KR + 144</v>
          </cell>
          <cell r="D4080" t="str">
            <v>5907754251854</v>
          </cell>
          <cell r="E4080" t="str">
            <v>50</v>
          </cell>
          <cell r="F4080" t="str">
            <v>Wkręt M10x100mm + KR + 144</v>
          </cell>
          <cell r="G4080" t="str">
            <v>Screw M10x100mm + kr + 144</v>
          </cell>
          <cell r="H4080" t="str">
            <v>Csavar M10x100mm + kr + 144</v>
          </cell>
          <cell r="I4080" t="str">
            <v>Isukamas varztas su kaisciu M10x100mm + KR + 144</v>
          </cell>
          <cell r="K4080" t="str">
            <v>Surubur M10x100mm +KR+144</v>
          </cell>
          <cell r="L4080" t="str">
            <v>-</v>
          </cell>
          <cell r="M4080" t="str">
            <v>-</v>
          </cell>
          <cell r="N4080" t="str">
            <v>-</v>
          </cell>
          <cell r="O4080" t="str">
            <v>-</v>
          </cell>
          <cell r="P4080" t="str">
            <v>-</v>
          </cell>
          <cell r="Q4080" t="str">
            <v>-</v>
          </cell>
          <cell r="R4080" t="str">
            <v>0</v>
          </cell>
          <cell r="S4080" t="str">
            <v/>
          </cell>
          <cell r="T4080" t="str">
            <v>THALE sp. z o.o. sp.k.</v>
          </cell>
          <cell r="U4080" t="str">
            <v>11-041 Olsztyn, Poland, Wilimowo 2, Poland</v>
          </cell>
          <cell r="V4080" t="str">
            <v>ocynk galwaniczny</v>
          </cell>
          <cell r="W4080" t="str">
            <v>KWK-M10X100</v>
          </cell>
        </row>
        <row r="4081">
          <cell r="A4081">
            <v>21117</v>
          </cell>
          <cell r="B4081" t="str">
            <v>80130232401</v>
          </cell>
          <cell r="C4081" t="str">
            <v>OG-UPG-324 BK OBEJMA EXPERT 324 (317-326MM) BK</v>
          </cell>
          <cell r="D4081" t="str">
            <v>5907754251908</v>
          </cell>
          <cell r="E4081" t="str">
            <v>5</v>
          </cell>
          <cell r="F4081" t="str">
            <v>Obejma EXPERT 324 (317-326mm) BK</v>
          </cell>
          <cell r="G4081" t="str">
            <v>Pipe clamp EXPERT 324 (317-326mm) BK</v>
          </cell>
          <cell r="H4081" t="str">
            <v>Csőbilincs EXPERT 324 (317-326mm) BK</v>
          </cell>
          <cell r="I4081" t="str">
            <v>Laikiklis Expert 324 (317-326mm) BK</v>
          </cell>
          <cell r="K4081" t="str">
            <v>Colier tip EXPERT 324 (317-326mm) BK</v>
          </cell>
          <cell r="L4081" t="str">
            <v>-</v>
          </cell>
          <cell r="M4081" t="str">
            <v>-</v>
          </cell>
          <cell r="N4081" t="str">
            <v>-</v>
          </cell>
          <cell r="O4081" t="str">
            <v>-</v>
          </cell>
          <cell r="P4081" t="str">
            <v>-</v>
          </cell>
          <cell r="Q4081" t="str">
            <v>-</v>
          </cell>
          <cell r="R4081" t="str">
            <v>0</v>
          </cell>
          <cell r="S4081" t="str">
            <v/>
          </cell>
          <cell r="T4081" t="str">
            <v>THALE sp. z o.o. sp.k.</v>
          </cell>
          <cell r="U4081" t="str">
            <v>11-041 Olsztyn, Poland, Wilimowo 2, Poland</v>
          </cell>
          <cell r="V4081" t="str">
            <v>ocynk ogniowy</v>
          </cell>
          <cell r="W4081" t="str">
            <v>OG-UPG-324 BK</v>
          </cell>
        </row>
        <row r="4082">
          <cell r="A4082">
            <v>22075</v>
          </cell>
          <cell r="B4082" t="str">
            <v>8127041418</v>
          </cell>
          <cell r="C4082" t="str">
            <v>XP-ST-SLMF STOPA ST-SL PROFILU MF</v>
          </cell>
          <cell r="D4082" t="str">
            <v>5907754253926</v>
          </cell>
          <cell r="E4082" t="str">
            <v>5</v>
          </cell>
          <cell r="F4082" t="str">
            <v>Stopa ST-SL profilu MF</v>
          </cell>
          <cell r="G4082" t="str">
            <v>Channel support ST-SL for Channel MF</v>
          </cell>
          <cell r="H4082" t="str">
            <v>Síntalp ST-SL MF típusú szerelősínhez</v>
          </cell>
          <cell r="I4082" t="str">
            <v>Atrama ST-SL, MF profiliui</v>
          </cell>
          <cell r="J4082" t="str">
            <v>Nosníková pätka ST-SL pre nosníky MF</v>
          </cell>
          <cell r="K4082" t="str">
            <v>Console ST-SL for profil MF</v>
          </cell>
          <cell r="L4082" t="str">
            <v>(PL)ITB-KOT-2020/1562 wydanie 1 23/12/2020; (HU)A-101/2016 18/11/2021; (RO)AT 017-05-4053-2024 28/02/2024</v>
          </cell>
          <cell r="M4082" t="str">
            <v>(PL)05/2020 30/05/2023; (HU)02/2021 18/11/2021; (RO)01/2024 28/02/2024</v>
          </cell>
          <cell r="N4082" t="str">
            <v>B</v>
          </cell>
          <cell r="O4082" t="str">
            <v>-</v>
          </cell>
          <cell r="P4082" t="str">
            <v>-</v>
          </cell>
          <cell r="Q4082" t="str">
            <v>-</v>
          </cell>
          <cell r="R4082" t="str">
            <v>18</v>
          </cell>
          <cell r="S4082" t="str">
            <v/>
          </cell>
          <cell r="T4082" t="str">
            <v>THALE sp. z o.o. sp.k.</v>
          </cell>
          <cell r="U4082" t="str">
            <v>11-041 Olsztyn, Poland, Wilimowo 2, Poland</v>
          </cell>
          <cell r="V4082" t="str">
            <v>ocynk lamelarny</v>
          </cell>
          <cell r="W4082" t="str">
            <v>XP-ST-SLMF</v>
          </cell>
        </row>
        <row r="4083">
          <cell r="A4083">
            <v>502</v>
          </cell>
          <cell r="B4083" t="str">
            <v>80130111002</v>
          </cell>
          <cell r="C4083" t="str">
            <v>N-UPZ-4 BK OBEJMA EXPERT 4 (109-114MM) BK</v>
          </cell>
          <cell r="D4083" t="str">
            <v>5907754200661</v>
          </cell>
          <cell r="E4083" t="str">
            <v>25</v>
          </cell>
          <cell r="F4083" t="str">
            <v>Obejma EXPERT 4 (109-114mm) BK</v>
          </cell>
          <cell r="G4083" t="str">
            <v>Pipe clamp EXPERT 4 (109-114mm) BK</v>
          </cell>
          <cell r="H4083" t="str">
            <v>Csőbilincs EXPERT 4 (109-114mm) BK</v>
          </cell>
          <cell r="I4083" t="str">
            <v>Laikiklis Expert 4 (109-114mm) BK</v>
          </cell>
          <cell r="K4083" t="str">
            <v>Colier tip  EXPERT 4 (109-114mm) BK</v>
          </cell>
          <cell r="L4083" t="str">
            <v>(PL)ITB-KOT-2020/1561 wydanie 1 15/12/2020; (HU)A-101/2016 18/11/2021; (SK)SK TP-19/0004-verzia 02 23/03/2022; (RO)AT 017-05-4053-2024 28/02/2024</v>
          </cell>
          <cell r="M4083" t="str">
            <v>(PL)04/2020 30/05/2023; (HU)02/2021 18/11/2021; (SK)01/2022 23/03/2022; (RO)01/2024 28/02/2024</v>
          </cell>
          <cell r="N4083" t="str">
            <v>B</v>
          </cell>
          <cell r="O4083" t="str">
            <v>-</v>
          </cell>
          <cell r="P4083" t="str">
            <v>-</v>
          </cell>
          <cell r="Q4083" t="str">
            <v>-</v>
          </cell>
          <cell r="R4083" t="str">
            <v>15</v>
          </cell>
          <cell r="S4083" t="str">
            <v/>
          </cell>
          <cell r="T4083" t="str">
            <v>THALE sp. z o.o. sp.k.</v>
          </cell>
          <cell r="U4083" t="str">
            <v>11-041 Olsztyn, Poland, Wilimowo 2, Poland</v>
          </cell>
          <cell r="V4083" t="str">
            <v>pasywacja</v>
          </cell>
          <cell r="W4083" t="str">
            <v>N-UPZ-4 BK</v>
          </cell>
        </row>
        <row r="4084">
          <cell r="A4084">
            <v>21073</v>
          </cell>
          <cell r="B4084" t="str">
            <v>81461008080</v>
          </cell>
          <cell r="C4084" t="str">
            <v>KWK-M8X80 WKRĘT M8X80MM + KR + 144</v>
          </cell>
          <cell r="D4084" t="str">
            <v>5907754251847</v>
          </cell>
          <cell r="E4084" t="str">
            <v>50</v>
          </cell>
          <cell r="F4084" t="str">
            <v>Wkręt M8x80mm + KR + 144</v>
          </cell>
          <cell r="G4084" t="str">
            <v>Screw M8x80mm + kr + 144</v>
          </cell>
          <cell r="H4084" t="str">
            <v>Csavar M8x80mm + kr + 144</v>
          </cell>
          <cell r="I4084" t="str">
            <v>Isukamas varztas su kaisciu M8x80mm + KR + 144</v>
          </cell>
          <cell r="K4084" t="str">
            <v>Surubur M8x80mm +KR+144</v>
          </cell>
          <cell r="L4084" t="str">
            <v>-</v>
          </cell>
          <cell r="M4084" t="str">
            <v>-</v>
          </cell>
          <cell r="N4084" t="str">
            <v>-</v>
          </cell>
          <cell r="O4084" t="str">
            <v>-</v>
          </cell>
          <cell r="P4084" t="str">
            <v>-</v>
          </cell>
          <cell r="Q4084" t="str">
            <v>-</v>
          </cell>
          <cell r="R4084" t="str">
            <v>0</v>
          </cell>
          <cell r="S4084" t="str">
            <v/>
          </cell>
          <cell r="T4084" t="str">
            <v>THALE sp. z o.o. sp.k.</v>
          </cell>
          <cell r="U4084" t="str">
            <v>11-041 Olsztyn, Poland, Wilimowo 2, Poland</v>
          </cell>
          <cell r="V4084" t="str">
            <v>ocynk galwaniczny</v>
          </cell>
          <cell r="W4084" t="str">
            <v>KWK-M8X80</v>
          </cell>
        </row>
        <row r="4085">
          <cell r="A4085">
            <v>487</v>
          </cell>
          <cell r="B4085" t="str">
            <v>80130216002</v>
          </cell>
          <cell r="C4085" t="str">
            <v>N-UPG-6 BK OBEJMA EXPERT 6 (158-166MM) BK</v>
          </cell>
          <cell r="D4085" t="str">
            <v>5907754200807</v>
          </cell>
          <cell r="E4085" t="str">
            <v>10</v>
          </cell>
          <cell r="F4085" t="str">
            <v>Obejma EXPERT 6 (158-166mm) BK</v>
          </cell>
          <cell r="G4085" t="str">
            <v>Pipe clamp EXPERT 6 (158-166mm) BK</v>
          </cell>
          <cell r="H4085" t="str">
            <v>Csőbilincs EXPERT 6 (158-166mm) BK</v>
          </cell>
          <cell r="I4085" t="str">
            <v>Laikiklis Expert  6 (158-166mm) BK</v>
          </cell>
          <cell r="K4085" t="str">
            <v>Colier tip  EXPERT 6 (158-166mm) BK</v>
          </cell>
          <cell r="L4085" t="str">
            <v>(PL)ITB-KOT-2020/1561 wydanie 1 15/12/2020; (HU)A-101/2016 18/11/2021; (SK)SK TP-19/0004-verzia 02 23/03/2022; (RO)AT 017-05-4053-2024 28/02/2024</v>
          </cell>
          <cell r="M4085" t="str">
            <v>(PL)04/2020 30/05/2023; (HU)02/2021 18/11/2021; (SK)01/2022 23/03/2022; (RO)01/2024 28/02/2024</v>
          </cell>
          <cell r="N4085" t="str">
            <v>B</v>
          </cell>
          <cell r="O4085" t="str">
            <v>-</v>
          </cell>
          <cell r="P4085" t="str">
            <v>-</v>
          </cell>
          <cell r="Q4085" t="str">
            <v>-</v>
          </cell>
          <cell r="R4085" t="str">
            <v>15</v>
          </cell>
          <cell r="S4085" t="str">
            <v/>
          </cell>
          <cell r="T4085" t="str">
            <v>THALE sp. z o.o. sp.k.</v>
          </cell>
          <cell r="U4085" t="str">
            <v>11-041 Olsztyn, Poland, Wilimowo 2, Poland</v>
          </cell>
          <cell r="V4085" t="str">
            <v>pasywacja</v>
          </cell>
          <cell r="W4085" t="str">
            <v>N-UPG-6 BK</v>
          </cell>
        </row>
        <row r="4086">
          <cell r="A4086">
            <v>8508</v>
          </cell>
          <cell r="B4086" t="str">
            <v>9000008508</v>
          </cell>
          <cell r="C4086" t="str">
            <v>SZ-MF2,0-2000 PROFIL MF2,0 2000MM</v>
          </cell>
          <cell r="D4086" t="str">
            <v/>
          </cell>
          <cell r="E4086" t="str">
            <v>1</v>
          </cell>
          <cell r="F4086" t="str">
            <v>Profil MF2,0 2000mm</v>
          </cell>
          <cell r="G4086" t="str">
            <v>Channel MF2,0 2000mm</v>
          </cell>
          <cell r="H4086" t="str">
            <v>Szerelősín MF2,0 2000mm</v>
          </cell>
          <cell r="I4086" t="str">
            <v>Profilis MF2,0 2000mm</v>
          </cell>
          <cell r="K4086" t="str">
            <v>Profil de montaj MF2,0 2000mm</v>
          </cell>
          <cell r="L4086" t="str">
            <v>(PL)ITB-KOT-2020/1562 wydanie 1 23/12/2020; (HU)A-101/2016 18/11/2021; (SK)SK TP-19/0004-verzia 02 23/03/2022; (RO)AT 017-05-4053-2024 28/02/2024</v>
          </cell>
          <cell r="M4086" t="str">
            <v>(PL)05/2020 30/05/2023; (HU)02/2021 18/11/2021; (SK)01/2022 23/03/2022; (RO)01/2024 28/02/2024</v>
          </cell>
          <cell r="N4086" t="str">
            <v>B</v>
          </cell>
          <cell r="O4086" t="str">
            <v>-</v>
          </cell>
          <cell r="P4086" t="str">
            <v>-</v>
          </cell>
          <cell r="Q4086" t="str">
            <v>-</v>
          </cell>
          <cell r="R4086" t="str">
            <v>15</v>
          </cell>
          <cell r="S4086" t="str">
            <v/>
          </cell>
          <cell r="T4086" t="str">
            <v>THALE sp. z o.o. sp.k.</v>
          </cell>
          <cell r="U4086" t="str">
            <v>11-041 Olsztyn, Poland, Wilimowo 2, Poland</v>
          </cell>
          <cell r="V4086" t="str">
            <v>ocynk galwaniczny</v>
          </cell>
          <cell r="W4086" t="str">
            <v>SZ-MF2,0-2000</v>
          </cell>
        </row>
        <row r="4087">
          <cell r="A4087">
            <v>489</v>
          </cell>
          <cell r="B4087" t="str">
            <v>80130103302</v>
          </cell>
          <cell r="C4087" t="str">
            <v>N-UPZ-1 BK OBEJMA EXPERT 1 (33-36MM) BK</v>
          </cell>
          <cell r="D4087" t="str">
            <v>5907754200784</v>
          </cell>
          <cell r="E4087" t="str">
            <v>100</v>
          </cell>
          <cell r="F4087" t="str">
            <v>Obejma EXPERT 1 (33-36mm) BK</v>
          </cell>
          <cell r="G4087" t="str">
            <v>Pipe clamp EXPERT 1 (33-36mm) BK</v>
          </cell>
          <cell r="H4087" t="str">
            <v>Csőbilincs EXPERT 1 (33-36mm) BK</v>
          </cell>
          <cell r="I4087" t="str">
            <v>Laikiklis Expert 1 (33-36mm) BK</v>
          </cell>
          <cell r="K4087" t="str">
            <v>Colier tip  EXPERT 1 (33-36mm) BK</v>
          </cell>
          <cell r="L4087" t="str">
            <v>(PL)ITB-KOT-2020/1561 wydanie 1 15/12/2020; (HU)A-101/2016 18/11/2021; (SK)SK TP-19/0004-verzia 02 23/03/2022; (RO)AT 017-05-4053-2024 28/02/2024</v>
          </cell>
          <cell r="M4087" t="str">
            <v>(PL)04/2020 30/05/2023; (HU)02/2021 18/11/2021; (SK)01/2022 23/03/2022; (RO)01/2024 28/02/2024</v>
          </cell>
          <cell r="N4087" t="str">
            <v>B</v>
          </cell>
          <cell r="O4087" t="str">
            <v>-</v>
          </cell>
          <cell r="P4087" t="str">
            <v>-</v>
          </cell>
          <cell r="Q4087" t="str">
            <v>-</v>
          </cell>
          <cell r="R4087" t="str">
            <v>15</v>
          </cell>
          <cell r="S4087" t="str">
            <v/>
          </cell>
          <cell r="T4087" t="str">
            <v>THALE sp. z o.o. sp.k.</v>
          </cell>
          <cell r="U4087" t="str">
            <v>11-041 Olsztyn, Poland, Wilimowo 2, Poland</v>
          </cell>
          <cell r="V4087" t="str">
            <v>pasywacja</v>
          </cell>
          <cell r="W4087" t="str">
            <v>N-UPZ-1 BK</v>
          </cell>
        </row>
        <row r="4088">
          <cell r="A4088">
            <v>230</v>
          </cell>
          <cell r="B4088" t="str">
            <v>81130070000</v>
          </cell>
          <cell r="C4088" t="str">
            <v>X7-A KSZTAŁTKA X7 PROFILU SZER. 30MM</v>
          </cell>
          <cell r="D4088" t="str">
            <v>5907754207257</v>
          </cell>
          <cell r="E4088" t="str">
            <v>10</v>
          </cell>
          <cell r="F4088" t="str">
            <v>Kształtka X7 profilu szer. 30mm</v>
          </cell>
          <cell r="G4088" t="str">
            <v>Flat connector X7 channel width 30mm</v>
          </cell>
          <cell r="H4088" t="str">
            <v>Sarokelem X7 szerelősín szélesség 30mm</v>
          </cell>
          <cell r="I4088" t="str">
            <v>Montazine jungiamoji detale X7 30mm profiliui</v>
          </cell>
          <cell r="J4088" t="str">
            <v>Rohový uholník X7 šírka 30mm</v>
          </cell>
          <cell r="K4088" t="str">
            <v>Conector X7 profil 30mm</v>
          </cell>
          <cell r="L4088" t="str">
            <v>(PL)ITB-KOT-2018/0744 wydanie 2 27/03/2020; (HU)A-101/2016 18/11/2021; (SK)SK TP-19/0004-verzia 02 23/03/2022; (RO)AT 017-05-4053-2024 28/02/2024</v>
          </cell>
          <cell r="M4088" t="str">
            <v>(PL)01/2020 30/05/2023; (HU)02/2021 18/11/2021; (SK)01/2022 23/03/2022; (RO)01/2024 28/02/2024</v>
          </cell>
          <cell r="N4088" t="str">
            <v>B</v>
          </cell>
          <cell r="O4088" t="str">
            <v>-</v>
          </cell>
          <cell r="P4088" t="str">
            <v>-</v>
          </cell>
          <cell r="Q4088" t="str">
            <v>-</v>
          </cell>
          <cell r="R4088" t="str">
            <v>15</v>
          </cell>
          <cell r="S4088" t="str">
            <v/>
          </cell>
          <cell r="T4088" t="str">
            <v>THALE sp. z o.o. sp.k.</v>
          </cell>
          <cell r="U4088" t="str">
            <v>11-041 Olsztyn, Poland, Wilimowo 2, Poland</v>
          </cell>
          <cell r="V4088" t="str">
            <v>ocynk galwaniczny</v>
          </cell>
          <cell r="W4088" t="str">
            <v>X7-A</v>
          </cell>
        </row>
        <row r="4089">
          <cell r="A4089">
            <v>467</v>
          </cell>
          <cell r="B4089" t="str">
            <v>80540010000</v>
          </cell>
          <cell r="C4089" t="str">
            <v>DN-100-PP OBEJMA TRYSKACZOWA DN 100 (97-103MM)</v>
          </cell>
          <cell r="D4089" t="str">
            <v>5907754201002</v>
          </cell>
          <cell r="E4089" t="str">
            <v>25</v>
          </cell>
          <cell r="F4089" t="str">
            <v>Obejma tryskaczowa DN 100 (97-103mm)</v>
          </cell>
          <cell r="G4089" t="str">
            <v>Sprinkler pipe clamp 100 (97-103mm)</v>
          </cell>
          <cell r="H4089" t="str">
            <v>Sprinkler Csőbilincs 100 (97-103mm)</v>
          </cell>
          <cell r="I4089" t="str">
            <v>Laikiklis sprinklerinems sistem DN 100 (97-103mm)</v>
          </cell>
          <cell r="J4089" t="str">
            <v>Objímka pre sprinklery 100 (97-103mm)</v>
          </cell>
          <cell r="K4089" t="str">
            <v>Colier pentru sprinklere 100 (97-103mm)</v>
          </cell>
          <cell r="L4089" t="str">
            <v>(PL)ITB-KOT-2020/1561 wydanie 1 15/12/2020; (HU)A-101/2016 18/11/2021; (SK)SK TP-19/0004-verzia 02 23/03/2022; (RO)AT 017-05-4053-2024 28/02/2024</v>
          </cell>
          <cell r="M4089" t="str">
            <v>(PL)04/2020 30/05/2023; (HU)02/2021 18/11/2021; (SK)01/2022 23/03/2022; (RO)01/2024 28/02/2024</v>
          </cell>
          <cell r="N4089" t="str">
            <v>B</v>
          </cell>
          <cell r="O4089" t="str">
            <v>-</v>
          </cell>
          <cell r="P4089" t="str">
            <v>-</v>
          </cell>
          <cell r="Q4089" t="str">
            <v>-</v>
          </cell>
          <cell r="R4089" t="str">
            <v>15</v>
          </cell>
          <cell r="S4089" t="str">
            <v/>
          </cell>
          <cell r="T4089" t="str">
            <v>THALE sp. z o.o. sp.k.</v>
          </cell>
          <cell r="U4089" t="str">
            <v>11-041 Olsztyn, Poland, Wilimowo 2, Poland</v>
          </cell>
          <cell r="V4089" t="str">
            <v>ocynk galwaniczny</v>
          </cell>
          <cell r="W4089" t="str">
            <v>DN-100-PP</v>
          </cell>
        </row>
        <row r="4090">
          <cell r="A4090">
            <v>7316</v>
          </cell>
          <cell r="B4090" t="str">
            <v>80140204810</v>
          </cell>
          <cell r="C4090" t="str">
            <v>UPGS-11/2 KPL OBEJMA POJEDYNCZA SZYBKIEGO MONTAŻU Z OKŁADZINĄ 11/2 KPL (49-53)</v>
          </cell>
          <cell r="D4090" t="str">
            <v>5907754219816</v>
          </cell>
          <cell r="E4090" t="str">
            <v>50</v>
          </cell>
          <cell r="F4090" t="str">
            <v>Obejma UPGS 11/2 KPL (49-53)</v>
          </cell>
          <cell r="G4090" t="str">
            <v>Pipe clamp UPGS 11/2 KPL (49-53)</v>
          </cell>
          <cell r="H4090" t="str">
            <v>UPGS bilincsek 11/2 KPL (49-53)</v>
          </cell>
          <cell r="I4090" t="str">
            <v>Greito surinkimo apkaba UPGS 11/2 KPL (49-53)</v>
          </cell>
          <cell r="K4090" t="str">
            <v>Colier tip UPGS 11/2 (49-53) KPL</v>
          </cell>
          <cell r="L4090" t="str">
            <v>(HU)A-101/2016 18/11/2021; (SK)SK TP-19/0004-verzia 02 23/03/2022; (RO)AT 017-05-4053-2024 28/02/2024</v>
          </cell>
          <cell r="M4090" t="str">
            <v>(HU)02/2021 18/11/2021; (SK)01/2022 23/03/2022; (RO)01/2024 28/02/2024</v>
          </cell>
          <cell r="N4090" t="str">
            <v>B</v>
          </cell>
          <cell r="O4090" t="str">
            <v>-</v>
          </cell>
          <cell r="P4090" t="str">
            <v>-</v>
          </cell>
          <cell r="Q4090" t="str">
            <v>-</v>
          </cell>
          <cell r="R4090" t="str">
            <v>15</v>
          </cell>
          <cell r="S4090" t="str">
            <v/>
          </cell>
          <cell r="T4090" t="str">
            <v>THALE sp. z o.o. sp.k.</v>
          </cell>
          <cell r="U4090" t="str">
            <v>11-041 Olsztyn, Poland, Wilimowo 2, Poland</v>
          </cell>
          <cell r="V4090" t="str">
            <v>ocynk galwaniczny</v>
          </cell>
          <cell r="W4090" t="str">
            <v>UPGS-11/2 KPL</v>
          </cell>
        </row>
        <row r="4091">
          <cell r="A4091">
            <v>7814</v>
          </cell>
          <cell r="B4091" t="str">
            <v>80130210020</v>
          </cell>
          <cell r="C4091" t="str">
            <v>UPG-100 SKR OBEJMA EXPERT 100 (102-108MM) SKR</v>
          </cell>
          <cell r="D4091" t="str">
            <v>5907754216457</v>
          </cell>
          <cell r="E4091" t="str">
            <v>25</v>
          </cell>
          <cell r="F4091" t="str">
            <v>Obejma EXPERT 100 (102-108mm) SKR</v>
          </cell>
          <cell r="G4091" t="str">
            <v>Pipe clamp EXPERT 100 (102-108mm) SKR</v>
          </cell>
          <cell r="H4091" t="str">
            <v>Csőbilincs EXPERT 100 (102-108mm) SKR</v>
          </cell>
          <cell r="I4091" t="str">
            <v>Laikiklis Expert 100 (102-108mm) SKR</v>
          </cell>
          <cell r="J4091" t="str">
            <v>Objímka EXPERT 100 (102-108mm) SKR</v>
          </cell>
          <cell r="K4091" t="str">
            <v>Colier tip EXPERT 100 (102-108mm) SKR</v>
          </cell>
          <cell r="L4091" t="str">
            <v>(PL)ITB-KOT-2020/1561 wydanie 1 15/12/2020; (HU)A-101/2016 18/11/2021; (SK)SK TP-19/0004-verzia 02 23/03/2022; (RO)AT 017-05-4053-2024 28/02/2024</v>
          </cell>
          <cell r="M4091" t="str">
            <v>(PL)04/2020 30/05/2023; (HU)02/2021 18/11/2021; (SK)01/2022 23/03/2022; (RO)01/2024 28/02/2024</v>
          </cell>
          <cell r="N4091" t="str">
            <v>B</v>
          </cell>
          <cell r="O4091" t="str">
            <v>-</v>
          </cell>
          <cell r="P4091" t="str">
            <v>-</v>
          </cell>
          <cell r="Q4091" t="str">
            <v>-</v>
          </cell>
          <cell r="R4091" t="str">
            <v>15</v>
          </cell>
          <cell r="S4091" t="str">
            <v/>
          </cell>
          <cell r="T4091" t="str">
            <v>THALE sp. z o.o. sp.k.</v>
          </cell>
          <cell r="U4091" t="str">
            <v>11-041 Olsztyn, Poland, Wilimowo 2, Poland</v>
          </cell>
          <cell r="V4091" t="str">
            <v>ocynk galwaniczny</v>
          </cell>
          <cell r="W4091" t="str">
            <v>UPG-100 SKR</v>
          </cell>
        </row>
        <row r="4092">
          <cell r="A4092">
            <v>462</v>
          </cell>
          <cell r="B4092" t="str">
            <v>80540004200</v>
          </cell>
          <cell r="C4092" t="str">
            <v>DN-11/4-PP OBEJMA TRYSKACZOWA DN 11/4 (41-44MM)</v>
          </cell>
          <cell r="D4092" t="str">
            <v>5907754201057</v>
          </cell>
          <cell r="E4092" t="str">
            <v>50</v>
          </cell>
          <cell r="F4092" t="str">
            <v>Obejma tryskaczowa DN 11/4 (41-44mm)</v>
          </cell>
          <cell r="G4092" t="str">
            <v>Sprinkler pipe clamp 11/4 (41-44mm)</v>
          </cell>
          <cell r="H4092" t="str">
            <v>Sprinkler Csőbilincs 11/4 (41-44mm)</v>
          </cell>
          <cell r="I4092" t="str">
            <v>Laikiklis sprinklerinems sistem DN 11/4 (41-44mm)</v>
          </cell>
          <cell r="J4092" t="str">
            <v>Objímka pre sprinklery 11/4 (41-44mm)</v>
          </cell>
          <cell r="K4092" t="str">
            <v>Colier pentru sprinklere 11/4 (41-44mm)</v>
          </cell>
          <cell r="L4092" t="str">
            <v>(PL)ITB-KOT-2020/1561 wydanie 1 15/12/2020; (HU)A-101/2016 18/11/2021; (SK)SK TP-19/0004-verzia 02 23/03/2022; (RO)AT 017-05-4053-2024 28/02/2024</v>
          </cell>
          <cell r="M4092" t="str">
            <v>(PL)04/2020 30/05/2023; (HU)02/2021 18/11/2021; (SK)01/2022 23/03/2022; (RO)01/2024 28/02/2024</v>
          </cell>
          <cell r="N4092" t="str">
            <v>B</v>
          </cell>
          <cell r="O4092" t="str">
            <v>-</v>
          </cell>
          <cell r="P4092" t="str">
            <v>-</v>
          </cell>
          <cell r="Q4092" t="str">
            <v>-</v>
          </cell>
          <cell r="R4092" t="str">
            <v>15</v>
          </cell>
          <cell r="S4092" t="str">
            <v/>
          </cell>
          <cell r="T4092" t="str">
            <v>THALE sp. z o.o. sp.k.</v>
          </cell>
          <cell r="U4092" t="str">
            <v>11-041 Olsztyn, Poland, Wilimowo 2, Poland</v>
          </cell>
          <cell r="V4092" t="str">
            <v>ocynk galwaniczny</v>
          </cell>
          <cell r="W4092" t="str">
            <v>DN-11/4-PP</v>
          </cell>
        </row>
        <row r="4093">
          <cell r="A4093">
            <v>166</v>
          </cell>
          <cell r="B4093" t="str">
            <v>80190002800</v>
          </cell>
          <cell r="C4093" t="str">
            <v>E-28 OBEJMA ELEKTRYCZNA E 28 (28MM)</v>
          </cell>
          <cell r="D4093" t="str">
            <v>5907754202337</v>
          </cell>
          <cell r="E4093" t="str">
            <v>25</v>
          </cell>
          <cell r="F4093" t="str">
            <v>Obejma elektryczna E 28 (28mm)</v>
          </cell>
          <cell r="G4093" t="str">
            <v>Saddle U-strap clamp E 28 (28mm)</v>
          </cell>
          <cell r="H4093" t="str">
            <v>Omega bilincs E 28 (28mm)</v>
          </cell>
          <cell r="I4093" t="str">
            <v>Lakiklis elektros kabeliams E 28 (28MM)</v>
          </cell>
          <cell r="J4093" t="str">
            <v>Objímka tvaru U pre elektrické inštalácie E 28 (28mm)</v>
          </cell>
          <cell r="K4093" t="str">
            <v>Colier pentru instalatii electrice E 28 (28mm)</v>
          </cell>
          <cell r="L4093" t="str">
            <v>(SK)SK TP-19/0004-verzia 02 23/03/2022; (RO)AT 017-05-4053-2024 28/02/2024</v>
          </cell>
          <cell r="M4093" t="str">
            <v>(SK)01/2022 23/03/2022; (RO)01/2024 28/02/2024</v>
          </cell>
          <cell r="N4093" t="str">
            <v>B</v>
          </cell>
          <cell r="O4093" t="str">
            <v>-</v>
          </cell>
          <cell r="P4093" t="str">
            <v>-</v>
          </cell>
          <cell r="Q4093" t="str">
            <v>-</v>
          </cell>
          <cell r="R4093" t="str">
            <v>15</v>
          </cell>
          <cell r="S4093" t="str">
            <v/>
          </cell>
          <cell r="T4093" t="str">
            <v>THALE sp. z o.o. sp.k.</v>
          </cell>
          <cell r="U4093" t="str">
            <v>11-041 Olsztyn, Poland, Wilimowo 2, Poland</v>
          </cell>
          <cell r="V4093" t="str">
            <v>ocynk galwaniczny</v>
          </cell>
          <cell r="W4093" t="str">
            <v>E-28</v>
          </cell>
        </row>
        <row r="4094">
          <cell r="A4094">
            <v>16199</v>
          </cell>
          <cell r="B4094" t="str">
            <v>80211302600</v>
          </cell>
          <cell r="C4094" t="str">
            <v>PX-13-026 OBEJMA CHŁODU PX-13 (26-28MM) GR. IZOL. 13MM</v>
          </cell>
          <cell r="D4094" t="str">
            <v>5907754241053</v>
          </cell>
          <cell r="E4094" t="str">
            <v>10</v>
          </cell>
          <cell r="F4094" t="str">
            <v>Obejma chłodu PX-13 (26-28mm) gr. izol. 13mm</v>
          </cell>
          <cell r="G4094" t="str">
            <v>Thermal insulation clamp PX-13 (26-28mm) 13mm</v>
          </cell>
          <cell r="H4094" t="str">
            <v>Hőszigetelt csőbilincs PX-13 (26-28mm) 13mm</v>
          </cell>
          <cell r="I4094" t="str">
            <v>Laikiklis saldymo sistem PX-13 (26-28mm) izol.13</v>
          </cell>
          <cell r="J4094" t="str">
            <v>Tepelne izolovaná objímka PX-13 (28-26,9mm) 13mm</v>
          </cell>
          <cell r="K4094" t="str">
            <v>Colier pentru PX-13 (26-28mm) 13mm</v>
          </cell>
          <cell r="L4094" t="str">
            <v>(PL)ITB-KOT-2020/1561 wydanie 1 15/12/2020; (HU)A-101/2016 18/11/2021; (SK)SK TP-19/0004-verzia 02 23/03/2022; (RO)AT 017-05-4053-2024 28/02/2024</v>
          </cell>
          <cell r="M4094" t="str">
            <v>(PL)04/2020 30/05/2023; (HU)02/2021 18/11/2021; (SK)01/2022 23/03/2022; (RO)01/2024 28/02/2024</v>
          </cell>
          <cell r="N4094" t="str">
            <v>B</v>
          </cell>
          <cell r="O4094" t="str">
            <v>-</v>
          </cell>
          <cell r="P4094" t="str">
            <v>-</v>
          </cell>
          <cell r="Q4094" t="str">
            <v>-</v>
          </cell>
          <cell r="R4094" t="str">
            <v>15</v>
          </cell>
          <cell r="S4094" t="str">
            <v/>
          </cell>
          <cell r="T4094" t="str">
            <v>THALE sp. z o.o. sp.k.</v>
          </cell>
          <cell r="U4094" t="str">
            <v>11-041 Olsztyn, Poland, Wilimowo 2, Poland</v>
          </cell>
          <cell r="V4094" t="str">
            <v>ocynk galwaniczny</v>
          </cell>
          <cell r="W4094" t="str">
            <v>PX-13-026</v>
          </cell>
        </row>
        <row r="4095">
          <cell r="A4095">
            <v>522</v>
          </cell>
          <cell r="B4095" t="str">
            <v>80130101000</v>
          </cell>
          <cell r="C4095" t="str">
            <v>UPZ-10 BK OBEJMA EXPERT 10 (10-11MM) BK</v>
          </cell>
          <cell r="D4095" t="str">
            <v>5907754203730</v>
          </cell>
          <cell r="E4095" t="str">
            <v>100</v>
          </cell>
          <cell r="F4095" t="str">
            <v>Obejma EXPERT 10 (10-11mm) BK</v>
          </cell>
          <cell r="G4095" t="str">
            <v>Pipe clamp EXPERT 10 (10-11mm) BK</v>
          </cell>
          <cell r="H4095" t="str">
            <v>Csőbilincs EXPERT 10 (10-11mm) BK</v>
          </cell>
          <cell r="I4095" t="str">
            <v>Laikiklis EXPERT 10 (10-11mm) BK</v>
          </cell>
          <cell r="J4095" t="str">
            <v>Objímka EXPERT 10 (10-11mm) BK</v>
          </cell>
          <cell r="K4095" t="str">
            <v>Colier tip EXPERT 10 (10-11mm) BK</v>
          </cell>
          <cell r="L4095" t="str">
            <v>(PL)ITB-KOT-2020/1561 wydanie 1 15/12/2020; (HU)A-101/2016 18/11/2021; (SK)SK TP-19/0004-verzia 02 23/03/2022; (RO)AT 017-05-4053-2024 28/02/2024</v>
          </cell>
          <cell r="M4095" t="str">
            <v>(PL)04/2020 30/05/2023; (HU)02/2021 18/11/2021; (SK)01/2022 23/03/2022; (RO)01/2024 28/02/2024</v>
          </cell>
          <cell r="N4095" t="str">
            <v>B</v>
          </cell>
          <cell r="O4095" t="str">
            <v>-</v>
          </cell>
          <cell r="P4095" t="str">
            <v>-</v>
          </cell>
          <cell r="Q4095" t="str">
            <v>-</v>
          </cell>
          <cell r="R4095" t="str">
            <v>15</v>
          </cell>
          <cell r="S4095" t="str">
            <v/>
          </cell>
          <cell r="T4095" t="str">
            <v>THALE sp. z o.o. sp.k.</v>
          </cell>
          <cell r="U4095" t="str">
            <v>11-041 Olsztyn, Poland, Wilimowo 2, Poland</v>
          </cell>
          <cell r="V4095" t="str">
            <v>ocynk galwaniczny</v>
          </cell>
          <cell r="W4095" t="str">
            <v>UPZ-10 BK</v>
          </cell>
        </row>
        <row r="4096">
          <cell r="A4096">
            <v>21412</v>
          </cell>
          <cell r="B4096" t="str">
            <v>80741822541</v>
          </cell>
          <cell r="C4096" t="str">
            <v>OG-SZ-MI2,5-4000 PROFIL MI2,5 4000MM</v>
          </cell>
          <cell r="D4096" t="str">
            <v>5907754254985</v>
          </cell>
          <cell r="E4096" t="str">
            <v>1</v>
          </cell>
          <cell r="F4096" t="str">
            <v>Profil MI2,5 4000mm</v>
          </cell>
          <cell r="G4096" t="str">
            <v>Channel MI2,5 4000mm</v>
          </cell>
          <cell r="H4096" t="str">
            <v>Szerelősín MI2,5 4000mm</v>
          </cell>
          <cell r="I4096" t="str">
            <v>Profilis MI2,5 4000mm</v>
          </cell>
          <cell r="J4096" t="str">
            <v>Nosníky SZ-MI2,5 4000mm</v>
          </cell>
          <cell r="K4096" t="str">
            <v>Profil de montaj MI2,5 4000mm</v>
          </cell>
          <cell r="L4096" t="str">
            <v>(PL)ITB-KOT-2018/0556 wydanie 2 30/06/2020; (HU)A-101/2016 18/11/2021; (SK)SK TP-19/0004-verzia 02 23/03/2022; (RO)AT 017-05-4053-2024 28/02/2024</v>
          </cell>
          <cell r="M4096" t="str">
            <v>(PL)03/2020 30/05/2023; (HU)02/2021 18/11/2021; (SK)01/2022 23/03/2022; (RO)01/2024 28/02/2024</v>
          </cell>
          <cell r="N4096" t="str">
            <v>B</v>
          </cell>
          <cell r="O4096" t="str">
            <v>-</v>
          </cell>
          <cell r="P4096" t="str">
            <v>-</v>
          </cell>
          <cell r="Q4096" t="str">
            <v>-</v>
          </cell>
          <cell r="R4096" t="str">
            <v>18</v>
          </cell>
          <cell r="S4096" t="str">
            <v/>
          </cell>
          <cell r="T4096" t="str">
            <v>THALE sp. z o.o. sp.k.</v>
          </cell>
          <cell r="U4096" t="str">
            <v>11-041 Olsztyn, Poland, Wilimowo 2, Poland</v>
          </cell>
          <cell r="V4096" t="str">
            <v>ocynk ogniowy</v>
          </cell>
          <cell r="W4096" t="str">
            <v>OG-SZ-MI2,5-4000</v>
          </cell>
        </row>
        <row r="4097">
          <cell r="A4097">
            <v>22278</v>
          </cell>
          <cell r="B4097" t="str">
            <v>80841242548</v>
          </cell>
          <cell r="C4097" t="str">
            <v>XP-SD-MH2,5-4000 PROFIL PODWÓJNY MH2,5 4000MM</v>
          </cell>
          <cell r="D4097" t="str">
            <v>5907754254442</v>
          </cell>
          <cell r="E4097" t="str">
            <v>1</v>
          </cell>
          <cell r="F4097" t="str">
            <v>Profil podwójny MH2,5 4000mm</v>
          </cell>
          <cell r="G4097" t="str">
            <v>Double channel MH2,5 4000mm</v>
          </cell>
          <cell r="H4097" t="str">
            <v>Dupla szerelősín MH2,5 4000mm</v>
          </cell>
          <cell r="I4097" t="str">
            <v>Dvigubas profilis MH2,5 4000mm</v>
          </cell>
          <cell r="J4097" t="str">
            <v>Dvojitý nosník SD-MH2,5 4000mm</v>
          </cell>
          <cell r="K4097" t="str">
            <v>Profil dublu de montaj MH2,5 4000mm</v>
          </cell>
          <cell r="L4097" t="str">
            <v>(PL)ITB-KOT-2020/1562 wydanie 1 23/12/2020; (HU)A-101/2016 18/11/2021; (RO)AT 017-05-4053-2024 28/02/2024</v>
          </cell>
          <cell r="M4097" t="str">
            <v>(PL)05/2020 30/05/2023; (HU)02/2021 18/11/2021; (RO)01/2024 28/02/2024</v>
          </cell>
          <cell r="N4097" t="str">
            <v>B</v>
          </cell>
          <cell r="O4097" t="str">
            <v>-</v>
          </cell>
          <cell r="P4097" t="str">
            <v>-</v>
          </cell>
          <cell r="Q4097" t="str">
            <v>-</v>
          </cell>
          <cell r="R4097" t="str">
            <v>15</v>
          </cell>
          <cell r="S4097" t="str">
            <v/>
          </cell>
          <cell r="T4097" t="str">
            <v>THALE sp. z o.o. sp.k.</v>
          </cell>
          <cell r="U4097" t="str">
            <v>11-041 Olsztyn, Poland, Wilimowo 2, Poland</v>
          </cell>
          <cell r="V4097" t="str">
            <v>ocynk lamelarny</v>
          </cell>
          <cell r="W4097" t="str">
            <v>XP-SD-MH2,5-4000</v>
          </cell>
        </row>
        <row r="4098">
          <cell r="A4098">
            <v>16200</v>
          </cell>
          <cell r="B4098" t="str">
            <v>80211303300</v>
          </cell>
          <cell r="C4098" t="str">
            <v>PX-13-033 OBEJMA CHŁODU PX-13 (33-35MM) GR. IZOL. 13MM</v>
          </cell>
          <cell r="D4098" t="str">
            <v>5907754241060</v>
          </cell>
          <cell r="E4098" t="str">
            <v>10</v>
          </cell>
          <cell r="F4098" t="str">
            <v>Obejma chłodu PX-13 (33-35mm) gr. izol. 13mm</v>
          </cell>
          <cell r="G4098" t="str">
            <v>Thermal insulation clamp PX-13 (33-35mm) 13mm</v>
          </cell>
          <cell r="H4098" t="str">
            <v>Hőszigetelt csőbilincs PX-13 (33-35mm) 13mm</v>
          </cell>
          <cell r="I4098" t="str">
            <v>Laikiklis saldymo sistem PX-13 (33-35mm) izol.13</v>
          </cell>
          <cell r="J4098" t="str">
            <v>Tepelne izolovaná objímka PX-13 (35-33,7mm) 13mm</v>
          </cell>
          <cell r="K4098" t="str">
            <v>Colier pentru PX-13 (33-35mm) 13mm</v>
          </cell>
          <cell r="L4098" t="str">
            <v>(PL)ITB-KOT-2020/1561 wydanie 1 15/12/2020; (HU)A-101/2016 18/11/2021; (SK)SK TP-19/0004-verzia 02 23/03/2022; (RO)AT 017-05-4053-2024 28/02/2024</v>
          </cell>
          <cell r="M4098" t="str">
            <v>(PL)04/2020 30/05/2023; (HU)02/2021 18/11/2021; (SK)01/2022 23/03/2022; (RO)01/2024 28/02/2024</v>
          </cell>
          <cell r="N4098" t="str">
            <v>B</v>
          </cell>
          <cell r="O4098" t="str">
            <v>-</v>
          </cell>
          <cell r="P4098" t="str">
            <v>-</v>
          </cell>
          <cell r="Q4098" t="str">
            <v>-</v>
          </cell>
          <cell r="R4098" t="str">
            <v>15</v>
          </cell>
          <cell r="S4098" t="str">
            <v/>
          </cell>
          <cell r="T4098" t="str">
            <v>THALE sp. z o.o. sp.k.</v>
          </cell>
          <cell r="U4098" t="str">
            <v>11-041 Olsztyn, Poland, Wilimowo 2, Poland</v>
          </cell>
          <cell r="V4098" t="str">
            <v>ocynk galwaniczny</v>
          </cell>
          <cell r="W4098" t="str">
            <v>PX-13-033</v>
          </cell>
        </row>
        <row r="4099">
          <cell r="A4099">
            <v>22272</v>
          </cell>
          <cell r="B4099" t="str">
            <v>80841822548</v>
          </cell>
          <cell r="C4099" t="str">
            <v>XP-SD-MF2,5-4000 PROFIL PODWÓJNY MF2,5 4000MM</v>
          </cell>
          <cell r="D4099" t="str">
            <v>5907754254404</v>
          </cell>
          <cell r="E4099" t="str">
            <v>1</v>
          </cell>
          <cell r="F4099" t="str">
            <v>Profil podwójny MF2,5 4000mm</v>
          </cell>
          <cell r="G4099" t="str">
            <v>Double channel MF2,5 4000mm</v>
          </cell>
          <cell r="H4099" t="str">
            <v>Dupla szerelősín MF2,5 4000mm</v>
          </cell>
          <cell r="I4099" t="str">
            <v>Dvigubas profilis MF2,5 4000mm</v>
          </cell>
          <cell r="J4099" t="str">
            <v>Dvojitý nosník SD-MF2,5 4000mm</v>
          </cell>
          <cell r="K4099" t="str">
            <v>Profil dublu de montaj MF2,5 4000mm</v>
          </cell>
          <cell r="L4099" t="str">
            <v>(PL)ITB-KOT-2020/1562 wydanie 1 23/12/2020; (HU)A-101/2016 18/11/2021; (RO)AT 017-05-4053-2024 28/02/2024</v>
          </cell>
          <cell r="M4099" t="str">
            <v>(PL)05/2020 30/05/2023; (HU)02/2021 18/11/2021; (RO)01/2024 28/02/2024</v>
          </cell>
          <cell r="N4099" t="str">
            <v>B</v>
          </cell>
          <cell r="O4099" t="str">
            <v>-</v>
          </cell>
          <cell r="P4099" t="str">
            <v>-</v>
          </cell>
          <cell r="Q4099" t="str">
            <v>-</v>
          </cell>
          <cell r="R4099" t="str">
            <v>15</v>
          </cell>
          <cell r="S4099" t="str">
            <v/>
          </cell>
          <cell r="T4099" t="str">
            <v>THALE sp. z o.o. sp.k.</v>
          </cell>
          <cell r="U4099" t="str">
            <v>11-041 Olsztyn, Poland, Wilimowo 2, Poland</v>
          </cell>
          <cell r="V4099" t="str">
            <v>ocynk lamelarny</v>
          </cell>
          <cell r="W4099" t="str">
            <v>XP-SD-MF2,5-4000</v>
          </cell>
        </row>
        <row r="4100">
          <cell r="A4100">
            <v>412</v>
          </cell>
          <cell r="B4100" t="str">
            <v>80130104810</v>
          </cell>
          <cell r="C4100" t="str">
            <v>UPZ-11/2 KPL OBEJMA EXPERT 11/2 (48-52MM) KPL</v>
          </cell>
          <cell r="D4100" t="str">
            <v>5907754201552</v>
          </cell>
          <cell r="E4100" t="str">
            <v>50</v>
          </cell>
          <cell r="F4100" t="str">
            <v>Obejma EXPERT 11/2 (48-52mm) KPL</v>
          </cell>
          <cell r="G4100" t="str">
            <v>Pipe clamp EXPERT 11/2 (48-52mm) KPL</v>
          </cell>
          <cell r="H4100" t="str">
            <v>Csőbilincs EXPERT 11/2 (48-52mm) KPL</v>
          </cell>
          <cell r="I4100" t="str">
            <v>Laikiklis Expert 11/2 (48-52mm) KPL</v>
          </cell>
          <cell r="J4100" t="str">
            <v>Objímka EXPERT 11/2 (48-52mm) KPL</v>
          </cell>
          <cell r="K4100" t="str">
            <v>Colier tip EXPERT 11/2 (48-52mm) KPL</v>
          </cell>
          <cell r="L4100" t="str">
            <v>(PL)ITB-KOT-2020/1561 wydanie 1 15/12/2020; (HU)A-101/2016 18/11/2021; (SK)SK TP-19/0004-verzia 02 23/03/2022; (RO)AT 017-05-4053-2024 28/02/2024</v>
          </cell>
          <cell r="M4100" t="str">
            <v>(PL)04/2020 30/05/2023; (HU)02/2021 18/11/2021; (SK)01/2022 23/03/2022; (RO)01/2024 28/02/2024</v>
          </cell>
          <cell r="N4100" t="str">
            <v>B</v>
          </cell>
          <cell r="O4100" t="str">
            <v>-</v>
          </cell>
          <cell r="P4100" t="str">
            <v>-</v>
          </cell>
          <cell r="Q4100" t="str">
            <v>-</v>
          </cell>
          <cell r="R4100" t="str">
            <v>15</v>
          </cell>
          <cell r="S4100" t="str">
            <v/>
          </cell>
          <cell r="T4100" t="str">
            <v>THALE sp. z o.o. sp.k.</v>
          </cell>
          <cell r="U4100" t="str">
            <v>11-041 Olsztyn, Poland, Wilimowo 2, Poland</v>
          </cell>
          <cell r="V4100" t="str">
            <v>ocynk galwaniczny</v>
          </cell>
          <cell r="W4100" t="str">
            <v>UPZ-11/2 KPL</v>
          </cell>
        </row>
        <row r="4101">
          <cell r="A4101">
            <v>18888</v>
          </cell>
          <cell r="B4101" t="str">
            <v/>
          </cell>
          <cell r="C4101" t="str">
            <v>105-M20X80 ŚRUBA 105 6-KĄT. M20X80MM</v>
          </cell>
          <cell r="D4101" t="str">
            <v/>
          </cell>
          <cell r="E4101" t="str">
            <v>10</v>
          </cell>
          <cell r="F4101" t="str">
            <v>Śruba 105 6-kąt. M20x80mm</v>
          </cell>
          <cell r="G4101" t="str">
            <v>Hex head bolt 105 M20x80mm</v>
          </cell>
          <cell r="H4101" t="str">
            <v>Hatlapfejű csavar 105 M20x80mm</v>
          </cell>
          <cell r="I4101" t="str">
            <v>Varztas 105 6-kamp. M20X80mm</v>
          </cell>
          <cell r="J4101" t="str">
            <v>Skrutka so 6-hrannou hlavou 105 M20x80mm</v>
          </cell>
          <cell r="K4101" t="str">
            <v>Suruburi cu cap hexagonal  105 M20x80mm</v>
          </cell>
          <cell r="L4101" t="str">
            <v>-</v>
          </cell>
          <cell r="M4101" t="str">
            <v>-</v>
          </cell>
          <cell r="N4101" t="str">
            <v>-</v>
          </cell>
          <cell r="O4101" t="str">
            <v>-</v>
          </cell>
          <cell r="P4101" t="str">
            <v>-</v>
          </cell>
          <cell r="Q4101" t="str">
            <v>-</v>
          </cell>
          <cell r="R4101" t="str">
            <v>0</v>
          </cell>
          <cell r="S4101" t="str">
            <v/>
          </cell>
          <cell r="T4101" t="str">
            <v>THALE sp. z o.o. sp.k.</v>
          </cell>
          <cell r="U4101" t="str">
            <v>11-041 Olsztyn, Poland, Wilimowo 2, Poland</v>
          </cell>
          <cell r="V4101" t="str">
            <v>ocynk galwaniczny</v>
          </cell>
          <cell r="W4101" t="str">
            <v>105-M20X80</v>
          </cell>
        </row>
        <row r="4102">
          <cell r="A4102">
            <v>396</v>
          </cell>
          <cell r="B4102" t="str">
            <v>80130201710</v>
          </cell>
          <cell r="C4102" t="str">
            <v>UPG-3/8 KPL OBEJMA EXPERT 3/8 (16-20MM) KPL</v>
          </cell>
          <cell r="D4102" t="str">
            <v>5907754201712</v>
          </cell>
          <cell r="E4102" t="str">
            <v>100</v>
          </cell>
          <cell r="F4102" t="str">
            <v>Obejma EXPERT 3/8 (16-20mm) KPL</v>
          </cell>
          <cell r="G4102" t="str">
            <v>Pipe clamp EXPERT 3/8 (16-20mm) KPL</v>
          </cell>
          <cell r="H4102" t="str">
            <v>Csőbilincs EXPERT 3/8 (16-20mm) KPL</v>
          </cell>
          <cell r="I4102" t="str">
            <v>Laikiklis Expert 3/8 (16-20mm) KPL</v>
          </cell>
          <cell r="J4102" t="str">
            <v>Objímka EXPERT 3/8 (16-20mm) KPL</v>
          </cell>
          <cell r="K4102" t="str">
            <v>Colier tip EXPERT 3/8 (16-20mm) KPL</v>
          </cell>
          <cell r="L4102" t="str">
            <v>(PL)ITB-KOT-2020/1561 wydanie 1 15/12/2020; (HU)A-101/2016 18/11/2021; (SK)SK TP-19/0004-verzia 02 23/03/2022; (RO)AT 017-05-4053-2024 28/02/2024</v>
          </cell>
          <cell r="M4102" t="str">
            <v>(PL)04/2020 30/05/2023; (HU)02/2021 18/11/2021; (SK)01/2022 23/03/2022; (RO)01/2024 28/02/2024</v>
          </cell>
          <cell r="N4102" t="str">
            <v>B</v>
          </cell>
          <cell r="O4102" t="str">
            <v>-</v>
          </cell>
          <cell r="P4102" t="str">
            <v>-</v>
          </cell>
          <cell r="Q4102" t="str">
            <v>-</v>
          </cell>
          <cell r="R4102" t="str">
            <v>15</v>
          </cell>
          <cell r="S4102" t="str">
            <v/>
          </cell>
          <cell r="T4102" t="str">
            <v>THALE sp. z o.o. sp.k.</v>
          </cell>
          <cell r="U4102" t="str">
            <v>11-041 Olsztyn, Poland, Wilimowo 2, Poland</v>
          </cell>
          <cell r="V4102" t="str">
            <v>ocynk galwaniczny</v>
          </cell>
          <cell r="W4102" t="str">
            <v>UPG-3/8 KPL</v>
          </cell>
        </row>
        <row r="4103">
          <cell r="A4103">
            <v>367</v>
          </cell>
          <cell r="B4103" t="str">
            <v>80110104810</v>
          </cell>
          <cell r="C4103" t="str">
            <v>HUPZ-11/2 KPL OBEJMA HOBBY 11/2 (48-52MM) KPL</v>
          </cell>
          <cell r="D4103" t="str">
            <v>5907754205888</v>
          </cell>
          <cell r="E4103" t="str">
            <v>50</v>
          </cell>
          <cell r="F4103" t="str">
            <v>Obejma HOBBY 11/2 (48-52mm) KPL</v>
          </cell>
          <cell r="G4103" t="str">
            <v>Pipe clamp HOBBY 11/2 (48-52mm) KPL</v>
          </cell>
          <cell r="H4103" t="str">
            <v>Csőbilincs HOBBY 11/2 (48-52mm) KPL</v>
          </cell>
          <cell r="I4103" t="str">
            <v>Laikiklis Hobby 11/2 (48-52mm) KPL</v>
          </cell>
          <cell r="J4103" t="str">
            <v>Objímka HOBBY 11/2 (48-52mm) KPL</v>
          </cell>
          <cell r="K4103" t="str">
            <v>Colier tip HOBBY 11/2 (48-52mm) KPL</v>
          </cell>
          <cell r="L4103" t="str">
            <v>(PL)ITB-KOT-2018/0744 wydanie 2 27/03/2020; (HU)A-101/2016 18/11/2021; (SK)SK TP-19/0004-verzia 02 23/03/2022; (RO)AT 017-05-4053-2024 28/02/2024</v>
          </cell>
          <cell r="M4103" t="str">
            <v>(PL)01/2020 30/05/2023; (HU)02/2021 18/11/2021; (SK)01/2022 23/03/2022; (RO)01/2024 28/02/2024</v>
          </cell>
          <cell r="N4103" t="str">
            <v>B</v>
          </cell>
          <cell r="O4103" t="str">
            <v>-</v>
          </cell>
          <cell r="P4103" t="str">
            <v>-</v>
          </cell>
          <cell r="Q4103" t="str">
            <v>-</v>
          </cell>
          <cell r="R4103" t="str">
            <v>15</v>
          </cell>
          <cell r="S4103" t="str">
            <v/>
          </cell>
          <cell r="T4103" t="str">
            <v>THALE sp. z o.o. sp.k.</v>
          </cell>
          <cell r="U4103" t="str">
            <v>11-041 Olsztyn, Poland, Wilimowo 2, Poland</v>
          </cell>
          <cell r="V4103" t="str">
            <v>ocynk galwaniczny</v>
          </cell>
          <cell r="W4103" t="str">
            <v>HUPZ-11/2 KPL</v>
          </cell>
        </row>
        <row r="4104">
          <cell r="A4104">
            <v>18866</v>
          </cell>
          <cell r="B4104" t="str">
            <v/>
          </cell>
          <cell r="C4104" t="str">
            <v>105-M16X65 ŚRUBA 105 6-KĄT. M16X65MM</v>
          </cell>
          <cell r="D4104" t="str">
            <v/>
          </cell>
          <cell r="E4104" t="str">
            <v>10</v>
          </cell>
          <cell r="F4104" t="str">
            <v>Śruba 105 6-kąt. M16x65mm</v>
          </cell>
          <cell r="G4104" t="str">
            <v>Hex head bolt 105 M16X65mm</v>
          </cell>
          <cell r="H4104" t="str">
            <v>Hatlapfejű csavar 105 M16X65mm</v>
          </cell>
          <cell r="I4104" t="str">
            <v>Varztas 105 6-kamp. M16X65mm</v>
          </cell>
          <cell r="J4104" t="str">
            <v>Skrutka so 6-hrannou hlavou 105 M16X65mm</v>
          </cell>
          <cell r="K4104" t="str">
            <v>Suruburi cu cap hexagonal  105 M16x65mm</v>
          </cell>
          <cell r="L4104" t="str">
            <v>(RO)AT 017-05-4053-2024 28/02/2024</v>
          </cell>
          <cell r="M4104" t="str">
            <v>(RO)01/2024 28/02/2024</v>
          </cell>
          <cell r="N4104" t="str">
            <v>-</v>
          </cell>
          <cell r="O4104" t="str">
            <v>-</v>
          </cell>
          <cell r="P4104" t="str">
            <v>-</v>
          </cell>
          <cell r="Q4104" t="str">
            <v>-</v>
          </cell>
          <cell r="R4104" t="str">
            <v>0</v>
          </cell>
          <cell r="S4104" t="str">
            <v/>
          </cell>
          <cell r="T4104" t="str">
            <v>THALE sp. z o.o. sp.k.</v>
          </cell>
          <cell r="U4104" t="str">
            <v>11-041 Olsztyn, Poland, Wilimowo 2, Poland</v>
          </cell>
          <cell r="V4104" t="str">
            <v>ocynk galwaniczny</v>
          </cell>
          <cell r="W4104" t="str">
            <v>105-M16X65</v>
          </cell>
        </row>
        <row r="4105">
          <cell r="A4105">
            <v>35470</v>
          </cell>
          <cell r="B4105" t="str">
            <v>81420020000</v>
          </cell>
          <cell r="C4105" t="str">
            <v>TRSA-M20 TULEJA ROZPOROWA TRSA M20X80MM</v>
          </cell>
          <cell r="D4105" t="str">
            <v>5907754264885</v>
          </cell>
          <cell r="E4105" t="str">
            <v>25</v>
          </cell>
          <cell r="F4105" t="str">
            <v>Tuleja rozporowa TRSA M20X80mm</v>
          </cell>
          <cell r="G4105" t="str">
            <v>Drop in anchor TRSA M20X80mm</v>
          </cell>
          <cell r="H4105" t="str">
            <v>Feszítő dübel TRSA M20X80mm</v>
          </cell>
          <cell r="I4105" t="str">
            <v>Ikalamas ankieris TRSA M20X80mm</v>
          </cell>
          <cell r="J4105" t="str">
            <v>Úderová kotva TRSA M20x80mm</v>
          </cell>
          <cell r="K4105" t="str">
            <v>Ancora Ingropata din otel TRSA M20X80mm</v>
          </cell>
          <cell r="L4105" t="str">
            <v>(EU)ETA 20/1288 11/06/2024; (EU)ETA 20/1289 17/05/2023</v>
          </cell>
          <cell r="M4105" t="str">
            <v>(EU)DoP/01/E/2024 11/06/2024; (EU)DoP/01/E/2023 01/06/2023</v>
          </cell>
          <cell r="N4105" t="str">
            <v>-</v>
          </cell>
          <cell r="O4105" t="str">
            <v>CE</v>
          </cell>
          <cell r="P4105" t="str">
            <v>-</v>
          </cell>
          <cell r="Q4105" t="str">
            <v>-</v>
          </cell>
          <cell r="R4105" t="str">
            <v>21</v>
          </cell>
          <cell r="S4105" t="str">
            <v/>
          </cell>
          <cell r="T4105" t="str">
            <v>THALE sp. z o.o. sp.k.</v>
          </cell>
          <cell r="U4105" t="str">
            <v>11-041 Olsztyn, Poland, Wilimowo 2, Poland</v>
          </cell>
          <cell r="V4105" t="str">
            <v>ocynk galwaniczny</v>
          </cell>
          <cell r="W4105" t="str">
            <v>TRSA-M20</v>
          </cell>
        </row>
        <row r="4106">
          <cell r="A4106">
            <v>372</v>
          </cell>
          <cell r="B4106" t="str">
            <v>80110111010</v>
          </cell>
          <cell r="C4106" t="str">
            <v>HUPZ-4 KPL OBEJMA HOBBY 4 (109-116MM) KPL</v>
          </cell>
          <cell r="D4106" t="str">
            <v>5907754205833</v>
          </cell>
          <cell r="E4106" t="str">
            <v>25</v>
          </cell>
          <cell r="F4106" t="str">
            <v>Obejma HOBBY 4 (109-116mm) KPL</v>
          </cell>
          <cell r="G4106" t="str">
            <v>Pipe clamp HOBBY 4 (109-116mm) KPL</v>
          </cell>
          <cell r="H4106" t="str">
            <v>Csőbilincs HOBBY 4 (109-116mm) KPL</v>
          </cell>
          <cell r="I4106" t="str">
            <v>Laikiklis Hobby 4 (109-116mm) KPL</v>
          </cell>
          <cell r="J4106" t="str">
            <v>Objímka HOBBY 4 (109-116mm) KPL</v>
          </cell>
          <cell r="K4106" t="str">
            <v>Colier tip HOBBY 4 (109-116mm) KPL</v>
          </cell>
          <cell r="L4106" t="str">
            <v>(PL)ITB-KOT-2018/0744 wydanie 2 27/03/2020; (HU)A-101/2016 18/11/2021; (SK)SK TP-19/0004-verzia 02 23/03/2022; (RO)AT 017-05-4053-2024 28/02/2024</v>
          </cell>
          <cell r="M4106" t="str">
            <v>(PL)01/2020 30/05/2023; (HU)02/2021 18/11/2021; (SK)01/2022 23/03/2022; (RO)01/2024 28/02/2024</v>
          </cell>
          <cell r="N4106" t="str">
            <v>B</v>
          </cell>
          <cell r="O4106" t="str">
            <v>-</v>
          </cell>
          <cell r="P4106" t="str">
            <v>-</v>
          </cell>
          <cell r="Q4106" t="str">
            <v>-</v>
          </cell>
          <cell r="R4106" t="str">
            <v>15</v>
          </cell>
          <cell r="S4106" t="str">
            <v/>
          </cell>
          <cell r="T4106" t="str">
            <v>THALE sp. z o.o. sp.k.</v>
          </cell>
          <cell r="U4106" t="str">
            <v>11-041 Olsztyn, Poland, Wilimowo 2, Poland</v>
          </cell>
          <cell r="V4106" t="str">
            <v>ocynk galwaniczny</v>
          </cell>
          <cell r="W4106" t="str">
            <v>HUPZ-4 KPL</v>
          </cell>
        </row>
        <row r="4107">
          <cell r="A4107">
            <v>373</v>
          </cell>
          <cell r="B4107" t="str">
            <v>80110116010</v>
          </cell>
          <cell r="C4107" t="str">
            <v>HUPZ-6 KPL OBEJMA HOBBY 6 (160-167MM) KPL</v>
          </cell>
          <cell r="D4107" t="str">
            <v>5907754205826</v>
          </cell>
          <cell r="E4107" t="str">
            <v>25</v>
          </cell>
          <cell r="F4107" t="str">
            <v>Obejma HOBBY 6 (160-167mm) KPL</v>
          </cell>
          <cell r="G4107" t="str">
            <v>Pipe clamp HOBBY 6 (160-167mm) KPL</v>
          </cell>
          <cell r="H4107" t="str">
            <v>Csőbilincs HOBBY 6 (160-167mm) KPL</v>
          </cell>
          <cell r="I4107" t="str">
            <v>Laikiklis Hobby 6 (160-167mm) KPL</v>
          </cell>
          <cell r="J4107" t="str">
            <v>Objímka HOBBY 6 (160-167mm) KPL</v>
          </cell>
          <cell r="K4107" t="str">
            <v>Colier tip HOBBY 6 (160-167mm) KPL</v>
          </cell>
          <cell r="L4107" t="str">
            <v>(PL)ITB-KOT-2018/0744 wydanie 2 27/03/2020; (HU)A-101/2016 18/11/2021; (SK)SK TP-19/0004-verzia 02 23/03/2022; (RO)AT 017-05-4053-2024 28/02/2024</v>
          </cell>
          <cell r="M4107" t="str">
            <v>(PL)01/2020 30/05/2023; (HU)02/2021 18/11/2021; (SK)01/2022 23/03/2022; (RO)01/2024 28/02/2024</v>
          </cell>
          <cell r="N4107" t="str">
            <v>B</v>
          </cell>
          <cell r="O4107" t="str">
            <v>-</v>
          </cell>
          <cell r="P4107" t="str">
            <v>-</v>
          </cell>
          <cell r="Q4107" t="str">
            <v>-</v>
          </cell>
          <cell r="R4107" t="str">
            <v>15</v>
          </cell>
          <cell r="S4107" t="str">
            <v/>
          </cell>
          <cell r="T4107" t="str">
            <v>THALE sp. z o.o. sp.k.</v>
          </cell>
          <cell r="U4107" t="str">
            <v>11-041 Olsztyn, Poland, Wilimowo 2, Poland</v>
          </cell>
          <cell r="V4107" t="str">
            <v>ocynk galwaniczny</v>
          </cell>
          <cell r="W4107" t="str">
            <v>HUPZ-6 KPL</v>
          </cell>
        </row>
        <row r="4108">
          <cell r="A4108">
            <v>415</v>
          </cell>
          <cell r="B4108" t="str">
            <v>80130106010</v>
          </cell>
          <cell r="C4108" t="str">
            <v>UPZ-2 KPL OBEJMA EXPERT 2 (59-63MM) KPL</v>
          </cell>
          <cell r="D4108" t="str">
            <v>5907754201521</v>
          </cell>
          <cell r="E4108" t="str">
            <v>50</v>
          </cell>
          <cell r="F4108" t="str">
            <v>Obejma EXPERT 2 (59-63mm) KPL</v>
          </cell>
          <cell r="G4108" t="str">
            <v>Pipe clamp EXPERT 2 (59-63mm) KPL</v>
          </cell>
          <cell r="H4108" t="str">
            <v>Csőbilincs EXPERT 2 (59-63mm) KPL</v>
          </cell>
          <cell r="I4108" t="str">
            <v>Laikiklis Expert 2 (59-63mm) KPL</v>
          </cell>
          <cell r="J4108" t="str">
            <v>Objímka EXPERT 2 (59-63mm) KPL</v>
          </cell>
          <cell r="K4108" t="str">
            <v>Colier tip EXPERT 2 (59-63mm) KPL</v>
          </cell>
          <cell r="L4108" t="str">
            <v>(PL)ITB-KOT-2020/1561 wydanie 1 15/12/2020; (HU)A-101/2016 18/11/2021; (SK)SK TP-19/0004-verzia 02 23/03/2022; (RO)AT 017-05-4053-2024 28/02/2024</v>
          </cell>
          <cell r="M4108" t="str">
            <v>(PL)04/2020 30/05/2023; (HU)02/2021 18/11/2021; (SK)01/2022 23/03/2022; (RO)01/2024 28/02/2024</v>
          </cell>
          <cell r="N4108" t="str">
            <v>B</v>
          </cell>
          <cell r="O4108" t="str">
            <v>-</v>
          </cell>
          <cell r="P4108" t="str">
            <v>-</v>
          </cell>
          <cell r="Q4108" t="str">
            <v>-</v>
          </cell>
          <cell r="R4108" t="str">
            <v>15</v>
          </cell>
          <cell r="S4108" t="str">
            <v/>
          </cell>
          <cell r="T4108" t="str">
            <v>THALE sp. z o.o. sp.k.</v>
          </cell>
          <cell r="U4108" t="str">
            <v>11-041 Olsztyn, Poland, Wilimowo 2, Poland</v>
          </cell>
          <cell r="V4108" t="str">
            <v>ocynk galwaniczny</v>
          </cell>
          <cell r="W4108" t="str">
            <v>UPZ-2 KPL</v>
          </cell>
        </row>
        <row r="4109">
          <cell r="A4109">
            <v>5256</v>
          </cell>
          <cell r="B4109" t="str">
            <v>80110111020</v>
          </cell>
          <cell r="C4109" t="str">
            <v>HUPZ-4 SKR OBEJMA HOBBY 4 (109-116MM) SKR</v>
          </cell>
          <cell r="D4109" t="str">
            <v>5907754215726</v>
          </cell>
          <cell r="E4109" t="str">
            <v>25</v>
          </cell>
          <cell r="F4109" t="str">
            <v>Obejma HOBBY 4 (109-116mm) SKR</v>
          </cell>
          <cell r="G4109" t="str">
            <v>Pipe clamp HOBBY 4 (109-116mm) SKR</v>
          </cell>
          <cell r="H4109" t="str">
            <v>Csőbilincs HOBBY 4 (109-116mm) SKR</v>
          </cell>
          <cell r="I4109" t="str">
            <v>Laikiklis Hobby 4 (109-116mm) SKR</v>
          </cell>
          <cell r="J4109" t="str">
            <v>Objímka HOBBY 4 (109-116mm) SKR</v>
          </cell>
          <cell r="K4109" t="str">
            <v>Colier tip HOBBY 4 (109-116mm) SKR</v>
          </cell>
          <cell r="L4109" t="str">
            <v>(PL)ITB-KOT-2018/0744 wydanie 2 27/03/2020; (HU)A-101/2016 18/11/2021; (SK)SK TP-19/0004-verzia 02 23/03/2022; (RO)AT 017-05-4053-2024 28/02/2024</v>
          </cell>
          <cell r="M4109" t="str">
            <v>(PL)01/2020 30/05/2023; (HU)02/2021 18/11/2021; (SK)01/2022 23/03/2022; (RO)01/2024 28/02/2024</v>
          </cell>
          <cell r="N4109" t="str">
            <v>B</v>
          </cell>
          <cell r="O4109" t="str">
            <v>-</v>
          </cell>
          <cell r="P4109" t="str">
            <v>-</v>
          </cell>
          <cell r="Q4109" t="str">
            <v>-</v>
          </cell>
          <cell r="R4109" t="str">
            <v>15</v>
          </cell>
          <cell r="S4109" t="str">
            <v/>
          </cell>
          <cell r="T4109" t="str">
            <v>THALE sp. z o.o. sp.k.</v>
          </cell>
          <cell r="U4109" t="str">
            <v>11-041 Olsztyn, Poland, Wilimowo 2, Poland</v>
          </cell>
          <cell r="V4109" t="str">
            <v>ocynk galwaniczny</v>
          </cell>
          <cell r="W4109" t="str">
            <v>HUPZ-4 SKR</v>
          </cell>
        </row>
        <row r="4110">
          <cell r="A4110">
            <v>7518</v>
          </cell>
          <cell r="B4110" t="str">
            <v>80220001000</v>
          </cell>
          <cell r="C4110" t="str">
            <v>L2-10 OBEJMA CHŁODU L2 (10-10,2MM) GR. IZOL. 12MM</v>
          </cell>
          <cell r="D4110" t="str">
            <v>5907754226852</v>
          </cell>
          <cell r="E4110" t="str">
            <v>5</v>
          </cell>
          <cell r="F4110" t="str">
            <v>Obejma chłodu L2 (10-10,2mm) gr. izol. 12mm</v>
          </cell>
          <cell r="G4110" t="str">
            <v>Thermal insulation clamp L2 (10-10,2mm) 12mm</v>
          </cell>
          <cell r="H4110" t="str">
            <v>Hőszigetelt csőbilincs L2 (10-10,2mm) 12mm</v>
          </cell>
          <cell r="I4110" t="str">
            <v>Laikiklis saldymo sistem L2 (10-10,2mm) izol. 12mm</v>
          </cell>
          <cell r="J4110" t="str">
            <v>Tepelne izolovaná objímka L2 (10-10,2mm) 12mm</v>
          </cell>
          <cell r="K4110" t="str">
            <v>Colier pentru L2 (10-10,2mm) 12mm</v>
          </cell>
          <cell r="L4110" t="str">
            <v>(PL)ITB-KOT-2020/1561 wydanie 1 15/12/2020; (HU)A-101/2016 18/11/2021; (SK)SK TP-19/0004-verzia 02 23/03/2022; (RO)AT 017-05-4053-2024 28/02/2024</v>
          </cell>
          <cell r="M4110" t="str">
            <v>(PL)04/2020 30/05/2023; (HU)02/2021 18/11/2021; (SK)01/2022 23/03/2022; (RO)01/2024 28/02/2024</v>
          </cell>
          <cell r="N4110" t="str">
            <v>B</v>
          </cell>
          <cell r="O4110" t="str">
            <v>-</v>
          </cell>
          <cell r="P4110" t="str">
            <v>-</v>
          </cell>
          <cell r="Q4110" t="str">
            <v>-</v>
          </cell>
          <cell r="R4110" t="str">
            <v>15</v>
          </cell>
          <cell r="S4110" t="str">
            <v/>
          </cell>
          <cell r="T4110" t="str">
            <v>THALE sp. z o.o. sp.k.</v>
          </cell>
          <cell r="U4110" t="str">
            <v>11-041 Olsztyn, Poland, Wilimowo 2, Poland</v>
          </cell>
          <cell r="V4110" t="str">
            <v>ocynk galwaniczny</v>
          </cell>
          <cell r="W4110" t="str">
            <v>L2-10</v>
          </cell>
        </row>
        <row r="4111">
          <cell r="A4111">
            <v>8170</v>
          </cell>
          <cell r="B4111" t="str">
            <v>80320102110</v>
          </cell>
          <cell r="C4111" t="str">
            <v>PSF-15-M20 OBEJMA PSF 15 (20-25MM) M20</v>
          </cell>
          <cell r="D4111" t="str">
            <v>5907754219847</v>
          </cell>
          <cell r="E4111" t="str">
            <v>1</v>
          </cell>
          <cell r="F4111" t="str">
            <v>Obejma PSF 15 (20-25mm) M20</v>
          </cell>
          <cell r="G4111" t="str">
            <v>Heavy duty pipe clamp PSF 15 (20-25mm) M20</v>
          </cell>
          <cell r="H4111" t="str">
            <v>Fixpont bilincs PSF 15 (20-25mm) M20</v>
          </cell>
          <cell r="I4111" t="str">
            <v>Laikiklis PSF 15 (20-25mm) M20</v>
          </cell>
          <cell r="J4111" t="str">
            <v>Objímka pre pevné body PSF 15 (20-25mm) M20</v>
          </cell>
          <cell r="K4111" t="str">
            <v>Colier masive punct fix PSF 15 (20-25mm) M20</v>
          </cell>
          <cell r="L4111" t="str">
            <v>(PL)ITB-KOT-2018/0556 wydanie 2 30/06/2020; (HU)A-101/2016 18/11/2021; (SK)SK TP-19/0004-verzia 02 23/03/2022; (RO)AT 017-05-4053-2024 28/02/2024</v>
          </cell>
          <cell r="M4111" t="str">
            <v>(PL)03/2020 30/05/2023; (HU)02/2021 18/11/2021; (SK)01/2022 23/03/2022; (RO)01/2024 28/02/2024</v>
          </cell>
          <cell r="N4111" t="str">
            <v>B</v>
          </cell>
          <cell r="O4111" t="str">
            <v>-</v>
          </cell>
          <cell r="P4111" t="str">
            <v>-</v>
          </cell>
          <cell r="Q4111" t="str">
            <v>-</v>
          </cell>
          <cell r="R4111" t="str">
            <v>15</v>
          </cell>
          <cell r="S4111" t="str">
            <v/>
          </cell>
          <cell r="T4111" t="str">
            <v>THALE sp. z o.o. sp.k.</v>
          </cell>
          <cell r="U4111" t="str">
            <v>11-041 Olsztyn, Poland, Wilimowo 2, Poland</v>
          </cell>
          <cell r="V4111" t="str">
            <v>ocynk galwaniczny</v>
          </cell>
          <cell r="W4111" t="str">
            <v>PSF-15-M20</v>
          </cell>
        </row>
        <row r="4112">
          <cell r="A4112">
            <v>5257</v>
          </cell>
          <cell r="B4112" t="str">
            <v>80110116020</v>
          </cell>
          <cell r="C4112" t="str">
            <v>HUPZ-6 SKR OBEJMA HOBBY 6 (160-167MM) SKR</v>
          </cell>
          <cell r="D4112" t="str">
            <v>5907754215733</v>
          </cell>
          <cell r="E4112" t="str">
            <v>10</v>
          </cell>
          <cell r="F4112" t="str">
            <v>Obejma HOBBY 6 (160-167mm) SKR</v>
          </cell>
          <cell r="G4112" t="str">
            <v>Pipe clamp HOBBY 6 (160-167mm) SKR</v>
          </cell>
          <cell r="H4112" t="str">
            <v>Csőbilincs HOBBY 6 (160-167mm) SKR</v>
          </cell>
          <cell r="I4112" t="str">
            <v>Laikiklis Hobby 6 (160-167mm) SKR</v>
          </cell>
          <cell r="J4112" t="str">
            <v>Objímka HOBBY 6 (160-167mm) SKR</v>
          </cell>
          <cell r="K4112" t="str">
            <v>Colier tip HOBBY 6 (160-167mm) SKR</v>
          </cell>
          <cell r="L4112" t="str">
            <v>(PL)ITB-KOT-2018/0744 wydanie 2 27/03/2020; (HU)A-101/2016 18/11/2021; (SK)SK TP-19/0004-verzia 02 23/03/2022; (RO)AT 017-05-4053-2024 28/02/2024</v>
          </cell>
          <cell r="M4112" t="str">
            <v>(PL)01/2020 30/05/2023; (HU)02/2021 18/11/2021; (SK)01/2022 23/03/2022; (RO)01/2024 28/02/2024</v>
          </cell>
          <cell r="N4112" t="str">
            <v>B</v>
          </cell>
          <cell r="O4112" t="str">
            <v>-</v>
          </cell>
          <cell r="P4112" t="str">
            <v>-</v>
          </cell>
          <cell r="Q4112" t="str">
            <v>-</v>
          </cell>
          <cell r="R4112" t="str">
            <v>15</v>
          </cell>
          <cell r="S4112" t="str">
            <v/>
          </cell>
          <cell r="T4112" t="str">
            <v>THALE sp. z o.o. sp.k.</v>
          </cell>
          <cell r="U4112" t="str">
            <v>11-041 Olsztyn, Poland, Wilimowo 2, Poland</v>
          </cell>
          <cell r="V4112" t="str">
            <v>ocynk galwaniczny</v>
          </cell>
          <cell r="W4112" t="str">
            <v>HUPZ-6 SKR</v>
          </cell>
        </row>
        <row r="4113">
          <cell r="A4113">
            <v>8209</v>
          </cell>
          <cell r="B4113" t="str">
            <v>80320103310</v>
          </cell>
          <cell r="C4113" t="str">
            <v>PSF-25-M20 OBEJMA PSF 25 (32-37MM) M20</v>
          </cell>
          <cell r="D4113" t="str">
            <v>5907754219861</v>
          </cell>
          <cell r="E4113" t="str">
            <v>1</v>
          </cell>
          <cell r="F4113" t="str">
            <v>Obejma PSF 25 (32-37mm) M20</v>
          </cell>
          <cell r="G4113" t="str">
            <v>Heavy duty pipe clamp PSF 25 (32-37mm) M20</v>
          </cell>
          <cell r="H4113" t="str">
            <v>Fixpont bilincs PSF 25 (32-37mm) M20</v>
          </cell>
          <cell r="I4113" t="str">
            <v>Laikiklis PSF 25 (32-37mm) M20</v>
          </cell>
          <cell r="J4113" t="str">
            <v>Objímka pre pevné body PSF 25 (32-37mm) M20</v>
          </cell>
          <cell r="K4113" t="str">
            <v>Colier masive punct fix PSF 25 (32-37mm) M20</v>
          </cell>
          <cell r="L4113" t="str">
            <v>(PL)ITB-KOT-2018/0556 wydanie 2 30/06/2020; (HU)A-101/2016 18/11/2021; (SK)SK TP-19/0004-verzia 02 23/03/2022; (RO)AT 017-05-4053-2024 28/02/2024</v>
          </cell>
          <cell r="M4113" t="str">
            <v>(PL)03/2020 30/05/2023; (HU)02/2021 18/11/2021; (SK)01/2022 23/03/2022; (RO)01/2024 28/02/2024</v>
          </cell>
          <cell r="N4113" t="str">
            <v>B</v>
          </cell>
          <cell r="O4113" t="str">
            <v>-</v>
          </cell>
          <cell r="P4113" t="str">
            <v>-</v>
          </cell>
          <cell r="Q4113" t="str">
            <v>-</v>
          </cell>
          <cell r="R4113" t="str">
            <v>15</v>
          </cell>
          <cell r="S4113" t="str">
            <v/>
          </cell>
          <cell r="T4113" t="str">
            <v>THALE sp. z o.o. sp.k.</v>
          </cell>
          <cell r="U4113" t="str">
            <v>11-041 Olsztyn, Poland, Wilimowo 2, Poland</v>
          </cell>
          <cell r="V4113" t="str">
            <v>ocynk galwaniczny</v>
          </cell>
          <cell r="W4113" t="str">
            <v>PSF-25-M20</v>
          </cell>
        </row>
        <row r="4114">
          <cell r="A4114">
            <v>494</v>
          </cell>
          <cell r="B4114" t="str">
            <v>80130106002</v>
          </cell>
          <cell r="C4114" t="str">
            <v>N-UPZ-2 BK OBEJMA EXPERT 2 (59-63MM) BK</v>
          </cell>
          <cell r="D4114" t="str">
            <v>5907754200739</v>
          </cell>
          <cell r="E4114" t="str">
            <v>50</v>
          </cell>
          <cell r="F4114" t="str">
            <v>Obejma EXPERT 2 (59-63mm) BK</v>
          </cell>
          <cell r="G4114" t="str">
            <v>Pipe clamp EXPERT 2 (59-63mm) BK</v>
          </cell>
          <cell r="H4114" t="str">
            <v>Csőbilincs EXPERT 2 (59-63mm) BK</v>
          </cell>
          <cell r="I4114" t="str">
            <v>Laikiklis Expert 2 (59-63mm) BK</v>
          </cell>
          <cell r="K4114" t="str">
            <v>Colier tip  EXPERT 2 (59-63mm) BK</v>
          </cell>
          <cell r="L4114" t="str">
            <v>(PL)ITB-KOT-2020/1561 wydanie 1 15/12/2020; (HU)A-101/2016 18/11/2021; (SK)SK TP-19/0004-verzia 02 23/03/2022; (RO)AT 017-05-4053-2024 28/02/2024</v>
          </cell>
          <cell r="M4114" t="str">
            <v>(PL)04/2020 30/05/2023; (HU)02/2021 18/11/2021; (SK)01/2022 23/03/2022; (RO)01/2024 28/02/2024</v>
          </cell>
          <cell r="N4114" t="str">
            <v>B</v>
          </cell>
          <cell r="O4114" t="str">
            <v>-</v>
          </cell>
          <cell r="P4114" t="str">
            <v>-</v>
          </cell>
          <cell r="Q4114" t="str">
            <v>-</v>
          </cell>
          <cell r="R4114" t="str">
            <v>15</v>
          </cell>
          <cell r="S4114" t="str">
            <v/>
          </cell>
          <cell r="T4114" t="str">
            <v>THALE sp. z o.o. sp.k.</v>
          </cell>
          <cell r="U4114" t="str">
            <v>11-041 Olsztyn, Poland, Wilimowo 2, Poland</v>
          </cell>
          <cell r="V4114" t="str">
            <v>pasywacja</v>
          </cell>
          <cell r="W4114" t="str">
            <v>N-UPZ-2 BK</v>
          </cell>
        </row>
        <row r="4115">
          <cell r="A4115">
            <v>8219</v>
          </cell>
          <cell r="B4115" t="str">
            <v>80320104210</v>
          </cell>
          <cell r="C4115" t="str">
            <v>PSF-32-M20 OBEJMA PSF 32 (40-45MM) M20</v>
          </cell>
          <cell r="D4115" t="str">
            <v>5907754219878</v>
          </cell>
          <cell r="E4115" t="str">
            <v>1</v>
          </cell>
          <cell r="F4115" t="str">
            <v>Obejma PSF 32 (40-45mm) M20</v>
          </cell>
          <cell r="G4115" t="str">
            <v>Heavy duty pipe clamp PSF 32 (40-45mm) M20</v>
          </cell>
          <cell r="H4115" t="str">
            <v>Fixpont bilincs PSF 32 (40-45mm) M20</v>
          </cell>
          <cell r="I4115" t="str">
            <v>Laikiklis PSF 32 (40-45mm) M20</v>
          </cell>
          <cell r="J4115" t="str">
            <v>Objímka pre pevné body PSF 32 (40-45mm) M20</v>
          </cell>
          <cell r="K4115" t="str">
            <v>Colier masive punct fix PSF 32 (40-45mm) M20</v>
          </cell>
          <cell r="L4115" t="str">
            <v>(PL)ITB-KOT-2018/0556 wydanie 2 30/06/2020; (HU)A-101/2016 18/11/2021; (SK)SK TP-19/0004-verzia 02 23/03/2022; (RO)AT 017-05-4053-2024 28/02/2024</v>
          </cell>
          <cell r="M4115" t="str">
            <v>(PL)03/2020 30/05/2023; (HU)02/2021 18/11/2021; (SK)01/2022 23/03/2022; (RO)01/2024 28/02/2024</v>
          </cell>
          <cell r="N4115" t="str">
            <v>B</v>
          </cell>
          <cell r="O4115" t="str">
            <v>-</v>
          </cell>
          <cell r="P4115" t="str">
            <v>-</v>
          </cell>
          <cell r="Q4115" t="str">
            <v>-</v>
          </cell>
          <cell r="R4115" t="str">
            <v>15</v>
          </cell>
          <cell r="S4115" t="str">
            <v/>
          </cell>
          <cell r="T4115" t="str">
            <v>THALE sp. z o.o. sp.k.</v>
          </cell>
          <cell r="U4115" t="str">
            <v>11-041 Olsztyn, Poland, Wilimowo 2, Poland</v>
          </cell>
          <cell r="V4115" t="str">
            <v>ocynk galwaniczny</v>
          </cell>
          <cell r="W4115" t="str">
            <v>PSF-32-M20</v>
          </cell>
        </row>
        <row r="4116">
          <cell r="A4116">
            <v>8220</v>
          </cell>
          <cell r="B4116" t="str">
            <v>80320104810</v>
          </cell>
          <cell r="C4116" t="str">
            <v>PSF-40-M20 OBEJMA PSF 40 (47-52MM) M20</v>
          </cell>
          <cell r="D4116" t="str">
            <v>5907754219885</v>
          </cell>
          <cell r="E4116" t="str">
            <v>1</v>
          </cell>
          <cell r="F4116" t="str">
            <v>Obejma PSF 40 (47-52mm) M20</v>
          </cell>
          <cell r="G4116" t="str">
            <v>Heavy duty pipe clamp PSF 40 (47-52mm) M20</v>
          </cell>
          <cell r="H4116" t="str">
            <v>Fixpont bilincs PSF 40 (47-52mm) M20</v>
          </cell>
          <cell r="I4116" t="str">
            <v>Laikiklis PSF 40 (47-52mm) M20</v>
          </cell>
          <cell r="J4116" t="str">
            <v>Objímka pre pevné body PSF 40 (47-52mm) M20</v>
          </cell>
          <cell r="K4116" t="str">
            <v>Colier masive punct fix PSF 40 (47-52mm) M20</v>
          </cell>
          <cell r="L4116" t="str">
            <v>(PL)ITB-KOT-2018/0556 wydanie 2 30/06/2020; (HU)A-101/2016 18/11/2021; (SK)SK TP-19/0004-verzia 02 23/03/2022; (RO)AT 017-05-4053-2024 28/02/2024</v>
          </cell>
          <cell r="M4116" t="str">
            <v>(PL)03/2020 30/05/2023; (HU)02/2021 18/11/2021; (SK)01/2022 23/03/2022; (RO)01/2024 28/02/2024</v>
          </cell>
          <cell r="N4116" t="str">
            <v>B</v>
          </cell>
          <cell r="O4116" t="str">
            <v>-</v>
          </cell>
          <cell r="P4116" t="str">
            <v>-</v>
          </cell>
          <cell r="Q4116" t="str">
            <v>-</v>
          </cell>
          <cell r="R4116" t="str">
            <v>15</v>
          </cell>
          <cell r="S4116" t="str">
            <v/>
          </cell>
          <cell r="T4116" t="str">
            <v>THALE sp. z o.o. sp.k.</v>
          </cell>
          <cell r="U4116" t="str">
            <v>11-041 Olsztyn, Poland, Wilimowo 2, Poland</v>
          </cell>
          <cell r="V4116" t="str">
            <v>ocynk galwaniczny</v>
          </cell>
          <cell r="W4116" t="str">
            <v>PSF-40-M20</v>
          </cell>
        </row>
        <row r="4117">
          <cell r="A4117">
            <v>504</v>
          </cell>
          <cell r="B4117" t="str">
            <v>80130116002</v>
          </cell>
          <cell r="C4117" t="str">
            <v>N-UPZ-6 BK OBEJMA EXPERT 6 (160-169MM) BK</v>
          </cell>
          <cell r="D4117" t="str">
            <v>5907754200647</v>
          </cell>
          <cell r="E4117" t="str">
            <v>10</v>
          </cell>
          <cell r="F4117" t="str">
            <v>Obejma EXPERT 6 (160-169mm) BK</v>
          </cell>
          <cell r="G4117" t="str">
            <v>Pipe clamp EXPERT 6 (160-169mm) BK</v>
          </cell>
          <cell r="H4117" t="str">
            <v>Csőbilincs EXPERT 6 (160-169mm) BK</v>
          </cell>
          <cell r="I4117" t="str">
            <v>Laikiklis Expert 6 (160-169mm) BK</v>
          </cell>
          <cell r="K4117" t="str">
            <v>Colier tip  EXPERT 6 (160-169mm) BK</v>
          </cell>
          <cell r="L4117" t="str">
            <v>(PL)ITB-KOT-2020/1561 wydanie 1 15/12/2020; (HU)A-101/2016 18/11/2021; (SK)SK TP-19/0004-verzia 02 23/03/2022; (RO)AT 017-05-4053-2024 28/02/2024</v>
          </cell>
          <cell r="M4117" t="str">
            <v>(PL)04/2020 30/05/2023; (HU)02/2021 18/11/2021; (SK)01/2022 23/03/2022; (RO)01/2024 28/02/2024</v>
          </cell>
          <cell r="N4117" t="str">
            <v>B</v>
          </cell>
          <cell r="O4117" t="str">
            <v>-</v>
          </cell>
          <cell r="P4117" t="str">
            <v>-</v>
          </cell>
          <cell r="Q4117" t="str">
            <v>-</v>
          </cell>
          <cell r="R4117" t="str">
            <v>15</v>
          </cell>
          <cell r="S4117" t="str">
            <v/>
          </cell>
          <cell r="T4117" t="str">
            <v>THALE sp. z o.o. sp.k.</v>
          </cell>
          <cell r="U4117" t="str">
            <v>11-041 Olsztyn, Poland, Wilimowo 2, Poland</v>
          </cell>
          <cell r="V4117" t="str">
            <v>pasywacja</v>
          </cell>
          <cell r="W4117" t="str">
            <v>N-UPZ-6 BK</v>
          </cell>
        </row>
        <row r="4118">
          <cell r="A4118">
            <v>4414</v>
          </cell>
          <cell r="B4118" t="str">
            <v>80130118200</v>
          </cell>
          <cell r="C4118" t="str">
            <v>UPZ-182 BK OBEJMA EXPERT 182 (182MM) BK</v>
          </cell>
          <cell r="D4118" t="str">
            <v>5907754200388</v>
          </cell>
          <cell r="E4118" t="str">
            <v>10</v>
          </cell>
          <cell r="F4118" t="str">
            <v>Obejma EXPERT 182 (182mm) BK</v>
          </cell>
          <cell r="G4118" t="str">
            <v>Pipe clamp EXPERT 182 (182mm) BK</v>
          </cell>
          <cell r="H4118" t="str">
            <v>Csőbilincs EXPERT 182 (182mm) BK</v>
          </cell>
          <cell r="I4118" t="str">
            <v>Laikiklis EXPERT 182 (182mm) BK</v>
          </cell>
          <cell r="K4118" t="str">
            <v>Colier tip Expert 182 (182mm) BK</v>
          </cell>
          <cell r="L4118" t="str">
            <v>-</v>
          </cell>
          <cell r="M4118" t="str">
            <v>-</v>
          </cell>
          <cell r="N4118" t="str">
            <v>-</v>
          </cell>
          <cell r="O4118" t="str">
            <v>-</v>
          </cell>
          <cell r="P4118" t="str">
            <v>-</v>
          </cell>
          <cell r="Q4118" t="str">
            <v>-</v>
          </cell>
          <cell r="R4118" t="str">
            <v>0</v>
          </cell>
          <cell r="S4118" t="str">
            <v/>
          </cell>
          <cell r="T4118" t="str">
            <v>THALE sp. z o.o. sp.k.</v>
          </cell>
          <cell r="U4118" t="str">
            <v>11-041 Olsztyn, Poland, Wilimowo 2, Poland</v>
          </cell>
          <cell r="V4118" t="str">
            <v>ocynk galwaniczny</v>
          </cell>
          <cell r="W4118" t="str">
            <v>UPZ-182 BK</v>
          </cell>
        </row>
        <row r="4119">
          <cell r="A4119">
            <v>214</v>
          </cell>
          <cell r="B4119" t="str">
            <v>81190300800</v>
          </cell>
          <cell r="C4119" t="str">
            <v>NSP-A-M8 NAKRĘTKA PROSTOKĄTNA M8 DO PROFILU A, C</v>
          </cell>
          <cell r="D4119" t="str">
            <v>5907754201859</v>
          </cell>
          <cell r="E4119" t="str">
            <v>1</v>
          </cell>
          <cell r="F4119" t="str">
            <v>Nakrętka prostokątna NSP M8 profilu szer. 30mm</v>
          </cell>
          <cell r="G4119" t="str">
            <v>Slide nut NSP M8 channel width 30mm</v>
          </cell>
          <cell r="H4119" t="str">
            <v>Bilincscsatlakozó NSP M8 30mm-es szerelősínekhez</v>
          </cell>
          <cell r="I4119" t="str">
            <v>Dantyta veržle NSP M8, profiliams 30mm</v>
          </cell>
          <cell r="J4119" t="str">
            <v>Nosníkové matice NSP M8 pre nosníky typu A, C</v>
          </cell>
          <cell r="K4119" t="str">
            <v>Piulite dreptunghiulare M8, profil tip A, C</v>
          </cell>
          <cell r="L4119" t="str">
            <v>(HU)A-101/2016 18/11/2021; (RO)AT 017-05-4053-2024 28/02/2024</v>
          </cell>
          <cell r="M4119" t="str">
            <v>(HU)02/2021 18/11/2021; (RO)01/2024 28/02/2024</v>
          </cell>
          <cell r="N4119" t="str">
            <v>-</v>
          </cell>
          <cell r="O4119" t="str">
            <v>-</v>
          </cell>
          <cell r="P4119" t="str">
            <v>-</v>
          </cell>
          <cell r="Q4119" t="str">
            <v>-</v>
          </cell>
          <cell r="R4119" t="str">
            <v>0</v>
          </cell>
          <cell r="S4119" t="str">
            <v/>
          </cell>
          <cell r="T4119" t="str">
            <v>THALE sp. z o.o. sp.k.</v>
          </cell>
          <cell r="U4119" t="str">
            <v>11-041 Olsztyn, Poland, Wilimowo 2, Poland</v>
          </cell>
          <cell r="V4119" t="str">
            <v>ocynk galwaniczny</v>
          </cell>
          <cell r="W4119" t="str">
            <v>NSP-A-M8</v>
          </cell>
        </row>
        <row r="4120">
          <cell r="A4120">
            <v>9328</v>
          </cell>
          <cell r="B4120" t="str">
            <v>80120202120</v>
          </cell>
          <cell r="C4120" t="str">
            <v>UPGD-1/2 SKR OBEJMA DUO 1/2 (21-25MM) SKR</v>
          </cell>
          <cell r="D4120" t="str">
            <v>5907754228535</v>
          </cell>
          <cell r="E4120" t="str">
            <v>100</v>
          </cell>
          <cell r="F4120" t="str">
            <v>Obejma DUO 1/2 (21-25mm) SKR</v>
          </cell>
          <cell r="G4120" t="str">
            <v>Pipe clamp DUO 1/2 (21-25mm) SKR</v>
          </cell>
          <cell r="H4120" t="str">
            <v>Csőbilincs DUO 1/2 (21-25mm) SKR</v>
          </cell>
          <cell r="I4120" t="str">
            <v>Laikiklis DUO 1/2 (21-25mm) SKR</v>
          </cell>
          <cell r="J4120" t="str">
            <v>Objímka DUO 1/2 (21-25mm) SKR</v>
          </cell>
          <cell r="K4120" t="str">
            <v>Coliere tip DUO 1/2 (20-25mm) SKR</v>
          </cell>
          <cell r="L4120" t="str">
            <v>(PL)ITB-KOT-2018/0744 wydanie 2 27/03/2020; (HU)A-101/2016 18/11/2021; (SK)SK TP-19/0004-verzia 02 23/03/2022; (RO)AT 017-05-4053-2024 28/02/2024</v>
          </cell>
          <cell r="M4120" t="str">
            <v>(PL)01/2020 30/05/2023; (HU)02/2021 18/11/2021; (SK)01/2022 23/03/2022; (RO)01/2024 28/02/2024</v>
          </cell>
          <cell r="N4120" t="str">
            <v>B</v>
          </cell>
          <cell r="O4120" t="str">
            <v>-</v>
          </cell>
          <cell r="P4120" t="str">
            <v>-</v>
          </cell>
          <cell r="Q4120" t="str">
            <v>-</v>
          </cell>
          <cell r="R4120" t="str">
            <v>15</v>
          </cell>
          <cell r="S4120" t="str">
            <v/>
          </cell>
          <cell r="T4120" t="str">
            <v>THALE sp. z o.o. sp.k.</v>
          </cell>
          <cell r="U4120" t="str">
            <v>11-041 Olsztyn, Poland, Wilimowo 2, Poland</v>
          </cell>
          <cell r="V4120" t="str">
            <v>ocynk galwaniczny</v>
          </cell>
          <cell r="W4120" t="str">
            <v>UPGD-1/2 SKR</v>
          </cell>
        </row>
        <row r="4121">
          <cell r="A4121">
            <v>7828</v>
          </cell>
          <cell r="B4121" t="str">
            <v>80160201220</v>
          </cell>
          <cell r="C4121" t="str">
            <v>UPGM-12 SKR OBEJMA UPGM 12 (12-14MM) SKR</v>
          </cell>
          <cell r="D4121" t="str">
            <v>5907754216594</v>
          </cell>
          <cell r="E4121" t="str">
            <v>100</v>
          </cell>
          <cell r="F4121" t="str">
            <v>Obejma UPGM 12 (12-14mm) SKR</v>
          </cell>
          <cell r="G4121" t="str">
            <v>Pipe clamp UPGM 12 (12-14mm) SKR</v>
          </cell>
          <cell r="H4121" t="str">
            <v>Csőbilincs UPGM 12 (12-14mm) SKR</v>
          </cell>
          <cell r="I4121" t="str">
            <v>Lakiklis UPGM 12 (12-14mm) SKR</v>
          </cell>
          <cell r="J4121" t="str">
            <v>Objímka UPGM 12 (12-14mm) SKR</v>
          </cell>
          <cell r="K4121" t="str">
            <v>Colier tip UPGM 12 (12-14mm) SKR</v>
          </cell>
          <cell r="L4121" t="str">
            <v>(PL)ITB-KOT-2020/1561 wydanie 1 15/12/2020; (HU)A-101/2016 18/11/2021; (SK)SK TP-19/0004-verzia 02 23/03/2022; (RO)AT 017-05-4053-2024 28/02/2024</v>
          </cell>
          <cell r="M4121" t="str">
            <v>(PL)04/2020 30/05/2023; (HU)02/2021 18/11/2021; (SK)01/2022 23/03/2022; (RO)01/2024 28/02/2024</v>
          </cell>
          <cell r="N4121" t="str">
            <v>B</v>
          </cell>
          <cell r="O4121" t="str">
            <v>-</v>
          </cell>
          <cell r="P4121" t="str">
            <v>-</v>
          </cell>
          <cell r="Q4121" t="str">
            <v>-</v>
          </cell>
          <cell r="R4121" t="str">
            <v>15</v>
          </cell>
          <cell r="S4121" t="str">
            <v/>
          </cell>
          <cell r="T4121" t="str">
            <v>THALE sp. z o.o. sp.k.</v>
          </cell>
          <cell r="U4121" t="str">
            <v>11-041 Olsztyn, Poland, Wilimowo 2, Poland</v>
          </cell>
          <cell r="V4121" t="str">
            <v>ocynk galwaniczny</v>
          </cell>
          <cell r="W4121" t="str">
            <v>UPGM-12 SKR</v>
          </cell>
        </row>
        <row r="4122">
          <cell r="A4122">
            <v>21070</v>
          </cell>
          <cell r="B4122" t="str">
            <v>81480101008</v>
          </cell>
          <cell r="C4122" t="str">
            <v>XP-PD-10 PODKŁADKA M10 FI 10,5MM ŚR. 26MM</v>
          </cell>
          <cell r="D4122" t="str">
            <v>5907754251823</v>
          </cell>
          <cell r="E4122" t="str">
            <v>25</v>
          </cell>
          <cell r="F4122" t="str">
            <v>Podkładka M10 fi 10,5mm śr. 26mm</v>
          </cell>
          <cell r="G4122" t="str">
            <v>Flat washer M10 dia 10,5mm d. 26mm</v>
          </cell>
          <cell r="H4122" t="str">
            <v>Lapos alátét M10 átmérő 10,5mm furatátmérő 26mm</v>
          </cell>
          <cell r="I4122" t="str">
            <v>Poverzle  M10 fi 10, 5mm, skersmuo 26mm</v>
          </cell>
          <cell r="J4122" t="str">
            <v>Okrúhla podložka M10 d. 10,5mm; D 26mm</v>
          </cell>
          <cell r="K4122" t="str">
            <v>Saibe rotunde M10 dia 10,5mm d. 26mm</v>
          </cell>
          <cell r="L4122" t="str">
            <v>-</v>
          </cell>
          <cell r="M4122" t="str">
            <v>-</v>
          </cell>
          <cell r="N4122" t="str">
            <v>-</v>
          </cell>
          <cell r="O4122" t="str">
            <v>-</v>
          </cell>
          <cell r="P4122" t="str">
            <v>-</v>
          </cell>
          <cell r="Q4122" t="str">
            <v>-</v>
          </cell>
          <cell r="R4122" t="str">
            <v>0</v>
          </cell>
          <cell r="S4122" t="str">
            <v/>
          </cell>
          <cell r="T4122" t="str">
            <v>THALE sp. z o.o. sp.k.</v>
          </cell>
          <cell r="U4122" t="str">
            <v>11-041 Olsztyn, Poland, Wilimowo 2, Poland</v>
          </cell>
          <cell r="V4122" t="str">
            <v>ocynk lamelarny</v>
          </cell>
          <cell r="W4122" t="str">
            <v>XP-PD-10</v>
          </cell>
        </row>
        <row r="4123">
          <cell r="A4123">
            <v>519</v>
          </cell>
          <cell r="B4123" t="str">
            <v>80140206000</v>
          </cell>
          <cell r="C4123" t="str">
            <v>UPGS-2 BK OBEJMA POJEDYNCZA SZYBKIEGO MONTAŻU Z OKŁADZINĄ 2 BK (60-64)</v>
          </cell>
          <cell r="D4123" t="str">
            <v>5907754203761</v>
          </cell>
          <cell r="E4123" t="str">
            <v>50</v>
          </cell>
          <cell r="F4123" t="str">
            <v>Obejma UPGS 2 (60-64) BK</v>
          </cell>
          <cell r="G4123" t="str">
            <v>Pipe clamp UPGS 2 (60-64) BK</v>
          </cell>
          <cell r="H4123" t="str">
            <v>UPGS bilincsek 2 (60-64) BK</v>
          </cell>
          <cell r="I4123" t="str">
            <v>Greito surinkimo apkaba UPGS 2 (60-64) BK</v>
          </cell>
          <cell r="J4123" t="str">
            <v>Rýchlomontážna objímka UPGS 2 (60-64) BK</v>
          </cell>
          <cell r="K4123" t="str">
            <v>Colier tip UPGS 2 (60-64) BK</v>
          </cell>
          <cell r="L4123" t="str">
            <v>(HU)A-101/2016 18/11/2021; (SK)SK TP-19/0004-verzia 02 23/03/2022; (RO)AT 017-05-4053-2024 28/02/2024</v>
          </cell>
          <cell r="M4123" t="str">
            <v>(HU)02/2021 18/11/2021; (SK)01/2022 23/03/2022; (RO)01/2024 28/02/2024</v>
          </cell>
          <cell r="N4123" t="str">
            <v>B</v>
          </cell>
          <cell r="O4123" t="str">
            <v>-</v>
          </cell>
          <cell r="P4123" t="str">
            <v>-</v>
          </cell>
          <cell r="Q4123" t="str">
            <v>-</v>
          </cell>
          <cell r="R4123" t="str">
            <v>15</v>
          </cell>
          <cell r="S4123" t="str">
            <v/>
          </cell>
          <cell r="T4123" t="str">
            <v>THALE sp. z o.o. sp.k.</v>
          </cell>
          <cell r="U4123" t="str">
            <v>11-041 Olsztyn, Poland, Wilimowo 2, Poland</v>
          </cell>
          <cell r="V4123" t="str">
            <v>ocynk galwaniczny</v>
          </cell>
          <cell r="W4123" t="str">
            <v>UPGS-2 BK</v>
          </cell>
        </row>
        <row r="4124">
          <cell r="A4124">
            <v>120</v>
          </cell>
          <cell r="B4124" t="str">
            <v>80570001000</v>
          </cell>
          <cell r="C4124" t="str">
            <v>WT-M10 WIESZAK BLACH TRAPEZOWYCH M10</v>
          </cell>
          <cell r="D4124" t="str">
            <v>5907754203846</v>
          </cell>
          <cell r="E4124" t="str">
            <v>50</v>
          </cell>
          <cell r="F4124" t="str">
            <v>Wieszak blach trapezowych M10</v>
          </cell>
          <cell r="G4124" t="str">
            <v>Trapeze hanger M10</v>
          </cell>
          <cell r="H4124" t="str">
            <v>Trapézlemez függesztő M10</v>
          </cell>
          <cell r="I4124" t="str">
            <v>Pakaba prie profiliotos skardos M10</v>
          </cell>
          <cell r="J4124" t="str">
            <v>Záves na trapézový plech M10</v>
          </cell>
          <cell r="K4124" t="str">
            <v>Carlig pentru table trapezoidale M10</v>
          </cell>
          <cell r="L4124" t="str">
            <v>(PL)ITB-KOT-2020/1561 wydanie 1 15/12/2020; (HU)A-101/2016 18/11/2021; (SK)SK TP-19/0004-verzia 02 23/03/2022; (RO)AT 017-05-4053-2024 28/02/2024</v>
          </cell>
          <cell r="M4124" t="str">
            <v>(PL)04/2020 30/05/2023; (HU)02/2021 18/11/2021; (SK)01/2022 23/03/2022; (RO)01/2024 28/02/2024</v>
          </cell>
          <cell r="N4124" t="str">
            <v>B</v>
          </cell>
          <cell r="O4124" t="str">
            <v>-</v>
          </cell>
          <cell r="P4124" t="str">
            <v>-</v>
          </cell>
          <cell r="Q4124" t="str">
            <v>-</v>
          </cell>
          <cell r="R4124" t="str">
            <v>15</v>
          </cell>
          <cell r="S4124" t="str">
            <v/>
          </cell>
          <cell r="T4124" t="str">
            <v>THALE sp. z o.o. sp.k.</v>
          </cell>
          <cell r="U4124" t="str">
            <v>11-041 Olsztyn, Poland, Wilimowo 2, Poland</v>
          </cell>
          <cell r="V4124" t="str">
            <v>ocynk galwaniczny</v>
          </cell>
          <cell r="W4124" t="str">
            <v>WT-M10</v>
          </cell>
        </row>
        <row r="4125">
          <cell r="A4125">
            <v>564</v>
          </cell>
          <cell r="B4125" t="str">
            <v>80140202100</v>
          </cell>
          <cell r="C4125" t="str">
            <v>UPGS-1/2 BK OBEJMA POJEDYNCZA SZYBKIEGO MONTAŻU Z OKŁADZINĄ 1/2 BK (18-21)</v>
          </cell>
          <cell r="D4125" t="str">
            <v>5907754203310</v>
          </cell>
          <cell r="E4125" t="str">
            <v>100</v>
          </cell>
          <cell r="F4125" t="str">
            <v>Obejma UPGS 1/2 (18-21) BK</v>
          </cell>
          <cell r="G4125" t="str">
            <v>Pipe clamp UPGS 1/2 (18-21) BK</v>
          </cell>
          <cell r="H4125" t="str">
            <v>UPGS bilincsek 1/2 (18-21) BK</v>
          </cell>
          <cell r="I4125" t="str">
            <v>Greito surinkimo apkaba UPGS 1/2 (18-21) BK</v>
          </cell>
          <cell r="J4125" t="str">
            <v>Rýchlomontážna objímka UPGS 1/2 (18-21) BK</v>
          </cell>
          <cell r="K4125" t="str">
            <v>Colier tip UPGS 1/2 (18-21) BK</v>
          </cell>
          <cell r="L4125" t="str">
            <v>(HU)A-101/2016 18/11/2021; (SK)SK TP-19/0004-verzia 02 23/03/2022; (RO)AT 017-05-4053-2024 28/02/2024</v>
          </cell>
          <cell r="M4125" t="str">
            <v>(HU)02/2021 18/11/2021; (SK)01/2022 23/03/2022; (RO)01/2024 28/02/2024</v>
          </cell>
          <cell r="N4125" t="str">
            <v>B</v>
          </cell>
          <cell r="O4125" t="str">
            <v>-</v>
          </cell>
          <cell r="P4125" t="str">
            <v>-</v>
          </cell>
          <cell r="Q4125" t="str">
            <v>-</v>
          </cell>
          <cell r="R4125" t="str">
            <v>15</v>
          </cell>
          <cell r="S4125" t="str">
            <v/>
          </cell>
          <cell r="T4125" t="str">
            <v>THALE sp. z o.o. sp.k.</v>
          </cell>
          <cell r="U4125" t="str">
            <v>11-041 Olsztyn, Poland, Wilimowo 2, Poland</v>
          </cell>
          <cell r="V4125" t="str">
            <v>ocynk galwaniczny</v>
          </cell>
          <cell r="W4125" t="str">
            <v>UPGS-1/2 BK</v>
          </cell>
        </row>
        <row r="4126">
          <cell r="A4126">
            <v>72</v>
          </cell>
          <cell r="B4126" t="str">
            <v>81480000800</v>
          </cell>
          <cell r="C4126" t="str">
            <v>PD-8-M PODKŁADKA M8 FI 8,4MM ŚR.17MM</v>
          </cell>
          <cell r="D4126" t="str">
            <v>5907754204317</v>
          </cell>
          <cell r="E4126" t="str">
            <v>50</v>
          </cell>
          <cell r="F4126" t="str">
            <v>Podkładka M8 fi 8,4mm śr.17mm</v>
          </cell>
          <cell r="G4126" t="str">
            <v>Flat washer M8 dia 8,4mm d.17mm</v>
          </cell>
          <cell r="H4126" t="str">
            <v>Lapos alátét M8 átmérő 8,4mm furatátmérő17mm</v>
          </cell>
          <cell r="I4126" t="str">
            <v>Poverzle  M8 fi 8, 4mm, skersmuo17mm</v>
          </cell>
          <cell r="J4126" t="str">
            <v>Okrúhla podložka M8 dia 8,4mm d.17mm</v>
          </cell>
          <cell r="K4126" t="str">
            <v>Saibe rotunde M8 dia 8,4mm d.17mm</v>
          </cell>
          <cell r="L4126" t="str">
            <v>-</v>
          </cell>
          <cell r="M4126" t="str">
            <v>-</v>
          </cell>
          <cell r="N4126" t="str">
            <v>-</v>
          </cell>
          <cell r="O4126" t="str">
            <v>-</v>
          </cell>
          <cell r="P4126" t="str">
            <v>-</v>
          </cell>
          <cell r="Q4126" t="str">
            <v>-</v>
          </cell>
          <cell r="R4126" t="str">
            <v>0</v>
          </cell>
          <cell r="S4126" t="str">
            <v/>
          </cell>
          <cell r="T4126" t="str">
            <v>THALE sp. z o.o. sp.k.</v>
          </cell>
          <cell r="U4126" t="str">
            <v>11-041 Olsztyn, Poland, Wilimowo 2, Poland</v>
          </cell>
          <cell r="V4126" t="str">
            <v>ocynk galwaniczny</v>
          </cell>
          <cell r="W4126" t="str">
            <v>PD-8-M</v>
          </cell>
        </row>
        <row r="4127">
          <cell r="A4127">
            <v>8369</v>
          </cell>
          <cell r="B4127" t="str">
            <v>81220304111</v>
          </cell>
          <cell r="C4127" t="str">
            <v>OG-PDG-MF-300 PODPORA DACHOWA PROFILU SZER. 41MM 300X300</v>
          </cell>
          <cell r="D4127" t="str">
            <v>5907754219618</v>
          </cell>
          <cell r="E4127" t="str">
            <v>1</v>
          </cell>
          <cell r="F4127" t="str">
            <v>Podpora dachowa profilu szer. 41mm 300x300</v>
          </cell>
          <cell r="G4127" t="str">
            <v>Rooftop foot base channel support width 41mm 300</v>
          </cell>
          <cell r="H4127" t="str">
            <v>Teherelosztó talp szélesség 41mm 300x300</v>
          </cell>
          <cell r="I4127" t="str">
            <v>Stogo atrama 41mm profiliui 300x300</v>
          </cell>
          <cell r="J4127" t="str">
            <v>Univerzálne strešné podpery šírka 41mm 300</v>
          </cell>
          <cell r="K4127" t="str">
            <v>Suporti universali de acoperis latime 41mm 300x300</v>
          </cell>
          <cell r="L4127" t="str">
            <v>(PL)ITB-KOT-2020/1563 wydanie 1 15/12/2020; (HU)A-101/2016 18/11/2021; (SK)SK TP-19/0004-verzia 02 23/03/2022; (RO)AT 017-05-4053-2024 28/02/2024</v>
          </cell>
          <cell r="M4127" t="str">
            <v>(PL)06/2020 30/05/2023; (HU)02/2021 18/11/2021; (SK)01/2022 23/03/2022; (RO)01/2024 28/02/2024</v>
          </cell>
          <cell r="N4127" t="str">
            <v>B</v>
          </cell>
          <cell r="O4127" t="str">
            <v>-</v>
          </cell>
          <cell r="P4127" t="str">
            <v>-</v>
          </cell>
          <cell r="Q4127" t="str">
            <v>-</v>
          </cell>
          <cell r="R4127" t="str">
            <v>15</v>
          </cell>
          <cell r="S4127" t="str">
            <v/>
          </cell>
          <cell r="T4127" t="str">
            <v>THALE sp. z o.o. sp.k.</v>
          </cell>
          <cell r="U4127" t="str">
            <v>11-041 Olsztyn, Poland, Wilimowo 2, Poland</v>
          </cell>
          <cell r="V4127" t="str">
            <v>ocynk ogniowy</v>
          </cell>
          <cell r="W4127" t="str">
            <v>OG-PDG-MF-300</v>
          </cell>
        </row>
        <row r="4128">
          <cell r="A4128">
            <v>9327</v>
          </cell>
          <cell r="B4128" t="str">
            <v>80120203320</v>
          </cell>
          <cell r="C4128" t="str">
            <v>UPGD-1 SKR OBEJMA DUO 1 (31-36MM) SKR</v>
          </cell>
          <cell r="D4128" t="str">
            <v>5907754228528</v>
          </cell>
          <cell r="E4128" t="str">
            <v>50</v>
          </cell>
          <cell r="F4128" t="str">
            <v>Obejma DUO 1 (31-36mm) SKR</v>
          </cell>
          <cell r="G4128" t="str">
            <v>Pipe clamp DUO 1 (31-36mm) SKR</v>
          </cell>
          <cell r="H4128" t="str">
            <v>Csőbilincs DUO 1 (31-36mm) SKR</v>
          </cell>
          <cell r="I4128" t="str">
            <v>Laikiklis DUO 1 (31-36mm) SKR</v>
          </cell>
          <cell r="J4128" t="str">
            <v>Objímka DUO 1 (31-36mm) SKR</v>
          </cell>
          <cell r="K4128" t="str">
            <v>Coliere tip DUO 1 (31-36mm) SKR</v>
          </cell>
          <cell r="L4128" t="str">
            <v>(PL)ITB-KOT-2018/0744 wydanie 2 27/03/2020; (HU)A-101/2016 18/11/2021; (SK)SK TP-19/0004-verzia 02 23/03/2022; (RO)AT 017-05-4053-2024 28/02/2024</v>
          </cell>
          <cell r="M4128" t="str">
            <v>(PL)01/2020 30/05/2023; (HU)02/2021 18/11/2021; (SK)01/2022 23/03/2022; (RO)01/2024 28/02/2024</v>
          </cell>
          <cell r="N4128" t="str">
            <v>B</v>
          </cell>
          <cell r="O4128" t="str">
            <v>-</v>
          </cell>
          <cell r="P4128" t="str">
            <v>-</v>
          </cell>
          <cell r="Q4128" t="str">
            <v>-</v>
          </cell>
          <cell r="R4128" t="str">
            <v>15</v>
          </cell>
          <cell r="S4128" t="str">
            <v/>
          </cell>
          <cell r="T4128" t="str">
            <v>THALE sp. z o.o. sp.k.</v>
          </cell>
          <cell r="U4128" t="str">
            <v>11-041 Olsztyn, Poland, Wilimowo 2, Poland</v>
          </cell>
          <cell r="V4128" t="str">
            <v>ocynk galwaniczny</v>
          </cell>
          <cell r="W4128" t="str">
            <v>UPGD-1 SKR</v>
          </cell>
        </row>
        <row r="4129">
          <cell r="A4129">
            <v>470</v>
          </cell>
          <cell r="B4129" t="str">
            <v>80150102102</v>
          </cell>
          <cell r="C4129" t="str">
            <v>N-UDZ-1/2 BK OBEJMA PODWÓJNA UDZ 1/2 (21-23MM) BK</v>
          </cell>
          <cell r="D4129" t="str">
            <v>5907754200975</v>
          </cell>
          <cell r="E4129" t="str">
            <v>50</v>
          </cell>
          <cell r="F4129" t="str">
            <v>Obejma podwójna UDZ 1/2 (21-23mm) BK</v>
          </cell>
          <cell r="G4129" t="str">
            <v>Pipe clamp UDZ 1/2 (21-23mm) BK</v>
          </cell>
          <cell r="H4129" t="str">
            <v>Csőbilincs UDZ 1/2 (21-23mm) BK</v>
          </cell>
          <cell r="I4129" t="str">
            <v>Dvigubas laikiklis UDZ 1/2 (21-23mm) BK</v>
          </cell>
          <cell r="J4129" t="str">
            <v>Dvojitá objímka z nehrdz. ocele UDZ 1/2 (21-23mm) BK</v>
          </cell>
          <cell r="K4129" t="str">
            <v>Colier duble UDZ 1/2 (21-23mm) BK</v>
          </cell>
          <cell r="L4129" t="str">
            <v>-</v>
          </cell>
          <cell r="M4129" t="str">
            <v>-</v>
          </cell>
          <cell r="N4129" t="str">
            <v>-</v>
          </cell>
          <cell r="O4129" t="str">
            <v>-</v>
          </cell>
          <cell r="P4129" t="str">
            <v>-</v>
          </cell>
          <cell r="Q4129" t="str">
            <v>-</v>
          </cell>
          <cell r="R4129" t="str">
            <v>0</v>
          </cell>
          <cell r="S4129" t="str">
            <v/>
          </cell>
          <cell r="T4129" t="str">
            <v>THALE sp. z o.o. sp.k.</v>
          </cell>
          <cell r="U4129" t="str">
            <v>11-041 Olsztyn, Poland, Wilimowo 2, Poland</v>
          </cell>
          <cell r="V4129" t="str">
            <v>pasywacja</v>
          </cell>
          <cell r="W4129" t="str">
            <v>N-UDZ-1/2 BK</v>
          </cell>
        </row>
        <row r="4130">
          <cell r="A4130">
            <v>9181</v>
          </cell>
          <cell r="B4130" t="str">
            <v>80120202110</v>
          </cell>
          <cell r="C4130" t="str">
            <v>UPGD-1/2 KPL OBEJMA DUO 1/2 (21-25MM) KPL</v>
          </cell>
          <cell r="D4130" t="str">
            <v>5907754213135</v>
          </cell>
          <cell r="E4130" t="str">
            <v>100</v>
          </cell>
          <cell r="F4130" t="str">
            <v>Obejma DUO 1/2 (21-25mm) KPL</v>
          </cell>
          <cell r="G4130" t="str">
            <v>Pipe clamp DUO 1/2 (21-25mm) KPL</v>
          </cell>
          <cell r="H4130" t="str">
            <v>Csőbilincs DUO 1/2 (21-25mm) KPL</v>
          </cell>
          <cell r="I4130" t="str">
            <v>Laikiklis DUO 1/2 (21-25mm) KPL</v>
          </cell>
          <cell r="J4130" t="str">
            <v>Objímka DUO 1/2 (21-25mm) KPL</v>
          </cell>
          <cell r="K4130" t="str">
            <v>Colier tip DUO 1/2 (20-25mm) KPL</v>
          </cell>
          <cell r="L4130" t="str">
            <v>(PL)ITB-KOT-2018/0744 wydanie 2 27/03/2020; (HU)A-101/2016 18/11/2021; (SK)SK TP-19/0004-verzia 02 23/03/2022; (RO)AT 017-05-4053-2024 28/02/2024</v>
          </cell>
          <cell r="M4130" t="str">
            <v>(PL)01/2020 30/05/2023; (HU)02/2021 18/11/2021; (SK)01/2022 23/03/2022; (RO)01/2024 28/02/2024</v>
          </cell>
          <cell r="N4130" t="str">
            <v>B</v>
          </cell>
          <cell r="O4130" t="str">
            <v>-</v>
          </cell>
          <cell r="P4130" t="str">
            <v>-</v>
          </cell>
          <cell r="Q4130" t="str">
            <v>-</v>
          </cell>
          <cell r="R4130" t="str">
            <v>15</v>
          </cell>
          <cell r="S4130" t="str">
            <v/>
          </cell>
          <cell r="T4130" t="str">
            <v>THALE sp. z o.o. sp.k.</v>
          </cell>
          <cell r="U4130" t="str">
            <v>11-041 Olsztyn, Poland, Wilimowo 2, Poland</v>
          </cell>
          <cell r="V4130" t="str">
            <v>ocynk galwaniczny</v>
          </cell>
          <cell r="W4130" t="str">
            <v>UPGD-1/2 KPL</v>
          </cell>
        </row>
        <row r="4131">
          <cell r="A4131">
            <v>218</v>
          </cell>
          <cell r="B4131" t="str">
            <v>81190501200</v>
          </cell>
          <cell r="C4131" t="str">
            <v>NSP-MB-M12 NAKRĘTKA PROSTOKĄTNA M12 DO PROFILU MB</v>
          </cell>
          <cell r="D4131" t="str">
            <v>5907754201811</v>
          </cell>
          <cell r="E4131" t="str">
            <v>1</v>
          </cell>
          <cell r="F4131" t="str">
            <v>Nakrętka prostokątna NSP M12 profilu MB</v>
          </cell>
          <cell r="H4131" t="str">
            <v>Bilincscsatlakozó NSP M12 50mm-es szerelősínekhez</v>
          </cell>
          <cell r="I4131" t="str">
            <v>Dantyta veržl NSP M12, profiliams MB</v>
          </cell>
          <cell r="J4131" t="str">
            <v>Nosníkové matice NSP M8 pre nosníky typu MB</v>
          </cell>
          <cell r="K4131" t="str">
            <v>Piulite dreptunghiulare M12 profil 50mm</v>
          </cell>
          <cell r="L4131" t="str">
            <v>-</v>
          </cell>
          <cell r="M4131" t="str">
            <v>-</v>
          </cell>
          <cell r="N4131" t="str">
            <v>-</v>
          </cell>
          <cell r="O4131" t="str">
            <v>-</v>
          </cell>
          <cell r="P4131" t="str">
            <v>-</v>
          </cell>
          <cell r="Q4131" t="str">
            <v>-</v>
          </cell>
          <cell r="R4131" t="str">
            <v>0</v>
          </cell>
          <cell r="S4131" t="str">
            <v/>
          </cell>
          <cell r="T4131" t="str">
            <v>THALE sp. z o.o. sp.k.</v>
          </cell>
          <cell r="U4131" t="str">
            <v>11-041 Olsztyn, Poland, Wilimowo 2, Poland</v>
          </cell>
          <cell r="V4131" t="str">
            <v>ocynk galwaniczny</v>
          </cell>
          <cell r="W4131" t="str">
            <v>NSP-MB-M12</v>
          </cell>
        </row>
        <row r="4132">
          <cell r="A4132">
            <v>20966</v>
          </cell>
          <cell r="B4132" t="str">
            <v>81490010008</v>
          </cell>
          <cell r="C4132" t="str">
            <v>XP-144-M10 NAKRĘTKA 6-KĄT. 144 M10</v>
          </cell>
          <cell r="D4132" t="str">
            <v>5907754251489</v>
          </cell>
          <cell r="E4132" t="str">
            <v>50</v>
          </cell>
          <cell r="F4132" t="str">
            <v>Nakrętka 6-kąt. 144 M10</v>
          </cell>
          <cell r="G4132" t="str">
            <v>Hex nut 144 M10</v>
          </cell>
          <cell r="H4132" t="str">
            <v>Hatlapú anya 144 M10</v>
          </cell>
          <cell r="I4132" t="str">
            <v>Verzle 6-kamp. 6-kat. 144 M10</v>
          </cell>
          <cell r="J4132" t="str">
            <v>6-hranná matica 144 M10</v>
          </cell>
          <cell r="K4132" t="str">
            <v>Piulite hexagonale 144 M10</v>
          </cell>
          <cell r="L4132" t="str">
            <v>(RO)AT 017-05-4053-2024 28/02/2024</v>
          </cell>
          <cell r="M4132" t="str">
            <v>(RO)01/2024 28/02/2024</v>
          </cell>
          <cell r="N4132" t="str">
            <v>-</v>
          </cell>
          <cell r="O4132" t="str">
            <v>-</v>
          </cell>
          <cell r="P4132" t="str">
            <v>-</v>
          </cell>
          <cell r="Q4132" t="str">
            <v>-</v>
          </cell>
          <cell r="R4132" t="str">
            <v>0</v>
          </cell>
          <cell r="S4132" t="str">
            <v/>
          </cell>
          <cell r="T4132" t="str">
            <v>POLSKA</v>
          </cell>
          <cell r="U4132" t="str">
            <v xml:space="preserve">, </v>
          </cell>
          <cell r="V4132" t="str">
            <v>ocynk lamelarny</v>
          </cell>
          <cell r="W4132" t="str">
            <v>XP-144-M10</v>
          </cell>
        </row>
        <row r="4133">
          <cell r="A4133">
            <v>215</v>
          </cell>
          <cell r="B4133" t="str">
            <v>81190301000</v>
          </cell>
          <cell r="C4133" t="str">
            <v>NSP-A-M10 NAKRĘTKA PROSTOKĄTNA M10 DO PROFILU A, C</v>
          </cell>
          <cell r="D4133" t="str">
            <v>5907754201842</v>
          </cell>
          <cell r="E4133" t="str">
            <v>25</v>
          </cell>
          <cell r="F4133" t="str">
            <v>Nakrętka prostokątna NSP M10 profilu szer. 30mm</v>
          </cell>
          <cell r="G4133" t="str">
            <v>Slide nut NSP M10 channel width 30mm</v>
          </cell>
          <cell r="H4133" t="str">
            <v>Bilincscsatlakozó NSP M10 30mm-es szerelősínekhez</v>
          </cell>
          <cell r="I4133" t="str">
            <v>Dantyta veržl NSP M10, profiliams 30mm</v>
          </cell>
          <cell r="J4133" t="str">
            <v>Nosníkové matice NSP M10 pre nosníky typu A, C</v>
          </cell>
          <cell r="K4133" t="str">
            <v>Piulia dreptunghiulara M10 laime profil 30 mm</v>
          </cell>
          <cell r="L4133" t="str">
            <v>(HU)A-101/2016 18/11/2021; (RO)AT 017-05-4053-2024 28/02/2024</v>
          </cell>
          <cell r="M4133" t="str">
            <v>(HU)02/2021 18/11/2021; (RO)01/2024 28/02/2024</v>
          </cell>
          <cell r="N4133" t="str">
            <v>-</v>
          </cell>
          <cell r="O4133" t="str">
            <v>-</v>
          </cell>
          <cell r="P4133" t="str">
            <v>-</v>
          </cell>
          <cell r="Q4133" t="str">
            <v>-</v>
          </cell>
          <cell r="R4133" t="str">
            <v>0</v>
          </cell>
          <cell r="S4133" t="str">
            <v/>
          </cell>
          <cell r="T4133" t="str">
            <v>THALE sp. z o.o. sp.k.</v>
          </cell>
          <cell r="U4133" t="str">
            <v>11-041 Olsztyn, Poland, Wilimowo 2, Poland</v>
          </cell>
          <cell r="V4133" t="str">
            <v>ocynk galwaniczny</v>
          </cell>
          <cell r="W4133" t="str">
            <v>NSP-A-M10</v>
          </cell>
        </row>
        <row r="4134">
          <cell r="A4134">
            <v>20994</v>
          </cell>
          <cell r="B4134" t="str">
            <v>80120201020</v>
          </cell>
          <cell r="C4134" t="str">
            <v>UPGD-4 SKR OBEJMA DUO 4 (108-115MM) SKR</v>
          </cell>
          <cell r="D4134" t="str">
            <v>5907754251564</v>
          </cell>
          <cell r="E4134" t="str">
            <v>25</v>
          </cell>
          <cell r="F4134" t="str">
            <v>Obejma DUO 4 (108-115mm) SKR</v>
          </cell>
          <cell r="G4134" t="str">
            <v>Pipe clamp DUO 4 (108-115mm) SKR</v>
          </cell>
          <cell r="H4134" t="str">
            <v>Csőbilincs DUO 4 (108-115mm) SKR</v>
          </cell>
          <cell r="I4134" t="str">
            <v>Laikiklis DUO 4 (108-115mm) SKR</v>
          </cell>
          <cell r="J4134" t="str">
            <v>Objímka DUO 4 (108-115mm) SKR</v>
          </cell>
          <cell r="K4134" t="str">
            <v>Coliere tip DUO 4 (108-115mm) SKR</v>
          </cell>
          <cell r="L4134" t="str">
            <v>(PL)ITB-KOT-2018/0556 wydanie 2 30/06/2020; (HU)A-101/2016 18/11/2021; (SK)SK TP-19/0004-verzia 02 23/03/2022; (RO)AT 017-05-4053-2024 28/02/2024</v>
          </cell>
          <cell r="M4134" t="str">
            <v>(PL)03/2020 30/05/2023; (HU)02/2021 18/11/2021; (SK)01/2022 23/03/2022; (RO)01/2024 28/02/2024</v>
          </cell>
          <cell r="N4134" t="str">
            <v>B</v>
          </cell>
          <cell r="O4134" t="str">
            <v>-</v>
          </cell>
          <cell r="P4134" t="str">
            <v>-</v>
          </cell>
          <cell r="Q4134" t="str">
            <v>-</v>
          </cell>
          <cell r="R4134" t="str">
            <v>18</v>
          </cell>
          <cell r="S4134" t="str">
            <v/>
          </cell>
          <cell r="T4134" t="str">
            <v>THALE sp. z o.o. sp.k.</v>
          </cell>
          <cell r="U4134" t="str">
            <v>11-041 Olsztyn, Poland, Wilimowo 2, Poland</v>
          </cell>
          <cell r="V4134" t="str">
            <v>ocynk galwaniczny</v>
          </cell>
          <cell r="W4134" t="str">
            <v>UPGD-4 SKR</v>
          </cell>
        </row>
        <row r="4135">
          <cell r="A4135">
            <v>385</v>
          </cell>
          <cell r="B4135" t="str">
            <v>80130202110</v>
          </cell>
          <cell r="C4135" t="str">
            <v>UPG-1/2 KPL OBEJMA EXPERT 1/2 (20-24MM) KPL</v>
          </cell>
          <cell r="D4135" t="str">
            <v>5907754205703</v>
          </cell>
          <cell r="E4135" t="str">
            <v>100</v>
          </cell>
          <cell r="F4135" t="str">
            <v>Obejma EXPERT 1/2 (20-24mm) KPL</v>
          </cell>
          <cell r="G4135" t="str">
            <v>Pipe clamp EXPERT 1/2 (20-24mm) KPL</v>
          </cell>
          <cell r="H4135" t="str">
            <v>Csőbilincs EXPERT 1/2 (20-24mm) KPL</v>
          </cell>
          <cell r="I4135" t="str">
            <v>Laikiklis Expert 1/2 (20-24mm) KPL</v>
          </cell>
          <cell r="J4135" t="str">
            <v>Objímka EXPERT 1/2 (20-24mm) KPL</v>
          </cell>
          <cell r="K4135" t="str">
            <v>Colier tip EXPERT 1/2 (20-24mm) KPL</v>
          </cell>
          <cell r="L4135" t="str">
            <v>(PL)ITB-KOT-2020/1561 wydanie 1 15/12/2020; (HU)A-101/2016 18/11/2021; (SK)SK TP-19/0004-verzia 02 23/03/2022; (RO)AT 017-05-4053-2024 28/02/2024</v>
          </cell>
          <cell r="M4135" t="str">
            <v>(PL)04/2020 30/05/2023; (HU)02/2021 18/11/2021; (SK)01/2022 23/03/2022; (RO)01/2024 28/02/2024</v>
          </cell>
          <cell r="N4135" t="str">
            <v>B</v>
          </cell>
          <cell r="O4135" t="str">
            <v>-</v>
          </cell>
          <cell r="P4135" t="str">
            <v>-</v>
          </cell>
          <cell r="Q4135" t="str">
            <v>-</v>
          </cell>
          <cell r="R4135" t="str">
            <v>15</v>
          </cell>
          <cell r="S4135" t="str">
            <v/>
          </cell>
          <cell r="T4135" t="str">
            <v>THALE sp. z o.o. sp.k.</v>
          </cell>
          <cell r="U4135" t="str">
            <v>11-041 Olsztyn, Poland, Wilimowo 2, Poland</v>
          </cell>
          <cell r="V4135" t="str">
            <v>ocynk galwaniczny</v>
          </cell>
          <cell r="W4135" t="str">
            <v>UPG-1/2 KPL</v>
          </cell>
        </row>
        <row r="4136">
          <cell r="A4136">
            <v>397</v>
          </cell>
          <cell r="B4136" t="str">
            <v>80130211010</v>
          </cell>
          <cell r="C4136" t="str">
            <v>UPG-4 KPL OBEJMA EXPERT 4 (107-113MM) KPL</v>
          </cell>
          <cell r="D4136" t="str">
            <v>5907754201705</v>
          </cell>
          <cell r="E4136" t="str">
            <v>25</v>
          </cell>
          <cell r="F4136" t="str">
            <v>Obejma EXPERT 4 (107-113mm) KPL</v>
          </cell>
          <cell r="G4136" t="str">
            <v>Pipe clamp EXPERT 4 (107-113mm) KPL</v>
          </cell>
          <cell r="H4136" t="str">
            <v>Csőbilincs EXPERT 4 (107-113mm) KPL</v>
          </cell>
          <cell r="I4136" t="str">
            <v>Laikiklis Expert 4 (107-113mm) KPL</v>
          </cell>
          <cell r="J4136" t="str">
            <v>Objímka EXPERT 4 (107-113mm) KPL</v>
          </cell>
          <cell r="K4136" t="str">
            <v>Colier tip EXPERT 4 (107-113mm) KPL</v>
          </cell>
          <cell r="L4136" t="str">
            <v>(PL)ITB-KOT-2020/1561 wydanie 1 15/12/2020; (HU)A-101/2016 18/11/2021; (SK)SK TP-19/0004-verzia 02 23/03/2022; (RO)AT 017-05-4053-2024 28/02/2024</v>
          </cell>
          <cell r="M4136" t="str">
            <v>(PL)04/2020 30/05/2023; (HU)02/2021 18/11/2021; (SK)01/2022 23/03/2022; (RO)01/2024 28/02/2024</v>
          </cell>
          <cell r="N4136" t="str">
            <v>B</v>
          </cell>
          <cell r="O4136" t="str">
            <v>-</v>
          </cell>
          <cell r="P4136" t="str">
            <v>-</v>
          </cell>
          <cell r="Q4136" t="str">
            <v>-</v>
          </cell>
          <cell r="R4136" t="str">
            <v>15</v>
          </cell>
          <cell r="S4136" t="str">
            <v/>
          </cell>
          <cell r="T4136" t="str">
            <v>THALE sp. z o.o. sp.k.</v>
          </cell>
          <cell r="U4136" t="str">
            <v>11-041 Olsztyn, Poland, Wilimowo 2, Poland</v>
          </cell>
          <cell r="V4136" t="str">
            <v>ocynk galwaniczny</v>
          </cell>
          <cell r="W4136" t="str">
            <v>UPG-4 KPL</v>
          </cell>
        </row>
        <row r="4137">
          <cell r="A4137">
            <v>9187</v>
          </cell>
          <cell r="B4137" t="str">
            <v>80120201710</v>
          </cell>
          <cell r="C4137" t="str">
            <v>UPGD-3/8 KPL OBEJMA DUO 3/8 (17-20MM) KPL</v>
          </cell>
          <cell r="D4137" t="str">
            <v>5907754228412</v>
          </cell>
          <cell r="E4137" t="str">
            <v>100</v>
          </cell>
          <cell r="F4137" t="str">
            <v>Obejma DUO 3/8 (17-20mm) KPL</v>
          </cell>
          <cell r="G4137" t="str">
            <v>Pipe clamp DUO 3/8 (17-20mm) KPL</v>
          </cell>
          <cell r="H4137" t="str">
            <v>Csőbilincs DUO 3/8 (17-20mm) KPL</v>
          </cell>
          <cell r="I4137" t="str">
            <v>Laikiklis DUO 3/8 (17-20mm) KPL</v>
          </cell>
          <cell r="J4137" t="str">
            <v>Objímka DUO 3/8 (17-20mm) KPL</v>
          </cell>
          <cell r="K4137" t="str">
            <v>Colier tip DUO 3/8 (17-22mm) KPL</v>
          </cell>
          <cell r="L4137" t="str">
            <v>(PL)ITB-KOT-2018/0744 wydanie 2 27/03/2020; (HU)A-101/2016 18/11/2021; (SK)SK TP-19/0004-verzia 02 23/03/2022; (RO)AT 017-05-4053-2024 28/02/2024</v>
          </cell>
          <cell r="M4137" t="str">
            <v>(PL)01/2020 30/05/2023; (HU)02/2021 18/11/2021; (SK)01/2022 23/03/2022; (RO)01/2024 28/02/2024</v>
          </cell>
          <cell r="N4137" t="str">
            <v>B</v>
          </cell>
          <cell r="O4137" t="str">
            <v>-</v>
          </cell>
          <cell r="P4137" t="str">
            <v>-</v>
          </cell>
          <cell r="Q4137" t="str">
            <v>-</v>
          </cell>
          <cell r="R4137" t="str">
            <v>15</v>
          </cell>
          <cell r="S4137" t="str">
            <v/>
          </cell>
          <cell r="T4137" t="str">
            <v>THALE sp. z o.o. sp.k.</v>
          </cell>
          <cell r="U4137" t="str">
            <v>11-041 Olsztyn, Poland, Wilimowo 2, Poland</v>
          </cell>
          <cell r="V4137" t="str">
            <v>ocynk galwaniczny</v>
          </cell>
          <cell r="W4137" t="str">
            <v>UPGD-3/8 KPL</v>
          </cell>
        </row>
        <row r="4138">
          <cell r="A4138">
            <v>587</v>
          </cell>
          <cell r="B4138" t="str">
            <v>85870000000</v>
          </cell>
          <cell r="C4138" t="str">
            <v>SP1 SPINKA DO PĘTLI ZP 1- 2</v>
          </cell>
          <cell r="D4138" t="str">
            <v>5907754203099</v>
          </cell>
          <cell r="E4138" t="str">
            <v>25</v>
          </cell>
          <cell r="F4138" t="str">
            <v>Spinka do pętli ZP 1- 2</v>
          </cell>
          <cell r="G4138" t="str">
            <v>Clip for sprinkler loop zp 1- 2</v>
          </cell>
          <cell r="H4138" t="str">
            <v>Klip sprinkler csőpénthoz zp 1- 2</v>
          </cell>
          <cell r="I4138" t="str">
            <v>Savarza kilpai ZP 1- 2</v>
          </cell>
          <cell r="K4138" t="str">
            <v>Clip pentru bucla de sprinklere ZP 1-2</v>
          </cell>
          <cell r="L4138" t="str">
            <v>-</v>
          </cell>
          <cell r="M4138" t="str">
            <v>-</v>
          </cell>
          <cell r="N4138" t="str">
            <v>-</v>
          </cell>
          <cell r="O4138" t="str">
            <v>-</v>
          </cell>
          <cell r="P4138" t="str">
            <v>-</v>
          </cell>
          <cell r="Q4138" t="str">
            <v>-</v>
          </cell>
          <cell r="R4138" t="str">
            <v>0</v>
          </cell>
          <cell r="S4138" t="str">
            <v/>
          </cell>
          <cell r="T4138" t="str">
            <v>THALE sp. z o.o. sp.k.</v>
          </cell>
          <cell r="U4138" t="str">
            <v>11-041 Olsztyn, Poland, Wilimowo 2, Poland</v>
          </cell>
          <cell r="V4138" t="str">
            <v>ocynk galwaniczny</v>
          </cell>
          <cell r="W4138" t="str">
            <v>SP1</v>
          </cell>
        </row>
        <row r="4139">
          <cell r="A4139">
            <v>21068</v>
          </cell>
          <cell r="B4139" t="str">
            <v>81480100808</v>
          </cell>
          <cell r="C4139" t="str">
            <v>XP-PD-8 PODKŁADKA M8 FI 8,4MM ŚR. 26MM</v>
          </cell>
          <cell r="D4139" t="str">
            <v>5907754251816</v>
          </cell>
          <cell r="E4139" t="str">
            <v>25</v>
          </cell>
          <cell r="F4139" t="str">
            <v>Podkładka M8 fi 8,4mm śr. 26mm</v>
          </cell>
          <cell r="G4139" t="str">
            <v>Flat washer M8 dia 8,4mm d. 26mm</v>
          </cell>
          <cell r="H4139" t="str">
            <v>Lapos alátét M8 átmérő 8,4mm furatátmérő 26mm</v>
          </cell>
          <cell r="I4139" t="str">
            <v>Poverzle  M8 fi 8, 4mm, skersmuo 26mm</v>
          </cell>
          <cell r="J4139" t="str">
            <v>Okrúhla podložka M8 d. 8,4mm; D 26mm</v>
          </cell>
          <cell r="K4139" t="str">
            <v>Saibe rotunde M8 dia 8,4mm d. 26mm</v>
          </cell>
          <cell r="L4139" t="str">
            <v>-</v>
          </cell>
          <cell r="M4139" t="str">
            <v>-</v>
          </cell>
          <cell r="N4139" t="str">
            <v>-</v>
          </cell>
          <cell r="O4139" t="str">
            <v>-</v>
          </cell>
          <cell r="P4139" t="str">
            <v>-</v>
          </cell>
          <cell r="Q4139" t="str">
            <v>-</v>
          </cell>
          <cell r="R4139" t="str">
            <v>0</v>
          </cell>
          <cell r="S4139" t="str">
            <v/>
          </cell>
          <cell r="T4139" t="str">
            <v>THALE sp. z o.o. sp.k.</v>
          </cell>
          <cell r="U4139" t="str">
            <v>11-041 Olsztyn, Poland, Wilimowo 2, Poland</v>
          </cell>
          <cell r="V4139" t="str">
            <v>ocynk lamelarny</v>
          </cell>
          <cell r="W4139" t="str">
            <v>XP-PD-8</v>
          </cell>
        </row>
        <row r="4140">
          <cell r="A4140">
            <v>387</v>
          </cell>
          <cell r="B4140" t="str">
            <v>80130204810</v>
          </cell>
          <cell r="C4140" t="str">
            <v>UPG-11/2 KPL OBEJMA EXPERT 11/2 (48-53MM) KPL</v>
          </cell>
          <cell r="D4140" t="str">
            <v>5907754205680</v>
          </cell>
          <cell r="E4140" t="str">
            <v>50</v>
          </cell>
          <cell r="F4140" t="str">
            <v>Obejma EXPERT 11/2 (48-53mm) KPL</v>
          </cell>
          <cell r="G4140" t="str">
            <v>Pipe clamp EXPERT 11/2 (48-53mm) KPL</v>
          </cell>
          <cell r="H4140" t="str">
            <v>Csőbilincs EXPERT 11/2 (48-53mm) KPL</v>
          </cell>
          <cell r="I4140" t="str">
            <v>Laikiklis Expert 11/2 (48-53mm) KPL</v>
          </cell>
          <cell r="J4140" t="str">
            <v>Objímka EXPERT11/2 (48-53mm) KPL</v>
          </cell>
          <cell r="K4140" t="str">
            <v>Colier tip EXPERT 11/2 (48-53mm) KPL</v>
          </cell>
          <cell r="L4140" t="str">
            <v>(PL)ITB-KOT-2020/1561 wydanie 1 15/12/2020; (HU)A-101/2016 18/11/2021; (SK)SK TP-19/0004-verzia 02 23/03/2022; (RO)AT 017-05-4053-2024 28/02/2024</v>
          </cell>
          <cell r="M4140" t="str">
            <v>(PL)04/2020 30/05/2023; (HU)02/2021 18/11/2021; (SK)01/2022 23/03/2022; (RO)01/2024 28/02/2024</v>
          </cell>
          <cell r="N4140" t="str">
            <v>B</v>
          </cell>
          <cell r="O4140" t="str">
            <v>-</v>
          </cell>
          <cell r="P4140" t="str">
            <v>-</v>
          </cell>
          <cell r="Q4140" t="str">
            <v>-</v>
          </cell>
          <cell r="R4140" t="str">
            <v>15</v>
          </cell>
          <cell r="S4140" t="str">
            <v/>
          </cell>
          <cell r="T4140" t="str">
            <v>THALE sp. z o.o. sp.k.</v>
          </cell>
          <cell r="U4140" t="str">
            <v>11-041 Olsztyn, Poland, Wilimowo 2, Poland</v>
          </cell>
          <cell r="V4140" t="str">
            <v>ocynk galwaniczny</v>
          </cell>
          <cell r="W4140" t="str">
            <v>UPG-11/2 KPL</v>
          </cell>
        </row>
        <row r="4141">
          <cell r="A4141">
            <v>402</v>
          </cell>
          <cell r="B4141" t="str">
            <v>80160201510</v>
          </cell>
          <cell r="C4141" t="str">
            <v>UPGM-15 KPL OBEJMA UPGM 15 (15-17MM) KPL</v>
          </cell>
          <cell r="D4141" t="str">
            <v>5907754201651</v>
          </cell>
          <cell r="E4141" t="str">
            <v>100</v>
          </cell>
          <cell r="F4141" t="str">
            <v>Obejma UPGM 15 (15-17mm) KPL</v>
          </cell>
          <cell r="G4141" t="str">
            <v>Pipe clamp UPGM 15 (15-17mm) KPL</v>
          </cell>
          <cell r="H4141" t="str">
            <v>Csőbilincs UPGM 15 (15-17mm) KPL</v>
          </cell>
          <cell r="I4141" t="str">
            <v>Lakiklis UPGM 15 (15-17mm) KPL</v>
          </cell>
          <cell r="J4141" t="str">
            <v>Objímka UPGM 15 (15-17mm) KPL</v>
          </cell>
          <cell r="K4141" t="str">
            <v>Colier tip UPGM 15 (15-17mm) KPL</v>
          </cell>
          <cell r="L4141" t="str">
            <v>(PL)ITB-KOT-2020/1561 wydanie 1 15/12/2020; (HU)A-101/2016 18/11/2021; (SK)SK TP-19/0004-verzia 02 23/03/2022; (RO)AT 017-05-4053-2024 28/02/2024</v>
          </cell>
          <cell r="M4141" t="str">
            <v>(PL)04/2020 30/05/2023; (HU)02/2021 18/11/2021; (SK)01/2022 23/03/2022; (RO)01/2024 28/02/2024</v>
          </cell>
          <cell r="N4141" t="str">
            <v>B</v>
          </cell>
          <cell r="O4141" t="str">
            <v>-</v>
          </cell>
          <cell r="P4141" t="str">
            <v>-</v>
          </cell>
          <cell r="Q4141" t="str">
            <v>-</v>
          </cell>
          <cell r="R4141" t="str">
            <v>15</v>
          </cell>
          <cell r="S4141" t="str">
            <v/>
          </cell>
          <cell r="T4141" t="str">
            <v>THALE sp. z o.o. sp.k.</v>
          </cell>
          <cell r="U4141" t="str">
            <v>11-041 Olsztyn, Poland, Wilimowo 2, Poland</v>
          </cell>
          <cell r="V4141" t="str">
            <v>ocynk galwaniczny</v>
          </cell>
          <cell r="W4141" t="str">
            <v>UPGM-15 KPL</v>
          </cell>
        </row>
        <row r="4142">
          <cell r="A4142">
            <v>375</v>
          </cell>
          <cell r="B4142" t="str">
            <v>80150202110</v>
          </cell>
          <cell r="C4142" t="str">
            <v>UDG-1/2 KPL OBEJMA PODWÓJNA UDG 1/2 (20-23MM) KPL</v>
          </cell>
          <cell r="D4142" t="str">
            <v>5907754205802</v>
          </cell>
          <cell r="E4142" t="str">
            <v>50</v>
          </cell>
          <cell r="F4142" t="str">
            <v>Obejma podwójna UDG 1/2 (20-23mm) KPL</v>
          </cell>
          <cell r="G4142" t="str">
            <v>Double pipe clamp UDG 1/2 (20-23mm) KPL</v>
          </cell>
          <cell r="H4142" t="str">
            <v>Double Csőbilincs UDG 1/2 (20-23mm) KPL</v>
          </cell>
          <cell r="I4142" t="str">
            <v>Dvigubas laikiklis UDG 1/2 (20-23mm) KPL</v>
          </cell>
          <cell r="J4142" t="str">
            <v>Dvojitá objímka UDG 1/2 (20-23mm) KPL</v>
          </cell>
          <cell r="K4142" t="str">
            <v>Colier duble UDG 1/2 (20-23mm) KPL</v>
          </cell>
          <cell r="L4142" t="str">
            <v>(PL)ITB-KOT-2020/1561 wydanie 1 15/12/2020; (HU)A-101/2016 18/11/2021; (SK)SK TP-19/0004-verzia 02 23/03/2022; (RO)AT 017-05-4053-2024 28/02/2024</v>
          </cell>
          <cell r="M4142" t="str">
            <v>(PL)04/2020 30/05/2023; (HU)02/2021 18/11/2021; (SK)01/2022 23/03/2022; (RO)01/2024 28/02/2024</v>
          </cell>
          <cell r="N4142" t="str">
            <v>B</v>
          </cell>
          <cell r="O4142" t="str">
            <v>-</v>
          </cell>
          <cell r="P4142" t="str">
            <v>-</v>
          </cell>
          <cell r="Q4142" t="str">
            <v>-</v>
          </cell>
          <cell r="R4142" t="str">
            <v>15</v>
          </cell>
          <cell r="S4142" t="str">
            <v/>
          </cell>
          <cell r="T4142" t="str">
            <v>THALE sp. z o.o. sp.k.</v>
          </cell>
          <cell r="U4142" t="str">
            <v>11-041 Olsztyn, Poland, Wilimowo 2, Poland</v>
          </cell>
          <cell r="V4142" t="str">
            <v>ocynk galwaniczny</v>
          </cell>
          <cell r="W4142" t="str">
            <v>UDG-1/2 KPL</v>
          </cell>
        </row>
        <row r="4143">
          <cell r="A4143">
            <v>21784</v>
          </cell>
          <cell r="B4143" t="str">
            <v>81141070010</v>
          </cell>
          <cell r="C4143" t="str">
            <v>XZ7-MF KSZTAŁTKA XZ7 90 PROFILU SZER. 41MM</v>
          </cell>
          <cell r="D4143" t="str">
            <v>5907754253124</v>
          </cell>
          <cell r="E4143" t="str">
            <v>10</v>
          </cell>
          <cell r="F4143" t="str">
            <v>Kształtka XZ7 90 profilu szer. 41mm</v>
          </cell>
          <cell r="G4143" t="str">
            <v>Flat connector XZ7 90 channel width 41mm</v>
          </cell>
          <cell r="H4143" t="str">
            <v>Sarokelem XZ7 90 41mm-es szerelősínekhez</v>
          </cell>
          <cell r="I4143" t="str">
            <v>Montazine jungiamoji detale XZ7 90 41mm profiliui</v>
          </cell>
          <cell r="J4143" t="str">
            <v>Rohový uholník XZ7 90 šírka 41mm</v>
          </cell>
          <cell r="K4143" t="str">
            <v>Conector XZ7 90 profil 41mm</v>
          </cell>
          <cell r="L4143" t="str">
            <v>(PL)ITB-KOT-2020/1562 wydanie 1 23/12/2020; (SK)SK TP-19/0004-verzia 02 23/03/2022; (RO)AT 017-05-4053-2024 28/02/2024</v>
          </cell>
          <cell r="M4143" t="str">
            <v>(PL)05/2020 30/05/2023; (SK)01/2022 23/03/2022; (RO)01/2024 28/02/2024</v>
          </cell>
          <cell r="N4143" t="str">
            <v>B</v>
          </cell>
          <cell r="O4143" t="str">
            <v>-</v>
          </cell>
          <cell r="P4143" t="str">
            <v>-</v>
          </cell>
          <cell r="Q4143" t="str">
            <v>-</v>
          </cell>
          <cell r="R4143" t="str">
            <v>15</v>
          </cell>
          <cell r="S4143" t="str">
            <v/>
          </cell>
          <cell r="T4143" t="str">
            <v>THALE sp. z o.o. sp.k.</v>
          </cell>
          <cell r="U4143" t="str">
            <v>11-041 Olsztyn, Poland, Wilimowo 2, Poland</v>
          </cell>
          <cell r="V4143" t="str">
            <v>ocynk galwaniczny</v>
          </cell>
          <cell r="W4143" t="str">
            <v>XZ7-MF</v>
          </cell>
        </row>
        <row r="4144">
          <cell r="A4144">
            <v>20723</v>
          </cell>
          <cell r="B4144" t="str">
            <v>81107414108</v>
          </cell>
          <cell r="C4144" t="str">
            <v>XP-PDC-MF PODKŁADKA M12 PROFILU SZER. 41MM</v>
          </cell>
          <cell r="D4144" t="str">
            <v>5907754251014</v>
          </cell>
          <cell r="E4144" t="str">
            <v>25</v>
          </cell>
          <cell r="F4144" t="str">
            <v>Podkładka M12 profilu szer. 41mm</v>
          </cell>
          <cell r="G4144" t="str">
            <v>Flat washer M12 channel width 41mm</v>
          </cell>
          <cell r="H4144" t="str">
            <v>Lapos alátét M12 41mm-es szerelősínekhez</v>
          </cell>
          <cell r="I4144" t="str">
            <v>Poverzle  M12 profiliui 41mm</v>
          </cell>
          <cell r="J4144" t="str">
            <v>Podložky pre nosníky M12 šírka 41mm</v>
          </cell>
          <cell r="K4144" t="str">
            <v>Saibe pentru M12 profil 41mm</v>
          </cell>
          <cell r="L4144" t="str">
            <v>(HU)A-101/2016 18/11/2021; (RO)AT 017-05-4053-2024 28/02/2024</v>
          </cell>
          <cell r="M4144" t="str">
            <v>(HU)02/2021 18/11/2021; (RO)01/2024 28/02/2024</v>
          </cell>
          <cell r="N4144" t="str">
            <v>-</v>
          </cell>
          <cell r="O4144" t="str">
            <v>-</v>
          </cell>
          <cell r="P4144" t="str">
            <v>-</v>
          </cell>
          <cell r="Q4144" t="str">
            <v>-</v>
          </cell>
          <cell r="R4144" t="str">
            <v>0</v>
          </cell>
          <cell r="S4144" t="str">
            <v/>
          </cell>
          <cell r="T4144" t="str">
            <v>THALE sp. z o.o. sp.k.</v>
          </cell>
          <cell r="U4144" t="str">
            <v>11-041 Olsztyn, Poland, Wilimowo 2, Poland</v>
          </cell>
          <cell r="V4144" t="str">
            <v>ocynk lamelarny</v>
          </cell>
          <cell r="W4144" t="str">
            <v>XP-PDC-MF</v>
          </cell>
        </row>
        <row r="4145">
          <cell r="A4145">
            <v>20554</v>
          </cell>
          <cell r="B4145" t="str">
            <v>81480100802</v>
          </cell>
          <cell r="C4145" t="str">
            <v>N-PD-8 PODKŁADKA M8 FI 8,4MM ŚR. 24MM</v>
          </cell>
          <cell r="D4145" t="str">
            <v>5907754227781</v>
          </cell>
          <cell r="E4145" t="str">
            <v>30</v>
          </cell>
          <cell r="F4145" t="str">
            <v>Podkładka M8 fi 8,4mm śr. 24mm</v>
          </cell>
          <cell r="G4145" t="str">
            <v>Flat washer M8 dia 8,4mm d. 24mm</v>
          </cell>
          <cell r="H4145" t="str">
            <v>Lapos alátét M8 átmérő 8,4mm furatátmérő 24mm</v>
          </cell>
          <cell r="I4145" t="str">
            <v>Poverzle  M8 fi 8,4mm, skersumo 24mm</v>
          </cell>
          <cell r="J4145" t="str">
            <v>Okrúhla podložka M8 d 8,4mm D 24mm</v>
          </cell>
          <cell r="K4145" t="str">
            <v>Saibe rotunde M8 dia 8,4mm d. 24mm</v>
          </cell>
          <cell r="L4145" t="str">
            <v>-</v>
          </cell>
          <cell r="M4145" t="str">
            <v>-</v>
          </cell>
          <cell r="N4145" t="str">
            <v>-</v>
          </cell>
          <cell r="O4145" t="str">
            <v>-</v>
          </cell>
          <cell r="P4145" t="str">
            <v>-</v>
          </cell>
          <cell r="Q4145" t="str">
            <v>-</v>
          </cell>
          <cell r="R4145" t="str">
            <v>0</v>
          </cell>
          <cell r="S4145" t="str">
            <v/>
          </cell>
          <cell r="T4145" t="str">
            <v>POLSKA</v>
          </cell>
          <cell r="U4145" t="str">
            <v xml:space="preserve">, </v>
          </cell>
          <cell r="V4145" t="str">
            <v>pasywacja</v>
          </cell>
          <cell r="W4145" t="str">
            <v>N-PD-8</v>
          </cell>
        </row>
        <row r="4146">
          <cell r="A4146">
            <v>7840</v>
          </cell>
          <cell r="B4146" t="str">
            <v>80150202620</v>
          </cell>
          <cell r="C4146" t="str">
            <v>UDG-3/4 SKR OBEJMA PODWÓJNA UDG 3/4 (26-29MM) SKR</v>
          </cell>
          <cell r="D4146" t="str">
            <v>5907754216716</v>
          </cell>
          <cell r="E4146" t="str">
            <v>50</v>
          </cell>
          <cell r="F4146" t="str">
            <v>Obejma podwójna UDG 3/4 (26-29mm) SKR</v>
          </cell>
          <cell r="G4146" t="str">
            <v>Double pipe clamp UDG 3/4 (26-29mm) SKR</v>
          </cell>
          <cell r="H4146" t="str">
            <v>Double Csőbilincs UDG 3/4 (26-29mm) SKR</v>
          </cell>
          <cell r="I4146" t="str">
            <v>Dvigubas laikiklis UDG 3/4 (26-29mm) SKR</v>
          </cell>
          <cell r="J4146" t="str">
            <v>Dvojitá objímka UDG 3/4 (26-29mm) SKR</v>
          </cell>
          <cell r="K4146" t="str">
            <v>Colier duble UDG 3/4 (26-29mm) SKR</v>
          </cell>
          <cell r="L4146" t="str">
            <v>(PL)ITB-KOT-2020/1561 wydanie 1 15/12/2020; (HU)A-101/2016 18/11/2021; (SK)SK TP-19/0004-verzia 02 23/03/2022; (RO)AT 017-05-4053-2024 28/02/2024</v>
          </cell>
          <cell r="M4146" t="str">
            <v>(PL)04/2020 30/05/2023; (HU)02/2021 18/11/2021; (SK)01/2022 23/03/2022; (RO)01/2024 28/02/2024</v>
          </cell>
          <cell r="N4146" t="str">
            <v>B</v>
          </cell>
          <cell r="O4146" t="str">
            <v>-</v>
          </cell>
          <cell r="P4146" t="str">
            <v>-</v>
          </cell>
          <cell r="Q4146" t="str">
            <v>-</v>
          </cell>
          <cell r="R4146" t="str">
            <v>15</v>
          </cell>
          <cell r="S4146" t="str">
            <v/>
          </cell>
          <cell r="T4146" t="str">
            <v>THALE sp. z o.o. sp.k.</v>
          </cell>
          <cell r="U4146" t="str">
            <v>11-041 Olsztyn, Poland, Wilimowo 2, Poland</v>
          </cell>
          <cell r="V4146" t="str">
            <v>ocynk galwaniczny</v>
          </cell>
          <cell r="W4146" t="str">
            <v>UDG-3/4 SKR</v>
          </cell>
        </row>
        <row r="4147">
          <cell r="A4147">
            <v>21064</v>
          </cell>
          <cell r="B4147" t="str">
            <v/>
          </cell>
          <cell r="C4147" t="str">
            <v>XP-NSZ-MF-M10 NAKRĘTKA ŚLIZGOWA NSZ M10 PROFILU SZER. 41MM</v>
          </cell>
          <cell r="D4147" t="str">
            <v/>
          </cell>
          <cell r="E4147" t="str">
            <v>25</v>
          </cell>
          <cell r="F4147" t="str">
            <v>Nakrętka ślizgowa NSZ M10 profilu szer. 41mm</v>
          </cell>
          <cell r="G4147" t="str">
            <v>Slide nut NSZ M10 channel width 41mm</v>
          </cell>
          <cell r="H4147" t="str">
            <v>Bilincscsatlakozó NSZ M10 41mm-es szerelősínekhez</v>
          </cell>
          <cell r="I4147" t="str">
            <v>Dantyta verzle NSZ M10, profiliams 41mm</v>
          </cell>
          <cell r="J4147" t="str">
            <v>Nosníková matica NSZ M10 pre šírku 41mm</v>
          </cell>
          <cell r="K4147" t="str">
            <v>Piulite dintate NSZ M10 profil 41mm</v>
          </cell>
          <cell r="L4147" t="str">
            <v>(PL)ITB-KOT-2020/1562 wydanie 1 23/12/2020; (HU)A-101/2016 18/11/2021; (RO)AT 017-05-4053-2024 28/02/2024</v>
          </cell>
          <cell r="M4147" t="str">
            <v>(PL)05/2020 30/05/2023; (HU)02/2021 18/11/2021; (RO)01/2024 28/02/2024</v>
          </cell>
          <cell r="N4147" t="str">
            <v>B</v>
          </cell>
          <cell r="O4147" t="str">
            <v>-</v>
          </cell>
          <cell r="P4147" t="str">
            <v>-</v>
          </cell>
          <cell r="Q4147" t="str">
            <v>-</v>
          </cell>
          <cell r="R4147" t="str">
            <v>15</v>
          </cell>
          <cell r="S4147" t="str">
            <v/>
          </cell>
          <cell r="T4147" t="str">
            <v>THALE sp. z o.o. sp.k.</v>
          </cell>
          <cell r="U4147" t="str">
            <v>11-041 Olsztyn, Poland, Wilimowo 2, Poland</v>
          </cell>
          <cell r="V4147" t="str">
            <v>ocynk lamelarny</v>
          </cell>
          <cell r="W4147" t="str">
            <v>XP-NSZ-MF-M10</v>
          </cell>
        </row>
        <row r="4148">
          <cell r="A4148">
            <v>200</v>
          </cell>
          <cell r="B4148" t="str">
            <v>81260000000</v>
          </cell>
          <cell r="C4148" t="str">
            <v>UWZ MOCOWANIE P6 TYPU Z</v>
          </cell>
          <cell r="D4148" t="str">
            <v>5907754201996</v>
          </cell>
          <cell r="E4148" t="str">
            <v>50</v>
          </cell>
          <cell r="F4148" t="str">
            <v>Mocowanie P6 typu Z</v>
          </cell>
          <cell r="G4148" t="str">
            <v>Z-type duct bracket P6</v>
          </cell>
          <cell r="H4148" t="str">
            <v>Z-légcsatorna függesztő P6</v>
          </cell>
          <cell r="I4148" t="str">
            <v>Tvirtinimas P6, Z tipo</v>
          </cell>
          <cell r="J4148" t="str">
            <v>Držiak potrubia typ-Z P6</v>
          </cell>
          <cell r="K4148" t="str">
            <v>Elementel de suspendare tip Z P6</v>
          </cell>
          <cell r="L4148" t="str">
            <v>(PL)ITB-KOT-2020/1561 wydanie 1 15/12/2020; (HU)A-101/2016 18/11/2021; (SK)SK TP-19/0004-verzia 02 23/03/2022; (RO)AT 017-05-4053-2024 28/02/2024</v>
          </cell>
          <cell r="M4148" t="str">
            <v>(PL)04/2020 30/05/2023; (HU)02/2021 18/11/2021; (SK)01/2022 23/03/2022; (RO)01/2024 28/02/2024</v>
          </cell>
          <cell r="N4148" t="str">
            <v>B</v>
          </cell>
          <cell r="O4148" t="str">
            <v>-</v>
          </cell>
          <cell r="P4148" t="str">
            <v>-</v>
          </cell>
          <cell r="Q4148" t="str">
            <v>-</v>
          </cell>
          <cell r="R4148" t="str">
            <v>15</v>
          </cell>
          <cell r="S4148" t="str">
            <v/>
          </cell>
          <cell r="T4148" t="str">
            <v>THALE sp. z o.o. sp.k.</v>
          </cell>
          <cell r="U4148" t="str">
            <v>11-041 Olsztyn, Poland, Wilimowo 2, Poland</v>
          </cell>
          <cell r="V4148" t="str">
            <v>ocynk galwaniczny</v>
          </cell>
          <cell r="W4148" t="str">
            <v>UWZ</v>
          </cell>
        </row>
        <row r="4149">
          <cell r="A4149">
            <v>189</v>
          </cell>
          <cell r="B4149" t="str">
            <v>81107504000</v>
          </cell>
          <cell r="C4149" t="str">
            <v>PDC-MB PODKŁADKA M12 PROFILU SZER. 50MM</v>
          </cell>
          <cell r="D4149" t="str">
            <v>5907754202108</v>
          </cell>
          <cell r="E4149" t="str">
            <v>25</v>
          </cell>
          <cell r="F4149" t="str">
            <v>Podkładka M12 profilu szer. 50mm</v>
          </cell>
          <cell r="G4149" t="str">
            <v>Flat washer M12 channel width 50mm</v>
          </cell>
          <cell r="H4149" t="str">
            <v>Lapos alátét M12 szerelősín szélesség 50mm</v>
          </cell>
          <cell r="I4149" t="str">
            <v>Poverzle  M12 profiliui 50mm</v>
          </cell>
          <cell r="J4149" t="str">
            <v>Okrúhla podložka M12 channel width 50mm</v>
          </cell>
          <cell r="K4149" t="str">
            <v>Saibe pentru M12 profil 50mm</v>
          </cell>
          <cell r="L4149" t="str">
            <v>(HU)A-101/2016 18/11/2021; (SK)SK TP-19/0004-verzia 02 23/03/2022; (RO)AT 017-05-4053-2024 28/02/2024</v>
          </cell>
          <cell r="M4149" t="str">
            <v>(HU)02/2021 18/11/2021; (SK)01/2022 23/03/2022; (RO)01/2024 28/02/2024</v>
          </cell>
          <cell r="N4149" t="str">
            <v>-</v>
          </cell>
          <cell r="O4149" t="str">
            <v>-</v>
          </cell>
          <cell r="P4149" t="str">
            <v>-</v>
          </cell>
          <cell r="Q4149" t="str">
            <v>-</v>
          </cell>
          <cell r="R4149" t="str">
            <v>0</v>
          </cell>
          <cell r="S4149" t="str">
            <v/>
          </cell>
          <cell r="T4149" t="str">
            <v>THALE sp. z o.o. sp.k.</v>
          </cell>
          <cell r="U4149" t="str">
            <v>11-041 Olsztyn, Poland, Wilimowo 2, Poland</v>
          </cell>
          <cell r="V4149" t="str">
            <v>ocynk galwaniczny</v>
          </cell>
          <cell r="W4149" t="str">
            <v>PDC-MB</v>
          </cell>
        </row>
        <row r="4150">
          <cell r="A4150">
            <v>395</v>
          </cell>
          <cell r="B4150" t="str">
            <v>80130202610</v>
          </cell>
          <cell r="C4150" t="str">
            <v>UPG-3/4 KPL OBEJMA EXPERT 3/4 (26-30MM) KPL</v>
          </cell>
          <cell r="D4150" t="str">
            <v>5907754201729</v>
          </cell>
          <cell r="E4150" t="str">
            <v>100</v>
          </cell>
          <cell r="F4150" t="str">
            <v>Obejma EXPERT 3/4 (26-30mm) KPL</v>
          </cell>
          <cell r="G4150" t="str">
            <v>Pipe clamp EXPERT 3/4 (26-30mm) KPL</v>
          </cell>
          <cell r="H4150" t="str">
            <v>Csőbilincs EXPERT 3/4 (26-30mm) KPL</v>
          </cell>
          <cell r="I4150" t="str">
            <v>Laikiklis Expert 3/4 (26-30mm) KPL</v>
          </cell>
          <cell r="J4150" t="str">
            <v>Objímka EXPERT 3/4 (26-30mm) KPL</v>
          </cell>
          <cell r="K4150" t="str">
            <v>Colier tip EXPERT 3/4 (26-30mm) KPL</v>
          </cell>
          <cell r="L4150" t="str">
            <v>(PL)ITB-KOT-2020/1561 wydanie 1 15/12/2020; (HU)A-101/2016 18/11/2021; (SK)SK TP-19/0004-verzia 02 23/03/2022; (RO)AT 017-05-4053-2024 28/02/2024</v>
          </cell>
          <cell r="M4150" t="str">
            <v>(PL)04/2020 30/05/2023; (HU)02/2021 18/11/2021; (SK)01/2022 23/03/2022; (RO)01/2024 28/02/2024</v>
          </cell>
          <cell r="N4150" t="str">
            <v>B</v>
          </cell>
          <cell r="O4150" t="str">
            <v>-</v>
          </cell>
          <cell r="P4150" t="str">
            <v>-</v>
          </cell>
          <cell r="Q4150" t="str">
            <v>-</v>
          </cell>
          <cell r="R4150" t="str">
            <v>15</v>
          </cell>
          <cell r="S4150" t="str">
            <v/>
          </cell>
          <cell r="T4150" t="str">
            <v>THALE sp. z o.o. sp.k.</v>
          </cell>
          <cell r="U4150" t="str">
            <v>11-041 Olsztyn, Poland, Wilimowo 2, Poland</v>
          </cell>
          <cell r="V4150" t="str">
            <v>ocynk galwaniczny</v>
          </cell>
          <cell r="W4150" t="str">
            <v>UPG-3/4 KPL</v>
          </cell>
        </row>
        <row r="4151">
          <cell r="A4151">
            <v>347</v>
          </cell>
          <cell r="B4151" t="str">
            <v>80510100890</v>
          </cell>
          <cell r="C4151" t="str">
            <v>ZP-M10-3 KPL PĘTLA TRYSKACZOWA ZP M10 3 (83-89MM) KPL</v>
          </cell>
          <cell r="D4151" t="str">
            <v>5907754206083</v>
          </cell>
          <cell r="E4151" t="str">
            <v>25</v>
          </cell>
          <cell r="F4151" t="str">
            <v>Pętla tryskaczowa ZP M10 3 (83-89mm) KPL</v>
          </cell>
          <cell r="G4151" t="str">
            <v>Sprinkler pipe loop M10 3 (83-89mm) KPL</v>
          </cell>
          <cell r="H4151" t="str">
            <v>Sprinkler körtebilincs  M10 3 (83-89MM) KPL</v>
          </cell>
          <cell r="I4151" t="str">
            <v>Sprinklerio kilpa ZP M10 3 (83-89mm) KPL</v>
          </cell>
          <cell r="J4151" t="str">
            <v>Slučka pre sprinklery M10 3 (83-89mm) KPL</v>
          </cell>
          <cell r="K4151" t="str">
            <v>Bucla pentru sprinklere M10 3 (83-89mm) KPL</v>
          </cell>
          <cell r="L4151" t="str">
            <v>(PL)ITB-KOT-2020/1561 wydanie 1 15/12/2020; (HU)A-101/2016 18/11/2021; (SK)SK TP-19/0004-verzia 02 23/03/2022; (RO)AT 017-05-4053-2024 28/02/2024</v>
          </cell>
          <cell r="M4151" t="str">
            <v>(PL)04/2020 30/05/2023; (HU)02/2021 18/11/2021; (SK)01/2022 23/03/2022; (RO)01/2024 28/02/2024</v>
          </cell>
          <cell r="N4151" t="str">
            <v>B</v>
          </cell>
          <cell r="O4151" t="str">
            <v>-</v>
          </cell>
          <cell r="P4151" t="str">
            <v>-</v>
          </cell>
          <cell r="Q4151" t="str">
            <v>-</v>
          </cell>
          <cell r="R4151" t="str">
            <v>15</v>
          </cell>
          <cell r="S4151" t="str">
            <v/>
          </cell>
          <cell r="T4151" t="str">
            <v>THALE sp. z o.o. sp.k.</v>
          </cell>
          <cell r="U4151" t="str">
            <v>11-041 Olsztyn, Poland, Wilimowo 2, Poland</v>
          </cell>
          <cell r="V4151" t="str">
            <v>ocynk galwaniczny</v>
          </cell>
          <cell r="W4151" t="str">
            <v>ZP-M10-3 KPL</v>
          </cell>
        </row>
        <row r="4152">
          <cell r="A4152">
            <v>374</v>
          </cell>
          <cell r="B4152" t="str">
            <v>80150203310</v>
          </cell>
          <cell r="C4152" t="str">
            <v>UDG-1 KPL OBEJMA PODWÓJNA UDG 1 (31-34MM) KPL</v>
          </cell>
          <cell r="D4152" t="str">
            <v>5907754205819</v>
          </cell>
          <cell r="E4152" t="str">
            <v>50</v>
          </cell>
          <cell r="F4152" t="str">
            <v>Obejma podwójna UDG 1 (31-34mm) KPL</v>
          </cell>
          <cell r="G4152" t="str">
            <v>Double pipe clamp UDG 1 (31-34mm) KPL</v>
          </cell>
          <cell r="H4152" t="str">
            <v>Double Csőbilincs UDG 1 (31-34mm) KPL</v>
          </cell>
          <cell r="I4152" t="str">
            <v>Dvigubas laikiklis UDG 1 (31-34mm) KPL</v>
          </cell>
          <cell r="J4152" t="str">
            <v>Dvojitá objímka UDG 1 (31-34mm) KPL</v>
          </cell>
          <cell r="K4152" t="str">
            <v>Colier duble UDG 1 (31-34mm) KPL</v>
          </cell>
          <cell r="L4152" t="str">
            <v>(PL)ITB-KOT-2020/1561 wydanie 1 15/12/2020; (HU)A-101/2016 18/11/2021; (SK)SK TP-19/0004-verzia 02 23/03/2022; (RO)AT 017-05-4053-2024 28/02/2024</v>
          </cell>
          <cell r="M4152" t="str">
            <v>(PL)04/2020 30/05/2023; (HU)02/2021 18/11/2021; (SK)01/2022 23/03/2022; (RO)01/2024 28/02/2024</v>
          </cell>
          <cell r="N4152" t="str">
            <v>B</v>
          </cell>
          <cell r="O4152" t="str">
            <v>-</v>
          </cell>
          <cell r="P4152" t="str">
            <v>-</v>
          </cell>
          <cell r="Q4152" t="str">
            <v>-</v>
          </cell>
          <cell r="R4152" t="str">
            <v>15</v>
          </cell>
          <cell r="S4152" t="str">
            <v/>
          </cell>
          <cell r="T4152" t="str">
            <v>THALE sp. z o.o. sp.k.</v>
          </cell>
          <cell r="U4152" t="str">
            <v>11-041 Olsztyn, Poland, Wilimowo 2, Poland</v>
          </cell>
          <cell r="V4152" t="str">
            <v>ocynk galwaniczny</v>
          </cell>
          <cell r="W4152" t="str">
            <v>UDG-1 KPL</v>
          </cell>
        </row>
        <row r="4153">
          <cell r="A4153">
            <v>7813</v>
          </cell>
          <cell r="B4153" t="str">
            <v>80130202120</v>
          </cell>
          <cell r="C4153" t="str">
            <v>UPG-1/2 SKR OBEJMA EXPERT 1/2 (20-24MM) SKR</v>
          </cell>
          <cell r="D4153" t="str">
            <v>5907754216440</v>
          </cell>
          <cell r="E4153" t="str">
            <v>100</v>
          </cell>
          <cell r="F4153" t="str">
            <v>Obejma EXPERT 1/2 (20-24mm) SKR</v>
          </cell>
          <cell r="G4153" t="str">
            <v>Pipe clamp EXPERT 1/2 (20-24mm) SKR</v>
          </cell>
          <cell r="H4153" t="str">
            <v>Csőbilincs EXPERT 1/2 (20-24mm) SKR</v>
          </cell>
          <cell r="I4153" t="str">
            <v>Laikiklis Expert 1/2 (20-24mm) SKR</v>
          </cell>
          <cell r="J4153" t="str">
            <v>Objímka EXPERT 1/2 (20-24mm) SKR</v>
          </cell>
          <cell r="K4153" t="str">
            <v>Colier tip EXPERT 1/2 (20-24mm) SKR</v>
          </cell>
          <cell r="L4153" t="str">
            <v>(PL)ITB-KOT-2020/1561 wydanie 1 15/12/2020; (HU)A-101/2016 18/11/2021; (SK)SK TP-19/0004-verzia 02 23/03/2022; (RO)AT 017-05-4053-2024 28/02/2024</v>
          </cell>
          <cell r="M4153" t="str">
            <v>(PL)04/2020 30/05/2023; (HU)02/2021 18/11/2021; (SK)01/2022 23/03/2022; (RO)01/2024 28/02/2024</v>
          </cell>
          <cell r="N4153" t="str">
            <v>B</v>
          </cell>
          <cell r="O4153" t="str">
            <v>-</v>
          </cell>
          <cell r="P4153" t="str">
            <v>-</v>
          </cell>
          <cell r="Q4153" t="str">
            <v>-</v>
          </cell>
          <cell r="R4153" t="str">
            <v>15</v>
          </cell>
          <cell r="S4153" t="str">
            <v/>
          </cell>
          <cell r="T4153" t="str">
            <v>THALE sp. z o.o. sp.k.</v>
          </cell>
          <cell r="U4153" t="str">
            <v>11-041 Olsztyn, Poland, Wilimowo 2, Poland</v>
          </cell>
          <cell r="V4153" t="str">
            <v>ocynk galwaniczny</v>
          </cell>
          <cell r="W4153" t="str">
            <v>UPG-1/2 SKR</v>
          </cell>
        </row>
        <row r="4154">
          <cell r="A4154">
            <v>254</v>
          </cell>
          <cell r="B4154" t="str">
            <v/>
          </cell>
          <cell r="C4154" t="str">
            <v>SS-A2,0-450 KONSOLA A 450MM</v>
          </cell>
          <cell r="D4154" t="str">
            <v/>
          </cell>
          <cell r="E4154" t="str">
            <v>1</v>
          </cell>
          <cell r="F4154" t="str">
            <v>Konsola A 450mm</v>
          </cell>
          <cell r="G4154" t="str">
            <v>Cantilever arm A 450mm</v>
          </cell>
          <cell r="H4154" t="str">
            <v>Hosszanti sínkonzol A 450mm</v>
          </cell>
          <cell r="I4154" t="str">
            <v>Konsole A 450mm</v>
          </cell>
          <cell r="J4154" t="str">
            <v>Montážna konzola SS-A2,0 450mm</v>
          </cell>
          <cell r="K4154" t="str">
            <v>Brat consola A 450mm</v>
          </cell>
          <cell r="L4154" t="str">
            <v>(PL)ITB-KOT-2020/1562 wydanie 1 23/12/2020; (HU)A-101/2016 18/11/2021; (SK)SK TP-19/0004-verzia 02 23/03/2022; (RO)AT 017-05-4053-2024 28/02/2024</v>
          </cell>
          <cell r="M4154" t="str">
            <v>(PL)05/2020 30/05/2023; (HU)02/2021 18/11/2021; (SK)01/2022 23/03/2022; (RO)01/2024 28/02/2024</v>
          </cell>
          <cell r="N4154" t="str">
            <v>B</v>
          </cell>
          <cell r="O4154" t="str">
            <v>-</v>
          </cell>
          <cell r="P4154" t="str">
            <v>-</v>
          </cell>
          <cell r="Q4154" t="str">
            <v>-</v>
          </cell>
          <cell r="R4154" t="str">
            <v>15</v>
          </cell>
          <cell r="S4154" t="str">
            <v/>
          </cell>
          <cell r="T4154" t="str">
            <v>THALE sp. z o.o. sp.k.</v>
          </cell>
          <cell r="U4154" t="str">
            <v>11-041 Olsztyn, Poland, Wilimowo 2, Poland</v>
          </cell>
          <cell r="V4154" t="str">
            <v>ocynk galwaniczny</v>
          </cell>
          <cell r="W4154" t="str">
            <v>SS-A2,0-450</v>
          </cell>
        </row>
        <row r="4155">
          <cell r="A4155">
            <v>6601</v>
          </cell>
          <cell r="B4155" t="str">
            <v>81130070900</v>
          </cell>
          <cell r="C4155" t="str">
            <v>XX7-A90 KSZTAŁTKA XX7 90 PROFILU SZER. 30MM</v>
          </cell>
          <cell r="D4155" t="str">
            <v>5907754219366</v>
          </cell>
          <cell r="E4155" t="str">
            <v>10</v>
          </cell>
          <cell r="F4155" t="str">
            <v>Kształtka XX7 90 profilu szer. 30mm</v>
          </cell>
          <cell r="G4155" t="str">
            <v>Flat connector XX7 90 channel width 30mm</v>
          </cell>
          <cell r="H4155" t="str">
            <v>Sarokelem XX7 90 szerelősín szélesség 30mm</v>
          </cell>
          <cell r="I4155" t="str">
            <v>Montazine jungiamoji detale XX7 90 30mm profiliui</v>
          </cell>
          <cell r="J4155" t="str">
            <v>Rohový uholník XX7 90 šírka 30mm</v>
          </cell>
          <cell r="K4155" t="str">
            <v>Conector XX7 90 profil 30mm</v>
          </cell>
          <cell r="L4155" t="str">
            <v>(PL)ITB-KOT-2020/1562 wydanie 1 23/12/2020; (HU)A-101/2016 18/11/2021; (SK)SK TP-19/0004-verzia 02 23/03/2022; (RO)AT 017-05-4053-2024 28/02/2024</v>
          </cell>
          <cell r="M4155" t="str">
            <v>(PL)05/2020 30/05/2023; (HU)02/2021 18/11/2021; (SK)01/2022 23/03/2022; (RO)01/2024 28/02/2024</v>
          </cell>
          <cell r="N4155" t="str">
            <v>B</v>
          </cell>
          <cell r="O4155" t="str">
            <v>-</v>
          </cell>
          <cell r="P4155" t="str">
            <v>-</v>
          </cell>
          <cell r="Q4155" t="str">
            <v>-</v>
          </cell>
          <cell r="R4155" t="str">
            <v>15</v>
          </cell>
          <cell r="S4155" t="str">
            <v/>
          </cell>
          <cell r="T4155" t="str">
            <v>THALE sp. z o.o. sp.k.</v>
          </cell>
          <cell r="U4155" t="str">
            <v>11-041 Olsztyn, Poland, Wilimowo 2, Poland</v>
          </cell>
          <cell r="V4155" t="str">
            <v>ocynk galwaniczny</v>
          </cell>
          <cell r="W4155" t="str">
            <v>XX7-A90</v>
          </cell>
        </row>
        <row r="4156">
          <cell r="A4156">
            <v>5250</v>
          </cell>
          <cell r="B4156" t="str">
            <v>80110102120</v>
          </cell>
          <cell r="C4156" t="str">
            <v>HUPZ-1/2 SKR OBEJMA HOBBY 1/2 (21-23MM) SKR</v>
          </cell>
          <cell r="D4156" t="str">
            <v>5907754215665</v>
          </cell>
          <cell r="E4156" t="str">
            <v>100</v>
          </cell>
          <cell r="F4156" t="str">
            <v>Obejma HOBBY 1/2 (21-23mm) SKR</v>
          </cell>
          <cell r="G4156" t="str">
            <v>Pipe clamp HOBBY 1/2 (21-23mm) SKR</v>
          </cell>
          <cell r="H4156" t="str">
            <v>Csőbilincs HOBBY 1/2 (21-23mm) SKR</v>
          </cell>
          <cell r="I4156" t="str">
            <v>Laikiklis Hobby 1/2 (21-23mm) SKR</v>
          </cell>
          <cell r="J4156" t="str">
            <v>Objímka HOBBY 1/2 (21-22mm) SKR</v>
          </cell>
          <cell r="K4156" t="str">
            <v>Colier tip HOBBY 1/2 (21-23mm) SKR</v>
          </cell>
          <cell r="L4156" t="str">
            <v>(PL)ITB-KOT-2018/0744 wydanie 2 27/03/2020; (HU)A-101/2016 18/11/2021; (SK)SK TP-19/0004-verzia 02 23/03/2022; (RO)AT 017-05-4053-2024 28/02/2024</v>
          </cell>
          <cell r="M4156" t="str">
            <v>(PL)01/2020 30/05/2023; (HU)02/2021 18/11/2021; (SK)01/2022 23/03/2022; (RO)01/2024 28/02/2024</v>
          </cell>
          <cell r="N4156" t="str">
            <v>B</v>
          </cell>
          <cell r="O4156" t="str">
            <v>-</v>
          </cell>
          <cell r="P4156" t="str">
            <v>-</v>
          </cell>
          <cell r="Q4156" t="str">
            <v>-</v>
          </cell>
          <cell r="R4156" t="str">
            <v>15</v>
          </cell>
          <cell r="S4156" t="str">
            <v/>
          </cell>
          <cell r="T4156" t="str">
            <v>THALE sp. z o.o. sp.k.</v>
          </cell>
          <cell r="U4156" t="str">
            <v>11-041 Olsztyn, Poland, Wilimowo 2, Poland</v>
          </cell>
          <cell r="V4156" t="str">
            <v>ocynk galwaniczny</v>
          </cell>
          <cell r="W4156" t="str">
            <v>HUPZ-1/2 SKR</v>
          </cell>
        </row>
        <row r="4157">
          <cell r="A4157">
            <v>20960</v>
          </cell>
          <cell r="B4157" t="str">
            <v>81402100808</v>
          </cell>
          <cell r="C4157" t="str">
            <v>XP-105-M10X80 ŚRUBA 105 6-KĄT. M10X80</v>
          </cell>
          <cell r="D4157" t="str">
            <v>5907754251434</v>
          </cell>
          <cell r="E4157" t="str">
            <v>25</v>
          </cell>
          <cell r="F4157" t="str">
            <v>Śruba 105 6-kąt. M10X80</v>
          </cell>
          <cell r="G4157" t="str">
            <v>Hex head bolt 105 M10x80</v>
          </cell>
          <cell r="H4157" t="str">
            <v>Hatlapfejű csavar 105 M10x80</v>
          </cell>
          <cell r="I4157" t="str">
            <v>Varztas 105 6-kamp. M10X80</v>
          </cell>
          <cell r="J4157" t="str">
            <v>6-hranná skrutka XP-105 M10x80</v>
          </cell>
          <cell r="K4157" t="str">
            <v>Suruburi cu cap hexagonal 105 M10x80</v>
          </cell>
          <cell r="L4157" t="str">
            <v>(RO)AT 017-05-4053-2024 28/02/2024</v>
          </cell>
          <cell r="M4157" t="str">
            <v>(RO)01/2024 28/02/2024</v>
          </cell>
          <cell r="N4157" t="str">
            <v>-</v>
          </cell>
          <cell r="O4157" t="str">
            <v>-</v>
          </cell>
          <cell r="P4157" t="str">
            <v>-</v>
          </cell>
          <cell r="Q4157" t="str">
            <v>-</v>
          </cell>
          <cell r="R4157" t="str">
            <v>0</v>
          </cell>
          <cell r="S4157" t="str">
            <v/>
          </cell>
          <cell r="T4157" t="str">
            <v>POLSKA</v>
          </cell>
          <cell r="U4157" t="str">
            <v xml:space="preserve">, </v>
          </cell>
          <cell r="V4157" t="str">
            <v>ocynk lamelarny</v>
          </cell>
          <cell r="W4157" t="str">
            <v>XP-105-M10X80</v>
          </cell>
        </row>
        <row r="4158">
          <cell r="A4158">
            <v>573</v>
          </cell>
          <cell r="B4158" t="str">
            <v>80130102600</v>
          </cell>
          <cell r="C4158" t="str">
            <v>UPZ-3/4 BK OBEJMA EXPERT 3/4 (26-29MM) BK</v>
          </cell>
          <cell r="D4158" t="str">
            <v>5907754203228</v>
          </cell>
          <cell r="E4158" t="str">
            <v>100</v>
          </cell>
          <cell r="F4158" t="str">
            <v>Obejma EXPERT 3/4 (26-29mm) BK</v>
          </cell>
          <cell r="G4158" t="str">
            <v>Pipe clamp EXPERT 3/4 (26-29mm) BK</v>
          </cell>
          <cell r="H4158" t="str">
            <v>Csőbilincs EXPERT 3/4 (26-29mm) BK</v>
          </cell>
          <cell r="I4158" t="str">
            <v>Laikiklis EXPERT 3/4 (26-29mm) BK</v>
          </cell>
          <cell r="J4158" t="str">
            <v>Objímka EXPERT 3/4 (26-29mm) BK</v>
          </cell>
          <cell r="K4158" t="str">
            <v>Colier tip EXPERT 3/4 (26-29mm) BK</v>
          </cell>
          <cell r="L4158" t="str">
            <v>(PL)ITB-KOT-2020/1561 wydanie 1 15/12/2020; (HU)A-101/2016 18/11/2021; (SK)SK TP-19/0004-verzia 02 23/03/2022; (RO)AT 017-05-4053-2024 28/02/2024</v>
          </cell>
          <cell r="M4158" t="str">
            <v>(PL)04/2020 30/05/2023; (HU)02/2021 18/11/2021; (SK)01/2022 23/03/2022; (RO)01/2024 28/02/2024</v>
          </cell>
          <cell r="N4158" t="str">
            <v>B</v>
          </cell>
          <cell r="O4158" t="str">
            <v>-</v>
          </cell>
          <cell r="P4158" t="str">
            <v>-</v>
          </cell>
          <cell r="Q4158" t="str">
            <v>-</v>
          </cell>
          <cell r="R4158" t="str">
            <v>15</v>
          </cell>
          <cell r="S4158" t="str">
            <v/>
          </cell>
          <cell r="T4158" t="str">
            <v>THALE sp. z o.o. sp.k.</v>
          </cell>
          <cell r="U4158" t="str">
            <v>11-041 Olsztyn, Poland, Wilimowo 2, Poland</v>
          </cell>
          <cell r="V4158" t="str">
            <v>ocynk galwaniczny</v>
          </cell>
          <cell r="W4158" t="str">
            <v>UPZ-3/4 BK</v>
          </cell>
        </row>
        <row r="4159">
          <cell r="A4159">
            <v>8306</v>
          </cell>
          <cell r="B4159" t="str">
            <v>80941415600</v>
          </cell>
          <cell r="C4159" t="str">
            <v>SS-MF2,5-560 KONSOLA MF 560MM</v>
          </cell>
          <cell r="D4159" t="str">
            <v>5907754219175</v>
          </cell>
          <cell r="E4159" t="str">
            <v>1</v>
          </cell>
          <cell r="F4159" t="str">
            <v>Konsola MF 560mm</v>
          </cell>
          <cell r="G4159" t="str">
            <v>Cantilever arm MF 560mm</v>
          </cell>
          <cell r="H4159" t="str">
            <v>Hosszanti sínkonzol MF 560mm</v>
          </cell>
          <cell r="I4159" t="str">
            <v>Konsole MF 560mm</v>
          </cell>
          <cell r="J4159" t="str">
            <v>Montážna konzola SS-MF2,5 560mm</v>
          </cell>
          <cell r="K4159" t="str">
            <v>Brat consola MF 560mm</v>
          </cell>
          <cell r="L4159" t="str">
            <v>(PL)ITB-KOT-2020/1562 wydanie 1 23/12/2020; (HU)A-101/2016 18/11/2021; (SK)SK TP-19/0004-verzia 02 23/03/2022; (RO)AT 017-05-4053-2024 28/02/2024</v>
          </cell>
          <cell r="M4159" t="str">
            <v>(PL)05/2020 30/05/2023; (HU)02/2021 18/11/2021; (SK)01/2022 23/03/2022; (RO)01/2024 28/02/2024</v>
          </cell>
          <cell r="N4159" t="str">
            <v>B</v>
          </cell>
          <cell r="O4159" t="str">
            <v>-</v>
          </cell>
          <cell r="P4159" t="str">
            <v>-</v>
          </cell>
          <cell r="Q4159" t="str">
            <v>-</v>
          </cell>
          <cell r="R4159" t="str">
            <v>15</v>
          </cell>
          <cell r="S4159" t="str">
            <v/>
          </cell>
          <cell r="T4159" t="str">
            <v>THALE sp. z o.o. sp.k.</v>
          </cell>
          <cell r="U4159" t="str">
            <v>11-041 Olsztyn, Poland, Wilimowo 2, Poland</v>
          </cell>
          <cell r="V4159" t="str">
            <v>ocynk galwaniczny</v>
          </cell>
          <cell r="W4159" t="str">
            <v>SS-MF2,5-560</v>
          </cell>
        </row>
        <row r="4160">
          <cell r="A4160">
            <v>187</v>
          </cell>
          <cell r="B4160" t="str">
            <v>81105000000</v>
          </cell>
          <cell r="C4160" t="str">
            <v>WP WSPORNIK PRZEGUBOWY FI13MM</v>
          </cell>
          <cell r="D4160" t="str">
            <v>5907754202122</v>
          </cell>
          <cell r="E4160" t="str">
            <v>10</v>
          </cell>
          <cell r="F4160" t="str">
            <v>Wspornik przegubowy fi13mm</v>
          </cell>
          <cell r="G4160" t="str">
            <v>Sloped angle rod connector dia13mm</v>
          </cell>
          <cell r="H4160" t="str">
            <v>Csuklós támasz átmérő13mm</v>
          </cell>
          <cell r="I4160" t="str">
            <v>Sarnyrinis laikiklis fi13mm</v>
          </cell>
          <cell r="J4160" t="str">
            <v>Kĺbová konzola priemer 13mm</v>
          </cell>
          <cell r="K4160" t="str">
            <v>Suport articulat dia 13mm</v>
          </cell>
          <cell r="L4160" t="str">
            <v>(PL)ITB-KOT-2020/1562 wydanie 1 23/12/2020; (SK)SK TP-19/0004-verzia 02 23/03/2022; (RO)AT 017-05-4053-2024 28/02/2024</v>
          </cell>
          <cell r="M4160" t="str">
            <v>(PL)05/2020 30/05/2023; (SK)01/2022 23/03/2022; (RO)01/2024 28/02/2024</v>
          </cell>
          <cell r="N4160" t="str">
            <v>B</v>
          </cell>
          <cell r="O4160" t="str">
            <v>-</v>
          </cell>
          <cell r="P4160" t="str">
            <v>-</v>
          </cell>
          <cell r="Q4160" t="str">
            <v>-</v>
          </cell>
          <cell r="R4160" t="str">
            <v>15</v>
          </cell>
          <cell r="S4160" t="str">
            <v/>
          </cell>
          <cell r="T4160" t="str">
            <v>THALE sp. z o.o. sp.k.</v>
          </cell>
          <cell r="U4160" t="str">
            <v>11-041 Olsztyn, Poland, Wilimowo 2, Poland</v>
          </cell>
          <cell r="V4160" t="str">
            <v>ocynk galwaniczny</v>
          </cell>
          <cell r="W4160" t="str">
            <v>WP</v>
          </cell>
        </row>
        <row r="4161">
          <cell r="A4161">
            <v>553</v>
          </cell>
          <cell r="B4161" t="str">
            <v>80130206000</v>
          </cell>
          <cell r="C4161" t="str">
            <v>UPG-2 BK OBEJMA EXPERT 2 (59-64MM) BK</v>
          </cell>
          <cell r="D4161" t="str">
            <v>5907754203426</v>
          </cell>
          <cell r="E4161" t="str">
            <v>50</v>
          </cell>
          <cell r="F4161" t="str">
            <v>Obejma EXPERT 2 (59-64mm) BK</v>
          </cell>
          <cell r="G4161" t="str">
            <v>Pipe clamp EXPERT 2 (59-64mm) BK</v>
          </cell>
          <cell r="H4161" t="str">
            <v>Csőbilincs EXPERT 2 (59-64mm) BK</v>
          </cell>
          <cell r="I4161" t="str">
            <v>Laikiklis EXPERT 2 (59-64mm) BK</v>
          </cell>
          <cell r="J4161" t="str">
            <v>Objímka EXPERT 2 (59-64mm) BK</v>
          </cell>
          <cell r="K4161" t="str">
            <v>Colier tip EXPERT 2 (59-64mm) BK</v>
          </cell>
          <cell r="L4161" t="str">
            <v>(PL)ITB-KOT-2020/1561 wydanie 1 15/12/2020; (HU)A-101/2016 18/11/2021; (SK)SK TP-19/0004-verzia 02 23/03/2022; (RO)AT 017-05-4053-2024 28/02/2024</v>
          </cell>
          <cell r="M4161" t="str">
            <v>(PL)04/2020 30/05/2023; (HU)02/2021 18/11/2021; (SK)01/2022 23/03/2022; (RO)01/2024 28/02/2024</v>
          </cell>
          <cell r="N4161" t="str">
            <v>B</v>
          </cell>
          <cell r="O4161" t="str">
            <v>-</v>
          </cell>
          <cell r="P4161" t="str">
            <v>-</v>
          </cell>
          <cell r="Q4161" t="str">
            <v>-</v>
          </cell>
          <cell r="R4161" t="str">
            <v>15</v>
          </cell>
          <cell r="S4161" t="str">
            <v/>
          </cell>
          <cell r="T4161" t="str">
            <v>THALE sp. z o.o. sp.k.</v>
          </cell>
          <cell r="U4161" t="str">
            <v>11-041 Olsztyn, Poland, Wilimowo 2, Poland</v>
          </cell>
          <cell r="V4161" t="str">
            <v>ocynk galwaniczny</v>
          </cell>
          <cell r="W4161" t="str">
            <v>UPG-2 BK</v>
          </cell>
        </row>
        <row r="4162">
          <cell r="A4162">
            <v>558</v>
          </cell>
          <cell r="B4162" t="str">
            <v>80130202600</v>
          </cell>
          <cell r="C4162" t="str">
            <v>UPG-3/4 BK OBEJMA EXPERT 3/4 (26-30MM) BK</v>
          </cell>
          <cell r="D4162" t="str">
            <v>5907754203372</v>
          </cell>
          <cell r="E4162" t="str">
            <v>100</v>
          </cell>
          <cell r="F4162" t="str">
            <v>Obejma EXPERT 3/4 (26-30mm) BK</v>
          </cell>
          <cell r="G4162" t="str">
            <v>Pipe clamp EXPERT 3/4 (26-30mm) BK</v>
          </cell>
          <cell r="H4162" t="str">
            <v>Csőbilincs EXPERT 3/4 (26-30mm) BK</v>
          </cell>
          <cell r="I4162" t="str">
            <v>Laikiklis EXPERT 3/4 (26-30mm) BK</v>
          </cell>
          <cell r="J4162" t="str">
            <v>Objímka EXPERT 3/4 (26-30mm) BK</v>
          </cell>
          <cell r="K4162" t="str">
            <v>Colier tip EXPERT 3/4 (26-30mm) BK</v>
          </cell>
          <cell r="L4162" t="str">
            <v>(PL)ITB-KOT-2020/1561 wydanie 1 15/12/2020; (HU)A-101/2016 18/11/2021; (SK)SK TP-19/0004-verzia 02 23/03/2022; (RO)AT 017-05-4053-2024 28/02/2024</v>
          </cell>
          <cell r="M4162" t="str">
            <v>(PL)04/2020 30/05/2023; (HU)02/2021 18/11/2021; (SK)01/2022 23/03/2022; (RO)01/2024 28/02/2024</v>
          </cell>
          <cell r="N4162" t="str">
            <v>B</v>
          </cell>
          <cell r="O4162" t="str">
            <v>-</v>
          </cell>
          <cell r="P4162" t="str">
            <v>-</v>
          </cell>
          <cell r="Q4162" t="str">
            <v>-</v>
          </cell>
          <cell r="R4162" t="str">
            <v>15</v>
          </cell>
          <cell r="S4162" t="str">
            <v/>
          </cell>
          <cell r="T4162" t="str">
            <v>THALE sp. z o.o. sp.k.</v>
          </cell>
          <cell r="U4162" t="str">
            <v>11-041 Olsztyn, Poland, Wilimowo 2, Poland</v>
          </cell>
          <cell r="V4162" t="str">
            <v>ocynk galwaniczny</v>
          </cell>
          <cell r="W4162" t="str">
            <v>UPG-3/4 BK</v>
          </cell>
        </row>
        <row r="4163">
          <cell r="A4163">
            <v>554</v>
          </cell>
          <cell r="B4163" t="str">
            <v>80130220000</v>
          </cell>
          <cell r="C4163" t="str">
            <v>UPG-200 BK OBEJMA EXPERT 200 (200-208MM) BK</v>
          </cell>
          <cell r="D4163" t="str">
            <v>5907754203419</v>
          </cell>
          <cell r="E4163" t="str">
            <v>10</v>
          </cell>
          <cell r="F4163" t="str">
            <v>Obejma EXPERT 200 (200-208mm) BK</v>
          </cell>
          <cell r="G4163" t="str">
            <v>Pipe clamp EXPERT 200 (200-208mm) BK</v>
          </cell>
          <cell r="H4163" t="str">
            <v>Csőbilincs EXPERT 200 (200-208mm) BK</v>
          </cell>
          <cell r="I4163" t="str">
            <v>Laikiklis EXPERT 200 (200-208mm) BK</v>
          </cell>
          <cell r="J4163" t="str">
            <v>Objímka EXPERT 200 (200-208mm) BK</v>
          </cell>
          <cell r="K4163" t="str">
            <v>Colier tip EXPERT 200 (200-208mm) BK</v>
          </cell>
          <cell r="L4163" t="str">
            <v>(PL)ITB-KOT-2020/1561 wydanie 1 15/12/2020; (HU)A-101/2016 18/11/2021; (SK)SK TP-19/0004-verzia 02 23/03/2022; (RO)AT 017-05-4053-2024 28/02/2024</v>
          </cell>
          <cell r="M4163" t="str">
            <v>(PL)04/2020 30/05/2023; (HU)02/2021 18/11/2021; (SK)01/2022 23/03/2022; (RO)01/2024 28/02/2024</v>
          </cell>
          <cell r="N4163" t="str">
            <v>B</v>
          </cell>
          <cell r="O4163" t="str">
            <v>-</v>
          </cell>
          <cell r="P4163" t="str">
            <v>-</v>
          </cell>
          <cell r="Q4163" t="str">
            <v>-</v>
          </cell>
          <cell r="R4163" t="str">
            <v>15</v>
          </cell>
          <cell r="S4163" t="str">
            <v/>
          </cell>
          <cell r="T4163" t="str">
            <v>THALE sp. z o.o. sp.k.</v>
          </cell>
          <cell r="U4163" t="str">
            <v>11-041 Olsztyn, Poland, Wilimowo 2, Poland</v>
          </cell>
          <cell r="V4163" t="str">
            <v>ocynk galwaniczny</v>
          </cell>
          <cell r="W4163" t="str">
            <v>UPG-200 BK</v>
          </cell>
        </row>
        <row r="4164">
          <cell r="A4164">
            <v>21062</v>
          </cell>
          <cell r="B4164" t="str">
            <v/>
          </cell>
          <cell r="C4164" t="str">
            <v>XP-NSZ-MF-M8 NAKRĘTKA ŚLIZGOWA NSZ M8 PROFILU SZER. 41MM</v>
          </cell>
          <cell r="D4164" t="str">
            <v/>
          </cell>
          <cell r="E4164" t="str">
            <v>25</v>
          </cell>
          <cell r="F4164" t="str">
            <v>Nakrętka ślizgowa NSZ M8 profilu szer. 41mm</v>
          </cell>
          <cell r="G4164" t="str">
            <v>Slide nut NSZ M8 channel width 41mm</v>
          </cell>
          <cell r="H4164" t="str">
            <v>Bilincscsatlakozó NSZ M8 41mm-es szerelősínekhez</v>
          </cell>
          <cell r="I4164" t="str">
            <v>Dantyta verzle NSZ M8, profiliams 41mm</v>
          </cell>
          <cell r="J4164" t="str">
            <v>Nosníková matica NSZ M8 pre šírku 41mm</v>
          </cell>
          <cell r="K4164" t="str">
            <v>Piulite dintate NSZ M8 profil 41mm</v>
          </cell>
          <cell r="L4164" t="str">
            <v>(PL)ITB-KOT-2020/1562 wydanie 1 23/12/2020; (HU)A-101/2016 18/11/2021; (RO)AT 017-05-4053-2024 28/02/2024</v>
          </cell>
          <cell r="M4164" t="str">
            <v>(PL)05/2020 30/05/2023; (HU)02/2021 18/11/2021; (RO)01/2024 28/02/2024</v>
          </cell>
          <cell r="N4164" t="str">
            <v>B</v>
          </cell>
          <cell r="O4164" t="str">
            <v>-</v>
          </cell>
          <cell r="P4164" t="str">
            <v>-</v>
          </cell>
          <cell r="Q4164" t="str">
            <v>-</v>
          </cell>
          <cell r="R4164" t="str">
            <v>15</v>
          </cell>
          <cell r="S4164" t="str">
            <v/>
          </cell>
          <cell r="T4164" t="str">
            <v>THALE sp. z o.o. sp.k.</v>
          </cell>
          <cell r="U4164" t="str">
            <v>11-041 Olsztyn, Poland, Wilimowo 2, Poland</v>
          </cell>
          <cell r="V4164" t="str">
            <v>ocynk lamelarny</v>
          </cell>
          <cell r="W4164" t="str">
            <v>XP-NSZ-MF-M8</v>
          </cell>
        </row>
        <row r="4165">
          <cell r="A4165">
            <v>7823</v>
          </cell>
          <cell r="B4165" t="str">
            <v>80130202620</v>
          </cell>
          <cell r="C4165" t="str">
            <v>UPG-3/4 SKR OBEJMA EXPERT 3/4 (26-30MM) SKR</v>
          </cell>
          <cell r="D4165" t="str">
            <v>5907754216549</v>
          </cell>
          <cell r="E4165" t="str">
            <v>100</v>
          </cell>
          <cell r="F4165" t="str">
            <v>Obejma EXPERT 3/4 (26-30mm) SKR</v>
          </cell>
          <cell r="G4165" t="str">
            <v>Pipe clamp EXPERT 3/4 (26-30mm) SKR</v>
          </cell>
          <cell r="H4165" t="str">
            <v>Csőbilincs EXPERT 3/4 (26-30mm) SKR</v>
          </cell>
          <cell r="I4165" t="str">
            <v>Laikiklis Expert 3/4 (26-30mm) SKR</v>
          </cell>
          <cell r="J4165" t="str">
            <v>Objímka EXPERT 3/4 (26-30mm) SKR</v>
          </cell>
          <cell r="K4165" t="str">
            <v>Colier tip EXPERT 3/4 (26-30mm) SKR</v>
          </cell>
          <cell r="L4165" t="str">
            <v>(PL)ITB-KOT-2020/1561 wydanie 1 15/12/2020; (HU)A-101/2016 18/11/2021; (SK)SK TP-19/0004-verzia 02 23/03/2022; (RO)AT 017-05-4053-2024 28/02/2024</v>
          </cell>
          <cell r="M4165" t="str">
            <v>(PL)04/2020 30/05/2023; (HU)02/2021 18/11/2021; (SK)01/2022 23/03/2022; (RO)01/2024 28/02/2024</v>
          </cell>
          <cell r="N4165" t="str">
            <v>B</v>
          </cell>
          <cell r="O4165" t="str">
            <v>-</v>
          </cell>
          <cell r="P4165" t="str">
            <v>-</v>
          </cell>
          <cell r="Q4165" t="str">
            <v>-</v>
          </cell>
          <cell r="R4165" t="str">
            <v>15</v>
          </cell>
          <cell r="S4165" t="str">
            <v/>
          </cell>
          <cell r="T4165" t="str">
            <v>THALE sp. z o.o. sp.k.</v>
          </cell>
          <cell r="U4165" t="str">
            <v>11-041 Olsztyn, Poland, Wilimowo 2, Poland</v>
          </cell>
          <cell r="V4165" t="str">
            <v>ocynk galwaniczny</v>
          </cell>
          <cell r="W4165" t="str">
            <v>UPG-3/4 SKR</v>
          </cell>
        </row>
        <row r="4166">
          <cell r="A4166">
            <v>21918</v>
          </cell>
          <cell r="B4166" t="str">
            <v/>
          </cell>
          <cell r="C4166" t="str">
            <v>ZS-MI ZAŚLEPKA PROFILU MI</v>
          </cell>
          <cell r="D4166" t="str">
            <v/>
          </cell>
          <cell r="E4166" t="str">
            <v>25</v>
          </cell>
          <cell r="F4166" t="str">
            <v>Zaślepka profilu MI</v>
          </cell>
          <cell r="G4166" t="str">
            <v>Channel end cap MI</v>
          </cell>
          <cell r="H4166" t="str">
            <v>Záródugó MI</v>
          </cell>
          <cell r="I4166" t="str">
            <v>Profilio akle, MI profiliui</v>
          </cell>
          <cell r="J4166" t="str">
            <v>Záslepka MI</v>
          </cell>
          <cell r="K4166" t="str">
            <v>Capace pentru profil MI</v>
          </cell>
          <cell r="L4166" t="str">
            <v>-</v>
          </cell>
          <cell r="M4166" t="str">
            <v>-</v>
          </cell>
          <cell r="N4166" t="str">
            <v>-</v>
          </cell>
          <cell r="O4166" t="str">
            <v>-</v>
          </cell>
          <cell r="P4166" t="str">
            <v>-</v>
          </cell>
          <cell r="Q4166" t="str">
            <v>-</v>
          </cell>
          <cell r="R4166" t="str">
            <v>0</v>
          </cell>
          <cell r="S4166" t="str">
            <v/>
          </cell>
          <cell r="T4166" t="str">
            <v>THALE sp. z o.o. sp.k.</v>
          </cell>
          <cell r="U4166" t="str">
            <v>11-041 Olsztyn, Poland, Wilimowo 2, Poland</v>
          </cell>
          <cell r="V4166" t="str">
            <v/>
          </cell>
          <cell r="W4166" t="str">
            <v>ZS-MI</v>
          </cell>
        </row>
        <row r="4167">
          <cell r="A4167">
            <v>20971</v>
          </cell>
          <cell r="B4167" t="str">
            <v>81470102008</v>
          </cell>
          <cell r="C4167" t="str">
            <v>XP-M10X2000 PRĘT GWINTOWANY M10X2000MM</v>
          </cell>
          <cell r="D4167" t="str">
            <v>5907754251502</v>
          </cell>
          <cell r="E4167" t="str">
            <v>25</v>
          </cell>
          <cell r="F4167" t="str">
            <v>Pręt gwintowany M10x2000mm</v>
          </cell>
          <cell r="G4167" t="str">
            <v>Threaded rod M10x2000mm</v>
          </cell>
          <cell r="H4167" t="str">
            <v>Menetesszár M10x2000mm</v>
          </cell>
          <cell r="I4167" t="str">
            <v>Srieginis strypas  M10x2000mm</v>
          </cell>
          <cell r="J4167" t="str">
            <v>Závitová tyč M10x2000mm</v>
          </cell>
          <cell r="K4167" t="str">
            <v>Tije filetate M10x2000mm</v>
          </cell>
          <cell r="L4167" t="str">
            <v>(PL)ITB-KOT-2020/1562 wydanie 1 23/12/2020; (RO)AT 017-05-4053-2024 28/02/2024</v>
          </cell>
          <cell r="M4167" t="str">
            <v>(PL)05/2020 30/05/2023; (RO)01/2024 28/02/2024</v>
          </cell>
          <cell r="N4167" t="str">
            <v>B</v>
          </cell>
          <cell r="O4167" t="str">
            <v>-</v>
          </cell>
          <cell r="P4167" t="str">
            <v>-</v>
          </cell>
          <cell r="Q4167" t="str">
            <v>-</v>
          </cell>
          <cell r="R4167" t="str">
            <v>15</v>
          </cell>
          <cell r="S4167" t="str">
            <v/>
          </cell>
          <cell r="T4167" t="str">
            <v>THALE sp. z o.o. sp.k.</v>
          </cell>
          <cell r="U4167" t="str">
            <v>11-041 Olsztyn, Poland, Wilimowo 2, Poland</v>
          </cell>
          <cell r="V4167" t="str">
            <v>ocynk lamelarny</v>
          </cell>
          <cell r="W4167" t="str">
            <v>XP-M10X2000</v>
          </cell>
        </row>
        <row r="4168">
          <cell r="A4168">
            <v>576</v>
          </cell>
          <cell r="B4168" t="str">
            <v>80130113300</v>
          </cell>
          <cell r="C4168" t="str">
            <v>UPZ-5 BK OBEJMA EXPERT 5 (131-138MM) BK</v>
          </cell>
          <cell r="D4168" t="str">
            <v>5907754203198</v>
          </cell>
          <cell r="E4168" t="str">
            <v>25</v>
          </cell>
          <cell r="F4168" t="str">
            <v>Obejma EXPERT 5 (131-138mm) BK</v>
          </cell>
          <cell r="G4168" t="str">
            <v>Pipe clamp EXPERT 5 (131-138mm) BK</v>
          </cell>
          <cell r="H4168" t="str">
            <v>Csőbilincs EXPERT 5 (131-138mm) BK</v>
          </cell>
          <cell r="I4168" t="str">
            <v>Laikiklis EXPERT 5 (131-138mm) BK</v>
          </cell>
          <cell r="J4168" t="str">
            <v>Objímka EXPERT 5 (131-138mm) BK</v>
          </cell>
          <cell r="K4168" t="str">
            <v>Colier tip EXPERT 5 (131-138mm) BK</v>
          </cell>
          <cell r="L4168" t="str">
            <v>(PL)ITB-KOT-2020/1561 wydanie 1 15/12/2020; (HU)A-101/2016 18/11/2021; (SK)SK TP-19/0004-verzia 02 23/03/2022; (RO)AT 017-05-4053-2024 28/02/2024</v>
          </cell>
          <cell r="M4168" t="str">
            <v>(PL)04/2020 30/05/2023; (HU)02/2021 18/11/2021; (SK)01/2022 23/03/2022; (RO)01/2024 28/02/2024</v>
          </cell>
          <cell r="N4168" t="str">
            <v>B</v>
          </cell>
          <cell r="O4168" t="str">
            <v>-</v>
          </cell>
          <cell r="P4168" t="str">
            <v>-</v>
          </cell>
          <cell r="Q4168" t="str">
            <v>-</v>
          </cell>
          <cell r="R4168" t="str">
            <v>15</v>
          </cell>
          <cell r="S4168" t="str">
            <v/>
          </cell>
          <cell r="T4168" t="str">
            <v>THALE sp. z o.o. sp.k.</v>
          </cell>
          <cell r="U4168" t="str">
            <v>11-041 Olsztyn, Poland, Wilimowo 2, Poland</v>
          </cell>
          <cell r="V4168" t="str">
            <v>ocynk galwaniczny</v>
          </cell>
          <cell r="W4168" t="str">
            <v>UPZ-5 BK</v>
          </cell>
        </row>
        <row r="4169">
          <cell r="A4169">
            <v>523</v>
          </cell>
          <cell r="B4169" t="str">
            <v>80130104200</v>
          </cell>
          <cell r="C4169" t="str">
            <v>UPZ-11/4 BK OBEJMA EXPERT 11/4 (41-45MM) BK</v>
          </cell>
          <cell r="D4169" t="str">
            <v>5907754203723</v>
          </cell>
          <cell r="E4169" t="str">
            <v>50</v>
          </cell>
          <cell r="F4169" t="str">
            <v>Obejma EXPERT 11/4 (41-45mm) BK</v>
          </cell>
          <cell r="G4169" t="str">
            <v>Pipe clamp EXPERT 11/4 (41-45mm) BK</v>
          </cell>
          <cell r="H4169" t="str">
            <v>Csőbilincs EXPERT 11/4 (41-45mm) BK</v>
          </cell>
          <cell r="I4169" t="str">
            <v>Laikiklis EXPERT 11/4 (41-45mm) BK</v>
          </cell>
          <cell r="J4169" t="str">
            <v>Objímka EXPERT 11/4 (41-45mm) BK</v>
          </cell>
          <cell r="K4169" t="str">
            <v>Colier tip EXPERT 11/4 (41-45mm) BK</v>
          </cell>
          <cell r="L4169" t="str">
            <v>(PL)ITB-KOT-2020/1561 wydanie 1 15/12/2020; (HU)A-101/2016 18/11/2021; (SK)SK TP-19/0004-verzia 02 23/03/2022; (RO)AT 017-05-4053-2024 28/02/2024</v>
          </cell>
          <cell r="M4169" t="str">
            <v>(PL)04/2020 30/05/2023; (HU)02/2021 18/11/2021; (SK)01/2022 23/03/2022; (RO)01/2024 28/02/2024</v>
          </cell>
          <cell r="N4169" t="str">
            <v>B</v>
          </cell>
          <cell r="O4169" t="str">
            <v>-</v>
          </cell>
          <cell r="P4169" t="str">
            <v>-</v>
          </cell>
          <cell r="Q4169" t="str">
            <v>-</v>
          </cell>
          <cell r="R4169" t="str">
            <v>15</v>
          </cell>
          <cell r="S4169" t="str">
            <v/>
          </cell>
          <cell r="T4169" t="str">
            <v>THALE sp. z o.o. sp.k.</v>
          </cell>
          <cell r="U4169" t="str">
            <v>11-041 Olsztyn, Poland, Wilimowo 2, Poland</v>
          </cell>
          <cell r="V4169" t="str">
            <v>ocynk galwaniczny</v>
          </cell>
          <cell r="W4169" t="str">
            <v>UPZ-11/4 BK</v>
          </cell>
        </row>
        <row r="4170">
          <cell r="A4170">
            <v>7827</v>
          </cell>
          <cell r="B4170" t="str">
            <v>80130216020</v>
          </cell>
          <cell r="C4170" t="str">
            <v>UPG-6 SKR OBEJMA EXPERT 6 (158-166MM) SKR</v>
          </cell>
          <cell r="D4170" t="str">
            <v>5907754216587</v>
          </cell>
          <cell r="E4170" t="str">
            <v>10</v>
          </cell>
          <cell r="F4170" t="str">
            <v>Obejma EXPERT 6 (158-166mm) SKR</v>
          </cell>
          <cell r="G4170" t="str">
            <v>Pipe clamp EXPERT 6 (158-166mm) SKR</v>
          </cell>
          <cell r="H4170" t="str">
            <v>Csőbilincs EXPERT 6 (158-166mm) SKR</v>
          </cell>
          <cell r="I4170" t="str">
            <v>Laikiklis Expert 6 (158-166mm) SKR</v>
          </cell>
          <cell r="J4170" t="str">
            <v>Objímka EXPERT 6 (158-166mm) SKR</v>
          </cell>
          <cell r="K4170" t="str">
            <v>Colier tip EXPERT 6 (158-166mm) SKR</v>
          </cell>
          <cell r="L4170" t="str">
            <v>(PL)ITB-KOT-2020/1561 wydanie 1 15/12/2020; (HU)A-101/2016 18/11/2021; (SK)SK TP-19/0004-verzia 02 23/03/2022; (RO)AT 017-05-4053-2024 28/02/2024</v>
          </cell>
          <cell r="M4170" t="str">
            <v>(PL)04/2020 30/05/2023; (HU)02/2021 18/11/2021; (SK)01/2022 23/03/2022; (RO)01/2024 28/02/2024</v>
          </cell>
          <cell r="N4170" t="str">
            <v>B</v>
          </cell>
          <cell r="O4170" t="str">
            <v>-</v>
          </cell>
          <cell r="P4170" t="str">
            <v>-</v>
          </cell>
          <cell r="Q4170" t="str">
            <v>-</v>
          </cell>
          <cell r="R4170" t="str">
            <v>15</v>
          </cell>
          <cell r="S4170" t="str">
            <v/>
          </cell>
          <cell r="T4170" t="str">
            <v>THALE sp. z o.o. sp.k.</v>
          </cell>
          <cell r="U4170" t="str">
            <v>11-041 Olsztyn, Poland, Wilimowo 2, Poland</v>
          </cell>
          <cell r="V4170" t="str">
            <v>ocynk galwaniczny</v>
          </cell>
          <cell r="W4170" t="str">
            <v>UPG-6 SKR</v>
          </cell>
        </row>
        <row r="4171">
          <cell r="A4171">
            <v>577</v>
          </cell>
          <cell r="B4171" t="str">
            <v>80130116000</v>
          </cell>
          <cell r="C4171" t="str">
            <v>UPZ-6 BK OBEJMA EXPERT 6 (160-169MM) BK</v>
          </cell>
          <cell r="D4171" t="str">
            <v>5907754203181</v>
          </cell>
          <cell r="E4171" t="str">
            <v>10</v>
          </cell>
          <cell r="F4171" t="str">
            <v>Obejma EXPERT 6 (160-169mm) BK</v>
          </cell>
          <cell r="G4171" t="str">
            <v>Pipe clamp EXPERT 6 (160-169mm) BK</v>
          </cell>
          <cell r="H4171" t="str">
            <v>Csőbilincs EXPERT 6 (160-169mm) BK</v>
          </cell>
          <cell r="I4171" t="str">
            <v>Laikiklis EXPERT 6 (160-169mm) BK</v>
          </cell>
          <cell r="J4171" t="str">
            <v>Objímka EXPERT 6 (160-169mm) BK</v>
          </cell>
          <cell r="K4171" t="str">
            <v>Colier tip EXPERT 6 (160-169mm) BK</v>
          </cell>
          <cell r="L4171" t="str">
            <v>(PL)ITB-KOT-2020/1561 wydanie 1 15/12/2020; (HU)A-101/2016 18/11/2021; (SK)SK TP-19/0004-verzia 02 23/03/2022; (RO)AT 017-05-4053-2024 28/02/2024</v>
          </cell>
          <cell r="M4171" t="str">
            <v>(PL)04/2020 30/05/2023; (HU)02/2021 18/11/2021; (SK)01/2022 23/03/2022; (RO)01/2024 28/02/2024</v>
          </cell>
          <cell r="N4171" t="str">
            <v>B</v>
          </cell>
          <cell r="O4171" t="str">
            <v>-</v>
          </cell>
          <cell r="P4171" t="str">
            <v>-</v>
          </cell>
          <cell r="Q4171" t="str">
            <v>-</v>
          </cell>
          <cell r="R4171" t="str">
            <v>15</v>
          </cell>
          <cell r="S4171" t="str">
            <v/>
          </cell>
          <cell r="T4171" t="str">
            <v>THALE sp. z o.o. sp.k.</v>
          </cell>
          <cell r="U4171" t="str">
            <v>11-041 Olsztyn, Poland, Wilimowo 2, Poland</v>
          </cell>
          <cell r="V4171" t="str">
            <v>ocynk galwaniczny</v>
          </cell>
          <cell r="W4171" t="str">
            <v>UPZ-6 BK</v>
          </cell>
        </row>
        <row r="4172">
          <cell r="A4172">
            <v>7863</v>
          </cell>
          <cell r="B4172" t="str">
            <v>80130102620</v>
          </cell>
          <cell r="C4172" t="str">
            <v>UPZ-3/4 SKR OBEJMA EXPERT 3/4 (26-29MM) SKR</v>
          </cell>
          <cell r="D4172" t="str">
            <v>5907754216396</v>
          </cell>
          <cell r="E4172" t="str">
            <v>100</v>
          </cell>
          <cell r="F4172" t="str">
            <v>Obejma EXPERT 3/4 (26-29mm) SKR</v>
          </cell>
          <cell r="G4172" t="str">
            <v>Pipe clamp EXPERT 3/4 (26-29mm) SKR</v>
          </cell>
          <cell r="H4172" t="str">
            <v>Csőbilincs EXPERT 3/4 (26-29mm) SKR</v>
          </cell>
          <cell r="I4172" t="str">
            <v>Laikiklis Expert 3/4 (26-29mm) SKR</v>
          </cell>
          <cell r="J4172" t="str">
            <v>Objímka EXPERT 3/4 (26-29mm) SKR</v>
          </cell>
          <cell r="K4172" t="str">
            <v>Colier tip EXPERT 3/4 (26-29mm) SKR</v>
          </cell>
          <cell r="L4172" t="str">
            <v>(PL)ITB-KOT-2020/1561 wydanie 1 15/12/2020; (HU)A-101/2016 18/11/2021; (SK)SK TP-19/0004-verzia 02 23/03/2022; (RO)AT 017-05-4053-2024 28/02/2024</v>
          </cell>
          <cell r="M4172" t="str">
            <v>(PL)04/2020 30/05/2023; (HU)02/2021 18/11/2021; (SK)01/2022 23/03/2022; (RO)01/2024 28/02/2024</v>
          </cell>
          <cell r="N4172" t="str">
            <v>B</v>
          </cell>
          <cell r="O4172" t="str">
            <v>-</v>
          </cell>
          <cell r="P4172" t="str">
            <v>-</v>
          </cell>
          <cell r="Q4172" t="str">
            <v>-</v>
          </cell>
          <cell r="R4172" t="str">
            <v>15</v>
          </cell>
          <cell r="S4172" t="str">
            <v/>
          </cell>
          <cell r="T4172" t="str">
            <v>THALE sp. z o.o. sp.k.</v>
          </cell>
          <cell r="U4172" t="str">
            <v>11-041 Olsztyn, Poland, Wilimowo 2, Poland</v>
          </cell>
          <cell r="V4172" t="str">
            <v>ocynk galwaniczny</v>
          </cell>
          <cell r="W4172" t="str">
            <v>UPZ-3/4 SKR</v>
          </cell>
        </row>
        <row r="4173">
          <cell r="A4173">
            <v>409</v>
          </cell>
          <cell r="B4173" t="str">
            <v>80130102110</v>
          </cell>
          <cell r="C4173" t="str">
            <v>UPZ-1/2 KPL OBEJMA EXPERT 1/2 (21-23MM) KPL</v>
          </cell>
          <cell r="D4173" t="str">
            <v>5907754201583</v>
          </cell>
          <cell r="E4173" t="str">
            <v>100</v>
          </cell>
          <cell r="F4173" t="str">
            <v>Obejma EXPERT 1/2 (21-23mm) KPL</v>
          </cell>
          <cell r="G4173" t="str">
            <v>Pipe clamp EXPERT 1/2 (21-23mm) KPL</v>
          </cell>
          <cell r="H4173" t="str">
            <v>Csőbilincs EXPERT 1/2 (21-23mm) KPL</v>
          </cell>
          <cell r="I4173" t="str">
            <v>Laikiklis Expert 1/2 (21-23mm) KPL</v>
          </cell>
          <cell r="J4173" t="str">
            <v>Objímka EXPERT 1/2 (21-23mm) KPL</v>
          </cell>
          <cell r="K4173" t="str">
            <v>Colier tip EXPERT 1/2 (21-23mm) KPL</v>
          </cell>
          <cell r="L4173" t="str">
            <v>(PL)ITB-KOT-2020/1561 wydanie 1 15/12/2020; (HU)A-101/2016 18/11/2021; (SK)SK TP-19/0004-verzia 02 23/03/2022; (RO)AT 017-05-4053-2024 28/02/2024</v>
          </cell>
          <cell r="M4173" t="str">
            <v>(PL)04/2020 30/05/2023; (HU)02/2021 18/11/2021; (SK)01/2022 23/03/2022; (RO)01/2024 28/02/2024</v>
          </cell>
          <cell r="N4173" t="str">
            <v>B</v>
          </cell>
          <cell r="O4173" t="str">
            <v>-</v>
          </cell>
          <cell r="P4173" t="str">
            <v>-</v>
          </cell>
          <cell r="Q4173" t="str">
            <v>-</v>
          </cell>
          <cell r="R4173" t="str">
            <v>15</v>
          </cell>
          <cell r="S4173" t="str">
            <v/>
          </cell>
          <cell r="T4173" t="str">
            <v>THALE sp. z o.o. sp.k.</v>
          </cell>
          <cell r="U4173" t="str">
            <v>11-041 Olsztyn, Poland, Wilimowo 2, Poland</v>
          </cell>
          <cell r="V4173" t="str">
            <v>ocynk galwaniczny</v>
          </cell>
          <cell r="W4173" t="str">
            <v>UPZ-1/2 KPL</v>
          </cell>
        </row>
        <row r="4174">
          <cell r="A4174">
            <v>212</v>
          </cell>
          <cell r="B4174" t="str">
            <v>81140130300</v>
          </cell>
          <cell r="C4174" t="str">
            <v>LSE-A ŁĄCZNIK ZEWNĘTRZNY PROFILU A</v>
          </cell>
          <cell r="D4174" t="str">
            <v>5907754201873</v>
          </cell>
          <cell r="E4174" t="str">
            <v>5</v>
          </cell>
          <cell r="F4174" t="str">
            <v>Łącznik zewnętrzny profilu A</v>
          </cell>
          <cell r="G4174" t="str">
            <v>Channel connector A</v>
          </cell>
          <cell r="H4174" t="str">
            <v>Síntoldó A</v>
          </cell>
          <cell r="I4174" t="str">
            <v>Isorine jungtis A profiliui</v>
          </cell>
          <cell r="J4174" t="str">
            <v>Spojka nosníkov A</v>
          </cell>
          <cell r="K4174" t="str">
            <v>Racord extern pentru profile A</v>
          </cell>
          <cell r="L4174" t="str">
            <v>(PL)ITB-KOT-2018/0744 wydanie 2 27/03/2020; (HU)A-101/2016 18/11/2021; (SK)SK TP-19/0004-verzia 02 23/03/2022; (RO)AT 017-05-4053-2024 28/02/2024</v>
          </cell>
          <cell r="M4174" t="str">
            <v>(PL)01/2020 30/05/2023; (HU)02/2021 18/11/2021; (SK)01/2022 23/03/2022; (RO)01/2024 28/02/2024</v>
          </cell>
          <cell r="N4174" t="str">
            <v>B</v>
          </cell>
          <cell r="O4174" t="str">
            <v>-</v>
          </cell>
          <cell r="P4174" t="str">
            <v>-</v>
          </cell>
          <cell r="Q4174" t="str">
            <v>-</v>
          </cell>
          <cell r="R4174" t="str">
            <v>16</v>
          </cell>
          <cell r="S4174" t="str">
            <v/>
          </cell>
          <cell r="T4174" t="str">
            <v>THALE sp. z o.o. sp.k.</v>
          </cell>
          <cell r="U4174" t="str">
            <v>11-041 Olsztyn, Poland, Wilimowo 2, Poland</v>
          </cell>
          <cell r="V4174" t="str">
            <v>ocynk galwaniczny</v>
          </cell>
          <cell r="W4174" t="str">
            <v>LSE-A</v>
          </cell>
        </row>
        <row r="4175">
          <cell r="A4175">
            <v>515</v>
          </cell>
          <cell r="B4175" t="str">
            <v>80160201200</v>
          </cell>
          <cell r="C4175" t="str">
            <v>UPGM-12 BK OBEJMA UPGM 12 (12-14MM) BK</v>
          </cell>
          <cell r="D4175" t="str">
            <v>5907754203792</v>
          </cell>
          <cell r="E4175" t="str">
            <v>100</v>
          </cell>
          <cell r="F4175" t="str">
            <v>Obejma UPGM 12 (12-14mm) BK</v>
          </cell>
          <cell r="G4175" t="str">
            <v>Pipe clamp UPGM 12 (12-14mm) BK</v>
          </cell>
          <cell r="H4175" t="str">
            <v>Csőbilincs UPGM 12 (12-14mm) BK</v>
          </cell>
          <cell r="I4175" t="str">
            <v>Lakiklis UPGM 12 (12-14mm) BK</v>
          </cell>
          <cell r="J4175" t="str">
            <v>Objímka UPGM 12 (12-14mm) BK</v>
          </cell>
          <cell r="K4175" t="str">
            <v>Colier tip UPGM 12 (12-14mm) BK</v>
          </cell>
          <cell r="L4175" t="str">
            <v>(PL)ITB-KOT-2020/1561 wydanie 1 15/12/2020; (HU)A-101/2016 18/11/2021; (SK)SK TP-19/0004-verzia 02 23/03/2022; (RO)AT 017-05-4053-2024 28/02/2024</v>
          </cell>
          <cell r="M4175" t="str">
            <v>(PL)04/2020 30/05/2023; (HU)02/2021 18/11/2021; (SK)01/2022 23/03/2022; (RO)01/2024 28/02/2024</v>
          </cell>
          <cell r="N4175" t="str">
            <v>B</v>
          </cell>
          <cell r="O4175" t="str">
            <v>-</v>
          </cell>
          <cell r="P4175" t="str">
            <v>-</v>
          </cell>
          <cell r="Q4175" t="str">
            <v>-</v>
          </cell>
          <cell r="R4175" t="str">
            <v>15</v>
          </cell>
          <cell r="S4175" t="str">
            <v/>
          </cell>
          <cell r="T4175" t="str">
            <v>THALE sp. z o.o. sp.k.</v>
          </cell>
          <cell r="U4175" t="str">
            <v>11-041 Olsztyn, Poland, Wilimowo 2, Poland</v>
          </cell>
          <cell r="V4175" t="str">
            <v>ocynk galwaniczny</v>
          </cell>
          <cell r="W4175" t="str">
            <v>UPGM-12 BK</v>
          </cell>
        </row>
        <row r="4176">
          <cell r="A4176">
            <v>7849</v>
          </cell>
          <cell r="B4176" t="str">
            <v>80130103320</v>
          </cell>
          <cell r="C4176" t="str">
            <v>UPZ-1 SKR OBEJMA EXPERT 1 (33-36MM) SKR</v>
          </cell>
          <cell r="D4176" t="str">
            <v>5907754216266</v>
          </cell>
          <cell r="E4176" t="str">
            <v>100</v>
          </cell>
          <cell r="F4176" t="str">
            <v>Obejma EXPERT 1 (33-36mm) SKR</v>
          </cell>
          <cell r="G4176" t="str">
            <v>Pipe clamp EXPERT 1 (33-36mm) SKR</v>
          </cell>
          <cell r="H4176" t="str">
            <v>Csőbilincs EXPERT 1 (33-36mm) SKR</v>
          </cell>
          <cell r="I4176" t="str">
            <v>Laikiklis Expert 1 (33-36mm) SKR</v>
          </cell>
          <cell r="J4176" t="str">
            <v>Objímka EXPERT 1 (33-36mm) SKR</v>
          </cell>
          <cell r="K4176" t="str">
            <v>Colier tip EXPERT 1 (33-36mm) SKR</v>
          </cell>
          <cell r="L4176" t="str">
            <v>(PL)ITB-KOT-2020/1561 wydanie 1 15/12/2020; (HU)A-101/2016 18/11/2021; (SK)SK TP-19/0004-verzia 02 23/03/2022; (RO)AT 017-05-4053-2024 28/02/2024</v>
          </cell>
          <cell r="M4176" t="str">
            <v>(PL)04/2020 30/05/2023; (HU)02/2021 18/11/2021; (SK)01/2022 23/03/2022; (RO)01/2024 28/02/2024</v>
          </cell>
          <cell r="N4176" t="str">
            <v>B</v>
          </cell>
          <cell r="O4176" t="str">
            <v>-</v>
          </cell>
          <cell r="P4176" t="str">
            <v>-</v>
          </cell>
          <cell r="Q4176" t="str">
            <v>-</v>
          </cell>
          <cell r="R4176" t="str">
            <v>15</v>
          </cell>
          <cell r="S4176" t="str">
            <v/>
          </cell>
          <cell r="T4176" t="str">
            <v>THALE sp. z o.o. sp.k.</v>
          </cell>
          <cell r="U4176" t="str">
            <v>11-041 Olsztyn, Poland, Wilimowo 2, Poland</v>
          </cell>
          <cell r="V4176" t="str">
            <v>ocynk galwaniczny</v>
          </cell>
          <cell r="W4176" t="str">
            <v>UPZ-1 SKR</v>
          </cell>
        </row>
        <row r="4177">
          <cell r="A4177">
            <v>7821</v>
          </cell>
          <cell r="B4177" t="str">
            <v>80130207620</v>
          </cell>
          <cell r="C4177" t="str">
            <v>UPG-21/2 SKR OBEJMA EXPERT 21/2 (74-79MM) SKR</v>
          </cell>
          <cell r="D4177" t="str">
            <v>5907754216525</v>
          </cell>
          <cell r="E4177" t="str">
            <v>25</v>
          </cell>
          <cell r="F4177" t="str">
            <v>Obejma EXPERT 21/2 (74-79mm) SKR</v>
          </cell>
          <cell r="G4177" t="str">
            <v>Pipe clamp EXPERT 21/2 (74-79mm) SKR</v>
          </cell>
          <cell r="H4177" t="str">
            <v>Csőbilincs EXPERT 21/2 (74-79mm) SKR</v>
          </cell>
          <cell r="I4177" t="str">
            <v>Laikiklis Expert 21/2 (74-79mm) SKR</v>
          </cell>
          <cell r="J4177" t="str">
            <v>Objímka EXPERT 21/2 (74-79mm) SKR</v>
          </cell>
          <cell r="K4177" t="str">
            <v>Colier tip EXPERT 21/2 (74-79mm) SKR</v>
          </cell>
          <cell r="L4177" t="str">
            <v>(PL)ITB-KOT-2020/1561 wydanie 1 15/12/2020; (HU)A-101/2016 18/11/2021; (SK)SK TP-19/0004-verzia 02 23/03/2022; (RO)AT 017-05-4053-2024 28/02/2024</v>
          </cell>
          <cell r="M4177" t="str">
            <v>(PL)04/2020 30/05/2023; (HU)02/2021 18/11/2021; (SK)01/2022 23/03/2022; (RO)01/2024 28/02/2024</v>
          </cell>
          <cell r="N4177" t="str">
            <v>B</v>
          </cell>
          <cell r="O4177" t="str">
            <v>-</v>
          </cell>
          <cell r="P4177" t="str">
            <v>-</v>
          </cell>
          <cell r="Q4177" t="str">
            <v>-</v>
          </cell>
          <cell r="R4177" t="str">
            <v>15</v>
          </cell>
          <cell r="S4177" t="str">
            <v/>
          </cell>
          <cell r="T4177" t="str">
            <v>THALE sp. z o.o. sp.k.</v>
          </cell>
          <cell r="U4177" t="str">
            <v>11-041 Olsztyn, Poland, Wilimowo 2, Poland</v>
          </cell>
          <cell r="V4177" t="str">
            <v>ocynk galwaniczny</v>
          </cell>
          <cell r="W4177" t="str">
            <v>UPG-21/2 SKR</v>
          </cell>
        </row>
        <row r="4178">
          <cell r="A4178">
            <v>20943</v>
          </cell>
          <cell r="B4178" t="str">
            <v>89000020943</v>
          </cell>
          <cell r="C4178" t="str">
            <v>HUPC-3 OBEJMA CHŁODU 3</v>
          </cell>
          <cell r="D4178" t="str">
            <v>5907754256590</v>
          </cell>
          <cell r="E4178" t="str">
            <v>1</v>
          </cell>
          <cell r="F4178" t="str">
            <v>Obejma chłodu 3</v>
          </cell>
          <cell r="G4178" t="str">
            <v>Thermal insulation clamp 3</v>
          </cell>
          <cell r="H4178" t="str">
            <v>Hőszigetelt csőbilincs 3</v>
          </cell>
          <cell r="I4178" t="str">
            <v>Laikiklis saldymo sistem 3</v>
          </cell>
          <cell r="K4178" t="str">
            <v>Colier pentru 3</v>
          </cell>
          <cell r="L4178" t="str">
            <v>-</v>
          </cell>
          <cell r="M4178" t="str">
            <v>-</v>
          </cell>
          <cell r="N4178" t="str">
            <v>-</v>
          </cell>
          <cell r="O4178" t="str">
            <v>-</v>
          </cell>
          <cell r="P4178" t="str">
            <v>-</v>
          </cell>
          <cell r="Q4178" t="str">
            <v>-</v>
          </cell>
          <cell r="R4178" t="str">
            <v>0</v>
          </cell>
          <cell r="S4178" t="str">
            <v/>
          </cell>
          <cell r="T4178" t="str">
            <v>THALE sp. z o.o. sp.k.</v>
          </cell>
          <cell r="U4178" t="str">
            <v>11-041 Olsztyn, Poland, Wilimowo 2, Poland</v>
          </cell>
          <cell r="V4178" t="str">
            <v>ocynk galwaniczny</v>
          </cell>
          <cell r="W4178" t="str">
            <v>HUPC-3</v>
          </cell>
        </row>
        <row r="4179">
          <cell r="A4179">
            <v>552</v>
          </cell>
          <cell r="B4179" t="str">
            <v>80130204200</v>
          </cell>
          <cell r="C4179" t="str">
            <v>UPG-11/4 BK OBEJMA EXPERT 11/4 (41-46MM) BK</v>
          </cell>
          <cell r="D4179" t="str">
            <v>5907754203433</v>
          </cell>
          <cell r="E4179" t="str">
            <v>50</v>
          </cell>
          <cell r="F4179" t="str">
            <v>Obejma EXPERT 11/4 (41-46mm) BK</v>
          </cell>
          <cell r="G4179" t="str">
            <v>Pipe clamp EXPERT 11/4 (41-46mm) BK</v>
          </cell>
          <cell r="H4179" t="str">
            <v>Csőbilincs EXPERT 11/4 (41-46mm) BK</v>
          </cell>
          <cell r="I4179" t="str">
            <v>Laikiklis EXPERT 11/4 (41-46mm) BK</v>
          </cell>
          <cell r="J4179" t="str">
            <v>Objímka EXPERT 11/4 (41-46mm) BK</v>
          </cell>
          <cell r="K4179" t="str">
            <v>Colier tip EXPERT 11/4 (41-46mm) BK</v>
          </cell>
          <cell r="L4179" t="str">
            <v>(PL)ITB-KOT-2020/1561 wydanie 1 15/12/2020; (HU)A-101/2016 18/11/2021; (SK)SK TP-19/0004-verzia 02 23/03/2022; (RO)AT 017-05-4053-2024 28/02/2024</v>
          </cell>
          <cell r="M4179" t="str">
            <v>(PL)04/2020 30/05/2023; (HU)02/2021 18/11/2021; (SK)01/2022 23/03/2022; (RO)01/2024 28/02/2024</v>
          </cell>
          <cell r="N4179" t="str">
            <v>B</v>
          </cell>
          <cell r="O4179" t="str">
            <v>-</v>
          </cell>
          <cell r="P4179" t="str">
            <v>-</v>
          </cell>
          <cell r="Q4179" t="str">
            <v>-</v>
          </cell>
          <cell r="R4179" t="str">
            <v>15</v>
          </cell>
          <cell r="S4179" t="str">
            <v/>
          </cell>
          <cell r="T4179" t="str">
            <v>THALE sp. z o.o. sp.k.</v>
          </cell>
          <cell r="U4179" t="str">
            <v>11-041 Olsztyn, Poland, Wilimowo 2, Poland</v>
          </cell>
          <cell r="V4179" t="str">
            <v>ocynk galwaniczny</v>
          </cell>
          <cell r="W4179" t="str">
            <v>UPG-11/4 BK</v>
          </cell>
        </row>
        <row r="4180">
          <cell r="A4180">
            <v>23059</v>
          </cell>
          <cell r="B4180" t="str">
            <v>81490016008</v>
          </cell>
          <cell r="C4180" t="str">
            <v>XP-144-M16 NAKRĘTKA 6-KĄT. 144 M16</v>
          </cell>
          <cell r="D4180" t="str">
            <v>5907754254879</v>
          </cell>
          <cell r="E4180" t="str">
            <v>30</v>
          </cell>
          <cell r="F4180" t="str">
            <v>Nakrętka 6-kąt. 144 M16</v>
          </cell>
          <cell r="G4180" t="str">
            <v>Hex nut 144 M16</v>
          </cell>
          <cell r="H4180" t="str">
            <v>Hatlapú anya 144 M16</v>
          </cell>
          <cell r="I4180" t="str">
            <v>Verzle 6-kamp. 6-kat. 144 M16</v>
          </cell>
          <cell r="J4180" t="str">
            <v>6-hranná matica 144 M16</v>
          </cell>
          <cell r="K4180" t="str">
            <v>Piulite hexagonale 144 M16</v>
          </cell>
          <cell r="L4180" t="str">
            <v>(RO)AT 017-05-4053-2024 28/02/2024</v>
          </cell>
          <cell r="M4180" t="str">
            <v>(RO)01/2024 28/02/2024</v>
          </cell>
          <cell r="N4180" t="str">
            <v>-</v>
          </cell>
          <cell r="O4180" t="str">
            <v>-</v>
          </cell>
          <cell r="P4180" t="str">
            <v>-</v>
          </cell>
          <cell r="Q4180" t="str">
            <v>-</v>
          </cell>
          <cell r="R4180" t="str">
            <v>0</v>
          </cell>
          <cell r="S4180" t="str">
            <v/>
          </cell>
          <cell r="T4180" t="str">
            <v>POLSKA</v>
          </cell>
          <cell r="U4180" t="str">
            <v xml:space="preserve">, </v>
          </cell>
          <cell r="V4180" t="str">
            <v>ocynk lamelarny</v>
          </cell>
          <cell r="W4180" t="str">
            <v>XP-144-M16</v>
          </cell>
        </row>
        <row r="4181">
          <cell r="A4181">
            <v>565</v>
          </cell>
          <cell r="B4181" t="str">
            <v>80130103300</v>
          </cell>
          <cell r="C4181" t="str">
            <v>UPZ-1 BK OBEJMA EXPERT 1 (33-36MM) BK</v>
          </cell>
          <cell r="D4181" t="str">
            <v>5907754203303</v>
          </cell>
          <cell r="E4181" t="str">
            <v>100</v>
          </cell>
          <cell r="F4181" t="str">
            <v>Obejma EXPERT 1 (33-36mm) BK</v>
          </cell>
          <cell r="G4181" t="str">
            <v>Pipe clamp EXPERT 1 (33-36mm) BK</v>
          </cell>
          <cell r="H4181" t="str">
            <v>Csőbilincs EXPERT 1 (33-36mm) BK</v>
          </cell>
          <cell r="I4181" t="str">
            <v>Laikiklis EXPERT 1 (33-36mm) BK</v>
          </cell>
          <cell r="J4181" t="str">
            <v>Objímka EXPERT 1 (33-36mm) BK</v>
          </cell>
          <cell r="K4181" t="str">
            <v>Colier tip EXPERT 1 (33-36mm) BK</v>
          </cell>
          <cell r="L4181" t="str">
            <v>(PL)ITB-KOT-2020/1561 wydanie 1 15/12/2020; (HU)A-101/2016 18/11/2021; (SK)SK TP-19/0004-verzia 02 23/03/2022; (RO)AT 017-05-4053-2024 28/02/2024</v>
          </cell>
          <cell r="M4181" t="str">
            <v>(PL)04/2020 30/05/2023; (HU)02/2021 18/11/2021; (SK)01/2022 23/03/2022; (RO)01/2024 28/02/2024</v>
          </cell>
          <cell r="N4181" t="str">
            <v>B</v>
          </cell>
          <cell r="O4181" t="str">
            <v>-</v>
          </cell>
          <cell r="P4181" t="str">
            <v>-</v>
          </cell>
          <cell r="Q4181" t="str">
            <v>-</v>
          </cell>
          <cell r="R4181" t="str">
            <v>15</v>
          </cell>
          <cell r="S4181" t="str">
            <v/>
          </cell>
          <cell r="T4181" t="str">
            <v>THALE sp. z o.o. sp.k.</v>
          </cell>
          <cell r="U4181" t="str">
            <v>11-041 Olsztyn, Poland, Wilimowo 2, Poland</v>
          </cell>
          <cell r="V4181" t="str">
            <v>ocynk galwaniczny</v>
          </cell>
          <cell r="W4181" t="str">
            <v>UPZ-1 BK</v>
          </cell>
        </row>
        <row r="4182">
          <cell r="A4182">
            <v>7865</v>
          </cell>
          <cell r="B4182" t="str">
            <v>80130111020</v>
          </cell>
          <cell r="C4182" t="str">
            <v>UPZ-4 SKR OBEJMA EXPERT 4 (109-114MM) SKR</v>
          </cell>
          <cell r="D4182" t="str">
            <v>5907754216402</v>
          </cell>
          <cell r="E4182" t="str">
            <v>25</v>
          </cell>
          <cell r="F4182" t="str">
            <v>Obejma EXPERT 4 (109-114mm) SKR</v>
          </cell>
          <cell r="G4182" t="str">
            <v>Pipe clamp EXPERT 4 (109-114mm) SKR</v>
          </cell>
          <cell r="H4182" t="str">
            <v>Csőbilincs EXPERT 4 (109-114mm) SKR</v>
          </cell>
          <cell r="I4182" t="str">
            <v>Laikiklis Expert 4 (109-114mm) SKR</v>
          </cell>
          <cell r="J4182" t="str">
            <v>Objímka EXPERT 4 (109-114mm) SKR</v>
          </cell>
          <cell r="K4182" t="str">
            <v>Colier tip EXPERT 4 (109-114mm) SKR</v>
          </cell>
          <cell r="L4182" t="str">
            <v>(PL)ITB-KOT-2020/1561 wydanie 1 15/12/2020; (HU)A-101/2016 18/11/2021; (SK)SK TP-19/0004-verzia 02 23/03/2022; (RO)AT 017-05-4053-2024 28/02/2024</v>
          </cell>
          <cell r="M4182" t="str">
            <v>(PL)04/2020 30/05/2023; (HU)02/2021 18/11/2021; (SK)01/2022 23/03/2022; (RO)01/2024 28/02/2024</v>
          </cell>
          <cell r="N4182" t="str">
            <v>B</v>
          </cell>
          <cell r="O4182" t="str">
            <v>-</v>
          </cell>
          <cell r="P4182" t="str">
            <v>-</v>
          </cell>
          <cell r="Q4182" t="str">
            <v>-</v>
          </cell>
          <cell r="R4182" t="str">
            <v>15</v>
          </cell>
          <cell r="S4182" t="str">
            <v/>
          </cell>
          <cell r="T4182" t="str">
            <v>THALE sp. z o.o. sp.k.</v>
          </cell>
          <cell r="U4182" t="str">
            <v>11-041 Olsztyn, Poland, Wilimowo 2, Poland</v>
          </cell>
          <cell r="V4182" t="str">
            <v>ocynk galwaniczny</v>
          </cell>
          <cell r="W4182" t="str">
            <v>UPZ-4 SKR</v>
          </cell>
        </row>
        <row r="4183">
          <cell r="A4183">
            <v>21228</v>
          </cell>
          <cell r="B4183" t="str">
            <v>81310414108</v>
          </cell>
          <cell r="C4183" t="str">
            <v>XP-KLM-MF KLAMRA PROFILU MF</v>
          </cell>
          <cell r="D4183" t="str">
            <v>5907754252103</v>
          </cell>
          <cell r="E4183" t="str">
            <v>4</v>
          </cell>
          <cell r="F4183" t="str">
            <v>Klamra profilu MF</v>
          </cell>
          <cell r="G4183" t="str">
            <v>Channel beam clamp MF</v>
          </cell>
          <cell r="H4183" t="str">
            <v>Tartókapocs MF</v>
          </cell>
          <cell r="I4183" t="str">
            <v>Sagtis MF profiliui</v>
          </cell>
          <cell r="J4183" t="str">
            <v>Nosníková svorka pre nosníky typu MF</v>
          </cell>
          <cell r="K4183" t="str">
            <v>Clema pentru profile de otel MF</v>
          </cell>
          <cell r="L4183" t="str">
            <v>(PL)ITB-KOT-2020/1562 wydanie 1 23/12/2020; (HU)A-101/2016 18/11/2021; (RO)AT 017-05-4053-2024 28/02/2024</v>
          </cell>
          <cell r="M4183" t="str">
            <v>(PL)05/2020 30/05/2023; (HU)02/2021 18/11/2021; (RO)01/2024 28/02/2024</v>
          </cell>
          <cell r="N4183" t="str">
            <v>B</v>
          </cell>
          <cell r="O4183" t="str">
            <v>-</v>
          </cell>
          <cell r="P4183" t="str">
            <v>-</v>
          </cell>
          <cell r="Q4183" t="str">
            <v>-</v>
          </cell>
          <cell r="R4183" t="str">
            <v>15</v>
          </cell>
          <cell r="S4183" t="str">
            <v/>
          </cell>
          <cell r="T4183" t="str">
            <v>THALE sp. z o.o. sp.k.</v>
          </cell>
          <cell r="U4183" t="str">
            <v>11-041 Olsztyn, Poland, Wilimowo 2, Poland</v>
          </cell>
          <cell r="V4183" t="str">
            <v>ocynk lamelarny</v>
          </cell>
          <cell r="W4183" t="str">
            <v>XP-KLM-MF</v>
          </cell>
        </row>
        <row r="4184">
          <cell r="A4184">
            <v>4932</v>
          </cell>
          <cell r="B4184" t="str">
            <v>80130212510</v>
          </cell>
          <cell r="C4184" t="str">
            <v>UPG-125 KPL OBEJMA EXPERT 125 (124-131MM) KPL</v>
          </cell>
          <cell r="D4184" t="str">
            <v>5907754200159</v>
          </cell>
          <cell r="E4184" t="str">
            <v>25</v>
          </cell>
          <cell r="F4184" t="str">
            <v>Obejma EXPERT 125 (124-131mm) KPL</v>
          </cell>
          <cell r="G4184" t="str">
            <v>Pipe clamp EXPERT 125 (124-131mm) KPL</v>
          </cell>
          <cell r="H4184" t="str">
            <v>Csőbilincs EXPERT 125 (124-131mm) KPL</v>
          </cell>
          <cell r="I4184" t="str">
            <v>Laikiklis Expert 125 (124-131mm) KPL</v>
          </cell>
          <cell r="J4184" t="str">
            <v>Objímka EXPERT  125 (124-131mm) KPL</v>
          </cell>
          <cell r="K4184" t="str">
            <v>Colier tip EXPERT 125 (124-131mm) KPL</v>
          </cell>
          <cell r="L4184" t="str">
            <v>(PL)ITB-KOT-2020/1561 wydanie 1 15/12/2020; (HU)A-101/2016 18/11/2021; (SK)SK TP-19/0004-verzia 02 23/03/2022; (RO)AT 017-05-4053-2024 28/02/2024</v>
          </cell>
          <cell r="M4184" t="str">
            <v>(PL)04/2020 30/05/2023; (HU)02/2021 18/11/2021; (SK)01/2022 23/03/2022; (RO)01/2024 28/02/2024</v>
          </cell>
          <cell r="N4184" t="str">
            <v>B</v>
          </cell>
          <cell r="O4184" t="str">
            <v>-</v>
          </cell>
          <cell r="P4184" t="str">
            <v>-</v>
          </cell>
          <cell r="Q4184" t="str">
            <v>-</v>
          </cell>
          <cell r="R4184" t="str">
            <v>15</v>
          </cell>
          <cell r="S4184" t="str">
            <v/>
          </cell>
          <cell r="T4184" t="str">
            <v>THALE sp. z o.o. sp.k.</v>
          </cell>
          <cell r="U4184" t="str">
            <v>11-041 Olsztyn, Poland, Wilimowo 2, Poland</v>
          </cell>
          <cell r="V4184" t="str">
            <v>ocynk galwaniczny</v>
          </cell>
          <cell r="W4184" t="str">
            <v>UPG-125 KPL</v>
          </cell>
        </row>
        <row r="4185">
          <cell r="A4185">
            <v>7853</v>
          </cell>
          <cell r="B4185" t="str">
            <v>80130104820</v>
          </cell>
          <cell r="C4185" t="str">
            <v>UPZ-11/2 SKR OBEJMA EXPERT 11/2 (48-52MM) SKR</v>
          </cell>
          <cell r="D4185" t="str">
            <v>5907754216303</v>
          </cell>
          <cell r="E4185" t="str">
            <v>50</v>
          </cell>
          <cell r="F4185" t="str">
            <v>Obejma EXPERT 11/2 (48-52mm) SKR</v>
          </cell>
          <cell r="G4185" t="str">
            <v>Pipe clamp EXPERT 11/2 (48-52mm) SKR</v>
          </cell>
          <cell r="H4185" t="str">
            <v>Csőbilincs EXPERT 11/2 (48-52mm) SKR</v>
          </cell>
          <cell r="I4185" t="str">
            <v>Laikiklis Expert 11/2 (48-52mm) SKR</v>
          </cell>
          <cell r="J4185" t="str">
            <v>Objímka EXPERT 11/2 (48-52mm) SKR</v>
          </cell>
          <cell r="K4185" t="str">
            <v>Colier tip EXPERT 11/2 (48-52mm) SKR</v>
          </cell>
          <cell r="L4185" t="str">
            <v>(PL)ITB-KOT-2020/1561 wydanie 1 15/12/2020; (HU)A-101/2016 18/11/2021; (SK)SK TP-19/0004-verzia 02 23/03/2022; (RO)AT 017-05-4053-2024 28/02/2024</v>
          </cell>
          <cell r="M4185" t="str">
            <v>(PL)04/2020 30/05/2023; (HU)02/2021 18/11/2021; (SK)01/2022 23/03/2022; (RO)01/2024 28/02/2024</v>
          </cell>
          <cell r="N4185" t="str">
            <v>B</v>
          </cell>
          <cell r="O4185" t="str">
            <v>-</v>
          </cell>
          <cell r="P4185" t="str">
            <v>-</v>
          </cell>
          <cell r="Q4185" t="str">
            <v>-</v>
          </cell>
          <cell r="R4185" t="str">
            <v>15</v>
          </cell>
          <cell r="S4185" t="str">
            <v/>
          </cell>
          <cell r="T4185" t="str">
            <v>THALE sp. z o.o. sp.k.</v>
          </cell>
          <cell r="U4185" t="str">
            <v>11-041 Olsztyn, Poland, Wilimowo 2, Poland</v>
          </cell>
          <cell r="V4185" t="str">
            <v>ocynk galwaniczny</v>
          </cell>
          <cell r="W4185" t="str">
            <v>UPZ-11/2 SKR</v>
          </cell>
        </row>
        <row r="4186">
          <cell r="A4186">
            <v>20995</v>
          </cell>
          <cell r="B4186" t="str">
            <v>80120208920</v>
          </cell>
          <cell r="C4186" t="str">
            <v>UPGD-3 SKR OBEJMA DUO 3 (86-92MM) SKR</v>
          </cell>
          <cell r="D4186" t="str">
            <v>5907754251588</v>
          </cell>
          <cell r="E4186" t="str">
            <v>25</v>
          </cell>
          <cell r="F4186" t="str">
            <v>Obejma DUO 3 (86-92mm) SKR</v>
          </cell>
          <cell r="G4186" t="str">
            <v>Pipe clamp DUO 3 (86-92mm) SKR</v>
          </cell>
          <cell r="H4186" t="str">
            <v>Csőbilincs DUO 3 (86-92mm) SKR</v>
          </cell>
          <cell r="I4186" t="str">
            <v>Laikiklis DUO 3 (86-92mm) SKR</v>
          </cell>
          <cell r="J4186" t="str">
            <v>Objímka DUO 3 (86-92mm) SKR</v>
          </cell>
          <cell r="K4186" t="str">
            <v>Coliere tip DUO 3 (86-92mm) SKR</v>
          </cell>
          <cell r="L4186" t="str">
            <v>(PL)ITB-KOT-2018/0556 wydanie 2 30/06/2020; (HU)A-101/2016 18/11/2021; (SK)SK TP-19/0004-verzia 02 23/03/2022; (RO)AT 017-05-4053-2024 28/02/2024</v>
          </cell>
          <cell r="M4186" t="str">
            <v>(PL)03/2020 30/05/2023; (HU)02/2021 18/11/2021; (SK)01/2022 23/03/2022; (RO)01/2024 28/02/2024</v>
          </cell>
          <cell r="N4186" t="str">
            <v>B</v>
          </cell>
          <cell r="O4186" t="str">
            <v>-</v>
          </cell>
          <cell r="P4186" t="str">
            <v>-</v>
          </cell>
          <cell r="Q4186" t="str">
            <v>-</v>
          </cell>
          <cell r="R4186" t="str">
            <v>18</v>
          </cell>
          <cell r="S4186" t="str">
            <v/>
          </cell>
          <cell r="T4186" t="str">
            <v>THALE sp. z o.o. sp.k.</v>
          </cell>
          <cell r="U4186" t="str">
            <v>11-041 Olsztyn, Poland, Wilimowo 2, Poland</v>
          </cell>
          <cell r="V4186" t="str">
            <v>ocynk galwaniczny</v>
          </cell>
          <cell r="W4186" t="str">
            <v>UPGD-3 SKR</v>
          </cell>
        </row>
        <row r="4187">
          <cell r="A4187">
            <v>7816</v>
          </cell>
          <cell r="B4187" t="str">
            <v>80130204220</v>
          </cell>
          <cell r="C4187" t="str">
            <v>UPG-11/4 SKR OBEJMA EXPERT 11/4 (41-46MM) SKR</v>
          </cell>
          <cell r="D4187" t="str">
            <v>5907754216471</v>
          </cell>
          <cell r="E4187" t="str">
            <v>50</v>
          </cell>
          <cell r="F4187" t="str">
            <v>Obejma EXPERT 11/4 (41-46mm) SKR</v>
          </cell>
          <cell r="G4187" t="str">
            <v>Pipe clamp EXPERT 11/4 (41-46mm) SKR</v>
          </cell>
          <cell r="H4187" t="str">
            <v>Csőbilincs EXPERT 11/4 (41-46mm) SKR</v>
          </cell>
          <cell r="I4187" t="str">
            <v>Laikiklis Expert 11/4 (41-46mm) SKR</v>
          </cell>
          <cell r="J4187" t="str">
            <v>Objímka EXPERT 11/4 (41-46mm) SKR</v>
          </cell>
          <cell r="K4187" t="str">
            <v>Colier tip EXPERT 11/4 (41-46mm) SKR</v>
          </cell>
          <cell r="L4187" t="str">
            <v>(PL)ITB-KOT-2020/1561 wydanie 1 15/12/2020; (HU)A-101/2016 18/11/2021; (SK)SK TP-19/0004-verzia 02 23/03/2022; (RO)AT 017-05-4053-2024 28/02/2024</v>
          </cell>
          <cell r="M4187" t="str">
            <v>(PL)04/2020 30/05/2023; (HU)02/2021 18/11/2021; (SK)01/2022 23/03/2022; (RO)01/2024 28/02/2024</v>
          </cell>
          <cell r="N4187" t="str">
            <v>B</v>
          </cell>
          <cell r="O4187" t="str">
            <v>-</v>
          </cell>
          <cell r="P4187" t="str">
            <v>-</v>
          </cell>
          <cell r="Q4187" t="str">
            <v>-</v>
          </cell>
          <cell r="R4187" t="str">
            <v>15</v>
          </cell>
          <cell r="S4187" t="str">
            <v/>
          </cell>
          <cell r="T4187" t="str">
            <v>THALE sp. z o.o. sp.k.</v>
          </cell>
          <cell r="U4187" t="str">
            <v>11-041 Olsztyn, Poland, Wilimowo 2, Poland</v>
          </cell>
          <cell r="V4187" t="str">
            <v>ocynk galwaniczny</v>
          </cell>
          <cell r="W4187" t="str">
            <v>UPG-11/4 SKR</v>
          </cell>
        </row>
        <row r="4188">
          <cell r="A4188">
            <v>7819</v>
          </cell>
          <cell r="B4188" t="str">
            <v>80130212520</v>
          </cell>
          <cell r="C4188" t="str">
            <v>UPG-125 SKR OBEJMA EXPERT 125 (124-131MM) SKR</v>
          </cell>
          <cell r="D4188" t="str">
            <v>5907754216501</v>
          </cell>
          <cell r="E4188" t="str">
            <v>25</v>
          </cell>
          <cell r="F4188" t="str">
            <v>Obejma EXPERT 125 (124-131mm) SKR</v>
          </cell>
          <cell r="G4188" t="str">
            <v>Pipe clamp EXPERT 125 (124-131mm) SKR</v>
          </cell>
          <cell r="H4188" t="str">
            <v>Csőbilincs EXPERT 125 (124-131mm) SKR</v>
          </cell>
          <cell r="I4188" t="str">
            <v>Laikiklis Expert 125 (124-131mm) SKR</v>
          </cell>
          <cell r="J4188" t="str">
            <v>Objímka EXPERT  125 (124-131mm) SKR</v>
          </cell>
          <cell r="K4188" t="str">
            <v>Colier tip EXPERT 125 (124-131mm) SKR</v>
          </cell>
          <cell r="L4188" t="str">
            <v>(PL)ITB-KOT-2020/1561 wydanie 1 15/12/2020; (HU)A-101/2016 18/11/2021; (SK)SK TP-19/0004-verzia 02 23/03/2022; (RO)AT 017-05-4053-2024 28/02/2024</v>
          </cell>
          <cell r="M4188" t="str">
            <v>(PL)04/2020 30/05/2023; (HU)02/2021 18/11/2021; (SK)01/2022 23/03/2022; (RO)01/2024 28/02/2024</v>
          </cell>
          <cell r="N4188" t="str">
            <v>B</v>
          </cell>
          <cell r="O4188" t="str">
            <v>-</v>
          </cell>
          <cell r="P4188" t="str">
            <v>-</v>
          </cell>
          <cell r="Q4188" t="str">
            <v>-</v>
          </cell>
          <cell r="R4188" t="str">
            <v>15</v>
          </cell>
          <cell r="S4188" t="str">
            <v/>
          </cell>
          <cell r="T4188" t="str">
            <v>THALE sp. z o.o. sp.k.</v>
          </cell>
          <cell r="U4188" t="str">
            <v>11-041 Olsztyn, Poland, Wilimowo 2, Poland</v>
          </cell>
          <cell r="V4188" t="str">
            <v>ocynk galwaniczny</v>
          </cell>
          <cell r="W4188" t="str">
            <v>UPG-125 SKR</v>
          </cell>
        </row>
        <row r="4189">
          <cell r="A4189">
            <v>578</v>
          </cell>
          <cell r="B4189" t="str">
            <v>80130121900</v>
          </cell>
          <cell r="C4189" t="str">
            <v>UPZ-8 BK OBEJMA EXPERT 8 (219-228MM) BK</v>
          </cell>
          <cell r="D4189" t="str">
            <v>5907754203174</v>
          </cell>
          <cell r="E4189" t="str">
            <v>10</v>
          </cell>
          <cell r="F4189" t="str">
            <v>Obejma EXPERT 8 (219-228mm) BK</v>
          </cell>
          <cell r="G4189" t="str">
            <v>Pipe clamp EXPERT 8 (219-228mm) BK</v>
          </cell>
          <cell r="H4189" t="str">
            <v>Csőbilincs EXPERT 8 (219-228mm) BK</v>
          </cell>
          <cell r="I4189" t="str">
            <v>Laikiklis EXPERT 8 (219-228mm) BK</v>
          </cell>
          <cell r="J4189" t="str">
            <v>Objímka EXPERT 8 (219-228mm) BK</v>
          </cell>
          <cell r="K4189" t="str">
            <v>Colier tip EXPERT 8 (219-228mm) BK</v>
          </cell>
          <cell r="L4189" t="str">
            <v>(PL)ITB-KOT-2020/1561 wydanie 1 15/12/2020; (HU)A-101/2016 18/11/2021; (SK)SK TP-19/0004-verzia 02 23/03/2022; (RO)AT 017-05-4053-2024 28/02/2024</v>
          </cell>
          <cell r="M4189" t="str">
            <v>(PL)04/2020 30/05/2023; (HU)02/2021 18/11/2021; (SK)01/2022 23/03/2022; (RO)01/2024 28/02/2024</v>
          </cell>
          <cell r="N4189" t="str">
            <v>B</v>
          </cell>
          <cell r="O4189" t="str">
            <v>-</v>
          </cell>
          <cell r="P4189" t="str">
            <v>-</v>
          </cell>
          <cell r="Q4189" t="str">
            <v>-</v>
          </cell>
          <cell r="R4189" t="str">
            <v>15</v>
          </cell>
          <cell r="S4189" t="str">
            <v/>
          </cell>
          <cell r="T4189" t="str">
            <v>THALE sp. z o.o. sp.k.</v>
          </cell>
          <cell r="U4189" t="str">
            <v>11-041 Olsztyn, Poland, Wilimowo 2, Poland</v>
          </cell>
          <cell r="V4189" t="str">
            <v>ocynk galwaniczny</v>
          </cell>
          <cell r="W4189" t="str">
            <v>UPZ-8 BK</v>
          </cell>
        </row>
        <row r="4190">
          <cell r="A4190">
            <v>6506</v>
          </cell>
          <cell r="B4190" t="str">
            <v>80370000802</v>
          </cell>
          <cell r="C4190" t="str">
            <v>N-ST-M8 PŁYTKA MOCUJĄCA PRĘT M8</v>
          </cell>
          <cell r="D4190" t="str">
            <v>5907754224698</v>
          </cell>
          <cell r="E4190" t="str">
            <v>10</v>
          </cell>
          <cell r="F4190" t="str">
            <v>Płytka mocująca pręt M8</v>
          </cell>
          <cell r="G4190" t="str">
            <v>Threaded rod base plate M8</v>
          </cell>
          <cell r="H4190" t="str">
            <v>Alaplemez M8</v>
          </cell>
          <cell r="I4190" t="str">
            <v>Konsrtukcine atrama, strypas  M8</v>
          </cell>
          <cell r="J4190" t="str">
            <v>Konštrukčná konzola so závitom M8</v>
          </cell>
          <cell r="K4190" t="str">
            <v>Picioare constructie M8</v>
          </cell>
          <cell r="L4190" t="str">
            <v>(PL)ITB-KOT-2020/1562 wydanie 1 23/12/2020; (HU)A-101/2016 18/11/2021; (SK)SK TP-19/0004-verzia 02 23/03/2022; (RO)AT 017-05-4053-2024 28/02/2024</v>
          </cell>
          <cell r="M4190" t="str">
            <v>(PL)05/2020 30/05/2023; (HU)02/2021 18/11/2021; (SK)01/2022 23/03/2022; (RO)01/2024 28/02/2024</v>
          </cell>
          <cell r="N4190" t="str">
            <v>B</v>
          </cell>
          <cell r="O4190" t="str">
            <v>-</v>
          </cell>
          <cell r="P4190" t="str">
            <v>-</v>
          </cell>
          <cell r="Q4190" t="str">
            <v>-</v>
          </cell>
          <cell r="R4190" t="str">
            <v>15</v>
          </cell>
          <cell r="S4190" t="str">
            <v/>
          </cell>
          <cell r="T4190" t="str">
            <v>THALE sp. z o.o. sp.k.</v>
          </cell>
          <cell r="U4190" t="str">
            <v>11-041 Olsztyn, Poland, Wilimowo 2, Poland</v>
          </cell>
          <cell r="V4190" t="str">
            <v>pasywacja</v>
          </cell>
          <cell r="W4190" t="str">
            <v>N-ST-M8</v>
          </cell>
        </row>
        <row r="4191">
          <cell r="A4191">
            <v>413</v>
          </cell>
          <cell r="B4191" t="str">
            <v>80130104210</v>
          </cell>
          <cell r="C4191" t="str">
            <v>UPZ-11/4 KPL OBEJMA EXPERT 11/4 (41-45MM) KPL</v>
          </cell>
          <cell r="D4191" t="str">
            <v>5907754201545</v>
          </cell>
          <cell r="E4191" t="str">
            <v>50</v>
          </cell>
          <cell r="F4191" t="str">
            <v>Obejma EXPERT 11/4 (41-45mm) KPL</v>
          </cell>
          <cell r="G4191" t="str">
            <v>Pipe clamp EXPERT 11/4 (41-45mm) KPL</v>
          </cell>
          <cell r="H4191" t="str">
            <v>Csőbilincs EXPERT 11/4 (41-45mm) KPL</v>
          </cell>
          <cell r="I4191" t="str">
            <v>Laikiklis Expert 11/4 (41-45mm) KPL</v>
          </cell>
          <cell r="J4191" t="str">
            <v>Objímka EXPERT 11/4 (41-45mm) KPL</v>
          </cell>
          <cell r="K4191" t="str">
            <v>Colier tip EXPERT 11/4 (41-45mm) KPL</v>
          </cell>
          <cell r="L4191" t="str">
            <v>(PL)ITB-KOT-2020/1561 wydanie 1 15/12/2020; (HU)A-101/2016 18/11/2021; (SK)SK TP-19/0004-verzia 02 23/03/2022; (RO)AT 017-05-4053-2024 28/02/2024</v>
          </cell>
          <cell r="M4191" t="str">
            <v>(PL)04/2020 30/05/2023; (HU)02/2021 18/11/2021; (SK)01/2022 23/03/2022; (RO)01/2024 28/02/2024</v>
          </cell>
          <cell r="N4191" t="str">
            <v>B</v>
          </cell>
          <cell r="O4191" t="str">
            <v>-</v>
          </cell>
          <cell r="P4191" t="str">
            <v>-</v>
          </cell>
          <cell r="Q4191" t="str">
            <v>-</v>
          </cell>
          <cell r="R4191" t="str">
            <v>15</v>
          </cell>
          <cell r="S4191" t="str">
            <v/>
          </cell>
          <cell r="T4191" t="str">
            <v>THALE sp. z o.o. sp.k.</v>
          </cell>
          <cell r="U4191" t="str">
            <v>11-041 Olsztyn, Poland, Wilimowo 2, Poland</v>
          </cell>
          <cell r="V4191" t="str">
            <v>ocynk galwaniczny</v>
          </cell>
          <cell r="W4191" t="str">
            <v>UPZ-11/4 KPL</v>
          </cell>
        </row>
        <row r="4192">
          <cell r="A4192">
            <v>398</v>
          </cell>
          <cell r="B4192" t="str">
            <v>80130213310</v>
          </cell>
          <cell r="C4192" t="str">
            <v>UPG-5 KPL OBEJMA EXPERT 5 (130-138MM) KPL</v>
          </cell>
          <cell r="D4192" t="str">
            <v>5907754201699</v>
          </cell>
          <cell r="E4192" t="str">
            <v>20</v>
          </cell>
          <cell r="F4192" t="str">
            <v>Obejma EXPERT 5 (130-138mm) KPL</v>
          </cell>
          <cell r="G4192" t="str">
            <v>Pipe clamp EXPERT 5 (130-138mm) KPL</v>
          </cell>
          <cell r="H4192" t="str">
            <v>Csőbilincs EXPERT 5 (130-138mm) KPL</v>
          </cell>
          <cell r="I4192" t="str">
            <v>Laikiklis Expert 5 (130-138mm) KPL</v>
          </cell>
          <cell r="J4192" t="str">
            <v>Objímka EXPERT 5 (130-138mm) KPL</v>
          </cell>
          <cell r="K4192" t="str">
            <v>Colier tip EXPERT 5 (130-138mm) KPL</v>
          </cell>
          <cell r="L4192" t="str">
            <v>(PL)ITB-KOT-2020/1561 wydanie 1 15/12/2020; (HU)A-101/2016 18/11/2021; (SK)SK TP-19/0004-verzia 02 23/03/2022; (RO)AT 017-05-4053-2024 28/02/2024</v>
          </cell>
          <cell r="M4192" t="str">
            <v>(PL)04/2020 30/05/2023; (HU)02/2021 18/11/2021; (SK)01/2022 23/03/2022; (RO)01/2024 28/02/2024</v>
          </cell>
          <cell r="N4192" t="str">
            <v>B</v>
          </cell>
          <cell r="O4192" t="str">
            <v>-</v>
          </cell>
          <cell r="P4192" t="str">
            <v>-</v>
          </cell>
          <cell r="Q4192" t="str">
            <v>-</v>
          </cell>
          <cell r="R4192" t="str">
            <v>15</v>
          </cell>
          <cell r="S4192" t="str">
            <v/>
          </cell>
          <cell r="T4192" t="str">
            <v>THALE sp. z o.o. sp.k.</v>
          </cell>
          <cell r="U4192" t="str">
            <v>11-041 Olsztyn, Poland, Wilimowo 2, Poland</v>
          </cell>
          <cell r="V4192" t="str">
            <v>ocynk galwaniczny</v>
          </cell>
          <cell r="W4192" t="str">
            <v>UPG-5 KPL</v>
          </cell>
        </row>
        <row r="4193">
          <cell r="A4193">
            <v>7541</v>
          </cell>
          <cell r="B4193" t="str">
            <v>80570000802</v>
          </cell>
          <cell r="C4193" t="str">
            <v>N-WT-M8 WIESZAK BLACH TRAPEZOWYCH M8</v>
          </cell>
          <cell r="D4193" t="str">
            <v>5907754226920</v>
          </cell>
          <cell r="E4193" t="str">
            <v>50</v>
          </cell>
          <cell r="F4193" t="str">
            <v>Wieszak blach trapezowych M8</v>
          </cell>
          <cell r="G4193" t="str">
            <v>Trapeze hanger M8</v>
          </cell>
          <cell r="H4193" t="str">
            <v>Trapézlemez függesztő M8</v>
          </cell>
          <cell r="I4193" t="str">
            <v>Pakaba prie profiliotos skardos M8</v>
          </cell>
          <cell r="J4193" t="str">
            <v>Záves na trapézový plech M8</v>
          </cell>
          <cell r="K4193" t="str">
            <v>Carlig pentru table trapezoidale M8</v>
          </cell>
          <cell r="L4193" t="str">
            <v>(PL)ITB-KOT-2020/1561 wydanie 1 15/12/2020; (HU)A-101/2016 18/11/2021; (SK)SK TP-19/0004-verzia 02 23/03/2022; (RO)AT 017-05-4053-2024 28/02/2024</v>
          </cell>
          <cell r="M4193" t="str">
            <v>(PL)04/2020 30/05/2023; (HU)02/2021 18/11/2021; (SK)01/2022 23/03/2022; (RO)01/2024 28/02/2024</v>
          </cell>
          <cell r="N4193" t="str">
            <v>B</v>
          </cell>
          <cell r="O4193" t="str">
            <v>-</v>
          </cell>
          <cell r="P4193" t="str">
            <v>-</v>
          </cell>
          <cell r="Q4193" t="str">
            <v>-</v>
          </cell>
          <cell r="R4193" t="str">
            <v>15</v>
          </cell>
          <cell r="S4193" t="str">
            <v/>
          </cell>
          <cell r="T4193" t="str">
            <v>THALE sp. z o.o. sp.k.</v>
          </cell>
          <cell r="U4193" t="str">
            <v>11-041 Olsztyn, Poland, Wilimowo 2, Poland</v>
          </cell>
          <cell r="V4193" t="str">
            <v>pasywacja</v>
          </cell>
          <cell r="W4193" t="str">
            <v>N-WT-M8</v>
          </cell>
        </row>
        <row r="4194">
          <cell r="A4194">
            <v>394</v>
          </cell>
          <cell r="B4194" t="str">
            <v>80130208910</v>
          </cell>
          <cell r="C4194" t="str">
            <v>UPG-3 KPL OBEJMA EXPERT 3 (85-92MM) KPL</v>
          </cell>
          <cell r="D4194" t="str">
            <v>5907754201736</v>
          </cell>
          <cell r="E4194" t="str">
            <v>25</v>
          </cell>
          <cell r="F4194" t="str">
            <v>Obejma EXPERT 3 (85-92mm) KPL</v>
          </cell>
          <cell r="G4194" t="str">
            <v>Pipe clamp EXPERT 3 (85-92mm) KPL</v>
          </cell>
          <cell r="H4194" t="str">
            <v>Csőbilincs EXPERT 3 (85-92mm) KPL</v>
          </cell>
          <cell r="I4194" t="str">
            <v>Laikiklis Expert 3 (85-92mm) KPL</v>
          </cell>
          <cell r="J4194" t="str">
            <v>Objímka EXPERT 3 (85-92mm) KPL</v>
          </cell>
          <cell r="K4194" t="str">
            <v>Colier tip EXPERT 3 (85-92mm) KPL</v>
          </cell>
          <cell r="L4194" t="str">
            <v>(PL)ITB-KOT-2020/1561 wydanie 1 15/12/2020; (HU)A-101/2016 18/11/2021; (SK)SK TP-19/0004-verzia 02 23/03/2022; (RO)AT 017-05-4053-2024 28/02/2024</v>
          </cell>
          <cell r="M4194" t="str">
            <v>(PL)04/2020 30/05/2023; (HU)02/2021 18/11/2021; (SK)01/2022 23/03/2022; (RO)01/2024 28/02/2024</v>
          </cell>
          <cell r="N4194" t="str">
            <v>B</v>
          </cell>
          <cell r="O4194" t="str">
            <v>-</v>
          </cell>
          <cell r="P4194" t="str">
            <v>-</v>
          </cell>
          <cell r="Q4194" t="str">
            <v>-</v>
          </cell>
          <cell r="R4194" t="str">
            <v>15</v>
          </cell>
          <cell r="S4194" t="str">
            <v/>
          </cell>
          <cell r="T4194" t="str">
            <v>THALE sp. z o.o. sp.k.</v>
          </cell>
          <cell r="U4194" t="str">
            <v>11-041 Olsztyn, Poland, Wilimowo 2, Poland</v>
          </cell>
          <cell r="V4194" t="str">
            <v>ocynk galwaniczny</v>
          </cell>
          <cell r="W4194" t="str">
            <v>UPG-3 KPL</v>
          </cell>
        </row>
        <row r="4195">
          <cell r="A4195">
            <v>8123</v>
          </cell>
          <cell r="B4195" t="str">
            <v>80340041230</v>
          </cell>
          <cell r="C4195" t="str">
            <v>PSST-3/4 PŁYTKA PUNKTU STAŁEGO PSST 3/4</v>
          </cell>
          <cell r="D4195" t="str">
            <v>5907754219557</v>
          </cell>
          <cell r="E4195" t="str">
            <v>1</v>
          </cell>
          <cell r="F4195" t="str">
            <v>Płytka punktu stałego PSST 3/4</v>
          </cell>
          <cell r="G4195" t="str">
            <v>Fixed point plate PSST 3/4</v>
          </cell>
          <cell r="H4195" t="str">
            <v>Fixpont alaplap PSST 3/4</v>
          </cell>
          <cell r="I4195" t="str">
            <v>Nejudamos atramos plokstele PSST 3/4</v>
          </cell>
          <cell r="J4195" t="str">
            <v>Oporná doska pre pevné body PSST 3/4</v>
          </cell>
          <cell r="K4195" t="str">
            <v>Placi punct fix PSST 3/4</v>
          </cell>
          <cell r="L4195" t="str">
            <v>(PL)ITB-KOT-2018/0556 wydanie 2 30/06/2020; (HU)A-101/2016 18/11/2021; (SK)SK TP-19/0004-verzia 02 23/03/2022; (RO)AT 017-05-4053-2024 28/02/2024</v>
          </cell>
          <cell r="M4195" t="str">
            <v>(PL)03/2020 30/05/2023; (HU)02/2021 18/11/2021; (SK)01/2022 23/03/2022; (RO)01/2024 28/02/2024</v>
          </cell>
          <cell r="N4195" t="str">
            <v>B</v>
          </cell>
          <cell r="O4195" t="str">
            <v>-</v>
          </cell>
          <cell r="P4195" t="str">
            <v>-</v>
          </cell>
          <cell r="Q4195" t="str">
            <v>-</v>
          </cell>
          <cell r="R4195" t="str">
            <v>18</v>
          </cell>
          <cell r="S4195" t="str">
            <v/>
          </cell>
          <cell r="T4195" t="str">
            <v>THALE sp. z o.o. sp.k.</v>
          </cell>
          <cell r="U4195" t="str">
            <v>11-041 Olsztyn, Poland, Wilimowo 2, Poland</v>
          </cell>
          <cell r="V4195" t="str">
            <v>ocynk galwaniczny</v>
          </cell>
          <cell r="W4195" t="str">
            <v>PSST-3/4</v>
          </cell>
        </row>
        <row r="4196">
          <cell r="A4196">
            <v>382</v>
          </cell>
          <cell r="B4196" t="str">
            <v>80150102610</v>
          </cell>
          <cell r="C4196" t="str">
            <v>UDZ-3/4 KPL OBEJMA PODWÓJNA UDZ 3/4 (26-28MM) KPL</v>
          </cell>
          <cell r="D4196" t="str">
            <v>5907754205734</v>
          </cell>
          <cell r="E4196" t="str">
            <v>50</v>
          </cell>
          <cell r="F4196" t="str">
            <v>Obejma podwójna UDZ 3/4 (26-28mm) KPL</v>
          </cell>
          <cell r="G4196" t="str">
            <v>Double pipe clamp UDZ 3/4 (26-28mm) KPL</v>
          </cell>
          <cell r="H4196" t="str">
            <v>Double Csőbilincs UDZ 3/4 (26-28mm) KPL</v>
          </cell>
          <cell r="I4196" t="str">
            <v>Dvigubas laikiklis UDZ 3/4 (26-28mm) KPL</v>
          </cell>
          <cell r="J4196" t="str">
            <v>Dvojitá objímka UDZ 3/4 (26-28mm) KPL</v>
          </cell>
          <cell r="K4196" t="str">
            <v>Colier duble UDZ 3/4 (26-28mm) KPL</v>
          </cell>
          <cell r="L4196" t="str">
            <v>(PL)ITB-KOT-2020/1561 wydanie 1 15/12/2020; (HU)A-101/2016 18/11/2021; (SK)SK TP-19/0004-verzia 02 23/03/2022; (RO)AT 017-05-4053-2024 28/02/2024</v>
          </cell>
          <cell r="M4196" t="str">
            <v>(PL)04/2020 30/05/2023; (HU)02/2021 18/11/2021; (SK)01/2022 23/03/2022; (RO)01/2024 28/02/2024</v>
          </cell>
          <cell r="N4196" t="str">
            <v>B</v>
          </cell>
          <cell r="O4196" t="str">
            <v>-</v>
          </cell>
          <cell r="P4196" t="str">
            <v>-</v>
          </cell>
          <cell r="Q4196" t="str">
            <v>-</v>
          </cell>
          <cell r="R4196" t="str">
            <v>15</v>
          </cell>
          <cell r="S4196" t="str">
            <v/>
          </cell>
          <cell r="T4196" t="str">
            <v>THALE sp. z o.o. sp.k.</v>
          </cell>
          <cell r="U4196" t="str">
            <v>11-041 Olsztyn, Poland, Wilimowo 2, Poland</v>
          </cell>
          <cell r="V4196" t="str">
            <v>ocynk galwaniczny</v>
          </cell>
          <cell r="W4196" t="str">
            <v>UDZ-3/4 KPL</v>
          </cell>
        </row>
        <row r="4197">
          <cell r="A4197">
            <v>7854</v>
          </cell>
          <cell r="B4197" t="str">
            <v>80130104220</v>
          </cell>
          <cell r="C4197" t="str">
            <v>UPZ-11/4 SKR OBEJMA EXPERT 11/4 (41-45MM) SKR</v>
          </cell>
          <cell r="D4197" t="str">
            <v>5907754216310</v>
          </cell>
          <cell r="E4197" t="str">
            <v>50</v>
          </cell>
          <cell r="F4197" t="str">
            <v>Obejma EXPERT 11/4 (41-45mm) SKR</v>
          </cell>
          <cell r="G4197" t="str">
            <v>Pipe clamp EXPERT 11/4 (41-45mm) SKR</v>
          </cell>
          <cell r="H4197" t="str">
            <v>Csőbilincs EXPERT 11/4 (41-45mm) SKR</v>
          </cell>
          <cell r="I4197" t="str">
            <v>Laikiklis Expert 11/4 (41-45mm) SKR</v>
          </cell>
          <cell r="J4197" t="str">
            <v>Objímka EXPERT 11/4 (41-45mm) SKR</v>
          </cell>
          <cell r="K4197" t="str">
            <v>Colier tip EXPERT 11/4 (41-45mm) SKR</v>
          </cell>
          <cell r="L4197" t="str">
            <v>(PL)ITB-KOT-2020/1561 wydanie 1 15/12/2020; (HU)A-101/2016 18/11/2021; (SK)SK TP-19/0004-verzia 02 23/03/2022; (RO)AT 017-05-4053-2024 28/02/2024</v>
          </cell>
          <cell r="M4197" t="str">
            <v>(PL)04/2020 30/05/2023; (HU)02/2021 18/11/2021; (SK)01/2022 23/03/2022; (RO)01/2024 28/02/2024</v>
          </cell>
          <cell r="N4197" t="str">
            <v>B</v>
          </cell>
          <cell r="O4197" t="str">
            <v>-</v>
          </cell>
          <cell r="P4197" t="str">
            <v>-</v>
          </cell>
          <cell r="Q4197" t="str">
            <v>-</v>
          </cell>
          <cell r="R4197" t="str">
            <v>15</v>
          </cell>
          <cell r="S4197" t="str">
            <v/>
          </cell>
          <cell r="T4197" t="str">
            <v>THALE sp. z o.o. sp.k.</v>
          </cell>
          <cell r="U4197" t="str">
            <v>11-041 Olsztyn, Poland, Wilimowo 2, Poland</v>
          </cell>
          <cell r="V4197" t="str">
            <v>ocynk galwaniczny</v>
          </cell>
          <cell r="W4197" t="str">
            <v>UPZ-11/4 SKR</v>
          </cell>
        </row>
        <row r="4198">
          <cell r="A4198">
            <v>35968</v>
          </cell>
          <cell r="B4198" t="str">
            <v>81402101200</v>
          </cell>
          <cell r="C4198" t="str">
            <v>105-M10X120 ŚRUBA 105 6-KĄT. M10X120MM</v>
          </cell>
          <cell r="D4198" t="str">
            <v>5907754242975</v>
          </cell>
          <cell r="E4198" t="str">
            <v>15</v>
          </cell>
          <cell r="F4198" t="str">
            <v>Śruba 105 6-kąt. M10x120mm</v>
          </cell>
          <cell r="G4198" t="str">
            <v>Hex head bolt 105 M10x120mm</v>
          </cell>
          <cell r="H4198" t="str">
            <v>Hatlapfejű csavar 105 M10x120mm</v>
          </cell>
          <cell r="I4198" t="str">
            <v>Varztas 105 6-kamp. M10X120mm</v>
          </cell>
          <cell r="J4198" t="str">
            <v>Skrutka so 6-hrannou hlavou 105 M10x120mm</v>
          </cell>
          <cell r="K4198" t="str">
            <v>Suruburi cu cap hexagonal  105 M10x120mm</v>
          </cell>
          <cell r="L4198" t="str">
            <v>(PL)ITB-KOT-2018/0556 wydanie 2 30/06/2020; (HU)A-101/2016 18/11/2021; (SK)SK TP-19/0004-verzia 02 23/03/2022; (RO)AT 017-05-4053-2024 28/02/2024</v>
          </cell>
          <cell r="M4198" t="str">
            <v>(PL)03/2020 30/05/2023; (HU)02/2021 18/11/2021; (SK)01/2022 23/03/2022; (RO)01/2024 28/02/2024</v>
          </cell>
          <cell r="N4198" t="str">
            <v>-</v>
          </cell>
          <cell r="O4198" t="str">
            <v>-</v>
          </cell>
          <cell r="P4198" t="str">
            <v>-</v>
          </cell>
          <cell r="Q4198" t="str">
            <v>-</v>
          </cell>
          <cell r="R4198" t="str">
            <v/>
          </cell>
          <cell r="S4198" t="str">
            <v/>
          </cell>
          <cell r="T4198" t="str">
            <v>THALE sp. z o.o. sp.k.</v>
          </cell>
          <cell r="U4198" t="str">
            <v>11-041 Olsztyn, Poland, Wilimowo 2, Poland</v>
          </cell>
          <cell r="V4198" t="str">
            <v>ocynk galwaniczny</v>
          </cell>
          <cell r="W4198" t="str">
            <v>105-M10X120</v>
          </cell>
        </row>
        <row r="4199">
          <cell r="A4199">
            <v>613</v>
          </cell>
          <cell r="B4199" t="str">
            <v>81210256000</v>
          </cell>
          <cell r="C4199" t="str">
            <v>UWG-560 BK OBEJMA UWG 560 BK</v>
          </cell>
          <cell r="D4199" t="str">
            <v>5907754202832</v>
          </cell>
          <cell r="E4199" t="str">
            <v>5</v>
          </cell>
          <cell r="F4199" t="str">
            <v>Obejma UWG 560 BK</v>
          </cell>
          <cell r="G4199" t="str">
            <v>Ventilation pipe clamp UWG 560 BK</v>
          </cell>
          <cell r="H4199" t="str">
            <v>Légtechnikai bilincs UWG 560 BK</v>
          </cell>
          <cell r="I4199" t="str">
            <v>Laikiklis  UWG 560 BK</v>
          </cell>
          <cell r="J4199" t="str">
            <v>Objímka pre ventilačné systémy UWG 560 BK</v>
          </cell>
          <cell r="K4199" t="str">
            <v>Colier pentru ventilatie UWG 560 BK</v>
          </cell>
          <cell r="L4199" t="str">
            <v>(PL)ITB-KOT-2020/1561 wydanie 1 15/12/2020; (HU)A-101/2016 18/11/2021; (SK)SK TP-19/0004-verzia 02 23/03/2022; (RO)AT 017-05-4053-2024 28/02/2024</v>
          </cell>
          <cell r="M4199" t="str">
            <v>(PL)04/2020 30/05/2023; (HU)02/2021 18/11/2021; (SK)01/2022 23/03/2022; (RO)01/2024 28/02/2024</v>
          </cell>
          <cell r="N4199" t="str">
            <v>B</v>
          </cell>
          <cell r="O4199" t="str">
            <v>-</v>
          </cell>
          <cell r="P4199" t="str">
            <v>-</v>
          </cell>
          <cell r="Q4199" t="str">
            <v>-</v>
          </cell>
          <cell r="R4199" t="str">
            <v>15</v>
          </cell>
          <cell r="S4199" t="str">
            <v/>
          </cell>
          <cell r="T4199" t="str">
            <v>THALE sp. z o.o. sp.k.</v>
          </cell>
          <cell r="U4199" t="str">
            <v>11-041 Olsztyn, Poland, Wilimowo 2, Poland</v>
          </cell>
          <cell r="V4199" t="str">
            <v>ocynk galwaniczny</v>
          </cell>
          <cell r="W4199" t="str">
            <v>UWG-560 BK</v>
          </cell>
        </row>
        <row r="4200">
          <cell r="A4200">
            <v>617</v>
          </cell>
          <cell r="B4200" t="str">
            <v>81210290000</v>
          </cell>
          <cell r="C4200" t="str">
            <v>UWG-900 BK OBEJMA UWG 900 BK</v>
          </cell>
          <cell r="D4200" t="str">
            <v>5907754202795</v>
          </cell>
          <cell r="E4200" t="str">
            <v>5</v>
          </cell>
          <cell r="F4200" t="str">
            <v>Obejma UWG 900 BK</v>
          </cell>
          <cell r="G4200" t="str">
            <v>Ventilation pipe clamp UWG 900 BK</v>
          </cell>
          <cell r="H4200" t="str">
            <v>Légtechnikai bilincs UWG 900 BK</v>
          </cell>
          <cell r="I4200" t="str">
            <v>Laikiklis  UWG 900 BK</v>
          </cell>
          <cell r="J4200" t="str">
            <v>Objímka pre ventilačné systémy UWG 900 BK</v>
          </cell>
          <cell r="K4200" t="str">
            <v>Colier pentru ventilatie UWG 900 BK</v>
          </cell>
          <cell r="L4200" t="str">
            <v>(PL)ITB-KOT-2020/1561 wydanie 1 15/12/2020; (HU)A-101/2016 18/11/2021; (SK)SK TP-19/0004-verzia 02 23/03/2022; (RO)AT 017-05-4053-2024 28/02/2024</v>
          </cell>
          <cell r="M4200" t="str">
            <v>(PL)04/2020 30/05/2023; (HU)02/2021 18/11/2021; (SK)01/2022 23/03/2022; (RO)01/2024 28/02/2024</v>
          </cell>
          <cell r="N4200" t="str">
            <v>B</v>
          </cell>
          <cell r="O4200" t="str">
            <v>-</v>
          </cell>
          <cell r="P4200" t="str">
            <v>-</v>
          </cell>
          <cell r="Q4200" t="str">
            <v>-</v>
          </cell>
          <cell r="R4200" t="str">
            <v>15</v>
          </cell>
          <cell r="S4200" t="str">
            <v/>
          </cell>
          <cell r="T4200" t="str">
            <v>THALE sp. z o.o. sp.k.</v>
          </cell>
          <cell r="U4200" t="str">
            <v>11-041 Olsztyn, Poland, Wilimowo 2, Poland</v>
          </cell>
          <cell r="V4200" t="str">
            <v>ocynk galwaniczny</v>
          </cell>
          <cell r="W4200" t="str">
            <v>UWG-900 BK</v>
          </cell>
        </row>
        <row r="4201">
          <cell r="A4201">
            <v>589</v>
          </cell>
          <cell r="B4201" t="str">
            <v>85890000000</v>
          </cell>
          <cell r="C4201" t="str">
            <v>SP3 SPINKA DO PĘTLI ZP 5-6</v>
          </cell>
          <cell r="D4201" t="str">
            <v>5907754203075</v>
          </cell>
          <cell r="E4201" t="str">
            <v>25</v>
          </cell>
          <cell r="F4201" t="str">
            <v>Spinka do pętli ZP 5-6</v>
          </cell>
          <cell r="G4201" t="str">
            <v>Clip for sprinkler loop zp 5-6</v>
          </cell>
          <cell r="H4201" t="str">
            <v>Klip sprinkler csőpénthoz zp 5-6</v>
          </cell>
          <cell r="I4201" t="str">
            <v>Savarza kilpai ZP 5-6</v>
          </cell>
          <cell r="K4201" t="str">
            <v>Clip pentru bucla de sprinklere ZP 5-6</v>
          </cell>
          <cell r="L4201" t="str">
            <v>-</v>
          </cell>
          <cell r="M4201" t="str">
            <v>-</v>
          </cell>
          <cell r="N4201" t="str">
            <v>-</v>
          </cell>
          <cell r="O4201" t="str">
            <v>-</v>
          </cell>
          <cell r="P4201" t="str">
            <v>-</v>
          </cell>
          <cell r="Q4201" t="str">
            <v>-</v>
          </cell>
          <cell r="R4201" t="str">
            <v>0</v>
          </cell>
          <cell r="S4201" t="str">
            <v/>
          </cell>
          <cell r="T4201" t="str">
            <v>THALE sp. z o.o. sp.k.</v>
          </cell>
          <cell r="U4201" t="str">
            <v>11-041 Olsztyn, Poland, Wilimowo 2, Poland</v>
          </cell>
          <cell r="V4201" t="str">
            <v>ocynk galwaniczny</v>
          </cell>
          <cell r="W4201" t="str">
            <v>SP3</v>
          </cell>
        </row>
        <row r="4202">
          <cell r="A4202">
            <v>21920</v>
          </cell>
          <cell r="B4202" t="str">
            <v/>
          </cell>
          <cell r="C4202" t="str">
            <v>XK-A KSZTAŁTKA KAPELUSZOWA XK PROFILU A</v>
          </cell>
          <cell r="D4202" t="str">
            <v/>
          </cell>
          <cell r="E4202" t="str">
            <v>10</v>
          </cell>
          <cell r="F4202" t="str">
            <v>Kształtka kapeluszowa XK profilu A</v>
          </cell>
          <cell r="G4202" t="str">
            <v>Cap-shaped flat connector XK for channel A</v>
          </cell>
          <cell r="H4202" t="str">
            <v>Sín összekötő híd XK A típusú szerelősínhez</v>
          </cell>
          <cell r="I4202" t="str">
            <v>XK Jungiamoji detale profiliui A</v>
          </cell>
          <cell r="J4202" t="str">
            <v>Rohový uholník tvaru čiapky XK pre nosníky A</v>
          </cell>
          <cell r="K4202" t="str">
            <v>Conector tip XK, profil A</v>
          </cell>
          <cell r="L4202" t="str">
            <v>(PL)ITB-KOT-2020/1562 wydanie 1 23/12/2020; (HU)A-101/2016 18/11/2021; (SK)SK TP-19/0004-verzia 02 23/03/2022; (RO)AT 017-05-4053-2024 28/02/2024</v>
          </cell>
          <cell r="M4202" t="str">
            <v>(PL)05/2020 30/05/2023; (HU)02/2021 18/11/2021; (SK)01/2022 23/03/2022; (RO)01/2024 28/02/2024</v>
          </cell>
          <cell r="N4202" t="str">
            <v>B</v>
          </cell>
          <cell r="O4202" t="str">
            <v>-</v>
          </cell>
          <cell r="P4202" t="str">
            <v>-</v>
          </cell>
          <cell r="Q4202" t="str">
            <v>-</v>
          </cell>
          <cell r="R4202" t="str">
            <v>18</v>
          </cell>
          <cell r="S4202" t="str">
            <v/>
          </cell>
          <cell r="T4202" t="str">
            <v>THALE sp. z o.o. sp.k.</v>
          </cell>
          <cell r="U4202" t="str">
            <v>11-041 Olsztyn, Poland, Wilimowo 2, Poland</v>
          </cell>
          <cell r="V4202" t="str">
            <v>ocynk galwaniczny</v>
          </cell>
          <cell r="W4202" t="str">
            <v>XK-A</v>
          </cell>
        </row>
        <row r="4203">
          <cell r="A4203">
            <v>616</v>
          </cell>
          <cell r="B4203" t="str">
            <v>81210280000</v>
          </cell>
          <cell r="C4203" t="str">
            <v>UWG-800 BK OBEJMA UWG 800 BK</v>
          </cell>
          <cell r="D4203" t="str">
            <v>5907754202801</v>
          </cell>
          <cell r="E4203" t="str">
            <v>5</v>
          </cell>
          <cell r="F4203" t="str">
            <v>Obejma UWG 800 BK</v>
          </cell>
          <cell r="G4203" t="str">
            <v>Ventilation pipe clamp UWG 800 BK</v>
          </cell>
          <cell r="H4203" t="str">
            <v>Légtechnikai bilincs UWG 800 BK</v>
          </cell>
          <cell r="I4203" t="str">
            <v>Laikiklis  UWG 800 BK</v>
          </cell>
          <cell r="J4203" t="str">
            <v>Objímka pre ventilačné systémy UWG 800 BK</v>
          </cell>
          <cell r="K4203" t="str">
            <v>Colier pentru ventilatie UWG 800 BK</v>
          </cell>
          <cell r="L4203" t="str">
            <v>(PL)ITB-KOT-2020/1561 wydanie 1 15/12/2020; (HU)A-101/2016 18/11/2021; (SK)SK TP-19/0004-verzia 02 23/03/2022; (RO)AT 017-05-4053-2024 28/02/2024</v>
          </cell>
          <cell r="M4203" t="str">
            <v>(PL)04/2020 30/05/2023; (HU)02/2021 18/11/2021; (SK)01/2022 23/03/2022; (RO)01/2024 28/02/2024</v>
          </cell>
          <cell r="N4203" t="str">
            <v>B</v>
          </cell>
          <cell r="O4203" t="str">
            <v>-</v>
          </cell>
          <cell r="P4203" t="str">
            <v>-</v>
          </cell>
          <cell r="Q4203" t="str">
            <v>-</v>
          </cell>
          <cell r="R4203" t="str">
            <v>15</v>
          </cell>
          <cell r="S4203" t="str">
            <v/>
          </cell>
          <cell r="T4203" t="str">
            <v>THALE sp. z o.o. sp.k.</v>
          </cell>
          <cell r="U4203" t="str">
            <v>11-041 Olsztyn, Poland, Wilimowo 2, Poland</v>
          </cell>
          <cell r="V4203" t="str">
            <v>ocynk galwaniczny</v>
          </cell>
          <cell r="W4203" t="str">
            <v>UWG-800 BK</v>
          </cell>
        </row>
        <row r="4204">
          <cell r="A4204">
            <v>3575</v>
          </cell>
          <cell r="B4204" t="str">
            <v>80130211410</v>
          </cell>
          <cell r="C4204" t="str">
            <v>UPG-114 KPL OBEJMA EXPERT 114 (112-118MM) KPL</v>
          </cell>
          <cell r="D4204" t="str">
            <v>5907754205239</v>
          </cell>
          <cell r="E4204" t="str">
            <v>25</v>
          </cell>
          <cell r="F4204" t="str">
            <v>Obejma EXPERT 114 (112-118mm) KPL</v>
          </cell>
          <cell r="G4204" t="str">
            <v>Pipe clamp EXPERT 114 (112-118mm) KPL</v>
          </cell>
          <cell r="H4204" t="str">
            <v>Csőbilincs EXPERT 114 (112-118mm) KPL</v>
          </cell>
          <cell r="I4204" t="str">
            <v>Laikiklis Expert 114 (112-118mm) KPL</v>
          </cell>
          <cell r="J4204" t="str">
            <v>Objímka EXPERT 114 (112-118mm) KPL</v>
          </cell>
          <cell r="K4204" t="str">
            <v>Colier tip EXPERT 114 (112-118mm) KPL</v>
          </cell>
          <cell r="L4204" t="str">
            <v>(PL)ITB-KOT-2020/1561 wydanie 1 15/12/2020; (HU)A-101/2016 18/11/2021; (SK)SK TP-19/0004-verzia 02 23/03/2022; (RO)AT 017-05-4053-2024 28/02/2024</v>
          </cell>
          <cell r="M4204" t="str">
            <v>(PL)04/2020 30/05/2023; (HU)02/2021 18/11/2021; (SK)01/2022 23/03/2022; (RO)01/2024 28/02/2024</v>
          </cell>
          <cell r="N4204" t="str">
            <v>B</v>
          </cell>
          <cell r="O4204" t="str">
            <v>-</v>
          </cell>
          <cell r="P4204" t="str">
            <v>-</v>
          </cell>
          <cell r="Q4204" t="str">
            <v>-</v>
          </cell>
          <cell r="R4204" t="str">
            <v>15</v>
          </cell>
          <cell r="S4204" t="str">
            <v/>
          </cell>
          <cell r="T4204" t="str">
            <v>THALE sp. z o.o. sp.k.</v>
          </cell>
          <cell r="U4204" t="str">
            <v>11-041 Olsztyn, Poland, Wilimowo 2, Poland</v>
          </cell>
          <cell r="V4204" t="str">
            <v>ocynk galwaniczny</v>
          </cell>
          <cell r="W4204" t="str">
            <v>UPG-114 KPL</v>
          </cell>
        </row>
        <row r="4205">
          <cell r="A4205">
            <v>6498</v>
          </cell>
          <cell r="B4205" t="str">
            <v>80310106010</v>
          </cell>
          <cell r="C4205" t="str">
            <v>PST-50-M20 OBEJMA PST 50 (57-63MM) M20</v>
          </cell>
          <cell r="D4205" t="str">
            <v>5907754216174</v>
          </cell>
          <cell r="E4205" t="str">
            <v>1</v>
          </cell>
          <cell r="F4205" t="str">
            <v>Obejma PST 50 (57-63mm) M20</v>
          </cell>
          <cell r="G4205" t="str">
            <v>Heavy duty pipe clamp PST 50 (57-63mm) M20</v>
          </cell>
          <cell r="H4205" t="str">
            <v>Fixpont bilincs PST 50 (57-63mm) M20</v>
          </cell>
          <cell r="I4205" t="str">
            <v>Laikiklis PST  50 (57-63mm) M20</v>
          </cell>
          <cell r="J4205" t="str">
            <v>Objímka pre pevné body PST 50 (57-63mm) M20</v>
          </cell>
          <cell r="K4205" t="str">
            <v>Colier masive punct fix PST 50 (57-63mm) M20</v>
          </cell>
          <cell r="L4205" t="str">
            <v>(PL)ITB-KOT-2018/0556 wydanie 2 30/06/2020; (HU)A-101/2016 18/11/2021; (SK)SK TP-19/0004-verzia 02 23/03/2022; (RO)AT 017-05-4053-2024 28/02/2024</v>
          </cell>
          <cell r="M4205" t="str">
            <v>(PL)03/2020 30/05/2023; (HU)02/2021 18/11/2021; (SK)01/2022 23/03/2022; (RO)01/2024 28/02/2024</v>
          </cell>
          <cell r="N4205" t="str">
            <v>B</v>
          </cell>
          <cell r="O4205" t="str">
            <v>-</v>
          </cell>
          <cell r="P4205" t="str">
            <v>-</v>
          </cell>
          <cell r="Q4205" t="str">
            <v>-</v>
          </cell>
          <cell r="R4205" t="str">
            <v>18</v>
          </cell>
          <cell r="S4205" t="str">
            <v/>
          </cell>
          <cell r="T4205" t="str">
            <v>THALE sp. z o.o. sp.k.</v>
          </cell>
          <cell r="U4205" t="str">
            <v>11-041 Olsztyn, Poland, Wilimowo 2, Poland</v>
          </cell>
          <cell r="V4205" t="str">
            <v>ocynk galwaniczny</v>
          </cell>
          <cell r="W4205" t="str">
            <v>PST-50-M20</v>
          </cell>
        </row>
        <row r="4206">
          <cell r="A4206">
            <v>20587</v>
          </cell>
          <cell r="B4206" t="str">
            <v>81126041410</v>
          </cell>
          <cell r="C4206" t="str">
            <v>STRG-MF SKR STOPA REGULOWANA STRG PROFILU MF SKR</v>
          </cell>
          <cell r="D4206" t="str">
            <v>5907754250796</v>
          </cell>
          <cell r="E4206" t="str">
            <v>5</v>
          </cell>
          <cell r="F4206" t="str">
            <v>Stopa regulowana STRG profilu MF SKR</v>
          </cell>
          <cell r="G4206" t="str">
            <v>Pivot hinged rail support MF SKR</v>
          </cell>
          <cell r="H4206" t="str">
            <v>Állítható nyerges szerelőtalp MF SKR</v>
          </cell>
          <cell r="I4206" t="str">
            <v>Reguliuojama atrama STRG, MF profiliui SKR</v>
          </cell>
          <cell r="J4206" t="str">
            <v>Nastaviteľná nosníková pätka MF SKR</v>
          </cell>
          <cell r="K4206" t="str">
            <v>Console rabatabile STRG, profil MF</v>
          </cell>
          <cell r="L4206" t="str">
            <v>(PL)ITB-KOT-2018/0556 wydanie 2 30/06/2020; (HU)A-101/2016 18/11/2021; (SK)SK TP-19/0004-verzia 02 23/03/2022; (RO)AT 017-05-4053-2024 28/02/2024</v>
          </cell>
          <cell r="M4206" t="str">
            <v>(PL)03/2020 30/05/2023; (HU)02/2021 18/11/2021; (SK)01/2022 23/03/2022; (RO)01/2024 28/02/2024</v>
          </cell>
          <cell r="N4206" t="str">
            <v>B</v>
          </cell>
          <cell r="O4206" t="str">
            <v>-</v>
          </cell>
          <cell r="P4206" t="str">
            <v>-</v>
          </cell>
          <cell r="Q4206" t="str">
            <v>-</v>
          </cell>
          <cell r="R4206" t="str">
            <v>18</v>
          </cell>
          <cell r="S4206" t="str">
            <v/>
          </cell>
          <cell r="T4206" t="str">
            <v>THALE sp. z o.o. sp.k.</v>
          </cell>
          <cell r="U4206" t="str">
            <v>11-041 Olsztyn, Poland, Wilimowo 2, Poland</v>
          </cell>
          <cell r="V4206" t="str">
            <v>ocynk galwaniczny</v>
          </cell>
          <cell r="W4206" t="str">
            <v>STRG-MF SKR</v>
          </cell>
        </row>
        <row r="4207">
          <cell r="A4207">
            <v>5731</v>
          </cell>
          <cell r="B4207" t="str">
            <v>80330081530</v>
          </cell>
          <cell r="C4207" t="str">
            <v>PSPM-3/4 PŁYTKA PUNKTU STAŁEGO PSPM 3/4</v>
          </cell>
          <cell r="D4207" t="str">
            <v>5907754215986</v>
          </cell>
          <cell r="E4207" t="str">
            <v>1</v>
          </cell>
          <cell r="F4207" t="str">
            <v>Płytka punktu stałego PSPM 3/4</v>
          </cell>
          <cell r="G4207" t="str">
            <v>Fixed point plate PSPM 3/4</v>
          </cell>
          <cell r="H4207" t="str">
            <v>Fixpont alaplap PSPM 3/4</v>
          </cell>
          <cell r="I4207" t="str">
            <v>Nejudamos atramos plokstele PSPM 3/4</v>
          </cell>
          <cell r="J4207" t="str">
            <v>Oporná doska pre pevné body PSPM 3/4</v>
          </cell>
          <cell r="K4207" t="str">
            <v>Placi punct fix PSPM 3/4</v>
          </cell>
          <cell r="L4207" t="str">
            <v>(PL)ITB-KOT-2018/0556 wydanie 2 30/06/2020; (HU)A-101/2016 18/11/2021; (SK)SK TP-19/0004-verzia 02 23/03/2022; (RO)AT 017-05-4053-2024 28/02/2024</v>
          </cell>
          <cell r="M4207" t="str">
            <v>(PL)03/2020 30/05/2023; (HU)02/2021 18/11/2021; (SK)01/2022 23/03/2022; (RO)01/2024 28/02/2024</v>
          </cell>
          <cell r="N4207" t="str">
            <v>B</v>
          </cell>
          <cell r="O4207" t="str">
            <v>-</v>
          </cell>
          <cell r="P4207" t="str">
            <v>-</v>
          </cell>
          <cell r="Q4207" t="str">
            <v>-</v>
          </cell>
          <cell r="R4207" t="str">
            <v>18</v>
          </cell>
          <cell r="S4207" t="str">
            <v/>
          </cell>
          <cell r="T4207" t="str">
            <v>THALE sp. z o.o. sp.k.</v>
          </cell>
          <cell r="U4207" t="str">
            <v>11-041 Olsztyn, Poland, Wilimowo 2, Poland</v>
          </cell>
          <cell r="V4207" t="str">
            <v>ocynk galwaniczny</v>
          </cell>
          <cell r="W4207" t="str">
            <v>PSPM-3/4</v>
          </cell>
        </row>
        <row r="4208">
          <cell r="A4208">
            <v>590</v>
          </cell>
          <cell r="B4208" t="str">
            <v>85900000000</v>
          </cell>
          <cell r="C4208" t="str">
            <v>SP4 SPINKA DO PĘTLI ZP 8</v>
          </cell>
          <cell r="D4208" t="str">
            <v>5907754203068</v>
          </cell>
          <cell r="E4208" t="str">
            <v>10</v>
          </cell>
          <cell r="F4208" t="str">
            <v>Spinka do pętli ZP 8</v>
          </cell>
          <cell r="G4208" t="str">
            <v>Clip for sprinkler loop zp 8</v>
          </cell>
          <cell r="H4208" t="str">
            <v>Klip sprinkler csőpénthoz zp 8</v>
          </cell>
          <cell r="I4208" t="str">
            <v>Savarza kilpai ZP 8</v>
          </cell>
          <cell r="K4208" t="str">
            <v>Clip pentru bucla de sprinklere ZP 8</v>
          </cell>
          <cell r="L4208" t="str">
            <v>-</v>
          </cell>
          <cell r="M4208" t="str">
            <v>-</v>
          </cell>
          <cell r="N4208" t="str">
            <v>-</v>
          </cell>
          <cell r="O4208" t="str">
            <v>-</v>
          </cell>
          <cell r="P4208" t="str">
            <v>-</v>
          </cell>
          <cell r="Q4208" t="str">
            <v>-</v>
          </cell>
          <cell r="R4208" t="str">
            <v>0</v>
          </cell>
          <cell r="S4208" t="str">
            <v/>
          </cell>
          <cell r="T4208" t="str">
            <v>THALE sp. z o.o. sp.k.</v>
          </cell>
          <cell r="U4208" t="str">
            <v>11-041 Olsztyn, Poland, Wilimowo 2, Poland</v>
          </cell>
          <cell r="V4208" t="str">
            <v>ocynk galwaniczny</v>
          </cell>
          <cell r="W4208" t="str">
            <v>SP4</v>
          </cell>
        </row>
        <row r="4209">
          <cell r="A4209">
            <v>21135</v>
          </cell>
          <cell r="B4209" t="str">
            <v>81127041210</v>
          </cell>
          <cell r="C4209" t="str">
            <v>ST-SLMG STOPA ST-SL PROFILU MG</v>
          </cell>
          <cell r="D4209" t="str">
            <v>5907754251946</v>
          </cell>
          <cell r="E4209" t="str">
            <v>5</v>
          </cell>
          <cell r="F4209" t="str">
            <v>Stopa ST-SL profilu MG</v>
          </cell>
          <cell r="G4209" t="str">
            <v>Channel support ST-Sl for channel MG</v>
          </cell>
          <cell r="H4209" t="str">
            <v>Síntalp ST-Sl for Síntalp MG</v>
          </cell>
          <cell r="I4209" t="str">
            <v>Atrama ST-SL, MG profiliui</v>
          </cell>
          <cell r="J4209" t="str">
            <v>Nosníková pätka ST-SL pre nosníky MG</v>
          </cell>
          <cell r="K4209" t="str">
            <v>Console ST-SL profil MG</v>
          </cell>
          <cell r="L4209" t="str">
            <v>(PL)ITB-KOT-2018/0556 wydanie 2 30/06/2020; (HU)A-101/2016 18/11/2021; (SK)SK TP-19/0004-verzia 02 23/03/2022; (RO)AT 017-05-4053-2024 28/02/2024</v>
          </cell>
          <cell r="M4209" t="str">
            <v>(PL)03/2020 30/05/2023; (HU)02/2021 18/11/2021; (SK)01/2022 23/03/2022; (RO)01/2024 28/02/2024</v>
          </cell>
          <cell r="N4209" t="str">
            <v>B</v>
          </cell>
          <cell r="O4209" t="str">
            <v>-</v>
          </cell>
          <cell r="P4209" t="str">
            <v>-</v>
          </cell>
          <cell r="Q4209" t="str">
            <v>-</v>
          </cell>
          <cell r="R4209" t="str">
            <v>18</v>
          </cell>
          <cell r="S4209" t="str">
            <v/>
          </cell>
          <cell r="T4209" t="str">
            <v>THALE sp. z o.o. sp.k.</v>
          </cell>
          <cell r="U4209" t="str">
            <v>11-041 Olsztyn, Poland, Wilimowo 2, Poland</v>
          </cell>
          <cell r="V4209" t="str">
            <v>ocynk galwaniczny</v>
          </cell>
          <cell r="W4209" t="str">
            <v>ST-SLMG</v>
          </cell>
        </row>
        <row r="4210">
          <cell r="A4210">
            <v>7861</v>
          </cell>
          <cell r="B4210" t="str">
            <v>80130107620</v>
          </cell>
          <cell r="C4210" t="str">
            <v>UPZ-21/2 SKR OBEJMA EXPERT 21/2 (75-80MM) SKR</v>
          </cell>
          <cell r="D4210" t="str">
            <v>5907754216372</v>
          </cell>
          <cell r="E4210" t="str">
            <v>25</v>
          </cell>
          <cell r="F4210" t="str">
            <v>Obejma EXPERT 21/2 (75-80mm) SKR</v>
          </cell>
          <cell r="G4210" t="str">
            <v>Pipe clamp EXPERT 21/2 (75-80mm) SKR</v>
          </cell>
          <cell r="H4210" t="str">
            <v>Csőbilincs EXPERT 21/2 (75-80mm) SKR</v>
          </cell>
          <cell r="I4210" t="str">
            <v>Laikiklis Expert 21/2 (75-80mm) SKR</v>
          </cell>
          <cell r="J4210" t="str">
            <v>Objímka EXPERT 21/2 (75-80mm) SKR</v>
          </cell>
          <cell r="K4210" t="str">
            <v>Colier tip EXPERT 21/2 (75-80mm) SKR</v>
          </cell>
          <cell r="L4210" t="str">
            <v>(PL)ITB-KOT-2020/1561 wydanie 1 15/12/2020; (HU)A-101/2016 18/11/2021; (SK)SK TP-19/0004-verzia 02 23/03/2022; (RO)AT 017-05-4053-2024 28/02/2024</v>
          </cell>
          <cell r="M4210" t="str">
            <v>(PL)04/2020 30/05/2023; (HU)02/2021 18/11/2021; (SK)01/2022 23/03/2022; (RO)01/2024 28/02/2024</v>
          </cell>
          <cell r="N4210" t="str">
            <v>B</v>
          </cell>
          <cell r="O4210" t="str">
            <v>-</v>
          </cell>
          <cell r="P4210" t="str">
            <v>-</v>
          </cell>
          <cell r="Q4210" t="str">
            <v>-</v>
          </cell>
          <cell r="R4210" t="str">
            <v>15</v>
          </cell>
          <cell r="S4210" t="str">
            <v/>
          </cell>
          <cell r="T4210" t="str">
            <v>THALE sp. z o.o. sp.k.</v>
          </cell>
          <cell r="U4210" t="str">
            <v>11-041 Olsztyn, Poland, Wilimowo 2, Poland</v>
          </cell>
          <cell r="V4210" t="str">
            <v>ocynk galwaniczny</v>
          </cell>
          <cell r="W4210" t="str">
            <v>UPZ-21/2 SKR</v>
          </cell>
        </row>
        <row r="4211">
          <cell r="A4211">
            <v>353</v>
          </cell>
          <cell r="B4211" t="str">
            <v>80510121680</v>
          </cell>
          <cell r="C4211" t="str">
            <v>ZP-M12-6 KPL PĘTLA TRYSKACZOWA ZP M12 6 (165-168MM) KPL</v>
          </cell>
          <cell r="D4211" t="str">
            <v>5907754206021</v>
          </cell>
          <cell r="E4211" t="str">
            <v>10</v>
          </cell>
          <cell r="F4211" t="str">
            <v>Pętla tryskaczowa ZP M12 6 (165-168mm) KPL</v>
          </cell>
          <cell r="G4211" t="str">
            <v>Sprinkler pipe loop M12 6 (165-168mm) KPL</v>
          </cell>
          <cell r="H4211" t="str">
            <v>Sprinkler körtebilincs  M12 6 (165-168MM) KPL</v>
          </cell>
          <cell r="I4211" t="str">
            <v>Sprinklerio kilpa ZP M12 6 (165-168mm) KPL</v>
          </cell>
          <cell r="J4211" t="str">
            <v>Slučka pre sprinklery 6 (165-168mm) KPL</v>
          </cell>
          <cell r="K4211" t="str">
            <v>Bucla pentru sprinklere M12 6 (165-168mm) KPL</v>
          </cell>
          <cell r="L4211" t="str">
            <v>(PL)ITB-KOT-2020/1561 wydanie 1 15/12/2020; (HU)A-101/2016 18/11/2021; (SK)SK TP-19/0004-verzia 02 23/03/2022; (RO)AT 017-05-4053-2024 28/02/2024</v>
          </cell>
          <cell r="M4211" t="str">
            <v>(PL)04/2020 30/05/2023; (HU)02/2021 18/11/2021; (SK)01/2022 23/03/2022; (RO)01/2024 28/02/2024</v>
          </cell>
          <cell r="N4211" t="str">
            <v>B</v>
          </cell>
          <cell r="O4211" t="str">
            <v>-</v>
          </cell>
          <cell r="P4211" t="str">
            <v>-</v>
          </cell>
          <cell r="Q4211" t="str">
            <v>-</v>
          </cell>
          <cell r="R4211" t="str">
            <v>15</v>
          </cell>
          <cell r="S4211" t="str">
            <v/>
          </cell>
          <cell r="T4211" t="str">
            <v>THALE sp. z o.o. sp.k.</v>
          </cell>
          <cell r="U4211" t="str">
            <v>11-041 Olsztyn, Poland, Wilimowo 2, Poland</v>
          </cell>
          <cell r="V4211" t="str">
            <v>ocynk galwaniczny</v>
          </cell>
          <cell r="W4211" t="str">
            <v>ZP-M12-6 KPL</v>
          </cell>
        </row>
        <row r="4212">
          <cell r="A4212">
            <v>5678</v>
          </cell>
          <cell r="B4212" t="str">
            <v>81125050400</v>
          </cell>
          <cell r="C4212" t="str">
            <v>ST-SMB SKR STOPA ST-S PROFILU MB SKR</v>
          </cell>
          <cell r="D4212" t="str">
            <v>5907754215788</v>
          </cell>
          <cell r="E4212" t="str">
            <v>5</v>
          </cell>
          <cell r="F4212" t="str">
            <v>Stopa ST-S profilu MB SKR</v>
          </cell>
          <cell r="G4212" t="str">
            <v>Channel support ST-S for channel mb SKR</v>
          </cell>
          <cell r="H4212" t="str">
            <v>Síntalp ST-S for Síntalp mb SKR</v>
          </cell>
          <cell r="I4212" t="str">
            <v>Atrama ST-S, MB profiliui SKR</v>
          </cell>
          <cell r="J4212" t="str">
            <v>Nosníková pätka ST-S pre nosníky MB SKR</v>
          </cell>
          <cell r="K4212" t="str">
            <v>Console ST-S profil mb</v>
          </cell>
          <cell r="L4212" t="str">
            <v>(PL)ITB-KOT-2020/1562 wydanie 1 23/12/2020; (HU)A-101/2016 18/11/2021; (SK)SK TP-19/0004-verzia 02 23/03/2022; (RO)AT 017-05-4053-2024 28/02/2024</v>
          </cell>
          <cell r="M4212" t="str">
            <v>(PL)05/2020 30/05/2023; (HU)02/2021 18/11/2021; (SK)01/2022 23/03/2022; (RO)01/2024 28/02/2024</v>
          </cell>
          <cell r="N4212" t="str">
            <v>B</v>
          </cell>
          <cell r="O4212" t="str">
            <v>-</v>
          </cell>
          <cell r="P4212" t="str">
            <v>-</v>
          </cell>
          <cell r="Q4212" t="str">
            <v>-</v>
          </cell>
          <cell r="R4212" t="str">
            <v>15</v>
          </cell>
          <cell r="S4212" t="str">
            <v/>
          </cell>
          <cell r="T4212" t="str">
            <v>THALE sp. z o.o. sp.k.</v>
          </cell>
          <cell r="U4212" t="str">
            <v>11-041 Olsztyn, Poland, Wilimowo 2, Poland</v>
          </cell>
          <cell r="V4212" t="str">
            <v>ocynk galwaniczny</v>
          </cell>
          <cell r="W4212" t="str">
            <v>ST-SMB SKR</v>
          </cell>
        </row>
        <row r="4213">
          <cell r="A4213">
            <v>20725</v>
          </cell>
          <cell r="B4213" t="str">
            <v>81141071358</v>
          </cell>
          <cell r="C4213" t="str">
            <v>XP-XX7-MF135 KSZTAŁTKA XX7 135 PROFILU SZER. 41MM</v>
          </cell>
          <cell r="D4213" t="str">
            <v>5907754251021</v>
          </cell>
          <cell r="E4213" t="str">
            <v>10</v>
          </cell>
          <cell r="F4213" t="str">
            <v>Kształtka XX7 135 profilu szer. 41mm</v>
          </cell>
          <cell r="G4213" t="str">
            <v>Flat connector XX7 135 channel width 41mm</v>
          </cell>
          <cell r="H4213" t="str">
            <v>Sarokelem XX7 135 41mm-es szerelősínekhez</v>
          </cell>
          <cell r="I4213" t="str">
            <v>Montazine jungiamoji detale XX7 135 41mm profiliui</v>
          </cell>
          <cell r="J4213" t="str">
            <v>Rohový uholník XX7 135 šírka 41mm</v>
          </cell>
          <cell r="K4213" t="str">
            <v>Conector XX7 135 profil 41mm</v>
          </cell>
          <cell r="L4213" t="str">
            <v>(PL)ITB-KOT-2020/1562 wydanie 1 23/12/2020; (HU)A-101/2016 18/11/2021; (RO)AT 017-05-4053-2024 28/02/2024</v>
          </cell>
          <cell r="M4213" t="str">
            <v>(PL)05/2020 30/05/2023; (HU)02/2021 18/11/2021; (RO)01/2024 28/02/2024</v>
          </cell>
          <cell r="N4213" t="str">
            <v>B</v>
          </cell>
          <cell r="O4213" t="str">
            <v>-</v>
          </cell>
          <cell r="P4213" t="str">
            <v>-</v>
          </cell>
          <cell r="Q4213" t="str">
            <v>-</v>
          </cell>
          <cell r="R4213" t="str">
            <v>15</v>
          </cell>
          <cell r="S4213" t="str">
            <v/>
          </cell>
          <cell r="T4213" t="str">
            <v>THALE sp. z o.o. sp.k.</v>
          </cell>
          <cell r="U4213" t="str">
            <v>11-041 Olsztyn, Poland, Wilimowo 2, Poland</v>
          </cell>
          <cell r="V4213" t="str">
            <v>ocynk lamelarny</v>
          </cell>
          <cell r="W4213" t="str">
            <v>XP-XX7-MF135</v>
          </cell>
        </row>
        <row r="4214">
          <cell r="A4214">
            <v>194</v>
          </cell>
          <cell r="B4214" t="str">
            <v>81100501010</v>
          </cell>
          <cell r="C4214" t="str">
            <v>ESZ-MB-M10 ŚRUBA MŁOTKOWA ESZ M10 PROFILU SZER. 50MM SKR</v>
          </cell>
          <cell r="D4214" t="str">
            <v>5907754202054</v>
          </cell>
          <cell r="E4214" t="str">
            <v>50</v>
          </cell>
          <cell r="F4214" t="str">
            <v>Śruba młotkowa ESZ M10 profilu szer. 50mm SKR</v>
          </cell>
          <cell r="G4214" t="str">
            <v>Tee-bolt assembly ESZ M10 channel width 50mm SKR</v>
          </cell>
          <cell r="H4214" t="str">
            <v>Kalapácsfejű csavar ESZ M10 sín szélesség 50mm SKR</v>
          </cell>
          <cell r="I4214" t="str">
            <v>Istriza verzle su sriegiu ESZ M10 profiliui 50mm</v>
          </cell>
          <cell r="J4214" t="str">
            <v>Sada s maticou ESZ M10 pre šírku 50mm SKR</v>
          </cell>
          <cell r="K4214" t="str">
            <v>Element filetate cu piulita dintata ESZ M10 50mm</v>
          </cell>
          <cell r="L4214" t="str">
            <v>(PL)ITB-KOT-2020/1562 wydanie 1 23/12/2020; (HU)A-101/2016 18/11/2021; (SK)SK TP-19/0004-verzia 02 23/03/2022; (RO)AT 017-05-4053-2024 28/02/2024</v>
          </cell>
          <cell r="M4214" t="str">
            <v>(PL)05/2020 30/05/2023; (HU)02/2021 18/11/2021; (SK)01/2022 23/03/2022; (RO)01/2024 28/02/2024</v>
          </cell>
          <cell r="N4214" t="str">
            <v>B</v>
          </cell>
          <cell r="O4214" t="str">
            <v>-</v>
          </cell>
          <cell r="P4214" t="str">
            <v>-</v>
          </cell>
          <cell r="Q4214" t="str">
            <v>-</v>
          </cell>
          <cell r="R4214" t="str">
            <v>15</v>
          </cell>
          <cell r="S4214" t="str">
            <v/>
          </cell>
          <cell r="T4214" t="str">
            <v>THALE sp. z o.o. sp.k.</v>
          </cell>
          <cell r="U4214" t="str">
            <v>11-041 Olsztyn, Poland, Wilimowo 2, Poland</v>
          </cell>
          <cell r="V4214" t="str">
            <v>ocynk galwaniczny</v>
          </cell>
          <cell r="W4214" t="str">
            <v>ESZ-MB-M10</v>
          </cell>
        </row>
        <row r="4215">
          <cell r="A4215">
            <v>4096</v>
          </cell>
          <cell r="B4215" t="str">
            <v>80930305002</v>
          </cell>
          <cell r="C4215" t="str">
            <v>N-SS-A2,0-500 KONSOLA A 500MM</v>
          </cell>
          <cell r="D4215" t="str">
            <v>5907754205116</v>
          </cell>
          <cell r="E4215" t="str">
            <v>1</v>
          </cell>
          <cell r="F4215" t="str">
            <v>Konsola A 500mm</v>
          </cell>
          <cell r="G4215" t="str">
            <v>Cantilever arm A 500mm</v>
          </cell>
          <cell r="H4215" t="str">
            <v>Hosszanti sínkonzol A 500mm</v>
          </cell>
          <cell r="I4215" t="str">
            <v>Konsole A 500mm</v>
          </cell>
          <cell r="J4215" t="str">
            <v>Montážna konzola SS-A2,0 500mm</v>
          </cell>
          <cell r="K4215" t="str">
            <v>Brat consola A 500mm</v>
          </cell>
          <cell r="L4215" t="str">
            <v>(PL)ITB-KOT-2020/1562 wydanie 1 23/12/2020; (HU)A-101/2016 18/11/2021; (SK)SK TP-19/0004-verzia 02 23/03/2022; (RO)AT 017-05-4053-2024 28/02/2024</v>
          </cell>
          <cell r="M4215" t="str">
            <v>(PL)05/2020 30/05/2023; (HU)02/2021 18/11/2021; (SK)01/2022 23/03/2022; (RO)01/2024 28/02/2024</v>
          </cell>
          <cell r="N4215" t="str">
            <v>B</v>
          </cell>
          <cell r="O4215" t="str">
            <v>-</v>
          </cell>
          <cell r="P4215" t="str">
            <v>-</v>
          </cell>
          <cell r="Q4215" t="str">
            <v>-</v>
          </cell>
          <cell r="R4215" t="str">
            <v>15</v>
          </cell>
          <cell r="S4215" t="str">
            <v/>
          </cell>
          <cell r="T4215" t="str">
            <v>THALE sp. z o.o. sp.k.</v>
          </cell>
          <cell r="U4215" t="str">
            <v>11-041 Olsztyn, Poland, Wilimowo 2, Poland</v>
          </cell>
          <cell r="V4215" t="str">
            <v>pasywacja</v>
          </cell>
          <cell r="W4215" t="str">
            <v>N-SS-A2,0-500</v>
          </cell>
        </row>
        <row r="4216">
          <cell r="A4216">
            <v>21794</v>
          </cell>
          <cell r="B4216" t="str">
            <v/>
          </cell>
          <cell r="C4216" t="str">
            <v>N-KLP-M10 ZACISK NOŚNY FI 11</v>
          </cell>
          <cell r="D4216" t="str">
            <v/>
          </cell>
          <cell r="E4216" t="str">
            <v>25</v>
          </cell>
          <cell r="F4216" t="str">
            <v>Zacisk nośny fi 11</v>
          </cell>
          <cell r="G4216" t="str">
            <v>Beam clamp dia 11</v>
          </cell>
          <cell r="H4216" t="str">
            <v>Gerendakapocs átmérő 11</v>
          </cell>
          <cell r="I4216" t="str">
            <v>Dvitejiniu siju laikiklisfi 11</v>
          </cell>
          <cell r="J4216" t="str">
            <v>Nosníkové svorky priemer 11mm</v>
          </cell>
          <cell r="K4216" t="str">
            <v>Clema portanta cu orificiu dia 11</v>
          </cell>
          <cell r="L4216" t="str">
            <v>(PL)ITB-KOT-2018/0556 wydanie 2 30/06/2020; (HU)A-101/2016 18/11/2021; (SK)SK TP-19/0004-verzia 02 23/03/2022; (RO)AT 017-05-4053-2024 28/02/2024</v>
          </cell>
          <cell r="M4216" t="str">
            <v>(PL)03/2020 30/05/2023; (HU)02/2021 18/11/2021; (SK)01/2022 23/03/2022; (RO)01/2024 28/02/2024</v>
          </cell>
          <cell r="N4216" t="str">
            <v>B</v>
          </cell>
          <cell r="O4216" t="str">
            <v>-</v>
          </cell>
          <cell r="P4216" t="str">
            <v>-</v>
          </cell>
          <cell r="Q4216" t="str">
            <v>-</v>
          </cell>
          <cell r="R4216" t="str">
            <v>18</v>
          </cell>
          <cell r="S4216" t="str">
            <v/>
          </cell>
          <cell r="T4216" t="str">
            <v>THALE sp. z o.o. sp.k.</v>
          </cell>
          <cell r="U4216" t="str">
            <v>11-041 Olsztyn, Poland, Wilimowo 2, Poland</v>
          </cell>
          <cell r="V4216" t="str">
            <v>pasywacja</v>
          </cell>
          <cell r="W4216" t="str">
            <v>N-KLP-M10</v>
          </cell>
        </row>
        <row r="4217">
          <cell r="A4217">
            <v>35473</v>
          </cell>
          <cell r="B4217" t="str">
            <v>81420008000</v>
          </cell>
          <cell r="C4217" t="str">
            <v>TRSA-M8 TULEJA ROZPOROWA TRSA M8X30MM</v>
          </cell>
          <cell r="D4217" t="str">
            <v>5907754264441</v>
          </cell>
          <cell r="E4217" t="str">
            <v>100</v>
          </cell>
          <cell r="F4217" t="str">
            <v>Tuleja rozporowa TRSA M8x30mm</v>
          </cell>
          <cell r="G4217" t="str">
            <v>Drop in anchor TRSA M8x30mm</v>
          </cell>
          <cell r="H4217" t="str">
            <v>Feszítő dübel TRSA M8x30mm</v>
          </cell>
          <cell r="I4217" t="str">
            <v>Ikalamas ankieris TRSA M8x30mm</v>
          </cell>
          <cell r="J4217" t="str">
            <v>Úderová kotva TRSA M8x30mm</v>
          </cell>
          <cell r="K4217" t="str">
            <v>Ancora Ingropata din otel TRSA M8x30mm</v>
          </cell>
          <cell r="L4217" t="str">
            <v>(EU)ETA 20/1288 11/06/2024; (EU)ETA 20/1289 17/05/2023</v>
          </cell>
          <cell r="M4217" t="str">
            <v>(EU)DoP/01/E/2024 11/06/2024; (EU)DoP/01/E/2023 01/06/2023</v>
          </cell>
          <cell r="N4217" t="str">
            <v>-</v>
          </cell>
          <cell r="O4217" t="str">
            <v>CE</v>
          </cell>
          <cell r="P4217" t="str">
            <v>-</v>
          </cell>
          <cell r="Q4217" t="str">
            <v>-</v>
          </cell>
          <cell r="R4217" t="str">
            <v>21</v>
          </cell>
          <cell r="S4217" t="str">
            <v/>
          </cell>
          <cell r="T4217" t="str">
            <v>THALE sp. z o.o. sp.k.</v>
          </cell>
          <cell r="U4217" t="str">
            <v>11-041 Olsztyn, Poland, Wilimowo 2, Poland</v>
          </cell>
          <cell r="V4217" t="str">
            <v>ocynk galwaniczny</v>
          </cell>
          <cell r="W4217" t="str">
            <v>TRSA-M8</v>
          </cell>
        </row>
        <row r="4218">
          <cell r="A4218">
            <v>20732</v>
          </cell>
          <cell r="B4218" t="str">
            <v>81150411248</v>
          </cell>
          <cell r="C4218" t="str">
            <v>XP-PGL-MF-M12 PŁYTKA MONTAŻOWA L7 PROFILU SZER. 41MM</v>
          </cell>
          <cell r="D4218" t="str">
            <v>5907754251038</v>
          </cell>
          <cell r="E4218" t="str">
            <v>1</v>
          </cell>
          <cell r="F4218" t="str">
            <v>Płytka montażowa L7 profilu szer. 41mm</v>
          </cell>
          <cell r="G4218" t="str">
            <v>Threaded plate L7 channel width 41mm</v>
          </cell>
          <cell r="H4218" t="str">
            <v>Menetes sín összekötő lemez L7 41mm-es sínekhez</v>
          </cell>
          <cell r="I4218" t="str">
            <v>L7 montazine plokstele, profiliams 41mm</v>
          </cell>
          <cell r="J4218" t="str">
            <v>Závitová doska L7 šírka 41mm</v>
          </cell>
          <cell r="K4218" t="str">
            <v>Placi filetate L7 profil 41mm</v>
          </cell>
          <cell r="L4218" t="str">
            <v>(RO)AT 017-05-4053-2024 28/02/2024</v>
          </cell>
          <cell r="M4218" t="str">
            <v>(RO)01/2024 28/02/2024</v>
          </cell>
          <cell r="N4218" t="str">
            <v>B</v>
          </cell>
          <cell r="O4218" t="str">
            <v>-</v>
          </cell>
          <cell r="P4218" t="str">
            <v>-</v>
          </cell>
          <cell r="Q4218" t="str">
            <v>-</v>
          </cell>
          <cell r="R4218" t="str">
            <v>15</v>
          </cell>
          <cell r="S4218" t="str">
            <v/>
          </cell>
          <cell r="T4218" t="str">
            <v>THALE sp. z o.o. sp.k.</v>
          </cell>
          <cell r="U4218" t="str">
            <v>11-041 Olsztyn, Poland, Wilimowo 2, Poland</v>
          </cell>
          <cell r="V4218" t="str">
            <v>ocynk lamelarny</v>
          </cell>
          <cell r="W4218" t="str">
            <v>XP-PGL-MF-M12</v>
          </cell>
        </row>
        <row r="4219">
          <cell r="A4219">
            <v>220</v>
          </cell>
          <cell r="B4219" t="str">
            <v>81170504000</v>
          </cell>
          <cell r="C4219" t="str">
            <v>TR-MB TRÓJKĄT MONTAŻOWY PROFILU SZER. 50MM</v>
          </cell>
          <cell r="D4219" t="str">
            <v>5907754201798</v>
          </cell>
          <cell r="E4219" t="str">
            <v>1</v>
          </cell>
          <cell r="F4219" t="str">
            <v>Trójkąt montażowy profilu szer. 50mm</v>
          </cell>
          <cell r="G4219" t="str">
            <v>Corner bracket channel width 50mm</v>
          </cell>
          <cell r="H4219" t="str">
            <v>Szerelési háromszög szélessége 50mm</v>
          </cell>
          <cell r="I4219" t="str">
            <v>Montazinis trikampis 50mm profiliui</v>
          </cell>
          <cell r="J4219" t="str">
            <v>Montážny uholník pre šírku 50mm</v>
          </cell>
          <cell r="K4219" t="str">
            <v>Triunghi de montare pentru profil 50mm</v>
          </cell>
          <cell r="L4219" t="str">
            <v>(PL)ITB-KOT-2020/1562 wydanie 1 23/12/2020; (HU)A-101/2016 18/11/2021; (SK)SK TP-19/0004-verzia 02 23/03/2022; (RO)AT 017-05-4053-2024 28/02/2024</v>
          </cell>
          <cell r="M4219" t="str">
            <v>(PL)05/2020 30/05/2023; (HU)02/2021 18/11/2021; (SK)01/2022 23/03/2022; (RO)01/2024 28/02/2024</v>
          </cell>
          <cell r="N4219" t="str">
            <v>B</v>
          </cell>
          <cell r="O4219" t="str">
            <v>-</v>
          </cell>
          <cell r="P4219" t="str">
            <v>-</v>
          </cell>
          <cell r="Q4219" t="str">
            <v>-</v>
          </cell>
          <cell r="R4219" t="str">
            <v>15</v>
          </cell>
          <cell r="S4219" t="str">
            <v/>
          </cell>
          <cell r="T4219" t="str">
            <v>THALE sp. z o.o. sp.k.</v>
          </cell>
          <cell r="U4219" t="str">
            <v>11-041 Olsztyn, Poland, Wilimowo 2, Poland</v>
          </cell>
          <cell r="V4219" t="str">
            <v>ocynk galwaniczny</v>
          </cell>
          <cell r="W4219" t="str">
            <v>TR-MB</v>
          </cell>
        </row>
        <row r="4220">
          <cell r="A4220">
            <v>386</v>
          </cell>
          <cell r="B4220" t="str">
            <v>80130210010</v>
          </cell>
          <cell r="C4220" t="str">
            <v>UPG-100 KPL OBEJMA EXPERT 100 (102-108MM) KPL</v>
          </cell>
          <cell r="D4220" t="str">
            <v>5907754205697</v>
          </cell>
          <cell r="E4220" t="str">
            <v>25</v>
          </cell>
          <cell r="F4220" t="str">
            <v>Obejma EXPERT 100 (102-108mm) KPL</v>
          </cell>
          <cell r="G4220" t="str">
            <v>Pipe clamp EXPERT 100 (102-108mm) KPL</v>
          </cell>
          <cell r="H4220" t="str">
            <v>Csőbilincs EXPERT 100 (102-108mm) KPL</v>
          </cell>
          <cell r="I4220" t="str">
            <v>Laikiklis Expert 100 (102-108mm) KPL</v>
          </cell>
          <cell r="J4220" t="str">
            <v>Objímka EXPERT 100 (102-108mm) KPL</v>
          </cell>
          <cell r="K4220" t="str">
            <v>Colier tip EXPERT 100 (102-108mm) KPL</v>
          </cell>
          <cell r="L4220" t="str">
            <v>(PL)ITB-KOT-2020/1561 wydanie 1 15/12/2020; (HU)A-101/2016 18/11/2021; (SK)SK TP-19/0004-verzia 02 23/03/2022; (RO)AT 017-05-4053-2024 28/02/2024</v>
          </cell>
          <cell r="M4220" t="str">
            <v>(PL)04/2020 30/05/2023; (HU)02/2021 18/11/2021; (SK)01/2022 23/03/2022; (RO)01/2024 28/02/2024</v>
          </cell>
          <cell r="N4220" t="str">
            <v>B</v>
          </cell>
          <cell r="O4220" t="str">
            <v>-</v>
          </cell>
          <cell r="P4220" t="str">
            <v>-</v>
          </cell>
          <cell r="Q4220" t="str">
            <v>-</v>
          </cell>
          <cell r="R4220" t="str">
            <v>15</v>
          </cell>
          <cell r="S4220" t="str">
            <v/>
          </cell>
          <cell r="T4220" t="str">
            <v>THALE sp. z o.o. sp.k.</v>
          </cell>
          <cell r="U4220" t="str">
            <v>11-041 Olsztyn, Poland, Wilimowo 2, Poland</v>
          </cell>
          <cell r="V4220" t="str">
            <v>ocynk galwaniczny</v>
          </cell>
          <cell r="W4220" t="str">
            <v>UPG-100 KPL</v>
          </cell>
        </row>
        <row r="4221">
          <cell r="A4221">
            <v>22317</v>
          </cell>
          <cell r="B4221" t="str">
            <v>81242155000</v>
          </cell>
          <cell r="C4221" t="str">
            <v>FELT-420 PODKŁADKA FILCOWA 400X130</v>
          </cell>
          <cell r="D4221" t="str">
            <v>5907754254626</v>
          </cell>
          <cell r="E4221" t="str">
            <v>1</v>
          </cell>
          <cell r="F4221" t="str">
            <v>Podkładka filcowa 400x130</v>
          </cell>
          <cell r="G4221" t="str">
            <v>Protective separation fleece 400x130</v>
          </cell>
          <cell r="H4221" t="str">
            <v>Filc alátét 400x130</v>
          </cell>
          <cell r="I4221" t="str">
            <v>Veltinio padas 400X130</v>
          </cell>
          <cell r="J4221" t="str">
            <v>Ochranné rúno 400x130</v>
          </cell>
          <cell r="K4221" t="str">
            <v>Suport de pasla FELT 400x130</v>
          </cell>
          <cell r="L4221" t="str">
            <v>-</v>
          </cell>
          <cell r="M4221" t="str">
            <v>-</v>
          </cell>
          <cell r="N4221" t="str">
            <v>-</v>
          </cell>
          <cell r="O4221" t="str">
            <v>-</v>
          </cell>
          <cell r="P4221" t="str">
            <v>-</v>
          </cell>
          <cell r="Q4221" t="str">
            <v>-</v>
          </cell>
          <cell r="R4221" t="str">
            <v>0</v>
          </cell>
          <cell r="S4221" t="str">
            <v/>
          </cell>
          <cell r="T4221" t="str">
            <v>THALE sp. z o.o. sp.k.</v>
          </cell>
          <cell r="U4221" t="str">
            <v>11-041 Olsztyn, Poland, Wilimowo 2, Poland</v>
          </cell>
          <cell r="V4221" t="str">
            <v/>
          </cell>
          <cell r="W4221" t="str">
            <v>FELT-420</v>
          </cell>
        </row>
        <row r="4222">
          <cell r="A4222">
            <v>21801</v>
          </cell>
          <cell r="B4222" t="str">
            <v>82180100000</v>
          </cell>
          <cell r="C4222" t="str">
            <v>PS-PT PODPORA SLIZGOWA PŁYTKA POLIACETALOWA 4X85X162 (DO RAPORTU)</v>
          </cell>
          <cell r="D4222" t="str">
            <v>5907754261235</v>
          </cell>
          <cell r="E4222" t="str">
            <v>1</v>
          </cell>
          <cell r="L4222" t="str">
            <v>-</v>
          </cell>
          <cell r="M4222" t="str">
            <v>-</v>
          </cell>
          <cell r="N4222" t="str">
            <v>-</v>
          </cell>
          <cell r="O4222" t="str">
            <v>-</v>
          </cell>
          <cell r="P4222" t="str">
            <v>-</v>
          </cell>
          <cell r="Q4222" t="str">
            <v>-</v>
          </cell>
          <cell r="R4222" t="str">
            <v>0</v>
          </cell>
          <cell r="S4222" t="str">
            <v/>
          </cell>
          <cell r="T4222" t="str">
            <v>THALE sp. z o.o. sp.k.</v>
          </cell>
          <cell r="U4222" t="str">
            <v>11-041 Olsztyn, Poland, Wilimowo 2, Poland</v>
          </cell>
          <cell r="V4222" t="str">
            <v/>
          </cell>
          <cell r="W4222" t="str">
            <v>PS-PT PODPORA</v>
          </cell>
        </row>
        <row r="4223">
          <cell r="A4223">
            <v>7155</v>
          </cell>
          <cell r="B4223" t="str">
            <v>81210250002</v>
          </cell>
          <cell r="C4223" t="str">
            <v>N-UWG-500 OBEJMA UWG 500 BK</v>
          </cell>
          <cell r="D4223" t="str">
            <v>5907754226432</v>
          </cell>
          <cell r="E4223" t="str">
            <v>5</v>
          </cell>
          <cell r="F4223" t="str">
            <v>Obejma UWG 500 BK</v>
          </cell>
          <cell r="G4223" t="str">
            <v>Ventilation pipe clamp UWG 500 BK</v>
          </cell>
          <cell r="H4223" t="str">
            <v>Légtechnikai bilincs UWG 500 BK</v>
          </cell>
          <cell r="I4223" t="str">
            <v>Laikiklis  UWG 500 BK</v>
          </cell>
          <cell r="J4223" t="str">
            <v>Objímka pre ventilačné systémy UWG 500 BK</v>
          </cell>
          <cell r="K4223" t="str">
            <v>Coliere pentru ventilatie UWG 500 BK</v>
          </cell>
          <cell r="L4223" t="str">
            <v>(PL)ITB-KOT-2020/1561 wydanie 1 15/12/2020; (HU)A-101/2016 18/11/2021; (SK)SK TP-19/0004-verzia 02 23/03/2022; (RO)AT 017-05-4053-2024 28/02/2024</v>
          </cell>
          <cell r="M4223" t="str">
            <v>(PL)04/2020 30/05/2023; (HU)02/2021 18/11/2021; (SK)01/2022 23/03/2022; (RO)01/2024 28/02/2024</v>
          </cell>
          <cell r="N4223" t="str">
            <v>B</v>
          </cell>
          <cell r="O4223" t="str">
            <v>-</v>
          </cell>
          <cell r="P4223" t="str">
            <v>-</v>
          </cell>
          <cell r="Q4223" t="str">
            <v>-</v>
          </cell>
          <cell r="R4223" t="str">
            <v>15</v>
          </cell>
          <cell r="S4223" t="str">
            <v/>
          </cell>
          <cell r="T4223" t="str">
            <v>THALE sp. z o.o. sp.k.</v>
          </cell>
          <cell r="U4223" t="str">
            <v>11-041 Olsztyn, Poland, Wilimowo 2, Poland</v>
          </cell>
          <cell r="V4223" t="str">
            <v>pasywacja</v>
          </cell>
          <cell r="W4223" t="str">
            <v>N-UWG-500</v>
          </cell>
        </row>
        <row r="4224">
          <cell r="A4224">
            <v>8330</v>
          </cell>
          <cell r="B4224" t="str">
            <v>80130216810</v>
          </cell>
          <cell r="C4224" t="str">
            <v>UPG-168 KPL OBEJMA EXPERT 168 (164-172MM) KPL</v>
          </cell>
          <cell r="D4224" t="str">
            <v>5907754219212</v>
          </cell>
          <cell r="E4224" t="str">
            <v>10</v>
          </cell>
          <cell r="F4224" t="str">
            <v>Obejma EXPERT 168 (164-172mm) KPL</v>
          </cell>
          <cell r="G4224" t="str">
            <v>Pipe clamp EXPERT 168 (164-172mm) KPL</v>
          </cell>
          <cell r="H4224" t="str">
            <v>Csőbilincs EXPERT 168 (164-172mm) KPL</v>
          </cell>
          <cell r="I4224" t="str">
            <v>Laikiklis Expert 168 (164-172mm) KPL</v>
          </cell>
          <cell r="J4224" t="str">
            <v>Objímka EXPERT 168 (164-172mm) KPL</v>
          </cell>
          <cell r="K4224" t="str">
            <v>Colier tip EXPERT 168 (164-172mm) KPL</v>
          </cell>
          <cell r="L4224" t="str">
            <v>(PL)ITB-KOT-2020/1561 wydanie 1 15/12/2020; (HU)A-101/2016 18/11/2021; (SK)SK TP-19/0004-verzia 02 23/03/2022; (RO)AT 017-05-4053-2024 28/02/2024</v>
          </cell>
          <cell r="M4224" t="str">
            <v>(PL)04/2020 30/05/2023; (HU)02/2021 18/11/2021; (SK)01/2022 23/03/2022; (RO)01/2024 28/02/2024</v>
          </cell>
          <cell r="N4224" t="str">
            <v>B</v>
          </cell>
          <cell r="O4224" t="str">
            <v>-</v>
          </cell>
          <cell r="P4224" t="str">
            <v>-</v>
          </cell>
          <cell r="Q4224" t="str">
            <v>-</v>
          </cell>
          <cell r="R4224" t="str">
            <v>15</v>
          </cell>
          <cell r="S4224" t="str">
            <v/>
          </cell>
          <cell r="T4224" t="str">
            <v>THALE sp. z o.o. sp.k.</v>
          </cell>
          <cell r="U4224" t="str">
            <v>11-041 Olsztyn, Poland, Wilimowo 2, Poland</v>
          </cell>
          <cell r="V4224" t="str">
            <v>ocynk galwaniczny</v>
          </cell>
          <cell r="W4224" t="str">
            <v>UPG-168 KPL</v>
          </cell>
        </row>
        <row r="4225">
          <cell r="A4225">
            <v>7154</v>
          </cell>
          <cell r="B4225" t="str">
            <v>81210263002</v>
          </cell>
          <cell r="C4225" t="str">
            <v>N-UWG-630 OBEJMA UWG 630 BK</v>
          </cell>
          <cell r="D4225" t="str">
            <v>5907754226425</v>
          </cell>
          <cell r="E4225" t="str">
            <v>5</v>
          </cell>
          <cell r="F4225" t="str">
            <v>Obejma UWG 630 BK</v>
          </cell>
          <cell r="G4225" t="str">
            <v>Ventilation pipe clamp UWG 630 BK</v>
          </cell>
          <cell r="H4225" t="str">
            <v>Légtechnikai bilincs UWG 630 BK</v>
          </cell>
          <cell r="I4225" t="str">
            <v>Laikiklis  UWG 630 BK</v>
          </cell>
          <cell r="J4225" t="str">
            <v>Objímka pre ventilačné systémy UWG 630 BK</v>
          </cell>
          <cell r="K4225" t="str">
            <v>Coliere pentru ventilatie UWG 630 BK</v>
          </cell>
          <cell r="L4225" t="str">
            <v>(PL)ITB-KOT-2020/1561 wydanie 1 15/12/2020; (HU)A-101/2016 18/11/2021; (SK)SK TP-19/0004-verzia 02 23/03/2022; (RO)AT 017-05-4053-2024 28/02/2024</v>
          </cell>
          <cell r="M4225" t="str">
            <v>(PL)04/2020 30/05/2023; (HU)02/2021 18/11/2021; (SK)01/2022 23/03/2022; (RO)01/2024 28/02/2024</v>
          </cell>
          <cell r="N4225" t="str">
            <v>B</v>
          </cell>
          <cell r="O4225" t="str">
            <v>-</v>
          </cell>
          <cell r="P4225" t="str">
            <v>-</v>
          </cell>
          <cell r="Q4225" t="str">
            <v>-</v>
          </cell>
          <cell r="R4225" t="str">
            <v>15</v>
          </cell>
          <cell r="S4225" t="str">
            <v/>
          </cell>
          <cell r="T4225" t="str">
            <v>THALE sp. z o.o. sp.k.</v>
          </cell>
          <cell r="U4225" t="str">
            <v>11-041 Olsztyn, Poland, Wilimowo 2, Poland</v>
          </cell>
          <cell r="V4225" t="str">
            <v>pasywacja</v>
          </cell>
          <cell r="W4225" t="str">
            <v>N-UWG-630</v>
          </cell>
        </row>
        <row r="4226">
          <cell r="A4226">
            <v>22273</v>
          </cell>
          <cell r="B4226" t="str">
            <v>80841822568</v>
          </cell>
          <cell r="C4226" t="str">
            <v>XP-SD-MF2,5-6000 PROFIL PODWÓJNY MF2,5 6000MM</v>
          </cell>
          <cell r="D4226" t="str">
            <v>5907754254411</v>
          </cell>
          <cell r="E4226" t="str">
            <v>1</v>
          </cell>
          <cell r="F4226" t="str">
            <v>Profil podwójny MF2,5 6000mm</v>
          </cell>
          <cell r="G4226" t="str">
            <v>Double channel MF2,5 6000mm</v>
          </cell>
          <cell r="H4226" t="str">
            <v>Dupla szerelősín MF2,5 6000mm</v>
          </cell>
          <cell r="I4226" t="str">
            <v>Dvigubas profilis MF2,5 6000mm</v>
          </cell>
          <cell r="J4226" t="str">
            <v>Dvojitý nosník SD-MF2,5 6000mm</v>
          </cell>
          <cell r="K4226" t="str">
            <v>Profil dublu de montaj MF2,5 6000mm</v>
          </cell>
          <cell r="L4226" t="str">
            <v>(PL)ITB-KOT-2020/1562 wydanie 1 23/12/2020; (HU)A-101/2016 18/11/2021; (RO)AT 017-05-4053-2024 28/02/2024</v>
          </cell>
          <cell r="M4226" t="str">
            <v>(PL)05/2020 30/05/2023; (HU)02/2021 18/11/2021; (RO)01/2024 28/02/2024</v>
          </cell>
          <cell r="N4226" t="str">
            <v>B</v>
          </cell>
          <cell r="O4226" t="str">
            <v>-</v>
          </cell>
          <cell r="P4226" t="str">
            <v>-</v>
          </cell>
          <cell r="Q4226" t="str">
            <v>-</v>
          </cell>
          <cell r="R4226" t="str">
            <v>15</v>
          </cell>
          <cell r="S4226" t="str">
            <v/>
          </cell>
          <cell r="T4226" t="str">
            <v>THALE sp. z o.o. sp.k.</v>
          </cell>
          <cell r="U4226" t="str">
            <v>11-041 Olsztyn, Poland, Wilimowo 2, Poland</v>
          </cell>
          <cell r="V4226" t="str">
            <v>ocynk lamelarny</v>
          </cell>
          <cell r="W4226" t="str">
            <v>XP-SD-MF2,5-6000</v>
          </cell>
        </row>
        <row r="4227">
          <cell r="A4227">
            <v>6502</v>
          </cell>
          <cell r="B4227" t="str">
            <v>80310102610</v>
          </cell>
          <cell r="C4227" t="str">
            <v>PST-20-M20 OBEJMA PST 20 (25-29MM) M20</v>
          </cell>
          <cell r="D4227" t="str">
            <v>5907754216211</v>
          </cell>
          <cell r="E4227" t="str">
            <v>1</v>
          </cell>
          <cell r="F4227" t="str">
            <v>Obejma PST 20 (25-29mm) M20</v>
          </cell>
          <cell r="G4227" t="str">
            <v>Heavy duty pipe clamp PST 20 (25-29mm) M20</v>
          </cell>
          <cell r="H4227" t="str">
            <v>Fixpont bilincs PST 20 (25-29mm) M20</v>
          </cell>
          <cell r="I4227" t="str">
            <v>Laikiklis PST  20 (25-29mm) M20</v>
          </cell>
          <cell r="J4227" t="str">
            <v>Objímka pre pevné body PST 20 (25-29mm) M20</v>
          </cell>
          <cell r="K4227" t="str">
            <v>Colier masive punct fix PST 20 (25-29mm) M20</v>
          </cell>
          <cell r="L4227" t="str">
            <v>(PL)ITB-KOT-2018/0556 wydanie 2 30/06/2020; (HU)A-101/2016 18/11/2021; (SK)SK TP-19/0004-verzia 02 23/03/2022; (RO)AT 017-05-4053-2024 28/02/2024</v>
          </cell>
          <cell r="M4227" t="str">
            <v>(PL)03/2020 30/05/2023; (HU)02/2021 18/11/2021; (SK)01/2022 23/03/2022; (RO)01/2024 28/02/2024</v>
          </cell>
          <cell r="N4227" t="str">
            <v>B</v>
          </cell>
          <cell r="O4227" t="str">
            <v>-</v>
          </cell>
          <cell r="P4227" t="str">
            <v>-</v>
          </cell>
          <cell r="Q4227" t="str">
            <v>-</v>
          </cell>
          <cell r="R4227" t="str">
            <v>18</v>
          </cell>
          <cell r="S4227" t="str">
            <v/>
          </cell>
          <cell r="T4227" t="str">
            <v>THALE sp. z o.o. sp.k.</v>
          </cell>
          <cell r="U4227" t="str">
            <v>11-041 Olsztyn, Poland, Wilimowo 2, Poland</v>
          </cell>
          <cell r="V4227" t="str">
            <v>ocynk galwaniczny</v>
          </cell>
          <cell r="W4227" t="str">
            <v>PST-20-M20</v>
          </cell>
        </row>
        <row r="4228">
          <cell r="A4228">
            <v>23207</v>
          </cell>
          <cell r="B4228" t="str">
            <v>97000000017</v>
          </cell>
          <cell r="C4228" t="str">
            <v>ZLC-3/4-25MM MUFA 3/4X25MM</v>
          </cell>
          <cell r="D4228" t="str">
            <v>5907754255067</v>
          </cell>
          <cell r="E4228" t="str">
            <v>1</v>
          </cell>
          <cell r="F4228" t="str">
            <v>Mufa 3/4x25mm</v>
          </cell>
          <cell r="G4228" t="str">
            <v>Coupler 3/4x25mm</v>
          </cell>
          <cell r="H4228" t="str">
            <v>Csatlakozó 3/4x25mm</v>
          </cell>
          <cell r="I4228" t="str">
            <v>Jungtis 3/4x25mm</v>
          </cell>
          <cell r="J4228" t="str">
            <v>Spojka 3/4x25mm</v>
          </cell>
          <cell r="K4228" t="str">
            <v>Cuplaj 3/4x25mm</v>
          </cell>
          <cell r="L4228" t="str">
            <v>-</v>
          </cell>
          <cell r="M4228" t="str">
            <v>-</v>
          </cell>
          <cell r="N4228" t="str">
            <v>-</v>
          </cell>
          <cell r="O4228" t="str">
            <v>-</v>
          </cell>
          <cell r="P4228" t="str">
            <v>-</v>
          </cell>
          <cell r="Q4228" t="str">
            <v>-</v>
          </cell>
          <cell r="R4228" t="str">
            <v>0</v>
          </cell>
          <cell r="S4228" t="str">
            <v/>
          </cell>
          <cell r="T4228" t="str">
            <v>THALE sp. z o.o. sp.k.</v>
          </cell>
          <cell r="U4228" t="str">
            <v>11-041 Olsztyn, Poland, Wilimowo 2, Poland</v>
          </cell>
          <cell r="V4228" t="str">
            <v/>
          </cell>
          <cell r="W4228" t="str">
            <v>ZLC-3/4-25MM</v>
          </cell>
        </row>
        <row r="4229">
          <cell r="A4229">
            <v>21829</v>
          </cell>
          <cell r="B4229" t="str">
            <v>81494010000</v>
          </cell>
          <cell r="C4229" t="str">
            <v>144-M10/2500 NAKRĘTKA 6-KĄT. 144 M10</v>
          </cell>
          <cell r="D4229" t="str">
            <v>5907754253438</v>
          </cell>
          <cell r="E4229" t="str">
            <v>1</v>
          </cell>
          <cell r="F4229" t="str">
            <v>Nakrętka 6-kąt. 144 M10</v>
          </cell>
          <cell r="G4229" t="str">
            <v>Hex nut 144 M10</v>
          </cell>
          <cell r="H4229" t="str">
            <v>Hatlapú anya 144 M10</v>
          </cell>
          <cell r="I4229" t="str">
            <v>Verzle 6-kamp. 144 M10</v>
          </cell>
          <cell r="J4229" t="str">
            <v>6-hranná matica 144 M10</v>
          </cell>
          <cell r="K4229" t="str">
            <v>Piulite hexagonale 144 M10</v>
          </cell>
          <cell r="L4229" t="str">
            <v>(RO)AT 017-05-4053-2024 28/02/2024</v>
          </cell>
          <cell r="M4229" t="str">
            <v>(RO)01/2024 28/02/2024</v>
          </cell>
          <cell r="N4229" t="str">
            <v>-</v>
          </cell>
          <cell r="O4229" t="str">
            <v>-</v>
          </cell>
          <cell r="P4229" t="str">
            <v>-</v>
          </cell>
          <cell r="Q4229" t="str">
            <v>-</v>
          </cell>
          <cell r="R4229" t="str">
            <v>0</v>
          </cell>
          <cell r="S4229" t="str">
            <v/>
          </cell>
          <cell r="T4229" t="str">
            <v>POLSKA</v>
          </cell>
          <cell r="U4229" t="str">
            <v xml:space="preserve">, </v>
          </cell>
          <cell r="V4229" t="str">
            <v>ocynk galwaniczny</v>
          </cell>
          <cell r="W4229" t="str">
            <v>144-M10/2500</v>
          </cell>
        </row>
        <row r="4230">
          <cell r="A4230">
            <v>34062</v>
          </cell>
          <cell r="B4230" t="str">
            <v>81141629008</v>
          </cell>
          <cell r="C4230" t="str">
            <v>XP-XK-MH90 KSZTAŁTKA KAPELUSZOWA XK OBRÓCONA 90 PROFILU MH</v>
          </cell>
          <cell r="D4230" t="str">
            <v>5907754272750</v>
          </cell>
          <cell r="E4230" t="str">
            <v>10</v>
          </cell>
          <cell r="F4230" t="str">
            <v>Kształtka kapeluszowa XK obrócona 90 profilu MH</v>
          </cell>
          <cell r="G4230" t="str">
            <v>Vertical cap-shaped flat connector XK channel MH</v>
          </cell>
          <cell r="H4230" t="str">
            <v>Sín összekötő híd XK 90 MH típusú szerelősínhez</v>
          </cell>
          <cell r="I4230" t="str">
            <v>XK Jungiamoji detale profiliui MH</v>
          </cell>
          <cell r="J4230" t="str">
            <v>Kolmý rohový uholník tvaru čiapky XK pre nosníky MH</v>
          </cell>
          <cell r="K4230" t="str">
            <v>Vertical conector tip XK, profil MH</v>
          </cell>
          <cell r="L4230" t="str">
            <v>(PL)ITB-KOT-2018/0556 wydanie 2 30/06/2020; (RO)AT 017-05-4053-2024 28/02/2024</v>
          </cell>
          <cell r="M4230" t="str">
            <v>(PL)03/2020 30/05/2023; (RO)01/2024 28/02/2024</v>
          </cell>
          <cell r="N4230" t="str">
            <v>B</v>
          </cell>
          <cell r="O4230" t="str">
            <v>-</v>
          </cell>
          <cell r="P4230" t="str">
            <v>-</v>
          </cell>
          <cell r="Q4230" t="str">
            <v>-</v>
          </cell>
          <cell r="R4230" t="str">
            <v>23</v>
          </cell>
          <cell r="S4230" t="str">
            <v/>
          </cell>
          <cell r="T4230" t="str">
            <v>THALE sp. z o.o. sp.k.</v>
          </cell>
          <cell r="U4230" t="str">
            <v>11-041 Olsztyn, Poland, Wilimowo 2, Poland</v>
          </cell>
          <cell r="V4230" t="str">
            <v>ocynk lamelarny</v>
          </cell>
          <cell r="W4230" t="str">
            <v>XP-XK-MH90</v>
          </cell>
        </row>
        <row r="4231">
          <cell r="A4231">
            <v>4595</v>
          </cell>
          <cell r="B4231" t="str">
            <v>80240027300</v>
          </cell>
          <cell r="C4231" t="str">
            <v>L4-273 OBEJMA CHŁODU L4 (273MM) GR. IZOL. 25MM</v>
          </cell>
          <cell r="D4231" t="str">
            <v>5907754200319</v>
          </cell>
          <cell r="E4231" t="str">
            <v>3</v>
          </cell>
          <cell r="F4231" t="str">
            <v>Obejma chłodu L4 (273mm) gr. izol. 25mm</v>
          </cell>
          <cell r="G4231" t="str">
            <v>Thermal insulation clamp L4 (273mm) 25mm</v>
          </cell>
          <cell r="H4231" t="str">
            <v>Hőszigetelt csőbilincs L4 (273mm) 25mm</v>
          </cell>
          <cell r="I4231" t="str">
            <v>Laikiklis saldymo sistem L4 (273mm) izol. 25mm</v>
          </cell>
          <cell r="J4231" t="str">
            <v>Tepelne izolovaná objímka L4 (273mm) 25mm</v>
          </cell>
          <cell r="K4231" t="str">
            <v>Colier pentru L4 (273mm) 25mm</v>
          </cell>
          <cell r="L4231" t="str">
            <v>(PL)ITB-KOT-2020/1561 wydanie 1 15/12/2020; (HU)A-101/2016 18/11/2021; (SK)SK TP-19/0004-verzia 02 23/03/2022; (RO)AT 017-05-4053-2024 28/02/2024</v>
          </cell>
          <cell r="M4231" t="str">
            <v>(PL)04/2020 30/05/2023; (HU)02/2021 18/11/2021; (SK)01/2022 23/03/2022; (RO)01/2024 28/02/2024</v>
          </cell>
          <cell r="N4231" t="str">
            <v>B</v>
          </cell>
          <cell r="O4231" t="str">
            <v>-</v>
          </cell>
          <cell r="P4231" t="str">
            <v>-</v>
          </cell>
          <cell r="Q4231" t="str">
            <v>-</v>
          </cell>
          <cell r="R4231" t="str">
            <v>15</v>
          </cell>
          <cell r="S4231" t="str">
            <v/>
          </cell>
          <cell r="T4231" t="str">
            <v>THALE sp. z o.o. sp.k.</v>
          </cell>
          <cell r="U4231" t="str">
            <v>11-041 Olsztyn, Poland, Wilimowo 2, Poland</v>
          </cell>
          <cell r="V4231" t="str">
            <v>ocynk galwaniczny</v>
          </cell>
          <cell r="W4231" t="str">
            <v>L4-273</v>
          </cell>
        </row>
        <row r="4232">
          <cell r="A4232">
            <v>9036</v>
          </cell>
          <cell r="B4232" t="str">
            <v>80310116010</v>
          </cell>
          <cell r="C4232" t="str">
            <v>PST-150-M20 OBEJMA PST 150 (158-161MM) M20</v>
          </cell>
          <cell r="D4232" t="str">
            <v>5907754222755</v>
          </cell>
          <cell r="E4232" t="str">
            <v>1</v>
          </cell>
          <cell r="F4232" t="str">
            <v>Obejma PST 150 (158-161mm) M20</v>
          </cell>
          <cell r="G4232" t="str">
            <v>Heavy duty pipe clamp PST 150 (158-161mm) M20</v>
          </cell>
          <cell r="H4232" t="str">
            <v>Fixpont bilincs PST 150 (158-161mm) M20</v>
          </cell>
          <cell r="I4232" t="str">
            <v>Laikiklis PST  150 (158-161mm) M20</v>
          </cell>
          <cell r="J4232" t="str">
            <v>Objímka pre pevné body PST 150 (158-161mm) M20</v>
          </cell>
          <cell r="K4232" t="str">
            <v>Colier masive punct fix PST 150 (158-161mm) M20</v>
          </cell>
          <cell r="L4232" t="str">
            <v>(PL)ITB-KOT-2018/0556 wydanie 2 30/06/2020; (HU)A-101/2016 18/11/2021; (SK)SK TP-19/0004-verzia 02 23/03/2022; (RO)AT 017-05-4053-2024 28/02/2024</v>
          </cell>
          <cell r="M4232" t="str">
            <v>(PL)03/2020 30/05/2023; (HU)02/2021 18/11/2021; (SK)01/2022 23/03/2022; (RO)01/2024 28/02/2024</v>
          </cell>
          <cell r="N4232" t="str">
            <v>B</v>
          </cell>
          <cell r="O4232" t="str">
            <v>-</v>
          </cell>
          <cell r="P4232" t="str">
            <v>-</v>
          </cell>
          <cell r="Q4232" t="str">
            <v>-</v>
          </cell>
          <cell r="R4232" t="str">
            <v>18</v>
          </cell>
          <cell r="S4232" t="str">
            <v/>
          </cell>
          <cell r="T4232" t="str">
            <v>THALE sp. z o.o. sp.k.</v>
          </cell>
          <cell r="U4232" t="str">
            <v>11-041 Olsztyn, Poland, Wilimowo 2, Poland</v>
          </cell>
          <cell r="V4232" t="str">
            <v>ocynk galwaniczny</v>
          </cell>
          <cell r="W4232" t="str">
            <v>PST-150-M20</v>
          </cell>
        </row>
        <row r="4233">
          <cell r="A4233">
            <v>582</v>
          </cell>
          <cell r="B4233" t="str">
            <v>80130150000</v>
          </cell>
          <cell r="C4233" t="str">
            <v>UPZ-500 BK OBEJMA EXPERT 500 (500-510MM) BK</v>
          </cell>
          <cell r="D4233" t="str">
            <v>5907754203143</v>
          </cell>
          <cell r="E4233" t="str">
            <v>5</v>
          </cell>
          <cell r="F4233" t="str">
            <v>Obejma EXPERT 500 (500-510mm) BK</v>
          </cell>
          <cell r="G4233" t="str">
            <v>Pipe clamp EXPERT 500 (500-510mm) BK</v>
          </cell>
          <cell r="H4233" t="str">
            <v>Csőbilincs EXPERT 500 (500-510mm) BK</v>
          </cell>
          <cell r="I4233" t="str">
            <v>Laikiklis EXPERT 500 (500-510mm) BK</v>
          </cell>
          <cell r="J4233" t="str">
            <v>Objímka EXPERT 500 (500-510mm) BK</v>
          </cell>
          <cell r="K4233" t="str">
            <v>Colier tip EXPERT 500 (500-510mm) BK</v>
          </cell>
          <cell r="L4233" t="str">
            <v>(PL)ITB-KOT-2020/1561 wydanie 1 15/12/2020; (HU)A-101/2016 18/11/2021; (SK)SK TP-19/0004-verzia 02 23/03/2022; (RO)AT 017-05-4053-2024 28/02/2024</v>
          </cell>
          <cell r="M4233" t="str">
            <v>(PL)04/2020 30/05/2023; (HU)02/2021 18/11/2021; (SK)01/2022 23/03/2022; (RO)01/2024 28/02/2024</v>
          </cell>
          <cell r="N4233" t="str">
            <v>B</v>
          </cell>
          <cell r="O4233" t="str">
            <v>-</v>
          </cell>
          <cell r="P4233" t="str">
            <v>-</v>
          </cell>
          <cell r="Q4233" t="str">
            <v>-</v>
          </cell>
          <cell r="R4233" t="str">
            <v>15</v>
          </cell>
          <cell r="S4233" t="str">
            <v/>
          </cell>
          <cell r="T4233" t="str">
            <v>THALE sp. z o.o. sp.k.</v>
          </cell>
          <cell r="U4233" t="str">
            <v>11-041 Olsztyn, Poland, Wilimowo 2, Poland</v>
          </cell>
          <cell r="V4233" t="str">
            <v>ocynk galwaniczny</v>
          </cell>
          <cell r="W4233" t="str">
            <v>UPZ-500 BK</v>
          </cell>
        </row>
        <row r="4234">
          <cell r="A4234">
            <v>35463</v>
          </cell>
          <cell r="B4234" t="str">
            <v>90000032317</v>
          </cell>
          <cell r="C4234" t="str">
            <v>YSZM500MF20DN80 MOCOWANIE HAKOWE DN80</v>
          </cell>
          <cell r="D4234" t="str">
            <v>5907754273306</v>
          </cell>
          <cell r="E4234" t="str">
            <v/>
          </cell>
          <cell r="L4234" t="str">
            <v>-</v>
          </cell>
          <cell r="M4234" t="str">
            <v>-</v>
          </cell>
          <cell r="N4234" t="str">
            <v>-</v>
          </cell>
          <cell r="O4234" t="str">
            <v>-</v>
          </cell>
          <cell r="P4234" t="str">
            <v>-</v>
          </cell>
          <cell r="Q4234" t="str">
            <v>-</v>
          </cell>
          <cell r="R4234" t="str">
            <v/>
          </cell>
          <cell r="S4234" t="str">
            <v/>
          </cell>
          <cell r="T4234" t="str">
            <v>THALE sp. z o.o. sp.k.</v>
          </cell>
          <cell r="U4234" t="str">
            <v>11-041 Olsztyn, Poland, Wilimowo 2, Poland</v>
          </cell>
          <cell r="V4234" t="str">
            <v>ocynk galwaniczny</v>
          </cell>
          <cell r="W4234" t="str">
            <v>YSZM500MF20DN80</v>
          </cell>
        </row>
        <row r="4235">
          <cell r="A4235">
            <v>5205</v>
          </cell>
          <cell r="B4235" t="str">
            <v>80110202120</v>
          </cell>
          <cell r="C4235" t="str">
            <v>HUPG-1/2 SKR OBEJMA HOBBY 1/2 (20-24MM) SKR</v>
          </cell>
          <cell r="D4235" t="str">
            <v>5907754215566</v>
          </cell>
          <cell r="E4235" t="str">
            <v>100</v>
          </cell>
          <cell r="F4235" t="str">
            <v>Obejma HOBBY 1/2 (20-24mm) SKR</v>
          </cell>
          <cell r="G4235" t="str">
            <v>Pipe clamp HOBBY 1/2 (20-24mm) SKR</v>
          </cell>
          <cell r="H4235" t="str">
            <v>Csőbilincs HOBBY 1/2 (20-24mm) SKR</v>
          </cell>
          <cell r="I4235" t="str">
            <v>Laikiklis HOBBY 1/2 (20-24mm) SKR</v>
          </cell>
          <cell r="J4235" t="str">
            <v>Objímka HOBBY 1/2 (20-25mm) SKR</v>
          </cell>
          <cell r="K4235" t="str">
            <v>Colier tip HOBBY 1/2 (20-24mm) SKR</v>
          </cell>
          <cell r="L4235" t="str">
            <v>(PL)ITB-KOT-2018/0744 wydanie 2 27/03/2020; (HU)A-101/2016 18/11/2021; (SK)SK TP-19/0004-verzia 02 23/03/2022; (RO)AT 017-05-4053-2024 28/02/2024</v>
          </cell>
          <cell r="M4235" t="str">
            <v>(PL)01/2020 30/05/2023; (HU)02/2021 18/11/2021; (SK)01/2022 23/03/2022; (RO)01/2024 28/02/2024</v>
          </cell>
          <cell r="N4235" t="str">
            <v>B</v>
          </cell>
          <cell r="O4235" t="str">
            <v>-</v>
          </cell>
          <cell r="P4235" t="str">
            <v>-</v>
          </cell>
          <cell r="Q4235" t="str">
            <v>-</v>
          </cell>
          <cell r="R4235" t="str">
            <v>15</v>
          </cell>
          <cell r="S4235" t="str">
            <v/>
          </cell>
          <cell r="T4235" t="str">
            <v>THALE sp. z o.o. sp.k.</v>
          </cell>
          <cell r="U4235" t="str">
            <v>11-041 Olsztyn, Poland, Wilimowo 2, Poland</v>
          </cell>
          <cell r="V4235" t="str">
            <v>ocynk galwaniczny</v>
          </cell>
          <cell r="W4235" t="str">
            <v>HUPG-1/2 SKR</v>
          </cell>
        </row>
        <row r="4236">
          <cell r="A4236">
            <v>5208</v>
          </cell>
          <cell r="B4236" t="str">
            <v>80110206020</v>
          </cell>
          <cell r="C4236" t="str">
            <v>HUPG-2 SKR OBEJMA HOBBY 2 (59-64MM) SKR</v>
          </cell>
          <cell r="D4236" t="str">
            <v>5907754215597</v>
          </cell>
          <cell r="E4236" t="str">
            <v>50</v>
          </cell>
          <cell r="F4236" t="str">
            <v>Obejma HOBBY 2 (59-64mm) SKR</v>
          </cell>
          <cell r="G4236" t="str">
            <v>Pipe clamp HOBBY 2 (59-64mm) SKR</v>
          </cell>
          <cell r="H4236" t="str">
            <v>Csőbilincs HOBBY 2 (59-64mm) SKR</v>
          </cell>
          <cell r="I4236" t="str">
            <v>Laikiklis HOBBY 2 (59-64mm) SKR</v>
          </cell>
          <cell r="J4236" t="str">
            <v>Objímka HOBBY 2 (59-64mm) SKR</v>
          </cell>
          <cell r="K4236" t="str">
            <v>Colier tip HOBBY 2 (59-64mm) SKR</v>
          </cell>
          <cell r="L4236" t="str">
            <v>(PL)ITB-KOT-2018/0744 wydanie 2 27/03/2020; (HU)A-101/2016 18/11/2021; (SK)SK TP-19/0004-verzia 02 23/03/2022; (RO)AT 017-05-4053-2024 28/02/2024</v>
          </cell>
          <cell r="M4236" t="str">
            <v>(PL)01/2020 30/05/2023; (HU)02/2021 18/11/2021; (SK)01/2022 23/03/2022; (RO)01/2024 28/02/2024</v>
          </cell>
          <cell r="N4236" t="str">
            <v>B</v>
          </cell>
          <cell r="O4236" t="str">
            <v>-</v>
          </cell>
          <cell r="P4236" t="str">
            <v>-</v>
          </cell>
          <cell r="Q4236" t="str">
            <v>-</v>
          </cell>
          <cell r="R4236" t="str">
            <v>15</v>
          </cell>
          <cell r="S4236" t="str">
            <v/>
          </cell>
          <cell r="T4236" t="str">
            <v>THALE sp. z o.o. sp.k.</v>
          </cell>
          <cell r="U4236" t="str">
            <v>11-041 Olsztyn, Poland, Wilimowo 2, Poland</v>
          </cell>
          <cell r="V4236" t="str">
            <v>ocynk galwaniczny</v>
          </cell>
          <cell r="W4236" t="str">
            <v>HUPG-2 SKR</v>
          </cell>
        </row>
        <row r="4237">
          <cell r="A4237">
            <v>22661</v>
          </cell>
          <cell r="B4237" t="str">
            <v>80370535000</v>
          </cell>
          <cell r="C4237" t="str">
            <v>PSFUC-350 PSFUC 350 (352-357MM)</v>
          </cell>
          <cell r="D4237" t="str">
            <v>5907754254787</v>
          </cell>
          <cell r="E4237" t="str">
            <v>1</v>
          </cell>
          <cell r="F4237" t="str">
            <v>PSFUC 350 (352-357mm)</v>
          </cell>
          <cell r="G4237" t="str">
            <v>PSFUC 350 (352-357mm)</v>
          </cell>
          <cell r="H4237" t="str">
            <v>PSFUC 350 (352-357mm)</v>
          </cell>
          <cell r="I4237" t="str">
            <v>PSFUC 350 (352-357mm)</v>
          </cell>
          <cell r="J4237" t="str">
            <v>Upevnenie pevného bodu typu PSFUC 350 (352-357mm)</v>
          </cell>
          <cell r="L4237" t="str">
            <v>(PL)ITB-KOT-2020/1561 wydanie 1 15/12/2020; (HU)A-101/2016 18/11/2021; (SK)SK TP-19/0004-verzia 02 23/03/2022; (RO)AT 017-05-4053-2024 28/02/2024</v>
          </cell>
          <cell r="M4237" t="str">
            <v>(PL)04/2020 30/05/2023; (HU)02/2021 18/11/2021; (SK)01/2022 23/03/2022; (RO)01/2024 28/02/2024</v>
          </cell>
          <cell r="N4237" t="str">
            <v>B</v>
          </cell>
          <cell r="O4237" t="str">
            <v>-</v>
          </cell>
          <cell r="P4237" t="str">
            <v>-</v>
          </cell>
          <cell r="Q4237" t="str">
            <v>-</v>
          </cell>
          <cell r="R4237" t="str">
            <v>15</v>
          </cell>
          <cell r="S4237" t="str">
            <v/>
          </cell>
          <cell r="T4237" t="str">
            <v>THALE sp. z o.o. sp.k.</v>
          </cell>
          <cell r="U4237" t="str">
            <v>11-041 Olsztyn, Poland, Wilimowo 2, Poland</v>
          </cell>
          <cell r="V4237" t="str">
            <v>ocynk galwaniczny</v>
          </cell>
          <cell r="W4237" t="str">
            <v>PSFUC-350</v>
          </cell>
        </row>
        <row r="4238">
          <cell r="A4238">
            <v>366</v>
          </cell>
          <cell r="B4238" t="str">
            <v>80110102110</v>
          </cell>
          <cell r="C4238" t="str">
            <v>HUPZ-1/2 KPL OBEJMA HOBBY 1/2 (21-22MM) KPL</v>
          </cell>
          <cell r="D4238" t="str">
            <v>5907754205895</v>
          </cell>
          <cell r="E4238" t="str">
            <v>100</v>
          </cell>
          <cell r="F4238" t="str">
            <v>Obejma HOBBY 1/2 (21-22mm) KPL</v>
          </cell>
          <cell r="G4238" t="str">
            <v>Pipe clamp HOBBY 1/2 (21-22mm) KPL</v>
          </cell>
          <cell r="H4238" t="str">
            <v>Csőbilincs HOBBY 1/2 (21-22mm) KPL</v>
          </cell>
          <cell r="I4238" t="str">
            <v>Laikiklis Hobby 1/2 (21-22mm) KPL</v>
          </cell>
          <cell r="J4238" t="str">
            <v>Objímka HOBBY 1/2 (21-22mm) KPL</v>
          </cell>
          <cell r="K4238" t="str">
            <v>Colier tip HOBBY 1/2 (21-22mm) KPL</v>
          </cell>
          <cell r="L4238" t="str">
            <v>(PL)ITB-KOT-2018/0744 wydanie 2 27/03/2020; (HU)A-101/2016 18/11/2021; (SK)SK TP-19/0004-verzia 02 23/03/2022; (RO)AT 017-05-4053-2024 28/02/2024</v>
          </cell>
          <cell r="M4238" t="str">
            <v>(PL)01/2020 30/05/2023; (HU)02/2021 18/11/2021; (SK)01/2022 23/03/2022; (RO)01/2024 28/02/2024</v>
          </cell>
          <cell r="N4238" t="str">
            <v>B</v>
          </cell>
          <cell r="O4238" t="str">
            <v>-</v>
          </cell>
          <cell r="P4238" t="str">
            <v>-</v>
          </cell>
          <cell r="Q4238" t="str">
            <v>-</v>
          </cell>
          <cell r="R4238" t="str">
            <v>15</v>
          </cell>
          <cell r="S4238" t="str">
            <v/>
          </cell>
          <cell r="T4238" t="str">
            <v>THALE sp. z o.o. sp.k.</v>
          </cell>
          <cell r="U4238" t="str">
            <v>11-041 Olsztyn, Poland, Wilimowo 2, Poland</v>
          </cell>
          <cell r="V4238" t="str">
            <v>ocynk galwaniczny</v>
          </cell>
          <cell r="W4238" t="str">
            <v>HUPZ-1/2 KPL</v>
          </cell>
        </row>
        <row r="4239">
          <cell r="A4239">
            <v>21831</v>
          </cell>
          <cell r="B4239" t="str">
            <v>81494008000</v>
          </cell>
          <cell r="C4239" t="str">
            <v>144-M8/5500 NAKRĘTKA 6-KĄT. 144 M8</v>
          </cell>
          <cell r="D4239" t="str">
            <v>5907754253452</v>
          </cell>
          <cell r="E4239" t="str">
            <v>1</v>
          </cell>
          <cell r="F4239" t="str">
            <v>Nakrętka 6-kąt. 144 M8</v>
          </cell>
          <cell r="G4239" t="str">
            <v>Hex nut 144 M8</v>
          </cell>
          <cell r="H4239" t="str">
            <v>Hatlapú anya 144 M8</v>
          </cell>
          <cell r="I4239" t="str">
            <v>Verzle 6-kamp. 144 M8</v>
          </cell>
          <cell r="J4239" t="str">
            <v>6-hranná matica 144 M8</v>
          </cell>
          <cell r="K4239" t="str">
            <v>Piulite hexagonale 144 M8</v>
          </cell>
          <cell r="L4239" t="str">
            <v>(RO)AT 017-05-4053-2024 28/02/2024</v>
          </cell>
          <cell r="M4239" t="str">
            <v>(RO)01/2024 28/02/2024</v>
          </cell>
          <cell r="N4239" t="str">
            <v>-</v>
          </cell>
          <cell r="O4239" t="str">
            <v>-</v>
          </cell>
          <cell r="P4239" t="str">
            <v>-</v>
          </cell>
          <cell r="Q4239" t="str">
            <v>-</v>
          </cell>
          <cell r="R4239" t="str">
            <v>0</v>
          </cell>
          <cell r="S4239" t="str">
            <v/>
          </cell>
          <cell r="T4239" t="str">
            <v>THALE sp. z o.o. sp.k.</v>
          </cell>
          <cell r="U4239" t="str">
            <v>11-041 Olsztyn, Poland, Wilimowo 2, Poland</v>
          </cell>
          <cell r="V4239" t="str">
            <v>ocynk galwaniczny</v>
          </cell>
          <cell r="W4239" t="str">
            <v>144-M8/5500</v>
          </cell>
        </row>
        <row r="4240">
          <cell r="A4240">
            <v>23034</v>
          </cell>
          <cell r="B4240" t="str">
            <v>89000019450</v>
          </cell>
          <cell r="C4240" t="str">
            <v>P-SZ-MF3,0-2000  PROFIL MONTAŻOWY SZ-MF3,0-2000 PROMOCJA</v>
          </cell>
          <cell r="D4240" t="str">
            <v>5907754261372</v>
          </cell>
          <cell r="E4240" t="str">
            <v>1</v>
          </cell>
          <cell r="F4240" t="str">
            <v>Profil MF3,0 2000mm</v>
          </cell>
          <cell r="H4240" t="str">
            <v>Szerelősín MF3,0 2000mm</v>
          </cell>
          <cell r="I4240" t="str">
            <v>Profilis MF3,0 2000mm</v>
          </cell>
          <cell r="K4240" t="str">
            <v>Profil de montaj MF3,0 2000mm</v>
          </cell>
          <cell r="L4240" t="str">
            <v>-</v>
          </cell>
          <cell r="M4240" t="str">
            <v>-</v>
          </cell>
          <cell r="N4240" t="str">
            <v>-</v>
          </cell>
          <cell r="O4240" t="str">
            <v>-</v>
          </cell>
          <cell r="P4240" t="str">
            <v>-</v>
          </cell>
          <cell r="Q4240" t="str">
            <v>-</v>
          </cell>
          <cell r="R4240" t="str">
            <v>0</v>
          </cell>
          <cell r="S4240" t="str">
            <v/>
          </cell>
          <cell r="T4240" t="str">
            <v>THALE sp. z o.o. sp.k.</v>
          </cell>
          <cell r="U4240" t="str">
            <v>11-041 Olsztyn, Poland, Wilimowo 2, Poland</v>
          </cell>
          <cell r="V4240" t="str">
            <v>ocynk galwaniczny</v>
          </cell>
          <cell r="W4240" t="str">
            <v>P-SZ-MF3,0-2000</v>
          </cell>
        </row>
        <row r="4241">
          <cell r="A4241">
            <v>18868</v>
          </cell>
          <cell r="B4241" t="str">
            <v/>
          </cell>
          <cell r="C4241" t="str">
            <v>105-M16X70 ŚRUBA 105 6-KĄT. M16X70MM</v>
          </cell>
          <cell r="D4241" t="str">
            <v/>
          </cell>
          <cell r="E4241" t="str">
            <v>10</v>
          </cell>
          <cell r="F4241" t="str">
            <v>Śruba 105 6-kąt. M16x70mm</v>
          </cell>
          <cell r="G4241" t="str">
            <v>Hex head bolt 105 M16X70mm</v>
          </cell>
          <cell r="H4241" t="str">
            <v>Hatlapfejű csavar 105 M16X70mm</v>
          </cell>
          <cell r="I4241" t="str">
            <v>Varztas 105 6-kamp. M16X70mm</v>
          </cell>
          <cell r="J4241" t="str">
            <v>Skrutka so 6-hrannou hlavou 105 M16X70mm</v>
          </cell>
          <cell r="K4241" t="str">
            <v>Suruburi cu cap hexagonal  105 M16x70mm</v>
          </cell>
          <cell r="L4241" t="str">
            <v>(RO)AT 017-05-4053-2024 28/02/2024</v>
          </cell>
          <cell r="M4241" t="str">
            <v>(RO)01/2024 28/02/2024</v>
          </cell>
          <cell r="N4241" t="str">
            <v>-</v>
          </cell>
          <cell r="O4241" t="str">
            <v>-</v>
          </cell>
          <cell r="P4241" t="str">
            <v>-</v>
          </cell>
          <cell r="Q4241" t="str">
            <v>-</v>
          </cell>
          <cell r="S4241" t="str">
            <v/>
          </cell>
          <cell r="T4241" t="str">
            <v>THALE sp. z o.o. sp.k.</v>
          </cell>
          <cell r="U4241" t="str">
            <v>11-041 Olsztyn, Poland, Wilimowo 2, Poland</v>
          </cell>
          <cell r="V4241" t="str">
            <v>ocynk galwaniczny</v>
          </cell>
          <cell r="W4241" t="str">
            <v>105-M16X70</v>
          </cell>
        </row>
        <row r="4242">
          <cell r="A4242">
            <v>368</v>
          </cell>
          <cell r="B4242" t="str">
            <v>80110104210</v>
          </cell>
          <cell r="C4242" t="str">
            <v>HUPZ-11/4 KPL OBEJMA HOBBY 11/4 (38-43MM) KPL</v>
          </cell>
          <cell r="D4242" t="str">
            <v>5907754205871</v>
          </cell>
          <cell r="E4242" t="str">
            <v>50</v>
          </cell>
          <cell r="F4242" t="str">
            <v>Obejma HOBBY 11/4 (38-43mm) KPL</v>
          </cell>
          <cell r="G4242" t="str">
            <v>Pipe clamp HOBBY 11/4 (38-43mm) KPL</v>
          </cell>
          <cell r="H4242" t="str">
            <v>Csőbilincs HOBBY 11/4 (38-43mm) KPL</v>
          </cell>
          <cell r="I4242" t="str">
            <v>Laikiklis Hobby 11/4 (38-43mm) KPL</v>
          </cell>
          <cell r="J4242" t="str">
            <v>Objímka HOBBY 11/4 (38-43mm) KPL</v>
          </cell>
          <cell r="K4242" t="str">
            <v>Colier tip HOBBY 11/4 (38-43mm) KPL</v>
          </cell>
          <cell r="L4242" t="str">
            <v>(PL)ITB-KOT-2018/0744 wydanie 2 27/03/2020; (HU)A-101/2016 18/11/2021; (SK)SK TP-19/0004-verzia 02 23/03/2022; (RO)AT 017-05-4053-2024 28/02/2024</v>
          </cell>
          <cell r="M4242" t="str">
            <v>(PL)01/2020 30/05/2023; (HU)02/2021 18/11/2021; (SK)01/2022 23/03/2022; (RO)01/2024 28/02/2024</v>
          </cell>
          <cell r="N4242" t="str">
            <v>B</v>
          </cell>
          <cell r="O4242" t="str">
            <v>-</v>
          </cell>
          <cell r="P4242" t="str">
            <v>-</v>
          </cell>
          <cell r="Q4242" t="str">
            <v>-</v>
          </cell>
          <cell r="R4242" t="str">
            <v>15</v>
          </cell>
          <cell r="S4242" t="str">
            <v/>
          </cell>
          <cell r="T4242" t="str">
            <v>THALE sp. z o.o. sp.k.</v>
          </cell>
          <cell r="U4242" t="str">
            <v>11-041 Olsztyn, Poland, Wilimowo 2, Poland</v>
          </cell>
          <cell r="V4242" t="str">
            <v>ocynk galwaniczny</v>
          </cell>
          <cell r="W4242" t="str">
            <v>HUPZ-11/4 KPL</v>
          </cell>
        </row>
        <row r="4243">
          <cell r="A4243">
            <v>21855</v>
          </cell>
          <cell r="B4243" t="str">
            <v/>
          </cell>
          <cell r="C4243" t="str">
            <v>N-ULS-M16X140 KOTWA ROZPOROWA ULS M16X140MM</v>
          </cell>
          <cell r="D4243" t="str">
            <v/>
          </cell>
          <cell r="E4243" t="str">
            <v>10</v>
          </cell>
          <cell r="F4243" t="str">
            <v>Kotwa rozporowa ULS M16x140mm</v>
          </cell>
          <cell r="G4243" t="str">
            <v>Zinc-flake bolt anchor ULS M16x140mm</v>
          </cell>
          <cell r="H4243" t="str">
            <v>Cink bevonatos alapcsavar ULS M16x140mm</v>
          </cell>
          <cell r="I4243" t="str">
            <v>Issipleciantis ankeris ULS M16x140mm</v>
          </cell>
          <cell r="J4243" t="str">
            <v>Pozinkovaná úderová kotva N-ULS M16x140mm</v>
          </cell>
          <cell r="K4243" t="str">
            <v>Ancore de distantare din ote ULS M16x140mm</v>
          </cell>
          <cell r="L4243" t="str">
            <v>(EU)ETA-17/0185 16/12/2021</v>
          </cell>
          <cell r="M4243" t="str">
            <v>(EU)DoP-17/0185-R-HPTII-A4 17/05/2022</v>
          </cell>
          <cell r="N4243" t="str">
            <v>-</v>
          </cell>
          <cell r="O4243" t="str">
            <v>CE</v>
          </cell>
          <cell r="P4243" t="str">
            <v>-</v>
          </cell>
          <cell r="Q4243" t="str">
            <v>-</v>
          </cell>
          <cell r="R4243" t="str">
            <v>17</v>
          </cell>
          <cell r="S4243" t="str">
            <v/>
          </cell>
          <cell r="T4243" t="str">
            <v>UE</v>
          </cell>
          <cell r="U4243" t="str">
            <v>0, 0</v>
          </cell>
          <cell r="V4243" t="str">
            <v>pasywacja</v>
          </cell>
          <cell r="W4243" t="str">
            <v>N-ULS-M16X140</v>
          </cell>
        </row>
        <row r="4244">
          <cell r="A4244">
            <v>358</v>
          </cell>
          <cell r="B4244" t="str">
            <v>80110204210</v>
          </cell>
          <cell r="C4244" t="str">
            <v>HUPG-11/4 KPL OBEJMA HOBBY 11/4 (40-45MM) KPL</v>
          </cell>
          <cell r="D4244" t="str">
            <v>5907754205970</v>
          </cell>
          <cell r="E4244" t="str">
            <v>50</v>
          </cell>
          <cell r="F4244" t="str">
            <v>Obejma HOBBY 11/4 (40-45mm) KPL</v>
          </cell>
          <cell r="G4244" t="str">
            <v>Pipe clamp HOBBY 11/4 (40-45mm) KPL</v>
          </cell>
          <cell r="H4244" t="str">
            <v>Csőbilincs HOBBY 11/4 (40-45mm) KPL</v>
          </cell>
          <cell r="I4244" t="str">
            <v>Laikiklis HOBBY 11/4 (40-45mm) KPL</v>
          </cell>
          <cell r="J4244" t="str">
            <v>Objímka HOBBY 11/4 (40-45mm) KPL</v>
          </cell>
          <cell r="K4244" t="str">
            <v>Colier tip HOBBY 11/4 (40-45mm) KPL</v>
          </cell>
          <cell r="L4244" t="str">
            <v>(PL)ITB-KOT-2018/0744 wydanie 2 27/03/2020; (HU)A-101/2016 18/11/2021; (SK)SK TP-19/0004-verzia 02 23/03/2022; (RO)AT 017-05-4053-2024 28/02/2024</v>
          </cell>
          <cell r="M4244" t="str">
            <v>(PL)01/2020 30/05/2023; (HU)02/2021 18/11/2021; (SK)01/2022 23/03/2022; (RO)01/2024 28/02/2024</v>
          </cell>
          <cell r="N4244" t="str">
            <v>B</v>
          </cell>
          <cell r="O4244" t="str">
            <v>-</v>
          </cell>
          <cell r="P4244" t="str">
            <v>-</v>
          </cell>
          <cell r="Q4244" t="str">
            <v>-</v>
          </cell>
          <cell r="R4244" t="str">
            <v>15</v>
          </cell>
          <cell r="S4244" t="str">
            <v/>
          </cell>
          <cell r="T4244" t="str">
            <v>THALE sp. z o.o. sp.k.</v>
          </cell>
          <cell r="U4244" t="str">
            <v>11-041 Olsztyn, Poland, Wilimowo 2, Poland</v>
          </cell>
          <cell r="V4244" t="str">
            <v>ocynk galwaniczny</v>
          </cell>
          <cell r="W4244" t="str">
            <v>HUPG-11/4 KPL</v>
          </cell>
        </row>
        <row r="4245">
          <cell r="A4245">
            <v>4398</v>
          </cell>
          <cell r="B4245" t="str">
            <v>80240021900</v>
          </cell>
          <cell r="C4245" t="str">
            <v>L4-219 OBEJMA CHŁODU L4 (216-220MM) GR. IZOL. 25MM</v>
          </cell>
          <cell r="D4245" t="str">
            <v>5907754200463</v>
          </cell>
          <cell r="E4245" t="str">
            <v>4</v>
          </cell>
          <cell r="F4245" t="str">
            <v>Obejma chłodu L4 (216-220mm) gr. izol. 25mm</v>
          </cell>
          <cell r="G4245" t="str">
            <v>Thermal insulation clamp L4 (216-220mm) 25mm</v>
          </cell>
          <cell r="H4245" t="str">
            <v>Hőszigetelt csőbilincs L4 (216-220mm) 25mm</v>
          </cell>
          <cell r="I4245" t="str">
            <v>Laikiklis saldymo sistem L4 (216-220mm) izol. 25mm</v>
          </cell>
          <cell r="J4245" t="str">
            <v>Tepelne izolovaná objímka L4 (216-219,1mm) 25mm</v>
          </cell>
          <cell r="K4245" t="str">
            <v>Colier pentru L4 (216-220mm) 25mm</v>
          </cell>
          <cell r="L4245" t="str">
            <v>(PL)ITB-KOT-2020/1561 wydanie 1 15/12/2020; (HU)A-101/2016 18/11/2021; (SK)SK TP-19/0004-verzia 02 23/03/2022; (RO)AT 017-05-4053-2024 28/02/2024</v>
          </cell>
          <cell r="M4245" t="str">
            <v>(PL)04/2020 30/05/2023; (HU)02/2021 18/11/2021; (SK)01/2022 23/03/2022; (RO)01/2024 28/02/2024</v>
          </cell>
          <cell r="N4245" t="str">
            <v>B</v>
          </cell>
          <cell r="O4245" t="str">
            <v>-</v>
          </cell>
          <cell r="P4245" t="str">
            <v>-</v>
          </cell>
          <cell r="Q4245" t="str">
            <v>-</v>
          </cell>
          <cell r="R4245" t="str">
            <v>15</v>
          </cell>
          <cell r="S4245" t="str">
            <v/>
          </cell>
          <cell r="T4245" t="str">
            <v>THALE sp. z o.o. sp.k.</v>
          </cell>
          <cell r="U4245" t="str">
            <v>11-041 Olsztyn, Poland, Wilimowo 2, Poland</v>
          </cell>
          <cell r="V4245" t="str">
            <v>ocynk galwaniczny</v>
          </cell>
          <cell r="W4245" t="str">
            <v>L4-219</v>
          </cell>
        </row>
        <row r="4246">
          <cell r="A4246">
            <v>5254</v>
          </cell>
          <cell r="B4246" t="str">
            <v>80110107620</v>
          </cell>
          <cell r="C4246" t="str">
            <v>HUPZ-21/2 SKR OBEJMA HOBBY 21/2 (75-80MM) SKR</v>
          </cell>
          <cell r="D4246" t="str">
            <v>5907754215702</v>
          </cell>
          <cell r="E4246" t="str">
            <v>25</v>
          </cell>
          <cell r="F4246" t="str">
            <v>Obejma HOBBY 21/2 (75-80mm) SKR</v>
          </cell>
          <cell r="G4246" t="str">
            <v>Pipe clamp HOBBY 21/2 (75-80mm) SKR</v>
          </cell>
          <cell r="H4246" t="str">
            <v>Csőbilincs HOBBY 21/2 (75-80mm) SKR</v>
          </cell>
          <cell r="I4246" t="str">
            <v>Laikiklis Hobby 21/2 (75-80mm) SKR</v>
          </cell>
          <cell r="J4246" t="str">
            <v>Objímka HOBBY 21/2 (75-80mm) SKR</v>
          </cell>
          <cell r="K4246" t="str">
            <v>Colier tip HOBBY 21/2 (75-80mm) SKR</v>
          </cell>
          <cell r="L4246" t="str">
            <v>(PL)ITB-KOT-2018/0744 wydanie 2 27/03/2020; (HU)A-101/2016 18/11/2021; (SK)SK TP-19/0004-verzia 02 23/03/2022; (RO)AT 017-05-4053-2024 28/02/2024</v>
          </cell>
          <cell r="M4246" t="str">
            <v>(PL)01/2020 30/05/2023; (HU)02/2021 18/11/2021; (SK)01/2022 23/03/2022; (RO)01/2024 28/02/2024</v>
          </cell>
          <cell r="N4246" t="str">
            <v>B</v>
          </cell>
          <cell r="O4246" t="str">
            <v>-</v>
          </cell>
          <cell r="P4246" t="str">
            <v>-</v>
          </cell>
          <cell r="Q4246" t="str">
            <v>-</v>
          </cell>
          <cell r="R4246" t="str">
            <v>15</v>
          </cell>
          <cell r="S4246" t="str">
            <v/>
          </cell>
          <cell r="T4246" t="str">
            <v>THALE sp. z o.o. sp.k.</v>
          </cell>
          <cell r="U4246" t="str">
            <v>11-041 Olsztyn, Poland, Wilimowo 2, Poland</v>
          </cell>
          <cell r="V4246" t="str">
            <v>ocynk galwaniczny</v>
          </cell>
          <cell r="W4246" t="str">
            <v>HUPZ-21/2 SKR</v>
          </cell>
        </row>
        <row r="4247">
          <cell r="A4247">
            <v>4408</v>
          </cell>
          <cell r="B4247" t="str">
            <v>80240003300</v>
          </cell>
          <cell r="C4247" t="str">
            <v>L4-33/35 OBEJMA CHŁODU L4 (33-35MM) GR. IZOL. 22MM</v>
          </cell>
          <cell r="D4247" t="str">
            <v>5907754200449</v>
          </cell>
          <cell r="E4247" t="str">
            <v>5</v>
          </cell>
          <cell r="F4247" t="str">
            <v>Obejma chłodu L4 (33-35mm) gr. izol. 22mm</v>
          </cell>
          <cell r="G4247" t="str">
            <v>Thermal insulation clamp L4 (33-35mm) 22mm</v>
          </cell>
          <cell r="H4247" t="str">
            <v>Hőszigetelt csőbilincs L4 (33-35mm) 22mm</v>
          </cell>
          <cell r="I4247" t="str">
            <v>Laikiklis saldymo sistem L4 (33-35mm) izol. 22mm</v>
          </cell>
          <cell r="J4247" t="str">
            <v>Tepelne izolovaná objímka L4 (35-33,7mm) 22mm</v>
          </cell>
          <cell r="K4247" t="str">
            <v>Colier pentru L4 (33-35mm) 22mm</v>
          </cell>
          <cell r="L4247" t="str">
            <v>(PL)ITB-KOT-2020/1561 wydanie 1 15/12/2020; (HU)A-101/2016 18/11/2021; (SK)SK TP-19/0004-verzia 02 23/03/2022; (RO)AT 017-05-4053-2024 28/02/2024</v>
          </cell>
          <cell r="M4247" t="str">
            <v>(PL)04/2020 30/05/2023; (HU)02/2021 18/11/2021; (SK)01/2022 23/03/2022; (RO)01/2024 28/02/2024</v>
          </cell>
          <cell r="N4247" t="str">
            <v>B</v>
          </cell>
          <cell r="O4247" t="str">
            <v>-</v>
          </cell>
          <cell r="P4247" t="str">
            <v>-</v>
          </cell>
          <cell r="Q4247" t="str">
            <v>-</v>
          </cell>
          <cell r="R4247" t="str">
            <v>15</v>
          </cell>
          <cell r="S4247" t="str">
            <v/>
          </cell>
          <cell r="T4247" t="str">
            <v>THALE sp. z o.o. sp.k.</v>
          </cell>
          <cell r="U4247" t="str">
            <v>11-041 Olsztyn, Poland, Wilimowo 2, Poland</v>
          </cell>
          <cell r="V4247" t="str">
            <v>ocynk galwaniczny</v>
          </cell>
          <cell r="W4247" t="str">
            <v>L4-33/35</v>
          </cell>
        </row>
        <row r="4248">
          <cell r="A4248">
            <v>77</v>
          </cell>
          <cell r="B4248" t="str">
            <v>81480101200</v>
          </cell>
          <cell r="C4248" t="str">
            <v>PD-12 PODKŁADKA M12 FI 13MM ŚR. 26MM</v>
          </cell>
          <cell r="D4248" t="str">
            <v>5907754204263</v>
          </cell>
          <cell r="E4248" t="str">
            <v>50</v>
          </cell>
          <cell r="F4248" t="str">
            <v>Podkładka M12 fi 13mm śr. 26mm</v>
          </cell>
          <cell r="G4248" t="str">
            <v>Flat washer M12 dia 13mm d. 26mm</v>
          </cell>
          <cell r="H4248" t="str">
            <v>Lapos alátét M12 átmérő 13mm furatátmérő 26mm</v>
          </cell>
          <cell r="I4248" t="str">
            <v>Poverzle  M12 fi 13mm, skersmuo 26mm</v>
          </cell>
          <cell r="J4248" t="str">
            <v>Okrúhla podložka M12 d. 13mm; D 26mm</v>
          </cell>
          <cell r="K4248" t="str">
            <v>Saibe rotunde M12 dia 13mm d. 26mm</v>
          </cell>
          <cell r="L4248" t="str">
            <v>-</v>
          </cell>
          <cell r="M4248" t="str">
            <v>-</v>
          </cell>
          <cell r="N4248" t="str">
            <v>-</v>
          </cell>
          <cell r="O4248" t="str">
            <v>-</v>
          </cell>
          <cell r="P4248" t="str">
            <v>-</v>
          </cell>
          <cell r="Q4248" t="str">
            <v>-</v>
          </cell>
          <cell r="R4248" t="str">
            <v>0</v>
          </cell>
          <cell r="S4248" t="str">
            <v/>
          </cell>
          <cell r="T4248" t="str">
            <v>THALE sp. z o.o. sp.k.</v>
          </cell>
          <cell r="U4248" t="str">
            <v>11-041 Olsztyn, Poland, Wilimowo 2, Poland</v>
          </cell>
          <cell r="V4248" t="str">
            <v>ocynk galwaniczny</v>
          </cell>
          <cell r="W4248" t="str">
            <v>PD-12</v>
          </cell>
        </row>
        <row r="4249">
          <cell r="A4249">
            <v>34985</v>
          </cell>
          <cell r="B4249" t="str">
            <v>81102203000</v>
          </cell>
          <cell r="C4249" t="str">
            <v>LS-3000 ZKL ZAWIESIE LINKOWE Z PRZYŁĄCZEM METRYCZNYM 3000MM</v>
          </cell>
          <cell r="D4249" t="str">
            <v>5907754261587</v>
          </cell>
          <cell r="E4249" t="str">
            <v>10</v>
          </cell>
          <cell r="F4249" t="str">
            <v>Zawiesie linkowe z przyłączem metrycznym 3000mm</v>
          </cell>
          <cell r="G4249" t="str">
            <v xml:space="preserve"> Wire rope suspension/metric connection 3000mm</v>
          </cell>
          <cell r="H4249" t="str">
            <v xml:space="preserve"> M8 végződő drótkötél 3000mm</v>
          </cell>
          <cell r="I4249" t="str">
            <v xml:space="preserve"> Troselio pakabinimo sistema 3000mm</v>
          </cell>
          <cell r="J4249" t="str">
            <v>Drôtené lano s metrickým pripojením 3000mm</v>
          </cell>
          <cell r="K4249" t="str">
            <v xml:space="preserve"> Cablu de o?el cu conector metric 3000mm</v>
          </cell>
          <cell r="L4249" t="str">
            <v>(PL)ITB-KOT-2020/1316 wydanie 1 02/06/2020; (SK)SK TP-19/0004-verzia 02 23/03/2022; (RO)AT 017-05-4053-2024 28/02/2024</v>
          </cell>
          <cell r="M4249" t="str">
            <v>(PL)02/2020 30/05/2023; (SK)01/2022 23/03/2022; (RO)01/2024 28/02/2024</v>
          </cell>
          <cell r="N4249" t="str">
            <v>B</v>
          </cell>
          <cell r="O4249" t="str">
            <v>-</v>
          </cell>
          <cell r="P4249" t="str">
            <v>-</v>
          </cell>
          <cell r="Q4249" t="str">
            <v>-</v>
          </cell>
          <cell r="R4249" t="str">
            <v>20</v>
          </cell>
          <cell r="S4249" t="str">
            <v/>
          </cell>
          <cell r="T4249" t="str">
            <v>THALE sp. z o.o. sp.k.</v>
          </cell>
          <cell r="U4249" t="str">
            <v>11-041 Olsztyn, Poland, Wilimowo 2, Poland</v>
          </cell>
          <cell r="V4249" t="str">
            <v>ocynk galwaniczny</v>
          </cell>
          <cell r="W4249" t="str">
            <v>LS-3000 ZKL</v>
          </cell>
        </row>
        <row r="4250">
          <cell r="A4250">
            <v>5232</v>
          </cell>
          <cell r="B4250" t="str">
            <v>80220004800</v>
          </cell>
          <cell r="C4250" t="str">
            <v>L2-48 OBEJMA CHŁODU L2 (48-49MM) GR. IZOL. 14MM</v>
          </cell>
          <cell r="D4250" t="str">
            <v>5907754222922</v>
          </cell>
          <cell r="E4250" t="str">
            <v>5</v>
          </cell>
          <cell r="F4250" t="str">
            <v>Obejma chłodu L2 (48-49mm) gr. izol. 14mm</v>
          </cell>
          <cell r="G4250" t="str">
            <v>Thermal insulation clamp L2 (48-49mm) 14mm</v>
          </cell>
          <cell r="H4250" t="str">
            <v>Hőszigetelt csőbilincs L2 (48-49mm) 14mm</v>
          </cell>
          <cell r="I4250" t="str">
            <v>Laikiklis saldymo sistem L2 (48-49mm) izol. 14mm</v>
          </cell>
          <cell r="J4250" t="str">
            <v>Tepelne izolovaná objímka L2 (48,3mm) 14mm</v>
          </cell>
          <cell r="K4250" t="str">
            <v>Colier pentru L2 (48-49mm) 14mm</v>
          </cell>
          <cell r="L4250" t="str">
            <v>(PL)ITB-KOT-2020/1561 wydanie 1 15/12/2020; (HU)A-101/2016 18/11/2021; (SK)SK TP-19/0004-verzia 02 23/03/2022; (RO)AT 017-05-4053-2024 28/02/2024</v>
          </cell>
          <cell r="M4250" t="str">
            <v>(PL)04/2020 30/05/2023; (HU)02/2021 18/11/2021; (SK)01/2022 23/03/2022; (RO)01/2024 28/02/2024</v>
          </cell>
          <cell r="N4250" t="str">
            <v>B</v>
          </cell>
          <cell r="O4250" t="str">
            <v>-</v>
          </cell>
          <cell r="P4250" t="str">
            <v>-</v>
          </cell>
          <cell r="Q4250" t="str">
            <v>-</v>
          </cell>
          <cell r="R4250" t="str">
            <v>15</v>
          </cell>
          <cell r="S4250" t="str">
            <v/>
          </cell>
          <cell r="T4250" t="str">
            <v>THALE sp. z o.o. sp.k.</v>
          </cell>
          <cell r="U4250" t="str">
            <v>11-041 Olsztyn, Poland, Wilimowo 2, Poland</v>
          </cell>
          <cell r="V4250" t="str">
            <v>ocynk galwaniczny</v>
          </cell>
          <cell r="W4250" t="str">
            <v>L2-48</v>
          </cell>
        </row>
        <row r="4251">
          <cell r="A4251">
            <v>9338</v>
          </cell>
          <cell r="B4251" t="str">
            <v>80260002600</v>
          </cell>
          <cell r="C4251" t="str">
            <v>L6-26/28 OBEJMA CHŁODU L6 (26-28MM) GR. IZOL. 32MM</v>
          </cell>
          <cell r="D4251" t="str">
            <v>5907754228603</v>
          </cell>
          <cell r="E4251" t="str">
            <v>1</v>
          </cell>
          <cell r="F4251" t="str">
            <v>Obejma chłodu L6 (26-28mm) gr. izol. 32mm</v>
          </cell>
          <cell r="G4251" t="str">
            <v>Thermal insulation clamp L6 (26-28mm) 32mm</v>
          </cell>
          <cell r="H4251" t="str">
            <v>Hőszigetelt csőbilincs L6 (26-28mm) 32mm</v>
          </cell>
          <cell r="I4251" t="str">
            <v>Laikiklis saldymo sistem L6 (26-28mm) izol. 32mm</v>
          </cell>
          <cell r="J4251" t="str">
            <v>Tepelne izolovaná objímka L6 (28-26,9mm) 32mm</v>
          </cell>
          <cell r="K4251" t="str">
            <v>Colier pentru L6 (26-28mm) 32mm</v>
          </cell>
          <cell r="L4251" t="str">
            <v>(PL)ITB-KOT-2020/1561 wydanie 1 15/12/2020; (HU)A-101/2016 18/11/2021; (SK)SK TP-19/0004-verzia 02 23/03/2022; (RO)AT 017-05-4053-2024 28/02/2024</v>
          </cell>
          <cell r="M4251" t="str">
            <v>(PL)04/2020 30/05/2023; (HU)02/2021 18/11/2021; (SK)01/2022 23/03/2022; (RO)01/2024 28/02/2024</v>
          </cell>
          <cell r="N4251" t="str">
            <v>B</v>
          </cell>
          <cell r="O4251" t="str">
            <v>-</v>
          </cell>
          <cell r="P4251" t="str">
            <v>-</v>
          </cell>
          <cell r="Q4251" t="str">
            <v>-</v>
          </cell>
          <cell r="R4251" t="str">
            <v>15</v>
          </cell>
          <cell r="S4251" t="str">
            <v/>
          </cell>
          <cell r="T4251" t="str">
            <v>THALE sp. z o.o. sp.k.</v>
          </cell>
          <cell r="U4251" t="str">
            <v>11-041 Olsztyn, Poland, Wilimowo 2, Poland</v>
          </cell>
          <cell r="V4251" t="str">
            <v>ocynk galwaniczny</v>
          </cell>
          <cell r="W4251" t="str">
            <v>L6-26/28</v>
          </cell>
        </row>
        <row r="4252">
          <cell r="A4252">
            <v>6300</v>
          </cell>
          <cell r="B4252" t="str">
            <v>80260006000</v>
          </cell>
          <cell r="C4252" t="str">
            <v>L6-60 OBEJMA CHŁODU L6 (60-61MM) GR. IZOL. 37MM</v>
          </cell>
          <cell r="D4252" t="str">
            <v>5907754222595</v>
          </cell>
          <cell r="E4252" t="str">
            <v>5</v>
          </cell>
          <cell r="F4252" t="str">
            <v>Obejma chłodu L6 (60-61mm) gr. izol. 37mm</v>
          </cell>
          <cell r="G4252" t="str">
            <v>Thermal insulation clamp L6 (60-61mm) 37mm</v>
          </cell>
          <cell r="H4252" t="str">
            <v>Hőszigetelt csőbilincs L6 (60-61mm) 37mm</v>
          </cell>
          <cell r="I4252" t="str">
            <v>Laikiklis saldymo sistem L6 (60-61mm) izol. 37mm</v>
          </cell>
          <cell r="J4252" t="str">
            <v>Tepelne izolovaná objímka L6 (60,3mm) 37mm</v>
          </cell>
          <cell r="K4252" t="str">
            <v>Colier pentru L6 (60-61mm) 37mm</v>
          </cell>
          <cell r="L4252" t="str">
            <v>(PL)ITB-KOT-2020/1561 wydanie 1 15/12/2020; (HU)A-101/2016 18/11/2021; (SK)SK TP-19/0004-verzia 02 23/03/2022; (RO)AT 017-05-4053-2024 28/02/2024</v>
          </cell>
          <cell r="M4252" t="str">
            <v>(PL)04/2020 30/05/2023; (HU)02/2021 18/11/2021; (SK)01/2022 23/03/2022; (RO)01/2024 28/02/2024</v>
          </cell>
          <cell r="N4252" t="str">
            <v>B</v>
          </cell>
          <cell r="O4252" t="str">
            <v>-</v>
          </cell>
          <cell r="P4252" t="str">
            <v>-</v>
          </cell>
          <cell r="Q4252" t="str">
            <v>-</v>
          </cell>
          <cell r="R4252" t="str">
            <v>15</v>
          </cell>
          <cell r="S4252" t="str">
            <v/>
          </cell>
          <cell r="T4252" t="str">
            <v>THALE sp. z o.o. sp.k.</v>
          </cell>
          <cell r="U4252" t="str">
            <v>11-041 Olsztyn, Poland, Wilimowo 2, Poland</v>
          </cell>
          <cell r="V4252" t="str">
            <v>ocynk galwaniczny</v>
          </cell>
          <cell r="W4252" t="str">
            <v>L6-60</v>
          </cell>
        </row>
        <row r="4253">
          <cell r="A4253">
            <v>9313</v>
          </cell>
          <cell r="B4253" t="str">
            <v>80260006300</v>
          </cell>
          <cell r="C4253" t="str">
            <v>L6-63/64 OBEJMA CHŁODU L6 (63-64MM) GR. IZOL. 37MM</v>
          </cell>
          <cell r="D4253" t="str">
            <v>5907754213470</v>
          </cell>
          <cell r="E4253" t="str">
            <v>5</v>
          </cell>
          <cell r="F4253" t="str">
            <v>Obejma chłodu L6 (63-64mm) gr. izol. 37mm</v>
          </cell>
          <cell r="G4253" t="str">
            <v>Thermal insulation clamp L6 (63-64mm) 37mm</v>
          </cell>
          <cell r="H4253" t="str">
            <v>Hőszigetelt csőbilincs L6 (63-64mm) 37mm</v>
          </cell>
          <cell r="I4253" t="str">
            <v>Laikiklis saldymo sistem L6 (63-64mm) izol. 37mm</v>
          </cell>
          <cell r="J4253" t="str">
            <v>Tepelne izolovaná objímka L6 (64-63,5mm) 37mm</v>
          </cell>
          <cell r="K4253" t="str">
            <v>Colier pentru L6 (63-64mm) 37mm</v>
          </cell>
          <cell r="L4253" t="str">
            <v>(PL)ITB-KOT-2020/1561 wydanie 1 15/12/2020; (HU)A-101/2016 18/11/2021; (SK)SK TP-19/0004-verzia 02 23/03/2022; (RO)AT 017-05-4053-2024 28/02/2024</v>
          </cell>
          <cell r="M4253" t="str">
            <v>(PL)04/2020 30/05/2023; (HU)02/2021 18/11/2021; (SK)01/2022 23/03/2022; (RO)01/2024 28/02/2024</v>
          </cell>
          <cell r="N4253" t="str">
            <v>B</v>
          </cell>
          <cell r="O4253" t="str">
            <v>-</v>
          </cell>
          <cell r="P4253" t="str">
            <v>-</v>
          </cell>
          <cell r="Q4253" t="str">
            <v>-</v>
          </cell>
          <cell r="R4253" t="str">
            <v>15</v>
          </cell>
          <cell r="S4253" t="str">
            <v/>
          </cell>
          <cell r="T4253" t="str">
            <v>THALE sp. z o.o. sp.k.</v>
          </cell>
          <cell r="U4253" t="str">
            <v>11-041 Olsztyn, Poland, Wilimowo 2, Poland</v>
          </cell>
          <cell r="V4253" t="str">
            <v>ocynk galwaniczny</v>
          </cell>
          <cell r="W4253" t="str">
            <v>L6-63/64</v>
          </cell>
        </row>
        <row r="4254">
          <cell r="A4254">
            <v>7167</v>
          </cell>
          <cell r="B4254" t="str">
            <v>80260008900</v>
          </cell>
          <cell r="C4254" t="str">
            <v>L6-89 OBEJMA CHŁODU L6 (88-90MM) GR. IZOL. 39MM</v>
          </cell>
          <cell r="D4254" t="str">
            <v>5907754222632</v>
          </cell>
          <cell r="E4254" t="str">
            <v>3</v>
          </cell>
          <cell r="F4254" t="str">
            <v>Obejma chłodu L6 (88-90mm) gr. izol. 39mm</v>
          </cell>
          <cell r="G4254" t="str">
            <v>Thermal insulation clamp L6 (88-90mm) 39mm</v>
          </cell>
          <cell r="H4254" t="str">
            <v>Hőszigetelt csőbilincs L6 (88-90mm) 39mm</v>
          </cell>
          <cell r="I4254" t="str">
            <v>Laikiklis saldymo sist. L6 (88-90mm) izol.39mm</v>
          </cell>
          <cell r="J4254" t="str">
            <v>Tepelne izolovaná objímka L6 (88,9-88,9mm) 39mm</v>
          </cell>
          <cell r="K4254" t="str">
            <v>Colier pentru L6 (88-90mm) 39mm</v>
          </cell>
          <cell r="L4254" t="str">
            <v>(PL)ITB-KOT-2020/1561 wydanie 1 15/12/2020; (HU)A-101/2016 18/11/2021; (SK)SK TP-19/0004-verzia 02 23/03/2022; (RO)AT 017-05-4053-2024 28/02/2024</v>
          </cell>
          <cell r="M4254" t="str">
            <v>(PL)04/2020 30/05/2023; (HU)02/2021 18/11/2021; (SK)01/2022 23/03/2022; (RO)01/2024 28/02/2024</v>
          </cell>
          <cell r="N4254" t="str">
            <v>B</v>
          </cell>
          <cell r="O4254" t="str">
            <v>-</v>
          </cell>
          <cell r="P4254" t="str">
            <v>-</v>
          </cell>
          <cell r="Q4254" t="str">
            <v>-</v>
          </cell>
          <cell r="R4254" t="str">
            <v>15</v>
          </cell>
          <cell r="S4254" t="str">
            <v/>
          </cell>
          <cell r="T4254" t="str">
            <v>THALE sp. z o.o. sp.k.</v>
          </cell>
          <cell r="U4254" t="str">
            <v>11-041 Olsztyn, Poland, Wilimowo 2, Poland</v>
          </cell>
          <cell r="V4254" t="str">
            <v>ocynk galwaniczny</v>
          </cell>
          <cell r="W4254" t="str">
            <v>L6-89</v>
          </cell>
        </row>
        <row r="4255">
          <cell r="A4255">
            <v>7166</v>
          </cell>
          <cell r="B4255" t="str">
            <v>80260011400</v>
          </cell>
          <cell r="C4255" t="str">
            <v>L6-114 OBEJMA CHŁODU L6 (114-115MM) GR. IZOL. 41MM</v>
          </cell>
          <cell r="D4255" t="str">
            <v>5907754222625</v>
          </cell>
          <cell r="E4255" t="str">
            <v>1</v>
          </cell>
          <cell r="F4255" t="str">
            <v>Obejma chłodu L6 (114-115mm) gr. izol. 41mm</v>
          </cell>
          <cell r="G4255" t="str">
            <v>Thermal insulation clamp L6 (114-115mm) 41mm</v>
          </cell>
          <cell r="H4255" t="str">
            <v>Hőszigetelt csőbilincs L6 (114-115mm) 41mm</v>
          </cell>
          <cell r="I4255" t="str">
            <v>Laikiklis saldymo sist. L6 (114-115mm) izol.41mm</v>
          </cell>
          <cell r="J4255" t="str">
            <v>Tepelne izolovaná objímka L6 (114-114,3mm) 41mm</v>
          </cell>
          <cell r="K4255" t="str">
            <v>Colier pentru L6 (114-115mm) 41mm</v>
          </cell>
          <cell r="L4255" t="str">
            <v>(PL)ITB-KOT-2020/1561 wydanie 1 15/12/2020; (HU)A-101/2016 18/11/2021; (SK)SK TP-19/0004-verzia 02 23/03/2022; (RO)AT 017-05-4053-2024 28/02/2024</v>
          </cell>
          <cell r="M4255" t="str">
            <v>(PL)04/2020 30/05/2023; (HU)02/2021 18/11/2021; (SK)01/2022 23/03/2022; (RO)01/2024 28/02/2024</v>
          </cell>
          <cell r="N4255" t="str">
            <v>B</v>
          </cell>
          <cell r="O4255" t="str">
            <v>-</v>
          </cell>
          <cell r="P4255" t="str">
            <v>-</v>
          </cell>
          <cell r="Q4255" t="str">
            <v>-</v>
          </cell>
          <cell r="R4255" t="str">
            <v>15</v>
          </cell>
          <cell r="S4255" t="str">
            <v/>
          </cell>
          <cell r="T4255" t="str">
            <v>THALE sp. z o.o. sp.k.</v>
          </cell>
          <cell r="U4255" t="str">
            <v>11-041 Olsztyn, Poland, Wilimowo 2, Poland</v>
          </cell>
          <cell r="V4255" t="str">
            <v>ocynk galwaniczny</v>
          </cell>
          <cell r="W4255" t="str">
            <v>L6-114</v>
          </cell>
        </row>
        <row r="4256">
          <cell r="A4256">
            <v>9312</v>
          </cell>
          <cell r="B4256" t="str">
            <v>80260005400</v>
          </cell>
          <cell r="C4256" t="str">
            <v>L6-54 OBEJMA CHŁODU L6 (54MM) GR. IZOL. 36MM</v>
          </cell>
          <cell r="D4256" t="str">
            <v>5907754212749</v>
          </cell>
          <cell r="E4256" t="str">
            <v>5</v>
          </cell>
          <cell r="F4256" t="str">
            <v>Obejma chłodu L6 (54mm) gr. izol. 36mm</v>
          </cell>
          <cell r="G4256" t="str">
            <v>Thermal insulation clamp L6 (54mm) 36mm</v>
          </cell>
          <cell r="H4256" t="str">
            <v>Hőszigetelt csőbilincs L6 (54mm) 36mm</v>
          </cell>
          <cell r="I4256" t="str">
            <v>Laikiklis saldymo sistem L6 (54mm) izol. 36mm</v>
          </cell>
          <cell r="J4256" t="str">
            <v>Tepelne izolovaná objímka L6 (54-54mm) 36mm</v>
          </cell>
          <cell r="K4256" t="str">
            <v>Colier pentru L6 (54mm) 36mm</v>
          </cell>
          <cell r="L4256" t="str">
            <v>(PL)ITB-KOT-2020/1561 wydanie 1 15/12/2020; (HU)A-101/2016 18/11/2021; (SK)SK TP-19/0004-verzia 02 23/03/2022; (RO)AT 017-05-4053-2024 28/02/2024</v>
          </cell>
          <cell r="M4256" t="str">
            <v>(PL)04/2020 30/05/2023; (HU)02/2021 18/11/2021; (SK)01/2022 23/03/2022; (RO)01/2024 28/02/2024</v>
          </cell>
          <cell r="N4256" t="str">
            <v>B</v>
          </cell>
          <cell r="O4256" t="str">
            <v>-</v>
          </cell>
          <cell r="P4256" t="str">
            <v>-</v>
          </cell>
          <cell r="Q4256" t="str">
            <v>-</v>
          </cell>
          <cell r="R4256" t="str">
            <v>15</v>
          </cell>
          <cell r="S4256" t="str">
            <v/>
          </cell>
          <cell r="T4256" t="str">
            <v>THALE sp. z o.o. sp.k.</v>
          </cell>
          <cell r="U4256" t="str">
            <v>11-041 Olsztyn, Poland, Wilimowo 2, Poland</v>
          </cell>
          <cell r="V4256" t="str">
            <v>ocynk galwaniczny</v>
          </cell>
          <cell r="W4256" t="str">
            <v>L6-54</v>
          </cell>
        </row>
        <row r="4257">
          <cell r="A4257">
            <v>8393</v>
          </cell>
          <cell r="B4257" t="str">
            <v>80240012500</v>
          </cell>
          <cell r="C4257" t="str">
            <v>L4-125 OBEJMA CHŁODU L4 (125MM) GR. IZOL. 24MM</v>
          </cell>
          <cell r="D4257" t="str">
            <v>5907754227514</v>
          </cell>
          <cell r="E4257" t="str">
            <v>1</v>
          </cell>
          <cell r="F4257" t="str">
            <v>Obejma chłodu L4 (125mm) gr. izol. 24mm</v>
          </cell>
          <cell r="G4257" t="str">
            <v>Thermal insulation clamp L4 (125mm) 24mm</v>
          </cell>
          <cell r="H4257" t="str">
            <v>Hőszigetelt csőbilincs L4 (125mm) 24mm</v>
          </cell>
          <cell r="I4257" t="str">
            <v>Laikiklis saldymo sistem L4 (125mm) izol. 24mm</v>
          </cell>
          <cell r="J4257" t="str">
            <v>Tepelne izolovaná objímka L4 (125-125mm) 24mm</v>
          </cell>
          <cell r="K4257" t="str">
            <v>Colier pentru L4 (125mm) 24mm</v>
          </cell>
          <cell r="L4257" t="str">
            <v>(PL)ITB-KOT-2020/1561 wydanie 1 15/12/2020; (HU)A-101/2016 18/11/2021; (SK)SK TP-19/0004-verzia 02 23/03/2022; (RO)AT 017-05-4053-2024 28/02/2024</v>
          </cell>
          <cell r="M4257" t="str">
            <v>(PL)04/2020 30/05/2023; (HU)02/2021 18/11/2021; (SK)01/2022 23/03/2022; (RO)01/2024 28/02/2024</v>
          </cell>
          <cell r="N4257" t="str">
            <v>B</v>
          </cell>
          <cell r="O4257" t="str">
            <v>-</v>
          </cell>
          <cell r="P4257" t="str">
            <v>-</v>
          </cell>
          <cell r="Q4257" t="str">
            <v>-</v>
          </cell>
          <cell r="R4257" t="str">
            <v>15</v>
          </cell>
          <cell r="S4257" t="str">
            <v/>
          </cell>
          <cell r="T4257" t="str">
            <v>THALE sp. z o.o. sp.k.</v>
          </cell>
          <cell r="U4257" t="str">
            <v>11-041 Olsztyn, Poland, Wilimowo 2, Poland</v>
          </cell>
          <cell r="V4257" t="str">
            <v>ocynk galwaniczny</v>
          </cell>
          <cell r="W4257" t="str">
            <v>L4-125</v>
          </cell>
        </row>
        <row r="4258">
          <cell r="A4258">
            <v>21646</v>
          </cell>
          <cell r="B4258" t="str">
            <v>80213027300</v>
          </cell>
          <cell r="C4258" t="str">
            <v>PX-30-273 OBEJMA CHŁODU PX-30 (273MM) GR. IZOL. 30MM</v>
          </cell>
          <cell r="D4258" t="str">
            <v>5907754252851</v>
          </cell>
          <cell r="E4258" t="str">
            <v>2</v>
          </cell>
          <cell r="F4258" t="str">
            <v>Obejma chłodu PX-30 (273mm) gr. izol. 30mm</v>
          </cell>
          <cell r="G4258" t="str">
            <v>Thermal insulation clamp PX-30 (273mm) 30mm</v>
          </cell>
          <cell r="H4258" t="str">
            <v>Hőszigetelt csőbilincs PX-30 (273mm) 30mm</v>
          </cell>
          <cell r="I4258" t="str">
            <v>Laikiklis saldymo sistem PX-30 (273mm) izol. 30mm</v>
          </cell>
          <cell r="J4258" t="str">
            <v>Tepelne izolovaná objímka PX-30 (273mm) 30mm</v>
          </cell>
          <cell r="K4258" t="str">
            <v>Colier pentru PX-30 (273mm) 30mm</v>
          </cell>
          <cell r="L4258" t="str">
            <v>(PL)ITB-KOT-2020/1561 wydanie 1 15/12/2020; (SK)SK TP-19/0004-verzia 02 23/03/2022; (RO)AT 017-05-4053-2024 28/02/2024</v>
          </cell>
          <cell r="M4258" t="str">
            <v>(PL)04/2020 30/05/2023; (SK)01/2022 23/03/2022; (RO)01/2024 28/02/2024</v>
          </cell>
          <cell r="N4258" t="str">
            <v>B</v>
          </cell>
          <cell r="O4258" t="str">
            <v>-</v>
          </cell>
          <cell r="P4258" t="str">
            <v>-</v>
          </cell>
          <cell r="Q4258" t="str">
            <v>-</v>
          </cell>
          <cell r="R4258" t="str">
            <v>15</v>
          </cell>
          <cell r="S4258" t="str">
            <v/>
          </cell>
          <cell r="T4258" t="str">
            <v>THALE sp. z o.o. sp.k.</v>
          </cell>
          <cell r="U4258" t="str">
            <v>11-041 Olsztyn, Poland, Wilimowo 2, Poland</v>
          </cell>
          <cell r="V4258" t="str">
            <v>ocynk galwaniczny</v>
          </cell>
          <cell r="W4258" t="str">
            <v>PX-30-273</v>
          </cell>
        </row>
        <row r="4259">
          <cell r="A4259">
            <v>21652</v>
          </cell>
          <cell r="B4259" t="str">
            <v>80215027300</v>
          </cell>
          <cell r="C4259" t="str">
            <v>PX-50-273 OBEJMA CHŁODU PX-50 (273MM) GR. IZOL. 50 MM</v>
          </cell>
          <cell r="D4259" t="str">
            <v>5907754252875</v>
          </cell>
          <cell r="E4259" t="str">
            <v>2</v>
          </cell>
          <cell r="F4259" t="str">
            <v>Obejma chłodu PX-50 (273mm) gr. izol. 50 mm</v>
          </cell>
          <cell r="G4259" t="str">
            <v>Thermal insulation clamp PX-50 (273mm) 50 mm</v>
          </cell>
          <cell r="H4259" t="str">
            <v>Hőszigetelt csőbilincs PX-50 (273mm) 50 mm</v>
          </cell>
          <cell r="I4259" t="str">
            <v>Laikiklis saldymo sistem PX-50 (273mm) izol. 50 mm</v>
          </cell>
          <cell r="J4259" t="str">
            <v>Tepelne izolovaná objímka PX-50 (273mm) 50 mm</v>
          </cell>
          <cell r="K4259" t="str">
            <v>Colier pentru PX-50 (273mm) 50 mm</v>
          </cell>
          <cell r="L4259" t="str">
            <v>(PL)ITB-KOT-2020/1561 wydanie 1 15/12/2020; (SK)SK TP-19/0004-verzia 02 23/03/2022; (RO)AT 017-05-4053-2024 28/02/2024</v>
          </cell>
          <cell r="M4259" t="str">
            <v>(PL)04/2020 30/05/2023; (SK)01/2022 23/03/2022; (RO)01/2024 28/02/2024</v>
          </cell>
          <cell r="N4259" t="str">
            <v>B</v>
          </cell>
          <cell r="O4259" t="str">
            <v>-</v>
          </cell>
          <cell r="P4259" t="str">
            <v>-</v>
          </cell>
          <cell r="Q4259" t="str">
            <v>-</v>
          </cell>
          <cell r="R4259" t="str">
            <v>15</v>
          </cell>
          <cell r="S4259" t="str">
            <v/>
          </cell>
          <cell r="T4259" t="str">
            <v>THALE sp. z o.o. sp.k.</v>
          </cell>
          <cell r="U4259" t="str">
            <v>11-041 Olsztyn, Poland, Wilimowo 2, Poland</v>
          </cell>
          <cell r="V4259" t="str">
            <v>ocynk galwaniczny</v>
          </cell>
          <cell r="W4259" t="str">
            <v>PX-50-273</v>
          </cell>
        </row>
        <row r="4260">
          <cell r="A4260">
            <v>6060</v>
          </cell>
          <cell r="B4260" t="str">
            <v/>
          </cell>
          <cell r="C4260" t="str">
            <v>L2-33/35 OBEJMA CHŁODU L2 (33-38MM) GR. IZOL. 14MM</v>
          </cell>
          <cell r="D4260" t="str">
            <v/>
          </cell>
          <cell r="E4260" t="str">
            <v>5</v>
          </cell>
          <cell r="F4260" t="str">
            <v>Obejma chłodu L2 (33-38mm) gr. izol. 14mm</v>
          </cell>
          <cell r="G4260" t="str">
            <v>Thermal insulation clamp L2 (33-38mm) 14mm</v>
          </cell>
          <cell r="H4260" t="str">
            <v>Hőszigetelt csőbilincs L2 (33-38mm) 14mm</v>
          </cell>
          <cell r="I4260" t="str">
            <v>Laikiklis saldymo sistem L2 (33-38mm) izol. 14mm</v>
          </cell>
          <cell r="J4260" t="str">
            <v>Tepelne izolovaná objímka L2 (33,7-38mm) 14mm</v>
          </cell>
          <cell r="K4260" t="str">
            <v>Colier pentru L2 (33-38mm) 14mm</v>
          </cell>
          <cell r="L4260" t="str">
            <v>(PL)ITB-KOT-2020/1561 wydanie 1 15/12/2020; (HU)A-101/2016 18/11/2021; (SK)SK TP-19/0004-verzia 02 23/03/2022; (RO)AT 017-05-4053-2024 28/02/2024</v>
          </cell>
          <cell r="M4260" t="str">
            <v>(PL)04/2020 30/05/2023; (HU)02/2021 18/11/2021; (SK)01/2022 23/03/2022; (RO)01/2024 28/02/2024</v>
          </cell>
          <cell r="N4260" t="str">
            <v>B</v>
          </cell>
          <cell r="O4260" t="str">
            <v>-</v>
          </cell>
          <cell r="P4260" t="str">
            <v>-</v>
          </cell>
          <cell r="Q4260" t="str">
            <v>-</v>
          </cell>
          <cell r="R4260" t="str">
            <v>15</v>
          </cell>
          <cell r="S4260" t="str">
            <v/>
          </cell>
          <cell r="T4260" t="str">
            <v>THALE sp. z o.o. sp.k.</v>
          </cell>
          <cell r="U4260" t="str">
            <v>11-041 Olsztyn, Poland, Wilimowo 2, Poland</v>
          </cell>
          <cell r="V4260" t="str">
            <v>ocynk galwaniczny</v>
          </cell>
          <cell r="W4260" t="str">
            <v>L2-33/35</v>
          </cell>
        </row>
        <row r="4261">
          <cell r="A4261">
            <v>21649</v>
          </cell>
          <cell r="B4261" t="str">
            <v>80215021900</v>
          </cell>
          <cell r="C4261" t="str">
            <v>PX-50-219 OBEJMA CHŁODU PX-50 (219MM) GR. IZOL. 50 MM</v>
          </cell>
          <cell r="D4261" t="str">
            <v>5907754252868</v>
          </cell>
          <cell r="E4261" t="str">
            <v>10</v>
          </cell>
          <cell r="F4261" t="str">
            <v>Obejma chłodu PX-50 (219mm) gr. izol. 50 mm</v>
          </cell>
          <cell r="G4261" t="str">
            <v>Thermal insulation clamp PX-50 (219mm) 50 mm</v>
          </cell>
          <cell r="H4261" t="str">
            <v>Hőszigetelt csőbilincs PX-50 (219mm) 50 mm</v>
          </cell>
          <cell r="I4261" t="str">
            <v>Laikiklis saldymo sistem PX-50 (219mm) izol. 50 mm</v>
          </cell>
          <cell r="J4261" t="str">
            <v>Tepelne izolovaná objímka PX-50 (219mm) 50 mm</v>
          </cell>
          <cell r="K4261" t="str">
            <v>Colier pentru PX-50 (219mm) 50 mm</v>
          </cell>
          <cell r="L4261" t="str">
            <v>(PL)ITB-KOT-2020/1561 wydanie 1 15/12/2020; (SK)SK TP-19/0004-verzia 02 23/03/2022; (RO)AT 017-05-4053-2024 28/02/2024</v>
          </cell>
          <cell r="M4261" t="str">
            <v>(PL)04/2020 30/05/2023; (SK)01/2022 23/03/2022; (RO)01/2024 28/02/2024</v>
          </cell>
          <cell r="N4261" t="str">
            <v>B</v>
          </cell>
          <cell r="O4261" t="str">
            <v>-</v>
          </cell>
          <cell r="P4261" t="str">
            <v>-</v>
          </cell>
          <cell r="Q4261" t="str">
            <v>-</v>
          </cell>
          <cell r="R4261" t="str">
            <v>15</v>
          </cell>
          <cell r="S4261" t="str">
            <v/>
          </cell>
          <cell r="T4261" t="str">
            <v>THALE sp. z o.o. sp.k.</v>
          </cell>
          <cell r="U4261" t="str">
            <v>11-041 Olsztyn, Poland, Wilimowo 2, Poland</v>
          </cell>
          <cell r="V4261" t="str">
            <v>ocynk galwaniczny</v>
          </cell>
          <cell r="W4261" t="str">
            <v>PX-50-219</v>
          </cell>
        </row>
        <row r="4262">
          <cell r="A4262">
            <v>34987</v>
          </cell>
          <cell r="B4262" t="str">
            <v>81102204000</v>
          </cell>
          <cell r="C4262" t="str">
            <v>LS-4000 ZKL ZAWIESIE LINKOWE Z PRZYŁĄCZEM METRYCZNYM 4000MM</v>
          </cell>
          <cell r="D4262" t="str">
            <v>5907754261594</v>
          </cell>
          <cell r="E4262" t="str">
            <v>10</v>
          </cell>
          <cell r="F4262" t="str">
            <v>Zawiesie linkowe z przyłączem metrycznym 4000mm</v>
          </cell>
          <cell r="G4262" t="str">
            <v xml:space="preserve"> Wire rope suspension/metric connection 4000mm</v>
          </cell>
          <cell r="H4262" t="str">
            <v xml:space="preserve"> M8 végződő drótkötél 4000mm</v>
          </cell>
          <cell r="I4262" t="str">
            <v xml:space="preserve"> Troselio pakabinimo sistema 4000mm</v>
          </cell>
          <cell r="J4262" t="str">
            <v>Drôtené lano s metrickým pripojením 4000mm</v>
          </cell>
          <cell r="K4262" t="str">
            <v xml:space="preserve"> Cablu de o?el cu conector metric 4000mm</v>
          </cell>
          <cell r="L4262" t="str">
            <v>(PL)ITB-KOT-2020/1316 wydanie 1 02/06/2020; (SK)SK TP-19/0004-verzia 02 23/03/2022; (RO)AT 017-05-4053-2024 28/02/2024</v>
          </cell>
          <cell r="M4262" t="str">
            <v>(PL)02/2020 30/05/2023; (SK)01/2022 23/03/2022; (RO)01/2024 28/02/2024</v>
          </cell>
          <cell r="N4262" t="str">
            <v>B</v>
          </cell>
          <cell r="O4262" t="str">
            <v>-</v>
          </cell>
          <cell r="P4262" t="str">
            <v>-</v>
          </cell>
          <cell r="Q4262" t="str">
            <v>-</v>
          </cell>
          <cell r="R4262" t="str">
            <v>20</v>
          </cell>
          <cell r="S4262" t="str">
            <v/>
          </cell>
          <cell r="T4262" t="str">
            <v>THALE sp. z o.o. sp.k.</v>
          </cell>
          <cell r="U4262" t="str">
            <v>11-041 Olsztyn, Poland, Wilimowo 2, Poland</v>
          </cell>
          <cell r="V4262" t="str">
            <v>ocynk galwaniczny</v>
          </cell>
          <cell r="W4262" t="str">
            <v>LS-4000 ZKL</v>
          </cell>
        </row>
        <row r="4263">
          <cell r="A4263">
            <v>606</v>
          </cell>
          <cell r="B4263" t="str">
            <v>81210201100</v>
          </cell>
          <cell r="C4263" t="str">
            <v>UWG-1120 BK OBEJMA UWG 1120 BK</v>
          </cell>
          <cell r="D4263" t="str">
            <v>5907754202900</v>
          </cell>
          <cell r="E4263" t="str">
            <v>5</v>
          </cell>
          <cell r="F4263" t="str">
            <v>Obejma UWG 1120 BK</v>
          </cell>
          <cell r="G4263" t="str">
            <v>Ventilation pipe clamp UWG 1120 BK</v>
          </cell>
          <cell r="H4263" t="str">
            <v>Légtechnikai bilincs UWG 1120 BK</v>
          </cell>
          <cell r="I4263" t="str">
            <v>Laikiklis  UWG 1120 BK</v>
          </cell>
          <cell r="J4263" t="str">
            <v>Objímka pre ventilačné systémy UWG 1120 BK</v>
          </cell>
          <cell r="K4263" t="str">
            <v>Colier pentru ventilatie UWG 1120 BK</v>
          </cell>
          <cell r="L4263" t="str">
            <v>(PL)ITB-KOT-2020/1561 wydanie 1 15/12/2020; (HU)A-101/2016 18/11/2021; (SK)SK TP-19/0004-verzia 02 23/03/2022; (RO)AT 017-05-4053-2024 28/02/2024</v>
          </cell>
          <cell r="M4263" t="str">
            <v>(PL)04/2020 30/05/2023; (HU)02/2021 18/11/2021; (SK)01/2022 23/03/2022; (RO)01/2024 28/02/2024</v>
          </cell>
          <cell r="N4263" t="str">
            <v>B</v>
          </cell>
          <cell r="O4263" t="str">
            <v>-</v>
          </cell>
          <cell r="P4263" t="str">
            <v>-</v>
          </cell>
          <cell r="Q4263" t="str">
            <v>-</v>
          </cell>
          <cell r="R4263" t="str">
            <v>15</v>
          </cell>
          <cell r="S4263" t="str">
            <v/>
          </cell>
          <cell r="T4263" t="str">
            <v>THALE sp. z o.o. sp.k.</v>
          </cell>
          <cell r="U4263" t="str">
            <v>11-041 Olsztyn, Poland, Wilimowo 2, Poland</v>
          </cell>
          <cell r="V4263" t="str">
            <v>ocynk galwaniczny</v>
          </cell>
          <cell r="W4263" t="str">
            <v>UWG-1120 BK</v>
          </cell>
        </row>
        <row r="4264">
          <cell r="A4264">
            <v>3542</v>
          </cell>
          <cell r="B4264" t="str">
            <v>81210215000</v>
          </cell>
          <cell r="C4264" t="str">
            <v>UWG-150 BK OBEJMA UWG 150 BK</v>
          </cell>
          <cell r="D4264" t="str">
            <v>5907754205284</v>
          </cell>
          <cell r="E4264" t="str">
            <v>10</v>
          </cell>
          <cell r="F4264" t="str">
            <v>Obejma UWG 150 BK</v>
          </cell>
          <cell r="G4264" t="str">
            <v>Ventilation pipe clamp UWG 150 BK</v>
          </cell>
          <cell r="H4264" t="str">
            <v>Légtechnikai bilincs UWG 150 BK</v>
          </cell>
          <cell r="I4264" t="str">
            <v>Laikiklis  UWG 150 BK</v>
          </cell>
          <cell r="J4264" t="str">
            <v>Objímka pre ventilačné systémy UWG 150BK</v>
          </cell>
          <cell r="K4264" t="str">
            <v>Colier pentru ventilatie UWG 150 BK</v>
          </cell>
          <cell r="L4264" t="str">
            <v>(PL)ITB-KOT-2020/1561 wydanie 1 15/12/2020; (HU)A-101/2016 18/11/2021; (SK)SK TP-19/0004-verzia 02 23/03/2022; (RO)AT 017-05-4053-2024 28/02/2024</v>
          </cell>
          <cell r="M4264" t="str">
            <v>(PL)04/2020 30/05/2023; (HU)02/2021 18/11/2021; (SK)01/2022 23/03/2022; (RO)01/2024 28/02/2024</v>
          </cell>
          <cell r="N4264" t="str">
            <v>B</v>
          </cell>
          <cell r="O4264" t="str">
            <v>-</v>
          </cell>
          <cell r="P4264" t="str">
            <v>-</v>
          </cell>
          <cell r="Q4264" t="str">
            <v>-</v>
          </cell>
          <cell r="R4264" t="str">
            <v>15</v>
          </cell>
          <cell r="S4264" t="str">
            <v/>
          </cell>
          <cell r="T4264" t="str">
            <v>THALE sp. z o.o. sp.k.</v>
          </cell>
          <cell r="U4264" t="str">
            <v>11-041 Olsztyn, Poland, Wilimowo 2, Poland</v>
          </cell>
          <cell r="V4264" t="str">
            <v>ocynk galwaniczny</v>
          </cell>
          <cell r="W4264" t="str">
            <v>UWG-150 BK</v>
          </cell>
        </row>
        <row r="4265">
          <cell r="A4265">
            <v>22625</v>
          </cell>
          <cell r="B4265" t="str">
            <v>81210201600</v>
          </cell>
          <cell r="C4265" t="str">
            <v>UWG-1600 BK OBEJMA UWG 1600 BK</v>
          </cell>
          <cell r="D4265" t="str">
            <v>5907754254770</v>
          </cell>
          <cell r="E4265" t="str">
            <v>1</v>
          </cell>
          <cell r="F4265" t="str">
            <v xml:space="preserve">Obejma UWG 1600 BK </v>
          </cell>
          <cell r="G4265" t="str">
            <v>Ventilation pipe clamp UWG 1600 BK</v>
          </cell>
          <cell r="H4265" t="str">
            <v>Légtechnikai bilincs UWG 1600 BK</v>
          </cell>
          <cell r="I4265" t="str">
            <v>Laikiklis  UWG 1600 BK</v>
          </cell>
          <cell r="J4265" t="str">
            <v>Objímka pre ventilačné systémy UWG 1600 BK</v>
          </cell>
          <cell r="K4265" t="str">
            <v>Colier pentru ventilatie UWG 1600 BK</v>
          </cell>
          <cell r="L4265" t="str">
            <v>-</v>
          </cell>
          <cell r="M4265" t="str">
            <v>-</v>
          </cell>
          <cell r="N4265" t="str">
            <v>-</v>
          </cell>
          <cell r="O4265" t="str">
            <v>-</v>
          </cell>
          <cell r="P4265" t="str">
            <v>-</v>
          </cell>
          <cell r="Q4265" t="str">
            <v>-</v>
          </cell>
          <cell r="S4265" t="str">
            <v/>
          </cell>
          <cell r="T4265" t="str">
            <v>THALE sp. z o.o. sp.k.</v>
          </cell>
          <cell r="U4265" t="str">
            <v>11-041 Olsztyn, Poland, Wilimowo 2, Poland</v>
          </cell>
          <cell r="V4265" t="str">
            <v>ocynk galwaniczny</v>
          </cell>
          <cell r="W4265" t="str">
            <v>UWG-1600 BK</v>
          </cell>
        </row>
        <row r="4266">
          <cell r="A4266">
            <v>430</v>
          </cell>
          <cell r="B4266" t="str">
            <v>81210225000</v>
          </cell>
          <cell r="C4266" t="str">
            <v>UWG-250 BK OBEJMA UWG 250 BK</v>
          </cell>
          <cell r="D4266" t="str">
            <v>5907754201378</v>
          </cell>
          <cell r="E4266" t="str">
            <v>10</v>
          </cell>
          <cell r="F4266" t="str">
            <v>Obejma UWG 250 BK</v>
          </cell>
          <cell r="G4266" t="str">
            <v>Ventilation pipe clamp UWG 250 BK</v>
          </cell>
          <cell r="H4266" t="str">
            <v>Légtechnikai bilincs UWG 250 BK</v>
          </cell>
          <cell r="I4266" t="str">
            <v>Laikiklis  UWG 250 BK</v>
          </cell>
          <cell r="J4266" t="str">
            <v>Objímka pre ventilačné systémy UWG 250 BK</v>
          </cell>
          <cell r="K4266" t="str">
            <v>Colier pentru ventilatie UWG 250 BK</v>
          </cell>
          <cell r="L4266" t="str">
            <v>(PL)ITB-KOT-2020/1561 wydanie 1 15/12/2020; (HU)A-101/2016 18/11/2021; (SK)SK TP-19/0004-verzia 02 23/03/2022; (RO)AT 017-05-4053-2024 28/02/2024</v>
          </cell>
          <cell r="M4266" t="str">
            <v>(PL)04/2020 30/05/2023; (HU)02/2021 18/11/2021; (SK)01/2022 23/03/2022; (RO)01/2024 28/02/2024</v>
          </cell>
          <cell r="N4266" t="str">
            <v>B</v>
          </cell>
          <cell r="O4266" t="str">
            <v>-</v>
          </cell>
          <cell r="P4266" t="str">
            <v>-</v>
          </cell>
          <cell r="Q4266" t="str">
            <v>-</v>
          </cell>
          <cell r="R4266" t="str">
            <v>15</v>
          </cell>
          <cell r="S4266" t="str">
            <v/>
          </cell>
          <cell r="T4266" t="str">
            <v>THALE sp. z o.o. sp.k.</v>
          </cell>
          <cell r="U4266" t="str">
            <v>11-041 Olsztyn, Poland, Wilimowo 2, Poland</v>
          </cell>
          <cell r="V4266" t="str">
            <v>ocynk galwaniczny</v>
          </cell>
          <cell r="W4266" t="str">
            <v>UWG-250 BK</v>
          </cell>
        </row>
        <row r="4267">
          <cell r="A4267">
            <v>532</v>
          </cell>
          <cell r="B4267" t="str">
            <v/>
          </cell>
          <cell r="C4267" t="str">
            <v>HUPZ-1 BK OBEJMA HOBBY 1 (30-36MM) BK</v>
          </cell>
          <cell r="D4267" t="str">
            <v/>
          </cell>
          <cell r="E4267" t="str">
            <v>100</v>
          </cell>
          <cell r="F4267" t="str">
            <v>Obejma HOBBY 1 (30-36mm) BK</v>
          </cell>
          <cell r="G4267" t="str">
            <v>Pipe clamp HOBBY 1 (30-36mm) BK</v>
          </cell>
          <cell r="H4267" t="str">
            <v>Csőbilincs HOBBY 1 (30-36mm) BK</v>
          </cell>
          <cell r="I4267" t="str">
            <v>Laikiklis Hobby 1 (30-36mm) BK</v>
          </cell>
          <cell r="J4267" t="str">
            <v>Objímka HOBBY 1 (30-36mm) BK</v>
          </cell>
          <cell r="K4267" t="str">
            <v>Colier tip HOBBY 1 (30-36mm) BK</v>
          </cell>
          <cell r="L4267" t="str">
            <v>(PL)ITB-KOT-2018/0744 wydanie 2 27/03/2020; (HU)A-101/2016 18/11/2021; (SK)SK TP-19/0004-verzia 02 23/03/2022; (RO)AT 017-05-4053-2024 28/02/2024</v>
          </cell>
          <cell r="M4267" t="str">
            <v>(PL)01/2020 30/05/2023; (HU)02/2021 18/11/2021; (SK)01/2022 23/03/2022; (RO)01/2024 28/02/2024</v>
          </cell>
          <cell r="N4267" t="str">
            <v>B</v>
          </cell>
          <cell r="O4267" t="str">
            <v>-</v>
          </cell>
          <cell r="P4267" t="str">
            <v>-</v>
          </cell>
          <cell r="Q4267" t="str">
            <v>-</v>
          </cell>
          <cell r="R4267" t="str">
            <v>15</v>
          </cell>
          <cell r="S4267" t="str">
            <v/>
          </cell>
          <cell r="T4267" t="str">
            <v>THALE sp. z o.o. sp.k.</v>
          </cell>
          <cell r="U4267" t="str">
            <v>11-041 Olsztyn, Poland, Wilimowo 2, Poland</v>
          </cell>
          <cell r="V4267" t="str">
            <v>ocynk galwaniczny</v>
          </cell>
          <cell r="W4267" t="str">
            <v>HUPZ-1 BK</v>
          </cell>
        </row>
        <row r="4268">
          <cell r="A4268">
            <v>138</v>
          </cell>
          <cell r="B4268" t="str">
            <v>80180081100</v>
          </cell>
          <cell r="C4268" t="str">
            <v>KB-M8-4 SKR KABŁĄK M8 4 SKR</v>
          </cell>
          <cell r="D4268" t="str">
            <v>5907754202610</v>
          </cell>
          <cell r="E4268" t="str">
            <v>25</v>
          </cell>
          <cell r="F4268" t="str">
            <v>Kabłąk M8 4 SKR</v>
          </cell>
          <cell r="G4268" t="str">
            <v>U-bolt M8 4 SKR</v>
          </cell>
          <cell r="H4268" t="str">
            <v>Köracél kengyel M8 4 SKR</v>
          </cell>
          <cell r="I4268" t="str">
            <v>Kilpa M8 4 SKR</v>
          </cell>
          <cell r="J4268" t="str">
            <v>U-svorníky M8 4 SKR</v>
          </cell>
          <cell r="K4268" t="str">
            <v>Cabluri M8 4</v>
          </cell>
          <cell r="L4268" t="str">
            <v>(PL)ITB-KOT-2020/1561 wydanie 1 15/12/2020; (SK)SK TP-19/0004-verzia 02 23/03/2022; (RO)AT 017-05-4053-2024 28/02/2024</v>
          </cell>
          <cell r="M4268" t="str">
            <v>(PL)04/2020 30/05/2023; (SK)01/2022 23/03/2022; (RO)01/2024 28/02/2024</v>
          </cell>
          <cell r="N4268" t="str">
            <v>B</v>
          </cell>
          <cell r="O4268" t="str">
            <v>-</v>
          </cell>
          <cell r="P4268" t="str">
            <v>-</v>
          </cell>
          <cell r="Q4268" t="str">
            <v>-</v>
          </cell>
          <cell r="R4268" t="str">
            <v>16</v>
          </cell>
          <cell r="S4268" t="str">
            <v/>
          </cell>
          <cell r="T4268" t="str">
            <v>THALE sp. z o.o. sp.k.</v>
          </cell>
          <cell r="U4268" t="str">
            <v>11-041 Olsztyn, Poland, Wilimowo 2, Poland</v>
          </cell>
          <cell r="V4268" t="str">
            <v>ocynk galwaniczny</v>
          </cell>
          <cell r="W4268" t="str">
            <v>KB-M8-4 SKR</v>
          </cell>
        </row>
        <row r="4269">
          <cell r="A4269">
            <v>5206</v>
          </cell>
          <cell r="B4269" t="str">
            <v>80110204820</v>
          </cell>
          <cell r="C4269" t="str">
            <v>HUPG-11/2 SKR OBEJMA HOBBY 11/2 (48-52MM) SKR</v>
          </cell>
          <cell r="D4269" t="str">
            <v>5907754215573</v>
          </cell>
          <cell r="E4269" t="str">
            <v>50</v>
          </cell>
          <cell r="F4269" t="str">
            <v>Obejma HOBBY 11/2 (48-52mm) SKR</v>
          </cell>
          <cell r="G4269" t="str">
            <v>Pipe clamp HOBBY 11/2 (48-52mm) SKR</v>
          </cell>
          <cell r="H4269" t="str">
            <v>Csőbilincs HOBBY 11/2 (48-52mm) SKR</v>
          </cell>
          <cell r="I4269" t="str">
            <v>Laikiklis HOBBY 11/2 (48-52mm) SKR</v>
          </cell>
          <cell r="J4269" t="str">
            <v>Objímka HOBBY 11/2 (48-52mm) SKR</v>
          </cell>
          <cell r="K4269" t="str">
            <v>Colier tip HOBBY 11/2 (48-52mm) SKR</v>
          </cell>
          <cell r="L4269" t="str">
            <v>(PL)ITB-KOT-2018/0744 wydanie 2 27/03/2020; (HU)A-101/2016 18/11/2021; (SK)SK TP-19/0004-verzia 02 23/03/2022; (RO)AT 017-05-4053-2024 28/02/2024</v>
          </cell>
          <cell r="M4269" t="str">
            <v>(PL)01/2020 30/05/2023; (HU)02/2021 18/11/2021; (SK)01/2022 23/03/2022; (RO)01/2024 28/02/2024</v>
          </cell>
          <cell r="N4269" t="str">
            <v>B</v>
          </cell>
          <cell r="O4269" t="str">
            <v>-</v>
          </cell>
          <cell r="P4269" t="str">
            <v>-</v>
          </cell>
          <cell r="Q4269" t="str">
            <v>-</v>
          </cell>
          <cell r="R4269" t="str">
            <v>15</v>
          </cell>
          <cell r="S4269" t="str">
            <v/>
          </cell>
          <cell r="T4269" t="str">
            <v>THALE sp. z o.o. sp.k.</v>
          </cell>
          <cell r="U4269" t="str">
            <v>11-041 Olsztyn, Poland, Wilimowo 2, Poland</v>
          </cell>
          <cell r="V4269" t="str">
            <v>ocynk galwaniczny</v>
          </cell>
          <cell r="W4269" t="str">
            <v>HUPG-11/2 SKR</v>
          </cell>
        </row>
        <row r="4270">
          <cell r="A4270">
            <v>21072</v>
          </cell>
          <cell r="B4270" t="str">
            <v>81480200808</v>
          </cell>
          <cell r="C4270" t="str">
            <v>XP-PD-8-P PODKŁADKA M8 FI 8,5MM ŚR. 36MM</v>
          </cell>
          <cell r="D4270" t="str">
            <v>5907754251977</v>
          </cell>
          <cell r="E4270" t="str">
            <v>25</v>
          </cell>
          <cell r="F4270" t="str">
            <v>Podkładka M8 fi 8,5mm śr. 36mm</v>
          </cell>
          <cell r="G4270" t="str">
            <v>Flat washer M8 dia 8,5mm d. 36mm</v>
          </cell>
          <cell r="H4270" t="str">
            <v>Lapos alátét M8 átmérő 8,5mm furatátmérő 36mm</v>
          </cell>
          <cell r="I4270" t="str">
            <v>Poverzle  M8 fi 8, 5mm, skersmuo 36mm</v>
          </cell>
          <cell r="J4270" t="str">
            <v>Okrúhla podložka M8 d. 8,5mm; D 36mm</v>
          </cell>
          <cell r="K4270" t="str">
            <v>Saibe rotunde M8 dia 8,5mm d. 36mm</v>
          </cell>
          <cell r="L4270" t="str">
            <v>-</v>
          </cell>
          <cell r="M4270" t="str">
            <v>-</v>
          </cell>
          <cell r="N4270" t="str">
            <v>-</v>
          </cell>
          <cell r="O4270" t="str">
            <v>-</v>
          </cell>
          <cell r="P4270" t="str">
            <v>-</v>
          </cell>
          <cell r="Q4270" t="str">
            <v>-</v>
          </cell>
          <cell r="R4270" t="str">
            <v>0</v>
          </cell>
          <cell r="S4270" t="str">
            <v/>
          </cell>
          <cell r="T4270" t="str">
            <v>THALE sp. z o.o. sp.k.</v>
          </cell>
          <cell r="U4270" t="str">
            <v>11-041 Olsztyn, Poland, Wilimowo 2, Poland</v>
          </cell>
          <cell r="V4270" t="str">
            <v>ocynk lamelarny</v>
          </cell>
          <cell r="W4270" t="str">
            <v>XP-PD-8-P</v>
          </cell>
        </row>
        <row r="4271">
          <cell r="A4271">
            <v>540</v>
          </cell>
          <cell r="B4271" t="str">
            <v/>
          </cell>
          <cell r="C4271" t="str">
            <v>HUPZ-11/2 BK OBEJMA HOBBY 11/2 (48-52MM) BK</v>
          </cell>
          <cell r="D4271" t="str">
            <v/>
          </cell>
          <cell r="E4271" t="str">
            <v>50</v>
          </cell>
          <cell r="F4271" t="str">
            <v>Obejma HOBBY 11/2 (48-52mm) BK</v>
          </cell>
          <cell r="G4271" t="str">
            <v>Pipe clamp HOBBY 11/2 (48-52mm) BK</v>
          </cell>
          <cell r="H4271" t="str">
            <v>Csőbilincs HOBBY 11/2 (48-52mm) BK</v>
          </cell>
          <cell r="I4271" t="str">
            <v>Laikiklis Hobby 11/2 (48-52mm) BK</v>
          </cell>
          <cell r="J4271" t="str">
            <v>Objímka HOBBY 11/2 (48-52mm) BK</v>
          </cell>
          <cell r="K4271" t="str">
            <v>Colier tip HOBBY 11/2 (48-52mm) BK</v>
          </cell>
          <cell r="L4271" t="str">
            <v>(PL)ITB-KOT-2018/0744 wydanie 2 27/03/2020; (HU)A-101/2016 18/11/2021; (SK)SK TP-19/0004-verzia 02 23/03/2022; (RO)AT 017-05-4053-2024 28/02/2024</v>
          </cell>
          <cell r="M4271" t="str">
            <v>(PL)01/2020 30/05/2023; (HU)02/2021 18/11/2021; (SK)01/2022 23/03/2022; (RO)01/2024 28/02/2024</v>
          </cell>
          <cell r="N4271" t="str">
            <v>B</v>
          </cell>
          <cell r="O4271" t="str">
            <v>-</v>
          </cell>
          <cell r="P4271" t="str">
            <v>-</v>
          </cell>
          <cell r="Q4271" t="str">
            <v>-</v>
          </cell>
          <cell r="R4271" t="str">
            <v>15</v>
          </cell>
          <cell r="S4271" t="str">
            <v/>
          </cell>
          <cell r="T4271" t="str">
            <v>THALE sp. z o.o. sp.k.</v>
          </cell>
          <cell r="U4271" t="str">
            <v>11-041 Olsztyn, Poland, Wilimowo 2, Poland</v>
          </cell>
          <cell r="V4271" t="str">
            <v>ocynk galwaniczny</v>
          </cell>
          <cell r="W4271" t="str">
            <v>HUPZ-11/2 BK</v>
          </cell>
        </row>
        <row r="4272">
          <cell r="A4272">
            <v>21019</v>
          </cell>
          <cell r="B4272" t="str">
            <v>81130190060</v>
          </cell>
          <cell r="C4272" t="str">
            <v>DL-A-M6 WSPORNIK OBEJM PROFILU SZER. 30MM M6</v>
          </cell>
          <cell r="D4272" t="str">
            <v>5907754251694</v>
          </cell>
          <cell r="E4272" t="str">
            <v>10</v>
          </cell>
          <cell r="F4272" t="str">
            <v>Wspornik obejm profilu szer. 30mm M6</v>
          </cell>
          <cell r="G4272" t="str">
            <v>Angular support for pipe clamps 30mm M6</v>
          </cell>
          <cell r="H4272" t="str">
            <v>Bilincstámasz 30mm M6</v>
          </cell>
          <cell r="I4272" t="str">
            <v>Kampinis laikiklis, profil 30 mm, M6</v>
          </cell>
          <cell r="J4272" t="str">
            <v>Uhlová podpera pre objímky 30mm M6</v>
          </cell>
          <cell r="K4272" t="str">
            <v>Suporturi unghiulare pentr u coliere 30mm M6</v>
          </cell>
          <cell r="L4272" t="str">
            <v>(PL)ITB-KOT-2018/0556 wydanie 2 30/06/2020; (HU)A-101/2016 18/11/2021; (SK)SK TP-19/0004-verzia 02 23/03/2022; (RO)AT 017-05-4053-2024 28/02/2024</v>
          </cell>
          <cell r="M4272" t="str">
            <v>(PL)03/2020 30/05/2023; (HU)02/2021 18/11/2021; (SK)01/2022 23/03/2022; (RO)01/2024 28/02/2024</v>
          </cell>
          <cell r="N4272" t="str">
            <v>B</v>
          </cell>
          <cell r="O4272" t="str">
            <v>-</v>
          </cell>
          <cell r="P4272" t="str">
            <v>-</v>
          </cell>
          <cell r="Q4272" t="str">
            <v>-</v>
          </cell>
          <cell r="R4272" t="str">
            <v>18</v>
          </cell>
          <cell r="S4272" t="str">
            <v/>
          </cell>
          <cell r="T4272" t="str">
            <v>THALE sp. z o.o. sp.k.</v>
          </cell>
          <cell r="U4272" t="str">
            <v>11-041 Olsztyn, Poland, Wilimowo 2, Poland</v>
          </cell>
          <cell r="V4272" t="str">
            <v>ocynk galwaniczny</v>
          </cell>
          <cell r="W4272" t="str">
            <v>DL-A-M6</v>
          </cell>
        </row>
        <row r="4273">
          <cell r="A4273">
            <v>615</v>
          </cell>
          <cell r="B4273" t="str">
            <v>81210271000</v>
          </cell>
          <cell r="C4273" t="str">
            <v>UWG-710 BK OBEJMA UWG 710 BK</v>
          </cell>
          <cell r="D4273" t="str">
            <v>5907754202818</v>
          </cell>
          <cell r="E4273" t="str">
            <v>5</v>
          </cell>
          <cell r="F4273" t="str">
            <v>Obejma UWG 710 BK</v>
          </cell>
          <cell r="G4273" t="str">
            <v>Ventilation pipe clamp UWG 710 BK</v>
          </cell>
          <cell r="H4273" t="str">
            <v>Légtechnikai bilincs UWG 710 BK</v>
          </cell>
          <cell r="I4273" t="str">
            <v>Laikiklis  UWG 710 BK</v>
          </cell>
          <cell r="J4273" t="str">
            <v>Objímka pre ventilačné systémy UWG 710 BK</v>
          </cell>
          <cell r="K4273" t="str">
            <v>Colier pentru ventilatie UWG 710 BK</v>
          </cell>
          <cell r="L4273" t="str">
            <v>(PL)ITB-KOT-2020/1561 wydanie 1 15/12/2020; (HU)A-101/2016 18/11/2021; (SK)SK TP-19/0004-verzia 02 23/03/2022; (RO)AT 017-05-4053-2024 28/02/2024</v>
          </cell>
          <cell r="M4273" t="str">
            <v>(PL)04/2020 30/05/2023; (HU)02/2021 18/11/2021; (SK)01/2022 23/03/2022; (RO)01/2024 28/02/2024</v>
          </cell>
          <cell r="N4273" t="str">
            <v>B</v>
          </cell>
          <cell r="O4273" t="str">
            <v>-</v>
          </cell>
          <cell r="P4273" t="str">
            <v>-</v>
          </cell>
          <cell r="Q4273" t="str">
            <v>-</v>
          </cell>
          <cell r="R4273" t="str">
            <v>15</v>
          </cell>
          <cell r="S4273" t="str">
            <v/>
          </cell>
          <cell r="T4273" t="str">
            <v>THALE sp. z o.o. sp.k.</v>
          </cell>
          <cell r="U4273" t="str">
            <v>11-041 Olsztyn, Poland, Wilimowo 2, Poland</v>
          </cell>
          <cell r="V4273" t="str">
            <v>ocynk galwaniczny</v>
          </cell>
          <cell r="W4273" t="str">
            <v>UWG-710 BK</v>
          </cell>
        </row>
        <row r="4274">
          <cell r="A4274">
            <v>20933</v>
          </cell>
          <cell r="B4274" t="str">
            <v>89000020933</v>
          </cell>
          <cell r="C4274" t="str">
            <v>UPC-21/2 OBEJMA CHŁODU UPC 21/2</v>
          </cell>
          <cell r="D4274" t="str">
            <v>5907754254114</v>
          </cell>
          <cell r="E4274" t="str">
            <v>25</v>
          </cell>
          <cell r="F4274" t="str">
            <v>Obejma chłodu UPC 21/2</v>
          </cell>
          <cell r="G4274" t="str">
            <v>Thermal insulation clamp UPC 21/2</v>
          </cell>
          <cell r="H4274" t="str">
            <v>Hőszigetelt csőbilincs UPC 21/2</v>
          </cell>
          <cell r="I4274" t="str">
            <v>Laikiklis saldymo sistem  UPC 21/2</v>
          </cell>
          <cell r="K4274" t="str">
            <v>Colier pentru UPC 21/2</v>
          </cell>
          <cell r="L4274" t="str">
            <v>-</v>
          </cell>
          <cell r="M4274" t="str">
            <v>-</v>
          </cell>
          <cell r="N4274" t="str">
            <v>-</v>
          </cell>
          <cell r="O4274" t="str">
            <v>-</v>
          </cell>
          <cell r="P4274" t="str">
            <v>-</v>
          </cell>
          <cell r="Q4274" t="str">
            <v>-</v>
          </cell>
          <cell r="R4274" t="str">
            <v>0</v>
          </cell>
          <cell r="S4274" t="str">
            <v/>
          </cell>
          <cell r="T4274" t="str">
            <v>THALE sp. z o.o. sp.k.</v>
          </cell>
          <cell r="U4274" t="str">
            <v>11-041 Olsztyn, Poland, Wilimowo 2, Poland</v>
          </cell>
          <cell r="V4274" t="str">
            <v>ocynk galwaniczny</v>
          </cell>
          <cell r="W4274" t="str">
            <v>UPC-21/2</v>
          </cell>
        </row>
        <row r="4275">
          <cell r="A4275">
            <v>21411</v>
          </cell>
          <cell r="B4275" t="str">
            <v>80741822531</v>
          </cell>
          <cell r="C4275" t="str">
            <v>OG-SZ-MI2,5-3000 PROFIL MI2,5 3000MM</v>
          </cell>
          <cell r="D4275" t="str">
            <v>5907754254978</v>
          </cell>
          <cell r="E4275" t="str">
            <v>1</v>
          </cell>
          <cell r="F4275" t="str">
            <v>Profil MI2,5 3000mm</v>
          </cell>
          <cell r="G4275" t="str">
            <v>Channel MI2,5 3000mm</v>
          </cell>
          <cell r="H4275" t="str">
            <v>Szerelősín MI2,5 3000mm</v>
          </cell>
          <cell r="I4275" t="str">
            <v>Profilis MI2,5 3000mm</v>
          </cell>
          <cell r="J4275" t="str">
            <v>Nosníky SZ-MI2,5 3000mm</v>
          </cell>
          <cell r="K4275" t="str">
            <v>Profil de montaj MI2,5 3000mm</v>
          </cell>
          <cell r="L4275" t="str">
            <v>(PL)ITB-KOT-2018/0556 wydanie 2 30/06/2020; (HU)A-101/2016 18/11/2021; (SK)SK TP-19/0004-verzia 02 23/03/2022; (RO)AT 017-05-4053-2024 28/02/2024</v>
          </cell>
          <cell r="M4275" t="str">
            <v>(PL)03/2020 30/05/2023; (HU)02/2021 18/11/2021; (SK)01/2022 23/03/2022; (RO)01/2024 28/02/2024</v>
          </cell>
          <cell r="N4275" t="str">
            <v>B</v>
          </cell>
          <cell r="O4275" t="str">
            <v>-</v>
          </cell>
          <cell r="P4275" t="str">
            <v>-</v>
          </cell>
          <cell r="Q4275" t="str">
            <v>-</v>
          </cell>
          <cell r="R4275" t="str">
            <v>18</v>
          </cell>
          <cell r="S4275" t="str">
            <v/>
          </cell>
          <cell r="T4275" t="str">
            <v>THALE sp. z o.o. sp.k.</v>
          </cell>
          <cell r="U4275" t="str">
            <v>11-041 Olsztyn, Poland, Wilimowo 2, Poland</v>
          </cell>
          <cell r="V4275" t="str">
            <v>ocynk ogniowy</v>
          </cell>
          <cell r="W4275" t="str">
            <v>OG-SZ-MI2,5-3000</v>
          </cell>
        </row>
        <row r="4276">
          <cell r="A4276">
            <v>22315</v>
          </cell>
          <cell r="B4276" t="str">
            <v>81250505000</v>
          </cell>
          <cell r="C4276" t="str">
            <v>FELT-500 PODKŁADKA FILCOWA 450X450</v>
          </cell>
          <cell r="D4276" t="str">
            <v>5907754254619</v>
          </cell>
          <cell r="E4276" t="str">
            <v>1</v>
          </cell>
          <cell r="F4276" t="str">
            <v>Podkładka filcowa 450x450</v>
          </cell>
          <cell r="G4276" t="str">
            <v>Protective separation fleece 450x450</v>
          </cell>
          <cell r="H4276" t="str">
            <v>Filc alátét 450x450</v>
          </cell>
          <cell r="I4276" t="str">
            <v>Veltinio padas 450X450</v>
          </cell>
          <cell r="J4276" t="str">
            <v>Ochranné rúno 450x450</v>
          </cell>
          <cell r="K4276" t="str">
            <v>Suport de pasla FELT 450x450</v>
          </cell>
          <cell r="L4276" t="str">
            <v>-</v>
          </cell>
          <cell r="M4276" t="str">
            <v>-</v>
          </cell>
          <cell r="N4276" t="str">
            <v>-</v>
          </cell>
          <cell r="O4276" t="str">
            <v>-</v>
          </cell>
          <cell r="P4276" t="str">
            <v>-</v>
          </cell>
          <cell r="Q4276" t="str">
            <v>-</v>
          </cell>
          <cell r="R4276" t="str">
            <v>0</v>
          </cell>
          <cell r="S4276" t="str">
            <v/>
          </cell>
          <cell r="T4276" t="str">
            <v>THALE sp. z o.o. sp.k.</v>
          </cell>
          <cell r="U4276" t="str">
            <v>11-041 Olsztyn, Poland, Wilimowo 2, Poland</v>
          </cell>
          <cell r="V4276" t="str">
            <v/>
          </cell>
          <cell r="W4276" t="str">
            <v>FELT-500</v>
          </cell>
        </row>
        <row r="4277">
          <cell r="A4277">
            <v>147</v>
          </cell>
          <cell r="B4277" t="str">
            <v>80180100330</v>
          </cell>
          <cell r="C4277" t="str">
            <v>KB-M10-1 SKR KABŁĄK M10 1 SKR</v>
          </cell>
          <cell r="D4277" t="str">
            <v>5907754202528</v>
          </cell>
          <cell r="E4277" t="str">
            <v>50</v>
          </cell>
          <cell r="F4277" t="str">
            <v>Kabłąk M10 1 SKR</v>
          </cell>
          <cell r="G4277" t="str">
            <v>U-bolt M10 1 SKR</v>
          </cell>
          <cell r="H4277" t="str">
            <v>Köracél kengyel M10 1 SKR</v>
          </cell>
          <cell r="I4277" t="str">
            <v>Kilpa M10 1 SKR</v>
          </cell>
          <cell r="J4277" t="str">
            <v>U-svorníky M10 1 SKR</v>
          </cell>
          <cell r="K4277" t="str">
            <v>Cabluri M10 1</v>
          </cell>
          <cell r="L4277" t="str">
            <v>(PL)ITB-KOT-2020/1561 wydanie 1 15/12/2020; (SK)SK TP-19/0004-verzia 02 23/03/2022; (RO)AT 017-05-4053-2024 28/02/2024</v>
          </cell>
          <cell r="M4277" t="str">
            <v>(PL)04/2020 30/05/2023; (SK)01/2022 23/03/2022; (RO)01/2024 28/02/2024</v>
          </cell>
          <cell r="N4277" t="str">
            <v>B</v>
          </cell>
          <cell r="O4277" t="str">
            <v>-</v>
          </cell>
          <cell r="P4277" t="str">
            <v>-</v>
          </cell>
          <cell r="Q4277" t="str">
            <v>-</v>
          </cell>
          <cell r="R4277" t="str">
            <v>15</v>
          </cell>
          <cell r="S4277" t="str">
            <v/>
          </cell>
          <cell r="T4277" t="str">
            <v>THALE sp. z o.o. sp.k.</v>
          </cell>
          <cell r="U4277" t="str">
            <v>11-041 Olsztyn, Poland, Wilimowo 2, Poland</v>
          </cell>
          <cell r="V4277" t="str">
            <v>ocynk galwaniczny</v>
          </cell>
          <cell r="W4277" t="str">
            <v>KB-M10-1 SKR</v>
          </cell>
        </row>
        <row r="4278">
          <cell r="A4278">
            <v>34990</v>
          </cell>
          <cell r="B4278" t="str">
            <v>81120000000</v>
          </cell>
          <cell r="C4278" t="str">
            <v>NL NAROŻNIK DO LINEK NL</v>
          </cell>
          <cell r="D4278" t="str">
            <v>5907754261600</v>
          </cell>
          <cell r="E4278" t="str">
            <v>10</v>
          </cell>
          <cell r="F4278" t="str">
            <v>Narożnik do linek NL</v>
          </cell>
          <cell r="G4278" t="str">
            <v>Corner for cables</v>
          </cell>
          <cell r="H4278" t="str">
            <v>Sarok kábelekhez</v>
          </cell>
          <cell r="I4278" t="str">
            <v>Troselio kampas</v>
          </cell>
          <cell r="J4278" t="str">
            <v>Roh pre káble</v>
          </cell>
          <cell r="K4278" t="str">
            <v>Coltar pentru cablu</v>
          </cell>
          <cell r="L4278" t="str">
            <v>-</v>
          </cell>
          <cell r="M4278" t="str">
            <v>-</v>
          </cell>
          <cell r="N4278" t="str">
            <v>-</v>
          </cell>
          <cell r="O4278" t="str">
            <v>-</v>
          </cell>
          <cell r="P4278" t="str">
            <v>-</v>
          </cell>
          <cell r="Q4278" t="str">
            <v>-</v>
          </cell>
          <cell r="R4278" t="str">
            <v>0</v>
          </cell>
          <cell r="S4278" t="str">
            <v/>
          </cell>
          <cell r="T4278" t="str">
            <v>THALE sp. z o.o. sp.k.</v>
          </cell>
          <cell r="U4278" t="str">
            <v>11-041 Olsztyn, Poland, Wilimowo 2, Poland</v>
          </cell>
          <cell r="V4278" t="str">
            <v/>
          </cell>
          <cell r="W4278" t="str">
            <v>NL</v>
          </cell>
        </row>
        <row r="4279">
          <cell r="A4279">
            <v>34193</v>
          </cell>
          <cell r="B4279" t="str">
            <v>90000030617</v>
          </cell>
          <cell r="C4279" t="str">
            <v>YPODPORAŚLIZGOWAPST3551522 PODPORA ŚLIZGOWA 1522-DN355</v>
          </cell>
          <cell r="D4279" t="str">
            <v>5907754272828</v>
          </cell>
          <cell r="E4279" t="str">
            <v/>
          </cell>
          <cell r="F4279" t="str">
            <v>PODPORA ŚLIZGOWA 1522-DN355</v>
          </cell>
          <cell r="L4279" t="str">
            <v>-</v>
          </cell>
          <cell r="M4279" t="str">
            <v>-</v>
          </cell>
          <cell r="N4279" t="str">
            <v>-</v>
          </cell>
          <cell r="O4279" t="str">
            <v>-</v>
          </cell>
          <cell r="P4279" t="str">
            <v>-</v>
          </cell>
          <cell r="Q4279" t="str">
            <v>-</v>
          </cell>
          <cell r="R4279" t="str">
            <v>0</v>
          </cell>
          <cell r="S4279" t="str">
            <v/>
          </cell>
          <cell r="T4279" t="str">
            <v>THALE sp. z o.o. sp.k.</v>
          </cell>
          <cell r="U4279" t="str">
            <v>11-041 Olsztyn, Poland, Wilimowo 2, Poland</v>
          </cell>
          <cell r="V4279" t="str">
            <v>ocynk galwaniczny</v>
          </cell>
          <cell r="W4279" t="str">
            <v>YPST3551522</v>
          </cell>
        </row>
        <row r="4280">
          <cell r="A4280">
            <v>5655</v>
          </cell>
          <cell r="B4280" t="str">
            <v>81125030300</v>
          </cell>
          <cell r="C4280" t="str">
            <v>ST-SA SKR STOPA ST-S PROFILU SZER. 30MM SKR</v>
          </cell>
          <cell r="D4280" t="str">
            <v>5907754215771</v>
          </cell>
          <cell r="E4280" t="str">
            <v>10</v>
          </cell>
          <cell r="F4280" t="str">
            <v>Stopa ST-SA profilu szer. 30mm SKR</v>
          </cell>
          <cell r="G4280" t="str">
            <v>Channel support ST-SA channel width 30mm SKR</v>
          </cell>
          <cell r="H4280" t="str">
            <v>Síntalp ST-SA szerelősín szélesség 30mm SKR</v>
          </cell>
          <cell r="I4280" t="str">
            <v>Atrama ST-SA, 30mm profiliui SKR</v>
          </cell>
          <cell r="J4280" t="str">
            <v>Nosníková pätka ST-SA šírka 30mm SKR</v>
          </cell>
          <cell r="K4280" t="str">
            <v>Console ST-SA profil 30mm</v>
          </cell>
          <cell r="L4280" t="str">
            <v>(PL)ITB-KOT-2020/1562 wydanie 1 23/12/2020; (HU)A-101/2016 18/11/2021; (SK)SK TP-19/0004-verzia 02 23/03/2022; (RO)AT 017-05-4053-2024 28/02/2024</v>
          </cell>
          <cell r="M4280" t="str">
            <v>(PL)05/2020 30/05/2023; (HU)02/2021 18/11/2021; (SK)01/2022 23/03/2022; (RO)01/2024 28/02/2024</v>
          </cell>
          <cell r="N4280" t="str">
            <v>B</v>
          </cell>
          <cell r="O4280" t="str">
            <v>-</v>
          </cell>
          <cell r="P4280" t="str">
            <v>-</v>
          </cell>
          <cell r="Q4280" t="str">
            <v>-</v>
          </cell>
          <cell r="R4280" t="str">
            <v>15</v>
          </cell>
          <cell r="S4280" t="str">
            <v/>
          </cell>
          <cell r="T4280" t="str">
            <v>THALE sp. z o.o. sp.k.</v>
          </cell>
          <cell r="U4280" t="str">
            <v>11-041 Olsztyn, Poland, Wilimowo 2, Poland</v>
          </cell>
          <cell r="V4280" t="str">
            <v>ocynk galwaniczny</v>
          </cell>
          <cell r="W4280" t="str">
            <v>ST-SA SKR</v>
          </cell>
        </row>
        <row r="4281">
          <cell r="A4281">
            <v>18465</v>
          </cell>
          <cell r="B4281" t="str">
            <v/>
          </cell>
          <cell r="C4281" t="str">
            <v>UPGD-12 BK OBEJMA DUO 12 (10-12MM) BK</v>
          </cell>
          <cell r="D4281" t="str">
            <v/>
          </cell>
          <cell r="E4281" t="str">
            <v>100</v>
          </cell>
          <cell r="F4281" t="str">
            <v>Obejma DUO 12 (10-12mm) BK</v>
          </cell>
          <cell r="G4281" t="str">
            <v>Pipe clamp DUO 12 (10-12mm) BK</v>
          </cell>
          <cell r="H4281" t="str">
            <v>Csőbilincs DUO 12 (10-12mm) BK</v>
          </cell>
          <cell r="I4281" t="str">
            <v>Laikiklis DUO 12 (10-12mm) BK</v>
          </cell>
          <cell r="J4281" t="str">
            <v>Objímka DUO 12 (10-12mm) BK</v>
          </cell>
          <cell r="K4281" t="str">
            <v>Colier tip DUO 12 (10-12mm) BK</v>
          </cell>
          <cell r="L4281" t="str">
            <v>(PL)ITB-KOT-2018/0744 wydanie 2 27/03/2020; (HU)A-101/2016 18/11/2021; (SK)SK TP-19/0004-verzia 02 23/03/2022; (RO)AT 017-05-4053-2024 28/02/2024</v>
          </cell>
          <cell r="M4281" t="str">
            <v>(PL)01/2020 30/05/2023; (HU)02/2021 18/11/2021; (SK)01/2022 23/03/2022; (RO)01/2024 28/02/2024</v>
          </cell>
          <cell r="N4281" t="str">
            <v>B</v>
          </cell>
          <cell r="O4281" t="str">
            <v>-</v>
          </cell>
          <cell r="P4281" t="str">
            <v>-</v>
          </cell>
          <cell r="Q4281" t="str">
            <v>-</v>
          </cell>
          <cell r="R4281" t="str">
            <v>15</v>
          </cell>
          <cell r="S4281" t="str">
            <v/>
          </cell>
          <cell r="T4281" t="str">
            <v>THALE sp. z o.o. sp.k.</v>
          </cell>
          <cell r="U4281" t="str">
            <v>11-041 Olsztyn, Poland, Wilimowo 2, Poland</v>
          </cell>
          <cell r="V4281" t="str">
            <v>ocynk galwaniczny</v>
          </cell>
          <cell r="W4281" t="str">
            <v>UPGD-12 BK</v>
          </cell>
        </row>
        <row r="4282">
          <cell r="A4282">
            <v>240</v>
          </cell>
          <cell r="B4282" t="str">
            <v>81150110000</v>
          </cell>
          <cell r="C4282" t="str">
            <v>X11-MB KSZTAŁTKA X11 PROFILU SZER. 50MM</v>
          </cell>
          <cell r="D4282" t="str">
            <v>5907754207158</v>
          </cell>
          <cell r="E4282" t="str">
            <v>10</v>
          </cell>
          <cell r="F4282" t="str">
            <v>Kształtka X11 profilu szer. 50mm</v>
          </cell>
          <cell r="G4282" t="str">
            <v>Flat connector X11 channel width 50mm</v>
          </cell>
          <cell r="H4282" t="str">
            <v>Sarokelem X11 szerelősín szélesség 50mm</v>
          </cell>
          <cell r="I4282" t="str">
            <v>Montazine jungiamoji detale X11 50mm profiliui</v>
          </cell>
          <cell r="J4282" t="str">
            <v>Rohový uholník X11 šírka 50mm</v>
          </cell>
          <cell r="K4282" t="str">
            <v>Conector X11 profil 50mm</v>
          </cell>
          <cell r="L4282" t="str">
            <v>(PL)ITB-KOT-2020/1562 wydanie 1 23/12/2020; (HU)A-101/2016 18/11/2021; (SK)SK TP-19/0004-verzia 02 23/03/2022; (RO)AT 017-05-4053-2024 28/02/2024</v>
          </cell>
          <cell r="M4282" t="str">
            <v>(PL)05/2020 30/05/2023; (HU)02/2021 18/11/2021; (SK)01/2022 23/03/2022; (RO)01/2024 28/02/2024</v>
          </cell>
          <cell r="N4282" t="str">
            <v>B</v>
          </cell>
          <cell r="O4282" t="str">
            <v>-</v>
          </cell>
          <cell r="P4282" t="str">
            <v>-</v>
          </cell>
          <cell r="Q4282" t="str">
            <v>-</v>
          </cell>
          <cell r="R4282" t="str">
            <v>15</v>
          </cell>
          <cell r="S4282" t="str">
            <v/>
          </cell>
          <cell r="T4282" t="str">
            <v>THALE sp. z o.o. sp.k.</v>
          </cell>
          <cell r="U4282" t="str">
            <v>11-041 Olsztyn, Poland, Wilimowo 2, Poland</v>
          </cell>
          <cell r="V4282" t="str">
            <v>ocynk galwaniczny</v>
          </cell>
          <cell r="W4282" t="str">
            <v>X11-MB</v>
          </cell>
        </row>
        <row r="4283">
          <cell r="A4283">
            <v>8409</v>
          </cell>
          <cell r="B4283" t="str">
            <v>81141135000</v>
          </cell>
          <cell r="C4283" t="str">
            <v>KT-MF135 WSPORNIK MONTAŻOWY 135 PROFILU SZER.41MM</v>
          </cell>
          <cell r="D4283" t="str">
            <v>5907754219632</v>
          </cell>
          <cell r="E4283" t="str">
            <v>10</v>
          </cell>
          <cell r="F4283" t="str">
            <v>Wspornik montażowy 135 profilu szer.41mm</v>
          </cell>
          <cell r="G4283" t="str">
            <v>Angular connectors 135 channel width 41mm</v>
          </cell>
          <cell r="H4283" t="str">
            <v>Sarokelem 135 41mm-es szerelősínekhez</v>
          </cell>
          <cell r="I4283" t="str">
            <v>Kampinis 135 laikiklis profiliams 41mm</v>
          </cell>
          <cell r="J4283" t="str">
            <v>Rohové uholníky 135 šírka 41mm</v>
          </cell>
          <cell r="K4283" t="str">
            <v>Suporti de montaj cu brate egale 135 profil 41mm</v>
          </cell>
          <cell r="L4283" t="str">
            <v>(PL)ITB-KOT-2020/1562 wydanie 1 23/12/2020; (HU)A-101/2016 18/11/2021; (SK)SK TP-19/0004-verzia 02 23/03/2022; (RO)AT 017-05-4053-2024 28/02/2024</v>
          </cell>
          <cell r="M4283" t="str">
            <v>(PL)05/2020 30/05/2023; (HU)02/2021 18/11/2021; (SK)01/2022 23/03/2022; (RO)01/2024 28/02/2024</v>
          </cell>
          <cell r="N4283" t="str">
            <v>B</v>
          </cell>
          <cell r="O4283" t="str">
            <v>-</v>
          </cell>
          <cell r="P4283" t="str">
            <v>-</v>
          </cell>
          <cell r="Q4283" t="str">
            <v>-</v>
          </cell>
          <cell r="R4283" t="str">
            <v>15</v>
          </cell>
          <cell r="S4283" t="str">
            <v/>
          </cell>
          <cell r="T4283" t="str">
            <v>THALE sp. z o.o. sp.k.</v>
          </cell>
          <cell r="U4283" t="str">
            <v>11-041 Olsztyn, Poland, Wilimowo 2, Poland</v>
          </cell>
          <cell r="V4283" t="str">
            <v>ocynk galwaniczny</v>
          </cell>
          <cell r="W4283" t="str">
            <v>KT-MF135</v>
          </cell>
        </row>
        <row r="4284">
          <cell r="A4284">
            <v>544</v>
          </cell>
          <cell r="B4284" t="str">
            <v>80150203300</v>
          </cell>
          <cell r="C4284" t="str">
            <v>UDG-1 BK OBEJMA PODWÓJNA UDG 1 (31-34MM) BK</v>
          </cell>
          <cell r="D4284" t="str">
            <v>5907754203518</v>
          </cell>
          <cell r="E4284" t="str">
            <v>50</v>
          </cell>
          <cell r="F4284" t="str">
            <v>Obejma podwójna UDG 1 (31-34mm) BK</v>
          </cell>
          <cell r="G4284" t="str">
            <v>Double pipe clamp UDG 1 (31-34mm) BK</v>
          </cell>
          <cell r="H4284" t="str">
            <v>Double Csőbilincs UDG 1 (31-34mm) BK</v>
          </cell>
          <cell r="I4284" t="str">
            <v>Dvigubas laikiklis UDG 1 (31-34mm) BK</v>
          </cell>
          <cell r="J4284" t="str">
            <v>Dvojitá objímka UDG 1 (31-34mm) BK</v>
          </cell>
          <cell r="K4284" t="str">
            <v>Colier duble UDG 1 (31-34mm) BK</v>
          </cell>
          <cell r="L4284" t="str">
            <v>(PL)ITB-KOT-2020/1561 wydanie 1 15/12/2020; (HU)A-101/2016 18/11/2021; (SK)SK TP-19/0004-verzia 02 23/03/2022; (RO)AT 017-05-4053-2024 28/02/2024</v>
          </cell>
          <cell r="M4284" t="str">
            <v>(PL)04/2020 30/05/2023; (HU)02/2021 18/11/2021; (SK)01/2022 23/03/2022; (RO)01/2024 28/02/2024</v>
          </cell>
          <cell r="N4284" t="str">
            <v>B</v>
          </cell>
          <cell r="O4284" t="str">
            <v>-</v>
          </cell>
          <cell r="P4284" t="str">
            <v>-</v>
          </cell>
          <cell r="Q4284" t="str">
            <v>-</v>
          </cell>
          <cell r="R4284" t="str">
            <v>15</v>
          </cell>
          <cell r="S4284" t="str">
            <v/>
          </cell>
          <cell r="T4284" t="str">
            <v>THALE sp. z o.o. sp.k.</v>
          </cell>
          <cell r="U4284" t="str">
            <v>11-041 Olsztyn, Poland, Wilimowo 2, Poland</v>
          </cell>
          <cell r="V4284" t="str">
            <v>ocynk galwaniczny</v>
          </cell>
          <cell r="W4284" t="str">
            <v>UDG-1 BK</v>
          </cell>
        </row>
        <row r="4285">
          <cell r="A4285">
            <v>7841</v>
          </cell>
          <cell r="B4285" t="str">
            <v>80150201720</v>
          </cell>
          <cell r="C4285" t="str">
            <v>UDG-3/8 SKR OBEJMA PODWÓJNA UDG 3/8 (15-18MM) SKR</v>
          </cell>
          <cell r="D4285" t="str">
            <v>5907754216723</v>
          </cell>
          <cell r="E4285" t="str">
            <v>50</v>
          </cell>
          <cell r="F4285" t="str">
            <v>Obejma podwójna UDG 3/8 (15-18mm) SKR</v>
          </cell>
          <cell r="G4285" t="str">
            <v>Double pipe clamp UDG 3/8 (15-18mm) SKR</v>
          </cell>
          <cell r="H4285" t="str">
            <v>Double Csőbilincs UDG 3/8 (15-18mm) SKR</v>
          </cell>
          <cell r="I4285" t="str">
            <v>Dvigubas laikiklis UDG 3/8 (15-18mm) SKR</v>
          </cell>
          <cell r="J4285" t="str">
            <v>Dvojitá objímka UDG 3/8 (15-18mm) SKR</v>
          </cell>
          <cell r="K4285" t="str">
            <v>Colier duble UDG 3/8 (15-18mm) SKR</v>
          </cell>
          <cell r="L4285" t="str">
            <v>(PL)ITB-KOT-2020/1561 wydanie 1 15/12/2020; (HU)A-101/2016 18/11/2021; (SK)SK TP-19/0004-verzia 02 23/03/2022; (RO)AT 017-05-4053-2024 28/02/2024</v>
          </cell>
          <cell r="M4285" t="str">
            <v>(PL)04/2020 30/05/2023; (HU)02/2021 18/11/2021; (SK)01/2022 23/03/2022; (RO)01/2024 28/02/2024</v>
          </cell>
          <cell r="N4285" t="str">
            <v>B</v>
          </cell>
          <cell r="O4285" t="str">
            <v>-</v>
          </cell>
          <cell r="P4285" t="str">
            <v>-</v>
          </cell>
          <cell r="Q4285" t="str">
            <v>-</v>
          </cell>
          <cell r="R4285" t="str">
            <v>15</v>
          </cell>
          <cell r="S4285" t="str">
            <v/>
          </cell>
          <cell r="T4285" t="str">
            <v>THALE sp. z o.o. sp.k.</v>
          </cell>
          <cell r="U4285" t="str">
            <v>11-041 Olsztyn, Poland, Wilimowo 2, Poland</v>
          </cell>
          <cell r="V4285" t="str">
            <v>ocynk galwaniczny</v>
          </cell>
          <cell r="W4285" t="str">
            <v>UDG-3/8 SKR</v>
          </cell>
        </row>
        <row r="4286">
          <cell r="A4286">
            <v>267</v>
          </cell>
          <cell r="B4286" t="str">
            <v>80930163000</v>
          </cell>
          <cell r="C4286" t="str">
            <v>SS-C2,0-300 KONSOLA C 312MM</v>
          </cell>
          <cell r="D4286" t="str">
            <v>5907754206885</v>
          </cell>
          <cell r="E4286" t="str">
            <v>1</v>
          </cell>
          <cell r="F4286" t="str">
            <v>Konsola C 312mm</v>
          </cell>
          <cell r="G4286" t="str">
            <v>Cantilever arm C 312mm</v>
          </cell>
          <cell r="H4286" t="str">
            <v>Hosszanti sínkonzol C 312mm</v>
          </cell>
          <cell r="I4286" t="str">
            <v>Konsole C 312mm</v>
          </cell>
          <cell r="J4286" t="str">
            <v>Montážna konzola SS-C2,0 312mm</v>
          </cell>
          <cell r="K4286" t="str">
            <v>Brat consola C 312mm</v>
          </cell>
          <cell r="L4286" t="str">
            <v>(PL)ITB-KOT-2020/1562 wydanie 1 23/12/2020; (HU)A-101/2016 18/11/2021; (SK)SK TP-19/0004-verzia 02 23/03/2022; (RO)AT 017-05-4053-2024 28/02/2024</v>
          </cell>
          <cell r="M4286" t="str">
            <v>(PL)05/2020 30/05/2023; (HU)02/2021 18/11/2021; (SK)01/2022 23/03/2022; (RO)01/2024 28/02/2024</v>
          </cell>
          <cell r="N4286" t="str">
            <v>B</v>
          </cell>
          <cell r="O4286" t="str">
            <v>-</v>
          </cell>
          <cell r="P4286" t="str">
            <v>-</v>
          </cell>
          <cell r="Q4286" t="str">
            <v>-</v>
          </cell>
          <cell r="R4286" t="str">
            <v>15</v>
          </cell>
          <cell r="S4286" t="str">
            <v/>
          </cell>
          <cell r="T4286" t="str">
            <v>THALE sp. z o.o. sp.k.</v>
          </cell>
          <cell r="U4286" t="str">
            <v>11-041 Olsztyn, Poland, Wilimowo 2, Poland</v>
          </cell>
          <cell r="V4286" t="str">
            <v>ocynk galwaniczny</v>
          </cell>
          <cell r="W4286" t="str">
            <v>SS-C2,0-300</v>
          </cell>
        </row>
        <row r="4287">
          <cell r="A4287">
            <v>7072</v>
          </cell>
          <cell r="B4287" t="str">
            <v>80310116030</v>
          </cell>
          <cell r="C4287" t="str">
            <v>PST-150-3/4 OBEJMA PST 150 (158-161MM) 3/4</v>
          </cell>
          <cell r="D4287" t="str">
            <v>5907754216235</v>
          </cell>
          <cell r="E4287" t="str">
            <v>1</v>
          </cell>
          <cell r="F4287" t="str">
            <v>Obejma PST 150 (158-161mm) 3/4</v>
          </cell>
          <cell r="G4287" t="str">
            <v>Heavy duty pipe clamp PST 150 (158-161mm) 3/4</v>
          </cell>
          <cell r="H4287" t="str">
            <v>Fixpont bilincs PST 150 (158-161mm) 3/4</v>
          </cell>
          <cell r="I4287" t="str">
            <v>Laikiklis PST  150 (158-161mm) 3/4</v>
          </cell>
          <cell r="J4287" t="str">
            <v>Objímka pre pevné body PST 150 (158-161mm) 3/4</v>
          </cell>
          <cell r="K4287" t="str">
            <v>Colier masive punct fix PST 150 (158-161mm) 3/4</v>
          </cell>
          <cell r="L4287" t="str">
            <v>(PL)ITB-KOT-2018/0556 wydanie 2 30/06/2020; (HU)A-101/2016 18/11/2021; (SK)SK TP-19/0004-verzia 02 23/03/2022; (RO)AT 017-05-4053-2024 28/02/2024</v>
          </cell>
          <cell r="M4287" t="str">
            <v>(PL)03/2020 30/05/2023; (HU)02/2021 18/11/2021; (SK)01/2022 23/03/2022; (RO)01/2024 28/02/2024</v>
          </cell>
          <cell r="N4287" t="str">
            <v>B</v>
          </cell>
          <cell r="O4287" t="str">
            <v>-</v>
          </cell>
          <cell r="P4287" t="str">
            <v>-</v>
          </cell>
          <cell r="Q4287" t="str">
            <v>-</v>
          </cell>
          <cell r="R4287" t="str">
            <v>18</v>
          </cell>
          <cell r="S4287" t="str">
            <v/>
          </cell>
          <cell r="T4287" t="str">
            <v>THALE sp. z o.o. sp.k.</v>
          </cell>
          <cell r="U4287" t="str">
            <v>11-041 Olsztyn, Poland, Wilimowo 2, Poland</v>
          </cell>
          <cell r="V4287" t="str">
            <v>ocynk galwaniczny</v>
          </cell>
          <cell r="W4287" t="str">
            <v>PST-150-3/4</v>
          </cell>
        </row>
        <row r="4288">
          <cell r="A4288">
            <v>34992</v>
          </cell>
          <cell r="B4288" t="str">
            <v>81140000000</v>
          </cell>
          <cell r="C4288" t="str">
            <v>NC-L NOŻYCE DO LINEK NC-L</v>
          </cell>
          <cell r="D4288" t="str">
            <v>5907754261617</v>
          </cell>
          <cell r="E4288" t="str">
            <v>1</v>
          </cell>
          <cell r="F4288" t="str">
            <v>Nożyce do linek</v>
          </cell>
          <cell r="G4288" t="str">
            <v>Cable shears</v>
          </cell>
          <cell r="H4288" t="str">
            <v>Drótkötélvágó ollók</v>
          </cell>
          <cell r="I4288" t="str">
            <v>Troselio karpymo žirkles</v>
          </cell>
          <cell r="J4288" t="str">
            <v>Nožnice na kábel/drôtené lano</v>
          </cell>
          <cell r="K4288" t="str">
            <v>Foarfece</v>
          </cell>
          <cell r="L4288" t="str">
            <v>-</v>
          </cell>
          <cell r="M4288" t="str">
            <v>-</v>
          </cell>
          <cell r="N4288" t="str">
            <v>-</v>
          </cell>
          <cell r="O4288" t="str">
            <v>-</v>
          </cell>
          <cell r="P4288" t="str">
            <v>-</v>
          </cell>
          <cell r="Q4288" t="str">
            <v>-</v>
          </cell>
          <cell r="R4288" t="str">
            <v>0</v>
          </cell>
          <cell r="S4288" t="str">
            <v/>
          </cell>
          <cell r="T4288" t="str">
            <v>THALE sp. z o.o. sp.k.</v>
          </cell>
          <cell r="U4288" t="str">
            <v>11-041 Olsztyn, Poland, Wilimowo 2, Poland</v>
          </cell>
          <cell r="V4288" t="str">
            <v/>
          </cell>
          <cell r="W4288" t="str">
            <v>NC-L</v>
          </cell>
        </row>
        <row r="4289">
          <cell r="A4289">
            <v>5970</v>
          </cell>
          <cell r="B4289" t="str">
            <v>80310106030</v>
          </cell>
          <cell r="C4289" t="str">
            <v>PST-50-3/4 OBEJMA PST 50 (57-63MM) 3/4</v>
          </cell>
          <cell r="D4289" t="str">
            <v>5907754216068</v>
          </cell>
          <cell r="E4289" t="str">
            <v>1</v>
          </cell>
          <cell r="F4289" t="str">
            <v>Obejma PST 50 (57-63mm) 3/4</v>
          </cell>
          <cell r="G4289" t="str">
            <v>Heavy duty pipe clamp PST 50 (57-63mm) 3/4</v>
          </cell>
          <cell r="H4289" t="str">
            <v>Fixpont bilincs PST 50 (57-63mm) 3/4</v>
          </cell>
          <cell r="I4289" t="str">
            <v>Laikiklis PST  50 (57-63mm) 3/4</v>
          </cell>
          <cell r="J4289" t="str">
            <v>Objímka pre pevné body PST 50 (57-63mm) 3/4</v>
          </cell>
          <cell r="K4289" t="str">
            <v>Colier masive punct fix PST 50 (57-63mm) 3/4</v>
          </cell>
          <cell r="L4289" t="str">
            <v>(PL)ITB-KOT-2018/0556 wydanie 2 30/06/2020; (HU)A-101/2016 18/11/2021; (SK)SK TP-19/0004-verzia 02 23/03/2022; (RO)AT 017-05-4053-2024 28/02/2024</v>
          </cell>
          <cell r="M4289" t="str">
            <v>(PL)03/2020 30/05/2023; (HU)02/2021 18/11/2021; (SK)01/2022 23/03/2022; (RO)01/2024 28/02/2024</v>
          </cell>
          <cell r="N4289" t="str">
            <v>B</v>
          </cell>
          <cell r="O4289" t="str">
            <v>-</v>
          </cell>
          <cell r="P4289" t="str">
            <v>-</v>
          </cell>
          <cell r="Q4289" t="str">
            <v>-</v>
          </cell>
          <cell r="R4289" t="str">
            <v>18</v>
          </cell>
          <cell r="S4289" t="str">
            <v/>
          </cell>
          <cell r="T4289" t="str">
            <v>THALE sp. z o.o. sp.k.</v>
          </cell>
          <cell r="U4289" t="str">
            <v>11-041 Olsztyn, Poland, Wilimowo 2, Poland</v>
          </cell>
          <cell r="V4289" t="str">
            <v>ocynk galwaniczny</v>
          </cell>
          <cell r="W4289" t="str">
            <v>PST-50-3/4</v>
          </cell>
        </row>
        <row r="4290">
          <cell r="A4290">
            <v>5980</v>
          </cell>
          <cell r="B4290" t="str">
            <v>80310107030</v>
          </cell>
          <cell r="C4290" t="str">
            <v>PST-68/72-3/4 OBEJMA PST 68/72 (67-73MM) 3/4</v>
          </cell>
          <cell r="D4290" t="str">
            <v>5907754216112</v>
          </cell>
          <cell r="E4290" t="str">
            <v>1</v>
          </cell>
          <cell r="F4290" t="str">
            <v>Obejma PST 68/72 (75-79mm) 3/4</v>
          </cell>
          <cell r="G4290" t="str">
            <v>Heavy duty pipe clamp PST 68/72 (75-79mm) 3/4</v>
          </cell>
          <cell r="H4290" t="str">
            <v>Fixpont bilincs PST 68/72 (75-79mm) 3/4</v>
          </cell>
          <cell r="I4290" t="str">
            <v>Laikiklis PST  68/72 (75-79mm) 3/4</v>
          </cell>
          <cell r="J4290" t="str">
            <v>Objímka pre pevné body PST 68/72 (75-79mm) 3/4</v>
          </cell>
          <cell r="K4290" t="str">
            <v>Colier masive punct fix PST 68/72 (67-76mm) 3/4</v>
          </cell>
          <cell r="L4290" t="str">
            <v>(PL)ITB-KOT-2018/0556 wydanie 2 30/06/2020; (HU)A-101/2016 18/11/2021; (SK)SK TP-19/0004-verzia 02 23/03/2022; (RO)AT 017-05-4053-2024 28/02/2024</v>
          </cell>
          <cell r="M4290" t="str">
            <v>(PL)03/2020 30/05/2023; (HU)02/2021 18/11/2021; (SK)01/2022 23/03/2022; (RO)01/2024 28/02/2024</v>
          </cell>
          <cell r="N4290" t="str">
            <v>B</v>
          </cell>
          <cell r="O4290" t="str">
            <v>-</v>
          </cell>
          <cell r="P4290" t="str">
            <v>-</v>
          </cell>
          <cell r="Q4290" t="str">
            <v>-</v>
          </cell>
          <cell r="R4290" t="str">
            <v>18</v>
          </cell>
          <cell r="S4290" t="str">
            <v/>
          </cell>
          <cell r="T4290" t="str">
            <v>THALE sp. z o.o. sp.k.</v>
          </cell>
          <cell r="U4290" t="str">
            <v>11-041 Olsztyn, Poland, Wilimowo 2, Poland</v>
          </cell>
          <cell r="V4290" t="str">
            <v>ocynk galwaniczny</v>
          </cell>
          <cell r="W4290" t="str">
            <v>PST-68/72-3/4</v>
          </cell>
        </row>
        <row r="4291">
          <cell r="A4291">
            <v>7815</v>
          </cell>
          <cell r="B4291" t="str">
            <v>80130204820</v>
          </cell>
          <cell r="C4291" t="str">
            <v>UPG-11/2 SKR OBEJMA EXPERT 11/2 (48-53MM) SKR</v>
          </cell>
          <cell r="D4291" t="str">
            <v>5907754216464</v>
          </cell>
          <cell r="E4291" t="str">
            <v>50</v>
          </cell>
          <cell r="F4291" t="str">
            <v>Obejma EXPERT 11/2 (48-53mm) SKR</v>
          </cell>
          <cell r="G4291" t="str">
            <v>Pipe clamp EXPERT 11/2 (48-53mm) SKR</v>
          </cell>
          <cell r="H4291" t="str">
            <v>Csőbilincs EXPERT 11/2 (48-53mm) SKR</v>
          </cell>
          <cell r="I4291" t="str">
            <v>Laikiklis Expert 11/2 (48-53mm) SKR</v>
          </cell>
          <cell r="J4291" t="str">
            <v>Objímka EXPERT11/2 (48-53mm) SKR</v>
          </cell>
          <cell r="K4291" t="str">
            <v>Colier tip EXPERT 11/2 (48-53mm) SKR</v>
          </cell>
          <cell r="L4291" t="str">
            <v>(PL)ITB-KOT-2020/1561 wydanie 1 15/12/2020; (HU)A-101/2016 18/11/2021; (SK)SK TP-19/0004-verzia 02 23/03/2022; (RO)AT 017-05-4053-2024 28/02/2024</v>
          </cell>
          <cell r="M4291" t="str">
            <v>(PL)04/2020 30/05/2023; (HU)02/2021 18/11/2021; (SK)01/2022 23/03/2022; (RO)01/2024 28/02/2024</v>
          </cell>
          <cell r="N4291" t="str">
            <v>B</v>
          </cell>
          <cell r="O4291" t="str">
            <v>-</v>
          </cell>
          <cell r="P4291" t="str">
            <v>-</v>
          </cell>
          <cell r="Q4291" t="str">
            <v>-</v>
          </cell>
          <cell r="R4291" t="str">
            <v>15</v>
          </cell>
          <cell r="S4291" t="str">
            <v/>
          </cell>
          <cell r="T4291" t="str">
            <v>THALE sp. z o.o. sp.k.</v>
          </cell>
          <cell r="U4291" t="str">
            <v>11-041 Olsztyn, Poland, Wilimowo 2, Poland</v>
          </cell>
          <cell r="V4291" t="str">
            <v>ocynk galwaniczny</v>
          </cell>
          <cell r="W4291" t="str">
            <v>UPG-11/2 SKR</v>
          </cell>
        </row>
        <row r="4292">
          <cell r="A4292">
            <v>7838</v>
          </cell>
          <cell r="B4292" t="str">
            <v>80150203320</v>
          </cell>
          <cell r="C4292" t="str">
            <v>UDG-1 SKR OBEJMA PODWÓJNA UDG 1 (31-34MM) SKR</v>
          </cell>
          <cell r="D4292" t="str">
            <v>5907754216693</v>
          </cell>
          <cell r="E4292" t="str">
            <v>50</v>
          </cell>
          <cell r="F4292" t="str">
            <v>Obejma podwójna UDG 1 (31-34mm) SKR</v>
          </cell>
          <cell r="G4292" t="str">
            <v>Double pipe clamp UDG 1 (31-34mm) SKR</v>
          </cell>
          <cell r="H4292" t="str">
            <v>Double Csőbilincs UDG 1 (31-34mm) SKR</v>
          </cell>
          <cell r="I4292" t="str">
            <v>Dvigubas laikiklis UDG 1 (31-34mm) SKR</v>
          </cell>
          <cell r="J4292" t="str">
            <v>Dvojitá objímka UDG 1 (31-34mm) SKR</v>
          </cell>
          <cell r="K4292" t="str">
            <v>Colier duble UDG 1 (31-34mm) SKR</v>
          </cell>
          <cell r="L4292" t="str">
            <v>(PL)ITB-KOT-2020/1561 wydanie 1 15/12/2020; (HU)A-101/2016 18/11/2021; (SK)SK TP-19/0004-verzia 02 23/03/2022; (RO)AT 017-05-4053-2024 28/02/2024</v>
          </cell>
          <cell r="M4292" t="str">
            <v>(PL)04/2020 30/05/2023; (HU)02/2021 18/11/2021; (SK)01/2022 23/03/2022; (RO)01/2024 28/02/2024</v>
          </cell>
          <cell r="N4292" t="str">
            <v>B</v>
          </cell>
          <cell r="O4292" t="str">
            <v>-</v>
          </cell>
          <cell r="P4292" t="str">
            <v>-</v>
          </cell>
          <cell r="Q4292" t="str">
            <v>-</v>
          </cell>
          <cell r="R4292" t="str">
            <v>15</v>
          </cell>
          <cell r="S4292" t="str">
            <v/>
          </cell>
          <cell r="T4292" t="str">
            <v>THALE sp. z o.o. sp.k.</v>
          </cell>
          <cell r="U4292" t="str">
            <v>11-041 Olsztyn, Poland, Wilimowo 2, Poland</v>
          </cell>
          <cell r="V4292" t="str">
            <v>ocynk galwaniczny</v>
          </cell>
          <cell r="W4292" t="str">
            <v>UDG-1 SKR</v>
          </cell>
        </row>
        <row r="4293">
          <cell r="A4293">
            <v>7864</v>
          </cell>
          <cell r="B4293" t="str">
            <v>80130101720</v>
          </cell>
          <cell r="C4293" t="str">
            <v>UPZ-3/8 SKR OBEJMA EXPERT 3/8 (16-18MM) SKR</v>
          </cell>
          <cell r="D4293" t="str">
            <v>5907754215962</v>
          </cell>
          <cell r="E4293" t="str">
            <v>100</v>
          </cell>
          <cell r="F4293" t="str">
            <v>Obejma EXPERT 3/8 (16-18mm) SKR</v>
          </cell>
          <cell r="G4293" t="str">
            <v>Pipe clamp EXPERT 3/8 (16-18mm) SKR</v>
          </cell>
          <cell r="H4293" t="str">
            <v>Csőbilincs EXPERT 3/8 (16-18mm) SKR</v>
          </cell>
          <cell r="I4293" t="str">
            <v>Laikiklis Expert 3/8 (16-18mm) SKR</v>
          </cell>
          <cell r="J4293" t="str">
            <v>Objímka EXPERT 3/8 (16-18mm) SKR</v>
          </cell>
          <cell r="K4293" t="str">
            <v>Colier tip EXPERT 3/8 (16-18mm) SKR</v>
          </cell>
          <cell r="L4293" t="str">
            <v>(PL)ITB-KOT-2020/1561 wydanie 1 15/12/2020; (HU)A-101/2016 18/11/2021; (SK)SK TP-19/0004-verzia 02 23/03/2022; (RO)AT 017-05-4053-2024 28/02/2024</v>
          </cell>
          <cell r="M4293" t="str">
            <v>(PL)04/2020 30/05/2023; (HU)02/2021 18/11/2021; (SK)01/2022 23/03/2022; (RO)01/2024 28/02/2024</v>
          </cell>
          <cell r="N4293" t="str">
            <v>B</v>
          </cell>
          <cell r="O4293" t="str">
            <v>-</v>
          </cell>
          <cell r="P4293" t="str">
            <v>-</v>
          </cell>
          <cell r="Q4293" t="str">
            <v>-</v>
          </cell>
          <cell r="R4293" t="str">
            <v>15</v>
          </cell>
          <cell r="S4293" t="str">
            <v/>
          </cell>
          <cell r="T4293" t="str">
            <v>THALE sp. z o.o. sp.k.</v>
          </cell>
          <cell r="U4293" t="str">
            <v>11-041 Olsztyn, Poland, Wilimowo 2, Poland</v>
          </cell>
          <cell r="V4293" t="str">
            <v>ocynk galwaniczny</v>
          </cell>
          <cell r="W4293" t="str">
            <v>UPZ-3/8 SKR</v>
          </cell>
        </row>
        <row r="4294">
          <cell r="A4294">
            <v>399</v>
          </cell>
          <cell r="B4294" t="str">
            <v>80130216010</v>
          </cell>
          <cell r="C4294" t="str">
            <v>UPG-6 KPL OBEJMA EXPERT 6 (158-166MM) KPL</v>
          </cell>
          <cell r="D4294" t="str">
            <v>5907754201682</v>
          </cell>
          <cell r="E4294" t="str">
            <v>10</v>
          </cell>
          <cell r="F4294" t="str">
            <v>Obejma EXPERT 6 (158-166mm) KPL</v>
          </cell>
          <cell r="G4294" t="str">
            <v>Pipe clamp EXPERT 6 (158-166mm) KPL</v>
          </cell>
          <cell r="H4294" t="str">
            <v>Csőbilincs EXPERT 6 (158-166mm) KPL</v>
          </cell>
          <cell r="I4294" t="str">
            <v>Laikiklis Expert 6 (158-166mm) KPL</v>
          </cell>
          <cell r="J4294" t="str">
            <v>Objímka EXPERT 6 (158-166mm) KPL</v>
          </cell>
          <cell r="K4294" t="str">
            <v>Colier tip EXPERT 6 (158-166mm) KPL</v>
          </cell>
          <cell r="L4294" t="str">
            <v>(PL)ITB-KOT-2020/1561 wydanie 1 15/12/2020; (HU)A-101/2016 18/11/2021; (SK)SK TP-19/0004-verzia 02 23/03/2022; (RO)AT 017-05-4053-2024 28/02/2024</v>
          </cell>
          <cell r="M4294" t="str">
            <v>(PL)04/2020 30/05/2023; (HU)02/2021 18/11/2021; (SK)01/2022 23/03/2022; (RO)01/2024 28/02/2024</v>
          </cell>
          <cell r="N4294" t="str">
            <v>B</v>
          </cell>
          <cell r="O4294" t="str">
            <v>-</v>
          </cell>
          <cell r="P4294" t="str">
            <v>-</v>
          </cell>
          <cell r="Q4294" t="str">
            <v>-</v>
          </cell>
          <cell r="R4294" t="str">
            <v>15</v>
          </cell>
          <cell r="S4294" t="str">
            <v/>
          </cell>
          <cell r="T4294" t="str">
            <v>THALE sp. z o.o. sp.k.</v>
          </cell>
          <cell r="U4294" t="str">
            <v>11-041 Olsztyn, Poland, Wilimowo 2, Poland</v>
          </cell>
          <cell r="V4294" t="str">
            <v>ocynk galwaniczny</v>
          </cell>
          <cell r="W4294" t="str">
            <v>UPG-6 KPL</v>
          </cell>
        </row>
        <row r="4295">
          <cell r="A4295">
            <v>7829</v>
          </cell>
          <cell r="B4295" t="str">
            <v>80160201520</v>
          </cell>
          <cell r="C4295" t="str">
            <v>UPGM-15 SKR OBEJMA UPGM 15 (15-17MM) SKR</v>
          </cell>
          <cell r="D4295" t="str">
            <v>5907754216600</v>
          </cell>
          <cell r="E4295" t="str">
            <v>100</v>
          </cell>
          <cell r="F4295" t="str">
            <v>Obejma UPGM 15 (15-17mm) SKR</v>
          </cell>
          <cell r="G4295" t="str">
            <v>Pipe clamp UPGM 15 (15-17mm) SKR</v>
          </cell>
          <cell r="H4295" t="str">
            <v>Csőbilincs UPGM 15 (15-17mm) SKR</v>
          </cell>
          <cell r="I4295" t="str">
            <v>Lakiklis UPGM 15 (15-17mm) SKR</v>
          </cell>
          <cell r="J4295" t="str">
            <v>Objímka UPGM 15 (15-17mm) SKR</v>
          </cell>
          <cell r="K4295" t="str">
            <v>Colier tip UPGM 15 (15-17mm) SKR</v>
          </cell>
          <cell r="L4295" t="str">
            <v>(PL)ITB-KOT-2020/1561 wydanie 1 15/12/2020; (HU)A-101/2016 18/11/2021; (SK)SK TP-19/0004-verzia 02 23/03/2022; (RO)AT 017-05-4053-2024 28/02/2024</v>
          </cell>
          <cell r="M4295" t="str">
            <v>(PL)04/2020 30/05/2023; (HU)02/2021 18/11/2021; (SK)01/2022 23/03/2022; (RO)01/2024 28/02/2024</v>
          </cell>
          <cell r="N4295" t="str">
            <v>B</v>
          </cell>
          <cell r="O4295" t="str">
            <v>-</v>
          </cell>
          <cell r="P4295" t="str">
            <v>-</v>
          </cell>
          <cell r="Q4295" t="str">
            <v>-</v>
          </cell>
          <cell r="R4295" t="str">
            <v>15</v>
          </cell>
          <cell r="S4295" t="str">
            <v/>
          </cell>
          <cell r="T4295" t="str">
            <v>THALE sp. z o.o. sp.k.</v>
          </cell>
          <cell r="U4295" t="str">
            <v>11-041 Olsztyn, Poland, Wilimowo 2, Poland</v>
          </cell>
          <cell r="V4295" t="str">
            <v>ocynk galwaniczny</v>
          </cell>
          <cell r="W4295" t="str">
            <v>UPGM-15 SKR</v>
          </cell>
        </row>
        <row r="4296">
          <cell r="A4296">
            <v>9184</v>
          </cell>
          <cell r="B4296" t="str">
            <v>80120203310</v>
          </cell>
          <cell r="C4296" t="str">
            <v>UPGD-1 KPL OBEJMA DUO 1 (31-36MM) KPL</v>
          </cell>
          <cell r="D4296" t="str">
            <v>5907754228382</v>
          </cell>
          <cell r="E4296" t="str">
            <v>50</v>
          </cell>
          <cell r="F4296" t="str">
            <v>Obejma DUO 1 (31-36mm) KPL</v>
          </cell>
          <cell r="G4296" t="str">
            <v>Pipe clamp DUO 1 (31-36mm) KPL</v>
          </cell>
          <cell r="H4296" t="str">
            <v>Csőbilincs DUO 1 (31-36mm) KPL</v>
          </cell>
          <cell r="I4296" t="str">
            <v>Laikiklis DUO 1 (31-36mm) KPL</v>
          </cell>
          <cell r="J4296" t="str">
            <v>Objímka DUO 1 (31-36mm) KPL</v>
          </cell>
          <cell r="K4296" t="str">
            <v>Colier tip DUO 1 (31-36mm) KPL</v>
          </cell>
          <cell r="L4296" t="str">
            <v>(PL)ITB-KOT-2018/0744 wydanie 2 27/03/2020; (HU)A-101/2016 18/11/2021; (SK)SK TP-19/0004-verzia 02 23/03/2022; (RO)AT 017-05-4053-2024 28/02/2024</v>
          </cell>
          <cell r="M4296" t="str">
            <v>(PL)01/2020 30/05/2023; (HU)02/2021 18/11/2021; (SK)01/2022 23/03/2022; (RO)01/2024 28/02/2024</v>
          </cell>
          <cell r="N4296" t="str">
            <v>B</v>
          </cell>
          <cell r="O4296" t="str">
            <v>-</v>
          </cell>
          <cell r="P4296" t="str">
            <v>-</v>
          </cell>
          <cell r="Q4296" t="str">
            <v>-</v>
          </cell>
          <cell r="R4296" t="str">
            <v>15</v>
          </cell>
          <cell r="S4296" t="str">
            <v/>
          </cell>
          <cell r="T4296" t="str">
            <v>THALE sp. z o.o. sp.k.</v>
          </cell>
          <cell r="U4296" t="str">
            <v>11-041 Olsztyn, Poland, Wilimowo 2, Poland</v>
          </cell>
          <cell r="V4296" t="str">
            <v>ocynk galwaniczny</v>
          </cell>
          <cell r="W4296" t="str">
            <v>UPGD-1 KPL</v>
          </cell>
        </row>
        <row r="4297">
          <cell r="A4297">
            <v>343</v>
          </cell>
          <cell r="B4297" t="str">
            <v>80510080420</v>
          </cell>
          <cell r="C4297" t="str">
            <v>ZP-M8-11/4 KPL PĘTLA TRYSKACZOWA ZP M8 11/4 (42-45MM) KPL</v>
          </cell>
          <cell r="D4297" t="str">
            <v>5907754206120</v>
          </cell>
          <cell r="E4297" t="str">
            <v>50</v>
          </cell>
          <cell r="F4297" t="str">
            <v>Pętla tryskaczowa ZP M8 11/4 (42-45mm) KPL</v>
          </cell>
          <cell r="G4297" t="str">
            <v>Sprinkler pipe loop M8 11/4 (42-45mm) KPL</v>
          </cell>
          <cell r="H4297" t="str">
            <v>Sprinkler körtebilincs  M8 11/4 (42-45MM) KPL</v>
          </cell>
          <cell r="I4297" t="str">
            <v>Sprinklerio kilpa ZP M8 11/4 (42-45mm) KPL</v>
          </cell>
          <cell r="J4297" t="str">
            <v>Slučka pre sprinklery M8 11/4 (42-45mm) KPL</v>
          </cell>
          <cell r="K4297" t="str">
            <v>Bucla pentru sprinklere M8 11/4 (42-45mm) KPL</v>
          </cell>
          <cell r="L4297" t="str">
            <v>(PL)ITB-KOT-2020/1561 wydanie 1 15/12/2020; (HU)A-101/2016 18/11/2021; (SK)SK TP-19/0004-verzia 02 23/03/2022; (RO)AT 017-05-4053-2024 28/02/2024</v>
          </cell>
          <cell r="M4297" t="str">
            <v>(PL)04/2020 30/05/2023; (HU)02/2021 18/11/2021; (SK)01/2022 23/03/2022; (RO)01/2024 28/02/2024</v>
          </cell>
          <cell r="N4297" t="str">
            <v>B</v>
          </cell>
          <cell r="O4297" t="str">
            <v>-</v>
          </cell>
          <cell r="P4297" t="str">
            <v>-</v>
          </cell>
          <cell r="Q4297" t="str">
            <v>-</v>
          </cell>
          <cell r="R4297" t="str">
            <v>15</v>
          </cell>
          <cell r="S4297" t="str">
            <v/>
          </cell>
          <cell r="T4297" t="str">
            <v>THALE sp. z o.o. sp.k.</v>
          </cell>
          <cell r="U4297" t="str">
            <v>11-041 Olsztyn, Poland, Wilimowo 2, Poland</v>
          </cell>
          <cell r="V4297" t="str">
            <v>ocynk galwaniczny</v>
          </cell>
          <cell r="W4297" t="str">
            <v>ZP-M8-11/4 KPL</v>
          </cell>
        </row>
        <row r="4298">
          <cell r="A4298">
            <v>23257</v>
          </cell>
          <cell r="B4298" t="str">
            <v>81130070908</v>
          </cell>
          <cell r="C4298" t="str">
            <v>XP-XX7-A90 KSZTAŁTKA XX7 90 PROFILU SZER. 30MM</v>
          </cell>
          <cell r="D4298" t="str">
            <v>5907754255289</v>
          </cell>
          <cell r="E4298" t="str">
            <v>10</v>
          </cell>
          <cell r="F4298" t="str">
            <v>Kształtka XX7 90 profilu szer. 30mm</v>
          </cell>
          <cell r="G4298" t="str">
            <v>Flat connector XX7 90 channel width 30mm</v>
          </cell>
          <cell r="H4298" t="str">
            <v>Sarokelem XX7 90 szerelősín szélesség 30mm</v>
          </cell>
          <cell r="I4298" t="str">
            <v>Montazine jungiamoji detale XX7 90 30mm profiliui</v>
          </cell>
          <cell r="J4298" t="str">
            <v>Rohový uholník XX7 90 šírka 30mm</v>
          </cell>
          <cell r="K4298" t="str">
            <v>Conector XX7 90 profil 30mm</v>
          </cell>
          <cell r="L4298" t="str">
            <v>(PL)ITB-KOT-2020/1562 wydanie 1 23/12/2020; (HU)A-101/2016 18/11/2021; (RO)AT 017-05-4053-2024 28/02/2024</v>
          </cell>
          <cell r="M4298" t="str">
            <v>(PL)05/2020 30/05/2023; (HU)02/2021 18/11/2021; (RO)01/2024 28/02/2024</v>
          </cell>
          <cell r="N4298" t="str">
            <v>B</v>
          </cell>
          <cell r="O4298" t="str">
            <v>-</v>
          </cell>
          <cell r="P4298" t="str">
            <v>-</v>
          </cell>
          <cell r="Q4298" t="str">
            <v>-</v>
          </cell>
          <cell r="R4298" t="str">
            <v>15</v>
          </cell>
          <cell r="S4298" t="str">
            <v/>
          </cell>
          <cell r="T4298" t="str">
            <v>THALE sp. z o.o. sp.k.</v>
          </cell>
          <cell r="U4298" t="str">
            <v>11-041 Olsztyn, Poland, Wilimowo 2, Poland</v>
          </cell>
          <cell r="V4298" t="str">
            <v>ocynk lamelarny</v>
          </cell>
          <cell r="W4298" t="str">
            <v>XP-XX7-A90</v>
          </cell>
        </row>
        <row r="4299">
          <cell r="A4299">
            <v>5486</v>
          </cell>
          <cell r="B4299" t="str">
            <v>80170202200</v>
          </cell>
          <cell r="C4299" t="str">
            <v>UDGM-22 BK OBEJMA PODWÓJNA UDGM 22 (20-23MM) BK</v>
          </cell>
          <cell r="D4299" t="str">
            <v>5907754219724</v>
          </cell>
          <cell r="E4299" t="str">
            <v>100</v>
          </cell>
          <cell r="F4299" t="str">
            <v>Obejma podwójna UDGM 22 (20-23mm) BK</v>
          </cell>
          <cell r="G4299" t="str">
            <v>Double pipe clamp UDGm 22 (20-23mm) BK</v>
          </cell>
          <cell r="H4299" t="str">
            <v>Double Csőbilincs UDGm 22 (20-23mm) BK</v>
          </cell>
          <cell r="I4299" t="str">
            <v>Dvigubas laikiklis UDGM 22 (20-23mm) BK</v>
          </cell>
          <cell r="J4299" t="str">
            <v>Dvojitá objímka UDGm 22 (20-23mm) BK</v>
          </cell>
          <cell r="K4299" t="str">
            <v>Colier duble UDGM 22 (20-23mm) BK</v>
          </cell>
          <cell r="L4299" t="str">
            <v>(PL)ITB-KOT-2020/1561 wydanie 1 15/12/2020; (HU)A-101/2016 18/11/2021; (SK)SK TP-19/0004-verzia 02 23/03/2022; (RO)AT 017-05-4053-2024 28/02/2024</v>
          </cell>
          <cell r="M4299" t="str">
            <v>(PL)04/2020 30/05/2023; (HU)02/2021 18/11/2021; (SK)01/2022 23/03/2022; (RO)01/2024 28/02/2024</v>
          </cell>
          <cell r="N4299" t="str">
            <v>B</v>
          </cell>
          <cell r="O4299" t="str">
            <v>-</v>
          </cell>
          <cell r="P4299" t="str">
            <v>-</v>
          </cell>
          <cell r="Q4299" t="str">
            <v>-</v>
          </cell>
          <cell r="R4299" t="str">
            <v>15</v>
          </cell>
          <cell r="S4299" t="str">
            <v/>
          </cell>
          <cell r="T4299" t="str">
            <v>THALE sp. z o.o. sp.k.</v>
          </cell>
          <cell r="U4299" t="str">
            <v>11-041 Olsztyn, Poland, Wilimowo 2, Poland</v>
          </cell>
          <cell r="V4299" t="str">
            <v>ocynk galwaniczny</v>
          </cell>
          <cell r="W4299" t="str">
            <v>UDGM-22 BK</v>
          </cell>
        </row>
        <row r="4300">
          <cell r="A4300">
            <v>20929</v>
          </cell>
          <cell r="B4300" t="str">
            <v>89000020929</v>
          </cell>
          <cell r="C4300" t="str">
            <v>UPC-11/2 OBEJMA CHŁODU UPC 11/2</v>
          </cell>
          <cell r="D4300" t="str">
            <v>5907754254077</v>
          </cell>
          <cell r="E4300" t="str">
            <v>1</v>
          </cell>
          <cell r="F4300" t="str">
            <v>Obejma chłodu UPC 11/2</v>
          </cell>
          <cell r="G4300" t="str">
            <v>Thermal insulation clamp UPC 11/2</v>
          </cell>
          <cell r="H4300" t="str">
            <v>Hőszigetelt csőbilincs UPC 11/2</v>
          </cell>
          <cell r="I4300" t="str">
            <v>Laikiklis saldymo sistem UPC 11/2</v>
          </cell>
          <cell r="K4300" t="str">
            <v>Colier pentru UPC 11/2</v>
          </cell>
          <cell r="L4300" t="str">
            <v>-</v>
          </cell>
          <cell r="M4300" t="str">
            <v>-</v>
          </cell>
          <cell r="N4300" t="str">
            <v>-</v>
          </cell>
          <cell r="O4300" t="str">
            <v>-</v>
          </cell>
          <cell r="P4300" t="str">
            <v>-</v>
          </cell>
          <cell r="Q4300" t="str">
            <v>-</v>
          </cell>
          <cell r="R4300" t="str">
            <v>0</v>
          </cell>
          <cell r="S4300" t="str">
            <v/>
          </cell>
          <cell r="T4300" t="str">
            <v>THALE sp. z o.o. sp.k.</v>
          </cell>
          <cell r="U4300" t="str">
            <v>11-041 Olsztyn, Poland, Wilimowo 2, Poland</v>
          </cell>
          <cell r="V4300" t="str">
            <v>ocynk galwaniczny</v>
          </cell>
          <cell r="W4300" t="str">
            <v>UPC-11/2</v>
          </cell>
        </row>
        <row r="4301">
          <cell r="A4301">
            <v>6044</v>
          </cell>
          <cell r="B4301" t="str">
            <v>81210228000</v>
          </cell>
          <cell r="C4301" t="str">
            <v>UWG-280 BK OBEJMA UWG 280 BK</v>
          </cell>
          <cell r="D4301" t="str">
            <v>5907754215085</v>
          </cell>
          <cell r="E4301" t="str">
            <v>10</v>
          </cell>
          <cell r="F4301" t="str">
            <v>Obejma UWG 280 BK</v>
          </cell>
          <cell r="G4301" t="str">
            <v>Ventilation pipe clamp UWG 280 BK</v>
          </cell>
          <cell r="H4301" t="str">
            <v>Légtechnikai bilincs UWG 280 BK</v>
          </cell>
          <cell r="I4301" t="str">
            <v>Laikiklis  UWG 280 BK</v>
          </cell>
          <cell r="J4301" t="str">
            <v>Objímka pre ventilačné systémy UWG 280 BK</v>
          </cell>
          <cell r="K4301" t="str">
            <v>Colier pentru ventilatie UWG 280 BK</v>
          </cell>
          <cell r="L4301" t="str">
            <v>(PL)ITB-KOT-2020/1561 wydanie 1 15/12/2020; (HU)A-101/2016 18/11/2021; (SK)SK TP-19/0004-verzia 02 23/03/2022; (RO)AT 017-05-4053-2024 28/02/2024</v>
          </cell>
          <cell r="M4301" t="str">
            <v>(PL)04/2020 30/05/2023; (HU)02/2021 18/11/2021; (SK)01/2022 23/03/2022; (RO)01/2024 28/02/2024</v>
          </cell>
          <cell r="N4301" t="str">
            <v>B</v>
          </cell>
          <cell r="O4301" t="str">
            <v>-</v>
          </cell>
          <cell r="P4301" t="str">
            <v>-</v>
          </cell>
          <cell r="Q4301" t="str">
            <v>-</v>
          </cell>
          <cell r="R4301" t="str">
            <v>15</v>
          </cell>
          <cell r="S4301" t="str">
            <v/>
          </cell>
          <cell r="T4301" t="str">
            <v>THALE sp. z o.o. sp.k.</v>
          </cell>
          <cell r="U4301" t="str">
            <v>11-041 Olsztyn, Poland, Wilimowo 2, Poland</v>
          </cell>
          <cell r="V4301" t="str">
            <v>ocynk galwaniczny</v>
          </cell>
          <cell r="W4301" t="str">
            <v>UWG-280 BK</v>
          </cell>
        </row>
        <row r="4302">
          <cell r="A4302">
            <v>550</v>
          </cell>
          <cell r="B4302" t="str">
            <v>80130202100</v>
          </cell>
          <cell r="C4302" t="str">
            <v>UPG-1/2 BK OBEJMA EXPERT 1/2 (20-24MM) BK</v>
          </cell>
          <cell r="D4302" t="str">
            <v>5907754203457</v>
          </cell>
          <cell r="E4302" t="str">
            <v>100</v>
          </cell>
          <cell r="F4302" t="str">
            <v>Obejma EXPERT 1/2 (20-24mm) BK</v>
          </cell>
          <cell r="G4302" t="str">
            <v>Pipe clamp EXPERT 1/2 (20-24mm) BK</v>
          </cell>
          <cell r="H4302" t="str">
            <v>Csőbilincs EXPERT 1/2 (20-24mm) BK</v>
          </cell>
          <cell r="I4302" t="str">
            <v>Laikiklis EXPERT 1/2 (20-24mm) BK</v>
          </cell>
          <cell r="J4302" t="str">
            <v>Objímka EXPERT 1/2 (20-24mm) BK</v>
          </cell>
          <cell r="K4302" t="str">
            <v>Colier tip EXPERT 1/2 (20-24mm) BK</v>
          </cell>
          <cell r="L4302" t="str">
            <v>(PL)ITB-KOT-2020/1561 wydanie 1 15/12/2020; (HU)A-101/2016 18/11/2021; (SK)SK TP-19/0004-verzia 02 23/03/2022; (RO)AT 017-05-4053-2024 28/02/2024</v>
          </cell>
          <cell r="M4302" t="str">
            <v>(PL)04/2020 30/05/2023; (HU)02/2021 18/11/2021; (SK)01/2022 23/03/2022; (RO)01/2024 28/02/2024</v>
          </cell>
          <cell r="N4302" t="str">
            <v>B</v>
          </cell>
          <cell r="O4302" t="str">
            <v>-</v>
          </cell>
          <cell r="P4302" t="str">
            <v>-</v>
          </cell>
          <cell r="Q4302" t="str">
            <v>-</v>
          </cell>
          <cell r="R4302" t="str">
            <v>15</v>
          </cell>
          <cell r="S4302" t="str">
            <v/>
          </cell>
          <cell r="T4302" t="str">
            <v>THALE sp. z o.o. sp.k.</v>
          </cell>
          <cell r="U4302" t="str">
            <v>11-041 Olsztyn, Poland, Wilimowo 2, Poland</v>
          </cell>
          <cell r="V4302" t="str">
            <v>ocynk galwaniczny</v>
          </cell>
          <cell r="W4302" t="str">
            <v>UPG-1/2 BK</v>
          </cell>
        </row>
        <row r="4303">
          <cell r="A4303">
            <v>7820</v>
          </cell>
          <cell r="B4303" t="str">
            <v>80130206020</v>
          </cell>
          <cell r="C4303" t="str">
            <v>UPG-2 SKR OBEJMA EXPERT 2 (59-64MM) SKR</v>
          </cell>
          <cell r="D4303" t="str">
            <v>5907754216518</v>
          </cell>
          <cell r="E4303" t="str">
            <v>50</v>
          </cell>
          <cell r="F4303" t="str">
            <v>Obejma EXPERT 2 (59-64mm) SKR</v>
          </cell>
          <cell r="G4303" t="str">
            <v>Pipe clamp EXPERT 2 (59-64mm) SKR</v>
          </cell>
          <cell r="H4303" t="str">
            <v>Csőbilincs EXPERT 2 (59-64mm) SKR</v>
          </cell>
          <cell r="I4303" t="str">
            <v>Laikiklis Expert 2 (59-64mm) SKR</v>
          </cell>
          <cell r="J4303" t="str">
            <v>Objímka EXPERT 2 (59-64mm) SKR</v>
          </cell>
          <cell r="K4303" t="str">
            <v>Colier tip EXPERT 2 (59-64mm) SKR</v>
          </cell>
          <cell r="L4303" t="str">
            <v>(PL)ITB-KOT-2020/1561 wydanie 1 15/12/2020; (HU)A-101/2016 18/11/2021; (SK)SK TP-19/0004-verzia 02 23/03/2022; (RO)AT 017-05-4053-2024 28/02/2024</v>
          </cell>
          <cell r="M4303" t="str">
            <v>(PL)04/2020 30/05/2023; (HU)02/2021 18/11/2021; (SK)01/2022 23/03/2022; (RO)01/2024 28/02/2024</v>
          </cell>
          <cell r="N4303" t="str">
            <v>B</v>
          </cell>
          <cell r="O4303" t="str">
            <v>-</v>
          </cell>
          <cell r="P4303" t="str">
            <v>-</v>
          </cell>
          <cell r="Q4303" t="str">
            <v>-</v>
          </cell>
          <cell r="R4303" t="str">
            <v>15</v>
          </cell>
          <cell r="S4303" t="str">
            <v/>
          </cell>
          <cell r="T4303" t="str">
            <v>THALE sp. z o.o. sp.k.</v>
          </cell>
          <cell r="U4303" t="str">
            <v>11-041 Olsztyn, Poland, Wilimowo 2, Poland</v>
          </cell>
          <cell r="V4303" t="str">
            <v>ocynk galwaniczny</v>
          </cell>
          <cell r="W4303" t="str">
            <v>UPG-2 SKR</v>
          </cell>
        </row>
        <row r="4304">
          <cell r="A4304">
            <v>557</v>
          </cell>
          <cell r="B4304" t="str">
            <v>80130208900</v>
          </cell>
          <cell r="C4304" t="str">
            <v>UPG-3 BK OBEJMA EXPERT 3 (85-92MM) BK</v>
          </cell>
          <cell r="D4304" t="str">
            <v>5907754203389</v>
          </cell>
          <cell r="E4304" t="str">
            <v>25</v>
          </cell>
          <cell r="F4304" t="str">
            <v>Obejma EXPERT 3 (85-92mm) BK</v>
          </cell>
          <cell r="G4304" t="str">
            <v>Pipe clamp EXPERT 3 (85-92mm) BK</v>
          </cell>
          <cell r="H4304" t="str">
            <v>Csőbilincs EXPERT 3 (85-92mm) BK</v>
          </cell>
          <cell r="I4304" t="str">
            <v>Laikiklis EXPERT 3 (85-92mm) BK</v>
          </cell>
          <cell r="J4304" t="str">
            <v>Objímka EXPERT 3 (85-92mm) BK</v>
          </cell>
          <cell r="K4304" t="str">
            <v>Colier tip EXPERT 3 (85-92mm) BK</v>
          </cell>
          <cell r="L4304" t="str">
            <v>(PL)ITB-KOT-2020/1561 wydanie 1 15/12/2020; (HU)A-101/2016 18/11/2021; (SK)SK TP-19/0004-verzia 02 23/03/2022; (RO)AT 017-05-4053-2024 28/02/2024</v>
          </cell>
          <cell r="M4304" t="str">
            <v>(PL)04/2020 30/05/2023; (HU)02/2021 18/11/2021; (SK)01/2022 23/03/2022; (RO)01/2024 28/02/2024</v>
          </cell>
          <cell r="N4304" t="str">
            <v>B</v>
          </cell>
          <cell r="O4304" t="str">
            <v>-</v>
          </cell>
          <cell r="P4304" t="str">
            <v>-</v>
          </cell>
          <cell r="Q4304" t="str">
            <v>-</v>
          </cell>
          <cell r="R4304" t="str">
            <v>15</v>
          </cell>
          <cell r="S4304" t="str">
            <v/>
          </cell>
          <cell r="T4304" t="str">
            <v>THALE sp. z o.o. sp.k.</v>
          </cell>
          <cell r="U4304" t="str">
            <v>11-041 Olsztyn, Poland, Wilimowo 2, Poland</v>
          </cell>
          <cell r="V4304" t="str">
            <v>ocynk galwaniczny</v>
          </cell>
          <cell r="W4304" t="str">
            <v>UPG-3 BK</v>
          </cell>
        </row>
        <row r="4305">
          <cell r="A4305">
            <v>549</v>
          </cell>
          <cell r="B4305" t="str">
            <v>80130203300</v>
          </cell>
          <cell r="C4305" t="str">
            <v>UPG-1 BK OBEJMA EXPERT 1 (34-39MM) BK</v>
          </cell>
          <cell r="D4305" t="str">
            <v>5907754203464</v>
          </cell>
          <cell r="E4305" t="str">
            <v>50</v>
          </cell>
          <cell r="F4305" t="str">
            <v>Obejma EXPERT 1 (34-39mm) BK</v>
          </cell>
          <cell r="G4305" t="str">
            <v>Pipe clamp EXPERT 1 (34-39mm) BK</v>
          </cell>
          <cell r="H4305" t="str">
            <v>Csőbilincs EXPERT 1 (34-39mm) BK</v>
          </cell>
          <cell r="I4305" t="str">
            <v>Laikiklis EXPERT 1 (34-39mm) BK</v>
          </cell>
          <cell r="J4305" t="str">
            <v>Objímka EXPERT 1 (34-39mm) BK</v>
          </cell>
          <cell r="K4305" t="str">
            <v>Colier tip EXPERT 1 (34-39mm) BK</v>
          </cell>
          <cell r="L4305" t="str">
            <v>(PL)ITB-KOT-2020/1561 wydanie 1 15/12/2020; (HU)A-101/2016 18/11/2021; (SK)SK TP-19/0004-verzia 02 23/03/2022; (RO)AT 017-05-4053-2024 28/02/2024</v>
          </cell>
          <cell r="M4305" t="str">
            <v>(PL)04/2020 30/05/2023; (HU)02/2021 18/11/2021; (SK)01/2022 23/03/2022; (RO)01/2024 28/02/2024</v>
          </cell>
          <cell r="N4305" t="str">
            <v>B</v>
          </cell>
          <cell r="O4305" t="str">
            <v>-</v>
          </cell>
          <cell r="P4305" t="str">
            <v>-</v>
          </cell>
          <cell r="Q4305" t="str">
            <v>-</v>
          </cell>
          <cell r="R4305" t="str">
            <v>15</v>
          </cell>
          <cell r="S4305" t="str">
            <v/>
          </cell>
          <cell r="T4305" t="str">
            <v>THALE sp. z o.o. sp.k.</v>
          </cell>
          <cell r="U4305" t="str">
            <v>11-041 Olsztyn, Poland, Wilimowo 2, Poland</v>
          </cell>
          <cell r="V4305" t="str">
            <v>ocynk galwaniczny</v>
          </cell>
          <cell r="W4305" t="str">
            <v>UPG-1 BK</v>
          </cell>
        </row>
        <row r="4306">
          <cell r="A4306">
            <v>20931</v>
          </cell>
          <cell r="B4306" t="str">
            <v>89000020931</v>
          </cell>
          <cell r="C4306" t="str">
            <v>UPC-200 OBEJMA CHŁODU UPC 200</v>
          </cell>
          <cell r="D4306" t="str">
            <v>5907754254091</v>
          </cell>
          <cell r="E4306" t="str">
            <v>10</v>
          </cell>
          <cell r="F4306" t="str">
            <v>Obejma chłodu UPC 200</v>
          </cell>
          <cell r="G4306" t="str">
            <v>Thermal insulation clamp UPC 200</v>
          </cell>
          <cell r="H4306" t="str">
            <v>Hőszigetelt csőbilincs UPC 200</v>
          </cell>
          <cell r="I4306" t="str">
            <v>Laikiklis saldymo sistem  UPC 200</v>
          </cell>
          <cell r="K4306" t="str">
            <v>Colier pentru UPC 200</v>
          </cell>
          <cell r="L4306" t="str">
            <v>-</v>
          </cell>
          <cell r="M4306" t="str">
            <v>-</v>
          </cell>
          <cell r="N4306" t="str">
            <v>-</v>
          </cell>
          <cell r="O4306" t="str">
            <v>-</v>
          </cell>
          <cell r="P4306" t="str">
            <v>-</v>
          </cell>
          <cell r="Q4306" t="str">
            <v>-</v>
          </cell>
          <cell r="R4306" t="str">
            <v>0</v>
          </cell>
          <cell r="S4306" t="str">
            <v/>
          </cell>
          <cell r="T4306" t="str">
            <v>THALE sp. z o.o. sp.k.</v>
          </cell>
          <cell r="U4306" t="str">
            <v>11-041 Olsztyn, Poland, Wilimowo 2, Poland</v>
          </cell>
          <cell r="V4306" t="str">
            <v>ocynk galwaniczny</v>
          </cell>
          <cell r="W4306" t="str">
            <v>UPC-200</v>
          </cell>
        </row>
        <row r="4307">
          <cell r="A4307">
            <v>512</v>
          </cell>
          <cell r="B4307" t="str">
            <v>80130210000</v>
          </cell>
          <cell r="C4307" t="str">
            <v>UPG-100 BK OBEJMA EXPERT 100 (102-108MM) BK</v>
          </cell>
          <cell r="D4307" t="str">
            <v>5907754203822</v>
          </cell>
          <cell r="E4307" t="str">
            <v>25</v>
          </cell>
          <cell r="F4307" t="str">
            <v>Obejma EXPERT 100 (102-108mm) BK</v>
          </cell>
          <cell r="G4307" t="str">
            <v>Pipe clamp EXPERT 100 (102-108mm) BK</v>
          </cell>
          <cell r="H4307" t="str">
            <v>Csőbilincs EXPERT 100 (102-108mm) BK</v>
          </cell>
          <cell r="I4307" t="str">
            <v>Laikiklis EXPERT 100 (102-108mm) BK</v>
          </cell>
          <cell r="J4307" t="str">
            <v>Objímka EXPERT 100 (102-108mm) BK</v>
          </cell>
          <cell r="K4307" t="str">
            <v>Colier tip EXPERT 100 (102-108mm) BK</v>
          </cell>
          <cell r="L4307" t="str">
            <v>(PL)ITB-KOT-2020/1561 wydanie 1 15/12/2020; (HU)A-101/2016 18/11/2021; (SK)SK TP-19/0004-verzia 02 23/03/2022; (RO)AT 017-05-4053-2024 28/02/2024</v>
          </cell>
          <cell r="M4307" t="str">
            <v>(PL)04/2020 30/05/2023; (HU)02/2021 18/11/2021; (SK)01/2022 23/03/2022; (RO)01/2024 28/02/2024</v>
          </cell>
          <cell r="N4307" t="str">
            <v>B</v>
          </cell>
          <cell r="O4307" t="str">
            <v>-</v>
          </cell>
          <cell r="P4307" t="str">
            <v>-</v>
          </cell>
          <cell r="Q4307" t="str">
            <v>-</v>
          </cell>
          <cell r="R4307" t="str">
            <v>15</v>
          </cell>
          <cell r="S4307" t="str">
            <v/>
          </cell>
          <cell r="T4307" t="str">
            <v>THALE sp. z o.o. sp.k.</v>
          </cell>
          <cell r="U4307" t="str">
            <v>11-041 Olsztyn, Poland, Wilimowo 2, Poland</v>
          </cell>
          <cell r="V4307" t="str">
            <v>ocynk galwaniczny</v>
          </cell>
          <cell r="W4307" t="str">
            <v>UPG-100 BK</v>
          </cell>
        </row>
        <row r="4308">
          <cell r="A4308">
            <v>22078</v>
          </cell>
          <cell r="B4308" t="str">
            <v>81190300838</v>
          </cell>
          <cell r="C4308" t="str">
            <v>XP-NSS-A-M8 NAKRĘTKA ŚLIZGOWA NSS M8 PROFILU SZER. 30MM</v>
          </cell>
          <cell r="D4308" t="str">
            <v>5907754253933</v>
          </cell>
          <cell r="E4308" t="str">
            <v>25</v>
          </cell>
          <cell r="F4308" t="str">
            <v>Nakrętka ślizgowa NSS M8 profilu szer. 30mm</v>
          </cell>
          <cell r="G4308" t="str">
            <v>Slide nut NSS M8 channel width 30mm</v>
          </cell>
          <cell r="H4308" t="str">
            <v>Bilincscsatlakozó NSS M8 szerelősín szélesség 30mm</v>
          </cell>
          <cell r="I4308" t="str">
            <v>Stumdomas verzle NSS M8, profiliams 30mm</v>
          </cell>
          <cell r="J4308" t="str">
            <v>Nosníková matica NSS M8 pre šírku 30mm</v>
          </cell>
          <cell r="K4308" t="str">
            <v>Piulite oblice NSS M8 profil 30mm</v>
          </cell>
          <cell r="L4308" t="str">
            <v>(PL)ITB-KOT-2020/1562 wydanie 1 23/12/2020; (HU)A-101/2016 18/11/2021; (RO)AT 017-05-4053-2024 28/02/2024</v>
          </cell>
          <cell r="M4308" t="str">
            <v>(PL)05/2020 30/05/2023; (HU)02/2021 18/11/2021; (RO)01/2024 28/02/2024</v>
          </cell>
          <cell r="N4308" t="str">
            <v>B</v>
          </cell>
          <cell r="O4308" t="str">
            <v>-</v>
          </cell>
          <cell r="P4308" t="str">
            <v>-</v>
          </cell>
          <cell r="Q4308" t="str">
            <v>-</v>
          </cell>
          <cell r="R4308" t="str">
            <v>15</v>
          </cell>
          <cell r="S4308" t="str">
            <v/>
          </cell>
          <cell r="T4308" t="str">
            <v>THALE sp. z o.o. sp.k.</v>
          </cell>
          <cell r="U4308" t="str">
            <v>11-041 Olsztyn, Poland, Wilimowo 2, Poland</v>
          </cell>
          <cell r="V4308" t="str">
            <v>ocynk lamelarny</v>
          </cell>
          <cell r="W4308" t="str">
            <v>XP-NSS-A-M8</v>
          </cell>
        </row>
        <row r="4309">
          <cell r="A4309">
            <v>20737</v>
          </cell>
          <cell r="B4309" t="str">
            <v>81125041418</v>
          </cell>
          <cell r="C4309" t="str">
            <v>XP-ST-SMF SKR STOPA ST-S PROFILU MF SKR</v>
          </cell>
          <cell r="D4309" t="str">
            <v>5907754251083</v>
          </cell>
          <cell r="E4309" t="str">
            <v>5</v>
          </cell>
          <cell r="F4309" t="str">
            <v>Stopa ST-S profilu MF SKR</v>
          </cell>
          <cell r="G4309" t="str">
            <v>Channel support ST-S for Channel MF SKR</v>
          </cell>
          <cell r="H4309" t="str">
            <v>Síntalp ST-S MF típusú szerelősínhez SKR</v>
          </cell>
          <cell r="I4309" t="str">
            <v>Atrama ST-S, MF profiliui SKR</v>
          </cell>
          <cell r="J4309" t="str">
            <v>Nosníková pätka ST-S pre nosníky MF SKR</v>
          </cell>
          <cell r="K4309" t="str">
            <v>Console ST-S for profil MF</v>
          </cell>
          <cell r="L4309" t="str">
            <v>(PL)ITB-KOT-2020/1562 wydanie 1 23/12/2020; (HU)A-101/2016 18/11/2021; (RO)AT 017-05-4053-2024 28/02/2024</v>
          </cell>
          <cell r="M4309" t="str">
            <v>(PL)05/2020 30/05/2023; (HU)02/2021 18/11/2021; (RO)01/2024 28/02/2024</v>
          </cell>
          <cell r="N4309" t="str">
            <v>B</v>
          </cell>
          <cell r="O4309" t="str">
            <v>-</v>
          </cell>
          <cell r="P4309" t="str">
            <v>-</v>
          </cell>
          <cell r="Q4309" t="str">
            <v>-</v>
          </cell>
          <cell r="R4309" t="str">
            <v>15</v>
          </cell>
          <cell r="S4309" t="str">
            <v/>
          </cell>
          <cell r="T4309" t="str">
            <v>THALE sp. z o.o. sp.k.</v>
          </cell>
          <cell r="U4309" t="str">
            <v>11-041 Olsztyn, Poland, Wilimowo 2, Poland</v>
          </cell>
          <cell r="V4309" t="str">
            <v>ocynk lamelarny</v>
          </cell>
          <cell r="W4309" t="str">
            <v>XP-ST-SMF SKR</v>
          </cell>
        </row>
        <row r="4310">
          <cell r="A4310">
            <v>5255</v>
          </cell>
          <cell r="B4310" t="str">
            <v>80110102620</v>
          </cell>
          <cell r="C4310" t="str">
            <v>HUPZ-3/4 SKR OBEJMA HOBBY 3/4 (23-28MM) SKR</v>
          </cell>
          <cell r="D4310" t="str">
            <v>5907754215719</v>
          </cell>
          <cell r="E4310" t="str">
            <v>100</v>
          </cell>
          <cell r="F4310" t="str">
            <v>Obejma HOBBY 3/4 (23-28mm) SKR</v>
          </cell>
          <cell r="G4310" t="str">
            <v>Pipe clamp HOBBY 3/4 (23-28mm) SKR</v>
          </cell>
          <cell r="H4310" t="str">
            <v>Csőbilincs HOBBY 3/4 (23-28mm) SKR</v>
          </cell>
          <cell r="I4310" t="str">
            <v>Laikiklis Hobby 3/4 (23-28mm) SKR</v>
          </cell>
          <cell r="J4310" t="str">
            <v>Objímka HOBBY 3/4 (23-28mm) SKR</v>
          </cell>
          <cell r="K4310" t="str">
            <v>Colier tip HOBBY 3/4 (23-28mm) SKR</v>
          </cell>
          <cell r="L4310" t="str">
            <v>(PL)ITB-KOT-2018/0744 wydanie 2 27/03/2020; (HU)A-101/2016 18/11/2021; (SK)SK TP-19/0004-verzia 02 23/03/2022; (RO)AT 017-05-4053-2024 28/02/2024</v>
          </cell>
          <cell r="M4310" t="str">
            <v>(PL)01/2020 30/05/2023; (HU)02/2021 18/11/2021; (SK)01/2022 23/03/2022; (RO)01/2024 28/02/2024</v>
          </cell>
          <cell r="N4310" t="str">
            <v>B</v>
          </cell>
          <cell r="O4310" t="str">
            <v>-</v>
          </cell>
          <cell r="P4310" t="str">
            <v>-</v>
          </cell>
          <cell r="Q4310" t="str">
            <v>-</v>
          </cell>
          <cell r="R4310" t="str">
            <v>15</v>
          </cell>
          <cell r="S4310" t="str">
            <v/>
          </cell>
          <cell r="T4310" t="str">
            <v>THALE sp. z o.o. sp.k.</v>
          </cell>
          <cell r="U4310" t="str">
            <v>11-041 Olsztyn, Poland, Wilimowo 2, Poland</v>
          </cell>
          <cell r="V4310" t="str">
            <v>ocynk galwaniczny</v>
          </cell>
          <cell r="W4310" t="str">
            <v>HUPZ-3/4 SKR</v>
          </cell>
        </row>
        <row r="4311">
          <cell r="A4311">
            <v>20936</v>
          </cell>
          <cell r="B4311" t="str">
            <v>89000020936</v>
          </cell>
          <cell r="C4311" t="str">
            <v>UPC-5 OBEJMA CHŁODU UPC 5</v>
          </cell>
          <cell r="D4311" t="str">
            <v>5907754254145</v>
          </cell>
          <cell r="E4311" t="str">
            <v>20</v>
          </cell>
          <cell r="F4311" t="str">
            <v>Obejma chłodu UPC 5</v>
          </cell>
          <cell r="G4311" t="str">
            <v>Thermal insulation clamp UPC 5</v>
          </cell>
          <cell r="H4311" t="str">
            <v>Hőszigetelt csőbilincs UPC 5</v>
          </cell>
          <cell r="I4311" t="str">
            <v>Laikiklis saldymo sistem  UPC 5</v>
          </cell>
          <cell r="K4311" t="str">
            <v>Colier pentru UPC 5</v>
          </cell>
          <cell r="L4311" t="str">
            <v>-</v>
          </cell>
          <cell r="M4311" t="str">
            <v>-</v>
          </cell>
          <cell r="N4311" t="str">
            <v>-</v>
          </cell>
          <cell r="O4311" t="str">
            <v>-</v>
          </cell>
          <cell r="P4311" t="str">
            <v>-</v>
          </cell>
          <cell r="Q4311" t="str">
            <v>-</v>
          </cell>
          <cell r="R4311" t="str">
            <v>0</v>
          </cell>
          <cell r="S4311" t="str">
            <v/>
          </cell>
          <cell r="T4311" t="str">
            <v>THALE sp. z o.o. sp.k.</v>
          </cell>
          <cell r="U4311" t="str">
            <v>11-041 Olsztyn, Poland, Wilimowo 2, Poland</v>
          </cell>
          <cell r="V4311" t="str">
            <v>ocynk galwaniczny</v>
          </cell>
          <cell r="W4311" t="str">
            <v>UPC-5</v>
          </cell>
        </row>
        <row r="4312">
          <cell r="A4312">
            <v>33696</v>
          </cell>
          <cell r="B4312" t="str">
            <v/>
          </cell>
          <cell r="C4312" t="str">
            <v>XP-XX7-MF90 KSZTAŁTKA XX7 90 PROFILU SZER. 41MM</v>
          </cell>
          <cell r="D4312" t="str">
            <v/>
          </cell>
          <cell r="E4312" t="str">
            <v>10</v>
          </cell>
          <cell r="F4312" t="str">
            <v>Kształtka XX7 90 profilu szer. 41mm</v>
          </cell>
          <cell r="G4312" t="str">
            <v>Flat connector XX7 90 channel width 41mm</v>
          </cell>
          <cell r="H4312" t="str">
            <v>Sarokelem XX7 90 41mm-es szerelősínekhez</v>
          </cell>
          <cell r="I4312" t="str">
            <v>Montazine jungiamoji detale XX7 90 41mm profiliui</v>
          </cell>
          <cell r="J4312" t="str">
            <v>Rohový uholník XX7 90 šírka 41mm</v>
          </cell>
          <cell r="K4312" t="str">
            <v>Conector XX7 90 profil 41mm</v>
          </cell>
          <cell r="L4312" t="str">
            <v>-</v>
          </cell>
          <cell r="M4312" t="str">
            <v>-</v>
          </cell>
          <cell r="N4312" t="str">
            <v>-</v>
          </cell>
          <cell r="O4312" t="str">
            <v>-</v>
          </cell>
          <cell r="P4312" t="str">
            <v>-</v>
          </cell>
          <cell r="Q4312" t="str">
            <v>-</v>
          </cell>
          <cell r="R4312" t="str">
            <v>0</v>
          </cell>
          <cell r="S4312" t="str">
            <v/>
          </cell>
          <cell r="T4312" t="str">
            <v>THALE sp. z o.o. sp.k.</v>
          </cell>
          <cell r="U4312" t="str">
            <v>11-041 Olsztyn, Poland, Wilimowo 2, Poland</v>
          </cell>
          <cell r="V4312" t="str">
            <v/>
          </cell>
          <cell r="W4312" t="str">
            <v>XP-XX7-MF90</v>
          </cell>
        </row>
        <row r="4313">
          <cell r="A4313">
            <v>13357</v>
          </cell>
          <cell r="B4313" t="str">
            <v>80130302600</v>
          </cell>
          <cell r="C4313" t="str">
            <v>SIL-UPG-3/4 BK OBEJMA EXPERT + SILIKON 3/4 (26-30MM) BK</v>
          </cell>
          <cell r="D4313" t="str">
            <v>5907754245099</v>
          </cell>
          <cell r="E4313" t="str">
            <v>100</v>
          </cell>
          <cell r="F4313" t="str">
            <v>Obejma EXPERT + silikon 3/4 (26-30mm) BK</v>
          </cell>
          <cell r="G4313" t="str">
            <v>Pipe clamp EXPERT + silicone 3/4 (26-30mm) BK</v>
          </cell>
          <cell r="H4313" t="str">
            <v>Csőbilincs EXPERT + szilikon 3/4 (26-30mm) BK</v>
          </cell>
          <cell r="I4313" t="str">
            <v>Laikiklis Expert + silikonas 3/4 (26-30mm) BK</v>
          </cell>
          <cell r="J4313" t="str">
            <v>Objímka EXPERT + silikón 3/4 (26-30mm) BK</v>
          </cell>
          <cell r="K4313" t="str">
            <v>Colier tip EXPERT + silicon 3/4 (26-30mm) BK</v>
          </cell>
          <cell r="L4313" t="str">
            <v>(PL)ITB-KOT-2020/1561 wydanie 1 15/12/2020; (HU)A-101/2016 18/11/2021; (SK)SK TP-19/0004-verzia 02 23/03/2022</v>
          </cell>
          <cell r="M4313" t="str">
            <v>(PL)04/2020 30/05/2023; (HU)02/2021 18/11/2021; (SK)01/2022 23/03/2022</v>
          </cell>
          <cell r="N4313" t="str">
            <v>B</v>
          </cell>
          <cell r="O4313" t="str">
            <v>-</v>
          </cell>
          <cell r="P4313" t="str">
            <v>-</v>
          </cell>
          <cell r="Q4313" t="str">
            <v>-</v>
          </cell>
          <cell r="R4313" t="str">
            <v>15</v>
          </cell>
          <cell r="S4313" t="str">
            <v/>
          </cell>
          <cell r="T4313" t="str">
            <v>THALE sp. z o.o. sp.k.</v>
          </cell>
          <cell r="U4313" t="str">
            <v>11-041 Olsztyn, Poland, Wilimowo 2, Poland</v>
          </cell>
          <cell r="V4313" t="str">
            <v>ocynk galwaniczny</v>
          </cell>
          <cell r="W4313" t="str">
            <v>SIL-UPG-3/4 BK</v>
          </cell>
        </row>
        <row r="4314">
          <cell r="A4314">
            <v>21057</v>
          </cell>
          <cell r="B4314" t="str">
            <v>81141070908</v>
          </cell>
          <cell r="C4314" t="str">
            <v>XP-XX7-MF90 KSZTAŁTKA XX7 90 PROFILU SZER. 41MM</v>
          </cell>
          <cell r="D4314" t="str">
            <v>5907754251762</v>
          </cell>
          <cell r="E4314" t="str">
            <v>10</v>
          </cell>
          <cell r="F4314" t="str">
            <v>Kształtka XX7 90 profilu szer. 41mm</v>
          </cell>
          <cell r="G4314" t="str">
            <v>Flat connector XX7 90 channel width 41mm</v>
          </cell>
          <cell r="H4314" t="str">
            <v>Sarokelem XX7 90 41mm-es szerelősínekhez</v>
          </cell>
          <cell r="I4314" t="str">
            <v>Montazine jungiamoji detale XX7 90 41mm profiliui</v>
          </cell>
          <cell r="J4314" t="str">
            <v>Rohový uholník XX7 90 šírka 41mm</v>
          </cell>
          <cell r="K4314" t="str">
            <v>Conector XX7 90 profil 41mm</v>
          </cell>
          <cell r="L4314" t="str">
            <v>(PL)ITB-KOT-2020/1562 wydanie 1 23/12/2020; (HU)A-101/2016 18/11/2021; (RO)AT 017-05-4053-2024 28/02/2024</v>
          </cell>
          <cell r="M4314" t="str">
            <v>(PL)05/2020 30/05/2023; (HU)02/2021 18/11/2021; (RO)01/2024 28/02/2024</v>
          </cell>
          <cell r="N4314" t="str">
            <v>B</v>
          </cell>
          <cell r="O4314" t="str">
            <v>-</v>
          </cell>
          <cell r="P4314" t="str">
            <v>-</v>
          </cell>
          <cell r="Q4314" t="str">
            <v>-</v>
          </cell>
          <cell r="R4314" t="str">
            <v>15</v>
          </cell>
          <cell r="S4314" t="str">
            <v/>
          </cell>
          <cell r="T4314" t="str">
            <v>THALE sp. z o.o. sp.k.</v>
          </cell>
          <cell r="U4314" t="str">
            <v>11-041 Olsztyn, Poland, Wilimowo 2, Poland</v>
          </cell>
          <cell r="V4314" t="str">
            <v>ocynk lamelarny</v>
          </cell>
          <cell r="W4314" t="str">
            <v>XP-XX7-MF90</v>
          </cell>
        </row>
        <row r="4315">
          <cell r="A4315">
            <v>21023</v>
          </cell>
          <cell r="B4315" t="str">
            <v>81130190080</v>
          </cell>
          <cell r="C4315" t="str">
            <v>DL-A-M8 WSPORNIK OBEJM PROFILU SZER. 30MM M8</v>
          </cell>
          <cell r="D4315" t="str">
            <v>5907754251700</v>
          </cell>
          <cell r="E4315" t="str">
            <v>10</v>
          </cell>
          <cell r="F4315" t="str">
            <v>Wspornik obejm profilu szer. 30mm M8</v>
          </cell>
          <cell r="G4315" t="str">
            <v>Angular support for pipe clamps 30mm M8</v>
          </cell>
          <cell r="H4315" t="str">
            <v>Bilincstámasz 30mm M8</v>
          </cell>
          <cell r="I4315" t="str">
            <v>Kampinis laikiklis, profil 30 mm, M8</v>
          </cell>
          <cell r="J4315" t="str">
            <v>Uhlová podpera pre objímky 30mm M8</v>
          </cell>
          <cell r="K4315" t="str">
            <v>Suporturi unghiulare pentr u coliere 30mm M8</v>
          </cell>
          <cell r="L4315" t="str">
            <v>(PL)ITB-KOT-2018/0556 wydanie 2 30/06/2020; (HU)A-101/2016 18/11/2021; (SK)SK TP-19/0004-verzia 02 23/03/2022; (RO)AT 017-05-4053-2024 28/02/2024</v>
          </cell>
          <cell r="M4315" t="str">
            <v>(PL)03/2020 30/05/2023; (HU)02/2021 18/11/2021; (SK)01/2022 23/03/2022; (RO)01/2024 28/02/2024</v>
          </cell>
          <cell r="N4315" t="str">
            <v>B</v>
          </cell>
          <cell r="O4315" t="str">
            <v>-</v>
          </cell>
          <cell r="P4315" t="str">
            <v>-</v>
          </cell>
          <cell r="Q4315" t="str">
            <v>-</v>
          </cell>
          <cell r="R4315" t="str">
            <v>18</v>
          </cell>
          <cell r="S4315" t="str">
            <v/>
          </cell>
          <cell r="T4315" t="str">
            <v>THALE sp. z o.o. sp.k.</v>
          </cell>
          <cell r="U4315" t="str">
            <v>11-041 Olsztyn, Poland, Wilimowo 2, Poland</v>
          </cell>
          <cell r="V4315" t="str">
            <v>ocynk galwaniczny</v>
          </cell>
          <cell r="W4315" t="str">
            <v>DL-A-M8</v>
          </cell>
        </row>
        <row r="4316">
          <cell r="A4316">
            <v>356</v>
          </cell>
          <cell r="B4316" t="str">
            <v>80110202110</v>
          </cell>
          <cell r="C4316" t="str">
            <v>HUPG-1/2 KPL OBEJMA HOBBY 1/2 (20-25MM) KPL</v>
          </cell>
          <cell r="D4316" t="str">
            <v>5907754205994</v>
          </cell>
          <cell r="E4316" t="str">
            <v>100</v>
          </cell>
          <cell r="F4316" t="str">
            <v>Obejma HOBBY 1/2 (20-25mm) KPL</v>
          </cell>
          <cell r="G4316" t="str">
            <v>Pipe clamp HOBBY 1/2 (20-25mm) KPL</v>
          </cell>
          <cell r="H4316" t="str">
            <v>Csőbilincs HOBBY 1/2 (20-25mm) KPL</v>
          </cell>
          <cell r="I4316" t="str">
            <v>Laikiklis HOBBY 1/2 (20-25mm) KPL</v>
          </cell>
          <cell r="J4316" t="str">
            <v>Objímka HOBBY 1/2 (20-25mm) KPL</v>
          </cell>
          <cell r="K4316" t="str">
            <v>Colier tip HOBBY 1/2 (20-25mm) KPL</v>
          </cell>
          <cell r="L4316" t="str">
            <v>(PL)ITB-KOT-2018/0744 wydanie 2 27/03/2020; (HU)A-101/2016 18/11/2021; (SK)SK TP-19/0004-verzia 02 23/03/2022; (RO)AT 017-05-4053-2024 28/02/2024</v>
          </cell>
          <cell r="M4316" t="str">
            <v>(PL)01/2020 30/05/2023; (HU)02/2021 18/11/2021; (SK)01/2022 23/03/2022; (RO)01/2024 28/02/2024</v>
          </cell>
          <cell r="N4316" t="str">
            <v>B</v>
          </cell>
          <cell r="O4316" t="str">
            <v>-</v>
          </cell>
          <cell r="P4316" t="str">
            <v>-</v>
          </cell>
          <cell r="Q4316" t="str">
            <v>-</v>
          </cell>
          <cell r="R4316" t="str">
            <v>15</v>
          </cell>
          <cell r="S4316" t="str">
            <v/>
          </cell>
          <cell r="T4316" t="str">
            <v>THALE sp. z o.o. sp.k.</v>
          </cell>
          <cell r="U4316" t="str">
            <v>11-041 Olsztyn, Poland, Wilimowo 2, Poland</v>
          </cell>
          <cell r="V4316" t="str">
            <v>ocynk galwaniczny</v>
          </cell>
          <cell r="W4316" t="str">
            <v>HUPG-1/2 KPL</v>
          </cell>
        </row>
        <row r="4317">
          <cell r="A4317">
            <v>21031</v>
          </cell>
          <cell r="B4317" t="str">
            <v>81140190100</v>
          </cell>
          <cell r="C4317" t="str">
            <v>DL-MF-M10 WSPORNIK OBEJM PROFILU SZER. 41MM M10</v>
          </cell>
          <cell r="D4317" t="str">
            <v>5907754251724</v>
          </cell>
          <cell r="E4317" t="str">
            <v>10</v>
          </cell>
          <cell r="F4317" t="str">
            <v>Wspornik obejm profilu szer. 41mm M10</v>
          </cell>
          <cell r="G4317" t="str">
            <v>Angular support for pipe clamps 41mm M10</v>
          </cell>
          <cell r="H4317" t="str">
            <v>Bilincstámasz 41mm M10</v>
          </cell>
          <cell r="I4317" t="str">
            <v>Kampinis laikiklis, profil 41mm, M10</v>
          </cell>
          <cell r="J4317" t="str">
            <v>Uhlová podpera pre objímky 41mm M10</v>
          </cell>
          <cell r="K4317" t="str">
            <v>Suporturi unghiulare pentr u coliere 41mm M10</v>
          </cell>
          <cell r="L4317" t="str">
            <v>(PL)ITB-KOT-2018/0556 wydanie 2 30/06/2020; (HU)A-101/2016 18/11/2021; (SK)SK TP-19/0004-verzia 02 23/03/2022; (RO)AT 017-05-4053-2024 28/02/2024</v>
          </cell>
          <cell r="M4317" t="str">
            <v>(PL)03/2020 30/05/2023; (HU)02/2021 18/11/2021; (SK)01/2022 23/03/2022; (RO)01/2024 28/02/2024</v>
          </cell>
          <cell r="N4317" t="str">
            <v>B</v>
          </cell>
          <cell r="O4317" t="str">
            <v>-</v>
          </cell>
          <cell r="P4317" t="str">
            <v>-</v>
          </cell>
          <cell r="Q4317" t="str">
            <v>-</v>
          </cell>
          <cell r="R4317" t="str">
            <v>18</v>
          </cell>
          <cell r="S4317" t="str">
            <v/>
          </cell>
          <cell r="T4317" t="str">
            <v>THALE sp. z o.o. sp.k.</v>
          </cell>
          <cell r="U4317" t="str">
            <v>11-041 Olsztyn, Poland, Wilimowo 2, Poland</v>
          </cell>
          <cell r="V4317" t="str">
            <v>ocynk galwaniczny</v>
          </cell>
          <cell r="W4317" t="str">
            <v>DL-MF-M10</v>
          </cell>
        </row>
        <row r="4318">
          <cell r="A4318">
            <v>26460</v>
          </cell>
          <cell r="B4318" t="str">
            <v/>
          </cell>
          <cell r="C4318" t="str">
            <v>UPZD-2 BK OBEJMA DUO 2 (60-65MM) BK</v>
          </cell>
          <cell r="D4318" t="str">
            <v/>
          </cell>
          <cell r="E4318" t="str">
            <v>50</v>
          </cell>
          <cell r="F4318" t="str">
            <v>Obejma DUO 2 (60-65mm) BK</v>
          </cell>
          <cell r="G4318" t="str">
            <v>Pipe clamp DUO 2 (60-65mm) BK</v>
          </cell>
          <cell r="H4318" t="str">
            <v>Csőbilincs DUO 2 (60-65mm) BK</v>
          </cell>
          <cell r="I4318" t="str">
            <v>Laikilis DUO 2 (60-65mm) BK</v>
          </cell>
          <cell r="J4318" t="str">
            <v>Objímka DUO 2 (60-65mm) BK</v>
          </cell>
          <cell r="K4318" t="str">
            <v>Colier tip DUO 2 (60-65mm) BK</v>
          </cell>
          <cell r="L4318" t="str">
            <v>(PL)ITB-KOT-2018/0744 wydanie 2 27/03/2020; (SK)SK TP-19/0004-verzia 02 23/03/2022; (RO)AT 017-05-4053-2024 28/02/2024</v>
          </cell>
          <cell r="M4318" t="str">
            <v>(PL)01/2020 30/05/2023; (SK)01/2022 23/03/2022; (RO)01/2024 28/02/2024</v>
          </cell>
          <cell r="N4318" t="str">
            <v>B</v>
          </cell>
          <cell r="O4318" t="str">
            <v>-</v>
          </cell>
          <cell r="P4318" t="str">
            <v>-</v>
          </cell>
          <cell r="Q4318" t="str">
            <v>-</v>
          </cell>
          <cell r="R4318" t="str">
            <v>20</v>
          </cell>
          <cell r="S4318" t="str">
            <v/>
          </cell>
          <cell r="T4318" t="str">
            <v>THALE sp. z o.o. sp.k.</v>
          </cell>
          <cell r="U4318" t="str">
            <v>11-041 Olsztyn, Poland, Wilimowo 2, Poland</v>
          </cell>
          <cell r="V4318" t="str">
            <v>ocynk galwaniczny</v>
          </cell>
          <cell r="W4318" t="str">
            <v>UPZD-2 BK</v>
          </cell>
        </row>
        <row r="4319">
          <cell r="A4319">
            <v>19223</v>
          </cell>
          <cell r="B4319" t="str">
            <v/>
          </cell>
          <cell r="C4319" t="str">
            <v>TTRB-M8 KOTWA TTRB M8X50MM</v>
          </cell>
          <cell r="D4319" t="str">
            <v/>
          </cell>
          <cell r="E4319" t="str">
            <v/>
          </cell>
          <cell r="F4319" t="str">
            <v>Kotwa TTRB M8x50mm</v>
          </cell>
          <cell r="G4319" t="str">
            <v>Shield anchor TTRB M8x50mm</v>
          </cell>
          <cell r="H4319" t="str">
            <v>Födém dübel TTRB M8x50mm</v>
          </cell>
          <cell r="I4319" t="str">
            <v>Ankeris TTRB M8x50mm</v>
          </cell>
          <cell r="J4319" t="str">
            <v>Stropná kotva TTRB M8x50mm</v>
          </cell>
          <cell r="K4319" t="str">
            <v>Ancore pentru placi de canal TTRB M8x50mm</v>
          </cell>
          <cell r="L4319" t="str">
            <v>(PL)ITB-KOT-2021/1725 wydanie 1 02/06/2021</v>
          </cell>
          <cell r="M4319" t="str">
            <v>(PL)TSA/01/20211214/020-UWB-1070/Z 14/12/2021</v>
          </cell>
          <cell r="N4319" t="str">
            <v>B</v>
          </cell>
          <cell r="O4319" t="str">
            <v>-</v>
          </cell>
          <cell r="P4319" t="str">
            <v>-</v>
          </cell>
          <cell r="Q4319" t="str">
            <v>-</v>
          </cell>
          <cell r="R4319" t="str">
            <v>15</v>
          </cell>
          <cell r="S4319" t="str">
            <v/>
          </cell>
          <cell r="T4319" t="str">
            <v>POLSKA</v>
          </cell>
          <cell r="U4319" t="str">
            <v xml:space="preserve">, </v>
          </cell>
          <cell r="V4319" t="str">
            <v>ocynk galwaniczny</v>
          </cell>
          <cell r="W4319" t="str">
            <v>TTRB-M8</v>
          </cell>
        </row>
        <row r="4320">
          <cell r="A4320">
            <v>26449</v>
          </cell>
          <cell r="B4320" t="str">
            <v/>
          </cell>
          <cell r="C4320" t="str">
            <v>UPZD-114 BK OBEJMA DUO 114 (114-122MM) BK</v>
          </cell>
          <cell r="D4320" t="str">
            <v/>
          </cell>
          <cell r="E4320" t="str">
            <v>25</v>
          </cell>
          <cell r="F4320" t="str">
            <v>Obejma DUO 114 (114-122mm) BK</v>
          </cell>
          <cell r="G4320" t="str">
            <v>Pipe clamp DUO 114 (114-122mm) BK</v>
          </cell>
          <cell r="H4320" t="str">
            <v>Csőbilincs DUO 114 (114-122mm) BK</v>
          </cell>
          <cell r="I4320" t="str">
            <v>Laikilis DUO 114 (114-122mm) BK</v>
          </cell>
          <cell r="J4320" t="str">
            <v>Objímka DUO 114 (114-122mm) BK</v>
          </cell>
          <cell r="K4320" t="str">
            <v>Colier tip DUO 114 (114-122mm) BK</v>
          </cell>
          <cell r="L4320" t="str">
            <v>(PL)ITB-KOT-2018/0744 wydanie 2 27/03/2020; (SK)SK TP-19/0004-verzia 02 23/03/2022; (RO)AT 017-05-4053-2024 28/02/2024</v>
          </cell>
          <cell r="M4320" t="str">
            <v>(PL)01/2020 30/05/2023; (SK)01/2022 23/03/2022; (RO)01/2024 28/02/2024</v>
          </cell>
          <cell r="N4320" t="str">
            <v>B</v>
          </cell>
          <cell r="O4320" t="str">
            <v>-</v>
          </cell>
          <cell r="P4320" t="str">
            <v>-</v>
          </cell>
          <cell r="Q4320" t="str">
            <v>-</v>
          </cell>
          <cell r="R4320" t="str">
            <v>20</v>
          </cell>
          <cell r="S4320" t="str">
            <v/>
          </cell>
          <cell r="T4320" t="str">
            <v>THALE sp. z o.o. sp.k.</v>
          </cell>
          <cell r="U4320" t="str">
            <v>11-041 Olsztyn, Poland, Wilimowo 2, Poland</v>
          </cell>
          <cell r="V4320" t="str">
            <v>ocynk galwaniczny</v>
          </cell>
          <cell r="W4320" t="str">
            <v>UPZD-114 BK</v>
          </cell>
        </row>
        <row r="4321">
          <cell r="A4321">
            <v>20016</v>
          </cell>
          <cell r="B4321" t="str">
            <v/>
          </cell>
          <cell r="C4321" t="str">
            <v>UPGD-3 BK OBEJMA DUO 3 (86-92MM) BK</v>
          </cell>
          <cell r="D4321" t="str">
            <v/>
          </cell>
          <cell r="E4321" t="str">
            <v>25</v>
          </cell>
          <cell r="F4321" t="str">
            <v>Obejma DUO 3 (86-92mm) BK</v>
          </cell>
          <cell r="G4321" t="str">
            <v>Pipe clamp DUO 3 (86-92mm) BK</v>
          </cell>
          <cell r="H4321" t="str">
            <v>Csőbilincs DUO 3 (86-92mm) BK</v>
          </cell>
          <cell r="I4321" t="str">
            <v>Laikiklis DUO 3 (86-92mm) BK</v>
          </cell>
          <cell r="J4321" t="str">
            <v>Objímka DUO 3 (86-92mm) BK</v>
          </cell>
          <cell r="K4321" t="str">
            <v>Colier tip DUO 3 (86-92mm) BK</v>
          </cell>
          <cell r="L4321" t="str">
            <v>(PL)ITB-KOT-2018/0556 wydanie 2 30/06/2020; (HU)A-101/2016 18/11/2021; (SK)SK TP-19/0004-verzia 02 23/03/2022; (RO)AT 017-05-4053-2024 28/02/2024</v>
          </cell>
          <cell r="M4321" t="str">
            <v>(PL)03/2020 30/05/2023; (HU)02/2021 18/11/2021; (SK)01/2022 23/03/2022; (RO)01/2024 28/02/2024</v>
          </cell>
          <cell r="N4321" t="str">
            <v>B</v>
          </cell>
          <cell r="O4321" t="str">
            <v>-</v>
          </cell>
          <cell r="P4321" t="str">
            <v>-</v>
          </cell>
          <cell r="Q4321" t="str">
            <v>-</v>
          </cell>
          <cell r="R4321" t="str">
            <v>18</v>
          </cell>
          <cell r="S4321" t="str">
            <v/>
          </cell>
          <cell r="T4321" t="str">
            <v>THALE sp. z o.o. sp.k.</v>
          </cell>
          <cell r="U4321" t="str">
            <v>11-041 Olsztyn, Poland, Wilimowo 2, Poland</v>
          </cell>
          <cell r="V4321" t="str">
            <v>ocynk galwaniczny</v>
          </cell>
          <cell r="W4321" t="str">
            <v>UPGD-3 BK</v>
          </cell>
        </row>
        <row r="4322">
          <cell r="A4322">
            <v>26447</v>
          </cell>
          <cell r="B4322" t="str">
            <v/>
          </cell>
          <cell r="C4322" t="str">
            <v>UPZD-100 BK OBEJMA DUO 100 (99-105MM) BK</v>
          </cell>
          <cell r="D4322" t="str">
            <v/>
          </cell>
          <cell r="E4322" t="str">
            <v>25</v>
          </cell>
          <cell r="F4322" t="str">
            <v>Obejma DUO 100 (99-105mm) BK</v>
          </cell>
          <cell r="G4322" t="str">
            <v>Pipe clamp DUO 100 (99-105mm) BK</v>
          </cell>
          <cell r="H4322" t="str">
            <v>Csőbilincs DUO 100 (99-105mm) BK</v>
          </cell>
          <cell r="I4322" t="str">
            <v>Laikilis DUO 100 (99-105mm) BK</v>
          </cell>
          <cell r="J4322" t="str">
            <v>Objímka DUO 100 (99-105mm) BK</v>
          </cell>
          <cell r="K4322" t="str">
            <v>Colier tip DUO 100 (99-105mm) BK</v>
          </cell>
          <cell r="L4322" t="str">
            <v>(PL)ITB-KOT-2018/0744 wydanie 2 27/03/2020; (SK)SK TP-19/0004-verzia 02 23/03/2022; (RO)AT 017-05-4053-2024 28/02/2024</v>
          </cell>
          <cell r="M4322" t="str">
            <v>(PL)01/2020 30/05/2023; (SK)01/2022 23/03/2022; (RO)01/2024 28/02/2024</v>
          </cell>
          <cell r="N4322" t="str">
            <v>B</v>
          </cell>
          <cell r="O4322" t="str">
            <v>-</v>
          </cell>
          <cell r="P4322" t="str">
            <v>-</v>
          </cell>
          <cell r="Q4322" t="str">
            <v>-</v>
          </cell>
          <cell r="R4322" t="str">
            <v>20</v>
          </cell>
          <cell r="S4322" t="str">
            <v/>
          </cell>
          <cell r="T4322" t="str">
            <v>THALE sp. z o.o. sp.k.</v>
          </cell>
          <cell r="U4322" t="str">
            <v>11-041 Olsztyn, Poland, Wilimowo 2, Poland</v>
          </cell>
          <cell r="V4322" t="str">
            <v>ocynk galwaniczny</v>
          </cell>
          <cell r="W4322" t="str">
            <v>UPZD-100 BK</v>
          </cell>
        </row>
        <row r="4323">
          <cell r="A4323">
            <v>13366</v>
          </cell>
          <cell r="B4323" t="str">
            <v>80130325001</v>
          </cell>
          <cell r="C4323" t="str">
            <v>OG-UPG-250 BK OBEJMA EXPERT 250 (244-252MM) BK</v>
          </cell>
          <cell r="D4323" t="str">
            <v>5907754235328</v>
          </cell>
          <cell r="E4323" t="str">
            <v>5</v>
          </cell>
          <cell r="F4323" t="str">
            <v>Obejma EXPERT 250 (244-252mm) BK</v>
          </cell>
          <cell r="G4323" t="str">
            <v>Pipe clamp EXPERT 250 (244-252mm) BK</v>
          </cell>
          <cell r="H4323" t="str">
            <v>Csőbilincs EXPERT 250 (244-252mm) BK</v>
          </cell>
          <cell r="I4323" t="str">
            <v>Laikiklis Expert 250 (244-252mm) BK</v>
          </cell>
          <cell r="J4323" t="str">
            <v>Objímka EXPERT 250 (244-252mm) BK</v>
          </cell>
          <cell r="K4323" t="str">
            <v>Colier tip  EXPERT 250 (244-252mm) BK</v>
          </cell>
          <cell r="L4323" t="str">
            <v>(PL)ITB-KOT-2020/1561 wydanie 1 15/12/2020; (HU)A-101/2016 18/11/2021; (SK)SK TP-19/0004-verzia 02 23/03/2022; (RO)AT 017-05-4053-2024 28/02/2024</v>
          </cell>
          <cell r="M4323" t="str">
            <v>(PL)04/2020 30/05/2023; (HU)02/2021 18/11/2021; (SK)01/2022 23/03/2022; (RO)01/2024 28/02/2024</v>
          </cell>
          <cell r="N4323" t="str">
            <v>B</v>
          </cell>
          <cell r="O4323" t="str">
            <v>-</v>
          </cell>
          <cell r="P4323" t="str">
            <v>-</v>
          </cell>
          <cell r="Q4323" t="str">
            <v>-</v>
          </cell>
          <cell r="R4323" t="str">
            <v>15</v>
          </cell>
          <cell r="S4323" t="str">
            <v/>
          </cell>
          <cell r="T4323" t="str">
            <v>THALE sp. z o.o. sp.k.</v>
          </cell>
          <cell r="U4323" t="str">
            <v>11-041 Olsztyn, Poland, Wilimowo 2, Poland</v>
          </cell>
          <cell r="V4323" t="str">
            <v>ocynk ogniowy</v>
          </cell>
          <cell r="W4323" t="str">
            <v>OG-UPG-250 BK</v>
          </cell>
        </row>
        <row r="4324">
          <cell r="A4324">
            <v>30605</v>
          </cell>
          <cell r="B4324" t="str">
            <v>80571000802</v>
          </cell>
          <cell r="C4324" t="str">
            <v>N-WT-M8 WIESZAK BLACH TRAPEZOWYCH M8</v>
          </cell>
          <cell r="D4324" t="str">
            <v>5907754267831</v>
          </cell>
          <cell r="E4324" t="str">
            <v>50</v>
          </cell>
          <cell r="F4324" t="str">
            <v>Wieszak blach trapezowych M8</v>
          </cell>
          <cell r="G4324" t="str">
            <v>Trapeze hanger M8</v>
          </cell>
          <cell r="H4324" t="str">
            <v>Trapézlemez függesztő M8</v>
          </cell>
          <cell r="I4324" t="str">
            <v>Pakaba prie profiliotos skardos M8</v>
          </cell>
          <cell r="J4324" t="str">
            <v>Záves na trapézový plech M8</v>
          </cell>
          <cell r="K4324" t="str">
            <v>Carlig pentru table trapezoidale M8</v>
          </cell>
          <cell r="L4324" t="str">
            <v>(PL)ITB-KOT-2020/1561 wydanie 1 15/12/2020; (HU)A-101/2016 18/11/2021; (SK)SK TP-19/0004-verzia 02 23/03/2022; (RO)AT 017-05-4053-2024 28/02/2024</v>
          </cell>
          <cell r="M4324" t="str">
            <v>(PL)04/2020 30/05/2023; (HU)02/2021 18/11/2021; (SK)01/2022 23/03/2022; (RO)01/2024 28/02/2024</v>
          </cell>
          <cell r="N4324" t="str">
            <v>B</v>
          </cell>
          <cell r="O4324" t="str">
            <v>-</v>
          </cell>
          <cell r="P4324" t="str">
            <v>-</v>
          </cell>
          <cell r="Q4324" t="str">
            <v>-</v>
          </cell>
          <cell r="R4324" t="str">
            <v>15</v>
          </cell>
          <cell r="S4324" t="str">
            <v/>
          </cell>
          <cell r="T4324" t="str">
            <v>THALE sp. z o.o. sp.k.</v>
          </cell>
          <cell r="U4324" t="str">
            <v>11-041 Olsztyn, Poland, Wilimowo 2, Poland</v>
          </cell>
          <cell r="V4324" t="str">
            <v>pasywacja</v>
          </cell>
          <cell r="W4324" t="str">
            <v>N-WT-M8</v>
          </cell>
        </row>
        <row r="4325">
          <cell r="A4325">
            <v>28730</v>
          </cell>
          <cell r="B4325" t="str">
            <v>41122282821</v>
          </cell>
          <cell r="C4325" t="str">
            <v>OGCSSKE STOPA SPAWANA SS PROFILU KE</v>
          </cell>
          <cell r="D4325" t="str">
            <v>5907754264526</v>
          </cell>
          <cell r="E4325" t="str">
            <v>1</v>
          </cell>
          <cell r="F4325" t="str">
            <v>Stopa spawana SS profilu KE</v>
          </cell>
          <cell r="G4325" t="str">
            <v>SS channel support for KE channel</v>
          </cell>
          <cell r="H4325" t="str">
            <v>SS talp KE profilhoz</v>
          </cell>
          <cell r="I4325" t="str">
            <v>Suvirinta peda SS KE profilio SS</v>
          </cell>
          <cell r="J4325" t="str">
            <v>SS podpera kanála pre kanál KE</v>
          </cell>
          <cell r="K4325" t="str">
            <v>SS suport de canal pentru canalul KE</v>
          </cell>
          <cell r="L4325" t="str">
            <v>(EU)EN 1090-1:2009+A1:2011</v>
          </cell>
          <cell r="M4325" t="str">
            <v>(EU)OGCSSKE/DoP/2024 23/05/2024</v>
          </cell>
          <cell r="N4325" t="str">
            <v>-</v>
          </cell>
          <cell r="O4325" t="str">
            <v>CE</v>
          </cell>
          <cell r="P4325" t="str">
            <v>-</v>
          </cell>
          <cell r="Q4325" t="str">
            <v>-</v>
          </cell>
          <cell r="R4325" t="str">
            <v>24</v>
          </cell>
          <cell r="S4325">
            <v>0</v>
          </cell>
          <cell r="T4325" t="str">
            <v>THALE sp. z o.o. sp.k.</v>
          </cell>
          <cell r="U4325" t="str">
            <v>11-041 Olsztyn, Poland, Wilimowo 2, Poland</v>
          </cell>
          <cell r="V4325" t="str">
            <v>ocynk ogniowy</v>
          </cell>
          <cell r="W4325" t="str">
            <v>OGCSSKE</v>
          </cell>
        </row>
        <row r="4326">
          <cell r="A4326">
            <v>26455</v>
          </cell>
          <cell r="B4326" t="str">
            <v/>
          </cell>
          <cell r="C4326" t="str">
            <v>UPZD-150 BK OBEJMA DUO 150 (149-157MM) BK</v>
          </cell>
          <cell r="D4326" t="str">
            <v/>
          </cell>
          <cell r="E4326" t="str">
            <v>10</v>
          </cell>
          <cell r="F4326" t="str">
            <v>Obejma DUO 150 (149-157mm) BK</v>
          </cell>
          <cell r="G4326" t="str">
            <v>Pipe clamp DUO 150 (149-157mm) BK</v>
          </cell>
          <cell r="H4326" t="str">
            <v>Csőbilincs DUO 150 (149-157mm) BK</v>
          </cell>
          <cell r="I4326" t="str">
            <v>Laikilis DUO 150 (149-157mm) BK</v>
          </cell>
          <cell r="J4326" t="str">
            <v>Objímka DUO 150 (149-157mm) BK</v>
          </cell>
          <cell r="K4326" t="str">
            <v>Colier tip DUO 150 (149-157mm) BK</v>
          </cell>
          <cell r="L4326" t="str">
            <v>(PL)ITB-KOT-2018/0744 wydanie 2 27/03/2020; (SK)SK TP-19/0004-verzia 02 23/03/2022; (RO)AT 017-05-4053-2024 28/02/2024</v>
          </cell>
          <cell r="M4326" t="str">
            <v>(PL)01/2020 30/05/2023; (SK)01/2022 23/03/2022; (RO)01/2024 28/02/2024</v>
          </cell>
          <cell r="N4326" t="str">
            <v>B</v>
          </cell>
          <cell r="O4326" t="str">
            <v>-</v>
          </cell>
          <cell r="P4326" t="str">
            <v>-</v>
          </cell>
          <cell r="Q4326" t="str">
            <v>-</v>
          </cell>
          <cell r="R4326" t="str">
            <v>20</v>
          </cell>
          <cell r="S4326" t="str">
            <v/>
          </cell>
          <cell r="T4326" t="str">
            <v>THALE sp. z o.o. sp.k.</v>
          </cell>
          <cell r="U4326" t="str">
            <v>11-041 Olsztyn, Poland, Wilimowo 2, Poland</v>
          </cell>
          <cell r="V4326" t="str">
            <v>ocynk galwaniczny</v>
          </cell>
          <cell r="W4326" t="str">
            <v>UPZD-150 BK</v>
          </cell>
        </row>
        <row r="4327">
          <cell r="A4327">
            <v>26469</v>
          </cell>
          <cell r="B4327" t="str">
            <v/>
          </cell>
          <cell r="C4327" t="str">
            <v>UPZD-70 BK OBEJMA DUO 70 (66-71MM) BK</v>
          </cell>
          <cell r="D4327" t="str">
            <v/>
          </cell>
          <cell r="E4327" t="str">
            <v>50</v>
          </cell>
          <cell r="F4327" t="str">
            <v>Obejma DUO 70 (66-71mm) BK</v>
          </cell>
          <cell r="G4327" t="str">
            <v>Pipe clamp DUO 70 (66-71mm) BK</v>
          </cell>
          <cell r="H4327" t="str">
            <v>Csőbilincs DUO 70 (66-71mm) BK</v>
          </cell>
          <cell r="I4327" t="str">
            <v>Laikilis DUO 70 (66-71mm) BK</v>
          </cell>
          <cell r="J4327" t="str">
            <v>Objímka DUO 70 (66-71mm) BK</v>
          </cell>
          <cell r="K4327" t="str">
            <v>Colier tip DUO 70 (66-71mm) BK</v>
          </cell>
          <cell r="L4327" t="str">
            <v>(PL)ITB-KOT-2018/0744 wydanie 2 27/03/2020; (SK)SK TP-19/0004-verzia 02 23/03/2022; (RO)AT 017-05-4053-2024 28/02/2024</v>
          </cell>
          <cell r="M4327" t="str">
            <v>(PL)01/2020 30/05/2023; (SK)01/2022 23/03/2022; (RO)01/2024 28/02/2024</v>
          </cell>
          <cell r="N4327" t="str">
            <v>B</v>
          </cell>
          <cell r="O4327" t="str">
            <v>-</v>
          </cell>
          <cell r="P4327" t="str">
            <v>-</v>
          </cell>
          <cell r="Q4327" t="str">
            <v>-</v>
          </cell>
          <cell r="R4327" t="str">
            <v>20</v>
          </cell>
          <cell r="S4327" t="str">
            <v/>
          </cell>
          <cell r="T4327" t="str">
            <v>THALE sp. z o.o. sp.k.</v>
          </cell>
          <cell r="U4327" t="str">
            <v>11-041 Olsztyn, Poland, Wilimowo 2, Poland</v>
          </cell>
          <cell r="V4327" t="str">
            <v>ocynk galwaniczny</v>
          </cell>
          <cell r="W4327" t="str">
            <v>UPZD-70 BK</v>
          </cell>
        </row>
        <row r="4328">
          <cell r="A4328">
            <v>31031</v>
          </cell>
          <cell r="B4328" t="str">
            <v>81441121000</v>
          </cell>
          <cell r="C4328" t="str">
            <v>ULT12X100 KOTWA UNIWERSALNA ULT M12X100MM</v>
          </cell>
          <cell r="D4328" t="str">
            <v>5907754269118</v>
          </cell>
          <cell r="E4328" t="str">
            <v>50</v>
          </cell>
          <cell r="F4328" t="str">
            <v>Kotwa uniwersalna ULT M12X100mm</v>
          </cell>
          <cell r="G4328" t="str">
            <v>Bolt anchor ULT M12X100mm</v>
          </cell>
          <cell r="H4328" t="str">
            <v>Alapcsavar ULT M12X100mm</v>
          </cell>
          <cell r="I4328" t="str">
            <v>Universalus ankeris ULT M12X100mm</v>
          </cell>
          <cell r="J4328" t="str">
            <v>Universálna skrutka-kotva ULTM 12X100mm</v>
          </cell>
          <cell r="K4328" t="str">
            <v>Ancore de fixare din otel universale ULT M12X100mm</v>
          </cell>
          <cell r="L4328" t="str">
            <v>(EU)ETA 22/0142 23/03/2022</v>
          </cell>
          <cell r="M4328" t="str">
            <v>(EU)DoP/05/E/2022 30/05/2023</v>
          </cell>
          <cell r="N4328" t="str">
            <v>-</v>
          </cell>
          <cell r="O4328" t="str">
            <v>CE</v>
          </cell>
          <cell r="P4328" t="str">
            <v>-</v>
          </cell>
          <cell r="Q4328" t="str">
            <v>-</v>
          </cell>
          <cell r="R4328" t="str">
            <v>22</v>
          </cell>
          <cell r="S4328" t="str">
            <v/>
          </cell>
          <cell r="T4328" t="str">
            <v>THALE sp. z o.o. sp.k.</v>
          </cell>
          <cell r="U4328" t="str">
            <v>11-041 Olsztyn, Poland, Wilimowo 2, Poland</v>
          </cell>
          <cell r="V4328" t="str">
            <v>ocynk galwaniczny</v>
          </cell>
          <cell r="W4328" t="str">
            <v>ULT12X100</v>
          </cell>
        </row>
        <row r="4329">
          <cell r="A4329">
            <v>26465</v>
          </cell>
          <cell r="B4329" t="str">
            <v/>
          </cell>
          <cell r="C4329" t="str">
            <v>UPZD-54 BK OBEJMA DUO 54 (50-54MM) BK</v>
          </cell>
          <cell r="D4329" t="str">
            <v/>
          </cell>
          <cell r="E4329" t="str">
            <v>50</v>
          </cell>
          <cell r="F4329" t="str">
            <v>Obejma DUO 54 BK (50-54mm) BK</v>
          </cell>
          <cell r="G4329" t="str">
            <v>Pipe clamp DUO 54 BK (50-54mm) BK</v>
          </cell>
          <cell r="H4329" t="str">
            <v>Csőbilincs DUO 54 BK (50-54mm) BK</v>
          </cell>
          <cell r="I4329" t="str">
            <v>Laikilis DUO 54 BK (50-54mm) BK</v>
          </cell>
          <cell r="J4329" t="str">
            <v>Objímka DUO 54 BK (50-54mm) BK</v>
          </cell>
          <cell r="K4329" t="str">
            <v>Colier tip DUO 54 BK (50-54mm) BK</v>
          </cell>
          <cell r="L4329" t="str">
            <v>(PL)ITB-KOT-2018/0744 wydanie 2 27/03/2020; (SK)SK TP-19/0004-verzia 02 23/03/2022; (RO)AT 017-05-4053-2024 28/02/2024</v>
          </cell>
          <cell r="M4329" t="str">
            <v>(PL)01/2020 30/05/2023; (SK)01/2022 23/03/2022; (RO)01/2024 28/02/2024</v>
          </cell>
          <cell r="N4329" t="str">
            <v>B</v>
          </cell>
          <cell r="O4329" t="str">
            <v>-</v>
          </cell>
          <cell r="P4329" t="str">
            <v>-</v>
          </cell>
          <cell r="Q4329" t="str">
            <v>-</v>
          </cell>
          <cell r="R4329" t="str">
            <v>20</v>
          </cell>
          <cell r="S4329" t="str">
            <v/>
          </cell>
          <cell r="T4329" t="str">
            <v>THALE sp. z o.o. sp.k.</v>
          </cell>
          <cell r="U4329" t="str">
            <v>11-041 Olsztyn, Poland, Wilimowo 2, Poland</v>
          </cell>
          <cell r="V4329" t="str">
            <v>ocynk galwaniczny</v>
          </cell>
          <cell r="W4329" t="str">
            <v>UPZD-54 BK</v>
          </cell>
        </row>
        <row r="4330">
          <cell r="A4330">
            <v>18851</v>
          </cell>
          <cell r="B4330" t="str">
            <v/>
          </cell>
          <cell r="C4330" t="str">
            <v>105-M16X120 ŚRUBA 105 6-KĄT. M16X120MM</v>
          </cell>
          <cell r="D4330" t="str">
            <v/>
          </cell>
          <cell r="E4330" t="str">
            <v>10</v>
          </cell>
          <cell r="F4330" t="str">
            <v>Śruba 105 6-kąt. M16x120mm</v>
          </cell>
          <cell r="G4330" t="str">
            <v>Hex head bolt 105 M16x120mm</v>
          </cell>
          <cell r="H4330" t="str">
            <v>Hatlapfejű csavar 105 M16x120mm</v>
          </cell>
          <cell r="I4330" t="str">
            <v>Varztas 105 6-kamp. M16X120mm</v>
          </cell>
          <cell r="J4330" t="str">
            <v>Skrutka so 6-hrannou hlavou 105 M16x120mm</v>
          </cell>
          <cell r="K4330" t="str">
            <v>Suruburi cu cap hexagonal  105 M16x120mm</v>
          </cell>
          <cell r="L4330" t="str">
            <v>-</v>
          </cell>
          <cell r="M4330" t="str">
            <v>-</v>
          </cell>
          <cell r="N4330" t="str">
            <v>-</v>
          </cell>
          <cell r="O4330" t="str">
            <v>-</v>
          </cell>
          <cell r="P4330" t="str">
            <v>-</v>
          </cell>
          <cell r="Q4330" t="str">
            <v>-</v>
          </cell>
          <cell r="S4330" t="str">
            <v/>
          </cell>
          <cell r="T4330" t="str">
            <v>THALE sp. z o.o. sp.k.</v>
          </cell>
          <cell r="U4330" t="str">
            <v>11-041 Olsztyn, Poland, Wilimowo 2, Poland</v>
          </cell>
          <cell r="V4330" t="str">
            <v>ocynk galwaniczny</v>
          </cell>
          <cell r="W4330" t="str">
            <v>105-M16X120</v>
          </cell>
        </row>
        <row r="4331">
          <cell r="A4331">
            <v>18470</v>
          </cell>
          <cell r="B4331" t="str">
            <v/>
          </cell>
          <cell r="C4331" t="str">
            <v>UPGD-54 BK OBEJMA DUO 54 (53-58MM) BK</v>
          </cell>
          <cell r="D4331" t="str">
            <v/>
          </cell>
          <cell r="E4331" t="str">
            <v>50</v>
          </cell>
          <cell r="F4331" t="str">
            <v>Obejma DUO 54 (53-58mm) BK</v>
          </cell>
          <cell r="G4331" t="str">
            <v>Pipe clamp DUO 54 (53-58mm) BK</v>
          </cell>
          <cell r="H4331" t="str">
            <v>Csőbilincs DUO 54 (53-58mm) BK</v>
          </cell>
          <cell r="I4331" t="str">
            <v>Laikiklis DUO 54 (53-58mm) BK</v>
          </cell>
          <cell r="J4331" t="str">
            <v>Objímka DUO 54 (53-58mm) BK</v>
          </cell>
          <cell r="K4331" t="str">
            <v>Colier tip DUO 54 (53-58mm) BK</v>
          </cell>
          <cell r="L4331" t="str">
            <v>(PL)ITB-KOT-2018/0744 wydanie 2 27/03/2020; (HU)A-101/2016 18/11/2021; (SK)SK TP-19/0004-verzia 02 23/03/2022; (RO)AT 017-05-4053-2024 28/02/2024</v>
          </cell>
          <cell r="M4331" t="str">
            <v>(PL)01/2020 30/05/2023; (HU)02/2021 18/11/2021; (SK)01/2022 23/03/2022; (RO)01/2024 28/02/2024</v>
          </cell>
          <cell r="N4331" t="str">
            <v>B</v>
          </cell>
          <cell r="O4331" t="str">
            <v>-</v>
          </cell>
          <cell r="P4331" t="str">
            <v>-</v>
          </cell>
          <cell r="Q4331" t="str">
            <v>-</v>
          </cell>
          <cell r="R4331" t="str">
            <v>15</v>
          </cell>
          <cell r="S4331" t="str">
            <v/>
          </cell>
          <cell r="T4331" t="str">
            <v>THALE sp. z o.o. sp.k.</v>
          </cell>
          <cell r="U4331" t="str">
            <v>11-041 Olsztyn, Poland, Wilimowo 2, Poland</v>
          </cell>
          <cell r="V4331" t="str">
            <v>ocynk galwaniczny</v>
          </cell>
          <cell r="W4331" t="str">
            <v>UPGD-54 BK</v>
          </cell>
        </row>
        <row r="4332">
          <cell r="A4332">
            <v>34031</v>
          </cell>
          <cell r="B4332" t="str">
            <v>81470161002</v>
          </cell>
          <cell r="C4332" t="str">
            <v>N-M16X1000 PRĘT GWINTOWANY M16X1000MM</v>
          </cell>
          <cell r="D4332" t="str">
            <v>5907754227125</v>
          </cell>
          <cell r="E4332" t="str">
            <v>1</v>
          </cell>
          <cell r="F4332" t="str">
            <v>Pręt gwintowany M16x1000mm</v>
          </cell>
          <cell r="G4332" t="str">
            <v>Threaded rod M16x1000mm</v>
          </cell>
          <cell r="H4332" t="str">
            <v>Menetesszár M16x1000mm</v>
          </cell>
          <cell r="I4332" t="str">
            <v>Srieginis strypas  M16x1000mm</v>
          </cell>
          <cell r="J4332" t="str">
            <v>Tije filetate M16x1000mm</v>
          </cell>
          <cell r="K4332" t="str">
            <v>Navojna palica M16x1000mm</v>
          </cell>
          <cell r="L4332" t="str">
            <v>-</v>
          </cell>
          <cell r="M4332" t="str">
            <v>-</v>
          </cell>
          <cell r="N4332" t="str">
            <v>-</v>
          </cell>
          <cell r="O4332" t="str">
            <v>-</v>
          </cell>
          <cell r="P4332" t="str">
            <v>-</v>
          </cell>
          <cell r="Q4332" t="str">
            <v>-</v>
          </cell>
          <cell r="R4332" t="str">
            <v>0</v>
          </cell>
          <cell r="S4332" t="str">
            <v/>
          </cell>
          <cell r="T4332" t="str">
            <v>THALE sp. z o.o. sp.k.</v>
          </cell>
          <cell r="U4332" t="str">
            <v>11-041 Olsztyn, Poland, Wilimowo 2, Poland</v>
          </cell>
          <cell r="V4332" t="str">
            <v>pasywacja</v>
          </cell>
          <cell r="W4332" t="str">
            <v>N-M16X1000</v>
          </cell>
        </row>
        <row r="4333">
          <cell r="A4333">
            <v>19025</v>
          </cell>
          <cell r="B4333" t="str">
            <v/>
          </cell>
          <cell r="C4333" t="str">
            <v>TR-M12 TULEJA ROZPRĘŻNA MOSIĘŻNA TR M12X38MM</v>
          </cell>
          <cell r="D4333" t="str">
            <v/>
          </cell>
          <cell r="E4333" t="str">
            <v>25</v>
          </cell>
          <cell r="F4333" t="str">
            <v>Tuleja rozprężna mosiężna TR M12x38mm</v>
          </cell>
          <cell r="G4333" t="str">
            <v>Brass expansion anchor TR M12x38mm</v>
          </cell>
          <cell r="H4333" t="str">
            <v>Sárgaréz dübel TR M12x38mm</v>
          </cell>
          <cell r="I4333" t="str">
            <v>Zalvarinis issipleciantis ankeris TR M12x38mm</v>
          </cell>
          <cell r="J4333" t="str">
            <v>Mosadzná kotva TR M12x38mm</v>
          </cell>
          <cell r="K4333" t="str">
            <v>Ancore Ingropate din alama TR M12x38mm</v>
          </cell>
          <cell r="L4333" t="str">
            <v>(PL)ITB-KOT-2022/2149 wydanie 1 05/09/2022</v>
          </cell>
          <cell r="M4333" t="str">
            <v>(PL)NR 01/TRM/2149/2023 06/02/2023</v>
          </cell>
          <cell r="N4333" t="str">
            <v>B</v>
          </cell>
          <cell r="O4333" t="str">
            <v>-</v>
          </cell>
          <cell r="P4333" t="str">
            <v>-</v>
          </cell>
          <cell r="Q4333" t="str">
            <v>-</v>
          </cell>
          <cell r="R4333" t="str">
            <v>16</v>
          </cell>
          <cell r="S4333" t="str">
            <v/>
          </cell>
          <cell r="T4333" t="str">
            <v>POLSKA</v>
          </cell>
          <cell r="U4333" t="str">
            <v xml:space="preserve">, </v>
          </cell>
          <cell r="V4333" t="str">
            <v/>
          </cell>
          <cell r="W4333" t="str">
            <v>TR-M12</v>
          </cell>
        </row>
        <row r="4334">
          <cell r="A4334">
            <v>34200</v>
          </cell>
          <cell r="B4334" t="str">
            <v>90000031117</v>
          </cell>
          <cell r="C4334" t="str">
            <v>YKĄTOWNIK1527 KĄTOWNIK-1527</v>
          </cell>
          <cell r="D4334" t="str">
            <v>5907754272903</v>
          </cell>
          <cell r="E4334" t="str">
            <v/>
          </cell>
          <cell r="F4334" t="str">
            <v>KĄTOWNIK-1527</v>
          </cell>
          <cell r="L4334" t="str">
            <v>-</v>
          </cell>
          <cell r="M4334" t="str">
            <v>-</v>
          </cell>
          <cell r="N4334" t="str">
            <v>-</v>
          </cell>
          <cell r="O4334" t="str">
            <v>-</v>
          </cell>
          <cell r="P4334" t="str">
            <v>-</v>
          </cell>
          <cell r="Q4334" t="str">
            <v>-</v>
          </cell>
          <cell r="R4334" t="str">
            <v>0</v>
          </cell>
          <cell r="S4334" t="str">
            <v/>
          </cell>
          <cell r="T4334" t="str">
            <v>THALE sp. z o.o. sp.k.</v>
          </cell>
          <cell r="U4334" t="str">
            <v>11-041 Olsztyn, Poland, Wilimowo 2, Poland</v>
          </cell>
          <cell r="V4334" t="str">
            <v>ocynk galwaniczny</v>
          </cell>
          <cell r="W4334" t="str">
            <v>YKATOWNIK1527</v>
          </cell>
        </row>
        <row r="4335">
          <cell r="A4335">
            <v>21054</v>
          </cell>
          <cell r="B4335" t="str">
            <v>80511100600</v>
          </cell>
          <cell r="C4335" t="str">
            <v>ZPF-M10-2 KPL PĘTLA TRYSKACZOWA ZPF M10 2 (58-62MM) KPL</v>
          </cell>
          <cell r="D4335" t="str">
            <v>5907754251731</v>
          </cell>
          <cell r="E4335" t="str">
            <v>50</v>
          </cell>
          <cell r="F4335" t="str">
            <v>Pętla tryskaczowa ZPF M10 2 (58-62mm) KPL</v>
          </cell>
          <cell r="G4335" t="str">
            <v>Sprinkler pipe loop M10 2 (58-62mm) KPL</v>
          </cell>
          <cell r="H4335" t="str">
            <v>Sprinkler körtebilincs  M10 2 (58-62MM) KPL</v>
          </cell>
          <cell r="I4335" t="str">
            <v>Sprinklerio kilpa ZPF M10 2 (58-62mm) KPL</v>
          </cell>
          <cell r="J4335" t="str">
            <v>Slučka pre sprinklery M10 2 (58-62mm) KPL</v>
          </cell>
          <cell r="K4335" t="str">
            <v>Bucla pentru sprinklere M10 2 (58-62mm) KPL</v>
          </cell>
          <cell r="L4335" t="str">
            <v>(PL)ITB-KOT-2018/0556 wydanie 2 30/06/2020; (HU)A-101/2016 18/11/2021; (SK)SK TP-19/0004-verzia 02 23/03/2022; (RO)AT 017-05-4053-2024 28/02/2024</v>
          </cell>
          <cell r="M4335" t="str">
            <v>(PL)03/2020 30/05/2023; (HU)02/2021 18/11/2021; (SK)01/2022 23/03/2022; (RO)01/2024 28/02/2024</v>
          </cell>
          <cell r="N4335" t="str">
            <v>B</v>
          </cell>
          <cell r="O4335" t="str">
            <v>-</v>
          </cell>
          <cell r="P4335" t="str">
            <v>FM</v>
          </cell>
          <cell r="Q4335" t="str">
            <v>-</v>
          </cell>
          <cell r="R4335" t="str">
            <v>18</v>
          </cell>
          <cell r="S4335" t="str">
            <v>(FM)3063395</v>
          </cell>
          <cell r="T4335" t="str">
            <v>THALE sp. z o.o. sp.k.</v>
          </cell>
          <cell r="U4335" t="str">
            <v>11-041 Olsztyn, Poland, Wilimowo 2, Poland</v>
          </cell>
          <cell r="V4335" t="str">
            <v>ocynk galwaniczny</v>
          </cell>
          <cell r="W4335" t="str">
            <v>ZPF-M10-2 KPL</v>
          </cell>
        </row>
        <row r="4336">
          <cell r="A4336">
            <v>19500</v>
          </cell>
          <cell r="B4336" t="str">
            <v/>
          </cell>
          <cell r="C4336" t="str">
            <v>N-M16X1000 PRĘT GWINTOWANY M16X1000MM</v>
          </cell>
          <cell r="D4336" t="str">
            <v/>
          </cell>
          <cell r="E4336" t="str">
            <v>1</v>
          </cell>
          <cell r="F4336" t="str">
            <v>Pręt gwintowany M16x1000mm</v>
          </cell>
          <cell r="G4336" t="str">
            <v>Threaded rod M16x1000mm</v>
          </cell>
          <cell r="H4336" t="str">
            <v>Menetesszár M16x1000mm</v>
          </cell>
          <cell r="I4336" t="str">
            <v>Srieginis strypas  M16x1000mm</v>
          </cell>
          <cell r="K4336" t="str">
            <v>Tije filetate M16x1000mm</v>
          </cell>
          <cell r="L4336" t="str">
            <v>(SK)SK TP-19/0004-verzia 02 23/03/2022</v>
          </cell>
          <cell r="M4336" t="str">
            <v>(SK)01/2022 23/03/2022</v>
          </cell>
          <cell r="N4336" t="str">
            <v>-</v>
          </cell>
          <cell r="O4336" t="str">
            <v>-</v>
          </cell>
          <cell r="P4336" t="str">
            <v>-</v>
          </cell>
          <cell r="Q4336" t="str">
            <v>-</v>
          </cell>
          <cell r="R4336" t="str">
            <v>0</v>
          </cell>
          <cell r="S4336" t="str">
            <v/>
          </cell>
          <cell r="T4336" t="str">
            <v>THALE sp. z o.o. sp.k.</v>
          </cell>
          <cell r="U4336" t="str">
            <v>11-041 Olsztyn, Poland, Wilimowo 2, Poland</v>
          </cell>
          <cell r="V4336" t="str">
            <v>pasywacja</v>
          </cell>
          <cell r="W4336" t="str">
            <v>N-M16X1000</v>
          </cell>
        </row>
        <row r="4337">
          <cell r="A4337">
            <v>17213</v>
          </cell>
          <cell r="B4337" t="str">
            <v/>
          </cell>
          <cell r="C4337" t="str">
            <v>N-PD-8-P3 PODKŁADKA M8 FI 8,4MM ŚR. 35MM</v>
          </cell>
          <cell r="D4337" t="str">
            <v/>
          </cell>
          <cell r="E4337" t="str">
            <v>30</v>
          </cell>
          <cell r="F4337" t="str">
            <v>Podkładka M8 fi 8,4mm śr. 35mm</v>
          </cell>
          <cell r="G4337" t="str">
            <v>Flat washer M8 dia 8,4mm d.35mm</v>
          </cell>
          <cell r="H4337" t="str">
            <v>Lapos alátét M8 átmérő 8,4mm furatátmérő 35mm</v>
          </cell>
          <cell r="I4337" t="str">
            <v>Poverzle  M8 fi 8,4mm, skersumo 35mm</v>
          </cell>
          <cell r="J4337" t="str">
            <v>Okrúhla podložka M8 d 8,4mm D 35mm</v>
          </cell>
          <cell r="K4337" t="str">
            <v>Saibe rotunde M8 dia 8,4mm d.35mm</v>
          </cell>
          <cell r="L4337" t="str">
            <v>-</v>
          </cell>
          <cell r="M4337" t="str">
            <v>-</v>
          </cell>
          <cell r="N4337" t="str">
            <v>-</v>
          </cell>
          <cell r="O4337" t="str">
            <v>-</v>
          </cell>
          <cell r="P4337" t="str">
            <v>-</v>
          </cell>
          <cell r="Q4337" t="str">
            <v>-</v>
          </cell>
          <cell r="R4337" t="str">
            <v>0</v>
          </cell>
          <cell r="S4337" t="str">
            <v/>
          </cell>
          <cell r="T4337" t="str">
            <v>THALE sp. z o.o. sp.k.</v>
          </cell>
          <cell r="U4337" t="str">
            <v>11-041 Olsztyn, Poland, Wilimowo 2, Poland</v>
          </cell>
          <cell r="V4337" t="str">
            <v>pasywacja</v>
          </cell>
          <cell r="W4337" t="str">
            <v>N-PD-8-P3</v>
          </cell>
        </row>
        <row r="4338">
          <cell r="A4338">
            <v>14225</v>
          </cell>
          <cell r="B4338" t="str">
            <v>80222504200</v>
          </cell>
          <cell r="C4338" t="str">
            <v>LX-25-042 OBEJMA CHŁODU LX-25 (42-43MM) GR. IZOL. 25MM</v>
          </cell>
          <cell r="D4338" t="str">
            <v>5907754242715</v>
          </cell>
          <cell r="E4338" t="str">
            <v>5</v>
          </cell>
          <cell r="F4338" t="str">
            <v>Obejma chłodu LX-25 (42-43mm) gr. izol. 25mm</v>
          </cell>
          <cell r="G4338" t="str">
            <v>Thermal insulation clamp LX-25 (42-43mm) 25mm</v>
          </cell>
          <cell r="H4338" t="str">
            <v>Hőszigetelt csőbilincs LX-25 (42-43mm) 25mm</v>
          </cell>
          <cell r="I4338" t="str">
            <v>Laikiklis saldymo sistem LX-25 (42-43mm) izol.25</v>
          </cell>
          <cell r="J4338" t="str">
            <v>Tepelne izolovaná objímka LX-25 (42-42,4mm) 25mm</v>
          </cell>
          <cell r="K4338" t="str">
            <v>Colier pentru LX-25 (42-43mm) 25mm</v>
          </cell>
          <cell r="L4338" t="str">
            <v>(PL)ITB-KOT-2020/1561 wydanie 1 15/12/2020; (HU)A-101/2016 18/11/2021; (SK)SK TP-19/0004-verzia 02 23/03/2022; (RO)AT 017-05-4053-2024 28/02/2024</v>
          </cell>
          <cell r="M4338" t="str">
            <v>(PL)04/2020 30/05/2023; (HU)02/2021 18/11/2021; (SK)01/2022 23/03/2022; (RO)01/2024 28/02/2024</v>
          </cell>
          <cell r="N4338" t="str">
            <v>B</v>
          </cell>
          <cell r="O4338" t="str">
            <v>-</v>
          </cell>
          <cell r="P4338" t="str">
            <v>-</v>
          </cell>
          <cell r="Q4338" t="str">
            <v>-</v>
          </cell>
          <cell r="R4338" t="str">
            <v>15</v>
          </cell>
          <cell r="S4338" t="str">
            <v/>
          </cell>
          <cell r="T4338" t="str">
            <v>THALE sp. z o.o. sp.k.</v>
          </cell>
          <cell r="U4338" t="str">
            <v>11-041 Olsztyn, Poland, Wilimowo 2, Poland</v>
          </cell>
          <cell r="V4338" t="str">
            <v>ocynk galwaniczny</v>
          </cell>
          <cell r="W4338" t="str">
            <v>LX-25-042</v>
          </cell>
        </row>
        <row r="4339">
          <cell r="A4339">
            <v>20938</v>
          </cell>
          <cell r="B4339" t="str">
            <v>89000020938</v>
          </cell>
          <cell r="C4339" t="str">
            <v>UPCD-1 OBEJMA CHŁODU UPCD 1</v>
          </cell>
          <cell r="D4339" t="str">
            <v>5907754261273</v>
          </cell>
          <cell r="E4339" t="str">
            <v>1</v>
          </cell>
          <cell r="F4339" t="str">
            <v>Obejma chłodu UPCD 1</v>
          </cell>
          <cell r="G4339" t="str">
            <v>Thermal insulation clamp UPCD 1</v>
          </cell>
          <cell r="H4339" t="str">
            <v>Hőszigetelt csőbilincs UPCD 1</v>
          </cell>
          <cell r="I4339" t="str">
            <v>Laikiklis saldymo sistem  UPCD 1</v>
          </cell>
          <cell r="K4339" t="str">
            <v>Colier pentru UPCD 1</v>
          </cell>
          <cell r="L4339" t="str">
            <v>-</v>
          </cell>
          <cell r="M4339" t="str">
            <v>-</v>
          </cell>
          <cell r="N4339" t="str">
            <v>-</v>
          </cell>
          <cell r="O4339" t="str">
            <v>-</v>
          </cell>
          <cell r="P4339" t="str">
            <v>-</v>
          </cell>
          <cell r="Q4339" t="str">
            <v>-</v>
          </cell>
          <cell r="R4339" t="str">
            <v>0</v>
          </cell>
          <cell r="S4339" t="str">
            <v/>
          </cell>
          <cell r="T4339" t="str">
            <v>THALE sp. z o.o. sp.k.</v>
          </cell>
          <cell r="U4339" t="str">
            <v>11-041 Olsztyn, Poland, Wilimowo 2, Poland</v>
          </cell>
          <cell r="V4339" t="str">
            <v>ocynk galwaniczny</v>
          </cell>
          <cell r="W4339" t="str">
            <v>UPCD-1</v>
          </cell>
        </row>
        <row r="4340">
          <cell r="A4340">
            <v>33790</v>
          </cell>
          <cell r="B4340" t="str">
            <v>90000027917</v>
          </cell>
          <cell r="C4340" t="str">
            <v>YNL226/28NPGD-11/2* Obejma chłodu L2 (26,9-30mm) gr. Izol. 12mm</v>
          </cell>
          <cell r="D4340" t="str">
            <v>5907754272200</v>
          </cell>
          <cell r="E4340" t="str">
            <v/>
          </cell>
          <cell r="F4340" t="str">
            <v>Obejma chłodu L2 (26,9-30mm) gr. Izol. 12mm</v>
          </cell>
          <cell r="L4340" t="str">
            <v>-</v>
          </cell>
          <cell r="M4340" t="str">
            <v>-</v>
          </cell>
          <cell r="N4340" t="str">
            <v>-</v>
          </cell>
          <cell r="O4340" t="str">
            <v>-</v>
          </cell>
          <cell r="P4340" t="str">
            <v>-</v>
          </cell>
          <cell r="Q4340" t="str">
            <v>-</v>
          </cell>
          <cell r="S4340" t="str">
            <v/>
          </cell>
          <cell r="T4340" t="str">
            <v>THALE sp. z o.o. sp.k.</v>
          </cell>
          <cell r="U4340" t="str">
            <v>11-041 Olsztyn, Poland, Wilimowo 2, Poland</v>
          </cell>
          <cell r="V4340" t="str">
            <v>pasywacja</v>
          </cell>
          <cell r="W4340" t="str">
            <v>YNL226/28NPGD-11/2*</v>
          </cell>
        </row>
        <row r="4341">
          <cell r="A4341">
            <v>27136</v>
          </cell>
          <cell r="B4341" t="str">
            <v/>
          </cell>
          <cell r="C4341" t="str">
            <v>DN-F-V-3/4-PP OBEJMA TRYSKACZOWA DN 3/4 (25-30)</v>
          </cell>
          <cell r="D4341" t="str">
            <v/>
          </cell>
          <cell r="E4341" t="str">
            <v>50</v>
          </cell>
          <cell r="F4341" t="str">
            <v>Obejma tryskaczowa DN-F-V 3/4 (25-30)</v>
          </cell>
          <cell r="G4341" t="str">
            <v>Sprinkler pipe clamp DN-F-V 3/4 (25-30)</v>
          </cell>
          <cell r="H4341" t="str">
            <v>Sprinkler Csőbilincs DN 21/1 (25-30)</v>
          </cell>
          <cell r="I4341" t="str">
            <v>Laikiklis sprinklerinems sistem DN 3/4 (25-30)</v>
          </cell>
          <cell r="J4341" t="str">
            <v>Objímka pre sprinklery DN-F-V 3/4 (25-30)</v>
          </cell>
          <cell r="K4341" t="str">
            <v>Colier pentru sprinklere DN-F-V 21/1 (25-30)</v>
          </cell>
          <cell r="L4341" t="str">
            <v>(PL)ITB-KOT-2018/0744 wydanie 2 27/03/2020; (SK)SK TP-19/0004-verzia 02 23/03/2022; (RO)AT 017-05-4053-2024 28/02/2024</v>
          </cell>
          <cell r="M4341" t="str">
            <v>(PL)01/2020 30/05/2023; (SK)01/2022 23/03/2022; (RO)01/2024 28/02/2024</v>
          </cell>
          <cell r="N4341" t="str">
            <v>B</v>
          </cell>
          <cell r="O4341" t="str">
            <v>-</v>
          </cell>
          <cell r="P4341" t="str">
            <v>FM</v>
          </cell>
          <cell r="Q4341" t="str">
            <v>VDS</v>
          </cell>
          <cell r="R4341" t="str">
            <v>20</v>
          </cell>
          <cell r="S4341" t="str">
            <v/>
          </cell>
          <cell r="T4341" t="str">
            <v>THALE sp. z o.o. sp.k.</v>
          </cell>
          <cell r="U4341" t="str">
            <v>11-041 Olsztyn, Poland, Wilimowo 2, Poland</v>
          </cell>
          <cell r="V4341" t="str">
            <v>ocynk galwaniczny</v>
          </cell>
          <cell r="W4341" t="str">
            <v>DN-F-V-3/4-PP</v>
          </cell>
        </row>
        <row r="4342">
          <cell r="A4342">
            <v>31719</v>
          </cell>
          <cell r="B4342" t="str">
            <v/>
          </cell>
          <cell r="C4342" t="str">
            <v>XP-WR-MF KONSOLA ROZPOROWA PROFILU MF</v>
          </cell>
          <cell r="D4342" t="str">
            <v/>
          </cell>
          <cell r="E4342" t="str">
            <v>2</v>
          </cell>
          <cell r="F4342" t="str">
            <v>Konsola rozporowa profilu MF</v>
          </cell>
          <cell r="G4342" t="str">
            <v>Clamping end for channel MF</v>
          </cell>
          <cell r="H4342" t="str">
            <v>Feszítőkonzol MF típusú szerelősínhez</v>
          </cell>
          <cell r="I4342" t="str">
            <v>Išsiplečiantis jungtis MF profiliui</v>
          </cell>
          <cell r="J4342" t="str">
            <v>Upínacia koncovka pre nosníky MF</v>
          </cell>
          <cell r="K4342" t="str">
            <v>Consola clema profil MF</v>
          </cell>
          <cell r="L4342" t="str">
            <v>-</v>
          </cell>
          <cell r="M4342" t="str">
            <v>-</v>
          </cell>
          <cell r="N4342" t="str">
            <v>-</v>
          </cell>
          <cell r="O4342" t="str">
            <v>-</v>
          </cell>
          <cell r="P4342" t="str">
            <v>-</v>
          </cell>
          <cell r="Q4342" t="str">
            <v>-</v>
          </cell>
          <cell r="S4342" t="str">
            <v/>
          </cell>
          <cell r="T4342" t="str">
            <v>THALE sp. z o.o. sp.k.</v>
          </cell>
          <cell r="U4342" t="str">
            <v>11-041 Olsztyn, Poland, Wilimowo 2, Poland</v>
          </cell>
          <cell r="V4342" t="str">
            <v>ocynk lamelarny</v>
          </cell>
          <cell r="W4342" t="str">
            <v>XP-WR-MF</v>
          </cell>
        </row>
        <row r="4343">
          <cell r="A4343">
            <v>34041</v>
          </cell>
          <cell r="B4343" t="str">
            <v>90000029517</v>
          </cell>
          <cell r="C4343" t="str">
            <v>YNL242NPGD2 Obejma chłodu L2 (42-45mm) gr. Izol. 14mm M8/10</v>
          </cell>
          <cell r="D4343" t="str">
            <v>5907754272675</v>
          </cell>
          <cell r="E4343" t="str">
            <v/>
          </cell>
          <cell r="F4343" t="str">
            <v>Obejma chłodu L2 (42-45mm) gr. Izol. 14mm M8/10</v>
          </cell>
          <cell r="L4343" t="str">
            <v>-</v>
          </cell>
          <cell r="M4343" t="str">
            <v>-</v>
          </cell>
          <cell r="N4343" t="str">
            <v>-</v>
          </cell>
          <cell r="O4343" t="str">
            <v>-</v>
          </cell>
          <cell r="P4343" t="str">
            <v>-</v>
          </cell>
          <cell r="Q4343" t="str">
            <v>-</v>
          </cell>
          <cell r="R4343" t="str">
            <v>0</v>
          </cell>
          <cell r="S4343" t="str">
            <v/>
          </cell>
          <cell r="T4343" t="str">
            <v>THALE sp. z o.o. sp.k.</v>
          </cell>
          <cell r="U4343" t="str">
            <v>11-041 Olsztyn, Poland, Wilimowo 2, Poland</v>
          </cell>
          <cell r="V4343" t="str">
            <v>pasywacja</v>
          </cell>
          <cell r="W4343" t="str">
            <v>YNL242NPGD2</v>
          </cell>
        </row>
        <row r="4344">
          <cell r="A4344">
            <v>16424</v>
          </cell>
          <cell r="B4344" t="str">
            <v>80370001205</v>
          </cell>
          <cell r="C4344" t="str">
            <v>N-ST-M12 PŁYTKA MOCUJĄCA PRĘT M12</v>
          </cell>
          <cell r="D4344" t="str">
            <v>5907754247345</v>
          </cell>
          <cell r="E4344" t="str">
            <v>1</v>
          </cell>
          <cell r="F4344" t="str">
            <v>Płytka mocująca pręt M12</v>
          </cell>
          <cell r="G4344" t="str">
            <v>Threaded rod base plate M12</v>
          </cell>
          <cell r="H4344" t="str">
            <v>Alaplemez M12</v>
          </cell>
          <cell r="I4344" t="str">
            <v>Konsrtukcine atrama, strypas  M12</v>
          </cell>
          <cell r="J4344" t="str">
            <v>Konštrukčná konzola so závitom M12</v>
          </cell>
          <cell r="K4344" t="str">
            <v>Picioare constructie M12</v>
          </cell>
          <cell r="L4344" t="str">
            <v>(PL)ITB-KOT-2020/1562 wydanie 1 23/12/2020; (HU)A-101/2016 18/11/2021; (SK)SK TP-19/0004-verzia 02 23/03/2022; (RO)AT 017-05-4053-2024 28/02/2024</v>
          </cell>
          <cell r="M4344" t="str">
            <v>(PL)05/2020 30/05/2023; (HU)02/2021 18/11/2021; (SK)01/2022 23/03/2022; (RO)01/2024 28/02/2024</v>
          </cell>
          <cell r="N4344" t="str">
            <v>B</v>
          </cell>
          <cell r="O4344" t="str">
            <v>-</v>
          </cell>
          <cell r="P4344" t="str">
            <v>-</v>
          </cell>
          <cell r="Q4344" t="str">
            <v>-</v>
          </cell>
          <cell r="R4344" t="str">
            <v>15</v>
          </cell>
          <cell r="S4344" t="str">
            <v/>
          </cell>
          <cell r="T4344" t="str">
            <v>THALE sp. z o.o. sp.k.</v>
          </cell>
          <cell r="U4344" t="str">
            <v>11-041 Olsztyn, Poland, Wilimowo 2, Poland</v>
          </cell>
          <cell r="V4344" t="str">
            <v>pasywacja</v>
          </cell>
          <cell r="W4344" t="str">
            <v>N-ST-M12</v>
          </cell>
        </row>
        <row r="4345">
          <cell r="A4345">
            <v>34043</v>
          </cell>
          <cell r="B4345" t="str">
            <v>90000029417</v>
          </cell>
          <cell r="C4345" t="str">
            <v>YNL433/35NPZD21/2 Obejma chłodu L4 (33,7-35mm) gr. Izol. 22mm</v>
          </cell>
          <cell r="D4345" t="str">
            <v>5907754272682</v>
          </cell>
          <cell r="E4345" t="str">
            <v/>
          </cell>
          <cell r="F4345" t="str">
            <v>Obejma chłodu L4 (33,7-35mm) gr. izol. 22mm</v>
          </cell>
          <cell r="L4345" t="str">
            <v>-</v>
          </cell>
          <cell r="M4345" t="str">
            <v>-</v>
          </cell>
          <cell r="N4345" t="str">
            <v>-</v>
          </cell>
          <cell r="O4345" t="str">
            <v>-</v>
          </cell>
          <cell r="P4345" t="str">
            <v>-</v>
          </cell>
          <cell r="Q4345" t="str">
            <v>-</v>
          </cell>
          <cell r="R4345" t="str">
            <v>0</v>
          </cell>
          <cell r="S4345" t="str">
            <v/>
          </cell>
          <cell r="T4345" t="str">
            <v>THALE sp. z o.o. sp.k.</v>
          </cell>
          <cell r="U4345" t="str">
            <v>11-041 Olsztyn, Poland, Wilimowo 2, Poland</v>
          </cell>
          <cell r="V4345" t="str">
            <v>pasywacja</v>
          </cell>
          <cell r="W4345" t="str">
            <v>YNL433/35NPZD21/2</v>
          </cell>
        </row>
        <row r="4346">
          <cell r="A4346">
            <v>30770</v>
          </cell>
          <cell r="B4346" t="str">
            <v>80741411562</v>
          </cell>
          <cell r="C4346" t="str">
            <v>N-SZ-MF1,5-6000 PROFIL MF1,5 6000MM</v>
          </cell>
          <cell r="D4346" t="str">
            <v>5907754268357</v>
          </cell>
          <cell r="E4346" t="str">
            <v>1</v>
          </cell>
          <cell r="F4346" t="str">
            <v>Profil MF1,5 6000mm</v>
          </cell>
          <cell r="G4346" t="str">
            <v>Channel MF1,5 6000mm</v>
          </cell>
          <cell r="H4346" t="str">
            <v>Szerelősín MF1,5 6000mm</v>
          </cell>
          <cell r="I4346" t="str">
            <v>Profilis MF1,5 6000mm</v>
          </cell>
          <cell r="J4346" t="str">
            <v>Nosníky SZ-MF1,5 6000mm</v>
          </cell>
          <cell r="K4346" t="str">
            <v>Profil de montaj MF1,5 6000mm</v>
          </cell>
          <cell r="L4346" t="str">
            <v>(PL)ITB-KOT-2020/1562 wydanie 1 23/12/2020</v>
          </cell>
          <cell r="M4346" t="str">
            <v>(PL)05/2020 30/05/2023</v>
          </cell>
          <cell r="N4346" t="str">
            <v>B</v>
          </cell>
          <cell r="O4346" t="str">
            <v>-</v>
          </cell>
          <cell r="P4346" t="str">
            <v>-</v>
          </cell>
          <cell r="Q4346" t="str">
            <v>-</v>
          </cell>
          <cell r="R4346" t="str">
            <v>15</v>
          </cell>
          <cell r="S4346" t="str">
            <v/>
          </cell>
          <cell r="T4346" t="str">
            <v>THALE sp. z o.o. sp.k.</v>
          </cell>
          <cell r="U4346" t="str">
            <v>11-041 Olsztyn, Poland, Wilimowo 2, Poland</v>
          </cell>
          <cell r="V4346" t="str">
            <v>pasywacja</v>
          </cell>
          <cell r="W4346" t="str">
            <v>N-SZ-MF1,5-6000</v>
          </cell>
        </row>
        <row r="4347">
          <cell r="A4347">
            <v>30768</v>
          </cell>
          <cell r="B4347" t="str">
            <v>80741411532</v>
          </cell>
          <cell r="C4347" t="str">
            <v>N-SZ-MF1,5-3000 PROFIL MF1,5 3000MM</v>
          </cell>
          <cell r="D4347" t="str">
            <v>5907754268098</v>
          </cell>
          <cell r="E4347" t="str">
            <v>1</v>
          </cell>
          <cell r="F4347" t="str">
            <v>Profil MF1,5 3000mm</v>
          </cell>
          <cell r="G4347" t="str">
            <v>Channel MF1,5 3000mm</v>
          </cell>
          <cell r="H4347" t="str">
            <v>Szerelősín MF1,5 3000mm</v>
          </cell>
          <cell r="I4347" t="str">
            <v>Profilis MF1,5 3000mm</v>
          </cell>
          <cell r="J4347" t="str">
            <v>Nosníky SZ-MF1,5 3000mm</v>
          </cell>
          <cell r="K4347" t="str">
            <v>Profil de montaj MF1,5 3000mm</v>
          </cell>
          <cell r="L4347" t="str">
            <v>(PL)ITB-KOT-2020/1562 wydanie 1 23/12/2020</v>
          </cell>
          <cell r="M4347" t="str">
            <v>(PL)05/2020 30/05/2023</v>
          </cell>
          <cell r="N4347" t="str">
            <v>B</v>
          </cell>
          <cell r="O4347" t="str">
            <v>-</v>
          </cell>
          <cell r="P4347" t="str">
            <v>-</v>
          </cell>
          <cell r="Q4347" t="str">
            <v>-</v>
          </cell>
          <cell r="R4347" t="str">
            <v>15</v>
          </cell>
          <cell r="S4347" t="str">
            <v/>
          </cell>
          <cell r="T4347" t="str">
            <v>THALE sp. z o.o. sp.k.</v>
          </cell>
          <cell r="U4347" t="str">
            <v>11-041 Olsztyn, Poland, Wilimowo 2, Poland</v>
          </cell>
          <cell r="V4347" t="str">
            <v>pasywacja</v>
          </cell>
          <cell r="W4347" t="str">
            <v>N-SZ-MF1,5-3000</v>
          </cell>
        </row>
        <row r="4348">
          <cell r="A4348">
            <v>30765</v>
          </cell>
          <cell r="B4348" t="str">
            <v>80741411522</v>
          </cell>
          <cell r="C4348" t="str">
            <v>N-SZ-MF1,5-2000 PROFIL MF1,5 2000MM</v>
          </cell>
          <cell r="D4348" t="str">
            <v>5907754268081</v>
          </cell>
          <cell r="E4348" t="str">
            <v>1</v>
          </cell>
          <cell r="F4348" t="str">
            <v>Profil MF1,5 2000mm</v>
          </cell>
          <cell r="G4348" t="str">
            <v>Channel MF1,5 2000mm</v>
          </cell>
          <cell r="H4348" t="str">
            <v>Szerelősín MF1,5 2000mm</v>
          </cell>
          <cell r="I4348" t="str">
            <v>Profilis MF1,5 2000mm</v>
          </cell>
          <cell r="J4348" t="str">
            <v>Nosníky SZ-MF1,5 2000mm</v>
          </cell>
          <cell r="K4348" t="str">
            <v>Profil de montaj MF1,5 2000mm</v>
          </cell>
          <cell r="L4348" t="str">
            <v>(PL)ITB-KOT-2020/1562 wydanie 1 23/12/2020</v>
          </cell>
          <cell r="M4348" t="str">
            <v>(PL)05/2020 30/05/2023</v>
          </cell>
          <cell r="N4348" t="str">
            <v>B</v>
          </cell>
          <cell r="O4348" t="str">
            <v>-</v>
          </cell>
          <cell r="P4348" t="str">
            <v>-</v>
          </cell>
          <cell r="Q4348" t="str">
            <v>-</v>
          </cell>
          <cell r="R4348" t="str">
            <v>15</v>
          </cell>
          <cell r="S4348" t="str">
            <v/>
          </cell>
          <cell r="T4348" t="str">
            <v>THALE sp. z o.o. sp.k.</v>
          </cell>
          <cell r="U4348" t="str">
            <v>11-041 Olsztyn, Poland, Wilimowo 2, Poland</v>
          </cell>
          <cell r="V4348" t="str">
            <v>pasywacja</v>
          </cell>
          <cell r="W4348" t="str">
            <v>N-SZ-MF1,5-2000</v>
          </cell>
        </row>
        <row r="4349">
          <cell r="A4349">
            <v>24789</v>
          </cell>
          <cell r="B4349" t="str">
            <v/>
          </cell>
          <cell r="C4349" t="str">
            <v>XP-105-M10X120 ŚRUBA 105 6-KĄT. M10X120</v>
          </cell>
          <cell r="D4349" t="str">
            <v/>
          </cell>
          <cell r="E4349" t="str">
            <v>15</v>
          </cell>
          <cell r="F4349" t="str">
            <v>Śruba 105 6-kąt. M10X120</v>
          </cell>
          <cell r="G4349" t="str">
            <v>Hex head bolt 105 M10X120</v>
          </cell>
          <cell r="H4349" t="str">
            <v>Hatlapfejű csavar 105 M10X120</v>
          </cell>
          <cell r="I4349" t="str">
            <v>Varztas 105 6-kamp. M10X120</v>
          </cell>
          <cell r="J4349" t="str">
            <v>6-hranná skrutka XP-105 M10X120</v>
          </cell>
          <cell r="K4349" t="str">
            <v>Suruburi cu cap hexagonal 105 M10x120</v>
          </cell>
          <cell r="L4349" t="str">
            <v>(RO)AT 017-05-4053-2024 28/02/2024</v>
          </cell>
          <cell r="M4349" t="str">
            <v>(RO)01/2024 28/02/2024</v>
          </cell>
          <cell r="N4349" t="str">
            <v>-</v>
          </cell>
          <cell r="O4349" t="str">
            <v>-</v>
          </cell>
          <cell r="P4349" t="str">
            <v>-</v>
          </cell>
          <cell r="Q4349" t="str">
            <v>-</v>
          </cell>
          <cell r="R4349" t="str">
            <v>0</v>
          </cell>
          <cell r="S4349" t="str">
            <v/>
          </cell>
          <cell r="T4349" t="str">
            <v>THALE sp. z o.o. sp.k.</v>
          </cell>
          <cell r="U4349" t="str">
            <v>11-041 Olsztyn, Poland, Wilimowo 2, Poland</v>
          </cell>
          <cell r="V4349" t="str">
            <v>ocynk lamelarny</v>
          </cell>
          <cell r="W4349" t="str">
            <v>XP-105-M10X120</v>
          </cell>
        </row>
        <row r="4350">
          <cell r="A4350">
            <v>30354</v>
          </cell>
          <cell r="B4350" t="str">
            <v>80741411530</v>
          </cell>
          <cell r="C4350" t="str">
            <v>SZ-MF1,5-3000 PROFIL MF1,5 3000MM</v>
          </cell>
          <cell r="D4350" t="str">
            <v>5907754239548</v>
          </cell>
          <cell r="E4350" t="str">
            <v>1</v>
          </cell>
          <cell r="F4350" t="str">
            <v>Profil MF1,5 3000mm</v>
          </cell>
          <cell r="G4350" t="str">
            <v>Channel MF1,5 3000mm</v>
          </cell>
          <cell r="H4350" t="str">
            <v>Szerelősín MF1,5 3000mm</v>
          </cell>
          <cell r="I4350" t="str">
            <v>Profilis MF1,5 3000mm</v>
          </cell>
          <cell r="J4350" t="str">
            <v>Montážny profil SZ-MF1,5 3000mm</v>
          </cell>
          <cell r="K4350" t="str">
            <v>Profil de montaj MF1,5 3000mm</v>
          </cell>
          <cell r="L4350" t="str">
            <v>(PL)ITB-KOT-2020/1562 wydanie 1 23/12/2020; (HU)A-101/2016 18/11/2021; (SK)SK TP-19/0004-verzia 02 23/03/2022; (RO)AT 017-05-4053-2024 28/02/2024</v>
          </cell>
          <cell r="M4350" t="str">
            <v>(PL)05/2020 30/05/2023; (HU)02/2021 18/11/2021; (SK)01/2022 23/03/2022; (RO)01/2024 28/02/2024</v>
          </cell>
          <cell r="N4350" t="str">
            <v>B</v>
          </cell>
          <cell r="O4350" t="str">
            <v>-</v>
          </cell>
          <cell r="P4350" t="str">
            <v>-</v>
          </cell>
          <cell r="Q4350" t="str">
            <v>-</v>
          </cell>
          <cell r="R4350" t="str">
            <v>15</v>
          </cell>
          <cell r="S4350" t="str">
            <v/>
          </cell>
          <cell r="T4350" t="str">
            <v>THALE sp. z o.o. sp.k.</v>
          </cell>
          <cell r="U4350" t="str">
            <v>11-041 Olsztyn, Poland, Wilimowo 2, Poland</v>
          </cell>
          <cell r="V4350" t="str">
            <v>ocynk galwaniczny</v>
          </cell>
          <cell r="W4350" t="str">
            <v>SZ-MF1,5-3000</v>
          </cell>
        </row>
        <row r="4351">
          <cell r="A4351">
            <v>31798</v>
          </cell>
          <cell r="B4351" t="str">
            <v>80741411540</v>
          </cell>
          <cell r="C4351" t="str">
            <v>SZ-MF1,5-4000 PROFIL MF1,5 4000MM</v>
          </cell>
          <cell r="D4351" t="str">
            <v>5907754239531</v>
          </cell>
          <cell r="E4351" t="str">
            <v>1</v>
          </cell>
          <cell r="F4351" t="str">
            <v>Profil MF1,5 4000mm</v>
          </cell>
          <cell r="G4351" t="str">
            <v>Channel MF1,5 4000mm</v>
          </cell>
          <cell r="H4351" t="str">
            <v>Szerelősín MF1,5 4000mm</v>
          </cell>
          <cell r="I4351" t="str">
            <v>Profilis MF1,5 4000mm</v>
          </cell>
          <cell r="J4351" t="str">
            <v>Montážny profil SZ-MF1,5 4000mm</v>
          </cell>
          <cell r="K4351" t="str">
            <v>Profil de montaj MF1,5 4000mm</v>
          </cell>
          <cell r="L4351" t="str">
            <v>(PL)ITB-KOT-2020/1562 wydanie 1 23/12/2020; (HU)A-101/2016 18/11/2021; (SK)SK TP-19/0004-verzia 02 23/03/2022; (RO)AT 017-05-4053-2024 28/02/2024</v>
          </cell>
          <cell r="M4351" t="str">
            <v>(PL)05/2020 30/05/2023; (HU)02/2021 18/11/2021; (SK)01/2022 23/03/2022; (RO)01/2024 28/02/2024</v>
          </cell>
          <cell r="N4351" t="str">
            <v>B</v>
          </cell>
          <cell r="O4351" t="str">
            <v>-</v>
          </cell>
          <cell r="P4351" t="str">
            <v>-</v>
          </cell>
          <cell r="Q4351" t="str">
            <v>-</v>
          </cell>
          <cell r="R4351" t="str">
            <v>15</v>
          </cell>
          <cell r="S4351" t="str">
            <v/>
          </cell>
          <cell r="T4351" t="str">
            <v>THALE sp. z o.o. sp.k.</v>
          </cell>
          <cell r="U4351" t="str">
            <v>11-041 Olsztyn, Poland, Wilimowo 2, Poland</v>
          </cell>
          <cell r="V4351" t="str">
            <v>ocynk galwaniczny</v>
          </cell>
          <cell r="W4351" t="str">
            <v>SZ-MF1,5-4000</v>
          </cell>
        </row>
        <row r="4352">
          <cell r="A4352">
            <v>18809</v>
          </cell>
          <cell r="B4352" t="str">
            <v/>
          </cell>
          <cell r="C4352" t="str">
            <v>105-M10X120 ŚRUBA 105 6-KĄT. M10X120MM</v>
          </cell>
          <cell r="D4352" t="str">
            <v/>
          </cell>
          <cell r="E4352" t="str">
            <v>15</v>
          </cell>
          <cell r="F4352" t="str">
            <v>Śruba 105 6-kąt. M10x120mm</v>
          </cell>
          <cell r="G4352" t="str">
            <v>Hex head bolt 105 M10x120mm</v>
          </cell>
          <cell r="H4352" t="str">
            <v>Hatlapfejű csavar 105 M10x120mm</v>
          </cell>
          <cell r="I4352" t="str">
            <v>Varztas 105 6-kamp. M10X120mm</v>
          </cell>
          <cell r="J4352" t="str">
            <v>Skrutka so 6-hrannou hlavou 105 M10x120mm</v>
          </cell>
          <cell r="K4352" t="str">
            <v>Suruburi cu cap hexagonal  105 M10x120mm</v>
          </cell>
          <cell r="L4352" t="str">
            <v>-</v>
          </cell>
          <cell r="M4352" t="str">
            <v>-</v>
          </cell>
          <cell r="N4352" t="str">
            <v>-</v>
          </cell>
          <cell r="O4352" t="str">
            <v>-</v>
          </cell>
          <cell r="P4352" t="str">
            <v>-</v>
          </cell>
          <cell r="Q4352" t="str">
            <v>-</v>
          </cell>
          <cell r="S4352" t="str">
            <v/>
          </cell>
          <cell r="T4352" t="str">
            <v>THALE sp. z o.o. sp.k.</v>
          </cell>
          <cell r="U4352" t="str">
            <v>11-041 Olsztyn, Poland, Wilimowo 2, Poland</v>
          </cell>
          <cell r="V4352" t="str">
            <v>ocynk galwaniczny</v>
          </cell>
          <cell r="W4352" t="str">
            <v>105-M10X120</v>
          </cell>
        </row>
        <row r="4353">
          <cell r="A4353">
            <v>31800</v>
          </cell>
          <cell r="B4353" t="str">
            <v>80741412040</v>
          </cell>
          <cell r="C4353" t="str">
            <v>SZ-MF2,0-4000 PROFIL MF2,0 4000MM</v>
          </cell>
          <cell r="D4353" t="str">
            <v>5907754227965</v>
          </cell>
          <cell r="E4353" t="str">
            <v>1</v>
          </cell>
          <cell r="F4353" t="str">
            <v>Profil MF2,0 4000mm</v>
          </cell>
          <cell r="G4353" t="str">
            <v>Channel MF2,0 4000mm</v>
          </cell>
          <cell r="H4353" t="str">
            <v>Szerelősín MF2,0 4000mm</v>
          </cell>
          <cell r="I4353" t="str">
            <v>Profilis MF2,0 4000mm</v>
          </cell>
          <cell r="J4353" t="str">
            <v>Montážny profil SZ-MF2,0 4000mm</v>
          </cell>
          <cell r="K4353" t="str">
            <v>Profil de montaj MF2,0 4000mm</v>
          </cell>
          <cell r="L4353" t="str">
            <v>(PL)ITB-KOT-2020/1562 wydanie 1 23/12/2020; (HU)A-101/2016 18/11/2021; (SK)SK TP-19/0004-verzia 02 23/03/2022; (RO)AT 017-05-4053-2024 28/02/2024</v>
          </cell>
          <cell r="M4353" t="str">
            <v>(PL)05/2020 30/05/2023; (HU)02/2021 18/11/2021; (SK)01/2022 23/03/2022; (RO)01/2024 28/02/2024</v>
          </cell>
          <cell r="N4353" t="str">
            <v>B</v>
          </cell>
          <cell r="O4353" t="str">
            <v>-</v>
          </cell>
          <cell r="P4353" t="str">
            <v>-</v>
          </cell>
          <cell r="Q4353" t="str">
            <v>-</v>
          </cell>
          <cell r="R4353" t="str">
            <v>15</v>
          </cell>
          <cell r="S4353" t="str">
            <v/>
          </cell>
          <cell r="T4353" t="str">
            <v>THALE sp. z o.o. sp.k.</v>
          </cell>
          <cell r="U4353" t="str">
            <v>11-041 Olsztyn, Poland, Wilimowo 2, Poland</v>
          </cell>
          <cell r="V4353" t="str">
            <v>ocynk galwaniczny</v>
          </cell>
          <cell r="W4353" t="str">
            <v>SZ-MF2,0-4000</v>
          </cell>
        </row>
        <row r="4354">
          <cell r="A4354">
            <v>34045</v>
          </cell>
          <cell r="B4354" t="str">
            <v>90000029717</v>
          </cell>
          <cell r="C4354" t="str">
            <v>YNL676NPZD150 Obejma chłodu L6 (76,1-76,1mm) gr. Izol. 38mm M8/10</v>
          </cell>
          <cell r="D4354" t="str">
            <v>5907754272705</v>
          </cell>
          <cell r="E4354" t="str">
            <v/>
          </cell>
          <cell r="F4354" t="str">
            <v>Obejma chłodu L6 (76,1-76,1mm) gr. Izol. 38mm M8/10</v>
          </cell>
          <cell r="L4354" t="str">
            <v>-</v>
          </cell>
          <cell r="M4354" t="str">
            <v>-</v>
          </cell>
          <cell r="N4354" t="str">
            <v>-</v>
          </cell>
          <cell r="O4354" t="str">
            <v>-</v>
          </cell>
          <cell r="P4354" t="str">
            <v>-</v>
          </cell>
          <cell r="Q4354" t="str">
            <v>-</v>
          </cell>
          <cell r="R4354" t="str">
            <v>0</v>
          </cell>
          <cell r="S4354" t="str">
            <v/>
          </cell>
          <cell r="T4354" t="str">
            <v>THALE sp. z o.o. sp.k.</v>
          </cell>
          <cell r="U4354" t="str">
            <v>11-041 Olsztyn, Poland, Wilimowo 2, Poland</v>
          </cell>
          <cell r="V4354" t="str">
            <v>pasywacja</v>
          </cell>
          <cell r="W4354" t="str">
            <v>YNL676NPZD150</v>
          </cell>
        </row>
        <row r="4355">
          <cell r="A4355">
            <v>34044</v>
          </cell>
          <cell r="B4355" t="str">
            <v>90000029817</v>
          </cell>
          <cell r="C4355" t="str">
            <v>YNL689NPZD6 Obejma chłodu L6 (88,9-88,9mm) gr. Izol. 39mm M8/10</v>
          </cell>
          <cell r="D4355" t="str">
            <v>5907754272699</v>
          </cell>
          <cell r="E4355" t="str">
            <v/>
          </cell>
          <cell r="F4355" t="str">
            <v>Obejma chłodu L6 (88,9-88,9mm) gr. Izol. 39mm M8/10</v>
          </cell>
          <cell r="L4355" t="str">
            <v>-</v>
          </cell>
          <cell r="M4355" t="str">
            <v>-</v>
          </cell>
          <cell r="N4355" t="str">
            <v>-</v>
          </cell>
          <cell r="O4355" t="str">
            <v>-</v>
          </cell>
          <cell r="P4355" t="str">
            <v>-</v>
          </cell>
          <cell r="Q4355" t="str">
            <v>-</v>
          </cell>
          <cell r="R4355" t="str">
            <v>0</v>
          </cell>
          <cell r="S4355" t="str">
            <v/>
          </cell>
          <cell r="T4355" t="str">
            <v>THALE sp. z o.o. sp.k.</v>
          </cell>
          <cell r="U4355" t="str">
            <v>11-041 Olsztyn, Poland, Wilimowo 2, Poland</v>
          </cell>
          <cell r="V4355" t="str">
            <v>pasywacja</v>
          </cell>
          <cell r="W4355" t="str">
            <v>YNL689NPZD6</v>
          </cell>
        </row>
        <row r="4356">
          <cell r="A4356">
            <v>31846</v>
          </cell>
          <cell r="B4356" t="str">
            <v>80741412038</v>
          </cell>
          <cell r="C4356" t="str">
            <v>XP-SZ-MF2,0-3000 PROFIL MF2,0 3000MM</v>
          </cell>
          <cell r="D4356" t="str">
            <v>5907754255029</v>
          </cell>
          <cell r="E4356" t="str">
            <v>1</v>
          </cell>
          <cell r="F4356" t="str">
            <v>Profil MF2,0 3000mm</v>
          </cell>
          <cell r="G4356" t="str">
            <v>Channel MF2,0 3000mm</v>
          </cell>
          <cell r="H4356" t="str">
            <v>Szerelősín MF2,0 3000mm</v>
          </cell>
          <cell r="I4356" t="str">
            <v>Profilis MF2,0 3000mm</v>
          </cell>
          <cell r="J4356" t="str">
            <v>Nosníky SZ-MF2,0 3000mm</v>
          </cell>
          <cell r="K4356" t="str">
            <v>Profil de montaj MF2,0 3000mm</v>
          </cell>
          <cell r="L4356" t="str">
            <v>(PL)ITB-KOT-2020/1562 wydanie 1 23/12/2020; (HU)A-101/2016 18/11/2021; (RO)AT 017-05-4053-2024 28/02/2024</v>
          </cell>
          <cell r="M4356" t="str">
            <v>(PL)05/2020 30/05/2023; (HU)02/2021 18/11/2021; (RO)01/2024 28/02/2024</v>
          </cell>
          <cell r="N4356" t="str">
            <v>B</v>
          </cell>
          <cell r="O4356" t="str">
            <v>-</v>
          </cell>
          <cell r="P4356" t="str">
            <v>-</v>
          </cell>
          <cell r="Q4356" t="str">
            <v>-</v>
          </cell>
          <cell r="R4356" t="str">
            <v>15</v>
          </cell>
          <cell r="S4356" t="str">
            <v/>
          </cell>
          <cell r="T4356" t="str">
            <v>THALE sp. z o.o. sp.k.</v>
          </cell>
          <cell r="U4356" t="str">
            <v>11-041 Olsztyn, Poland, Wilimowo 2, Poland</v>
          </cell>
          <cell r="V4356" t="str">
            <v>ocynk lamelarny</v>
          </cell>
          <cell r="W4356" t="str">
            <v>XP-SZ-MF2,0-3000</v>
          </cell>
        </row>
        <row r="4357">
          <cell r="A4357">
            <v>31600</v>
          </cell>
          <cell r="B4357" t="str">
            <v/>
          </cell>
          <cell r="C4357" t="str">
            <v>SDT442 PODPORA DACHOWA TWORZYWOWA PROFILU MF 200MM</v>
          </cell>
          <cell r="D4357" t="str">
            <v/>
          </cell>
          <cell r="E4357" t="str">
            <v>1</v>
          </cell>
          <cell r="F4357" t="str">
            <v>Podpora dachowa tworzywowa profilu MF 200mm</v>
          </cell>
          <cell r="G4357" t="str">
            <v>Rooftop foot base MF channel support 200mm</v>
          </cell>
          <cell r="H4357" t="str">
            <v>Műanyag tetőtámasz MF szerelősínekhez 200mm</v>
          </cell>
          <cell r="I4357" t="str">
            <v>Plastikine stogo atrama  profiliui MF 200mm</v>
          </cell>
          <cell r="J4357" t="str">
            <v>Plastična strešna podpora za profil MF 200mm</v>
          </cell>
          <cell r="K4357" t="str">
            <v>Suport de acoperis din materiale sintetice MF 200mm</v>
          </cell>
          <cell r="L4357" t="str">
            <v>-</v>
          </cell>
          <cell r="M4357" t="str">
            <v>-</v>
          </cell>
          <cell r="N4357" t="str">
            <v>-</v>
          </cell>
          <cell r="O4357" t="str">
            <v>-</v>
          </cell>
          <cell r="P4357" t="str">
            <v>-</v>
          </cell>
          <cell r="Q4357" t="str">
            <v>-</v>
          </cell>
          <cell r="S4357" t="str">
            <v/>
          </cell>
          <cell r="T4357" t="str">
            <v>THALE sp. z o.o. sp.k.</v>
          </cell>
          <cell r="U4357" t="str">
            <v>11-041 Olsztyn, Poland, Wilimowo 2, Poland</v>
          </cell>
          <cell r="V4357" t="str">
            <v/>
          </cell>
          <cell r="W4357" t="str">
            <v>SDT442</v>
          </cell>
        </row>
        <row r="4358">
          <cell r="A4358">
            <v>31845</v>
          </cell>
          <cell r="B4358" t="str">
            <v>80741412048</v>
          </cell>
          <cell r="C4358" t="str">
            <v>XP-SZ-MF2,0-4000 PROFIL MF2,0 4000MM</v>
          </cell>
          <cell r="D4358" t="str">
            <v>5907754255036</v>
          </cell>
          <cell r="E4358" t="str">
            <v>1</v>
          </cell>
          <cell r="F4358" t="str">
            <v>Profil MF2,0 4000mm</v>
          </cell>
          <cell r="G4358" t="str">
            <v>Channel MF2,0 4000mm</v>
          </cell>
          <cell r="H4358" t="str">
            <v>Szerelősín MF2,0 4000mm</v>
          </cell>
          <cell r="I4358" t="str">
            <v>Profilis MF2,0 4000mm</v>
          </cell>
          <cell r="J4358" t="str">
            <v>Nosníky SZ-MF2,0 4000mm</v>
          </cell>
          <cell r="K4358" t="str">
            <v>Profil de montaj MF2,0 4000mm</v>
          </cell>
          <cell r="L4358" t="str">
            <v>(PL)ITB-KOT-2020/1562 wydanie 1 23/12/2020; (HU)A-101/2016 18/11/2021; (RO)AT 017-05-4053-2024 28/02/2024</v>
          </cell>
          <cell r="M4358" t="str">
            <v>(PL)05/2020 30/05/2023; (HU)02/2021 18/11/2021; (RO)01/2024 28/02/2024</v>
          </cell>
          <cell r="N4358" t="str">
            <v>B</v>
          </cell>
          <cell r="O4358" t="str">
            <v>-</v>
          </cell>
          <cell r="P4358" t="str">
            <v>-</v>
          </cell>
          <cell r="Q4358" t="str">
            <v>-</v>
          </cell>
          <cell r="R4358" t="str">
            <v>15</v>
          </cell>
          <cell r="S4358" t="str">
            <v/>
          </cell>
          <cell r="T4358" t="str">
            <v>THALE sp. z o.o. sp.k.</v>
          </cell>
          <cell r="U4358" t="str">
            <v>11-041 Olsztyn, Poland, Wilimowo 2, Poland</v>
          </cell>
          <cell r="V4358" t="str">
            <v>ocynk lamelarny</v>
          </cell>
          <cell r="W4358" t="str">
            <v>XP-SZ-MF2,0-4000</v>
          </cell>
        </row>
        <row r="4359">
          <cell r="A4359">
            <v>30350</v>
          </cell>
          <cell r="B4359" t="str">
            <v>80741412030</v>
          </cell>
          <cell r="C4359" t="str">
            <v>SZ-MF2,0-3000 PROFIL MF2,0 3000MM</v>
          </cell>
          <cell r="D4359" t="str">
            <v>5907754227958</v>
          </cell>
          <cell r="E4359" t="str">
            <v>1</v>
          </cell>
          <cell r="F4359" t="str">
            <v>Profil MF2,0 3000mm</v>
          </cell>
          <cell r="G4359" t="str">
            <v>Channel MF2,0 3000mm</v>
          </cell>
          <cell r="H4359" t="str">
            <v>Szerelősín MF2,0 3000mm</v>
          </cell>
          <cell r="I4359" t="str">
            <v>Profilis MF2,0 3000mm</v>
          </cell>
          <cell r="J4359" t="str">
            <v>Montážny profil SZ-MF2,0 3000mm</v>
          </cell>
          <cell r="K4359" t="str">
            <v>Profil de montaj MF2,0 3000mm</v>
          </cell>
          <cell r="L4359" t="str">
            <v>(PL)ITB-KOT-2020/1562 wydanie 1 23/12/2020; (HU)A-101/2016 18/11/2021; (SK)SK TP-19/0004-verzia 02 23/03/2022; (RO)AT 017-05-4053-2024 28/02/2024</v>
          </cell>
          <cell r="M4359" t="str">
            <v>(PL)05/2020 30/05/2023; (HU)02/2021 18/11/2021; (SK)01/2022 23/03/2022; (RO)01/2024 28/02/2024</v>
          </cell>
          <cell r="N4359" t="str">
            <v>B</v>
          </cell>
          <cell r="O4359" t="str">
            <v>-</v>
          </cell>
          <cell r="P4359" t="str">
            <v>-</v>
          </cell>
          <cell r="Q4359" t="str">
            <v>-</v>
          </cell>
          <cell r="R4359" t="str">
            <v>15</v>
          </cell>
          <cell r="S4359" t="str">
            <v/>
          </cell>
          <cell r="T4359" t="str">
            <v>THALE sp. z o.o. sp.k.</v>
          </cell>
          <cell r="U4359" t="str">
            <v>11-041 Olsztyn, Poland, Wilimowo 2, Poland</v>
          </cell>
          <cell r="V4359" t="str">
            <v>ocynk galwaniczny</v>
          </cell>
          <cell r="W4359" t="str">
            <v>SZ-MF2,0-3000</v>
          </cell>
        </row>
        <row r="4360">
          <cell r="A4360">
            <v>31849</v>
          </cell>
          <cell r="B4360" t="str">
            <v>80741412568</v>
          </cell>
          <cell r="C4360" t="str">
            <v>XP-SZ-MF2,5-6000 PROFIL MF2,5 6000MM</v>
          </cell>
          <cell r="D4360" t="str">
            <v>5907754249943</v>
          </cell>
          <cell r="E4360" t="str">
            <v>1</v>
          </cell>
          <cell r="F4360" t="str">
            <v>Profil MF2,5 6000mm</v>
          </cell>
          <cell r="G4360" t="str">
            <v>Channel MF2,5 6000mm</v>
          </cell>
          <cell r="H4360" t="str">
            <v>Szerelősín MF2,5 6000mm</v>
          </cell>
          <cell r="I4360" t="str">
            <v>Profilis MF2,5 6000mm</v>
          </cell>
          <cell r="J4360" t="str">
            <v>Nosníky SZ-MF2,5 6000mm</v>
          </cell>
          <cell r="K4360" t="str">
            <v>Profil de montaj MF2,5 6000mm</v>
          </cell>
          <cell r="L4360" t="str">
            <v>(PL)ITB-KOT-2020/1562 wydanie 1 23/12/2020; (HU)A-101/2016 18/11/2021; (RO)AT 017-05-4053-2024 28/02/2024</v>
          </cell>
          <cell r="M4360" t="str">
            <v>(PL)05/2020 30/05/2023; (HU)02/2021 18/11/2021; (RO)01/2024 28/02/2024</v>
          </cell>
          <cell r="N4360" t="str">
            <v>B</v>
          </cell>
          <cell r="O4360" t="str">
            <v>-</v>
          </cell>
          <cell r="P4360" t="str">
            <v>-</v>
          </cell>
          <cell r="Q4360" t="str">
            <v>-</v>
          </cell>
          <cell r="R4360" t="str">
            <v>15</v>
          </cell>
          <cell r="S4360" t="str">
            <v/>
          </cell>
          <cell r="T4360" t="str">
            <v>THALE sp. z o.o. sp.k.</v>
          </cell>
          <cell r="U4360" t="str">
            <v>11-041 Olsztyn, Poland, Wilimowo 2, Poland</v>
          </cell>
          <cell r="V4360" t="str">
            <v>ocynk lamelarny</v>
          </cell>
          <cell r="W4360" t="str">
            <v>XP-SZ-MF2,5-6000</v>
          </cell>
        </row>
        <row r="4361">
          <cell r="A4361">
            <v>30336</v>
          </cell>
          <cell r="B4361" t="str">
            <v>80741412520</v>
          </cell>
          <cell r="C4361" t="str">
            <v>SZ-MF2,5-2000 PROFIL MF2,5 2000MM</v>
          </cell>
          <cell r="D4361" t="str">
            <v>5907754227880</v>
          </cell>
          <cell r="E4361" t="str">
            <v>1</v>
          </cell>
          <cell r="F4361" t="str">
            <v>Profil MF2,5 2000mm</v>
          </cell>
          <cell r="G4361" t="str">
            <v>Channel MF2,5 2000mm</v>
          </cell>
          <cell r="H4361" t="str">
            <v>Szerelősín MF2,5 2000mm</v>
          </cell>
          <cell r="I4361" t="str">
            <v>Profilis MF2,5 2000mm</v>
          </cell>
          <cell r="J4361" t="str">
            <v>Montážny profil SZ-MF2,5 2000mm</v>
          </cell>
          <cell r="K4361" t="str">
            <v>Profil de montaj MF2,5 2000mm</v>
          </cell>
          <cell r="L4361" t="str">
            <v>(PL)ITB-KOT-2020/1562 wydanie 1 23/12/2020; (HU)A-101/2016 18/11/2021; (SK)SK TP-19/0004-verzia 02 23/03/2022; (RO)AT 017-05-4053-2024 28/02/2024</v>
          </cell>
          <cell r="M4361" t="str">
            <v>(PL)05/2020 30/05/2023; (HU)02/2021 18/11/2021; (SK)01/2022 23/03/2022; (RO)01/2024 28/02/2024</v>
          </cell>
          <cell r="N4361" t="str">
            <v>B</v>
          </cell>
          <cell r="O4361" t="str">
            <v>-</v>
          </cell>
          <cell r="P4361" t="str">
            <v>-</v>
          </cell>
          <cell r="Q4361" t="str">
            <v>-</v>
          </cell>
          <cell r="R4361" t="str">
            <v>15</v>
          </cell>
          <cell r="S4361" t="str">
            <v/>
          </cell>
          <cell r="T4361" t="str">
            <v>THALE sp. z o.o. sp.k.</v>
          </cell>
          <cell r="U4361" t="str">
            <v>11-041 Olsztyn, Poland, Wilimowo 2, Poland</v>
          </cell>
          <cell r="V4361" t="str">
            <v>ocynk galwaniczny</v>
          </cell>
          <cell r="W4361" t="str">
            <v>SZ-MF2,5-2000</v>
          </cell>
        </row>
        <row r="4362">
          <cell r="A4362">
            <v>31802</v>
          </cell>
          <cell r="B4362" t="str">
            <v>80741412540</v>
          </cell>
          <cell r="C4362" t="str">
            <v>SZ-MF2,5-4000 PROFIL MF2,5 4000MM</v>
          </cell>
          <cell r="D4362" t="str">
            <v>5907754227910</v>
          </cell>
          <cell r="E4362" t="str">
            <v>1</v>
          </cell>
          <cell r="F4362" t="str">
            <v>Profil MF2,5 4000mm</v>
          </cell>
          <cell r="G4362" t="str">
            <v>Channel MF2,5 4000mm</v>
          </cell>
          <cell r="H4362" t="str">
            <v>Szerelősín MF2,5 4000mm</v>
          </cell>
          <cell r="I4362" t="str">
            <v>Profilis MF2,5 4000mm</v>
          </cell>
          <cell r="J4362" t="str">
            <v>Montážny profil SZ-MF2,5 4000mm</v>
          </cell>
          <cell r="K4362" t="str">
            <v>Profil de montaj MF2,5 4000mm</v>
          </cell>
          <cell r="L4362" t="str">
            <v>(PL)ITB-KOT-2020/1562 wydanie 1 23/12/2020; (HU)A-101/2016 18/11/2021; (SK)SK TP-19/0004-verzia 02 23/03/2022; (RO)AT 017-05-4053-2024 28/02/2024</v>
          </cell>
          <cell r="M4362" t="str">
            <v>(PL)05/2020 30/05/2023; (HU)02/2021 18/11/2021; (SK)01/2022 23/03/2022; (RO)01/2024 28/02/2024</v>
          </cell>
          <cell r="N4362" t="str">
            <v>B</v>
          </cell>
          <cell r="O4362" t="str">
            <v>-</v>
          </cell>
          <cell r="P4362" t="str">
            <v>-</v>
          </cell>
          <cell r="Q4362" t="str">
            <v>-</v>
          </cell>
          <cell r="R4362" t="str">
            <v>15</v>
          </cell>
          <cell r="S4362" t="str">
            <v/>
          </cell>
          <cell r="T4362" t="str">
            <v>THALE sp. z o.o. sp.k.</v>
          </cell>
          <cell r="U4362" t="str">
            <v>11-041 Olsztyn, Poland, Wilimowo 2, Poland</v>
          </cell>
          <cell r="V4362" t="str">
            <v>ocynk galwaniczny</v>
          </cell>
          <cell r="W4362" t="str">
            <v>SZ-MF2,5-4000</v>
          </cell>
        </row>
        <row r="4363">
          <cell r="A4363">
            <v>31817</v>
          </cell>
          <cell r="B4363" t="str">
            <v>80741622520</v>
          </cell>
          <cell r="C4363" t="str">
            <v>SZ-MH2,5-2000 PROFIL MH2,5 2000MM</v>
          </cell>
          <cell r="D4363" t="str">
            <v>5907754232020</v>
          </cell>
          <cell r="E4363" t="str">
            <v>1</v>
          </cell>
          <cell r="F4363" t="str">
            <v>Profil MH2,5 2000mm</v>
          </cell>
          <cell r="G4363" t="str">
            <v>Channel MH2,5 2000mm</v>
          </cell>
          <cell r="H4363" t="str">
            <v>Szerelősín MH2,5 2000mm</v>
          </cell>
          <cell r="I4363" t="str">
            <v>Profilis MH2,5 2000mm</v>
          </cell>
          <cell r="J4363" t="str">
            <v>Montážny profil SZ-MH2,5 2000mm</v>
          </cell>
          <cell r="K4363" t="str">
            <v>Profil de montaj MH2,5 2000mm</v>
          </cell>
          <cell r="L4363" t="str">
            <v>(PL)ITB-KOT-2020/1562 wydanie 1 23/12/2020; (HU)A-101/2016 18/11/2021; (SK)SK TP-19/0004-verzia 02 23/03/2022; (RO)AT 017-05-4053-2024 28/02/2024</v>
          </cell>
          <cell r="M4363" t="str">
            <v>(PL)05/2020 30/05/2023; (HU)02/2021 18/11/2021; (SK)01/2022 23/03/2022; (RO)01/2024 28/02/2024</v>
          </cell>
          <cell r="N4363" t="str">
            <v>B</v>
          </cell>
          <cell r="O4363" t="str">
            <v>-</v>
          </cell>
          <cell r="P4363" t="str">
            <v>-</v>
          </cell>
          <cell r="Q4363" t="str">
            <v>-</v>
          </cell>
          <cell r="R4363" t="str">
            <v>15</v>
          </cell>
          <cell r="S4363" t="str">
            <v/>
          </cell>
          <cell r="T4363" t="str">
            <v>THALE sp. z o.o. sp.k.</v>
          </cell>
          <cell r="U4363" t="str">
            <v>11-041 Olsztyn, Poland, Wilimowo 2, Poland</v>
          </cell>
          <cell r="V4363" t="str">
            <v>ocynk galwaniczny</v>
          </cell>
          <cell r="W4363" t="str">
            <v>SZ-MH2,5-2000</v>
          </cell>
        </row>
        <row r="4364">
          <cell r="A4364">
            <v>31804</v>
          </cell>
          <cell r="B4364" t="str">
            <v>80741412560</v>
          </cell>
          <cell r="C4364" t="str">
            <v>SZ-MF2,5-6000 PROFIL MF2,5 6000MM</v>
          </cell>
          <cell r="D4364" t="str">
            <v>5907754227835</v>
          </cell>
          <cell r="E4364" t="str">
            <v>1</v>
          </cell>
          <cell r="F4364" t="str">
            <v>Profil MF2,5 6000mm</v>
          </cell>
          <cell r="G4364" t="str">
            <v>Channel MF2,5 6000mm</v>
          </cell>
          <cell r="H4364" t="str">
            <v>Szerelősín MF2,5 6000mm</v>
          </cell>
          <cell r="I4364" t="str">
            <v>Profilis MF2,5 6000mm</v>
          </cell>
          <cell r="J4364" t="str">
            <v>Montážny profil SZ-MF2,5 6000mm</v>
          </cell>
          <cell r="K4364" t="str">
            <v>Profil de montaj MF2,5 6000mm</v>
          </cell>
          <cell r="L4364" t="str">
            <v>(PL)ITB-KOT-2020/1562 wydanie 1 23/12/2020; (HU)A-101/2016 18/11/2021; (SK)SK TP-19/0004-verzia 02 23/03/2022; (RO)AT 017-05-4053-2024 28/02/2024</v>
          </cell>
          <cell r="M4364" t="str">
            <v>(PL)05/2020 30/05/2023; (HU)02/2021 18/11/2021; (SK)01/2022 23/03/2022; (RO)01/2024 28/02/2024</v>
          </cell>
          <cell r="N4364" t="str">
            <v>B</v>
          </cell>
          <cell r="O4364" t="str">
            <v>-</v>
          </cell>
          <cell r="P4364" t="str">
            <v>-</v>
          </cell>
          <cell r="Q4364" t="str">
            <v>-</v>
          </cell>
          <cell r="R4364" t="str">
            <v>15</v>
          </cell>
          <cell r="S4364" t="str">
            <v/>
          </cell>
          <cell r="T4364" t="str">
            <v>THALE sp. z o.o. sp.k.</v>
          </cell>
          <cell r="U4364" t="str">
            <v>11-041 Olsztyn, Poland, Wilimowo 2, Poland</v>
          </cell>
          <cell r="V4364" t="str">
            <v>ocynk galwaniczny</v>
          </cell>
          <cell r="W4364" t="str">
            <v>SZ-MF2,5-6000</v>
          </cell>
        </row>
        <row r="4365">
          <cell r="A4365">
            <v>12293</v>
          </cell>
          <cell r="B4365" t="str">
            <v>80741412532</v>
          </cell>
          <cell r="C4365" t="str">
            <v>N-SZ-MF2,5-3000 PROFIL MF2,5 3000MM</v>
          </cell>
          <cell r="D4365" t="str">
            <v>5907754234352</v>
          </cell>
          <cell r="E4365" t="str">
            <v>1</v>
          </cell>
          <cell r="F4365" t="str">
            <v>Profil MF2,5 3000mm</v>
          </cell>
          <cell r="G4365" t="str">
            <v>Channel MF2,5 3000mm</v>
          </cell>
          <cell r="H4365" t="str">
            <v>Szerelősín MF2,5 3000mm</v>
          </cell>
          <cell r="I4365" t="str">
            <v>Profilis MF2,5 3000mm</v>
          </cell>
          <cell r="J4365" t="str">
            <v>Nosníky SZ-MF2,5 3000mm</v>
          </cell>
          <cell r="K4365" t="str">
            <v>Profil de montaj MF2,5 3000mm</v>
          </cell>
          <cell r="L4365" t="str">
            <v>(PL)ITB-KOT-2020/1562 wydanie 1 23/12/2020; (HU)A-101/2016 18/11/2021; (SK)SK TP-19/0004-verzia 02 23/03/2022; (RO)AT 017-05-4053-2024 28/02/2024</v>
          </cell>
          <cell r="M4365" t="str">
            <v>(PL)05/2020 30/05/2023; (HU)02/2021 18/11/2021; (SK)01/2022 23/03/2022; (RO)01/2024 28/02/2024</v>
          </cell>
          <cell r="N4365" t="str">
            <v>B</v>
          </cell>
          <cell r="O4365" t="str">
            <v>-</v>
          </cell>
          <cell r="P4365" t="str">
            <v>-</v>
          </cell>
          <cell r="Q4365" t="str">
            <v>-</v>
          </cell>
          <cell r="R4365" t="str">
            <v>15</v>
          </cell>
          <cell r="S4365" t="str">
            <v/>
          </cell>
          <cell r="T4365" t="str">
            <v>THALE sp. z o.o. sp.k.</v>
          </cell>
          <cell r="U4365" t="str">
            <v>11-041 Olsztyn, Poland, Wilimowo 2, Poland</v>
          </cell>
          <cell r="V4365" t="str">
            <v>pasywacja</v>
          </cell>
          <cell r="W4365" t="str">
            <v>N-SZ-MF2,5-3000</v>
          </cell>
        </row>
        <row r="4366">
          <cell r="A4366">
            <v>31851</v>
          </cell>
          <cell r="B4366" t="str">
            <v>80741412538</v>
          </cell>
          <cell r="C4366" t="str">
            <v>XP-SZ-MF2,5-3000 PROFIL MF2,5 3000MM</v>
          </cell>
          <cell r="D4366" t="str">
            <v>5907754253377</v>
          </cell>
          <cell r="E4366" t="str">
            <v>1</v>
          </cell>
          <cell r="F4366" t="str">
            <v>Profil MF2,5 3000mm</v>
          </cell>
          <cell r="G4366" t="str">
            <v>Channel MF2,5 3000mm</v>
          </cell>
          <cell r="H4366" t="str">
            <v>Szerelősín MF2,5 3000mm</v>
          </cell>
          <cell r="I4366" t="str">
            <v>Profilis MF2,5 3000mm</v>
          </cell>
          <cell r="J4366" t="str">
            <v>Nosníky SZ-MF2,5 3000mm</v>
          </cell>
          <cell r="K4366" t="str">
            <v>Profil de montaj MF2,5 3000mm</v>
          </cell>
          <cell r="L4366" t="str">
            <v>(PL)ITB-KOT-2020/1562 wydanie 1 23/12/2020; (HU)A-101/2016 18/11/2021; (RO)AT 017-05-4053-2024 28/02/2024</v>
          </cell>
          <cell r="M4366" t="str">
            <v>(PL)05/2020 30/05/2023; (HU)02/2021 18/11/2021; (RO)01/2024 28/02/2024</v>
          </cell>
          <cell r="N4366" t="str">
            <v>B</v>
          </cell>
          <cell r="O4366" t="str">
            <v>-</v>
          </cell>
          <cell r="P4366" t="str">
            <v>-</v>
          </cell>
          <cell r="Q4366" t="str">
            <v>-</v>
          </cell>
          <cell r="R4366" t="str">
            <v>15</v>
          </cell>
          <cell r="S4366" t="str">
            <v/>
          </cell>
          <cell r="T4366" t="str">
            <v>THALE sp. z o.o. sp.k.</v>
          </cell>
          <cell r="U4366" t="str">
            <v>11-041 Olsztyn, Poland, Wilimowo 2, Poland</v>
          </cell>
          <cell r="V4366" t="str">
            <v>ocynk lamelarny</v>
          </cell>
          <cell r="W4366" t="str">
            <v>XP-SZ-MF2,5-3000</v>
          </cell>
        </row>
        <row r="4367">
          <cell r="A4367">
            <v>31850</v>
          </cell>
          <cell r="B4367" t="str">
            <v>80741412548</v>
          </cell>
          <cell r="C4367" t="str">
            <v>XP-SZ-MF2,5-4000 PROFIL MF2,5 4000MM</v>
          </cell>
          <cell r="D4367" t="str">
            <v>5907754253391</v>
          </cell>
          <cell r="E4367" t="str">
            <v>1</v>
          </cell>
          <cell r="F4367" t="str">
            <v>Profil MF2,5 4000mm</v>
          </cell>
          <cell r="G4367" t="str">
            <v>Channel MF2,5 4000mm</v>
          </cell>
          <cell r="H4367" t="str">
            <v>Szerelősín MF2,5 4000mm</v>
          </cell>
          <cell r="I4367" t="str">
            <v>Profilis MF2,5 4000mm</v>
          </cell>
          <cell r="J4367" t="str">
            <v>Nosníky SZ-MF2,5 4000mm</v>
          </cell>
          <cell r="K4367" t="str">
            <v>Profil de montaj MF2,5 4000mm</v>
          </cell>
          <cell r="L4367" t="str">
            <v>(PL)ITB-KOT-2020/1562 wydanie 1 23/12/2020; (HU)A-101/2016 18/11/2021; (RO)AT 017-05-4053-2024 28/02/2024</v>
          </cell>
          <cell r="M4367" t="str">
            <v>(PL)05/2020 30/05/2023; (HU)02/2021 18/11/2021; (RO)01/2024 28/02/2024</v>
          </cell>
          <cell r="N4367" t="str">
            <v>B</v>
          </cell>
          <cell r="O4367" t="str">
            <v>-</v>
          </cell>
          <cell r="P4367" t="str">
            <v>-</v>
          </cell>
          <cell r="Q4367" t="str">
            <v>-</v>
          </cell>
          <cell r="R4367" t="str">
            <v>15</v>
          </cell>
          <cell r="S4367" t="str">
            <v/>
          </cell>
          <cell r="T4367" t="str">
            <v>THALE sp. z o.o. sp.k.</v>
          </cell>
          <cell r="U4367" t="str">
            <v>11-041 Olsztyn, Poland, Wilimowo 2, Poland</v>
          </cell>
          <cell r="V4367" t="str">
            <v>ocynk lamelarny</v>
          </cell>
          <cell r="W4367" t="str">
            <v>XP-SZ-MF2,5-4000</v>
          </cell>
        </row>
        <row r="4368">
          <cell r="A4368">
            <v>17062</v>
          </cell>
          <cell r="B4368" t="str">
            <v>80741622532</v>
          </cell>
          <cell r="C4368" t="str">
            <v>N-SZ-MH2,5-3000 PROFIL MH2,5 3000MM</v>
          </cell>
          <cell r="D4368" t="str">
            <v>5907754244764</v>
          </cell>
          <cell r="E4368" t="str">
            <v>1</v>
          </cell>
          <cell r="F4368" t="str">
            <v>Profil MH2,5 3000mm</v>
          </cell>
          <cell r="G4368" t="str">
            <v>Channel MH2,5 3000mm</v>
          </cell>
          <cell r="H4368" t="str">
            <v>Szerelősín MH2,5 3000mm</v>
          </cell>
          <cell r="I4368" t="str">
            <v>Profilis MH2,5 3000mm</v>
          </cell>
          <cell r="J4368" t="str">
            <v>Nosníky SZ-MH2,5 3000mm</v>
          </cell>
          <cell r="K4368" t="str">
            <v>Profil de montaj MH2,5 3000mm</v>
          </cell>
          <cell r="L4368" t="str">
            <v>(PL)ITB-KOT-2020/1562 wydanie 1 23/12/2020; (HU)A-101/2016 18/11/2021; (SK)SK TP-19/0004-verzia 02 23/03/2022; (RO)AT 017-05-4053-2024 28/02/2024</v>
          </cell>
          <cell r="M4368" t="str">
            <v>(PL)05/2020 30/05/2023; (HU)02/2021 18/11/2021; (SK)01/2022 23/03/2022; (RO)01/2024 28/02/2024</v>
          </cell>
          <cell r="N4368" t="str">
            <v>B</v>
          </cell>
          <cell r="O4368" t="str">
            <v>-</v>
          </cell>
          <cell r="P4368" t="str">
            <v>-</v>
          </cell>
          <cell r="Q4368" t="str">
            <v>-</v>
          </cell>
          <cell r="R4368" t="str">
            <v>15</v>
          </cell>
          <cell r="S4368" t="str">
            <v/>
          </cell>
          <cell r="T4368" t="str">
            <v>THALE sp. z o.o. sp.k.</v>
          </cell>
          <cell r="U4368" t="str">
            <v>11-041 Olsztyn, Poland, Wilimowo 2, Poland</v>
          </cell>
          <cell r="V4368" t="str">
            <v>pasywacja</v>
          </cell>
          <cell r="W4368" t="str">
            <v>N-SZ-MH2,5-3000</v>
          </cell>
        </row>
        <row r="4369">
          <cell r="A4369">
            <v>31859</v>
          </cell>
          <cell r="B4369" t="str">
            <v>80741622538</v>
          </cell>
          <cell r="C4369" t="str">
            <v>XP-SZ-MH2,5-3000 PROFIL MH2,5 3000MM</v>
          </cell>
          <cell r="D4369" t="str">
            <v>5907754253414</v>
          </cell>
          <cell r="E4369" t="str">
            <v>1</v>
          </cell>
          <cell r="F4369" t="str">
            <v>Profil MH2,5 3000mm</v>
          </cell>
          <cell r="G4369" t="str">
            <v>Channel MH2,5 3000mm</v>
          </cell>
          <cell r="H4369" t="str">
            <v>Szerelősín MH2,5 3000mm</v>
          </cell>
          <cell r="I4369" t="str">
            <v>Profilis MH2,5 3000mm</v>
          </cell>
          <cell r="J4369" t="str">
            <v>Nosníky SZ-MH2,5 3000mm</v>
          </cell>
          <cell r="K4369" t="str">
            <v>Profil de montaj MH2,5 3000mm</v>
          </cell>
          <cell r="L4369" t="str">
            <v>(PL)ITB-KOT-2020/1562 wydanie 1 23/12/2020; (HU)A-101/2016 18/11/2021; (RO)AT 017-05-4053-2024 28/02/2024</v>
          </cell>
          <cell r="M4369" t="str">
            <v>(PL)05/2020 30/05/2023; (HU)02/2021 18/11/2021; (RO)01/2024 28/02/2024</v>
          </cell>
          <cell r="N4369" t="str">
            <v>B</v>
          </cell>
          <cell r="O4369" t="str">
            <v>-</v>
          </cell>
          <cell r="P4369" t="str">
            <v>-</v>
          </cell>
          <cell r="Q4369" t="str">
            <v>-</v>
          </cell>
          <cell r="R4369" t="str">
            <v>15</v>
          </cell>
          <cell r="S4369" t="str">
            <v/>
          </cell>
          <cell r="T4369" t="str">
            <v>THALE sp. z o.o. sp.k.</v>
          </cell>
          <cell r="U4369" t="str">
            <v>11-041 Olsztyn, Poland, Wilimowo 2, Poland</v>
          </cell>
          <cell r="V4369" t="str">
            <v>ocynk lamelarny</v>
          </cell>
          <cell r="W4369" t="str">
            <v>XP-SZ-MH2,5-3000</v>
          </cell>
        </row>
        <row r="4370">
          <cell r="A4370">
            <v>31864</v>
          </cell>
          <cell r="B4370" t="str">
            <v>80741822528</v>
          </cell>
          <cell r="C4370" t="str">
            <v>XP-SZ-MI2,5-2000 PROFIL MI2,5 2000MM</v>
          </cell>
          <cell r="D4370" t="str">
            <v>5907754264144</v>
          </cell>
          <cell r="E4370" t="str">
            <v>1</v>
          </cell>
          <cell r="F4370" t="str">
            <v>Profil MI2,5 2000mm</v>
          </cell>
          <cell r="G4370" t="str">
            <v>Channel MI2,5 2000mm</v>
          </cell>
          <cell r="H4370" t="str">
            <v>Szerelősín MI2,5 2000mm</v>
          </cell>
          <cell r="I4370" t="str">
            <v>Profilis MI2,5 2000mm</v>
          </cell>
          <cell r="J4370" t="str">
            <v>Nosníky SZ-MI2,5 2000mm</v>
          </cell>
          <cell r="K4370" t="str">
            <v>Profil de montaj MI2,5 2000mm</v>
          </cell>
          <cell r="L4370" t="str">
            <v>(PL)ITB-KOT-2018/0556 wydanie 2 30/06/2020; (HU)A-101/2016 18/11/2021; (RO)AT 017-05-4053-2024 28/02/2024</v>
          </cell>
          <cell r="M4370" t="str">
            <v>(PL)03/2020 30/05/2023; (HU)02/2021 18/11/2021; (RO)01/2024 28/02/2024</v>
          </cell>
          <cell r="N4370" t="str">
            <v>B</v>
          </cell>
          <cell r="O4370" t="str">
            <v>-</v>
          </cell>
          <cell r="P4370" t="str">
            <v>-</v>
          </cell>
          <cell r="Q4370" t="str">
            <v>-</v>
          </cell>
          <cell r="R4370" t="str">
            <v>18</v>
          </cell>
          <cell r="S4370" t="str">
            <v/>
          </cell>
          <cell r="T4370" t="str">
            <v>THALE sp. z o.o. sp.k.</v>
          </cell>
          <cell r="U4370" t="str">
            <v>11-041 Olsztyn, Poland, Wilimowo 2, Poland</v>
          </cell>
          <cell r="V4370" t="str">
            <v>ocynk lamelarny</v>
          </cell>
          <cell r="W4370" t="str">
            <v>XP-SZ-MI2,5-2000</v>
          </cell>
        </row>
        <row r="4371">
          <cell r="A4371">
            <v>17063</v>
          </cell>
          <cell r="B4371" t="str">
            <v>80741622562</v>
          </cell>
          <cell r="C4371" t="str">
            <v>N-SZ-MH2,5-6000 PROFIL MH2,5 6000MM</v>
          </cell>
          <cell r="D4371" t="str">
            <v>5907754244771</v>
          </cell>
          <cell r="E4371" t="str">
            <v>1</v>
          </cell>
          <cell r="F4371" t="str">
            <v>Profil MH2,5 6000mm</v>
          </cell>
          <cell r="G4371" t="str">
            <v>Channel MH2,5 6000mm</v>
          </cell>
          <cell r="H4371" t="str">
            <v>Szerelősín MH2,5 3000mm</v>
          </cell>
          <cell r="I4371" t="str">
            <v>Profilis MH2,5 6000mm</v>
          </cell>
          <cell r="J4371" t="str">
            <v>Nosníky SZ-MH2,5 6000mm</v>
          </cell>
          <cell r="K4371" t="str">
            <v>Profil de montaj MH2,5 6000mm</v>
          </cell>
          <cell r="L4371" t="str">
            <v>-</v>
          </cell>
          <cell r="M4371" t="str">
            <v>-</v>
          </cell>
          <cell r="N4371" t="str">
            <v>-</v>
          </cell>
          <cell r="O4371" t="str">
            <v>-</v>
          </cell>
          <cell r="P4371" t="str">
            <v>-</v>
          </cell>
          <cell r="Q4371" t="str">
            <v>-</v>
          </cell>
          <cell r="R4371" t="str">
            <v>0</v>
          </cell>
          <cell r="S4371" t="str">
            <v/>
          </cell>
          <cell r="T4371" t="str">
            <v>THALE sp. z o.o. sp.k.</v>
          </cell>
          <cell r="U4371" t="str">
            <v>11-041 Olsztyn, Poland, Wilimowo 2, Poland</v>
          </cell>
          <cell r="V4371" t="str">
            <v>pasywacja</v>
          </cell>
          <cell r="W4371" t="str">
            <v>N-SZ-MH2,5-6000</v>
          </cell>
        </row>
        <row r="4372">
          <cell r="A4372">
            <v>31863</v>
          </cell>
          <cell r="B4372" t="str">
            <v>80741822538</v>
          </cell>
          <cell r="C4372" t="str">
            <v>XP-SZ-MI2,5-3000 PROFIL MI2,5 3000MM</v>
          </cell>
          <cell r="D4372" t="str">
            <v>5907754264151</v>
          </cell>
          <cell r="E4372" t="str">
            <v>1</v>
          </cell>
          <cell r="F4372" t="str">
            <v>Profil MI2,5 3000mm</v>
          </cell>
          <cell r="G4372" t="str">
            <v>Channel MI2,5 3000mm</v>
          </cell>
          <cell r="H4372" t="str">
            <v>Szerelősín MI2,5 3000mm</v>
          </cell>
          <cell r="I4372" t="str">
            <v>Profilis MI2,5 3000mm</v>
          </cell>
          <cell r="J4372" t="str">
            <v>Nosníky SZ-MI2,5 3000mm</v>
          </cell>
          <cell r="K4372" t="str">
            <v>Profil de montaj MI2,5 3000mm</v>
          </cell>
          <cell r="L4372" t="str">
            <v>(PL)ITB-KOT-2018/0556 wydanie 2 30/06/2020; (HU)A-101/2016 18/11/2021; (RO)AT 017-05-4053-2024 28/02/2024</v>
          </cell>
          <cell r="M4372" t="str">
            <v>(PL)03/2020 30/05/2023; (HU)02/2021 18/11/2021; (RO)01/2024 28/02/2024</v>
          </cell>
          <cell r="N4372" t="str">
            <v>B</v>
          </cell>
          <cell r="O4372" t="str">
            <v>-</v>
          </cell>
          <cell r="P4372" t="str">
            <v>-</v>
          </cell>
          <cell r="Q4372" t="str">
            <v>-</v>
          </cell>
          <cell r="R4372" t="str">
            <v>18</v>
          </cell>
          <cell r="S4372" t="str">
            <v/>
          </cell>
          <cell r="T4372" t="str">
            <v>THALE sp. z o.o. sp.k.</v>
          </cell>
          <cell r="U4372" t="str">
            <v>11-041 Olsztyn, Poland, Wilimowo 2, Poland</v>
          </cell>
          <cell r="V4372" t="str">
            <v>ocynk lamelarny</v>
          </cell>
          <cell r="W4372" t="str">
            <v>XP-SZ-MI2,5-3000</v>
          </cell>
        </row>
        <row r="4373">
          <cell r="A4373">
            <v>31861</v>
          </cell>
          <cell r="B4373" t="str">
            <v>80741822568</v>
          </cell>
          <cell r="C4373" t="str">
            <v>XP-SZ-MI2,5-6000 PROFIL MI2,5 6000MM</v>
          </cell>
          <cell r="D4373" t="str">
            <v>5907754264212</v>
          </cell>
          <cell r="E4373" t="str">
            <v>1</v>
          </cell>
          <cell r="F4373" t="str">
            <v>Profil MI2,5 6000mm</v>
          </cell>
          <cell r="G4373" t="str">
            <v>Channel MI2,5 6000mm</v>
          </cell>
          <cell r="H4373" t="str">
            <v>Szerelősín MI2,5 6000mm</v>
          </cell>
          <cell r="I4373" t="str">
            <v>Profilis MI2,5 6000mm</v>
          </cell>
          <cell r="J4373" t="str">
            <v>Nosníky SZ-MI2,5 6000mm</v>
          </cell>
          <cell r="K4373" t="str">
            <v>Profil de montaj MI2,5 6000mm</v>
          </cell>
          <cell r="L4373" t="str">
            <v>(PL)ITB-KOT-2018/0556 wydanie 2 30/06/2020; (HU)A-101/2016 18/11/2021; (RO)AT 017-05-4053-2024 28/02/2024</v>
          </cell>
          <cell r="M4373" t="str">
            <v>(PL)03/2020 30/05/2023; (HU)02/2021 18/11/2021; (RO)01/2024 28/02/2024</v>
          </cell>
          <cell r="N4373" t="str">
            <v>B</v>
          </cell>
          <cell r="O4373" t="str">
            <v>-</v>
          </cell>
          <cell r="P4373" t="str">
            <v>-</v>
          </cell>
          <cell r="Q4373" t="str">
            <v>-</v>
          </cell>
          <cell r="R4373" t="str">
            <v>18</v>
          </cell>
          <cell r="S4373" t="str">
            <v/>
          </cell>
          <cell r="T4373" t="str">
            <v>THALE sp. z o.o. sp.k.</v>
          </cell>
          <cell r="U4373" t="str">
            <v>11-041 Olsztyn, Poland, Wilimowo 2, Poland</v>
          </cell>
          <cell r="V4373" t="str">
            <v>ocynk lamelarny</v>
          </cell>
          <cell r="W4373" t="str">
            <v>XP-SZ-MI2,5-6000</v>
          </cell>
        </row>
        <row r="4374">
          <cell r="A4374">
            <v>31862</v>
          </cell>
          <cell r="B4374" t="str">
            <v>80741822548</v>
          </cell>
          <cell r="C4374" t="str">
            <v>XP-SZ-MI2,5-4000 PROFIL MI2,5 4000MM</v>
          </cell>
          <cell r="D4374" t="str">
            <v>5907754264168</v>
          </cell>
          <cell r="E4374" t="str">
            <v>1</v>
          </cell>
          <cell r="F4374" t="str">
            <v>Profil MI2,5 4000mm</v>
          </cell>
          <cell r="G4374" t="str">
            <v>Channel MI2,5 4000mm</v>
          </cell>
          <cell r="H4374" t="str">
            <v>Szerelősín MI2,5 4000mm</v>
          </cell>
          <cell r="I4374" t="str">
            <v>Profilis MI2,5 4000mm</v>
          </cell>
          <cell r="J4374" t="str">
            <v>Nosníky SZ-MI2,5 4000mm</v>
          </cell>
          <cell r="K4374" t="str">
            <v>Profil de montaj MI2,5 4000mm</v>
          </cell>
          <cell r="L4374" t="str">
            <v>(PL)ITB-KOT-2018/0556 wydanie 2 30/06/2020; (HU)A-101/2016 18/11/2021; (RO)AT 017-05-4053-2024 28/02/2024</v>
          </cell>
          <cell r="M4374" t="str">
            <v>(PL)03/2020 30/05/2023; (HU)02/2021 18/11/2021; (RO)01/2024 28/02/2024</v>
          </cell>
          <cell r="N4374" t="str">
            <v>B</v>
          </cell>
          <cell r="O4374" t="str">
            <v>-</v>
          </cell>
          <cell r="P4374" t="str">
            <v>-</v>
          </cell>
          <cell r="Q4374" t="str">
            <v>-</v>
          </cell>
          <cell r="R4374" t="str">
            <v>18</v>
          </cell>
          <cell r="S4374" t="str">
            <v/>
          </cell>
          <cell r="T4374" t="str">
            <v>THALE sp. z o.o. sp.k.</v>
          </cell>
          <cell r="U4374" t="str">
            <v>11-041 Olsztyn, Poland, Wilimowo 2, Poland</v>
          </cell>
          <cell r="V4374" t="str">
            <v>ocynk lamelarny</v>
          </cell>
          <cell r="W4374" t="str">
            <v>XP-SZ-MI2,5-4000</v>
          </cell>
        </row>
        <row r="4375">
          <cell r="A4375">
            <v>34197</v>
          </cell>
          <cell r="B4375" t="str">
            <v/>
          </cell>
          <cell r="C4375" t="str">
            <v>YPODPORAŚLIZGOWAPSF4001525 PODPORA ŚLIZGOWA 1525-DN400</v>
          </cell>
          <cell r="D4375" t="str">
            <v>5907754272866</v>
          </cell>
          <cell r="E4375" t="str">
            <v/>
          </cell>
          <cell r="F4375" t="str">
            <v>PODPORA ŚLIZGOWA 1525-DN400</v>
          </cell>
          <cell r="L4375" t="str">
            <v>-</v>
          </cell>
          <cell r="M4375" t="str">
            <v>-</v>
          </cell>
          <cell r="N4375" t="str">
            <v>-</v>
          </cell>
          <cell r="O4375" t="str">
            <v>-</v>
          </cell>
          <cell r="P4375" t="str">
            <v>-</v>
          </cell>
          <cell r="Q4375" t="str">
            <v>-</v>
          </cell>
          <cell r="R4375" t="str">
            <v>0</v>
          </cell>
          <cell r="S4375" t="str">
            <v/>
          </cell>
          <cell r="T4375" t="str">
            <v>THALE sp. z o.o. sp.k.</v>
          </cell>
          <cell r="U4375" t="str">
            <v>11-041 Olsztyn, Poland, Wilimowo 2, Poland</v>
          </cell>
          <cell r="V4375" t="str">
            <v>ocynk galwaniczny</v>
          </cell>
          <cell r="W4375" t="str">
            <v>YPSF4001525</v>
          </cell>
        </row>
        <row r="4376">
          <cell r="A4376">
            <v>31823</v>
          </cell>
          <cell r="B4376" t="str">
            <v>80741822520</v>
          </cell>
          <cell r="C4376" t="str">
            <v>SZ-MI2,5-2000 PROFIL MI2,5 2000MM</v>
          </cell>
          <cell r="D4376" t="str">
            <v>5907754250413</v>
          </cell>
          <cell r="E4376" t="str">
            <v>1</v>
          </cell>
          <cell r="F4376" t="str">
            <v>Profil MI2,5 2000mm</v>
          </cell>
          <cell r="G4376" t="str">
            <v>Channel MI2,5 2000mm</v>
          </cell>
          <cell r="H4376" t="str">
            <v>Szerelősín MI2,5 2000mm</v>
          </cell>
          <cell r="I4376" t="str">
            <v>Profilis MI2,5 2000mm</v>
          </cell>
          <cell r="J4376" t="str">
            <v>Montážny profil SZ-MI2,5 2000mm</v>
          </cell>
          <cell r="K4376" t="str">
            <v>Profil de montaj MI2,5 2000mm</v>
          </cell>
          <cell r="L4376" t="str">
            <v>(PL)ITB-KOT-2018/0556 wydanie 2 30/06/2020; (HU)A-101/2016 18/11/2021; (SK)SK TP-19/0004-verzia 02 23/03/2022; (RO)AT 017-05-4053-2024 28/02/2024</v>
          </cell>
          <cell r="M4376" t="str">
            <v>(PL)03/2020 30/05/2023; (HU)02/2021 18/11/2021; (SK)01/2022 23/03/2022; (RO)01/2024 28/02/2024</v>
          </cell>
          <cell r="N4376" t="str">
            <v>B</v>
          </cell>
          <cell r="O4376" t="str">
            <v>-</v>
          </cell>
          <cell r="P4376" t="str">
            <v>-</v>
          </cell>
          <cell r="Q4376" t="str">
            <v>-</v>
          </cell>
          <cell r="R4376" t="str">
            <v>18</v>
          </cell>
          <cell r="S4376" t="str">
            <v/>
          </cell>
          <cell r="T4376" t="str">
            <v>THALE sp. z o.o. sp.k.</v>
          </cell>
          <cell r="U4376" t="str">
            <v>11-041 Olsztyn, Poland, Wilimowo 2, Poland</v>
          </cell>
          <cell r="V4376" t="str">
            <v>ocynk galwaniczny</v>
          </cell>
          <cell r="W4376" t="str">
            <v>SZ-MI2,5-2000</v>
          </cell>
        </row>
        <row r="4377">
          <cell r="A4377">
            <v>34194</v>
          </cell>
          <cell r="B4377" t="str">
            <v>90000030717</v>
          </cell>
          <cell r="C4377" t="str">
            <v>YPODPORAŚLIZGOWAPST3551523 PODPORA ŚLIZGOWA 1523-DN355</v>
          </cell>
          <cell r="D4377" t="str">
            <v>5907754272835</v>
          </cell>
          <cell r="E4377" t="str">
            <v/>
          </cell>
          <cell r="F4377" t="str">
            <v>PODPORA ŚLIZGOWA 1523-DN355</v>
          </cell>
          <cell r="L4377" t="str">
            <v>-</v>
          </cell>
          <cell r="M4377" t="str">
            <v>-</v>
          </cell>
          <cell r="N4377" t="str">
            <v>-</v>
          </cell>
          <cell r="O4377" t="str">
            <v>-</v>
          </cell>
          <cell r="P4377" t="str">
            <v>-</v>
          </cell>
          <cell r="Q4377" t="str">
            <v>-</v>
          </cell>
          <cell r="R4377" t="str">
            <v>0</v>
          </cell>
          <cell r="S4377" t="str">
            <v/>
          </cell>
          <cell r="T4377" t="str">
            <v>THALE sp. z o.o. sp.k.</v>
          </cell>
          <cell r="U4377" t="str">
            <v>11-041 Olsztyn, Poland, Wilimowo 2, Poland</v>
          </cell>
          <cell r="V4377" t="str">
            <v>ocynk galwaniczny</v>
          </cell>
          <cell r="W4377" t="str">
            <v>YPST3551523</v>
          </cell>
        </row>
        <row r="4378">
          <cell r="A4378">
            <v>31822</v>
          </cell>
          <cell r="B4378" t="str">
            <v>80741822530</v>
          </cell>
          <cell r="C4378" t="str">
            <v>SZ-MI2,5-3000 PROFIL MI2,5 3000MM</v>
          </cell>
          <cell r="D4378" t="str">
            <v>5907754250420</v>
          </cell>
          <cell r="E4378" t="str">
            <v>1</v>
          </cell>
          <cell r="F4378" t="str">
            <v>Profil MI2,5 3000mm</v>
          </cell>
          <cell r="G4378" t="str">
            <v>Channel MI2,5 3000mm</v>
          </cell>
          <cell r="H4378" t="str">
            <v>Szerelősín MI2,5 3000mm</v>
          </cell>
          <cell r="I4378" t="str">
            <v>Profilis MI2,5 3000mm</v>
          </cell>
          <cell r="J4378" t="str">
            <v>Montážny profil SZ-MI2,5 3000mm</v>
          </cell>
          <cell r="K4378" t="str">
            <v>Profil de montaj MI2,5 3000mm</v>
          </cell>
          <cell r="L4378" t="str">
            <v>(PL)ITB-KOT-2018/0556 wydanie 2 30/06/2020; (HU)A-101/2016 18/11/2021; (SK)SK TP-19/0004-verzia 02 23/03/2022; (RO)AT 017-05-4053-2024 28/02/2024</v>
          </cell>
          <cell r="M4378" t="str">
            <v>(PL)03/2020 30/05/2023; (HU)02/2021 18/11/2021; (SK)01/2022 23/03/2022; (RO)01/2024 28/02/2024</v>
          </cell>
          <cell r="N4378" t="str">
            <v>B</v>
          </cell>
          <cell r="O4378" t="str">
            <v>-</v>
          </cell>
          <cell r="P4378" t="str">
            <v>-</v>
          </cell>
          <cell r="Q4378" t="str">
            <v>-</v>
          </cell>
          <cell r="R4378" t="str">
            <v>18</v>
          </cell>
          <cell r="S4378" t="str">
            <v/>
          </cell>
          <cell r="T4378" t="str">
            <v>THALE sp. z o.o. sp.k.</v>
          </cell>
          <cell r="U4378" t="str">
            <v>11-041 Olsztyn, Poland, Wilimowo 2, Poland</v>
          </cell>
          <cell r="V4378" t="str">
            <v>ocynk galwaniczny</v>
          </cell>
          <cell r="W4378" t="str">
            <v>SZ-MI2,5-3000</v>
          </cell>
        </row>
        <row r="4379">
          <cell r="A4379">
            <v>34195</v>
          </cell>
          <cell r="B4379" t="str">
            <v>90000031017</v>
          </cell>
          <cell r="C4379" t="str">
            <v>YPODPORAŚLIZGOWAPST3551526 PODPORA ŚLIZGOWA 1526-DN355</v>
          </cell>
          <cell r="D4379" t="str">
            <v>5907754272842</v>
          </cell>
          <cell r="E4379" t="str">
            <v/>
          </cell>
          <cell r="F4379" t="str">
            <v>PODPORA ŚLIZGOWA 1526-DN355</v>
          </cell>
          <cell r="L4379" t="str">
            <v>-</v>
          </cell>
          <cell r="M4379" t="str">
            <v>-</v>
          </cell>
          <cell r="N4379" t="str">
            <v>-</v>
          </cell>
          <cell r="O4379" t="str">
            <v>-</v>
          </cell>
          <cell r="P4379" t="str">
            <v>-</v>
          </cell>
          <cell r="Q4379" t="str">
            <v>-</v>
          </cell>
          <cell r="R4379" t="str">
            <v>0</v>
          </cell>
          <cell r="S4379" t="str">
            <v/>
          </cell>
          <cell r="T4379" t="str">
            <v>THALE sp. z o.o. sp.k.</v>
          </cell>
          <cell r="U4379" t="str">
            <v>11-041 Olsztyn, Poland, Wilimowo 2, Poland</v>
          </cell>
          <cell r="V4379" t="str">
            <v>ocynk galwaniczny</v>
          </cell>
          <cell r="W4379" t="str">
            <v>YPST3551526</v>
          </cell>
        </row>
        <row r="4380">
          <cell r="A4380">
            <v>30461</v>
          </cell>
          <cell r="B4380" t="str">
            <v>80730301530</v>
          </cell>
          <cell r="C4380" t="str">
            <v>SZ-A1,5-3000 PROFIL A1,5 3000MM</v>
          </cell>
          <cell r="D4380" t="str">
            <v>5907754206687</v>
          </cell>
          <cell r="E4380" t="str">
            <v>1</v>
          </cell>
          <cell r="F4380" t="str">
            <v>Profil A1,5 3000mm</v>
          </cell>
          <cell r="G4380" t="str">
            <v>Channel A1,5 3000mm</v>
          </cell>
          <cell r="H4380" t="str">
            <v>Szerelősín A1,5 3000mm</v>
          </cell>
          <cell r="I4380" t="str">
            <v>Profilis A1,5 3000mm</v>
          </cell>
          <cell r="J4380" t="str">
            <v>Nosníky  A1,5 3000mm</v>
          </cell>
          <cell r="K4380" t="str">
            <v>Profil de montare SZ-A1,5 3000mm</v>
          </cell>
          <cell r="L4380" t="str">
            <v>(PL)ITB-KOT-2020/1562 wydanie 1 23/12/2020; (HU)A-101/2016 18/11/2021; (SK)SK TP-19/0004-verzia 02 23/03/2022; (RO)AT 017-05-4053-2024 28/02/2024</v>
          </cell>
          <cell r="M4380" t="str">
            <v>(PL)05/2020 30/05/2023; (HU)02/2021 18/11/2021; (SK)01/2022 23/03/2022; (RO)01/2024 28/02/2024</v>
          </cell>
          <cell r="N4380" t="str">
            <v>B</v>
          </cell>
          <cell r="O4380" t="str">
            <v>-</v>
          </cell>
          <cell r="P4380" t="str">
            <v>-</v>
          </cell>
          <cell r="Q4380" t="str">
            <v>-</v>
          </cell>
          <cell r="R4380" t="str">
            <v>15</v>
          </cell>
          <cell r="S4380" t="str">
            <v/>
          </cell>
          <cell r="T4380" t="str">
            <v>THALE sp. z o.o. sp.k.</v>
          </cell>
          <cell r="U4380" t="str">
            <v>11-041 Olsztyn, Poland, Wilimowo 2, Poland</v>
          </cell>
          <cell r="V4380" t="str">
            <v>ocynk galwaniczny</v>
          </cell>
          <cell r="W4380" t="str">
            <v>SZ-A1,5-3000</v>
          </cell>
        </row>
        <row r="4381">
          <cell r="A4381">
            <v>9696</v>
          </cell>
          <cell r="B4381" t="str">
            <v>80730301522</v>
          </cell>
          <cell r="C4381" t="str">
            <v>N-SZ-A1,5-2000 PROFIL A1,5 2000MM</v>
          </cell>
          <cell r="D4381" t="str">
            <v>5907754231184</v>
          </cell>
          <cell r="E4381" t="str">
            <v>1</v>
          </cell>
          <cell r="F4381" t="str">
            <v>Profil A1,5 2000mm</v>
          </cell>
          <cell r="G4381" t="str">
            <v>Channel A1,5 2000mm</v>
          </cell>
          <cell r="H4381" t="str">
            <v>Szerelősín A1,5 2000mm</v>
          </cell>
          <cell r="I4381" t="str">
            <v>Profilis A1,5 2000mm</v>
          </cell>
          <cell r="J4381" t="str">
            <v>Nosníky SZ-A1,5 2000mm</v>
          </cell>
          <cell r="K4381" t="str">
            <v>Profil de montaj A1,5 2000mm</v>
          </cell>
          <cell r="L4381" t="str">
            <v>(PL)ITB-KOT-2020/1562 wydanie 1 23/12/2020; (HU)A-101/2016 18/11/2021; (SK)SK TP-19/0004-verzia 02 23/03/2022; (RO)AT 017-05-4053-2024 28/02/2024</v>
          </cell>
          <cell r="M4381" t="str">
            <v>(PL)05/2020 30/05/2023; (HU)02/2021 18/11/2021; (SK)01/2022 23/03/2022; (RO)01/2024 28/02/2024</v>
          </cell>
          <cell r="N4381" t="str">
            <v>B</v>
          </cell>
          <cell r="O4381" t="str">
            <v>-</v>
          </cell>
          <cell r="P4381" t="str">
            <v>-</v>
          </cell>
          <cell r="Q4381" t="str">
            <v>-</v>
          </cell>
          <cell r="R4381" t="str">
            <v>15</v>
          </cell>
          <cell r="S4381" t="str">
            <v/>
          </cell>
          <cell r="T4381" t="str">
            <v>THALE sp. z o.o. sp.k.</v>
          </cell>
          <cell r="U4381" t="str">
            <v>11-041 Olsztyn, Poland, Wilimowo 2, Poland</v>
          </cell>
          <cell r="V4381" t="str">
            <v>pasywacja</v>
          </cell>
          <cell r="W4381" t="str">
            <v>N-SZ-A1,5-2000</v>
          </cell>
        </row>
        <row r="4382">
          <cell r="A4382">
            <v>31778</v>
          </cell>
          <cell r="B4382" t="str">
            <v>80730302040</v>
          </cell>
          <cell r="C4382" t="str">
            <v>SZ-A2,0-4000 PROFIL A2,0 4000MM</v>
          </cell>
          <cell r="D4382" t="str">
            <v>5907754206533</v>
          </cell>
          <cell r="E4382" t="str">
            <v>1</v>
          </cell>
          <cell r="F4382" t="str">
            <v>Profil A2,0 4000mm</v>
          </cell>
          <cell r="G4382" t="str">
            <v>Channel A2,0 4000mm</v>
          </cell>
          <cell r="H4382" t="str">
            <v>Szerelősín A2,0 4000mm</v>
          </cell>
          <cell r="I4382" t="str">
            <v>Profilis A2,0 4000mm</v>
          </cell>
          <cell r="J4382" t="str">
            <v>Nosníky SZ-A2,0 4000mm</v>
          </cell>
          <cell r="K4382" t="str">
            <v>Profil de montaj A2,0 4000mm</v>
          </cell>
          <cell r="L4382" t="str">
            <v>(PL)ITB-KOT-2020/1562 wydanie 1 23/12/2020; (HU)A-101/2016 18/11/2021; (SK)SK TP-19/0004-verzia 02 23/03/2022; (RO)AT 017-05-4053-2024 28/02/2024</v>
          </cell>
          <cell r="M4382" t="str">
            <v>(PL)05/2020 30/05/2023; (HU)02/2021 18/11/2021; (SK)01/2022 23/03/2022; (RO)01/2024 28/02/2024</v>
          </cell>
          <cell r="N4382" t="str">
            <v>B</v>
          </cell>
          <cell r="O4382" t="str">
            <v>-</v>
          </cell>
          <cell r="P4382" t="str">
            <v>-</v>
          </cell>
          <cell r="Q4382" t="str">
            <v>-</v>
          </cell>
          <cell r="R4382" t="str">
            <v>15</v>
          </cell>
          <cell r="S4382" t="str">
            <v/>
          </cell>
          <cell r="T4382" t="str">
            <v>THALE sp. z o.o. sp.k.</v>
          </cell>
          <cell r="U4382" t="str">
            <v>11-041 Olsztyn, Poland, Wilimowo 2, Poland</v>
          </cell>
          <cell r="V4382" t="str">
            <v>ocynk galwaniczny</v>
          </cell>
          <cell r="W4382" t="str">
            <v>SZ-A2,0-4000</v>
          </cell>
        </row>
        <row r="4383">
          <cell r="A4383">
            <v>11950</v>
          </cell>
          <cell r="B4383" t="str">
            <v>80730161522</v>
          </cell>
          <cell r="C4383" t="str">
            <v>N-SZ-C1,5-2000 PROFIL C1,5 2000MM</v>
          </cell>
          <cell r="D4383" t="str">
            <v>5907754233485</v>
          </cell>
          <cell r="E4383" t="str">
            <v>1</v>
          </cell>
          <cell r="F4383" t="str">
            <v>Profil C1,5 2000mm</v>
          </cell>
          <cell r="G4383" t="str">
            <v>Channel C1,5 2000mm</v>
          </cell>
          <cell r="H4383" t="str">
            <v>Szerelősín C1,5 2000mm</v>
          </cell>
          <cell r="I4383" t="str">
            <v>Profilis C1,5 2000mm</v>
          </cell>
          <cell r="J4383" t="str">
            <v>Nosníky SZ-C1,5 2000mm</v>
          </cell>
          <cell r="K4383" t="str">
            <v>Profil de montaj C1,5 2000mm</v>
          </cell>
          <cell r="L4383" t="str">
            <v>(PL)ITB-KOT-2020/1562 wydanie 1 23/12/2020; (HU)A-101/2016 18/11/2021; (SK)SK TP-19/0004-verzia 02 23/03/2022; (RO)AT 017-05-4053-2024 28/02/2024</v>
          </cell>
          <cell r="M4383" t="str">
            <v>(PL)05/2020 30/05/2023; (HU)02/2021 18/11/2021; (SK)01/2022 23/03/2022; (RO)01/2024 28/02/2024</v>
          </cell>
          <cell r="N4383" t="str">
            <v>B</v>
          </cell>
          <cell r="O4383" t="str">
            <v>-</v>
          </cell>
          <cell r="P4383" t="str">
            <v>-</v>
          </cell>
          <cell r="Q4383" t="str">
            <v>-</v>
          </cell>
          <cell r="R4383" t="str">
            <v>15</v>
          </cell>
          <cell r="S4383" t="str">
            <v/>
          </cell>
          <cell r="T4383" t="str">
            <v>THALE sp. z o.o. sp.k.</v>
          </cell>
          <cell r="U4383" t="str">
            <v>11-041 Olsztyn, Poland, Wilimowo 2, Poland</v>
          </cell>
          <cell r="V4383" t="str">
            <v>pasywacja</v>
          </cell>
          <cell r="W4383" t="str">
            <v>N-SZ-C1,5-2000</v>
          </cell>
        </row>
        <row r="4384">
          <cell r="A4384">
            <v>9566</v>
          </cell>
          <cell r="B4384" t="str">
            <v>80730301532</v>
          </cell>
          <cell r="C4384" t="str">
            <v>N-SZ-A1,5-3000 PROFIL A1,5 3000MM</v>
          </cell>
          <cell r="D4384" t="str">
            <v>5907754229747</v>
          </cell>
          <cell r="E4384" t="str">
            <v>1</v>
          </cell>
          <cell r="F4384" t="str">
            <v>Profil A1,5 3000mm</v>
          </cell>
          <cell r="G4384" t="str">
            <v>Channel A1,5 3000mm</v>
          </cell>
          <cell r="H4384" t="str">
            <v>Szerelősín A1,5 3000mm</v>
          </cell>
          <cell r="I4384" t="str">
            <v>Profilis A1,5 3000mm</v>
          </cell>
          <cell r="J4384" t="str">
            <v>Nosníky SZ-A1,5 3000mm</v>
          </cell>
          <cell r="K4384" t="str">
            <v>Profil de montaj A1,5 3000mm</v>
          </cell>
          <cell r="L4384" t="str">
            <v>(PL)ITB-KOT-2020/1562 wydanie 1 23/12/2020; (HU)A-101/2016 18/11/2021; (SK)SK TP-19/0004-verzia 02 23/03/2022; (RO)AT 017-05-4053-2024 28/02/2024</v>
          </cell>
          <cell r="M4384" t="str">
            <v>(PL)05/2020 30/05/2023; (HU)02/2021 18/11/2021; (SK)01/2022 23/03/2022; (RO)01/2024 28/02/2024</v>
          </cell>
          <cell r="N4384" t="str">
            <v>B</v>
          </cell>
          <cell r="O4384" t="str">
            <v>-</v>
          </cell>
          <cell r="P4384" t="str">
            <v>-</v>
          </cell>
          <cell r="Q4384" t="str">
            <v>-</v>
          </cell>
          <cell r="R4384" t="str">
            <v>15</v>
          </cell>
          <cell r="S4384" t="str">
            <v/>
          </cell>
          <cell r="T4384" t="str">
            <v>THALE sp. z o.o. sp.k.</v>
          </cell>
          <cell r="U4384" t="str">
            <v>11-041 Olsztyn, Poland, Wilimowo 2, Poland</v>
          </cell>
          <cell r="V4384" t="str">
            <v>pasywacja</v>
          </cell>
          <cell r="W4384" t="str">
            <v>N-SZ-A1,5-3000</v>
          </cell>
        </row>
        <row r="4385">
          <cell r="A4385">
            <v>9603</v>
          </cell>
          <cell r="B4385" t="str">
            <v>80730302022</v>
          </cell>
          <cell r="C4385" t="str">
            <v>N-SZ-A2,0-2000 PROFIL A2,0 2000MM</v>
          </cell>
          <cell r="D4385" t="str">
            <v>5907754231160</v>
          </cell>
          <cell r="E4385" t="str">
            <v>1</v>
          </cell>
          <cell r="F4385" t="str">
            <v>Profil A2,0 2000mm</v>
          </cell>
          <cell r="G4385" t="str">
            <v>Channel A2,0 2000mm</v>
          </cell>
          <cell r="H4385" t="str">
            <v>Szerelősín A2,0 2000mm</v>
          </cell>
          <cell r="I4385" t="str">
            <v>Profilis A2,0 2000mm</v>
          </cell>
          <cell r="J4385" t="str">
            <v>Nosníky SZ-A2,0 2000mm</v>
          </cell>
          <cell r="K4385" t="str">
            <v>Profil de montaj A2,0 2000mm</v>
          </cell>
          <cell r="L4385" t="str">
            <v>(PL)ITB-KOT-2020/1562 wydanie 1 23/12/2020; (HU)A-101/2016 18/11/2021; (SK)SK TP-19/0004-verzia 02 23/03/2022; (RO)AT 017-05-4053-2024 28/02/2024</v>
          </cell>
          <cell r="M4385" t="str">
            <v>(PL)05/2020 30/05/2023; (HU)02/2021 18/11/2021; (SK)01/2022 23/03/2022; (RO)01/2024 28/02/2024</v>
          </cell>
          <cell r="N4385" t="str">
            <v>B</v>
          </cell>
          <cell r="O4385" t="str">
            <v>-</v>
          </cell>
          <cell r="P4385" t="str">
            <v>-</v>
          </cell>
          <cell r="Q4385" t="str">
            <v>-</v>
          </cell>
          <cell r="R4385" t="str">
            <v>15</v>
          </cell>
          <cell r="S4385" t="str">
            <v/>
          </cell>
          <cell r="T4385" t="str">
            <v>THALE sp. z o.o. sp.k.</v>
          </cell>
          <cell r="U4385" t="str">
            <v>11-041 Olsztyn, Poland, Wilimowo 2, Poland</v>
          </cell>
          <cell r="V4385" t="str">
            <v>pasywacja</v>
          </cell>
          <cell r="W4385" t="str">
            <v>N-SZ-A2,0-2000</v>
          </cell>
        </row>
        <row r="4386">
          <cell r="A4386">
            <v>30335</v>
          </cell>
          <cell r="B4386" t="str">
            <v>80730302020</v>
          </cell>
          <cell r="C4386" t="str">
            <v>SZ-A2,0-2000 PROFIL A2,0 2000MM</v>
          </cell>
          <cell r="D4386" t="str">
            <v>5907754206557</v>
          </cell>
          <cell r="E4386" t="str">
            <v>1</v>
          </cell>
          <cell r="F4386" t="str">
            <v xml:space="preserve">Profil A2,0 2000mm </v>
          </cell>
          <cell r="G4386" t="str">
            <v>Channel A2,0 2000mm</v>
          </cell>
          <cell r="H4386" t="str">
            <v>Szerelősín A2,0 2000mm</v>
          </cell>
          <cell r="I4386" t="str">
            <v>Profilis A2,0 2000mm</v>
          </cell>
          <cell r="J4386" t="str">
            <v>Nosníky SZ-A2,0 2000mm</v>
          </cell>
          <cell r="K4386" t="str">
            <v>Profil de montaj A2,0 2000mm</v>
          </cell>
          <cell r="L4386" t="str">
            <v>(PL)ITB-KOT-2020/1562 wydanie 1 23/12/2020; (HU)A-101/2016 18/11/2021; (SK)SK TP-19/0004-verzia 02 23/03/2022; (RO)AT 017-05-4053-2024 28/02/2024</v>
          </cell>
          <cell r="M4386" t="str">
            <v>(PL)05/2020 30/05/2023; (HU)02/2021 18/11/2021; (SK)01/2022 23/03/2022; (RO)01/2024 28/02/2024</v>
          </cell>
          <cell r="N4386" t="str">
            <v>B</v>
          </cell>
          <cell r="O4386" t="str">
            <v>-</v>
          </cell>
          <cell r="P4386" t="str">
            <v>-</v>
          </cell>
          <cell r="Q4386" t="str">
            <v>-</v>
          </cell>
          <cell r="R4386" t="str">
            <v>15</v>
          </cell>
          <cell r="S4386" t="str">
            <v/>
          </cell>
          <cell r="T4386" t="str">
            <v>THALE sp. z o.o. sp.k.</v>
          </cell>
          <cell r="U4386" t="str">
            <v>11-041 Olsztyn, Poland, Wilimowo 2, Poland</v>
          </cell>
          <cell r="V4386" t="str">
            <v>ocynk galwaniczny</v>
          </cell>
          <cell r="W4386" t="str">
            <v>SZ-A2,0-2000</v>
          </cell>
        </row>
        <row r="4387">
          <cell r="A4387">
            <v>34048</v>
          </cell>
          <cell r="B4387" t="str">
            <v>90000029617</v>
          </cell>
          <cell r="C4387" t="str">
            <v>YNL660NPZD5 Obejma chłodu L6 (60,3mm) gr. Izol. 37mm M8/10</v>
          </cell>
          <cell r="D4387" t="str">
            <v>5907754272712</v>
          </cell>
          <cell r="E4387" t="str">
            <v/>
          </cell>
          <cell r="F4387" t="str">
            <v>Obejma chłodu L6 (60,3mm) gr. Izol. 37mm M8/10</v>
          </cell>
          <cell r="L4387" t="str">
            <v>-</v>
          </cell>
          <cell r="M4387" t="str">
            <v>-</v>
          </cell>
          <cell r="N4387" t="str">
            <v>-</v>
          </cell>
          <cell r="O4387" t="str">
            <v>-</v>
          </cell>
          <cell r="P4387" t="str">
            <v>-</v>
          </cell>
          <cell r="Q4387" t="str">
            <v>-</v>
          </cell>
          <cell r="R4387" t="str">
            <v>0</v>
          </cell>
          <cell r="S4387" t="str">
            <v/>
          </cell>
          <cell r="T4387" t="str">
            <v>THALE sp. z o.o. sp.k.</v>
          </cell>
          <cell r="U4387" t="str">
            <v>11-041 Olsztyn, Poland, Wilimowo 2, Poland</v>
          </cell>
          <cell r="V4387" t="str">
            <v>pasywacja</v>
          </cell>
          <cell r="W4387" t="str">
            <v>YNL660NPZD5</v>
          </cell>
        </row>
        <row r="4388">
          <cell r="A4388">
            <v>30348</v>
          </cell>
          <cell r="B4388" t="str">
            <v>80730302030</v>
          </cell>
          <cell r="C4388" t="str">
            <v>SZ-A2,0-3000 PROFIL A2,0 3000MM</v>
          </cell>
          <cell r="D4388" t="str">
            <v>5907754206540</v>
          </cell>
          <cell r="E4388" t="str">
            <v>1</v>
          </cell>
          <cell r="F4388" t="str">
            <v>Profil A2,0 3000mm</v>
          </cell>
          <cell r="G4388" t="str">
            <v>Channel A2,0 3000mm</v>
          </cell>
          <cell r="H4388" t="str">
            <v>Szerelősín A2,0 3000mm</v>
          </cell>
          <cell r="I4388" t="str">
            <v>Profilis A2,0 3000mm</v>
          </cell>
          <cell r="J4388" t="str">
            <v>Nosníky SZ-A2,0 3000mm</v>
          </cell>
          <cell r="K4388" t="str">
            <v>Profil de montaj A2,0 3000mm</v>
          </cell>
          <cell r="L4388" t="str">
            <v>(PL)ITB-KOT-2020/1562 wydanie 1 23/12/2020; (HU)A-101/2016 18/11/2021; (SK)SK TP-19/0004-verzia 02 23/03/2022; (RO)AT 017-05-4053-2024 28/02/2024</v>
          </cell>
          <cell r="M4388" t="str">
            <v>(PL)05/2020 30/05/2023; (HU)02/2021 18/11/2021; (SK)01/2022 23/03/2022; (RO)01/2024 28/02/2024</v>
          </cell>
          <cell r="N4388" t="str">
            <v>B</v>
          </cell>
          <cell r="O4388" t="str">
            <v>-</v>
          </cell>
          <cell r="P4388" t="str">
            <v>-</v>
          </cell>
          <cell r="Q4388" t="str">
            <v>-</v>
          </cell>
          <cell r="R4388" t="str">
            <v>15</v>
          </cell>
          <cell r="S4388" t="str">
            <v/>
          </cell>
          <cell r="T4388" t="str">
            <v>THALE sp. z o.o. sp.k.</v>
          </cell>
          <cell r="U4388" t="str">
            <v>11-041 Olsztyn, Poland, Wilimowo 2, Poland</v>
          </cell>
          <cell r="V4388" t="str">
            <v>ocynk galwaniczny</v>
          </cell>
          <cell r="W4388" t="str">
            <v>SZ-A2,0-3000</v>
          </cell>
        </row>
        <row r="4389">
          <cell r="A4389">
            <v>33574</v>
          </cell>
          <cell r="B4389" t="str">
            <v>80740412038</v>
          </cell>
          <cell r="C4389" t="str">
            <v>XPBFMF2,0-3000 PROFIL BEZ PERFORACJI MF2,0 3000MM</v>
          </cell>
          <cell r="D4389" t="str">
            <v>5907754271876</v>
          </cell>
          <cell r="E4389" t="str">
            <v>1</v>
          </cell>
          <cell r="F4389" t="str">
            <v>Profil bez perforacji MF2,0 3000mm</v>
          </cell>
          <cell r="G4389" t="str">
            <v>Unperforated channel MF2,0 3000mm</v>
          </cell>
          <cell r="H4389" t="str">
            <v>Perforálatlan sín MF2,0 3000mm</v>
          </cell>
          <cell r="I4389" t="str">
            <v>Profilis be perforacijos MF2,0 3000mm</v>
          </cell>
          <cell r="J4389" t="str">
            <v>Profil bez otvorov MF2,0 3000mm</v>
          </cell>
          <cell r="K4389" t="str">
            <v>Profil de montaj pătrat MF2,0 3000mm</v>
          </cell>
          <cell r="L4389" t="str">
            <v>-</v>
          </cell>
          <cell r="M4389" t="str">
            <v>-</v>
          </cell>
          <cell r="N4389" t="str">
            <v>-</v>
          </cell>
          <cell r="O4389" t="str">
            <v>-</v>
          </cell>
          <cell r="P4389" t="str">
            <v>-</v>
          </cell>
          <cell r="Q4389" t="str">
            <v>-</v>
          </cell>
          <cell r="S4389" t="str">
            <v/>
          </cell>
          <cell r="T4389" t="str">
            <v>THALE sp. z o.o. sp.k.</v>
          </cell>
          <cell r="U4389" t="str">
            <v>11-041 Olsztyn, Poland, Wilimowo 2, Poland</v>
          </cell>
          <cell r="V4389" t="str">
            <v>ocynk lamelarny</v>
          </cell>
          <cell r="W4389" t="str">
            <v>XPBFMF2,0-3000</v>
          </cell>
        </row>
        <row r="4390">
          <cell r="A4390">
            <v>31783</v>
          </cell>
          <cell r="B4390" t="str">
            <v>80730161520</v>
          </cell>
          <cell r="C4390" t="str">
            <v>SZ-C1,5-2000 PROFIL C1,5 2000MM</v>
          </cell>
          <cell r="D4390" t="str">
            <v>5907754206335</v>
          </cell>
          <cell r="E4390" t="str">
            <v>1</v>
          </cell>
          <cell r="F4390" t="str">
            <v>Profil C1,5 2000mm</v>
          </cell>
          <cell r="G4390" t="str">
            <v>Channel C1,5 2000mm</v>
          </cell>
          <cell r="H4390" t="str">
            <v>Szerelősín C1,5 2000mm</v>
          </cell>
          <cell r="I4390" t="str">
            <v>Profilis C1,5 2000mm</v>
          </cell>
          <cell r="J4390" t="str">
            <v>Nosníky SZ-C1,5 2000mm</v>
          </cell>
          <cell r="K4390" t="str">
            <v>Profil de montaj C1,5 2000mm</v>
          </cell>
          <cell r="L4390" t="str">
            <v>(PL)ITB-KOT-2020/1562 wydanie 1 23/12/2020; (HU)A-101/2016 18/11/2021; (SK)SK TP-19/0004-verzia 02 23/03/2022; (RO)AT 017-05-4053-2024 28/02/2024</v>
          </cell>
          <cell r="M4390" t="str">
            <v>(PL)05/2020 30/05/2023; (HU)02/2021 18/11/2021; (SK)01/2022 23/03/2022; (RO)01/2024 28/02/2024</v>
          </cell>
          <cell r="N4390" t="str">
            <v>B</v>
          </cell>
          <cell r="O4390" t="str">
            <v>-</v>
          </cell>
          <cell r="P4390" t="str">
            <v>-</v>
          </cell>
          <cell r="Q4390" t="str">
            <v>-</v>
          </cell>
          <cell r="R4390" t="str">
            <v>15</v>
          </cell>
          <cell r="S4390" t="str">
            <v/>
          </cell>
          <cell r="T4390" t="str">
            <v>THALE sp. z o.o. sp.k.</v>
          </cell>
          <cell r="U4390" t="str">
            <v>11-041 Olsztyn, Poland, Wilimowo 2, Poland</v>
          </cell>
          <cell r="V4390" t="str">
            <v>ocynk galwaniczny</v>
          </cell>
          <cell r="W4390" t="str">
            <v>SZ-C1,5-2000</v>
          </cell>
        </row>
        <row r="4391">
          <cell r="A4391">
            <v>33572</v>
          </cell>
          <cell r="B4391" t="str">
            <v>80740412028</v>
          </cell>
          <cell r="C4391" t="str">
            <v>XPBFMF2,0-2000 PROFIL BEZ PERFORACJI MF2,0 2000MM</v>
          </cell>
          <cell r="D4391" t="str">
            <v>5907754271869</v>
          </cell>
          <cell r="E4391" t="str">
            <v>1</v>
          </cell>
          <cell r="F4391" t="str">
            <v>Profil bez perforacji MF2,0 2000mm</v>
          </cell>
          <cell r="G4391" t="str">
            <v>Unperforated channel MF2,0 2000mm</v>
          </cell>
          <cell r="H4391" t="str">
            <v>Perforálatlan sín MF2,0 2000mm</v>
          </cell>
          <cell r="I4391" t="str">
            <v>Profilis be perforacijos MF2,0 2000mm</v>
          </cell>
          <cell r="J4391" t="str">
            <v>Profil bez otvorov MF2,0 2000mm</v>
          </cell>
          <cell r="K4391" t="str">
            <v>Profil de montaj pătrat MF2,0 2000mm</v>
          </cell>
          <cell r="L4391" t="str">
            <v>-</v>
          </cell>
          <cell r="M4391" t="str">
            <v>-</v>
          </cell>
          <cell r="N4391" t="str">
            <v>-</v>
          </cell>
          <cell r="O4391" t="str">
            <v>-</v>
          </cell>
          <cell r="P4391" t="str">
            <v>-</v>
          </cell>
          <cell r="Q4391" t="str">
            <v>-</v>
          </cell>
          <cell r="S4391" t="str">
            <v/>
          </cell>
          <cell r="T4391" t="str">
            <v>THALE sp. z o.o. sp.k.</v>
          </cell>
          <cell r="U4391" t="str">
            <v>11-041 Olsztyn, Poland, Wilimowo 2, Poland</v>
          </cell>
          <cell r="V4391" t="str">
            <v>ocynk lamelarny</v>
          </cell>
          <cell r="W4391" t="str">
            <v>XPBFMF2,0-2000</v>
          </cell>
        </row>
        <row r="4392">
          <cell r="A4392">
            <v>12368</v>
          </cell>
          <cell r="B4392" t="str">
            <v>80841822520</v>
          </cell>
          <cell r="C4392" t="str">
            <v>SD-MF2,5-2000 PROFIL PODWÓJNY MF2,5 2000MM</v>
          </cell>
          <cell r="D4392" t="str">
            <v>5907754238145</v>
          </cell>
          <cell r="E4392" t="str">
            <v>1</v>
          </cell>
          <cell r="F4392" t="str">
            <v>Profil podwójny MF2,5 2000mm</v>
          </cell>
          <cell r="G4392" t="str">
            <v>Double channel MF2,5 2000mm</v>
          </cell>
          <cell r="H4392" t="str">
            <v>Dupla szerelősín MF2,5 2000mm</v>
          </cell>
          <cell r="I4392" t="str">
            <v>Dvigubas profilis MF2,5 2000mm</v>
          </cell>
          <cell r="J4392" t="str">
            <v>Dvojitý nosník SD-MF2,5 2000mm</v>
          </cell>
          <cell r="K4392" t="str">
            <v>Profil dublu de montaj MF2,5 2000mm</v>
          </cell>
          <cell r="L4392" t="str">
            <v>(PL)ITB-KOT-2020/1562 wydanie 1 23/12/2020; (HU)A-101/2016 18/11/2021; (SK)SK TP-19/0004-verzia 02 23/03/2022; (RO)AT 017-05-4053-2024 28/02/2024</v>
          </cell>
          <cell r="M4392" t="str">
            <v>(PL)05/2020 30/05/2023; (HU)02/2021 18/11/2021; (SK)01/2022 23/03/2022; (RO)01/2024 28/02/2024</v>
          </cell>
          <cell r="N4392" t="str">
            <v>B</v>
          </cell>
          <cell r="O4392" t="str">
            <v>-</v>
          </cell>
          <cell r="P4392" t="str">
            <v>-</v>
          </cell>
          <cell r="Q4392" t="str">
            <v>-</v>
          </cell>
          <cell r="R4392" t="str">
            <v>15</v>
          </cell>
          <cell r="S4392" t="str">
            <v/>
          </cell>
          <cell r="T4392" t="str">
            <v>THALE sp. z o.o. sp.k.</v>
          </cell>
          <cell r="U4392" t="str">
            <v>11-041 Olsztyn, Poland, Wilimowo 2, Poland</v>
          </cell>
          <cell r="V4392" t="str">
            <v>ocynk galwaniczny</v>
          </cell>
          <cell r="W4392" t="str">
            <v>SD-MF2,5-2000</v>
          </cell>
        </row>
        <row r="4393">
          <cell r="A4393">
            <v>33570</v>
          </cell>
          <cell r="B4393" t="str">
            <v>80740412068</v>
          </cell>
          <cell r="C4393" t="str">
            <v>XPBFMF2,0-6000 PROFIL BEZ PERFORACJI MF2,0 6000MM</v>
          </cell>
          <cell r="D4393" t="str">
            <v>5907754271852</v>
          </cell>
          <cell r="E4393" t="str">
            <v>1</v>
          </cell>
          <cell r="F4393" t="str">
            <v>Profil bez perforacji MF2,0 6000mm</v>
          </cell>
          <cell r="G4393" t="str">
            <v>Unperforated channel MF2,0 6000mm</v>
          </cell>
          <cell r="H4393" t="str">
            <v>Perforálatlan sín MF2,0 6000mm</v>
          </cell>
          <cell r="I4393" t="str">
            <v>Profilis be perforacijos MF2,0 6000mm</v>
          </cell>
          <cell r="J4393" t="str">
            <v>Profil bez otvorov MF2,0 6000mm</v>
          </cell>
          <cell r="K4393" t="str">
            <v>Profil de montaj pătrat MF2,0 6000mm</v>
          </cell>
          <cell r="L4393" t="str">
            <v>-</v>
          </cell>
          <cell r="M4393" t="str">
            <v>-</v>
          </cell>
          <cell r="N4393" t="str">
            <v>-</v>
          </cell>
          <cell r="O4393" t="str">
            <v>-</v>
          </cell>
          <cell r="P4393" t="str">
            <v>-</v>
          </cell>
          <cell r="Q4393" t="str">
            <v>-</v>
          </cell>
          <cell r="S4393" t="str">
            <v/>
          </cell>
          <cell r="T4393" t="str">
            <v>THALE sp. z o.o. sp.k.</v>
          </cell>
          <cell r="U4393" t="str">
            <v>11-041 Olsztyn, Poland, Wilimowo 2, Poland</v>
          </cell>
          <cell r="V4393" t="str">
            <v>ocynk lamelarny</v>
          </cell>
          <cell r="W4393" t="str">
            <v>XPBFMF2,0-6000</v>
          </cell>
        </row>
        <row r="4394">
          <cell r="A4394">
            <v>12367</v>
          </cell>
          <cell r="B4394" t="str">
            <v>80841822540</v>
          </cell>
          <cell r="C4394" t="str">
            <v>SD-MF2,5-4000 PROFIL PODWÓJNY MF2,5 4000MM</v>
          </cell>
          <cell r="D4394" t="str">
            <v>5907754238152</v>
          </cell>
          <cell r="E4394" t="str">
            <v>1</v>
          </cell>
          <cell r="F4394" t="str">
            <v>Profil podwójny MF2,5 4000mm</v>
          </cell>
          <cell r="G4394" t="str">
            <v>Double channel MF2,5 4000mm</v>
          </cell>
          <cell r="H4394" t="str">
            <v>Dupla szerelősín MF2,5 4000mm</v>
          </cell>
          <cell r="I4394" t="str">
            <v>Dvigubas profilis MF2,5 4000mm</v>
          </cell>
          <cell r="J4394" t="str">
            <v>Dvojitý nosník SD-MF2,5 4000mm</v>
          </cell>
          <cell r="K4394" t="str">
            <v>Profil dublu de montaj MF2,5 4000mm</v>
          </cell>
          <cell r="L4394" t="str">
            <v>(PL)ITB-KOT-2020/1562 wydanie 1 23/12/2020; (HU)A-101/2016 18/11/2021; (SK)SK TP-19/0004-verzia 02 23/03/2022; (RO)AT 017-05-4053-2024 28/02/2024</v>
          </cell>
          <cell r="M4394" t="str">
            <v>(PL)05/2020 30/05/2023; (HU)02/2021 18/11/2021; (SK)01/2022 23/03/2022; (RO)01/2024 28/02/2024</v>
          </cell>
          <cell r="N4394" t="str">
            <v>B</v>
          </cell>
          <cell r="O4394" t="str">
            <v>-</v>
          </cell>
          <cell r="P4394" t="str">
            <v>-</v>
          </cell>
          <cell r="Q4394" t="str">
            <v>-</v>
          </cell>
          <cell r="R4394" t="str">
            <v>15</v>
          </cell>
          <cell r="S4394" t="str">
            <v/>
          </cell>
          <cell r="T4394" t="str">
            <v>THALE sp. z o.o. sp.k.</v>
          </cell>
          <cell r="U4394" t="str">
            <v>11-041 Olsztyn, Poland, Wilimowo 2, Poland</v>
          </cell>
          <cell r="V4394" t="str">
            <v>ocynk galwaniczny</v>
          </cell>
          <cell r="W4394" t="str">
            <v>SD-MF2,5-4000</v>
          </cell>
        </row>
        <row r="4395">
          <cell r="A4395">
            <v>30175</v>
          </cell>
          <cell r="B4395" t="str">
            <v>80111107610</v>
          </cell>
          <cell r="C4395" t="str">
            <v>HUPZ-21/2 KPL OBEJMA HOBBY 21/2 (75-80MM) KPL</v>
          </cell>
          <cell r="D4395" t="str">
            <v>5907754267138</v>
          </cell>
          <cell r="E4395" t="str">
            <v>25</v>
          </cell>
          <cell r="F4395" t="str">
            <v>Obejma HOBBY 21/2 (75-80mm) KPL</v>
          </cell>
          <cell r="G4395" t="str">
            <v>Pipe clamp HOBBY 21/2 (75-80mm) KPL</v>
          </cell>
          <cell r="H4395" t="str">
            <v>Csőbilincs HOBBY 21/2 (75-80mm) KPL</v>
          </cell>
          <cell r="I4395" t="str">
            <v>Laikiklis Hobby 21/2 (75-80mm) KPL</v>
          </cell>
          <cell r="J4395" t="str">
            <v>Objímka HOBBY 21/2 (75-80mm) KPL</v>
          </cell>
          <cell r="K4395" t="str">
            <v>Colier tip HOBBY 21/2 (75-80mm) KPL</v>
          </cell>
          <cell r="L4395" t="str">
            <v>(PL)ITB-KOT-2018/0744 wydanie 2 27/03/2020; (HU)A-101/2016 18/11/2021; (SK)SK TP-19/0004-verzia 02 23/03/2022; (RO)AT 017-05-4053-2024 28/02/2024</v>
          </cell>
          <cell r="M4395" t="str">
            <v>(PL)01/2020 30/05/2023; (HU)02/2021 18/11/2021; (SK)01/2022 23/03/2022; (RO)01/2024 28/02/2024</v>
          </cell>
          <cell r="N4395" t="str">
            <v>B</v>
          </cell>
          <cell r="O4395" t="str">
            <v>-</v>
          </cell>
          <cell r="P4395" t="str">
            <v>-</v>
          </cell>
          <cell r="Q4395" t="str">
            <v>-</v>
          </cell>
          <cell r="R4395" t="str">
            <v>15</v>
          </cell>
          <cell r="S4395" t="str">
            <v/>
          </cell>
          <cell r="T4395" t="str">
            <v>THALE sp. z o.o. sp.k.</v>
          </cell>
          <cell r="U4395" t="str">
            <v>11-041 Olsztyn, Poland, Wilimowo 2, Poland</v>
          </cell>
          <cell r="V4395" t="str">
            <v>ocynk galwaniczny</v>
          </cell>
          <cell r="W4395" t="str">
            <v>HUPZ-21/2 KPL</v>
          </cell>
        </row>
        <row r="4396">
          <cell r="A4396">
            <v>11878</v>
          </cell>
          <cell r="B4396" t="str">
            <v>80841822560</v>
          </cell>
          <cell r="C4396" t="str">
            <v>SD-MF2,5-6000 PROFIL PODWÓJNY MF2,5 6000MM</v>
          </cell>
          <cell r="D4396" t="str">
            <v>5907754234376</v>
          </cell>
          <cell r="E4396" t="str">
            <v>1</v>
          </cell>
          <cell r="F4396" t="str">
            <v>Profil podwójny MF2,5 6000mm</v>
          </cell>
          <cell r="G4396" t="str">
            <v>Double channel MF2,5 6000mm</v>
          </cell>
          <cell r="H4396" t="str">
            <v>Dupla szerelősín MF2,5 6000mm</v>
          </cell>
          <cell r="I4396" t="str">
            <v>Dvigubas profilis MF2,5 6000mm</v>
          </cell>
          <cell r="J4396" t="str">
            <v>Dvojitý nosník SD-MF2,5 6000mm</v>
          </cell>
          <cell r="K4396" t="str">
            <v>Profil dublu de montaj MF2,5 6000mm</v>
          </cell>
          <cell r="L4396" t="str">
            <v>(PL)ITB-KOT-2020/1562 wydanie 1 23/12/2020; (HU)A-101/2016 18/11/2021; (SK)SK TP-19/0004-verzia 02 23/03/2022; (RO)AT 017-05-4053-2024 28/02/2024</v>
          </cell>
          <cell r="M4396" t="str">
            <v>(PL)05/2020 30/05/2023; (HU)02/2021 18/11/2021; (SK)01/2022 23/03/2022; (RO)01/2024 28/02/2024</v>
          </cell>
          <cell r="N4396" t="str">
            <v>B</v>
          </cell>
          <cell r="O4396" t="str">
            <v>-</v>
          </cell>
          <cell r="P4396" t="str">
            <v>-</v>
          </cell>
          <cell r="Q4396" t="str">
            <v>-</v>
          </cell>
          <cell r="R4396" t="str">
            <v>15</v>
          </cell>
          <cell r="S4396" t="str">
            <v/>
          </cell>
          <cell r="T4396" t="str">
            <v>THALE sp. z o.o. sp.k.</v>
          </cell>
          <cell r="U4396" t="str">
            <v>11-041 Olsztyn, Poland, Wilimowo 2, Poland</v>
          </cell>
          <cell r="V4396" t="str">
            <v>ocynk galwaniczny</v>
          </cell>
          <cell r="W4396" t="str">
            <v>SD-MF2,5-6000</v>
          </cell>
        </row>
        <row r="4397">
          <cell r="A4397">
            <v>33576</v>
          </cell>
          <cell r="B4397" t="str">
            <v>80740412048</v>
          </cell>
          <cell r="C4397" t="str">
            <v>XPBFMF2,0-4000 PROFIL BEZ PERFORACJI MF2,0 4000MM</v>
          </cell>
          <cell r="D4397" t="str">
            <v>5907754271883</v>
          </cell>
          <cell r="E4397" t="str">
            <v>1</v>
          </cell>
          <cell r="F4397" t="str">
            <v>Profil bez perforacji MF2,0 4000mm</v>
          </cell>
          <cell r="G4397" t="str">
            <v>Unperforated channel MF2,0 4000mm</v>
          </cell>
          <cell r="H4397" t="str">
            <v>Perforálatlan sín MF2,0 4000mm</v>
          </cell>
          <cell r="I4397" t="str">
            <v>Profilis be perforacijos MF2,0 4000mm</v>
          </cell>
          <cell r="J4397" t="str">
            <v>Profil bez otvorov MF2,0 4000mm</v>
          </cell>
          <cell r="K4397" t="str">
            <v>Profil de montaj pătrat MF2,0 4000mm</v>
          </cell>
          <cell r="L4397" t="str">
            <v>-</v>
          </cell>
          <cell r="M4397" t="str">
            <v>-</v>
          </cell>
          <cell r="N4397" t="str">
            <v>-</v>
          </cell>
          <cell r="O4397" t="str">
            <v>-</v>
          </cell>
          <cell r="P4397" t="str">
            <v>-</v>
          </cell>
          <cell r="Q4397" t="str">
            <v>-</v>
          </cell>
          <cell r="S4397" t="str">
            <v/>
          </cell>
          <cell r="T4397" t="str">
            <v>THALE sp. z o.o. sp.k.</v>
          </cell>
          <cell r="U4397" t="str">
            <v>11-041 Olsztyn, Poland, Wilimowo 2, Poland</v>
          </cell>
          <cell r="V4397" t="str">
            <v>ocynk lamelarny</v>
          </cell>
          <cell r="W4397" t="str">
            <v>XPBFMF2,0-4000</v>
          </cell>
        </row>
        <row r="4398">
          <cell r="A4398">
            <v>15001</v>
          </cell>
          <cell r="B4398" t="str">
            <v>80850603060</v>
          </cell>
          <cell r="C4398" t="str">
            <v>SD-ME3,0-6000 PROFIL PODWÓJNY ME3,0 6000MM</v>
          </cell>
          <cell r="D4398" t="str">
            <v>5907754238251</v>
          </cell>
          <cell r="E4398" t="str">
            <v>1</v>
          </cell>
          <cell r="F4398" t="str">
            <v>Profil podwójny ME3,0 6000mm</v>
          </cell>
          <cell r="G4398" t="str">
            <v>Double channel ME3,0 6000mm</v>
          </cell>
          <cell r="H4398" t="str">
            <v>Dupla szerelősín ME3,0 6000mm</v>
          </cell>
          <cell r="I4398" t="str">
            <v>Dvigubas profilis ME3,0 6000mm</v>
          </cell>
          <cell r="J4398" t="str">
            <v>Dvojitý nosník SD-ME3,0 6000mm</v>
          </cell>
          <cell r="K4398" t="str">
            <v>Profil dublu de montaj ME3,0 6000mm</v>
          </cell>
          <cell r="L4398" t="str">
            <v>(PL)ITB-KOT-2020/1562 wydanie 1 23/12/2020; (HU)A-101/2016 18/11/2021; (SK)SK TP-19/0004-verzia 02 23/03/2022; (RO)AT 017-05-4053-2024 28/02/2024</v>
          </cell>
          <cell r="M4398" t="str">
            <v>(PL)05/2020 30/05/2023; (HU)02/2021 18/11/2021; (SK)01/2022 23/03/2022; (RO)01/2024 28/02/2024</v>
          </cell>
          <cell r="N4398" t="str">
            <v>B</v>
          </cell>
          <cell r="O4398" t="str">
            <v>-</v>
          </cell>
          <cell r="P4398" t="str">
            <v>-</v>
          </cell>
          <cell r="Q4398" t="str">
            <v>-</v>
          </cell>
          <cell r="R4398" t="str">
            <v>15</v>
          </cell>
          <cell r="S4398" t="str">
            <v/>
          </cell>
          <cell r="T4398" t="str">
            <v>THALE sp. z o.o. sp.k.</v>
          </cell>
          <cell r="U4398" t="str">
            <v>11-041 Olsztyn, Poland, Wilimowo 2, Poland</v>
          </cell>
          <cell r="V4398" t="str">
            <v>ocynk galwaniczny</v>
          </cell>
          <cell r="W4398" t="str">
            <v>SD-ME3,0-6000</v>
          </cell>
        </row>
        <row r="4399">
          <cell r="A4399">
            <v>15550</v>
          </cell>
          <cell r="B4399" t="str">
            <v>80850603030</v>
          </cell>
          <cell r="C4399" t="str">
            <v>SD-ME3,0-3000 PROFIL PODWÓJNY ME3,0 3000MM</v>
          </cell>
          <cell r="D4399" t="str">
            <v>5907754243453</v>
          </cell>
          <cell r="E4399" t="str">
            <v>1</v>
          </cell>
          <cell r="F4399" t="str">
            <v>Profil podwójny ME3,0 3000mm</v>
          </cell>
          <cell r="G4399" t="str">
            <v>Double channel ME3,0 3000mm</v>
          </cell>
          <cell r="H4399" t="str">
            <v>Dupla szerelősín ME3,0 3000mm</v>
          </cell>
          <cell r="I4399" t="str">
            <v>Dvigubas profilis ME3,0 3000mm</v>
          </cell>
          <cell r="J4399" t="str">
            <v>Dvojitý nosník SD-ME3,0 3000mm</v>
          </cell>
          <cell r="K4399" t="str">
            <v>Profil dublu de montaj ME3,0 3000mm</v>
          </cell>
          <cell r="L4399" t="str">
            <v>(PL)ITB-KOT-2020/1562 wydanie 1 23/12/2020; (HU)A-101/2016 18/11/2021; (SK)SK TP-19/0004-verzia 02 23/03/2022; (RO)AT 017-05-4053-2024 28/02/2024</v>
          </cell>
          <cell r="M4399" t="str">
            <v>(PL)05/2020 30/05/2023; (HU)02/2021 18/11/2021; (SK)01/2022 23/03/2022; (RO)01/2024 28/02/2024</v>
          </cell>
          <cell r="N4399" t="str">
            <v>B</v>
          </cell>
          <cell r="O4399" t="str">
            <v>-</v>
          </cell>
          <cell r="P4399" t="str">
            <v>-</v>
          </cell>
          <cell r="Q4399" t="str">
            <v>-</v>
          </cell>
          <cell r="R4399" t="str">
            <v>15</v>
          </cell>
          <cell r="S4399" t="str">
            <v/>
          </cell>
          <cell r="T4399" t="str">
            <v>THALE sp. z o.o. sp.k.</v>
          </cell>
          <cell r="U4399" t="str">
            <v>11-041 Olsztyn, Poland, Wilimowo 2, Poland</v>
          </cell>
          <cell r="V4399" t="str">
            <v>ocynk galwaniczny</v>
          </cell>
          <cell r="W4399" t="str">
            <v>SD-ME3,0-3000</v>
          </cell>
        </row>
        <row r="4400">
          <cell r="A4400">
            <v>12373</v>
          </cell>
          <cell r="B4400" t="str">
            <v>80841242520</v>
          </cell>
          <cell r="C4400" t="str">
            <v>SD-MH2,5-2000 PROFIL PODWÓJNY MH2,5 2000MM</v>
          </cell>
          <cell r="D4400" t="str">
            <v>5907754238183</v>
          </cell>
          <cell r="E4400" t="str">
            <v>1</v>
          </cell>
          <cell r="F4400" t="str">
            <v>Profil podwójny MH2,5 2000mm</v>
          </cell>
          <cell r="G4400" t="str">
            <v>Double channel MH2,5 2000mm</v>
          </cell>
          <cell r="H4400" t="str">
            <v>Dupla szerelősín MH2,5 2000mm</v>
          </cell>
          <cell r="I4400" t="str">
            <v>Dvigubas profilis MH2,5 2000mm</v>
          </cell>
          <cell r="J4400" t="str">
            <v>Dvojitý nosník SD-MH2,5 2000mm</v>
          </cell>
          <cell r="K4400" t="str">
            <v>Profil dublu de montaj MH2,5 2000mm</v>
          </cell>
          <cell r="L4400" t="str">
            <v>(PL)ITB-KOT-2020/1562 wydanie 1 23/12/2020; (HU)A-101/2016 18/11/2021; (SK)SK TP-19/0004-verzia 02 23/03/2022; (RO)AT 017-05-4053-2024 28/02/2024</v>
          </cell>
          <cell r="M4400" t="str">
            <v>(PL)05/2020 30/05/2023; (HU)02/2021 18/11/2021; (SK)01/2022 23/03/2022; (RO)01/2024 28/02/2024</v>
          </cell>
          <cell r="N4400" t="str">
            <v>B</v>
          </cell>
          <cell r="O4400" t="str">
            <v>-</v>
          </cell>
          <cell r="P4400" t="str">
            <v>-</v>
          </cell>
          <cell r="Q4400" t="str">
            <v>-</v>
          </cell>
          <cell r="R4400" t="str">
            <v>15</v>
          </cell>
          <cell r="S4400" t="str">
            <v/>
          </cell>
          <cell r="T4400" t="str">
            <v>THALE sp. z o.o. sp.k.</v>
          </cell>
          <cell r="U4400" t="str">
            <v>11-041 Olsztyn, Poland, Wilimowo 2, Poland</v>
          </cell>
          <cell r="V4400" t="str">
            <v>ocynk galwaniczny</v>
          </cell>
          <cell r="W4400" t="str">
            <v>SD-MH2,5-2000</v>
          </cell>
        </row>
        <row r="4401">
          <cell r="A4401">
            <v>26121</v>
          </cell>
          <cell r="B4401" t="str">
            <v>80140221300</v>
          </cell>
          <cell r="C4401" t="str">
            <v>UPGSW-1/4 BK OBEJMA SZYBKIEGO MONTAŻU WESTA 1/4 (11-15)</v>
          </cell>
          <cell r="D4401" t="str">
            <v>5907754259591</v>
          </cell>
          <cell r="E4401" t="str">
            <v>50</v>
          </cell>
          <cell r="F4401" t="str">
            <v>Obejma szybkiego montażu WESTA 1/4 (11-15) BK</v>
          </cell>
          <cell r="G4401" t="str">
            <v>Quick installation pipe clamp WESTA 1/4 (11-15) BK</v>
          </cell>
          <cell r="H4401" t="str">
            <v>WESTA gyorsszerelésű csőbilincs 1/4 (11-15) BK</v>
          </cell>
          <cell r="I4401" t="str">
            <v>Greito montavimo laikiklis WESTA 1/4 (11-15) BK</v>
          </cell>
          <cell r="J4401" t="str">
            <v>Rýchlomontážna objímka WESTA 1/4 (11-15) BK</v>
          </cell>
          <cell r="K4401" t="str">
            <v>Colier rapid WESTA 1/4 (11-15) BK</v>
          </cell>
          <cell r="L4401" t="str">
            <v>(PL)ITB-KOT-2018/0556 wydanie 2 30/06/2020; (HU)A-101/2016 18/11/2021; (RO)AT 017-05-4053-2024 28/02/2024</v>
          </cell>
          <cell r="M4401" t="str">
            <v>(PL)03/2020 30/05/2023; (HU)02/2021 18/11/2021; (RO)01/2024 28/02/2024</v>
          </cell>
          <cell r="N4401" t="str">
            <v>B</v>
          </cell>
          <cell r="O4401" t="str">
            <v>-</v>
          </cell>
          <cell r="P4401" t="str">
            <v>-</v>
          </cell>
          <cell r="Q4401" t="str">
            <v>-</v>
          </cell>
          <cell r="R4401" t="str">
            <v>20</v>
          </cell>
          <cell r="S4401" t="str">
            <v/>
          </cell>
          <cell r="T4401" t="str">
            <v>THALE sp. z o.o. sp.k.</v>
          </cell>
          <cell r="U4401" t="str">
            <v>11-041 Olsztyn, Poland, Wilimowo 2, Poland</v>
          </cell>
          <cell r="V4401" t="str">
            <v>ocynk galwaniczny</v>
          </cell>
          <cell r="W4401" t="str">
            <v>UPGSW-1/4 BK</v>
          </cell>
        </row>
        <row r="4402">
          <cell r="A4402">
            <v>12371</v>
          </cell>
          <cell r="B4402" t="str">
            <v>80841242540</v>
          </cell>
          <cell r="C4402" t="str">
            <v>SD-MH2,5-4000 PROFIL PODWÓJNY MH2,5 4000MM</v>
          </cell>
          <cell r="D4402" t="str">
            <v>5907754237322</v>
          </cell>
          <cell r="E4402" t="str">
            <v>1</v>
          </cell>
          <cell r="F4402" t="str">
            <v>Profil podwójny MH2,5 4000mm</v>
          </cell>
          <cell r="G4402" t="str">
            <v>Double channel MH2,5 4000mm</v>
          </cell>
          <cell r="H4402" t="str">
            <v>Dupla szerelősín MH2,5 4000mm</v>
          </cell>
          <cell r="I4402" t="str">
            <v>Dvigubas profilis MH2,5 4000mm</v>
          </cell>
          <cell r="J4402" t="str">
            <v>Dvojitý nosník SD-MH2,5 4000mm</v>
          </cell>
          <cell r="K4402" t="str">
            <v>Profil dublu de montaj MH2,5 4000mm</v>
          </cell>
          <cell r="L4402" t="str">
            <v>(PL)ITB-KOT-2020/1562 wydanie 1 23/12/2020; (HU)A-101/2016 18/11/2021; (SK)SK TP-19/0004-verzia 02 23/03/2022; (RO)AT 017-05-4053-2024 28/02/2024</v>
          </cell>
          <cell r="M4402" t="str">
            <v>(PL)05/2020 30/05/2023; (HU)02/2021 18/11/2021; (SK)01/2022 23/03/2022; (RO)01/2024 28/02/2024</v>
          </cell>
          <cell r="N4402" t="str">
            <v>B</v>
          </cell>
          <cell r="O4402" t="str">
            <v>-</v>
          </cell>
          <cell r="P4402" t="str">
            <v>-</v>
          </cell>
          <cell r="Q4402" t="str">
            <v>-</v>
          </cell>
          <cell r="R4402" t="str">
            <v>15</v>
          </cell>
          <cell r="S4402" t="str">
            <v/>
          </cell>
          <cell r="T4402" t="str">
            <v>THALE sp. z o.o. sp.k.</v>
          </cell>
          <cell r="U4402" t="str">
            <v>11-041 Olsztyn, Poland, Wilimowo 2, Poland</v>
          </cell>
          <cell r="V4402" t="str">
            <v>ocynk galwaniczny</v>
          </cell>
          <cell r="W4402" t="str">
            <v>SD-MH2,5-4000</v>
          </cell>
        </row>
        <row r="4403">
          <cell r="A4403">
            <v>31832</v>
          </cell>
          <cell r="B4403" t="str">
            <v>80728181220</v>
          </cell>
          <cell r="C4403" t="str">
            <v>SZ-W1,25-2000 PROFIL W1,25 2000MM</v>
          </cell>
          <cell r="D4403" t="str">
            <v>5907754241787</v>
          </cell>
          <cell r="E4403" t="str">
            <v>1</v>
          </cell>
          <cell r="F4403" t="str">
            <v>Profil W1,25 2000mm</v>
          </cell>
          <cell r="G4403" t="str">
            <v>Channel W1,25 2000mm</v>
          </cell>
          <cell r="H4403" t="str">
            <v>Szerelősín W1,25 2000mm</v>
          </cell>
          <cell r="I4403" t="str">
            <v>Profilis W1,25 2000mm</v>
          </cell>
          <cell r="J4403" t="str">
            <v>Nosníky SZ-W1,25 2000mm</v>
          </cell>
          <cell r="K4403" t="str">
            <v>Profil de montaj W1,25 2000mm</v>
          </cell>
          <cell r="L4403" t="str">
            <v>(PL)ITB-KOT-2020/1562 wydanie 1 23/12/2020; (HU)A-101/2016 18/11/2021; (SK)SK TP-19/0004-verzia 02 23/03/2022; (RO)AT 017-05-4053-2024 28/02/2024; (RO)AT 017-05-4053-2024 28/02/2024</v>
          </cell>
          <cell r="M4403" t="str">
            <v>(PL)05/2020 30/05/2023; (HU)02/2021 18/11/2021; (SK)01/2022 23/03/2022; (RO)01/2024 28/02/2024</v>
          </cell>
          <cell r="N4403" t="str">
            <v>B</v>
          </cell>
          <cell r="O4403" t="str">
            <v>-</v>
          </cell>
          <cell r="P4403" t="str">
            <v>-</v>
          </cell>
          <cell r="Q4403" t="str">
            <v>-</v>
          </cell>
          <cell r="R4403" t="str">
            <v>15</v>
          </cell>
          <cell r="S4403" t="str">
            <v/>
          </cell>
          <cell r="T4403" t="str">
            <v>THALE sp. z o.o. sp.k.</v>
          </cell>
          <cell r="U4403" t="str">
            <v>11-041 Olsztyn, Poland, Wilimowo 2, Poland</v>
          </cell>
          <cell r="V4403" t="str">
            <v>ocynk galwaniczny</v>
          </cell>
          <cell r="W4403" t="str">
            <v>SZ-W1,25-2000</v>
          </cell>
        </row>
        <row r="4404">
          <cell r="A4404">
            <v>29399</v>
          </cell>
          <cell r="B4404" t="str">
            <v>41122010101</v>
          </cell>
          <cell r="C4404" t="str">
            <v>OGCSKJ STOPA S PROFILU KJ</v>
          </cell>
          <cell r="D4404" t="str">
            <v>5907754266179</v>
          </cell>
          <cell r="E4404" t="str">
            <v>1</v>
          </cell>
          <cell r="F4404" t="str">
            <v>Stopa S profilu KJ</v>
          </cell>
          <cell r="G4404" t="str">
            <v>S support for KJ channel</v>
          </cell>
          <cell r="H4404" t="str">
            <v>S talp KJ profilhoz</v>
          </cell>
          <cell r="I4404" t="str">
            <v>Profilis S peda KJ</v>
          </cell>
          <cell r="J4404" t="str">
            <v>S podpera pre kanál KJ</v>
          </cell>
          <cell r="K4404" t="str">
            <v>Suport S pentru canalul KJ</v>
          </cell>
          <cell r="L4404" t="str">
            <v>(EU)EN 1090-1:2009+A1:2011</v>
          </cell>
          <cell r="M4404" t="str">
            <v>(EU)OGCSKJ/DoP/2023 28/06/2023</v>
          </cell>
          <cell r="N4404" t="str">
            <v>-</v>
          </cell>
          <cell r="O4404" t="str">
            <v>CE</v>
          </cell>
          <cell r="P4404" t="str">
            <v>-</v>
          </cell>
          <cell r="Q4404" t="str">
            <v>-</v>
          </cell>
          <cell r="R4404" t="str">
            <v>23</v>
          </cell>
          <cell r="S4404">
            <v>0</v>
          </cell>
          <cell r="T4404" t="str">
            <v>THALE sp. z o.o. sp.k.</v>
          </cell>
          <cell r="U4404" t="str">
            <v>11-041 Olsztyn, Poland, Wilimowo 2, Poland</v>
          </cell>
          <cell r="V4404" t="str">
            <v>ocynk ogniowy</v>
          </cell>
          <cell r="W4404" t="str">
            <v>OGCSKJ</v>
          </cell>
        </row>
        <row r="4405">
          <cell r="A4405">
            <v>30338</v>
          </cell>
          <cell r="B4405" t="str">
            <v>83730302020</v>
          </cell>
          <cell r="C4405" t="str">
            <v>SZ-L2,0-2000 PROFIL L2,0 2000MM</v>
          </cell>
          <cell r="D4405" t="str">
            <v>5907754242135</v>
          </cell>
          <cell r="E4405" t="str">
            <v>240</v>
          </cell>
          <cell r="F4405" t="str">
            <v>Profil L2,0 2000mm</v>
          </cell>
          <cell r="G4405" t="str">
            <v>Channel L2,0 2000mm</v>
          </cell>
          <cell r="H4405" t="str">
            <v>Szerelősín L2,0 2000mm</v>
          </cell>
          <cell r="I4405" t="str">
            <v>Profilis L2,0 2000mm</v>
          </cell>
          <cell r="J4405" t="str">
            <v>Nosníky L2,0 2000mm</v>
          </cell>
          <cell r="K4405" t="str">
            <v>Profil de montaj L2,0 2000mm</v>
          </cell>
          <cell r="L4405" t="str">
            <v>(PL)ITB-KOT-2018/0556 wydanie 2 30/06/2020; (HU)A-101/2016 18/11/2021; (RO)AT 017-05-4053-2024 28/02/2024</v>
          </cell>
          <cell r="M4405" t="str">
            <v>(PL)03/2020 30/05/2023; (HU)02/2021 18/11/2021; (RO)01/2024 28/02/2024</v>
          </cell>
          <cell r="N4405" t="str">
            <v>B</v>
          </cell>
          <cell r="O4405" t="str">
            <v>-</v>
          </cell>
          <cell r="P4405" t="str">
            <v>-</v>
          </cell>
          <cell r="Q4405" t="str">
            <v>-</v>
          </cell>
          <cell r="R4405" t="str">
            <v>18</v>
          </cell>
          <cell r="S4405" t="str">
            <v/>
          </cell>
          <cell r="T4405" t="str">
            <v>THALE sp. z o.o. sp.k.</v>
          </cell>
          <cell r="U4405" t="str">
            <v>11-041 Olsztyn, Poland, Wilimowo 2, Poland</v>
          </cell>
          <cell r="V4405" t="str">
            <v>ocynk galwaniczny</v>
          </cell>
          <cell r="W4405" t="str">
            <v>SZ-L2,0-2000</v>
          </cell>
        </row>
        <row r="4406">
          <cell r="A4406">
            <v>31794</v>
          </cell>
          <cell r="B4406" t="str">
            <v>80750803020</v>
          </cell>
          <cell r="C4406" t="str">
            <v>SZ-ME3,0-2000 PROFIL ME3,0 2000MM</v>
          </cell>
          <cell r="D4406" t="str">
            <v>5907754238077</v>
          </cell>
          <cell r="E4406" t="str">
            <v>1</v>
          </cell>
          <cell r="F4406" t="str">
            <v>Profil ME3,0 2000mm</v>
          </cell>
          <cell r="G4406" t="str">
            <v>Channel ME3,0 2000mm</v>
          </cell>
          <cell r="H4406" t="str">
            <v>Szerelősín ME3,0 2000mm</v>
          </cell>
          <cell r="I4406" t="str">
            <v>Profilis ME3,0 2000mm</v>
          </cell>
          <cell r="J4406" t="str">
            <v>Montážny profil SZ-ME3,0 2000mm</v>
          </cell>
          <cell r="K4406" t="str">
            <v>Profil de montaj ME3,0 2000mm</v>
          </cell>
          <cell r="L4406" t="str">
            <v>(PL)ITB-KOT-2020/1562 wydanie 1 23/12/2020; (HU)A-101/2016 18/11/2021; (SK)SK TP-19/0004-verzia 02 23/03/2022; (RO)AT 017-05-4053-2024 28/02/2024</v>
          </cell>
          <cell r="M4406" t="str">
            <v>(PL)05/2020 30/05/2023; (HU)02/2021 18/11/2021; (SK)01/2022 23/03/2022; (RO)01/2024 28/02/2024</v>
          </cell>
          <cell r="N4406" t="str">
            <v>B</v>
          </cell>
          <cell r="O4406" t="str">
            <v>-</v>
          </cell>
          <cell r="P4406" t="str">
            <v>-</v>
          </cell>
          <cell r="Q4406" t="str">
            <v>-</v>
          </cell>
          <cell r="R4406" t="str">
            <v>15</v>
          </cell>
          <cell r="S4406" t="str">
            <v/>
          </cell>
          <cell r="T4406" t="str">
            <v>THALE sp. z o.o. sp.k.</v>
          </cell>
          <cell r="U4406" t="str">
            <v>11-041 Olsztyn, Poland, Wilimowo 2, Poland</v>
          </cell>
          <cell r="V4406" t="str">
            <v>ocynk galwaniczny</v>
          </cell>
          <cell r="W4406" t="str">
            <v>SZ-ME3,0-2000</v>
          </cell>
        </row>
        <row r="4407">
          <cell r="A4407">
            <v>31810</v>
          </cell>
          <cell r="B4407" t="str">
            <v>80741211520</v>
          </cell>
          <cell r="C4407" t="str">
            <v>SZ-MG1,5-2000 PROFIL MG1,5 2000MM</v>
          </cell>
          <cell r="D4407" t="str">
            <v>5907754232051</v>
          </cell>
          <cell r="E4407" t="str">
            <v>1</v>
          </cell>
          <cell r="F4407" t="str">
            <v>Profil MG1,5 2000mm</v>
          </cell>
          <cell r="G4407" t="str">
            <v>Channel MG1,5 2000mm</v>
          </cell>
          <cell r="H4407" t="str">
            <v>Szerelősín MG1,5 2000mm</v>
          </cell>
          <cell r="I4407" t="str">
            <v>Profilis MG1,5 2000mm</v>
          </cell>
          <cell r="J4407" t="str">
            <v>Montážny profil SZ-MG1,5 2000mm</v>
          </cell>
          <cell r="K4407" t="str">
            <v>Profil de montaj MG1,5 2000mm</v>
          </cell>
          <cell r="L4407" t="str">
            <v>(PL)ITB-KOT-2020/1562 wydanie 1 23/12/2020; (HU)A-101/2016 18/11/2021; (SK)SK TP-19/0004-verzia 02 23/03/2022; (RO)AT 017-05-4053-2024 28/02/2024</v>
          </cell>
          <cell r="M4407" t="str">
            <v>(PL)05/2020 30/05/2023; (HU)02/2021 18/11/2021; (SK)01/2022 23/03/2022; (RO)01/2024 28/02/2024</v>
          </cell>
          <cell r="N4407" t="str">
            <v>B</v>
          </cell>
          <cell r="O4407" t="str">
            <v>-</v>
          </cell>
          <cell r="P4407" t="str">
            <v>-</v>
          </cell>
          <cell r="Q4407" t="str">
            <v>-</v>
          </cell>
          <cell r="R4407" t="str">
            <v>15</v>
          </cell>
          <cell r="S4407" t="str">
            <v/>
          </cell>
          <cell r="T4407" t="str">
            <v>THALE sp. z o.o. sp.k.</v>
          </cell>
          <cell r="U4407" t="str">
            <v>11-041 Olsztyn, Poland, Wilimowo 2, Poland</v>
          </cell>
          <cell r="V4407" t="str">
            <v>ocynk galwaniczny</v>
          </cell>
          <cell r="W4407" t="str">
            <v>SZ-MG1,5-2000</v>
          </cell>
        </row>
        <row r="4408">
          <cell r="A4408">
            <v>31793</v>
          </cell>
          <cell r="B4408" t="str">
            <v>80750803030</v>
          </cell>
          <cell r="C4408" t="str">
            <v>SZ-ME3,0-3000 PROFIL ME3,0 3000MM</v>
          </cell>
          <cell r="D4408" t="str">
            <v>5907754238084</v>
          </cell>
          <cell r="E4408" t="str">
            <v>1</v>
          </cell>
          <cell r="F4408" t="str">
            <v>Profil ME3,0 3000mm</v>
          </cell>
          <cell r="G4408" t="str">
            <v>Channel ME3,0 3000mm</v>
          </cell>
          <cell r="H4408" t="str">
            <v>Szerelősín ME3,0 3000mm</v>
          </cell>
          <cell r="I4408" t="str">
            <v>Profilis ME3,0 3000mm</v>
          </cell>
          <cell r="J4408" t="str">
            <v>Montážny profil SZ-ME3,0 3000mm</v>
          </cell>
          <cell r="K4408" t="str">
            <v>Profil de montaj ME3,0 3000mm</v>
          </cell>
          <cell r="L4408" t="str">
            <v>(PL)ITB-KOT-2020/1562 wydanie 1 23/12/2020; (HU)A-101/2016 18/11/2021; (SK)SK TP-19/0004-verzia 02 23/03/2022; (RO)AT 017-05-4053-2024 28/02/2024</v>
          </cell>
          <cell r="M4408" t="str">
            <v>(PL)05/2020 30/05/2023; (HU)02/2021 18/11/2021; (SK)01/2022 23/03/2022; (RO)01/2024 28/02/2024</v>
          </cell>
          <cell r="N4408" t="str">
            <v>B</v>
          </cell>
          <cell r="O4408" t="str">
            <v>-</v>
          </cell>
          <cell r="P4408" t="str">
            <v>-</v>
          </cell>
          <cell r="Q4408" t="str">
            <v>-</v>
          </cell>
          <cell r="R4408" t="str">
            <v>15</v>
          </cell>
          <cell r="S4408" t="str">
            <v/>
          </cell>
          <cell r="T4408" t="str">
            <v>THALE sp. z o.o. sp.k.</v>
          </cell>
          <cell r="U4408" t="str">
            <v>11-041 Olsztyn, Poland, Wilimowo 2, Poland</v>
          </cell>
          <cell r="V4408" t="str">
            <v>ocynk galwaniczny</v>
          </cell>
          <cell r="W4408" t="str">
            <v>SZ-ME3,0-3000</v>
          </cell>
        </row>
        <row r="4409">
          <cell r="A4409">
            <v>30339</v>
          </cell>
          <cell r="B4409" t="str">
            <v>83730303020</v>
          </cell>
          <cell r="C4409" t="str">
            <v>SZ-L3,0-2000 PROFIL L3,0 2000MM</v>
          </cell>
          <cell r="D4409" t="str">
            <v>5907754242142</v>
          </cell>
          <cell r="E4409" t="str">
            <v>240</v>
          </cell>
          <cell r="F4409" t="str">
            <v>Profil L3,0 2000mm</v>
          </cell>
          <cell r="G4409" t="str">
            <v>Channel L3,0 2000mm</v>
          </cell>
          <cell r="H4409" t="str">
            <v>Szerelősín L3,0 2000mm</v>
          </cell>
          <cell r="I4409" t="str">
            <v>Profilis L3,0 2000mm</v>
          </cell>
          <cell r="J4409" t="str">
            <v>Nosníky L3,0 2000mm</v>
          </cell>
          <cell r="K4409" t="str">
            <v>Profil de montaj L3,0 2000mm</v>
          </cell>
          <cell r="L4409" t="str">
            <v>(PL)ITB-KOT-2018/0556 wydanie 2 30/06/2020; (HU)A-101/2016 18/11/2021; (RO)AT 017-05-4053-2024 28/02/2024</v>
          </cell>
          <cell r="M4409" t="str">
            <v>(PL)03/2020 30/05/2023; (HU)02/2021 18/11/2021; (RO)01/2024 28/02/2024</v>
          </cell>
          <cell r="N4409" t="str">
            <v>B</v>
          </cell>
          <cell r="O4409" t="str">
            <v>-</v>
          </cell>
          <cell r="P4409" t="str">
            <v>-</v>
          </cell>
          <cell r="Q4409" t="str">
            <v>-</v>
          </cell>
          <cell r="R4409" t="str">
            <v>18</v>
          </cell>
          <cell r="S4409" t="str">
            <v/>
          </cell>
          <cell r="T4409" t="str">
            <v>THALE sp. z o.o. sp.k.</v>
          </cell>
          <cell r="U4409" t="str">
            <v>11-041 Olsztyn, Poland, Wilimowo 2, Poland</v>
          </cell>
          <cell r="V4409" t="str">
            <v>ocynk galwaniczny</v>
          </cell>
          <cell r="W4409" t="str">
            <v>SZ-L3,0-2000</v>
          </cell>
        </row>
        <row r="4410">
          <cell r="A4410">
            <v>31787</v>
          </cell>
          <cell r="B4410" t="str">
            <v>80750403040</v>
          </cell>
          <cell r="C4410" t="str">
            <v>SZ-MB3,0-4000 PROFIL MB3,0 4000MM</v>
          </cell>
          <cell r="D4410" t="str">
            <v>5907754226586</v>
          </cell>
          <cell r="E4410" t="str">
            <v>1</v>
          </cell>
          <cell r="F4410" t="str">
            <v>Profil MB3,0 4000mm</v>
          </cell>
          <cell r="G4410" t="str">
            <v>Channel MB3,0 4000mm</v>
          </cell>
          <cell r="H4410" t="str">
            <v>Szerelősín MB3,0 4000mm</v>
          </cell>
          <cell r="I4410" t="str">
            <v>Profilis MB3,0 4000mm</v>
          </cell>
          <cell r="J4410" t="str">
            <v>Montážny profil SZ-MB3,0 4000mm</v>
          </cell>
          <cell r="K4410" t="str">
            <v>Profil de montaj MB3,0 4000mm</v>
          </cell>
          <cell r="L4410" t="str">
            <v>(PL)ITB-KOT-2020/1562 wydanie 1 23/12/2020; (HU)A-101/2016 18/11/2021; (SK)SK TP-19/0004-verzia 02 23/03/2022; (RO)AT 017-05-4053-2024 28/02/2024</v>
          </cell>
          <cell r="M4410" t="str">
            <v>(PL)05/2020 30/05/2023; (HU)02/2021 18/11/2021; (SK)01/2022 23/03/2022; (RO)01/2024 28/02/2024</v>
          </cell>
          <cell r="N4410" t="str">
            <v>B</v>
          </cell>
          <cell r="O4410" t="str">
            <v>-</v>
          </cell>
          <cell r="P4410" t="str">
            <v>-</v>
          </cell>
          <cell r="Q4410" t="str">
            <v>-</v>
          </cell>
          <cell r="R4410" t="str">
            <v>15</v>
          </cell>
          <cell r="S4410" t="str">
            <v/>
          </cell>
          <cell r="T4410" t="str">
            <v>THALE sp. z o.o. sp.k.</v>
          </cell>
          <cell r="U4410" t="str">
            <v>11-041 Olsztyn, Poland, Wilimowo 2, Poland</v>
          </cell>
          <cell r="V4410" t="str">
            <v>ocynk galwaniczny</v>
          </cell>
          <cell r="W4410" t="str">
            <v>SZ-MB3,0-4000</v>
          </cell>
        </row>
        <row r="4411">
          <cell r="A4411">
            <v>31842</v>
          </cell>
          <cell r="B4411" t="str">
            <v>80730302028</v>
          </cell>
          <cell r="C4411" t="str">
            <v>XP-SZ-A2,0-2000 PROFIL A2,0 2000MM</v>
          </cell>
          <cell r="D4411" t="str">
            <v>5907754254848</v>
          </cell>
          <cell r="E4411" t="str">
            <v>1</v>
          </cell>
          <cell r="F4411" t="str">
            <v>Profil A2,0 2000mm</v>
          </cell>
          <cell r="G4411" t="str">
            <v>Channel A2,0 2000mm</v>
          </cell>
          <cell r="H4411" t="str">
            <v>Szerelősín A2,0 2000mm</v>
          </cell>
          <cell r="I4411" t="str">
            <v>Profilis A2,0 2000mm</v>
          </cell>
          <cell r="J4411" t="str">
            <v>Nosníky SZ-A2,0 2000mm</v>
          </cell>
          <cell r="K4411" t="str">
            <v>Profil de montaj A2,0 2000mm</v>
          </cell>
          <cell r="L4411" t="str">
            <v>(PL)ITB-KOT-2020/1562 wydanie 1 23/12/2020; (HU)A-101/2016 18/11/2021; (RO)AT 017-05-4053-2024 28/02/2024</v>
          </cell>
          <cell r="M4411" t="str">
            <v>(PL)05/2020 30/05/2023; (HU)02/2021 18/11/2021; (RO)01/2024 28/02/2024</v>
          </cell>
          <cell r="N4411" t="str">
            <v>B</v>
          </cell>
          <cell r="O4411" t="str">
            <v>-</v>
          </cell>
          <cell r="P4411" t="str">
            <v>-</v>
          </cell>
          <cell r="Q4411" t="str">
            <v>-</v>
          </cell>
          <cell r="R4411" t="str">
            <v>15</v>
          </cell>
          <cell r="S4411" t="str">
            <v/>
          </cell>
          <cell r="T4411" t="str">
            <v>THALE sp. z o.o. sp.k.</v>
          </cell>
          <cell r="U4411" t="str">
            <v>11-041 Olsztyn, Poland, Wilimowo 2, Poland</v>
          </cell>
          <cell r="V4411" t="str">
            <v>ocynk lamelarny</v>
          </cell>
          <cell r="W4411" t="str">
            <v>XP-SZ-A2,0-2000</v>
          </cell>
        </row>
        <row r="4412">
          <cell r="A4412">
            <v>34053</v>
          </cell>
          <cell r="B4412" t="str">
            <v>90000029917</v>
          </cell>
          <cell r="C4412" t="str">
            <v>YŚRM8  XP korpus śruby rzymskiej M8</v>
          </cell>
          <cell r="D4412" t="str">
            <v>5907754272729</v>
          </cell>
          <cell r="E4412" t="str">
            <v>50</v>
          </cell>
          <cell r="F4412" t="str">
            <v>XP korpus śruby rzymskiej M8</v>
          </cell>
          <cell r="L4412" t="str">
            <v>-</v>
          </cell>
          <cell r="M4412" t="str">
            <v>-</v>
          </cell>
          <cell r="N4412" t="str">
            <v>-</v>
          </cell>
          <cell r="O4412" t="str">
            <v>-</v>
          </cell>
          <cell r="P4412" t="str">
            <v>-</v>
          </cell>
          <cell r="Q4412" t="str">
            <v>-</v>
          </cell>
          <cell r="R4412" t="str">
            <v>0</v>
          </cell>
          <cell r="S4412" t="str">
            <v/>
          </cell>
          <cell r="T4412" t="str">
            <v>THALE sp. z o.o. sp.k.</v>
          </cell>
          <cell r="U4412" t="str">
            <v>11-041 Olsztyn, Poland, Wilimowo 2, Poland</v>
          </cell>
          <cell r="V4412" t="str">
            <v>ocynk lamelarny</v>
          </cell>
          <cell r="W4412" t="str">
            <v>YŚRM8</v>
          </cell>
        </row>
        <row r="4413">
          <cell r="A4413">
            <v>31841</v>
          </cell>
          <cell r="B4413" t="str">
            <v>80730302038</v>
          </cell>
          <cell r="C4413" t="str">
            <v>XP-SZ-A2,0-3000 PROFIL A2,0 3000MM</v>
          </cell>
          <cell r="D4413" t="str">
            <v>5907754254749</v>
          </cell>
          <cell r="E4413" t="str">
            <v>1</v>
          </cell>
          <cell r="F4413" t="str">
            <v>Profil A2,0 3000mm</v>
          </cell>
          <cell r="G4413" t="str">
            <v>Channel A2,0 3000mm</v>
          </cell>
          <cell r="H4413" t="str">
            <v>Szerelősín A2,0 3000mm</v>
          </cell>
          <cell r="I4413" t="str">
            <v>Profilis A2,0 3000mm</v>
          </cell>
          <cell r="J4413" t="str">
            <v>Nosníky SZ-A2,0 3000mm</v>
          </cell>
          <cell r="K4413" t="str">
            <v>Profil de montaj A2,0 3000mm</v>
          </cell>
          <cell r="L4413" t="str">
            <v>(PL)ITB-KOT-2020/1562 wydanie 1 23/12/2020; (HU)A-101/2016 18/11/2021; (RO)AT 017-05-4053-2024 28/02/2024</v>
          </cell>
          <cell r="M4413" t="str">
            <v>(PL)05/2020 30/05/2023; (HU)02/2021 18/11/2021; (RO)01/2024 28/02/2024</v>
          </cell>
          <cell r="N4413" t="str">
            <v>B</v>
          </cell>
          <cell r="O4413" t="str">
            <v>-</v>
          </cell>
          <cell r="P4413" t="str">
            <v>-</v>
          </cell>
          <cell r="Q4413" t="str">
            <v>-</v>
          </cell>
          <cell r="R4413" t="str">
            <v>15</v>
          </cell>
          <cell r="S4413" t="str">
            <v/>
          </cell>
          <cell r="T4413" t="str">
            <v>THALE sp. z o.o. sp.k.</v>
          </cell>
          <cell r="U4413" t="str">
            <v>11-041 Olsztyn, Poland, Wilimowo 2, Poland</v>
          </cell>
          <cell r="V4413" t="str">
            <v>ocynk lamelarny</v>
          </cell>
          <cell r="W4413" t="str">
            <v>XP-SZ-A2,0-3000</v>
          </cell>
        </row>
        <row r="4414">
          <cell r="A4414">
            <v>16105</v>
          </cell>
          <cell r="B4414" t="str">
            <v>80212002100</v>
          </cell>
          <cell r="C4414" t="str">
            <v>PX-20-021 OBEJMA CHŁODU PX-20 (21-22MM) GR. IZOL. 20MM</v>
          </cell>
          <cell r="D4414" t="str">
            <v>5907754240407</v>
          </cell>
          <cell r="E4414" t="str">
            <v>10</v>
          </cell>
          <cell r="F4414" t="str">
            <v>Obejma chłodu PX-20 (21-22mm) gr. izol. 20mm</v>
          </cell>
          <cell r="G4414" t="str">
            <v>Thermal insulation clamp PX-20 (21-22mm) 20mm</v>
          </cell>
          <cell r="H4414" t="str">
            <v>Hőszigetelt csőbilincs PX-20 (21-22mm) 20mm</v>
          </cell>
          <cell r="I4414" t="str">
            <v>Laikiklis saldymo sistem PX-20 (21-22mm) izol.20</v>
          </cell>
          <cell r="J4414" t="str">
            <v>Tepelne izolovaná objímka PX-20 (22-21,3mm) 20mm</v>
          </cell>
          <cell r="K4414" t="str">
            <v>Colier pentru PX-20 (21-22mm) 20mm</v>
          </cell>
          <cell r="L4414" t="str">
            <v>(PL)ITB-KOT-2020/1561 wydanie 1 15/12/2020; (HU)A-101/2016 18/11/2021; (SK)SK TP-19/0004-verzia 02 23/03/2022; (RO)AT 017-05-4053-2024 28/02/2024</v>
          </cell>
          <cell r="M4414" t="str">
            <v>(PL)04/2020 30/05/2023; (HU)02/2021 18/11/2021; (SK)01/2022 23/03/2022; (RO)01/2024 28/02/2024</v>
          </cell>
          <cell r="N4414" t="str">
            <v>B</v>
          </cell>
          <cell r="O4414" t="str">
            <v>-</v>
          </cell>
          <cell r="P4414" t="str">
            <v>-</v>
          </cell>
          <cell r="Q4414" t="str">
            <v>-</v>
          </cell>
          <cell r="R4414" t="str">
            <v>15</v>
          </cell>
          <cell r="S4414" t="str">
            <v/>
          </cell>
          <cell r="T4414" t="str">
            <v>THALE sp. z o.o. sp.k.</v>
          </cell>
          <cell r="U4414" t="str">
            <v>11-041 Olsztyn, Poland, Wilimowo 2, Poland</v>
          </cell>
          <cell r="V4414" t="str">
            <v>ocynk galwaniczny</v>
          </cell>
          <cell r="W4414" t="str">
            <v>PX-20-021</v>
          </cell>
        </row>
        <row r="4415">
          <cell r="A4415">
            <v>30352</v>
          </cell>
          <cell r="B4415" t="str">
            <v>80741211530</v>
          </cell>
          <cell r="C4415" t="str">
            <v>SZ-MG1,5-3000 PROFIL MG1,5 3000MM</v>
          </cell>
          <cell r="D4415" t="str">
            <v>5907754232075</v>
          </cell>
          <cell r="E4415" t="str">
            <v>1</v>
          </cell>
          <cell r="F4415" t="str">
            <v>Profil MG1,5 3000mm</v>
          </cell>
          <cell r="G4415" t="str">
            <v>Channel MG1,5 3000mm</v>
          </cell>
          <cell r="H4415" t="str">
            <v>Szerelősín MG1,5 3000mm</v>
          </cell>
          <cell r="I4415" t="str">
            <v>Profilis MG1,5 3000mm</v>
          </cell>
          <cell r="J4415" t="str">
            <v>Montážny profil SZ-MG1,5 3000mm</v>
          </cell>
          <cell r="K4415" t="str">
            <v>Profil de montaj MG1,5 3000mm</v>
          </cell>
          <cell r="L4415" t="str">
            <v>(PL)ITB-KOT-2020/1562 wydanie 1 23/12/2020; (HU)A-101/2016 18/11/2021; (SK)SK TP-19/0004-verzia 02 23/03/2022; (RO)AT 017-05-4053-2024 28/02/2024</v>
          </cell>
          <cell r="M4415" t="str">
            <v>(PL)05/2020 30/05/2023; (HU)02/2021 18/11/2021; (SK)01/2022 23/03/2022; (RO)01/2024 28/02/2024</v>
          </cell>
          <cell r="N4415" t="str">
            <v>B</v>
          </cell>
          <cell r="O4415" t="str">
            <v>-</v>
          </cell>
          <cell r="P4415" t="str">
            <v>-</v>
          </cell>
          <cell r="Q4415" t="str">
            <v>-</v>
          </cell>
          <cell r="R4415" t="str">
            <v>15</v>
          </cell>
          <cell r="S4415" t="str">
            <v/>
          </cell>
          <cell r="T4415" t="str">
            <v>THALE sp. z o.o. sp.k.</v>
          </cell>
          <cell r="U4415" t="str">
            <v>11-041 Olsztyn, Poland, Wilimowo 2, Poland</v>
          </cell>
          <cell r="V4415" t="str">
            <v>ocynk galwaniczny</v>
          </cell>
          <cell r="W4415" t="str">
            <v>SZ-MG1,5-3000</v>
          </cell>
        </row>
        <row r="4416">
          <cell r="A4416">
            <v>25388</v>
          </cell>
          <cell r="B4416" t="str">
            <v>80841032538</v>
          </cell>
          <cell r="C4416" t="str">
            <v>XP-SD-MFH2,5-3000 PROFIL PODWÓJNY D-MFH2,5 3000 MM</v>
          </cell>
          <cell r="D4416" t="str">
            <v>5907754258594</v>
          </cell>
          <cell r="E4416" t="str">
            <v>1</v>
          </cell>
          <cell r="F4416" t="str">
            <v>Profil podwójny MFH2,5 3000mm</v>
          </cell>
          <cell r="G4416" t="str">
            <v>Double channel MFH2,5 3000mm</v>
          </cell>
          <cell r="H4416" t="str">
            <v>Dupla szerelősín MFH2,5 3000mm</v>
          </cell>
          <cell r="I4416" t="str">
            <v>Dvigubas profilis MFH2,5 3000mm</v>
          </cell>
          <cell r="J4416" t="str">
            <v>Dvojitý nosník SD-MFH2,5 3000mm</v>
          </cell>
          <cell r="K4416" t="str">
            <v>Profil dublu de montaj MFH2,5 3000mm</v>
          </cell>
          <cell r="L4416" t="str">
            <v>(PL)ITB-KOT-2020/1562 wydanie 1 23/12/2020; (HU)A-101/2016 18/11/2021; (RO)AT 017-05-4053-2024 28/02/2024</v>
          </cell>
          <cell r="M4416" t="str">
            <v>(PL)05/2020 30/05/2023; (HU)02/2021 18/11/2021; (RO)01/2024 28/02/2024</v>
          </cell>
          <cell r="N4416" t="str">
            <v>B</v>
          </cell>
          <cell r="O4416" t="str">
            <v>-</v>
          </cell>
          <cell r="P4416" t="str">
            <v>-</v>
          </cell>
          <cell r="Q4416" t="str">
            <v>-</v>
          </cell>
          <cell r="R4416" t="str">
            <v>15</v>
          </cell>
          <cell r="S4416" t="str">
            <v/>
          </cell>
          <cell r="T4416" t="str">
            <v>THALE sp. z o.o. sp.k.</v>
          </cell>
          <cell r="U4416" t="str">
            <v>11-041 Olsztyn, Poland, Wilimowo 2, Poland</v>
          </cell>
          <cell r="V4416" t="str">
            <v>ocynk lamelarny</v>
          </cell>
          <cell r="W4416" t="str">
            <v>XP-SD-MFH2,5-3000</v>
          </cell>
        </row>
        <row r="4417">
          <cell r="A4417">
            <v>31816</v>
          </cell>
          <cell r="B4417" t="str">
            <v>80741212020</v>
          </cell>
          <cell r="C4417" t="str">
            <v>SZ-MG2,0-2000 PROFIL MG2,0 2000MM</v>
          </cell>
          <cell r="D4417" t="str">
            <v>5907754233737</v>
          </cell>
          <cell r="E4417" t="str">
            <v>1</v>
          </cell>
          <cell r="F4417" t="str">
            <v>Profil MG2,0 2000mm</v>
          </cell>
          <cell r="G4417" t="str">
            <v>Channel MG2,0 2000mm</v>
          </cell>
          <cell r="H4417" t="str">
            <v>Szerelősín MG2,0 2000mm</v>
          </cell>
          <cell r="I4417" t="str">
            <v>Profilis MG2,0 2000mm</v>
          </cell>
          <cell r="J4417" t="str">
            <v>Montážny profil SZ-MG2,0 2000mm</v>
          </cell>
          <cell r="K4417" t="str">
            <v>Profil de montaj MG2,0 2000mm</v>
          </cell>
          <cell r="L4417" t="str">
            <v>(PL)ITB-KOT-2020/1562 wydanie 1 23/12/2020; (HU)A-101/2016 18/11/2021; (SK)SK TP-19/0004-verzia 02 23/03/2022; (RO)AT 017-05-4053-2024 28/02/2024</v>
          </cell>
          <cell r="M4417" t="str">
            <v>(PL)05/2020 30/05/2023; (HU)02/2021 18/11/2021; (SK)01/2022 23/03/2022; (RO)01/2024 28/02/2024</v>
          </cell>
          <cell r="N4417" t="str">
            <v>B</v>
          </cell>
          <cell r="O4417" t="str">
            <v>-</v>
          </cell>
          <cell r="P4417" t="str">
            <v>-</v>
          </cell>
          <cell r="Q4417" t="str">
            <v>-</v>
          </cell>
          <cell r="R4417" t="str">
            <v>15</v>
          </cell>
          <cell r="S4417" t="str">
            <v/>
          </cell>
          <cell r="T4417" t="str">
            <v>THALE sp. z o.o. sp.k.</v>
          </cell>
          <cell r="U4417" t="str">
            <v>11-041 Olsztyn, Poland, Wilimowo 2, Poland</v>
          </cell>
          <cell r="V4417" t="str">
            <v>ocynk galwaniczny</v>
          </cell>
          <cell r="W4417" t="str">
            <v>SZ-MG2,0-2000</v>
          </cell>
        </row>
        <row r="4418">
          <cell r="A4418">
            <v>508</v>
          </cell>
          <cell r="B4418" t="str">
            <v>80170201500</v>
          </cell>
          <cell r="C4418" t="str">
            <v>UDGM-15 BK OBEJMA PODWÓJNA UDGM 15 (15-17MM) BK</v>
          </cell>
          <cell r="D4418" t="str">
            <v>5907754200609</v>
          </cell>
          <cell r="E4418" t="str">
            <v>100</v>
          </cell>
          <cell r="F4418" t="str">
            <v>Obejma podwójna UDGM 15 (15-17mm) BK</v>
          </cell>
          <cell r="G4418" t="str">
            <v>Double pipe clamp UDGm 15 (15-17mm) BK</v>
          </cell>
          <cell r="H4418" t="str">
            <v>Double Csőbilincs UDGm 15 (15-17mm) BK</v>
          </cell>
          <cell r="I4418" t="str">
            <v>Dvigubas laikiklis UDGM 15 (15-17mm) BK</v>
          </cell>
          <cell r="J4418" t="str">
            <v>Dvojitá objímka UDGm 15 (15-17mm) BK</v>
          </cell>
          <cell r="K4418" t="str">
            <v>Colier duble UDGM 15 (15-17mm) BK</v>
          </cell>
          <cell r="L4418" t="str">
            <v>(PL)ITB-KOT-2020/1561 wydanie 1 15/12/2020; (HU)A-101/2016 18/11/2021; (SK)SK TP-19/0004-verzia 02 23/03/2022; (RO)AT 017-05-4053-2024 28/02/2024</v>
          </cell>
          <cell r="M4418" t="str">
            <v>(PL)04/2020 30/05/2023; (HU)02/2021 18/11/2021; (SK)01/2022 23/03/2022; (RO)01/2024 28/02/2024</v>
          </cell>
          <cell r="N4418" t="str">
            <v>B</v>
          </cell>
          <cell r="O4418" t="str">
            <v>-</v>
          </cell>
          <cell r="P4418" t="str">
            <v>-</v>
          </cell>
          <cell r="Q4418" t="str">
            <v>-</v>
          </cell>
          <cell r="R4418" t="str">
            <v>15</v>
          </cell>
          <cell r="S4418" t="str">
            <v/>
          </cell>
          <cell r="T4418" t="str">
            <v>THALE sp. z o.o. sp.k.</v>
          </cell>
          <cell r="U4418" t="str">
            <v>11-041 Olsztyn, Poland, Wilimowo 2, Poland</v>
          </cell>
          <cell r="V4418" t="str">
            <v>ocynk galwaniczny</v>
          </cell>
          <cell r="W4418" t="str">
            <v>UDGM-15 BK</v>
          </cell>
        </row>
        <row r="4419">
          <cell r="A4419">
            <v>31811</v>
          </cell>
          <cell r="B4419" t="str">
            <v>80741211540</v>
          </cell>
          <cell r="C4419" t="str">
            <v>SZ-MG1,5-4000 PROFIL MG1,5 4000MM</v>
          </cell>
          <cell r="D4419" t="str">
            <v>5907754232082</v>
          </cell>
          <cell r="E4419" t="str">
            <v>1</v>
          </cell>
          <cell r="F4419" t="str">
            <v>Profil MG1,5 4000mm</v>
          </cell>
          <cell r="G4419" t="str">
            <v>Channel MG1,5 4000mm</v>
          </cell>
          <cell r="H4419" t="str">
            <v>Szerelősín MG1,5 4000mm</v>
          </cell>
          <cell r="I4419" t="str">
            <v>Profilis MG1,5 4000mm</v>
          </cell>
          <cell r="J4419" t="str">
            <v>Montážny profil SZ-MG1,5 4000mm</v>
          </cell>
          <cell r="K4419" t="str">
            <v>Profil de montaj MG1,5 4000mm</v>
          </cell>
          <cell r="L4419" t="str">
            <v>(PL)ITB-KOT-2020/1562 wydanie 1 23/12/2020; (HU)A-101/2016 18/11/2021; (SK)SK TP-19/0004-verzia 02 23/03/2022; (RO)AT 017-05-4053-2024 28/02/2024</v>
          </cell>
          <cell r="M4419" t="str">
            <v>(PL)05/2020 30/05/2023; (HU)02/2021 18/11/2021; (SK)01/2022 23/03/2022; (RO)01/2024 28/02/2024</v>
          </cell>
          <cell r="N4419" t="str">
            <v>B</v>
          </cell>
          <cell r="O4419" t="str">
            <v>-</v>
          </cell>
          <cell r="P4419" t="str">
            <v>-</v>
          </cell>
          <cell r="Q4419" t="str">
            <v>-</v>
          </cell>
          <cell r="R4419" t="str">
            <v>15</v>
          </cell>
          <cell r="S4419" t="str">
            <v/>
          </cell>
          <cell r="T4419" t="str">
            <v>THALE sp. z o.o. sp.k.</v>
          </cell>
          <cell r="U4419" t="str">
            <v>11-041 Olsztyn, Poland, Wilimowo 2, Poland</v>
          </cell>
          <cell r="V4419" t="str">
            <v>ocynk galwaniczny</v>
          </cell>
          <cell r="W4419" t="str">
            <v>SZ-MG1,5-4000</v>
          </cell>
        </row>
        <row r="4420">
          <cell r="A4420">
            <v>31830</v>
          </cell>
          <cell r="B4420" t="str">
            <v>80728181240</v>
          </cell>
          <cell r="C4420" t="str">
            <v>SZ-W1,25-4000 PROFIL W1,25 4000MM</v>
          </cell>
          <cell r="D4420" t="str">
            <v>5907754241800</v>
          </cell>
          <cell r="E4420" t="str">
            <v>1</v>
          </cell>
          <cell r="F4420" t="str">
            <v>Profil W1,25 4000mm</v>
          </cell>
          <cell r="G4420" t="str">
            <v>Channel W1,25 4000mm</v>
          </cell>
          <cell r="H4420" t="str">
            <v>Szerelősín W1,25 4000mm</v>
          </cell>
          <cell r="I4420" t="str">
            <v>Profilis W1,25 4000mm</v>
          </cell>
          <cell r="J4420" t="str">
            <v>Nosníky SZ-W1,25 4000mm</v>
          </cell>
          <cell r="K4420" t="str">
            <v>Profil de montaj W1,25 4000mm</v>
          </cell>
          <cell r="L4420" t="str">
            <v>(PL)ITB-KOT-2020/1562 wydanie 1 23/12/2020; (HU)A-101/2016 18/11/2021; (SK)SK TP-19/0004-verzia 02 23/03/2022; (RO)AT 017-05-4053-2024 28/02/2024; (RO)AT 017-05-4053-2024 28/02/2024</v>
          </cell>
          <cell r="M4420" t="str">
            <v>(PL)05/2020 30/05/2023; (HU)02/2021 18/11/2021; (SK)01/2022 23/03/2022; (RO)01/2024 28/02/2024</v>
          </cell>
          <cell r="N4420" t="str">
            <v>B</v>
          </cell>
          <cell r="O4420" t="str">
            <v>-</v>
          </cell>
          <cell r="P4420" t="str">
            <v>-</v>
          </cell>
          <cell r="Q4420" t="str">
            <v>-</v>
          </cell>
          <cell r="R4420" t="str">
            <v>15</v>
          </cell>
          <cell r="S4420" t="str">
            <v/>
          </cell>
          <cell r="T4420" t="str">
            <v>THALE sp. z o.o. sp.k.</v>
          </cell>
          <cell r="U4420" t="str">
            <v>11-041 Olsztyn, Poland, Wilimowo 2, Poland</v>
          </cell>
          <cell r="V4420" t="str">
            <v>ocynk galwaniczny</v>
          </cell>
          <cell r="W4420" t="str">
            <v>SZ-W1,25-4000</v>
          </cell>
        </row>
        <row r="4421">
          <cell r="A4421">
            <v>7842</v>
          </cell>
          <cell r="B4421" t="str">
            <v>80170201520</v>
          </cell>
          <cell r="C4421" t="str">
            <v>UDGM-15 SKR OBEJMA PODWÓJNA UDGM 15 (15-17MM) SKR</v>
          </cell>
          <cell r="D4421" t="str">
            <v>5907754205123</v>
          </cell>
          <cell r="E4421" t="str">
            <v>100</v>
          </cell>
          <cell r="F4421" t="str">
            <v>Obejma podwójna UDGM 15 (15-17mm) SKR</v>
          </cell>
          <cell r="G4421" t="str">
            <v>Double pipe clamp UDGm 15 (15-17mm) SKR</v>
          </cell>
          <cell r="H4421" t="str">
            <v>Double Csőbilincs UDGm 15 (15-17mm) SKR</v>
          </cell>
          <cell r="I4421" t="str">
            <v>Dvigubas laikiklis UDGM 15 (15-17mm) SKR</v>
          </cell>
          <cell r="J4421" t="str">
            <v>Dvojitá objímka UDGm 15 (15-17mm) SKR</v>
          </cell>
          <cell r="K4421" t="str">
            <v>Colier duble UDGM 15 (15-17mm) SKR</v>
          </cell>
          <cell r="L4421" t="str">
            <v>(PL)ITB-KOT-2020/1561 wydanie 1 15/12/2020; (HU)A-101/2016 18/11/2021; (SK)SK TP-19/0004-verzia 02 23/03/2022; (RO)AT 017-05-4053-2024 28/02/2024</v>
          </cell>
          <cell r="M4421" t="str">
            <v>(PL)04/2020 30/05/2023; (HU)02/2021 18/11/2021; (SK)01/2022 23/03/2022; (RO)01/2024 28/02/2024</v>
          </cell>
          <cell r="N4421" t="str">
            <v>B</v>
          </cell>
          <cell r="O4421" t="str">
            <v>-</v>
          </cell>
          <cell r="P4421" t="str">
            <v>-</v>
          </cell>
          <cell r="Q4421" t="str">
            <v>-</v>
          </cell>
          <cell r="R4421" t="str">
            <v>15</v>
          </cell>
          <cell r="S4421" t="str">
            <v/>
          </cell>
          <cell r="T4421" t="str">
            <v>THALE sp. z o.o. sp.k.</v>
          </cell>
          <cell r="U4421" t="str">
            <v>11-041 Olsztyn, Poland, Wilimowo 2, Poland</v>
          </cell>
          <cell r="V4421" t="str">
            <v>ocynk galwaniczny</v>
          </cell>
          <cell r="W4421" t="str">
            <v>UDGM-15 SKR</v>
          </cell>
        </row>
        <row r="4422">
          <cell r="A4422">
            <v>379</v>
          </cell>
          <cell r="B4422" t="str">
            <v>80170201810</v>
          </cell>
          <cell r="C4422" t="str">
            <v>UDGM-18 KPL OBEJMA PODWÓJNA UDGM 18 (17-20MM) KPL</v>
          </cell>
          <cell r="D4422" t="str">
            <v>5907754205765</v>
          </cell>
          <cell r="E4422" t="str">
            <v>100</v>
          </cell>
          <cell r="F4422" t="str">
            <v>Obejma podwójna UDGM 18 (17-20mm) KPL</v>
          </cell>
          <cell r="G4422" t="str">
            <v>Double pipe clamp UDGm 18 (17-20mm) KPL</v>
          </cell>
          <cell r="H4422" t="str">
            <v>Double Csőbilincs UDGm 18 (17-20mm) KPL</v>
          </cell>
          <cell r="I4422" t="str">
            <v>Dvigubas laikiklis UDGM 18 (17-20mm) KPL</v>
          </cell>
          <cell r="J4422" t="str">
            <v>Dvojitá objímka UDGm 18 (17-20mm) KPL</v>
          </cell>
          <cell r="K4422" t="str">
            <v>Colier duble UDGM 18 (17-20mm) KPL</v>
          </cell>
          <cell r="L4422" t="str">
            <v>(PL)ITB-KOT-2020/1561 wydanie 1 15/12/2020; (HU)A-101/2016 18/11/2021; (SK)SK TP-19/0004-verzia 02 23/03/2022; (RO)AT 017-05-4053-2024 28/02/2024</v>
          </cell>
          <cell r="M4422" t="str">
            <v>(PL)04/2020 30/05/2023; (HU)02/2021 18/11/2021; (SK)01/2022 23/03/2022; (RO)01/2024 28/02/2024</v>
          </cell>
          <cell r="N4422" t="str">
            <v>B</v>
          </cell>
          <cell r="O4422" t="str">
            <v>-</v>
          </cell>
          <cell r="P4422" t="str">
            <v>-</v>
          </cell>
          <cell r="Q4422" t="str">
            <v>-</v>
          </cell>
          <cell r="R4422" t="str">
            <v>15</v>
          </cell>
          <cell r="S4422" t="str">
            <v/>
          </cell>
          <cell r="T4422" t="str">
            <v>THALE sp. z o.o. sp.k.</v>
          </cell>
          <cell r="U4422" t="str">
            <v>11-041 Olsztyn, Poland, Wilimowo 2, Poland</v>
          </cell>
          <cell r="V4422" t="str">
            <v>ocynk galwaniczny</v>
          </cell>
          <cell r="W4422" t="str">
            <v>UDGM-18 KPL</v>
          </cell>
        </row>
        <row r="4423">
          <cell r="A4423">
            <v>7843</v>
          </cell>
          <cell r="B4423" t="str">
            <v>80170201820</v>
          </cell>
          <cell r="C4423" t="str">
            <v>UDGM-18 SKR OBEJMA PODWÓJNA UDGM 18 (17-20MM) SKR</v>
          </cell>
          <cell r="D4423" t="str">
            <v>5907754216730</v>
          </cell>
          <cell r="E4423" t="str">
            <v>100</v>
          </cell>
          <cell r="F4423" t="str">
            <v>Obejma podwójna UDGM 18 (17-20mm) SKR</v>
          </cell>
          <cell r="G4423" t="str">
            <v>Double pipe clamp UDGm 18 (17-20mm) SKR</v>
          </cell>
          <cell r="H4423" t="str">
            <v>Double Csőbilincs UDGm 18 (17-20mm) SKR</v>
          </cell>
          <cell r="I4423" t="str">
            <v>Dvigubas laikiklis UDGM 18 (17-20mm) SKR</v>
          </cell>
          <cell r="J4423" t="str">
            <v>Dvojitá objímka UDGm 18 (17-20mm) SKR</v>
          </cell>
          <cell r="K4423" t="str">
            <v>Colier duble UDGM 18 (17-20mm) SKR</v>
          </cell>
          <cell r="L4423" t="str">
            <v>(PL)ITB-KOT-2020/1561 wydanie 1 15/12/2020; (HU)A-101/2016 18/11/2021; (SK)SK TP-19/0004-verzia 02 23/03/2022; (RO)AT 017-05-4053-2024 28/02/2024</v>
          </cell>
          <cell r="M4423" t="str">
            <v>(PL)04/2020 30/05/2023; (HU)02/2021 18/11/2021; (SK)01/2022 23/03/2022; (RO)01/2024 28/02/2024</v>
          </cell>
          <cell r="N4423" t="str">
            <v>B</v>
          </cell>
          <cell r="O4423" t="str">
            <v>-</v>
          </cell>
          <cell r="P4423" t="str">
            <v>-</v>
          </cell>
          <cell r="Q4423" t="str">
            <v>-</v>
          </cell>
          <cell r="R4423" t="str">
            <v>15</v>
          </cell>
          <cell r="S4423" t="str">
            <v/>
          </cell>
          <cell r="T4423" t="str">
            <v>THALE sp. z o.o. sp.k.</v>
          </cell>
          <cell r="U4423" t="str">
            <v>11-041 Olsztyn, Poland, Wilimowo 2, Poland</v>
          </cell>
          <cell r="V4423" t="str">
            <v>ocynk galwaniczny</v>
          </cell>
          <cell r="W4423" t="str">
            <v>UDGM-18 SKR</v>
          </cell>
        </row>
        <row r="4424">
          <cell r="A4424">
            <v>31829</v>
          </cell>
          <cell r="B4424" t="str">
            <v>80728181260</v>
          </cell>
          <cell r="C4424" t="str">
            <v>SZ-W1,25-6000 PROFIL W1,25 6000MM</v>
          </cell>
          <cell r="D4424" t="str">
            <v>5907754241817</v>
          </cell>
          <cell r="E4424" t="str">
            <v>1</v>
          </cell>
          <cell r="F4424" t="str">
            <v>Profil W1,25 6000mm</v>
          </cell>
          <cell r="G4424" t="str">
            <v>Channel W1,25 6000mm</v>
          </cell>
          <cell r="H4424" t="str">
            <v>Szerelősín W1,25 6000mm</v>
          </cell>
          <cell r="I4424" t="str">
            <v>Profilis W1,25 6000mm</v>
          </cell>
          <cell r="J4424" t="str">
            <v>Nosníky SZ-W1,25 6000mm</v>
          </cell>
          <cell r="K4424" t="str">
            <v>Profil de montaj W1,25 6000mm</v>
          </cell>
          <cell r="L4424" t="str">
            <v>(PL)ITB-KOT-2020/1562 wydanie 1 23/12/2020; (HU)A-101/2016 18/11/2021; (SK)SK TP-19/0004-verzia 02 23/03/2022; (RO)AT 017-05-4053-2024 28/02/2024; (RO)AT 017-05-4053-2024 28/02/2024</v>
          </cell>
          <cell r="M4424" t="str">
            <v>(PL)05/2020 30/05/2023; (HU)02/2021 18/11/2021; (SK)01/2022 23/03/2022; (RO)01/2024 28/02/2024</v>
          </cell>
          <cell r="N4424" t="str">
            <v>B</v>
          </cell>
          <cell r="O4424" t="str">
            <v>-</v>
          </cell>
          <cell r="P4424" t="str">
            <v>-</v>
          </cell>
          <cell r="Q4424" t="str">
            <v>-</v>
          </cell>
          <cell r="R4424" t="str">
            <v>15</v>
          </cell>
          <cell r="S4424" t="str">
            <v/>
          </cell>
          <cell r="T4424" t="str">
            <v>THALE sp. z o.o. sp.k.</v>
          </cell>
          <cell r="U4424" t="str">
            <v>11-041 Olsztyn, Poland, Wilimowo 2, Poland</v>
          </cell>
          <cell r="V4424" t="str">
            <v>ocynk galwaniczny</v>
          </cell>
          <cell r="W4424" t="str">
            <v>SZ-W1,25-6000</v>
          </cell>
        </row>
        <row r="4425">
          <cell r="A4425">
            <v>5488</v>
          </cell>
          <cell r="B4425" t="str">
            <v>80170202210</v>
          </cell>
          <cell r="C4425" t="str">
            <v>UDGM-22 KPL OBEJMA PODWÓJNA UDGM 22 (20-23MM) KPL</v>
          </cell>
          <cell r="D4425" t="str">
            <v>5907754219748</v>
          </cell>
          <cell r="E4425" t="str">
            <v>100</v>
          </cell>
          <cell r="F4425" t="str">
            <v>Obejma podwójna UDGM 22 (20-23mm) KPL</v>
          </cell>
          <cell r="G4425" t="str">
            <v>Double pipe clamp UDGm 22 (20-23mm) KPL</v>
          </cell>
          <cell r="H4425" t="str">
            <v>Double Csőbilincs UDGm 22 (20-23mm) KPL</v>
          </cell>
          <cell r="I4425" t="str">
            <v>Dvigubas laikiklis UDGM 22 (20-23mm) KPL</v>
          </cell>
          <cell r="J4425" t="str">
            <v>Dvojitá objímka UDGm 22 (20-23mm) KPL</v>
          </cell>
          <cell r="K4425" t="str">
            <v>Colier duble UDGM 22 (20-23mm) KPL</v>
          </cell>
          <cell r="L4425" t="str">
            <v>(PL)ITB-KOT-2020/1561 wydanie 1 15/12/2020; (HU)A-101/2016 18/11/2021; (SK)SK TP-19/0004-verzia 02 23/03/2022; (RO)AT 017-05-4053-2024 28/02/2024</v>
          </cell>
          <cell r="M4425" t="str">
            <v>(PL)04/2020 30/05/2023; (HU)02/2021 18/11/2021; (SK)01/2022 23/03/2022; (RO)01/2024 28/02/2024</v>
          </cell>
          <cell r="N4425" t="str">
            <v>B</v>
          </cell>
          <cell r="O4425" t="str">
            <v>-</v>
          </cell>
          <cell r="P4425" t="str">
            <v>-</v>
          </cell>
          <cell r="Q4425" t="str">
            <v>-</v>
          </cell>
          <cell r="R4425" t="str">
            <v>15</v>
          </cell>
          <cell r="S4425" t="str">
            <v/>
          </cell>
          <cell r="T4425" t="str">
            <v>THALE sp. z o.o. sp.k.</v>
          </cell>
          <cell r="U4425" t="str">
            <v>11-041 Olsztyn, Poland, Wilimowo 2, Poland</v>
          </cell>
          <cell r="V4425" t="str">
            <v>ocynk galwaniczny</v>
          </cell>
          <cell r="W4425" t="str">
            <v>UDGM-22 KPL</v>
          </cell>
        </row>
        <row r="4426">
          <cell r="A4426">
            <v>7844</v>
          </cell>
          <cell r="B4426" t="str">
            <v>80170202220</v>
          </cell>
          <cell r="C4426" t="str">
            <v>UDGM-22 SKR OBEJMA PODWÓJNA UDGM 22 (20-23MM) SKR</v>
          </cell>
          <cell r="D4426" t="str">
            <v>5907754216747</v>
          </cell>
          <cell r="E4426" t="str">
            <v>100</v>
          </cell>
          <cell r="F4426" t="str">
            <v>Obejma podwójna UDGM 22 (20-23mm) SKR</v>
          </cell>
          <cell r="G4426" t="str">
            <v>Double pipe clamp UDGm 22 (20-23mm) SKR</v>
          </cell>
          <cell r="H4426" t="str">
            <v>Double Csőbilincs UDGm 22 (20-23mm) SKR</v>
          </cell>
          <cell r="I4426" t="str">
            <v>Dvigubas laikiklis UDGM 22 (20-23mm) SKR</v>
          </cell>
          <cell r="J4426" t="str">
            <v>Dvojitá objímka UDGm 22 (20-23mm) SKR</v>
          </cell>
          <cell r="K4426" t="str">
            <v>Colier duble UDGM 22 (20-23mm) SKR</v>
          </cell>
          <cell r="L4426" t="str">
            <v>(PL)ITB-KOT-2020/1561 wydanie 1 15/12/2020; (HU)A-101/2016 18/11/2021; (SK)SK TP-19/0004-verzia 02 23/03/2022; (RO)AT 017-05-4053-2024 28/02/2024</v>
          </cell>
          <cell r="M4426" t="str">
            <v>(PL)04/2020 30/05/2023; (HU)02/2021 18/11/2021; (SK)01/2022 23/03/2022; (RO)01/2024 28/02/2024</v>
          </cell>
          <cell r="N4426" t="str">
            <v>B</v>
          </cell>
          <cell r="O4426" t="str">
            <v>-</v>
          </cell>
          <cell r="P4426" t="str">
            <v>-</v>
          </cell>
          <cell r="Q4426" t="str">
            <v>-</v>
          </cell>
          <cell r="R4426" t="str">
            <v>15</v>
          </cell>
          <cell r="S4426" t="str">
            <v/>
          </cell>
          <cell r="T4426" t="str">
            <v>THALE sp. z o.o. sp.k.</v>
          </cell>
          <cell r="U4426" t="str">
            <v>11-041 Olsztyn, Poland, Wilimowo 2, Poland</v>
          </cell>
          <cell r="V4426" t="str">
            <v>ocynk galwaniczny</v>
          </cell>
          <cell r="W4426" t="str">
            <v>UDGM-22 SKR</v>
          </cell>
        </row>
        <row r="4427">
          <cell r="A4427">
            <v>31837</v>
          </cell>
          <cell r="B4427" t="str">
            <v>80728351220</v>
          </cell>
          <cell r="C4427" t="str">
            <v>SZ-X1,25-2000 PROFIL X1,25 2000MM</v>
          </cell>
          <cell r="D4427" t="str">
            <v>5907754244535</v>
          </cell>
          <cell r="E4427" t="str">
            <v>1</v>
          </cell>
          <cell r="F4427" t="str">
            <v>Profil X1,25 2000mm</v>
          </cell>
          <cell r="G4427" t="str">
            <v>Channel X1,25 2000mm</v>
          </cell>
          <cell r="H4427" t="str">
            <v>Szerelősín X1,25 2000mm</v>
          </cell>
          <cell r="I4427" t="str">
            <v>Profilis X1,25 2000mm</v>
          </cell>
          <cell r="J4427" t="str">
            <v>Nosníky SZ-X1,25 2000mm</v>
          </cell>
          <cell r="K4427" t="str">
            <v>Profil de montaj X1,25 2000mm</v>
          </cell>
          <cell r="L4427" t="str">
            <v>(PL)ITB-KOT-2020/1562 wydanie 1 23/12/2020; (HU)A-101/2016 18/11/2021; (SK)SK TP-19/0004-verzia 02 23/03/2022; (RO)AT 017-05-4053-2024 28/02/2024; (RO)AT 017-05-4053-2024 28/02/2024</v>
          </cell>
          <cell r="M4427" t="str">
            <v>(PL)05/2020 30/05/2023; (HU)02/2021 18/11/2021; (SK)01/2022 23/03/2022; (RO)01/2024 28/02/2024</v>
          </cell>
          <cell r="N4427" t="str">
            <v>B</v>
          </cell>
          <cell r="O4427" t="str">
            <v>-</v>
          </cell>
          <cell r="P4427" t="str">
            <v>-</v>
          </cell>
          <cell r="Q4427" t="str">
            <v>-</v>
          </cell>
          <cell r="R4427" t="str">
            <v>15</v>
          </cell>
          <cell r="S4427" t="str">
            <v/>
          </cell>
          <cell r="T4427" t="str">
            <v>THALE sp. z o.o. sp.k.</v>
          </cell>
          <cell r="U4427" t="str">
            <v>11-041 Olsztyn, Poland, Wilimowo 2, Poland</v>
          </cell>
          <cell r="V4427" t="str">
            <v>ocynk galwaniczny</v>
          </cell>
          <cell r="W4427" t="str">
            <v>SZ-X1,25-2000</v>
          </cell>
        </row>
        <row r="4428">
          <cell r="A4428">
            <v>33471</v>
          </cell>
          <cell r="B4428" t="str">
            <v>80742622530</v>
          </cell>
          <cell r="C4428" t="str">
            <v>SZMO2,5-3000 PROFIL MO2,5 3000MM</v>
          </cell>
          <cell r="D4428" t="str">
            <v>5907754271760</v>
          </cell>
          <cell r="E4428" t="str">
            <v>1</v>
          </cell>
          <cell r="F4428" t="str">
            <v>Profil MO2,5 3000mm</v>
          </cell>
          <cell r="G4428" t="str">
            <v>Channel MO2,5 3000mm</v>
          </cell>
          <cell r="H4428" t="str">
            <v>Szerelősín MO2,5 3000mm</v>
          </cell>
          <cell r="I4428" t="str">
            <v>Profilis MO2,5 3000mm</v>
          </cell>
          <cell r="J4428" t="str">
            <v>Nosníky SZ-MO2,5 3000mm</v>
          </cell>
          <cell r="K4428" t="str">
            <v>Profil de montaj MO2,5 3000mm</v>
          </cell>
          <cell r="L4428" t="str">
            <v>-</v>
          </cell>
          <cell r="M4428" t="str">
            <v>-</v>
          </cell>
          <cell r="N4428" t="str">
            <v>-</v>
          </cell>
          <cell r="O4428" t="str">
            <v>-</v>
          </cell>
          <cell r="P4428" t="str">
            <v>-</v>
          </cell>
          <cell r="Q4428" t="str">
            <v>-</v>
          </cell>
          <cell r="S4428" t="str">
            <v/>
          </cell>
          <cell r="T4428" t="str">
            <v>THALE sp. z o.o. sp.k.</v>
          </cell>
          <cell r="U4428" t="str">
            <v>11-041 Olsztyn, Poland, Wilimowo 2, Poland</v>
          </cell>
          <cell r="V4428" t="str">
            <v>ocynk galwaniczny</v>
          </cell>
          <cell r="W4428" t="str">
            <v>SZMO2,5-3000</v>
          </cell>
        </row>
        <row r="4429">
          <cell r="A4429">
            <v>31836</v>
          </cell>
          <cell r="B4429" t="str">
            <v>80728351230</v>
          </cell>
          <cell r="C4429" t="str">
            <v>SZ-X1,25-3000 PROFIL X1,25 3000MM</v>
          </cell>
          <cell r="D4429" t="str">
            <v>5907754244542</v>
          </cell>
          <cell r="E4429" t="str">
            <v>1</v>
          </cell>
          <cell r="F4429" t="str">
            <v>Profil X1,25 3000mm</v>
          </cell>
          <cell r="G4429" t="str">
            <v>Channel X1,25 3000mm</v>
          </cell>
          <cell r="H4429" t="str">
            <v>Szerelősín X1,25 3000mm</v>
          </cell>
          <cell r="I4429" t="str">
            <v>Profilis X1,25 3000mm</v>
          </cell>
          <cell r="J4429" t="str">
            <v>Nosníky SZ-X1,25 3000mm</v>
          </cell>
          <cell r="K4429" t="str">
            <v>Profil de montaj X1,25 3000mm</v>
          </cell>
          <cell r="L4429" t="str">
            <v>(PL)ITB-KOT-2020/1562 wydanie 1 23/12/2020; (HU)A-101/2016 18/11/2021; (SK)SK TP-19/0004-verzia 02 23/03/2022; (RO)AT 017-05-4053-2024 28/02/2024; (RO)AT 017-05-4053-2024 28/02/2024</v>
          </cell>
          <cell r="M4429" t="str">
            <v>(PL)05/2020 30/05/2023; (HU)02/2021 18/11/2021; (SK)01/2022 23/03/2022; (RO)01/2024 28/02/2024</v>
          </cell>
          <cell r="N4429" t="str">
            <v>B</v>
          </cell>
          <cell r="O4429" t="str">
            <v>-</v>
          </cell>
          <cell r="P4429" t="str">
            <v>-</v>
          </cell>
          <cell r="Q4429" t="str">
            <v>-</v>
          </cell>
          <cell r="R4429" t="str">
            <v>15</v>
          </cell>
          <cell r="S4429" t="str">
            <v/>
          </cell>
          <cell r="T4429" t="str">
            <v>THALE sp. z o.o. sp.k.</v>
          </cell>
          <cell r="U4429" t="str">
            <v>11-041 Olsztyn, Poland, Wilimowo 2, Poland</v>
          </cell>
          <cell r="V4429" t="str">
            <v>ocynk galwaniczny</v>
          </cell>
          <cell r="W4429" t="str">
            <v>SZ-X1,25-3000</v>
          </cell>
        </row>
        <row r="4430">
          <cell r="A4430">
            <v>34998</v>
          </cell>
          <cell r="B4430" t="str">
            <v>81202015902</v>
          </cell>
          <cell r="C4430" t="str">
            <v>NPGD-160 BK OBEJMA DUO 160 (151-160MM) BK</v>
          </cell>
          <cell r="D4430" t="str">
            <v>5907754259300</v>
          </cell>
          <cell r="E4430" t="str">
            <v>20</v>
          </cell>
          <cell r="F4430" t="str">
            <v>Obejma DUO 160 (151-160mm) BK</v>
          </cell>
          <cell r="G4430" t="str">
            <v>Pipe clamp DUO 160 (151-160mm) BK</v>
          </cell>
          <cell r="H4430" t="str">
            <v>Csőbilincs DUO 160 (151-160mm)</v>
          </cell>
          <cell r="I4430" t="str">
            <v>Laikilis DUO 160 (151-160mm) BK</v>
          </cell>
          <cell r="J4430" t="str">
            <v>Objímka DUO 160 (151-160mm) BK</v>
          </cell>
          <cell r="K4430" t="str">
            <v>Colier DUO 160 (151-160mm) BK</v>
          </cell>
          <cell r="L4430" t="str">
            <v>(PL)ITB-KOT-2018/0744 wydanie 2 27/03/2020; (HU)A-101/2016 18/11/2021; (SK)SK TP-19/0004-verzia 02 23/03/2022; (RO)AT 017-05-4053-2024 28/02/2024</v>
          </cell>
          <cell r="M4430" t="str">
            <v>(PL)01/2020 30/05/2023; (HU)02/2021 18/11/2021; (SK)01/2022 23/03/2022; (RO)01/2024 28/02/2024</v>
          </cell>
          <cell r="N4430" t="str">
            <v>B</v>
          </cell>
          <cell r="O4430" t="str">
            <v>-</v>
          </cell>
          <cell r="P4430" t="str">
            <v>-</v>
          </cell>
          <cell r="Q4430" t="str">
            <v>-</v>
          </cell>
          <cell r="R4430" t="str">
            <v>15</v>
          </cell>
          <cell r="S4430" t="str">
            <v/>
          </cell>
          <cell r="T4430" t="str">
            <v>THALE sp. z o.o. sp.k.</v>
          </cell>
          <cell r="U4430" t="str">
            <v>11-041 Olsztyn, Poland, Wilimowo 2, Poland</v>
          </cell>
          <cell r="V4430" t="str">
            <v>pasywacja</v>
          </cell>
          <cell r="W4430" t="str">
            <v>NPGD-160 BK</v>
          </cell>
        </row>
        <row r="4431">
          <cell r="A4431">
            <v>108</v>
          </cell>
          <cell r="B4431" t="str">
            <v>81310504000</v>
          </cell>
          <cell r="C4431" t="str">
            <v>KLM-MB KLAMRA PROFILU MB</v>
          </cell>
          <cell r="D4431" t="str">
            <v>5907754203952</v>
          </cell>
          <cell r="E4431" t="str">
            <v>4</v>
          </cell>
          <cell r="F4431" t="str">
            <v>Klamra profilu MB</v>
          </cell>
          <cell r="G4431" t="str">
            <v>Channel beam clamp MB</v>
          </cell>
          <cell r="H4431" t="str">
            <v>Tartókapocs MB</v>
          </cell>
          <cell r="I4431" t="str">
            <v>Sagtis MB profiliui</v>
          </cell>
          <cell r="J4431" t="str">
            <v>Nosníková svorka KLM MB</v>
          </cell>
          <cell r="K4431" t="str">
            <v>Clema pentru profile de otel MB</v>
          </cell>
          <cell r="L4431" t="str">
            <v>(PL)ITB-KOT-2020/1562 wydanie 1 23/12/2020; (HU)A-101/2016 18/11/2021; (SK)SK TP-19/0004-verzia 02 23/03/2022; (RO)AT 017-05-4053-2024 28/02/2024</v>
          </cell>
          <cell r="M4431" t="str">
            <v>(PL)05/2020 30/05/2023; (HU)02/2021 18/11/2021; (SK)01/2022 23/03/2022; (RO)01/2024 28/02/2024</v>
          </cell>
          <cell r="N4431" t="str">
            <v>B</v>
          </cell>
          <cell r="O4431" t="str">
            <v>-</v>
          </cell>
          <cell r="P4431" t="str">
            <v>-</v>
          </cell>
          <cell r="Q4431" t="str">
            <v>-</v>
          </cell>
          <cell r="R4431" t="str">
            <v>15</v>
          </cell>
          <cell r="S4431" t="str">
            <v/>
          </cell>
          <cell r="T4431" t="str">
            <v>THALE sp. z o.o. sp.k.</v>
          </cell>
          <cell r="U4431" t="str">
            <v>11-041 Olsztyn, Poland, Wilimowo 2, Poland</v>
          </cell>
          <cell r="V4431" t="str">
            <v>ocynk galwaniczny</v>
          </cell>
          <cell r="W4431" t="str">
            <v>KLM-MB</v>
          </cell>
        </row>
        <row r="4432">
          <cell r="A4432">
            <v>16080</v>
          </cell>
          <cell r="B4432" t="str">
            <v>80215001700</v>
          </cell>
          <cell r="C4432" t="str">
            <v>PX-50-017 OBEJMA CHŁODU PX-50 (17-18MM) GR. IZOL. 50 MM</v>
          </cell>
          <cell r="D4432" t="str">
            <v>5907754240193</v>
          </cell>
          <cell r="E4432" t="str">
            <v>1</v>
          </cell>
          <cell r="F4432" t="str">
            <v>Obejma chłodu PX-50 (17-18mm) gr. izol. 50 mm</v>
          </cell>
          <cell r="G4432" t="str">
            <v>Thermal insulation clamp PX-50 (17-18mm) 50 mm</v>
          </cell>
          <cell r="H4432" t="str">
            <v>Hőszigetelt csőbilincs PX-50 (17-18mm) 50 mm</v>
          </cell>
          <cell r="I4432" t="str">
            <v>Laikiklis saldymo sistem PX-50 (17-18) izol.50</v>
          </cell>
          <cell r="J4432" t="str">
            <v>Tepelne izolovaná objímka PX-50 (18-17,2mm) 50 mm</v>
          </cell>
          <cell r="K4432" t="str">
            <v>Colier pentru PX-50 (17-18mm) 50 mm</v>
          </cell>
          <cell r="L4432" t="str">
            <v>(PL)ITB-KOT-2020/1561 wydanie 1 15/12/2020; (HU)A-101/2016 18/11/2021; (SK)SK TP-19/0004-verzia 02 23/03/2022; (RO)AT 017-05-4053-2024 28/02/2024</v>
          </cell>
          <cell r="M4432" t="str">
            <v>(PL)04/2020 30/05/2023; (HU)02/2021 18/11/2021; (SK)01/2022 23/03/2022; (RO)01/2024 28/02/2024</v>
          </cell>
          <cell r="N4432" t="str">
            <v>B</v>
          </cell>
          <cell r="O4432" t="str">
            <v>-</v>
          </cell>
          <cell r="P4432" t="str">
            <v>-</v>
          </cell>
          <cell r="Q4432" t="str">
            <v>-</v>
          </cell>
          <cell r="R4432" t="str">
            <v>15</v>
          </cell>
          <cell r="S4432" t="str">
            <v/>
          </cell>
          <cell r="T4432" t="str">
            <v>THALE sp. z o.o. sp.k.</v>
          </cell>
          <cell r="U4432" t="str">
            <v>11-041 Olsztyn, Poland, Wilimowo 2, Poland</v>
          </cell>
          <cell r="V4432" t="str">
            <v>ocynk galwaniczny</v>
          </cell>
          <cell r="W4432" t="str">
            <v>PX-50-017</v>
          </cell>
        </row>
        <row r="4433">
          <cell r="A4433">
            <v>7045</v>
          </cell>
          <cell r="B4433" t="str">
            <v>81310508000</v>
          </cell>
          <cell r="C4433" t="str">
            <v>KLM-ME KLAMRA PROFILU ME</v>
          </cell>
          <cell r="D4433" t="str">
            <v>5907754226364</v>
          </cell>
          <cell r="E4433" t="str">
            <v>4</v>
          </cell>
          <cell r="F4433" t="str">
            <v>Klamra profilu ME</v>
          </cell>
          <cell r="G4433" t="str">
            <v>Channel beam clamp ME</v>
          </cell>
          <cell r="H4433" t="str">
            <v>Tartókapocs ME</v>
          </cell>
          <cell r="I4433" t="str">
            <v>Sagtis ME profiliui</v>
          </cell>
          <cell r="J4433" t="str">
            <v>Nosníková svorka KLM ME</v>
          </cell>
          <cell r="K4433" t="str">
            <v>Clema pentru profile de otel ME</v>
          </cell>
          <cell r="L4433" t="str">
            <v>(PL)ITB-KOT-2020/1562 wydanie 1 23/12/2020; (HU)A-101/2016 18/11/2021; (SK)SK TP-19/0004-verzia 02 23/03/2022; (RO)AT 017-05-4053-2024 28/02/2024</v>
          </cell>
          <cell r="M4433" t="str">
            <v>(PL)05/2020 30/05/2023; (HU)02/2021 18/11/2021; (SK)01/2022 23/03/2022; (RO)01/2024 28/02/2024</v>
          </cell>
          <cell r="N4433" t="str">
            <v>B</v>
          </cell>
          <cell r="O4433" t="str">
            <v>-</v>
          </cell>
          <cell r="P4433" t="str">
            <v>-</v>
          </cell>
          <cell r="Q4433" t="str">
            <v>-</v>
          </cell>
          <cell r="R4433" t="str">
            <v>15</v>
          </cell>
          <cell r="S4433" t="str">
            <v/>
          </cell>
          <cell r="T4433" t="str">
            <v>THALE sp. z o.o. sp.k.</v>
          </cell>
          <cell r="U4433" t="str">
            <v>11-041 Olsztyn, Poland, Wilimowo 2, Poland</v>
          </cell>
          <cell r="V4433" t="str">
            <v>ocynk galwaniczny</v>
          </cell>
          <cell r="W4433" t="str">
            <v>KLM-ME</v>
          </cell>
        </row>
        <row r="4434">
          <cell r="A4434">
            <v>16081</v>
          </cell>
          <cell r="B4434" t="str">
            <v>80215002100</v>
          </cell>
          <cell r="C4434" t="str">
            <v>PX-50-021 OBEJMA CHŁODU PX-50 (21-22MM) GR. IZOL. 50 MM</v>
          </cell>
          <cell r="D4434" t="str">
            <v>5907754240209</v>
          </cell>
          <cell r="E4434" t="str">
            <v>10</v>
          </cell>
          <cell r="F4434" t="str">
            <v>Obejma chłodu PX-50 (21-22mm) gr. izol. 50 mm</v>
          </cell>
          <cell r="G4434" t="str">
            <v>Thermal insulation clamp PX-50 (21-22mm) 50 mm</v>
          </cell>
          <cell r="H4434" t="str">
            <v>Hőszigetelt csőbilincs PX-50 (21-22mm) 50 mm</v>
          </cell>
          <cell r="I4434" t="str">
            <v>Laikiklis saldymo sistem PX-50 (21-22) izol.50</v>
          </cell>
          <cell r="J4434" t="str">
            <v>Tepelne izolovaná objímka PX-50 (22-21,3mm) 50 mm</v>
          </cell>
          <cell r="K4434" t="str">
            <v>Colier pentru PX-50 (21-22mm) 50 mm</v>
          </cell>
          <cell r="L4434" t="str">
            <v>(PL)ITB-KOT-2020/1561 wydanie 1 15/12/2020; (HU)A-101/2016 18/11/2021; (SK)SK TP-19/0004-verzia 02 23/03/2022; (RO)AT 017-05-4053-2024 28/02/2024</v>
          </cell>
          <cell r="M4434" t="str">
            <v>(PL)04/2020 30/05/2023; (HU)02/2021 18/11/2021; (SK)01/2022 23/03/2022; (RO)01/2024 28/02/2024</v>
          </cell>
          <cell r="N4434" t="str">
            <v>B</v>
          </cell>
          <cell r="O4434" t="str">
            <v>-</v>
          </cell>
          <cell r="P4434" t="str">
            <v>-</v>
          </cell>
          <cell r="Q4434" t="str">
            <v>-</v>
          </cell>
          <cell r="R4434" t="str">
            <v>15</v>
          </cell>
          <cell r="S4434" t="str">
            <v/>
          </cell>
          <cell r="T4434" t="str">
            <v>THALE sp. z o.o. sp.k.</v>
          </cell>
          <cell r="U4434" t="str">
            <v>11-041 Olsztyn, Poland, Wilimowo 2, Poland</v>
          </cell>
          <cell r="V4434" t="str">
            <v>ocynk galwaniczny</v>
          </cell>
          <cell r="W4434" t="str">
            <v>PX-50-021</v>
          </cell>
        </row>
        <row r="4435">
          <cell r="A4435">
            <v>33793</v>
          </cell>
          <cell r="B4435" t="str">
            <v>90000028217</v>
          </cell>
          <cell r="C4435" t="str">
            <v>YNL448NPZD-3* Obejma chłodu L4 (48,3mm) gr. Izol. 22mm</v>
          </cell>
          <cell r="D4435" t="str">
            <v>5907754272224</v>
          </cell>
          <cell r="E4435" t="str">
            <v/>
          </cell>
          <cell r="F4435" t="str">
            <v>Obejma chłodu L4 (48,3mm) gr. Izol. 22mm</v>
          </cell>
          <cell r="L4435" t="str">
            <v>-</v>
          </cell>
          <cell r="M4435" t="str">
            <v>-</v>
          </cell>
          <cell r="N4435" t="str">
            <v>-</v>
          </cell>
          <cell r="O4435" t="str">
            <v>-</v>
          </cell>
          <cell r="P4435" t="str">
            <v>-</v>
          </cell>
          <cell r="Q4435" t="str">
            <v>-</v>
          </cell>
          <cell r="S4435" t="str">
            <v/>
          </cell>
          <cell r="T4435" t="str">
            <v>THALE sp. z o.o. sp.k.</v>
          </cell>
          <cell r="U4435" t="str">
            <v>11-041 Olsztyn, Poland, Wilimowo 2, Poland</v>
          </cell>
          <cell r="V4435" t="str">
            <v>pasywacja</v>
          </cell>
          <cell r="W4435" t="str">
            <v>YNL448NPZD-3*</v>
          </cell>
        </row>
        <row r="4436">
          <cell r="A4436">
            <v>33543</v>
          </cell>
          <cell r="B4436" t="str">
            <v>90000027617</v>
          </cell>
          <cell r="C4436" t="str">
            <v>YSZM500MF20ZPFDN65 MOCOWANIE HAKOWE 500MM</v>
          </cell>
          <cell r="D4436" t="str">
            <v>5907754271845</v>
          </cell>
          <cell r="E4436" t="str">
            <v/>
          </cell>
          <cell r="F4436" t="str">
            <v>YSZM500MF20ZPFDN65 MOCOWANIE HAKOWE 500MM</v>
          </cell>
          <cell r="L4436" t="str">
            <v>-</v>
          </cell>
          <cell r="M4436" t="str">
            <v>-</v>
          </cell>
          <cell r="N4436" t="str">
            <v>-</v>
          </cell>
          <cell r="O4436" t="str">
            <v>-</v>
          </cell>
          <cell r="P4436" t="str">
            <v>-</v>
          </cell>
          <cell r="Q4436" t="str">
            <v>-</v>
          </cell>
          <cell r="S4436" t="str">
            <v/>
          </cell>
          <cell r="T4436" t="str">
            <v>THALE sp. z o.o. sp.k.</v>
          </cell>
          <cell r="U4436" t="str">
            <v>11-041 Olsztyn, Poland, Wilimowo 2, Poland</v>
          </cell>
          <cell r="V4436" t="str">
            <v>ocynk galwaniczny</v>
          </cell>
          <cell r="W4436" t="str">
            <v>YSZM500MF20ZPFDN65</v>
          </cell>
        </row>
        <row r="4437">
          <cell r="A4437">
            <v>612</v>
          </cell>
          <cell r="B4437" t="str">
            <v>81210250000</v>
          </cell>
          <cell r="C4437" t="str">
            <v>UWG-500 BK OBEJMA UWG 500 BK</v>
          </cell>
          <cell r="D4437" t="str">
            <v>5907754202849</v>
          </cell>
          <cell r="E4437" t="str">
            <v>5</v>
          </cell>
          <cell r="F4437" t="str">
            <v>Obejma UWG 500 BK</v>
          </cell>
          <cell r="G4437" t="str">
            <v>Ventilation pipe clamp UWG 500 BK</v>
          </cell>
          <cell r="H4437" t="str">
            <v>Légtechnikai bilincs UWG 500 BK</v>
          </cell>
          <cell r="I4437" t="str">
            <v>Laikiklis  UWG 500 BK</v>
          </cell>
          <cell r="J4437" t="str">
            <v>Objímka pre ventilačné systémy UWG 500 BK</v>
          </cell>
          <cell r="K4437" t="str">
            <v>Colier pentru ventilatie UWG 500 BK</v>
          </cell>
          <cell r="L4437" t="str">
            <v>(PL)ITB-KOT-2020/1561 wydanie 1 15/12/2020; (HU)A-101/2016 18/11/2021; (SK)SK TP-19/0004-verzia 02 23/03/2022; (RO)AT 017-05-4053-2024 28/02/2024</v>
          </cell>
          <cell r="M4437" t="str">
            <v>(PL)04/2020 30/05/2023; (HU)02/2021 18/11/2021; (SK)01/2022 23/03/2022; (RO)01/2024 28/02/2024</v>
          </cell>
          <cell r="N4437" t="str">
            <v>B</v>
          </cell>
          <cell r="O4437" t="str">
            <v>-</v>
          </cell>
          <cell r="P4437" t="str">
            <v>-</v>
          </cell>
          <cell r="Q4437" t="str">
            <v>-</v>
          </cell>
          <cell r="R4437" t="str">
            <v>15</v>
          </cell>
          <cell r="S4437" t="str">
            <v/>
          </cell>
          <cell r="T4437" t="str">
            <v>THALE sp. z o.o. sp.k.</v>
          </cell>
          <cell r="U4437" t="str">
            <v>11-041 Olsztyn, Poland, Wilimowo 2, Poland</v>
          </cell>
          <cell r="V4437" t="str">
            <v>ocynk galwaniczny</v>
          </cell>
          <cell r="W4437" t="str">
            <v>UWG-500 BK</v>
          </cell>
        </row>
        <row r="4438">
          <cell r="A4438">
            <v>33794</v>
          </cell>
          <cell r="B4438" t="str">
            <v>90000028317</v>
          </cell>
          <cell r="C4438" t="str">
            <v>YNL460NPZD-4* Obejma chłodu L4 (60,3mm) gr. Izol. 23mm</v>
          </cell>
          <cell r="D4438" t="str">
            <v>5907754272231</v>
          </cell>
          <cell r="E4438" t="str">
            <v/>
          </cell>
          <cell r="F4438" t="str">
            <v>Obejma chłodu L4 (60,3mm) gr. Izol. 23mm</v>
          </cell>
          <cell r="L4438" t="str">
            <v>-</v>
          </cell>
          <cell r="M4438" t="str">
            <v>-</v>
          </cell>
          <cell r="N4438" t="str">
            <v>-</v>
          </cell>
          <cell r="O4438" t="str">
            <v>-</v>
          </cell>
          <cell r="P4438" t="str">
            <v>-</v>
          </cell>
          <cell r="Q4438" t="str">
            <v>-</v>
          </cell>
          <cell r="S4438" t="str">
            <v/>
          </cell>
          <cell r="T4438" t="str">
            <v>THALE sp. z o.o. sp.k.</v>
          </cell>
          <cell r="U4438" t="str">
            <v>11-041 Olsztyn, Poland, Wilimowo 2, Poland</v>
          </cell>
          <cell r="V4438" t="str">
            <v>pasywacja</v>
          </cell>
          <cell r="W4438" t="str">
            <v>YNL460NPZD-4*</v>
          </cell>
        </row>
        <row r="4439">
          <cell r="A4439">
            <v>33796</v>
          </cell>
          <cell r="B4439" t="str">
            <v>90000028517</v>
          </cell>
          <cell r="C4439" t="str">
            <v>YNL6114N-UPZ-200* Obejma chłodu L6 (114-114,3mm) gr. Izol. 41mm</v>
          </cell>
          <cell r="D4439" t="str">
            <v>5907754272217</v>
          </cell>
          <cell r="E4439" t="str">
            <v/>
          </cell>
          <cell r="F4439" t="str">
            <v>Obejma chłodu L6 (114-114,3mm) gr. Izol. 41mm</v>
          </cell>
          <cell r="L4439" t="str">
            <v>-</v>
          </cell>
          <cell r="M4439" t="str">
            <v>-</v>
          </cell>
          <cell r="N4439" t="str">
            <v>-</v>
          </cell>
          <cell r="O4439" t="str">
            <v>-</v>
          </cell>
          <cell r="P4439" t="str">
            <v>-</v>
          </cell>
          <cell r="Q4439" t="str">
            <v>-</v>
          </cell>
          <cell r="S4439" t="str">
            <v/>
          </cell>
          <cell r="T4439" t="str">
            <v>THALE sp. z o.o. sp.k.</v>
          </cell>
          <cell r="U4439" t="str">
            <v>11-041 Olsztyn, Poland, Wilimowo 2, Poland</v>
          </cell>
          <cell r="V4439" t="str">
            <v>pasywacja</v>
          </cell>
          <cell r="W4439" t="str">
            <v>YNL6114N-UPZ-200*</v>
          </cell>
        </row>
        <row r="4440">
          <cell r="A4440">
            <v>19355</v>
          </cell>
          <cell r="B4440" t="str">
            <v/>
          </cell>
          <cell r="C4440" t="str">
            <v>KLZ-M8 ZACISK NOŚNY ŻELIWNY M8</v>
          </cell>
          <cell r="D4440" t="str">
            <v/>
          </cell>
          <cell r="E4440" t="str">
            <v>25</v>
          </cell>
          <cell r="F4440" t="str">
            <v>Zacisk nośny żeliwny M8</v>
          </cell>
          <cell r="G4440" t="str">
            <v>Cast iron beam clamp M8</v>
          </cell>
          <cell r="H4440" t="str">
            <v>Öntöttvas gerenda kapocs átmérő M8</v>
          </cell>
          <cell r="I4440" t="str">
            <v>Dvitejiniu siju ketinis laikiklis M8</v>
          </cell>
          <cell r="J4440" t="str">
            <v>Liatinová nosníková svorka M8</v>
          </cell>
          <cell r="K4440" t="str">
            <v>Clema portante din fonta cu orificiu M8</v>
          </cell>
          <cell r="L4440" t="str">
            <v>(PL)ITB-KOT-2020/1562 wydanie 1 23/12/2020; (HU)A-101/2016 18/11/2021; (SK)SK TP-19/0004-verzia 02 23/03/2022; (RO)AT 017-05-4053-2024 28/02/2024</v>
          </cell>
          <cell r="M4440" t="str">
            <v>(PL)05/2020 30/05/2023; (HU)02/2021 18/11/2021; (SK)01/2022 23/03/2022; (RO)01/2024 28/02/2024</v>
          </cell>
          <cell r="N4440" t="str">
            <v>B</v>
          </cell>
          <cell r="O4440" t="str">
            <v>-</v>
          </cell>
          <cell r="P4440" t="str">
            <v>-</v>
          </cell>
          <cell r="Q4440" t="str">
            <v>VDS</v>
          </cell>
          <cell r="R4440" t="str">
            <v>15</v>
          </cell>
          <cell r="S4440" t="str">
            <v/>
          </cell>
          <cell r="T4440" t="str">
            <v>THALE sp. z o.o. sp.k.</v>
          </cell>
          <cell r="U4440" t="str">
            <v>11-041 Olsztyn, Poland, Wilimowo 2, Poland</v>
          </cell>
          <cell r="V4440" t="str">
            <v>ocynk galwaniczny</v>
          </cell>
          <cell r="W4440" t="str">
            <v>KLZ-M8</v>
          </cell>
        </row>
        <row r="4441">
          <cell r="A4441">
            <v>609</v>
          </cell>
          <cell r="B4441" t="str">
            <v>81210201400</v>
          </cell>
          <cell r="C4441" t="str">
            <v>UWG-1400 BK OBEJMA UWG 1400 BK</v>
          </cell>
          <cell r="D4441" t="str">
            <v>5907754202870</v>
          </cell>
          <cell r="E4441" t="str">
            <v>5</v>
          </cell>
          <cell r="F4441" t="str">
            <v>Obejma UWG 1400 BK</v>
          </cell>
          <cell r="G4441" t="str">
            <v>Ventilation pipe clamp UWG 1400 BK</v>
          </cell>
          <cell r="H4441" t="str">
            <v>Légtechnikai bilincs UWG 1400 BK</v>
          </cell>
          <cell r="I4441" t="str">
            <v>Laikiklis  UWG 1400 BK</v>
          </cell>
          <cell r="J4441" t="str">
            <v>Objímka pre ventilačné systémy UWG 1400 BK</v>
          </cell>
          <cell r="K4441" t="str">
            <v>Colier pentru ventilatie UWG 1400 BK</v>
          </cell>
          <cell r="L4441" t="str">
            <v>(PL)ITB-KOT-2020/1561 wydanie 1 15/12/2020; (HU)A-101/2016 18/11/2021; (SK)SK TP-19/0004-verzia 02 23/03/2022; (RO)AT 017-05-4053-2024 28/02/2024</v>
          </cell>
          <cell r="M4441" t="str">
            <v>(PL)04/2020 30/05/2023; (HU)02/2021 18/11/2021; (SK)01/2022 23/03/2022; (RO)01/2024 28/02/2024</v>
          </cell>
          <cell r="N4441" t="str">
            <v>B</v>
          </cell>
          <cell r="O4441" t="str">
            <v>-</v>
          </cell>
          <cell r="P4441" t="str">
            <v>-</v>
          </cell>
          <cell r="Q4441" t="str">
            <v>-</v>
          </cell>
          <cell r="R4441" t="str">
            <v>15</v>
          </cell>
          <cell r="S4441" t="str">
            <v/>
          </cell>
          <cell r="T4441" t="str">
            <v>THALE sp. z o.o. sp.k.</v>
          </cell>
          <cell r="U4441" t="str">
            <v>11-041 Olsztyn, Poland, Wilimowo 2, Poland</v>
          </cell>
          <cell r="V4441" t="str">
            <v>ocynk galwaniczny</v>
          </cell>
          <cell r="W4441" t="str">
            <v>UWG-1400 BK</v>
          </cell>
        </row>
        <row r="4442">
          <cell r="A4442">
            <v>29895</v>
          </cell>
          <cell r="B4442" t="str">
            <v/>
          </cell>
          <cell r="C4442" t="str">
            <v>XP-UWG-100 OBEJMA UWG 100 BK</v>
          </cell>
          <cell r="D4442" t="str">
            <v/>
          </cell>
          <cell r="E4442" t="str">
            <v>25</v>
          </cell>
          <cell r="F4442" t="str">
            <v>Obejma UWG 100 BK</v>
          </cell>
          <cell r="G4442" t="str">
            <v>Ventilation pipe clamp UWG 100 BK</v>
          </cell>
          <cell r="H4442" t="str">
            <v>Légtechnikai bilincs UWG 100 BK</v>
          </cell>
          <cell r="I4442" t="str">
            <v>Laikiklis  UWG 100 BK</v>
          </cell>
          <cell r="J4442" t="str">
            <v>Objímka pre ventilačné systémy UWG 100 BK</v>
          </cell>
          <cell r="K4442" t="str">
            <v>Colier pentru ventilatie UWG 100 BK</v>
          </cell>
          <cell r="L4442" t="str">
            <v>(PL)ITB-KOT-2020/1561 wydanie 1 15/12/2020</v>
          </cell>
          <cell r="M4442" t="str">
            <v>(PL)04/2020 30/05/2023</v>
          </cell>
          <cell r="N4442" t="str">
            <v>B</v>
          </cell>
          <cell r="O4442" t="str">
            <v>-</v>
          </cell>
          <cell r="P4442" t="str">
            <v>-</v>
          </cell>
          <cell r="Q4442" t="str">
            <v>-</v>
          </cell>
          <cell r="R4442" t="str">
            <v>15</v>
          </cell>
          <cell r="S4442" t="str">
            <v/>
          </cell>
          <cell r="T4442" t="str">
            <v>THALE sp. z o.o. sp.k.</v>
          </cell>
          <cell r="U4442" t="str">
            <v>11-041 Olsztyn, Poland, Wilimowo 2, Poland</v>
          </cell>
          <cell r="V4442" t="str">
            <v>ocynk lamelarny</v>
          </cell>
          <cell r="W4442" t="str">
            <v>XP-UWG-100</v>
          </cell>
        </row>
        <row r="4443">
          <cell r="A4443">
            <v>19352</v>
          </cell>
          <cell r="B4443" t="str">
            <v/>
          </cell>
          <cell r="C4443" t="str">
            <v>KLZ-M10 ZACISK NOŚNY ŻELIWNY M10</v>
          </cell>
          <cell r="D4443" t="str">
            <v/>
          </cell>
          <cell r="E4443" t="str">
            <v>25</v>
          </cell>
          <cell r="F4443" t="str">
            <v>Zacisk nośny żeliwny M10</v>
          </cell>
          <cell r="G4443" t="str">
            <v>Cast iron beam clamp M10</v>
          </cell>
          <cell r="H4443" t="str">
            <v>Öntöttvas gerenda kapocs átmérő M10</v>
          </cell>
          <cell r="I4443" t="str">
            <v>Dvitejiniu siju ketinis laikiklis M10</v>
          </cell>
          <cell r="J4443" t="str">
            <v xml:space="preserve">Liatinová nosníková svorka M10 </v>
          </cell>
          <cell r="K4443" t="str">
            <v>Clema portante din fonta cu orificiu M10</v>
          </cell>
          <cell r="L4443" t="str">
            <v>(PL)ITB-KOT-2020/1562 wydanie 1 23/12/2020; (HU)A-101/2016 18/11/2021; (SK)SK TP-19/0004-verzia 02 23/03/2022; (RO)AT 017-05-4053-2024 28/02/2024</v>
          </cell>
          <cell r="M4443" t="str">
            <v>(PL)05/2020 30/05/2023; (HU)02/2021 18/11/2021; (SK)01/2022 23/03/2022; (RO)01/2024 28/02/2024</v>
          </cell>
          <cell r="N4443" t="str">
            <v>B</v>
          </cell>
          <cell r="O4443" t="str">
            <v>-</v>
          </cell>
          <cell r="P4443" t="str">
            <v>FM</v>
          </cell>
          <cell r="Q4443" t="str">
            <v>VDS</v>
          </cell>
          <cell r="R4443" t="str">
            <v>15</v>
          </cell>
          <cell r="S4443" t="str">
            <v/>
          </cell>
          <cell r="T4443" t="str">
            <v>THALE sp. z o.o. sp.k.</v>
          </cell>
          <cell r="U4443" t="str">
            <v>11-041 Olsztyn, Poland, Wilimowo 2, Poland</v>
          </cell>
          <cell r="V4443" t="str">
            <v>ocynk galwaniczny</v>
          </cell>
          <cell r="W4443" t="str">
            <v>KLZ-M10</v>
          </cell>
        </row>
        <row r="4444">
          <cell r="A4444">
            <v>29913</v>
          </cell>
          <cell r="B4444" t="str">
            <v/>
          </cell>
          <cell r="C4444" t="str">
            <v>XP-UWG-180 OBEJMA UWG 180 BK</v>
          </cell>
          <cell r="D4444" t="str">
            <v/>
          </cell>
          <cell r="E4444" t="str">
            <v>10</v>
          </cell>
          <cell r="F4444" t="str">
            <v>Obejma UWG 180 BK</v>
          </cell>
          <cell r="G4444" t="str">
            <v>Ventilation pipe clamp UWG 180 BK</v>
          </cell>
          <cell r="H4444" t="str">
            <v>Légtechnikai bilincs UWG 180 BK</v>
          </cell>
          <cell r="I4444" t="str">
            <v>Laikiklis  UWG 180 BK</v>
          </cell>
          <cell r="J4444" t="str">
            <v>Objímka pre ventilačné systémy UWG 180 BK</v>
          </cell>
          <cell r="K4444" t="str">
            <v>Colier pentru ventilatie UWG 180 BK</v>
          </cell>
          <cell r="L4444" t="str">
            <v>(PL)ITB-KOT-2020/1561 wydanie 1 15/12/2020</v>
          </cell>
          <cell r="M4444" t="str">
            <v>(PL)04/2020 30/05/2023</v>
          </cell>
          <cell r="N4444" t="str">
            <v>B</v>
          </cell>
          <cell r="O4444" t="str">
            <v>-</v>
          </cell>
          <cell r="P4444" t="str">
            <v>-</v>
          </cell>
          <cell r="Q4444" t="str">
            <v>-</v>
          </cell>
          <cell r="R4444" t="str">
            <v>15</v>
          </cell>
          <cell r="S4444" t="str">
            <v/>
          </cell>
          <cell r="T4444" t="str">
            <v>THALE sp. z o.o. sp.k.</v>
          </cell>
          <cell r="U4444" t="str">
            <v>11-041 Olsztyn, Poland, Wilimowo 2, Poland</v>
          </cell>
          <cell r="V4444" t="str">
            <v>ocynk lamelarny</v>
          </cell>
          <cell r="W4444" t="str">
            <v>XP-UWG-180</v>
          </cell>
        </row>
        <row r="4445">
          <cell r="A4445">
            <v>29920</v>
          </cell>
          <cell r="B4445" t="str">
            <v/>
          </cell>
          <cell r="C4445" t="str">
            <v>XP-UWG-280 OBEJMA UWG 280 BK</v>
          </cell>
          <cell r="D4445" t="str">
            <v/>
          </cell>
          <cell r="E4445" t="str">
            <v>10</v>
          </cell>
          <cell r="F4445" t="str">
            <v>Obejma UWG 280 BK</v>
          </cell>
          <cell r="G4445" t="str">
            <v>Ventilation pipe clamp UWG 280 BK</v>
          </cell>
          <cell r="H4445" t="str">
            <v>Légtechnikai bilincs UWG 280 BK</v>
          </cell>
          <cell r="I4445" t="str">
            <v>Laikiklis  UWG 280 BK</v>
          </cell>
          <cell r="J4445" t="str">
            <v>Objímka pre ventilačné systémy UWG 280 BK</v>
          </cell>
          <cell r="K4445" t="str">
            <v>Colier pentru ventilatie UWG 280 BK</v>
          </cell>
          <cell r="L4445" t="str">
            <v>(PL)ITB-KOT-2020/1561 wydanie 1 15/12/2020</v>
          </cell>
          <cell r="M4445" t="str">
            <v>(PL)04/2020 30/05/2023</v>
          </cell>
          <cell r="N4445" t="str">
            <v>B</v>
          </cell>
          <cell r="O4445" t="str">
            <v>-</v>
          </cell>
          <cell r="P4445" t="str">
            <v>-</v>
          </cell>
          <cell r="Q4445" t="str">
            <v>-</v>
          </cell>
          <cell r="R4445" t="str">
            <v>15</v>
          </cell>
          <cell r="S4445" t="str">
            <v/>
          </cell>
          <cell r="T4445" t="str">
            <v>THALE sp. z o.o. sp.k.</v>
          </cell>
          <cell r="U4445" t="str">
            <v>11-041 Olsztyn, Poland, Wilimowo 2, Poland</v>
          </cell>
          <cell r="V4445" t="str">
            <v>ocynk lamelarny</v>
          </cell>
          <cell r="W4445" t="str">
            <v>XP-UWG-280</v>
          </cell>
        </row>
        <row r="4446">
          <cell r="A4446">
            <v>29919</v>
          </cell>
          <cell r="B4446" t="str">
            <v/>
          </cell>
          <cell r="C4446" t="str">
            <v>XP-UWG-250 OBEJMA UWG 250 BK</v>
          </cell>
          <cell r="D4446" t="str">
            <v/>
          </cell>
          <cell r="E4446" t="str">
            <v>10</v>
          </cell>
          <cell r="F4446" t="str">
            <v>Obejma UWG 250 BK</v>
          </cell>
          <cell r="G4446" t="str">
            <v>Ventilation pipe clamp UWG 250 BK</v>
          </cell>
          <cell r="H4446" t="str">
            <v>Légtechnikai bilincs UWG 250 BK</v>
          </cell>
          <cell r="I4446" t="str">
            <v>Laikiklis  UWG 250 BK</v>
          </cell>
          <cell r="J4446" t="str">
            <v>Objímka pre ventilačné systémy UWG 250 BK</v>
          </cell>
          <cell r="K4446" t="str">
            <v>Colier pentru ventilatie UWG 250 BK</v>
          </cell>
          <cell r="L4446" t="str">
            <v>(PL)ITB-KOT-2020/1561 wydanie 1 15/12/2020</v>
          </cell>
          <cell r="M4446" t="str">
            <v>(PL)04/2020 30/05/2023</v>
          </cell>
          <cell r="N4446" t="str">
            <v>B</v>
          </cell>
          <cell r="O4446" t="str">
            <v>-</v>
          </cell>
          <cell r="P4446" t="str">
            <v>-</v>
          </cell>
          <cell r="Q4446" t="str">
            <v>-</v>
          </cell>
          <cell r="R4446" t="str">
            <v>15</v>
          </cell>
          <cell r="S4446" t="str">
            <v/>
          </cell>
          <cell r="T4446" t="str">
            <v>THALE sp. z o.o. sp.k.</v>
          </cell>
          <cell r="U4446" t="str">
            <v>11-041 Olsztyn, Poland, Wilimowo 2, Poland</v>
          </cell>
          <cell r="V4446" t="str">
            <v>ocynk lamelarny</v>
          </cell>
          <cell r="W4446" t="str">
            <v>XP-UWG-250</v>
          </cell>
        </row>
        <row r="4447">
          <cell r="A4447">
            <v>33617</v>
          </cell>
          <cell r="B4447" t="str">
            <v>90000027717</v>
          </cell>
          <cell r="C4447" t="str">
            <v>YSZM500MF20ZPFDN65L12 MOCOWANIE HAKOWE 500MM</v>
          </cell>
          <cell r="D4447" t="str">
            <v>5907754271937</v>
          </cell>
          <cell r="E4447" t="str">
            <v/>
          </cell>
          <cell r="L4447" t="str">
            <v>-</v>
          </cell>
          <cell r="M4447" t="str">
            <v>-</v>
          </cell>
          <cell r="N4447" t="str">
            <v>-</v>
          </cell>
          <cell r="O4447" t="str">
            <v>-</v>
          </cell>
          <cell r="P4447" t="str">
            <v>-</v>
          </cell>
          <cell r="Q4447" t="str">
            <v>-</v>
          </cell>
          <cell r="S4447" t="str">
            <v/>
          </cell>
          <cell r="T4447" t="str">
            <v>THALE sp. z o.o. sp.k.</v>
          </cell>
          <cell r="U4447" t="str">
            <v>11-041 Olsztyn, Poland, Wilimowo 2, Poland</v>
          </cell>
          <cell r="V4447" t="str">
            <v>ocynk galwaniczny</v>
          </cell>
          <cell r="W4447" t="str">
            <v>YSZM500MF20ZPFDN65L12</v>
          </cell>
        </row>
        <row r="4448">
          <cell r="A4448">
            <v>35988</v>
          </cell>
          <cell r="B4448" t="str">
            <v>80011010205</v>
          </cell>
          <cell r="C4448" t="str">
            <v>GS1-BCM RĘKAWICE MONTERSKIE MINMAN ROZMIAR M</v>
          </cell>
          <cell r="D4448" t="str">
            <v>5907754254695</v>
          </cell>
          <cell r="E4448" t="str">
            <v>1</v>
          </cell>
          <cell r="F4448" t="str">
            <v>Rękawice monterskie MinMan rozmiar M</v>
          </cell>
          <cell r="G4448" t="str">
            <v>Gloves MinMan size M</v>
          </cell>
          <cell r="H4448" t="str">
            <v>Védőkesztű MinMan M méret</v>
          </cell>
          <cell r="I4448" t="str">
            <v>Montuotojo pirstines M</v>
          </cell>
          <cell r="J4448" t="str">
            <v>Prac. rukavice MinMan veľkosť M</v>
          </cell>
          <cell r="K4448" t="str">
            <v>Manusi montator size M</v>
          </cell>
          <cell r="L4448" t="str">
            <v>-</v>
          </cell>
          <cell r="M4448" t="str">
            <v>-</v>
          </cell>
          <cell r="N4448" t="str">
            <v>-</v>
          </cell>
          <cell r="O4448" t="str">
            <v>-</v>
          </cell>
          <cell r="P4448" t="str">
            <v>-</v>
          </cell>
          <cell r="Q4448" t="str">
            <v>-</v>
          </cell>
          <cell r="R4448" t="str">
            <v/>
          </cell>
          <cell r="S4448" t="str">
            <v/>
          </cell>
          <cell r="T4448" t="str">
            <v>THALE sp. z o.o. sp.k.</v>
          </cell>
          <cell r="U4448" t="str">
            <v>11-041 Olsztyn, Poland, Wilimowo 2, Poland</v>
          </cell>
          <cell r="V4448" t="str">
            <v>ocynk galwaniczny</v>
          </cell>
          <cell r="W4448" t="str">
            <v>GS1-BCM</v>
          </cell>
        </row>
        <row r="4449">
          <cell r="A4449">
            <v>31127</v>
          </cell>
          <cell r="B4449" t="str">
            <v>89000119244</v>
          </cell>
          <cell r="C4449" t="str">
            <v>NTFP TABLICZKA NIPRO NTFP</v>
          </cell>
          <cell r="D4449" t="str">
            <v>5907754269248</v>
          </cell>
          <cell r="E4449" t="str">
            <v>10</v>
          </cell>
          <cell r="F4449" t="str">
            <v>Tabliczka Nipro NTFP</v>
          </cell>
          <cell r="G4449" t="str">
            <v>Firestop identification plate Nipro NTFP</v>
          </cell>
          <cell r="H4449" t="str">
            <v>Tűzvédelmi adattábla Nipro NTFP</v>
          </cell>
          <cell r="I4449" t="str">
            <v>NTFP Informacine lentele Nipro</v>
          </cell>
          <cell r="J4449" t="str">
            <v>Protipožiarny identifikačný štítok Nipro NTFP</v>
          </cell>
          <cell r="K4449" t="str">
            <v>Placa pentru marcarea trecerii antiincendiu Nipro NTFP</v>
          </cell>
          <cell r="L4449" t="str">
            <v>-</v>
          </cell>
          <cell r="M4449" t="str">
            <v>-</v>
          </cell>
          <cell r="N4449" t="str">
            <v>-</v>
          </cell>
          <cell r="O4449" t="str">
            <v>-</v>
          </cell>
          <cell r="P4449" t="str">
            <v>-</v>
          </cell>
          <cell r="Q4449" t="str">
            <v>-</v>
          </cell>
          <cell r="S4449" t="str">
            <v/>
          </cell>
          <cell r="T4449" t="str">
            <v>THALE sp. z o.o. sp.k.</v>
          </cell>
          <cell r="U4449" t="str">
            <v>11-041 Olsztyn, Poland, Wilimowo 2, Poland</v>
          </cell>
          <cell r="V4449" t="str">
            <v/>
          </cell>
          <cell r="W4449" t="str">
            <v>NTFP</v>
          </cell>
        </row>
        <row r="4450">
          <cell r="A4450">
            <v>20792</v>
          </cell>
          <cell r="B4450" t="str">
            <v>81640041020</v>
          </cell>
          <cell r="C4450" t="str">
            <v>US-4X10 USZCZELKA KANAŁÓW WENT. 4X10MM</v>
          </cell>
          <cell r="D4450" t="str">
            <v>5907754239456</v>
          </cell>
          <cell r="E4450" t="str">
            <v>5</v>
          </cell>
          <cell r="F4450" t="str">
            <v>Uszczelka kanałów went. 4x10mm</v>
          </cell>
          <cell r="G4450" t="str">
            <v>Air duct self adhesive insulation foam tape 4x10mm</v>
          </cell>
          <cell r="H4450" t="str">
            <v>Öntapadós légcsatorna tömítőszalag 4x10mm</v>
          </cell>
          <cell r="I4450" t="str">
            <v>Lipnus ortakiu tarpikliai 4x10</v>
          </cell>
          <cell r="J4450" t="str">
            <v>Samolepiaca izolačná penová páska pre VZT potrubie 4x10mm</v>
          </cell>
          <cell r="K4450" t="str">
            <v>Captuseala autoadeziva pentru canale 4x10mm</v>
          </cell>
          <cell r="L4450" t="str">
            <v>(SK)SK TP-19/0004-verzia 02 23/03/2022; (RO)AT 017-05-4053-2024 28/02/2024</v>
          </cell>
          <cell r="M4450" t="str">
            <v>(SK)01/2022 23/03/2022; (RO)01/2024 28/02/2024</v>
          </cell>
          <cell r="N4450" t="str">
            <v>-</v>
          </cell>
          <cell r="O4450" t="str">
            <v>-</v>
          </cell>
          <cell r="P4450" t="str">
            <v>-</v>
          </cell>
          <cell r="Q4450" t="str">
            <v>-</v>
          </cell>
          <cell r="R4450" t="str">
            <v>0</v>
          </cell>
          <cell r="S4450" t="str">
            <v/>
          </cell>
          <cell r="T4450" t="str">
            <v>THALE sp. z o.o. sp.k.</v>
          </cell>
          <cell r="U4450" t="str">
            <v>11-041 Olsztyn, Poland, Wilimowo 2, Poland</v>
          </cell>
          <cell r="V4450" t="str">
            <v/>
          </cell>
          <cell r="W4450" t="str">
            <v>US-4X10</v>
          </cell>
        </row>
        <row r="4451">
          <cell r="A4451">
            <v>23206</v>
          </cell>
          <cell r="B4451" t="str">
            <v>96000000017</v>
          </cell>
          <cell r="C4451" t="str">
            <v>ZLC-1-25MM MUFA 1X25MM</v>
          </cell>
          <cell r="D4451" t="str">
            <v>5907754255050</v>
          </cell>
          <cell r="E4451" t="str">
            <v>1</v>
          </cell>
          <cell r="F4451" t="str">
            <v>Mufa 1x25mm</v>
          </cell>
          <cell r="G4451" t="str">
            <v>Coupler 1x25mm</v>
          </cell>
          <cell r="H4451" t="str">
            <v>Csatlakozó 1x25mm</v>
          </cell>
          <cell r="I4451" t="str">
            <v>Jungtis 1x25mm</v>
          </cell>
          <cell r="J4451" t="str">
            <v>Spojka 1x25mm</v>
          </cell>
          <cell r="K4451" t="str">
            <v>Cuplaj 1x25mm</v>
          </cell>
          <cell r="L4451" t="str">
            <v>-</v>
          </cell>
          <cell r="M4451" t="str">
            <v>-</v>
          </cell>
          <cell r="N4451" t="str">
            <v>-</v>
          </cell>
          <cell r="O4451" t="str">
            <v>-</v>
          </cell>
          <cell r="P4451" t="str">
            <v>-</v>
          </cell>
          <cell r="Q4451" t="str">
            <v>-</v>
          </cell>
          <cell r="R4451" t="str">
            <v>0</v>
          </cell>
          <cell r="S4451" t="str">
            <v/>
          </cell>
          <cell r="T4451" t="str">
            <v>THALE sp. z o.o. sp.k.</v>
          </cell>
          <cell r="U4451" t="str">
            <v>11-041 Olsztyn, Poland, Wilimowo 2, Poland</v>
          </cell>
          <cell r="V4451" t="str">
            <v>ocynk galwaniczny</v>
          </cell>
          <cell r="W4451" t="str">
            <v>ZLC-1-25MM</v>
          </cell>
        </row>
        <row r="4452">
          <cell r="A4452">
            <v>30463</v>
          </cell>
          <cell r="B4452" t="str">
            <v/>
          </cell>
          <cell r="C4452" t="str">
            <v>ZLCF-1/2 – MUFA FREZOWANA 1/2</v>
          </cell>
          <cell r="D4452" t="str">
            <v/>
          </cell>
          <cell r="E4452" t="str">
            <v>1</v>
          </cell>
          <cell r="F4452" t="str">
            <v>Mufa frezowana 1/2</v>
          </cell>
          <cell r="G4452" t="str">
            <v>Milled socket 1/2</v>
          </cell>
          <cell r="H4452" t="str">
            <v>Maratott foglalat 1/2</v>
          </cell>
          <cell r="I4452" t="str">
            <v>Frezuotas lizdas 1/2</v>
          </cell>
          <cell r="J4452" t="str">
            <v>Frézovaná zásuvka 1/2</v>
          </cell>
          <cell r="K4452" t="str">
            <v>Soclu frezat 1/2</v>
          </cell>
          <cell r="L4452" t="str">
            <v>-</v>
          </cell>
          <cell r="M4452" t="str">
            <v>-</v>
          </cell>
          <cell r="N4452" t="str">
            <v>-</v>
          </cell>
          <cell r="O4452" t="str">
            <v>-</v>
          </cell>
          <cell r="P4452" t="str">
            <v>-</v>
          </cell>
          <cell r="Q4452" t="str">
            <v>-</v>
          </cell>
          <cell r="S4452" t="str">
            <v/>
          </cell>
          <cell r="T4452" t="str">
            <v>THALE sp. z o.o. sp.k.</v>
          </cell>
          <cell r="U4452" t="str">
            <v>11-041 Olsztyn, Poland, Wilimowo 2, Poland</v>
          </cell>
          <cell r="V4452" t="str">
            <v/>
          </cell>
          <cell r="W4452" t="str">
            <v>ZLCF-1/2</v>
          </cell>
        </row>
        <row r="4453">
          <cell r="A4453">
            <v>16581</v>
          </cell>
          <cell r="B4453" t="str">
            <v>81141620000</v>
          </cell>
          <cell r="C4453" t="str">
            <v>XK-MH KSZTAŁTKA KAPELUSZOWA XK PROFILU MH</v>
          </cell>
          <cell r="D4453" t="str">
            <v>5907754243040</v>
          </cell>
          <cell r="E4453" t="str">
            <v>10</v>
          </cell>
          <cell r="F4453" t="str">
            <v>Kształtka kapeluszowa XK profilu MH</v>
          </cell>
          <cell r="G4453" t="str">
            <v>Cap-shaped flat connector XK for channel MH</v>
          </cell>
          <cell r="H4453" t="str">
            <v>Sín összekötő híd XK MH típusú szerelősínhez</v>
          </cell>
          <cell r="I4453" t="str">
            <v>XK Jungiamoji detale profiliui MH</v>
          </cell>
          <cell r="J4453" t="str">
            <v>Rohový uholník tvaru čiapky XK pre nosníky MH</v>
          </cell>
          <cell r="K4453" t="str">
            <v>Conector tip XK, profil MH</v>
          </cell>
          <cell r="L4453" t="str">
            <v>(PL)ITB-KOT-2020/1562 wydanie 1 23/12/2020; (HU)A-101/2016 18/11/2021; (SK)SK TP-19/0004-verzia 02 23/03/2022; (RO)AT 017-05-4053-2024 28/02/2024</v>
          </cell>
          <cell r="M4453" t="str">
            <v>(PL)05/2020 30/05/2023; (HU)02/2021 18/11/2021; (SK)01/2022 23/03/2022; (RO)01/2024 28/02/2024</v>
          </cell>
          <cell r="N4453" t="str">
            <v>B</v>
          </cell>
          <cell r="O4453" t="str">
            <v>-</v>
          </cell>
          <cell r="P4453" t="str">
            <v>-</v>
          </cell>
          <cell r="Q4453" t="str">
            <v>-</v>
          </cell>
          <cell r="R4453" t="str">
            <v>15</v>
          </cell>
          <cell r="S4453" t="str">
            <v/>
          </cell>
          <cell r="T4453" t="str">
            <v>THALE sp. z o.o. sp.k.</v>
          </cell>
          <cell r="U4453" t="str">
            <v>11-041 Olsztyn, Poland, Wilimowo 2, Poland</v>
          </cell>
          <cell r="V4453" t="str">
            <v>ocynk galwaniczny</v>
          </cell>
          <cell r="W4453" t="str">
            <v>XK-MH</v>
          </cell>
        </row>
        <row r="4454">
          <cell r="A4454">
            <v>30547</v>
          </cell>
          <cell r="B4454" t="str">
            <v/>
          </cell>
          <cell r="C4454" t="str">
            <v>ZLCF-11/4 - MUFA FREZOWANA 11/4</v>
          </cell>
          <cell r="D4454" t="str">
            <v/>
          </cell>
          <cell r="E4454" t="str">
            <v/>
          </cell>
          <cell r="F4454" t="str">
            <v>Mufa frezowana 11/4</v>
          </cell>
          <cell r="G4454" t="str">
            <v>Milled socket 11/4</v>
          </cell>
          <cell r="H4454" t="str">
            <v>Maratott foglalat 11/4</v>
          </cell>
          <cell r="I4454" t="str">
            <v>Frezuotas lizdas 11/4</v>
          </cell>
          <cell r="J4454" t="str">
            <v>Frézovaná zásuvka 11/4</v>
          </cell>
          <cell r="K4454" t="str">
            <v>Soclu frezat 11/4</v>
          </cell>
          <cell r="L4454" t="str">
            <v>-</v>
          </cell>
          <cell r="M4454" t="str">
            <v>-</v>
          </cell>
          <cell r="N4454" t="str">
            <v>-</v>
          </cell>
          <cell r="O4454" t="str">
            <v>-</v>
          </cell>
          <cell r="P4454" t="str">
            <v>-</v>
          </cell>
          <cell r="Q4454" t="str">
            <v>-</v>
          </cell>
          <cell r="S4454" t="str">
            <v/>
          </cell>
          <cell r="T4454" t="str">
            <v>THALE sp. z o.o. sp.k.</v>
          </cell>
          <cell r="U4454" t="str">
            <v>11-041 Olsztyn, Poland, Wilimowo 2, Poland</v>
          </cell>
          <cell r="V4454" t="str">
            <v/>
          </cell>
          <cell r="W4454" t="str">
            <v>ZLCF-11/4</v>
          </cell>
        </row>
        <row r="4455">
          <cell r="A4455">
            <v>35477</v>
          </cell>
          <cell r="B4455" t="str">
            <v>90000032517</v>
          </cell>
          <cell r="C4455" t="str">
            <v>YM20X1000 kl8.8 PRĘT GWINTOWANY M20X1000MM kl8.8</v>
          </cell>
          <cell r="D4455" t="str">
            <v>5907754273320</v>
          </cell>
          <cell r="E4455" t="str">
            <v>1</v>
          </cell>
          <cell r="F4455" t="str">
            <v>PRĘT GWINTOWANY M20X1000MM kl8.8</v>
          </cell>
          <cell r="L4455" t="str">
            <v>-</v>
          </cell>
          <cell r="M4455" t="str">
            <v>-</v>
          </cell>
          <cell r="N4455" t="str">
            <v>-</v>
          </cell>
          <cell r="O4455" t="str">
            <v>-</v>
          </cell>
          <cell r="P4455" t="str">
            <v>-</v>
          </cell>
          <cell r="Q4455" t="str">
            <v>-</v>
          </cell>
          <cell r="R4455" t="str">
            <v>0</v>
          </cell>
          <cell r="S4455" t="str">
            <v/>
          </cell>
          <cell r="T4455" t="str">
            <v>THALE sp. z o.o. sp.k.</v>
          </cell>
          <cell r="U4455" t="str">
            <v>11-041 Olsztyn, Poland, Wilimowo 2, Poland</v>
          </cell>
          <cell r="V4455" t="str">
            <v>ocynk galwaniczny</v>
          </cell>
          <cell r="W4455" t="str">
            <v>YM20X1000 kl8.8</v>
          </cell>
        </row>
        <row r="4456">
          <cell r="A4456">
            <v>23692</v>
          </cell>
          <cell r="B4456" t="str">
            <v>9000023692</v>
          </cell>
          <cell r="C4456" t="str">
            <v>REGAŁ MAGAZYNOWY LEKKI</v>
          </cell>
          <cell r="D4456" t="str">
            <v>5907754265530</v>
          </cell>
          <cell r="E4456" t="str">
            <v>1</v>
          </cell>
          <cell r="L4456" t="str">
            <v>-</v>
          </cell>
          <cell r="M4456" t="str">
            <v>-</v>
          </cell>
          <cell r="N4456" t="str">
            <v>-</v>
          </cell>
          <cell r="O4456" t="str">
            <v>-</v>
          </cell>
          <cell r="P4456" t="str">
            <v>-</v>
          </cell>
          <cell r="Q4456" t="str">
            <v>-</v>
          </cell>
          <cell r="R4456" t="str">
            <v>0</v>
          </cell>
          <cell r="S4456" t="str">
            <v/>
          </cell>
          <cell r="T4456" t="str">
            <v>THALE sp. z o.o. sp.k.</v>
          </cell>
          <cell r="U4456" t="str">
            <v>11-041 Olsztyn, Poland, Wilimowo 2, Poland</v>
          </cell>
          <cell r="V4456" t="str">
            <v>ocynk galwaniczny</v>
          </cell>
          <cell r="W4456" t="str">
            <v>REGAŁ MAGAZYNOWY LEKKI</v>
          </cell>
        </row>
        <row r="4457">
          <cell r="A4457">
            <v>24482</v>
          </cell>
          <cell r="B4457" t="str">
            <v>80420110200</v>
          </cell>
          <cell r="C4457" t="str">
            <v>ZM-DN-110 PODPORA PRZESUWNA DN110 L160 S 235</v>
          </cell>
          <cell r="D4457" t="str">
            <v>5907754257405</v>
          </cell>
          <cell r="E4457" t="str">
            <v>1</v>
          </cell>
          <cell r="F4457" t="str">
            <v>Podpora przesuwna DN110 L160 S 235</v>
          </cell>
          <cell r="H4457" t="str">
            <v>Csúszószán DN110 L160 S 235</v>
          </cell>
          <cell r="I4457" t="str">
            <v>Slydimo atrama DN110 L160 S 235</v>
          </cell>
          <cell r="K4457" t="str">
            <v>Glisiere usoare DN110 L160 S 235</v>
          </cell>
          <cell r="L4457" t="str">
            <v>-</v>
          </cell>
          <cell r="M4457" t="str">
            <v>-</v>
          </cell>
          <cell r="N4457" t="str">
            <v>-</v>
          </cell>
          <cell r="O4457" t="str">
            <v>-</v>
          </cell>
          <cell r="P4457" t="str">
            <v>-</v>
          </cell>
          <cell r="Q4457" t="str">
            <v>-</v>
          </cell>
          <cell r="R4457" t="str">
            <v>0</v>
          </cell>
          <cell r="S4457" t="str">
            <v/>
          </cell>
          <cell r="T4457" t="str">
            <v>THALE sp. z o.o. sp.k.</v>
          </cell>
          <cell r="U4457" t="str">
            <v>11-041 Olsztyn, Poland, Wilimowo 2, Poland</v>
          </cell>
          <cell r="V4457" t="str">
            <v/>
          </cell>
          <cell r="W4457" t="str">
            <v>ZM-DN-110</v>
          </cell>
        </row>
        <row r="4458">
          <cell r="A4458">
            <v>24211</v>
          </cell>
          <cell r="B4458" t="str">
            <v>11300000017</v>
          </cell>
          <cell r="C4458" t="str">
            <v>Y-XP-ZM-MF-M10 ZESTAW MONTAŻOWY MF M10 DO PDT</v>
          </cell>
          <cell r="D4458" t="str">
            <v>5907754256941</v>
          </cell>
          <cell r="E4458" t="str">
            <v>1</v>
          </cell>
          <cell r="L4458" t="str">
            <v>-</v>
          </cell>
          <cell r="M4458" t="str">
            <v>-</v>
          </cell>
          <cell r="N4458" t="str">
            <v>-</v>
          </cell>
          <cell r="O4458" t="str">
            <v>-</v>
          </cell>
          <cell r="P4458" t="str">
            <v>-</v>
          </cell>
          <cell r="Q4458" t="str">
            <v>-</v>
          </cell>
          <cell r="R4458" t="str">
            <v>0</v>
          </cell>
          <cell r="S4458" t="str">
            <v/>
          </cell>
          <cell r="T4458" t="str">
            <v>THALE sp. z o.o. sp.k.</v>
          </cell>
          <cell r="U4458" t="str">
            <v>11-041 Olsztyn, Poland, Wilimowo 2, Poland</v>
          </cell>
          <cell r="V4458" t="str">
            <v>ocynk galwaniczny</v>
          </cell>
          <cell r="W4458" t="str">
            <v>Y-XP-ZM-MF-M10</v>
          </cell>
        </row>
        <row r="4459">
          <cell r="A4459">
            <v>24483</v>
          </cell>
          <cell r="B4459" t="str">
            <v>80420125200</v>
          </cell>
          <cell r="C4459" t="str">
            <v>ZM-DN-125 PODPORA PRZESUWNA DN125 L160 S 235</v>
          </cell>
          <cell r="D4459" t="str">
            <v>5907754257412</v>
          </cell>
          <cell r="E4459" t="str">
            <v>1</v>
          </cell>
          <cell r="F4459" t="str">
            <v>Podpora przesuwna DN125 L160 S 235</v>
          </cell>
          <cell r="H4459" t="str">
            <v>Csúszószán DN125 L160 S 235</v>
          </cell>
          <cell r="I4459" t="str">
            <v>Slydimo atrama DN125 L160 S 235</v>
          </cell>
          <cell r="K4459" t="str">
            <v>Glisiere usoare DN125 L160 S 235</v>
          </cell>
          <cell r="L4459" t="str">
            <v>-</v>
          </cell>
          <cell r="M4459" t="str">
            <v>-</v>
          </cell>
          <cell r="N4459" t="str">
            <v>-</v>
          </cell>
          <cell r="O4459" t="str">
            <v>-</v>
          </cell>
          <cell r="P4459" t="str">
            <v>-</v>
          </cell>
          <cell r="Q4459" t="str">
            <v>-</v>
          </cell>
          <cell r="R4459" t="str">
            <v>0</v>
          </cell>
          <cell r="S4459" t="str">
            <v/>
          </cell>
          <cell r="T4459" t="str">
            <v>THALE sp. z o.o. sp.k.</v>
          </cell>
          <cell r="U4459" t="str">
            <v>11-041 Olsztyn, Poland, Wilimowo 2, Poland</v>
          </cell>
          <cell r="V4459" t="str">
            <v/>
          </cell>
          <cell r="W4459" t="str">
            <v>ZM-DN-125</v>
          </cell>
        </row>
        <row r="4460">
          <cell r="A4460">
            <v>35991</v>
          </cell>
          <cell r="B4460" t="str">
            <v>80011010105</v>
          </cell>
          <cell r="C4460" t="str">
            <v>GS1-BCS RĘKAWICE MONTERSKIE MINMAN ROZMIAR S</v>
          </cell>
          <cell r="D4460" t="str">
            <v>5907754254688</v>
          </cell>
          <cell r="E4460" t="str">
            <v>1</v>
          </cell>
          <cell r="F4460" t="str">
            <v>Rękawice monterskie MinMan rozmiar S</v>
          </cell>
          <cell r="G4460" t="str">
            <v>Gloves MinMan size S</v>
          </cell>
          <cell r="H4460" t="str">
            <v>Védőkesztű MinMan S méret</v>
          </cell>
          <cell r="I4460" t="str">
            <v>Montuotojo pirstines S</v>
          </cell>
          <cell r="J4460" t="str">
            <v>Prac. rukavice MinMan veľkosť S</v>
          </cell>
          <cell r="K4460" t="str">
            <v>Manusi montator size S</v>
          </cell>
          <cell r="L4460" t="str">
            <v>-</v>
          </cell>
          <cell r="M4460" t="str">
            <v>-</v>
          </cell>
          <cell r="N4460" t="str">
            <v>-</v>
          </cell>
          <cell r="O4460" t="str">
            <v>-</v>
          </cell>
          <cell r="P4460" t="str">
            <v>-</v>
          </cell>
          <cell r="Q4460" t="str">
            <v>-</v>
          </cell>
          <cell r="R4460" t="str">
            <v/>
          </cell>
          <cell r="S4460" t="str">
            <v/>
          </cell>
          <cell r="T4460" t="str">
            <v>THALE sp. z o.o. sp.k.</v>
          </cell>
          <cell r="U4460" t="str">
            <v>11-041 Olsztyn, Poland, Wilimowo 2, Poland</v>
          </cell>
          <cell r="V4460" t="str">
            <v>ocynk galwaniczny</v>
          </cell>
          <cell r="W4460" t="str">
            <v>GS1-BCS</v>
          </cell>
        </row>
        <row r="4461">
          <cell r="A4461">
            <v>28968</v>
          </cell>
          <cell r="B4461" t="str">
            <v>90000009917_x001F__x001F_</v>
          </cell>
          <cell r="C4461" t="str">
            <v>Y-CZ-STOPKA-460-01-21-PR_002-1430</v>
          </cell>
          <cell r="D4461" t="str">
            <v>5907754264847</v>
          </cell>
          <cell r="E4461" t="str">
            <v>1</v>
          </cell>
          <cell r="L4461" t="str">
            <v>-</v>
          </cell>
          <cell r="M4461" t="str">
            <v>-</v>
          </cell>
          <cell r="N4461" t="str">
            <v>-</v>
          </cell>
          <cell r="O4461" t="str">
            <v>-</v>
          </cell>
          <cell r="P4461" t="str">
            <v>-</v>
          </cell>
          <cell r="Q4461" t="str">
            <v>-</v>
          </cell>
          <cell r="R4461" t="str">
            <v>0</v>
          </cell>
          <cell r="S4461" t="str">
            <v/>
          </cell>
          <cell r="T4461" t="str">
            <v>THALE sp. z o.o. sp.k.</v>
          </cell>
          <cell r="U4461" t="str">
            <v>11-041 Olsztyn, Poland, Wilimowo 2, Poland</v>
          </cell>
          <cell r="V4461" t="str">
            <v/>
          </cell>
          <cell r="W4461" t="str">
            <v>Y-CZ-STOPKA-460-01-21-PR_002-1430</v>
          </cell>
        </row>
        <row r="4462">
          <cell r="A4462">
            <v>26256</v>
          </cell>
          <cell r="B4462" t="str">
            <v>90000002217</v>
          </cell>
          <cell r="C4462" t="str">
            <v>SS-MF2,5-480 KONSOLA MF2,5-480 (ZESTAW 2SZT.)</v>
          </cell>
          <cell r="D4462" t="str">
            <v>5907754259515</v>
          </cell>
          <cell r="E4462" t="str">
            <v>1</v>
          </cell>
          <cell r="F4462" t="str">
            <v>Konsola MF2,5-480 (zestaw 2szt.)</v>
          </cell>
          <cell r="G4462" t="str">
            <v>Cantilever arm MF 240mm</v>
          </cell>
          <cell r="H4462" t="str">
            <v>Hosszanti sínkonzol MF 480mm</v>
          </cell>
          <cell r="I4462" t="str">
            <v>Konsole MF 480mm</v>
          </cell>
          <cell r="K4462" t="str">
            <v>Brat consola MF 480mm</v>
          </cell>
          <cell r="L4462" t="str">
            <v>-</v>
          </cell>
          <cell r="M4462" t="str">
            <v>-</v>
          </cell>
          <cell r="N4462" t="str">
            <v>-</v>
          </cell>
          <cell r="O4462" t="str">
            <v>-</v>
          </cell>
          <cell r="P4462" t="str">
            <v>-</v>
          </cell>
          <cell r="Q4462" t="str">
            <v>-</v>
          </cell>
          <cell r="R4462" t="str">
            <v>0</v>
          </cell>
          <cell r="S4462" t="str">
            <v/>
          </cell>
          <cell r="T4462" t="str">
            <v>THALE sp. z o.o. sp.k.</v>
          </cell>
          <cell r="U4462" t="str">
            <v>11-041 Olsztyn, Poland, Wilimowo 2, Poland</v>
          </cell>
          <cell r="V4462" t="str">
            <v>ocynk galwaniczny</v>
          </cell>
          <cell r="W4462" t="str">
            <v>SS-MF2,5-480/2SZT</v>
          </cell>
        </row>
        <row r="4463">
          <cell r="A4463">
            <v>35973</v>
          </cell>
          <cell r="B4463" t="str">
            <v>81401110080</v>
          </cell>
          <cell r="C4463" t="str">
            <v>RZW-M10/8 ZŁĄCZKA REDUKCYJNA ZEW.M10 WEW. M8</v>
          </cell>
          <cell r="D4463" t="str">
            <v>5907754203884</v>
          </cell>
          <cell r="E4463" t="str">
            <v>20</v>
          </cell>
          <cell r="F4463" t="str">
            <v>Złączka redukcyjna zew.M10 wew. M8</v>
          </cell>
          <cell r="G4463" t="str">
            <v>Hex reducer male/female M10/M8</v>
          </cell>
          <cell r="H4463" t="str">
            <v>Hex szűkítő férfi/nő M10/M8</v>
          </cell>
          <cell r="I4463" t="str">
            <v>Redukcine jungtis su isoriniu sriegiu M10/8</v>
          </cell>
          <cell r="J4463" t="str">
            <v>Šeťhranná redukcia muž/žena M10/M8</v>
          </cell>
          <cell r="K4463" t="str">
            <v>Racorduri de reductie cu filet extern M10/M8</v>
          </cell>
          <cell r="L4463" t="str">
            <v>(PL)ITB-KOT-2020/1562 wydanie 1 23/12/2020; (SK)SK TP-19/0004-verzia 02 23/03/2022; (RO)AT 017-05-4053-2024 28/02/2024</v>
          </cell>
          <cell r="M4463" t="str">
            <v>(PL)05/2020 30/05/2023; (SK)01/2022 23/03/2022; (RO)01/2024 28/02/2024</v>
          </cell>
          <cell r="N4463" t="str">
            <v>B</v>
          </cell>
          <cell r="O4463" t="str">
            <v>-</v>
          </cell>
          <cell r="P4463" t="str">
            <v>-</v>
          </cell>
          <cell r="Q4463" t="str">
            <v>-</v>
          </cell>
          <cell r="R4463" t="str">
            <v>15</v>
          </cell>
          <cell r="S4463" t="str">
            <v/>
          </cell>
          <cell r="T4463" t="str">
            <v>THALE sp. z o.o. sp.k.</v>
          </cell>
          <cell r="U4463" t="str">
            <v>11-041 Olsztyn, Poland, Wilimowo 2, Poland</v>
          </cell>
          <cell r="V4463" t="str">
            <v>ocynk galwaniczny</v>
          </cell>
          <cell r="W4463" t="str">
            <v>RZW-M10/8</v>
          </cell>
        </row>
        <row r="4464">
          <cell r="A4464">
            <v>32605</v>
          </cell>
          <cell r="B4464" t="str">
            <v>9000031319</v>
          </cell>
          <cell r="C4464" t="str">
            <v>KOMPLET ELEMENTÓW ZŁĄCZNYCH OCYNK GALWANICZNY- MASZYNOWNIA</v>
          </cell>
          <cell r="D4464" t="str">
            <v/>
          </cell>
          <cell r="E4464" t="str">
            <v>1</v>
          </cell>
          <cell r="L4464" t="str">
            <v>-</v>
          </cell>
          <cell r="M4464" t="str">
            <v>-</v>
          </cell>
          <cell r="N4464" t="str">
            <v>-</v>
          </cell>
          <cell r="O4464" t="str">
            <v>-</v>
          </cell>
          <cell r="P4464" t="str">
            <v>-</v>
          </cell>
          <cell r="Q4464" t="str">
            <v>-</v>
          </cell>
          <cell r="R4464" t="str">
            <v>0</v>
          </cell>
          <cell r="S4464" t="str">
            <v/>
          </cell>
          <cell r="T4464" t="str">
            <v>THALE sp. z o.o. sp.k.</v>
          </cell>
          <cell r="U4464" t="str">
            <v>11-041 Olsztyn, Poland, Wilimowo 2, Poland</v>
          </cell>
          <cell r="V4464" t="str">
            <v>ocynk galwaniczny</v>
          </cell>
        </row>
        <row r="4465">
          <cell r="A4465">
            <v>20852</v>
          </cell>
          <cell r="B4465" t="str">
            <v>9000020852</v>
          </cell>
          <cell r="C4465" t="str">
            <v>ZOS-9 ZAMEK TAŚMY ŚLIMAKOWEJ (100 SZT.)</v>
          </cell>
          <cell r="D4465" t="str">
            <v/>
          </cell>
          <cell r="E4465" t="str">
            <v>1</v>
          </cell>
          <cell r="F4465" t="str">
            <v>Zamek taśmy ślimakowej (100 szt.)</v>
          </cell>
          <cell r="G4465" t="str">
            <v>Hose clamp head (100 pcs)</v>
          </cell>
          <cell r="H4465" t="str">
            <v>Bilincs zár szalagbilincshez</v>
          </cell>
          <cell r="I4465" t="str">
            <v>Plienines savarzos fiksatorius (100 elementu)</v>
          </cell>
          <cell r="J4465" t="str">
            <v>Zámok pre oceľovú sťahovaciu pásku</v>
          </cell>
          <cell r="K4465" t="str">
            <v>Incuietoare pentru banda de otel melcata (100 buc)</v>
          </cell>
          <cell r="L4465" t="str">
            <v>-</v>
          </cell>
          <cell r="M4465" t="str">
            <v>-</v>
          </cell>
          <cell r="N4465" t="str">
            <v>B</v>
          </cell>
          <cell r="O4465" t="str">
            <v>-</v>
          </cell>
          <cell r="P4465" t="str">
            <v>-</v>
          </cell>
          <cell r="Q4465" t="str">
            <v>-</v>
          </cell>
          <cell r="R4465" t="str">
            <v>16</v>
          </cell>
          <cell r="S4465" t="str">
            <v/>
          </cell>
          <cell r="T4465" t="str">
            <v>THALE sp. z o.o. sp.k.</v>
          </cell>
          <cell r="U4465" t="str">
            <v>11-041 Olsztyn, Poland, Wilimowo 2, Poland</v>
          </cell>
          <cell r="V4465" t="str">
            <v>ocynk galwaniczny</v>
          </cell>
          <cell r="W4465" t="str">
            <v>ZOS-9</v>
          </cell>
        </row>
        <row r="4466">
          <cell r="A4466">
            <v>33407</v>
          </cell>
          <cell r="B4466" t="str">
            <v/>
          </cell>
          <cell r="C4466" t="str">
            <v>KZSZ8L2 TRZPIEŃ KLESZCZY L8 KBT-SZ</v>
          </cell>
          <cell r="D4466" t="str">
            <v/>
          </cell>
          <cell r="E4466" t="str">
            <v>1</v>
          </cell>
          <cell r="F4466" t="str">
            <v>Trzpień kleszczy L8 KBT-SZ</v>
          </cell>
          <cell r="G4466" t="str">
            <v>Pins for hole punching trapeze plier KBT-SZ</v>
          </cell>
          <cell r="H4466" t="str">
            <v>Hegy L8, KBT-SZ trapézlemez lyukasztóhoz</v>
          </cell>
          <cell r="I4466" t="str">
            <v>L8 Antgalis skardos skylamusiui KBT-SZ</v>
          </cell>
          <cell r="J4466" t="str">
            <v>Čapy pre trapézové kliešte na dierovanie KBT-SZ L8 (2 ks)</v>
          </cell>
          <cell r="K4466" t="str">
            <v>Doua bolturi KZ-SZ L8 pentru cleste</v>
          </cell>
          <cell r="L4466" t="str">
            <v>-</v>
          </cell>
          <cell r="M4466" t="str">
            <v>-</v>
          </cell>
          <cell r="N4466" t="str">
            <v>-</v>
          </cell>
          <cell r="O4466" t="str">
            <v>-</v>
          </cell>
          <cell r="P4466" t="str">
            <v>-</v>
          </cell>
          <cell r="Q4466" t="str">
            <v>-</v>
          </cell>
          <cell r="S4466" t="str">
            <v/>
          </cell>
          <cell r="T4466" t="str">
            <v>THALE sp. z o.o. sp.k.</v>
          </cell>
          <cell r="U4466" t="str">
            <v>11-041 Olsztyn, Poland, Wilimowo 2, Poland</v>
          </cell>
          <cell r="V4466" t="str">
            <v/>
          </cell>
          <cell r="W4466" t="str">
            <v>KZSZ8L2</v>
          </cell>
        </row>
        <row r="4467">
          <cell r="A4467">
            <v>31886</v>
          </cell>
          <cell r="B4467" t="str">
            <v>5063050106</v>
          </cell>
          <cell r="C4467" t="str">
            <v>VA30 KLEMA KOŃCOWA ANODA 30MM (OPAKOWANIE 8 SZT.)</v>
          </cell>
          <cell r="D4467" t="str">
            <v>5907754268388</v>
          </cell>
          <cell r="E4467" t="str">
            <v>1</v>
          </cell>
          <cell r="F4467" t="str">
            <v>Klema końcowa VA anoda 30mm (opakowanie 8 szt.)</v>
          </cell>
          <cell r="G4467" t="str">
            <v>End clamp VA anode 30mm</v>
          </cell>
          <cell r="H4467" t="str">
            <v>Végbilincs VA anód 30mm</v>
          </cell>
          <cell r="I4467" t="str">
            <v>Galinis gnybtas VA anodas 30mm</v>
          </cell>
          <cell r="J4467" t="str">
            <v>Koncová svorkaVA anóda 30mm</v>
          </cell>
          <cell r="K4467" t="str">
            <v>Clemă de capăt VA anod 30mm</v>
          </cell>
          <cell r="L4467" t="str">
            <v>-</v>
          </cell>
          <cell r="M4467" t="str">
            <v>-</v>
          </cell>
          <cell r="N4467" t="str">
            <v>-</v>
          </cell>
          <cell r="O4467" t="str">
            <v>-</v>
          </cell>
          <cell r="P4467" t="str">
            <v>-</v>
          </cell>
          <cell r="Q4467" t="str">
            <v>-</v>
          </cell>
          <cell r="S4467" t="str">
            <v/>
          </cell>
          <cell r="T4467" t="str">
            <v>THALE sp. z o.o. sp.k.</v>
          </cell>
          <cell r="U4467" t="str">
            <v>11-041 Olsztyn, Poland, Wilimowo 2, Poland</v>
          </cell>
          <cell r="V4467" t="str">
            <v>anodowanie</v>
          </cell>
          <cell r="W4467" t="str">
            <v>VA30</v>
          </cell>
        </row>
        <row r="4468">
          <cell r="A4468">
            <v>22031</v>
          </cell>
          <cell r="B4468" t="str">
            <v>90400000017</v>
          </cell>
          <cell r="C4468" t="str">
            <v>Y-WS-4,2X16 WKRĘT SAMOWIERCĄCY Z ŁBEM SZEŚCIOKĄTNYM (SW 7) - OPAKOWANIE 250 SZT</v>
          </cell>
          <cell r="D4468" t="str">
            <v>5907754253797</v>
          </cell>
          <cell r="E4468" t="str">
            <v>1</v>
          </cell>
          <cell r="L4468" t="str">
            <v>-</v>
          </cell>
          <cell r="M4468" t="str">
            <v>-</v>
          </cell>
          <cell r="N4468" t="str">
            <v>-</v>
          </cell>
          <cell r="O4468" t="str">
            <v>-</v>
          </cell>
          <cell r="P4468" t="str">
            <v>-</v>
          </cell>
          <cell r="Q4468" t="str">
            <v>-</v>
          </cell>
          <cell r="R4468" t="str">
            <v>0</v>
          </cell>
          <cell r="S4468" t="str">
            <v/>
          </cell>
          <cell r="T4468" t="str">
            <v>THALE sp. z o.o. sp.k.</v>
          </cell>
          <cell r="U4468" t="str">
            <v>11-041 Olsztyn, Poland, Wilimowo 2, Poland</v>
          </cell>
          <cell r="V4468" t="str">
            <v>ocynk galwaniczny</v>
          </cell>
          <cell r="W4468" t="str">
            <v>Y-WS-4,2X16</v>
          </cell>
        </row>
        <row r="4469">
          <cell r="A4469">
            <v>31887</v>
          </cell>
          <cell r="B4469" t="str">
            <v>5063550106</v>
          </cell>
          <cell r="C4469" t="str">
            <v>VA35 KLEMA KOŃCOWA ANODA 35MM (OPAKOWANIE 8 SZT.)</v>
          </cell>
          <cell r="D4469" t="str">
            <v>5907754268395</v>
          </cell>
          <cell r="E4469" t="str">
            <v>1</v>
          </cell>
          <cell r="F4469" t="str">
            <v>Klema końcowa VA anoda 35mm (opakowanie 8 szt.)</v>
          </cell>
          <cell r="G4469" t="str">
            <v>End clamp VA anode 35mm</v>
          </cell>
          <cell r="H4469" t="str">
            <v>Végbilincs VA anód 35mm</v>
          </cell>
          <cell r="I4469" t="str">
            <v>Galinis gnybtas VA anodas 35mm</v>
          </cell>
          <cell r="J4469" t="str">
            <v>Koncová svorkaVA anóda 35mm</v>
          </cell>
          <cell r="K4469" t="str">
            <v>Clemă de capăt VA anod 35mm</v>
          </cell>
          <cell r="L4469" t="str">
            <v>-</v>
          </cell>
          <cell r="M4469" t="str">
            <v>-</v>
          </cell>
          <cell r="N4469" t="str">
            <v>-</v>
          </cell>
          <cell r="O4469" t="str">
            <v>-</v>
          </cell>
          <cell r="P4469" t="str">
            <v>-</v>
          </cell>
          <cell r="Q4469" t="str">
            <v>-</v>
          </cell>
          <cell r="S4469" t="str">
            <v/>
          </cell>
          <cell r="T4469" t="str">
            <v>THALE sp. z o.o. sp.k.</v>
          </cell>
          <cell r="U4469" t="str">
            <v>11-041 Olsztyn, Poland, Wilimowo 2, Poland</v>
          </cell>
          <cell r="V4469" t="str">
            <v/>
          </cell>
          <cell r="W4469" t="str">
            <v>VA35</v>
          </cell>
        </row>
        <row r="4470">
          <cell r="A4470">
            <v>31888</v>
          </cell>
          <cell r="B4470" t="str">
            <v>5064050106</v>
          </cell>
          <cell r="C4470" t="str">
            <v>VA40 KLEMA KOŃCOWA ANODA 40MM (OPAKOWANIE 8 SZT.)</v>
          </cell>
          <cell r="D4470" t="str">
            <v>5907754268401</v>
          </cell>
          <cell r="E4470" t="str">
            <v>1</v>
          </cell>
          <cell r="F4470" t="str">
            <v>Klema końcowa VA anoda 40mm (opakowanie 8 szt.)</v>
          </cell>
          <cell r="G4470" t="str">
            <v>End clamp VA anode 40mm</v>
          </cell>
          <cell r="H4470" t="str">
            <v>Végbilincs VA anód 40mm</v>
          </cell>
          <cell r="I4470" t="str">
            <v>Galinis gnybtas VA anodas 40mm</v>
          </cell>
          <cell r="J4470" t="str">
            <v>Koncová svorkaVA anóda 40mm</v>
          </cell>
          <cell r="K4470" t="str">
            <v>Clemă de capăt VA anod 40mm</v>
          </cell>
          <cell r="L4470" t="str">
            <v>-</v>
          </cell>
          <cell r="M4470" t="str">
            <v>-</v>
          </cell>
          <cell r="N4470" t="str">
            <v>-</v>
          </cell>
          <cell r="O4470" t="str">
            <v>-</v>
          </cell>
          <cell r="P4470" t="str">
            <v>-</v>
          </cell>
          <cell r="Q4470" t="str">
            <v>-</v>
          </cell>
          <cell r="S4470" t="str">
            <v/>
          </cell>
          <cell r="T4470" t="str">
            <v>THALE sp. z o.o. sp.k.</v>
          </cell>
          <cell r="U4470" t="str">
            <v>11-041 Olsztyn, Poland, Wilimowo 2, Poland</v>
          </cell>
          <cell r="V4470" t="str">
            <v/>
          </cell>
          <cell r="W4470" t="str">
            <v>VA40</v>
          </cell>
        </row>
        <row r="4471">
          <cell r="A4471">
            <v>31892</v>
          </cell>
          <cell r="B4471" t="str">
            <v>5051450106</v>
          </cell>
          <cell r="C4471" t="str">
            <v>VWA5 KLEMA WEWNĘTRZNA ANODA 50 MM (OPAKOWANIE 8 SZT.)</v>
          </cell>
          <cell r="D4471" t="str">
            <v>5907754268364</v>
          </cell>
          <cell r="E4471" t="str">
            <v>1</v>
          </cell>
          <cell r="F4471" t="str">
            <v>Klema wewnętrzna VWA anoda 50mm (opakowanie 8 szt.)</v>
          </cell>
          <cell r="G4471" t="str">
            <v>VWA internal clamp anode 50mm</v>
          </cell>
          <cell r="H4471" t="str">
            <v>Belső bilincs VWA anoda 50mm</v>
          </cell>
          <cell r="I4471" t="str">
            <v>Vidinis spaustukas VWA 50mm anodas</v>
          </cell>
          <cell r="J4471" t="str">
            <v>Stredová svorka VWA anóda 50mm</v>
          </cell>
          <cell r="K4471" t="str">
            <v>Clemă internă VWA anod de 50mm</v>
          </cell>
          <cell r="L4471" t="str">
            <v>-</v>
          </cell>
          <cell r="M4471" t="str">
            <v>-</v>
          </cell>
          <cell r="N4471" t="str">
            <v>-</v>
          </cell>
          <cell r="O4471" t="str">
            <v>-</v>
          </cell>
          <cell r="P4471" t="str">
            <v>-</v>
          </cell>
          <cell r="Q4471" t="str">
            <v>-</v>
          </cell>
          <cell r="S4471" t="str">
            <v/>
          </cell>
          <cell r="T4471" t="str">
            <v>THALE sp. z o.o. sp.k.</v>
          </cell>
          <cell r="U4471" t="str">
            <v>11-041 Olsztyn, Poland, Wilimowo 2, Poland</v>
          </cell>
          <cell r="V4471" t="str">
            <v/>
          </cell>
          <cell r="W4471" t="str">
            <v>VWA5</v>
          </cell>
        </row>
        <row r="4472">
          <cell r="A4472">
            <v>31868</v>
          </cell>
          <cell r="B4472" t="str">
            <v>5091230802</v>
          </cell>
          <cell r="C4472" t="str">
            <v>VN8S12X30 ŚRUBA 6-KĄT. A2-80 M12X30MM (OPAKOWANIE 30 SZT.)</v>
          </cell>
          <cell r="D4472" t="str">
            <v>5907754268463</v>
          </cell>
          <cell r="E4472" t="str">
            <v>1</v>
          </cell>
          <cell r="F4472" t="str">
            <v>Śruba 6-kąt. 8S M12x30mm (opakowanie 30 szt.)</v>
          </cell>
          <cell r="G4472" t="str">
            <v>Hex. Bolt 8S M12x30mm</v>
          </cell>
          <cell r="H4472" t="str">
            <v>Hatlapos csavar 8S M12x30mm</v>
          </cell>
          <cell r="I4472" t="str">
            <v>Šešiakampis varžtas 8S M12x30mm</v>
          </cell>
          <cell r="J4472" t="str">
            <v>Šestkotni vijak 8S M12x30mm</v>
          </cell>
          <cell r="K4472" t="str">
            <v>Bolt hexagonal 8S M12x30mm</v>
          </cell>
          <cell r="L4472" t="str">
            <v>-</v>
          </cell>
          <cell r="M4472" t="str">
            <v>-</v>
          </cell>
          <cell r="N4472" t="str">
            <v>-</v>
          </cell>
          <cell r="O4472" t="str">
            <v>-</v>
          </cell>
          <cell r="P4472" t="str">
            <v>-</v>
          </cell>
          <cell r="Q4472" t="str">
            <v>-</v>
          </cell>
          <cell r="R4472" t="str">
            <v>0</v>
          </cell>
          <cell r="S4472" t="str">
            <v/>
          </cell>
          <cell r="T4472" t="str">
            <v>THALE sp. z o.o. sp.k.</v>
          </cell>
          <cell r="U4472" t="str">
            <v>11-041 Olsztyn, Poland, Wilimowo 2, Poland</v>
          </cell>
          <cell r="V4472" t="str">
            <v>pasywacja</v>
          </cell>
          <cell r="W4472" t="str">
            <v>VN8S12X30</v>
          </cell>
        </row>
        <row r="4473">
          <cell r="A4473">
            <v>32554</v>
          </cell>
          <cell r="B4473" t="str">
            <v>5170825802</v>
          </cell>
          <cell r="C4473" t="str">
            <v>VNZ8I8L3 NIERDZEWNY ZESTAW IMBUSOWY A2-80 M8X25</v>
          </cell>
          <cell r="D4473" t="str">
            <v>5907754270527</v>
          </cell>
          <cell r="E4473" t="str">
            <v>1</v>
          </cell>
          <cell r="F4473" t="str">
            <v>Nierdzewny zestaw imbusowy A2-80 M8x25</v>
          </cell>
          <cell r="G4473" t="str">
            <v>Stainless allen set A2-80 M8x25</v>
          </cell>
          <cell r="H4473" t="str">
            <v>Rozsdamentes acél imbuszkészlet A2-80 M8x25</v>
          </cell>
          <cell r="I4473" t="str">
            <v>Nerudijančio plieno allen komplektas A2-80 M8x25</v>
          </cell>
          <cell r="J4473" t="str">
            <v>Sada imbusov z nehrdzavejúcej ocele A2-80 M8x25</v>
          </cell>
          <cell r="K4473" t="str">
            <v>Set allen din otel inoxidabil A2-80 M8x25</v>
          </cell>
          <cell r="L4473" t="str">
            <v>-</v>
          </cell>
          <cell r="M4473" t="str">
            <v>-</v>
          </cell>
          <cell r="N4473" t="str">
            <v>-</v>
          </cell>
          <cell r="O4473" t="str">
            <v>-</v>
          </cell>
          <cell r="P4473" t="str">
            <v>-</v>
          </cell>
          <cell r="Q4473" t="str">
            <v>-</v>
          </cell>
          <cell r="S4473" t="str">
            <v/>
          </cell>
          <cell r="T4473" t="str">
            <v>THALE sp. z o.o. sp.k.</v>
          </cell>
          <cell r="U4473" t="str">
            <v>11-041 Olsztyn, Poland, Wilimowo 2, Poland</v>
          </cell>
          <cell r="V4473" t="str">
            <v>pasywacja</v>
          </cell>
          <cell r="W4473" t="str">
            <v>VNZ8I8L3</v>
          </cell>
        </row>
        <row r="4474">
          <cell r="A4474">
            <v>31894</v>
          </cell>
          <cell r="B4474" t="str">
            <v/>
          </cell>
          <cell r="C4474" t="str">
            <v>VN8I8X25 ŚRUBA IMBUSOWA A2-80 M8X25MM (OPAKOWANIE 10 SZT.)</v>
          </cell>
          <cell r="D4474" t="str">
            <v/>
          </cell>
          <cell r="E4474" t="str">
            <v>1</v>
          </cell>
          <cell r="F4474" t="str">
            <v>Śruba imbusowa 8I M8x25mm</v>
          </cell>
          <cell r="G4474" t="str">
            <v>Allen screw 8I M8x25mm</v>
          </cell>
          <cell r="H4474" t="str">
            <v>Imbuszcsavar 8I M8x25mm</v>
          </cell>
          <cell r="I4474" t="str">
            <v>Aleninis varžtas 8I M8x25mm</v>
          </cell>
          <cell r="J4474" t="str">
            <v>Imbusová skrutka 8I M8x25mm</v>
          </cell>
          <cell r="K4474" t="str">
            <v>Allen ?urub  8I M8x25mm</v>
          </cell>
          <cell r="L4474" t="str">
            <v>-</v>
          </cell>
          <cell r="M4474" t="str">
            <v>-</v>
          </cell>
          <cell r="N4474" t="str">
            <v>-</v>
          </cell>
          <cell r="O4474" t="str">
            <v>-</v>
          </cell>
          <cell r="P4474" t="str">
            <v>-</v>
          </cell>
          <cell r="Q4474" t="str">
            <v>-</v>
          </cell>
          <cell r="R4474" t="str">
            <v>0</v>
          </cell>
          <cell r="S4474" t="str">
            <v/>
          </cell>
          <cell r="T4474" t="str">
            <v>THALE sp. z o.o. sp.k.</v>
          </cell>
          <cell r="U4474" t="str">
            <v>11-041 Olsztyn, Poland, Wilimowo 2, Poland</v>
          </cell>
          <cell r="V4474" t="str">
            <v>pasywacja</v>
          </cell>
          <cell r="W4474" t="str">
            <v>VN8I8X25</v>
          </cell>
        </row>
        <row r="4475">
          <cell r="A4475">
            <v>35977</v>
          </cell>
          <cell r="B4475" t="str">
            <v>81401110200</v>
          </cell>
          <cell r="C4475" t="str">
            <v>RZW-M10/G1/2 ZŁĄCZKA REDUKCYJNA ZEW.M10 WEW.G1/2</v>
          </cell>
          <cell r="D4475" t="str">
            <v>5907754239388</v>
          </cell>
          <cell r="E4475" t="str">
            <v>5</v>
          </cell>
          <cell r="F4475" t="str">
            <v>Złączka redukcyjna zew.M10 wew.G1/2</v>
          </cell>
          <cell r="G4475" t="str">
            <v>Hex reducer male/female M10/G1/2</v>
          </cell>
          <cell r="H4475" t="str">
            <v>Hex szűkítő férfi/nő M10/G1/2</v>
          </cell>
          <cell r="I4475" t="str">
            <v>Redukcine jungtis su isoriniu sriegiu M10/G1/2</v>
          </cell>
          <cell r="J4475" t="str">
            <v>Šeťhranná redukcia muž/žena M10/G1/2</v>
          </cell>
          <cell r="K4475" t="str">
            <v>Racorduri de reductie cu filet extern M10/G1/2</v>
          </cell>
          <cell r="L4475" t="str">
            <v>(PL)ITB-KOT-2020/1562 wydanie 1 23/12/2020; (SK)SK TP-19/0004-verzia 02 23/03/2022; (RO)AT 017-05-4053-2024 28/02/2024</v>
          </cell>
          <cell r="M4475" t="str">
            <v>(PL)05/2020 30/05/2023; (SK)01/2022 23/03/2022; (RO)01/2024 28/02/2024</v>
          </cell>
          <cell r="N4475" t="str">
            <v>B</v>
          </cell>
          <cell r="O4475" t="str">
            <v>-</v>
          </cell>
          <cell r="P4475" t="str">
            <v>-</v>
          </cell>
          <cell r="Q4475" t="str">
            <v>-</v>
          </cell>
          <cell r="R4475" t="str">
            <v>15</v>
          </cell>
          <cell r="S4475" t="str">
            <v/>
          </cell>
          <cell r="T4475" t="str">
            <v>THALE sp. z o.o. sp.k.</v>
          </cell>
          <cell r="U4475" t="str">
            <v>11-041 Olsztyn, Poland, Wilimowo 2, Poland</v>
          </cell>
          <cell r="V4475" t="str">
            <v>ocynk galwaniczny</v>
          </cell>
          <cell r="W4475" t="str">
            <v>RZW-M10/G1/2</v>
          </cell>
        </row>
        <row r="4476">
          <cell r="A4476">
            <v>20392</v>
          </cell>
          <cell r="B4476" t="str">
            <v/>
          </cell>
          <cell r="C4476" t="str">
            <v>UPGD-125 BK OBEJMA DUO 125 (125-133MM) BK</v>
          </cell>
          <cell r="D4476" t="str">
            <v/>
          </cell>
          <cell r="E4476" t="str">
            <v>25</v>
          </cell>
          <cell r="F4476" t="str">
            <v>Obejma DUO 125 (125-133mm) BK</v>
          </cell>
          <cell r="G4476" t="str">
            <v>Pipe clamp DUO 125 (125-133mm) BK</v>
          </cell>
          <cell r="H4476" t="str">
            <v>Csőbilincs DUO 125 (125-133mm) BK</v>
          </cell>
          <cell r="I4476" t="str">
            <v>Laikiklis DUO 125 (125-133mm) BK</v>
          </cell>
          <cell r="J4476" t="str">
            <v>Objímka DUO 125 (125-133mm) BK</v>
          </cell>
          <cell r="K4476" t="str">
            <v>Colier tip DUO 125 (125-133mm) BK</v>
          </cell>
          <cell r="L4476" t="str">
            <v>(PL)ITB-KOT-2018/0556 wydanie 2 30/06/2020; (HU)A-101/2016 18/11/2021; (SK)SK TP-19/0004-verzia 02 23/03/2022; (RO)AT 017-05-4053-2024 28/02/2024</v>
          </cell>
          <cell r="M4476" t="str">
            <v>(PL)03/2020 30/05/2023; (HU)02/2021 18/11/2021; (SK)01/2022 23/03/2022; (RO)01/2024 28/02/2024</v>
          </cell>
          <cell r="N4476" t="str">
            <v>B</v>
          </cell>
          <cell r="O4476" t="str">
            <v>-</v>
          </cell>
          <cell r="P4476" t="str">
            <v>-</v>
          </cell>
          <cell r="Q4476" t="str">
            <v>-</v>
          </cell>
          <cell r="R4476" t="str">
            <v>18</v>
          </cell>
          <cell r="S4476" t="str">
            <v/>
          </cell>
          <cell r="T4476" t="str">
            <v>THALE sp. z o.o. sp.k.</v>
          </cell>
          <cell r="U4476" t="str">
            <v>11-041 Olsztyn, Poland, Wilimowo 2, Poland</v>
          </cell>
          <cell r="V4476" t="str">
            <v>ocynk galwaniczny</v>
          </cell>
          <cell r="W4476" t="str">
            <v>UPGD-125 BK</v>
          </cell>
        </row>
        <row r="4477">
          <cell r="A4477">
            <v>31895</v>
          </cell>
          <cell r="B4477" t="str">
            <v/>
          </cell>
          <cell r="C4477" t="str">
            <v>VN8I8X45 ŚRUBA IMBUSOWA A2-80 M8X45MM (OPAKOWANIE 10 SZT.)</v>
          </cell>
          <cell r="D4477" t="str">
            <v/>
          </cell>
          <cell r="E4477" t="str">
            <v>1</v>
          </cell>
          <cell r="F4477" t="str">
            <v>Śruba imbusowa 8I M8x45mm</v>
          </cell>
          <cell r="G4477" t="str">
            <v>Allen screw 8I M8x45mm</v>
          </cell>
          <cell r="H4477" t="str">
            <v>Imbuszcsavar 8I M8x45mm</v>
          </cell>
          <cell r="I4477" t="str">
            <v>Aleninis varžtas 8I M8x45mm</v>
          </cell>
          <cell r="J4477" t="str">
            <v>Imbusová skrutka 8I M8x45mm</v>
          </cell>
          <cell r="K4477" t="str">
            <v>Allen ?urub  8I M8x45mm</v>
          </cell>
          <cell r="L4477" t="str">
            <v>-</v>
          </cell>
          <cell r="M4477" t="str">
            <v>-</v>
          </cell>
          <cell r="N4477" t="str">
            <v>-</v>
          </cell>
          <cell r="O4477" t="str">
            <v>-</v>
          </cell>
          <cell r="P4477" t="str">
            <v>-</v>
          </cell>
          <cell r="Q4477" t="str">
            <v>-</v>
          </cell>
          <cell r="R4477" t="str">
            <v>0</v>
          </cell>
          <cell r="S4477" t="str">
            <v/>
          </cell>
          <cell r="T4477" t="str">
            <v>THALE sp. z o.o. sp.k.</v>
          </cell>
          <cell r="U4477" t="str">
            <v>11-041 Olsztyn, Poland, Wilimowo 2, Poland</v>
          </cell>
          <cell r="V4477" t="str">
            <v>pasywacja</v>
          </cell>
          <cell r="W4477" t="str">
            <v>VN8I8X45</v>
          </cell>
        </row>
        <row r="4478">
          <cell r="A4478">
            <v>8943</v>
          </cell>
          <cell r="B4478" t="str">
            <v>81210235502</v>
          </cell>
          <cell r="C4478" t="str">
            <v>N-UWG-355 OBEJMA UWG 355 BK</v>
          </cell>
          <cell r="D4478" t="str">
            <v>5907754227729</v>
          </cell>
          <cell r="E4478" t="str">
            <v>5</v>
          </cell>
          <cell r="F4478" t="str">
            <v>Obejma UWG 355 BK</v>
          </cell>
          <cell r="G4478" t="str">
            <v>Ventilation pipe clamp UWG 355 BK</v>
          </cell>
          <cell r="H4478" t="str">
            <v>Légtechnikai bilincs UWG 355 BK</v>
          </cell>
          <cell r="I4478" t="str">
            <v>Laikiklis  UWG 355 BK</v>
          </cell>
          <cell r="J4478" t="str">
            <v>Objímka pre ventilačné systémy UWG 355 BK</v>
          </cell>
          <cell r="K4478" t="str">
            <v>Coliere pentru ventilatie UWG 355 BK</v>
          </cell>
          <cell r="L4478" t="str">
            <v>(PL)ITB-KOT-2020/1561 wydanie 1 15/12/2020; (HU)A-101/2016 18/11/2021; (SK)SK TP-19/0004-verzia 02 23/03/2022; (RO)AT 017-05-4053-2024 28/02/2024</v>
          </cell>
          <cell r="M4478" t="str">
            <v>(PL)04/2020 30/05/2023; (HU)02/2021 18/11/2021; (SK)01/2022 23/03/2022; (RO)01/2024 28/02/2024</v>
          </cell>
          <cell r="N4478" t="str">
            <v>B</v>
          </cell>
          <cell r="O4478" t="str">
            <v>-</v>
          </cell>
          <cell r="P4478" t="str">
            <v>-</v>
          </cell>
          <cell r="Q4478" t="str">
            <v>-</v>
          </cell>
          <cell r="R4478" t="str">
            <v>15</v>
          </cell>
          <cell r="S4478" t="str">
            <v/>
          </cell>
          <cell r="T4478" t="str">
            <v>THALE sp. z o.o. sp.k.</v>
          </cell>
          <cell r="U4478" t="str">
            <v>11-041 Olsztyn, Poland, Wilimowo 2, Poland</v>
          </cell>
          <cell r="V4478" t="str">
            <v>pasywacja</v>
          </cell>
          <cell r="W4478" t="str">
            <v>N-UWG-355</v>
          </cell>
        </row>
        <row r="4479">
          <cell r="A4479">
            <v>31896</v>
          </cell>
          <cell r="B4479" t="str">
            <v/>
          </cell>
          <cell r="C4479" t="str">
            <v>VN8N12 NAKRĘTKA 6-KĄT. A2-80 M12 (OPAKOWANIE 30 SZT.)</v>
          </cell>
          <cell r="D4479" t="str">
            <v/>
          </cell>
          <cell r="E4479" t="str">
            <v>1</v>
          </cell>
          <cell r="F4479" t="str">
            <v>Hex. nut  A2-80 M12</v>
          </cell>
          <cell r="G4479" t="str">
            <v>Hatlapú anya A2-80 M12</v>
          </cell>
          <cell r="H4479" t="str">
            <v>Šešiakampe veržle A2-80 M12</v>
          </cell>
          <cell r="I4479" t="str">
            <v>6-hranná matica A2-80 M12</v>
          </cell>
          <cell r="J4479" t="str">
            <v>Piulita hexagonala A2-80 M12</v>
          </cell>
          <cell r="K4479" t="str">
            <v>VN8N12 PIULIŢĂ HEXAGONALĂ A2-80 M12</v>
          </cell>
          <cell r="L4479" t="str">
            <v>-</v>
          </cell>
          <cell r="M4479" t="str">
            <v>-</v>
          </cell>
          <cell r="N4479" t="str">
            <v>-</v>
          </cell>
          <cell r="O4479" t="str">
            <v>-</v>
          </cell>
          <cell r="P4479" t="str">
            <v>-</v>
          </cell>
          <cell r="Q4479" t="str">
            <v>-</v>
          </cell>
          <cell r="R4479" t="str">
            <v>0</v>
          </cell>
          <cell r="S4479" t="str">
            <v/>
          </cell>
          <cell r="T4479" t="str">
            <v>THALE sp. z o.o. sp.k.</v>
          </cell>
          <cell r="U4479" t="str">
            <v>11-041 Olsztyn, Poland, Wilimowo 2, Poland</v>
          </cell>
          <cell r="V4479" t="str">
            <v>pasywacja</v>
          </cell>
          <cell r="W4479" t="str">
            <v>VN8N12</v>
          </cell>
        </row>
        <row r="4480">
          <cell r="A4480">
            <v>31897</v>
          </cell>
          <cell r="B4480" t="str">
            <v/>
          </cell>
          <cell r="C4480" t="str">
            <v>VN8S12X30 ŚRUBA 6-KĄT. A2-80 M12X30MM (OPAKOWANIE 30 SZT.)</v>
          </cell>
          <cell r="D4480" t="str">
            <v/>
          </cell>
          <cell r="E4480" t="str">
            <v>1</v>
          </cell>
          <cell r="F4480" t="str">
            <v>Hex. head bolt  A2-80 M12x30mm</v>
          </cell>
          <cell r="G4480" t="str">
            <v>Hatlapfejű csavar  A2-80 M12x30mm</v>
          </cell>
          <cell r="H4480" t="str">
            <v>Šešiakampis varžtas  A2-80 M12X30mm</v>
          </cell>
          <cell r="I4480" t="str">
            <v>6-hranná skrutka A2-80 M12x30</v>
          </cell>
          <cell r="J4480" t="str">
            <v>Surub hexagonal A2-80 M12x30mm</v>
          </cell>
          <cell r="K4480" t="str">
            <v>VN8S12X30 SURUB HEXAGONAL A2-80  M12X30MM</v>
          </cell>
          <cell r="L4480" t="str">
            <v>-</v>
          </cell>
          <cell r="M4480" t="str">
            <v>-</v>
          </cell>
          <cell r="N4480" t="str">
            <v>-</v>
          </cell>
          <cell r="O4480" t="str">
            <v>-</v>
          </cell>
          <cell r="P4480" t="str">
            <v>-</v>
          </cell>
          <cell r="Q4480" t="str">
            <v>-</v>
          </cell>
          <cell r="R4480" t="str">
            <v>0</v>
          </cell>
          <cell r="S4480" t="str">
            <v/>
          </cell>
          <cell r="T4480" t="str">
            <v>THALE sp. z o.o. sp.k.</v>
          </cell>
          <cell r="U4480" t="str">
            <v>11-041 Olsztyn, Poland, Wilimowo 2, Poland</v>
          </cell>
          <cell r="V4480" t="str">
            <v>pasywacja</v>
          </cell>
          <cell r="W4480" t="str">
            <v>VN8S12X30</v>
          </cell>
        </row>
        <row r="4481">
          <cell r="A4481">
            <v>22153</v>
          </cell>
          <cell r="B4481" t="str">
            <v>81020000017</v>
          </cell>
          <cell r="C4481" t="str">
            <v>Y-KM TRZPIENIE DO NOŻYC DO PRĘTÓW GWINTOWANYCH M8, M10, M12</v>
          </cell>
          <cell r="D4481" t="str">
            <v>5907754254046</v>
          </cell>
          <cell r="E4481" t="str">
            <v>1</v>
          </cell>
          <cell r="L4481" t="str">
            <v>-</v>
          </cell>
          <cell r="M4481" t="str">
            <v>-</v>
          </cell>
          <cell r="N4481" t="str">
            <v>-</v>
          </cell>
          <cell r="O4481" t="str">
            <v>-</v>
          </cell>
          <cell r="P4481" t="str">
            <v>-</v>
          </cell>
          <cell r="Q4481" t="str">
            <v>-</v>
          </cell>
          <cell r="R4481" t="str">
            <v>0</v>
          </cell>
          <cell r="S4481" t="str">
            <v/>
          </cell>
          <cell r="T4481" t="str">
            <v>THALE sp. z o.o. sp.k.</v>
          </cell>
          <cell r="U4481" t="str">
            <v>11-041 Olsztyn, Poland, Wilimowo 2, Poland</v>
          </cell>
          <cell r="V4481" t="str">
            <v>ocynk galwaniczny</v>
          </cell>
          <cell r="W4481" t="str">
            <v>Y-KM</v>
          </cell>
        </row>
        <row r="4482">
          <cell r="A4482">
            <v>31893</v>
          </cell>
          <cell r="B4482" t="str">
            <v>5051450016</v>
          </cell>
          <cell r="C4482" t="str">
            <v>VWC5 KLEMA WEWNĘTRZNA CZARNA 50 MM (OPAKOWANIE 8 SZT.)</v>
          </cell>
          <cell r="D4482" t="str">
            <v>5907754268371</v>
          </cell>
          <cell r="E4482" t="str">
            <v>1</v>
          </cell>
          <cell r="F4482" t="str">
            <v>Klema wewnętrzna VWC czarna 50mm (opakowanie 8 szt.)</v>
          </cell>
          <cell r="G4482" t="str">
            <v>Internal clamp VWC black 50mm</v>
          </cell>
          <cell r="H4482" t="str">
            <v>Belső bilincs VWC fekete 50mm</v>
          </cell>
          <cell r="I4482" t="str">
            <v>Vidinis spaustukas VWC juoda 50mm</v>
          </cell>
          <cell r="J4482" t="str">
            <v>Stredová svorka VWA  čierna 50mm</v>
          </cell>
          <cell r="K4482" t="str">
            <v>Clemă interioară VWC negru 50 mm</v>
          </cell>
          <cell r="L4482" t="str">
            <v>-</v>
          </cell>
          <cell r="M4482" t="str">
            <v>-</v>
          </cell>
          <cell r="N4482" t="str">
            <v>-</v>
          </cell>
          <cell r="O4482" t="str">
            <v>-</v>
          </cell>
          <cell r="P4482" t="str">
            <v>-</v>
          </cell>
          <cell r="Q4482" t="str">
            <v>-</v>
          </cell>
          <cell r="R4482" t="str">
            <v>0</v>
          </cell>
          <cell r="S4482" t="str">
            <v/>
          </cell>
          <cell r="T4482" t="str">
            <v>THALE sp. z o.o. sp.k.</v>
          </cell>
          <cell r="U4482" t="str">
            <v>11-041 Olsztyn, Poland, Wilimowo 2, Poland</v>
          </cell>
          <cell r="V4482" t="str">
            <v/>
          </cell>
          <cell r="W4482" t="str">
            <v>VWC5</v>
          </cell>
        </row>
        <row r="4483">
          <cell r="A4483">
            <v>31900</v>
          </cell>
          <cell r="B4483" t="str">
            <v/>
          </cell>
          <cell r="C4483" t="str">
            <v>VNPDS12 PODKŁADKA SPRĘŻYSTA A2 M12 (OPAKOWANIE 30 SZT.)</v>
          </cell>
          <cell r="D4483" t="str">
            <v/>
          </cell>
          <cell r="E4483" t="str">
            <v>1</v>
          </cell>
          <cell r="F4483" t="str">
            <v>Spring washer A2 M12</v>
          </cell>
          <cell r="G4483" t="str">
            <v>Rugós alátét  A2 M12</v>
          </cell>
          <cell r="H4483" t="str">
            <v>Spyruokline poveržle A2 M12</v>
          </cell>
          <cell r="I4483" t="str">
            <v>Pružinová podložka A2 M12</v>
          </cell>
          <cell r="J4483" t="str">
            <v>Saibă de primăvară A2 M12</v>
          </cell>
          <cell r="K4483" t="str">
            <v>VNPDS12 SAIBĂ DE PRIMĂVARĂ  A2 M12</v>
          </cell>
          <cell r="L4483" t="str">
            <v>-</v>
          </cell>
          <cell r="M4483" t="str">
            <v>-</v>
          </cell>
          <cell r="N4483" t="str">
            <v>-</v>
          </cell>
          <cell r="O4483" t="str">
            <v>-</v>
          </cell>
          <cell r="P4483" t="str">
            <v>-</v>
          </cell>
          <cell r="Q4483" t="str">
            <v>-</v>
          </cell>
          <cell r="R4483" t="str">
            <v>0</v>
          </cell>
          <cell r="S4483" t="str">
            <v/>
          </cell>
          <cell r="T4483" t="str">
            <v>THALE sp. z o.o. sp.k.</v>
          </cell>
          <cell r="U4483" t="str">
            <v>11-041 Olsztyn, Poland, Wilimowo 2, Poland</v>
          </cell>
          <cell r="V4483" t="str">
            <v>pasywacja</v>
          </cell>
          <cell r="W4483" t="str">
            <v>VNPDS12</v>
          </cell>
        </row>
        <row r="4484">
          <cell r="A4484">
            <v>428</v>
          </cell>
          <cell r="B4484" t="str">
            <v>81210216000</v>
          </cell>
          <cell r="C4484" t="str">
            <v>UWG-160 BK OBEJMA UWG 160 BK</v>
          </cell>
          <cell r="D4484" t="str">
            <v>5907754201392</v>
          </cell>
          <cell r="E4484" t="str">
            <v>10</v>
          </cell>
          <cell r="F4484" t="str">
            <v>Obejma UWG 160 BK</v>
          </cell>
          <cell r="G4484" t="str">
            <v>Ventilation pipe clamp UWG 160 BK</v>
          </cell>
          <cell r="H4484" t="str">
            <v>Légtechnikai bilincs UWG 160 BK</v>
          </cell>
          <cell r="I4484" t="str">
            <v>Laikiklis  UWG 160 BK</v>
          </cell>
          <cell r="J4484" t="str">
            <v>Objímka pre ventilačné systémy UWG 160 BK</v>
          </cell>
          <cell r="K4484" t="str">
            <v>Colier pentru ventilatie UWG 160 BK</v>
          </cell>
          <cell r="L4484" t="str">
            <v>(PL)ITB-KOT-2020/1561 wydanie 1 15/12/2020; (HU)A-101/2016 18/11/2021; (SK)SK TP-19/0004-verzia 02 23/03/2022; (RO)AT 017-05-4053-2024 28/02/2024</v>
          </cell>
          <cell r="M4484" t="str">
            <v>(PL)04/2020 30/05/2023; (HU)02/2021 18/11/2021; (SK)01/2022 23/03/2022; (RO)01/2024 28/02/2024</v>
          </cell>
          <cell r="N4484" t="str">
            <v>B</v>
          </cell>
          <cell r="O4484" t="str">
            <v>-</v>
          </cell>
          <cell r="P4484" t="str">
            <v>-</v>
          </cell>
          <cell r="Q4484" t="str">
            <v>-</v>
          </cell>
          <cell r="R4484" t="str">
            <v>15</v>
          </cell>
          <cell r="S4484" t="str">
            <v/>
          </cell>
          <cell r="T4484" t="str">
            <v>THALE sp. z o.o. sp.k.</v>
          </cell>
          <cell r="U4484" t="str">
            <v>11-041 Olsztyn, Poland, Wilimowo 2, Poland</v>
          </cell>
          <cell r="V4484" t="str">
            <v>ocynk galwaniczny</v>
          </cell>
          <cell r="W4484" t="str">
            <v>UWG-160 BK</v>
          </cell>
        </row>
        <row r="4485">
          <cell r="A4485">
            <v>14721</v>
          </cell>
          <cell r="B4485" t="str">
            <v>80130325000</v>
          </cell>
          <cell r="C4485" t="str">
            <v>SIL-UPG-250 BK OBEJMA EXPERT + SILIKON 250 (244-252MM) BK</v>
          </cell>
          <cell r="D4485" t="str">
            <v>5907754245075</v>
          </cell>
          <cell r="E4485" t="str">
            <v>5</v>
          </cell>
          <cell r="F4485" t="str">
            <v>Obejma EXPERT + silikon 250 (244-252mm) BK</v>
          </cell>
          <cell r="G4485" t="str">
            <v>Pipe clamp EXPERT + silicone 250 (244-252mm) BK</v>
          </cell>
          <cell r="H4485" t="str">
            <v>Csőbilincs EXPERT + szilikon 250 (244-252mm) BK</v>
          </cell>
          <cell r="I4485" t="str">
            <v>Laikiklis Expert + silikonas 250 (244-252mm) BK</v>
          </cell>
          <cell r="J4485" t="str">
            <v>Objímka EXPERT + silikón 250 (244-252mm) BK</v>
          </cell>
          <cell r="K4485" t="str">
            <v>Colier tip EXPERT + silicon 250 (244-252mm) BK</v>
          </cell>
          <cell r="L4485" t="str">
            <v>(PL)ITB-KOT-2020/1561 wydanie 1 15/12/2020; (HU)A-101/2016 18/11/2021; (SK)SK TP-19/0004-verzia 02 23/03/2022</v>
          </cell>
          <cell r="M4485" t="str">
            <v>(PL)04/2020 30/05/2023; (HU)02/2021 18/11/2021; (SK)01/2022 23/03/2022</v>
          </cell>
          <cell r="N4485" t="str">
            <v>B</v>
          </cell>
          <cell r="O4485" t="str">
            <v>-</v>
          </cell>
          <cell r="P4485" t="str">
            <v>-</v>
          </cell>
          <cell r="Q4485" t="str">
            <v>-</v>
          </cell>
          <cell r="R4485" t="str">
            <v>15</v>
          </cell>
          <cell r="S4485" t="str">
            <v/>
          </cell>
          <cell r="T4485" t="str">
            <v>THALE sp. z o.o. sp.k.</v>
          </cell>
          <cell r="U4485" t="str">
            <v>11-041 Olsztyn, Poland, Wilimowo 2, Poland</v>
          </cell>
          <cell r="V4485" t="str">
            <v>ocynk galwaniczny</v>
          </cell>
          <cell r="W4485" t="str">
            <v>SIL-UPG-250 BK</v>
          </cell>
        </row>
        <row r="4486">
          <cell r="A4486">
            <v>33631</v>
          </cell>
          <cell r="B4486" t="str">
            <v/>
          </cell>
          <cell r="C4486" t="str">
            <v>WTDF11 WIESZAK BLACH TRAPEZOWYCH WTD FI11MM</v>
          </cell>
          <cell r="D4486" t="str">
            <v/>
          </cell>
          <cell r="E4486" t="str">
            <v>50</v>
          </cell>
          <cell r="F4486" t="str">
            <v>Wieszak blach trapezowych WTD fi11mm</v>
          </cell>
          <cell r="G4486" t="str">
            <v>Trapeze hanger WTD dia11mm</v>
          </cell>
          <cell r="H4486" t="str">
            <v>Trapézlemez függesztő WTD átmérő11mm</v>
          </cell>
          <cell r="I4486" t="str">
            <v>Pakaba prie profiliotos skardos WTD fi11mm</v>
          </cell>
          <cell r="J4486" t="str">
            <v>Trapézový záves WTD priemer 11mm</v>
          </cell>
          <cell r="K4486" t="str">
            <v>Carlig pentru tabla trapezoidala fi11mm</v>
          </cell>
          <cell r="L4486" t="str">
            <v>-</v>
          </cell>
          <cell r="M4486" t="str">
            <v>-</v>
          </cell>
          <cell r="N4486" t="str">
            <v>-</v>
          </cell>
          <cell r="O4486" t="str">
            <v>-</v>
          </cell>
          <cell r="P4486" t="str">
            <v>-</v>
          </cell>
          <cell r="Q4486" t="str">
            <v>-</v>
          </cell>
          <cell r="S4486" t="str">
            <v/>
          </cell>
          <cell r="T4486" t="str">
            <v>THALE sp. z o.o. sp.k.</v>
          </cell>
          <cell r="U4486" t="str">
            <v>11-041 Olsztyn, Poland, Wilimowo 2, Poland</v>
          </cell>
          <cell r="V4486" t="str">
            <v>ocynk galwaniczny</v>
          </cell>
          <cell r="W4486" t="str">
            <v>WTDF11</v>
          </cell>
        </row>
        <row r="4487">
          <cell r="A4487">
            <v>20393</v>
          </cell>
          <cell r="B4487" t="str">
            <v/>
          </cell>
          <cell r="C4487" t="str">
            <v>UPGD-145 BK OBEJMA DUO 145 (142-150MM) BK</v>
          </cell>
          <cell r="D4487" t="str">
            <v/>
          </cell>
          <cell r="E4487" t="str">
            <v>25</v>
          </cell>
          <cell r="F4487" t="str">
            <v>Obejma DUO 145 (142-150mm) BK</v>
          </cell>
          <cell r="G4487" t="str">
            <v>Pipe clamp DUO 145 (142-150mm) BK</v>
          </cell>
          <cell r="H4487" t="str">
            <v>Csőbilincs DUO 145 (142-150mm) BK</v>
          </cell>
          <cell r="I4487" t="str">
            <v>Laikiklis DUO 145 (142-150mm) BK</v>
          </cell>
          <cell r="J4487" t="str">
            <v>Objímka DUO 145 (142-150mm) BK</v>
          </cell>
          <cell r="K4487" t="str">
            <v>Colier tip DUO 145 (142-150mm) BK</v>
          </cell>
          <cell r="L4487" t="str">
            <v>(PL)ITB-KOT-2018/0556 wydanie 2 30/06/2020; (HU)A-101/2016 18/11/2021; (SK)SK TP-19/0004-verzia 02 23/03/2022; (RO)AT 017-05-4053-2024 28/02/2024</v>
          </cell>
          <cell r="M4487" t="str">
            <v>(PL)03/2020 30/05/2023; (HU)02/2021 18/11/2021; (SK)01/2022 23/03/2022; (RO)01/2024 28/02/2024</v>
          </cell>
          <cell r="N4487" t="str">
            <v>B</v>
          </cell>
          <cell r="O4487" t="str">
            <v>-</v>
          </cell>
          <cell r="P4487" t="str">
            <v>-</v>
          </cell>
          <cell r="Q4487" t="str">
            <v>-</v>
          </cell>
          <cell r="R4487" t="str">
            <v>18</v>
          </cell>
          <cell r="S4487" t="str">
            <v/>
          </cell>
          <cell r="T4487" t="str">
            <v>THALE sp. z o.o. sp.k.</v>
          </cell>
          <cell r="U4487" t="str">
            <v>11-041 Olsztyn, Poland, Wilimowo 2, Poland</v>
          </cell>
          <cell r="V4487" t="str">
            <v>ocynk galwaniczny</v>
          </cell>
          <cell r="W4487" t="str">
            <v>UPGD-145 BK</v>
          </cell>
        </row>
        <row r="4488">
          <cell r="A4488">
            <v>22376</v>
          </cell>
          <cell r="B4488" t="str">
            <v/>
          </cell>
          <cell r="C4488" t="str">
            <v>GS1-BCM RĘKAWICE MONTERSKIE MINMAN ROZMIAR M</v>
          </cell>
          <cell r="D4488" t="str">
            <v/>
          </cell>
          <cell r="E4488" t="str">
            <v>1</v>
          </cell>
          <cell r="F4488" t="str">
            <v>Rękawice monterskie MinMan rozmiar M</v>
          </cell>
          <cell r="G4488" t="str">
            <v>Gloves MinMan size M</v>
          </cell>
          <cell r="H4488" t="str">
            <v>Védőkesztű MinMan M méret</v>
          </cell>
          <cell r="I4488" t="str">
            <v>Montuotojo pirstines M</v>
          </cell>
          <cell r="J4488" t="str">
            <v>Prac. rukavice MinMan veľkosť M</v>
          </cell>
          <cell r="K4488" t="str">
            <v>Manusi montator size M</v>
          </cell>
          <cell r="L4488" t="str">
            <v>-</v>
          </cell>
          <cell r="M4488" t="str">
            <v>-</v>
          </cell>
          <cell r="N4488" t="str">
            <v>-</v>
          </cell>
          <cell r="O4488" t="str">
            <v>-</v>
          </cell>
          <cell r="P4488" t="str">
            <v>-</v>
          </cell>
          <cell r="Q4488" t="str">
            <v>-</v>
          </cell>
          <cell r="R4488" t="str">
            <v>0</v>
          </cell>
          <cell r="S4488" t="str">
            <v/>
          </cell>
          <cell r="T4488" t="str">
            <v>THALE sp. z o.o. sp.k.</v>
          </cell>
          <cell r="U4488" t="str">
            <v>11-041 Olsztyn, Poland, Wilimowo 2, Poland</v>
          </cell>
          <cell r="V4488" t="str">
            <v>ocynk galwaniczny</v>
          </cell>
          <cell r="W4488" t="str">
            <v>GS1-BCM</v>
          </cell>
        </row>
        <row r="4489">
          <cell r="A4489">
            <v>35002</v>
          </cell>
          <cell r="B4489" t="str">
            <v>80120208002</v>
          </cell>
          <cell r="C4489" t="str">
            <v>NPGD-80 BK OBEJMA DUO 80 (79-85MM) BK</v>
          </cell>
          <cell r="D4489" t="str">
            <v>5907754259195</v>
          </cell>
          <cell r="E4489" t="str">
            <v>25</v>
          </cell>
          <cell r="F4489" t="str">
            <v>Obejma DUO 80 (79-85mm) BK</v>
          </cell>
          <cell r="G4489" t="str">
            <v>Pipe clamp DUO 80 (79-85mm) BK</v>
          </cell>
          <cell r="H4489" t="str">
            <v>Csőbilincs DUO 80 (79-85mm) BK</v>
          </cell>
          <cell r="I4489" t="str">
            <v>Laikilis DUO 80 (79-85mm) BK</v>
          </cell>
          <cell r="J4489" t="str">
            <v>Objímka DUO 80 (79-85mm) BK</v>
          </cell>
          <cell r="K4489" t="str">
            <v>Colier DUO 80 (79-85mm) BK</v>
          </cell>
          <cell r="L4489" t="str">
            <v>(PL)ITB-KOT-2018/0744 wydanie 2 27/03/2020; (HU)A-101/2016 18/11/2021; (SK)SK TP-19/0004-verzia 02 23/03/2022; (RO)AT 017-05-4053-2024 28/02/2024</v>
          </cell>
          <cell r="M4489" t="str">
            <v>(PL)01/2020 30/05/2023; (HU)02/2021 18/11/2021; (SK)01/2022 23/03/2022; (RO)01/2024 28/02/2024</v>
          </cell>
          <cell r="N4489" t="str">
            <v>B</v>
          </cell>
          <cell r="O4489" t="str">
            <v>-</v>
          </cell>
          <cell r="P4489" t="str">
            <v>-</v>
          </cell>
          <cell r="Q4489" t="str">
            <v>-</v>
          </cell>
          <cell r="R4489" t="str">
            <v>15</v>
          </cell>
          <cell r="S4489" t="str">
            <v/>
          </cell>
          <cell r="T4489" t="str">
            <v>THALE sp. z o.o. sp.k.</v>
          </cell>
          <cell r="U4489" t="str">
            <v>11-041 Olsztyn, Poland, Wilimowo 2, Poland</v>
          </cell>
          <cell r="V4489" t="str">
            <v>pasywacja</v>
          </cell>
          <cell r="W4489" t="str">
            <v>NPGD-80 BK</v>
          </cell>
        </row>
        <row r="4490">
          <cell r="A4490">
            <v>34203</v>
          </cell>
          <cell r="B4490" t="str">
            <v>81140041418</v>
          </cell>
          <cell r="C4490" t="str">
            <v>XPLRPDT44 ŁĄCZNIK REGULOWANY STOPY DACHOWEJ TWORZYWOWEJ</v>
          </cell>
          <cell r="D4490" t="str">
            <v>5907754270299</v>
          </cell>
          <cell r="E4490" t="str">
            <v>2</v>
          </cell>
          <cell r="F4490" t="str">
            <v>Łącznik regulowany stopy dachowej tworzywowej</v>
          </cell>
          <cell r="G4490" t="str">
            <v>Adjustable connector of the rooftop foot</v>
          </cell>
          <cell r="H4490" t="str">
            <v>Állítható csatlakozó</v>
          </cell>
          <cell r="I4490" t="str">
            <v>Reguliuojama stogo kojos jungtis</v>
          </cell>
          <cell r="J4490" t="str">
            <v>Nastaviteľný konektor na plastové nôžky na strechu</v>
          </cell>
          <cell r="K4490" t="str">
            <v>Connector reglabila</v>
          </cell>
          <cell r="L4490" t="str">
            <v>-</v>
          </cell>
          <cell r="M4490" t="str">
            <v>-</v>
          </cell>
          <cell r="N4490" t="str">
            <v>-</v>
          </cell>
          <cell r="O4490" t="str">
            <v>-</v>
          </cell>
          <cell r="P4490" t="str">
            <v>-</v>
          </cell>
          <cell r="Q4490" t="str">
            <v>-</v>
          </cell>
          <cell r="R4490" t="str">
            <v>0</v>
          </cell>
          <cell r="S4490" t="str">
            <v/>
          </cell>
          <cell r="T4490" t="str">
            <v>THALE sp. z o.o. sp.k.</v>
          </cell>
          <cell r="U4490" t="str">
            <v>11-041 Olsztyn, Poland, Wilimowo 2, Poland</v>
          </cell>
          <cell r="V4490" t="str">
            <v>ocynk lamelarny</v>
          </cell>
          <cell r="W4490" t="str">
            <v>XPLRPDT44</v>
          </cell>
        </row>
        <row r="4491">
          <cell r="A4491">
            <v>22377</v>
          </cell>
          <cell r="B4491" t="str">
            <v/>
          </cell>
          <cell r="C4491" t="str">
            <v>GS1-BCL RĘKAWICE MONTERSKIE MINMAN ROZMIAR L</v>
          </cell>
          <cell r="D4491" t="str">
            <v/>
          </cell>
          <cell r="E4491" t="str">
            <v>1</v>
          </cell>
          <cell r="F4491" t="str">
            <v>Rękawice monterskie MinMan rozmiar L</v>
          </cell>
          <cell r="G4491" t="str">
            <v>Gloves MinMan size L</v>
          </cell>
          <cell r="H4491" t="str">
            <v>Védőkesztű MinMan L méret</v>
          </cell>
          <cell r="I4491" t="str">
            <v>Montuotojo pirstines L</v>
          </cell>
          <cell r="J4491" t="str">
            <v>Prac. rukavice MinMan veľkosť L</v>
          </cell>
          <cell r="K4491" t="str">
            <v>Manusi montator size L</v>
          </cell>
          <cell r="L4491" t="str">
            <v>-</v>
          </cell>
          <cell r="M4491" t="str">
            <v>-</v>
          </cell>
          <cell r="N4491" t="str">
            <v>-</v>
          </cell>
          <cell r="O4491" t="str">
            <v>-</v>
          </cell>
          <cell r="P4491" t="str">
            <v>-</v>
          </cell>
          <cell r="Q4491" t="str">
            <v>-</v>
          </cell>
          <cell r="R4491" t="str">
            <v>0</v>
          </cell>
          <cell r="S4491" t="str">
            <v/>
          </cell>
          <cell r="T4491" t="str">
            <v>THALE sp. z o.o. sp.k.</v>
          </cell>
          <cell r="U4491" t="str">
            <v>11-041 Olsztyn, Poland, Wilimowo 2, Poland</v>
          </cell>
          <cell r="V4491" t="str">
            <v>ocynk galwaniczny</v>
          </cell>
          <cell r="W4491" t="str">
            <v>GS1-BCL</v>
          </cell>
        </row>
        <row r="4492">
          <cell r="A4492">
            <v>35008</v>
          </cell>
          <cell r="B4492" t="str">
            <v>80120213302</v>
          </cell>
          <cell r="C4492" t="str">
            <v>NPGD-5 BK OBEJMA DUO 5 (133-141MM) BK</v>
          </cell>
          <cell r="D4492" t="str">
            <v>5907754259164</v>
          </cell>
          <cell r="E4492" t="str">
            <v>25</v>
          </cell>
          <cell r="F4492" t="str">
            <v>Obejma DUO 5 (133-141mm) BK</v>
          </cell>
          <cell r="G4492" t="str">
            <v>Pipe clamp DUO 5 (133-141mm) BK</v>
          </cell>
          <cell r="H4492" t="str">
            <v>Csőbilincs DUO 5 (133-141mm) BK</v>
          </cell>
          <cell r="I4492" t="str">
            <v>Laikilis DUO 5 (133-141mm) BK</v>
          </cell>
          <cell r="J4492" t="str">
            <v>Objímka DUO 5 (133-141mm) BK</v>
          </cell>
          <cell r="K4492" t="str">
            <v>Colier DUO 5 (133-141mm) BK</v>
          </cell>
          <cell r="L4492" t="str">
            <v>(PL)ITB-KOT-2018/0744 wydanie 2 27/03/2020; (HU)A-101/2016 18/11/2021; (SK)SK TP-19/0004-verzia 02 23/03/2022; (RO)AT 017-05-4053-2024 28/02/2024</v>
          </cell>
          <cell r="M4492" t="str">
            <v>(PL)01/2020 30/05/2023; (HU)02/2021 18/11/2021; (SK)01/2022 23/03/2022; (RO)01/2024 28/02/2024</v>
          </cell>
          <cell r="N4492" t="str">
            <v>B</v>
          </cell>
          <cell r="O4492" t="str">
            <v>-</v>
          </cell>
          <cell r="P4492" t="str">
            <v>-</v>
          </cell>
          <cell r="Q4492" t="str">
            <v>-</v>
          </cell>
          <cell r="R4492" t="str">
            <v>15</v>
          </cell>
          <cell r="S4492" t="str">
            <v/>
          </cell>
          <cell r="T4492" t="str">
            <v>THALE sp. z o.o. sp.k.</v>
          </cell>
          <cell r="U4492" t="str">
            <v>11-041 Olsztyn, Poland, Wilimowo 2, Poland</v>
          </cell>
          <cell r="V4492" t="str">
            <v>pasywacja</v>
          </cell>
          <cell r="W4492" t="str">
            <v>NPGD-5 BK</v>
          </cell>
        </row>
        <row r="4493">
          <cell r="A4493">
            <v>35004</v>
          </cell>
          <cell r="B4493" t="str">
            <v>80120202602</v>
          </cell>
          <cell r="C4493" t="str">
            <v>NPGD-3/4 BK OBEJMA DUO 3/4 (26-30MM) BK</v>
          </cell>
          <cell r="D4493" t="str">
            <v>5907754253711</v>
          </cell>
          <cell r="E4493" t="str">
            <v>25</v>
          </cell>
          <cell r="F4493" t="str">
            <v>Obejma DUO 3/4 (26-30mm) BK</v>
          </cell>
          <cell r="G4493" t="str">
            <v>Pipe clamp DUO 3/4 (26-30mm) BK</v>
          </cell>
          <cell r="H4493" t="str">
            <v>Csőbilincs DUO 3/4 (26-30mm) BK</v>
          </cell>
          <cell r="I4493" t="str">
            <v>Laikiklis DUO 3/4 (26-30mm) BK</v>
          </cell>
          <cell r="J4493" t="str">
            <v>Objímka DUO 3/4 (26-30mm) BK</v>
          </cell>
          <cell r="K4493" t="str">
            <v>Coliere  DUO 3/4 (26-30mm) BK</v>
          </cell>
          <cell r="L4493" t="str">
            <v>(PL)ITB-KOT-2018/0744 wydanie 2 27/03/2020; (HU)A-101/2016 18/11/2021; (SK)SK TP-19/0004-verzia 02 23/03/2022; (RO)AT 017-05-4053-2024 28/02/2024</v>
          </cell>
          <cell r="M4493" t="str">
            <v>(PL)01/2020 30/05/2023; (HU)02/2021 18/11/2021; (SK)01/2022 23/03/2022; (RO)01/2024 28/02/2024</v>
          </cell>
          <cell r="N4493" t="str">
            <v>B</v>
          </cell>
          <cell r="O4493" t="str">
            <v>-</v>
          </cell>
          <cell r="P4493" t="str">
            <v>-</v>
          </cell>
          <cell r="Q4493" t="str">
            <v>-</v>
          </cell>
          <cell r="R4493" t="str">
            <v>15</v>
          </cell>
          <cell r="S4493" t="str">
            <v/>
          </cell>
          <cell r="T4493" t="str">
            <v>THALE sp. z o.o. sp.k.</v>
          </cell>
          <cell r="U4493" t="str">
            <v>11-041 Olsztyn, Poland, Wilimowo 2, Poland</v>
          </cell>
          <cell r="V4493" t="str">
            <v>pasywacja</v>
          </cell>
          <cell r="W4493" t="str">
            <v>NPGD-3/4 BK</v>
          </cell>
        </row>
        <row r="4494">
          <cell r="A4494">
            <v>35007</v>
          </cell>
          <cell r="B4494" t="str">
            <v>80120216002</v>
          </cell>
          <cell r="C4494" t="str">
            <v>NPGD-6 BK OBEJMA DUO 6 (160-169MM) BK</v>
          </cell>
          <cell r="D4494" t="str">
            <v>5907754259171</v>
          </cell>
          <cell r="E4494" t="str">
            <v>20</v>
          </cell>
          <cell r="F4494" t="str">
            <v>Obejma DUO 6 (160-169mm) BK</v>
          </cell>
          <cell r="G4494" t="str">
            <v>Pipe clamp DUO 6 (160-169mm) BK</v>
          </cell>
          <cell r="H4494" t="str">
            <v>Csőbilincs DUO 6 (160-169mm) BK</v>
          </cell>
          <cell r="I4494" t="str">
            <v>Laikilis DUO 6 (160-169mm) BK</v>
          </cell>
          <cell r="J4494" t="str">
            <v>Objímka DUO 6 (160-169mm) BK</v>
          </cell>
          <cell r="K4494" t="str">
            <v>Colier DUO 6 (160-169mm) BK</v>
          </cell>
          <cell r="L4494" t="str">
            <v>(PL)ITB-KOT-2018/0744 wydanie 2 27/03/2020; (HU)A-101/2016 18/11/2021; (SK)SK TP-19/0004-verzia 02 23/03/2022; (RO)AT 017-05-4053-2024 28/02/2024</v>
          </cell>
          <cell r="M4494" t="str">
            <v>(PL)01/2020 30/05/2023; (HU)02/2021 18/11/2021; (SK)01/2022 23/03/2022; (RO)01/2024 28/02/2024</v>
          </cell>
          <cell r="N4494" t="str">
            <v>B</v>
          </cell>
          <cell r="O4494" t="str">
            <v>-</v>
          </cell>
          <cell r="P4494" t="str">
            <v>-</v>
          </cell>
          <cell r="Q4494" t="str">
            <v>-</v>
          </cell>
          <cell r="R4494" t="str">
            <v>15</v>
          </cell>
          <cell r="S4494" t="str">
            <v/>
          </cell>
          <cell r="T4494" t="str">
            <v>THALE sp. z o.o. sp.k.</v>
          </cell>
          <cell r="U4494" t="str">
            <v>11-041 Olsztyn, Poland, Wilimowo 2, Poland</v>
          </cell>
          <cell r="V4494" t="str">
            <v>pasywacja</v>
          </cell>
          <cell r="W4494" t="str">
            <v>NPGD-6 BK</v>
          </cell>
        </row>
        <row r="4495">
          <cell r="A4495">
            <v>35005</v>
          </cell>
          <cell r="B4495" t="str">
            <v>80120207002</v>
          </cell>
          <cell r="C4495" t="str">
            <v>NPGD-70 BK OBEJMA DUO 70 (65-71MM) BK</v>
          </cell>
          <cell r="D4495" t="str">
            <v>5907754259188</v>
          </cell>
          <cell r="E4495" t="str">
            <v>25</v>
          </cell>
          <cell r="F4495" t="str">
            <v>Obejma DUO 70 (65-71mm) BK</v>
          </cell>
          <cell r="G4495" t="str">
            <v>Pipe clamp DUO 70 (65-71mm) BK</v>
          </cell>
          <cell r="H4495" t="str">
            <v>Csőbilincs DUO 70 (65-71mm) BK</v>
          </cell>
          <cell r="I4495" t="str">
            <v>Laikilis DUO 70 (65-71mm) BK</v>
          </cell>
          <cell r="J4495" t="str">
            <v>Objímka DUO 70 (65-71mm) BK</v>
          </cell>
          <cell r="K4495" t="str">
            <v>Colier DUO 70 (65-71mm) BK</v>
          </cell>
          <cell r="L4495" t="str">
            <v>(PL)ITB-KOT-2018/0744 wydanie 2 27/03/2020; (HU)A-101/2016 18/11/2021; (SK)SK TP-19/0004-verzia 02 23/03/2022; (RO)AT 017-05-4053-2024 28/02/2024</v>
          </cell>
          <cell r="M4495" t="str">
            <v>(PL)01/2020 30/05/2023; (HU)02/2021 18/11/2021; (SK)01/2022 23/03/2022; (RO)01/2024 28/02/2024</v>
          </cell>
          <cell r="N4495" t="str">
            <v>B</v>
          </cell>
          <cell r="O4495" t="str">
            <v>-</v>
          </cell>
          <cell r="P4495" t="str">
            <v>-</v>
          </cell>
          <cell r="Q4495" t="str">
            <v>-</v>
          </cell>
          <cell r="R4495" t="str">
            <v>15</v>
          </cell>
          <cell r="S4495" t="str">
            <v/>
          </cell>
          <cell r="T4495" t="str">
            <v>THALE sp. z o.o. sp.k.</v>
          </cell>
          <cell r="U4495" t="str">
            <v>11-041 Olsztyn, Poland, Wilimowo 2, Poland</v>
          </cell>
          <cell r="V4495" t="str">
            <v>pasywacja</v>
          </cell>
          <cell r="W4495" t="str">
            <v>NPGD-70 BK</v>
          </cell>
        </row>
        <row r="4496">
          <cell r="A4496">
            <v>34042</v>
          </cell>
          <cell r="B4496" t="str">
            <v>81133004108</v>
          </cell>
          <cell r="C4496" t="str">
            <v>XP-WR-MF KONSOLA ROZPOROWA PROFILU MF</v>
          </cell>
          <cell r="D4496" t="str">
            <v>5907754270381</v>
          </cell>
          <cell r="E4496" t="str">
            <v>1</v>
          </cell>
          <cell r="F4496" t="str">
            <v xml:space="preserve">Konsola rozporowa profilu MF </v>
          </cell>
          <cell r="G4496" t="str">
            <v>Clamping end for channel MF</v>
          </cell>
          <cell r="H4496" t="str">
            <v>Feszítőkonzol MF típusú szerelősínhez</v>
          </cell>
          <cell r="I4496" t="str">
            <v>Išsiplečiantis jungtis MF profiliui</v>
          </cell>
          <cell r="J4496" t="str">
            <v>Upínacia koncovka pre nosníky MF</v>
          </cell>
          <cell r="K4496" t="str">
            <v>Consola clema profil MF</v>
          </cell>
          <cell r="L4496" t="str">
            <v>-</v>
          </cell>
          <cell r="M4496" t="str">
            <v>-</v>
          </cell>
          <cell r="N4496" t="str">
            <v>-</v>
          </cell>
          <cell r="O4496" t="str">
            <v>-</v>
          </cell>
          <cell r="P4496" t="str">
            <v>-</v>
          </cell>
          <cell r="Q4496" t="str">
            <v>-</v>
          </cell>
          <cell r="R4496" t="str">
            <v>0</v>
          </cell>
          <cell r="S4496" t="str">
            <v/>
          </cell>
          <cell r="T4496" t="str">
            <v>THALE sp. z o.o. sp.k.</v>
          </cell>
          <cell r="U4496" t="str">
            <v>11-041 Olsztyn, Poland, Wilimowo 2, Poland</v>
          </cell>
          <cell r="V4496" t="str">
            <v>ocynk lamelarny</v>
          </cell>
          <cell r="W4496" t="str">
            <v>XP-WR-MF</v>
          </cell>
        </row>
        <row r="4497">
          <cell r="A4497">
            <v>29319</v>
          </cell>
          <cell r="B4497" t="str">
            <v>90000011017</v>
          </cell>
          <cell r="C4497" t="str">
            <v>PX-20-012 OBEJMA CHŁODU PX-20 (12MM) MG. IZOL. 20MM</v>
          </cell>
          <cell r="D4497" t="str">
            <v>5907754265752</v>
          </cell>
          <cell r="E4497" t="str">
            <v>10</v>
          </cell>
          <cell r="F4497" t="str">
            <v>Obejma chłodu PX-20 (12mm) izol. 20mm</v>
          </cell>
          <cell r="G4497" t="str">
            <v>Thermal insulation clamp PX-20 (12mm) 20mm</v>
          </cell>
          <cell r="H4497" t="str">
            <v>Hőszigetelt csőbilincs PX-20 (12mm) 20mm</v>
          </cell>
          <cell r="I4497" t="str">
            <v>Laikiklis saldymo sistem PX-20 (12mm) izol.20</v>
          </cell>
          <cell r="J4497" t="str">
            <v>Tepelne izolovaná objímka PX-20 (12mm) 20mm</v>
          </cell>
          <cell r="K4497" t="str">
            <v>Colier pentru PX-20 (12mm)20mm</v>
          </cell>
          <cell r="L4497" t="str">
            <v>-</v>
          </cell>
          <cell r="M4497" t="str">
            <v>-</v>
          </cell>
          <cell r="N4497" t="str">
            <v>-</v>
          </cell>
          <cell r="O4497" t="str">
            <v>-</v>
          </cell>
          <cell r="P4497" t="str">
            <v>-</v>
          </cell>
          <cell r="Q4497" t="str">
            <v>-</v>
          </cell>
          <cell r="S4497" t="str">
            <v/>
          </cell>
          <cell r="T4497" t="str">
            <v>THALE sp. z o.o. sp.k.</v>
          </cell>
          <cell r="U4497" t="str">
            <v>11-041 Olsztyn, Poland, Wilimowo 2, Poland</v>
          </cell>
          <cell r="V4497" t="str">
            <v>ocynk galwaniczny</v>
          </cell>
          <cell r="W4497" t="str">
            <v>PX-20-012</v>
          </cell>
        </row>
        <row r="4498">
          <cell r="A4498">
            <v>21267</v>
          </cell>
          <cell r="B4498" t="str">
            <v>80215018000</v>
          </cell>
          <cell r="C4498" t="str">
            <v>PX-50-180 OBEJMA CHŁODU PX-50 (180MM) GR. IZOL. 50 MM</v>
          </cell>
          <cell r="D4498" t="str">
            <v>5907754252172</v>
          </cell>
          <cell r="E4498" t="str">
            <v>1</v>
          </cell>
          <cell r="F4498" t="str">
            <v>Obejma chłodu PX-50 (180mm) gr. izol. 50 mm</v>
          </cell>
          <cell r="G4498" t="str">
            <v>Thermal insulation clamp PX-50 (180mm) 50 mm</v>
          </cell>
          <cell r="H4498" t="str">
            <v>Hőszigetelt csőbilincs PX-50 (180mm) 50 mm</v>
          </cell>
          <cell r="I4498" t="str">
            <v>Laikiklis saldymo sistem PX-50 (180mm) izol. 50 mm</v>
          </cell>
          <cell r="J4498" t="str">
            <v>Tepelne izolovaná objímka PX-50 (180mm) 50 mm</v>
          </cell>
          <cell r="K4498" t="str">
            <v>Colier pentru PX-50 (180mm)  50 mm</v>
          </cell>
          <cell r="L4498" t="str">
            <v>-</v>
          </cell>
          <cell r="M4498" t="str">
            <v>-</v>
          </cell>
          <cell r="N4498" t="str">
            <v>-</v>
          </cell>
          <cell r="O4498" t="str">
            <v>-</v>
          </cell>
          <cell r="P4498" t="str">
            <v>-</v>
          </cell>
          <cell r="Q4498" t="str">
            <v>-</v>
          </cell>
          <cell r="R4498" t="str">
            <v>0</v>
          </cell>
          <cell r="S4498" t="str">
            <v/>
          </cell>
          <cell r="T4498" t="str">
            <v>THALE sp. z o.o. sp.k.</v>
          </cell>
          <cell r="U4498" t="str">
            <v>11-041 Olsztyn, Poland, Wilimowo 2, Poland</v>
          </cell>
          <cell r="V4498" t="str">
            <v>ocynk galwaniczny</v>
          </cell>
          <cell r="W4498" t="str">
            <v>PX-50-180</v>
          </cell>
        </row>
        <row r="4499">
          <cell r="A4499">
            <v>31656</v>
          </cell>
          <cell r="B4499" t="str">
            <v/>
          </cell>
          <cell r="C4499" t="str">
            <v>XPLRSDT44 ŁĄCZNIK REGULOWANY STOPY DACHOWEJ TWORZYWOWEJ</v>
          </cell>
          <cell r="D4499" t="str">
            <v/>
          </cell>
          <cell r="E4499" t="str">
            <v>2</v>
          </cell>
          <cell r="F4499" t="str">
            <v>Łącznik regulowany stopy dachowej tworzywowej</v>
          </cell>
          <cell r="G4499" t="str">
            <v>Adjustable connector of the rooftop foot</v>
          </cell>
          <cell r="H4499" t="str">
            <v>Állítható csatlakozó</v>
          </cell>
          <cell r="I4499" t="str">
            <v>Reguliuojama stogo kojos jungtis</v>
          </cell>
          <cell r="J4499" t="str">
            <v>Nastaviteľný konektor na plastové nôžky na strechu</v>
          </cell>
          <cell r="K4499" t="str">
            <v>Connector reglabila</v>
          </cell>
          <cell r="L4499" t="str">
            <v>-</v>
          </cell>
          <cell r="M4499" t="str">
            <v>-</v>
          </cell>
          <cell r="N4499" t="str">
            <v>-</v>
          </cell>
          <cell r="O4499" t="str">
            <v>-</v>
          </cell>
          <cell r="P4499" t="str">
            <v>-</v>
          </cell>
          <cell r="Q4499" t="str">
            <v>-</v>
          </cell>
          <cell r="S4499" t="str">
            <v/>
          </cell>
          <cell r="T4499" t="str">
            <v>THALE sp. z o.o. sp.k.</v>
          </cell>
          <cell r="U4499" t="str">
            <v>11-041 Olsztyn, Poland, Wilimowo 2, Poland</v>
          </cell>
          <cell r="V4499" t="str">
            <v>ocynk lamelarny</v>
          </cell>
          <cell r="W4499" t="str">
            <v>XPLRSDT44</v>
          </cell>
        </row>
        <row r="4500">
          <cell r="A4500">
            <v>252</v>
          </cell>
          <cell r="B4500" t="str">
            <v/>
          </cell>
          <cell r="C4500" t="str">
            <v>SS-A2,0-300 KONSOLA A 300MM</v>
          </cell>
          <cell r="D4500" t="str">
            <v/>
          </cell>
          <cell r="E4500" t="str">
            <v>1</v>
          </cell>
          <cell r="F4500" t="str">
            <v>Konsola A 300mm</v>
          </cell>
          <cell r="G4500" t="str">
            <v>Cantilever arm A 300mm</v>
          </cell>
          <cell r="H4500" t="str">
            <v>Hosszanti sínkonzol A 300mm</v>
          </cell>
          <cell r="I4500" t="str">
            <v>Konsole A 300mm</v>
          </cell>
          <cell r="J4500" t="str">
            <v>Montážna konzola SS-A2,0 300mm</v>
          </cell>
          <cell r="K4500" t="str">
            <v>Brat consola A 300mm</v>
          </cell>
          <cell r="L4500" t="str">
            <v>(PL)ITB-KOT-2020/1562 wydanie 1 23/12/2020; (HU)A-101/2016 18/11/2021; (SK)SK TP-19/0004-verzia 02 23/03/2022; (RO)AT 017-05-4053-2024 28/02/2024</v>
          </cell>
          <cell r="M4500" t="str">
            <v>(PL)05/2020 30/05/2023; (HU)02/2021 18/11/2021; (SK)01/2022 23/03/2022; (RO)01/2024 28/02/2024</v>
          </cell>
          <cell r="N4500" t="str">
            <v>B</v>
          </cell>
          <cell r="O4500" t="str">
            <v>-</v>
          </cell>
          <cell r="P4500" t="str">
            <v>-</v>
          </cell>
          <cell r="Q4500" t="str">
            <v>-</v>
          </cell>
          <cell r="R4500" t="str">
            <v>15</v>
          </cell>
          <cell r="S4500" t="str">
            <v/>
          </cell>
          <cell r="T4500" t="str">
            <v>THALE sp. z o.o. sp.k.</v>
          </cell>
          <cell r="U4500" t="str">
            <v>11-041 Olsztyn, Poland, Wilimowo 2, Poland</v>
          </cell>
          <cell r="V4500" t="str">
            <v>ocynk galwaniczny</v>
          </cell>
          <cell r="W4500" t="str">
            <v>SS-A2,0-300</v>
          </cell>
        </row>
        <row r="4501">
          <cell r="A4501">
            <v>19316</v>
          </cell>
          <cell r="B4501" t="str">
            <v/>
          </cell>
          <cell r="C4501" t="str">
            <v>RZW-M10/G1/2 ZŁĄCZKA REDUKCYJNA ZEW.M10 WEW.G1/2</v>
          </cell>
          <cell r="D4501" t="str">
            <v/>
          </cell>
          <cell r="E4501" t="str">
            <v>5</v>
          </cell>
          <cell r="F4501" t="str">
            <v>Złączka redukcyjna zew.M10 wew.G1/2</v>
          </cell>
          <cell r="G4501" t="str">
            <v>Hex reducer male/female M10/G1/2</v>
          </cell>
          <cell r="H4501" t="str">
            <v>Hex szűkítő férfi/nő M10/G1/2</v>
          </cell>
          <cell r="I4501" t="str">
            <v>Redukcine jungtis su isoriniu sriegiu M10/G1/2</v>
          </cell>
          <cell r="J4501" t="str">
            <v>Šeťhranná redukcia muž/žena M10/G1/2</v>
          </cell>
          <cell r="K4501" t="str">
            <v>Racorduri de reductie cu filet extern M10/G1/2</v>
          </cell>
          <cell r="L4501" t="str">
            <v>(PL)ITB-KOT-2020/1562 wydanie 1 23/12/2020; (SK)SK TP-19/0004-verzia 02 23/03/2022; (RO)AT 017-05-4053-2024 28/02/2024</v>
          </cell>
          <cell r="M4501" t="str">
            <v>(PL)05/2020 30/05/2023; (SK)01/2022 23/03/2022; (RO)01/2024 28/02/2024</v>
          </cell>
          <cell r="N4501" t="str">
            <v>B</v>
          </cell>
          <cell r="O4501" t="str">
            <v>-</v>
          </cell>
          <cell r="P4501" t="str">
            <v>-</v>
          </cell>
          <cell r="Q4501" t="str">
            <v>-</v>
          </cell>
          <cell r="R4501" t="str">
            <v>15</v>
          </cell>
          <cell r="S4501" t="str">
            <v/>
          </cell>
          <cell r="T4501" t="str">
            <v>THALE sp. z o.o. sp.k.</v>
          </cell>
          <cell r="U4501" t="str">
            <v>11-041 Olsztyn, Poland, Wilimowo 2, Poland</v>
          </cell>
          <cell r="V4501" t="str">
            <v>ocynk galwaniczny</v>
          </cell>
          <cell r="W4501" t="str">
            <v>RZW-M10/G1/2</v>
          </cell>
        </row>
        <row r="4502">
          <cell r="A4502">
            <v>32613</v>
          </cell>
          <cell r="B4502" t="str">
            <v>81413010250</v>
          </cell>
          <cell r="C4502" t="str">
            <v>TRSKM10 TULEJA ROZPOROWA TRSK M10X25MM</v>
          </cell>
          <cell r="D4502" t="str">
            <v>5907754270565</v>
          </cell>
          <cell r="E4502" t="str">
            <v>50</v>
          </cell>
          <cell r="F4502" t="str">
            <v>Tuleja rozporowa TRSK M10x25mm</v>
          </cell>
          <cell r="G4502" t="str">
            <v>Drop in anchor TRSK M10x25mm</v>
          </cell>
          <cell r="H4502" t="str">
            <v>Feszítő dübel TRSK M10x25mm</v>
          </cell>
          <cell r="I4502" t="str">
            <v>Ikalamas ankieris TRSK M10x25mm</v>
          </cell>
          <cell r="J4502" t="str">
            <v>Úderová kotva TRSK M10x25mm</v>
          </cell>
          <cell r="K4502" t="str">
            <v>Ancora Ingropata din otel TRSK M10x25mm</v>
          </cell>
          <cell r="L4502" t="str">
            <v>(EU)ETA 20/1289 17/05/2023</v>
          </cell>
          <cell r="M4502" t="str">
            <v>(EU)DoP/01/E/2023 01/06/2023</v>
          </cell>
          <cell r="N4502" t="str">
            <v>-</v>
          </cell>
          <cell r="O4502" t="str">
            <v>CE</v>
          </cell>
          <cell r="P4502" t="str">
            <v>-</v>
          </cell>
          <cell r="Q4502" t="str">
            <v>-</v>
          </cell>
          <cell r="R4502" t="str">
            <v>23</v>
          </cell>
          <cell r="S4502" t="str">
            <v/>
          </cell>
          <cell r="T4502" t="str">
            <v>THALE sp. z o.o. sp.k.</v>
          </cell>
          <cell r="U4502" t="str">
            <v>11-041 Olsztyn, Poland, Wilimowo 2, Poland</v>
          </cell>
          <cell r="V4502" t="str">
            <v>ocynk galwaniczny</v>
          </cell>
          <cell r="W4502" t="str">
            <v>TRSKM10</v>
          </cell>
        </row>
        <row r="4503">
          <cell r="A4503">
            <v>34234</v>
          </cell>
          <cell r="B4503" t="str">
            <v>80571001108</v>
          </cell>
          <cell r="C4503" t="str">
            <v>XPWTDF11 WIESZAK BLACH TRAPEZOWYCH WTD FI11MM</v>
          </cell>
          <cell r="D4503" t="str">
            <v>5907754272897</v>
          </cell>
          <cell r="E4503" t="str">
            <v>50</v>
          </cell>
          <cell r="F4503" t="str">
            <v>Wieszak blach trapezowych WTD fi11mm</v>
          </cell>
          <cell r="G4503" t="str">
            <v>Trapeze hanger WTD dia11mm</v>
          </cell>
          <cell r="H4503" t="str">
            <v>Trapézlemez függesztő WTD átmérő11mm</v>
          </cell>
          <cell r="I4503" t="str">
            <v>Pakaba prie profiliotos skardos WTD fi11mm</v>
          </cell>
          <cell r="J4503" t="str">
            <v>Trapézový záves WTD priemer 11mm</v>
          </cell>
          <cell r="K4503" t="str">
            <v>Carlig pentru tabla trapezoidala fi11mm</v>
          </cell>
          <cell r="L4503" t="str">
            <v>-</v>
          </cell>
          <cell r="M4503" t="str">
            <v>-</v>
          </cell>
          <cell r="N4503" t="str">
            <v>-</v>
          </cell>
          <cell r="O4503" t="str">
            <v>-</v>
          </cell>
          <cell r="P4503" t="str">
            <v>-</v>
          </cell>
          <cell r="Q4503" t="str">
            <v>-</v>
          </cell>
          <cell r="R4503" t="str">
            <v>0</v>
          </cell>
          <cell r="S4503" t="str">
            <v/>
          </cell>
          <cell r="T4503" t="str">
            <v>THALE sp. z o.o. sp.k.</v>
          </cell>
          <cell r="U4503" t="str">
            <v>11-041 Olsztyn, Poland, Wilimowo 2, Poland</v>
          </cell>
          <cell r="V4503" t="str">
            <v>ocynk lamelarny</v>
          </cell>
          <cell r="W4503" t="str">
            <v>XPWTDF11</v>
          </cell>
        </row>
        <row r="4504">
          <cell r="A4504">
            <v>34950</v>
          </cell>
          <cell r="B4504" t="str">
            <v>81101414105</v>
          </cell>
          <cell r="C4504" t="str">
            <v>ZS-MF ZAŚLEPKA PROFILU MF</v>
          </cell>
          <cell r="D4504" t="str">
            <v>5907754218437</v>
          </cell>
          <cell r="E4504" t="str">
            <v>25</v>
          </cell>
          <cell r="F4504" t="str">
            <v>Zaślepka profilu MF</v>
          </cell>
          <cell r="G4504" t="str">
            <v>Channel end cap MF</v>
          </cell>
          <cell r="H4504" t="str">
            <v>Záródugó MF</v>
          </cell>
          <cell r="I4504" t="str">
            <v>Profilio akle, MF profiliui</v>
          </cell>
          <cell r="J4504" t="str">
            <v>Záslepka MF</v>
          </cell>
          <cell r="K4504" t="str">
            <v>Capace pentru profil MF</v>
          </cell>
          <cell r="L4504" t="str">
            <v>-</v>
          </cell>
          <cell r="M4504" t="str">
            <v>-</v>
          </cell>
          <cell r="N4504" t="str">
            <v>-</v>
          </cell>
          <cell r="O4504" t="str">
            <v>-</v>
          </cell>
          <cell r="P4504" t="str">
            <v>-</v>
          </cell>
          <cell r="Q4504" t="str">
            <v>-</v>
          </cell>
          <cell r="R4504" t="str">
            <v>0</v>
          </cell>
          <cell r="S4504" t="str">
            <v/>
          </cell>
          <cell r="T4504" t="str">
            <v>THALE sp. z o.o. sp.k.</v>
          </cell>
          <cell r="U4504" t="str">
            <v>11-041 Olsztyn, Poland, Wilimowo 2, Poland</v>
          </cell>
          <cell r="V4504" t="str">
            <v/>
          </cell>
          <cell r="W4504" t="str">
            <v>ZS-MF</v>
          </cell>
        </row>
        <row r="4505">
          <cell r="A4505">
            <v>35003</v>
          </cell>
          <cell r="B4505" t="str">
            <v>80120208902</v>
          </cell>
          <cell r="C4505" t="str">
            <v>NPGD-3 BK OBEJMA DUO 3 (86-92MM) BK</v>
          </cell>
          <cell r="D4505" t="str">
            <v>5907754259133</v>
          </cell>
          <cell r="E4505" t="str">
            <v>25</v>
          </cell>
          <cell r="F4505" t="str">
            <v>Obejma DUO 3 (86-92mm) BK</v>
          </cell>
          <cell r="G4505" t="str">
            <v>Pipe clamp DUO 3 (86-92mm) BK</v>
          </cell>
          <cell r="H4505" t="str">
            <v>Csőbilincs DUO 3 (86-92mm) BK</v>
          </cell>
          <cell r="I4505" t="str">
            <v>Laikilis DUO 3 (86-92mm) BK</v>
          </cell>
          <cell r="J4505" t="str">
            <v>Objímka DUO 3 (86-92mm) BK</v>
          </cell>
          <cell r="K4505" t="str">
            <v>Colier DUO 3 (86-92mm) BK</v>
          </cell>
          <cell r="L4505" t="str">
            <v>(PL)ITB-KOT-2018/0744 wydanie 2 27/03/2020; (HU)A-101/2016 18/11/2021; (SK)SK TP-19/0004-verzia 02 23/03/2022; (RO)AT 017-05-4053-2024 28/02/2024</v>
          </cell>
          <cell r="M4505" t="str">
            <v>(PL)01/2020 30/05/2023; (HU)02/2021 18/11/2021; (SK)01/2022 23/03/2022; (RO)01/2024 28/02/2024</v>
          </cell>
          <cell r="N4505" t="str">
            <v>B</v>
          </cell>
          <cell r="O4505" t="str">
            <v>-</v>
          </cell>
          <cell r="P4505" t="str">
            <v>-</v>
          </cell>
          <cell r="Q4505" t="str">
            <v>-</v>
          </cell>
          <cell r="R4505" t="str">
            <v>15</v>
          </cell>
          <cell r="S4505" t="str">
            <v/>
          </cell>
          <cell r="T4505" t="str">
            <v>THALE sp. z o.o. sp.k.</v>
          </cell>
          <cell r="U4505" t="str">
            <v>11-041 Olsztyn, Poland, Wilimowo 2, Poland</v>
          </cell>
          <cell r="V4505" t="str">
            <v>pasywacja</v>
          </cell>
          <cell r="W4505" t="str">
            <v>NPGD-3 BK</v>
          </cell>
        </row>
        <row r="4506">
          <cell r="A4506">
            <v>35006</v>
          </cell>
          <cell r="B4506" t="str">
            <v>80120201702</v>
          </cell>
          <cell r="C4506" t="str">
            <v>NPGD-3/8 BK OBEJMA DUO 3/8 (17-20MM) BK</v>
          </cell>
          <cell r="D4506" t="str">
            <v>5907754253728</v>
          </cell>
          <cell r="E4506" t="str">
            <v>25</v>
          </cell>
          <cell r="F4506" t="str">
            <v>Obejma DUO 3/8 (17-20mm) BK</v>
          </cell>
          <cell r="G4506" t="str">
            <v>Pipe clamp DUO 3/8 (17-20mm) BK</v>
          </cell>
          <cell r="H4506" t="str">
            <v>Csőbilincs DUO 3/8 (17-20mm) BK</v>
          </cell>
          <cell r="I4506" t="str">
            <v>Laikiklis DUO 3/8 (17-20mm) BK</v>
          </cell>
          <cell r="J4506" t="str">
            <v>Objímka DUO 3/8 (17-20mm) BK</v>
          </cell>
          <cell r="K4506" t="str">
            <v>Coliere  DUO 3/8 (17-22mm) BK</v>
          </cell>
          <cell r="L4506" t="str">
            <v>(PL)ITB-KOT-2018/0744 wydanie 2 27/03/2020; (HU)A-101/2016 18/11/2021; (SK)SK TP-19/0004-verzia 02 23/03/2022; (RO)AT 017-05-4053-2024 28/02/2024</v>
          </cell>
          <cell r="M4506" t="str">
            <v>(PL)01/2020 30/05/2023; (HU)02/2021 18/11/2021; (SK)01/2022 23/03/2022; (RO)01/2024 28/02/2024</v>
          </cell>
          <cell r="N4506" t="str">
            <v>B</v>
          </cell>
          <cell r="O4506" t="str">
            <v>-</v>
          </cell>
          <cell r="P4506" t="str">
            <v>-</v>
          </cell>
          <cell r="Q4506" t="str">
            <v>-</v>
          </cell>
          <cell r="R4506" t="str">
            <v>15</v>
          </cell>
          <cell r="S4506" t="str">
            <v/>
          </cell>
          <cell r="T4506" t="str">
            <v>THALE sp. z o.o. sp.k.</v>
          </cell>
          <cell r="U4506" t="str">
            <v>11-041 Olsztyn, Poland, Wilimowo 2, Poland</v>
          </cell>
          <cell r="V4506" t="str">
            <v>pasywacja</v>
          </cell>
          <cell r="W4506" t="str">
            <v>NPGD-3/8 BK</v>
          </cell>
        </row>
        <row r="4507">
          <cell r="A4507">
            <v>36138</v>
          </cell>
          <cell r="B4507" t="str">
            <v>90000002417</v>
          </cell>
          <cell r="C4507" t="str">
            <v>ZLCF-3/4 – MUFA FREZOWANA 3/4</v>
          </cell>
          <cell r="D4507" t="str">
            <v>5907754260672</v>
          </cell>
          <cell r="E4507" t="str">
            <v>1</v>
          </cell>
          <cell r="F4507" t="str">
            <v>Milled socket 3/4</v>
          </cell>
          <cell r="G4507" t="str">
            <v>Maratott foglalat 3/4</v>
          </cell>
          <cell r="H4507" t="str">
            <v>Frezuotas lizdas 3/4</v>
          </cell>
          <cell r="I4507" t="str">
            <v>Frézovaná zásuvka 3/4</v>
          </cell>
          <cell r="J4507" t="str">
            <v>Soclu frezat 3/4</v>
          </cell>
          <cell r="K4507" t="str">
            <v>ZLCF-3/4 SOCLU FREZAT 3/4</v>
          </cell>
          <cell r="L4507" t="str">
            <v>-</v>
          </cell>
          <cell r="M4507" t="str">
            <v>-</v>
          </cell>
          <cell r="N4507" t="str">
            <v>-</v>
          </cell>
          <cell r="O4507" t="str">
            <v>-</v>
          </cell>
          <cell r="P4507" t="str">
            <v>-</v>
          </cell>
          <cell r="Q4507" t="str">
            <v>-</v>
          </cell>
          <cell r="R4507" t="str">
            <v/>
          </cell>
          <cell r="S4507" t="str">
            <v/>
          </cell>
          <cell r="T4507" t="str">
            <v>THALE sp. z o.o. sp.k.</v>
          </cell>
          <cell r="U4507" t="str">
            <v>11-041 Olsztyn, Poland, Wilimowo 2</v>
          </cell>
          <cell r="V4507" t="str">
            <v>ocynk galwaniczny</v>
          </cell>
          <cell r="W4507" t="str">
            <v>ZLCF-3/4</v>
          </cell>
        </row>
        <row r="4508">
          <cell r="A4508">
            <v>35114</v>
          </cell>
          <cell r="B4508" t="str">
            <v>81405050010</v>
          </cell>
          <cell r="C4508" t="str">
            <v>ONS-M12  OSADZAK TULEI ROZPOROWYCH M12</v>
          </cell>
          <cell r="D4508" t="str">
            <v>5907754264786</v>
          </cell>
          <cell r="E4508" t="str">
            <v>1</v>
          </cell>
          <cell r="F4508" t="str">
            <v>Osadzak tulei rozporowych M12</v>
          </cell>
          <cell r="G4508" t="str">
            <v>Drop in anchor setting tool M12</v>
          </cell>
          <cell r="H4508" t="str">
            <v>Feszítőhüvely-elhelyező szerszám M12</v>
          </cell>
          <cell r="I4508" t="str">
            <v>Nustatymo irankis M12</v>
          </cell>
          <cell r="J4508" t="str">
            <v>Osadzovací nástroj na kotvy M12</v>
          </cell>
          <cell r="K4508" t="str">
            <v>Dispozitiv de montaj M12</v>
          </cell>
          <cell r="L4508" t="str">
            <v>-</v>
          </cell>
          <cell r="M4508" t="str">
            <v>-</v>
          </cell>
          <cell r="N4508" t="str">
            <v>-</v>
          </cell>
          <cell r="O4508" t="str">
            <v>-</v>
          </cell>
          <cell r="P4508" t="str">
            <v>-</v>
          </cell>
          <cell r="Q4508" t="str">
            <v>-</v>
          </cell>
          <cell r="R4508" t="str">
            <v>0</v>
          </cell>
          <cell r="S4508" t="str">
            <v/>
          </cell>
          <cell r="T4508" t="str">
            <v>THALE sp. z o.o. sp.k.</v>
          </cell>
          <cell r="U4508" t="str">
            <v>11-041 Olsztyn, Poland, Wilimowo 2, Poland</v>
          </cell>
          <cell r="V4508" t="str">
            <v>ocynk galwaniczny</v>
          </cell>
          <cell r="W4508" t="str">
            <v>ONS-M12</v>
          </cell>
        </row>
        <row r="4509">
          <cell r="A4509">
            <v>12841</v>
          </cell>
          <cell r="B4509" t="str">
            <v>80540016800</v>
          </cell>
          <cell r="C4509" t="str">
            <v>DN-6-PP OBEJMA TRYSKACZOWA DN 6 (167-173MM)</v>
          </cell>
          <cell r="D4509" t="str">
            <v>5907754236547</v>
          </cell>
          <cell r="E4509" t="str">
            <v>10</v>
          </cell>
          <cell r="F4509" t="str">
            <v>Obejma tryskaczowa DN 6 (167-173mm)</v>
          </cell>
          <cell r="G4509" t="str">
            <v>Sprinkler pipe clamp 6 (167-173mm)</v>
          </cell>
          <cell r="H4509" t="str">
            <v>Sprinkler Csőbilincs 6 (167-173mm)</v>
          </cell>
          <cell r="I4509" t="str">
            <v>Laikiklis sprinklerinems sistem DN 6 (167-173mm)</v>
          </cell>
          <cell r="J4509" t="str">
            <v>Objímka pre sprinklery 6 (167-173mm)</v>
          </cell>
          <cell r="K4509" t="str">
            <v>Colier pentru sprinklere 6 (167-173mm)</v>
          </cell>
          <cell r="L4509" t="str">
            <v>(PL)ITB-KOT-2020/1561 wydanie 1 15/12/2020; (HU)A-101/2016 18/11/2021; (SK)SK TP-19/0004-verzia 02 23/03/2022; (RO)AT 017-05-4053-2024 28/02/2024</v>
          </cell>
          <cell r="M4509" t="str">
            <v>(PL)04/2020 30/05/2023; (HU)02/2021 18/11/2021; (SK)01/2022 23/03/2022; (RO)01/2024 28/02/2024</v>
          </cell>
          <cell r="N4509" t="str">
            <v>B</v>
          </cell>
          <cell r="O4509" t="str">
            <v>-</v>
          </cell>
          <cell r="P4509" t="str">
            <v>-</v>
          </cell>
          <cell r="Q4509" t="str">
            <v>-</v>
          </cell>
          <cell r="R4509" t="str">
            <v>15</v>
          </cell>
          <cell r="S4509" t="str">
            <v/>
          </cell>
          <cell r="T4509" t="str">
            <v>THALE sp. z o.o. sp.k.</v>
          </cell>
          <cell r="U4509" t="str">
            <v>11-041 Olsztyn, Poland, Wilimowo 2, Poland</v>
          </cell>
          <cell r="V4509" t="str">
            <v>ocynk galwaniczny</v>
          </cell>
          <cell r="W4509" t="str">
            <v>DN-6-PP</v>
          </cell>
        </row>
        <row r="4510">
          <cell r="A4510">
            <v>19378</v>
          </cell>
          <cell r="B4510" t="str">
            <v/>
          </cell>
          <cell r="C4510" t="str">
            <v>NO-M10 NAKRĘTKA OCZKOWA ŻELIWNA M10</v>
          </cell>
          <cell r="D4510" t="str">
            <v/>
          </cell>
          <cell r="E4510" t="str">
            <v>20</v>
          </cell>
          <cell r="F4510" t="str">
            <v>Nakrętka oczkowa żeliwna M10</v>
          </cell>
          <cell r="G4510" t="str">
            <v>Eye coupling nut M10</v>
          </cell>
          <cell r="H4510" t="str">
            <v>Szemes csavar M10</v>
          </cell>
          <cell r="I4510" t="str">
            <v>Ketine kilpine verzle M10</v>
          </cell>
          <cell r="J4510" t="str">
            <v>Liatinová očková matica M10</v>
          </cell>
          <cell r="K4510" t="str">
            <v>Piulite ochi M10</v>
          </cell>
          <cell r="L4510" t="str">
            <v>(PL)ITB-KOT-2020/1562 wydanie 1 23/12/2020; (HU)A-101/2016 18/11/2021; (SK)SK TP-19/0004-verzia 02 23/03/2022; (RO)AT 017-05-4053-2024 28/02/2024</v>
          </cell>
          <cell r="M4510" t="str">
            <v>(PL)05/2020 30/05/2023; (HU)02/2021 18/11/2021; (SK)01/2022 23/03/2022; (RO)01/2024 28/02/2024</v>
          </cell>
          <cell r="N4510" t="str">
            <v>B</v>
          </cell>
          <cell r="O4510" t="str">
            <v>-</v>
          </cell>
          <cell r="P4510" t="str">
            <v>-</v>
          </cell>
          <cell r="Q4510" t="str">
            <v>-</v>
          </cell>
          <cell r="R4510" t="str">
            <v>15</v>
          </cell>
          <cell r="S4510" t="str">
            <v/>
          </cell>
          <cell r="T4510" t="str">
            <v>THALE sp. z o.o. sp.k.</v>
          </cell>
          <cell r="U4510" t="str">
            <v>11-041 Olsztyn, Poland, Wilimowo 2, Poland</v>
          </cell>
          <cell r="V4510" t="str">
            <v>ocynk galwaniczny</v>
          </cell>
          <cell r="W4510" t="str">
            <v>NO-M10</v>
          </cell>
        </row>
        <row r="4511">
          <cell r="A4511">
            <v>25699</v>
          </cell>
          <cell r="B4511" t="str">
            <v>81140050000</v>
          </cell>
          <cell r="C4511" t="str">
            <v>CWKZ-500 WSPORNIK P6 PROFILU SZER. 41MM DŁ.475 MM</v>
          </cell>
          <cell r="D4511" t="str">
            <v>5907754259010</v>
          </cell>
          <cell r="E4511" t="str">
            <v>1</v>
          </cell>
          <cell r="F4511" t="str">
            <v>Wspornik P6 profilu szer. 41mm dł.475 mm</v>
          </cell>
          <cell r="G4511" t="str">
            <v>Angle connector P6 41mm lenght 475 mm</v>
          </cell>
          <cell r="H4511" t="str">
            <v>Konzol merevítő P6,sín szélesség 41mm, hossz 475mm</v>
          </cell>
          <cell r="I4511" t="str">
            <v>P6 laikiklis 475 mm, profiliams 41mm</v>
          </cell>
          <cell r="J4511" t="str">
            <v>Podpera konzoly P6 pre šírku 41mm dĺžka 475mm</v>
          </cell>
          <cell r="K4511" t="str">
            <v>Console CWKZ P6 41mm lungime 475 mm</v>
          </cell>
          <cell r="L4511" t="str">
            <v>(PL)ITB-KOT-2018/0744 wydanie 2 27/03/2020; (SK)SK TP-19/0004-verzia 02 23/03/2022; (RO)AT 017-05-4053-2024 28/02/2024</v>
          </cell>
          <cell r="M4511" t="str">
            <v>(PL)01/2020 30/05/2023; (SK)01/2022 23/03/2022; (RO)01/2024 28/02/2024</v>
          </cell>
          <cell r="N4511" t="str">
            <v>B</v>
          </cell>
          <cell r="O4511" t="str">
            <v>-</v>
          </cell>
          <cell r="P4511" t="str">
            <v>-</v>
          </cell>
          <cell r="Q4511" t="str">
            <v>-</v>
          </cell>
          <cell r="R4511" t="str">
            <v>20</v>
          </cell>
          <cell r="S4511" t="str">
            <v/>
          </cell>
          <cell r="T4511" t="str">
            <v>THALE sp. z o.o. sp.k.</v>
          </cell>
          <cell r="U4511" t="str">
            <v>11-041 Olsztyn, Poland, Wilimowo 2, Poland</v>
          </cell>
          <cell r="V4511" t="str">
            <v/>
          </cell>
          <cell r="W4511" t="str">
            <v>CWKZ-500</v>
          </cell>
        </row>
        <row r="4512">
          <cell r="A4512">
            <v>149</v>
          </cell>
          <cell r="B4512" t="str">
            <v>80180100480</v>
          </cell>
          <cell r="C4512" t="str">
            <v>KB-M10-11/2 SKR KABŁĄK M10 11/2 SKR</v>
          </cell>
          <cell r="D4512" t="str">
            <v>5907754202504</v>
          </cell>
          <cell r="E4512" t="str">
            <v>50</v>
          </cell>
          <cell r="F4512" t="str">
            <v>Kabłąk M10 11/2 SKR</v>
          </cell>
          <cell r="G4512" t="str">
            <v>U-bolt M10 11/2 SKR</v>
          </cell>
          <cell r="H4512" t="str">
            <v>Köracél kengyel M10 11/2 SKR</v>
          </cell>
          <cell r="I4512" t="str">
            <v>Kilpa M10 11/2 SKR</v>
          </cell>
          <cell r="J4512" t="str">
            <v>U-svorníky M10 11/2 SKR</v>
          </cell>
          <cell r="K4512" t="str">
            <v>Cabluri M10 11/2</v>
          </cell>
          <cell r="L4512" t="str">
            <v>(PL)ITB-KOT-2020/1561 wydanie 1 15/12/2020; (SK)SK TP-19/0004-verzia 02 23/03/2022; (RO)AT 017-05-4053-2024 28/02/2024</v>
          </cell>
          <cell r="M4512" t="str">
            <v>(PL)04/2020 30/05/2023; (SK)01/2022 23/03/2022; (RO)01/2024 28/02/2024</v>
          </cell>
          <cell r="N4512" t="str">
            <v>B</v>
          </cell>
          <cell r="O4512" t="str">
            <v>-</v>
          </cell>
          <cell r="P4512" t="str">
            <v>-</v>
          </cell>
          <cell r="Q4512" t="str">
            <v>-</v>
          </cell>
          <cell r="R4512" t="str">
            <v>15</v>
          </cell>
          <cell r="S4512" t="str">
            <v/>
          </cell>
          <cell r="T4512" t="str">
            <v>THALE sp. z o.o. sp.k.</v>
          </cell>
          <cell r="U4512" t="str">
            <v>11-041 Olsztyn, Poland, Wilimowo 2, Poland</v>
          </cell>
          <cell r="V4512" t="str">
            <v>ocynk galwaniczny</v>
          </cell>
          <cell r="W4512" t="str">
            <v>KB-M10-11/2 SKR</v>
          </cell>
        </row>
        <row r="4513">
          <cell r="A4513">
            <v>23265</v>
          </cell>
          <cell r="B4513" t="str">
            <v>81132121600</v>
          </cell>
          <cell r="C4513" t="str">
            <v>DC-M12/16 KPL KSZTAŁTKA ODCIĄGU P6 KPL</v>
          </cell>
          <cell r="D4513" t="str">
            <v>5907754255302</v>
          </cell>
          <cell r="E4513" t="str">
            <v>5</v>
          </cell>
          <cell r="F4513" t="str">
            <v>Kształtka odciągu P6 KPL</v>
          </cell>
          <cell r="G4513" t="str">
            <v>Angle support for clamps P6 KPL</v>
          </cell>
          <cell r="H4513" t="str">
            <v>Szerelőidom P6 KPL</v>
          </cell>
          <cell r="I4513" t="str">
            <v>Montazine jungiamoji detale P6 KPL</v>
          </cell>
          <cell r="J4513" t="str">
            <v>Uhlová podpera pre objímky P6 KPL</v>
          </cell>
          <cell r="K4513" t="str">
            <v>Suporturi DL P6 KPL</v>
          </cell>
          <cell r="L4513" t="str">
            <v>(PL)ITB-KOT-2018/0744 wydanie 2 27/03/2020; (SK)SK TP-19/0004-verzia 02 23/03/2022; (RO)AT 017-05-4053-2024 28/02/2024</v>
          </cell>
          <cell r="M4513" t="str">
            <v>(PL)01/2020 30/05/2023; (SK)01/2022 23/03/2022; (RO)01/2024 28/02/2024</v>
          </cell>
          <cell r="N4513" t="str">
            <v>B</v>
          </cell>
          <cell r="O4513" t="str">
            <v>-</v>
          </cell>
          <cell r="P4513" t="str">
            <v>-</v>
          </cell>
          <cell r="Q4513" t="str">
            <v>-</v>
          </cell>
          <cell r="R4513" t="str">
            <v>20</v>
          </cell>
          <cell r="S4513" t="str">
            <v/>
          </cell>
          <cell r="T4513" t="str">
            <v>THALE sp. z o.o. sp.k.</v>
          </cell>
          <cell r="U4513" t="str">
            <v>11-041 Olsztyn, Poland, Wilimowo 2, Poland</v>
          </cell>
          <cell r="V4513" t="str">
            <v>ocynk galwaniczny</v>
          </cell>
          <cell r="W4513" t="str">
            <v>DC-M12/16 KPL</v>
          </cell>
        </row>
        <row r="4514">
          <cell r="A4514">
            <v>34055</v>
          </cell>
          <cell r="B4514" t="str">
            <v>90000030117</v>
          </cell>
          <cell r="C4514" t="str">
            <v>YLXP144M8  XP - 144 -M8 nakrętka z lewym gwintem</v>
          </cell>
          <cell r="D4514" t="str">
            <v>5907754272743</v>
          </cell>
          <cell r="E4514" t="str">
            <v/>
          </cell>
          <cell r="F4514" t="str">
            <v>XP - 144 -M8 nakrętka z lewym gwintem</v>
          </cell>
          <cell r="L4514" t="str">
            <v>-</v>
          </cell>
          <cell r="M4514" t="str">
            <v>-</v>
          </cell>
          <cell r="N4514" t="str">
            <v>-</v>
          </cell>
          <cell r="O4514" t="str">
            <v>-</v>
          </cell>
          <cell r="P4514" t="str">
            <v>-</v>
          </cell>
          <cell r="Q4514" t="str">
            <v>-</v>
          </cell>
          <cell r="R4514" t="str">
            <v>0</v>
          </cell>
          <cell r="S4514" t="str">
            <v/>
          </cell>
          <cell r="T4514" t="str">
            <v>THALE sp. z o.o. sp.k.</v>
          </cell>
          <cell r="U4514" t="str">
            <v>11-041 Olsztyn, Poland, Wilimowo 2, Poland</v>
          </cell>
          <cell r="V4514" t="str">
            <v>ocynk lamelarny</v>
          </cell>
          <cell r="W4514" t="str">
            <v>YLXP144M8</v>
          </cell>
        </row>
        <row r="4515">
          <cell r="A4515">
            <v>34120</v>
          </cell>
          <cell r="B4515" t="str">
            <v>81345010002</v>
          </cell>
          <cell r="C4515" t="str">
            <v>KLPD-M12 ZACISK NOŚNY ŻELIWNY FI 13 P2</v>
          </cell>
          <cell r="D4515" t="str">
            <v>5907754253308</v>
          </cell>
          <cell r="E4515" t="str">
            <v>5</v>
          </cell>
          <cell r="F4515" t="str">
            <v>Zacisk nośny żeliwny fi 13 P2</v>
          </cell>
          <cell r="G4515" t="str">
            <v>Cast iron beam clamp dia 13 p2</v>
          </cell>
          <cell r="H4515" t="str">
            <v>Öntöttvas gerenda kapocs átmérő 13 p2</v>
          </cell>
          <cell r="I4515" t="str">
            <v>Dvitejiniu siju ketinis laikiklis fi 13 P2</v>
          </cell>
          <cell r="J4515" t="str">
            <v>Liatinová nosníková svorka priemer 13mm p2</v>
          </cell>
          <cell r="K4515" t="str">
            <v>Clema portanta din fonta mare dia 13 P2</v>
          </cell>
          <cell r="L4515" t="str">
            <v>(PL)ITB-KOT-2018/0556 wydanie 2 30/06/2020; (HU)A-101/2016 18/11/2021; (SK)SK TP-19/0004-verzia 02 23/03/2022; (RO)AT 017-05-4053-2024 28/02/2024</v>
          </cell>
          <cell r="M4515" t="str">
            <v>(PL)05/2020 30/05/2023; (HU)02/2021 18/11/2021; (SK)01/2022 23/03/2022; (RO)01/2024 28/02/2024</v>
          </cell>
          <cell r="N4515" t="str">
            <v>B</v>
          </cell>
          <cell r="O4515" t="str">
            <v>-</v>
          </cell>
          <cell r="P4515" t="str">
            <v>-</v>
          </cell>
          <cell r="Q4515" t="str">
            <v>-</v>
          </cell>
          <cell r="R4515" t="str">
            <v>18</v>
          </cell>
          <cell r="S4515" t="str">
            <v/>
          </cell>
          <cell r="T4515" t="str">
            <v>THALE sp. z o.o. sp.k.</v>
          </cell>
          <cell r="U4515" t="str">
            <v>11-041 Olsztyn, Poland, Wilimowo 2, Poland</v>
          </cell>
          <cell r="V4515" t="str">
            <v>ocynk galwaniczny</v>
          </cell>
          <cell r="W4515" t="str">
            <v>KLPD-M12</v>
          </cell>
        </row>
        <row r="4516">
          <cell r="A4516">
            <v>20053</v>
          </cell>
          <cell r="B4516" t="str">
            <v>81491010000</v>
          </cell>
          <cell r="C4516" t="str">
            <v>NSK-M10-KL.8 NAKRĘTKA 6-KĄT. M10 SAMOKONTRUJĄCA</v>
          </cell>
          <cell r="D4516" t="str">
            <v>5907754249127</v>
          </cell>
          <cell r="E4516" t="str">
            <v>25</v>
          </cell>
          <cell r="F4516" t="str">
            <v>Nakrętka 6-kąt. M10 samokontrująca</v>
          </cell>
          <cell r="G4516" t="str">
            <v>Nylon lock hex nut M10</v>
          </cell>
          <cell r="H4516" t="str">
            <v>Önzáró Hatlapú anya M10</v>
          </cell>
          <cell r="I4516" t="str">
            <v>sesiakampe verzle, fiksuojanti M10</v>
          </cell>
          <cell r="J4516" t="str">
            <v>Samosvorná matica M10</v>
          </cell>
          <cell r="K4516" t="str">
            <v>Piulite hexagonale cu autocontrare M10</v>
          </cell>
          <cell r="L4516" t="str">
            <v>(RO)AT 017-05-4053-2024 28/02/2024</v>
          </cell>
          <cell r="M4516" t="str">
            <v>(RO)01/2024 28/02/2024</v>
          </cell>
          <cell r="N4516" t="str">
            <v>-</v>
          </cell>
          <cell r="O4516" t="str">
            <v>-</v>
          </cell>
          <cell r="P4516" t="str">
            <v>-</v>
          </cell>
          <cell r="Q4516" t="str">
            <v>-</v>
          </cell>
          <cell r="R4516" t="str">
            <v>0</v>
          </cell>
          <cell r="S4516" t="str">
            <v/>
          </cell>
          <cell r="T4516" t="str">
            <v>POLSKA</v>
          </cell>
          <cell r="U4516" t="str">
            <v xml:space="preserve">, </v>
          </cell>
          <cell r="V4516" t="str">
            <v>ocynk galwaniczny</v>
          </cell>
          <cell r="W4516" t="str">
            <v>NSK-M10</v>
          </cell>
        </row>
        <row r="4517">
          <cell r="A4517">
            <v>34126</v>
          </cell>
          <cell r="B4517" t="str">
            <v>81335012000</v>
          </cell>
          <cell r="C4517" t="str">
            <v>KLP-M12 ZACISK NOŚNY ŻELIWNY FI 13</v>
          </cell>
          <cell r="D4517" t="str">
            <v>5907754239012</v>
          </cell>
          <cell r="E4517" t="str">
            <v>20</v>
          </cell>
          <cell r="F4517" t="str">
            <v>Zacisk nośny żeliwny fi 13</v>
          </cell>
          <cell r="G4517" t="str">
            <v>Cast iron beam clamp dia 13</v>
          </cell>
          <cell r="H4517" t="str">
            <v>Öntöttvas gerenda kapocs átmérő 13</v>
          </cell>
          <cell r="I4517" t="str">
            <v>Dvitejiniu siju ketinis laikiklis fi 13</v>
          </cell>
          <cell r="J4517" t="str">
            <v>Liatinová nosníková svorka priemer 13mm</v>
          </cell>
          <cell r="K4517" t="str">
            <v>Clema portante din fonta cu orificiu dia 13</v>
          </cell>
          <cell r="L4517" t="str">
            <v>(PL)ITB-KOT-2020/1562 wydanie 1 23/12/2020; (HU)A-101/2016 18/11/2021; (SK)SK TP-19/0004-verzia 02 23/03/2022; (RO)AT 017-05-4053-2024 28/02/2024</v>
          </cell>
          <cell r="M4517" t="str">
            <v>(PL)05/2020 30/05/2023; (HU)02/2021 18/11/2021; (SK)01/2022 23/03/2022; (RO)01/2024 28/02/2024</v>
          </cell>
          <cell r="N4517" t="str">
            <v>B</v>
          </cell>
          <cell r="O4517" t="str">
            <v>-</v>
          </cell>
          <cell r="P4517" t="str">
            <v>FM</v>
          </cell>
          <cell r="Q4517" t="str">
            <v>VDS</v>
          </cell>
          <cell r="R4517" t="str">
            <v>15</v>
          </cell>
          <cell r="S4517" t="str">
            <v/>
          </cell>
          <cell r="T4517" t="str">
            <v>THALE sp. z o.o. sp.k.</v>
          </cell>
          <cell r="U4517" t="str">
            <v>11-041 Olsztyn, Poland, Wilimowo 2, Poland</v>
          </cell>
          <cell r="V4517" t="str">
            <v>ocynk galwaniczny</v>
          </cell>
          <cell r="W4517" t="str">
            <v>KLP-M12</v>
          </cell>
        </row>
        <row r="4518">
          <cell r="A4518">
            <v>21795</v>
          </cell>
          <cell r="B4518" t="str">
            <v/>
          </cell>
          <cell r="C4518" t="str">
            <v>KLPD-M12 ZACISK NOŚNY ŻELIWNY FI 13 P2</v>
          </cell>
          <cell r="D4518" t="str">
            <v/>
          </cell>
          <cell r="E4518" t="str">
            <v>5</v>
          </cell>
          <cell r="F4518" t="str">
            <v>Zacisk nośny żeliwny fi 13 P2</v>
          </cell>
          <cell r="G4518" t="str">
            <v>Cast iron beam clamp dia 13 p2</v>
          </cell>
          <cell r="H4518" t="str">
            <v>Öntöttvas gerenda kapocs átmérő 13 p2</v>
          </cell>
          <cell r="I4518" t="str">
            <v>Dvitejiniu siju ketinis laikiklis fi 13 P2</v>
          </cell>
          <cell r="J4518" t="str">
            <v>Liatinová nosníková svorka priemer 13mm p2</v>
          </cell>
          <cell r="K4518" t="str">
            <v>Clema portanta din fonta mare dia 13 P2</v>
          </cell>
          <cell r="L4518" t="str">
            <v>(PL)ITB-KOT-2018/0556 wydanie 2 30/06/2020; (HU)A-101/2016 18/11/2021; (SK)SK TP-19/0004-verzia 02 23/03/2022; (RO)AT 017-05-4053-2024 28/02/2024</v>
          </cell>
          <cell r="M4518" t="str">
            <v>(PL)03/2020 30/05/2023; (HU)02/2021 18/11/2021; (SK)01/2022 23/03/2022; (RO)01/2024 28/02/2024</v>
          </cell>
          <cell r="N4518" t="str">
            <v>B</v>
          </cell>
          <cell r="O4518" t="str">
            <v>-</v>
          </cell>
          <cell r="P4518" t="str">
            <v>-</v>
          </cell>
          <cell r="Q4518" t="str">
            <v>-</v>
          </cell>
          <cell r="R4518" t="str">
            <v>18</v>
          </cell>
          <cell r="S4518" t="str">
            <v/>
          </cell>
          <cell r="T4518" t="str">
            <v>THALE sp. z o.o. sp.k.</v>
          </cell>
          <cell r="U4518" t="str">
            <v>11-041 Olsztyn, Poland, Wilimowo 2, Poland</v>
          </cell>
          <cell r="V4518" t="str">
            <v>ocynk galwaniczny</v>
          </cell>
          <cell r="W4518" t="str">
            <v>KLPD-M12</v>
          </cell>
        </row>
        <row r="4519">
          <cell r="A4519">
            <v>34122</v>
          </cell>
          <cell r="B4519" t="str">
            <v>81335010000</v>
          </cell>
          <cell r="C4519" t="str">
            <v>KLP-M10 ZACISK NOŚNY ŻELIWNY FI 11</v>
          </cell>
          <cell r="D4519" t="str">
            <v>5907754239005</v>
          </cell>
          <cell r="E4519" t="str">
            <v>25</v>
          </cell>
          <cell r="F4519" t="str">
            <v>Zacisk nośny żeliwny fi 11</v>
          </cell>
          <cell r="G4519" t="str">
            <v>Cast iron beam clamp dia 11</v>
          </cell>
          <cell r="H4519" t="str">
            <v>Öntöttvas gerenda kapocs átmérő 11</v>
          </cell>
          <cell r="I4519" t="str">
            <v>Dvitejiniu siju ketinis laikiklis fi 11</v>
          </cell>
          <cell r="J4519" t="str">
            <v>Liatinová nosníková svorka priemer 11mm</v>
          </cell>
          <cell r="K4519" t="str">
            <v>Clema portante din fonta cu orificiu dia 11</v>
          </cell>
          <cell r="L4519" t="str">
            <v>(PL)ITB-KOT-2020/1562 wydanie 1 23/12/2020; (HU)A-101/2016 18/11/2021; (SK)SK TP-19/0004-verzia 02 23/03/2022; (RO)AT 017-05-4053-2024 28/02/2024</v>
          </cell>
          <cell r="M4519" t="str">
            <v>(PL)05/2020 30/05/2023; (HU)02/2021 18/11/2021; (SK)01/2022 23/03/2022; (RO)01/2024 28/02/2024</v>
          </cell>
          <cell r="N4519" t="str">
            <v>B</v>
          </cell>
          <cell r="O4519" t="str">
            <v>-</v>
          </cell>
          <cell r="P4519" t="str">
            <v>FM</v>
          </cell>
          <cell r="Q4519" t="str">
            <v>VDS</v>
          </cell>
          <cell r="R4519" t="str">
            <v>15</v>
          </cell>
          <cell r="S4519" t="str">
            <v/>
          </cell>
          <cell r="T4519" t="str">
            <v>THALE sp. z o.o. sp.k.</v>
          </cell>
          <cell r="U4519" t="str">
            <v>11-041 Olsztyn, Poland, Wilimowo 2, Poland</v>
          </cell>
          <cell r="V4519" t="str">
            <v>ocynk galwaniczny</v>
          </cell>
          <cell r="W4519" t="str">
            <v>KLP-M10</v>
          </cell>
        </row>
        <row r="4520">
          <cell r="A4520">
            <v>30555</v>
          </cell>
          <cell r="B4520" t="str">
            <v>81610202500</v>
          </cell>
          <cell r="C4520" t="str">
            <v>OW-20-2500 OBRZEŻE KANAŁÓW 20X2500MM</v>
          </cell>
          <cell r="D4520" t="str">
            <v>5907754241404</v>
          </cell>
          <cell r="E4520" t="str">
            <v>100</v>
          </cell>
          <cell r="F4520" t="str">
            <v>Obrzeże kanałów 20x2500mm</v>
          </cell>
          <cell r="G4520" t="str">
            <v>Ventilation duct edgings 20x2500mm</v>
          </cell>
          <cell r="H4520" t="str">
            <v>Légcsatorna mez keret 20x2500mm</v>
          </cell>
          <cell r="I4520" t="str">
            <v>Ortakiu apvadai 20x2500mm</v>
          </cell>
          <cell r="J4520" t="str">
            <v>Hranové profily pre VZT potrubia 20x2500mm</v>
          </cell>
          <cell r="K4520" t="str">
            <v>Margini pentru canale de ventilatie 20x2500mm</v>
          </cell>
          <cell r="L4520" t="str">
            <v>(SK)SK TP-19/0004-verzia 02 23/03/2022; (RO)AT 017-05-4053-2024 28/02/2024</v>
          </cell>
          <cell r="M4520" t="str">
            <v>(SK)01/2022 23/03/2022; (RO)01/2024 28/02/2024</v>
          </cell>
          <cell r="N4520" t="str">
            <v>-</v>
          </cell>
          <cell r="O4520" t="str">
            <v>-</v>
          </cell>
          <cell r="P4520" t="str">
            <v>-</v>
          </cell>
          <cell r="Q4520" t="str">
            <v>-</v>
          </cell>
          <cell r="S4520" t="str">
            <v/>
          </cell>
          <cell r="T4520" t="str">
            <v>THALE sp. z o.o. sp.k.</v>
          </cell>
          <cell r="U4520" t="str">
            <v>11-041 Olsztyn, Poland, Wilimowo 2, Poland</v>
          </cell>
          <cell r="V4520" t="str">
            <v>ocynk galwaniczny</v>
          </cell>
          <cell r="W4520" t="str">
            <v>OW-20-2500</v>
          </cell>
        </row>
        <row r="4521">
          <cell r="A4521">
            <v>9448</v>
          </cell>
          <cell r="B4521" t="str">
            <v>81210215002</v>
          </cell>
          <cell r="C4521" t="str">
            <v>N-UWG-150 OBEJMA UWG 150 BK</v>
          </cell>
          <cell r="D4521" t="str">
            <v>5907754228849</v>
          </cell>
          <cell r="E4521" t="str">
            <v>10</v>
          </cell>
          <cell r="F4521" t="str">
            <v>Obejma UWG 150 BK</v>
          </cell>
          <cell r="G4521" t="str">
            <v>Ventilation pipe clamp UWG 150 BK</v>
          </cell>
          <cell r="H4521" t="str">
            <v>Légtechnikai bilincs UWG 150 BK</v>
          </cell>
          <cell r="I4521" t="str">
            <v>Laikiklis  UWG 150 BK</v>
          </cell>
          <cell r="J4521" t="str">
            <v>Objímka pre ventilačné systémy UWG 150BK</v>
          </cell>
          <cell r="K4521" t="str">
            <v>Coliere pentru ventilatie UWG 150 BK</v>
          </cell>
          <cell r="L4521" t="str">
            <v>(PL)ITB-KOT-2020/1561 wydanie 1 15/12/2020; (HU)A-101/2016 18/11/2021; (SK)SK TP-19/0004-verzia 02 23/03/2022; (RO)AT 017-05-4053-2024 28/02/2024</v>
          </cell>
          <cell r="M4521" t="str">
            <v>(PL)04/2020 30/05/2023; (HU)02/2021 18/11/2021; (SK)01/2022 23/03/2022; (RO)01/2024 28/02/2024</v>
          </cell>
          <cell r="N4521" t="str">
            <v>B</v>
          </cell>
          <cell r="O4521" t="str">
            <v>-</v>
          </cell>
          <cell r="P4521" t="str">
            <v>-</v>
          </cell>
          <cell r="Q4521" t="str">
            <v>-</v>
          </cell>
          <cell r="R4521" t="str">
            <v>15</v>
          </cell>
          <cell r="S4521" t="str">
            <v/>
          </cell>
          <cell r="T4521" t="str">
            <v>THALE sp. z o.o. sp.k.</v>
          </cell>
          <cell r="U4521" t="str">
            <v>11-041 Olsztyn, Poland, Wilimowo 2, Poland</v>
          </cell>
          <cell r="V4521" t="str">
            <v>pasywacja</v>
          </cell>
          <cell r="W4521" t="str">
            <v>N-UWG-150</v>
          </cell>
        </row>
        <row r="4522">
          <cell r="A4522">
            <v>19539</v>
          </cell>
          <cell r="B4522" t="str">
            <v/>
          </cell>
          <cell r="C4522" t="str">
            <v>KLP-M10 ZACISK NOŚNY ŻELIWNY FI 11</v>
          </cell>
          <cell r="D4522" t="str">
            <v/>
          </cell>
          <cell r="E4522" t="str">
            <v>25</v>
          </cell>
          <cell r="F4522" t="str">
            <v>Zacisk nośny żeliwny fi 11</v>
          </cell>
          <cell r="G4522" t="str">
            <v>Cast iron beam clamp dia 11</v>
          </cell>
          <cell r="H4522" t="str">
            <v>Öntöttvas gerenda kapocs átmérő 11</v>
          </cell>
          <cell r="I4522" t="str">
            <v>Dvitejiniu siju ketinis laikiklis fi 11</v>
          </cell>
          <cell r="J4522" t="str">
            <v>Liatinová nosníková svorka priemer 11mm</v>
          </cell>
          <cell r="K4522" t="str">
            <v>Clema portante din fonta cu orificiu dia 11</v>
          </cell>
          <cell r="L4522" t="str">
            <v>(PL)ITB-KOT-2020/1562 wydanie 1 23/12/2020; (HU)A-101/2016 18/11/2021; (SK)SK TP-19/0004-verzia 02 23/03/2022; (RO)AT 017-05-4053-2024 28/02/2024</v>
          </cell>
          <cell r="M4522" t="str">
            <v>(PL)05/2020 30/05/2023; (HU)02/2021 18/11/2021; (SK)01/2022 23/03/2022; (RO)01/2024 28/02/2024</v>
          </cell>
          <cell r="N4522" t="str">
            <v>B</v>
          </cell>
          <cell r="O4522" t="str">
            <v>-</v>
          </cell>
          <cell r="P4522" t="str">
            <v>FM</v>
          </cell>
          <cell r="Q4522" t="str">
            <v>VDS</v>
          </cell>
          <cell r="R4522" t="str">
            <v>15</v>
          </cell>
          <cell r="S4522" t="str">
            <v/>
          </cell>
          <cell r="T4522" t="str">
            <v>THALE sp. z o.o. sp.k.</v>
          </cell>
          <cell r="U4522" t="str">
            <v>11-041 Olsztyn, Poland, Wilimowo 2, Poland</v>
          </cell>
          <cell r="V4522" t="str">
            <v>ocynk galwaniczny</v>
          </cell>
          <cell r="W4522" t="str">
            <v>KLP-M10</v>
          </cell>
        </row>
        <row r="4523">
          <cell r="A4523">
            <v>19550</v>
          </cell>
          <cell r="B4523" t="str">
            <v/>
          </cell>
          <cell r="C4523" t="str">
            <v>XPGD-11/4 BK OBEJMA DUO 11/4 (41-46MM) BK</v>
          </cell>
          <cell r="D4523" t="str">
            <v/>
          </cell>
          <cell r="E4523" t="str">
            <v>25</v>
          </cell>
          <cell r="F4523" t="str">
            <v>Obejma DUO 11/4 (41-46mm) BK</v>
          </cell>
          <cell r="G4523" t="str">
            <v>Pipe clamp DUO 11/4 (41-46mm) BK</v>
          </cell>
          <cell r="H4523" t="str">
            <v>Csőbilincs DUO 11/4 (41-46mm) BK</v>
          </cell>
          <cell r="I4523" t="str">
            <v>Laikiklis DUO 11/4 (41-46mm) BK</v>
          </cell>
          <cell r="J4523" t="str">
            <v>Objímka DUO 11/4 (41-46mm) BK</v>
          </cell>
          <cell r="K4523" t="str">
            <v>Coliere tip DUO 11/4 (41-46mm) BK</v>
          </cell>
          <cell r="L4523" t="str">
            <v>(PL)ITB-KOT-2018/0744 wydanie 2 27/03/2020; (RO)AT 017-05-4053-2024 28/02/2024</v>
          </cell>
          <cell r="M4523" t="str">
            <v>(PL)01/2020 30/05/2023; (RO)01/2024 28/02/2024</v>
          </cell>
          <cell r="N4523" t="str">
            <v>B</v>
          </cell>
          <cell r="O4523" t="str">
            <v>-</v>
          </cell>
          <cell r="P4523" t="str">
            <v>-</v>
          </cell>
          <cell r="Q4523" t="str">
            <v>-</v>
          </cell>
          <cell r="R4523" t="str">
            <v>15</v>
          </cell>
          <cell r="S4523" t="str">
            <v/>
          </cell>
          <cell r="T4523" t="str">
            <v>THALE sp. z o.o. sp.k.</v>
          </cell>
          <cell r="U4523" t="str">
            <v>11-041 Olsztyn, Poland, Wilimowo 2, Poland</v>
          </cell>
          <cell r="V4523" t="str">
            <v>ocynk lamelarny</v>
          </cell>
          <cell r="W4523" t="str">
            <v>XPGD-11/4 BK</v>
          </cell>
        </row>
        <row r="4524">
          <cell r="A4524">
            <v>19540</v>
          </cell>
          <cell r="B4524" t="str">
            <v/>
          </cell>
          <cell r="C4524" t="str">
            <v>KLP-M12 ZACISK NOŚNY ŻELIWNY FI 13</v>
          </cell>
          <cell r="D4524" t="str">
            <v/>
          </cell>
          <cell r="E4524" t="str">
            <v>20</v>
          </cell>
          <cell r="F4524" t="str">
            <v>Zacisk nośny żeliwny fi 13</v>
          </cell>
          <cell r="G4524" t="str">
            <v>Cast iron beam clamp dia 13</v>
          </cell>
          <cell r="H4524" t="str">
            <v>Öntöttvas gerenda kapocs átmérő 13</v>
          </cell>
          <cell r="I4524" t="str">
            <v>Dvitejiniu siju ketinis laikiklis fi 13</v>
          </cell>
          <cell r="J4524" t="str">
            <v>Liatinová nosníková svorka priemer 13mm</v>
          </cell>
          <cell r="K4524" t="str">
            <v>Clema portante din fonta cu orificiu dia 13</v>
          </cell>
          <cell r="L4524" t="str">
            <v>(PL)ITB-KOT-2020/1562 wydanie 1 23/12/2020; (HU)A-101/2016 18/11/2021; (SK)SK TP-19/0004-verzia 02 23/03/2022; (RO)AT 017-05-4053-2024 28/02/2024</v>
          </cell>
          <cell r="M4524" t="str">
            <v>(PL)05/2020 30/05/2023; (HU)02/2021 18/11/2021; (SK)01/2022 23/03/2022; (RO)01/2024 28/02/2024</v>
          </cell>
          <cell r="N4524" t="str">
            <v>B</v>
          </cell>
          <cell r="O4524" t="str">
            <v>-</v>
          </cell>
          <cell r="P4524" t="str">
            <v>FM</v>
          </cell>
          <cell r="Q4524" t="str">
            <v>VDS</v>
          </cell>
          <cell r="R4524" t="str">
            <v>15</v>
          </cell>
          <cell r="S4524" t="str">
            <v/>
          </cell>
          <cell r="T4524" t="str">
            <v>THALE sp. z o.o. sp.k.</v>
          </cell>
          <cell r="U4524" t="str">
            <v>11-041 Olsztyn, Poland, Wilimowo 2, Poland</v>
          </cell>
          <cell r="V4524" t="str">
            <v>ocynk galwaniczny</v>
          </cell>
          <cell r="W4524" t="str">
            <v>KLP-M12</v>
          </cell>
        </row>
        <row r="4525">
          <cell r="A4525">
            <v>16484</v>
          </cell>
          <cell r="B4525" t="str">
            <v>80211301200</v>
          </cell>
          <cell r="C4525" t="str">
            <v>PX-13-012 OBEJMA CHŁODU PX-13 (12MM) GR. IZOL. 13MM</v>
          </cell>
          <cell r="D4525" t="str">
            <v>5907754242180</v>
          </cell>
          <cell r="E4525" t="str">
            <v>10</v>
          </cell>
          <cell r="F4525" t="str">
            <v>Obejma chłodu PX-13 (12mm) gr. izol. 13mm</v>
          </cell>
          <cell r="G4525" t="str">
            <v>Thermal insulation clamp PX-13 (12mm) 13mm</v>
          </cell>
          <cell r="H4525" t="str">
            <v>Hőszigetelt csőbilincs PX-13 (12mm) 13mm</v>
          </cell>
          <cell r="I4525" t="str">
            <v>Laikiklis saldymo sistem PX-13 (12mm) izol. 13mm</v>
          </cell>
          <cell r="J4525" t="str">
            <v>Tepelne izolovaná objímka PX-13 (12mm) 13mm</v>
          </cell>
          <cell r="K4525" t="str">
            <v>Colier pentru PX-13 (12mm) 13mm</v>
          </cell>
          <cell r="L4525" t="str">
            <v>(PL)ITB-KOT-2020/1561 wydanie 1 15/12/2020; (HU)A-101/2016 18/11/2021; (SK)SK TP-19/0004-verzia 02 23/03/2022; (RO)AT 017-05-4053-2024 28/02/2024</v>
          </cell>
          <cell r="M4525" t="str">
            <v>(PL)04/2020 30/05/2023; (HU)02/2021 18/11/2021; (SK)01/2022 23/03/2022; (RO)01/2024 28/02/2024</v>
          </cell>
          <cell r="N4525" t="str">
            <v>B</v>
          </cell>
          <cell r="O4525" t="str">
            <v>-</v>
          </cell>
          <cell r="P4525" t="str">
            <v>-</v>
          </cell>
          <cell r="Q4525" t="str">
            <v>-</v>
          </cell>
          <cell r="R4525" t="str">
            <v>15</v>
          </cell>
          <cell r="S4525" t="str">
            <v/>
          </cell>
          <cell r="T4525" t="str">
            <v>THALE sp. z o.o. sp.k.</v>
          </cell>
          <cell r="U4525" t="str">
            <v>11-041 Olsztyn, Poland, Wilimowo 2, Poland</v>
          </cell>
          <cell r="V4525" t="str">
            <v>ocynk galwaniczny</v>
          </cell>
          <cell r="W4525" t="str">
            <v>PX-13-012</v>
          </cell>
        </row>
        <row r="4526">
          <cell r="A4526">
            <v>21722</v>
          </cell>
          <cell r="B4526" t="str">
            <v/>
          </cell>
          <cell r="C4526" t="str">
            <v>KLP-M16 ZACISK NOŚNY ŻELIWNY FI 17</v>
          </cell>
          <cell r="D4526" t="str">
            <v/>
          </cell>
          <cell r="E4526" t="str">
            <v>10</v>
          </cell>
          <cell r="F4526" t="str">
            <v>Zacisk nośny żeliwny fi 17</v>
          </cell>
          <cell r="G4526" t="str">
            <v>Cast iron beam clamp dia 17</v>
          </cell>
          <cell r="H4526" t="str">
            <v>Öntöttvas gerenda kapocs átmérő 17</v>
          </cell>
          <cell r="I4526" t="str">
            <v>Dvitejiniu siju ketinis laikiklis fi 17</v>
          </cell>
          <cell r="J4526" t="str">
            <v>Liatinová nosníková svorka priemer 17mm</v>
          </cell>
          <cell r="K4526" t="str">
            <v>Clema portante din fonta cu orificiu dia 17</v>
          </cell>
          <cell r="L4526" t="str">
            <v>(PL)ITB-KOT-2018/0556 wydanie 2 30/06/2020; (HU)A-101/2016 18/11/2021; (SK)SK TP-19/0004-verzia 02 23/03/2022; (RO)AT 017-05-4053-2024 28/02/2024</v>
          </cell>
          <cell r="M4526" t="str">
            <v>(PL)03/2020 30/05/2023; (HU)02/2021 18/11/2021; (SK)01/2022 23/03/2022; (RO)01/2024 28/02/2024</v>
          </cell>
          <cell r="N4526" t="str">
            <v>B</v>
          </cell>
          <cell r="O4526" t="str">
            <v>-</v>
          </cell>
          <cell r="P4526" t="str">
            <v>FM</v>
          </cell>
          <cell r="Q4526" t="str">
            <v>VDS</v>
          </cell>
          <cell r="R4526" t="str">
            <v>18</v>
          </cell>
          <cell r="S4526">
            <v>0</v>
          </cell>
          <cell r="T4526" t="str">
            <v>THALE sp. z o.o. sp.k.</v>
          </cell>
          <cell r="U4526" t="str">
            <v>11-041 Olsztyn, Poland, Wilimowo 2, Poland</v>
          </cell>
          <cell r="V4526" t="str">
            <v>ocynk galwaniczny</v>
          </cell>
          <cell r="W4526" t="str">
            <v>KLP-M16</v>
          </cell>
        </row>
        <row r="4527">
          <cell r="A4527">
            <v>19541</v>
          </cell>
          <cell r="B4527" t="str">
            <v/>
          </cell>
          <cell r="C4527" t="str">
            <v>KLP-M8 ZACISK NOŚNY ŻELIWNY FI 9</v>
          </cell>
          <cell r="D4527" t="str">
            <v/>
          </cell>
          <cell r="E4527" t="str">
            <v>25</v>
          </cell>
          <cell r="F4527" t="str">
            <v>Zacisk nośny żeliwny fi 9</v>
          </cell>
          <cell r="G4527" t="str">
            <v>Cast iron beam clamp dia 9</v>
          </cell>
          <cell r="H4527" t="str">
            <v>Öntöttvas gerenda kapocs átmérő 9</v>
          </cell>
          <cell r="I4527" t="str">
            <v>Dvitejiniu siju ketinis laikiklis fi 9</v>
          </cell>
          <cell r="J4527" t="str">
            <v>Liatinová nosníková svorka priemer 9mm</v>
          </cell>
          <cell r="K4527" t="str">
            <v>Clema portante din fonta cu orificiu dia 9</v>
          </cell>
          <cell r="L4527" t="str">
            <v>(PL)ITB-KOT-2020/1562 wydanie 1 23/12/2020; (HU)A-101/2016 18/11/2021; (SK)SK TP-19/0004-verzia 02 23/03/2022; (RO)AT 017-05-4053-2024 28/02/2024</v>
          </cell>
          <cell r="M4527" t="str">
            <v>(PL)05/2020 30/05/2023; (HU)02/2021 18/11/2021; (SK)01/2022 23/03/2022; (RO)01/2024 28/02/2024</v>
          </cell>
          <cell r="N4527" t="str">
            <v>B</v>
          </cell>
          <cell r="O4527" t="str">
            <v>-</v>
          </cell>
          <cell r="P4527" t="str">
            <v>-</v>
          </cell>
          <cell r="Q4527" t="str">
            <v>VDS</v>
          </cell>
          <cell r="R4527" t="str">
            <v>15</v>
          </cell>
          <cell r="S4527" t="str">
            <v/>
          </cell>
          <cell r="T4527" t="str">
            <v>THALE sp. z o.o. sp.k.</v>
          </cell>
          <cell r="U4527" t="str">
            <v>11-041 Olsztyn, Poland, Wilimowo 2, Poland</v>
          </cell>
          <cell r="V4527" t="str">
            <v>ocynk galwaniczny</v>
          </cell>
          <cell r="W4527" t="str">
            <v>KLP-M8</v>
          </cell>
        </row>
        <row r="4528">
          <cell r="A4528">
            <v>20184</v>
          </cell>
          <cell r="B4528" t="str">
            <v/>
          </cell>
          <cell r="C4528" t="str">
            <v>UPGD-6 BK OBEJMA DUO 6 (160-169MM) BK</v>
          </cell>
          <cell r="D4528" t="str">
            <v/>
          </cell>
          <cell r="E4528" t="str">
            <v>20</v>
          </cell>
          <cell r="F4528" t="str">
            <v>Obejma DUO 6 (160-169mm) BK</v>
          </cell>
          <cell r="G4528" t="str">
            <v>Pipe clamp DUO 6 (160-169mm) BK</v>
          </cell>
          <cell r="H4528" t="str">
            <v>Csőbilincs DUO 6 (160-169mm) BK</v>
          </cell>
          <cell r="I4528" t="str">
            <v>Laikiklis DUO 6 (160-169mm) BK</v>
          </cell>
          <cell r="J4528" t="str">
            <v>Objímka DUO 6 (160-169mm) BK</v>
          </cell>
          <cell r="K4528" t="str">
            <v>Colier tip DUO 6 (160-169mm) BK</v>
          </cell>
          <cell r="L4528" t="str">
            <v>(PL)ITB-KOT-2018/0556 wydanie 2 30/06/2020; (HU)A-101/2016 18/11/2021; (SK)SK TP-19/0004-verzia 02 23/03/2022; (RO)AT 017-05-4053-2024 28/02/2024</v>
          </cell>
          <cell r="M4528" t="str">
            <v>(PL)03/2020 30/05/2023; (HU)02/2021 18/11/2021; (SK)01/2022 23/03/2022; (RO)01/2024 28/02/2024</v>
          </cell>
          <cell r="N4528" t="str">
            <v>B</v>
          </cell>
          <cell r="O4528" t="str">
            <v>-</v>
          </cell>
          <cell r="P4528" t="str">
            <v>-</v>
          </cell>
          <cell r="Q4528" t="str">
            <v>-</v>
          </cell>
          <cell r="R4528" t="str">
            <v>18</v>
          </cell>
          <cell r="S4528" t="str">
            <v/>
          </cell>
          <cell r="T4528" t="str">
            <v>THALE sp. z o.o. sp.k.</v>
          </cell>
          <cell r="U4528" t="str">
            <v>11-041 Olsztyn, Poland, Wilimowo 2, Poland</v>
          </cell>
          <cell r="V4528" t="str">
            <v>ocynk galwaniczny</v>
          </cell>
          <cell r="W4528" t="str">
            <v>UPGD-6 BK</v>
          </cell>
        </row>
        <row r="4529">
          <cell r="A4529">
            <v>19548</v>
          </cell>
          <cell r="B4529" t="str">
            <v/>
          </cell>
          <cell r="C4529" t="str">
            <v>XPGD-1 BK OBEJMA DUO 1 (31-36MM) BK</v>
          </cell>
          <cell r="D4529" t="str">
            <v/>
          </cell>
          <cell r="E4529" t="str">
            <v>25</v>
          </cell>
          <cell r="F4529" t="str">
            <v>Obejma DUO 1 (31-36mm) BK</v>
          </cell>
          <cell r="G4529" t="str">
            <v>Pipe clamp DUO 1 (31-36mm) BK</v>
          </cell>
          <cell r="H4529" t="str">
            <v>Csőbilincs DUO 1 (31-36mm) BK</v>
          </cell>
          <cell r="I4529" t="str">
            <v>Laikiklis DUO 1 (31-36mm) BK</v>
          </cell>
          <cell r="J4529" t="str">
            <v>Objímka DUO 1 (31-36mm) BK</v>
          </cell>
          <cell r="K4529" t="str">
            <v>Coliere tip DUO 1 (31-36mm) BK</v>
          </cell>
          <cell r="L4529" t="str">
            <v>(PL)ITB-KOT-2018/0744 wydanie 2 27/03/2020; (RO)AT 017-05-4053-2024 28/02/2024</v>
          </cell>
          <cell r="M4529" t="str">
            <v>(PL)01/2020 30/05/2023; (RO)01/2024 28/02/2024</v>
          </cell>
          <cell r="N4529" t="str">
            <v>B</v>
          </cell>
          <cell r="O4529" t="str">
            <v>-</v>
          </cell>
          <cell r="P4529" t="str">
            <v>-</v>
          </cell>
          <cell r="Q4529" t="str">
            <v>-</v>
          </cell>
          <cell r="R4529" t="str">
            <v>15</v>
          </cell>
          <cell r="S4529" t="str">
            <v/>
          </cell>
          <cell r="T4529" t="str">
            <v>THALE sp. z o.o. sp.k.</v>
          </cell>
          <cell r="U4529" t="str">
            <v>11-041 Olsztyn, Poland, Wilimowo 2, Poland</v>
          </cell>
          <cell r="V4529" t="str">
            <v>ocynk lamelarny</v>
          </cell>
          <cell r="W4529" t="str">
            <v>XPGD-1 BK</v>
          </cell>
        </row>
        <row r="4530">
          <cell r="A4530">
            <v>35001</v>
          </cell>
          <cell r="B4530" t="str">
            <v>80120207602</v>
          </cell>
          <cell r="C4530" t="str">
            <v>NPGD-21/2 BK OBEJMA DUO 21/2 (72-78MM) BK</v>
          </cell>
          <cell r="D4530" t="str">
            <v>5907754259119</v>
          </cell>
          <cell r="E4530" t="str">
            <v>25</v>
          </cell>
          <cell r="F4530" t="str">
            <v>Obejma DUO 21/2 (72-78mm) BK</v>
          </cell>
          <cell r="G4530" t="str">
            <v>Pipe clamp DUO 21/2 (72-78mm) BK</v>
          </cell>
          <cell r="H4530" t="str">
            <v>Csőbilincs DUO 21/2 (72-78mm) BK</v>
          </cell>
          <cell r="I4530" t="str">
            <v>Laikilis DUO 21/2 (72-78mm) BK</v>
          </cell>
          <cell r="J4530" t="str">
            <v>Objímka DUO 21/2 (72-78mm) BK</v>
          </cell>
          <cell r="K4530" t="str">
            <v>Colier DUO 21/2 (72-78mm) BK</v>
          </cell>
          <cell r="L4530" t="str">
            <v>(PL)ITB-KOT-2018/0744 wydanie 2 27/03/2020; (HU)A-101/2016 18/11/2021; (SK)SK TP-19/0004-verzia 02 23/03/2022; (RO)AT 017-05-4053-2024 28/02/2024</v>
          </cell>
          <cell r="M4530" t="str">
            <v>(PL)01/2020 30/05/2023; (HU)02/2021 18/11/2021; (SK)01/2022 23/03/2022; (RO)01/2024 28/02/2024</v>
          </cell>
          <cell r="N4530" t="str">
            <v>B</v>
          </cell>
          <cell r="O4530" t="str">
            <v>-</v>
          </cell>
          <cell r="P4530" t="str">
            <v>-</v>
          </cell>
          <cell r="Q4530" t="str">
            <v>-</v>
          </cell>
          <cell r="R4530" t="str">
            <v>15</v>
          </cell>
          <cell r="S4530" t="str">
            <v/>
          </cell>
          <cell r="T4530" t="str">
            <v>THALE sp. z o.o. sp.k.</v>
          </cell>
          <cell r="U4530" t="str">
            <v>11-041 Olsztyn, Poland, Wilimowo 2, Poland</v>
          </cell>
          <cell r="V4530" t="str">
            <v>pasywacja</v>
          </cell>
          <cell r="W4530" t="str">
            <v>NPGD-21/2 BK</v>
          </cell>
        </row>
        <row r="4531">
          <cell r="A4531">
            <v>16103</v>
          </cell>
          <cell r="B4531" t="str">
            <v>80212001500</v>
          </cell>
          <cell r="C4531" t="str">
            <v>PX-20-015 OBEJMA CHŁODU PX-20 (15MM) GR. IZOL. 20MM</v>
          </cell>
          <cell r="D4531" t="str">
            <v>5907754240384</v>
          </cell>
          <cell r="E4531" t="str">
            <v>10</v>
          </cell>
          <cell r="F4531" t="str">
            <v>Obejma chłodu PX-20 (15mm) gr. izol. 20mm</v>
          </cell>
          <cell r="G4531" t="str">
            <v>Thermal insulation clamp PX-20 (15mm) 20mm</v>
          </cell>
          <cell r="H4531" t="str">
            <v>Hőszigetelt csőbilincs PX-20 (15mm) 20mm</v>
          </cell>
          <cell r="I4531" t="str">
            <v>Laikiklis saldymo sistem PX-20 (20mm) izol. 20mm</v>
          </cell>
          <cell r="J4531" t="str">
            <v>Tepelne izolovaná objímka PX-20 (15mm) 20mm</v>
          </cell>
          <cell r="K4531" t="str">
            <v>Colier pentru PX-20 (20mm) 20mm</v>
          </cell>
          <cell r="L4531" t="str">
            <v>(PL)ITB-KOT-2020/1561 wydanie 1 15/12/2020; (HU)A-101/2016 18/11/2021; (SK)SK TP-19/0004-verzia 02 23/03/2022; (RO)AT 017-05-4053-2024 28/02/2024</v>
          </cell>
          <cell r="M4531" t="str">
            <v>(PL)04/2020 30/05/2023; (HU)02/2021 18/11/2021; (SK)01/2022 23/03/2022; (RO)01/2024 28/02/2024</v>
          </cell>
          <cell r="N4531" t="str">
            <v>B</v>
          </cell>
          <cell r="O4531" t="str">
            <v>-</v>
          </cell>
          <cell r="P4531" t="str">
            <v>-</v>
          </cell>
          <cell r="Q4531" t="str">
            <v>-</v>
          </cell>
          <cell r="R4531" t="str">
            <v>15</v>
          </cell>
          <cell r="S4531" t="str">
            <v/>
          </cell>
          <cell r="T4531" t="str">
            <v>THALE sp. z o.o. sp.k.</v>
          </cell>
          <cell r="U4531" t="str">
            <v>11-041 Olsztyn, Poland, Wilimowo 2, Poland</v>
          </cell>
          <cell r="V4531" t="str">
            <v>ocynk galwaniczny</v>
          </cell>
          <cell r="W4531" t="str">
            <v>PX-20-015</v>
          </cell>
        </row>
        <row r="4532">
          <cell r="A4532">
            <v>16196</v>
          </cell>
          <cell r="B4532" t="str">
            <v>80211301500</v>
          </cell>
          <cell r="C4532" t="str">
            <v>PX-13-015 OBEJMA CHŁODU PX-13 (15MM) GR. IZOL. 13MM</v>
          </cell>
          <cell r="D4532" t="str">
            <v>5907754241022</v>
          </cell>
          <cell r="E4532" t="str">
            <v>10</v>
          </cell>
          <cell r="F4532" t="str">
            <v>Obejma chłodu PX-13 (15mm) gr. izol. 13mm</v>
          </cell>
          <cell r="G4532" t="str">
            <v>Thermal insulation clamp PX-13 (15mm) 13mm</v>
          </cell>
          <cell r="H4532" t="str">
            <v>Hőszigetelt csőbilincs PX-13 (15mm) 13mm</v>
          </cell>
          <cell r="I4532" t="str">
            <v>Laikiklis saldymo sistem PX-13 (15mm) izol. 13mm</v>
          </cell>
          <cell r="J4532" t="str">
            <v>Tepelne izolovaná objímka PX-13 (15mm) 13mm</v>
          </cell>
          <cell r="K4532" t="str">
            <v>Colier pentru PX-13 (15mm) 13mm</v>
          </cell>
          <cell r="L4532" t="str">
            <v>(PL)ITB-KOT-2020/1561 wydanie 1 15/12/2020; (HU)A-101/2016 18/11/2021; (SK)SK TP-19/0004-verzia 02 23/03/2022; (RO)AT 017-05-4053-2024 28/02/2024</v>
          </cell>
          <cell r="M4532" t="str">
            <v>(PL)04/2020 30/05/2023; (HU)02/2021 18/11/2021; (SK)01/2022 23/03/2022; (RO)01/2024 28/02/2024</v>
          </cell>
          <cell r="N4532" t="str">
            <v>B</v>
          </cell>
          <cell r="O4532" t="str">
            <v>-</v>
          </cell>
          <cell r="P4532" t="str">
            <v>-</v>
          </cell>
          <cell r="Q4532" t="str">
            <v>-</v>
          </cell>
          <cell r="R4532" t="str">
            <v>15</v>
          </cell>
          <cell r="S4532" t="str">
            <v/>
          </cell>
          <cell r="T4532" t="str">
            <v>THALE sp. z o.o. sp.k.</v>
          </cell>
          <cell r="U4532" t="str">
            <v>11-041 Olsztyn, Poland, Wilimowo 2, Poland</v>
          </cell>
          <cell r="V4532" t="str">
            <v>ocynk galwaniczny</v>
          </cell>
          <cell r="W4532" t="str">
            <v>PX-13-015</v>
          </cell>
        </row>
        <row r="4533">
          <cell r="A4533">
            <v>30207</v>
          </cell>
          <cell r="B4533" t="str">
            <v>81470162000</v>
          </cell>
          <cell r="C4533" t="str">
            <v>M16X2000 PRĘT GWINTOWANY M16X2000MM</v>
          </cell>
          <cell r="D4533" t="str">
            <v>5907754204355</v>
          </cell>
          <cell r="E4533" t="str">
            <v>10</v>
          </cell>
          <cell r="F4533" t="str">
            <v>Pręt gwintowany M16x2000mm</v>
          </cell>
          <cell r="G4533" t="str">
            <v>Threaded rod M16x2000mm</v>
          </cell>
          <cell r="H4533" t="str">
            <v>Menetesszár M16x2000mm</v>
          </cell>
          <cell r="I4533" t="str">
            <v>Srieginis strypas  M16x2000mm</v>
          </cell>
          <cell r="J4533" t="str">
            <v>Závitová tyč M16x2000mm</v>
          </cell>
          <cell r="K4533" t="str">
            <v>Tije filetate M16x2000mm</v>
          </cell>
          <cell r="L4533" t="str">
            <v>(PL)ITB-KOT-2020/1562 wydanie 1 23/12/2020; (SK)SK TP-19/0004-verzia 02 23/03/2022; (RO)AT 017-05-4053-2024 28/02/2024</v>
          </cell>
          <cell r="M4533" t="str">
            <v>(PL)05/2020 30/05/2023; (SK)01/2022 23/03/2022; (RO)01/2024 28/02/2024</v>
          </cell>
          <cell r="N4533" t="str">
            <v>B</v>
          </cell>
          <cell r="O4533" t="str">
            <v>-</v>
          </cell>
          <cell r="P4533" t="str">
            <v>-</v>
          </cell>
          <cell r="Q4533" t="str">
            <v>-</v>
          </cell>
          <cell r="R4533" t="str">
            <v>15</v>
          </cell>
          <cell r="S4533" t="str">
            <v/>
          </cell>
          <cell r="T4533" t="str">
            <v>THALE sp. z o.o. sp.k.</v>
          </cell>
          <cell r="U4533" t="str">
            <v>11-041 Olsztyn, Poland, Wilimowo 2, Poland</v>
          </cell>
          <cell r="V4533" t="str">
            <v>ocynk galwaniczny</v>
          </cell>
          <cell r="W4533" t="str">
            <v>M16X2000</v>
          </cell>
        </row>
        <row r="4534">
          <cell r="A4534">
            <v>16197</v>
          </cell>
          <cell r="B4534" t="str">
            <v>80211301700</v>
          </cell>
          <cell r="C4534" t="str">
            <v>PX-13-017 OBEJMA CHŁODU PX-13 (17-18MM) GR. IZOL. 13MM</v>
          </cell>
          <cell r="D4534" t="str">
            <v>5907754241039</v>
          </cell>
          <cell r="E4534" t="str">
            <v>10</v>
          </cell>
          <cell r="F4534" t="str">
            <v>Obejma chłodu PX-13 (17-18mm) gr. izol. 13mm</v>
          </cell>
          <cell r="G4534" t="str">
            <v>Thermal insulation clamp PX-13 (17-18mm) 13mm</v>
          </cell>
          <cell r="H4534" t="str">
            <v>Hőszigetelt csőbilincs PX-13 (17-18mm) 13mm</v>
          </cell>
          <cell r="I4534" t="str">
            <v>Laikiklis saldymo sistem PX-13 (17-18mm) izol.13</v>
          </cell>
          <cell r="J4534" t="str">
            <v>Tepelne izolovaná objímka PX-13 (18-17,2mm) 13mm</v>
          </cell>
          <cell r="K4534" t="str">
            <v>Colier pentru PX-13 (17-18mm) 13mm</v>
          </cell>
          <cell r="L4534" t="str">
            <v>(PL)ITB-KOT-2020/1561 wydanie 1 15/12/2020; (HU)A-101/2016 18/11/2021; (SK)SK TP-19/0004-verzia 02 23/03/2022; (RO)AT 017-05-4053-2024 28/02/2024</v>
          </cell>
          <cell r="M4534" t="str">
            <v>(PL)04/2020 30/05/2023; (HU)02/2021 18/11/2021; (SK)01/2022 23/03/2022; (RO)01/2024 28/02/2024</v>
          </cell>
          <cell r="N4534" t="str">
            <v>B</v>
          </cell>
          <cell r="O4534" t="str">
            <v>-</v>
          </cell>
          <cell r="P4534" t="str">
            <v>-</v>
          </cell>
          <cell r="Q4534" t="str">
            <v>-</v>
          </cell>
          <cell r="R4534" t="str">
            <v>15</v>
          </cell>
          <cell r="S4534" t="str">
            <v/>
          </cell>
          <cell r="T4534" t="str">
            <v>THALE sp. z o.o. sp.k.</v>
          </cell>
          <cell r="U4534" t="str">
            <v>11-041 Olsztyn, Poland, Wilimowo 2, Poland</v>
          </cell>
          <cell r="V4534" t="str">
            <v>ocynk galwaniczny</v>
          </cell>
          <cell r="W4534" t="str">
            <v>PX-13-017</v>
          </cell>
        </row>
        <row r="4535">
          <cell r="A4535">
            <v>16202</v>
          </cell>
          <cell r="B4535" t="str">
            <v>80211304800</v>
          </cell>
          <cell r="C4535" t="str">
            <v>PX-13-048 OBEJMA CHŁODU PX-13 (48-49MM) GR. IZOL. 13MM</v>
          </cell>
          <cell r="D4535" t="str">
            <v>5907754241084</v>
          </cell>
          <cell r="E4535" t="str">
            <v>10</v>
          </cell>
          <cell r="F4535" t="str">
            <v>Obejma chłodu PX-13 (48-49mm) gr. izol. 13mm</v>
          </cell>
          <cell r="G4535" t="str">
            <v>Thermal insulation clamp PX-13 (48-49mm) 13mm</v>
          </cell>
          <cell r="H4535" t="str">
            <v>Hőszigetelt csőbilincs PX-13 (48-49mm) 13mm</v>
          </cell>
          <cell r="I4535" t="str">
            <v>Laikiklis saldymo sistem PX-13 (48-49mm) izol. 13mm</v>
          </cell>
          <cell r="J4535" t="str">
            <v>Tepelne izolovaná objímka PX-13 (48,3mm) 13mm</v>
          </cell>
          <cell r="K4535" t="str">
            <v>Colier pentru PX-13 (48-49mm) 13mm</v>
          </cell>
          <cell r="L4535" t="str">
            <v>(PL)ITB-KOT-2020/1561 wydanie 1 15/12/2020; (HU)A-101/2016 18/11/2021; (SK)SK TP-19/0004-verzia 02 23/03/2022; (RO)AT 017-05-4053-2024 28/02/2024</v>
          </cell>
          <cell r="M4535" t="str">
            <v>(PL)04/2020 30/05/2023; (HU)02/2021 18/11/2021; (SK)01/2022 23/03/2022; (RO)01/2024 28/02/2024</v>
          </cell>
          <cell r="N4535" t="str">
            <v>B</v>
          </cell>
          <cell r="O4535" t="str">
            <v>-</v>
          </cell>
          <cell r="P4535" t="str">
            <v>-</v>
          </cell>
          <cell r="Q4535" t="str">
            <v>-</v>
          </cell>
          <cell r="R4535" t="str">
            <v>15</v>
          </cell>
          <cell r="S4535" t="str">
            <v/>
          </cell>
          <cell r="T4535" t="str">
            <v>THALE sp. z o.o. sp.k.</v>
          </cell>
          <cell r="U4535" t="str">
            <v>11-041 Olsztyn, Poland, Wilimowo 2, Poland</v>
          </cell>
          <cell r="V4535" t="str">
            <v>ocynk galwaniczny</v>
          </cell>
          <cell r="W4535" t="str">
            <v>PX-13-048</v>
          </cell>
        </row>
        <row r="4536">
          <cell r="A4536">
            <v>19356</v>
          </cell>
          <cell r="B4536" t="str">
            <v>81325010000</v>
          </cell>
          <cell r="C4536" t="str">
            <v>ZNP-M10 ZACISK NOŚNY PRĘTÓW M10</v>
          </cell>
          <cell r="D4536" t="str">
            <v>5907754238794</v>
          </cell>
          <cell r="E4536" t="str">
            <v>25</v>
          </cell>
          <cell r="F4536" t="str">
            <v>Zacisk nośny prętów M10</v>
          </cell>
          <cell r="G4536" t="str">
            <v>Beam clamp M10</v>
          </cell>
          <cell r="H4536" t="str">
            <v>Gerendakapocs M10</v>
          </cell>
          <cell r="I4536" t="str">
            <v>Dvitejiniu siju laikiklis strypo M10</v>
          </cell>
          <cell r="J4536" t="str">
            <v>Nosníková svorka M10</v>
          </cell>
          <cell r="K4536" t="str">
            <v>Clema portante din otel cu orificiu M10</v>
          </cell>
          <cell r="L4536" t="str">
            <v>(PL)ITB-KOT-2020/1562 wydanie 1 23/12/2020; (HU)A-101/2016 18/11/2021; (SK)SK TP-19/0004-verzia 02 23/03/2022; (RO)AT 017-05-4053-2024 28/02/2024</v>
          </cell>
          <cell r="M4536" t="str">
            <v>(PL)05/2020 30/05/2023; (HU)02/2021 18/11/2021; (SK)01/2022 23/03/2022; (RO)01/2024 28/02/2024</v>
          </cell>
          <cell r="N4536" t="str">
            <v>B</v>
          </cell>
          <cell r="O4536" t="str">
            <v>-</v>
          </cell>
          <cell r="P4536" t="str">
            <v>FM</v>
          </cell>
          <cell r="Q4536" t="str">
            <v>VDS</v>
          </cell>
          <cell r="R4536" t="str">
            <v>15</v>
          </cell>
          <cell r="S4536" t="str">
            <v/>
          </cell>
          <cell r="T4536" t="str">
            <v>THALE sp. z o.o. sp.k.</v>
          </cell>
          <cell r="U4536" t="str">
            <v>11-041 Olsztyn, Poland, Wilimowo 2, Poland</v>
          </cell>
          <cell r="V4536" t="str">
            <v>ocynk galwaniczny</v>
          </cell>
          <cell r="W4536" t="str">
            <v>ZNP-M10</v>
          </cell>
        </row>
        <row r="4537">
          <cell r="A4537">
            <v>16207</v>
          </cell>
          <cell r="B4537" t="str">
            <v>80211307600</v>
          </cell>
          <cell r="C4537" t="str">
            <v>PX-13-076 OBEJMA CHŁODU PX-13 (76-77MM) GR. IZOL. 13MM</v>
          </cell>
          <cell r="D4537" t="str">
            <v>5907754241138</v>
          </cell>
          <cell r="E4537" t="str">
            <v>10</v>
          </cell>
          <cell r="F4537" t="str">
            <v>Obejma chłodu PX-13 (76-77mm) gr. izol. 13mm</v>
          </cell>
          <cell r="G4537" t="str">
            <v>Thermal insulation clamp PX-13 (76-77mm) 13mm</v>
          </cell>
          <cell r="H4537" t="str">
            <v>Hőszigetelt csőbilincs PX-13 (76-77mm) 13mm</v>
          </cell>
          <cell r="I4537" t="str">
            <v>Laikiklis saldymo sis. PX-13 (76-77mm) izol.13</v>
          </cell>
          <cell r="J4537" t="str">
            <v>Tepelne izolovaná objímka PX-13 (76,1-76,1mm) 13mm</v>
          </cell>
          <cell r="K4537" t="str">
            <v>Colier pentru PX-13 (76-77mm) 13mm</v>
          </cell>
          <cell r="L4537" t="str">
            <v>(PL)ITB-KOT-2020/1561 wydanie 1 15/12/2020; (HU)A-101/2016 18/11/2021; (SK)SK TP-19/0004-verzia 02 23/03/2022; (RO)AT 017-05-4053-2024 28/02/2024</v>
          </cell>
          <cell r="M4537" t="str">
            <v>(PL)04/2020 30/05/2023; (HU)02/2021 18/11/2021; (SK)01/2022 23/03/2022; (RO)01/2024 28/02/2024</v>
          </cell>
          <cell r="N4537" t="str">
            <v>B</v>
          </cell>
          <cell r="O4537" t="str">
            <v>-</v>
          </cell>
          <cell r="P4537" t="str">
            <v>-</v>
          </cell>
          <cell r="Q4537" t="str">
            <v>-</v>
          </cell>
          <cell r="R4537" t="str">
            <v>15</v>
          </cell>
          <cell r="S4537" t="str">
            <v/>
          </cell>
          <cell r="T4537" t="str">
            <v>THALE sp. z o.o. sp.k.</v>
          </cell>
          <cell r="U4537" t="str">
            <v>11-041 Olsztyn, Poland, Wilimowo 2, Poland</v>
          </cell>
          <cell r="V4537" t="str">
            <v>ocynk galwaniczny</v>
          </cell>
          <cell r="W4537" t="str">
            <v>PX-13-076</v>
          </cell>
        </row>
        <row r="4538">
          <cell r="A4538">
            <v>31027</v>
          </cell>
          <cell r="B4538" t="str">
            <v>81442081150</v>
          </cell>
          <cell r="C4538" t="str">
            <v>ULT8X115 KOTWA UNIWERSALNA ULT M8X115MM</v>
          </cell>
          <cell r="D4538" t="str">
            <v>5907754269071</v>
          </cell>
          <cell r="E4538" t="str">
            <v>100</v>
          </cell>
          <cell r="F4538" t="str">
            <v>Kotwa uniwersalna ULT M8X115mm</v>
          </cell>
          <cell r="G4538" t="str">
            <v>Bolt anchor ULT M8X115mm</v>
          </cell>
          <cell r="H4538" t="str">
            <v>Alapcsavar ULT M8X115mm</v>
          </cell>
          <cell r="I4538" t="str">
            <v>Universalus ankeris ULT M8X115mm</v>
          </cell>
          <cell r="J4538" t="str">
            <v>Universálna skrutka-kotva ULT M8X115mm</v>
          </cell>
          <cell r="K4538" t="str">
            <v>Ancore de fixare din otel universale ULT M8X115mm</v>
          </cell>
          <cell r="L4538" t="str">
            <v>(EU)ETA 22/0142 23/03/2022</v>
          </cell>
          <cell r="M4538" t="str">
            <v>(EU)DoP/05/E/2022 30/05/2023</v>
          </cell>
          <cell r="N4538" t="str">
            <v>-</v>
          </cell>
          <cell r="O4538" t="str">
            <v>CE</v>
          </cell>
          <cell r="P4538" t="str">
            <v>-</v>
          </cell>
          <cell r="Q4538" t="str">
            <v>-</v>
          </cell>
          <cell r="R4538" t="str">
            <v>22</v>
          </cell>
          <cell r="S4538" t="str">
            <v/>
          </cell>
          <cell r="T4538" t="str">
            <v>THALE sp. z o.o. sp.k.</v>
          </cell>
          <cell r="U4538" t="str">
            <v>11-041 Olsztyn, Poland, Wilimowo 2, Poland</v>
          </cell>
          <cell r="V4538" t="str">
            <v>ocynk galwaniczny</v>
          </cell>
          <cell r="W4538" t="str">
            <v>ULT8X115</v>
          </cell>
        </row>
        <row r="4539">
          <cell r="A4539">
            <v>16150</v>
          </cell>
          <cell r="B4539" t="str">
            <v>80213001500</v>
          </cell>
          <cell r="C4539" t="str">
            <v>PX-30-015 OBEJMA CHŁODU PX-30 (15MM) GR. IZOL. 30MM</v>
          </cell>
          <cell r="D4539" t="str">
            <v>5907754240827</v>
          </cell>
          <cell r="E4539" t="str">
            <v>5</v>
          </cell>
          <cell r="F4539" t="str">
            <v>Obejma chłodu PX-30 (15mm) gr. izol. 30mm</v>
          </cell>
          <cell r="G4539" t="str">
            <v>Thermal insulation clamp PX-30 (15mm) 30mm</v>
          </cell>
          <cell r="H4539" t="str">
            <v>Hőszigetelt csőbilincs PX-30 (15mm) 30mm</v>
          </cell>
          <cell r="I4539" t="str">
            <v>Laikiklis saldymo sistem PX-30 (15mm) izol. 30mm</v>
          </cell>
          <cell r="J4539" t="str">
            <v>Tepelne izolovaná objímka PX-30 (15mm) 30mm</v>
          </cell>
          <cell r="K4539" t="str">
            <v>Colier pentru PX-30 (15mm) 30mm</v>
          </cell>
          <cell r="L4539" t="str">
            <v>(PL)ITB-KOT-2020/1561 wydanie 1 15/12/2020; (HU)A-101/2016 18/11/2021; (SK)SK TP-19/0004-verzia 02 23/03/2022; (RO)AT 017-05-4053-2024 28/02/2024</v>
          </cell>
          <cell r="M4539" t="str">
            <v>(PL)04/2020 30/05/2023; (HU)02/2021 18/11/2021; (SK)01/2022 23/03/2022; (RO)01/2024 28/02/2024</v>
          </cell>
          <cell r="N4539" t="str">
            <v>B</v>
          </cell>
          <cell r="O4539" t="str">
            <v>-</v>
          </cell>
          <cell r="P4539" t="str">
            <v>-</v>
          </cell>
          <cell r="Q4539" t="str">
            <v>-</v>
          </cell>
          <cell r="R4539" t="str">
            <v>15</v>
          </cell>
          <cell r="S4539" t="str">
            <v/>
          </cell>
          <cell r="T4539" t="str">
            <v>THALE sp. z o.o. sp.k.</v>
          </cell>
          <cell r="U4539" t="str">
            <v>11-041 Olsztyn, Poland, Wilimowo 2, Poland</v>
          </cell>
          <cell r="V4539" t="str">
            <v>ocynk galwaniczny</v>
          </cell>
          <cell r="W4539" t="str">
            <v>PX-30-015</v>
          </cell>
        </row>
        <row r="4540">
          <cell r="A4540">
            <v>16153</v>
          </cell>
          <cell r="B4540" t="str">
            <v>80213002600</v>
          </cell>
          <cell r="C4540" t="str">
            <v>PX-30-026 OBEJMA CHŁODU PX-30 (26-28MM) GR. IZOL. 30MM</v>
          </cell>
          <cell r="D4540" t="str">
            <v>5907754240858</v>
          </cell>
          <cell r="E4540" t="str">
            <v>1</v>
          </cell>
          <cell r="F4540" t="str">
            <v>Obejma chłodu PX-30 (26-28mm) gr. izol. 30mm</v>
          </cell>
          <cell r="G4540" t="str">
            <v>Thermal insulation clamp PX-30 (26-28mm) 30mm</v>
          </cell>
          <cell r="H4540" t="str">
            <v>Hőszigetelt csőbilincs PX-30 (26-28mm) 30mm</v>
          </cell>
          <cell r="I4540" t="str">
            <v>Laikiklis saldymo sistem PX-30 (26-28mm) izol.30</v>
          </cell>
          <cell r="J4540" t="str">
            <v>Tepelne izolovaná objímka PX-30 (28-26,9mm) 30mm</v>
          </cell>
          <cell r="K4540" t="str">
            <v>Colier pentru PX-30 (26-28mm) 30mm</v>
          </cell>
          <cell r="L4540" t="str">
            <v>(PL)ITB-KOT-2020/1561 wydanie 1 15/12/2020; (HU)A-101/2016 18/11/2021; (SK)SK TP-19/0004-verzia 02 23/03/2022; (RO)AT 017-05-4053-2024 28/02/2024</v>
          </cell>
          <cell r="M4540" t="str">
            <v>(PL)04/2020 30/05/2023; (HU)02/2021 18/11/2021; (SK)01/2022 23/03/2022; (RO)01/2024 28/02/2024</v>
          </cell>
          <cell r="N4540" t="str">
            <v>B</v>
          </cell>
          <cell r="O4540" t="str">
            <v>-</v>
          </cell>
          <cell r="P4540" t="str">
            <v>-</v>
          </cell>
          <cell r="Q4540" t="str">
            <v>-</v>
          </cell>
          <cell r="R4540" t="str">
            <v>15</v>
          </cell>
          <cell r="S4540" t="str">
            <v/>
          </cell>
          <cell r="T4540" t="str">
            <v>THALE sp. z o.o. sp.k.</v>
          </cell>
          <cell r="U4540" t="str">
            <v>11-041 Olsztyn, Poland, Wilimowo 2, Poland</v>
          </cell>
          <cell r="V4540" t="str">
            <v>ocynk galwaniczny</v>
          </cell>
          <cell r="W4540" t="str">
            <v>PX-30-026</v>
          </cell>
        </row>
        <row r="4541">
          <cell r="A4541">
            <v>16152</v>
          </cell>
          <cell r="B4541" t="str">
            <v>80213002100</v>
          </cell>
          <cell r="C4541" t="str">
            <v>PX-30-021 OBEJMA CHŁODU PX-30 (21-22MM) GR. IZOL. 30MM</v>
          </cell>
          <cell r="D4541" t="str">
            <v>5907754240841</v>
          </cell>
          <cell r="E4541" t="str">
            <v>5</v>
          </cell>
          <cell r="F4541" t="str">
            <v>Obejma chłodu PX-30 (21-22mm) gr. izol. 30mm</v>
          </cell>
          <cell r="G4541" t="str">
            <v>Thermal insulation clamp PX-30 (21-22mm) 30mm</v>
          </cell>
          <cell r="H4541" t="str">
            <v>Hőszigetelt csőbilincs PX-30 (21-22mm) 30mm</v>
          </cell>
          <cell r="I4541" t="str">
            <v>Laikiklis saldymo sistem PX-30 (21-22mm) izol.30</v>
          </cell>
          <cell r="J4541" t="str">
            <v>Tepelne izolovaná objímka PX-30 (22-21,3mm) 30mm</v>
          </cell>
          <cell r="K4541" t="str">
            <v>Colier pentru PX-30 (21-22mm) 30mm</v>
          </cell>
          <cell r="L4541" t="str">
            <v>(PL)ITB-KOT-2020/1561 wydanie 1 15/12/2020; (HU)A-101/2016 18/11/2021; (SK)SK TP-19/0004-verzia 02 23/03/2022; (RO)AT 017-05-4053-2024 28/02/2024</v>
          </cell>
          <cell r="M4541" t="str">
            <v>(PL)04/2020 30/05/2023; (HU)02/2021 18/11/2021; (SK)01/2022 23/03/2022; (RO)01/2024 28/02/2024</v>
          </cell>
          <cell r="N4541" t="str">
            <v>B</v>
          </cell>
          <cell r="O4541" t="str">
            <v>-</v>
          </cell>
          <cell r="P4541" t="str">
            <v>-</v>
          </cell>
          <cell r="Q4541" t="str">
            <v>-</v>
          </cell>
          <cell r="R4541" t="str">
            <v>15</v>
          </cell>
          <cell r="S4541" t="str">
            <v/>
          </cell>
          <cell r="T4541" t="str">
            <v>THALE sp. z o.o. sp.k.</v>
          </cell>
          <cell r="U4541" t="str">
            <v>11-041 Olsztyn, Poland, Wilimowo 2, Poland</v>
          </cell>
          <cell r="V4541" t="str">
            <v>ocynk galwaniczny</v>
          </cell>
          <cell r="W4541" t="str">
            <v>PX-30-021</v>
          </cell>
        </row>
        <row r="4542">
          <cell r="A4542">
            <v>16079</v>
          </cell>
          <cell r="B4542" t="str">
            <v>80215001500</v>
          </cell>
          <cell r="C4542" t="str">
            <v>PX-50-015 OBEJMA CHŁODU PX-50 (15MM) GR. IZOL. 50 MM</v>
          </cell>
          <cell r="D4542" t="str">
            <v>5907754240186</v>
          </cell>
          <cell r="E4542" t="str">
            <v>1</v>
          </cell>
          <cell r="F4542" t="str">
            <v>Obejma chłodu PX-50 (15mm) gr. izol. 50 mm</v>
          </cell>
          <cell r="G4542" t="str">
            <v>Thermal insulation clamp PX-50 (15mm) 50 mm</v>
          </cell>
          <cell r="H4542" t="str">
            <v>Hőszigetelt csőbilincs PX-50 (15mm) 50 mm</v>
          </cell>
          <cell r="I4542" t="str">
            <v>Laikiklis saldymo sistem PX-50 (15mm) izol. 50 mm</v>
          </cell>
          <cell r="J4542" t="str">
            <v>Tepelne izolovaná objímka PX-50 (15mm) 50 mm</v>
          </cell>
          <cell r="K4542" t="str">
            <v>Colier pentru PX-50 (15mm) 50 mm</v>
          </cell>
          <cell r="L4542" t="str">
            <v>(PL)ITB-KOT-2020/1561 wydanie 1 15/12/2020; (HU)A-101/2016 18/11/2021; (SK)SK TP-19/0004-verzia 02 23/03/2022; (RO)AT 017-05-4053-2024 28/02/2024</v>
          </cell>
          <cell r="M4542" t="str">
            <v>(PL)04/2020 30/05/2023; (HU)02/2021 18/11/2021; (SK)01/2022 23/03/2022; (RO)01/2024 28/02/2024</v>
          </cell>
          <cell r="N4542" t="str">
            <v>B</v>
          </cell>
          <cell r="O4542" t="str">
            <v>-</v>
          </cell>
          <cell r="P4542" t="str">
            <v>-</v>
          </cell>
          <cell r="Q4542" t="str">
            <v>-</v>
          </cell>
          <cell r="R4542" t="str">
            <v>15</v>
          </cell>
          <cell r="S4542" t="str">
            <v/>
          </cell>
          <cell r="T4542" t="str">
            <v>THALE sp. z o.o. sp.k.</v>
          </cell>
          <cell r="U4542" t="str">
            <v>11-041 Olsztyn, Poland, Wilimowo 2, Poland</v>
          </cell>
          <cell r="V4542" t="str">
            <v>ocynk galwaniczny</v>
          </cell>
          <cell r="W4542" t="str">
            <v>PX-50-015</v>
          </cell>
        </row>
        <row r="4543">
          <cell r="A4543">
            <v>16111</v>
          </cell>
          <cell r="B4543" t="str">
            <v>80212005700</v>
          </cell>
          <cell r="C4543" t="str">
            <v>PX-20-057 OBEJMA CHŁODU PX-20 (57MM) GR. IZOL. 20MM</v>
          </cell>
          <cell r="D4543" t="str">
            <v>5907754240469</v>
          </cell>
          <cell r="E4543" t="str">
            <v>5</v>
          </cell>
          <cell r="F4543" t="str">
            <v>Obejma chłodu PX-20 (57mm) gr. izol. 20mm</v>
          </cell>
          <cell r="G4543" t="str">
            <v>Thermal insulation clamp PX-20 (57mm) 20mm</v>
          </cell>
          <cell r="H4543" t="str">
            <v>Hőszigetelt csőbilincs PX-20 (57mm) 20mm</v>
          </cell>
          <cell r="I4543" t="str">
            <v>Laikiklis saldymo sistem PX-20 (57mm) izol.20mm</v>
          </cell>
          <cell r="J4543" t="str">
            <v>Tepelne izolovaná objímka PX-20 (57-57mm) 20mm</v>
          </cell>
          <cell r="K4543" t="str">
            <v>Colier pentru PX-20 (57mm) 20mm</v>
          </cell>
          <cell r="L4543" t="str">
            <v>(PL)ITB-KOT-2020/1561 wydanie 1 15/12/2020; (HU)A-101/2016 18/11/2021; (SK)SK TP-19/0004-verzia 02 23/03/2022; (RO)AT 017-05-4053-2024 28/02/2024</v>
          </cell>
          <cell r="M4543" t="str">
            <v>(PL)04/2020 30/05/2023; (HU)02/2021 18/11/2021; (SK)01/2022 23/03/2022; (RO)01/2024 28/02/2024</v>
          </cell>
          <cell r="N4543" t="str">
            <v>B</v>
          </cell>
          <cell r="O4543" t="str">
            <v>-</v>
          </cell>
          <cell r="P4543" t="str">
            <v>-</v>
          </cell>
          <cell r="Q4543" t="str">
            <v>-</v>
          </cell>
          <cell r="R4543" t="str">
            <v>15</v>
          </cell>
          <cell r="S4543" t="str">
            <v/>
          </cell>
          <cell r="T4543" t="str">
            <v>THALE sp. z o.o. sp.k.</v>
          </cell>
          <cell r="U4543" t="str">
            <v>11-041 Olsztyn, Poland, Wilimowo 2, Poland</v>
          </cell>
          <cell r="V4543" t="str">
            <v>ocynk galwaniczny</v>
          </cell>
          <cell r="W4543" t="str">
            <v>PX-20-057</v>
          </cell>
        </row>
        <row r="4544">
          <cell r="A4544">
            <v>19368</v>
          </cell>
          <cell r="B4544" t="str">
            <v/>
          </cell>
          <cell r="C4544" t="str">
            <v>ZL-M8 ZŁĄCZKA M8</v>
          </cell>
          <cell r="D4544" t="str">
            <v/>
          </cell>
          <cell r="E4544" t="str">
            <v>25</v>
          </cell>
          <cell r="F4544" t="str">
            <v>Złączka M8</v>
          </cell>
          <cell r="G4544" t="str">
            <v>Hex rod coupling M8</v>
          </cell>
          <cell r="H4544" t="str">
            <v>Menetesszár toldó M8</v>
          </cell>
          <cell r="I4544" t="str">
            <v>Jungtis M8</v>
          </cell>
          <cell r="J4544" t="str">
            <v>Šesťhranná spojka M8</v>
          </cell>
          <cell r="K4544" t="str">
            <v>Racorduri M8</v>
          </cell>
          <cell r="L4544" t="str">
            <v>(PL)ITB-KOT-2020/1562 wydanie 1 23/12/2020; (SK)SK TP-19/0004-verzia 02 23/03/2022; (RO)AT 017-05-4053-2024 28/02/2024</v>
          </cell>
          <cell r="M4544" t="str">
            <v>(PL)05/2020 30/05/2023; (SK)01/2022 23/03/2022; (RO)01/2024 28/02/2024</v>
          </cell>
          <cell r="N4544" t="str">
            <v>B</v>
          </cell>
          <cell r="O4544" t="str">
            <v>-</v>
          </cell>
          <cell r="P4544" t="str">
            <v>-</v>
          </cell>
          <cell r="Q4544" t="str">
            <v>-</v>
          </cell>
          <cell r="R4544" t="str">
            <v>15</v>
          </cell>
          <cell r="S4544" t="str">
            <v/>
          </cell>
          <cell r="T4544" t="str">
            <v>THALE sp. z o.o. sp.k.</v>
          </cell>
          <cell r="U4544" t="str">
            <v>11-041 Olsztyn, Poland, Wilimowo 2, Poland</v>
          </cell>
          <cell r="V4544" t="str">
            <v>ocynk galwaniczny</v>
          </cell>
          <cell r="W4544" t="str">
            <v>ZL-M8</v>
          </cell>
        </row>
        <row r="4545">
          <cell r="A4545">
            <v>16158</v>
          </cell>
          <cell r="B4545" t="str">
            <v>80213005700</v>
          </cell>
          <cell r="C4545" t="str">
            <v>PX-30-057 OBEJMA CHŁODU PX-30 (57MM) GR. IZOL. 30MM</v>
          </cell>
          <cell r="D4545" t="str">
            <v>5907754240902</v>
          </cell>
          <cell r="E4545" t="str">
            <v>1</v>
          </cell>
          <cell r="F4545" t="str">
            <v>Obejma chłodu PX-30 (57mm) gr. izol. 30mm</v>
          </cell>
          <cell r="G4545" t="str">
            <v>Thermal insulation clamp PX-30 (57mm) 30mm</v>
          </cell>
          <cell r="H4545" t="str">
            <v>Hőszigetelt csőbilincs PX-30 (57mm) 30mm</v>
          </cell>
          <cell r="I4545" t="str">
            <v>Laikiklis saldymo sistem PX-30 (57mm) izol.30mm</v>
          </cell>
          <cell r="J4545" t="str">
            <v>Tepelne izolovaná objímka PX-30 (57-57mm) 30mm</v>
          </cell>
          <cell r="K4545" t="str">
            <v>Colier pentru PX-30 (57mm) 30mm</v>
          </cell>
          <cell r="L4545" t="str">
            <v>(PL)ITB-KOT-2020/1561 wydanie 1 15/12/2020; (HU)A-101/2016 18/11/2021; (SK)SK TP-19/0004-verzia 02 23/03/2022; (RO)AT 017-05-4053-2024 28/02/2024</v>
          </cell>
          <cell r="M4545" t="str">
            <v>(PL)04/2020 30/05/2023; (HU)02/2021 18/11/2021; (SK)01/2022 23/03/2022; (RO)01/2024 28/02/2024</v>
          </cell>
          <cell r="N4545" t="str">
            <v>B</v>
          </cell>
          <cell r="O4545" t="str">
            <v>-</v>
          </cell>
          <cell r="P4545" t="str">
            <v>-</v>
          </cell>
          <cell r="Q4545" t="str">
            <v>-</v>
          </cell>
          <cell r="R4545" t="str">
            <v>15</v>
          </cell>
          <cell r="S4545" t="str">
            <v/>
          </cell>
          <cell r="T4545" t="str">
            <v>THALE sp. z o.o. sp.k.</v>
          </cell>
          <cell r="U4545" t="str">
            <v>11-041 Olsztyn, Poland, Wilimowo 2, Poland</v>
          </cell>
          <cell r="V4545" t="str">
            <v>ocynk galwaniczny</v>
          </cell>
          <cell r="W4545" t="str">
            <v>PX-30-057</v>
          </cell>
        </row>
        <row r="4546">
          <cell r="A4546">
            <v>16166</v>
          </cell>
          <cell r="B4546" t="str">
            <v>80213015900</v>
          </cell>
          <cell r="C4546" t="str">
            <v>PX-30-159 OBEJMA CHŁODU PX-30 (159MM) GR. IZOL. 30MM</v>
          </cell>
          <cell r="D4546" t="str">
            <v>5907754240988</v>
          </cell>
          <cell r="E4546" t="str">
            <v>2</v>
          </cell>
          <cell r="F4546" t="str">
            <v>Obejma chłodu PX-30 (159mm) gr. izol. 30mm</v>
          </cell>
          <cell r="G4546" t="str">
            <v>Thermal insulation clamp PX-30 (159mm) 30mm</v>
          </cell>
          <cell r="H4546" t="str">
            <v>Hőszigetelt csőbilincs PX-30 (159mm) 30mm</v>
          </cell>
          <cell r="I4546" t="str">
            <v>Laikiklis saldymo sistem PX-30 (159mm) izol.30</v>
          </cell>
          <cell r="J4546" t="str">
            <v>Tepelne izolovaná objímka PX-30 (159-159mm) 30mm</v>
          </cell>
          <cell r="K4546" t="str">
            <v>Colier pentru PX-30 (159mm) 30mm</v>
          </cell>
          <cell r="L4546" t="str">
            <v>(PL)ITB-KOT-2020/1561 wydanie 1 15/12/2020; (HU)A-101/2016 18/11/2021; (SK)SK TP-19/0004-verzia 02 23/03/2022; (RO)AT 017-05-4053-2024 28/02/2024</v>
          </cell>
          <cell r="M4546" t="str">
            <v>(PL)04/2020 30/05/2023; (HU)02/2021 18/11/2021; (SK)01/2022 23/03/2022; (RO)01/2024 28/02/2024</v>
          </cell>
          <cell r="N4546" t="str">
            <v>B</v>
          </cell>
          <cell r="O4546" t="str">
            <v>-</v>
          </cell>
          <cell r="P4546" t="str">
            <v>-</v>
          </cell>
          <cell r="Q4546" t="str">
            <v>-</v>
          </cell>
          <cell r="R4546" t="str">
            <v>15</v>
          </cell>
          <cell r="S4546" t="str">
            <v/>
          </cell>
          <cell r="T4546" t="str">
            <v>THALE sp. z o.o. sp.k.</v>
          </cell>
          <cell r="U4546" t="str">
            <v>11-041 Olsztyn, Poland, Wilimowo 2, Poland</v>
          </cell>
          <cell r="V4546" t="str">
            <v>ocynk galwaniczny</v>
          </cell>
          <cell r="W4546" t="str">
            <v>PX-30-159</v>
          </cell>
        </row>
        <row r="4547">
          <cell r="A4547">
            <v>15900</v>
          </cell>
          <cell r="B4547" t="str">
            <v>80212006000</v>
          </cell>
          <cell r="C4547" t="str">
            <v>PX-20-060 OBEJMA CHŁODU PX-20 (60-61MM) GR. IZOL. 20MM</v>
          </cell>
          <cell r="D4547" t="str">
            <v>5907754240162</v>
          </cell>
          <cell r="E4547" t="str">
            <v>10</v>
          </cell>
          <cell r="F4547" t="str">
            <v>Obejma chłodu PX-20 (60-61mm) gr. izol. 20mm</v>
          </cell>
          <cell r="G4547" t="str">
            <v>Thermal insulation clamp PX-20 (60-61mm) 20mm</v>
          </cell>
          <cell r="H4547" t="str">
            <v>Hőszigetelt csőbilincs PX-20 (60-61mm) 20mm</v>
          </cell>
          <cell r="I4547" t="str">
            <v>Laikiklis saldymo sistem PX-20 (60-61mm) izol. 20mm</v>
          </cell>
          <cell r="J4547" t="str">
            <v>Tepelne izolovaná objímka PX-20 (60,3mm) 20mm</v>
          </cell>
          <cell r="K4547" t="str">
            <v>Colier pentru PX-20 (60-61mm) 20mm</v>
          </cell>
          <cell r="L4547" t="str">
            <v>(PL)ITB-KOT-2020/1561 wydanie 1 15/12/2020; (HU)A-101/2016 18/11/2021; (SK)SK TP-19/0004-verzia 02 23/03/2022; (RO)AT 017-05-4053-2024 28/02/2024</v>
          </cell>
          <cell r="M4547" t="str">
            <v>(PL)04/2020 30/05/2023; (HU)02/2021 18/11/2021; (SK)01/2022 23/03/2022; (RO)01/2024 28/02/2024</v>
          </cell>
          <cell r="N4547" t="str">
            <v>B</v>
          </cell>
          <cell r="O4547" t="str">
            <v>-</v>
          </cell>
          <cell r="P4547" t="str">
            <v>-</v>
          </cell>
          <cell r="Q4547" t="str">
            <v>-</v>
          </cell>
          <cell r="R4547" t="str">
            <v>15</v>
          </cell>
          <cell r="S4547" t="str">
            <v/>
          </cell>
          <cell r="T4547" t="str">
            <v>THALE sp. z o.o. sp.k.</v>
          </cell>
          <cell r="U4547" t="str">
            <v>11-041 Olsztyn, Poland, Wilimowo 2, Poland</v>
          </cell>
          <cell r="V4547" t="str">
            <v>ocynk galwaniczny</v>
          </cell>
          <cell r="W4547" t="str">
            <v>PX-20-060</v>
          </cell>
        </row>
        <row r="4548">
          <cell r="A4548">
            <v>21643</v>
          </cell>
          <cell r="B4548" t="str">
            <v>80213021900</v>
          </cell>
          <cell r="C4548" t="str">
            <v>PX-30-219 OBEJMA CHŁODU PX-30 (219MM) GR. IZOL. 30MM</v>
          </cell>
          <cell r="D4548" t="str">
            <v>5907754252844</v>
          </cell>
          <cell r="E4548" t="str">
            <v>1</v>
          </cell>
          <cell r="F4548" t="str">
            <v>Obejma chłodu PX-30 (219mm) gr. izol. 30mm</v>
          </cell>
          <cell r="G4548" t="str">
            <v>Thermal insulation clamp PX-30 (219mm) 30mm</v>
          </cell>
          <cell r="H4548" t="str">
            <v>Hőszigetelt csőbilincs PX-30 (219mm) 30mm</v>
          </cell>
          <cell r="I4548" t="str">
            <v>Laikiklis saldymo sistem PX-30 (219mm) izol. 30mm</v>
          </cell>
          <cell r="J4548" t="str">
            <v>Tepelne izolovaná objímka PX-30 (219mm) 30mm</v>
          </cell>
          <cell r="K4548" t="str">
            <v>Colier pentru PX-30 (219mm) 30mm</v>
          </cell>
          <cell r="L4548" t="str">
            <v>(PL)ITB-KOT-2020/1561 wydanie 1 15/12/2020; (SK)SK TP-19/0004-verzia 02 23/03/2022; (RO)AT 017-05-4053-2024 28/02/2024</v>
          </cell>
          <cell r="M4548" t="str">
            <v>(PL)04/2020 30/05/2023; (SK)01/2022 23/03/2022; (RO)01/2024 28/02/2024</v>
          </cell>
          <cell r="N4548" t="str">
            <v>B</v>
          </cell>
          <cell r="O4548" t="str">
            <v>-</v>
          </cell>
          <cell r="P4548" t="str">
            <v>-</v>
          </cell>
          <cell r="Q4548" t="str">
            <v>-</v>
          </cell>
          <cell r="R4548" t="str">
            <v>15</v>
          </cell>
          <cell r="S4548" t="str">
            <v/>
          </cell>
          <cell r="T4548" t="str">
            <v>THALE sp. z o.o. sp.k.</v>
          </cell>
          <cell r="U4548" t="str">
            <v>11-041 Olsztyn, Poland, Wilimowo 2, Poland</v>
          </cell>
          <cell r="V4548" t="str">
            <v>ocynk galwaniczny</v>
          </cell>
          <cell r="W4548" t="str">
            <v>PX-30-219</v>
          </cell>
        </row>
        <row r="4549">
          <cell r="A4549">
            <v>20390</v>
          </cell>
          <cell r="B4549" t="str">
            <v/>
          </cell>
          <cell r="C4549" t="str">
            <v>UPGD-5 BK OBEJMA DUO 5 (133-141MM) BK</v>
          </cell>
          <cell r="D4549" t="str">
            <v/>
          </cell>
          <cell r="E4549" t="str">
            <v>25</v>
          </cell>
          <cell r="F4549" t="str">
            <v>Obejma DUO 5 (133-141mm) BK</v>
          </cell>
          <cell r="G4549" t="str">
            <v>Pipe clamp DUO 5 (133-141mm) BK</v>
          </cell>
          <cell r="H4549" t="str">
            <v>Csőbilincs DUO 5 (133-141mm) BK</v>
          </cell>
          <cell r="I4549" t="str">
            <v>Laikiklis DUO 5 (133-141mm) BK</v>
          </cell>
          <cell r="J4549" t="str">
            <v>Objímka DUO 5 (133-141mm) BK</v>
          </cell>
          <cell r="K4549" t="str">
            <v>Colier tip DUO 5 (133-141mm) BK</v>
          </cell>
          <cell r="L4549" t="str">
            <v>(PL)ITB-KOT-2018/0556 wydanie 2 30/06/2020; (HU)A-101/2016 18/11/2021; (SK)SK TP-19/0004-verzia 02 23/03/2022; (RO)AT 017-05-4053-2024 28/02/2024</v>
          </cell>
          <cell r="M4549" t="str">
            <v>(PL)03/2020 30/05/2023; (HU)02/2021 18/11/2021; (SK)01/2022 23/03/2022; (RO)01/2024 28/02/2024</v>
          </cell>
          <cell r="N4549" t="str">
            <v>B</v>
          </cell>
          <cell r="O4549" t="str">
            <v>-</v>
          </cell>
          <cell r="P4549" t="str">
            <v>-</v>
          </cell>
          <cell r="Q4549" t="str">
            <v>-</v>
          </cell>
          <cell r="R4549" t="str">
            <v>18</v>
          </cell>
          <cell r="S4549" t="str">
            <v/>
          </cell>
          <cell r="T4549" t="str">
            <v>THALE sp. z o.o. sp.k.</v>
          </cell>
          <cell r="U4549" t="str">
            <v>11-041 Olsztyn, Poland, Wilimowo 2, Poland</v>
          </cell>
          <cell r="V4549" t="str">
            <v>ocynk galwaniczny</v>
          </cell>
          <cell r="W4549" t="str">
            <v>UPGD-5 BK</v>
          </cell>
        </row>
        <row r="4550">
          <cell r="A4550">
            <v>35009</v>
          </cell>
          <cell r="B4550" t="str">
            <v>80120201002</v>
          </cell>
          <cell r="C4550" t="str">
            <v>NPGD-4 BK OBEJMA DUO 4 (108-115MM) BK</v>
          </cell>
          <cell r="D4550" t="str">
            <v>5907754259157</v>
          </cell>
          <cell r="E4550" t="str">
            <v>25</v>
          </cell>
          <cell r="F4550" t="str">
            <v>Obejma DUO 4 (108-115mm) BK</v>
          </cell>
          <cell r="G4550" t="str">
            <v>Pipe clamp DUO 4 (108-115mm) BK</v>
          </cell>
          <cell r="H4550" t="str">
            <v>Csőbilincs DUO 4 (108-115mm) BK</v>
          </cell>
          <cell r="I4550" t="str">
            <v>Laikilis DUO 4 (108-115mm) BK</v>
          </cell>
          <cell r="J4550" t="str">
            <v>Objímka DUO 4 (108-115mm) BK</v>
          </cell>
          <cell r="K4550" t="str">
            <v>Colier DUO 4 (108-115mm) BK</v>
          </cell>
          <cell r="L4550" t="str">
            <v>(PL)ITB-KOT-2018/0744 wydanie 2 27/03/2020; (HU)A-101/2016 18/11/2021; (SK)SK TP-19/0004-verzia 02 23/03/2022; (RO)AT 017-05-4053-2024 28/02/2024</v>
          </cell>
          <cell r="M4550" t="str">
            <v>(PL)01/2020 30/05/2023; (HU)02/2021 18/11/2021; (SK)01/2022 23/03/2022; (RO)01/2024 28/02/2024</v>
          </cell>
          <cell r="N4550" t="str">
            <v>B</v>
          </cell>
          <cell r="O4550" t="str">
            <v>-</v>
          </cell>
          <cell r="P4550" t="str">
            <v>-</v>
          </cell>
          <cell r="Q4550" t="str">
            <v>-</v>
          </cell>
          <cell r="R4550" t="str">
            <v>15</v>
          </cell>
          <cell r="S4550" t="str">
            <v/>
          </cell>
          <cell r="T4550" t="str">
            <v>THALE sp. z o.o. sp.k.</v>
          </cell>
          <cell r="U4550" t="str">
            <v>11-041 Olsztyn, Poland, Wilimowo 2, Poland</v>
          </cell>
          <cell r="V4550" t="str">
            <v>pasywacja</v>
          </cell>
          <cell r="W4550" t="str">
            <v>NPGD-4 BK</v>
          </cell>
        </row>
        <row r="4551">
          <cell r="A4551">
            <v>16117</v>
          </cell>
          <cell r="B4551" t="str">
            <v>80212010800</v>
          </cell>
          <cell r="C4551" t="str">
            <v>PX-20-108 OBEJMA CHŁODU PX-20 (108MM) GR. IZOL. 20MM</v>
          </cell>
          <cell r="D4551" t="str">
            <v>5907754240506</v>
          </cell>
          <cell r="E4551" t="str">
            <v>5</v>
          </cell>
          <cell r="F4551" t="str">
            <v>Obejma chłodu PX-20 (108mm) gr. izol. 20mm</v>
          </cell>
          <cell r="G4551" t="str">
            <v>Thermal insulation clamp PX-20 (108mm) 20mm</v>
          </cell>
          <cell r="H4551" t="str">
            <v>Hőszigetelt csőbilincs PX-20 (108mm) 20mm</v>
          </cell>
          <cell r="I4551" t="str">
            <v>Laikiklis saldymo sistem PX-20 (108mm) izol.20</v>
          </cell>
          <cell r="J4551" t="str">
            <v>Tepelne izolovaná objímka PX-20 (108-108mm) 20mm</v>
          </cell>
          <cell r="K4551" t="str">
            <v>Colier pentru PX-20 (108mm) 20mm</v>
          </cell>
          <cell r="L4551" t="str">
            <v>(PL)ITB-KOT-2020/1561 wydanie 1 15/12/2020; (HU)A-101/2016 18/11/2021; (SK)SK TP-19/0004-verzia 02 23/03/2022; (RO)AT 017-05-4053-2024 28/02/2024</v>
          </cell>
          <cell r="M4551" t="str">
            <v>(PL)04/2020 30/05/2023; (HU)02/2021 18/11/2021; (SK)01/2022 23/03/2022; (RO)01/2024 28/02/2024</v>
          </cell>
          <cell r="N4551" t="str">
            <v>B</v>
          </cell>
          <cell r="O4551" t="str">
            <v>-</v>
          </cell>
          <cell r="P4551" t="str">
            <v>-</v>
          </cell>
          <cell r="Q4551" t="str">
            <v>-</v>
          </cell>
          <cell r="R4551" t="str">
            <v>15</v>
          </cell>
          <cell r="S4551" t="str">
            <v/>
          </cell>
          <cell r="T4551" t="str">
            <v>THALE sp. z o.o. sp.k.</v>
          </cell>
          <cell r="U4551" t="str">
            <v>11-041 Olsztyn, Poland, Wilimowo 2, Poland</v>
          </cell>
          <cell r="V4551" t="str">
            <v>ocynk galwaniczny</v>
          </cell>
          <cell r="W4551" t="str">
            <v>PX-20-108</v>
          </cell>
        </row>
        <row r="4552">
          <cell r="A4552">
            <v>34202</v>
          </cell>
          <cell r="B4552" t="str">
            <v>83020020415</v>
          </cell>
          <cell r="C4552" t="str">
            <v>PDT-MF-200 PODPORA DACHOWA TWORZYWOWA PROFILU MF 200MM</v>
          </cell>
          <cell r="D4552" t="str">
            <v>5907754270268</v>
          </cell>
          <cell r="E4552" t="str">
            <v>1</v>
          </cell>
          <cell r="F4552" t="str">
            <v>Podpora dachowa tworzywowa profilu MF 200mm</v>
          </cell>
          <cell r="G4552" t="str">
            <v>Rooftop foot base MF channel support 200mm</v>
          </cell>
          <cell r="H4552" t="str">
            <v>Műanyag tetőtámasz MF szerelősínekhez 200mm</v>
          </cell>
          <cell r="I4552" t="str">
            <v>Plastikine stogo atrama  profiliui MF 200mm</v>
          </cell>
          <cell r="J4552" t="str">
            <v>Plastična strešna podpora za profil MF 200mm</v>
          </cell>
          <cell r="K4552" t="str">
            <v>Suport de acoperis din materiale sintetice MF 200mm</v>
          </cell>
          <cell r="L4552" t="str">
            <v>-</v>
          </cell>
          <cell r="M4552" t="str">
            <v>-</v>
          </cell>
          <cell r="N4552" t="str">
            <v>-</v>
          </cell>
          <cell r="O4552" t="str">
            <v>-</v>
          </cell>
          <cell r="P4552" t="str">
            <v>-</v>
          </cell>
          <cell r="Q4552" t="str">
            <v>-</v>
          </cell>
          <cell r="R4552" t="str">
            <v>0</v>
          </cell>
          <cell r="S4552" t="str">
            <v/>
          </cell>
          <cell r="T4552" t="str">
            <v>THALE sp. z o.o. sp.k.</v>
          </cell>
          <cell r="U4552" t="str">
            <v>11-041 Olsztyn, Poland, Wilimowo 2, Poland</v>
          </cell>
          <cell r="V4552" t="str">
            <v/>
          </cell>
          <cell r="W4552" t="str">
            <v>PDT-MF-200</v>
          </cell>
        </row>
        <row r="4553">
          <cell r="A4553">
            <v>18466</v>
          </cell>
          <cell r="B4553" t="str">
            <v/>
          </cell>
          <cell r="C4553" t="str">
            <v>UPGD-2 BK OBEJMA DUO 2 (59-64MM) BK</v>
          </cell>
          <cell r="D4553" t="str">
            <v/>
          </cell>
          <cell r="E4553" t="str">
            <v>50</v>
          </cell>
          <cell r="F4553" t="str">
            <v>Obejma DUO 2 (59-64mm) BK</v>
          </cell>
          <cell r="G4553" t="str">
            <v>Pipe clamp DUO 2 (59-64mm) BK</v>
          </cell>
          <cell r="H4553" t="str">
            <v>Csőbilincs DUO 2 (59-64mm) BK</v>
          </cell>
          <cell r="I4553" t="str">
            <v>Laikiklis DUO 2 (59-64mm) BK</v>
          </cell>
          <cell r="J4553" t="str">
            <v>Objímka DUO 2 (59-64mm) BK</v>
          </cell>
          <cell r="K4553" t="str">
            <v>Colier tip DUO 2 (59-64mm) BK</v>
          </cell>
          <cell r="L4553" t="str">
            <v>(PL)ITB-KOT-2018/0744 wydanie 2 27/03/2020; (HU)A-101/2016 18/11/2021; (SK)SK TP-19/0004-verzia 02 23/03/2022; (RO)AT 017-05-4053-2024 28/02/2024</v>
          </cell>
          <cell r="M4553" t="str">
            <v>(PL)01/2020 30/05/2023; (HU)02/2021 18/11/2021; (SK)01/2022 23/03/2022; (RO)01/2024 28/02/2024</v>
          </cell>
          <cell r="N4553" t="str">
            <v>B</v>
          </cell>
          <cell r="O4553" t="str">
            <v>-</v>
          </cell>
          <cell r="P4553" t="str">
            <v>-</v>
          </cell>
          <cell r="Q4553" t="str">
            <v>-</v>
          </cell>
          <cell r="R4553" t="str">
            <v>15</v>
          </cell>
          <cell r="S4553" t="str">
            <v/>
          </cell>
          <cell r="T4553" t="str">
            <v>THALE sp. z o.o. sp.k.</v>
          </cell>
          <cell r="U4553" t="str">
            <v>11-041 Olsztyn, Poland, Wilimowo 2, Poland</v>
          </cell>
          <cell r="V4553" t="str">
            <v>ocynk galwaniczny</v>
          </cell>
          <cell r="W4553" t="str">
            <v>UPGD-2 BK</v>
          </cell>
        </row>
        <row r="4554">
          <cell r="A4554">
            <v>14596</v>
          </cell>
          <cell r="B4554" t="str">
            <v>80221306000</v>
          </cell>
          <cell r="C4554" t="str">
            <v>LX-13-060 OBEJMA CHŁODU LX-13 (60-61MM) GR. IZOL. 13MM</v>
          </cell>
          <cell r="D4554" t="str">
            <v>5907754238404</v>
          </cell>
          <cell r="E4554" t="str">
            <v>5</v>
          </cell>
          <cell r="F4554" t="str">
            <v>Obejma chłodu LX-13 (60-61mm) gr. izol. 13mm</v>
          </cell>
          <cell r="G4554" t="str">
            <v>Thermal insulation clamp LX-13 (60-61mm) 13mm</v>
          </cell>
          <cell r="H4554" t="str">
            <v>Hőszigetelt csőbilincs LX-13 (60-61mm) 13mm</v>
          </cell>
          <cell r="I4554" t="str">
            <v>Laikiklis saldymo sistem LX-13 (60-61mm) izol. 13mm</v>
          </cell>
          <cell r="J4554" t="str">
            <v>Tepelne izolovaná objímka LX-13 (60,3mm) 13mm</v>
          </cell>
          <cell r="K4554" t="str">
            <v>Colier pentru LX-13 (60-61mm) 13mm</v>
          </cell>
          <cell r="L4554" t="str">
            <v>(PL)ITB-KOT-2020/1561 wydanie 1 15/12/2020; (HU)A-101/2016 18/11/2021; (SK)SK TP-19/0004-verzia 02 23/03/2022; (RO)AT 017-05-4053-2024 28/02/2024</v>
          </cell>
          <cell r="M4554" t="str">
            <v>(PL)04/2020 30/05/2023; (HU)02/2021 18/11/2021; (SK)01/2022 23/03/2022; (RO)01/2024 28/02/2024</v>
          </cell>
          <cell r="N4554" t="str">
            <v>B</v>
          </cell>
          <cell r="O4554" t="str">
            <v>-</v>
          </cell>
          <cell r="P4554" t="str">
            <v>-</v>
          </cell>
          <cell r="Q4554" t="str">
            <v>-</v>
          </cell>
          <cell r="R4554" t="str">
            <v>15</v>
          </cell>
          <cell r="S4554" t="str">
            <v/>
          </cell>
          <cell r="T4554" t="str">
            <v>THALE sp. z o.o. sp.k.</v>
          </cell>
          <cell r="U4554" t="str">
            <v>11-041 Olsztyn, Poland, Wilimowo 2, Poland</v>
          </cell>
          <cell r="V4554" t="str">
            <v>ocynk galwaniczny</v>
          </cell>
          <cell r="W4554" t="str">
            <v>LX-13-060</v>
          </cell>
        </row>
        <row r="4555">
          <cell r="A4555">
            <v>19360</v>
          </cell>
          <cell r="B4555" t="str">
            <v/>
          </cell>
          <cell r="C4555" t="str">
            <v>ZL-M10 ZŁĄCZKA M10</v>
          </cell>
          <cell r="D4555" t="str">
            <v/>
          </cell>
          <cell r="E4555" t="str">
            <v>25</v>
          </cell>
          <cell r="F4555" t="str">
            <v>Złączka M10</v>
          </cell>
          <cell r="G4555" t="str">
            <v>Hex rod coupling M10</v>
          </cell>
          <cell r="H4555" t="str">
            <v>Menetesszár toldó M10</v>
          </cell>
          <cell r="I4555" t="str">
            <v>Jungtis M10</v>
          </cell>
          <cell r="J4555" t="str">
            <v>Šesťhranná spojka M10</v>
          </cell>
          <cell r="K4555" t="str">
            <v>Racorduri M10</v>
          </cell>
          <cell r="L4555" t="str">
            <v>(PL)ITB-KOT-2020/1562 wydanie 1 23/12/2020; (SK)SK TP-19/0004-verzia 02 23/03/2022; (RO)AT 017-05-4053-2024 28/02/2024</v>
          </cell>
          <cell r="M4555" t="str">
            <v>(PL)05/2020 30/05/2023; (SK)01/2022 23/03/2022; (RO)01/2024 28/02/2024</v>
          </cell>
          <cell r="N4555" t="str">
            <v>B</v>
          </cell>
          <cell r="O4555" t="str">
            <v>-</v>
          </cell>
          <cell r="P4555" t="str">
            <v>-</v>
          </cell>
          <cell r="Q4555" t="str">
            <v>-</v>
          </cell>
          <cell r="R4555" t="str">
            <v>15</v>
          </cell>
          <cell r="S4555" t="str">
            <v/>
          </cell>
          <cell r="T4555" t="str">
            <v>THALE sp. z o.o. sp.k.</v>
          </cell>
          <cell r="U4555" t="str">
            <v>11-041 Olsztyn, Poland, Wilimowo 2, Poland</v>
          </cell>
          <cell r="V4555" t="str">
            <v>ocynk galwaniczny</v>
          </cell>
          <cell r="W4555" t="str">
            <v>ZL-M10</v>
          </cell>
        </row>
        <row r="4556">
          <cell r="A4556">
            <v>16082</v>
          </cell>
          <cell r="B4556" t="str">
            <v>80215002600</v>
          </cell>
          <cell r="C4556" t="str">
            <v>PX-50-026 OBEJMA CHŁODU PX-50 (26-28MM) GR. IZOL. 50 MM</v>
          </cell>
          <cell r="D4556" t="str">
            <v>5907754240223</v>
          </cell>
          <cell r="E4556" t="str">
            <v>10</v>
          </cell>
          <cell r="F4556" t="str">
            <v>Obejma chłodu PX-50 (26-28mm) gr. izol. 50 mm</v>
          </cell>
          <cell r="G4556" t="str">
            <v>Thermal insulation clamp PX-50 (26-28mm) 50 mm</v>
          </cell>
          <cell r="H4556" t="str">
            <v>Hőszigetelt csőbilincs PX-50 (26-28mm) 50 mm</v>
          </cell>
          <cell r="I4556" t="str">
            <v>Laikiklis saldymo sistem PX-50 (26-28) izol.50</v>
          </cell>
          <cell r="J4556" t="str">
            <v>Tepelne izolovaná objímka PX-50 (28-26,9mm) 50 mm</v>
          </cell>
          <cell r="K4556" t="str">
            <v>Colier pentru PX-50 (26-28mm) 50 mm</v>
          </cell>
          <cell r="L4556" t="str">
            <v>(PL)ITB-KOT-2020/1561 wydanie 1 15/12/2020; (HU)A-101/2016 18/11/2021; (SK)SK TP-19/0004-verzia 02 23/03/2022; (RO)AT 017-05-4053-2024 28/02/2024</v>
          </cell>
          <cell r="M4556" t="str">
            <v>(PL)04/2020 30/05/2023; (HU)02/2021 18/11/2021; (SK)01/2022 23/03/2022; (RO)01/2024 28/02/2024</v>
          </cell>
          <cell r="N4556" t="str">
            <v>B</v>
          </cell>
          <cell r="O4556" t="str">
            <v>-</v>
          </cell>
          <cell r="P4556" t="str">
            <v>-</v>
          </cell>
          <cell r="Q4556" t="str">
            <v>-</v>
          </cell>
          <cell r="R4556" t="str">
            <v>15</v>
          </cell>
          <cell r="S4556" t="str">
            <v/>
          </cell>
          <cell r="T4556" t="str">
            <v>THALE sp. z o.o. sp.k.</v>
          </cell>
          <cell r="U4556" t="str">
            <v>11-041 Olsztyn, Poland, Wilimowo 2, Poland</v>
          </cell>
          <cell r="V4556" t="str">
            <v>ocynk galwaniczny</v>
          </cell>
          <cell r="W4556" t="str">
            <v>PX-50-026</v>
          </cell>
        </row>
        <row r="4557">
          <cell r="A4557">
            <v>13608</v>
          </cell>
          <cell r="B4557" t="str">
            <v>80221301200</v>
          </cell>
          <cell r="C4557" t="str">
            <v>LX-13-012 OBEJMA CHŁODU LX-13 (12MM) GR. IZOL. 13MM</v>
          </cell>
          <cell r="D4557" t="str">
            <v>5907754238305</v>
          </cell>
          <cell r="E4557" t="str">
            <v>5</v>
          </cell>
          <cell r="F4557" t="str">
            <v>Obejma chłodu LX-13 (12mm) gr. izol. 13mm</v>
          </cell>
          <cell r="G4557" t="str">
            <v>Thermal insulation clamp LX-13 (12mm) 13mm</v>
          </cell>
          <cell r="H4557" t="str">
            <v>Hőszigetelt csőbilincs LX-13 (12mm) 13mm</v>
          </cell>
          <cell r="I4557" t="str">
            <v>Laikiklis saldymo sistem LX-13 (12mm) izol. 13mm</v>
          </cell>
          <cell r="J4557" t="str">
            <v>Tepelne izolovaná objímka LX-13 (12mm) 13mm</v>
          </cell>
          <cell r="K4557" t="str">
            <v>Colier pentru LX-13 (12mm) 13mm</v>
          </cell>
          <cell r="L4557" t="str">
            <v>(PL)ITB-KOT-2020/1561 wydanie 1 15/12/2020; (HU)A-101/2016 18/11/2021; (SK)SK TP-19/0004-verzia 02 23/03/2022; (RO)AT 017-05-4053-2024 28/02/2024</v>
          </cell>
          <cell r="M4557" t="str">
            <v>(PL)04/2020 30/05/2023; (HU)02/2021 18/11/2021; (SK)01/2022 23/03/2022; (RO)01/2024 28/02/2024</v>
          </cell>
          <cell r="N4557" t="str">
            <v>B</v>
          </cell>
          <cell r="O4557" t="str">
            <v>-</v>
          </cell>
          <cell r="P4557" t="str">
            <v>-</v>
          </cell>
          <cell r="Q4557" t="str">
            <v>-</v>
          </cell>
          <cell r="R4557" t="str">
            <v>15</v>
          </cell>
          <cell r="S4557" t="str">
            <v/>
          </cell>
          <cell r="T4557" t="str">
            <v>THALE sp. z o.o. sp.k.</v>
          </cell>
          <cell r="U4557" t="str">
            <v>11-041 Olsztyn, Poland, Wilimowo 2, Poland</v>
          </cell>
          <cell r="V4557" t="str">
            <v>ocynk galwaniczny</v>
          </cell>
          <cell r="W4557" t="str">
            <v>LX-13-012</v>
          </cell>
        </row>
        <row r="4558">
          <cell r="A4558">
            <v>16093</v>
          </cell>
          <cell r="B4558" t="str">
            <v>80215011400</v>
          </cell>
          <cell r="C4558" t="str">
            <v>PX-50-114 OBEJMA CHŁODU PX-50 (114-115MM) GR. IZOL. 50 MM</v>
          </cell>
          <cell r="D4558" t="str">
            <v>5907754240322</v>
          </cell>
          <cell r="E4558" t="str">
            <v>2</v>
          </cell>
          <cell r="F4558" t="str">
            <v>Obejma chłodu PX-50 (114-115mm) gr. izol. 50 mm</v>
          </cell>
          <cell r="G4558" t="str">
            <v>Thermal insulation clamp PX-50 (114-115mm) 50 mm</v>
          </cell>
          <cell r="H4558" t="str">
            <v>Hőszigetelt csőbilincs PX-50 (114-115mm) 50 mm</v>
          </cell>
          <cell r="I4558" t="str">
            <v>Laikiklis saldymo sist. PX-50 (114-115mm) izol.50 mm</v>
          </cell>
          <cell r="J4558" t="str">
            <v>Tepelne izolovaná objímka PX-50 (114,3mm) 50 mm</v>
          </cell>
          <cell r="K4558" t="str">
            <v>Colier pentru PX-50 (114-115mm) 50 mm</v>
          </cell>
          <cell r="L4558" t="str">
            <v>(PL)ITB-KOT-2020/1561 wydanie 1 15/12/2020; (HU)A-101/2016 18/11/2021; (SK)SK TP-19/0004-verzia 02 23/03/2022; (RO)AT 017-05-4053-2024 28/02/2024</v>
          </cell>
          <cell r="M4558" t="str">
            <v>(PL)04/2020 30/05/2023; (HU)02/2021 18/11/2021; (SK)01/2022 23/03/2022; (RO)01/2024 28/02/2024</v>
          </cell>
          <cell r="N4558" t="str">
            <v>B</v>
          </cell>
          <cell r="O4558" t="str">
            <v>-</v>
          </cell>
          <cell r="P4558" t="str">
            <v>-</v>
          </cell>
          <cell r="Q4558" t="str">
            <v>-</v>
          </cell>
          <cell r="R4558" t="str">
            <v>15</v>
          </cell>
          <cell r="S4558" t="str">
            <v/>
          </cell>
          <cell r="T4558" t="str">
            <v>THALE sp. z o.o. sp.k.</v>
          </cell>
          <cell r="U4558" t="str">
            <v>11-041 Olsztyn, Poland, Wilimowo 2, Poland</v>
          </cell>
          <cell r="V4558" t="str">
            <v>ocynk galwaniczny</v>
          </cell>
          <cell r="W4558" t="str">
            <v>PX-50-114</v>
          </cell>
        </row>
        <row r="4559">
          <cell r="A4559">
            <v>16090</v>
          </cell>
          <cell r="B4559" t="str">
            <v>80215006300</v>
          </cell>
          <cell r="C4559" t="str">
            <v>PX-50-063 OBEJMA CHŁODU PX-50 (63-64MM) GR. IZOL. 50 MM</v>
          </cell>
          <cell r="D4559" t="str">
            <v>5907754240292</v>
          </cell>
          <cell r="E4559" t="str">
            <v>1</v>
          </cell>
          <cell r="F4559" t="str">
            <v>Obejma chłodu PX-50 (63-64mm) gr. izol. 50 mm</v>
          </cell>
          <cell r="G4559" t="str">
            <v>Thermal insulation clamp PX-50 (63-64mm) 50 mm</v>
          </cell>
          <cell r="H4559" t="str">
            <v>Hőszigetelt csőbilincs PX-50 (63-64mm) 50 mm</v>
          </cell>
          <cell r="I4559" t="str">
            <v>Laikiklis saldymo sistem PX-50 (63-64) izol.50</v>
          </cell>
          <cell r="J4559" t="str">
            <v>Tepelne izolovaná objímka PX-50 (64-63,5mm) 50 mm</v>
          </cell>
          <cell r="K4559" t="str">
            <v>Colier pentru PX-50 (63-64mm) 50 mm</v>
          </cell>
          <cell r="L4559" t="str">
            <v>(PL)ITB-KOT-2020/1561 wydanie 1 15/12/2020; (HU)A-101/2016 18/11/2021; (SK)SK TP-19/0004-verzia 02 23/03/2022; (RO)AT 017-05-4053-2024 28/02/2024</v>
          </cell>
          <cell r="M4559" t="str">
            <v>(PL)04/2020 30/05/2023; (HU)02/2021 18/11/2021; (SK)01/2022 23/03/2022; (RO)01/2024 28/02/2024</v>
          </cell>
          <cell r="N4559" t="str">
            <v>B</v>
          </cell>
          <cell r="O4559" t="str">
            <v>-</v>
          </cell>
          <cell r="P4559" t="str">
            <v>-</v>
          </cell>
          <cell r="Q4559" t="str">
            <v>-</v>
          </cell>
          <cell r="R4559" t="str">
            <v>15</v>
          </cell>
          <cell r="S4559" t="str">
            <v/>
          </cell>
          <cell r="T4559" t="str">
            <v>THALE sp. z o.o. sp.k.</v>
          </cell>
          <cell r="U4559" t="str">
            <v>11-041 Olsztyn, Poland, Wilimowo 2, Poland</v>
          </cell>
          <cell r="V4559" t="str">
            <v>ocynk galwaniczny</v>
          </cell>
          <cell r="W4559" t="str">
            <v>PX-50-063</v>
          </cell>
        </row>
        <row r="4560">
          <cell r="A4560">
            <v>16089</v>
          </cell>
          <cell r="B4560" t="str">
            <v>80215006000</v>
          </cell>
          <cell r="C4560" t="str">
            <v>PX-50-060 OBEJMA CHŁODU PX-50 (60-61MM) GR. IZOL. 50 MM</v>
          </cell>
          <cell r="D4560" t="str">
            <v>5907754240285</v>
          </cell>
          <cell r="E4560" t="str">
            <v>1</v>
          </cell>
          <cell r="F4560" t="str">
            <v>Obejma chłodu PX-50 (60-61mm) gr. izol. 50 mm</v>
          </cell>
          <cell r="G4560" t="str">
            <v>Thermal insulation clamp PX-50 (60-61mm) 50 mm</v>
          </cell>
          <cell r="H4560" t="str">
            <v>Hőszigetelt csőbilincs PX-50 (60-61mm) 50 mm</v>
          </cell>
          <cell r="I4560" t="str">
            <v>Laikiklis saldymo sistem PX-50 (60-61mm) izol.50 mm</v>
          </cell>
          <cell r="J4560" t="str">
            <v>Tepelne izolovaná objímka PX-50 (60,3mm) 50 mm</v>
          </cell>
          <cell r="K4560" t="str">
            <v>Colier pentru PX-50 (60-61mm) 50 mm</v>
          </cell>
          <cell r="L4560" t="str">
            <v>(PL)ITB-KOT-2020/1561 wydanie 1 15/12/2020; (HU)A-101/2016 18/11/2021; (SK)SK TP-19/0004-verzia 02 23/03/2022; (RO)AT 017-05-4053-2024 28/02/2024</v>
          </cell>
          <cell r="M4560" t="str">
            <v>(PL)04/2020 30/05/2023; (HU)02/2021 18/11/2021; (SK)01/2022 23/03/2022; (RO)01/2024 28/02/2024</v>
          </cell>
          <cell r="N4560" t="str">
            <v>B</v>
          </cell>
          <cell r="O4560" t="str">
            <v>-</v>
          </cell>
          <cell r="P4560" t="str">
            <v>-</v>
          </cell>
          <cell r="Q4560" t="str">
            <v>-</v>
          </cell>
          <cell r="R4560" t="str">
            <v>15</v>
          </cell>
          <cell r="S4560" t="str">
            <v/>
          </cell>
          <cell r="T4560" t="str">
            <v>THALE sp. z o.o. sp.k.</v>
          </cell>
          <cell r="U4560" t="str">
            <v>11-041 Olsztyn, Poland, Wilimowo 2, Poland</v>
          </cell>
          <cell r="V4560" t="str">
            <v>ocynk galwaniczny</v>
          </cell>
          <cell r="W4560" t="str">
            <v>PX-50-060</v>
          </cell>
        </row>
        <row r="4561">
          <cell r="A4561">
            <v>13609</v>
          </cell>
          <cell r="B4561" t="str">
            <v>80221301500</v>
          </cell>
          <cell r="C4561" t="str">
            <v>LX-13-015 OBEJMA CHŁODU LX-13 (15MM) GR. IZOL. 13MM</v>
          </cell>
          <cell r="D4561" t="str">
            <v>5907754238312</v>
          </cell>
          <cell r="E4561" t="str">
            <v>5</v>
          </cell>
          <cell r="F4561" t="str">
            <v>Obejma chłodu LX-13 (15mm) gr. izol. 13mm</v>
          </cell>
          <cell r="G4561" t="str">
            <v>Thermal insulation clamp LX-13 (15mm) 13mm</v>
          </cell>
          <cell r="H4561" t="str">
            <v>Hőszigetelt csőbilincs LX-13 (15mm) 13mm</v>
          </cell>
          <cell r="I4561" t="str">
            <v>Laikiklis saldymo sistem LX-13 (15mm) izol. 13mm</v>
          </cell>
          <cell r="J4561" t="str">
            <v>Tepelne izolovaná objímka LX-13 (15mm) 13mm</v>
          </cell>
          <cell r="K4561" t="str">
            <v>Colier pentru LX-13 (15mm) 13mm</v>
          </cell>
          <cell r="L4561" t="str">
            <v>(PL)ITB-KOT-2020/1561 wydanie 1 15/12/2020; (HU)A-101/2016 18/11/2021; (SK)SK TP-19/0004-verzia 02 23/03/2022; (RO)AT 017-05-4053-2024 28/02/2024</v>
          </cell>
          <cell r="M4561" t="str">
            <v>(PL)04/2020 30/05/2023; (HU)02/2021 18/11/2021; (SK)01/2022 23/03/2022; (RO)01/2024 28/02/2024</v>
          </cell>
          <cell r="N4561" t="str">
            <v>B</v>
          </cell>
          <cell r="O4561" t="str">
            <v>-</v>
          </cell>
          <cell r="P4561" t="str">
            <v>-</v>
          </cell>
          <cell r="Q4561" t="str">
            <v>-</v>
          </cell>
          <cell r="R4561" t="str">
            <v>15</v>
          </cell>
          <cell r="S4561" t="str">
            <v/>
          </cell>
          <cell r="T4561" t="str">
            <v>THALE sp. z o.o. sp.k.</v>
          </cell>
          <cell r="U4561" t="str">
            <v>11-041 Olsztyn, Poland, Wilimowo 2, Poland</v>
          </cell>
          <cell r="V4561" t="str">
            <v>ocynk galwaniczny</v>
          </cell>
          <cell r="W4561" t="str">
            <v>LX-13-015</v>
          </cell>
        </row>
        <row r="4562">
          <cell r="A4562">
            <v>16086</v>
          </cell>
          <cell r="B4562" t="str">
            <v>80215005400</v>
          </cell>
          <cell r="C4562" t="str">
            <v>PX-50-054 OBEJMA CHŁODU PX-50 (54MM) GR. IZOL. 50 MM</v>
          </cell>
          <cell r="D4562" t="str">
            <v>5907754240261</v>
          </cell>
          <cell r="E4562" t="str">
            <v>1</v>
          </cell>
          <cell r="F4562" t="str">
            <v>Obejma chłodu PX-50 (54mm) gr. izol. 50 mm</v>
          </cell>
          <cell r="G4562" t="str">
            <v>Thermal insulation clamp PX-50 (54mm) 50 mm</v>
          </cell>
          <cell r="H4562" t="str">
            <v>Hőszigetelt csőbilincs PX-50 (54mm) 50 mm</v>
          </cell>
          <cell r="I4562" t="str">
            <v>Laikiklis saldymo sist. PX-50 (54mm) izol.50 mm</v>
          </cell>
          <cell r="J4562" t="str">
            <v>Tepelne izolovaná objímka PX-50 (54-54mm) 50 mm</v>
          </cell>
          <cell r="K4562" t="str">
            <v>Colier pentru PX-50 (54mm) 50 mm</v>
          </cell>
          <cell r="L4562" t="str">
            <v>(PL)ITB-KOT-2020/1561 wydanie 1 15/12/2020; (HU)A-101/2016 18/11/2021; (SK)SK TP-19/0004-verzia 02 23/03/2022; (RO)AT 017-05-4053-2024 28/02/2024</v>
          </cell>
          <cell r="M4562" t="str">
            <v>(PL)04/2020 30/05/2023; (HU)02/2021 18/11/2021; (SK)01/2022 23/03/2022; (RO)01/2024 28/02/2024</v>
          </cell>
          <cell r="N4562" t="str">
            <v>B</v>
          </cell>
          <cell r="O4562" t="str">
            <v>-</v>
          </cell>
          <cell r="P4562" t="str">
            <v>-</v>
          </cell>
          <cell r="Q4562" t="str">
            <v>-</v>
          </cell>
          <cell r="R4562" t="str">
            <v>15</v>
          </cell>
          <cell r="S4562" t="str">
            <v/>
          </cell>
          <cell r="T4562" t="str">
            <v>THALE sp. z o.o. sp.k.</v>
          </cell>
          <cell r="U4562" t="str">
            <v>11-041 Olsztyn, Poland, Wilimowo 2, Poland</v>
          </cell>
          <cell r="V4562" t="str">
            <v>ocynk galwaniczny</v>
          </cell>
          <cell r="W4562" t="str">
            <v>PX-50-054</v>
          </cell>
        </row>
        <row r="4563">
          <cell r="A4563">
            <v>14595</v>
          </cell>
          <cell r="B4563" t="str">
            <v>80221304800</v>
          </cell>
          <cell r="C4563" t="str">
            <v>LX-13-048 OBEJMA CHŁODU LX-13 (48-49MM) GR. IZOL. 13MM</v>
          </cell>
          <cell r="D4563" t="str">
            <v>5907754238398</v>
          </cell>
          <cell r="E4563" t="str">
            <v>5</v>
          </cell>
          <cell r="F4563" t="str">
            <v>Obejma chłodu LX-13 (48-49mm) gr. izol. 13mm</v>
          </cell>
          <cell r="G4563" t="str">
            <v>Thermal insulation clamp LX-13 (48-49mm) 13mm</v>
          </cell>
          <cell r="H4563" t="str">
            <v>Hőszigetelt csőbilincs LX-13 (48-49mm) 13mm</v>
          </cell>
          <cell r="I4563" t="str">
            <v>Laikiklis saldymo sistem LX-13 (48-49mm) izol. 13mm</v>
          </cell>
          <cell r="J4563" t="str">
            <v>Tepelne izolovaná objímka LX-13 (48,3mm) 13mm</v>
          </cell>
          <cell r="K4563" t="str">
            <v>Colier pentru LX-13 (48-49mm) 13mm</v>
          </cell>
          <cell r="L4563" t="str">
            <v>(PL)ITB-KOT-2020/1561 wydanie 1 15/12/2020; (HU)A-101/2016 18/11/2021; (SK)SK TP-19/0004-verzia 02 23/03/2022; (RO)AT 017-05-4053-2024 28/02/2024</v>
          </cell>
          <cell r="M4563" t="str">
            <v>(PL)04/2020 30/05/2023; (HU)02/2021 18/11/2021; (SK)01/2022 23/03/2022; (RO)01/2024 28/02/2024</v>
          </cell>
          <cell r="N4563" t="str">
            <v>B</v>
          </cell>
          <cell r="O4563" t="str">
            <v>-</v>
          </cell>
          <cell r="P4563" t="str">
            <v>-</v>
          </cell>
          <cell r="Q4563" t="str">
            <v>-</v>
          </cell>
          <cell r="R4563" t="str">
            <v>15</v>
          </cell>
          <cell r="S4563" t="str">
            <v/>
          </cell>
          <cell r="T4563" t="str">
            <v>THALE sp. z o.o. sp.k.</v>
          </cell>
          <cell r="U4563" t="str">
            <v>11-041 Olsztyn, Poland, Wilimowo 2, Poland</v>
          </cell>
          <cell r="V4563" t="str">
            <v>ocynk galwaniczny</v>
          </cell>
          <cell r="W4563" t="str">
            <v>LX-13-048</v>
          </cell>
        </row>
        <row r="4564">
          <cell r="A4564">
            <v>16085</v>
          </cell>
          <cell r="B4564" t="str">
            <v>80215004800</v>
          </cell>
          <cell r="C4564" t="str">
            <v>PX-50-048 OBEJMA CHŁODU PX-50 (48-49MM) GR. IZOL. 50 MM</v>
          </cell>
          <cell r="D4564" t="str">
            <v>5907754240254</v>
          </cell>
          <cell r="E4564" t="str">
            <v>1</v>
          </cell>
          <cell r="F4564" t="str">
            <v>Obejma chłodu PX-50 (48-49mm) gr. izol. 50 mm</v>
          </cell>
          <cell r="G4564" t="str">
            <v>Thermal insulation clamp PX-50 (48-49mm) 50 mm</v>
          </cell>
          <cell r="H4564" t="str">
            <v>Hőszigetelt csőbilincs PX-50 (48-49mm) 50 mm</v>
          </cell>
          <cell r="I4564" t="str">
            <v>Laikiklis saldymo sistem PX-50 (48-49mm) izol.50 mm</v>
          </cell>
          <cell r="J4564" t="str">
            <v>Tepelne izolovaná objímka PX-50 (48,3mm) 50 mm</v>
          </cell>
          <cell r="K4564" t="str">
            <v>Colier pentru PX-50 (48-49mm) 50 mm</v>
          </cell>
          <cell r="L4564" t="str">
            <v>(PL)ITB-KOT-2020/1561 wydanie 1 15/12/2020; (HU)A-101/2016 18/11/2021; (SK)SK TP-19/0004-verzia 02 23/03/2022; (RO)AT 017-05-4053-2024 28/02/2024</v>
          </cell>
          <cell r="M4564" t="str">
            <v>(PL)04/2020 30/05/2023; (HU)02/2021 18/11/2021; (SK)01/2022 23/03/2022; (RO)01/2024 28/02/2024</v>
          </cell>
          <cell r="N4564" t="str">
            <v>B</v>
          </cell>
          <cell r="O4564" t="str">
            <v>-</v>
          </cell>
          <cell r="P4564" t="str">
            <v>-</v>
          </cell>
          <cell r="Q4564" t="str">
            <v>-</v>
          </cell>
          <cell r="R4564" t="str">
            <v>15</v>
          </cell>
          <cell r="S4564" t="str">
            <v/>
          </cell>
          <cell r="T4564" t="str">
            <v>THALE sp. z o.o. sp.k.</v>
          </cell>
          <cell r="U4564" t="str">
            <v>11-041 Olsztyn, Poland, Wilimowo 2, Poland</v>
          </cell>
          <cell r="V4564" t="str">
            <v>ocynk galwaniczny</v>
          </cell>
          <cell r="W4564" t="str">
            <v>PX-50-048</v>
          </cell>
        </row>
        <row r="4565">
          <cell r="A4565">
            <v>13612</v>
          </cell>
          <cell r="B4565" t="str">
            <v>80221302500</v>
          </cell>
          <cell r="C4565" t="str">
            <v>LX-13-025 OBEJMA CHŁODU LX-13 (25-25MM) GR. IZOL. 13MM</v>
          </cell>
          <cell r="D4565" t="str">
            <v>5907754238343</v>
          </cell>
          <cell r="E4565" t="str">
            <v>5</v>
          </cell>
          <cell r="F4565" t="str">
            <v>Obejma chłodu LX-13 (25-25mm) gr. izol. 13mm</v>
          </cell>
          <cell r="G4565" t="str">
            <v>Thermal insulation clamp LX-13 (25-25mm) 13mm</v>
          </cell>
          <cell r="H4565" t="str">
            <v>Hőszigetelt csőbilincs LX-13 (25-25mm) 13mm</v>
          </cell>
          <cell r="I4565" t="str">
            <v>Laikiklis saldymo sistem LX-13 (25-25mm) izol.13mm</v>
          </cell>
          <cell r="J4565" t="str">
            <v>Tepelne izolovaná objímka LX-13 (25-25mm) 13mm</v>
          </cell>
          <cell r="K4565" t="str">
            <v>Colier pentru LX-13 (25-25mm) 13mm</v>
          </cell>
          <cell r="L4565" t="str">
            <v>(PL)ITB-KOT-2020/1561 wydanie 1 15/12/2020; (HU)A-101/2016 18/11/2021; (SK)SK TP-19/0004-verzia 02 23/03/2022; (RO)AT 017-05-4053-2024 28/02/2024</v>
          </cell>
          <cell r="M4565" t="str">
            <v>(PL)04/2020 30/05/2023; (HU)02/2021 18/11/2021; (SK)01/2022 23/03/2022; (RO)01/2024 28/02/2024</v>
          </cell>
          <cell r="N4565" t="str">
            <v>B</v>
          </cell>
          <cell r="O4565" t="str">
            <v>-</v>
          </cell>
          <cell r="P4565" t="str">
            <v>-</v>
          </cell>
          <cell r="Q4565" t="str">
            <v>-</v>
          </cell>
          <cell r="R4565" t="str">
            <v>15</v>
          </cell>
          <cell r="S4565" t="str">
            <v/>
          </cell>
          <cell r="T4565" t="str">
            <v>THALE sp. z o.o. sp.k.</v>
          </cell>
          <cell r="U4565" t="str">
            <v>11-041 Olsztyn, Poland, Wilimowo 2, Poland</v>
          </cell>
          <cell r="V4565" t="str">
            <v>ocynk galwaniczny</v>
          </cell>
          <cell r="W4565" t="str">
            <v>LX-13-025</v>
          </cell>
        </row>
        <row r="4566">
          <cell r="A4566">
            <v>16084</v>
          </cell>
          <cell r="B4566" t="str">
            <v>80215004200</v>
          </cell>
          <cell r="C4566" t="str">
            <v>PX-50-042 OBEJMA CHŁODU PX-50 (42-43MM) GR. IZOL. 50 MM</v>
          </cell>
          <cell r="D4566" t="str">
            <v>5907754240247</v>
          </cell>
          <cell r="E4566" t="str">
            <v>1</v>
          </cell>
          <cell r="F4566" t="str">
            <v>Obejma chłodu PX-50 (42-43mm) gr. izol. 50 mm</v>
          </cell>
          <cell r="G4566" t="str">
            <v>Thermal insulation clamp PX-50 (42-43mm) 50 mm</v>
          </cell>
          <cell r="H4566" t="str">
            <v>Hőszigetelt csőbilincs PX-50 (42-43mm) 50 mm</v>
          </cell>
          <cell r="I4566" t="str">
            <v>Laikiklis saldymo sistem PX-50 (42-43) izol.50</v>
          </cell>
          <cell r="J4566" t="str">
            <v>Tepelne izolovaná objímka PX-50 (42-42,4mm) 50 mm</v>
          </cell>
          <cell r="K4566" t="str">
            <v>Colier pentru PX-50 (42-43mm) 50 mm</v>
          </cell>
          <cell r="L4566" t="str">
            <v>(PL)ITB-KOT-2020/1561 wydanie 1 15/12/2020; (HU)A-101/2016 18/11/2021; (SK)SK TP-19/0004-verzia 02 23/03/2022; (RO)AT 017-05-4053-2024 28/02/2024</v>
          </cell>
          <cell r="M4566" t="str">
            <v>(PL)04/2020 30/05/2023; (HU)02/2021 18/11/2021; (SK)01/2022 23/03/2022; (RO)01/2024 28/02/2024</v>
          </cell>
          <cell r="N4566" t="str">
            <v>B</v>
          </cell>
          <cell r="O4566" t="str">
            <v>-</v>
          </cell>
          <cell r="P4566" t="str">
            <v>-</v>
          </cell>
          <cell r="Q4566" t="str">
            <v>-</v>
          </cell>
          <cell r="R4566" t="str">
            <v>15</v>
          </cell>
          <cell r="S4566" t="str">
            <v/>
          </cell>
          <cell r="T4566" t="str">
            <v>THALE sp. z o.o. sp.k.</v>
          </cell>
          <cell r="U4566" t="str">
            <v>11-041 Olsztyn, Poland, Wilimowo 2, Poland</v>
          </cell>
          <cell r="V4566" t="str">
            <v>ocynk galwaniczny</v>
          </cell>
          <cell r="W4566" t="str">
            <v>PX-50-042</v>
          </cell>
        </row>
        <row r="4567">
          <cell r="A4567">
            <v>22034</v>
          </cell>
          <cell r="B4567" t="str">
            <v>80215032400</v>
          </cell>
          <cell r="C4567" t="str">
            <v>PX-50-324 OBEJMA CHŁODU PX-50 (324MM) GR. IZOL. 50 MM</v>
          </cell>
          <cell r="D4567" t="str">
            <v>5907754253803</v>
          </cell>
          <cell r="E4567" t="str">
            <v>1</v>
          </cell>
          <cell r="F4567" t="str">
            <v>Obejma chłodu PX-50 (324mm) gr. izol. 50 mm</v>
          </cell>
          <cell r="G4567" t="str">
            <v>Thermal insulation clamp PX-50 (324mm) 50 mm</v>
          </cell>
          <cell r="H4567" t="str">
            <v>Hőszigetelt csőbilincs PX-50 (324mm) 50 mm</v>
          </cell>
          <cell r="I4567" t="str">
            <v>Laikiklis saldymo sistem PX-50 (324mm) izol. 50 mm</v>
          </cell>
          <cell r="J4567" t="str">
            <v>Tepelne izolovaná objímka PX-50 (324mm) 50 mm</v>
          </cell>
          <cell r="K4567" t="str">
            <v>Colier pentru PX-50 (324mm) 50 mm</v>
          </cell>
          <cell r="L4567" t="str">
            <v>(PL)ITB-KOT-2020/1561 wydanie 1 15/12/2020; (SK)SK TP-19/0004-verzia 02 23/03/2022; (RO)AT 017-05-4053-2024 28/02/2024</v>
          </cell>
          <cell r="M4567" t="str">
            <v>(PL)04/2020 30/05/2023; (SK)01/2022 23/03/2022; (RO)01/2024 28/02/2024</v>
          </cell>
          <cell r="N4567" t="str">
            <v>B</v>
          </cell>
          <cell r="O4567" t="str">
            <v>-</v>
          </cell>
          <cell r="P4567" t="str">
            <v>-</v>
          </cell>
          <cell r="Q4567" t="str">
            <v>-</v>
          </cell>
          <cell r="R4567" t="str">
            <v>15</v>
          </cell>
          <cell r="S4567" t="str">
            <v/>
          </cell>
          <cell r="T4567" t="str">
            <v>THALE sp. z o.o. sp.k.</v>
          </cell>
          <cell r="U4567" t="str">
            <v>11-041 Olsztyn, Poland, Wilimowo 2, Poland</v>
          </cell>
          <cell r="V4567" t="str">
            <v>ocynk galwaniczny</v>
          </cell>
          <cell r="W4567" t="str">
            <v>PX-50-324</v>
          </cell>
        </row>
        <row r="4568">
          <cell r="A4568">
            <v>13336</v>
          </cell>
          <cell r="B4568" t="str">
            <v>80510100330</v>
          </cell>
          <cell r="C4568" t="str">
            <v>ZP-M10-1 KPL PĘTLA TRYSKACZOWA ZP M10 1 (34-35MM) KPL</v>
          </cell>
          <cell r="D4568" t="str">
            <v>5907754236271</v>
          </cell>
          <cell r="E4568" t="str">
            <v>50</v>
          </cell>
          <cell r="F4568" t="str">
            <v>Pętla tryskaczowa ZP M10 1 (34-35mm) KPL</v>
          </cell>
          <cell r="G4568" t="str">
            <v>Sprinkler pipe loop M10 1 (34-35mm) KPL</v>
          </cell>
          <cell r="H4568" t="str">
            <v>Sprinkler körtebilincs  M10 1 (34-35MM) KPL</v>
          </cell>
          <cell r="I4568" t="str">
            <v>Sprinklerio kilpa ZP M10 1 (34-35mm) KPL</v>
          </cell>
          <cell r="J4568" t="str">
            <v>Slučka pre sprinklery M10 1 (34-35mm) KPL</v>
          </cell>
          <cell r="K4568" t="str">
            <v>Bucla pentru sprinklere M10 1 (34-35mm) KPL</v>
          </cell>
          <cell r="L4568" t="str">
            <v>(PL)ITB-KOT-2020/1561 wydanie 1 15/12/2020; (HU)A-101/2016 18/11/2021; (SK)SK TP-19/0004-verzia 02 23/03/2022; (RO)AT 017-05-4053-2024 28/02/2024</v>
          </cell>
          <cell r="M4568" t="str">
            <v>(PL)04/2020 30/05/2023; (HU)02/2021 18/11/2021; (SK)01/2022 23/03/2022; (RO)01/2024 28/02/2024</v>
          </cell>
          <cell r="N4568" t="str">
            <v>B</v>
          </cell>
          <cell r="O4568" t="str">
            <v>-</v>
          </cell>
          <cell r="P4568" t="str">
            <v>-</v>
          </cell>
          <cell r="Q4568" t="str">
            <v>-</v>
          </cell>
          <cell r="R4568" t="str">
            <v>15</v>
          </cell>
          <cell r="S4568" t="str">
            <v/>
          </cell>
          <cell r="T4568" t="str">
            <v>THALE sp. z o.o. sp.k.</v>
          </cell>
          <cell r="U4568" t="str">
            <v>11-041 Olsztyn, Poland, Wilimowo 2, Poland</v>
          </cell>
          <cell r="V4568" t="str">
            <v>ocynk galwaniczny</v>
          </cell>
          <cell r="W4568" t="str">
            <v>ZP-M10-1 KPL</v>
          </cell>
        </row>
        <row r="4569">
          <cell r="A4569">
            <v>16078</v>
          </cell>
          <cell r="B4569" t="str">
            <v>80215013900</v>
          </cell>
          <cell r="C4569" t="str">
            <v>PX-50-139 OBEJMA CHŁODU PX-50 (139-140MM) GR. IZOL. 50 MM</v>
          </cell>
          <cell r="D4569" t="str">
            <v>5907754240346</v>
          </cell>
          <cell r="E4569" t="str">
            <v>1</v>
          </cell>
          <cell r="F4569" t="str">
            <v>Obejma chłodu PX-50 (139-140mm) gr. izol. 50 mm</v>
          </cell>
          <cell r="G4569" t="str">
            <v>Thermal insulation clamp PX-50 (139-140mm) 50 mm</v>
          </cell>
          <cell r="H4569" t="str">
            <v>Hőszigetelt csőbilincs PX-50 (139-140mm) 50 mm</v>
          </cell>
          <cell r="I4569" t="str">
            <v>Laikiklis saldymo sist. PX-50 (139-140mm) izol.50 mm</v>
          </cell>
          <cell r="J4569" t="str">
            <v>Tepelne izolovaná objímka PX-50 (139,7mm) 50 mm</v>
          </cell>
          <cell r="K4569" t="str">
            <v>Colier pentru PX-50 (139-140mm) 50 mm</v>
          </cell>
          <cell r="L4569" t="str">
            <v>(PL)ITB-KOT-2020/1561 wydanie 1 15/12/2020; (HU)A-101/2016 18/11/2021; (SK)SK TP-19/0004-verzia 02 23/03/2022; (RO)AT 017-05-4053-2024 28/02/2024</v>
          </cell>
          <cell r="M4569" t="str">
            <v>(PL)04/2020 30/05/2023; (HU)02/2021 18/11/2021; (SK)01/2022 23/03/2022; (RO)01/2024 28/02/2024</v>
          </cell>
          <cell r="N4569" t="str">
            <v>B</v>
          </cell>
          <cell r="O4569" t="str">
            <v>-</v>
          </cell>
          <cell r="P4569" t="str">
            <v>-</v>
          </cell>
          <cell r="Q4569" t="str">
            <v>-</v>
          </cell>
          <cell r="R4569" t="str">
            <v>15</v>
          </cell>
          <cell r="S4569" t="str">
            <v/>
          </cell>
          <cell r="T4569" t="str">
            <v>THALE sp. z o.o. sp.k.</v>
          </cell>
          <cell r="U4569" t="str">
            <v>11-041 Olsztyn, Poland, Wilimowo 2, Poland</v>
          </cell>
          <cell r="V4569" t="str">
            <v>ocynk galwaniczny</v>
          </cell>
          <cell r="W4569" t="str">
            <v>PX-50-139</v>
          </cell>
        </row>
        <row r="4570">
          <cell r="A4570">
            <v>35479</v>
          </cell>
          <cell r="B4570" t="str">
            <v>90000032917</v>
          </cell>
          <cell r="C4570" t="str">
            <v>YNSKM16 kl8.8 NAKRĘTKA 6-KĄT. M16 SAMOKONTRUJĄCA kl8.8</v>
          </cell>
          <cell r="D4570" t="str">
            <v>5907754273344</v>
          </cell>
          <cell r="E4570" t="str">
            <v>1</v>
          </cell>
          <cell r="F4570" t="str">
            <v>NAKRĘTKA 6-KĄT. M16 SAMOKONTRUJĄCA kl8.8</v>
          </cell>
          <cell r="L4570" t="str">
            <v>-</v>
          </cell>
          <cell r="M4570" t="str">
            <v>-</v>
          </cell>
          <cell r="N4570" t="str">
            <v>-</v>
          </cell>
          <cell r="O4570" t="str">
            <v>-</v>
          </cell>
          <cell r="P4570" t="str">
            <v>-</v>
          </cell>
          <cell r="Q4570" t="str">
            <v>-</v>
          </cell>
          <cell r="R4570" t="str">
            <v>0</v>
          </cell>
          <cell r="S4570" t="str">
            <v/>
          </cell>
          <cell r="T4570" t="str">
            <v>THALE sp. z o.o. sp.k.</v>
          </cell>
          <cell r="U4570" t="str">
            <v>11-041 Olsztyn, Poland, Wilimowo 2, Poland</v>
          </cell>
          <cell r="V4570" t="str">
            <v>ocynk galwaniczny</v>
          </cell>
          <cell r="W4570" t="str">
            <v>YNSKM16 kl8.8</v>
          </cell>
        </row>
        <row r="4571">
          <cell r="A4571">
            <v>35000</v>
          </cell>
          <cell r="B4571" t="str">
            <v>80120209502</v>
          </cell>
          <cell r="C4571" t="str">
            <v>NPGD-95 BK OBEJMA DUO 95 (93-99MM) BK</v>
          </cell>
          <cell r="D4571" t="str">
            <v>5907754259201</v>
          </cell>
          <cell r="E4571" t="str">
            <v>25</v>
          </cell>
          <cell r="F4571" t="str">
            <v>Obejma DUO 95 (93-99mm) BK</v>
          </cell>
          <cell r="G4571" t="str">
            <v>Pipe clamp DUO 95 (93-99mm) BK</v>
          </cell>
          <cell r="H4571" t="str">
            <v>Csőbilincs DUO 95 (93-99mm) BK</v>
          </cell>
          <cell r="I4571" t="str">
            <v>Laikilis DUO 95 (93-99mm) BK</v>
          </cell>
          <cell r="J4571" t="str">
            <v>Objímka DUO 95 (93-99mm) BK</v>
          </cell>
          <cell r="K4571" t="str">
            <v>Colier DUO 95 (93-99mm) BK</v>
          </cell>
          <cell r="L4571" t="str">
            <v>(PL)ITB-KOT-2018/0744 wydanie 2 27/03/2020; (HU)A-101/2016 18/11/2021; (SK)SK TP-19/0004-verzia 02 23/03/2022; (RO)AT 017-05-4053-2024 28/02/2024</v>
          </cell>
          <cell r="M4571" t="str">
            <v>(PL)01/2020 30/05/2023; (HU)02/2021 18/11/2021; (SK)01/2022 23/03/2022; (RO)01/2024 28/02/2024</v>
          </cell>
          <cell r="N4571" t="str">
            <v>B</v>
          </cell>
          <cell r="O4571" t="str">
            <v>-</v>
          </cell>
          <cell r="P4571" t="str">
            <v>-</v>
          </cell>
          <cell r="Q4571" t="str">
            <v>-</v>
          </cell>
          <cell r="R4571" t="str">
            <v>15</v>
          </cell>
          <cell r="S4571" t="str">
            <v/>
          </cell>
          <cell r="T4571" t="str">
            <v>THALE sp. z o.o. sp.k.</v>
          </cell>
          <cell r="U4571" t="str">
            <v>11-041 Olsztyn, Poland, Wilimowo 2, Poland</v>
          </cell>
          <cell r="V4571" t="str">
            <v>pasywacja</v>
          </cell>
          <cell r="W4571" t="str">
            <v>NPGD-95 BK</v>
          </cell>
        </row>
        <row r="4572">
          <cell r="A4572">
            <v>16094</v>
          </cell>
          <cell r="B4572" t="str">
            <v>80215013300</v>
          </cell>
          <cell r="C4572" t="str">
            <v>PX-50-133 OBEJMA CHŁODU PX-50 (133MM) GR. IZOL. 50 MM</v>
          </cell>
          <cell r="D4572" t="str">
            <v>5907754240339</v>
          </cell>
          <cell r="E4572" t="str">
            <v>1</v>
          </cell>
          <cell r="F4572" t="str">
            <v>Obejma chłodu PX-50 (133mm) gr. izol. 50 mm</v>
          </cell>
          <cell r="G4572" t="str">
            <v>Thermal insulation clamp PX-50 (133mm) 50 mm</v>
          </cell>
          <cell r="H4572" t="str">
            <v>Hőszigetelt csőbilincs PX-50 (133mm) 50 mm</v>
          </cell>
          <cell r="I4572" t="str">
            <v>Laikiklis saldymo sistem PX-50 (133) izol.50</v>
          </cell>
          <cell r="J4572" t="str">
            <v>Tepelne izolovaná objímka PX-50 (133-133mm) 50 mm</v>
          </cell>
          <cell r="K4572" t="str">
            <v>Colier pentru PX-50 (133mm) 50 mm</v>
          </cell>
          <cell r="L4572" t="str">
            <v>(PL)ITB-KOT-2020/1561 wydanie 1 15/12/2020; (HU)A-101/2016 18/11/2021; (SK)SK TP-19/0004-verzia 02 23/03/2022; (RO)AT 017-05-4053-2024 28/02/2024</v>
          </cell>
          <cell r="M4572" t="str">
            <v>(PL)04/2020 30/05/2023; (HU)02/2021 18/11/2021; (SK)01/2022 23/03/2022; (RO)01/2024 28/02/2024</v>
          </cell>
          <cell r="N4572" t="str">
            <v>B</v>
          </cell>
          <cell r="O4572" t="str">
            <v>-</v>
          </cell>
          <cell r="P4572" t="str">
            <v>-</v>
          </cell>
          <cell r="Q4572" t="str">
            <v>-</v>
          </cell>
          <cell r="R4572" t="str">
            <v>15</v>
          </cell>
          <cell r="S4572" t="str">
            <v/>
          </cell>
          <cell r="T4572" t="str">
            <v>THALE sp. z o.o. sp.k.</v>
          </cell>
          <cell r="U4572" t="str">
            <v>11-041 Olsztyn, Poland, Wilimowo 2, Poland</v>
          </cell>
          <cell r="V4572" t="str">
            <v>ocynk galwaniczny</v>
          </cell>
          <cell r="W4572" t="str">
            <v>PX-50-133</v>
          </cell>
        </row>
        <row r="4573">
          <cell r="A4573">
            <v>14618</v>
          </cell>
          <cell r="B4573" t="str">
            <v>80221307600</v>
          </cell>
          <cell r="C4573" t="str">
            <v>LX-13-076 OBEJMA CHŁODU LX-13 (76-77MM) GR. IZOL. 13MM</v>
          </cell>
          <cell r="D4573" t="str">
            <v>5907754238411</v>
          </cell>
          <cell r="E4573" t="str">
            <v>5</v>
          </cell>
          <cell r="F4573" t="str">
            <v>Obejma chłodu LX-13 (76-77mm) gr. izol. 13mm</v>
          </cell>
          <cell r="G4573" t="str">
            <v>Thermal insulation clamp LX-13 (76-77mm) 13mm</v>
          </cell>
          <cell r="H4573" t="str">
            <v>Hőszigetelt csőbilincs LX-13 (76-77mm) 13mm</v>
          </cell>
          <cell r="I4573" t="str">
            <v>Laikiklis saldymo sis. LX-13 (76-77mm) izol.13</v>
          </cell>
          <cell r="J4573" t="str">
            <v>Tepelne izolovaná objímka LX-13 (76,1-76,1mm) 13mm</v>
          </cell>
          <cell r="K4573" t="str">
            <v>Colier pentru LX-13 (76-77mm) 13mm</v>
          </cell>
          <cell r="L4573" t="str">
            <v>(PL)ITB-KOT-2020/1561 wydanie 1 15/12/2020; (HU)A-101/2016 18/11/2021; (SK)SK TP-19/0004-verzia 02 23/03/2022; (RO)AT 017-05-4053-2024 28/02/2024</v>
          </cell>
          <cell r="M4573" t="str">
            <v>(PL)04/2020 30/05/2023; (HU)02/2021 18/11/2021; (SK)01/2022 23/03/2022; (RO)01/2024 28/02/2024</v>
          </cell>
          <cell r="N4573" t="str">
            <v>B</v>
          </cell>
          <cell r="O4573" t="str">
            <v>-</v>
          </cell>
          <cell r="P4573" t="str">
            <v>-</v>
          </cell>
          <cell r="Q4573" t="str">
            <v>-</v>
          </cell>
          <cell r="R4573" t="str">
            <v>15</v>
          </cell>
          <cell r="S4573" t="str">
            <v/>
          </cell>
          <cell r="T4573" t="str">
            <v>THALE sp. z o.o. sp.k.</v>
          </cell>
          <cell r="U4573" t="str">
            <v>11-041 Olsztyn, Poland, Wilimowo 2, Poland</v>
          </cell>
          <cell r="V4573" t="str">
            <v>ocynk galwaniczny</v>
          </cell>
          <cell r="W4573" t="str">
            <v>LX-13-076</v>
          </cell>
        </row>
        <row r="4574">
          <cell r="A4574">
            <v>35013</v>
          </cell>
          <cell r="B4574" t="str">
            <v>80550015900</v>
          </cell>
          <cell r="C4574" t="str">
            <v>DN-V-159-PP OBEJMA TRYSKACZOWA DN 159 (159-165MM)</v>
          </cell>
          <cell r="D4574" t="str">
            <v>5907754258815</v>
          </cell>
          <cell r="E4574" t="str">
            <v>10</v>
          </cell>
          <cell r="F4574" t="str">
            <v>Obejma tryskaczowa DN-V 159 (159-165mm)</v>
          </cell>
          <cell r="G4574" t="str">
            <v>Sprinkler pipe clamp DN-V 159 (159-165mm)</v>
          </cell>
          <cell r="H4574" t="str">
            <v>Sprinkler Csőbilincs DN-V 159 (159-165mm)</v>
          </cell>
          <cell r="I4574" t="str">
            <v>Laikiklis sprinklerinems sistem DN-V 159 (159-165mm)</v>
          </cell>
          <cell r="J4574" t="str">
            <v>Objímka pre sprinklery DN-V 159 (159-165mm)</v>
          </cell>
          <cell r="K4574" t="str">
            <v>Colier pentru sprinklere DN-V 159 (159-165mm)</v>
          </cell>
          <cell r="L4574" t="str">
            <v>(PL)ITB-KOT-2018/0744 wydanie 2 27/03/2020; (SK)SK TP-19/0004-verzia 02 23/03/2022; (RO)AT 017-05-4053-2024 28/02/2024</v>
          </cell>
          <cell r="M4574" t="str">
            <v>(PL)01/2020 30/05/2023; (SK)01/2022 23/03/2022; (RO)01/2024 28/02/2024</v>
          </cell>
          <cell r="N4574" t="str">
            <v>B</v>
          </cell>
          <cell r="O4574" t="str">
            <v>-</v>
          </cell>
          <cell r="P4574" t="str">
            <v>-</v>
          </cell>
          <cell r="Q4574" t="str">
            <v>VDS</v>
          </cell>
          <cell r="R4574" t="str">
            <v>20</v>
          </cell>
          <cell r="S4574" t="str">
            <v>(VdS)G 417035</v>
          </cell>
          <cell r="T4574" t="str">
            <v>THALE sp. z o.o. sp.k.</v>
          </cell>
          <cell r="U4574" t="str">
            <v>11-041 Olsztyn, Poland, Wilimowo 2, Poland</v>
          </cell>
          <cell r="V4574" t="str">
            <v>ocynk galwaniczny</v>
          </cell>
          <cell r="W4574" t="str">
            <v>DN-V-159-PP</v>
          </cell>
        </row>
        <row r="4575">
          <cell r="A4575">
            <v>13717</v>
          </cell>
          <cell r="B4575" t="str">
            <v>80221906000</v>
          </cell>
          <cell r="C4575" t="str">
            <v>LX-19-060 OBEJMA CHŁODU LX-19 (60-61MM) GR. IZOL. 19MM</v>
          </cell>
          <cell r="D4575" t="str">
            <v>5907754242661</v>
          </cell>
          <cell r="E4575" t="str">
            <v>5</v>
          </cell>
          <cell r="F4575" t="str">
            <v>Obejma chłodu LX-19 (60-61mm) gr. izol. 19mm</v>
          </cell>
          <cell r="G4575" t="str">
            <v>Thermal insulation clamp LX-19 (60-61mm) 19mm</v>
          </cell>
          <cell r="H4575" t="str">
            <v>Hőszigetelt csőbilincs LX-19 (60-61mm) 19mm</v>
          </cell>
          <cell r="I4575" t="str">
            <v>Laikiklis saldymo sistem LX-19 (60-61mm) izol. 19mm</v>
          </cell>
          <cell r="J4575" t="str">
            <v>Tepelne izolovaná objímka LX-19 (60,3mm) 19mm</v>
          </cell>
          <cell r="K4575" t="str">
            <v>Colier pentru LX-19 (60-61mm) 19mm</v>
          </cell>
          <cell r="L4575" t="str">
            <v>(PL)ITB-KOT-2020/1561 wydanie 1 15/12/2020; (HU)A-101/2016 18/11/2021; (SK)SK TP-19/0004-verzia 02 23/03/2022; (RO)AT 017-05-4053-2024 28/02/2024</v>
          </cell>
          <cell r="M4575" t="str">
            <v>(PL)04/2020 30/05/2023; (HU)02/2021 18/11/2021; (SK)01/2022 23/03/2022; (RO)01/2024 28/02/2024</v>
          </cell>
          <cell r="N4575" t="str">
            <v>B</v>
          </cell>
          <cell r="O4575" t="str">
            <v>-</v>
          </cell>
          <cell r="P4575" t="str">
            <v>-</v>
          </cell>
          <cell r="Q4575" t="str">
            <v>-</v>
          </cell>
          <cell r="R4575" t="str">
            <v>15</v>
          </cell>
          <cell r="S4575" t="str">
            <v/>
          </cell>
          <cell r="T4575" t="str">
            <v>THALE sp. z o.o. sp.k.</v>
          </cell>
          <cell r="U4575" t="str">
            <v>11-041 Olsztyn, Poland, Wilimowo 2, Poland</v>
          </cell>
          <cell r="V4575" t="str">
            <v>ocynk galwaniczny</v>
          </cell>
          <cell r="W4575" t="str">
            <v>LX-19-060</v>
          </cell>
        </row>
        <row r="4576">
          <cell r="A4576">
            <v>35020</v>
          </cell>
          <cell r="B4576" t="str">
            <v>80550012000</v>
          </cell>
          <cell r="C4576" t="str">
            <v>DN-V-120-PP OBEJMA TRYSKACZOWA DN 120 (117-124MM)</v>
          </cell>
          <cell r="D4576" t="str">
            <v>5907754258808</v>
          </cell>
          <cell r="E4576" t="str">
            <v>10</v>
          </cell>
          <cell r="F4576" t="str">
            <v>Obejma tryskaczowa DN-V 120 (117-124mm)</v>
          </cell>
          <cell r="G4576" t="str">
            <v>Sprinkler pipe clamp DN-V 120 (117-124mm)</v>
          </cell>
          <cell r="H4576" t="str">
            <v>Sprinkler Csőbilincs DN-V 120 (117-124mm)</v>
          </cell>
          <cell r="I4576" t="str">
            <v>Laikiklis sprinklerinems sistem DN-V 120 (117-124mm)</v>
          </cell>
          <cell r="J4576" t="str">
            <v>Objímka pre sprinklery DN-V 120 (117-124mm)</v>
          </cell>
          <cell r="K4576" t="str">
            <v>Colier pentru sprinklere DN-V 120 (117-124mm)</v>
          </cell>
          <cell r="L4576" t="str">
            <v>(PL)ITB-KOT-2018/0744 wydanie 2 27/03/2020; (SK)SK TP-19/0004-verzia 02 23/03/2022; (RO)AT 017-05-4053-2024 28/02/2024</v>
          </cell>
          <cell r="M4576" t="str">
            <v>(PL)01/2020 30/05/2023; (SK)01/2022 23/03/2022; (RO)01/2024 28/02/2024</v>
          </cell>
          <cell r="N4576" t="str">
            <v>B</v>
          </cell>
          <cell r="O4576" t="str">
            <v>-</v>
          </cell>
          <cell r="P4576" t="str">
            <v>-</v>
          </cell>
          <cell r="Q4576" t="str">
            <v>VDS</v>
          </cell>
          <cell r="R4576" t="str">
            <v>20</v>
          </cell>
          <cell r="S4576" t="str">
            <v>(VdS)G 417035</v>
          </cell>
          <cell r="T4576" t="str">
            <v>THALE sp. z o.o. sp.k.</v>
          </cell>
          <cell r="U4576" t="str">
            <v>11-041 Olsztyn, Poland, Wilimowo 2, Poland</v>
          </cell>
          <cell r="V4576" t="str">
            <v>ocynk galwaniczny</v>
          </cell>
          <cell r="W4576" t="str">
            <v>DN-V-120-PP</v>
          </cell>
        </row>
        <row r="4577">
          <cell r="A4577">
            <v>16547</v>
          </cell>
          <cell r="B4577" t="str">
            <v>80221306400</v>
          </cell>
          <cell r="C4577" t="str">
            <v>LX-13-064 OBEJMA CHŁODU LX-13 (63-64MM) GR. IZOL. 13MM</v>
          </cell>
          <cell r="D4577" t="str">
            <v>5907754242524</v>
          </cell>
          <cell r="E4577" t="str">
            <v>5</v>
          </cell>
          <cell r="F4577" t="str">
            <v>Obejma chłodu LX-13 (63-64mm) gr. izol. 13mm</v>
          </cell>
          <cell r="G4577" t="str">
            <v>Thermal insulation clamp LX-13 (63-64mm) 13mm</v>
          </cell>
          <cell r="H4577" t="str">
            <v>Hőszigetelt csőbilincs LX-13 (63-64mm) 13mm</v>
          </cell>
          <cell r="I4577" t="str">
            <v>Laikiklis saldymo sistem LX-13 (63-64mm) izol.13</v>
          </cell>
          <cell r="J4577" t="str">
            <v>Tepelne izolovaná objímka LX-13 (64-63,5mm) 13mm</v>
          </cell>
          <cell r="K4577" t="str">
            <v>Colier pentru LX-13 (63-64mm) 13mm</v>
          </cell>
          <cell r="L4577" t="str">
            <v>(PL)ITB-KOT-2020/1561 wydanie 1 15/12/2020; (HU)A-101/2016 18/11/2021; (SK)SK TP-19/0004-verzia 02 23/03/2022; (RO)AT 017-05-4053-2024 28/02/2024</v>
          </cell>
          <cell r="M4577" t="str">
            <v>(PL)04/2020 30/05/2023; (HU)02/2021 18/11/2021; (SK)01/2022 23/03/2022; (RO)01/2024 28/02/2024</v>
          </cell>
          <cell r="N4577" t="str">
            <v>B</v>
          </cell>
          <cell r="O4577" t="str">
            <v>-</v>
          </cell>
          <cell r="P4577" t="str">
            <v>-</v>
          </cell>
          <cell r="Q4577" t="str">
            <v>-</v>
          </cell>
          <cell r="R4577" t="str">
            <v>15</v>
          </cell>
          <cell r="S4577" t="str">
            <v/>
          </cell>
          <cell r="T4577" t="str">
            <v>THALE sp. z o.o. sp.k.</v>
          </cell>
          <cell r="U4577" t="str">
            <v>11-041 Olsztyn, Poland, Wilimowo 2, Poland</v>
          </cell>
          <cell r="V4577" t="str">
            <v>ocynk galwaniczny</v>
          </cell>
          <cell r="W4577" t="str">
            <v>LX-13-064</v>
          </cell>
        </row>
        <row r="4578">
          <cell r="A4578">
            <v>35031</v>
          </cell>
          <cell r="B4578" t="str">
            <v>80550004200</v>
          </cell>
          <cell r="C4578" t="str">
            <v>DN-V-11/4-PP OBEJMA TRYSKACZOWA DN 11/4 (40-45MM)</v>
          </cell>
          <cell r="D4578" t="str">
            <v>5907754258785</v>
          </cell>
          <cell r="E4578" t="str">
            <v>50</v>
          </cell>
          <cell r="F4578" t="str">
            <v>Obejma tryskaczowa DN-V 11/4 (40-45mm)</v>
          </cell>
          <cell r="G4578" t="str">
            <v>Sprinkler pipe clamp DN-V 11/4 (40-45mm)</v>
          </cell>
          <cell r="H4578" t="str">
            <v>Sprinkler Csőbilincs DN-V 11/4 (40-45mm)</v>
          </cell>
          <cell r="I4578" t="str">
            <v>Laikiklis sprinklerinems sistem DN-V 11/4 (40-45mm)</v>
          </cell>
          <cell r="J4578" t="str">
            <v>Objímka pre sprinklery DN-V 11/4 (40-45mm)</v>
          </cell>
          <cell r="K4578" t="str">
            <v>Colier pentru sprinklere DN-V 11/4 (40-45mm)</v>
          </cell>
          <cell r="L4578" t="str">
            <v>(PL)ITB-KOT-2018/0744 wydanie 2 27/03/2020; (SK)SK TP-19/0004-verzia 02 23/03/2022; (RO)AT 017-05-4053-2024 28/02/2024</v>
          </cell>
          <cell r="M4578" t="str">
            <v>(PL)01/2020 30/05/2023; (SK)01/2022 23/03/2022; (RO)01/2024 28/02/2024</v>
          </cell>
          <cell r="N4578" t="str">
            <v>B</v>
          </cell>
          <cell r="O4578" t="str">
            <v>-</v>
          </cell>
          <cell r="P4578" t="str">
            <v>-</v>
          </cell>
          <cell r="Q4578" t="str">
            <v>VDS</v>
          </cell>
          <cell r="R4578" t="str">
            <v>20</v>
          </cell>
          <cell r="S4578" t="str">
            <v>(VdS)G 417035</v>
          </cell>
          <cell r="T4578" t="str">
            <v>THALE sp. z o.o. sp.k.</v>
          </cell>
          <cell r="U4578" t="str">
            <v>11-041 Olsztyn, Poland, Wilimowo 2, Poland</v>
          </cell>
          <cell r="V4578" t="str">
            <v>ocynk galwaniczny</v>
          </cell>
          <cell r="W4578" t="str">
            <v>DN-V-11/4-PP</v>
          </cell>
        </row>
        <row r="4579">
          <cell r="A4579">
            <v>13716</v>
          </cell>
          <cell r="B4579" t="str">
            <v>80221904800</v>
          </cell>
          <cell r="C4579" t="str">
            <v>LX-19-048 OBEJMA CHŁODU LX-19 (48-49MM) GR. IZOL. 19MM</v>
          </cell>
          <cell r="D4579" t="str">
            <v>5907754242647</v>
          </cell>
          <cell r="E4579" t="str">
            <v>5</v>
          </cell>
          <cell r="F4579" t="str">
            <v>Obejma chłodu LX-19 (48-49mm) gr. izol. 19mm</v>
          </cell>
          <cell r="G4579" t="str">
            <v>Thermal insulation clamp LX-19 (48-49mm) 19mm</v>
          </cell>
          <cell r="H4579" t="str">
            <v>Hőszigetelt csőbilincs LX-19 (48-49mm) 19mm</v>
          </cell>
          <cell r="I4579" t="str">
            <v>Laikiklis saldymo sistem LX-19 (48-49mm) izol. 19mm</v>
          </cell>
          <cell r="J4579" t="str">
            <v>Tepelne izolovaná objímka LX-19 (48,3mm) 19mm</v>
          </cell>
          <cell r="K4579" t="str">
            <v>Colier pentru LX-19 (48-49mm) 19mm</v>
          </cell>
          <cell r="L4579" t="str">
            <v>(PL)ITB-KOT-2020/1561 wydanie 1 15/12/2020; (HU)A-101/2016 18/11/2021; (SK)SK TP-19/0004-verzia 02 23/03/2022; (RO)AT 017-05-4053-2024 28/02/2024</v>
          </cell>
          <cell r="M4579" t="str">
            <v>(PL)04/2020 30/05/2023; (HU)02/2021 18/11/2021; (SK)01/2022 23/03/2022; (RO)01/2024 28/02/2024</v>
          </cell>
          <cell r="N4579" t="str">
            <v>B</v>
          </cell>
          <cell r="O4579" t="str">
            <v>-</v>
          </cell>
          <cell r="P4579" t="str">
            <v>-</v>
          </cell>
          <cell r="Q4579" t="str">
            <v>-</v>
          </cell>
          <cell r="R4579" t="str">
            <v>15</v>
          </cell>
          <cell r="S4579" t="str">
            <v/>
          </cell>
          <cell r="T4579" t="str">
            <v>THALE sp. z o.o. sp.k.</v>
          </cell>
          <cell r="U4579" t="str">
            <v>11-041 Olsztyn, Poland, Wilimowo 2, Poland</v>
          </cell>
          <cell r="V4579" t="str">
            <v>ocynk galwaniczny</v>
          </cell>
          <cell r="W4579" t="str">
            <v>LX-19-048</v>
          </cell>
        </row>
        <row r="4580">
          <cell r="A4580">
            <v>14399</v>
          </cell>
          <cell r="B4580" t="str">
            <v>80222502200</v>
          </cell>
          <cell r="C4580" t="str">
            <v>LX-25-022 OBEJMA CHŁODU LX-25 (21-22MM) GR. IZOL. 25MM</v>
          </cell>
          <cell r="D4580" t="str">
            <v>5907754242760</v>
          </cell>
          <cell r="E4580" t="str">
            <v>5</v>
          </cell>
          <cell r="F4580" t="str">
            <v>Obejma chłodu LX-25 (21-22mm) gr. izol. 25mm</v>
          </cell>
          <cell r="G4580" t="str">
            <v>Thermal insulation clamp LX-25 (21-22mm) 25mm</v>
          </cell>
          <cell r="H4580" t="str">
            <v>Hőszigetelt csőbilincs LX-25 (21-22mm) 25mm</v>
          </cell>
          <cell r="I4580" t="str">
            <v>Laikiklis saldymo sistem LX-25 (21-22mm) izol.25</v>
          </cell>
          <cell r="J4580" t="str">
            <v>Tepelne izolovaná objímka LX-25 (22-21,3mm) 25mm</v>
          </cell>
          <cell r="K4580" t="str">
            <v>Colier pentru LX-25 (21-22mm) 25mm</v>
          </cell>
          <cell r="L4580" t="str">
            <v>(PL)ITB-KOT-2020/1561 wydanie 1 15/12/2020; (HU)A-101/2016 18/11/2021; (SK)SK TP-19/0004-verzia 02 23/03/2022; (RO)AT 017-05-4053-2024 28/02/2024</v>
          </cell>
          <cell r="M4580" t="str">
            <v>(PL)04/2020 30/05/2023; (HU)02/2021 18/11/2021; (SK)01/2022 23/03/2022; (RO)01/2024 28/02/2024</v>
          </cell>
          <cell r="N4580" t="str">
            <v>B</v>
          </cell>
          <cell r="O4580" t="str">
            <v>-</v>
          </cell>
          <cell r="P4580" t="str">
            <v>-</v>
          </cell>
          <cell r="Q4580" t="str">
            <v>-</v>
          </cell>
          <cell r="R4580" t="str">
            <v>15</v>
          </cell>
          <cell r="S4580" t="str">
            <v/>
          </cell>
          <cell r="T4580" t="str">
            <v>THALE sp. z o.o. sp.k.</v>
          </cell>
          <cell r="U4580" t="str">
            <v>11-041 Olsztyn, Poland, Wilimowo 2, Poland</v>
          </cell>
          <cell r="V4580" t="str">
            <v>ocynk galwaniczny</v>
          </cell>
          <cell r="W4580" t="str">
            <v>LX-25-022</v>
          </cell>
        </row>
        <row r="4581">
          <cell r="A4581">
            <v>13714</v>
          </cell>
          <cell r="B4581" t="str">
            <v>80221903500</v>
          </cell>
          <cell r="C4581" t="str">
            <v>LX-19-035 OBEJMA CHŁODU LX-19 (33-35MM) GR. IZOL. 19MM</v>
          </cell>
          <cell r="D4581" t="str">
            <v>5907754242623</v>
          </cell>
          <cell r="E4581" t="str">
            <v>10</v>
          </cell>
          <cell r="F4581" t="str">
            <v>Obejma chłodu LX-19 (33-35mm) gr. izol. 19mm</v>
          </cell>
          <cell r="G4581" t="str">
            <v>Thermal insulation clamp LX-19 (33-35mm) 19mm</v>
          </cell>
          <cell r="H4581" t="str">
            <v>Hőszigetelt csőbilincs LX-19 (33-35mm) 19mm</v>
          </cell>
          <cell r="I4581" t="str">
            <v>Laikiklis saldymo sistem LX-19 (33-35mm) izol.19</v>
          </cell>
          <cell r="J4581" t="str">
            <v>Tepelne izolovaná objímka LX-19 (35-33,7mm) 19mm</v>
          </cell>
          <cell r="K4581" t="str">
            <v>Colier pentru LX-19 (33-35mm) 19mm</v>
          </cell>
          <cell r="L4581" t="str">
            <v>(PL)ITB-KOT-2020/1561 wydanie 1 15/12/2020; (HU)A-101/2016 18/11/2021; (SK)SK TP-19/0004-verzia 02 23/03/2022; (RO)AT 017-05-4053-2024 28/02/2024</v>
          </cell>
          <cell r="M4581" t="str">
            <v>(PL)04/2020 30/05/2023; (HU)02/2021 18/11/2021; (SK)01/2022 23/03/2022; (RO)01/2024 28/02/2024</v>
          </cell>
          <cell r="N4581" t="str">
            <v>B</v>
          </cell>
          <cell r="O4581" t="str">
            <v>-</v>
          </cell>
          <cell r="P4581" t="str">
            <v>-</v>
          </cell>
          <cell r="Q4581" t="str">
            <v>-</v>
          </cell>
          <cell r="R4581" t="str">
            <v>15</v>
          </cell>
          <cell r="S4581" t="str">
            <v/>
          </cell>
          <cell r="T4581" t="str">
            <v>THALE sp. z o.o. sp.k.</v>
          </cell>
          <cell r="U4581" t="str">
            <v>11-041 Olsztyn, Poland, Wilimowo 2, Poland</v>
          </cell>
          <cell r="V4581" t="str">
            <v>ocynk galwaniczny</v>
          </cell>
          <cell r="W4581" t="str">
            <v>LX-19-035</v>
          </cell>
        </row>
        <row r="4582">
          <cell r="A4582">
            <v>14022</v>
          </cell>
          <cell r="B4582" t="str">
            <v>80221906400</v>
          </cell>
          <cell r="C4582" t="str">
            <v>LX-19-064 OBEJMA CHŁODU LX-19 (63-64MM) GR. IZOL. 19MM</v>
          </cell>
          <cell r="D4582" t="str">
            <v>5907754242678</v>
          </cell>
          <cell r="E4582" t="str">
            <v>5</v>
          </cell>
          <cell r="F4582" t="str">
            <v>Obejma chłodu LX-19 (63-64mm) gr. izol. 19mm</v>
          </cell>
          <cell r="G4582" t="str">
            <v>Thermal insulation clamp LX-19 (63-64mm) 19mm</v>
          </cell>
          <cell r="H4582" t="str">
            <v>Hőszigetelt csőbilincs LX-19 (63-64mm) 19mm</v>
          </cell>
          <cell r="I4582" t="str">
            <v>Laikiklis saldymo sistem LX-19 (63-64mm) izol.19</v>
          </cell>
          <cell r="J4582" t="str">
            <v>Tepelne izolovaná objímka LX-19 (64-63,5mm) 19mm</v>
          </cell>
          <cell r="K4582" t="str">
            <v>Colier pentru LX-19 (63-64mm) 19mm</v>
          </cell>
          <cell r="L4582" t="str">
            <v>(PL)ITB-KOT-2020/1561 wydanie 1 15/12/2020; (HU)A-101/2016 18/11/2021; (SK)SK TP-19/0004-verzia 02 23/03/2022; (RO)AT 017-05-4053-2024 28/02/2024</v>
          </cell>
          <cell r="M4582" t="str">
            <v>(PL)04/2020 30/05/2023; (HU)02/2021 18/11/2021; (SK)01/2022 23/03/2022; (RO)01/2024 28/02/2024</v>
          </cell>
          <cell r="N4582" t="str">
            <v>B</v>
          </cell>
          <cell r="O4582" t="str">
            <v>-</v>
          </cell>
          <cell r="P4582" t="str">
            <v>-</v>
          </cell>
          <cell r="Q4582" t="str">
            <v>-</v>
          </cell>
          <cell r="R4582" t="str">
            <v>15</v>
          </cell>
          <cell r="S4582" t="str">
            <v/>
          </cell>
          <cell r="T4582" t="str">
            <v>THALE sp. z o.o. sp.k.</v>
          </cell>
          <cell r="U4582" t="str">
            <v>11-041 Olsztyn, Poland, Wilimowo 2, Poland</v>
          </cell>
          <cell r="V4582" t="str">
            <v>ocynk galwaniczny</v>
          </cell>
          <cell r="W4582" t="str">
            <v>LX-19-064</v>
          </cell>
        </row>
        <row r="4583">
          <cell r="A4583">
            <v>13713</v>
          </cell>
          <cell r="B4583" t="str">
            <v>80221902500</v>
          </cell>
          <cell r="C4583" t="str">
            <v>LX-19-025 OBEJMA CHŁODU LX-19 (25MM) GR. IZOL. 19MM</v>
          </cell>
          <cell r="D4583" t="str">
            <v>5907754242593</v>
          </cell>
          <cell r="E4583" t="str">
            <v>5</v>
          </cell>
          <cell r="F4583" t="str">
            <v>Obejma chłodu LX-19 (25mm) gr. izol. 19mm</v>
          </cell>
          <cell r="G4583" t="str">
            <v>Thermal insulation clamp LX-19 (25mm) 19mm</v>
          </cell>
          <cell r="H4583" t="str">
            <v>Hőszigetelt csőbilincs LX-19 (25mm) 19mm</v>
          </cell>
          <cell r="I4583" t="str">
            <v>Laikiklis saldymo sistem LX-19 (25mm) izol.19mm</v>
          </cell>
          <cell r="J4583" t="str">
            <v>Tepelne izolovaná objímka LX-19 (25-25mm) 19mm</v>
          </cell>
          <cell r="K4583" t="str">
            <v>Colier pentru LX-19 (25mm) 19mm</v>
          </cell>
          <cell r="L4583" t="str">
            <v>(PL)ITB-KOT-2020/1561 wydanie 1 15/12/2020; (HU)A-101/2016 18/11/2021; (SK)SK TP-19/0004-verzia 02 23/03/2022; (RO)AT 017-05-4053-2024 28/02/2024</v>
          </cell>
          <cell r="M4583" t="str">
            <v>(PL)04/2020 30/05/2023; (HU)02/2021 18/11/2021; (SK)01/2022 23/03/2022; (RO)01/2024 28/02/2024</v>
          </cell>
          <cell r="N4583" t="str">
            <v>B</v>
          </cell>
          <cell r="O4583" t="str">
            <v>-</v>
          </cell>
          <cell r="P4583" t="str">
            <v>-</v>
          </cell>
          <cell r="Q4583" t="str">
            <v>-</v>
          </cell>
          <cell r="R4583" t="str">
            <v>15</v>
          </cell>
          <cell r="S4583" t="str">
            <v/>
          </cell>
          <cell r="T4583" t="str">
            <v>THALE sp. z o.o. sp.k.</v>
          </cell>
          <cell r="U4583" t="str">
            <v>11-041 Olsztyn, Poland, Wilimowo 2, Poland</v>
          </cell>
          <cell r="V4583" t="str">
            <v>ocynk galwaniczny</v>
          </cell>
          <cell r="W4583" t="str">
            <v>LX-19-025</v>
          </cell>
        </row>
        <row r="4584">
          <cell r="A4584">
            <v>14146</v>
          </cell>
          <cell r="B4584" t="str">
            <v>80222508900</v>
          </cell>
          <cell r="C4584" t="str">
            <v>LX-25-089 OBEJMA CHŁODU LX-25 (88-90MM) GR. IZOL. 25MM</v>
          </cell>
          <cell r="D4584" t="str">
            <v>5907754242968</v>
          </cell>
          <cell r="E4584" t="str">
            <v>5</v>
          </cell>
          <cell r="F4584" t="str">
            <v>Obejma chłodu LX-25 (88-90mm) gr. izol. 25mm</v>
          </cell>
          <cell r="G4584" t="str">
            <v>Thermal insulation clamp LX-25 (88-90mm) 25mm</v>
          </cell>
          <cell r="H4584" t="str">
            <v>Hőszigetelt csőbilincs LX-25 (88-90mm) 25mm</v>
          </cell>
          <cell r="I4584" t="str">
            <v>Laikiklis saldymo sis. LX-25 (88-90mm) izol.25</v>
          </cell>
          <cell r="J4584" t="str">
            <v>Tepelne izolovaná objímka LX-25 (88,9-88,9mm) 25mm</v>
          </cell>
          <cell r="K4584" t="str">
            <v>Colier pentru LX-25 (88-90mm) 25mm</v>
          </cell>
          <cell r="L4584" t="str">
            <v>(PL)ITB-KOT-2020/1561 wydanie 1 15/12/2020; (HU)A-101/2016 18/11/2021; (SK)SK TP-19/0004-verzia 02 23/03/2022; (RO)AT 017-05-4053-2024 28/02/2024</v>
          </cell>
          <cell r="M4584" t="str">
            <v>(PL)04/2020 30/05/2023; (HU)02/2021 18/11/2021; (SK)01/2022 23/03/2022; (RO)01/2024 28/02/2024</v>
          </cell>
          <cell r="N4584" t="str">
            <v>B</v>
          </cell>
          <cell r="O4584" t="str">
            <v>-</v>
          </cell>
          <cell r="P4584" t="str">
            <v>-</v>
          </cell>
          <cell r="Q4584" t="str">
            <v>-</v>
          </cell>
          <cell r="R4584" t="str">
            <v>15</v>
          </cell>
          <cell r="S4584" t="str">
            <v/>
          </cell>
          <cell r="T4584" t="str">
            <v>THALE sp. z o.o. sp.k.</v>
          </cell>
          <cell r="U4584" t="str">
            <v>11-041 Olsztyn, Poland, Wilimowo 2, Poland</v>
          </cell>
          <cell r="V4584" t="str">
            <v>ocynk galwaniczny</v>
          </cell>
          <cell r="W4584" t="str">
            <v>LX-25-089</v>
          </cell>
        </row>
        <row r="4585">
          <cell r="A4585">
            <v>14801</v>
          </cell>
          <cell r="B4585" t="str">
            <v>80221901800</v>
          </cell>
          <cell r="C4585" t="str">
            <v>LX-19-018 OBEJMA CHŁODU LX-19 (17-18MM) GR. IZOL. 19MM</v>
          </cell>
          <cell r="D4585" t="str">
            <v>5907754242579</v>
          </cell>
          <cell r="E4585" t="str">
            <v>10</v>
          </cell>
          <cell r="F4585" t="str">
            <v>Obejma chłodu LX-19 (17-18mm) gr. izol. 19mm</v>
          </cell>
          <cell r="G4585" t="str">
            <v>Thermal insulation clamp LX-19 (17-18mm) 19mm</v>
          </cell>
          <cell r="H4585" t="str">
            <v>Hőszigetelt csőbilincs LX-19 (17-18mm) 19mm</v>
          </cell>
          <cell r="I4585" t="str">
            <v>Laikiklis saldymo sistem LX-19 (17-18mm) izol.19</v>
          </cell>
          <cell r="J4585" t="str">
            <v>Tepelne izolovaná objímka LX-19 (18-17,2mm) 19mm</v>
          </cell>
          <cell r="K4585" t="str">
            <v>Colier pentru LX-19 (17-18mm) 19mm</v>
          </cell>
          <cell r="L4585" t="str">
            <v>(PL)ITB-KOT-2020/1561 wydanie 1 15/12/2020; (HU)A-101/2016 18/11/2021; (SK)SK TP-19/0004-verzia 02 23/03/2022; (RO)AT 017-05-4053-2024 28/02/2024</v>
          </cell>
          <cell r="M4585" t="str">
            <v>(PL)04/2020 30/05/2023; (HU)02/2021 18/11/2021; (SK)01/2022 23/03/2022; (RO)01/2024 28/02/2024</v>
          </cell>
          <cell r="N4585" t="str">
            <v>B</v>
          </cell>
          <cell r="O4585" t="str">
            <v>-</v>
          </cell>
          <cell r="P4585" t="str">
            <v>-</v>
          </cell>
          <cell r="Q4585" t="str">
            <v>-</v>
          </cell>
          <cell r="R4585" t="str">
            <v>15</v>
          </cell>
          <cell r="S4585" t="str">
            <v/>
          </cell>
          <cell r="T4585" t="str">
            <v>THALE sp. z o.o. sp.k.</v>
          </cell>
          <cell r="U4585" t="str">
            <v>11-041 Olsztyn, Poland, Wilimowo 2, Poland</v>
          </cell>
          <cell r="V4585" t="str">
            <v>ocynk galwaniczny</v>
          </cell>
          <cell r="W4585" t="str">
            <v>LX-19-018</v>
          </cell>
        </row>
        <row r="4586">
          <cell r="A4586">
            <v>14184</v>
          </cell>
          <cell r="B4586" t="str">
            <v>80222507600</v>
          </cell>
          <cell r="C4586" t="str">
            <v>LX-25-076 OBEJMA CHŁODU LX-25 (76-77MM) GR. IZOL. 25MM</v>
          </cell>
          <cell r="D4586" t="str">
            <v>5907754242951</v>
          </cell>
          <cell r="E4586" t="str">
            <v>5</v>
          </cell>
          <cell r="F4586" t="str">
            <v>Obejma chłodu LX-25 (76-77mm) gr. izol. 25mm</v>
          </cell>
          <cell r="G4586" t="str">
            <v>Thermal insulation clamp LX-25 (76-77mm) 25mm</v>
          </cell>
          <cell r="H4586" t="str">
            <v>Hőszigetelt csőbilincs LX-25 (76-77mm) 25mm</v>
          </cell>
          <cell r="I4586" t="str">
            <v>Laikiklis saldymo sis. LX-25 (76-77mm) izol.25</v>
          </cell>
          <cell r="J4586" t="str">
            <v>Tepelne izolovaná objímka LX-25 (76,1-76,1mm) 25mm</v>
          </cell>
          <cell r="K4586" t="str">
            <v>Colier pentru LX-25 (76-77mm) 25mm</v>
          </cell>
          <cell r="L4586" t="str">
            <v>(PL)ITB-KOT-2020/1561 wydanie 1 15/12/2020; (HU)A-101/2016 18/11/2021; (SK)SK TP-19/0004-verzia 02 23/03/2022; (RO)AT 017-05-4053-2024 28/02/2024</v>
          </cell>
          <cell r="M4586" t="str">
            <v>(PL)04/2020 30/05/2023; (HU)02/2021 18/11/2021; (SK)01/2022 23/03/2022; (RO)01/2024 28/02/2024</v>
          </cell>
          <cell r="N4586" t="str">
            <v>B</v>
          </cell>
          <cell r="O4586" t="str">
            <v>-</v>
          </cell>
          <cell r="P4586" t="str">
            <v>-</v>
          </cell>
          <cell r="Q4586" t="str">
            <v>-</v>
          </cell>
          <cell r="R4586" t="str">
            <v>15</v>
          </cell>
          <cell r="S4586" t="str">
            <v/>
          </cell>
          <cell r="T4586" t="str">
            <v>THALE sp. z o.o. sp.k.</v>
          </cell>
          <cell r="U4586" t="str">
            <v>11-041 Olsztyn, Poland, Wilimowo 2, Poland</v>
          </cell>
          <cell r="V4586" t="str">
            <v>ocynk galwaniczny</v>
          </cell>
          <cell r="W4586" t="str">
            <v>LX-25-076</v>
          </cell>
        </row>
        <row r="4587">
          <cell r="A4587">
            <v>16441</v>
          </cell>
          <cell r="B4587" t="str">
            <v>80220010100</v>
          </cell>
          <cell r="C4587" t="str">
            <v>L2-101 OBEJMA CHŁODU L2 (101-102MM) GR. IZOL. 16MM</v>
          </cell>
          <cell r="D4587" t="str">
            <v>5907754241930</v>
          </cell>
          <cell r="E4587" t="str">
            <v>5</v>
          </cell>
          <cell r="F4587" t="str">
            <v>Obejma chłodu L2 (101-102mm) gr. izol. 16mm</v>
          </cell>
          <cell r="G4587" t="str">
            <v>Thermal insulation clamp L2 (101-102mm) 16mm</v>
          </cell>
          <cell r="H4587" t="str">
            <v>Hőszigetelt csőbilincs L2 (101-102mm) 16mm</v>
          </cell>
          <cell r="I4587" t="str">
            <v>Laikiklis saldymo sistem L2 (101-102mm) izol. 16mm</v>
          </cell>
          <cell r="J4587" t="str">
            <v>Tepelne izolovaná objímka L2 (101,6mm) 16mm</v>
          </cell>
          <cell r="K4587" t="str">
            <v>Colier pentru L2 (101-102mm) 16mm</v>
          </cell>
          <cell r="L4587" t="str">
            <v>(PL)ITB-KOT-2020/1561 wydanie 1 15/12/2020; (HU)A-101/2016 18/11/2021; (SK)SK TP-19/0004-verzia 02 23/03/2022; (RO)AT 017-05-4053-2024 28/02/2024</v>
          </cell>
          <cell r="M4587" t="str">
            <v>(PL)04/2020 30/05/2023; (HU)02/2021 18/11/2021; (SK)01/2022 23/03/2022; (RO)01/2024 28/02/2024</v>
          </cell>
          <cell r="N4587" t="str">
            <v>B</v>
          </cell>
          <cell r="O4587" t="str">
            <v>-</v>
          </cell>
          <cell r="P4587" t="str">
            <v>-</v>
          </cell>
          <cell r="Q4587" t="str">
            <v>-</v>
          </cell>
          <cell r="R4587" t="str">
            <v>15</v>
          </cell>
          <cell r="S4587" t="str">
            <v/>
          </cell>
          <cell r="T4587" t="str">
            <v>THALE sp. z o.o. sp.k.</v>
          </cell>
          <cell r="U4587" t="str">
            <v>11-041 Olsztyn, Poland, Wilimowo 2, Poland</v>
          </cell>
          <cell r="V4587" t="str">
            <v>ocynk galwaniczny</v>
          </cell>
          <cell r="W4587" t="str">
            <v>L2-101</v>
          </cell>
        </row>
        <row r="4588">
          <cell r="A4588">
            <v>14145</v>
          </cell>
          <cell r="B4588" t="str">
            <v>80222506000</v>
          </cell>
          <cell r="C4588" t="str">
            <v>LX-25-060 OBEJMA CHŁODU LX-25 (60-61MM) GR. IZOL. 25MM</v>
          </cell>
          <cell r="D4588" t="str">
            <v>5907754242920</v>
          </cell>
          <cell r="E4588" t="str">
            <v>5</v>
          </cell>
          <cell r="F4588" t="str">
            <v>Obejma chłodu LX-25 (60-61mm) gr. izol. 25mm</v>
          </cell>
          <cell r="G4588" t="str">
            <v>Thermal insulation clamp LX-25 (60-61mm) 25mm</v>
          </cell>
          <cell r="H4588" t="str">
            <v>Hőszigetelt csőbilincs LX-25 (60-61mm) 25mm</v>
          </cell>
          <cell r="I4588" t="str">
            <v>Laikiklis saldymo sistem LX-25 (60-61mm) izol. 25mm</v>
          </cell>
          <cell r="J4588" t="str">
            <v>Tepelne izolovaná objímka LX-25 (60,3mm) 25mm</v>
          </cell>
          <cell r="K4588" t="str">
            <v>Colier pentru LX-25 (60-61mm) 25mm</v>
          </cell>
          <cell r="L4588" t="str">
            <v>(PL)ITB-KOT-2020/1561 wydanie 1 15/12/2020; (HU)A-101/2016 18/11/2021; (SK)SK TP-19/0004-verzia 02 23/03/2022; (RO)AT 017-05-4053-2024 28/02/2024</v>
          </cell>
          <cell r="M4588" t="str">
            <v>(PL)04/2020 30/05/2023; (HU)02/2021 18/11/2021; (SK)01/2022 23/03/2022; (RO)01/2024 28/02/2024</v>
          </cell>
          <cell r="N4588" t="str">
            <v>B</v>
          </cell>
          <cell r="O4588" t="str">
            <v>-</v>
          </cell>
          <cell r="P4588" t="str">
            <v>-</v>
          </cell>
          <cell r="Q4588" t="str">
            <v>-</v>
          </cell>
          <cell r="R4588" t="str">
            <v>15</v>
          </cell>
          <cell r="S4588" t="str">
            <v/>
          </cell>
          <cell r="T4588" t="str">
            <v>THALE sp. z o.o. sp.k.</v>
          </cell>
          <cell r="U4588" t="str">
            <v>11-041 Olsztyn, Poland, Wilimowo 2, Poland</v>
          </cell>
          <cell r="V4588" t="str">
            <v>ocynk galwaniczny</v>
          </cell>
          <cell r="W4588" t="str">
            <v>LX-25-060</v>
          </cell>
        </row>
        <row r="4589">
          <cell r="A4589">
            <v>6030</v>
          </cell>
          <cell r="B4589" t="str">
            <v>80220010800</v>
          </cell>
          <cell r="C4589" t="str">
            <v>L2-108 OBEJMA CHŁODU L2 (108MM) GR. IZOL. 15MM</v>
          </cell>
          <cell r="D4589" t="str">
            <v>5907754224094</v>
          </cell>
          <cell r="E4589" t="str">
            <v>5</v>
          </cell>
          <cell r="F4589" t="str">
            <v>Obejma chłodu L2 (108mm) gr. izol. 15mm</v>
          </cell>
          <cell r="G4589" t="str">
            <v>Thermal insulation clamp L2 (108mm) 15mm</v>
          </cell>
          <cell r="H4589" t="str">
            <v>Hőszigetelt csőbilincs L2 (108mm) 15mm</v>
          </cell>
          <cell r="I4589" t="str">
            <v>Laikiklis saldymo sistem L2 (108mm) izol. 15mm</v>
          </cell>
          <cell r="J4589" t="str">
            <v>Tepelne izolovaná objímka L2 (108mm) 15mm</v>
          </cell>
          <cell r="K4589" t="str">
            <v>Colier pentru L2 (108mm) 15mm</v>
          </cell>
          <cell r="L4589" t="str">
            <v>(PL)ITB-KOT-2020/1561 wydanie 1 15/12/2020; (HU)A-101/2016 18/11/2021; (SK)SK TP-19/0004-verzia 02 23/03/2022; (RO)AT 017-05-4053-2024 28/02/2024</v>
          </cell>
          <cell r="M4589" t="str">
            <v>(PL)04/2020 30/05/2023; (HU)02/2021 18/11/2021; (SK)01/2022 23/03/2022; (RO)01/2024 28/02/2024</v>
          </cell>
          <cell r="N4589" t="str">
            <v>B</v>
          </cell>
          <cell r="O4589" t="str">
            <v>-</v>
          </cell>
          <cell r="P4589" t="str">
            <v>-</v>
          </cell>
          <cell r="Q4589" t="str">
            <v>-</v>
          </cell>
          <cell r="R4589" t="str">
            <v>15</v>
          </cell>
          <cell r="S4589" t="str">
            <v/>
          </cell>
          <cell r="T4589" t="str">
            <v>THALE sp. z o.o. sp.k.</v>
          </cell>
          <cell r="U4589" t="str">
            <v>11-041 Olsztyn, Poland, Wilimowo 2, Poland</v>
          </cell>
          <cell r="V4589" t="str">
            <v>ocynk galwaniczny</v>
          </cell>
          <cell r="W4589" t="str">
            <v>L2-108</v>
          </cell>
        </row>
        <row r="4590">
          <cell r="A4590">
            <v>13702</v>
          </cell>
          <cell r="B4590" t="str">
            <v>80222505400</v>
          </cell>
          <cell r="C4590" t="str">
            <v>LX-25-054 OBEJMA CHŁODU LX-25 (54MM) GR. IZOL. 25MM</v>
          </cell>
          <cell r="D4590" t="str">
            <v>5907754242913</v>
          </cell>
          <cell r="E4590" t="str">
            <v>5</v>
          </cell>
          <cell r="F4590" t="str">
            <v>Obejma chłodu LX-25 (54mm) gr. izol. 25mm</v>
          </cell>
          <cell r="G4590" t="str">
            <v>Thermal insulation clamp LX-25 (54mm) 25mm</v>
          </cell>
          <cell r="H4590" t="str">
            <v>Hőszigetelt csőbilincs LX-25 (54mm) 25mm</v>
          </cell>
          <cell r="I4590" t="str">
            <v>Laikiklis saldymo sistem LX-25 (54mm) izol.25mm</v>
          </cell>
          <cell r="J4590" t="str">
            <v>Tepelne izolovaná objímka LX-25 (54-54mm) 25mm</v>
          </cell>
          <cell r="K4590" t="str">
            <v>Colier pentru LX-25 (54mm) 25mm</v>
          </cell>
          <cell r="L4590" t="str">
            <v>(PL)ITB-KOT-2020/1561 wydanie 1 15/12/2020; (HU)A-101/2016 18/11/2021; (SK)SK TP-19/0004-verzia 02 23/03/2022; (RO)AT 017-05-4053-2024 28/02/2024</v>
          </cell>
          <cell r="M4590" t="str">
            <v>(PL)04/2020 30/05/2023; (HU)02/2021 18/11/2021; (SK)01/2022 23/03/2022; (RO)01/2024 28/02/2024</v>
          </cell>
          <cell r="N4590" t="str">
            <v>B</v>
          </cell>
          <cell r="O4590" t="str">
            <v>-</v>
          </cell>
          <cell r="P4590" t="str">
            <v>-</v>
          </cell>
          <cell r="Q4590" t="str">
            <v>-</v>
          </cell>
          <cell r="R4590" t="str">
            <v>15</v>
          </cell>
          <cell r="S4590" t="str">
            <v/>
          </cell>
          <cell r="T4590" t="str">
            <v>THALE sp. z o.o. sp.k.</v>
          </cell>
          <cell r="U4590" t="str">
            <v>11-041 Olsztyn, Poland, Wilimowo 2, Poland</v>
          </cell>
          <cell r="V4590" t="str">
            <v>ocynk galwaniczny</v>
          </cell>
          <cell r="W4590" t="str">
            <v>LX-25-054</v>
          </cell>
        </row>
        <row r="4591">
          <cell r="A4591">
            <v>14226</v>
          </cell>
          <cell r="B4591" t="str">
            <v>80222504800</v>
          </cell>
          <cell r="C4591" t="str">
            <v>LX-25-048 OBEJMA CHŁODU LX-25 (48-49MM) GR. IZOL. 25MM</v>
          </cell>
          <cell r="D4591" t="str">
            <v>5907754242906</v>
          </cell>
          <cell r="E4591" t="str">
            <v>5</v>
          </cell>
          <cell r="F4591" t="str">
            <v>Obejma chłodu LX-25 (48-49mm) gr. izol. 25mm</v>
          </cell>
          <cell r="G4591" t="str">
            <v>Thermal insulation clamp LX-25 (48-49mm) 25mm</v>
          </cell>
          <cell r="H4591" t="str">
            <v>Hőszigetelt csőbilincs LX-25 (48-49mm) 25mm</v>
          </cell>
          <cell r="I4591" t="str">
            <v>Laikiklis saldymo sistem LX-25 (48-49mm) izol. 25mm</v>
          </cell>
          <cell r="J4591" t="str">
            <v>Tepelne izolovaná objímka LX-25 (48,3mm) 25mm</v>
          </cell>
          <cell r="K4591" t="str">
            <v>Colier pentru LX-25 (48-49mm) 25mm</v>
          </cell>
          <cell r="L4591" t="str">
            <v>(PL)ITB-KOT-2020/1561 wydanie 1 15/12/2020; (HU)A-101/2016 18/11/2021; (SK)SK TP-19/0004-verzia 02 23/03/2022; (RO)AT 017-05-4053-2024 28/02/2024</v>
          </cell>
          <cell r="M4591" t="str">
            <v>(PL)04/2020 30/05/2023; (HU)02/2021 18/11/2021; (SK)01/2022 23/03/2022; (RO)01/2024 28/02/2024</v>
          </cell>
          <cell r="N4591" t="str">
            <v>B</v>
          </cell>
          <cell r="O4591" t="str">
            <v>-</v>
          </cell>
          <cell r="P4591" t="str">
            <v>-</v>
          </cell>
          <cell r="Q4591" t="str">
            <v>-</v>
          </cell>
          <cell r="R4591" t="str">
            <v>15</v>
          </cell>
          <cell r="S4591" t="str">
            <v/>
          </cell>
          <cell r="T4591" t="str">
            <v>THALE sp. z o.o. sp.k.</v>
          </cell>
          <cell r="U4591" t="str">
            <v>11-041 Olsztyn, Poland, Wilimowo 2, Poland</v>
          </cell>
          <cell r="V4591" t="str">
            <v>ocynk galwaniczny</v>
          </cell>
          <cell r="W4591" t="str">
            <v>LX-25-048</v>
          </cell>
        </row>
        <row r="4592">
          <cell r="A4592">
            <v>5230</v>
          </cell>
          <cell r="B4592" t="str">
            <v>80220007600</v>
          </cell>
          <cell r="C4592" t="str">
            <v>L2-76 OBEJMA CHŁODU L2 (76-80MM) GR. IZOL. 14MM</v>
          </cell>
          <cell r="D4592" t="str">
            <v>5907754222908</v>
          </cell>
          <cell r="E4592" t="str">
            <v>5</v>
          </cell>
          <cell r="F4592" t="str">
            <v>Obejma chłodu L2 (76-80mm) gr. izol. 14mm</v>
          </cell>
          <cell r="G4592" t="str">
            <v>Thermal insulation clamp L2 (76-80mm) 14mm</v>
          </cell>
          <cell r="H4592" t="str">
            <v>Hőszigetelt csőbilincs L2 (76-80mm) 14mm</v>
          </cell>
          <cell r="I4592" t="str">
            <v>Laikiklis saldymo sist. L2 (76-80mm) izol.14mm</v>
          </cell>
          <cell r="J4592" t="str">
            <v>Tepelne izolovaná objímka L2 (76,1-80mm) 14mm</v>
          </cell>
          <cell r="K4592" t="str">
            <v>Colier pentru L2 (76-80mm) 14mm</v>
          </cell>
          <cell r="L4592" t="str">
            <v>(PL)ITB-KOT-2020/1561 wydanie 1 15/12/2020; (HU)A-101/2016 18/11/2021; (SK)SK TP-19/0004-verzia 02 23/03/2022; (RO)AT 017-05-4053-2024 28/02/2024</v>
          </cell>
          <cell r="M4592" t="str">
            <v>(PL)04/2020 30/05/2023; (HU)02/2021 18/11/2021; (SK)01/2022 23/03/2022; (RO)01/2024 28/02/2024</v>
          </cell>
          <cell r="N4592" t="str">
            <v>B</v>
          </cell>
          <cell r="O4592" t="str">
            <v>-</v>
          </cell>
          <cell r="P4592" t="str">
            <v>-</v>
          </cell>
          <cell r="Q4592" t="str">
            <v>-</v>
          </cell>
          <cell r="R4592" t="str">
            <v>15</v>
          </cell>
          <cell r="S4592" t="str">
            <v/>
          </cell>
          <cell r="T4592" t="str">
            <v>THALE sp. z o.o. sp.k.</v>
          </cell>
          <cell r="U4592" t="str">
            <v>11-041 Olsztyn, Poland, Wilimowo 2, Poland</v>
          </cell>
          <cell r="V4592" t="str">
            <v>ocynk galwaniczny</v>
          </cell>
          <cell r="W4592" t="str">
            <v>L2-76</v>
          </cell>
        </row>
        <row r="4593">
          <cell r="A4593">
            <v>11846</v>
          </cell>
          <cell r="B4593" t="str">
            <v>80220012500</v>
          </cell>
          <cell r="C4593" t="str">
            <v>L2-125 OBEJMA CHŁODU L2 (125MM) GR. IZOL. 15MM</v>
          </cell>
          <cell r="D4593" t="str">
            <v>5907754237964</v>
          </cell>
          <cell r="E4593" t="str">
            <v>1</v>
          </cell>
          <cell r="F4593" t="str">
            <v>Obejma chłodu L2 (125mm) gr. izol. 15mm</v>
          </cell>
          <cell r="G4593" t="str">
            <v>Thermal insulation clamp L2 (125mm) 15mm</v>
          </cell>
          <cell r="H4593" t="str">
            <v>Hőszigetelt csőbilincs L2 (125mm) 15mm</v>
          </cell>
          <cell r="I4593" t="str">
            <v>Laikiklis saldymo sistem L2 (125mm) izol. 15mm</v>
          </cell>
          <cell r="J4593" t="str">
            <v>Tepelne izolovaná objímka L2 (125mm) 15mm</v>
          </cell>
          <cell r="K4593" t="str">
            <v>Colier pentru L2 (125mm) 15mm</v>
          </cell>
          <cell r="L4593" t="str">
            <v>(PL)ITB-KOT-2020/1561 wydanie 1 15/12/2020; (HU)A-101/2016 18/11/2021; (SK)SK TP-19/0004-verzia 02 23/03/2022; (RO)AT 017-05-4053-2024 28/02/2024</v>
          </cell>
          <cell r="M4593" t="str">
            <v>(PL)04/2020 30/05/2023; (HU)02/2021 18/11/2021; (SK)01/2022 23/03/2022; (RO)01/2024 28/02/2024</v>
          </cell>
          <cell r="N4593" t="str">
            <v>B</v>
          </cell>
          <cell r="O4593" t="str">
            <v>-</v>
          </cell>
          <cell r="P4593" t="str">
            <v>-</v>
          </cell>
          <cell r="Q4593" t="str">
            <v>-</v>
          </cell>
          <cell r="R4593" t="str">
            <v>15</v>
          </cell>
          <cell r="S4593" t="str">
            <v/>
          </cell>
          <cell r="T4593" t="str">
            <v>THALE sp. z o.o. sp.k.</v>
          </cell>
          <cell r="U4593" t="str">
            <v>11-041 Olsztyn, Poland, Wilimowo 2, Poland</v>
          </cell>
          <cell r="V4593" t="str">
            <v>ocynk galwaniczny</v>
          </cell>
          <cell r="W4593" t="str">
            <v>L2-125</v>
          </cell>
        </row>
        <row r="4594">
          <cell r="A4594">
            <v>4416</v>
          </cell>
          <cell r="B4594" t="str">
            <v>80240010800</v>
          </cell>
          <cell r="C4594" t="str">
            <v>L4-108 OBEJMA CHŁODU L4 (108MM) GR. IZOL. 24MM</v>
          </cell>
          <cell r="D4594" t="str">
            <v>5907754200364</v>
          </cell>
          <cell r="E4594" t="str">
            <v>1</v>
          </cell>
          <cell r="F4594" t="str">
            <v>Obejma chłodu L4 (108mm) gr. izol. 24mm</v>
          </cell>
          <cell r="G4594" t="str">
            <v>Thermal insulation clamp L4 (108mm) 24mm</v>
          </cell>
          <cell r="H4594" t="str">
            <v>Hőszigetelt csőbilincs L4 (108mm) 24mm</v>
          </cell>
          <cell r="I4594" t="str">
            <v>Laikiklis saldymo sistem L4 (108mm) izol. 24mm</v>
          </cell>
          <cell r="J4594" t="str">
            <v>Tepelne izolovaná objímka L4 (108mm) 24mm</v>
          </cell>
          <cell r="K4594" t="str">
            <v>Colier pentru L4 (108mm) 24mm</v>
          </cell>
          <cell r="L4594" t="str">
            <v>(PL)ITB-KOT-2020/1561 wydanie 1 15/12/2020; (HU)A-101/2016 18/11/2021; (SK)SK TP-19/0004-verzia 02 23/03/2022; (RO)AT 017-05-4053-2024 28/02/2024</v>
          </cell>
          <cell r="M4594" t="str">
            <v>(PL)04/2020 30/05/2023; (HU)02/2021 18/11/2021; (SK)01/2022 23/03/2022; (RO)01/2024 28/02/2024</v>
          </cell>
          <cell r="N4594" t="str">
            <v>B</v>
          </cell>
          <cell r="O4594" t="str">
            <v>-</v>
          </cell>
          <cell r="P4594" t="str">
            <v>-</v>
          </cell>
          <cell r="Q4594" t="str">
            <v>-</v>
          </cell>
          <cell r="R4594" t="str">
            <v>15</v>
          </cell>
          <cell r="S4594" t="str">
            <v/>
          </cell>
          <cell r="T4594" t="str">
            <v>THALE sp. z o.o. sp.k.</v>
          </cell>
          <cell r="U4594" t="str">
            <v>11-041 Olsztyn, Poland, Wilimowo 2, Poland</v>
          </cell>
          <cell r="V4594" t="str">
            <v>ocynk galwaniczny</v>
          </cell>
          <cell r="W4594" t="str">
            <v>L4-108</v>
          </cell>
        </row>
        <row r="4595">
          <cell r="A4595">
            <v>4399</v>
          </cell>
          <cell r="B4595" t="str">
            <v>80240016000</v>
          </cell>
          <cell r="C4595" t="str">
            <v>L4-159/160 OBEJMA CHŁODU L4 (159-160MM) GR. IZOL. 25MM</v>
          </cell>
          <cell r="D4595" t="str">
            <v>5907754200456</v>
          </cell>
          <cell r="E4595" t="str">
            <v>1</v>
          </cell>
          <cell r="F4595" t="str">
            <v>Obejma chłodu L4 (159-160mm) gr. izol. 25mm</v>
          </cell>
          <cell r="G4595" t="str">
            <v>Thermal insulation clamp L4 (159-160mm) 25mm</v>
          </cell>
          <cell r="H4595" t="str">
            <v>Hőszigetelt csőbilincs L4 (159-160mm) 25mm</v>
          </cell>
          <cell r="I4595" t="str">
            <v>Laikiklis saldymo sistem L4 (159-160mm) izol. 25mm</v>
          </cell>
          <cell r="J4595" t="str">
            <v>Tepelne izolovaná objímka L4 (160-159mm) 25mm</v>
          </cell>
          <cell r="K4595" t="str">
            <v>Colier pentru L4 (159-160mm) 25mm</v>
          </cell>
          <cell r="L4595" t="str">
            <v>(PL)ITB-KOT-2020/1561 wydanie 1 15/12/2020; (HU)A-101/2016 18/11/2021; (SK)SK TP-19/0004-verzia 02 23/03/2022; (RO)AT 017-05-4053-2024 28/02/2024</v>
          </cell>
          <cell r="M4595" t="str">
            <v>(PL)04/2020 30/05/2023; (HU)02/2021 18/11/2021; (SK)01/2022 23/03/2022; (RO)01/2024 28/02/2024</v>
          </cell>
          <cell r="N4595" t="str">
            <v>B</v>
          </cell>
          <cell r="O4595" t="str">
            <v>-</v>
          </cell>
          <cell r="P4595" t="str">
            <v>-</v>
          </cell>
          <cell r="Q4595" t="str">
            <v>-</v>
          </cell>
          <cell r="R4595" t="str">
            <v>15</v>
          </cell>
          <cell r="S4595" t="str">
            <v/>
          </cell>
          <cell r="T4595" t="str">
            <v>THALE sp. z o.o. sp.k.</v>
          </cell>
          <cell r="U4595" t="str">
            <v>11-041 Olsztyn, Poland, Wilimowo 2, Poland</v>
          </cell>
          <cell r="V4595" t="str">
            <v>ocynk galwaniczny</v>
          </cell>
          <cell r="W4595" t="str">
            <v>L4-159/160</v>
          </cell>
        </row>
        <row r="4596">
          <cell r="A4596">
            <v>7633</v>
          </cell>
          <cell r="B4596" t="str">
            <v>80220016800</v>
          </cell>
          <cell r="C4596" t="str">
            <v>L2-168 OBEJMA CHŁODU L2 (165-168MM) GR. IZOL. 16MM</v>
          </cell>
          <cell r="D4596" t="str">
            <v>5907754227118</v>
          </cell>
          <cell r="E4596" t="str">
            <v>2</v>
          </cell>
          <cell r="F4596" t="str">
            <v>Obejma chłodu L2 (165-168mm) gr. izol. 16mm</v>
          </cell>
          <cell r="G4596" t="str">
            <v>Thermal insulation clamp L2 (165-168mm) 16mm</v>
          </cell>
          <cell r="H4596" t="str">
            <v>Hőszigetelt csőbilincs L2 (165-168mm) 16mm</v>
          </cell>
          <cell r="I4596" t="str">
            <v>Laikiklis saldymo sistem L2 (165-168mm) izol. 16mm</v>
          </cell>
          <cell r="J4596" t="str">
            <v>Tepelne izolovaná objímka L2 (165-168,3mm) 16mm</v>
          </cell>
          <cell r="K4596" t="str">
            <v>Colier pentru L2 (165-168mm) 16mm</v>
          </cell>
          <cell r="L4596" t="str">
            <v>(PL)ITB-KOT-2020/1561 wydanie 1 15/12/2020; (HU)A-101/2016 18/11/2021; (SK)SK TP-19/0004-verzia 02 23/03/2022; (RO)AT 017-05-4053-2024 28/02/2024</v>
          </cell>
          <cell r="M4596" t="str">
            <v>(PL)04/2020 30/05/2023; (HU)02/2021 18/11/2021; (SK)01/2022 23/03/2022; (RO)01/2024 28/02/2024</v>
          </cell>
          <cell r="N4596" t="str">
            <v>B</v>
          </cell>
          <cell r="O4596" t="str">
            <v>-</v>
          </cell>
          <cell r="P4596" t="str">
            <v>-</v>
          </cell>
          <cell r="Q4596" t="str">
            <v>-</v>
          </cell>
          <cell r="R4596" t="str">
            <v>15</v>
          </cell>
          <cell r="S4596" t="str">
            <v/>
          </cell>
          <cell r="T4596" t="str">
            <v>THALE sp. z o.o. sp.k.</v>
          </cell>
          <cell r="U4596" t="str">
            <v>11-041 Olsztyn, Poland, Wilimowo 2, Poland</v>
          </cell>
          <cell r="V4596" t="str">
            <v>ocynk galwaniczny</v>
          </cell>
          <cell r="W4596" t="str">
            <v>L2-168</v>
          </cell>
        </row>
        <row r="4597">
          <cell r="A4597">
            <v>35014</v>
          </cell>
          <cell r="B4597" t="str">
            <v>80120220002</v>
          </cell>
          <cell r="C4597" t="str">
            <v>NPGD-200 BK OBEJMA DUO 200 (200-210MM) BK</v>
          </cell>
          <cell r="D4597" t="str">
            <v>5907754259317</v>
          </cell>
          <cell r="E4597" t="str">
            <v>10</v>
          </cell>
          <cell r="F4597" t="str">
            <v>Obejma DUO 200 (200-210mm) BK</v>
          </cell>
          <cell r="G4597" t="str">
            <v>Pipe clamp DUO 200 (200-210mm) BK</v>
          </cell>
          <cell r="H4597" t="str">
            <v>Csőbilincs DUO 200 (200-210mm) BK</v>
          </cell>
          <cell r="I4597" t="str">
            <v>Laikilis DUO 200 (200-210mm) BK</v>
          </cell>
          <cell r="J4597" t="str">
            <v>Objímka DUO 200 (200-210mm) BK</v>
          </cell>
          <cell r="K4597" t="str">
            <v>Colier DUO 200 (200-210mm) BK</v>
          </cell>
          <cell r="L4597" t="str">
            <v>(PL)ITB-KOT-2018/0744 wydanie 2 27/03/2020; (HU)A-101/2016 18/11/2021; (SK)SK TP-19/0004-verzia 02 23/03/2022; (RO)AT 017-05-4053-2024 28/02/2024</v>
          </cell>
          <cell r="M4597" t="str">
            <v>(PL)01/2020 30/05/2023; (HU)02/2021 18/11/2021; (SK)01/2022 23/03/2022; (RO)01/2024 28/02/2024</v>
          </cell>
          <cell r="N4597" t="str">
            <v>B</v>
          </cell>
          <cell r="O4597" t="str">
            <v>-</v>
          </cell>
          <cell r="P4597" t="str">
            <v>-</v>
          </cell>
          <cell r="Q4597" t="str">
            <v>-</v>
          </cell>
          <cell r="R4597" t="str">
            <v>15</v>
          </cell>
          <cell r="S4597" t="str">
            <v/>
          </cell>
          <cell r="T4597" t="str">
            <v>THALE sp. z o.o. sp.k.</v>
          </cell>
          <cell r="U4597" t="str">
            <v>11-041 Olsztyn, Poland, Wilimowo 2, Poland</v>
          </cell>
          <cell r="V4597" t="str">
            <v>pasywacja</v>
          </cell>
          <cell r="W4597" t="str">
            <v>NPGD-200 BK</v>
          </cell>
        </row>
        <row r="4598">
          <cell r="A4598">
            <v>5227</v>
          </cell>
          <cell r="B4598" t="str">
            <v>80220013300</v>
          </cell>
          <cell r="C4598" t="str">
            <v>L2-133 OBEJMA CHŁODU L2 (133MM) GR. IZOL. 16MM</v>
          </cell>
          <cell r="D4598" t="str">
            <v>5907754222892</v>
          </cell>
          <cell r="E4598" t="str">
            <v>2</v>
          </cell>
          <cell r="F4598" t="str">
            <v>Obejma chłodu L2 (133mm) gr. izol. 16mm</v>
          </cell>
          <cell r="G4598" t="str">
            <v>Thermal insulation clamp L2 (133mm) 16mm</v>
          </cell>
          <cell r="H4598" t="str">
            <v>Hőszigetelt csőbilincs L2 (133mm) 16mm</v>
          </cell>
          <cell r="I4598" t="str">
            <v>Laikiklis saldymo sistem L2 (133mm) izol. 16mm</v>
          </cell>
          <cell r="J4598" t="str">
            <v>Tepelne izolovaná objímka L2 (133mm) 16mm</v>
          </cell>
          <cell r="K4598" t="str">
            <v>Colier pentru L2 (133mm) 16mm</v>
          </cell>
          <cell r="L4598" t="str">
            <v>(PL)ITB-KOT-2020/1561 wydanie 1 15/12/2020; (HU)A-101/2016 18/11/2021; (SK)SK TP-19/0004-verzia 02 23/03/2022; (RO)AT 017-05-4053-2024 28/02/2024</v>
          </cell>
          <cell r="M4598" t="str">
            <v>(PL)04/2020 30/05/2023; (HU)02/2021 18/11/2021; (SK)01/2022 23/03/2022; (RO)01/2024 28/02/2024</v>
          </cell>
          <cell r="N4598" t="str">
            <v>B</v>
          </cell>
          <cell r="O4598" t="str">
            <v>-</v>
          </cell>
          <cell r="P4598" t="str">
            <v>-</v>
          </cell>
          <cell r="Q4598" t="str">
            <v>-</v>
          </cell>
          <cell r="R4598" t="str">
            <v>15</v>
          </cell>
          <cell r="S4598" t="str">
            <v/>
          </cell>
          <cell r="T4598" t="str">
            <v>THALE sp. z o.o. sp.k.</v>
          </cell>
          <cell r="U4598" t="str">
            <v>11-041 Olsztyn, Poland, Wilimowo 2, Poland</v>
          </cell>
          <cell r="V4598" t="str">
            <v>ocynk galwaniczny</v>
          </cell>
          <cell r="W4598" t="str">
            <v>L2-133</v>
          </cell>
        </row>
        <row r="4599">
          <cell r="A4599">
            <v>35022</v>
          </cell>
          <cell r="B4599" t="str">
            <v>80561004200</v>
          </cell>
          <cell r="C4599" t="str">
            <v>DN-F-V-11/4-PP OBEJMA TRYSKACZOWA DN 11/4 (40-45MM)</v>
          </cell>
          <cell r="D4599" t="str">
            <v>5907754261860</v>
          </cell>
          <cell r="E4599" t="str">
            <v>50</v>
          </cell>
          <cell r="F4599" t="str">
            <v>Obejma tryskaczowa DN-F-V 11/4 (40-45mm)</v>
          </cell>
          <cell r="G4599" t="str">
            <v>Sprinkler pipe clamp DN-F-V 11/4 (40-45mm)</v>
          </cell>
          <cell r="H4599" t="str">
            <v>Sprinkler Csőbilincs DN-F-V 11/4 (40-45mm)</v>
          </cell>
          <cell r="I4599" t="str">
            <v>Laikiklis sprinklerinems sistem DN-F-V 11/4(40-45mm)</v>
          </cell>
          <cell r="J4599" t="str">
            <v>Objímka pre sprinklery DN-F-V 11/4 (40-45mm)</v>
          </cell>
          <cell r="K4599" t="str">
            <v>Colier pentru sprinklere DN-F-V 11/4 (40-45mm)</v>
          </cell>
          <cell r="L4599" t="str">
            <v>(PL)ITB-KOT-2018/0744 wydanie 2 27/03/2020; (SK)SK TP-19/0004-verzia 02 23/03/2022; (RO)AT 017-05-4053-2024 28/02/2024</v>
          </cell>
          <cell r="M4599" t="str">
            <v>(PL)01/2020 30/05/2023; (SK)01/2022 23/03/2022; (RO)01/2024 28/02/2024</v>
          </cell>
          <cell r="N4599" t="str">
            <v>B</v>
          </cell>
          <cell r="O4599" t="str">
            <v>-</v>
          </cell>
          <cell r="P4599" t="str">
            <v>FM</v>
          </cell>
          <cell r="Q4599" t="str">
            <v>VDS</v>
          </cell>
          <cell r="R4599" t="str">
            <v>20</v>
          </cell>
          <cell r="S4599" t="str">
            <v/>
          </cell>
          <cell r="T4599" t="str">
            <v>THALE sp. z o.o. sp.k.</v>
          </cell>
          <cell r="U4599" t="str">
            <v>11-041 Olsztyn, Poland, Wilimowo 2, Poland</v>
          </cell>
          <cell r="V4599" t="str">
            <v>ocynk galwaniczny</v>
          </cell>
          <cell r="W4599" t="str">
            <v>DN-F-V-11/4-PP</v>
          </cell>
        </row>
        <row r="4600">
          <cell r="A4600">
            <v>5535</v>
          </cell>
          <cell r="B4600" t="str">
            <v>80220013900</v>
          </cell>
          <cell r="C4600" t="str">
            <v>L2-139 OBEJMA CHŁODU L2 (139-140MM) GR. IZOL. 16MM</v>
          </cell>
          <cell r="D4600" t="str">
            <v>5907754223455</v>
          </cell>
          <cell r="E4600" t="str">
            <v>2</v>
          </cell>
          <cell r="F4600" t="str">
            <v>Obejma chłodu L2 (139-140mm) gr. izol. 16mm</v>
          </cell>
          <cell r="G4600" t="str">
            <v>Thermal insulation clamp L2 (139-140mm) 16mm</v>
          </cell>
          <cell r="H4600" t="str">
            <v>Hőszigetelt csőbilincs L2 (139-140mm) 16mm</v>
          </cell>
          <cell r="I4600" t="str">
            <v>Laikiklis saldymo sistem L2 (139-140mm) izol. 16mm</v>
          </cell>
          <cell r="J4600" t="str">
            <v>Tepelne izolovaná objímka L2 (139,7mm) 16mm</v>
          </cell>
          <cell r="K4600" t="str">
            <v>Colier pentru L2 (139-140mm) 16mm</v>
          </cell>
          <cell r="L4600" t="str">
            <v>(PL)ITB-KOT-2020/1561 wydanie 1 15/12/2020; (HU)A-101/2016 18/11/2021; (SK)SK TP-19/0004-verzia 02 23/03/2022; (RO)AT 017-05-4053-2024 28/02/2024</v>
          </cell>
          <cell r="M4600" t="str">
            <v>(PL)04/2020 30/05/2023; (HU)02/2021 18/11/2021; (SK)01/2022 23/03/2022; (RO)01/2024 28/02/2024</v>
          </cell>
          <cell r="N4600" t="str">
            <v>B</v>
          </cell>
          <cell r="O4600" t="str">
            <v>-</v>
          </cell>
          <cell r="P4600" t="str">
            <v>-</v>
          </cell>
          <cell r="Q4600" t="str">
            <v>-</v>
          </cell>
          <cell r="R4600" t="str">
            <v>15</v>
          </cell>
          <cell r="S4600" t="str">
            <v/>
          </cell>
          <cell r="T4600" t="str">
            <v>THALE sp. z o.o. sp.k.</v>
          </cell>
          <cell r="U4600" t="str">
            <v>11-041 Olsztyn, Poland, Wilimowo 2, Poland</v>
          </cell>
          <cell r="V4600" t="str">
            <v>ocynk galwaniczny</v>
          </cell>
          <cell r="W4600" t="str">
            <v>L2-139</v>
          </cell>
        </row>
        <row r="4601">
          <cell r="A4601">
            <v>22059</v>
          </cell>
          <cell r="B4601" t="str">
            <v/>
          </cell>
          <cell r="C4601" t="str">
            <v>XP-KLP-M12 ZACISK NOŚNY ŻELIWNY FI 13</v>
          </cell>
          <cell r="D4601" t="str">
            <v/>
          </cell>
          <cell r="E4601" t="str">
            <v>20</v>
          </cell>
          <cell r="F4601" t="str">
            <v>Zacisk nośny żeliwny fi 13</v>
          </cell>
          <cell r="G4601" t="str">
            <v>Cast iron beam clamp dia 13</v>
          </cell>
          <cell r="H4601" t="str">
            <v>Öntöttvas gerenda kapocs átmérő 13</v>
          </cell>
          <cell r="I4601" t="str">
            <v>Dvitejiniu siju ketinis laikiklis fi 13</v>
          </cell>
          <cell r="J4601" t="str">
            <v>Liatinová nosníková svorka priemer 13mm</v>
          </cell>
          <cell r="K4601" t="str">
            <v>Clema portante din fonta cu orificiu dia 13</v>
          </cell>
          <cell r="L4601" t="str">
            <v>(PL)ITB-KOT-2020/1562 wydanie 1 23/12/2020; (HU)A-101/2016 18/11/2021</v>
          </cell>
          <cell r="M4601" t="str">
            <v>(PL)05/2020 30/05/2023; (HU)02/2021 18/11/2021</v>
          </cell>
          <cell r="N4601" t="str">
            <v>B</v>
          </cell>
          <cell r="O4601" t="str">
            <v>-</v>
          </cell>
          <cell r="P4601" t="str">
            <v>FM</v>
          </cell>
          <cell r="Q4601" t="str">
            <v>VDS</v>
          </cell>
          <cell r="R4601" t="str">
            <v>15</v>
          </cell>
          <cell r="S4601" t="str">
            <v/>
          </cell>
          <cell r="T4601" t="str">
            <v>THALE sp. z o.o. sp.k.</v>
          </cell>
          <cell r="U4601" t="str">
            <v>11-041 Olsztyn, Poland, Wilimowo 2, Poland</v>
          </cell>
          <cell r="V4601" t="str">
            <v>ocynk lamelarny</v>
          </cell>
          <cell r="W4601" t="str">
            <v>XP-KLP-M12</v>
          </cell>
        </row>
        <row r="4602">
          <cell r="A4602">
            <v>5235</v>
          </cell>
          <cell r="B4602" t="str">
            <v>80220016000</v>
          </cell>
          <cell r="C4602" t="str">
            <v>L2-159/160 OBEJMA CHŁODU L2 (159-160MM) GR. IZOL. 16MM</v>
          </cell>
          <cell r="D4602" t="str">
            <v>5907754222953</v>
          </cell>
          <cell r="E4602" t="str">
            <v>5</v>
          </cell>
          <cell r="F4602" t="str">
            <v>Obejma chłodu L2 (159-160mm) gr. izol. 16mm</v>
          </cell>
          <cell r="G4602" t="str">
            <v>Thermal insulation clamp L2 (159-160mm) 16mm</v>
          </cell>
          <cell r="H4602" t="str">
            <v>Hőszigetelt csőbilincs L2 (159-160mm) 16mm</v>
          </cell>
          <cell r="I4602" t="str">
            <v>Laikiklis saldymo sistem L2 (159-160mm) izol. 16mm</v>
          </cell>
          <cell r="J4602" t="str">
            <v>Tepelne izolovaná objímka L2 (159-160mm) 16mm</v>
          </cell>
          <cell r="K4602" t="str">
            <v>Colier pentru L2 (159-160mm) 16mm</v>
          </cell>
          <cell r="L4602" t="str">
            <v>(PL)ITB-KOT-2020/1561 wydanie 1 15/12/2020; (HU)A-101/2016 18/11/2021; (SK)SK TP-19/0004-verzia 02 23/03/2022; (RO)AT 017-05-4053-2024 28/02/2024</v>
          </cell>
          <cell r="M4602" t="str">
            <v>(PL)04/2020 30/05/2023; (HU)02/2021 18/11/2021; (SK)01/2022 23/03/2022; (RO)01/2024 28/02/2024</v>
          </cell>
          <cell r="N4602" t="str">
            <v>B</v>
          </cell>
          <cell r="O4602" t="str">
            <v>-</v>
          </cell>
          <cell r="P4602" t="str">
            <v>-</v>
          </cell>
          <cell r="Q4602" t="str">
            <v>-</v>
          </cell>
          <cell r="R4602" t="str">
            <v>15</v>
          </cell>
          <cell r="S4602" t="str">
            <v/>
          </cell>
          <cell r="T4602" t="str">
            <v>THALE sp. z o.o. sp.k.</v>
          </cell>
          <cell r="U4602" t="str">
            <v>11-041 Olsztyn, Poland, Wilimowo 2, Poland</v>
          </cell>
          <cell r="V4602" t="str">
            <v>ocynk galwaniczny</v>
          </cell>
          <cell r="W4602" t="str">
            <v>L2-159/160</v>
          </cell>
        </row>
        <row r="4603">
          <cell r="A4603">
            <v>35480</v>
          </cell>
          <cell r="B4603" t="str">
            <v>90000032817</v>
          </cell>
          <cell r="C4603" t="str">
            <v>YVPDS20 PODKŁADKA SPRĘŻYNUJĄCA M20</v>
          </cell>
          <cell r="D4603" t="str">
            <v>5907754273368</v>
          </cell>
          <cell r="E4603" t="str">
            <v>1</v>
          </cell>
          <cell r="F4603" t="str">
            <v>Podkładka sprężynująca M20</v>
          </cell>
          <cell r="L4603" t="str">
            <v>-</v>
          </cell>
          <cell r="M4603" t="str">
            <v>-</v>
          </cell>
          <cell r="N4603" t="str">
            <v>-</v>
          </cell>
          <cell r="O4603" t="str">
            <v>-</v>
          </cell>
          <cell r="P4603" t="str">
            <v>-</v>
          </cell>
          <cell r="Q4603" t="str">
            <v>-</v>
          </cell>
          <cell r="R4603" t="str">
            <v>0</v>
          </cell>
          <cell r="S4603" t="str">
            <v/>
          </cell>
          <cell r="T4603" t="str">
            <v>THALE sp. z o.o. sp.k.</v>
          </cell>
          <cell r="U4603" t="str">
            <v>11-041 Olsztyn, Poland, Wilimowo 2, Poland</v>
          </cell>
          <cell r="V4603" t="str">
            <v>ocynk galwaniczny</v>
          </cell>
          <cell r="W4603" t="str">
            <v>YVPDS20</v>
          </cell>
        </row>
        <row r="4604">
          <cell r="A4604">
            <v>35016</v>
          </cell>
          <cell r="B4604" t="str">
            <v>80560021900</v>
          </cell>
          <cell r="C4604" t="str">
            <v>DN-F-8-PP OBEJMA TRYSKACZOWA DN 8 (219-225MM)</v>
          </cell>
          <cell r="D4604" t="str">
            <v>5907754258754</v>
          </cell>
          <cell r="E4604" t="str">
            <v>10</v>
          </cell>
          <cell r="F4604" t="str">
            <v>Obejma tryskaczowa DN-F 8 (219-225mm)</v>
          </cell>
          <cell r="G4604" t="str">
            <v>Sprinkler pipe clamp DN-F 8 (219-225mm)</v>
          </cell>
          <cell r="H4604" t="str">
            <v>Sprinkler Csőbilincs DN-F 8 (219-225mm)</v>
          </cell>
          <cell r="I4604" t="str">
            <v>Laikiklis sprinklerinems sistem DN-F 8 (219-225mm)</v>
          </cell>
          <cell r="J4604" t="str">
            <v>Objímka pre sprinklery DN-F 8 (219-225mm)</v>
          </cell>
          <cell r="K4604" t="str">
            <v>Colier pentru sprinklere DN-F 8 (219-225mm)</v>
          </cell>
          <cell r="L4604" t="str">
            <v>(PL)ITB-KOT-2018/0744 wydanie 2 27/03/2020; (SK)SK TP-19/0004-verzia 02 23/03/2022; (RO)AT 017-05-4053-2024 28/02/2024</v>
          </cell>
          <cell r="M4604" t="str">
            <v>(PL)01/2020 30/05/2023; (SK)01/2022 23/03/2022; (RO)01/2024 28/02/2024</v>
          </cell>
          <cell r="N4604" t="str">
            <v>B</v>
          </cell>
          <cell r="O4604" t="str">
            <v>-</v>
          </cell>
          <cell r="P4604" t="str">
            <v>FM</v>
          </cell>
          <cell r="Q4604" t="str">
            <v>-</v>
          </cell>
          <cell r="R4604" t="str">
            <v>20</v>
          </cell>
          <cell r="S4604" t="str">
            <v>(FM)3062464</v>
          </cell>
          <cell r="T4604" t="str">
            <v>THALE sp. z o.o. sp.k.</v>
          </cell>
          <cell r="U4604" t="str">
            <v>11-041 Olsztyn, Poland, Wilimowo 2, Poland</v>
          </cell>
          <cell r="V4604" t="str">
            <v>ocynk galwaniczny</v>
          </cell>
          <cell r="W4604" t="str">
            <v>DN-F-8-PP</v>
          </cell>
        </row>
        <row r="4605">
          <cell r="A4605">
            <v>8394</v>
          </cell>
          <cell r="B4605" t="str">
            <v>80240020400</v>
          </cell>
          <cell r="C4605" t="str">
            <v>L4-204 OBEJMA CHŁODU L4 (200MM) GR. IZOL. 27MM</v>
          </cell>
          <cell r="D4605" t="str">
            <v>5907754222724</v>
          </cell>
          <cell r="E4605" t="str">
            <v>1</v>
          </cell>
          <cell r="F4605" t="str">
            <v>Obejma chłodu L4 (200mm) gr. izol. 27mm</v>
          </cell>
          <cell r="G4605" t="str">
            <v>Thermal insulation clamp L4 (200mm) 27mm</v>
          </cell>
          <cell r="H4605" t="str">
            <v>Hőszigetelt csőbilincs L4 (200mm) 27mm</v>
          </cell>
          <cell r="I4605" t="str">
            <v>Laikiklis saldymo sistem L4 (200mm) izol. 27mm</v>
          </cell>
          <cell r="J4605" t="str">
            <v>Tepelne izolovaná objímka L4 (200mm) 27mm</v>
          </cell>
          <cell r="K4605" t="str">
            <v>Colier pentru L4 (200mm) 27mm</v>
          </cell>
          <cell r="L4605" t="str">
            <v>(PL)ITB-KOT-2020/1561 wydanie 1 15/12/2020; (HU)A-101/2016 18/11/2021; (SK)SK TP-19/0004-verzia 02 23/03/2022; (RO)AT 017-05-4053-2024 28/02/2024</v>
          </cell>
          <cell r="M4605" t="str">
            <v>(PL)04/2020 30/05/2023; (HU)02/2021 18/11/2021; (SK)01/2022 23/03/2022; (RO)01/2024 28/02/2024</v>
          </cell>
          <cell r="N4605" t="str">
            <v>B</v>
          </cell>
          <cell r="O4605" t="str">
            <v>-</v>
          </cell>
          <cell r="P4605" t="str">
            <v>-</v>
          </cell>
          <cell r="Q4605" t="str">
            <v>-</v>
          </cell>
          <cell r="R4605" t="str">
            <v>15</v>
          </cell>
          <cell r="S4605" t="str">
            <v/>
          </cell>
          <cell r="T4605" t="str">
            <v>THALE sp. z o.o. sp.k.</v>
          </cell>
          <cell r="U4605" t="str">
            <v>11-041 Olsztyn, Poland, Wilimowo 2, Poland</v>
          </cell>
          <cell r="V4605" t="str">
            <v>ocynk galwaniczny</v>
          </cell>
          <cell r="W4605" t="str">
            <v>L4-204</v>
          </cell>
        </row>
        <row r="4606">
          <cell r="A4606">
            <v>9537</v>
          </cell>
          <cell r="B4606" t="str">
            <v>80260002100</v>
          </cell>
          <cell r="C4606" t="str">
            <v>L6-21/22 OBEJMA CHŁODU L6 (21-22MM) GR. IZOL. 30MM</v>
          </cell>
          <cell r="D4606" t="str">
            <v>5907754230132</v>
          </cell>
          <cell r="E4606" t="str">
            <v>5</v>
          </cell>
          <cell r="F4606" t="str">
            <v>Obejma chłodu L6 (21-22mm) gr. izol. 30mm</v>
          </cell>
          <cell r="G4606" t="str">
            <v>Thermal insulation clamp L6 (21-22mm) 30mm</v>
          </cell>
          <cell r="H4606" t="str">
            <v>Hőszigetelt csőbilincs L6 (21-22mm) 30mm</v>
          </cell>
          <cell r="I4606" t="str">
            <v>Laikiklis saldymo sistem L6 (21-22mm) izol. 30mm</v>
          </cell>
          <cell r="J4606" t="str">
            <v>Tepelne izolovaná objímka L6 (22-21,3mm) 30mm</v>
          </cell>
          <cell r="K4606" t="str">
            <v>Colier pentru L6 (21-22mm) 30mm</v>
          </cell>
          <cell r="L4606" t="str">
            <v>(PL)ITB-KOT-2020/1561 wydanie 1 15/12/2020; (HU)A-101/2016 18/11/2021; (SK)SK TP-19/0004-verzia 02 23/03/2022; (RO)AT 017-05-4053-2024 28/02/2024</v>
          </cell>
          <cell r="M4606" t="str">
            <v>(PL)04/2020 30/05/2023; (HU)02/2021 18/11/2021; (SK)01/2022 23/03/2022; (RO)01/2024 28/02/2024</v>
          </cell>
          <cell r="N4606" t="str">
            <v>B</v>
          </cell>
          <cell r="O4606" t="str">
            <v>-</v>
          </cell>
          <cell r="P4606" t="str">
            <v>-</v>
          </cell>
          <cell r="Q4606" t="str">
            <v>-</v>
          </cell>
          <cell r="R4606" t="str">
            <v>15</v>
          </cell>
          <cell r="S4606" t="str">
            <v/>
          </cell>
          <cell r="T4606" t="str">
            <v>THALE sp. z o.o. sp.k.</v>
          </cell>
          <cell r="U4606" t="str">
            <v>11-041 Olsztyn, Poland, Wilimowo 2, Poland</v>
          </cell>
          <cell r="V4606" t="str">
            <v>ocynk galwaniczny</v>
          </cell>
          <cell r="W4606" t="str">
            <v>L6-21/22</v>
          </cell>
        </row>
        <row r="4607">
          <cell r="A4607">
            <v>4409</v>
          </cell>
          <cell r="B4607" t="str">
            <v>80240004200</v>
          </cell>
          <cell r="C4607" t="str">
            <v>L4-42 OBEJMA CHŁODU L4 (42-45MM) GR. IZOL. 22MM</v>
          </cell>
          <cell r="D4607" t="str">
            <v>5907754200432</v>
          </cell>
          <cell r="E4607" t="str">
            <v>5</v>
          </cell>
          <cell r="F4607" t="str">
            <v>Obejma chłodu L4 (42-45mm) gr. izol. 22mm</v>
          </cell>
          <cell r="G4607" t="str">
            <v>Thermal insulation clamp L4 (42-45mm) 22mm</v>
          </cell>
          <cell r="H4607" t="str">
            <v>Hőszigetelt csőbilincs L4 (42-45mm) 22mm</v>
          </cell>
          <cell r="I4607" t="str">
            <v>Laikiklis saldymo sistem L4 (42-45mm) izol. 22mm</v>
          </cell>
          <cell r="J4607" t="str">
            <v>Tepelne izolovaná objímka L4 (42-44,5mm) 22mm</v>
          </cell>
          <cell r="K4607" t="str">
            <v>Colier pentru L4 (42-45mm) 22mm</v>
          </cell>
          <cell r="L4607" t="str">
            <v>(PL)ITB-KOT-2020/1561 wydanie 1 15/12/2020; (HU)A-101/2016 18/11/2021; (SK)SK TP-19/0004-verzia 02 23/03/2022; (RO)AT 017-05-4053-2024 28/02/2024</v>
          </cell>
          <cell r="M4607" t="str">
            <v>(PL)04/2020 30/05/2023; (HU)02/2021 18/11/2021; (SK)01/2022 23/03/2022; (RO)01/2024 28/02/2024</v>
          </cell>
          <cell r="N4607" t="str">
            <v>B</v>
          </cell>
          <cell r="O4607" t="str">
            <v>-</v>
          </cell>
          <cell r="P4607" t="str">
            <v>-</v>
          </cell>
          <cell r="Q4607" t="str">
            <v>-</v>
          </cell>
          <cell r="R4607" t="str">
            <v>15</v>
          </cell>
          <cell r="S4607" t="str">
            <v/>
          </cell>
          <cell r="T4607" t="str">
            <v>THALE sp. z o.o. sp.k.</v>
          </cell>
          <cell r="U4607" t="str">
            <v>11-041 Olsztyn, Poland, Wilimowo 2, Poland</v>
          </cell>
          <cell r="V4607" t="str">
            <v>ocynk galwaniczny</v>
          </cell>
          <cell r="W4607" t="str">
            <v>L4-42</v>
          </cell>
        </row>
        <row r="4608">
          <cell r="A4608">
            <v>16516</v>
          </cell>
          <cell r="B4608" t="str">
            <v>80260002500</v>
          </cell>
          <cell r="C4608" t="str">
            <v>L6-25 OBEJMA CHŁODU L6 (25MM) GR. IZOL. 30MM</v>
          </cell>
          <cell r="D4608" t="str">
            <v>5907754242326</v>
          </cell>
          <cell r="E4608" t="str">
            <v>1</v>
          </cell>
          <cell r="F4608" t="str">
            <v>Obejma chłodu L6 (25mm) gr. izol. 30mm</v>
          </cell>
          <cell r="G4608" t="str">
            <v>Thermal insulation clamp L6 (25mm) 30mm</v>
          </cell>
          <cell r="H4608" t="str">
            <v>Hőszigetelt csőbilincs L6 (25mm) 30mm</v>
          </cell>
          <cell r="I4608" t="str">
            <v>Laikiklis saldymo sistem L6 (25mm) izol. 30mm</v>
          </cell>
          <cell r="J4608" t="str">
            <v>Tepelne izolovaná objímka L6 (25-25mm) 30mm</v>
          </cell>
          <cell r="K4608" t="str">
            <v>Colier pentru L6 (25mm) 30mm</v>
          </cell>
          <cell r="L4608" t="str">
            <v>(PL)ITB-KOT-2020/1561 wydanie 1 15/12/2020; (HU)A-101/2016 18/11/2021; (SK)SK TP-19/0004-verzia 02 23/03/2022; (RO)AT 017-05-4053-2024 28/02/2024</v>
          </cell>
          <cell r="M4608" t="str">
            <v>(PL)04/2020 30/05/2023; (HU)02/2021 18/11/2021; (SK)01/2022 23/03/2022; (RO)01/2024 28/02/2024</v>
          </cell>
          <cell r="N4608" t="str">
            <v>B</v>
          </cell>
          <cell r="O4608" t="str">
            <v>-</v>
          </cell>
          <cell r="P4608" t="str">
            <v>-</v>
          </cell>
          <cell r="Q4608" t="str">
            <v>-</v>
          </cell>
          <cell r="R4608" t="str">
            <v>15</v>
          </cell>
          <cell r="S4608" t="str">
            <v/>
          </cell>
          <cell r="T4608" t="str">
            <v>THALE sp. z o.o. sp.k.</v>
          </cell>
          <cell r="U4608" t="str">
            <v>11-041 Olsztyn, Poland, Wilimowo 2, Poland</v>
          </cell>
          <cell r="V4608" t="str">
            <v>ocynk galwaniczny</v>
          </cell>
          <cell r="W4608" t="str">
            <v>L6-25</v>
          </cell>
        </row>
        <row r="4609">
          <cell r="A4609">
            <v>9028</v>
          </cell>
          <cell r="B4609" t="str">
            <v>80240006300</v>
          </cell>
          <cell r="C4609" t="str">
            <v>L4-63/64 OBEJMA CHŁODU L4 (63-64MM) GR. IZOL. 23MM</v>
          </cell>
          <cell r="D4609" t="str">
            <v>5907754222564</v>
          </cell>
          <cell r="E4609" t="str">
            <v>5</v>
          </cell>
          <cell r="F4609" t="str">
            <v>Obejma chłodu L4 (63-64mm) gr. izol. 23mm</v>
          </cell>
          <cell r="G4609" t="str">
            <v>Thermal insulation clamp L4 (63-64mm) 23mm</v>
          </cell>
          <cell r="H4609" t="str">
            <v>Hőszigetelt csőbilincs L4 (63-64mm) 23mm</v>
          </cell>
          <cell r="I4609" t="str">
            <v>Laikiklis saldymo sistem L4 (63-64mm) izol. 23mm</v>
          </cell>
          <cell r="J4609" t="str">
            <v>Tepelne izolovaná objímka L4 (64-63,5mm) 23mm</v>
          </cell>
          <cell r="K4609" t="str">
            <v>Colier pentru L4 (63-64mm) 23mm</v>
          </cell>
          <cell r="L4609" t="str">
            <v>(PL)ITB-KOT-2020/1561 wydanie 1 15/12/2020; (HU)A-101/2016 18/11/2021; (SK)SK TP-19/0004-verzia 02 23/03/2022; (RO)AT 017-05-4053-2024 28/02/2024</v>
          </cell>
          <cell r="M4609" t="str">
            <v>(PL)04/2020 30/05/2023; (HU)02/2021 18/11/2021; (SK)01/2022 23/03/2022; (RO)01/2024 28/02/2024</v>
          </cell>
          <cell r="N4609" t="str">
            <v>B</v>
          </cell>
          <cell r="O4609" t="str">
            <v>-</v>
          </cell>
          <cell r="P4609" t="str">
            <v>-</v>
          </cell>
          <cell r="Q4609" t="str">
            <v>-</v>
          </cell>
          <cell r="R4609" t="str">
            <v>15</v>
          </cell>
          <cell r="S4609" t="str">
            <v/>
          </cell>
          <cell r="T4609" t="str">
            <v>THALE sp. z o.o. sp.k.</v>
          </cell>
          <cell r="U4609" t="str">
            <v>11-041 Olsztyn, Poland, Wilimowo 2, Poland</v>
          </cell>
          <cell r="V4609" t="str">
            <v>ocynk galwaniczny</v>
          </cell>
          <cell r="W4609" t="str">
            <v>L4-63/64</v>
          </cell>
        </row>
        <row r="4610">
          <cell r="A4610">
            <v>14654</v>
          </cell>
          <cell r="B4610" t="str">
            <v>80260003000</v>
          </cell>
          <cell r="C4610" t="str">
            <v>L6-30 OBEJMA CHŁODU L6 (30MM) GR. IZOL. 33MM</v>
          </cell>
          <cell r="D4610" t="str">
            <v>5907754237971</v>
          </cell>
          <cell r="E4610" t="str">
            <v>1</v>
          </cell>
          <cell r="F4610" t="str">
            <v>Obejma chłodu L6 (30mm) gr. izol. 33mm</v>
          </cell>
          <cell r="G4610" t="str">
            <v>Thermal insulation clamp L6 (30mm) 33mm</v>
          </cell>
          <cell r="H4610" t="str">
            <v>Hőszigetelt csőbilincs L6 (30mm) 33mm</v>
          </cell>
          <cell r="I4610" t="str">
            <v>Laikiklis saldymo sistem L6 (30mm) izol. 33mm</v>
          </cell>
          <cell r="J4610" t="str">
            <v>Tepelne izolovaná objímka L6 (30-30mm) 33mm</v>
          </cell>
          <cell r="K4610" t="str">
            <v>Colier pentru L6 (30mm) 33mm</v>
          </cell>
          <cell r="L4610" t="str">
            <v>(PL)ITB-KOT-2020/1561 wydanie 1 15/12/2020; (HU)A-101/2016 18/11/2021; (SK)SK TP-19/0004-verzia 02 23/03/2022; (RO)AT 017-05-4053-2024 28/02/2024</v>
          </cell>
          <cell r="M4610" t="str">
            <v>(PL)04/2020 30/05/2023; (HU)02/2021 18/11/2021; (SK)01/2022 23/03/2022; (RO)01/2024 28/02/2024</v>
          </cell>
          <cell r="N4610" t="str">
            <v>B</v>
          </cell>
          <cell r="O4610" t="str">
            <v>-</v>
          </cell>
          <cell r="P4610" t="str">
            <v>-</v>
          </cell>
          <cell r="Q4610" t="str">
            <v>-</v>
          </cell>
          <cell r="R4610" t="str">
            <v>15</v>
          </cell>
          <cell r="S4610" t="str">
            <v/>
          </cell>
          <cell r="T4610" t="str">
            <v>THALE sp. z o.o. sp.k.</v>
          </cell>
          <cell r="U4610" t="str">
            <v>11-041 Olsztyn, Poland, Wilimowo 2, Poland</v>
          </cell>
          <cell r="V4610" t="str">
            <v>ocynk galwaniczny</v>
          </cell>
          <cell r="W4610" t="str">
            <v>L6-30</v>
          </cell>
        </row>
        <row r="4611">
          <cell r="A4611">
            <v>7496</v>
          </cell>
          <cell r="B4611" t="str">
            <v>80260010800</v>
          </cell>
          <cell r="C4611" t="str">
            <v>L6-108 OBEJMA CHŁODU L6 (108MM) GR. IZOL. 40MM</v>
          </cell>
          <cell r="D4611" t="str">
            <v>5907754222670</v>
          </cell>
          <cell r="E4611" t="str">
            <v>1</v>
          </cell>
          <cell r="F4611" t="str">
            <v>Obejma chłodu L6 (108mm) gr. izol. 40mm</v>
          </cell>
          <cell r="G4611" t="str">
            <v>Thermal insulation clamp L6 (108mm) 40mm</v>
          </cell>
          <cell r="H4611" t="str">
            <v>Hőszigetelt csőbilincs L6 (108mm) 40mm</v>
          </cell>
          <cell r="I4611" t="str">
            <v>Laikiklis saldymo sistem L6 (108mm) izol. 40mm</v>
          </cell>
          <cell r="J4611" t="str">
            <v>Tepelne izolovaná objímka L6 (108-108mm) 40mm</v>
          </cell>
          <cell r="K4611" t="str">
            <v>Colier pentru L6 (108mm) 40mm</v>
          </cell>
          <cell r="L4611" t="str">
            <v>(PL)ITB-KOT-2020/1561 wydanie 1 15/12/2020; (HU)A-101/2016 18/11/2021; (SK)SK TP-19/0004-verzia 02 23/03/2022; (RO)AT 017-05-4053-2024 28/02/2024</v>
          </cell>
          <cell r="M4611" t="str">
            <v>(PL)04/2020 30/05/2023; (HU)02/2021 18/11/2021; (SK)01/2022 23/03/2022; (RO)01/2024 28/02/2024</v>
          </cell>
          <cell r="N4611" t="str">
            <v>B</v>
          </cell>
          <cell r="O4611" t="str">
            <v>-</v>
          </cell>
          <cell r="P4611" t="str">
            <v>-</v>
          </cell>
          <cell r="Q4611" t="str">
            <v>-</v>
          </cell>
          <cell r="R4611" t="str">
            <v>15</v>
          </cell>
          <cell r="S4611" t="str">
            <v/>
          </cell>
          <cell r="T4611" t="str">
            <v>THALE sp. z o.o. sp.k.</v>
          </cell>
          <cell r="U4611" t="str">
            <v>11-041 Olsztyn, Poland, Wilimowo 2, Poland</v>
          </cell>
          <cell r="V4611" t="str">
            <v>ocynk galwaniczny</v>
          </cell>
          <cell r="W4611" t="str">
            <v>L6-108</v>
          </cell>
        </row>
        <row r="4612">
          <cell r="A4612">
            <v>9223</v>
          </cell>
          <cell r="B4612" t="str">
            <v>80240001700</v>
          </cell>
          <cell r="C4612" t="str">
            <v>L4-17/18 OBEJMA CHŁODU L4 (17-18MM) GR. IZOL. 18MM</v>
          </cell>
          <cell r="D4612" t="str">
            <v>5907754228481</v>
          </cell>
          <cell r="E4612" t="str">
            <v>1</v>
          </cell>
          <cell r="F4612" t="str">
            <v>Obejma chłodu L4 (17-18mm) gr. izol. 18mm</v>
          </cell>
          <cell r="G4612" t="str">
            <v>Thermal insulation clamp L4 (17-18mm) 18mm</v>
          </cell>
          <cell r="H4612" t="str">
            <v>Hőszigetelt csőbilincs L4 (17-18mm) 18mm</v>
          </cell>
          <cell r="I4612" t="str">
            <v>Laikiklis saldymo sistem L4 (17-18mm) izol. 18mm</v>
          </cell>
          <cell r="J4612" t="str">
            <v>Tepelne izolovaná objímka L4 (18-17,2mm) 18mm</v>
          </cell>
          <cell r="K4612" t="str">
            <v>Colier pentru L4 (17-18mm) 18mm</v>
          </cell>
          <cell r="L4612" t="str">
            <v>(PL)ITB-KOT-2020/1561 wydanie 1 15/12/2020; (HU)A-101/2016 18/11/2021; (SK)SK TP-19/0004-verzia 02 23/03/2022; (RO)AT 017-05-4053-2024 28/02/2024</v>
          </cell>
          <cell r="M4612" t="str">
            <v>(PL)04/2020 30/05/2023; (HU)02/2021 18/11/2021; (SK)01/2022 23/03/2022; (RO)01/2024 28/02/2024</v>
          </cell>
          <cell r="N4612" t="str">
            <v>B</v>
          </cell>
          <cell r="O4612" t="str">
            <v>-</v>
          </cell>
          <cell r="P4612" t="str">
            <v>-</v>
          </cell>
          <cell r="Q4612" t="str">
            <v>-</v>
          </cell>
          <cell r="R4612" t="str">
            <v>15</v>
          </cell>
          <cell r="S4612" t="str">
            <v/>
          </cell>
          <cell r="T4612" t="str">
            <v>THALE sp. z o.o. sp.k.</v>
          </cell>
          <cell r="U4612" t="str">
            <v>11-041 Olsztyn, Poland, Wilimowo 2, Poland</v>
          </cell>
          <cell r="V4612" t="str">
            <v>ocynk galwaniczny</v>
          </cell>
          <cell r="W4612" t="str">
            <v>L4-17/18</v>
          </cell>
        </row>
        <row r="4613">
          <cell r="A4613">
            <v>12324</v>
          </cell>
          <cell r="B4613" t="str">
            <v>80260012500</v>
          </cell>
          <cell r="C4613" t="str">
            <v>L6-125 OBEJMA CHŁODU L6 (125MM) GR. IZOL. 41MM</v>
          </cell>
          <cell r="D4613" t="str">
            <v>5907754237988</v>
          </cell>
          <cell r="E4613" t="str">
            <v>1</v>
          </cell>
          <cell r="F4613" t="str">
            <v>Obejma chłodu L6 (125mm) gr. izol. 41mm</v>
          </cell>
          <cell r="G4613" t="str">
            <v>Thermal insulation clamp L6 (125mm) 41mm</v>
          </cell>
          <cell r="H4613" t="str">
            <v>Hőszigetelt csőbilincs L6 (125mm) 41mm</v>
          </cell>
          <cell r="I4613" t="str">
            <v>Laikiklis saldymo sistem L6 (125mm) izol. 41mm</v>
          </cell>
          <cell r="J4613" t="str">
            <v>Tepelne izolovaná objímka L6 (125-125mm) 41mm</v>
          </cell>
          <cell r="K4613" t="str">
            <v>Colier pentru L6 (125mm) 41mm</v>
          </cell>
          <cell r="L4613" t="str">
            <v>(PL)ITB-KOT-2020/1561 wydanie 1 15/12/2020; (HU)A-101/2016 18/11/2021; (SK)SK TP-19/0004-verzia 02 23/03/2022; (RO)AT 017-05-4053-2024 28/02/2024</v>
          </cell>
          <cell r="M4613" t="str">
            <v>(PL)04/2020 30/05/2023; (HU)02/2021 18/11/2021; (SK)01/2022 23/03/2022; (RO)01/2024 28/02/2024</v>
          </cell>
          <cell r="N4613" t="str">
            <v>B</v>
          </cell>
          <cell r="O4613" t="str">
            <v>-</v>
          </cell>
          <cell r="P4613" t="str">
            <v>-</v>
          </cell>
          <cell r="Q4613" t="str">
            <v>-</v>
          </cell>
          <cell r="R4613" t="str">
            <v>15</v>
          </cell>
          <cell r="S4613" t="str">
            <v/>
          </cell>
          <cell r="T4613" t="str">
            <v>THALE sp. z o.o. sp.k.</v>
          </cell>
          <cell r="U4613" t="str">
            <v>11-041 Olsztyn, Poland, Wilimowo 2, Poland</v>
          </cell>
          <cell r="V4613" t="str">
            <v>ocynk galwaniczny</v>
          </cell>
          <cell r="W4613" t="str">
            <v>L6-125</v>
          </cell>
        </row>
        <row r="4614">
          <cell r="A4614">
            <v>7619</v>
          </cell>
          <cell r="B4614" t="str">
            <v>80260016000</v>
          </cell>
          <cell r="C4614" t="str">
            <v>L6-159/160 OBEJMA CHŁODU L6 (159-160MM) GR. IZOL. 44MM</v>
          </cell>
          <cell r="D4614" t="str">
            <v>5907754222687</v>
          </cell>
          <cell r="E4614" t="str">
            <v>1</v>
          </cell>
          <cell r="F4614" t="str">
            <v>Obejma chłodu L6 (159-160mm) gr. izol. 44mm</v>
          </cell>
          <cell r="G4614" t="str">
            <v>Thermal insulation clamp L6 (159-160mm) 44mm</v>
          </cell>
          <cell r="H4614" t="str">
            <v>Hőszigetelt csőbilincs L6 (159-160mm) 44mm</v>
          </cell>
          <cell r="I4614" t="str">
            <v>Laikiklis saldymo sistem L6 (159-160mm) izol. 44mm</v>
          </cell>
          <cell r="J4614" t="str">
            <v>Tepelne izolovaná objímka L6 (160-159mm) 44mm</v>
          </cell>
          <cell r="K4614" t="str">
            <v>Colier pentru L6 (159-160mm) 44mm</v>
          </cell>
          <cell r="L4614" t="str">
            <v>(PL)ITB-KOT-2020/1561 wydanie 1 15/12/2020; (HU)A-101/2016 18/11/2021; (SK)SK TP-19/0004-verzia 02 23/03/2022; (RO)AT 017-05-4053-2024 28/02/2024</v>
          </cell>
          <cell r="M4614" t="str">
            <v>(PL)04/2020 30/05/2023; (HU)02/2021 18/11/2021; (SK)01/2022 23/03/2022; (RO)01/2024 28/02/2024</v>
          </cell>
          <cell r="N4614" t="str">
            <v>B</v>
          </cell>
          <cell r="O4614" t="str">
            <v>-</v>
          </cell>
          <cell r="P4614" t="str">
            <v>-</v>
          </cell>
          <cell r="Q4614" t="str">
            <v>-</v>
          </cell>
          <cell r="R4614" t="str">
            <v>15</v>
          </cell>
          <cell r="S4614" t="str">
            <v/>
          </cell>
          <cell r="T4614" t="str">
            <v>THALE sp. z o.o. sp.k.</v>
          </cell>
          <cell r="U4614" t="str">
            <v>11-041 Olsztyn, Poland, Wilimowo 2, Poland</v>
          </cell>
          <cell r="V4614" t="str">
            <v>ocynk galwaniczny</v>
          </cell>
          <cell r="W4614" t="str">
            <v>L6-159/160</v>
          </cell>
        </row>
        <row r="4615">
          <cell r="A4615">
            <v>31156</v>
          </cell>
          <cell r="B4615" t="str">
            <v>40252000001</v>
          </cell>
          <cell r="C4615" t="str">
            <v>OGCKKE08 KONSOLA K PROFILU KE 800MM</v>
          </cell>
          <cell r="D4615" t="str">
            <v>5907754269309</v>
          </cell>
          <cell r="E4615" t="str">
            <v>1</v>
          </cell>
          <cell r="F4615" t="str">
            <v>Konsola K profilu KE 800mm</v>
          </cell>
          <cell r="G4615" t="str">
            <v>K cantilever arm for KE channel 800mm</v>
          </cell>
          <cell r="H4615" t="str">
            <v>K konzol KE profilból 800mm</v>
          </cell>
          <cell r="I4615" t="str">
            <v>KE profilio K konsole 800mm</v>
          </cell>
          <cell r="J4615" t="str">
            <v>K profil K konzola 800mm</v>
          </cell>
          <cell r="K4615" t="str">
            <v>KE profil K consolă 800mm</v>
          </cell>
          <cell r="L4615" t="str">
            <v>(EU)EN 1090-1:2009+A1:2011</v>
          </cell>
          <cell r="M4615" t="str">
            <v>-</v>
          </cell>
          <cell r="N4615" t="str">
            <v>-</v>
          </cell>
          <cell r="O4615" t="str">
            <v>CE</v>
          </cell>
          <cell r="P4615" t="str">
            <v>-</v>
          </cell>
          <cell r="Q4615" t="str">
            <v>-</v>
          </cell>
          <cell r="R4615" t="str">
            <v>22</v>
          </cell>
          <cell r="S4615">
            <v>0</v>
          </cell>
          <cell r="T4615" t="str">
            <v>THALE sp. z o.o. sp.k.</v>
          </cell>
          <cell r="U4615" t="str">
            <v>11-041 Olsztyn, Poland, Wilimowo 2, Poland</v>
          </cell>
          <cell r="V4615" t="str">
            <v>ocynk ogniowy</v>
          </cell>
          <cell r="W4615" t="str">
            <v>OGCKKE08</v>
          </cell>
        </row>
        <row r="4616">
          <cell r="A4616">
            <v>7165</v>
          </cell>
          <cell r="B4616" t="str">
            <v>80260016800</v>
          </cell>
          <cell r="C4616" t="str">
            <v>L6-168 OBEJMA CHŁODU L6 (165-169MM) GR. IZOL. 45MM</v>
          </cell>
          <cell r="D4616" t="str">
            <v>5907754222618</v>
          </cell>
          <cell r="E4616" t="str">
            <v>5</v>
          </cell>
          <cell r="F4616" t="str">
            <v>Obejma chłodu L6 (165-169mm) gr. izol. 45mm</v>
          </cell>
          <cell r="G4616" t="str">
            <v>Thermal insulation clamp L6 (165-169mm) 45mm</v>
          </cell>
          <cell r="H4616" t="str">
            <v>Hőszigetelt csőbilincs L6 (165-169mm) 45mm</v>
          </cell>
          <cell r="I4616" t="str">
            <v>Laikiklis saldymo sistem L6 (165-169mm) izol. 45mm</v>
          </cell>
          <cell r="J4616" t="str">
            <v>Tepelne izolovaná objímka L6 (165-168,3mm) 45mm</v>
          </cell>
          <cell r="K4616" t="str">
            <v>Colier pentru L6 (165-169mm) 45mm</v>
          </cell>
          <cell r="L4616" t="str">
            <v>(PL)ITB-KOT-2020/1561 wydanie 1 15/12/2020; (HU)A-101/2016 18/11/2021; (SK)SK TP-19/0004-verzia 02 23/03/2022; (RO)AT 017-05-4053-2024 28/02/2024</v>
          </cell>
          <cell r="M4616" t="str">
            <v>(PL)04/2020 30/05/2023; (HU)02/2021 18/11/2021; (SK)01/2022 23/03/2022; (RO)01/2024 28/02/2024</v>
          </cell>
          <cell r="N4616" t="str">
            <v>B</v>
          </cell>
          <cell r="O4616" t="str">
            <v>-</v>
          </cell>
          <cell r="P4616" t="str">
            <v>-</v>
          </cell>
          <cell r="Q4616" t="str">
            <v>-</v>
          </cell>
          <cell r="R4616" t="str">
            <v>15</v>
          </cell>
          <cell r="S4616" t="str">
            <v/>
          </cell>
          <cell r="T4616" t="str">
            <v>THALE sp. z o.o. sp.k.</v>
          </cell>
          <cell r="U4616" t="str">
            <v>11-041 Olsztyn, Poland, Wilimowo 2, Poland</v>
          </cell>
          <cell r="V4616" t="str">
            <v>ocynk galwaniczny</v>
          </cell>
          <cell r="W4616" t="str">
            <v>L6-168</v>
          </cell>
        </row>
        <row r="4617">
          <cell r="A4617">
            <v>16125</v>
          </cell>
          <cell r="B4617" t="str">
            <v>80212013900</v>
          </cell>
          <cell r="C4617" t="str">
            <v>PX-20-139 OBEJMA CHŁODU PX-20 (139-140MM) GR. IZOL. 20MM</v>
          </cell>
          <cell r="D4617" t="str">
            <v>5907754240537</v>
          </cell>
          <cell r="E4617" t="str">
            <v>2</v>
          </cell>
          <cell r="F4617" t="str">
            <v>Obejma chłodu PX-20 (139-140mm) gr. izol. 20mm</v>
          </cell>
          <cell r="G4617" t="str">
            <v>Thermal insulation clamp PX-20 (139-140mm) 20mm</v>
          </cell>
          <cell r="H4617" t="str">
            <v>Hőszigetelt csőbilincs PX-20 (139-140mm) 20mm</v>
          </cell>
          <cell r="I4617" t="str">
            <v>Laikiklis saldymo sistem PX-20 (139-140mm) izol.20mm</v>
          </cell>
          <cell r="J4617" t="str">
            <v>Tepelne izolovaná objímka PX-20 (139,7mm) 20mm</v>
          </cell>
          <cell r="K4617" t="str">
            <v>Colier pentru PX-20 (139-140mm) 20mm</v>
          </cell>
          <cell r="L4617" t="str">
            <v>(PL)ITB-KOT-2020/1561 wydanie 1 15/12/2020; (HU)A-101/2016 18/11/2021; (SK)SK TP-19/0004-verzia 02 23/03/2022; (RO)AT 017-05-4053-2024 28/02/2024</v>
          </cell>
          <cell r="M4617" t="str">
            <v>(PL)04/2020 30/05/2023; (HU)02/2021 18/11/2021; (SK)01/2022 23/03/2022; (RO)01/2024 28/02/2024</v>
          </cell>
          <cell r="N4617" t="str">
            <v>B</v>
          </cell>
          <cell r="O4617" t="str">
            <v>-</v>
          </cell>
          <cell r="P4617" t="str">
            <v>-</v>
          </cell>
          <cell r="Q4617" t="str">
            <v>-</v>
          </cell>
          <cell r="R4617" t="str">
            <v>15</v>
          </cell>
          <cell r="S4617" t="str">
            <v/>
          </cell>
          <cell r="T4617" t="str">
            <v>THALE sp. z o.o. sp.k.</v>
          </cell>
          <cell r="U4617" t="str">
            <v>11-041 Olsztyn, Poland, Wilimowo 2, Poland</v>
          </cell>
          <cell r="V4617" t="str">
            <v>ocynk galwaniczny</v>
          </cell>
          <cell r="W4617" t="str">
            <v>PX-20-139</v>
          </cell>
        </row>
        <row r="4618">
          <cell r="A4618">
            <v>14294</v>
          </cell>
          <cell r="B4618" t="str">
            <v>80260020400</v>
          </cell>
          <cell r="C4618" t="str">
            <v>L6-204 OBEJMA CHŁODU L6 (200MM) GR. IZOL. 50MM</v>
          </cell>
          <cell r="D4618" t="str">
            <v>5907754237995</v>
          </cell>
          <cell r="E4618" t="str">
            <v>3</v>
          </cell>
          <cell r="F4618" t="str">
            <v>Obejma chłodu L6 (200mm) gr. izol. 50mm</v>
          </cell>
          <cell r="G4618" t="str">
            <v>Thermal insulation clamp L6 (200mm) 50mm</v>
          </cell>
          <cell r="H4618" t="str">
            <v>Hőszigetelt csőbilincs L6 (200mm) 50mm</v>
          </cell>
          <cell r="I4618" t="str">
            <v>Laikiklis saldymo sistem L6 (200mm) izol. 50mm</v>
          </cell>
          <cell r="J4618" t="str">
            <v>Tepelne izolovaná objímka L6 (200mm) 50mm</v>
          </cell>
          <cell r="K4618" t="str">
            <v>Colier pentru L6 (200mm) 50mm</v>
          </cell>
          <cell r="L4618" t="str">
            <v>(PL)ITB-KOT-2020/1561 wydanie 1 15/12/2020; (HU)A-101/2016 18/11/2021; (SK)SK TP-19/0004-verzia 02 23/03/2022; (RO)AT 017-05-4053-2024 28/02/2024</v>
          </cell>
          <cell r="M4618" t="str">
            <v>(PL)04/2020 30/05/2023; (HU)02/2021 18/11/2021; (SK)01/2022 23/03/2022; (RO)01/2024 28/02/2024</v>
          </cell>
          <cell r="N4618" t="str">
            <v>B</v>
          </cell>
          <cell r="O4618" t="str">
            <v>-</v>
          </cell>
          <cell r="P4618" t="str">
            <v>-</v>
          </cell>
          <cell r="Q4618" t="str">
            <v>-</v>
          </cell>
          <cell r="R4618" t="str">
            <v>15</v>
          </cell>
          <cell r="S4618" t="str">
            <v/>
          </cell>
          <cell r="T4618" t="str">
            <v>THALE sp. z o.o. sp.k.</v>
          </cell>
          <cell r="U4618" t="str">
            <v>11-041 Olsztyn, Poland, Wilimowo 2, Poland</v>
          </cell>
          <cell r="V4618" t="str">
            <v>ocynk galwaniczny</v>
          </cell>
          <cell r="W4618" t="str">
            <v>L6-204</v>
          </cell>
        </row>
        <row r="4619">
          <cell r="A4619">
            <v>16519</v>
          </cell>
          <cell r="B4619" t="str">
            <v>80260005700</v>
          </cell>
          <cell r="C4619" t="str">
            <v>L6-57 OBEJMA CHŁODU L6 (57MM) GR. IZOL. 36MM</v>
          </cell>
          <cell r="D4619" t="str">
            <v>5907754242357</v>
          </cell>
          <cell r="E4619" t="str">
            <v>5</v>
          </cell>
          <cell r="F4619" t="str">
            <v>Obejma chłodu L6 (57mm) gr. izol. 36mm</v>
          </cell>
          <cell r="G4619" t="str">
            <v>Thermal insulation clamp L6 (57mm) 36mm</v>
          </cell>
          <cell r="H4619" t="str">
            <v>Hőszigetelt csőbilincs L6 (57mm) 36mm</v>
          </cell>
          <cell r="I4619" t="str">
            <v>Laikiklis saldymo sistem L6 (57mm) izol. 36mm</v>
          </cell>
          <cell r="J4619" t="str">
            <v>Tepelne izolovaná objímka L6 (57-57mm) 36mm</v>
          </cell>
          <cell r="K4619" t="str">
            <v>Colier pentru L6 (57mm) 36mm</v>
          </cell>
          <cell r="L4619" t="str">
            <v>(PL)ITB-KOT-2020/1561 wydanie 1 15/12/2020; (HU)A-101/2016 18/11/2021; (SK)SK TP-19/0004-verzia 02 23/03/2022; (RO)AT 017-05-4053-2024 28/02/2024</v>
          </cell>
          <cell r="M4619" t="str">
            <v>(PL)04/2020 30/05/2023; (HU)02/2021 18/11/2021; (SK)01/2022 23/03/2022; (RO)01/2024 28/02/2024</v>
          </cell>
          <cell r="N4619" t="str">
            <v>B</v>
          </cell>
          <cell r="O4619" t="str">
            <v>-</v>
          </cell>
          <cell r="P4619" t="str">
            <v>-</v>
          </cell>
          <cell r="Q4619" t="str">
            <v>-</v>
          </cell>
          <cell r="R4619" t="str">
            <v>15</v>
          </cell>
          <cell r="S4619" t="str">
            <v/>
          </cell>
          <cell r="T4619" t="str">
            <v>THALE sp. z o.o. sp.k.</v>
          </cell>
          <cell r="U4619" t="str">
            <v>11-041 Olsztyn, Poland, Wilimowo 2, Poland</v>
          </cell>
          <cell r="V4619" t="str">
            <v>ocynk galwaniczny</v>
          </cell>
          <cell r="W4619" t="str">
            <v>L6-57</v>
          </cell>
        </row>
        <row r="4620">
          <cell r="A4620">
            <v>16522</v>
          </cell>
          <cell r="B4620" t="str">
            <v>80260021600</v>
          </cell>
          <cell r="C4620" t="str">
            <v>L6-216 OBEJMA CHŁODU L6 (216MM) GR. IZOL. 50MM</v>
          </cell>
          <cell r="D4620" t="str">
            <v>5907754242388</v>
          </cell>
          <cell r="E4620" t="str">
            <v>1</v>
          </cell>
          <cell r="F4620" t="str">
            <v>Obejma chłodu L6 (216mm) gr. izol. 50mm</v>
          </cell>
          <cell r="G4620" t="str">
            <v>Thermal insulation clamp L6 (216mm) 50mm</v>
          </cell>
          <cell r="H4620" t="str">
            <v>Hőszigetelt csőbilincs L6 (216mm) 50mm</v>
          </cell>
          <cell r="I4620" t="str">
            <v>Laikiklis saldymo sistem L6 (216mm) izol. 50mm</v>
          </cell>
          <cell r="J4620" t="str">
            <v>Tepelne izolovaná objímka L6 (216mm) 50mm</v>
          </cell>
          <cell r="K4620" t="str">
            <v>Colier pentru L6 (216mm) 50mm</v>
          </cell>
          <cell r="L4620" t="str">
            <v>(PL)ITB-KOT-2020/1561 wydanie 1 15/12/2020; (HU)A-101/2016 18/11/2021; (SK)SK TP-19/0004-verzia 02 23/03/2022; (RO)AT 017-05-4053-2024 28/02/2024</v>
          </cell>
          <cell r="M4620" t="str">
            <v>(PL)04/2020 30/05/2023; (HU)02/2021 18/11/2021; (SK)01/2022 23/03/2022; (RO)01/2024 28/02/2024</v>
          </cell>
          <cell r="N4620" t="str">
            <v>B</v>
          </cell>
          <cell r="O4620" t="str">
            <v>-</v>
          </cell>
          <cell r="P4620" t="str">
            <v>-</v>
          </cell>
          <cell r="Q4620" t="str">
            <v>-</v>
          </cell>
          <cell r="R4620" t="str">
            <v>15</v>
          </cell>
          <cell r="S4620" t="str">
            <v/>
          </cell>
          <cell r="T4620" t="str">
            <v>THALE sp. z o.o. sp.k.</v>
          </cell>
          <cell r="U4620" t="str">
            <v>11-041 Olsztyn, Poland, Wilimowo 2, Poland</v>
          </cell>
          <cell r="V4620" t="str">
            <v>ocynk galwaniczny</v>
          </cell>
          <cell r="W4620" t="str">
            <v>L6-216</v>
          </cell>
        </row>
        <row r="4621">
          <cell r="A4621">
            <v>9176</v>
          </cell>
          <cell r="B4621" t="str">
            <v>80260004800</v>
          </cell>
          <cell r="C4621" t="str">
            <v>L6-48 OBEJMA CHŁODU L6 (48-49MM) GR. IZOL. 35MM</v>
          </cell>
          <cell r="D4621" t="str">
            <v>5907754228368</v>
          </cell>
          <cell r="E4621" t="str">
            <v>1</v>
          </cell>
          <cell r="F4621" t="str">
            <v>Obejma chłodu L6 (48-49mm) gr. izol. 35mm</v>
          </cell>
          <cell r="G4621" t="str">
            <v>Thermal insulation clamp L6 (48-49mm) 35mm</v>
          </cell>
          <cell r="H4621" t="str">
            <v>Hőszigetelt csőbilincs L6 (48-49mm) 35mm</v>
          </cell>
          <cell r="I4621" t="str">
            <v>Laikiklis saldymo sistem L6 (48-49mm) izol. 35mm</v>
          </cell>
          <cell r="J4621" t="str">
            <v>Tepelne izolovaná objímka L6 (48,3mm) 35mm</v>
          </cell>
          <cell r="K4621" t="str">
            <v>Colier pentru L6 (48-49mm) 35mm</v>
          </cell>
          <cell r="L4621" t="str">
            <v>(PL)ITB-KOT-2020/1561 wydanie 1 15/12/2020; (HU)A-101/2016 18/11/2021; (SK)SK TP-19/0004-verzia 02 23/03/2022; (RO)AT 017-05-4053-2024 28/02/2024</v>
          </cell>
          <cell r="M4621" t="str">
            <v>(PL)04/2020 30/05/2023; (HU)02/2021 18/11/2021; (SK)01/2022 23/03/2022; (RO)01/2024 28/02/2024</v>
          </cell>
          <cell r="N4621" t="str">
            <v>B</v>
          </cell>
          <cell r="O4621" t="str">
            <v>-</v>
          </cell>
          <cell r="P4621" t="str">
            <v>-</v>
          </cell>
          <cell r="Q4621" t="str">
            <v>-</v>
          </cell>
          <cell r="R4621" t="str">
            <v>15</v>
          </cell>
          <cell r="S4621" t="str">
            <v/>
          </cell>
          <cell r="T4621" t="str">
            <v>THALE sp. z o.o. sp.k.</v>
          </cell>
          <cell r="U4621" t="str">
            <v>11-041 Olsztyn, Poland, Wilimowo 2, Poland</v>
          </cell>
          <cell r="V4621" t="str">
            <v>ocynk galwaniczny</v>
          </cell>
          <cell r="W4621" t="str">
            <v>L6-48</v>
          </cell>
        </row>
        <row r="4622">
          <cell r="A4622">
            <v>12960</v>
          </cell>
          <cell r="B4622" t="str">
            <v>80260027300</v>
          </cell>
          <cell r="C4622" t="str">
            <v>L6-273 OBEJMA CHŁODU L6 (273MM) GR. IZOL. 50MM</v>
          </cell>
          <cell r="D4622" t="str">
            <v>5907754242401</v>
          </cell>
          <cell r="E4622" t="str">
            <v>1</v>
          </cell>
          <cell r="F4622" t="str">
            <v>Obejma chłodu L6 (273mm) gr. izol. 50mm</v>
          </cell>
          <cell r="G4622" t="str">
            <v>Thermal insulation clamp L6 (273mm) 50mm</v>
          </cell>
          <cell r="H4622" t="str">
            <v>Hőszigetelt csőbilincs L6 (273mm) 50mm</v>
          </cell>
          <cell r="I4622" t="str">
            <v>Laikiklis saldymo sistem L6 (273mm) izol. 50mm</v>
          </cell>
          <cell r="J4622" t="str">
            <v>Tepelne izolovaná objímka L6 (273mm) 50mm</v>
          </cell>
          <cell r="K4622" t="str">
            <v>Colier pentru L6 (273) 50 mm</v>
          </cell>
          <cell r="L4622" t="str">
            <v>(SK)SK TP-19/0004-verzia 02 23/03/2022</v>
          </cell>
          <cell r="M4622" t="str">
            <v>(SK)01/2022 23/03/2022</v>
          </cell>
          <cell r="N4622" t="str">
            <v>-</v>
          </cell>
          <cell r="O4622" t="str">
            <v>-</v>
          </cell>
          <cell r="P4622" t="str">
            <v>-</v>
          </cell>
          <cell r="Q4622" t="str">
            <v>-</v>
          </cell>
          <cell r="R4622" t="str">
            <v>0</v>
          </cell>
          <cell r="S4622" t="str">
            <v/>
          </cell>
          <cell r="T4622" t="str">
            <v>THALE sp. z o.o. sp.k.</v>
          </cell>
          <cell r="U4622" t="str">
            <v>11-041 Olsztyn, Poland, Wilimowo 2, Poland</v>
          </cell>
          <cell r="V4622" t="str">
            <v>ocynk galwaniczny</v>
          </cell>
          <cell r="W4622" t="str">
            <v>L6-273</v>
          </cell>
        </row>
        <row r="4623">
          <cell r="A4623">
            <v>10403</v>
          </cell>
          <cell r="B4623" t="str">
            <v>80260008000</v>
          </cell>
          <cell r="C4623" t="str">
            <v>L6-80 OBEJMA CHŁODU L6 (80MM) GR. IZOL. 38MM</v>
          </cell>
          <cell r="D4623" t="str">
            <v>5907754230156</v>
          </cell>
          <cell r="E4623" t="str">
            <v>1</v>
          </cell>
          <cell r="F4623" t="str">
            <v>Obejma chłodu L6 (80mm) gr. izol. 38mm</v>
          </cell>
          <cell r="G4623" t="str">
            <v>Thermal insulation clamp L6 (80mm) 38mm</v>
          </cell>
          <cell r="H4623" t="str">
            <v>Hőszigetelt csőbilincs L6 (80mm) 38mm</v>
          </cell>
          <cell r="I4623" t="str">
            <v>Laikiklis saldymo sistem L6 (80mm) izol. 38mm</v>
          </cell>
          <cell r="J4623" t="str">
            <v>Tepelne izolovaná objímka L6 (80mm) 38mm</v>
          </cell>
          <cell r="K4623" t="str">
            <v>Colier pentru L6 (80mm) 38mm</v>
          </cell>
          <cell r="L4623" t="str">
            <v>(PL)ITB-KOT-2020/1561 wydanie 1 15/12/2020; (HU)A-101/2016 18/11/2021; (SK)SK TP-19/0004-verzia 02 23/03/2022; (RO)AT 017-05-4053-2024 28/02/2024</v>
          </cell>
          <cell r="M4623" t="str">
            <v>(PL)04/2020 30/05/2023; (HU)02/2021 18/11/2021; (SK)01/2022 23/03/2022; (RO)01/2024 28/02/2024</v>
          </cell>
          <cell r="N4623" t="str">
            <v>B</v>
          </cell>
          <cell r="O4623" t="str">
            <v>-</v>
          </cell>
          <cell r="P4623" t="str">
            <v>-</v>
          </cell>
          <cell r="Q4623" t="str">
            <v>-</v>
          </cell>
          <cell r="R4623" t="str">
            <v>15</v>
          </cell>
          <cell r="S4623" t="str">
            <v/>
          </cell>
          <cell r="T4623" t="str">
            <v>THALE sp. z o.o. sp.k.</v>
          </cell>
          <cell r="U4623" t="str">
            <v>11-041 Olsztyn, Poland, Wilimowo 2, Poland</v>
          </cell>
          <cell r="V4623" t="str">
            <v>ocynk galwaniczny</v>
          </cell>
          <cell r="W4623" t="str">
            <v>L6-80</v>
          </cell>
        </row>
        <row r="4624">
          <cell r="A4624">
            <v>31807</v>
          </cell>
          <cell r="B4624" t="str">
            <v>80741413030</v>
          </cell>
          <cell r="C4624" t="str">
            <v>SZ-MF3,0-3000 PROFIL MF3,0 3000MM</v>
          </cell>
          <cell r="D4624" t="str">
            <v>5907754239579</v>
          </cell>
          <cell r="E4624" t="str">
            <v>1</v>
          </cell>
          <cell r="F4624" t="str">
            <v>Profil MF3,0 3000mm</v>
          </cell>
          <cell r="G4624" t="str">
            <v>Channel MF3,0 3000mm</v>
          </cell>
          <cell r="H4624" t="str">
            <v>Szerelősín MF3,0 3000mm</v>
          </cell>
          <cell r="I4624" t="str">
            <v>Profilis MF3,0 3000mm</v>
          </cell>
          <cell r="J4624" t="str">
            <v>Montážny profil SZ-MF3,0 3000mm</v>
          </cell>
          <cell r="K4624" t="str">
            <v>Profil de montaj MF3,0 3000mm</v>
          </cell>
          <cell r="L4624" t="str">
            <v>(PL)ITB-KOT-2020/1562 wydanie 1 23/12/2020; (HU)A-101/2016 18/11/2021; (SK)SK TP-19/0004-verzia 02 23/03/2022; (RO)AT 017-05-4053-2024 28/02/2024</v>
          </cell>
          <cell r="M4624" t="str">
            <v>(PL)05/2020 30/05/2023; (HU)02/2021 18/11/2021; (SK)01/2022 23/03/2022; (RO)01/2024 28/02/2024</v>
          </cell>
          <cell r="N4624" t="str">
            <v>B</v>
          </cell>
          <cell r="O4624" t="str">
            <v>-</v>
          </cell>
          <cell r="P4624" t="str">
            <v>-</v>
          </cell>
          <cell r="Q4624" t="str">
            <v>-</v>
          </cell>
          <cell r="R4624" t="str">
            <v>15</v>
          </cell>
          <cell r="S4624" t="str">
            <v/>
          </cell>
          <cell r="T4624" t="str">
            <v>THALE sp. z o.o. sp.k.</v>
          </cell>
          <cell r="U4624" t="str">
            <v>11-041 Olsztyn, Poland, Wilimowo 2, Poland</v>
          </cell>
          <cell r="V4624" t="str">
            <v>ocynk galwaniczny</v>
          </cell>
          <cell r="W4624" t="str">
            <v>SZ-MF3,0-3000</v>
          </cell>
        </row>
        <row r="4625">
          <cell r="A4625">
            <v>16557</v>
          </cell>
          <cell r="B4625" t="str">
            <v>80222501500</v>
          </cell>
          <cell r="C4625" t="str">
            <v>LX-25-015 OBEJMA CHŁODU LX-25 (15MM) GR. IZOL. 25MM</v>
          </cell>
          <cell r="D4625" t="str">
            <v>5907754242746</v>
          </cell>
          <cell r="E4625" t="str">
            <v>5</v>
          </cell>
          <cell r="F4625" t="str">
            <v>Obejma chłodu LX-25 (15mm) gr. izol. 25mm</v>
          </cell>
          <cell r="G4625" t="str">
            <v>Thermal insulation clamp LX-25 (15mm) 25mm</v>
          </cell>
          <cell r="H4625" t="str">
            <v>Hőszigetelt csőbilincs LX-25 (15mm) 25mm</v>
          </cell>
          <cell r="I4625" t="str">
            <v>Laikiklis saldymo sistem LX-25 (15mm) izol. 25mm</v>
          </cell>
          <cell r="J4625" t="str">
            <v>Tepelne izolovaná objímka LX-25 (15mm) 25mm</v>
          </cell>
          <cell r="K4625" t="str">
            <v>Colier pentru LX-25 (15mm) 25mm</v>
          </cell>
          <cell r="L4625" t="str">
            <v>(PL)ITB-KOT-2020/1561 wydanie 1 15/12/2020; (HU)A-101/2016 18/11/2021; (SK)SK TP-19/0004-verzia 02 23/03/2022; (RO)AT 017-05-4053-2024 28/02/2024</v>
          </cell>
          <cell r="M4625" t="str">
            <v>(PL)04/2020 30/05/2023; (HU)02/2021 18/11/2021; (SK)01/2022 23/03/2022; (RO)01/2024 28/02/2024</v>
          </cell>
          <cell r="N4625" t="str">
            <v>B</v>
          </cell>
          <cell r="O4625" t="str">
            <v>-</v>
          </cell>
          <cell r="P4625" t="str">
            <v>-</v>
          </cell>
          <cell r="Q4625" t="str">
            <v>-</v>
          </cell>
          <cell r="R4625" t="str">
            <v>15</v>
          </cell>
          <cell r="S4625" t="str">
            <v/>
          </cell>
          <cell r="T4625" t="str">
            <v>THALE sp. z o.o. sp.k.</v>
          </cell>
          <cell r="U4625" t="str">
            <v>11-041 Olsztyn, Poland, Wilimowo 2, Poland</v>
          </cell>
          <cell r="V4625" t="str">
            <v>ocynk galwaniczny</v>
          </cell>
          <cell r="W4625" t="str">
            <v>LX-25-015</v>
          </cell>
        </row>
        <row r="4626">
          <cell r="A4626">
            <v>31776</v>
          </cell>
          <cell r="B4626" t="str">
            <v>80730301540</v>
          </cell>
          <cell r="C4626" t="str">
            <v>SZ-A1,5-4000 PROFIL A1,5 4000MM</v>
          </cell>
          <cell r="D4626" t="str">
            <v>5907754206670</v>
          </cell>
          <cell r="E4626" t="str">
            <v>1</v>
          </cell>
          <cell r="F4626" t="str">
            <v>Profil A1,5 4000mm</v>
          </cell>
          <cell r="G4626" t="str">
            <v>Channel A1,5 4000mm</v>
          </cell>
          <cell r="H4626" t="str">
            <v>Szerelősín A1,5 4000mm</v>
          </cell>
          <cell r="I4626" t="str">
            <v>Profilis A1,5 4000mm</v>
          </cell>
          <cell r="J4626" t="str">
            <v>Nosníky SZ-A1,5 4000mm</v>
          </cell>
          <cell r="K4626" t="str">
            <v>Profil de montare A1,5 4000mm</v>
          </cell>
          <cell r="L4626" t="str">
            <v>(PL)ITB-KOT-2020/1562 wydanie 1 23/12/2020; (HU)A-101/2016 18/11/2021; (SK)SK TP-19/0004-verzia 02 23/03/2022; (RO)AT 017-05-4053-2024 28/02/2024</v>
          </cell>
          <cell r="M4626" t="str">
            <v>(PL)05/2020 30/05/2023; (HU)02/2021 18/11/2021; (SK)01/2022 23/03/2022; (RO)01/2024 28/02/2024</v>
          </cell>
          <cell r="N4626" t="str">
            <v>B</v>
          </cell>
          <cell r="O4626" t="str">
            <v>-</v>
          </cell>
          <cell r="P4626" t="str">
            <v>-</v>
          </cell>
          <cell r="Q4626" t="str">
            <v>-</v>
          </cell>
          <cell r="R4626" t="str">
            <v>15</v>
          </cell>
          <cell r="S4626" t="str">
            <v/>
          </cell>
          <cell r="T4626" t="str">
            <v>THALE sp. z o.o. sp.k.</v>
          </cell>
          <cell r="U4626" t="str">
            <v>11-041 Olsztyn, Poland, Wilimowo 2, Poland</v>
          </cell>
          <cell r="V4626" t="str">
            <v>ocynk galwaniczny</v>
          </cell>
          <cell r="W4626" t="str">
            <v>SZ-A1,5-4000</v>
          </cell>
        </row>
        <row r="4627">
          <cell r="A4627">
            <v>34264</v>
          </cell>
          <cell r="B4627" t="str">
            <v>80311103320</v>
          </cell>
          <cell r="C4627" t="str">
            <v>L-PST-1 OBEJMA L-PST 1 (32-36) 1/2</v>
          </cell>
          <cell r="D4627" t="str">
            <v>5907754260450</v>
          </cell>
          <cell r="E4627" t="str">
            <v>2</v>
          </cell>
          <cell r="F4627" t="str">
            <v>Obejma L-PST 1 (32-36) 1/2</v>
          </cell>
          <cell r="G4627" t="str">
            <v>Heavy duty pipe clamp L-PST 1 (32-36) 1/2</v>
          </cell>
          <cell r="H4627" t="str">
            <v>Fixpont bilincs L-PST 1 (32-36) 1/2</v>
          </cell>
          <cell r="I4627" t="str">
            <v>Laikiklis L-PST 1 (32-36) 1/2</v>
          </cell>
          <cell r="J4627" t="str">
            <v>Objímka pre pevné body L-PST 1 (32-36) 1/2</v>
          </cell>
          <cell r="K4627" t="str">
            <v>Coliere cu punct fix L-PST 1 (32-36) 1/2</v>
          </cell>
          <cell r="L4627" t="str">
            <v>(PL)ITB-KOT-2018/0744 wydanie 2 27/03/2020; (SK)SK TP-19/0004-verzia 02 23/03/2022; (RO)AT 017-05-4053-2024 28/02/2024</v>
          </cell>
          <cell r="M4627" t="str">
            <v>(PL)01/2020 30/05/2023; (SK)01/2022 23/03/2022; (RO)01/2024 28/02/2024</v>
          </cell>
          <cell r="N4627" t="str">
            <v>B</v>
          </cell>
          <cell r="O4627" t="str">
            <v>-</v>
          </cell>
          <cell r="P4627" t="str">
            <v>-</v>
          </cell>
          <cell r="Q4627" t="str">
            <v>-</v>
          </cell>
          <cell r="R4627" t="str">
            <v>20</v>
          </cell>
          <cell r="S4627" t="str">
            <v/>
          </cell>
          <cell r="T4627" t="str">
            <v>THALE sp. z o.o. sp.k.</v>
          </cell>
          <cell r="U4627" t="str">
            <v>11-041 Olsztyn, Poland, Wilimowo 2, Poland</v>
          </cell>
          <cell r="V4627" t="str">
            <v>ocynk galwaniczny</v>
          </cell>
          <cell r="W4627" t="str">
            <v>L-PST-1</v>
          </cell>
        </row>
        <row r="4628">
          <cell r="A4628">
            <v>31847</v>
          </cell>
          <cell r="B4628" t="str">
            <v>80741412028</v>
          </cell>
          <cell r="C4628" t="str">
            <v>XP-SZ-MF2,0-2000 PROFIL MF2,0 2000MM</v>
          </cell>
          <cell r="D4628" t="str">
            <v>5907754255012</v>
          </cell>
          <cell r="E4628" t="str">
            <v>1</v>
          </cell>
          <cell r="F4628" t="str">
            <v>Profil MF2,0 2000mm</v>
          </cell>
          <cell r="G4628" t="str">
            <v>Channel MF2,0 2000mm</v>
          </cell>
          <cell r="H4628" t="str">
            <v>Szerelősín MF2,0 2000mm</v>
          </cell>
          <cell r="I4628" t="str">
            <v>Profilis MF2,0 2000mm</v>
          </cell>
          <cell r="J4628" t="str">
            <v>Nosníky SZ-MF2,0 2000mm</v>
          </cell>
          <cell r="K4628" t="str">
            <v>Profil de montaj MF2,0 2000mm</v>
          </cell>
          <cell r="L4628" t="str">
            <v>(PL)ITB-KOT-2020/1562 wydanie 1 23/12/2020; (HU)A-101/2016 18/11/2021; (RO)AT 017-05-4053-2024 28/02/2024</v>
          </cell>
          <cell r="M4628" t="str">
            <v>(PL)05/2020 30/05/2023; (HU)02/2021 18/11/2021; (RO)01/2024 28/02/2024</v>
          </cell>
          <cell r="N4628" t="str">
            <v>B</v>
          </cell>
          <cell r="O4628" t="str">
            <v>-</v>
          </cell>
          <cell r="P4628" t="str">
            <v>-</v>
          </cell>
          <cell r="Q4628" t="str">
            <v>-</v>
          </cell>
          <cell r="R4628" t="str">
            <v>15</v>
          </cell>
          <cell r="S4628" t="str">
            <v/>
          </cell>
          <cell r="T4628" t="str">
            <v>THALE sp. z o.o. sp.k.</v>
          </cell>
          <cell r="U4628" t="str">
            <v>11-041 Olsztyn, Poland, Wilimowo 2, Poland</v>
          </cell>
          <cell r="V4628" t="str">
            <v>ocynk lamelarny</v>
          </cell>
          <cell r="W4628" t="str">
            <v>XP-SZ-MF2,0-2000</v>
          </cell>
        </row>
        <row r="4629">
          <cell r="A4629">
            <v>31801</v>
          </cell>
          <cell r="B4629" t="str">
            <v>80741412060</v>
          </cell>
          <cell r="C4629" t="str">
            <v>SZ-MF2,0-6000 PROFIL MF2,0 6000MM</v>
          </cell>
          <cell r="D4629" t="str">
            <v>5907754227828</v>
          </cell>
          <cell r="E4629" t="str">
            <v>1</v>
          </cell>
          <cell r="F4629" t="str">
            <v>Profil MF2,0 6000mm</v>
          </cell>
          <cell r="G4629" t="str">
            <v>Channel MF2,0 6000mm</v>
          </cell>
          <cell r="H4629" t="str">
            <v>Szerelősín MF2,0 6000mm</v>
          </cell>
          <cell r="I4629" t="str">
            <v>Profilis MF2,0 6000mm</v>
          </cell>
          <cell r="J4629" t="str">
            <v>Montážny profil SZ-MF2,0 6000mm</v>
          </cell>
          <cell r="K4629" t="str">
            <v>Profil de montaj MF2,0 6000mm</v>
          </cell>
          <cell r="L4629" t="str">
            <v>(PL)ITB-KOT-2020/1562 wydanie 1 23/12/2020; (HU)A-101/2016 18/11/2021; (SK)SK TP-19/0004-verzia 02 23/03/2022; (RO)AT 017-05-4053-2024 28/02/2024</v>
          </cell>
          <cell r="M4629" t="str">
            <v>(PL)05/2020 30/05/2023; (HU)02/2021 18/11/2021; (SK)01/2022 23/03/2022; (RO)01/2024 28/02/2024</v>
          </cell>
          <cell r="N4629" t="str">
            <v>B</v>
          </cell>
          <cell r="O4629" t="str">
            <v>-</v>
          </cell>
          <cell r="P4629" t="str">
            <v>-</v>
          </cell>
          <cell r="Q4629" t="str">
            <v>-</v>
          </cell>
          <cell r="R4629" t="str">
            <v>15</v>
          </cell>
          <cell r="S4629" t="str">
            <v/>
          </cell>
          <cell r="T4629" t="str">
            <v>THALE sp. z o.o. sp.k.</v>
          </cell>
          <cell r="U4629" t="str">
            <v>11-041 Olsztyn, Poland, Wilimowo 2, Poland</v>
          </cell>
          <cell r="V4629" t="str">
            <v>ocynk galwaniczny</v>
          </cell>
          <cell r="W4629" t="str">
            <v>SZ-MF2,0-6000</v>
          </cell>
        </row>
        <row r="4630">
          <cell r="A4630">
            <v>35017</v>
          </cell>
          <cell r="B4630" t="str">
            <v>80561004800</v>
          </cell>
          <cell r="C4630" t="str">
            <v>DN-F-V-11/2-PP OBEJMA TRYSKACZOWA DN 11/2 (48-53MM)</v>
          </cell>
          <cell r="D4630" t="str">
            <v>5907754261853</v>
          </cell>
          <cell r="E4630" t="str">
            <v>50</v>
          </cell>
          <cell r="F4630" t="str">
            <v>Obejma tryskaczowa DN-F-V 11/2 (48-53mm)</v>
          </cell>
          <cell r="G4630" t="str">
            <v>Sprinkler pipe clamp DN-F-V 11/2 (48-53mm)</v>
          </cell>
          <cell r="H4630" t="str">
            <v>Sprinkler Csőbilincs DN-F-V 11/2 (48-53mm)</v>
          </cell>
          <cell r="I4630" t="str">
            <v>Laikiklis sprinklerinems sistem DN-F-V 11/2 (48-53mm)</v>
          </cell>
          <cell r="J4630" t="str">
            <v>Objímka pre sprinklery DN-F-V 11/2 (48-53mm)</v>
          </cell>
          <cell r="K4630" t="str">
            <v>Colier pentru sprinklere DN-F-V 11/2 (48-53mm)</v>
          </cell>
          <cell r="L4630" t="str">
            <v>(PL)ITB-KOT-2018/0744 wydanie 2 27/03/2020; (SK)SK TP-19/0004-verzia 02 23/03/2022; (RO)AT 017-05-4053-2024 28/02/2024</v>
          </cell>
          <cell r="M4630" t="str">
            <v>(PL)01/2020 30/05/2023; (SK)01/2022 23/03/2022; (RO)01/2024 28/02/2024</v>
          </cell>
          <cell r="N4630" t="str">
            <v>B</v>
          </cell>
          <cell r="O4630" t="str">
            <v>-</v>
          </cell>
          <cell r="P4630" t="str">
            <v>FM</v>
          </cell>
          <cell r="Q4630" t="str">
            <v>VDS</v>
          </cell>
          <cell r="R4630" t="str">
            <v>20</v>
          </cell>
          <cell r="S4630" t="str">
            <v/>
          </cell>
          <cell r="T4630" t="str">
            <v>THALE sp. z o.o. sp.k.</v>
          </cell>
          <cell r="U4630" t="str">
            <v>11-041 Olsztyn, Poland, Wilimowo 2, Poland</v>
          </cell>
          <cell r="V4630" t="str">
            <v>ocynk galwaniczny</v>
          </cell>
          <cell r="W4630" t="str">
            <v>DN-F-V-11/2-PP</v>
          </cell>
        </row>
        <row r="4631">
          <cell r="A4631">
            <v>31844</v>
          </cell>
          <cell r="B4631" t="str">
            <v>80741412068</v>
          </cell>
          <cell r="C4631" t="str">
            <v>XP-SZ-MF2,0-6000 PROFIL MF2,0 6000MM</v>
          </cell>
          <cell r="D4631" t="str">
            <v>5907754252837</v>
          </cell>
          <cell r="E4631" t="str">
            <v>1</v>
          </cell>
          <cell r="F4631" t="str">
            <v>Profil MF2,0 6000mm</v>
          </cell>
          <cell r="G4631" t="str">
            <v>Channel MF2,0 6000mm</v>
          </cell>
          <cell r="H4631" t="str">
            <v>Szerelősín MF2,0 6000mm</v>
          </cell>
          <cell r="I4631" t="str">
            <v>Profilis MF2,0 6000mm</v>
          </cell>
          <cell r="J4631" t="str">
            <v>Nosníky SZ-MF2,0 6000mm</v>
          </cell>
          <cell r="K4631" t="str">
            <v>Profil de montaj MF2,0 6000mm</v>
          </cell>
          <cell r="L4631" t="str">
            <v>(PL)ITB-KOT-2020/1562 wydanie 1 23/12/2020; (HU)A-101/2016 18/11/2021; (RO)AT 017-05-4053-2024 28/02/2024</v>
          </cell>
          <cell r="M4631" t="str">
            <v>(PL)05/2020 30/05/2023; (HU)02/2021 18/11/2021; (RO)01/2024 28/02/2024</v>
          </cell>
          <cell r="N4631" t="str">
            <v>B</v>
          </cell>
          <cell r="O4631" t="str">
            <v>-</v>
          </cell>
          <cell r="P4631" t="str">
            <v>-</v>
          </cell>
          <cell r="Q4631" t="str">
            <v>-</v>
          </cell>
          <cell r="R4631" t="str">
            <v>15</v>
          </cell>
          <cell r="S4631" t="str">
            <v/>
          </cell>
          <cell r="T4631" t="str">
            <v>THALE sp. z o.o. sp.k.</v>
          </cell>
          <cell r="U4631" t="str">
            <v>11-041 Olsztyn, Poland, Wilimowo 2, Poland</v>
          </cell>
          <cell r="V4631" t="str">
            <v>ocynk lamelarny</v>
          </cell>
          <cell r="W4631" t="str">
            <v>XP-SZ-MF2,0-6000</v>
          </cell>
        </row>
        <row r="4632">
          <cell r="A4632">
            <v>30460</v>
          </cell>
          <cell r="B4632" t="str">
            <v>80730301520</v>
          </cell>
          <cell r="C4632" t="str">
            <v>SZ-A1,5-2000 PROFIL A1,5 2000MM</v>
          </cell>
          <cell r="D4632" t="str">
            <v>5907754206694</v>
          </cell>
          <cell r="E4632" t="str">
            <v>1</v>
          </cell>
          <cell r="F4632" t="str">
            <v>Profil A1,5 2000mm</v>
          </cell>
          <cell r="G4632" t="str">
            <v>Channel A1,5 2000mm</v>
          </cell>
          <cell r="H4632" t="str">
            <v>Szerelősín A1,5 2000mm</v>
          </cell>
          <cell r="I4632" t="str">
            <v>Profilis A1,5 2000mm</v>
          </cell>
          <cell r="J4632" t="str">
            <v>Nosníky SZ-A1,5 2000mm</v>
          </cell>
          <cell r="K4632" t="str">
            <v>Profil de montare SZ-A1,5 2000mm</v>
          </cell>
          <cell r="L4632" t="str">
            <v>(PL)ITB-KOT-2020/1562 wydanie 1 23/12/2020; (HU)A-101/2016 18/11/2021; (SK)SK TP-19/0004-verzia 02 23/03/2022; (RO)AT 017-05-4053-2024 28/02/2024</v>
          </cell>
          <cell r="M4632" t="str">
            <v>(PL)05/2020 30/05/2023; (HU)02/2021 18/11/2021; (SK)01/2022 23/03/2022; (RO)01/2024 28/02/2024</v>
          </cell>
          <cell r="N4632" t="str">
            <v>B</v>
          </cell>
          <cell r="O4632" t="str">
            <v>-</v>
          </cell>
          <cell r="P4632" t="str">
            <v>-</v>
          </cell>
          <cell r="Q4632" t="str">
            <v>-</v>
          </cell>
          <cell r="R4632" t="str">
            <v>15</v>
          </cell>
          <cell r="S4632" t="str">
            <v/>
          </cell>
          <cell r="T4632" t="str">
            <v>THALE sp. z o.o. sp.k.</v>
          </cell>
          <cell r="U4632" t="str">
            <v>11-041 Olsztyn, Poland, Wilimowo 2, Poland</v>
          </cell>
          <cell r="V4632" t="str">
            <v>ocynk galwaniczny</v>
          </cell>
          <cell r="W4632" t="str">
            <v>SZ-A1,5-2000</v>
          </cell>
        </row>
        <row r="4633">
          <cell r="A4633">
            <v>34267</v>
          </cell>
          <cell r="B4633" t="str">
            <v>80311104820</v>
          </cell>
          <cell r="C4633" t="str">
            <v>L-PST-11/2 OBEJMA L-PST 11/2 (47-49) 1/2</v>
          </cell>
          <cell r="D4633" t="str">
            <v>5907754260412</v>
          </cell>
          <cell r="E4633" t="str">
            <v>2</v>
          </cell>
          <cell r="F4633" t="str">
            <v>Obejma L-PST 11/2 (47-49) 1/2</v>
          </cell>
          <cell r="G4633" t="str">
            <v>Heavy duty pipe clamp L-PST 11/2 (47-49) 1/2</v>
          </cell>
          <cell r="H4633" t="str">
            <v>Fixpont bilincs L-PST 11/2 (47-49) 1/2</v>
          </cell>
          <cell r="I4633" t="str">
            <v>Laikiklis L-PST 11/2 (47-49) 1/2</v>
          </cell>
          <cell r="J4633" t="str">
            <v>Objímka pre pevné body L-PST 11/2 (47-49) 1/2</v>
          </cell>
          <cell r="K4633" t="str">
            <v>Coliere cu punct fix L-PST 11/2 (47-49) 1/2</v>
          </cell>
          <cell r="L4633" t="str">
            <v>(PL)ITB-KOT-2018/0744 wydanie 2 27/03/2020; (SK)SK TP-19/0004-verzia 02 23/03/2022; (RO)AT 017-05-4053-2024 28/02/2024</v>
          </cell>
          <cell r="M4633" t="str">
            <v>(PL)01/2020 30/05/2023; (SK)01/2022 23/03/2022; (RO)01/2024 28/02/2024</v>
          </cell>
          <cell r="N4633" t="str">
            <v>B</v>
          </cell>
          <cell r="O4633" t="str">
            <v>-</v>
          </cell>
          <cell r="P4633" t="str">
            <v>-</v>
          </cell>
          <cell r="Q4633" t="str">
            <v>-</v>
          </cell>
          <cell r="R4633" t="str">
            <v>20</v>
          </cell>
          <cell r="S4633" t="str">
            <v/>
          </cell>
          <cell r="T4633" t="str">
            <v>THALE sp. z o.o. sp.k.</v>
          </cell>
          <cell r="U4633" t="str">
            <v>11-041 Olsztyn, Poland, Wilimowo 2, Poland</v>
          </cell>
          <cell r="V4633" t="str">
            <v>ocynk galwaniczny</v>
          </cell>
          <cell r="W4633" t="str">
            <v>L-PST-11/2</v>
          </cell>
        </row>
        <row r="4634">
          <cell r="A4634">
            <v>31852</v>
          </cell>
          <cell r="B4634" t="str">
            <v>80741412528</v>
          </cell>
          <cell r="C4634" t="str">
            <v>XP-SZ-MF2,5-2000 PROFIL MF2,5 2000MM</v>
          </cell>
          <cell r="D4634" t="str">
            <v>5907754253384</v>
          </cell>
          <cell r="E4634" t="str">
            <v>1</v>
          </cell>
          <cell r="F4634" t="str">
            <v>Profil MF2,5 2000mm</v>
          </cell>
          <cell r="G4634" t="str">
            <v>Channel MF2,5 2000mm</v>
          </cell>
          <cell r="H4634" t="str">
            <v>Szerelősín MF2,5 2000mm</v>
          </cell>
          <cell r="I4634" t="str">
            <v>Profilis MF2,5 2000mm</v>
          </cell>
          <cell r="J4634" t="str">
            <v>Nosníky SZ-MF2,5 2000mm</v>
          </cell>
          <cell r="K4634" t="str">
            <v>Profil de montaj MF2,5 2000mm</v>
          </cell>
          <cell r="L4634" t="str">
            <v>(PL)ITB-KOT-2020/1562 wydanie 1 23/12/2020; (HU)A-101/2016 18/11/2021; (RO)AT 017-05-4053-2024 28/02/2024</v>
          </cell>
          <cell r="M4634" t="str">
            <v>(PL)05/2020 30/05/2023; (HU)02/2021 18/11/2021; (RO)01/2024 28/02/2024</v>
          </cell>
          <cell r="N4634" t="str">
            <v>B</v>
          </cell>
          <cell r="O4634" t="str">
            <v>-</v>
          </cell>
          <cell r="P4634" t="str">
            <v>-</v>
          </cell>
          <cell r="Q4634" t="str">
            <v>-</v>
          </cell>
          <cell r="R4634" t="str">
            <v>15</v>
          </cell>
          <cell r="S4634" t="str">
            <v/>
          </cell>
          <cell r="T4634" t="str">
            <v>THALE sp. z o.o. sp.k.</v>
          </cell>
          <cell r="U4634" t="str">
            <v>11-041 Olsztyn, Poland, Wilimowo 2, Poland</v>
          </cell>
          <cell r="V4634" t="str">
            <v>ocynk lamelarny</v>
          </cell>
          <cell r="W4634" t="str">
            <v>XP-SZ-MF2,5-2000</v>
          </cell>
        </row>
        <row r="4635">
          <cell r="A4635">
            <v>35023</v>
          </cell>
          <cell r="B4635" t="str">
            <v>80550007600</v>
          </cell>
          <cell r="C4635" t="str">
            <v>DN-F-V-21/2-PP OBEJMA TRYSKACZOWA DN 21/2 (76-81MM)</v>
          </cell>
          <cell r="D4635" t="str">
            <v>5907754258686</v>
          </cell>
          <cell r="E4635" t="str">
            <v>25</v>
          </cell>
          <cell r="F4635" t="str">
            <v>Obejma tryskaczowa DN-F-V 21/2 (76-81mm)</v>
          </cell>
          <cell r="G4635" t="str">
            <v>Sprinkler pipe clamp DN-F-V 21/2 (76-81mm)</v>
          </cell>
          <cell r="H4635" t="str">
            <v>Sprinkler Csőbilincs DN-F-V 21/1 (76-81mm)</v>
          </cell>
          <cell r="I4635" t="str">
            <v>Laikiklis sprinklerinems sistem DN-F-V 21/2 (76-81mm)</v>
          </cell>
          <cell r="J4635" t="str">
            <v>Objímka pre sprinklery DN-F-V 21/2 (76-81mm)</v>
          </cell>
          <cell r="K4635" t="str">
            <v>Colier pentru sprinklere DN-F-V 21/1 (76-81mm)</v>
          </cell>
          <cell r="L4635" t="str">
            <v>(PL)ITB-KOT-2018/0744 wydanie 2 27/03/2020; (SK)SK TP-19/0004-verzia 02 23/03/2022; (RO)AT 017-05-4053-2024 28/02/2024</v>
          </cell>
          <cell r="M4635" t="str">
            <v>(PL)01/2020 30/05/2023; (SK)01/2022 23/03/2022; (RO)01/2024 28/02/2024</v>
          </cell>
          <cell r="N4635" t="str">
            <v>B</v>
          </cell>
          <cell r="O4635" t="str">
            <v>-</v>
          </cell>
          <cell r="P4635" t="str">
            <v>FM</v>
          </cell>
          <cell r="Q4635" t="str">
            <v>VDS</v>
          </cell>
          <cell r="R4635" t="str">
            <v>20</v>
          </cell>
          <cell r="S4635" t="str">
            <v/>
          </cell>
          <cell r="T4635" t="str">
            <v>THALE sp. z o.o. sp.k.</v>
          </cell>
          <cell r="U4635" t="str">
            <v>11-041 Olsztyn, Poland, Wilimowo 2, Poland</v>
          </cell>
          <cell r="V4635" t="str">
            <v>ocynk galwaniczny</v>
          </cell>
          <cell r="W4635" t="str">
            <v>DN-F-V-21/2-PP</v>
          </cell>
        </row>
        <row r="4636">
          <cell r="A4636">
            <v>31799</v>
          </cell>
          <cell r="B4636" t="str">
            <v>80741411520</v>
          </cell>
          <cell r="C4636" t="str">
            <v>SZ-MF1,5-2000 PROFIL MF1,5 2000MM</v>
          </cell>
          <cell r="D4636" t="str">
            <v>5907754239555</v>
          </cell>
          <cell r="E4636" t="str">
            <v>1</v>
          </cell>
          <cell r="F4636" t="str">
            <v>Profil MF1,5 2000mm</v>
          </cell>
          <cell r="G4636" t="str">
            <v>Channel MF1,5 2000mm</v>
          </cell>
          <cell r="H4636" t="str">
            <v>Szerelősín MF1,5 2000mm</v>
          </cell>
          <cell r="I4636" t="str">
            <v>Profilis MF1,5 2000mm</v>
          </cell>
          <cell r="J4636" t="str">
            <v>Montážny profil SZ-MF1,5 2000mm</v>
          </cell>
          <cell r="K4636" t="str">
            <v>Profil de montaj MF1,5 2000mm</v>
          </cell>
          <cell r="L4636" t="str">
            <v>(PL)ITB-KOT-2020/1562 wydanie 1 23/12/2020; (HU)A-101/2016 18/11/2021; (SK)SK TP-19/0004-verzia 02 23/03/2022; (RO)AT 017-05-4053-2024 28/02/2024</v>
          </cell>
          <cell r="M4636" t="str">
            <v>(PL)05/2020 30/05/2023; (HU)02/2021 18/11/2021; (SK)01/2022 23/03/2022; (RO)01/2024 28/02/2024</v>
          </cell>
          <cell r="N4636" t="str">
            <v>B</v>
          </cell>
          <cell r="O4636" t="str">
            <v>-</v>
          </cell>
          <cell r="P4636" t="str">
            <v>-</v>
          </cell>
          <cell r="Q4636" t="str">
            <v>-</v>
          </cell>
          <cell r="R4636" t="str">
            <v>15</v>
          </cell>
          <cell r="S4636" t="str">
            <v/>
          </cell>
          <cell r="T4636" t="str">
            <v>THALE sp. z o.o. sp.k.</v>
          </cell>
          <cell r="U4636" t="str">
            <v>11-041 Olsztyn, Poland, Wilimowo 2, Poland</v>
          </cell>
          <cell r="V4636" t="str">
            <v>ocynk galwaniczny</v>
          </cell>
          <cell r="W4636" t="str">
            <v>SZ-MF1,5-2000</v>
          </cell>
        </row>
        <row r="4637">
          <cell r="A4637">
            <v>34271</v>
          </cell>
          <cell r="B4637" t="str">
            <v>80311104120</v>
          </cell>
          <cell r="C4637" t="str">
            <v>L-PST-11/4 OBEJMA L-PST 11/4 (40-46) 1/2</v>
          </cell>
          <cell r="D4637" t="str">
            <v>5907754260436</v>
          </cell>
          <cell r="E4637" t="str">
            <v>2</v>
          </cell>
          <cell r="F4637" t="str">
            <v>Obejma L-PST 11/4 (40-46) 1/2</v>
          </cell>
          <cell r="G4637" t="str">
            <v>Heavy duty pipe clamp L-PST 11/4 (40-46) 1/2</v>
          </cell>
          <cell r="H4637" t="str">
            <v>Fixpont bilincs L-PST 11/4 (40-46) 1/2</v>
          </cell>
          <cell r="I4637" t="str">
            <v>Laikiklis L-PST 11/4 (40-46) 1/2</v>
          </cell>
          <cell r="J4637" t="str">
            <v>Objímka pre pevné body L-PST 11/4 (40-46) 1/2</v>
          </cell>
          <cell r="K4637" t="str">
            <v>Coliere cu punct fix L-PST 11/4 (40-46) 1/2</v>
          </cell>
          <cell r="L4637" t="str">
            <v>(PL)ITB-KOT-2018/0744 wydanie 2 27/03/2020; (SK)SK TP-19/0004-verzia 02 23/03/2022; (RO)AT 017-05-4053-2024 28/02/2024</v>
          </cell>
          <cell r="M4637" t="str">
            <v>(PL)01/2020 30/05/2023; (SK)01/2022 23/03/2022; (RO)01/2024 28/02/2024</v>
          </cell>
          <cell r="N4637" t="str">
            <v>B</v>
          </cell>
          <cell r="O4637" t="str">
            <v>-</v>
          </cell>
          <cell r="P4637" t="str">
            <v>-</v>
          </cell>
          <cell r="Q4637" t="str">
            <v>-</v>
          </cell>
          <cell r="R4637" t="str">
            <v>20</v>
          </cell>
          <cell r="S4637" t="str">
            <v/>
          </cell>
          <cell r="T4637" t="str">
            <v>THALE sp. z o.o. sp.k.</v>
          </cell>
          <cell r="U4637" t="str">
            <v>11-041 Olsztyn, Poland, Wilimowo 2, Poland</v>
          </cell>
          <cell r="V4637" t="str">
            <v>ocynk galwaniczny</v>
          </cell>
          <cell r="W4637" t="str">
            <v>L-PST-11/4</v>
          </cell>
        </row>
        <row r="4638">
          <cell r="A4638">
            <v>30349</v>
          </cell>
          <cell r="B4638" t="str">
            <v>80741412530</v>
          </cell>
          <cell r="C4638" t="str">
            <v>SZ-MF2,5-3000 PROFIL MF2,5 3000MM</v>
          </cell>
          <cell r="D4638" t="str">
            <v>5907754227873</v>
          </cell>
          <cell r="E4638" t="str">
            <v>1</v>
          </cell>
          <cell r="F4638" t="str">
            <v>Profil MF2,5 3000mm</v>
          </cell>
          <cell r="G4638" t="str">
            <v>Channel MF2,5 3000mm</v>
          </cell>
          <cell r="H4638" t="str">
            <v>Szerelősín MF2,5 3000mm</v>
          </cell>
          <cell r="I4638" t="str">
            <v>Profilis MF2,5 3000mm</v>
          </cell>
          <cell r="J4638" t="str">
            <v>Montážny profil SZ-MF2,5 3000mm</v>
          </cell>
          <cell r="K4638" t="str">
            <v>Profil de montaj MF2,5 3000mm</v>
          </cell>
          <cell r="L4638" t="str">
            <v>(PL)ITB-KOT-2020/1562 wydanie 1 23/12/2020; (HU)A-101/2016 18/11/2021; (SK)SK TP-19/0004-verzia 02 23/03/2022; (RO)AT 017-05-4053-2024 28/02/2024</v>
          </cell>
          <cell r="M4638" t="str">
            <v>(PL)05/2020 30/05/2023; (HU)02/2021 18/11/2021; (SK)01/2022 23/03/2022; (RO)01/2024 28/02/2024</v>
          </cell>
          <cell r="N4638" t="str">
            <v>B</v>
          </cell>
          <cell r="O4638" t="str">
            <v>-</v>
          </cell>
          <cell r="P4638" t="str">
            <v>-</v>
          </cell>
          <cell r="Q4638" t="str">
            <v>-</v>
          </cell>
          <cell r="R4638" t="str">
            <v>15</v>
          </cell>
          <cell r="S4638" t="str">
            <v/>
          </cell>
          <cell r="T4638" t="str">
            <v>THALE sp. z o.o. sp.k.</v>
          </cell>
          <cell r="U4638" t="str">
            <v>11-041 Olsztyn, Poland, Wilimowo 2, Poland</v>
          </cell>
          <cell r="V4638" t="str">
            <v>ocynk galwaniczny</v>
          </cell>
          <cell r="W4638" t="str">
            <v>SZ-MF2,5-3000</v>
          </cell>
        </row>
        <row r="4639">
          <cell r="A4639">
            <v>35024</v>
          </cell>
          <cell r="B4639" t="str">
            <v>80561003300</v>
          </cell>
          <cell r="C4639" t="str">
            <v>DN-F-V-1-PP OBEJMA TRYSKACZOWA DN 1 (31-35MM)</v>
          </cell>
          <cell r="D4639" t="str">
            <v>5907754261891</v>
          </cell>
          <cell r="E4639" t="str">
            <v>50</v>
          </cell>
          <cell r="F4639" t="str">
            <v>Obejma tryskaczowa DN-F-V 1 (31-35mm)</v>
          </cell>
          <cell r="G4639" t="str">
            <v>Sprinkler pipe clamp DN-F-V 1 (31-35mm)</v>
          </cell>
          <cell r="H4639" t="str">
            <v>Sprinkler Csőbilincs DN-F-V 1 (31-35mm)</v>
          </cell>
          <cell r="I4639" t="str">
            <v>Laikiklis sprinklerinems sistem DN-F-V 1 (31-35mm)</v>
          </cell>
          <cell r="J4639" t="str">
            <v>Objímka pre sprinklery DN-F-V 1 (31-35mm)</v>
          </cell>
          <cell r="K4639" t="str">
            <v>Colier pentru sprinklere DN-F-V 1 (31-35mm)</v>
          </cell>
          <cell r="L4639" t="str">
            <v>(PL)ITB-KOT-2018/0744 wydanie 2 27/03/2020; (SK)SK TP-19/0004-verzia 02 23/03/2022; (RO)AT 017-05-4053-2024 28/02/2024</v>
          </cell>
          <cell r="M4639" t="str">
            <v>(PL)01/2020 30/05/2023; (SK)01/2022 23/03/2022; (RO)01/2024 28/02/2024</v>
          </cell>
          <cell r="N4639" t="str">
            <v>B</v>
          </cell>
          <cell r="O4639" t="str">
            <v>-</v>
          </cell>
          <cell r="P4639" t="str">
            <v>FM</v>
          </cell>
          <cell r="Q4639" t="str">
            <v>VDS</v>
          </cell>
          <cell r="R4639" t="str">
            <v>20</v>
          </cell>
          <cell r="S4639" t="str">
            <v/>
          </cell>
          <cell r="T4639" t="str">
            <v>THALE sp. z o.o. sp.k.</v>
          </cell>
          <cell r="U4639" t="str">
            <v>11-041 Olsztyn, Poland, Wilimowo 2, Poland</v>
          </cell>
          <cell r="V4639" t="str">
            <v>ocynk galwaniczny</v>
          </cell>
          <cell r="W4639" t="str">
            <v>DN-F-V-1-PP</v>
          </cell>
        </row>
        <row r="4640">
          <cell r="A4640">
            <v>31808</v>
          </cell>
          <cell r="B4640" t="str">
            <v>80741413020</v>
          </cell>
          <cell r="C4640" t="str">
            <v>SZ-MF3,0-2000 PROFIL MF3,0 2000MM</v>
          </cell>
          <cell r="D4640" t="str">
            <v>5907754239562</v>
          </cell>
          <cell r="E4640" t="str">
            <v>1</v>
          </cell>
          <cell r="F4640" t="str">
            <v>Profil MF3,0 2000mm</v>
          </cell>
          <cell r="G4640" t="str">
            <v>Channel MF3,0 2000mm</v>
          </cell>
          <cell r="H4640" t="str">
            <v>Szerelősín MF3,0 2000mm</v>
          </cell>
          <cell r="I4640" t="str">
            <v>Profilis MF3,0 2000mm</v>
          </cell>
          <cell r="J4640" t="str">
            <v>Montážny profil SZ-MF3,0 2000mm</v>
          </cell>
          <cell r="K4640" t="str">
            <v>Profil de montaj MF3,0 2000mm</v>
          </cell>
          <cell r="L4640" t="str">
            <v>(PL)ITB-KOT-2020/1562 wydanie 1 23/12/2020; (HU)A-101/2016 18/11/2021; (SK)SK TP-19/0004-verzia 02 23/03/2022; (RO)AT 017-05-4053-2024 28/02/2024</v>
          </cell>
          <cell r="M4640" t="str">
            <v>(PL)05/2020 30/05/2023; (HU)02/2021 18/11/2021; (SK)01/2022 23/03/2022; (RO)01/2024 28/02/2024</v>
          </cell>
          <cell r="N4640" t="str">
            <v>B</v>
          </cell>
          <cell r="O4640" t="str">
            <v>-</v>
          </cell>
          <cell r="P4640" t="str">
            <v>-</v>
          </cell>
          <cell r="Q4640" t="str">
            <v>-</v>
          </cell>
          <cell r="R4640" t="str">
            <v>15</v>
          </cell>
          <cell r="S4640" t="str">
            <v/>
          </cell>
          <cell r="T4640" t="str">
            <v>THALE sp. z o.o. sp.k.</v>
          </cell>
          <cell r="U4640" t="str">
            <v>11-041 Olsztyn, Poland, Wilimowo 2, Poland</v>
          </cell>
          <cell r="V4640" t="str">
            <v>ocynk galwaniczny</v>
          </cell>
          <cell r="W4640" t="str">
            <v>SZ-MF3,0-2000</v>
          </cell>
        </row>
        <row r="4641">
          <cell r="A4641">
            <v>35478</v>
          </cell>
          <cell r="B4641" t="str">
            <v>90000032617</v>
          </cell>
          <cell r="C4641" t="str">
            <v>YNSKM20 kl8.8 NAKRĘTKA 6-KĄT. M20 SAMOKONTRUJĄCA kl8.8</v>
          </cell>
          <cell r="D4641" t="str">
            <v>5907754273337</v>
          </cell>
          <cell r="E4641" t="str">
            <v>1</v>
          </cell>
          <cell r="F4641" t="str">
            <v>NAKRĘTKA 6-KĄT. M20 SAMOKONTRUJĄCA kl8.8</v>
          </cell>
          <cell r="L4641" t="str">
            <v>-</v>
          </cell>
          <cell r="M4641" t="str">
            <v>-</v>
          </cell>
          <cell r="N4641" t="str">
            <v>-</v>
          </cell>
          <cell r="O4641" t="str">
            <v>-</v>
          </cell>
          <cell r="P4641" t="str">
            <v>-</v>
          </cell>
          <cell r="Q4641" t="str">
            <v>-</v>
          </cell>
          <cell r="R4641" t="str">
            <v>0</v>
          </cell>
          <cell r="S4641" t="str">
            <v/>
          </cell>
          <cell r="T4641" t="str">
            <v>THALE sp. z o.o. sp.k.</v>
          </cell>
          <cell r="U4641" t="str">
            <v>11-041 Olsztyn, Poland, Wilimowo 2, Poland</v>
          </cell>
          <cell r="V4641" t="str">
            <v>ocynk galwaniczny</v>
          </cell>
          <cell r="W4641" t="str">
            <v>YNSKM20 kl8.8</v>
          </cell>
        </row>
        <row r="4642">
          <cell r="A4642">
            <v>8268</v>
          </cell>
          <cell r="B4642" t="str">
            <v>80320127310</v>
          </cell>
          <cell r="C4642" t="str">
            <v>PSF-250-M20 OBEJMA PSF 250 (269-274MM) M20</v>
          </cell>
          <cell r="D4642" t="str">
            <v>5907754219977</v>
          </cell>
          <cell r="E4642" t="str">
            <v>1</v>
          </cell>
          <cell r="F4642" t="str">
            <v>Obejma PSF 250 (269-274mm) M20</v>
          </cell>
          <cell r="G4642" t="str">
            <v>Heavy duty pipe clamp PSF 250 (269-274mm) M20</v>
          </cell>
          <cell r="H4642" t="str">
            <v>Fixpont bilincs PSF 250 (269-274mm) M20</v>
          </cell>
          <cell r="I4642" t="str">
            <v>Laikiklis PSF 250 (269-274mm) M20</v>
          </cell>
          <cell r="J4642" t="str">
            <v>Objímka pre pevné body PSF 250 (269-274mm) M20</v>
          </cell>
          <cell r="K4642" t="str">
            <v>Colier masive punct fix PSF 250 (269-274mm) M20</v>
          </cell>
          <cell r="L4642" t="str">
            <v>(PL)ITB-KOT-2018/0556 wydanie 2 30/06/2020; (HU)A-101/2016 18/11/2021; (SK)SK TP-19/0004-verzia 02 23/03/2022; (RO)AT 017-05-4053-2024 28/02/2024</v>
          </cell>
          <cell r="M4642" t="str">
            <v>(PL)03/2020 30/05/2023; (HU)02/2021 18/11/2021; (SK)01/2022 23/03/2022; (RO)01/2024 28/02/2024</v>
          </cell>
          <cell r="N4642" t="str">
            <v>B</v>
          </cell>
          <cell r="O4642" t="str">
            <v>-</v>
          </cell>
          <cell r="P4642" t="str">
            <v>-</v>
          </cell>
          <cell r="Q4642" t="str">
            <v>-</v>
          </cell>
          <cell r="R4642" t="str">
            <v>15</v>
          </cell>
          <cell r="S4642" t="str">
            <v/>
          </cell>
          <cell r="T4642" t="str">
            <v>THALE sp. z o.o. sp.k.</v>
          </cell>
          <cell r="U4642" t="str">
            <v>11-041 Olsztyn, Poland, Wilimowo 2, Poland</v>
          </cell>
          <cell r="V4642" t="str">
            <v>ocynk galwaniczny</v>
          </cell>
          <cell r="W4642" t="str">
            <v>PSF-250-M20</v>
          </cell>
        </row>
        <row r="4643">
          <cell r="A4643">
            <v>34275</v>
          </cell>
          <cell r="B4643" t="str">
            <v>80311105920</v>
          </cell>
          <cell r="C4643" t="str">
            <v>L-PST-2 OBEJMA L-PST 2 (58-62) 1/2</v>
          </cell>
          <cell r="D4643" t="str">
            <v>5907754260481</v>
          </cell>
          <cell r="E4643" t="str">
            <v>2</v>
          </cell>
          <cell r="F4643" t="str">
            <v>Obejma L-PST 2 (58-62) 1/2</v>
          </cell>
          <cell r="G4643" t="str">
            <v>Heavy duty pipe clamp L-PST 2 (58-62) 1/2</v>
          </cell>
          <cell r="H4643" t="str">
            <v>Fixpont bilincs L-PST 2 (58-62) 1/2</v>
          </cell>
          <cell r="I4643" t="str">
            <v>Laikiklis L-PST 2 (58-62) 1/2</v>
          </cell>
          <cell r="J4643" t="str">
            <v>Objímka pre pevné body L-PST 2 (58-62) 1/2</v>
          </cell>
          <cell r="K4643" t="str">
            <v>Coliere cu punct fix L-PST 2 (58-62) 1/2</v>
          </cell>
          <cell r="L4643" t="str">
            <v>(PL)ITB-KOT-2018/0744 wydanie 2 27/03/2020; (SK)SK TP-19/0004-verzia 02 23/03/2022; (RO)AT 017-05-4053-2024 28/02/2024</v>
          </cell>
          <cell r="M4643" t="str">
            <v>(PL)01/2020 30/05/2023; (SK)01/2022 23/03/2022; (RO)01/2024 28/02/2024</v>
          </cell>
          <cell r="N4643" t="str">
            <v>B</v>
          </cell>
          <cell r="O4643" t="str">
            <v>-</v>
          </cell>
          <cell r="P4643" t="str">
            <v>-</v>
          </cell>
          <cell r="Q4643" t="str">
            <v>-</v>
          </cell>
          <cell r="R4643" t="str">
            <v>20</v>
          </cell>
          <cell r="S4643" t="str">
            <v/>
          </cell>
          <cell r="T4643" t="str">
            <v>THALE sp. z o.o. sp.k.</v>
          </cell>
          <cell r="U4643" t="str">
            <v>11-041 Olsztyn, Poland, Wilimowo 2, Poland</v>
          </cell>
          <cell r="V4643" t="str">
            <v>ocynk galwaniczny</v>
          </cell>
          <cell r="W4643" t="str">
            <v>L-PST-2</v>
          </cell>
        </row>
        <row r="4644">
          <cell r="A4644">
            <v>34282</v>
          </cell>
          <cell r="B4644" t="str">
            <v>80311108820</v>
          </cell>
          <cell r="C4644" t="str">
            <v>L-PST-3 OBEJMA L-PST 3 (87-92) 1/2</v>
          </cell>
          <cell r="D4644" t="str">
            <v>5907754260528</v>
          </cell>
          <cell r="E4644" t="str">
            <v>2</v>
          </cell>
          <cell r="F4644" t="str">
            <v>Obejma L-PST 3 (87-92) 1/2</v>
          </cell>
          <cell r="G4644" t="str">
            <v>Heavy duty pipe clamp L-PST 3 (87-92) 1/2</v>
          </cell>
          <cell r="H4644" t="str">
            <v>Fixpont bilincs L-PST 3 (87-92) 1/2</v>
          </cell>
          <cell r="I4644" t="str">
            <v>Laikiklis L-PST 3 (87-92) 1/2</v>
          </cell>
          <cell r="J4644" t="str">
            <v>Objímka pre pevné body L-PST 3 (87-92) 1/2</v>
          </cell>
          <cell r="K4644" t="str">
            <v>Coliere cu punct fix L-PST 3 (87-92) 1/2</v>
          </cell>
          <cell r="L4644" t="str">
            <v>(PL)ITB-KOT-2018/0744 wydanie 2 27/03/2020; (SK)SK TP-19/0004-verzia 02 23/03/2022; (RO)AT 017-05-4053-2024 28/02/2024</v>
          </cell>
          <cell r="M4644" t="str">
            <v>(PL)01/2020 30/05/2023; (SK)01/2022 23/03/2022; (RO)01/2024 28/02/2024</v>
          </cell>
          <cell r="N4644" t="str">
            <v>B</v>
          </cell>
          <cell r="O4644" t="str">
            <v>-</v>
          </cell>
          <cell r="P4644" t="str">
            <v>-</v>
          </cell>
          <cell r="Q4644" t="str">
            <v>-</v>
          </cell>
          <cell r="R4644" t="str">
            <v>20</v>
          </cell>
          <cell r="S4644" t="str">
            <v/>
          </cell>
          <cell r="T4644" t="str">
            <v>THALE sp. z o.o. sp.k.</v>
          </cell>
          <cell r="U4644" t="str">
            <v>11-041 Olsztyn, Poland, Wilimowo 2, Poland</v>
          </cell>
          <cell r="V4644" t="str">
            <v>ocynk galwaniczny</v>
          </cell>
          <cell r="W4644" t="str">
            <v>L-PST-3</v>
          </cell>
        </row>
        <row r="4645">
          <cell r="A4645">
            <v>35027</v>
          </cell>
          <cell r="B4645" t="str">
            <v>80550006000</v>
          </cell>
          <cell r="C4645" t="str">
            <v>DN-F-V-2-PP OBEJMA TRYSKACZOWA DN 2 (60-65MM)</v>
          </cell>
          <cell r="D4645" t="str">
            <v>5907754258679</v>
          </cell>
          <cell r="E4645" t="str">
            <v>25</v>
          </cell>
          <cell r="F4645" t="str">
            <v>Obejma tryskaczowa DN-F-V 2 (60-65mm)</v>
          </cell>
          <cell r="G4645" t="str">
            <v>Sprinkler pipe clamp DN-F-V 2 (60-65mm)</v>
          </cell>
          <cell r="H4645" t="str">
            <v>Sprinkler Csőbilincs DN-F-V 2 (60-65mm)</v>
          </cell>
          <cell r="I4645" t="str">
            <v>Laikiklis sprinklerinems sistem DN-F-V 2 (60-65mm)</v>
          </cell>
          <cell r="J4645" t="str">
            <v>Objímka pre sprinklery DN-F-V 2 (60-65mm)</v>
          </cell>
          <cell r="K4645" t="str">
            <v>Colier pentru sprinklere DN-F-V 2 (60-65mm)</v>
          </cell>
          <cell r="L4645" t="str">
            <v>(PL)ITB-KOT-2018/0744 wydanie 2 27/03/2020; (SK)SK TP-19/0004-verzia 02 23/03/2022; (RO)AT 017-05-4053-2024 28/02/2024</v>
          </cell>
          <cell r="M4645" t="str">
            <v>(PL)01/2020 30/05/2023; (SK)01/2022 23/03/2022; (RO)01/2024 28/02/2024</v>
          </cell>
          <cell r="N4645" t="str">
            <v>B</v>
          </cell>
          <cell r="O4645" t="str">
            <v>-</v>
          </cell>
          <cell r="P4645" t="str">
            <v>FM</v>
          </cell>
          <cell r="Q4645" t="str">
            <v>VDS</v>
          </cell>
          <cell r="R4645" t="str">
            <v>20</v>
          </cell>
          <cell r="S4645" t="str">
            <v/>
          </cell>
          <cell r="T4645" t="str">
            <v>THALE sp. z o.o. sp.k.</v>
          </cell>
          <cell r="U4645" t="str">
            <v>11-041 Olsztyn, Poland, Wilimowo 2, Poland</v>
          </cell>
          <cell r="V4645" t="str">
            <v>ocynk galwaniczny</v>
          </cell>
          <cell r="W4645" t="str">
            <v>DN-F-V-2-PP</v>
          </cell>
        </row>
        <row r="4646">
          <cell r="A4646">
            <v>34284</v>
          </cell>
          <cell r="B4646" t="str">
            <v>80311102620</v>
          </cell>
          <cell r="C4646" t="str">
            <v>L-PST-3/4 OBEJMA L-PST 3/4 (26-30) 1/2</v>
          </cell>
          <cell r="D4646" t="str">
            <v>5907754260498</v>
          </cell>
          <cell r="E4646" t="str">
            <v>2</v>
          </cell>
          <cell r="F4646" t="str">
            <v>Obejma L-PST 3/4 (26-30) 1/2</v>
          </cell>
          <cell r="G4646" t="str">
            <v>Heavy duty pipe clamp L-PST 3/4 (26-30) 1/2</v>
          </cell>
          <cell r="H4646" t="str">
            <v>Fixpont bilincs L-PST 3/4 (26-30) 1/2</v>
          </cell>
          <cell r="I4646" t="str">
            <v>Laikiklis L-PST 3/4 (26-30) 1/2</v>
          </cell>
          <cell r="J4646" t="str">
            <v>Objímka pre pevné body L-PST 3/4 (26-30) 1/2</v>
          </cell>
          <cell r="K4646" t="str">
            <v>Coliere cu punct fix L-PST 3/4 (26-30) 1/2</v>
          </cell>
          <cell r="L4646" t="str">
            <v>(PL)ITB-KOT-2018/0744 wydanie 2 27/03/2020; (SK)SK TP-19/0004-verzia 02 23/03/2022; (RO)AT 017-05-4053-2024 28/02/2024</v>
          </cell>
          <cell r="M4646" t="str">
            <v>(PL)01/2020 30/05/2023; (SK)01/2022 23/03/2022; (RO)01/2024 28/02/2024</v>
          </cell>
          <cell r="N4646" t="str">
            <v>B</v>
          </cell>
          <cell r="O4646" t="str">
            <v>-</v>
          </cell>
          <cell r="P4646" t="str">
            <v>-</v>
          </cell>
          <cell r="Q4646" t="str">
            <v>-</v>
          </cell>
          <cell r="R4646" t="str">
            <v>20</v>
          </cell>
          <cell r="S4646" t="str">
            <v/>
          </cell>
          <cell r="T4646" t="str">
            <v>THALE sp. z o.o. sp.k.</v>
          </cell>
          <cell r="U4646" t="str">
            <v>11-041 Olsztyn, Poland, Wilimowo 2, Poland</v>
          </cell>
          <cell r="V4646" t="str">
            <v>ocynk galwaniczny</v>
          </cell>
          <cell r="W4646" t="str">
            <v>L-PST-3/4</v>
          </cell>
        </row>
        <row r="4647">
          <cell r="A4647">
            <v>35036</v>
          </cell>
          <cell r="B4647" t="str">
            <v>80550008900</v>
          </cell>
          <cell r="C4647" t="str">
            <v>DN-F-V-3-PP OBEJMA TRYSKACZOWA DN 3 (88-93MM)</v>
          </cell>
          <cell r="D4647" t="str">
            <v>5907754258693</v>
          </cell>
          <cell r="E4647" t="str">
            <v>25</v>
          </cell>
          <cell r="F4647" t="str">
            <v>Obejma tryskaczowa DN-F-V 3 (88-93mm)</v>
          </cell>
          <cell r="G4647" t="str">
            <v>Sprinkler pipe clamp DN-F-V 3 (88-93mm)</v>
          </cell>
          <cell r="H4647" t="str">
            <v>Sprinkler Csőbilincs DN-F-V 3 (88-93mm)</v>
          </cell>
          <cell r="I4647" t="str">
            <v>Laikiklis sprinklerinems sistem DN-F-V 3 (88-93mm)</v>
          </cell>
          <cell r="J4647" t="str">
            <v>Objímka pre sprinklery DN-F-V 3 (88-93mm)</v>
          </cell>
          <cell r="K4647" t="str">
            <v>Colier pentru sprinklere DN-F-V 3 (88-93mm)</v>
          </cell>
          <cell r="L4647" t="str">
            <v>(PL)ITB-KOT-2018/0744 wydanie 2 27/03/2020; (SK)SK TP-19/0004-verzia 02 23/03/2022; (RO)AT 017-05-4053-2024 28/02/2024</v>
          </cell>
          <cell r="M4647" t="str">
            <v>(PL)01/2020 30/05/2023; (SK)01/2022 23/03/2022; (RO)01/2024 28/02/2024</v>
          </cell>
          <cell r="N4647" t="str">
            <v>B</v>
          </cell>
          <cell r="O4647" t="str">
            <v>-</v>
          </cell>
          <cell r="P4647" t="str">
            <v>FM</v>
          </cell>
          <cell r="Q4647" t="str">
            <v>VDS</v>
          </cell>
          <cell r="R4647" t="str">
            <v>20</v>
          </cell>
          <cell r="S4647" t="str">
            <v/>
          </cell>
          <cell r="T4647" t="str">
            <v>THALE sp. z o.o. sp.k.</v>
          </cell>
          <cell r="U4647" t="str">
            <v>11-041 Olsztyn, Poland, Wilimowo 2, Poland</v>
          </cell>
          <cell r="V4647" t="str">
            <v>ocynk galwaniczny</v>
          </cell>
          <cell r="W4647" t="str">
            <v>DN-F-V-3-PP</v>
          </cell>
        </row>
        <row r="4648">
          <cell r="A4648">
            <v>34286</v>
          </cell>
          <cell r="B4648" t="str">
            <v>80311103820</v>
          </cell>
          <cell r="C4648" t="str">
            <v>L-PST-35 OBEJMA L-PST 35 (37-39) 1/2</v>
          </cell>
          <cell r="D4648" t="str">
            <v>5907754260504</v>
          </cell>
          <cell r="E4648" t="str">
            <v>2</v>
          </cell>
          <cell r="F4648" t="str">
            <v>Obejma L-PST 35 (37-39) 1/2</v>
          </cell>
          <cell r="G4648" t="str">
            <v>Heavy duty pipe clamp L-PST 35 (37-39) 1/2</v>
          </cell>
          <cell r="H4648" t="str">
            <v>Fixpont bilincs L-PST 35 (37-39) 1/2</v>
          </cell>
          <cell r="I4648" t="str">
            <v>Laikiklis L-PST 35 (37-39) 1/2</v>
          </cell>
          <cell r="J4648" t="str">
            <v>Objímka pre pevné body L-PST 35 (37-39) 1/2</v>
          </cell>
          <cell r="K4648" t="str">
            <v>Coliere cu punct fix L-PST 35 (37-39) 1/2</v>
          </cell>
          <cell r="L4648" t="str">
            <v>(PL)ITB-KOT-2018/0744 wydanie 2 27/03/2020; (SK)SK TP-19/0004-verzia 02 23/03/2022; (RO)AT 017-05-4053-2024 28/02/2024</v>
          </cell>
          <cell r="M4648" t="str">
            <v>(PL)01/2020 30/05/2023; (SK)01/2022 23/03/2022; (RO)01/2024 28/02/2024</v>
          </cell>
          <cell r="N4648" t="str">
            <v>B</v>
          </cell>
          <cell r="O4648" t="str">
            <v>-</v>
          </cell>
          <cell r="P4648" t="str">
            <v>-</v>
          </cell>
          <cell r="Q4648" t="str">
            <v>-</v>
          </cell>
          <cell r="R4648" t="str">
            <v>20</v>
          </cell>
          <cell r="S4648" t="str">
            <v/>
          </cell>
          <cell r="T4648" t="str">
            <v>THALE sp. z o.o. sp.k.</v>
          </cell>
          <cell r="U4648" t="str">
            <v>11-041 Olsztyn, Poland, Wilimowo 2, Poland</v>
          </cell>
          <cell r="V4648" t="str">
            <v>ocynk galwaniczny</v>
          </cell>
          <cell r="W4648" t="str">
            <v>L-PST-35</v>
          </cell>
        </row>
        <row r="4649">
          <cell r="A4649">
            <v>35117</v>
          </cell>
          <cell r="B4649" t="str">
            <v>81405060010</v>
          </cell>
          <cell r="C4649" t="str">
            <v>ONS-M16  OSADZAK TULEI ROZPOROWYCH M16</v>
          </cell>
          <cell r="D4649" t="str">
            <v>5907754264793</v>
          </cell>
          <cell r="E4649" t="str">
            <v>1</v>
          </cell>
          <cell r="F4649" t="str">
            <v>Osadzak tulei rozporowych M16</v>
          </cell>
          <cell r="G4649" t="str">
            <v>Drop in anchor setting tool M16</v>
          </cell>
          <cell r="H4649" t="str">
            <v>Feszítőhüvely-elhelyező szerszám M16</v>
          </cell>
          <cell r="I4649" t="str">
            <v>Nustatymo irankis M16</v>
          </cell>
          <cell r="J4649" t="str">
            <v>Osadzovací nástroj na kotvy M16</v>
          </cell>
          <cell r="K4649" t="str">
            <v>Dispozitiv de montaj M16</v>
          </cell>
          <cell r="L4649" t="str">
            <v>-</v>
          </cell>
          <cell r="M4649" t="str">
            <v>-</v>
          </cell>
          <cell r="N4649" t="str">
            <v>-</v>
          </cell>
          <cell r="O4649" t="str">
            <v>-</v>
          </cell>
          <cell r="P4649" t="str">
            <v>-</v>
          </cell>
          <cell r="Q4649" t="str">
            <v>-</v>
          </cell>
          <cell r="R4649" t="str">
            <v>0</v>
          </cell>
          <cell r="S4649" t="str">
            <v/>
          </cell>
          <cell r="T4649" t="str">
            <v>THALE sp. z o.o. sp.k.</v>
          </cell>
          <cell r="U4649" t="str">
            <v>11-041 Olsztyn, Poland, Wilimowo 2, Poland</v>
          </cell>
          <cell r="V4649" t="str">
            <v>ocynk galwaniczny</v>
          </cell>
          <cell r="W4649" t="str">
            <v>ONS-M16</v>
          </cell>
        </row>
        <row r="4650">
          <cell r="A4650">
            <v>20719</v>
          </cell>
          <cell r="B4650" t="str">
            <v>81141410008</v>
          </cell>
          <cell r="C4650" t="str">
            <v>XP-XK-MF KSZTAŁTKA KAPELUSZOWA XK PROFILU MF</v>
          </cell>
          <cell r="D4650" t="str">
            <v>5907754250994</v>
          </cell>
          <cell r="E4650" t="str">
            <v>10</v>
          </cell>
          <cell r="F4650" t="str">
            <v>Kształtka kapeluszowa XK profilu MF</v>
          </cell>
          <cell r="G4650" t="str">
            <v>Cap-shaped flat connector XK for Channel MF</v>
          </cell>
          <cell r="H4650" t="str">
            <v>Sín összekötő híd XK MF típusú szerelősínhez</v>
          </cell>
          <cell r="I4650" t="str">
            <v>XK Jungiamoji detale profiliui MF</v>
          </cell>
          <cell r="J4650" t="str">
            <v>Rohový uholník tvaru čiapky XK pre nosníky MF</v>
          </cell>
          <cell r="K4650" t="str">
            <v>Conector tip XK, profil MF</v>
          </cell>
          <cell r="L4650" t="str">
            <v>(PL)ITB-KOT-2020/1562 wydanie 1 23/12/2020; (HU)A-101/2016 18/11/2021; (RO)AT 017-05-4053-2024 28/02/2024</v>
          </cell>
          <cell r="M4650" t="str">
            <v>(PL)05/2020 30/05/2023; (HU)02/2021 18/11/2021; (RO)01/2024 28/02/2024</v>
          </cell>
          <cell r="N4650" t="str">
            <v>B</v>
          </cell>
          <cell r="O4650" t="str">
            <v>-</v>
          </cell>
          <cell r="P4650" t="str">
            <v>-</v>
          </cell>
          <cell r="Q4650" t="str">
            <v>-</v>
          </cell>
          <cell r="R4650" t="str">
            <v>15</v>
          </cell>
          <cell r="S4650" t="str">
            <v/>
          </cell>
          <cell r="T4650" t="str">
            <v>THALE sp. z o.o. sp.k.</v>
          </cell>
          <cell r="U4650" t="str">
            <v>11-041 Olsztyn, Poland, Wilimowo 2, Poland</v>
          </cell>
          <cell r="V4650" t="str">
            <v>ocynk lamelarny</v>
          </cell>
          <cell r="W4650" t="str">
            <v>XP-XK-MF</v>
          </cell>
        </row>
        <row r="4651">
          <cell r="A4651">
            <v>378</v>
          </cell>
          <cell r="B4651" t="str">
            <v>80170201510</v>
          </cell>
          <cell r="C4651" t="str">
            <v>UDGM-15 KPL OBEJMA PODWÓJNA UDGM 15 (15-17MM) KPL</v>
          </cell>
          <cell r="D4651" t="str">
            <v>5907754205772</v>
          </cell>
          <cell r="E4651" t="str">
            <v>100</v>
          </cell>
          <cell r="F4651" t="str">
            <v>Obejma podwójna UDGM 15 (15-17mm) KPL</v>
          </cell>
          <cell r="G4651" t="str">
            <v>Double pipe clamp UDGm 15 (15-17mm) KPL</v>
          </cell>
          <cell r="H4651" t="str">
            <v>Double Csőbilincs UDGm 15 (15-17mm) KPL</v>
          </cell>
          <cell r="I4651" t="str">
            <v>Dvigubas laikiklis UDGM 15 (15-17mm) KPL</v>
          </cell>
          <cell r="J4651" t="str">
            <v>Dvojitá objímka UDGm 15 (15-17mm) KPL</v>
          </cell>
          <cell r="K4651" t="str">
            <v>Colier duble UDGM 15 (15-17mm) KPL</v>
          </cell>
          <cell r="L4651" t="str">
            <v>(PL)ITB-KOT-2020/1561 wydanie 1 15/12/2020; (HU)A-101/2016 18/11/2021; (SK)SK TP-19/0004-verzia 02 23/03/2022; (RO)AT 017-05-4053-2024 28/02/2024</v>
          </cell>
          <cell r="M4651" t="str">
            <v>(PL)04/2020 30/05/2023; (HU)02/2021 18/11/2021; (SK)01/2022 23/03/2022; (RO)01/2024 28/02/2024</v>
          </cell>
          <cell r="N4651" t="str">
            <v>B</v>
          </cell>
          <cell r="O4651" t="str">
            <v>-</v>
          </cell>
          <cell r="P4651" t="str">
            <v>-</v>
          </cell>
          <cell r="Q4651" t="str">
            <v>-</v>
          </cell>
          <cell r="R4651" t="str">
            <v>15</v>
          </cell>
          <cell r="S4651" t="str">
            <v/>
          </cell>
          <cell r="T4651" t="str">
            <v>THALE sp. z o.o. sp.k.</v>
          </cell>
          <cell r="U4651" t="str">
            <v>11-041 Olsztyn, Poland, Wilimowo 2, Poland</v>
          </cell>
          <cell r="V4651" t="str">
            <v>ocynk galwaniczny</v>
          </cell>
          <cell r="W4651" t="str">
            <v>UDGM-15 KPL</v>
          </cell>
        </row>
        <row r="4652">
          <cell r="A4652">
            <v>35028</v>
          </cell>
          <cell r="B4652" t="str">
            <v>80561002600</v>
          </cell>
          <cell r="C4652" t="str">
            <v>DN-F-V-3/4-PP OBEJMA TRYSKACZOWA DN 3/4 (25-30MM)</v>
          </cell>
          <cell r="D4652" t="str">
            <v>5907754261907</v>
          </cell>
          <cell r="E4652" t="str">
            <v>50</v>
          </cell>
          <cell r="F4652" t="str">
            <v>Obejma tryskaczowa DN-F-V 3/4 (25-30mm)</v>
          </cell>
          <cell r="G4652" t="str">
            <v>Sprinkler pipe clamp DN-F-V 3/4 (25-30mm)</v>
          </cell>
          <cell r="H4652" t="str">
            <v>Sprinkler Csőbilincs DN-F-V 3/4 (25-30mm)</v>
          </cell>
          <cell r="I4652" t="str">
            <v>Laikiklis sprinklerinems sistem DN-F-V 3/4 (25-30mm)</v>
          </cell>
          <cell r="J4652" t="str">
            <v>Objímka pre sprinklery DN-F-V 3/4 (25-30mm)</v>
          </cell>
          <cell r="K4652" t="str">
            <v>Colier pentru sprinklere DN-F-V 3/4 (25-30mm)</v>
          </cell>
          <cell r="L4652" t="str">
            <v>(PL)ITB-KOT-2018/0744 wydanie 2 27/03/2020; (SK)SK TP-19/0004-verzia 02 23/03/2022; (RO)AT 017-05-4053-2024 28/02/2024</v>
          </cell>
          <cell r="M4652" t="str">
            <v>(PL)01/2020 30/05/2023; (SK)01/2022 23/03/2022; (RO)01/2024 28/02/2024</v>
          </cell>
          <cell r="N4652" t="str">
            <v>B</v>
          </cell>
          <cell r="O4652" t="str">
            <v>-</v>
          </cell>
          <cell r="P4652" t="str">
            <v>FM</v>
          </cell>
          <cell r="Q4652" t="str">
            <v>VDS</v>
          </cell>
          <cell r="R4652" t="str">
            <v>20</v>
          </cell>
          <cell r="S4652" t="str">
            <v/>
          </cell>
          <cell r="T4652" t="str">
            <v>THALE sp. z o.o. sp.k.</v>
          </cell>
          <cell r="U4652" t="str">
            <v>11-041 Olsztyn, Poland, Wilimowo 2, Poland</v>
          </cell>
          <cell r="V4652" t="str">
            <v>ocynk galwaniczny</v>
          </cell>
          <cell r="W4652" t="str">
            <v>DN-F-V-3/4-PP</v>
          </cell>
        </row>
        <row r="4653">
          <cell r="A4653">
            <v>381</v>
          </cell>
          <cell r="B4653" t="str">
            <v>80150102110</v>
          </cell>
          <cell r="C4653" t="str">
            <v>UDZ-1/2 KPL OBEJMA PODWÓJNA UDZ 1/2 (21-23MM) KPL</v>
          </cell>
          <cell r="D4653" t="str">
            <v>5907754205741</v>
          </cell>
          <cell r="E4653" t="str">
            <v>50</v>
          </cell>
          <cell r="F4653" t="str">
            <v>Obejma podwójna UDZ 1/2 (21-23mm) KPL</v>
          </cell>
          <cell r="G4653" t="str">
            <v>Double pipe clamp UDZ 1/2 (21-23mm) KPL</v>
          </cell>
          <cell r="H4653" t="str">
            <v>Double Csőbilincs UDZ 1/2 (21-23mm) KPL</v>
          </cell>
          <cell r="I4653" t="str">
            <v>Dvigubas laikiklis UDZ 1/2 (21-23mm) KPL</v>
          </cell>
          <cell r="J4653" t="str">
            <v>Dvojitá objímka UDZ 1/2 (21-23mm) KPL</v>
          </cell>
          <cell r="K4653" t="str">
            <v>Colier duble UDZ 1/2 (21-23mm) KPL</v>
          </cell>
          <cell r="L4653" t="str">
            <v>(PL)ITB-KOT-2020/1561 wydanie 1 15/12/2020; (HU)A-101/2016 18/11/2021; (SK)SK TP-19/0004-verzia 02 23/03/2022; (RO)AT 017-05-4053-2024 28/02/2024</v>
          </cell>
          <cell r="M4653" t="str">
            <v>(PL)04/2020 30/05/2023; (HU)02/2021 18/11/2021; (SK)01/2022 23/03/2022; (RO)01/2024 28/02/2024</v>
          </cell>
          <cell r="N4653" t="str">
            <v>B</v>
          </cell>
          <cell r="O4653" t="str">
            <v>-</v>
          </cell>
          <cell r="P4653" t="str">
            <v>-</v>
          </cell>
          <cell r="Q4653" t="str">
            <v>-</v>
          </cell>
          <cell r="R4653" t="str">
            <v>15</v>
          </cell>
          <cell r="S4653" t="str">
            <v/>
          </cell>
          <cell r="T4653" t="str">
            <v>THALE sp. z o.o. sp.k.</v>
          </cell>
          <cell r="U4653" t="str">
            <v>11-041 Olsztyn, Poland, Wilimowo 2, Poland</v>
          </cell>
          <cell r="V4653" t="str">
            <v>ocynk galwaniczny</v>
          </cell>
          <cell r="W4653" t="str">
            <v>UDZ-1/2 KPL</v>
          </cell>
        </row>
        <row r="4654">
          <cell r="A4654">
            <v>16578</v>
          </cell>
          <cell r="B4654" t="str">
            <v>81141410000</v>
          </cell>
          <cell r="C4654" t="str">
            <v>XK-MF KSZTAŁTKA KAPELUSZOWA XK PROFILU MF</v>
          </cell>
          <cell r="D4654" t="str">
            <v>5907754243033</v>
          </cell>
          <cell r="E4654" t="str">
            <v>10</v>
          </cell>
          <cell r="F4654" t="str">
            <v>Kształtka kapeluszowa XK profilu MF</v>
          </cell>
          <cell r="G4654" t="str">
            <v>Cap-shaped flat connector XK for channel MF</v>
          </cell>
          <cell r="H4654" t="str">
            <v>Sín összekötő híd XK MF típusú szerelősínhez</v>
          </cell>
          <cell r="I4654" t="str">
            <v>XK Jungiamoji detale profiliui MF</v>
          </cell>
          <cell r="J4654" t="str">
            <v>Rohový uholník tvaru čiapky XK pre nosníky MF</v>
          </cell>
          <cell r="K4654" t="str">
            <v>Conector tip XK, profil MF</v>
          </cell>
          <cell r="L4654" t="str">
            <v>(PL)ITB-KOT-2020/1562 wydanie 1 23/12/2020; (HU)A-101/2016 18/11/2021; (SK)SK TP-19/0004-verzia 02 23/03/2022; (RO)AT 017-05-4053-2024 28/02/2024</v>
          </cell>
          <cell r="M4654" t="str">
            <v>(PL)05/2020 30/05/2023; (HU)02/2021 18/11/2021; (SK)01/2022 23/03/2022; (RO)01/2024 28/02/2024</v>
          </cell>
          <cell r="N4654" t="str">
            <v>B</v>
          </cell>
          <cell r="O4654" t="str">
            <v>-</v>
          </cell>
          <cell r="P4654" t="str">
            <v>-</v>
          </cell>
          <cell r="Q4654" t="str">
            <v>-</v>
          </cell>
          <cell r="R4654" t="str">
            <v>15</v>
          </cell>
          <cell r="S4654" t="str">
            <v/>
          </cell>
          <cell r="T4654" t="str">
            <v>THALE sp. z o.o. sp.k.</v>
          </cell>
          <cell r="U4654" t="str">
            <v>11-041 Olsztyn, Poland, Wilimowo 2, Poland</v>
          </cell>
          <cell r="V4654" t="str">
            <v>ocynk galwaniczny</v>
          </cell>
          <cell r="W4654" t="str">
            <v>XK-MF</v>
          </cell>
        </row>
        <row r="4655">
          <cell r="A4655">
            <v>507</v>
          </cell>
          <cell r="B4655" t="str">
            <v>80150201700</v>
          </cell>
          <cell r="C4655" t="str">
            <v>UDG-3/8 BK OBEJMA PODWÓJNA UDG 3/8 (15-18MM) BK</v>
          </cell>
          <cell r="D4655" t="str">
            <v>5907754200616</v>
          </cell>
          <cell r="E4655" t="str">
            <v>50</v>
          </cell>
          <cell r="F4655" t="str">
            <v>Obejma podwójna UDG 3/8 (15-18mm) BK</v>
          </cell>
          <cell r="G4655" t="str">
            <v>Double pipe clamp UDG 3/8 (15-18mm) BK</v>
          </cell>
          <cell r="H4655" t="str">
            <v>Double Csőbilincs UDG 3/8 (15-18mm) BK</v>
          </cell>
          <cell r="I4655" t="str">
            <v>Dvigubas laikiklis UDG 3/8 (15-18mm) BK</v>
          </cell>
          <cell r="J4655" t="str">
            <v>Dvojitá objímka UDG 3/8 (15-18mm) BK</v>
          </cell>
          <cell r="K4655" t="str">
            <v>Colier duble UDG 3/8 (15-18mm) BK</v>
          </cell>
          <cell r="L4655" t="str">
            <v>(PL)ITB-KOT-2020/1561 wydanie 1 15/12/2020; (HU)A-101/2016 18/11/2021; (SK)SK TP-19/0004-verzia 02 23/03/2022; (RO)AT 017-05-4053-2024 28/02/2024</v>
          </cell>
          <cell r="M4655" t="str">
            <v>(PL)04/2020 30/05/2023; (HU)02/2021 18/11/2021; (SK)01/2022 23/03/2022; (RO)01/2024 28/02/2024</v>
          </cell>
          <cell r="N4655" t="str">
            <v>B</v>
          </cell>
          <cell r="O4655" t="str">
            <v>-</v>
          </cell>
          <cell r="P4655" t="str">
            <v>-</v>
          </cell>
          <cell r="Q4655" t="str">
            <v>-</v>
          </cell>
          <cell r="R4655" t="str">
            <v>15</v>
          </cell>
          <cell r="S4655" t="str">
            <v/>
          </cell>
          <cell r="T4655" t="str">
            <v>THALE sp. z o.o. sp.k.</v>
          </cell>
          <cell r="U4655" t="str">
            <v>11-041 Olsztyn, Poland, Wilimowo 2, Poland</v>
          </cell>
          <cell r="V4655" t="str">
            <v>ocynk galwaniczny</v>
          </cell>
          <cell r="W4655" t="str">
            <v>UDG-3/8 BK</v>
          </cell>
        </row>
        <row r="4656">
          <cell r="A4656">
            <v>376</v>
          </cell>
          <cell r="B4656" t="str">
            <v>80150202610</v>
          </cell>
          <cell r="C4656" t="str">
            <v>UDG-3/4 KPL OBEJMA PODWÓJNA UDG 3/4 (26-29MM) KPL</v>
          </cell>
          <cell r="D4656" t="str">
            <v>5907754205796</v>
          </cell>
          <cell r="E4656" t="str">
            <v>50</v>
          </cell>
          <cell r="F4656" t="str">
            <v>Obejma podwójna UDG 3/4 (26-29mm) KPL</v>
          </cell>
          <cell r="G4656" t="str">
            <v>Double pipe clamp UDG 3/4 (26-29mm) KPL</v>
          </cell>
          <cell r="H4656" t="str">
            <v>Double Csőbilincs UDG 3/4 (26-29mm) KPL</v>
          </cell>
          <cell r="I4656" t="str">
            <v>Dvigubas laikiklis UDG 3/4 (26-29mm) KPL</v>
          </cell>
          <cell r="J4656" t="str">
            <v>Dvojitá objímka UDG 3/4 (26-29mm) KPL</v>
          </cell>
          <cell r="K4656" t="str">
            <v>Colier duble UDG 3/4 (26-29mm) KPL</v>
          </cell>
          <cell r="L4656" t="str">
            <v>(PL)ITB-KOT-2020/1561 wydanie 1 15/12/2020; (HU)A-101/2016 18/11/2021; (SK)SK TP-19/0004-verzia 02 23/03/2022; (RO)AT 017-05-4053-2024 28/02/2024</v>
          </cell>
          <cell r="M4656" t="str">
            <v>(PL)04/2020 30/05/2023; (HU)02/2021 18/11/2021; (SK)01/2022 23/03/2022; (RO)01/2024 28/02/2024</v>
          </cell>
          <cell r="N4656" t="str">
            <v>B</v>
          </cell>
          <cell r="O4656" t="str">
            <v>-</v>
          </cell>
          <cell r="P4656" t="str">
            <v>-</v>
          </cell>
          <cell r="Q4656" t="str">
            <v>-</v>
          </cell>
          <cell r="R4656" t="str">
            <v>15</v>
          </cell>
          <cell r="S4656" t="str">
            <v/>
          </cell>
          <cell r="T4656" t="str">
            <v>THALE sp. z o.o. sp.k.</v>
          </cell>
          <cell r="U4656" t="str">
            <v>11-041 Olsztyn, Poland, Wilimowo 2, Poland</v>
          </cell>
          <cell r="V4656" t="str">
            <v>ocynk galwaniczny</v>
          </cell>
          <cell r="W4656" t="str">
            <v>UDG-3/4 KPL</v>
          </cell>
        </row>
        <row r="4657">
          <cell r="A4657">
            <v>510</v>
          </cell>
          <cell r="B4657" t="str">
            <v>80150102100</v>
          </cell>
          <cell r="C4657" t="str">
            <v>UDZ-1/2 BK OBEJMA PODWÓJNA UDZ 1/2 (21-23MM) BK</v>
          </cell>
          <cell r="D4657" t="str">
            <v>5907754200586</v>
          </cell>
          <cell r="E4657" t="str">
            <v>50</v>
          </cell>
          <cell r="F4657" t="str">
            <v>Obejma podwójna UDZ 1/2 (21-23mm) BK</v>
          </cell>
          <cell r="G4657" t="str">
            <v>Double pipe clamp UDZ 1/2 (21-23mm) BK</v>
          </cell>
          <cell r="H4657" t="str">
            <v>Double Csőbilincs UDZ 1/2 (21-23mm) BK</v>
          </cell>
          <cell r="I4657" t="str">
            <v>Dvigubas laikiklis UDZ 1/2 (21-23mm) BK</v>
          </cell>
          <cell r="J4657" t="str">
            <v>Dvojitá objímka UDZ 1/2 (21-23mm) BK</v>
          </cell>
          <cell r="K4657" t="str">
            <v>Colier duble UDZ 1/2 (21-23mm) BK</v>
          </cell>
          <cell r="L4657" t="str">
            <v>(PL)ITB-KOT-2020/1561 wydanie 1 15/12/2020; (HU)A-101/2016 18/11/2021; (SK)SK TP-19/0004-verzia 02 23/03/2022; (RO)AT 017-05-4053-2024 28/02/2024</v>
          </cell>
          <cell r="M4657" t="str">
            <v>(PL)04/2020 30/05/2023; (HU)02/2021 18/11/2021; (SK)01/2022 23/03/2022; (RO)01/2024 28/02/2024</v>
          </cell>
          <cell r="N4657" t="str">
            <v>B</v>
          </cell>
          <cell r="O4657" t="str">
            <v>-</v>
          </cell>
          <cell r="P4657" t="str">
            <v>-</v>
          </cell>
          <cell r="Q4657" t="str">
            <v>-</v>
          </cell>
          <cell r="R4657" t="str">
            <v>15</v>
          </cell>
          <cell r="S4657" t="str">
            <v/>
          </cell>
          <cell r="T4657" t="str">
            <v>THALE sp. z o.o. sp.k.</v>
          </cell>
          <cell r="U4657" t="str">
            <v>11-041 Olsztyn, Poland, Wilimowo 2, Poland</v>
          </cell>
          <cell r="V4657" t="str">
            <v>ocynk galwaniczny</v>
          </cell>
          <cell r="W4657" t="str">
            <v>UDZ-1/2 BK</v>
          </cell>
        </row>
        <row r="4658">
          <cell r="A4658">
            <v>377</v>
          </cell>
          <cell r="B4658" t="str">
            <v>80150201710</v>
          </cell>
          <cell r="C4658" t="str">
            <v>UDG-3/8 KPL OBEJMA PODWÓJNA UDG 3/8 (15-18MM) KPL</v>
          </cell>
          <cell r="D4658" t="str">
            <v>5907754205789</v>
          </cell>
          <cell r="E4658" t="str">
            <v>50</v>
          </cell>
          <cell r="F4658" t="str">
            <v>Obejma podwójna UDG 3/8 (15-18mm) KPL</v>
          </cell>
          <cell r="G4658" t="str">
            <v>Double pipe clamp UDG 3/8 (15-18mm) KPL</v>
          </cell>
          <cell r="H4658" t="str">
            <v>Double Csőbilincs UDG 3/8 (15-18mm) KPL</v>
          </cell>
          <cell r="I4658" t="str">
            <v>Dvigubas laikiklis UDG 3/8 (15-18mm) KPL</v>
          </cell>
          <cell r="J4658" t="str">
            <v>Dvojitá objímka UDG 3/8 (15-18mm) KPL</v>
          </cell>
          <cell r="K4658" t="str">
            <v>Colier duble UDG 3/8 (15-18mm) KPL</v>
          </cell>
          <cell r="L4658" t="str">
            <v>(PL)ITB-KOT-2020/1561 wydanie 1 15/12/2020; (HU)A-101/2016 18/11/2021; (SK)SK TP-19/0004-verzia 02 23/03/2022; (RO)AT 017-05-4053-2024 28/02/2024</v>
          </cell>
          <cell r="M4658" t="str">
            <v>(PL)04/2020 30/05/2023; (HU)02/2021 18/11/2021; (SK)01/2022 23/03/2022; (RO)01/2024 28/02/2024</v>
          </cell>
          <cell r="N4658" t="str">
            <v>B</v>
          </cell>
          <cell r="O4658" t="str">
            <v>-</v>
          </cell>
          <cell r="P4658" t="str">
            <v>-</v>
          </cell>
          <cell r="Q4658" t="str">
            <v>-</v>
          </cell>
          <cell r="R4658" t="str">
            <v>15</v>
          </cell>
          <cell r="S4658" t="str">
            <v/>
          </cell>
          <cell r="T4658" t="str">
            <v>THALE sp. z o.o. sp.k.</v>
          </cell>
          <cell r="U4658" t="str">
            <v>11-041 Olsztyn, Poland, Wilimowo 2, Poland</v>
          </cell>
          <cell r="V4658" t="str">
            <v>ocynk galwaniczny</v>
          </cell>
          <cell r="W4658" t="str">
            <v>UDG-3/8 KPL</v>
          </cell>
        </row>
        <row r="4659">
          <cell r="A4659">
            <v>511</v>
          </cell>
          <cell r="B4659" t="str">
            <v>80150101700</v>
          </cell>
          <cell r="C4659" t="str">
            <v>UDZ-3/8 BK OBEJMA PODWÓJNA UDZ 3/8 (16-18MM) BK</v>
          </cell>
          <cell r="D4659" t="str">
            <v>5907754200579</v>
          </cell>
          <cell r="E4659" t="str">
            <v>100</v>
          </cell>
          <cell r="F4659" t="str">
            <v>Obejma podwójna UDZ 3/8 (16-18mm) BK</v>
          </cell>
          <cell r="G4659" t="str">
            <v>Double pipe clamp UDZ 3/8 (16-18mm) BK</v>
          </cell>
          <cell r="H4659" t="str">
            <v>Double Csőbilincs UDZ 3/8 (16-18mm) BK</v>
          </cell>
          <cell r="I4659" t="str">
            <v>Dvigubas laikiklis UDZ 3/8 (16-18mm) BK</v>
          </cell>
          <cell r="J4659" t="str">
            <v>Dvojitá objímka UDZ 3/8 (16-18mm) BK</v>
          </cell>
          <cell r="K4659" t="str">
            <v>Colier duble UDZ 3/8 (16-18mm) BK</v>
          </cell>
          <cell r="L4659" t="str">
            <v>(PL)ITB-KOT-2020/1561 wydanie 1 15/12/2020; (HU)A-101/2016 18/11/2021; (SK)SK TP-19/0004-verzia 02 23/03/2022; (RO)AT 017-05-4053-2024 28/02/2024</v>
          </cell>
          <cell r="M4659" t="str">
            <v>(PL)04/2020 30/05/2023; (HU)02/2021 18/11/2021; (SK)01/2022 23/03/2022; (RO)01/2024 28/02/2024</v>
          </cell>
          <cell r="N4659" t="str">
            <v>B</v>
          </cell>
          <cell r="O4659" t="str">
            <v>-</v>
          </cell>
          <cell r="P4659" t="str">
            <v>-</v>
          </cell>
          <cell r="Q4659" t="str">
            <v>-</v>
          </cell>
          <cell r="R4659" t="str">
            <v>15</v>
          </cell>
          <cell r="S4659" t="str">
            <v/>
          </cell>
          <cell r="T4659" t="str">
            <v>THALE sp. z o.o. sp.k.</v>
          </cell>
          <cell r="U4659" t="str">
            <v>11-041 Olsztyn, Poland, Wilimowo 2, Poland</v>
          </cell>
          <cell r="V4659" t="str">
            <v>ocynk galwaniczny</v>
          </cell>
          <cell r="W4659" t="str">
            <v>UDZ-3/8 BK</v>
          </cell>
        </row>
        <row r="4660">
          <cell r="A4660">
            <v>7846</v>
          </cell>
          <cell r="B4660" t="str">
            <v>80150102120</v>
          </cell>
          <cell r="C4660" t="str">
            <v>UDZ-1/2 SKR OBEJMA PODWÓJNA UDZ 1/2 (21-23MM) SKR</v>
          </cell>
          <cell r="D4660" t="str">
            <v>5907754216761</v>
          </cell>
          <cell r="E4660" t="str">
            <v>50</v>
          </cell>
          <cell r="F4660" t="str">
            <v>Obejma podwójna UDZ 1/2 (21-23mm) SKR</v>
          </cell>
          <cell r="G4660" t="str">
            <v>Double pipe clamp UDZ 1/2 (21-23mm) SKR</v>
          </cell>
          <cell r="H4660" t="str">
            <v>Double Csőbilincs UDZ 1/2 (21-23mm) SKR</v>
          </cell>
          <cell r="I4660" t="str">
            <v>Dvigubas laikiklis UDZ 1/2 (21-23mm) SKR</v>
          </cell>
          <cell r="J4660" t="str">
            <v>Dvojitá objímka UDZ 1/2 (21-23mm) SKR</v>
          </cell>
          <cell r="K4660" t="str">
            <v>Colier duble UDZ 1/2 (21-23mm) SKR</v>
          </cell>
          <cell r="L4660" t="str">
            <v>(PL)ITB-KOT-2020/1561 wydanie 1 15/12/2020; (HU)A-101/2016 18/11/2021; (SK)SK TP-19/0004-verzia 02 23/03/2022; (RO)AT 017-05-4053-2024 28/02/2024</v>
          </cell>
          <cell r="M4660" t="str">
            <v>(PL)04/2020 30/05/2023; (HU)02/2021 18/11/2021; (SK)01/2022 23/03/2022; (RO)01/2024 28/02/2024</v>
          </cell>
          <cell r="N4660" t="str">
            <v>B</v>
          </cell>
          <cell r="O4660" t="str">
            <v>-</v>
          </cell>
          <cell r="P4660" t="str">
            <v>-</v>
          </cell>
          <cell r="Q4660" t="str">
            <v>-</v>
          </cell>
          <cell r="R4660" t="str">
            <v>15</v>
          </cell>
          <cell r="S4660" t="str">
            <v/>
          </cell>
          <cell r="T4660" t="str">
            <v>THALE sp. z o.o. sp.k.</v>
          </cell>
          <cell r="U4660" t="str">
            <v>11-041 Olsztyn, Poland, Wilimowo 2, Poland</v>
          </cell>
          <cell r="V4660" t="str">
            <v>ocynk galwaniczny</v>
          </cell>
          <cell r="W4660" t="str">
            <v>UDZ-1/2 SKR</v>
          </cell>
        </row>
        <row r="4661">
          <cell r="A4661">
            <v>545</v>
          </cell>
          <cell r="B4661" t="str">
            <v>80150202100</v>
          </cell>
          <cell r="C4661" t="str">
            <v>UDG-1/2 BK OBEJMA PODWÓJNA UDG 1/2 (20-23MM) BK</v>
          </cell>
          <cell r="D4661" t="str">
            <v>5907754203501</v>
          </cell>
          <cell r="E4661" t="str">
            <v>50</v>
          </cell>
          <cell r="F4661" t="str">
            <v>Obejma podwójna UDG 1/2 (20-23mm) BK</v>
          </cell>
          <cell r="G4661" t="str">
            <v>Double pipe clamp UDG 1/2 (20-23mm) BK</v>
          </cell>
          <cell r="H4661" t="str">
            <v>Double Csőbilincs UDG 1/2 (20-23mm) BK</v>
          </cell>
          <cell r="I4661" t="str">
            <v>Dvigubas laikiklis UDG 1/2 (20-23mm) BK</v>
          </cell>
          <cell r="J4661" t="str">
            <v>Dvojitá objímka UDG 1/2 (20-23mm) BK</v>
          </cell>
          <cell r="K4661" t="str">
            <v>Colier duble UDG 1/2 (20-23mm) BK</v>
          </cell>
          <cell r="L4661" t="str">
            <v>(PL)ITB-KOT-2020/1561 wydanie 1 15/12/2020; (HU)A-101/2016 18/11/2021; (SK)SK TP-19/0004-verzia 02 23/03/2022; (RO)AT 017-05-4053-2024 28/02/2024</v>
          </cell>
          <cell r="M4661" t="str">
            <v>(PL)04/2020 30/05/2023; (HU)02/2021 18/11/2021; (SK)01/2022 23/03/2022; (RO)01/2024 28/02/2024</v>
          </cell>
          <cell r="N4661" t="str">
            <v>B</v>
          </cell>
          <cell r="O4661" t="str">
            <v>-</v>
          </cell>
          <cell r="P4661" t="str">
            <v>-</v>
          </cell>
          <cell r="Q4661" t="str">
            <v>-</v>
          </cell>
          <cell r="R4661" t="str">
            <v>15</v>
          </cell>
          <cell r="S4661" t="str">
            <v/>
          </cell>
          <cell r="T4661" t="str">
            <v>THALE sp. z o.o. sp.k.</v>
          </cell>
          <cell r="U4661" t="str">
            <v>11-041 Olsztyn, Poland, Wilimowo 2, Poland</v>
          </cell>
          <cell r="V4661" t="str">
            <v>ocynk galwaniczny</v>
          </cell>
          <cell r="W4661" t="str">
            <v>UDG-1/2 BK</v>
          </cell>
        </row>
        <row r="4662">
          <cell r="A4662">
            <v>7847</v>
          </cell>
          <cell r="B4662" t="str">
            <v>80150102620</v>
          </cell>
          <cell r="C4662" t="str">
            <v>UDZ-3/4 SKR OBEJMA PODWÓJNA UDZ 3/4 (26-28MM) SKR</v>
          </cell>
          <cell r="D4662" t="str">
            <v>5907754216778</v>
          </cell>
          <cell r="E4662" t="str">
            <v>50</v>
          </cell>
          <cell r="F4662" t="str">
            <v>Obejma podwójna UDZ 3/4 (26-28mm) SKR</v>
          </cell>
          <cell r="G4662" t="str">
            <v>Double pipe clamp UDZ 3/4 (26-28mm) SKR</v>
          </cell>
          <cell r="H4662" t="str">
            <v>Double Csőbilincs UDZ 3/4 (26-28mm) SKR</v>
          </cell>
          <cell r="I4662" t="str">
            <v>Dvigubas laikiklis UDZ 3/4 (26-28mm) SKR</v>
          </cell>
          <cell r="J4662" t="str">
            <v>Dvojitá objímka UDZ 3/4 (26-28mm) SKR</v>
          </cell>
          <cell r="K4662" t="str">
            <v>Colier duble UDZ 3/4 (26-28mm) SKR</v>
          </cell>
          <cell r="L4662" t="str">
            <v>(PL)ITB-KOT-2020/1561 wydanie 1 15/12/2020; (HU)A-101/2016 18/11/2021; (SK)SK TP-19/0004-verzia 02 23/03/2022; (RO)AT 017-05-4053-2024 28/02/2024</v>
          </cell>
          <cell r="M4662" t="str">
            <v>(PL)04/2020 30/05/2023; (HU)02/2021 18/11/2021; (SK)01/2022 23/03/2022; (RO)01/2024 28/02/2024</v>
          </cell>
          <cell r="N4662" t="str">
            <v>B</v>
          </cell>
          <cell r="O4662" t="str">
            <v>-</v>
          </cell>
          <cell r="P4662" t="str">
            <v>-</v>
          </cell>
          <cell r="Q4662" t="str">
            <v>-</v>
          </cell>
          <cell r="R4662" t="str">
            <v>15</v>
          </cell>
          <cell r="S4662" t="str">
            <v/>
          </cell>
          <cell r="T4662" t="str">
            <v>THALE sp. z o.o. sp.k.</v>
          </cell>
          <cell r="U4662" t="str">
            <v>11-041 Olsztyn, Poland, Wilimowo 2, Poland</v>
          </cell>
          <cell r="V4662" t="str">
            <v>ocynk galwaniczny</v>
          </cell>
          <cell r="W4662" t="str">
            <v>UDZ-3/4 SKR</v>
          </cell>
        </row>
        <row r="4663">
          <cell r="A4663">
            <v>546</v>
          </cell>
          <cell r="B4663" t="str">
            <v>80150202600</v>
          </cell>
          <cell r="C4663" t="str">
            <v>UDG-3/4 BK OBEJMA PODWÓJNA UDG 3/4 (26-29MM) BK</v>
          </cell>
          <cell r="D4663" t="str">
            <v>5907754203495</v>
          </cell>
          <cell r="E4663" t="str">
            <v>50</v>
          </cell>
          <cell r="F4663" t="str">
            <v>Obejma podwójna UDG 3/4 (26-29mm) BK</v>
          </cell>
          <cell r="G4663" t="str">
            <v>Double pipe clamp UDG 3/4 (26-29mm) BK</v>
          </cell>
          <cell r="H4663" t="str">
            <v>Double Csőbilincs UDG 3/4 (26-29mm) BK</v>
          </cell>
          <cell r="I4663" t="str">
            <v>Dvigubas laikiklis UDG 3/4 (26-29mm) BK</v>
          </cell>
          <cell r="J4663" t="str">
            <v>Dvojitá objímka UDG 3/4 (26-29mm) BK</v>
          </cell>
          <cell r="K4663" t="str">
            <v>Colier duble UDG 3/4 (26-29mm) BK</v>
          </cell>
          <cell r="L4663" t="str">
            <v>(PL)ITB-KOT-2020/1561 wydanie 1 15/12/2020; (HU)A-101/2016 18/11/2021; (SK)SK TP-19/0004-verzia 02 23/03/2022; (RO)AT 017-05-4053-2024 28/02/2024</v>
          </cell>
          <cell r="M4663" t="str">
            <v>(PL)04/2020 30/05/2023; (HU)02/2021 18/11/2021; (SK)01/2022 23/03/2022; (RO)01/2024 28/02/2024</v>
          </cell>
          <cell r="N4663" t="str">
            <v>B</v>
          </cell>
          <cell r="O4663" t="str">
            <v>-</v>
          </cell>
          <cell r="P4663" t="str">
            <v>-</v>
          </cell>
          <cell r="Q4663" t="str">
            <v>-</v>
          </cell>
          <cell r="R4663" t="str">
            <v>15</v>
          </cell>
          <cell r="S4663" t="str">
            <v/>
          </cell>
          <cell r="T4663" t="str">
            <v>THALE sp. z o.o. sp.k.</v>
          </cell>
          <cell r="U4663" t="str">
            <v>11-041 Olsztyn, Poland, Wilimowo 2, Poland</v>
          </cell>
          <cell r="V4663" t="str">
            <v>ocynk galwaniczny</v>
          </cell>
          <cell r="W4663" t="str">
            <v>UDG-3/4 BK</v>
          </cell>
        </row>
        <row r="4664">
          <cell r="A4664">
            <v>7848</v>
          </cell>
          <cell r="B4664" t="str">
            <v>80150101720</v>
          </cell>
          <cell r="C4664" t="str">
            <v>UDZ-3/8 SKR OBEJMA PODWÓJNA UDZ 3/8 (16-18MM) SKR</v>
          </cell>
          <cell r="D4664" t="str">
            <v>5907754216785</v>
          </cell>
          <cell r="E4664" t="str">
            <v>100</v>
          </cell>
          <cell r="F4664" t="str">
            <v>Obejma podwójna UDZ 3/8 (16-18mm) SKR</v>
          </cell>
          <cell r="G4664" t="str">
            <v>Double pipe clamp UDZ 3/8 (16-18mm) SKR</v>
          </cell>
          <cell r="H4664" t="str">
            <v>Double Csőbilincs UDZ 3/8 (16-18mm) SKR</v>
          </cell>
          <cell r="I4664" t="str">
            <v>Dvigubas laikiklis UDZ 3/8 (16-18mm) SKR</v>
          </cell>
          <cell r="J4664" t="str">
            <v>Dvojitá objímka UDZ 3/8 (16-18mm) SKR</v>
          </cell>
          <cell r="K4664" t="str">
            <v>Colier duble UDZ 3/8 (16-18mm) SKR</v>
          </cell>
          <cell r="L4664" t="str">
            <v>(PL)ITB-KOT-2020/1561 wydanie 1 15/12/2020; (HU)A-101/2016 18/11/2021; (SK)SK TP-19/0004-verzia 02 23/03/2022; (RO)AT 017-05-4053-2024 28/02/2024</v>
          </cell>
          <cell r="M4664" t="str">
            <v>(PL)04/2020 30/05/2023; (HU)02/2021 18/11/2021; (SK)01/2022 23/03/2022; (RO)01/2024 28/02/2024</v>
          </cell>
          <cell r="N4664" t="str">
            <v>B</v>
          </cell>
          <cell r="O4664" t="str">
            <v>-</v>
          </cell>
          <cell r="P4664" t="str">
            <v>-</v>
          </cell>
          <cell r="Q4664" t="str">
            <v>-</v>
          </cell>
          <cell r="R4664" t="str">
            <v>15</v>
          </cell>
          <cell r="S4664" t="str">
            <v/>
          </cell>
          <cell r="T4664" t="str">
            <v>THALE sp. z o.o. sp.k.</v>
          </cell>
          <cell r="U4664" t="str">
            <v>11-041 Olsztyn, Poland, Wilimowo 2, Poland</v>
          </cell>
          <cell r="V4664" t="str">
            <v>ocynk galwaniczny</v>
          </cell>
          <cell r="W4664" t="str">
            <v>UDZ-3/8 SKR</v>
          </cell>
        </row>
        <row r="4665">
          <cell r="A4665">
            <v>548</v>
          </cell>
          <cell r="B4665" t="str">
            <v>80150102600</v>
          </cell>
          <cell r="C4665" t="str">
            <v>UDZ-3/4 BK OBEJMA PODWÓJNA UDZ 3/4 (26-28MM) BK</v>
          </cell>
          <cell r="D4665" t="str">
            <v>5907754203471</v>
          </cell>
          <cell r="E4665" t="str">
            <v>50</v>
          </cell>
          <cell r="F4665" t="str">
            <v>Obejma podwójna UDZ 3/4 (26-28mm) BK</v>
          </cell>
          <cell r="G4665" t="str">
            <v>Double pipe clamp UDZ 3/4 (26-28mm) BK</v>
          </cell>
          <cell r="H4665" t="str">
            <v>Double Csőbilincs UDZ 3/4 (26-28mm) BK</v>
          </cell>
          <cell r="I4665" t="str">
            <v>Dvigubas laikiklis UDZ 3/4 (26-28mm) BK</v>
          </cell>
          <cell r="J4665" t="str">
            <v>Dvojitá objímka UDZ 3/4 (26-28mm) BK</v>
          </cell>
          <cell r="K4665" t="str">
            <v>Colier duble UDZ 3/4 (26-28mm) BK</v>
          </cell>
          <cell r="L4665" t="str">
            <v>(PL)ITB-KOT-2020/1561 wydanie 1 15/12/2020; (HU)A-101/2016 18/11/2021; (SK)SK TP-19/0004-verzia 02 23/03/2022; (RO)AT 017-05-4053-2024 28/02/2024</v>
          </cell>
          <cell r="M4665" t="str">
            <v>(PL)04/2020 30/05/2023; (HU)02/2021 18/11/2021; (SK)01/2022 23/03/2022; (RO)01/2024 28/02/2024</v>
          </cell>
          <cell r="N4665" t="str">
            <v>B</v>
          </cell>
          <cell r="O4665" t="str">
            <v>-</v>
          </cell>
          <cell r="P4665" t="str">
            <v>-</v>
          </cell>
          <cell r="Q4665" t="str">
            <v>-</v>
          </cell>
          <cell r="R4665" t="str">
            <v>15</v>
          </cell>
          <cell r="S4665" t="str">
            <v/>
          </cell>
          <cell r="T4665" t="str">
            <v>THALE sp. z o.o. sp.k.</v>
          </cell>
          <cell r="U4665" t="str">
            <v>11-041 Olsztyn, Poland, Wilimowo 2, Poland</v>
          </cell>
          <cell r="V4665" t="str">
            <v>ocynk galwaniczny</v>
          </cell>
          <cell r="W4665" t="str">
            <v>UDZ-3/4 BK</v>
          </cell>
        </row>
        <row r="4666">
          <cell r="A4666">
            <v>19044</v>
          </cell>
          <cell r="B4666" t="str">
            <v>81412012250</v>
          </cell>
          <cell r="C4666" t="str">
            <v>TRSK-M12X25 TULEJA ROZPRĘŻNA TRSK M12X25MM</v>
          </cell>
          <cell r="D4666" t="str">
            <v>5907754241213</v>
          </cell>
          <cell r="E4666" t="str">
            <v>25</v>
          </cell>
          <cell r="F4666" t="str">
            <v>Tuleja rozprężna TRSK M12x25mm</v>
          </cell>
          <cell r="G4666" t="str">
            <v>Drop in anchor TRSK M12x25mm</v>
          </cell>
          <cell r="H4666" t="str">
            <v>Feszítő dübel TRSK M12x25mm</v>
          </cell>
          <cell r="I4666" t="str">
            <v>Ssipleciantis ankeris TRSK M12x25mm</v>
          </cell>
          <cell r="J4666" t="str">
            <v>Úderová kotva s prírubou TRSK M12x25mm</v>
          </cell>
          <cell r="K4666" t="str">
            <v>Ancore Ingropate din otel cu flansa TRSK M12x25mm</v>
          </cell>
          <cell r="L4666" t="str">
            <v>(EU)ETA-07/0142 24/09/2021</v>
          </cell>
          <cell r="M4666" t="str">
            <v>(EU)DoP 0292 30/09/2021</v>
          </cell>
          <cell r="N4666" t="str">
            <v>-</v>
          </cell>
          <cell r="O4666" t="str">
            <v>CE</v>
          </cell>
          <cell r="P4666" t="str">
            <v>-</v>
          </cell>
          <cell r="Q4666" t="str">
            <v>-</v>
          </cell>
          <cell r="R4666" t="str">
            <v>14</v>
          </cell>
          <cell r="S4666" t="str">
            <v/>
          </cell>
          <cell r="T4666" t="str">
            <v>UE</v>
          </cell>
          <cell r="U4666" t="str">
            <v>0, 0</v>
          </cell>
          <cell r="V4666" t="str">
            <v>ocynk galwaniczny</v>
          </cell>
          <cell r="W4666" t="str">
            <v>TRSK-M12X25</v>
          </cell>
        </row>
        <row r="4667">
          <cell r="A4667">
            <v>7845</v>
          </cell>
          <cell r="B4667" t="str">
            <v>80150103320</v>
          </cell>
          <cell r="C4667" t="str">
            <v>UDZ-1 SKR OBEJMA PODWÓJNA UDZ 1 (32-35MM) SKR</v>
          </cell>
          <cell r="D4667" t="str">
            <v>5907754216754</v>
          </cell>
          <cell r="E4667" t="str">
            <v>50</v>
          </cell>
          <cell r="F4667" t="str">
            <v>Obejma podwójna UDZ 1 (32-35mm) SKR</v>
          </cell>
          <cell r="G4667" t="str">
            <v>Double pipe clamp UDZ 1 (32-35mm) SKR</v>
          </cell>
          <cell r="H4667" t="str">
            <v>Double Csőbilincs UDZ 1 (32-35mm) SKR</v>
          </cell>
          <cell r="I4667" t="str">
            <v>Dvigubas laikiklis UDZ 1 (32-35mm) SKR</v>
          </cell>
          <cell r="J4667" t="str">
            <v>Dvojitá objímka UDZ 1 (32-35mm) SKR</v>
          </cell>
          <cell r="K4667" t="str">
            <v>Colier duble UDZ 1 (32-35mm) SKR</v>
          </cell>
          <cell r="L4667" t="str">
            <v>(PL)ITB-KOT-2020/1561 wydanie 1 15/12/2020; (HU)A-101/2016 18/11/2021; (SK)SK TP-19/0004-verzia 02 23/03/2022; (RO)AT 017-05-4053-2024 28/02/2024</v>
          </cell>
          <cell r="M4667" t="str">
            <v>(PL)04/2020 30/05/2023; (HU)02/2021 18/11/2021; (SK)01/2022 23/03/2022; (RO)01/2024 28/02/2024</v>
          </cell>
          <cell r="N4667" t="str">
            <v>B</v>
          </cell>
          <cell r="O4667" t="str">
            <v>-</v>
          </cell>
          <cell r="P4667" t="str">
            <v>-</v>
          </cell>
          <cell r="Q4667" t="str">
            <v>-</v>
          </cell>
          <cell r="R4667" t="str">
            <v>15</v>
          </cell>
          <cell r="S4667" t="str">
            <v/>
          </cell>
          <cell r="T4667" t="str">
            <v>THALE sp. z o.o. sp.k.</v>
          </cell>
          <cell r="U4667" t="str">
            <v>11-041 Olsztyn, Poland, Wilimowo 2, Poland</v>
          </cell>
          <cell r="V4667" t="str">
            <v>ocynk galwaniczny</v>
          </cell>
          <cell r="W4667" t="str">
            <v>UDZ-1 SKR</v>
          </cell>
        </row>
        <row r="4668">
          <cell r="A4668">
            <v>19045</v>
          </cell>
          <cell r="B4668" t="str">
            <v>81412008250</v>
          </cell>
          <cell r="C4668" t="str">
            <v>TRSK-M8X25 TULEJA ROZPRĘŻNA TRSK M8X25MM</v>
          </cell>
          <cell r="D4668" t="str">
            <v>5907754241220</v>
          </cell>
          <cell r="E4668" t="str">
            <v>25</v>
          </cell>
          <cell r="F4668" t="str">
            <v>Tuleja rozprężna TRSK M8x25mm</v>
          </cell>
          <cell r="G4668" t="str">
            <v>Drop in anchor TRSK M8x25mm</v>
          </cell>
          <cell r="H4668" t="str">
            <v>Feszítő dübel TRSK M8x25mm</v>
          </cell>
          <cell r="I4668" t="str">
            <v>Ssipleciantis ankeris TRSK M8x25mm</v>
          </cell>
          <cell r="J4668" t="str">
            <v>Úderová kotva s prírubou TRSK M8x25mm</v>
          </cell>
          <cell r="K4668" t="str">
            <v>Ancore Ingropate din otel cu flansa TRSK M8x25mm</v>
          </cell>
          <cell r="L4668" t="str">
            <v>(EU)ETA-07/0142 24/09/2021</v>
          </cell>
          <cell r="M4668" t="str">
            <v>(EU)DoP 0292 30/09/2021</v>
          </cell>
          <cell r="N4668" t="str">
            <v>-</v>
          </cell>
          <cell r="O4668" t="str">
            <v>CE</v>
          </cell>
          <cell r="P4668" t="str">
            <v>-</v>
          </cell>
          <cell r="Q4668" t="str">
            <v>-</v>
          </cell>
          <cell r="R4668" t="str">
            <v>14</v>
          </cell>
          <cell r="S4668" t="str">
            <v/>
          </cell>
          <cell r="T4668" t="str">
            <v>UE</v>
          </cell>
          <cell r="U4668" t="str">
            <v>0, 0</v>
          </cell>
          <cell r="V4668" t="str">
            <v>ocynk galwaniczny</v>
          </cell>
          <cell r="W4668" t="str">
            <v>TRSK-M8X25</v>
          </cell>
        </row>
        <row r="4669">
          <cell r="A4669">
            <v>34293</v>
          </cell>
          <cell r="B4669" t="str">
            <v>80311105120</v>
          </cell>
          <cell r="C4669" t="str">
            <v>L-PST-54 OBEJMA L-PST 54 (50-54) 1/2</v>
          </cell>
          <cell r="D4669" t="str">
            <v>5907754260542</v>
          </cell>
          <cell r="E4669" t="str">
            <v>2</v>
          </cell>
          <cell r="F4669" t="str">
            <v>Obejma L-PST 54 (50-54) 1/2</v>
          </cell>
          <cell r="G4669" t="str">
            <v>Heavy duty pipe clamp L-PST 54 (50-54) 1/2</v>
          </cell>
          <cell r="H4669" t="str">
            <v>Fixpont bilincs L-PST 54 (50-54) 1/2</v>
          </cell>
          <cell r="I4669" t="str">
            <v>Laikiklis L-PST 54 (50-54) 1/2</v>
          </cell>
          <cell r="J4669" t="str">
            <v>Objímka pre pevné body L-PST 54 (50-54) 1/2</v>
          </cell>
          <cell r="K4669" t="str">
            <v>Coliere cu punct fix L-PST 54 (50-54) 1/2</v>
          </cell>
          <cell r="L4669" t="str">
            <v>(PL)ITB-KOT-2018/0744 wydanie 2 27/03/2020; (SK)SK TP-19/0004-verzia 02 23/03/2022; (RO)AT 017-05-4053-2024 28/02/2024</v>
          </cell>
          <cell r="M4669" t="str">
            <v>(PL)01/2020 30/05/2023; (SK)01/2022 23/03/2022; (RO)01/2024 28/02/2024</v>
          </cell>
          <cell r="N4669" t="str">
            <v>B</v>
          </cell>
          <cell r="O4669" t="str">
            <v>-</v>
          </cell>
          <cell r="P4669" t="str">
            <v>-</v>
          </cell>
          <cell r="Q4669" t="str">
            <v>-</v>
          </cell>
          <cell r="R4669" t="str">
            <v>20</v>
          </cell>
          <cell r="S4669" t="str">
            <v/>
          </cell>
          <cell r="T4669" t="str">
            <v>THALE sp. z o.o. sp.k.</v>
          </cell>
          <cell r="U4669" t="str">
            <v>11-041 Olsztyn, Poland, Wilimowo 2, Poland</v>
          </cell>
          <cell r="V4669" t="str">
            <v>ocynk galwaniczny</v>
          </cell>
          <cell r="W4669" t="str">
            <v>L-PST-54</v>
          </cell>
        </row>
        <row r="4670">
          <cell r="A4670">
            <v>35120</v>
          </cell>
          <cell r="B4670" t="str">
            <v>81405070010</v>
          </cell>
          <cell r="C4670" t="str">
            <v>ONS-M20 OSADZAK TULEI ROZPOROWYCH M20</v>
          </cell>
          <cell r="D4670" t="str">
            <v>5907754264809</v>
          </cell>
          <cell r="E4670" t="str">
            <v>1</v>
          </cell>
          <cell r="F4670" t="str">
            <v>Osadzak tulei rozporowych M20</v>
          </cell>
          <cell r="G4670" t="str">
            <v>Drop in anchor setting tool M20</v>
          </cell>
          <cell r="H4670" t="str">
            <v>Feszítőhüvely-elhelyező szerszám M20</v>
          </cell>
          <cell r="I4670" t="str">
            <v>Nustatymo irankis M20</v>
          </cell>
          <cell r="J4670" t="str">
            <v>Osadzovací nástroj na kotvy M20</v>
          </cell>
          <cell r="K4670" t="str">
            <v>Dispozitiv de montaj M20</v>
          </cell>
          <cell r="L4670" t="str">
            <v>-</v>
          </cell>
          <cell r="M4670" t="str">
            <v>-</v>
          </cell>
          <cell r="N4670" t="str">
            <v>-</v>
          </cell>
          <cell r="O4670" t="str">
            <v>-</v>
          </cell>
          <cell r="P4670" t="str">
            <v>-</v>
          </cell>
          <cell r="Q4670" t="str">
            <v>-</v>
          </cell>
          <cell r="R4670" t="str">
            <v>0</v>
          </cell>
          <cell r="S4670" t="str">
            <v/>
          </cell>
          <cell r="T4670" t="str">
            <v>THALE sp. z o.o. sp.k.</v>
          </cell>
          <cell r="U4670" t="str">
            <v>11-041 Olsztyn, Poland, Wilimowo 2, Poland</v>
          </cell>
          <cell r="V4670" t="str">
            <v>ocynk galwaniczny</v>
          </cell>
          <cell r="W4670" t="str">
            <v>ONS-M20</v>
          </cell>
        </row>
        <row r="4671">
          <cell r="A4671">
            <v>35169</v>
          </cell>
          <cell r="B4671" t="str">
            <v>81400016000</v>
          </cell>
          <cell r="C4671" t="str">
            <v>ZL-M16 ZŁĄCZKA M16</v>
          </cell>
          <cell r="D4671" t="str">
            <v>5907754205604</v>
          </cell>
          <cell r="E4671" t="str">
            <v>10</v>
          </cell>
          <cell r="F4671" t="str">
            <v xml:space="preserve">Złączka M16 </v>
          </cell>
          <cell r="G4671" t="str">
            <v>Hex rod coupling M16</v>
          </cell>
          <cell r="H4671" t="str">
            <v>Menetesszár toldó M16</v>
          </cell>
          <cell r="I4671" t="str">
            <v>Jungtis M16</v>
          </cell>
          <cell r="J4671" t="str">
            <v>Šesťhranná spojka M16</v>
          </cell>
          <cell r="K4671" t="str">
            <v>Racorduri M16</v>
          </cell>
          <cell r="L4671" t="str">
            <v>(PL)ITB-KOT-2020/1562 wydanie 1 23/12/2020; (SK)SK TP-19/0004-verzia 02 23/03/2022; (RO)AT 017-05-4053-2024 28/02/2024</v>
          </cell>
          <cell r="M4671" t="str">
            <v>(PL)05/2020 30/05/2023; (SK)01/2022 23/03/2022; (RO)01/2024 28/02/2024</v>
          </cell>
          <cell r="N4671" t="str">
            <v>B</v>
          </cell>
          <cell r="O4671" t="str">
            <v>-</v>
          </cell>
          <cell r="P4671" t="str">
            <v>-</v>
          </cell>
          <cell r="Q4671" t="str">
            <v>-</v>
          </cell>
          <cell r="R4671" t="str">
            <v>15</v>
          </cell>
          <cell r="S4671" t="str">
            <v/>
          </cell>
          <cell r="T4671" t="str">
            <v>THALE sp. z o.o. sp.k.</v>
          </cell>
          <cell r="U4671" t="str">
            <v>11-041 Olsztyn, Poland, Wilimowo 2, Poland</v>
          </cell>
          <cell r="V4671" t="str">
            <v>ocynk galwaniczny</v>
          </cell>
          <cell r="W4671" t="str">
            <v>ZL-M16</v>
          </cell>
        </row>
        <row r="4672">
          <cell r="A4672">
            <v>36054</v>
          </cell>
          <cell r="B4672" t="str">
            <v>80180080480</v>
          </cell>
          <cell r="C4672" t="str">
            <v>KB-M8-11/2 SKR KABŁĄK M8 11/2 SKR</v>
          </cell>
          <cell r="D4672" t="str">
            <v>5907754202658</v>
          </cell>
          <cell r="E4672" t="str">
            <v>50</v>
          </cell>
          <cell r="F4672" t="str">
            <v>Kabłąk M8 11/2 SKR</v>
          </cell>
          <cell r="G4672" t="str">
            <v>U-bolt M8 11/2 SKR</v>
          </cell>
          <cell r="H4672" t="str">
            <v>Köracél kengyel M8 11/2 SKR</v>
          </cell>
          <cell r="I4672" t="str">
            <v>Kilpa M8 11/2 SKR</v>
          </cell>
          <cell r="J4672" t="str">
            <v>U-svorníky M8 11/2 SKR</v>
          </cell>
          <cell r="K4672" t="str">
            <v>Cabluri M8 11/2</v>
          </cell>
          <cell r="L4672" t="str">
            <v>(PL)ITB-KOT-2020/1561 wydanie 1 15/12/2020; (SK)SK TP-19/0004-verzia 02 23/03/2022; (RO)AT 017-05-4053-2024 28/02/2024</v>
          </cell>
          <cell r="M4672" t="str">
            <v>(PL)04/2020 30/05/2023; (SK)01/2022 23/03/2022; (RO)01/2024 28/02/2024</v>
          </cell>
          <cell r="N4672" t="str">
            <v>B</v>
          </cell>
          <cell r="O4672" t="str">
            <v>-</v>
          </cell>
          <cell r="P4672" t="str">
            <v>-</v>
          </cell>
          <cell r="Q4672" t="str">
            <v>-</v>
          </cell>
          <cell r="R4672" t="str">
            <v>15</v>
          </cell>
          <cell r="S4672" t="str">
            <v/>
          </cell>
          <cell r="T4672" t="str">
            <v>THALE sp. z o.o. sp.k.</v>
          </cell>
          <cell r="U4672" t="str">
            <v>11-041 Olsztyn, Poland, Wilimowo 2, Poland</v>
          </cell>
          <cell r="V4672" t="str">
            <v>ocynk galwaniczny</v>
          </cell>
          <cell r="W4672" t="str">
            <v>KB-M8-11/2 SKR</v>
          </cell>
        </row>
        <row r="4673">
          <cell r="A4673">
            <v>30934</v>
          </cell>
          <cell r="B4673" t="str">
            <v>80631120000</v>
          </cell>
          <cell r="C4673" t="str">
            <v>NKCL8 KOŁNIERZ NIPRO ECGCUT L8_x001F__x001F_</v>
          </cell>
          <cell r="D4673" t="str">
            <v>5907754268593</v>
          </cell>
          <cell r="E4673" t="str">
            <v>1</v>
          </cell>
          <cell r="F4673" t="str">
            <v>Kołnierz Nipro ECGCut L8</v>
          </cell>
          <cell r="G4673" t="str">
            <v>Nipro ECGCut Collar L8</v>
          </cell>
          <cell r="H4673" t="str">
            <v>Nipro gallér ECGCut L8</v>
          </cell>
          <cell r="I4673" t="str">
            <v>Nipro apykaklECGCut L8</v>
          </cell>
          <cell r="J4673" t="str">
            <v>Príruba Nipro ECGCut L8</v>
          </cell>
          <cell r="K4673" t="str">
            <v>Guler Nipro ECGCut L8</v>
          </cell>
          <cell r="L4673" t="str">
            <v>(EU)ETA-22/0020 17/03/2022</v>
          </cell>
          <cell r="M4673" t="str">
            <v>(EU)DoP/03/E/2022 30/05/2023</v>
          </cell>
          <cell r="N4673" t="str">
            <v>-</v>
          </cell>
          <cell r="O4673" t="str">
            <v>CE</v>
          </cell>
          <cell r="P4673" t="str">
            <v>-</v>
          </cell>
          <cell r="Q4673" t="str">
            <v>-</v>
          </cell>
          <cell r="R4673" t="str">
            <v>22</v>
          </cell>
          <cell r="S4673" t="str">
            <v/>
          </cell>
          <cell r="T4673" t="str">
            <v>THALE sp. z o.o. sp.k.</v>
          </cell>
          <cell r="U4673" t="str">
            <v>11-041 Olsztyn, Poland, Wilimowo 2, Poland</v>
          </cell>
          <cell r="V4673" t="str">
            <v/>
          </cell>
          <cell r="W4673" t="str">
            <v>NKCL8</v>
          </cell>
        </row>
        <row r="4674">
          <cell r="A4674">
            <v>15650</v>
          </cell>
          <cell r="B4674" t="str">
            <v>89000015650</v>
          </cell>
          <cell r="C4674" t="str">
            <v>PDC-MB-M16 PODKŁADKA M16 PROFILU SZER. 50MM</v>
          </cell>
          <cell r="D4674" t="str">
            <v>5907754239722</v>
          </cell>
          <cell r="E4674" t="str">
            <v>25</v>
          </cell>
          <cell r="F4674" t="str">
            <v>Podkładka M16 profilu szer. 50mm</v>
          </cell>
          <cell r="G4674" t="str">
            <v>Flat washer M16 channel width 50mm</v>
          </cell>
          <cell r="H4674" t="str">
            <v>Lapos alátét M16 szerelősín szélesség 50mm</v>
          </cell>
          <cell r="I4674" t="str">
            <v>Poverzle  M16 profiliui 30mm</v>
          </cell>
          <cell r="J4674" t="str">
            <v>Okrúhla podložka M16 channel width 50mm</v>
          </cell>
          <cell r="K4674" t="str">
            <v>Saibe pentru M16 profil 50mm</v>
          </cell>
          <cell r="L4674" t="str">
            <v>(HU)A-101/2016 18/11/2021; (SK)SK TP-19/0004-verzia 02 23/03/2022; (RO)AT 017-05-4053-2024 28/02/2024</v>
          </cell>
          <cell r="M4674" t="str">
            <v>(HU)02/2021 18/11/2021; (SK)01/2022 23/03/2022; (RO)01/2024 28/02/2024</v>
          </cell>
          <cell r="N4674" t="str">
            <v>-</v>
          </cell>
          <cell r="O4674" t="str">
            <v>-</v>
          </cell>
          <cell r="P4674" t="str">
            <v>-</v>
          </cell>
          <cell r="Q4674" t="str">
            <v>-</v>
          </cell>
          <cell r="R4674" t="str">
            <v>0</v>
          </cell>
          <cell r="S4674" t="str">
            <v/>
          </cell>
          <cell r="T4674" t="str">
            <v>THALE sp. z o.o. sp.k.</v>
          </cell>
          <cell r="U4674" t="str">
            <v>11-041 Olsztyn, Poland, Wilimowo 2, Poland</v>
          </cell>
          <cell r="V4674" t="str">
            <v>ocynk galwaniczny</v>
          </cell>
          <cell r="W4674" t="str">
            <v>PDC-MB-M16</v>
          </cell>
        </row>
        <row r="4675">
          <cell r="A4675">
            <v>35040</v>
          </cell>
          <cell r="B4675" t="str">
            <v>80550004800</v>
          </cell>
          <cell r="C4675" t="str">
            <v>DN-V-11/2-PP OBEJMA TRYSKACZOWA DN 11/2 (48-53MM)</v>
          </cell>
          <cell r="D4675" t="str">
            <v>5907754258792</v>
          </cell>
          <cell r="E4675" t="str">
            <v>50</v>
          </cell>
          <cell r="F4675" t="str">
            <v>Obejma tryskaczowa DN-V 11/2 (48-53mm)</v>
          </cell>
          <cell r="G4675" t="str">
            <v>Sprinkler pipe clamp DN-V 11/2 (48-53mm)</v>
          </cell>
          <cell r="H4675" t="str">
            <v>Sprinkler Csőbilincs DN-V 11/2 (48-53mm)</v>
          </cell>
          <cell r="I4675" t="str">
            <v>Laikiklis sprinklerinems sistem DN-V 11/2 (48-53mm)</v>
          </cell>
          <cell r="J4675" t="str">
            <v>Objímka pre sprinklery DN-V 11/2 (48-53mm)</v>
          </cell>
          <cell r="K4675" t="str">
            <v>Colier pentru sprinklere DN-V 11/2 (48-53mm)</v>
          </cell>
          <cell r="L4675" t="str">
            <v>(PL)ITB-KOT-2018/0744 wydanie 2 27/03/2020; (SK)SK TP-19/0004-verzia 02 23/03/2022; (RO)AT 017-05-4053-2024 28/02/2024</v>
          </cell>
          <cell r="M4675" t="str">
            <v>(PL)01/2020 30/05/2023; (SK)01/2022 23/03/2022; (RO)01/2024 28/02/2024</v>
          </cell>
          <cell r="N4675" t="str">
            <v>B</v>
          </cell>
          <cell r="O4675" t="str">
            <v>-</v>
          </cell>
          <cell r="P4675" t="str">
            <v>-</v>
          </cell>
          <cell r="Q4675" t="str">
            <v>VDS</v>
          </cell>
          <cell r="R4675" t="str">
            <v>20</v>
          </cell>
          <cell r="S4675" t="str">
            <v>(VdS)G 417035</v>
          </cell>
          <cell r="T4675" t="str">
            <v>THALE sp. z o.o. sp.k.</v>
          </cell>
          <cell r="U4675" t="str">
            <v>11-041 Olsztyn, Poland, Wilimowo 2, Poland</v>
          </cell>
          <cell r="V4675" t="str">
            <v>ocynk galwaniczny</v>
          </cell>
          <cell r="W4675" t="str">
            <v>DN-V-11/2-PP</v>
          </cell>
        </row>
        <row r="4676">
          <cell r="A4676">
            <v>31357</v>
          </cell>
          <cell r="B4676" t="str">
            <v>8100015001</v>
          </cell>
          <cell r="C4676" t="str">
            <v>KW15X10 KRATA WEMA 1500MM X 1000MM (KOZ/34X38/30X2/L=1500 B=1000/OC)</v>
          </cell>
          <cell r="D4676" t="str">
            <v>5907754269606</v>
          </cell>
          <cell r="E4676" t="str">
            <v>1</v>
          </cell>
          <cell r="F4676" t="str">
            <v>Krata wema 1500mm x 1000mm</v>
          </cell>
          <cell r="G4676" t="str">
            <v>Vema lattice 1500mm x 1000mm</v>
          </cell>
          <cell r="H4676" t="str">
            <v>Wema rács 1500mm x 1000mm</v>
          </cell>
          <cell r="I4676" t="str">
            <v>Wema roteles 1500mm x 1000mm</v>
          </cell>
          <cell r="J4676" t="str">
            <v>Plošinový rošt 1500mm x 1000mm</v>
          </cell>
          <cell r="K4676" t="str">
            <v>Latice wema 1500mm x 1000mm</v>
          </cell>
          <cell r="L4676" t="str">
            <v>(PL)ITB-KOT-2018/0122 wydanie 2 30/06/2023</v>
          </cell>
          <cell r="M4676" t="str">
            <v>-</v>
          </cell>
          <cell r="N4676" t="str">
            <v>B</v>
          </cell>
          <cell r="O4676" t="str">
            <v>-</v>
          </cell>
          <cell r="P4676" t="str">
            <v>-</v>
          </cell>
          <cell r="Q4676" t="str">
            <v>-</v>
          </cell>
          <cell r="R4676" t="str">
            <v>18</v>
          </cell>
          <cell r="S4676" t="str">
            <v/>
          </cell>
          <cell r="T4676" t="str">
            <v>POLSKA</v>
          </cell>
          <cell r="U4676" t="str">
            <v xml:space="preserve">, </v>
          </cell>
          <cell r="V4676" t="str">
            <v>ocynk ogniowy</v>
          </cell>
          <cell r="W4676" t="str">
            <v>KW15X10</v>
          </cell>
        </row>
        <row r="4677">
          <cell r="A4677">
            <v>31238</v>
          </cell>
          <cell r="B4677" t="str">
            <v>81670000000</v>
          </cell>
          <cell r="C4677" t="str">
            <v>ZOS-9 ZAMEK TAŚMY ŚLIMAKOWEJ (100 SZT.)</v>
          </cell>
          <cell r="D4677" t="str">
            <v>5907754239319</v>
          </cell>
          <cell r="E4677" t="str">
            <v>1</v>
          </cell>
          <cell r="F4677" t="str">
            <v xml:space="preserve">Zamek taśmy ślimakowej (100 szt.) </v>
          </cell>
          <cell r="G4677" t="str">
            <v>Hose clamp head (100 pcs)</v>
          </cell>
          <cell r="H4677" t="str">
            <v>Bilincs zár szalagbilincshez</v>
          </cell>
          <cell r="I4677" t="str">
            <v>Zámok pre oceľovú sťahovaciu pásku</v>
          </cell>
          <cell r="J4677" t="str">
            <v>Zámok pre oceľovú sťahovaciu pásku (100ks)</v>
          </cell>
          <cell r="K4677" t="str">
            <v>Incuietoare pentru banda de otel melcata (100 buc)</v>
          </cell>
          <cell r="L4677" t="str">
            <v>(SK)SK TP-19/0004-verzia 02 23/03/2022; (RO)AT 017-05-4053-2024 28/02/2024</v>
          </cell>
          <cell r="M4677" t="str">
            <v>(SK)01/2022 23/03/2022; (RO)01/2024 28/02/2024</v>
          </cell>
          <cell r="N4677" t="str">
            <v>-</v>
          </cell>
          <cell r="O4677" t="str">
            <v>-</v>
          </cell>
          <cell r="P4677" t="str">
            <v>-</v>
          </cell>
          <cell r="Q4677" t="str">
            <v>-</v>
          </cell>
          <cell r="S4677" t="str">
            <v/>
          </cell>
          <cell r="T4677" t="str">
            <v>THALE sp. z o.o. sp.k.</v>
          </cell>
          <cell r="U4677" t="str">
            <v>11-041 Olsztyn, Poland, Wilimowo 2, Poland</v>
          </cell>
          <cell r="V4677" t="str">
            <v/>
          </cell>
          <cell r="W4677" t="str">
            <v>ZOS-9</v>
          </cell>
        </row>
        <row r="4678">
          <cell r="A4678">
            <v>35041</v>
          </cell>
          <cell r="B4678" t="str">
            <v>80550016800</v>
          </cell>
          <cell r="C4678" t="str">
            <v>DN-F-V-6-PP OBEJMA TRYSKACZOWA DN 6 (167-173MM)</v>
          </cell>
          <cell r="D4678" t="str">
            <v>5907754258747</v>
          </cell>
          <cell r="E4678" t="str">
            <v>10</v>
          </cell>
          <cell r="F4678" t="str">
            <v>Obejma tryskaczowa DN-F-V 6 (167-173mm)</v>
          </cell>
          <cell r="G4678" t="str">
            <v>Sprinkler pipe clamp DN-F-V 6 (167-173mm)</v>
          </cell>
          <cell r="H4678" t="str">
            <v>Sprinkler Csőbilincs DN-F-V 6 (167-173mm)</v>
          </cell>
          <cell r="I4678" t="str">
            <v>Laikiklis sprinklerinems sistem DN-F-V 6 (167-173mm)</v>
          </cell>
          <cell r="J4678" t="str">
            <v>Objímka pre sprinklery DN-F-V 6 (167-173mm)</v>
          </cell>
          <cell r="K4678" t="str">
            <v>Colier pentru sprinklere DN-F-V 6 (167-173mm)</v>
          </cell>
          <cell r="L4678" t="str">
            <v>(PL)ITB-KOT-2018/0744 wydanie 2 27/03/2020; (SK)SK TP-19/0004-verzia 02 23/03/2022; (RO)AT 017-05-4053-2024 28/02/2024</v>
          </cell>
          <cell r="M4678" t="str">
            <v>(PL)01/2020 30/05/2023; (SK)01/2022 23/03/2022; (RO)01/2024 28/02/2024</v>
          </cell>
          <cell r="N4678" t="str">
            <v>B</v>
          </cell>
          <cell r="O4678" t="str">
            <v>-</v>
          </cell>
          <cell r="P4678" t="str">
            <v>FM</v>
          </cell>
          <cell r="Q4678" t="str">
            <v>VDS</v>
          </cell>
          <cell r="R4678" t="str">
            <v>20</v>
          </cell>
          <cell r="S4678" t="str">
            <v/>
          </cell>
          <cell r="T4678" t="str">
            <v>THALE sp. z o.o. sp.k.</v>
          </cell>
          <cell r="U4678" t="str">
            <v>11-041 Olsztyn, Poland, Wilimowo 2, Poland</v>
          </cell>
          <cell r="V4678" t="str">
            <v>ocynk galwaniczny</v>
          </cell>
          <cell r="W4678" t="str">
            <v>DN-F-V-6-PP</v>
          </cell>
        </row>
        <row r="4679">
          <cell r="A4679">
            <v>34322</v>
          </cell>
          <cell r="B4679" t="str">
            <v>81408081008</v>
          </cell>
          <cell r="C4679" t="str">
            <v>XP-TRP-M8X100 KOTWA UCHYLNA TRP M8X100MM</v>
          </cell>
          <cell r="D4679" t="str">
            <v>5907754272910</v>
          </cell>
          <cell r="E4679" t="str">
            <v>10</v>
          </cell>
          <cell r="F4679" t="str">
            <v>Kotwa uchylna TRP M8x100mm</v>
          </cell>
          <cell r="G4679" t="str">
            <v>Toggle bolt TRP M8x100mm</v>
          </cell>
          <cell r="H4679" t="str">
            <v>Billenő horog TRP M8x100mm</v>
          </cell>
          <cell r="I4679" t="str">
            <v>Alkuninis ankeris TRP M8x100mm</v>
          </cell>
          <cell r="J4679" t="str">
            <v>Sklopná kotva TRP M8x100m</v>
          </cell>
          <cell r="K4679" t="str">
            <v>Ancore rabatabile TRP M8x100mm</v>
          </cell>
          <cell r="L4679" t="str">
            <v>-</v>
          </cell>
          <cell r="M4679" t="str">
            <v>-</v>
          </cell>
          <cell r="N4679" t="str">
            <v>-</v>
          </cell>
          <cell r="O4679" t="str">
            <v>-</v>
          </cell>
          <cell r="P4679" t="str">
            <v>-</v>
          </cell>
          <cell r="Q4679" t="str">
            <v>-</v>
          </cell>
          <cell r="R4679" t="str">
            <v>0</v>
          </cell>
          <cell r="S4679" t="str">
            <v/>
          </cell>
          <cell r="T4679" t="str">
            <v>THALE sp. z o.o. sp.k.</v>
          </cell>
          <cell r="U4679" t="str">
            <v>11-041 Olsztyn, Poland, Wilimowo 2, Poland</v>
          </cell>
          <cell r="V4679" t="str">
            <v>ocynk lamelarny</v>
          </cell>
          <cell r="W4679" t="str">
            <v>XP-TRP-M8x100</v>
          </cell>
        </row>
        <row r="4680">
          <cell r="A4680">
            <v>151</v>
          </cell>
          <cell r="B4680" t="str">
            <v>80180100760</v>
          </cell>
          <cell r="C4680" t="str">
            <v>KB-M10-21/2 SKR KABŁĄK M10 21/2 SKR</v>
          </cell>
          <cell r="D4680" t="str">
            <v>5907754202481</v>
          </cell>
          <cell r="E4680" t="str">
            <v>25</v>
          </cell>
          <cell r="F4680" t="str">
            <v>Kabłąk M10 21/2 SKR</v>
          </cell>
          <cell r="G4680" t="str">
            <v>U-bolt M10 21/2 SKR</v>
          </cell>
          <cell r="H4680" t="str">
            <v>Köracél kengyel M10 21/2 SKR</v>
          </cell>
          <cell r="I4680" t="str">
            <v>Kilpa M10 21/2 SKR</v>
          </cell>
          <cell r="J4680" t="str">
            <v>U-svorníky M10 21/2 SKR</v>
          </cell>
          <cell r="K4680" t="str">
            <v>Cabluri M10 21/2</v>
          </cell>
          <cell r="L4680" t="str">
            <v>(PL)ITB-KOT-2020/1561 wydanie 1 15/12/2020; (SK)SK TP-19/0004-verzia 02 23/03/2022; (RO)AT 017-05-4053-2024 28/02/2024</v>
          </cell>
          <cell r="M4680" t="str">
            <v>(PL)04/2020 30/05/2023; (SK)01/2022 23/03/2022; (RO)01/2024 28/02/2024</v>
          </cell>
          <cell r="N4680" t="str">
            <v>B</v>
          </cell>
          <cell r="O4680" t="str">
            <v>-</v>
          </cell>
          <cell r="P4680" t="str">
            <v>-</v>
          </cell>
          <cell r="Q4680" t="str">
            <v>-</v>
          </cell>
          <cell r="R4680" t="str">
            <v>15</v>
          </cell>
          <cell r="S4680" t="str">
            <v/>
          </cell>
          <cell r="T4680" t="str">
            <v>THALE sp. z o.o. sp.k.</v>
          </cell>
          <cell r="U4680" t="str">
            <v>11-041 Olsztyn, Poland, Wilimowo 2, Poland</v>
          </cell>
          <cell r="V4680" t="str">
            <v>ocynk galwaniczny</v>
          </cell>
          <cell r="W4680" t="str">
            <v>KB-M10-21/2 SKR</v>
          </cell>
        </row>
        <row r="4681">
          <cell r="A4681">
            <v>34303</v>
          </cell>
          <cell r="B4681" t="str">
            <v>80311106420</v>
          </cell>
          <cell r="C4681" t="str">
            <v>L-PST-64 OBEJMA L-PST 64 (63-67) 1/2</v>
          </cell>
          <cell r="D4681" t="str">
            <v>5907754260566</v>
          </cell>
          <cell r="E4681" t="str">
            <v>2</v>
          </cell>
          <cell r="F4681" t="str">
            <v>Obejma L-PST 64 (63-67) 1/2</v>
          </cell>
          <cell r="G4681" t="str">
            <v>Heavy duty pipe clamp L-PST 64 (63-67) 1/2</v>
          </cell>
          <cell r="H4681" t="str">
            <v>Fixpont bilincs L-PST 64 (63-67) 1/2</v>
          </cell>
          <cell r="I4681" t="str">
            <v>Laikiklis L-PST 64 (63-67) 1/2</v>
          </cell>
          <cell r="J4681" t="str">
            <v>Objímka pre pevné body L-PST 64 (63-67) 1/2</v>
          </cell>
          <cell r="K4681" t="str">
            <v>Coliere cu punct fix L-PST 64 (63-67) 1/2</v>
          </cell>
          <cell r="L4681" t="str">
            <v>(PL)ITB-KOT-2018/0744 wydanie 2 27/03/2020; (SK)SK TP-19/0004-verzia 02 23/03/2022; (RO)AT 017-05-4053-2024 28/02/2024</v>
          </cell>
          <cell r="M4681" t="str">
            <v>(PL)01/2020 30/05/2023; (SK)01/2022 23/03/2022; (RO)01/2024 28/02/2024</v>
          </cell>
          <cell r="N4681" t="str">
            <v>B</v>
          </cell>
          <cell r="O4681" t="str">
            <v>-</v>
          </cell>
          <cell r="P4681" t="str">
            <v>-</v>
          </cell>
          <cell r="Q4681" t="str">
            <v>-</v>
          </cell>
          <cell r="R4681" t="str">
            <v>20</v>
          </cell>
          <cell r="S4681" t="str">
            <v/>
          </cell>
          <cell r="T4681" t="str">
            <v>THALE sp. z o.o. sp.k.</v>
          </cell>
          <cell r="U4681" t="str">
            <v>11-041 Olsztyn, Poland, Wilimowo 2, Poland</v>
          </cell>
          <cell r="V4681" t="str">
            <v>ocynk galwaniczny</v>
          </cell>
          <cell r="W4681" t="str">
            <v>L-PST-64</v>
          </cell>
        </row>
        <row r="4682">
          <cell r="A4682">
            <v>152</v>
          </cell>
          <cell r="B4682" t="str">
            <v>80180100890</v>
          </cell>
          <cell r="C4682" t="str">
            <v>KB-M10-3 SKR KABŁĄK M10 3 SKR</v>
          </cell>
          <cell r="D4682" t="str">
            <v>5907754202474</v>
          </cell>
          <cell r="E4682" t="str">
            <v>25</v>
          </cell>
          <cell r="F4682" t="str">
            <v>Kabłąk M10 3 SKR</v>
          </cell>
          <cell r="G4682" t="str">
            <v>U-bolt M10 3 SKR</v>
          </cell>
          <cell r="H4682" t="str">
            <v>Köracél kengyel M10 3 SKR</v>
          </cell>
          <cell r="I4682" t="str">
            <v>Kilpa M10 3 SKR</v>
          </cell>
          <cell r="J4682" t="str">
            <v>U-svorníky M10 3 SKR</v>
          </cell>
          <cell r="K4682" t="str">
            <v>Cabluri M10 3</v>
          </cell>
          <cell r="L4682" t="str">
            <v>(PL)ITB-KOT-2020/1561 wydanie 1 15/12/2020; (SK)SK TP-19/0004-verzia 02 23/03/2022; (RO)AT 017-05-4053-2024 28/02/2024</v>
          </cell>
          <cell r="M4682" t="str">
            <v>(PL)04/2020 30/05/2023; (SK)01/2022 23/03/2022; (RO)01/2024 28/02/2024</v>
          </cell>
          <cell r="N4682" t="str">
            <v>B</v>
          </cell>
          <cell r="O4682" t="str">
            <v>-</v>
          </cell>
          <cell r="P4682" t="str">
            <v>-</v>
          </cell>
          <cell r="Q4682" t="str">
            <v>-</v>
          </cell>
          <cell r="R4682" t="str">
            <v>15</v>
          </cell>
          <cell r="S4682" t="str">
            <v/>
          </cell>
          <cell r="T4682" t="str">
            <v>THALE sp. z o.o. sp.k.</v>
          </cell>
          <cell r="U4682" t="str">
            <v>11-041 Olsztyn, Poland, Wilimowo 2, Poland</v>
          </cell>
          <cell r="V4682" t="str">
            <v>ocynk galwaniczny</v>
          </cell>
          <cell r="W4682" t="str">
            <v>KB-M10-3 SKR</v>
          </cell>
        </row>
        <row r="4683">
          <cell r="A4683">
            <v>21793</v>
          </cell>
          <cell r="B4683" t="str">
            <v/>
          </cell>
          <cell r="C4683" t="str">
            <v>N-KLP-M8 ZACISK NOŚNY FI 9</v>
          </cell>
          <cell r="D4683" t="str">
            <v/>
          </cell>
          <cell r="E4683" t="str">
            <v>25</v>
          </cell>
          <cell r="F4683" t="str">
            <v>Zacisk nośny fi 9</v>
          </cell>
          <cell r="G4683" t="str">
            <v>Beam clamp dia 9</v>
          </cell>
          <cell r="H4683" t="str">
            <v>Gerendakapocs átmérő 9</v>
          </cell>
          <cell r="I4683" t="str">
            <v>Dvitejiniu siju laikiklisfi 9</v>
          </cell>
          <cell r="J4683" t="str">
            <v>Nosníkové svorky priemer 9mm</v>
          </cell>
          <cell r="K4683" t="str">
            <v>Clema portanta cu orificiu dia 9</v>
          </cell>
          <cell r="L4683" t="str">
            <v>(PL)ITB-KOT-2018/0556 wydanie 2 30/06/2020; (HU)A-101/2016 18/11/2021; (SK)SK TP-19/0004-verzia 02 23/03/2022; (RO)AT 017-05-4053-2024 28/02/2024</v>
          </cell>
          <cell r="M4683" t="str">
            <v>(PL)03/2020 30/05/2023; (HU)02/2021 18/11/2021; (SK)01/2022 23/03/2022; (RO)01/2024 28/02/2024</v>
          </cell>
          <cell r="N4683" t="str">
            <v>B</v>
          </cell>
          <cell r="O4683" t="str">
            <v>-</v>
          </cell>
          <cell r="P4683" t="str">
            <v>-</v>
          </cell>
          <cell r="Q4683" t="str">
            <v>-</v>
          </cell>
          <cell r="R4683" t="str">
            <v>18</v>
          </cell>
          <cell r="S4683" t="str">
            <v/>
          </cell>
          <cell r="T4683" t="str">
            <v>THALE sp. z o.o. sp.k.</v>
          </cell>
          <cell r="U4683" t="str">
            <v>11-041 Olsztyn, Poland, Wilimowo 2, Poland</v>
          </cell>
          <cell r="V4683" t="str">
            <v>pasywacja</v>
          </cell>
          <cell r="W4683" t="str">
            <v>N-KLP-M8</v>
          </cell>
        </row>
        <row r="4684">
          <cell r="A4684">
            <v>27134</v>
          </cell>
          <cell r="B4684" t="str">
            <v/>
          </cell>
          <cell r="C4684" t="str">
            <v>DN-F-V-11/4-PP OBEJMA TRYSKACZOWA DN 11/4 (40-45)</v>
          </cell>
          <cell r="D4684" t="str">
            <v/>
          </cell>
          <cell r="E4684" t="str">
            <v>50</v>
          </cell>
          <cell r="F4684" t="str">
            <v>Obejma tryskaczowa DN-F-V 11/4 (40-45)</v>
          </cell>
          <cell r="G4684" t="str">
            <v>Sprinkler pipe clamp DN-F-V 11/4 (40-45)</v>
          </cell>
          <cell r="H4684" t="str">
            <v>Sprinkler Csőbilincs DN-F-V 11/4 (40-45)</v>
          </cell>
          <cell r="I4684" t="str">
            <v>Laikiklis sprinklerinems sistem DN-F-V 11/4(40-45)</v>
          </cell>
          <cell r="J4684" t="str">
            <v>Objímka pre sprinklery DN-F-V 11/4 (40-45)</v>
          </cell>
          <cell r="K4684" t="str">
            <v>Colier pentru sprinklere DN-F-V 11/4 (40-45)</v>
          </cell>
          <cell r="L4684" t="str">
            <v>(PL)ITB-KOT-2018/0744 wydanie 2 27/03/2020; (SK)SK TP-19/0004-verzia 02 23/03/2022; (RO)AT 017-05-4053-2024 28/02/2024</v>
          </cell>
          <cell r="M4684" t="str">
            <v>(PL)01/2020 30/05/2023; (SK)01/2022 23/03/2022; (RO)01/2024 28/02/2024</v>
          </cell>
          <cell r="N4684" t="str">
            <v>B</v>
          </cell>
          <cell r="O4684" t="str">
            <v>-</v>
          </cell>
          <cell r="P4684" t="str">
            <v>FM</v>
          </cell>
          <cell r="Q4684" t="str">
            <v>VDS</v>
          </cell>
          <cell r="R4684" t="str">
            <v>20</v>
          </cell>
          <cell r="S4684" t="str">
            <v/>
          </cell>
          <cell r="T4684" t="str">
            <v>THALE sp. z o.o. sp.k.</v>
          </cell>
          <cell r="U4684" t="str">
            <v>11-041 Olsztyn, Poland, Wilimowo 2, Poland</v>
          </cell>
          <cell r="V4684" t="str">
            <v>ocynk galwaniczny</v>
          </cell>
          <cell r="W4684" t="str">
            <v>DN-F-V-11/4-PP</v>
          </cell>
        </row>
        <row r="4685">
          <cell r="A4685">
            <v>34334</v>
          </cell>
          <cell r="B4685" t="str">
            <v/>
          </cell>
          <cell r="C4685" t="str">
            <v>WT-M8 WIESZAK BLACH TRAPEZOWYCH M8</v>
          </cell>
          <cell r="D4685" t="str">
            <v/>
          </cell>
          <cell r="E4685" t="str">
            <v>50</v>
          </cell>
          <cell r="F4685" t="str">
            <v>Wieszak blach trapezowych M8</v>
          </cell>
          <cell r="G4685" t="str">
            <v>Trapeze hanger M8</v>
          </cell>
          <cell r="H4685" t="str">
            <v>Trapézlemez függesztő M8</v>
          </cell>
          <cell r="I4685" t="str">
            <v>Pakaba prie profiliotos skardos M8</v>
          </cell>
          <cell r="J4685" t="str">
            <v>Záves na trapézový plech M8</v>
          </cell>
          <cell r="K4685" t="str">
            <v>Carlig pentru table trapezoidale M8</v>
          </cell>
          <cell r="L4685" t="str">
            <v>(PL)ITB-KOT-2020/1561 wydanie 1 15/12/2020; (HU)A-101/2016 18/11/2021; (SK)SK TP-19/0004-verzia 02 23/03/2022; (RO)AT 017-05-4053-2024 28/02/2024</v>
          </cell>
          <cell r="M4685" t="str">
            <v>(PL)04/2020 30/05/2023; (HU)02/2021 18/11/2021; (SK)01/2022 23/03/2022; (RO)01/2024 28/02/2024</v>
          </cell>
          <cell r="N4685" t="str">
            <v>-</v>
          </cell>
          <cell r="O4685" t="str">
            <v>-</v>
          </cell>
          <cell r="P4685" t="str">
            <v>-</v>
          </cell>
          <cell r="Q4685" t="str">
            <v>-</v>
          </cell>
          <cell r="R4685" t="str">
            <v>0</v>
          </cell>
          <cell r="S4685" t="str">
            <v/>
          </cell>
          <cell r="T4685" t="str">
            <v>THALE sp. z o.o. sp.k.</v>
          </cell>
          <cell r="U4685" t="str">
            <v>11-041 Olsztyn, Poland, Wilimowo 2, Poland</v>
          </cell>
          <cell r="V4685" t="str">
            <v>ocynk galwaniczny</v>
          </cell>
          <cell r="W4685" t="str">
            <v>WT-M8</v>
          </cell>
        </row>
        <row r="4686">
          <cell r="A4686">
            <v>148</v>
          </cell>
          <cell r="B4686" t="str">
            <v>80180100420</v>
          </cell>
          <cell r="C4686" t="str">
            <v>KB-M10-11/4 SKR KABŁĄK M10 11/4 SKR</v>
          </cell>
          <cell r="D4686" t="str">
            <v>5907754202511</v>
          </cell>
          <cell r="E4686" t="str">
            <v>50</v>
          </cell>
          <cell r="F4686" t="str">
            <v>Kabłąk M10 11/4 SKR</v>
          </cell>
          <cell r="G4686" t="str">
            <v>U-bolt M10 11/4 SKR</v>
          </cell>
          <cell r="H4686" t="str">
            <v>Köracél kengyel M10 11/4 SKR</v>
          </cell>
          <cell r="I4686" t="str">
            <v>Kilpa M10 11/4 SKR</v>
          </cell>
          <cell r="J4686" t="str">
            <v>U-svorníky M10 11/4 SKR</v>
          </cell>
          <cell r="K4686" t="str">
            <v>Cabluri M10 11/4</v>
          </cell>
          <cell r="L4686" t="str">
            <v>(PL)ITB-KOT-2020/1561 wydanie 1 15/12/2020; (SK)SK TP-19/0004-verzia 02 23/03/2022; (RO)AT 017-05-4053-2024 28/02/2024</v>
          </cell>
          <cell r="M4686" t="str">
            <v>(PL)04/2020 30/05/2023; (SK)01/2022 23/03/2022; (RO)01/2024 28/02/2024</v>
          </cell>
          <cell r="N4686" t="str">
            <v>B</v>
          </cell>
          <cell r="O4686" t="str">
            <v>-</v>
          </cell>
          <cell r="P4686" t="str">
            <v>-</v>
          </cell>
          <cell r="Q4686" t="str">
            <v>-</v>
          </cell>
          <cell r="R4686" t="str">
            <v>15</v>
          </cell>
          <cell r="S4686" t="str">
            <v/>
          </cell>
          <cell r="T4686" t="str">
            <v>THALE sp. z o.o. sp.k.</v>
          </cell>
          <cell r="U4686" t="str">
            <v>11-041 Olsztyn, Poland, Wilimowo 2, Poland</v>
          </cell>
          <cell r="V4686" t="str">
            <v>ocynk galwaniczny</v>
          </cell>
          <cell r="W4686" t="str">
            <v>KB-M10-11/4 SKR</v>
          </cell>
        </row>
        <row r="4687">
          <cell r="A4687">
            <v>33913</v>
          </cell>
          <cell r="B4687" t="str">
            <v>81330010000</v>
          </cell>
          <cell r="C4687" t="str">
            <v>KLZ-M10 ZACISK NOŚNY ŻELIWNY M10</v>
          </cell>
          <cell r="D4687" t="str">
            <v>5907754205505</v>
          </cell>
          <cell r="E4687" t="str">
            <v>25</v>
          </cell>
          <cell r="F4687" t="str">
            <v>Zacisk nośny żeliwny M10</v>
          </cell>
          <cell r="G4687" t="str">
            <v>Cast iron beam clamp M10</v>
          </cell>
          <cell r="H4687" t="str">
            <v>Öntöttvas gerenda kapocs átmérő M10</v>
          </cell>
          <cell r="I4687" t="str">
            <v>Dvitejiniu siju ketinis laikiklis M10</v>
          </cell>
          <cell r="J4687" t="str">
            <v>Liatinová nosníková svorka M10</v>
          </cell>
          <cell r="K4687" t="str">
            <v>Clema portante din fonta cu orificiu M10</v>
          </cell>
          <cell r="L4687" t="str">
            <v>(PL)ITB-KOT-2020/1562 wydanie 1 23/12/2020; (HU)A-101/2016 18/11/2021; (SK)SK TP-19/0004-verzia 02 23/03/2022; (RO)AT 017-05-4053-2024 28/02/2024</v>
          </cell>
          <cell r="M4687" t="str">
            <v>(PL)05/2020 30/05/2023; (HU)02/2021 18/11/2021; (SK)01/2022 23/03/2022; (RO)01/2024 28/02/2024</v>
          </cell>
          <cell r="N4687" t="str">
            <v>B</v>
          </cell>
          <cell r="O4687" t="str">
            <v>-</v>
          </cell>
          <cell r="P4687" t="str">
            <v>FM</v>
          </cell>
          <cell r="Q4687" t="str">
            <v>VDS</v>
          </cell>
          <cell r="R4687" t="str">
            <v>15</v>
          </cell>
          <cell r="S4687" t="str">
            <v/>
          </cell>
          <cell r="T4687" t="str">
            <v>THALE sp. z o.o. sp.k.</v>
          </cell>
          <cell r="U4687" t="str">
            <v>11-041 Olsztyn, Poland, Wilimowo 2, Poland</v>
          </cell>
          <cell r="V4687" t="str">
            <v>ocynk galwaniczny</v>
          </cell>
          <cell r="W4687" t="str">
            <v>KLZ-M10</v>
          </cell>
        </row>
        <row r="4688">
          <cell r="A4688">
            <v>33942</v>
          </cell>
          <cell r="B4688" t="str">
            <v>81210245001</v>
          </cell>
          <cell r="C4688" t="str">
            <v>OG-UWG-450 BK OBEJMA UWG 450 BK</v>
          </cell>
          <cell r="D4688" t="str">
            <v>5907754272590</v>
          </cell>
          <cell r="E4688" t="str">
            <v>5</v>
          </cell>
          <cell r="F4688" t="str">
            <v>Obejma UWG 450 BK</v>
          </cell>
          <cell r="G4688" t="str">
            <v>Ventilation pipe clamp UWG 450 BK</v>
          </cell>
          <cell r="H4688" t="str">
            <v>Légtechnikai bilincs UWG 450 BK</v>
          </cell>
          <cell r="I4688" t="str">
            <v>Laikiklis  UWG 450 BK</v>
          </cell>
          <cell r="J4688" t="str">
            <v>Objímka pre ventilačné systémy UWG 450 BK</v>
          </cell>
          <cell r="K4688" t="str">
            <v>Colier pentru ventilatie UWG 450 BK</v>
          </cell>
          <cell r="L4688" t="str">
            <v>-</v>
          </cell>
          <cell r="M4688" t="str">
            <v>-</v>
          </cell>
          <cell r="N4688" t="str">
            <v>-</v>
          </cell>
          <cell r="O4688" t="str">
            <v>-</v>
          </cell>
          <cell r="P4688" t="str">
            <v>-</v>
          </cell>
          <cell r="Q4688" t="str">
            <v>-</v>
          </cell>
          <cell r="R4688" t="str">
            <v>0</v>
          </cell>
          <cell r="S4688" t="str">
            <v/>
          </cell>
          <cell r="T4688" t="str">
            <v>THALE sp. z o.o. sp.k.</v>
          </cell>
          <cell r="U4688" t="str">
            <v>11-041 Olsztyn, Poland, Wilimowo 2, Poland</v>
          </cell>
          <cell r="V4688" t="str">
            <v>ocynk ogniowy</v>
          </cell>
          <cell r="W4688" t="str">
            <v>OG-UWG-450 BK</v>
          </cell>
        </row>
        <row r="4689">
          <cell r="A4689">
            <v>33916</v>
          </cell>
          <cell r="B4689" t="str">
            <v>81330012000</v>
          </cell>
          <cell r="C4689" t="str">
            <v>KLZ-M12 ZACISK NOŚNY ŻELIWNY M12</v>
          </cell>
          <cell r="D4689" t="str">
            <v>5907754207394</v>
          </cell>
          <cell r="E4689" t="str">
            <v>20</v>
          </cell>
          <cell r="F4689" t="str">
            <v>Zacisk nośny żeliwny M12</v>
          </cell>
          <cell r="G4689" t="str">
            <v>Cast iron beam clamp M12</v>
          </cell>
          <cell r="H4689" t="str">
            <v>Öntöttvas gerenda kapocs átmérő M12</v>
          </cell>
          <cell r="I4689" t="str">
            <v>Dvitejiniu siju ketinis laikiklis M12</v>
          </cell>
          <cell r="J4689" t="str">
            <v>Liatinová nosníková svorka M12</v>
          </cell>
          <cell r="K4689" t="str">
            <v>Clema portante din fonta cu orificiu M12</v>
          </cell>
          <cell r="L4689" t="str">
            <v>(PL)ITB-KOT-2020/1562 wydanie 1 23/12/2020; (HU)A-101/2016 18/11/2021; (SK)SK TP-19/0004-verzia 02 23/03/2022; (RO)AT 017-05-4053-2024 28/02/2024</v>
          </cell>
          <cell r="M4689" t="str">
            <v>(PL)05/2020 30/05/2023; (HU)02/2021 18/11/2021; (SK)01/2022 23/03/2022; (RO)01/2024 28/02/2024</v>
          </cell>
          <cell r="N4689" t="str">
            <v>B</v>
          </cell>
          <cell r="O4689" t="str">
            <v>-</v>
          </cell>
          <cell r="P4689" t="str">
            <v>FM</v>
          </cell>
          <cell r="Q4689" t="str">
            <v>VDS</v>
          </cell>
          <cell r="R4689" t="str">
            <v>15</v>
          </cell>
          <cell r="S4689" t="str">
            <v/>
          </cell>
          <cell r="T4689" t="str">
            <v>THALE sp. z o.o. sp.k.</v>
          </cell>
          <cell r="U4689" t="str">
            <v>11-041 Olsztyn, Poland, Wilimowo 2, Poland</v>
          </cell>
          <cell r="V4689" t="str">
            <v>ocynk galwaniczny</v>
          </cell>
          <cell r="W4689" t="str">
            <v>KLZ-M12</v>
          </cell>
        </row>
        <row r="4690">
          <cell r="A4690">
            <v>33921</v>
          </cell>
          <cell r="B4690" t="str">
            <v>81330008000</v>
          </cell>
          <cell r="C4690" t="str">
            <v>KLZ-M8 ZACISK NOŚNY ŻELIWNY M8</v>
          </cell>
          <cell r="D4690" t="str">
            <v>5907754205512</v>
          </cell>
          <cell r="E4690" t="str">
            <v>25</v>
          </cell>
          <cell r="F4690" t="str">
            <v>Zacisk nośny żeliwny M8</v>
          </cell>
          <cell r="G4690" t="str">
            <v>Cast iron beam clamp M8</v>
          </cell>
          <cell r="H4690" t="str">
            <v>Öntöttvas gerenda kapocs átmérő M8</v>
          </cell>
          <cell r="I4690" t="str">
            <v>Dvitejiniu siju ketinis laikiklis M8</v>
          </cell>
          <cell r="J4690" t="str">
            <v>Liatinová nosníková svorka M8</v>
          </cell>
          <cell r="K4690" t="str">
            <v>Clema portante din fonta cu orificiu M8</v>
          </cell>
          <cell r="L4690" t="str">
            <v>(PL)ITB-KOT-2020/1562 wydanie 1 23/12/2020; (HU)A-101/2016 18/11/2021; (SK)SK TP-19/0004-verzia 02 23/03/2022; (RO)AT 017-05-4053-2024 28/02/2024</v>
          </cell>
          <cell r="M4690" t="str">
            <v>(PL)05/2020 30/05/2023; (HU)02/2021 18/11/2021; (SK)01/2022 23/03/2022; (RO)01/2024 28/02/2024</v>
          </cell>
          <cell r="N4690" t="str">
            <v>B</v>
          </cell>
          <cell r="O4690" t="str">
            <v>-</v>
          </cell>
          <cell r="P4690" t="str">
            <v>-</v>
          </cell>
          <cell r="Q4690" t="str">
            <v>VDS</v>
          </cell>
          <cell r="R4690" t="str">
            <v>15</v>
          </cell>
          <cell r="S4690" t="str">
            <v/>
          </cell>
          <cell r="T4690" t="str">
            <v>THALE sp. z o.o. sp.k.</v>
          </cell>
          <cell r="U4690" t="str">
            <v>11-041 Olsztyn, Poland, Wilimowo 2, Poland</v>
          </cell>
          <cell r="V4690" t="str">
            <v>ocynk galwaniczny</v>
          </cell>
          <cell r="W4690" t="str">
            <v>KLZ-M8</v>
          </cell>
        </row>
        <row r="4691">
          <cell r="A4691">
            <v>34335</v>
          </cell>
          <cell r="B4691" t="str">
            <v/>
          </cell>
          <cell r="C4691" t="str">
            <v>WT-M10 WIESZAK BLACH TRAPEZOWYCH M10</v>
          </cell>
          <cell r="D4691" t="str">
            <v/>
          </cell>
          <cell r="E4691" t="str">
            <v>50</v>
          </cell>
          <cell r="F4691" t="str">
            <v>Wieszak blach trapezowych M10</v>
          </cell>
          <cell r="G4691" t="str">
            <v>Trapeze hanger M10</v>
          </cell>
          <cell r="H4691" t="str">
            <v>Trapézlemez függesztő M10</v>
          </cell>
          <cell r="I4691" t="str">
            <v>Pakaba prie profiliotos skardos M10</v>
          </cell>
          <cell r="J4691" t="str">
            <v>Záves na trapézový plech M10</v>
          </cell>
          <cell r="K4691" t="str">
            <v>Carlig pentru table trapezoidale M10</v>
          </cell>
          <cell r="L4691" t="str">
            <v>(PL)ITB-KOT-2020/1561 wydanie 1 15/12/2020; (HU)A-101/2016 18/11/2021; (SK)SK TP-19/0004-verzia 02 23/03/2022; (RO)AT 017-05-4053-2024 28/02/2024</v>
          </cell>
          <cell r="M4691" t="str">
            <v>(PL)04/2020 30/05/2023; (HU)02/2021 18/11/2021; (SK)01/2022 23/03/2022; (RO)01/2024 28/02/2024</v>
          </cell>
          <cell r="N4691" t="str">
            <v>-</v>
          </cell>
          <cell r="O4691" t="str">
            <v>-</v>
          </cell>
          <cell r="P4691" t="str">
            <v>-</v>
          </cell>
          <cell r="Q4691" t="str">
            <v>-</v>
          </cell>
          <cell r="R4691" t="str">
            <v>0</v>
          </cell>
          <cell r="S4691" t="str">
            <v/>
          </cell>
          <cell r="T4691" t="str">
            <v>THALE sp. z o.o. sp.k.</v>
          </cell>
          <cell r="U4691" t="str">
            <v>11-041 Olsztyn, Poland, Wilimowo 2, Poland</v>
          </cell>
          <cell r="V4691" t="str">
            <v>ocynk galwaniczny</v>
          </cell>
          <cell r="W4691" t="str">
            <v>WT-M10</v>
          </cell>
        </row>
        <row r="4692">
          <cell r="A4692">
            <v>33847</v>
          </cell>
          <cell r="B4692" t="str">
            <v>81470163000</v>
          </cell>
          <cell r="C4692" t="str">
            <v>M16X3000 PRĘT GWINTOWANY M16X3000MM</v>
          </cell>
          <cell r="D4692" t="str">
            <v>5907754272309</v>
          </cell>
          <cell r="E4692" t="str">
            <v>10</v>
          </cell>
          <cell r="F4692" t="str">
            <v>Pręt gwintowany M16x3000mm</v>
          </cell>
          <cell r="G4692" t="str">
            <v>Threaded rod M16x3000mm</v>
          </cell>
          <cell r="H4692" t="str">
            <v>Menetesszár M16x3000mm</v>
          </cell>
          <cell r="I4692" t="str">
            <v>Srieginis strypas  M16x3000mm</v>
          </cell>
          <cell r="J4692" t="str">
            <v>Závitová tyč M16x3000mm</v>
          </cell>
          <cell r="K4692" t="str">
            <v>Tije filetate M16x3000mm</v>
          </cell>
          <cell r="L4692" t="str">
            <v>(PL)ITB-KOT-2020/1562 wydanie 1 23/12/2020; (SK)SK TP-19/0004-verzia 02 23/03/2022; (RO)AT 017-05-4053-2024 28/02/2024</v>
          </cell>
          <cell r="M4692" t="str">
            <v>(PL)05/2020 30/05/2023; (SK)01/2022 23/03/2022; (RO)01/2024 28/02/2024</v>
          </cell>
          <cell r="N4692" t="str">
            <v>B</v>
          </cell>
          <cell r="O4692" t="str">
            <v>-</v>
          </cell>
          <cell r="P4692" t="str">
            <v>-</v>
          </cell>
          <cell r="Q4692" t="str">
            <v>-</v>
          </cell>
          <cell r="R4692" t="str">
            <v>15</v>
          </cell>
          <cell r="S4692" t="str">
            <v/>
          </cell>
          <cell r="T4692" t="str">
            <v>THALE sp. z o.o. sp.k.</v>
          </cell>
          <cell r="U4692" t="str">
            <v>11-041 Olsztyn, Poland, Wilimowo 2, Poland</v>
          </cell>
          <cell r="V4692" t="str">
            <v>ocynk galwaniczny</v>
          </cell>
          <cell r="W4692" t="str">
            <v>M16X3000</v>
          </cell>
        </row>
        <row r="4693">
          <cell r="A4693">
            <v>22619</v>
          </cell>
          <cell r="B4693" t="str">
            <v>81131121600</v>
          </cell>
          <cell r="C4693" t="str">
            <v>DCL-M12/16 KPL KSZTAŁTKA ODCIĄGU P3 KPL</v>
          </cell>
          <cell r="D4693" t="str">
            <v>5907754254763</v>
          </cell>
          <cell r="E4693" t="str">
            <v>5</v>
          </cell>
          <cell r="F4693" t="str">
            <v>Kształtka odciągu P3 KPL</v>
          </cell>
          <cell r="G4693" t="str">
            <v>Angle support for clamps P3 KPL</v>
          </cell>
          <cell r="H4693" t="str">
            <v>Szerelőidom P3 KPL</v>
          </cell>
          <cell r="I4693" t="str">
            <v>Montazine jungiamoji detale P3 KPL</v>
          </cell>
          <cell r="J4693" t="str">
            <v>Uhlová podpera pre objímky P7 KPL</v>
          </cell>
          <cell r="K4693" t="str">
            <v>Suporturi DL P3 KPL</v>
          </cell>
          <cell r="L4693" t="str">
            <v>(PL)ITB-KOT-2018/0744 wydanie 2 27/03/2020; (SK)SK TP-19/0004-verzia 02 23/03/2022; (RO)AT 017-05-4053-2024 28/02/2024</v>
          </cell>
          <cell r="M4693" t="str">
            <v>(PL)01/2020 30/05/2023; (SK)01/2022 23/03/2022; (RO)01/2024 28/02/2024</v>
          </cell>
          <cell r="N4693" t="str">
            <v>B</v>
          </cell>
          <cell r="O4693" t="str">
            <v>-</v>
          </cell>
          <cell r="P4693" t="str">
            <v>-</v>
          </cell>
          <cell r="Q4693" t="str">
            <v>-</v>
          </cell>
          <cell r="R4693" t="str">
            <v>20</v>
          </cell>
          <cell r="S4693" t="str">
            <v/>
          </cell>
          <cell r="T4693" t="str">
            <v>THALE sp. z o.o. sp.k.</v>
          </cell>
          <cell r="U4693" t="str">
            <v>11-041 Olsztyn, Poland, Wilimowo 2, Poland</v>
          </cell>
          <cell r="V4693" t="str">
            <v>ocynk galwaniczny</v>
          </cell>
          <cell r="W4693" t="str">
            <v>DCL-M12/16 KPL</v>
          </cell>
        </row>
        <row r="4694">
          <cell r="A4694">
            <v>31438</v>
          </cell>
          <cell r="B4694" t="str">
            <v>41101828205</v>
          </cell>
          <cell r="C4694" t="str">
            <v>CZPKE ZAŚLEPKA ZP PROFILU KE</v>
          </cell>
          <cell r="D4694" t="str">
            <v>5907754271333</v>
          </cell>
          <cell r="E4694" t="str">
            <v>10</v>
          </cell>
          <cell r="F4694" t="str">
            <v>Zaślepka ZP profilu KE</v>
          </cell>
          <cell r="G4694" t="str">
            <v>ZP end cap for KE channel</v>
          </cell>
          <cell r="H4694" t="str">
            <v>ZP végdugó KE profilhoz</v>
          </cell>
          <cell r="I4694" t="str">
            <v>Kap KE profilis KE</v>
          </cell>
          <cell r="J4694" t="str">
            <v>ZP koncový uzáver pre kanál KE</v>
          </cell>
          <cell r="K4694" t="str">
            <v>ZP capac de capăt pentru canalul KE</v>
          </cell>
          <cell r="L4694" t="str">
            <v>-</v>
          </cell>
          <cell r="M4694" t="str">
            <v>-</v>
          </cell>
          <cell r="N4694" t="str">
            <v>-</v>
          </cell>
          <cell r="O4694" t="str">
            <v>-</v>
          </cell>
          <cell r="P4694" t="str">
            <v>-</v>
          </cell>
          <cell r="Q4694" t="str">
            <v>-</v>
          </cell>
          <cell r="S4694" t="str">
            <v/>
          </cell>
          <cell r="T4694" t="str">
            <v>THALE sp. z o.o. sp.k.</v>
          </cell>
          <cell r="U4694" t="str">
            <v>11-041 Olsztyn, Poland, Wilimowo 2, Poland</v>
          </cell>
          <cell r="V4694" t="str">
            <v/>
          </cell>
          <cell r="W4694" t="str">
            <v>CZPKE</v>
          </cell>
        </row>
        <row r="4695">
          <cell r="A4695">
            <v>32743</v>
          </cell>
          <cell r="B4695" t="str">
            <v>81040000081</v>
          </cell>
          <cell r="C4695" t="str">
            <v>UK4M8 UCHWYT KRATY WEMA PROFILU SZER. 41MM M8</v>
          </cell>
          <cell r="D4695" t="str">
            <v>5907754271265</v>
          </cell>
          <cell r="E4695" t="str">
            <v>8</v>
          </cell>
          <cell r="F4695" t="str">
            <v>Uchwyt kraty wema profilu szer. 41mm M8</v>
          </cell>
          <cell r="G4695" t="str">
            <v>Wema lattice handle channel width 41mm M8</v>
          </cell>
          <cell r="H4695" t="str">
            <v>Wema rács fogantyú 41mm-es szerelősínekhez M8</v>
          </cell>
          <cell r="I4695" t="str">
            <v>Wema roteles profiliui 41mm M8</v>
          </cell>
          <cell r="J4695" t="str">
            <v>Rúčka wema šírka 41mm M8</v>
          </cell>
          <cell r="K4695" t="str">
            <v>Mâner latice wema profil 41mm M8</v>
          </cell>
          <cell r="L4695" t="str">
            <v>-</v>
          </cell>
          <cell r="M4695" t="str">
            <v>-</v>
          </cell>
          <cell r="N4695" t="str">
            <v>-</v>
          </cell>
          <cell r="O4695" t="str">
            <v>-</v>
          </cell>
          <cell r="P4695" t="str">
            <v>-</v>
          </cell>
          <cell r="Q4695" t="str">
            <v>-</v>
          </cell>
          <cell r="S4695" t="str">
            <v/>
          </cell>
          <cell r="T4695" t="str">
            <v>THALE sp. z o.o. sp.k.</v>
          </cell>
          <cell r="U4695" t="str">
            <v>11-041 Olsztyn, Poland, Wilimowo 2, Poland</v>
          </cell>
          <cell r="V4695" t="str">
            <v>ocynk ogniowy</v>
          </cell>
          <cell r="W4695" t="str">
            <v>UK4M8</v>
          </cell>
        </row>
        <row r="4696">
          <cell r="A4696">
            <v>33392</v>
          </cell>
          <cell r="B4696" t="str">
            <v>90000026717</v>
          </cell>
          <cell r="C4696" t="str">
            <v>XPZD-3/4 BK OBEJMA DUO 3/4 (23-27) BK</v>
          </cell>
          <cell r="D4696" t="str">
            <v>5907754271630</v>
          </cell>
          <cell r="E4696" t="str">
            <v>1</v>
          </cell>
          <cell r="F4696" t="str">
            <v>Obejma DUO 3/4 (23-27) BK</v>
          </cell>
          <cell r="G4696" t="str">
            <v>Pipe clamp DUO 3/4 (23-27) BK</v>
          </cell>
          <cell r="H4696" t="str">
            <v>Csőbilincs DUO 3/4 (23-27) BK</v>
          </cell>
          <cell r="I4696" t="str">
            <v>Laikilis DUO 3/4 (23-27) BK</v>
          </cell>
          <cell r="J4696" t="str">
            <v>Objímka DUO 3/4 (23-27) BK</v>
          </cell>
          <cell r="K4696" t="str">
            <v>Colier tip DUO 3/4 ((23-27) BK</v>
          </cell>
          <cell r="L4696" t="str">
            <v>(PL)ITB-KOT-2018/0744 wydanie 2 27/03/2020; (SK)SK TP-19/0004-verzia 02 23/03/2022; (RO)AT 017-05-4053-2024 28/02/2024</v>
          </cell>
          <cell r="M4696" t="str">
            <v>(PL)01/2020 30/05/2023; (SK)01/2022 23/03/2022; (RO)01/2024 28/02/2024</v>
          </cell>
          <cell r="N4696" t="str">
            <v>B</v>
          </cell>
          <cell r="O4696" t="str">
            <v>-</v>
          </cell>
          <cell r="P4696" t="str">
            <v>-</v>
          </cell>
          <cell r="Q4696" t="str">
            <v>-</v>
          </cell>
          <cell r="R4696" t="str">
            <v>20</v>
          </cell>
          <cell r="S4696" t="str">
            <v/>
          </cell>
          <cell r="T4696" t="str">
            <v>THALE sp. z o.o. sp.k.</v>
          </cell>
          <cell r="U4696" t="str">
            <v>11-041 Olsztyn, Poland, Wilimowo 2, Poland</v>
          </cell>
          <cell r="V4696" t="str">
            <v>ocynk lamelarny</v>
          </cell>
          <cell r="W4696" t="str">
            <v>XPZD-3/4 BK</v>
          </cell>
        </row>
        <row r="4697">
          <cell r="A4697">
            <v>32972</v>
          </cell>
          <cell r="B4697" t="str">
            <v>90000025217</v>
          </cell>
          <cell r="C4697" t="str">
            <v>YZLCF1DN80 MUFAFREZOWANA1 42 MM</v>
          </cell>
          <cell r="D4697" t="str">
            <v>5907754271401</v>
          </cell>
          <cell r="E4697" t="str">
            <v>10</v>
          </cell>
          <cell r="F4697" t="str">
            <v>Mufa frezowana 1 42mm</v>
          </cell>
          <cell r="L4697" t="str">
            <v>-</v>
          </cell>
          <cell r="M4697" t="str">
            <v>-</v>
          </cell>
          <cell r="N4697" t="str">
            <v>-</v>
          </cell>
          <cell r="O4697" t="str">
            <v>-</v>
          </cell>
          <cell r="P4697" t="str">
            <v>-</v>
          </cell>
          <cell r="Q4697" t="str">
            <v>-</v>
          </cell>
          <cell r="S4697" t="str">
            <v/>
          </cell>
          <cell r="T4697" t="str">
            <v>THALE sp. z o.o. sp.k.</v>
          </cell>
          <cell r="U4697" t="str">
            <v>11-041 Olsztyn, Poland, Wilimowo 2, Poland</v>
          </cell>
          <cell r="V4697" t="str">
            <v/>
          </cell>
          <cell r="W4697" t="str">
            <v>YZLCF1DN80 42 MM</v>
          </cell>
        </row>
        <row r="4698">
          <cell r="A4698">
            <v>33791</v>
          </cell>
          <cell r="B4698" t="str">
            <v>90000028017</v>
          </cell>
          <cell r="C4698" t="str">
            <v>YNL233/35NPZD-2* Obejma chłodu L2 (33,7-38mm) gr. Izol. 14mm</v>
          </cell>
          <cell r="D4698" t="str">
            <v>5907754272248</v>
          </cell>
          <cell r="E4698" t="str">
            <v/>
          </cell>
          <cell r="F4698" t="str">
            <v>Obejma chłodu L2 (33,7-38mm) gr. Izol. 14mm</v>
          </cell>
          <cell r="L4698" t="str">
            <v>-</v>
          </cell>
          <cell r="M4698" t="str">
            <v>-</v>
          </cell>
          <cell r="N4698" t="str">
            <v>-</v>
          </cell>
          <cell r="O4698" t="str">
            <v>-</v>
          </cell>
          <cell r="P4698" t="str">
            <v>-</v>
          </cell>
          <cell r="Q4698" t="str">
            <v>-</v>
          </cell>
          <cell r="S4698" t="str">
            <v/>
          </cell>
          <cell r="T4698" t="str">
            <v>THALE sp. z o.o. sp.k.</v>
          </cell>
          <cell r="U4698" t="str">
            <v>11-041 Olsztyn, Poland, Wilimowo 2, Poland</v>
          </cell>
          <cell r="V4698" t="str">
            <v>pasywacja</v>
          </cell>
          <cell r="W4698" t="str">
            <v>YNL233/35NPZD-2*</v>
          </cell>
        </row>
        <row r="4699">
          <cell r="A4699">
            <v>31439</v>
          </cell>
          <cell r="B4699" t="str">
            <v>41101101005</v>
          </cell>
          <cell r="C4699" t="str">
            <v>CZPKJ ZAŚLEPKA ZP PROFILU KJ</v>
          </cell>
          <cell r="D4699" t="str">
            <v>5907754271340</v>
          </cell>
          <cell r="E4699" t="str">
            <v>10</v>
          </cell>
          <cell r="F4699" t="str">
            <v>Zaślepka ZP profilu KJ</v>
          </cell>
          <cell r="G4699" t="str">
            <v>ZP end cap for KJ channel</v>
          </cell>
          <cell r="H4699" t="str">
            <v>ZP végdugó KJ profilhoz</v>
          </cell>
          <cell r="I4699" t="str">
            <v>Uždengimo plokšte ZP profilis KJ</v>
          </cell>
          <cell r="J4699" t="str">
            <v>ZP koncový uzáver pre kanál KJ</v>
          </cell>
          <cell r="K4699" t="str">
            <v>ZP capac de capăt pentru canalul KJ</v>
          </cell>
          <cell r="L4699" t="str">
            <v>-</v>
          </cell>
          <cell r="M4699" t="str">
            <v>-</v>
          </cell>
          <cell r="N4699" t="str">
            <v>-</v>
          </cell>
          <cell r="O4699" t="str">
            <v>-</v>
          </cell>
          <cell r="P4699" t="str">
            <v>-</v>
          </cell>
          <cell r="Q4699" t="str">
            <v>-</v>
          </cell>
          <cell r="S4699" t="str">
            <v/>
          </cell>
          <cell r="T4699" t="str">
            <v>THALE sp. z o.o. sp.k.</v>
          </cell>
          <cell r="U4699" t="str">
            <v>11-041 Olsztyn, Poland, Wilimowo 2, Poland</v>
          </cell>
          <cell r="V4699" t="str">
            <v/>
          </cell>
          <cell r="W4699" t="str">
            <v>CZPKJ</v>
          </cell>
        </row>
        <row r="4700">
          <cell r="A4700">
            <v>28570</v>
          </cell>
          <cell r="B4700" t="str">
            <v>80412110122</v>
          </cell>
          <cell r="C4700" t="str">
            <v>N-PSAH1-M10 PODPORA PRZESUWNA PSAH1 1XM10</v>
          </cell>
          <cell r="D4700" t="str">
            <v>5907754264182</v>
          </cell>
          <cell r="E4700" t="str">
            <v>1</v>
          </cell>
          <cell r="F4700" t="str">
            <v>Podpora przesuwna PSAH1 1xM10</v>
          </cell>
          <cell r="G4700" t="str">
            <v>Sliding support PSAH1 1xM10</v>
          </cell>
          <cell r="H4700" t="str">
            <v>Csúszószán PSAH1 1xM10</v>
          </cell>
          <cell r="I4700" t="str">
            <v>Slydimo atrama PSAH1 1xM10</v>
          </cell>
          <cell r="J4700" t="str">
            <v>Klzné uloženie PSAH1 1xM10</v>
          </cell>
          <cell r="K4700" t="str">
            <v>Glisiere usoare PSAH1 1xM10</v>
          </cell>
          <cell r="L4700" t="str">
            <v>-</v>
          </cell>
          <cell r="M4700" t="str">
            <v>-</v>
          </cell>
          <cell r="N4700" t="str">
            <v>-</v>
          </cell>
          <cell r="O4700" t="str">
            <v>-</v>
          </cell>
          <cell r="P4700" t="str">
            <v>-</v>
          </cell>
          <cell r="Q4700" t="str">
            <v>-</v>
          </cell>
          <cell r="R4700" t="str">
            <v>0</v>
          </cell>
          <cell r="S4700" t="str">
            <v/>
          </cell>
          <cell r="T4700" t="str">
            <v>THALE sp. z o.o. sp.k.</v>
          </cell>
          <cell r="U4700" t="str">
            <v>11-041 Olsztyn, Poland, Wilimowo 2, Poland</v>
          </cell>
          <cell r="V4700" t="str">
            <v>pasywacja</v>
          </cell>
          <cell r="W4700" t="str">
            <v>N-PSAH1-M10</v>
          </cell>
        </row>
        <row r="4701">
          <cell r="A4701">
            <v>33616</v>
          </cell>
          <cell r="B4701" t="str">
            <v>41310101001</v>
          </cell>
          <cell r="C4701" t="str">
            <v>YOGCKLMKJ KLAMRA KLM PROFILU KJ</v>
          </cell>
          <cell r="D4701" t="str">
            <v>5907754271913</v>
          </cell>
          <cell r="E4701" t="str">
            <v>2</v>
          </cell>
          <cell r="F4701" t="str">
            <v>Klamra KLM profilu KJ</v>
          </cell>
          <cell r="G4701" t="str">
            <v>Beam clamp KLM for KJ channel</v>
          </cell>
          <cell r="H4701" t="str">
            <v>KLM szorítókapocs KJ profilhoz</v>
          </cell>
          <cell r="I4701" t="str">
            <v>KJ profilio laikiklis KLM</v>
          </cell>
          <cell r="J4701" t="str">
            <v>Nosníková svorka KLM pre kanál KJ</v>
          </cell>
          <cell r="K4701" t="str">
            <v>Clemă de Grindă KLM pentru canalul KJ</v>
          </cell>
          <cell r="L4701" t="str">
            <v>-</v>
          </cell>
          <cell r="M4701" t="str">
            <v>-</v>
          </cell>
          <cell r="N4701" t="str">
            <v>-</v>
          </cell>
          <cell r="O4701" t="str">
            <v>-</v>
          </cell>
          <cell r="P4701" t="str">
            <v>-</v>
          </cell>
          <cell r="Q4701" t="str">
            <v>-</v>
          </cell>
          <cell r="S4701" t="str">
            <v/>
          </cell>
          <cell r="T4701" t="str">
            <v>THALE sp. z o.o. sp.k.</v>
          </cell>
          <cell r="U4701" t="str">
            <v>11-041 Olsztyn, Poland, Wilimowo 2, Poland</v>
          </cell>
          <cell r="V4701" t="str">
            <v>ocynk ogniowy</v>
          </cell>
          <cell r="W4701" t="str">
            <v>YOGCKLMKJ</v>
          </cell>
        </row>
        <row r="4702">
          <cell r="A4702">
            <v>29881</v>
          </cell>
          <cell r="B4702" t="str">
            <v/>
          </cell>
          <cell r="C4702" t="str">
            <v>N-UWG-200 OBEJMA UWG 200 BK</v>
          </cell>
          <cell r="D4702" t="str">
            <v/>
          </cell>
          <cell r="E4702" t="str">
            <v>10</v>
          </cell>
          <cell r="F4702" t="str">
            <v>Obejma UWG 200 BK</v>
          </cell>
          <cell r="G4702" t="str">
            <v>Ventilation pipe clamp UWG 200 BK</v>
          </cell>
          <cell r="H4702" t="str">
            <v>Légtechnikai bilincs UWG 200 BK</v>
          </cell>
          <cell r="I4702" t="str">
            <v>Laikiklis  UWG 200 BK</v>
          </cell>
          <cell r="J4702" t="str">
            <v>Objímka pre ventilačné systémy UWG 200 BK</v>
          </cell>
          <cell r="K4702" t="str">
            <v>Colier pentru ventilatie UWG 200 BK</v>
          </cell>
          <cell r="L4702" t="str">
            <v>(PL)ITB-KOT-2020/1561 wydanie 1 15/12/2020; (HU)A-101/2016 18/11/2021; (SK)SK TP-19/0004-verzia 02 23/03/2022; (RO)AT 017-05-4053-2024 28/02/2024</v>
          </cell>
          <cell r="M4702" t="str">
            <v>(PL)04/2020 30/05/2023; (HU)02/2021 18/11/2021; (SK)01/2022 23/03/2022; (RO)01/2024 28/02/2024</v>
          </cell>
          <cell r="N4702" t="str">
            <v>B</v>
          </cell>
          <cell r="O4702" t="str">
            <v>-</v>
          </cell>
          <cell r="P4702" t="str">
            <v>-</v>
          </cell>
          <cell r="Q4702" t="str">
            <v>-</v>
          </cell>
          <cell r="R4702" t="str">
            <v>15</v>
          </cell>
          <cell r="S4702" t="str">
            <v/>
          </cell>
          <cell r="T4702" t="str">
            <v>THALE sp. z o.o. sp.k.</v>
          </cell>
          <cell r="U4702" t="str">
            <v>11-041 Olsztyn, Poland, Wilimowo 2, Poland</v>
          </cell>
          <cell r="V4702" t="str">
            <v>pasywacja</v>
          </cell>
          <cell r="W4702" t="str">
            <v>N-UWG-200</v>
          </cell>
        </row>
        <row r="4703">
          <cell r="A4703">
            <v>33870</v>
          </cell>
          <cell r="B4703" t="str">
            <v>80412110121</v>
          </cell>
          <cell r="C4703" t="str">
            <v>OG-PSAH1-M10/12 PODPORA PRZESUWNA PSAH1 1XM10/12</v>
          </cell>
          <cell r="D4703" t="str">
            <v>5907754272347</v>
          </cell>
          <cell r="E4703" t="str">
            <v>1</v>
          </cell>
          <cell r="F4703" t="str">
            <v>PODPORA PRZESUWNA PSAH1 1XM10/12</v>
          </cell>
          <cell r="G4703" t="str">
            <v>Sliding support PSAH1 1xM10/12</v>
          </cell>
          <cell r="H4703" t="str">
            <v>Csúszószán PSAH1 1xM10/12</v>
          </cell>
          <cell r="I4703" t="str">
            <v>Slydimo atrama PSAH1 1xM10/12</v>
          </cell>
          <cell r="J4703" t="str">
            <v>Klzné uloženie PSAH1 1xM10/M12</v>
          </cell>
          <cell r="K4703" t="str">
            <v>Glisiere usoare PSAH1 1xM10/12</v>
          </cell>
          <cell r="L4703" t="str">
            <v>-</v>
          </cell>
          <cell r="M4703" t="str">
            <v>-</v>
          </cell>
          <cell r="N4703" t="str">
            <v>-</v>
          </cell>
          <cell r="O4703" t="str">
            <v>-</v>
          </cell>
          <cell r="P4703" t="str">
            <v>-</v>
          </cell>
          <cell r="Q4703" t="str">
            <v>-</v>
          </cell>
          <cell r="S4703" t="str">
            <v/>
          </cell>
          <cell r="T4703" t="str">
            <v>THALE sp. z o.o. sp.k.</v>
          </cell>
          <cell r="U4703" t="str">
            <v>11-041 Olsztyn, Poland, Wilimowo 2, Poland</v>
          </cell>
          <cell r="V4703" t="str">
            <v>ocynk ogniowy</v>
          </cell>
          <cell r="W4703" t="str">
            <v>OG-PSAH1-M10/12</v>
          </cell>
        </row>
        <row r="4704">
          <cell r="A4704">
            <v>18601</v>
          </cell>
          <cell r="B4704" t="str">
            <v>81480201201</v>
          </cell>
          <cell r="C4704" t="str">
            <v>OG-PD-12-P PODKŁADKA M12 FI 12,5MM ŚR. 36 MM</v>
          </cell>
          <cell r="D4704" t="str">
            <v>5907754248106</v>
          </cell>
          <cell r="E4704" t="str">
            <v>30</v>
          </cell>
          <cell r="F4704" t="str">
            <v>Podkładka M12 fi 12,5mm śr. 36 mm</v>
          </cell>
          <cell r="G4704" t="str">
            <v>Flat washer M12 dia 12,5mm d. 36 mm</v>
          </cell>
          <cell r="H4704" t="str">
            <v>Lapos alátét M12 átmérő 12,5mm furatátmérő 36 mm</v>
          </cell>
          <cell r="I4704" t="str">
            <v>Poverzle  M12 fi 12,5mm, skersmuo 36 mm</v>
          </cell>
          <cell r="J4704" t="str">
            <v>Okrúhla podložka M12 d. 12,5mm; D 36mm</v>
          </cell>
          <cell r="K4704" t="str">
            <v>Saibe rotunde M12 dia 12,5mm d. 36 mm</v>
          </cell>
          <cell r="L4704" t="str">
            <v>-</v>
          </cell>
          <cell r="M4704" t="str">
            <v>-</v>
          </cell>
          <cell r="N4704" t="str">
            <v>-</v>
          </cell>
          <cell r="O4704" t="str">
            <v>-</v>
          </cell>
          <cell r="P4704" t="str">
            <v>-</v>
          </cell>
          <cell r="Q4704" t="str">
            <v>-</v>
          </cell>
          <cell r="R4704" t="str">
            <v>0</v>
          </cell>
          <cell r="S4704" t="str">
            <v/>
          </cell>
          <cell r="T4704" t="str">
            <v>THALE sp. z o.o. sp.k.</v>
          </cell>
          <cell r="U4704" t="str">
            <v>11-041 Olsztyn, Poland, Wilimowo 2, Poland</v>
          </cell>
          <cell r="V4704" t="str">
            <v>ocynk ogniowy</v>
          </cell>
          <cell r="W4704" t="str">
            <v>OG-PD-12-P</v>
          </cell>
        </row>
        <row r="4705">
          <cell r="A4705">
            <v>29726</v>
          </cell>
          <cell r="B4705" t="str">
            <v>41182821601</v>
          </cell>
          <cell r="C4705" t="str">
            <v>XPCSEM16 STĘŻENIE SE M16</v>
          </cell>
          <cell r="D4705" t="str">
            <v>5907754266292</v>
          </cell>
          <cell r="E4705" t="str">
            <v>1</v>
          </cell>
          <cell r="F4705" t="str">
            <v>Stężenie SE M16</v>
          </cell>
          <cell r="G4705" t="str">
            <v>SE strut M16</v>
          </cell>
          <cell r="H4705" t="str">
            <v>SE menetesszáras össekötőelem M16</v>
          </cell>
          <cell r="I4705" t="str">
            <v>Brace SE M16</v>
          </cell>
          <cell r="J4705" t="str">
            <v>SE vzpera M16</v>
          </cell>
          <cell r="K4705" t="str">
            <v>SE strut M16</v>
          </cell>
          <cell r="L4705" t="str">
            <v>-</v>
          </cell>
          <cell r="M4705" t="str">
            <v>-</v>
          </cell>
          <cell r="N4705" t="str">
            <v>-</v>
          </cell>
          <cell r="O4705" t="str">
            <v>-</v>
          </cell>
          <cell r="P4705" t="str">
            <v>-</v>
          </cell>
          <cell r="Q4705" t="str">
            <v>-</v>
          </cell>
          <cell r="S4705" t="str">
            <v/>
          </cell>
          <cell r="T4705" t="str">
            <v>THALE sp. z o.o. sp.k.</v>
          </cell>
          <cell r="U4705" t="str">
            <v>11-041 Olsztyn, Poland, Wilimowo 2, Poland</v>
          </cell>
          <cell r="V4705" t="str">
            <v>ocynk lamelarny</v>
          </cell>
          <cell r="W4705" t="str">
            <v>XPCSEM16</v>
          </cell>
        </row>
        <row r="4706">
          <cell r="A4706">
            <v>29883</v>
          </cell>
          <cell r="B4706" t="str">
            <v/>
          </cell>
          <cell r="C4706" t="str">
            <v>N-UWG-250 OBEJMA UWG 250 BK</v>
          </cell>
          <cell r="D4706" t="str">
            <v/>
          </cell>
          <cell r="E4706" t="str">
            <v>10</v>
          </cell>
          <cell r="F4706" t="str">
            <v>Obejma UWG 250 BK</v>
          </cell>
          <cell r="G4706" t="str">
            <v>Ventilation pipe clamp UWG 250 BK</v>
          </cell>
          <cell r="H4706" t="str">
            <v>Légtechnikai bilincs UWG 250 BK</v>
          </cell>
          <cell r="I4706" t="str">
            <v>Laikiklis  UWG 250 BK</v>
          </cell>
          <cell r="J4706" t="str">
            <v>Objímka pre ventilačné systémy UWG 250 BK</v>
          </cell>
          <cell r="K4706" t="str">
            <v>Colier pentru ventilatie UWG 250 BK</v>
          </cell>
          <cell r="L4706" t="str">
            <v>(PL)ITB-KOT-2020/1561 wydanie 1 15/12/2020; (HU)A-101/2016 18/11/2021; (SK)SK TP-19/0004-verzia 02 23/03/2022; (RO)AT 017-05-4053-2024 28/02/2024</v>
          </cell>
          <cell r="M4706" t="str">
            <v>(PL)04/2020 30/05/2023; (HU)02/2021 18/11/2021; (SK)01/2022 23/03/2022; (RO)01/2024 28/02/2024</v>
          </cell>
          <cell r="N4706" t="str">
            <v>B</v>
          </cell>
          <cell r="O4706" t="str">
            <v>-</v>
          </cell>
          <cell r="P4706" t="str">
            <v>-</v>
          </cell>
          <cell r="Q4706" t="str">
            <v>-</v>
          </cell>
          <cell r="R4706" t="str">
            <v>15</v>
          </cell>
          <cell r="S4706" t="str">
            <v/>
          </cell>
          <cell r="T4706" t="str">
            <v>THALE sp. z o.o. sp.k.</v>
          </cell>
          <cell r="U4706" t="str">
            <v>11-041 Olsztyn, Poland, Wilimowo 2, Poland</v>
          </cell>
          <cell r="V4706" t="str">
            <v>pasywacja</v>
          </cell>
          <cell r="W4706" t="str">
            <v>N-UWG-250</v>
          </cell>
        </row>
        <row r="4707">
          <cell r="A4707">
            <v>34016</v>
          </cell>
          <cell r="B4707" t="str">
            <v>81210290001</v>
          </cell>
          <cell r="C4707" t="str">
            <v>OG-UWG-900 BK OBEJMA UWG 900 BK</v>
          </cell>
          <cell r="D4707" t="str">
            <v>5907754272651</v>
          </cell>
          <cell r="E4707" t="str">
            <v>5</v>
          </cell>
          <cell r="F4707" t="str">
            <v>Obejma UWG 900 BK</v>
          </cell>
          <cell r="G4707" t="str">
            <v>Ventilation pipe clamp UWG 900 BK</v>
          </cell>
          <cell r="H4707" t="str">
            <v>Légtechnikai bilincs UWG 900 BK</v>
          </cell>
          <cell r="I4707" t="str">
            <v>Laikiklis  UWG 900 BK</v>
          </cell>
          <cell r="J4707" t="str">
            <v>Objímka pre ventilačné systémy UWG 900 BK</v>
          </cell>
          <cell r="K4707" t="str">
            <v>Colier pentru ventilatie UWG 900 BK</v>
          </cell>
          <cell r="L4707" t="str">
            <v>-</v>
          </cell>
          <cell r="M4707" t="str">
            <v>-</v>
          </cell>
          <cell r="N4707" t="str">
            <v>-</v>
          </cell>
          <cell r="O4707" t="str">
            <v>-</v>
          </cell>
          <cell r="P4707" t="str">
            <v>-</v>
          </cell>
          <cell r="Q4707" t="str">
            <v>-</v>
          </cell>
          <cell r="R4707" t="str">
            <v>0</v>
          </cell>
          <cell r="S4707" t="str">
            <v/>
          </cell>
          <cell r="T4707" t="str">
            <v>THALE sp. z o.o. sp.k.</v>
          </cell>
          <cell r="U4707" t="str">
            <v>11-041 Olsztyn, Poland, Wilimowo 2, Poland</v>
          </cell>
          <cell r="V4707" t="str">
            <v>ocynk ogniowy</v>
          </cell>
          <cell r="W4707" t="str">
            <v>OG-UWG-900 BK</v>
          </cell>
        </row>
        <row r="4708">
          <cell r="A4708">
            <v>35044</v>
          </cell>
          <cell r="B4708" t="str">
            <v>80550010000</v>
          </cell>
          <cell r="C4708" t="str">
            <v>DN-V-100-PP OBEJMA TRYSKACZOWA DN 100 (102-108MM)</v>
          </cell>
          <cell r="D4708" t="str">
            <v>5907754258709</v>
          </cell>
          <cell r="E4708" t="str">
            <v>25</v>
          </cell>
          <cell r="F4708" t="str">
            <v>Obejma tryskaczowa DN-V 100 (102-108mm)</v>
          </cell>
          <cell r="G4708" t="str">
            <v>Sprinkler pipe clamp DN-V 100 (102-108mm)</v>
          </cell>
          <cell r="H4708" t="str">
            <v>Sprinkler Csőbilincs DN-V 100 (102-108mm)</v>
          </cell>
          <cell r="I4708" t="str">
            <v>Laikiklis sprinklerinems sistem DN-V 100 (102-108mm)</v>
          </cell>
          <cell r="J4708" t="str">
            <v>Objímka pre sprinklery DN-V 100 (102-108mm)</v>
          </cell>
          <cell r="K4708" t="str">
            <v>Colier pentru sprinklere DN-V 100 (102-108mm)</v>
          </cell>
          <cell r="L4708" t="str">
            <v>(PL)ITB-KOT-2018/0744 wydanie 2 27/03/2020; (SK)SK TP-19/0004-verzia 02 23/03/2022; (RO)AT 017-05-4053-2024 28/02/2024</v>
          </cell>
          <cell r="M4708" t="str">
            <v>(PL)01/2020 30/05/2023; (SK)01/2022 23/03/2022; (RO)01/2024 28/02/2024</v>
          </cell>
          <cell r="N4708" t="str">
            <v>B</v>
          </cell>
          <cell r="O4708" t="str">
            <v>-</v>
          </cell>
          <cell r="P4708" t="str">
            <v>-</v>
          </cell>
          <cell r="Q4708" t="str">
            <v>VDS</v>
          </cell>
          <cell r="R4708" t="str">
            <v>20</v>
          </cell>
          <cell r="S4708" t="str">
            <v>(VdS)G 417035</v>
          </cell>
          <cell r="T4708" t="str">
            <v>THALE sp. z o.o. sp.k.</v>
          </cell>
          <cell r="U4708" t="str">
            <v>11-041 Olsztyn, Poland, Wilimowo 2, Poland</v>
          </cell>
          <cell r="V4708" t="str">
            <v>ocynk galwaniczny</v>
          </cell>
          <cell r="W4708" t="str">
            <v>DN-V-100-PP</v>
          </cell>
        </row>
        <row r="4709">
          <cell r="A4709">
            <v>33611</v>
          </cell>
          <cell r="B4709" t="str">
            <v>51143000408</v>
          </cell>
          <cell r="C4709" t="str">
            <v>VLN4H ŁĄCZNIK PROFILU NOŚNEGO VLN4H</v>
          </cell>
          <cell r="D4709" t="str">
            <v>5907754271920</v>
          </cell>
          <cell r="E4709" t="str">
            <v>2</v>
          </cell>
          <cell r="F4709" t="str">
            <v>Łącznik profilu nośnego VLN4H</v>
          </cell>
          <cell r="G4709" t="str">
            <v>Support profile connector VLN4H</v>
          </cell>
          <cell r="H4709" t="str">
            <v>Támogatási profil csatlakozó VLN4H</v>
          </cell>
          <cell r="I4709" t="str">
            <v>Palaikomoji profilio jungtis VLN4H</v>
          </cell>
          <cell r="J4709" t="str">
            <v>Podporný profilový konektor VLN4H</v>
          </cell>
          <cell r="K4709" t="str">
            <v>Conector cu profil de suport VLN4H</v>
          </cell>
          <cell r="L4709" t="str">
            <v>(EU)EN 1090-1:2009+A1:2011</v>
          </cell>
          <cell r="M4709" t="str">
            <v>(EU)VLN4H/DoP/2023 19/10/2023</v>
          </cell>
          <cell r="N4709" t="str">
            <v>-</v>
          </cell>
          <cell r="O4709" t="str">
            <v>CE</v>
          </cell>
          <cell r="P4709" t="str">
            <v>-</v>
          </cell>
          <cell r="Q4709" t="str">
            <v>-</v>
          </cell>
          <cell r="R4709" t="str">
            <v>23</v>
          </cell>
          <cell r="S4709">
            <v>0</v>
          </cell>
          <cell r="T4709" t="str">
            <v>THALE sp. z o.o. sp.k.</v>
          </cell>
          <cell r="U4709" t="str">
            <v>11-041 Olsztyn, Poland, Wilimowo 2, Poland</v>
          </cell>
          <cell r="V4709" t="str">
            <v>ocynk ogniowy</v>
          </cell>
          <cell r="W4709" t="str">
            <v>VLN4H</v>
          </cell>
        </row>
        <row r="4710">
          <cell r="A4710">
            <v>34344</v>
          </cell>
          <cell r="B4710" t="str">
            <v>90000030517</v>
          </cell>
          <cell r="C4710" t="str">
            <v>YPODPORAŚLIZGOWAPSF5001521 PODPORA ŚLIZGOWA 1521-DN500</v>
          </cell>
          <cell r="D4710" t="str">
            <v>5907754272934</v>
          </cell>
          <cell r="E4710" t="str">
            <v>1</v>
          </cell>
          <cell r="F4710" t="str">
            <v>Podpora ślizgowa PSF500 1521-DN500</v>
          </cell>
          <cell r="L4710" t="str">
            <v>-</v>
          </cell>
          <cell r="M4710" t="str">
            <v>-</v>
          </cell>
          <cell r="N4710" t="str">
            <v>-</v>
          </cell>
          <cell r="O4710" t="str">
            <v>-</v>
          </cell>
          <cell r="P4710" t="str">
            <v>-</v>
          </cell>
          <cell r="Q4710" t="str">
            <v>-</v>
          </cell>
          <cell r="R4710" t="str">
            <v>0</v>
          </cell>
          <cell r="S4710" t="str">
            <v/>
          </cell>
          <cell r="T4710" t="str">
            <v>THALE sp. z o.o. sp.k.</v>
          </cell>
          <cell r="U4710" t="str">
            <v>11-041 Olsztyn, Poland, Wilimowo 2, Poland</v>
          </cell>
          <cell r="V4710" t="str">
            <v>ocynk galwaniczny</v>
          </cell>
          <cell r="W4710" t="str">
            <v>YPSF5001521</v>
          </cell>
        </row>
        <row r="4711">
          <cell r="A4711">
            <v>33590</v>
          </cell>
          <cell r="B4711" t="str">
            <v/>
          </cell>
          <cell r="C4711" t="str">
            <v>OGCLKZKJ ŁĄCZNIK KĄTOWY LKZ PROFILU KJ</v>
          </cell>
          <cell r="D4711" t="str">
            <v/>
          </cell>
          <cell r="E4711" t="str">
            <v>1</v>
          </cell>
          <cell r="F4711" t="str">
            <v>Łącznik kątowy LKZ profilu KJ</v>
          </cell>
          <cell r="G4711" t="str">
            <v>LKZ corner connector for KJ channel</v>
          </cell>
          <cell r="H4711" t="str">
            <v>LKZ profilösszekötő saroKJlem KJ profilhoz</v>
          </cell>
          <cell r="I4711" t="str">
            <v>KJ profilio kampine jungtis LKZ</v>
          </cell>
          <cell r="J4711" t="str">
            <v>LKZ rohový konektor pre kanál KJ</v>
          </cell>
          <cell r="K4711" t="str">
            <v>LKZ conector de colt pentru canalul KJ</v>
          </cell>
          <cell r="L4711" t="str">
            <v>(EU)EN 1090-1:2009+A1:2011</v>
          </cell>
          <cell r="M4711" t="str">
            <v>(EU)OGCLKZKJ/DoP/2023 09/11/2023</v>
          </cell>
          <cell r="N4711" t="str">
            <v>-</v>
          </cell>
          <cell r="O4711" t="str">
            <v>CE</v>
          </cell>
          <cell r="P4711" t="str">
            <v>-</v>
          </cell>
          <cell r="Q4711" t="str">
            <v>-</v>
          </cell>
          <cell r="R4711" t="str">
            <v>23</v>
          </cell>
          <cell r="S4711">
            <v>0</v>
          </cell>
          <cell r="T4711" t="str">
            <v>THALE sp. z o.o. sp.k.</v>
          </cell>
          <cell r="U4711" t="str">
            <v>11-041 Olsztyn, Poland, Wilimowo 2, Poland</v>
          </cell>
          <cell r="V4711" t="str">
            <v>ocynk ogniowy</v>
          </cell>
          <cell r="W4711" t="str">
            <v>OGCLKZKJ</v>
          </cell>
        </row>
        <row r="4712">
          <cell r="A4712">
            <v>8370</v>
          </cell>
          <cell r="B4712" t="str">
            <v>81220304101</v>
          </cell>
          <cell r="C4712" t="str">
            <v>OG-PDZ-MF-300 PODPORA DACHOWA PROFILU SZER. 41MM 300X300</v>
          </cell>
          <cell r="D4712" t="str">
            <v>5907754219625</v>
          </cell>
          <cell r="E4712" t="str">
            <v>1</v>
          </cell>
          <cell r="F4712" t="str">
            <v>Podpora dachowa profilu szer. 41mm 300x300</v>
          </cell>
          <cell r="G4712" t="str">
            <v>Rooftop foot base channel support width 41mm 300</v>
          </cell>
          <cell r="H4712" t="str">
            <v>Teherelosztó talp szélesség 41mm 300x300</v>
          </cell>
          <cell r="I4712" t="str">
            <v>Stogo atrama 41mm profiliui 300x300</v>
          </cell>
          <cell r="J4712" t="str">
            <v>Univerzálne strešné podpery šírka 41mm 300</v>
          </cell>
          <cell r="K4712" t="str">
            <v>Suporti universali de acoperis latime 41mm 300x300</v>
          </cell>
          <cell r="L4712" t="str">
            <v>(PL)ITB-KOT-2020/1563 wydanie 1 15/12/2020; (SK)SK TP-19/0004-verzia 02 23/03/2022; (RO)AT 017-05-4053-2024 28/02/2024</v>
          </cell>
          <cell r="M4712" t="str">
            <v>(PL)06/2020 30/05/2023; (SK)01/2022 23/03/2022; (RO)01/2024 28/02/2024</v>
          </cell>
          <cell r="N4712" t="str">
            <v>B</v>
          </cell>
          <cell r="O4712" t="str">
            <v>-</v>
          </cell>
          <cell r="P4712" t="str">
            <v>-</v>
          </cell>
          <cell r="Q4712" t="str">
            <v>-</v>
          </cell>
          <cell r="R4712" t="str">
            <v>15</v>
          </cell>
          <cell r="S4712" t="str">
            <v/>
          </cell>
          <cell r="T4712" t="str">
            <v>THALE sp. z o.o. sp.k.</v>
          </cell>
          <cell r="U4712" t="str">
            <v>11-041 Olsztyn, Poland, Wilimowo 2, Poland</v>
          </cell>
          <cell r="V4712" t="str">
            <v>ocynk ogniowy</v>
          </cell>
          <cell r="W4712" t="str">
            <v>OG-PDZ-MF-300</v>
          </cell>
        </row>
        <row r="4713">
          <cell r="A4713">
            <v>225</v>
          </cell>
          <cell r="B4713" t="str">
            <v>81150135000</v>
          </cell>
          <cell r="C4713" t="str">
            <v>KT-MB135 WSPORNIK MONTAŻOWY 135 PROFILU SZER.50MM</v>
          </cell>
          <cell r="D4713" t="str">
            <v>5907754207301</v>
          </cell>
          <cell r="E4713" t="str">
            <v>10</v>
          </cell>
          <cell r="F4713" t="str">
            <v>Wspornik montażowy 135 profilu szer.50mm</v>
          </cell>
          <cell r="G4713" t="str">
            <v>Angular connectors 135 channel width 50mm</v>
          </cell>
          <cell r="H4713" t="str">
            <v>Sarokelem 135 szerelősín szélesség 50mm</v>
          </cell>
          <cell r="I4713" t="str">
            <v>Kampinis 135 laikiklis profiliams 50mm</v>
          </cell>
          <cell r="J4713" t="str">
            <v>Rohové uholníky 135 šírka 50mm</v>
          </cell>
          <cell r="K4713" t="str">
            <v>Suporti de montaj cu brate egale 135 profil 50mm</v>
          </cell>
          <cell r="L4713" t="str">
            <v>(PL)ITB-KOT-2020/1562 wydanie 1 23/12/2020; (HU)A-101/2016 18/11/2021; (SK)SK TP-19/0004-verzia 02 23/03/2022; (RO)AT 017-05-4053-2024 28/02/2024</v>
          </cell>
          <cell r="M4713" t="str">
            <v>(PL)05/2020 30/05/2023; (HU)02/2021 18/11/2021; (SK)01/2022 23/03/2022; (RO)01/2024 28/02/2024</v>
          </cell>
          <cell r="N4713" t="str">
            <v>B</v>
          </cell>
          <cell r="O4713" t="str">
            <v>-</v>
          </cell>
          <cell r="P4713" t="str">
            <v>-</v>
          </cell>
          <cell r="Q4713" t="str">
            <v>-</v>
          </cell>
          <cell r="R4713" t="str">
            <v>15</v>
          </cell>
          <cell r="S4713" t="str">
            <v/>
          </cell>
          <cell r="T4713" t="str">
            <v>THALE sp. z o.o. sp.k.</v>
          </cell>
          <cell r="U4713" t="str">
            <v>11-041 Olsztyn, Poland, Wilimowo 2, Poland</v>
          </cell>
          <cell r="V4713" t="str">
            <v>ocynk galwaniczny</v>
          </cell>
          <cell r="W4713" t="str">
            <v>KT-MB135</v>
          </cell>
        </row>
        <row r="4714">
          <cell r="A4714">
            <v>8264</v>
          </cell>
          <cell r="B4714" t="str">
            <v>80320107010</v>
          </cell>
          <cell r="C4714" t="str">
            <v>PSF-68/72-M20 OBEJMA PSF 68/72 (67-76MM) M20</v>
          </cell>
          <cell r="D4714" t="str">
            <v>5907754219939</v>
          </cell>
          <cell r="E4714" t="str">
            <v>1</v>
          </cell>
          <cell r="F4714" t="str">
            <v>Obejma PSF 68/72 (67-76mm) M20</v>
          </cell>
          <cell r="G4714" t="str">
            <v>Heavy duty pipe clamp PSF 68/72 (67-76mm) M20</v>
          </cell>
          <cell r="H4714" t="str">
            <v>Fixpont bilincs PSF 68/72 (67-76mm) M20</v>
          </cell>
          <cell r="I4714" t="str">
            <v>Laikiklis PSF 68/72 (67-76mm) M20</v>
          </cell>
          <cell r="J4714" t="str">
            <v>Objímka pre pevné body PSF 68/72 (67-76mm) M20</v>
          </cell>
          <cell r="K4714" t="str">
            <v>Colier masive punct fix PSF 68/72 (67-76mm) M20</v>
          </cell>
          <cell r="L4714" t="str">
            <v>(PL)ITB-KOT-2018/0556 wydanie 2 30/06/2020; (HU)A-101/2016 18/11/2021; (SK)SK TP-19/0004-verzia 02 23/03/2022; (RO)AT 017-05-4053-2024 28/02/2024</v>
          </cell>
          <cell r="M4714" t="str">
            <v>(PL)03/2020 30/05/2023; (HU)02/2021 18/11/2021; (SK)01/2022 23/03/2022; (RO)01/2024 28/02/2024</v>
          </cell>
          <cell r="N4714" t="str">
            <v>B</v>
          </cell>
          <cell r="O4714" t="str">
            <v>-</v>
          </cell>
          <cell r="P4714" t="str">
            <v>-</v>
          </cell>
          <cell r="Q4714" t="str">
            <v>-</v>
          </cell>
          <cell r="R4714" t="str">
            <v>15</v>
          </cell>
          <cell r="S4714" t="str">
            <v/>
          </cell>
          <cell r="T4714" t="str">
            <v>THALE sp. z o.o. sp.k.</v>
          </cell>
          <cell r="U4714" t="str">
            <v>11-041 Olsztyn, Poland, Wilimowo 2, Poland</v>
          </cell>
          <cell r="V4714" t="str">
            <v>ocynk galwaniczny</v>
          </cell>
          <cell r="W4714" t="str">
            <v>PSF-68/72-M20</v>
          </cell>
        </row>
        <row r="4715">
          <cell r="A4715">
            <v>248</v>
          </cell>
          <cell r="B4715" t="str">
            <v>81110050400</v>
          </cell>
          <cell r="C4715" t="str">
            <v>ST-MB STOPA ST PROFILU MB</v>
          </cell>
          <cell r="D4715" t="str">
            <v>5907754207073</v>
          </cell>
          <cell r="E4715" t="str">
            <v>5</v>
          </cell>
          <cell r="F4715" t="str">
            <v>Stopa ST profilu MB</v>
          </cell>
          <cell r="G4715" t="str">
            <v>Channel support ST for channel mb</v>
          </cell>
          <cell r="H4715" t="str">
            <v>Síntalp ST for Síntalp mb</v>
          </cell>
          <cell r="I4715" t="str">
            <v>Atrama ST, MB profiliui</v>
          </cell>
          <cell r="J4715" t="str">
            <v>Nosníková pätka pre nosníky MB</v>
          </cell>
          <cell r="K4715" t="str">
            <v>Console ST pentru profilel  MB</v>
          </cell>
          <cell r="L4715" t="str">
            <v>(PL)ITB-KOT-2020/1562 wydanie 1 23/12/2020; (HU)A-101/2016 18/11/2021; (SK)SK TP-19/0004-verzia 02 23/03/2022; (RO)AT 017-05-4053-2024 28/02/2024</v>
          </cell>
          <cell r="M4715" t="str">
            <v>(PL)05/2020 30/05/2023; (HU)02/2021 18/11/2021; (SK)01/2022 23/03/2022; (RO)01/2024 28/02/2024</v>
          </cell>
          <cell r="N4715" t="str">
            <v>B</v>
          </cell>
          <cell r="O4715" t="str">
            <v>-</v>
          </cell>
          <cell r="P4715" t="str">
            <v>-</v>
          </cell>
          <cell r="Q4715" t="str">
            <v>-</v>
          </cell>
          <cell r="R4715" t="str">
            <v>15</v>
          </cell>
          <cell r="S4715" t="str">
            <v/>
          </cell>
          <cell r="T4715" t="str">
            <v>THALE sp. z o.o. sp.k.</v>
          </cell>
          <cell r="U4715" t="str">
            <v>11-041 Olsztyn, Poland, Wilimowo 2, Poland</v>
          </cell>
          <cell r="V4715" t="str">
            <v>ocynk galwaniczny</v>
          </cell>
          <cell r="W4715" t="str">
            <v>ST-MB</v>
          </cell>
        </row>
        <row r="4716">
          <cell r="A4716">
            <v>8389</v>
          </cell>
          <cell r="B4716" t="str">
            <v>80150203302</v>
          </cell>
          <cell r="C4716" t="str">
            <v>N-UDG-1 BK OBEJMA PODWÓJNA UDG 1 (31-34MM) BK</v>
          </cell>
          <cell r="D4716" t="str">
            <v>5907754220041</v>
          </cell>
          <cell r="E4716" t="str">
            <v>50</v>
          </cell>
          <cell r="F4716" t="str">
            <v>Obejma podwójna UDG 1 (31-34mm) BK</v>
          </cell>
          <cell r="G4716" t="str">
            <v>Pipe clamp UDG 1 (31-34mm) BK</v>
          </cell>
          <cell r="H4716" t="str">
            <v>Csőbilincs UDG 1 (31-34mm) BK</v>
          </cell>
          <cell r="I4716" t="str">
            <v>Dvigubas laikiklis UDG 1 (31-34mm) BK</v>
          </cell>
          <cell r="J4716" t="str">
            <v>Dvojitá objímka z nehrdz. ocele UDG 1 (31-34mm) BK</v>
          </cell>
          <cell r="K4716" t="str">
            <v>Coliere duble UDG 1 (31-34mm) BK</v>
          </cell>
          <cell r="L4716" t="str">
            <v>(PL)ITB-KOT-2020/1561 wydanie 1 15/12/2020; (HU)A-101/2016 18/11/2021; (SK)SK TP-19/0004-verzia 02 23/03/2022; (RO)AT 017-05-4053-2024 28/02/2024</v>
          </cell>
          <cell r="M4716" t="str">
            <v>(PL)04/2020 30/05/2023; (HU)02/2021 18/11/2021; (SK)01/2022 23/03/2022; (RO)01/2024 28/02/2024</v>
          </cell>
          <cell r="N4716" t="str">
            <v>B</v>
          </cell>
          <cell r="O4716" t="str">
            <v>-</v>
          </cell>
          <cell r="P4716" t="str">
            <v>-</v>
          </cell>
          <cell r="Q4716" t="str">
            <v>-</v>
          </cell>
          <cell r="R4716" t="str">
            <v>15</v>
          </cell>
          <cell r="S4716" t="str">
            <v/>
          </cell>
          <cell r="T4716" t="str">
            <v>THALE sp. z o.o. sp.k.</v>
          </cell>
          <cell r="U4716" t="str">
            <v>11-041 Olsztyn, Poland, Wilimowo 2, Poland</v>
          </cell>
          <cell r="V4716" t="str">
            <v>pasywacja</v>
          </cell>
          <cell r="W4716" t="str">
            <v>N-UDG-1 BK</v>
          </cell>
        </row>
        <row r="4717">
          <cell r="A4717">
            <v>479</v>
          </cell>
          <cell r="B4717" t="str">
            <v>80130227302</v>
          </cell>
          <cell r="C4717" t="str">
            <v>N-UPG-273 BK OBEJMA EXPERT 273 (264-273MM) BK</v>
          </cell>
          <cell r="D4717" t="str">
            <v>5907754200883</v>
          </cell>
          <cell r="E4717" t="str">
            <v>5</v>
          </cell>
          <cell r="F4717" t="str">
            <v>Obejma EXPERT 273 (264-273mm) BK</v>
          </cell>
          <cell r="G4717" t="str">
            <v>Pipe clamp EXPERT 273 (264-273mm) BK</v>
          </cell>
          <cell r="H4717" t="str">
            <v>Csőbilincs EXPERT 273 (264-273mm) BK</v>
          </cell>
          <cell r="I4717" t="str">
            <v>Laikiklis Expert  273 (264-273mm) BK</v>
          </cell>
          <cell r="J4717" t="str">
            <v>Objímka EXPERT 273 (264-273mm) BK</v>
          </cell>
          <cell r="K4717" t="str">
            <v>Colier tip  EXPERT 273 (264-273mm) BK</v>
          </cell>
          <cell r="L4717" t="str">
            <v>(PL)ITB-KOT-2020/1561 wydanie 1 15/12/2020; (HU)A-101/2016 18/11/2021; (SK)SK TP-19/0004-verzia 02 23/03/2022; (RO)AT 017-05-4053-2024 28/02/2024</v>
          </cell>
          <cell r="M4717" t="str">
            <v>(PL)04/2020 30/05/2023; (HU)02/2021 18/11/2021; (SK)01/2022 23/03/2022; (RO)01/2024 28/02/2024</v>
          </cell>
          <cell r="N4717" t="str">
            <v>B</v>
          </cell>
          <cell r="O4717" t="str">
            <v>-</v>
          </cell>
          <cell r="P4717" t="str">
            <v>-</v>
          </cell>
          <cell r="Q4717" t="str">
            <v>-</v>
          </cell>
          <cell r="R4717" t="str">
            <v>15</v>
          </cell>
          <cell r="S4717" t="str">
            <v/>
          </cell>
          <cell r="T4717" t="str">
            <v>THALE sp. z o.o. sp.k.</v>
          </cell>
          <cell r="U4717" t="str">
            <v>11-041 Olsztyn, Poland, Wilimowo 2, Poland</v>
          </cell>
          <cell r="V4717" t="str">
            <v>pasywacja</v>
          </cell>
          <cell r="W4717" t="str">
            <v>N-UPG-273 BK</v>
          </cell>
        </row>
        <row r="4718">
          <cell r="A4718">
            <v>8880</v>
          </cell>
          <cell r="B4718" t="str">
            <v>80180122500</v>
          </cell>
          <cell r="C4718" t="str">
            <v>KB-M12-250 SKR KABŁĄK M12 250 SKR</v>
          </cell>
          <cell r="D4718" t="str">
            <v>5907754222083</v>
          </cell>
          <cell r="E4718" t="str">
            <v>1</v>
          </cell>
          <cell r="F4718" t="str">
            <v>Kabłąk M12 250 SKR</v>
          </cell>
          <cell r="G4718" t="str">
            <v>U-bolt M12 250 SKR</v>
          </cell>
          <cell r="H4718" t="str">
            <v>Köracél kengyel M12 250 SKR</v>
          </cell>
          <cell r="I4718" t="str">
            <v>Kilpa M12 250 SKR</v>
          </cell>
          <cell r="J4718" t="str">
            <v>U-svorníky M12 250 SKR</v>
          </cell>
          <cell r="K4718" t="str">
            <v>Cabluri M12 250</v>
          </cell>
          <cell r="L4718" t="str">
            <v>(PL)ITB-KOT-2020/1561 wydanie 1 15/12/2020; (SK)SK TP-19/0004-verzia 02 23/03/2022; (RO)AT 017-05-4053-2024 28/02/2024</v>
          </cell>
          <cell r="M4718" t="str">
            <v>(PL)04/2020 30/05/2023; (SK)01/2022 23/03/2022; (RO)01/2024 28/02/2024</v>
          </cell>
          <cell r="N4718" t="str">
            <v>B</v>
          </cell>
          <cell r="O4718" t="str">
            <v>-</v>
          </cell>
          <cell r="P4718" t="str">
            <v>-</v>
          </cell>
          <cell r="Q4718" t="str">
            <v>-</v>
          </cell>
          <cell r="R4718" t="str">
            <v>15</v>
          </cell>
          <cell r="S4718" t="str">
            <v/>
          </cell>
          <cell r="T4718" t="str">
            <v>THALE sp. z o.o. sp.k.</v>
          </cell>
          <cell r="U4718" t="str">
            <v>11-041 Olsztyn, Poland, Wilimowo 2, Poland</v>
          </cell>
          <cell r="V4718" t="str">
            <v>ocynk galwaniczny</v>
          </cell>
          <cell r="W4718" t="str">
            <v>KB-M12-250 SKR</v>
          </cell>
        </row>
        <row r="4719">
          <cell r="A4719">
            <v>483</v>
          </cell>
          <cell r="B4719" t="str">
            <v>80130231502</v>
          </cell>
          <cell r="C4719" t="str">
            <v>N-UPG-315 BK OBEJMA EXPERT 315 (307-316MM) BK</v>
          </cell>
          <cell r="D4719" t="str">
            <v>5907754200845</v>
          </cell>
          <cell r="E4719" t="str">
            <v>5</v>
          </cell>
          <cell r="F4719" t="str">
            <v>Obejma EXPERT 315 (307-316mm) BK</v>
          </cell>
          <cell r="G4719" t="str">
            <v>Pipe clamp EXPERT 315 (307-316mm) BK</v>
          </cell>
          <cell r="H4719" t="str">
            <v>Csőbilincs EXPERT 315 (307-316mm) BK</v>
          </cell>
          <cell r="I4719" t="str">
            <v>Laikiklis Expert  315 (307-316mm) BK</v>
          </cell>
          <cell r="J4719" t="str">
            <v>Objímka EXPERT 315 (307-316mm) BK</v>
          </cell>
          <cell r="K4719" t="str">
            <v>Colier tip  EXPERT 315 (307-316mm) BK</v>
          </cell>
          <cell r="L4719" t="str">
            <v>(PL)ITB-KOT-2020/1561 wydanie 1 15/12/2020; (HU)A-101/2016 18/11/2021; (SK)SK TP-19/0004-verzia 02 23/03/2022; (RO)AT 017-05-4053-2024 28/02/2024</v>
          </cell>
          <cell r="M4719" t="str">
            <v>(PL)04/2020 30/05/2023; (HU)02/2021 18/11/2021; (SK)01/2022 23/03/2022; (RO)01/2024 28/02/2024</v>
          </cell>
          <cell r="N4719" t="str">
            <v>B</v>
          </cell>
          <cell r="O4719" t="str">
            <v>-</v>
          </cell>
          <cell r="P4719" t="str">
            <v>-</v>
          </cell>
          <cell r="Q4719" t="str">
            <v>-</v>
          </cell>
          <cell r="R4719" t="str">
            <v>15</v>
          </cell>
          <cell r="S4719" t="str">
            <v/>
          </cell>
          <cell r="T4719" t="str">
            <v>THALE sp. z o.o. sp.k.</v>
          </cell>
          <cell r="U4719" t="str">
            <v>11-041 Olsztyn, Poland, Wilimowo 2, Poland</v>
          </cell>
          <cell r="V4719" t="str">
            <v>pasywacja</v>
          </cell>
          <cell r="W4719" t="str">
            <v>N-UPG-315 BK</v>
          </cell>
        </row>
        <row r="4720">
          <cell r="A4720">
            <v>7172</v>
          </cell>
          <cell r="B4720" t="str">
            <v>80320121950</v>
          </cell>
          <cell r="C4720" t="str">
            <v>PSF-200-11/4 OBEJMA PSF 200 (215-220MM) 11/4</v>
          </cell>
          <cell r="D4720" t="str">
            <v>5907754219786</v>
          </cell>
          <cell r="E4720" t="str">
            <v>1</v>
          </cell>
          <cell r="F4720" t="str">
            <v>Obejma PSF 200 (215-220mm) 11/4</v>
          </cell>
          <cell r="G4720" t="str">
            <v>Heavy duty pipe clamp PSF 200 (215-220mm) 11/4</v>
          </cell>
          <cell r="H4720" t="str">
            <v>Fixpont bilincs PSF 200 (215-220mm) 11/4</v>
          </cell>
          <cell r="I4720" t="str">
            <v>Laikiklis PSF 200 (215-220mm) 11/4</v>
          </cell>
          <cell r="J4720" t="str">
            <v>Objímka pre pevné body PSF 200 (215-220mm) 11/4</v>
          </cell>
          <cell r="K4720" t="str">
            <v>Colier masive punct fix PSF 200 (215-220mm) 11/4</v>
          </cell>
          <cell r="L4720" t="str">
            <v>(PL)ITB-KOT-2018/0556 wydanie 2 30/06/2020; (HU)A-101/2016 18/11/2021; (SK)SK TP-19/0004-verzia 02 23/03/2022; (RO)AT 017-05-4053-2024 28/02/2024</v>
          </cell>
          <cell r="M4720" t="str">
            <v>(PL)03/2020 30/05/2023; (HU)02/2021 18/11/2021; (SK)01/2022 23/03/2022; (RO)01/2024 28/02/2024</v>
          </cell>
          <cell r="N4720" t="str">
            <v>B</v>
          </cell>
          <cell r="O4720" t="str">
            <v>-</v>
          </cell>
          <cell r="P4720" t="str">
            <v>-</v>
          </cell>
          <cell r="Q4720" t="str">
            <v>-</v>
          </cell>
          <cell r="R4720" t="str">
            <v>18</v>
          </cell>
          <cell r="S4720" t="str">
            <v/>
          </cell>
          <cell r="T4720" t="str">
            <v>THALE sp. z o.o. sp.k.</v>
          </cell>
          <cell r="U4720" t="str">
            <v>11-041 Olsztyn, Poland, Wilimowo 2, Poland</v>
          </cell>
          <cell r="V4720" t="str">
            <v>ocynk galwaniczny</v>
          </cell>
          <cell r="W4720" t="str">
            <v>PSF-200-11/4</v>
          </cell>
        </row>
        <row r="4721">
          <cell r="A4721">
            <v>608</v>
          </cell>
          <cell r="B4721" t="str">
            <v>81210201200</v>
          </cell>
          <cell r="C4721" t="str">
            <v>UWG-1250 BK OBEJMA UWG 1250 BK</v>
          </cell>
          <cell r="D4721" t="str">
            <v>5907754202887</v>
          </cell>
          <cell r="E4721" t="str">
            <v>5</v>
          </cell>
          <cell r="F4721" t="str">
            <v>Obejma UWG 1250 BK</v>
          </cell>
          <cell r="G4721" t="str">
            <v>Ventilation pipe clamp UWG 1250 BK</v>
          </cell>
          <cell r="H4721" t="str">
            <v>Légtechnikai bilincs UWG 1250 BK</v>
          </cell>
          <cell r="I4721" t="str">
            <v>Laikiklis  UWG 1250 BK</v>
          </cell>
          <cell r="J4721" t="str">
            <v>Objímka pre ventilačné systémy UWG 1250 BK</v>
          </cell>
          <cell r="K4721" t="str">
            <v>Colier pentru ventilatie UWG 1250 BK</v>
          </cell>
          <cell r="L4721" t="str">
            <v>(PL)ITB-KOT-2020/1561 wydanie 1 15/12/2020; (HU)A-101/2016 18/11/2021; (SK)SK TP-19/0004-verzia 02 23/03/2022; (RO)AT 017-05-4053-2024 28/02/2024</v>
          </cell>
          <cell r="M4721" t="str">
            <v>(PL)04/2020 30/05/2023; (HU)02/2021 18/11/2021; (SK)01/2022 23/03/2022; (RO)01/2024 28/02/2024</v>
          </cell>
          <cell r="N4721" t="str">
            <v>B</v>
          </cell>
          <cell r="O4721" t="str">
            <v>-</v>
          </cell>
          <cell r="P4721" t="str">
            <v>-</v>
          </cell>
          <cell r="Q4721" t="str">
            <v>-</v>
          </cell>
          <cell r="R4721" t="str">
            <v>15</v>
          </cell>
          <cell r="S4721" t="str">
            <v/>
          </cell>
          <cell r="T4721" t="str">
            <v>THALE sp. z o.o. sp.k.</v>
          </cell>
          <cell r="U4721" t="str">
            <v>11-041 Olsztyn, Poland, Wilimowo 2, Poland</v>
          </cell>
          <cell r="V4721" t="str">
            <v>ocynk galwaniczny</v>
          </cell>
          <cell r="W4721" t="str">
            <v>UWG-1250 BK</v>
          </cell>
        </row>
        <row r="4722">
          <cell r="A4722">
            <v>7173</v>
          </cell>
          <cell r="B4722" t="str">
            <v>80320125050</v>
          </cell>
          <cell r="C4722" t="str">
            <v>PSF-250-11/4 OBEJMA PSF 250 (269-274MM) 11/4</v>
          </cell>
          <cell r="D4722" t="str">
            <v>5907754219793</v>
          </cell>
          <cell r="E4722" t="str">
            <v>1</v>
          </cell>
          <cell r="F4722" t="str">
            <v>Obejma PSF 250 (269-274mm) 11/4</v>
          </cell>
          <cell r="G4722" t="str">
            <v>Heavy duty pipe clamp PSF 250 (269-274mm) 11/4</v>
          </cell>
          <cell r="H4722" t="str">
            <v>Fixpont bilincs PSF 250 (269-274mm) 11/4</v>
          </cell>
          <cell r="I4722" t="str">
            <v>Laikiklis PSF 250 (269-274mm) 11/4</v>
          </cell>
          <cell r="J4722" t="str">
            <v>Objímka pre pevné body PSF 250 (269-274mm) 11/4</v>
          </cell>
          <cell r="K4722" t="str">
            <v>Colier masive punct fix PSF 250 (269-274mm) 11/4</v>
          </cell>
          <cell r="L4722" t="str">
            <v>(PL)ITB-KOT-2018/0556 wydanie 2 30/06/2020; (HU)A-101/2016 18/11/2021; (SK)SK TP-19/0004-verzia 02 23/03/2022; (RO)AT 017-05-4053-2024 28/02/2024</v>
          </cell>
          <cell r="M4722" t="str">
            <v>(PL)03/2020 30/05/2023; (HU)02/2021 18/11/2021; (SK)01/2022 23/03/2022; (RO)01/2024 28/02/2024</v>
          </cell>
          <cell r="N4722" t="str">
            <v>B</v>
          </cell>
          <cell r="O4722" t="str">
            <v>-</v>
          </cell>
          <cell r="P4722" t="str">
            <v>-</v>
          </cell>
          <cell r="Q4722" t="str">
            <v>-</v>
          </cell>
          <cell r="R4722" t="str">
            <v>18</v>
          </cell>
          <cell r="S4722" t="str">
            <v/>
          </cell>
          <cell r="T4722" t="str">
            <v>THALE sp. z o.o. sp.k.</v>
          </cell>
          <cell r="U4722" t="str">
            <v>11-041 Olsztyn, Poland, Wilimowo 2, Poland</v>
          </cell>
          <cell r="V4722" t="str">
            <v>ocynk galwaniczny</v>
          </cell>
          <cell r="W4722" t="str">
            <v>PSF-250-11/4</v>
          </cell>
        </row>
        <row r="4723">
          <cell r="A4723">
            <v>597</v>
          </cell>
          <cell r="B4723" t="str">
            <v>80130250000</v>
          </cell>
          <cell r="C4723" t="str">
            <v>UPG-500 BK OBEJMA EXPERT 500 (495-504MM) BK</v>
          </cell>
          <cell r="D4723" t="str">
            <v>5907754202993</v>
          </cell>
          <cell r="E4723" t="str">
            <v>5</v>
          </cell>
          <cell r="F4723" t="str">
            <v>Obejma EXPERT 500 (495-504mm) BK</v>
          </cell>
          <cell r="G4723" t="str">
            <v>Pipe clamp EXPERT 500 (495-504mm) BK</v>
          </cell>
          <cell r="H4723" t="str">
            <v>Csőbilincs EXPERT 500 (495-504mm) BK</v>
          </cell>
          <cell r="I4723" t="str">
            <v>Laikiklis EXPERT 500 (495-504mm) BK</v>
          </cell>
          <cell r="J4723" t="str">
            <v>Objímka EXPERT 500 (495-504mm) BK</v>
          </cell>
          <cell r="K4723" t="str">
            <v>Colier tip EXPERT 500 (495-504mm) BK</v>
          </cell>
          <cell r="L4723" t="str">
            <v>(PL)ITB-KOT-2020/1561 wydanie 1 15/12/2020; (HU)A-101/2016 18/11/2021; (SK)SK TP-19/0004-verzia 02 23/03/2022; (RO)AT 017-05-4053-2024 28/02/2024</v>
          </cell>
          <cell r="M4723" t="str">
            <v>(PL)04/2020 30/05/2023; (HU)02/2021 18/11/2021; (SK)01/2022 23/03/2022; (RO)01/2024 28/02/2024</v>
          </cell>
          <cell r="N4723" t="str">
            <v>B</v>
          </cell>
          <cell r="O4723" t="str">
            <v>-</v>
          </cell>
          <cell r="P4723" t="str">
            <v>-</v>
          </cell>
          <cell r="Q4723" t="str">
            <v>-</v>
          </cell>
          <cell r="R4723" t="str">
            <v>15</v>
          </cell>
          <cell r="S4723" t="str">
            <v/>
          </cell>
          <cell r="T4723" t="str">
            <v>THALE sp. z o.o. sp.k.</v>
          </cell>
          <cell r="U4723" t="str">
            <v>11-041 Olsztyn, Poland, Wilimowo 2, Poland</v>
          </cell>
          <cell r="V4723" t="str">
            <v>ocynk galwaniczny</v>
          </cell>
          <cell r="W4723" t="str">
            <v>UPG-500 BK</v>
          </cell>
        </row>
        <row r="4724">
          <cell r="A4724">
            <v>9090</v>
          </cell>
          <cell r="B4724" t="str">
            <v>80320111450</v>
          </cell>
          <cell r="C4724" t="str">
            <v>PSF-110-11/4 OBEJMA PSF 110 (108-115MM) 11/4</v>
          </cell>
          <cell r="D4724" t="str">
            <v>5907754228146</v>
          </cell>
          <cell r="E4724" t="str">
            <v>1</v>
          </cell>
          <cell r="F4724" t="str">
            <v>Obejma PSF 110 (108-115mm) 11/4</v>
          </cell>
          <cell r="G4724" t="str">
            <v>Heavy duty pipe clamp PSF 110 (108-115mm) 11/4</v>
          </cell>
          <cell r="H4724" t="str">
            <v>Fixpont bilincs PSF 110 (108-115mm) 11/4</v>
          </cell>
          <cell r="I4724" t="str">
            <v>Laikiklis PSF 110 (108-115mm) 11/4</v>
          </cell>
          <cell r="J4724" t="str">
            <v>Objímka pre pevné body PSF 110 (108-115mm) 11/4</v>
          </cell>
          <cell r="K4724" t="str">
            <v>Colier masive punct fix PSF 110 (108-115mm) 11/4</v>
          </cell>
          <cell r="L4724" t="str">
            <v>(PL)ITB-KOT-2018/0556 wydanie 2 30/06/2020; (HU)A-101/2016 18/11/2021; (SK)SK TP-19/0004-verzia 02 23/03/2022; (RO)AT 017-05-4053-2024 28/02/2024</v>
          </cell>
          <cell r="M4724" t="str">
            <v>(PL)03/2020 30/05/2023; (HU)02/2021 18/11/2021; (SK)01/2022 23/03/2022; (RO)01/2024 28/02/2024</v>
          </cell>
          <cell r="N4724" t="str">
            <v>B</v>
          </cell>
          <cell r="O4724" t="str">
            <v>-</v>
          </cell>
          <cell r="P4724" t="str">
            <v>-</v>
          </cell>
          <cell r="Q4724" t="str">
            <v>-</v>
          </cell>
          <cell r="R4724" t="str">
            <v>18</v>
          </cell>
          <cell r="S4724" t="str">
            <v/>
          </cell>
          <cell r="T4724" t="str">
            <v>THALE sp. z o.o. sp.k.</v>
          </cell>
          <cell r="U4724" t="str">
            <v>11-041 Olsztyn, Poland, Wilimowo 2, Poland</v>
          </cell>
          <cell r="V4724" t="str">
            <v>ocynk galwaniczny</v>
          </cell>
          <cell r="W4724" t="str">
            <v>PSF-110-11/4</v>
          </cell>
        </row>
        <row r="4725">
          <cell r="A4725">
            <v>6497</v>
          </cell>
          <cell r="B4725" t="str">
            <v>80310107010</v>
          </cell>
          <cell r="C4725" t="str">
            <v>PST-68/72-M20 OBEJMA PST 68/72 (67-73MM) M20</v>
          </cell>
          <cell r="D4725" t="str">
            <v>5907754216167</v>
          </cell>
          <cell r="E4725" t="str">
            <v>1</v>
          </cell>
          <cell r="F4725" t="str">
            <v>Obejma PST 68/72 (75-79mm) M20</v>
          </cell>
          <cell r="G4725" t="str">
            <v>Heavy duty pipe clamp PST 68/72 (75-79mm) M20</v>
          </cell>
          <cell r="H4725" t="str">
            <v>Fixpont bilincs PST 68/72 (75-79mm) M20</v>
          </cell>
          <cell r="I4725" t="str">
            <v>Laikiklis PST  68/72 (75-79mm) M20</v>
          </cell>
          <cell r="J4725" t="str">
            <v>Objímka pre pevné body PST 68/72 (75-79mm) M20</v>
          </cell>
          <cell r="K4725" t="str">
            <v>Colier masive punct fix PST 68/72 (67-76mm) M20</v>
          </cell>
          <cell r="L4725" t="str">
            <v>(PL)ITB-KOT-2018/0556 wydanie 2 30/06/2020; (HU)A-101/2016 18/11/2021; (SK)SK TP-19/0004-verzia 02 23/03/2022; (RO)AT 017-05-4053-2024 28/02/2024</v>
          </cell>
          <cell r="M4725" t="str">
            <v>(PL)03/2020 30/05/2023; (HU)02/2021 18/11/2021; (SK)01/2022 23/03/2022; (RO)01/2024 28/02/2024</v>
          </cell>
          <cell r="N4725" t="str">
            <v>B</v>
          </cell>
          <cell r="O4725" t="str">
            <v>-</v>
          </cell>
          <cell r="P4725" t="str">
            <v>-</v>
          </cell>
          <cell r="Q4725" t="str">
            <v>-</v>
          </cell>
          <cell r="R4725" t="str">
            <v>18</v>
          </cell>
          <cell r="S4725" t="str">
            <v/>
          </cell>
          <cell r="T4725" t="str">
            <v>THALE sp. z o.o. sp.k.</v>
          </cell>
          <cell r="U4725" t="str">
            <v>11-041 Olsztyn, Poland, Wilimowo 2, Poland</v>
          </cell>
          <cell r="V4725" t="str">
            <v>ocynk galwaniczny</v>
          </cell>
          <cell r="W4725" t="str">
            <v>PST-68/72-M20</v>
          </cell>
        </row>
        <row r="4726">
          <cell r="A4726">
            <v>9119</v>
          </cell>
          <cell r="B4726" t="str">
            <v>80320113950</v>
          </cell>
          <cell r="C4726" t="str">
            <v>PSF-125-11/4 OBEJMA PSF 125 (133-140MM) 11/4</v>
          </cell>
          <cell r="D4726" t="str">
            <v>5907754228207</v>
          </cell>
          <cell r="E4726" t="str">
            <v>1</v>
          </cell>
          <cell r="F4726" t="str">
            <v>Obejma PSF 125 (133-140mm) 11/4</v>
          </cell>
          <cell r="G4726" t="str">
            <v>Heavy duty pipe clamp PSF 125 (133-140mm) 11/4</v>
          </cell>
          <cell r="H4726" t="str">
            <v>Fixpont bilincs PSF 125 (133-140mm) 11/4</v>
          </cell>
          <cell r="I4726" t="str">
            <v>Laikiklis PSF 125 (133-140mm) 11/4</v>
          </cell>
          <cell r="J4726" t="str">
            <v>Objímka pre pevné body PSF 125 (133-140mm) 11/4</v>
          </cell>
          <cell r="K4726" t="str">
            <v>Colier masive punct fix PSF 125 (133-140mm) 11/4</v>
          </cell>
          <cell r="L4726" t="str">
            <v>(PL)ITB-KOT-2018/0556 wydanie 2 30/06/2020; (HU)A-101/2016 18/11/2021; (SK)SK TP-19/0004-verzia 02 23/03/2022; (RO)AT 017-05-4053-2024 28/02/2024</v>
          </cell>
          <cell r="M4726" t="str">
            <v>(PL)03/2020 30/05/2023; (HU)02/2021 18/11/2021; (SK)01/2022 23/03/2022; (RO)01/2024 28/02/2024</v>
          </cell>
          <cell r="N4726" t="str">
            <v>B</v>
          </cell>
          <cell r="O4726" t="str">
            <v>-</v>
          </cell>
          <cell r="P4726" t="str">
            <v>-</v>
          </cell>
          <cell r="Q4726" t="str">
            <v>-</v>
          </cell>
          <cell r="R4726" t="str">
            <v>18</v>
          </cell>
          <cell r="S4726" t="str">
            <v/>
          </cell>
          <cell r="T4726" t="str">
            <v>THALE sp. z o.o. sp.k.</v>
          </cell>
          <cell r="U4726" t="str">
            <v>11-041 Olsztyn, Poland, Wilimowo 2, Poland</v>
          </cell>
          <cell r="V4726" t="str">
            <v>ocynk galwaniczny</v>
          </cell>
          <cell r="W4726" t="str">
            <v>PSF-125-11/4</v>
          </cell>
        </row>
        <row r="4727">
          <cell r="A4727">
            <v>5728</v>
          </cell>
          <cell r="B4727" t="str">
            <v>80310107630</v>
          </cell>
          <cell r="C4727" t="str">
            <v>PST-65-3/4 OBEJMA PST 65 (75-79MM) 3/4</v>
          </cell>
          <cell r="D4727" t="str">
            <v>5907754216020</v>
          </cell>
          <cell r="E4727" t="str">
            <v>1</v>
          </cell>
          <cell r="F4727" t="str">
            <v>Obejma PST 65 (75-79mm) 3/4</v>
          </cell>
          <cell r="G4727" t="str">
            <v>Heavy duty pipe clamp PST 65 (75-79mm) 3/4</v>
          </cell>
          <cell r="H4727" t="str">
            <v>Fixpont bilincs PST 65 (75-79mm) 3/4</v>
          </cell>
          <cell r="I4727" t="str">
            <v>Laikiklis PST  65 (75-79mm) 3/4</v>
          </cell>
          <cell r="J4727" t="str">
            <v>Objímka pre pevné body PST 65 (75-79mm) 3/4</v>
          </cell>
          <cell r="K4727" t="str">
            <v>Colier masive punct fix PST 65 (75-79mm) 3/4</v>
          </cell>
          <cell r="L4727" t="str">
            <v>(PL)ITB-KOT-2018/0556 wydanie 2 30/06/2020; (HU)A-101/2016 18/11/2021; (SK)SK TP-19/0004-verzia 02 23/03/2022; (RO)AT 017-05-4053-2024 28/02/2024</v>
          </cell>
          <cell r="M4727" t="str">
            <v>(PL)03/2020 30/05/2023; (HU)02/2021 18/11/2021; (SK)01/2022 23/03/2022; (RO)01/2024 28/02/2024</v>
          </cell>
          <cell r="N4727" t="str">
            <v>B</v>
          </cell>
          <cell r="O4727" t="str">
            <v>-</v>
          </cell>
          <cell r="P4727" t="str">
            <v>-</v>
          </cell>
          <cell r="Q4727" t="str">
            <v>-</v>
          </cell>
          <cell r="R4727" t="str">
            <v>18</v>
          </cell>
          <cell r="S4727" t="str">
            <v/>
          </cell>
          <cell r="T4727" t="str">
            <v>THALE sp. z o.o. sp.k.</v>
          </cell>
          <cell r="U4727" t="str">
            <v>11-041 Olsztyn, Poland, Wilimowo 2, Poland</v>
          </cell>
          <cell r="V4727" t="str">
            <v>ocynk galwaniczny</v>
          </cell>
          <cell r="W4727" t="str">
            <v>PST-65-3/4</v>
          </cell>
        </row>
        <row r="4728">
          <cell r="A4728">
            <v>12347</v>
          </cell>
          <cell r="B4728" t="str">
            <v/>
          </cell>
          <cell r="C4728" t="str">
            <v>SS90-A2,0-1000 KONSOLA A OBRÓCONA 90 1000MM</v>
          </cell>
          <cell r="D4728" t="str">
            <v/>
          </cell>
          <cell r="E4728" t="str">
            <v>1</v>
          </cell>
          <cell r="F4728" t="str">
            <v>Konsola A obrócona 90 1000mm</v>
          </cell>
          <cell r="G4728" t="str">
            <v>Vertical cantilever arm A 1000mm</v>
          </cell>
          <cell r="H4728" t="str">
            <v>Kereszti sínkonzol A 1000mm</v>
          </cell>
          <cell r="I4728" t="str">
            <v>Konsole A pasukta 90 1000mm</v>
          </cell>
          <cell r="J4728" t="str">
            <v>Kolmá montážna konzola SS90-A2,0 1000mm</v>
          </cell>
          <cell r="K4728" t="str">
            <v>Brat consola verticala A 1000mm</v>
          </cell>
          <cell r="L4728" t="str">
            <v>(PL)ITB-KOT-2020/1562 wydanie 1 23/12/2020; (HU)A-101/2016 18/11/2021; (SK)SK TP-19/0004-verzia 02 23/03/2022; (RO)AT 017-05-4053-2024 28/02/2024</v>
          </cell>
          <cell r="M4728" t="str">
            <v>(PL)05/2020 30/05/2023; (HU)02/2021 18/11/2021; (SK)01/2022 23/03/2022; (RO)01/2024 28/02/2024</v>
          </cell>
          <cell r="N4728" t="str">
            <v>B</v>
          </cell>
          <cell r="O4728" t="str">
            <v>-</v>
          </cell>
          <cell r="P4728" t="str">
            <v>-</v>
          </cell>
          <cell r="Q4728" t="str">
            <v>-</v>
          </cell>
          <cell r="R4728" t="str">
            <v>15</v>
          </cell>
          <cell r="S4728" t="str">
            <v/>
          </cell>
          <cell r="T4728" t="str">
            <v>THALE sp. z o.o. sp.k.</v>
          </cell>
          <cell r="U4728" t="str">
            <v>11-041 Olsztyn, Poland, Wilimowo 2, Poland</v>
          </cell>
          <cell r="V4728" t="str">
            <v>ocynk galwaniczny</v>
          </cell>
          <cell r="W4728" t="str">
            <v>SS90-A2,0-1000</v>
          </cell>
        </row>
        <row r="4729">
          <cell r="A4729">
            <v>5730</v>
          </cell>
          <cell r="B4729" t="str">
            <v>80310111430</v>
          </cell>
          <cell r="C4729" t="str">
            <v>PST-110-3/4 OBEJMA PST 110 (108-115MM) 3/4</v>
          </cell>
          <cell r="D4729" t="str">
            <v>5907754216044</v>
          </cell>
          <cell r="E4729" t="str">
            <v>1</v>
          </cell>
          <cell r="F4729" t="str">
            <v>Obejma PST 110 (108-115mm) 3/4</v>
          </cell>
          <cell r="G4729" t="str">
            <v>Heavy duty pipe clamp PST 110 (108-115mm) 3/4</v>
          </cell>
          <cell r="H4729" t="str">
            <v>Fixpont bilincs PST 110 (108-115mm) 3/4</v>
          </cell>
          <cell r="I4729" t="str">
            <v>Laikiklis PST  110 (108-115mm) 3/4</v>
          </cell>
          <cell r="J4729" t="str">
            <v>Objímka pre pevné body PST 110 (108-115mm) 3/4</v>
          </cell>
          <cell r="K4729" t="str">
            <v>Colier masive punct fix PST 110 (108-115mm) 3/4</v>
          </cell>
          <cell r="L4729" t="str">
            <v>(PL)ITB-KOT-2018/0556 wydanie 2 30/06/2020; (HU)A-101/2016 18/11/2021; (SK)SK TP-19/0004-verzia 02 23/03/2022; (RO)AT 017-05-4053-2024 28/02/2024</v>
          </cell>
          <cell r="M4729" t="str">
            <v>(PL)03/2020 30/05/2023; (HU)02/2021 18/11/2021; (SK)01/2022 23/03/2022; (RO)01/2024 28/02/2024</v>
          </cell>
          <cell r="N4729" t="str">
            <v>B</v>
          </cell>
          <cell r="O4729" t="str">
            <v>-</v>
          </cell>
          <cell r="P4729" t="str">
            <v>-</v>
          </cell>
          <cell r="Q4729" t="str">
            <v>-</v>
          </cell>
          <cell r="R4729" t="str">
            <v>18</v>
          </cell>
          <cell r="S4729" t="str">
            <v/>
          </cell>
          <cell r="T4729" t="str">
            <v>THALE sp. z o.o. sp.k.</v>
          </cell>
          <cell r="U4729" t="str">
            <v>11-041 Olsztyn, Poland, Wilimowo 2, Poland</v>
          </cell>
          <cell r="V4729" t="str">
            <v>ocynk galwaniczny</v>
          </cell>
          <cell r="W4729" t="str">
            <v>PST-110-3/4</v>
          </cell>
        </row>
        <row r="4730">
          <cell r="A4730">
            <v>12639</v>
          </cell>
          <cell r="B4730" t="str">
            <v>80130240002</v>
          </cell>
          <cell r="C4730" t="str">
            <v>N-UPG-400 BK OBEJMA EXPERT 400 (395-404MM) BK</v>
          </cell>
          <cell r="D4730" t="str">
            <v>5907754234796</v>
          </cell>
          <cell r="E4730" t="str">
            <v>5</v>
          </cell>
          <cell r="F4730" t="str">
            <v>Obejma EXPERT 400 (395-404mm) BK</v>
          </cell>
          <cell r="G4730" t="str">
            <v>Pipe clamp EXPERT 400 (395-404mm) BK</v>
          </cell>
          <cell r="H4730" t="str">
            <v>Csőbilincs EXPERT 400 (395-404mm) BK</v>
          </cell>
          <cell r="I4730" t="str">
            <v>Laikiklis Expert  400 (395-404mm) BK</v>
          </cell>
          <cell r="J4730" t="str">
            <v>Objímka EXPERT 400 (395-404mm) BK</v>
          </cell>
          <cell r="K4730" t="str">
            <v>Colier tip  EXPERT 400 (395-404mm) BK</v>
          </cell>
          <cell r="L4730" t="str">
            <v>(PL)ITB-KOT-2020/1561 wydanie 1 15/12/2020; (HU)A-101/2016 18/11/2021; (SK)SK TP-19/0004-verzia 02 23/03/2022; (RO)AT 017-05-4053-2024 28/02/2024</v>
          </cell>
          <cell r="M4730" t="str">
            <v>(PL)04/2020 30/05/2023; (HU)02/2021 18/11/2021; (SK)01/2022 23/03/2022; (RO)01/2024 28/02/2024</v>
          </cell>
          <cell r="N4730" t="str">
            <v>B</v>
          </cell>
          <cell r="O4730" t="str">
            <v>-</v>
          </cell>
          <cell r="P4730" t="str">
            <v>-</v>
          </cell>
          <cell r="Q4730" t="str">
            <v>-</v>
          </cell>
          <cell r="R4730" t="str">
            <v>15</v>
          </cell>
          <cell r="S4730" t="str">
            <v/>
          </cell>
          <cell r="T4730" t="str">
            <v>THALE sp. z o.o. sp.k.</v>
          </cell>
          <cell r="U4730" t="str">
            <v>11-041 Olsztyn, Poland, Wilimowo 2, Poland</v>
          </cell>
          <cell r="V4730" t="str">
            <v>pasywacja</v>
          </cell>
          <cell r="W4730" t="str">
            <v>N-UPG-400 BK</v>
          </cell>
        </row>
        <row r="4731">
          <cell r="A4731">
            <v>9126</v>
          </cell>
          <cell r="B4731" t="str">
            <v>81110030302</v>
          </cell>
          <cell r="C4731" t="str">
            <v>N-ST-A STOPA ST PROFILU A</v>
          </cell>
          <cell r="D4731" t="str">
            <v>5907754228252</v>
          </cell>
          <cell r="E4731" t="str">
            <v>5</v>
          </cell>
          <cell r="F4731" t="str">
            <v>Stopa ST profilu A</v>
          </cell>
          <cell r="G4731" t="str">
            <v>Channel support ST for Channel A</v>
          </cell>
          <cell r="H4731" t="str">
            <v>Síntalp ST A típusú szerelősínhez</v>
          </cell>
          <cell r="I4731" t="str">
            <v>Atrama ST, A profiliui</v>
          </cell>
          <cell r="J4731" t="str">
            <v>Nosníková pätka pre nosníky A</v>
          </cell>
          <cell r="K4731" t="str">
            <v>Console ST for profil A</v>
          </cell>
          <cell r="L4731" t="str">
            <v>(PL)ITB-KOT-2020/1562 wydanie 1 23/12/2020; (SK)SK TP-19/0004-verzia 02 23/03/2022; (RO)AT 017-05-4053-2024 28/02/2024</v>
          </cell>
          <cell r="M4731" t="str">
            <v>(PL)05/2020 30/05/2023; (SK)01/2022 23/03/2022; (RO)01/2024 28/02/2024</v>
          </cell>
          <cell r="N4731" t="str">
            <v>B</v>
          </cell>
          <cell r="O4731" t="str">
            <v>-</v>
          </cell>
          <cell r="P4731" t="str">
            <v>-</v>
          </cell>
          <cell r="Q4731" t="str">
            <v>-</v>
          </cell>
          <cell r="R4731" t="str">
            <v>15</v>
          </cell>
          <cell r="S4731" t="str">
            <v/>
          </cell>
          <cell r="T4731" t="str">
            <v>THALE sp. z o.o. sp.k.</v>
          </cell>
          <cell r="U4731" t="str">
            <v>11-041 Olsztyn, Poland, Wilimowo 2, Poland</v>
          </cell>
          <cell r="V4731" t="str">
            <v>pasywacja</v>
          </cell>
          <cell r="W4731" t="str">
            <v>N-ST-A</v>
          </cell>
        </row>
        <row r="4732">
          <cell r="A4732">
            <v>13047</v>
          </cell>
          <cell r="B4732" t="str">
            <v>80410111400</v>
          </cell>
          <cell r="C4732" t="str">
            <v>PSA1-11/4 PODPORA PRZESUWNA PSA1 1X11/4</v>
          </cell>
          <cell r="D4732" t="str">
            <v>5907754236158</v>
          </cell>
          <cell r="E4732" t="str">
            <v>1</v>
          </cell>
          <cell r="F4732" t="str">
            <v>Podpora przesuwna PSA1 1x11/4</v>
          </cell>
          <cell r="G4732" t="str">
            <v>Sliding support PSA1 1x11/4</v>
          </cell>
          <cell r="H4732" t="str">
            <v>Csúszószán PSA1 1x11/4</v>
          </cell>
          <cell r="I4732" t="str">
            <v>Slydimo atrama PSA1 1x11/4</v>
          </cell>
          <cell r="J4732" t="str">
            <v>Klzné uloženie PSA1 1x11/4</v>
          </cell>
          <cell r="K4732" t="str">
            <v>Glisiere usoare PSA1 1x11/4</v>
          </cell>
          <cell r="L4732" t="str">
            <v>(PL)ITB-KOT-2020/1563 wydanie 1 15/12/2020; (HU)A-101/2016 18/11/2021; (SK)SK TP-19/0004-verzia 02 23/03/2022; (RO)AT 017-05-4053-2024 28/02/2024</v>
          </cell>
          <cell r="M4732" t="str">
            <v>(PL)06/2020 30/05/2023; (HU)02/2021 18/11/2021; (SK)01/2022 23/03/2022; (RO)01/2024 28/02/2024</v>
          </cell>
          <cell r="N4732" t="str">
            <v>B</v>
          </cell>
          <cell r="O4732" t="str">
            <v>-</v>
          </cell>
          <cell r="P4732" t="str">
            <v>-</v>
          </cell>
          <cell r="Q4732" t="str">
            <v>-</v>
          </cell>
          <cell r="R4732" t="str">
            <v>15</v>
          </cell>
          <cell r="S4732" t="str">
            <v/>
          </cell>
          <cell r="T4732" t="str">
            <v>THALE sp. z o.o. sp.k.</v>
          </cell>
          <cell r="U4732" t="str">
            <v>11-041 Olsztyn, Poland, Wilimowo 2, Poland</v>
          </cell>
          <cell r="V4732" t="str">
            <v>ocynk galwaniczny</v>
          </cell>
          <cell r="W4732" t="str">
            <v>PSA1-11/4</v>
          </cell>
        </row>
        <row r="4733">
          <cell r="A4733">
            <v>12332</v>
          </cell>
          <cell r="B4733" t="str">
            <v>81150411202</v>
          </cell>
          <cell r="C4733" t="str">
            <v>N-PG-MF-M12 PŁYTKA MONTAŻOWA L3 PROFILU SZER. 41MM</v>
          </cell>
          <cell r="D4733" t="str">
            <v>5907754234505</v>
          </cell>
          <cell r="E4733" t="str">
            <v>1</v>
          </cell>
          <cell r="F4733" t="str">
            <v>Płytka montażowa L3 profilu szer. 41mm</v>
          </cell>
          <cell r="G4733" t="str">
            <v>Threaded plate L3 channel width 41mm</v>
          </cell>
          <cell r="H4733" t="str">
            <v>Menetes sín összekötő lemez L3 41mm-es sínekhez</v>
          </cell>
          <cell r="I4733" t="str">
            <v>L3 montazine plokstele, profiliams 41mm</v>
          </cell>
          <cell r="J4733" t="str">
            <v>Závitová doska L3 šírka 41mm</v>
          </cell>
          <cell r="K4733" t="str">
            <v>Placi filetate L3 profil 41mm</v>
          </cell>
          <cell r="L4733" t="str">
            <v>(SK)SK TP-19/0004-verzia 02 23/03/2022; (RO)AT 017-05-4053-2024 28/02/2024</v>
          </cell>
          <cell r="M4733" t="str">
            <v>(SK)01/2022 23/03/2022; (RO)01/2024 28/02/2024</v>
          </cell>
          <cell r="N4733" t="str">
            <v>B</v>
          </cell>
          <cell r="O4733" t="str">
            <v>-</v>
          </cell>
          <cell r="P4733" t="str">
            <v>-</v>
          </cell>
          <cell r="Q4733" t="str">
            <v>-</v>
          </cell>
          <cell r="R4733" t="str">
            <v>15</v>
          </cell>
          <cell r="S4733" t="str">
            <v/>
          </cell>
          <cell r="T4733" t="str">
            <v>THALE sp. z o.o. sp.k.</v>
          </cell>
          <cell r="U4733" t="str">
            <v>11-041 Olsztyn, Poland, Wilimowo 2, Poland</v>
          </cell>
          <cell r="V4733" t="str">
            <v>pasywacja</v>
          </cell>
          <cell r="W4733" t="str">
            <v>N-PG-MF-M12</v>
          </cell>
        </row>
        <row r="4734">
          <cell r="A4734">
            <v>13067</v>
          </cell>
          <cell r="B4734" t="str">
            <v>80420100200</v>
          </cell>
          <cell r="C4734" t="str">
            <v>PSB2-M20 PODPORA PRZESUWNA PSB2 2XM20</v>
          </cell>
          <cell r="D4734" t="str">
            <v>5907754237506</v>
          </cell>
          <cell r="E4734" t="str">
            <v>1</v>
          </cell>
          <cell r="F4734" t="str">
            <v>Podpora przesuwna PSB2 2xM20</v>
          </cell>
          <cell r="G4734" t="str">
            <v>Sliding support PSB2 2xM20</v>
          </cell>
          <cell r="H4734" t="str">
            <v>Csúszószán PSB2 2xM20</v>
          </cell>
          <cell r="I4734" t="str">
            <v>Slydimo atrama PSB2 2xM20</v>
          </cell>
          <cell r="J4734" t="str">
            <v>Klzné uloženie s dvoma príchytnými bodmi PSB2 2xM20</v>
          </cell>
          <cell r="K4734" t="str">
            <v>Glisiere usoare PSB2 2xM20</v>
          </cell>
          <cell r="L4734" t="str">
            <v>(PL)ITB-KOT-2020/1563 wydanie 1 15/12/2020; (HU)A-101/2016 18/11/2021; (SK)SK TP-19/0004-verzia 02 23/03/2022; (RO)AT 017-05-4053-2024 28/02/2024</v>
          </cell>
          <cell r="M4734" t="str">
            <v>(PL)06/2020 30/05/2023; (HU)02/2021 18/11/2021; (SK)01/2022 23/03/2022; (RO)01/2024 28/02/2024</v>
          </cell>
          <cell r="N4734" t="str">
            <v>B</v>
          </cell>
          <cell r="O4734" t="str">
            <v>-</v>
          </cell>
          <cell r="P4734" t="str">
            <v>-</v>
          </cell>
          <cell r="Q4734" t="str">
            <v>-</v>
          </cell>
          <cell r="R4734" t="str">
            <v>15</v>
          </cell>
          <cell r="S4734" t="str">
            <v/>
          </cell>
          <cell r="T4734" t="str">
            <v>THALE sp. z o.o. sp.k.</v>
          </cell>
          <cell r="U4734" t="str">
            <v>11-041 Olsztyn, Poland, Wilimowo 2, Poland</v>
          </cell>
          <cell r="V4734" t="str">
            <v>ocynk galwaniczny</v>
          </cell>
          <cell r="W4734" t="str">
            <v>PSB2-M20</v>
          </cell>
        </row>
        <row r="4735">
          <cell r="A4735">
            <v>11857</v>
          </cell>
          <cell r="B4735" t="str">
            <v>80941244800</v>
          </cell>
          <cell r="C4735" t="str">
            <v>SSD-MH2,5-480 KONSOLA PODWÓJNA MH 480MM</v>
          </cell>
          <cell r="D4735" t="str">
            <v>5907754233232</v>
          </cell>
          <cell r="E4735" t="str">
            <v>1</v>
          </cell>
          <cell r="F4735" t="str">
            <v>Konsola podwójna MH 480mm</v>
          </cell>
          <cell r="G4735" t="str">
            <v>Double cantilever arm MH 480mm</v>
          </cell>
          <cell r="H4735" t="str">
            <v>Dupla sínkonzol MH 480mm</v>
          </cell>
          <cell r="I4735" t="str">
            <v>Dviguba konsole  MH 480mm</v>
          </cell>
          <cell r="J4735" t="str">
            <v>Dvojitá montážna konzola SSD-MH2,5 480mm</v>
          </cell>
          <cell r="K4735" t="str">
            <v>Brat consola dubla MH 480mm</v>
          </cell>
          <cell r="L4735" t="str">
            <v>(PL)ITB-KOT-2020/1562 wydanie 1 23/12/2020; (HU)A-101/2016 18/11/2021; (SK)SK TP-19/0004-verzia 02 23/03/2022; (RO)AT 017-05-4053-2024 28/02/2024</v>
          </cell>
          <cell r="M4735" t="str">
            <v>(PL)05/2020 30/05/2023; (HU)02/2021 18/11/2021; (SK)01/2022 23/03/2022; (RO)01/2024 28/02/2024</v>
          </cell>
          <cell r="N4735" t="str">
            <v>B</v>
          </cell>
          <cell r="O4735" t="str">
            <v>-</v>
          </cell>
          <cell r="P4735" t="str">
            <v>-</v>
          </cell>
          <cell r="Q4735" t="str">
            <v>-</v>
          </cell>
          <cell r="R4735" t="str">
            <v>15</v>
          </cell>
          <cell r="S4735" t="str">
            <v/>
          </cell>
          <cell r="T4735" t="str">
            <v>THALE sp. z o.o. sp.k.</v>
          </cell>
          <cell r="U4735" t="str">
            <v>11-041 Olsztyn, Poland, Wilimowo 2, Poland</v>
          </cell>
          <cell r="V4735" t="str">
            <v>ocynk galwaniczny</v>
          </cell>
          <cell r="W4735" t="str">
            <v>SSD-MH2,5-480</v>
          </cell>
        </row>
        <row r="4736">
          <cell r="A4736">
            <v>13364</v>
          </cell>
          <cell r="B4736" t="str">
            <v>80130320001</v>
          </cell>
          <cell r="C4736" t="str">
            <v>OG-UPG-200 BK OBEJMA EXPERT 200 (200-208MM) BK</v>
          </cell>
          <cell r="D4736" t="str">
            <v>5907754235311</v>
          </cell>
          <cell r="E4736" t="str">
            <v>10</v>
          </cell>
          <cell r="F4736" t="str">
            <v>Obejma EXPERT 200 (200-208mm) BK</v>
          </cell>
          <cell r="G4736" t="str">
            <v>Pipe clamp EXPERT 200 (200-208mm) BK</v>
          </cell>
          <cell r="H4736" t="str">
            <v>Csőbilincs EXPERT 200 (200-208mm) BK</v>
          </cell>
          <cell r="I4736" t="str">
            <v>Laikiklis Expert 200 (200-208mm) BK</v>
          </cell>
          <cell r="J4736" t="str">
            <v>Objímka EXPERT200 (200-208mm) BK</v>
          </cell>
          <cell r="K4736" t="str">
            <v>Colier tip  EXPERT 200 (200-208mm) BK</v>
          </cell>
          <cell r="L4736" t="str">
            <v>(PL)ITB-KOT-2020/1561 wydanie 1 15/12/2020; (HU)A-101/2016 18/11/2021; (SK)SK TP-19/0004-verzia 02 23/03/2022; (RO)AT 017-05-4053-2024 28/02/2024</v>
          </cell>
          <cell r="M4736" t="str">
            <v>(PL)04/2020 30/05/2023; (HU)02/2021 18/11/2021; (SK)01/2022 23/03/2022; (RO)01/2024 28/02/2024</v>
          </cell>
          <cell r="N4736" t="str">
            <v>B</v>
          </cell>
          <cell r="O4736" t="str">
            <v>-</v>
          </cell>
          <cell r="P4736" t="str">
            <v>-</v>
          </cell>
          <cell r="Q4736" t="str">
            <v>-</v>
          </cell>
          <cell r="R4736" t="str">
            <v>15</v>
          </cell>
          <cell r="S4736" t="str">
            <v/>
          </cell>
          <cell r="T4736" t="str">
            <v>THALE sp. z o.o. sp.k.</v>
          </cell>
          <cell r="U4736" t="str">
            <v>11-041 Olsztyn, Poland, Wilimowo 2, Poland</v>
          </cell>
          <cell r="V4736" t="str">
            <v>ocynk ogniowy</v>
          </cell>
          <cell r="W4736" t="str">
            <v>OG-UPG-200 BK</v>
          </cell>
        </row>
        <row r="4737">
          <cell r="A4737">
            <v>9117</v>
          </cell>
          <cell r="B4737" t="str">
            <v>80320103350</v>
          </cell>
          <cell r="C4737" t="str">
            <v>PSF-25-11/4 OBEJMA PSF 25 (32-37MM) 11/4</v>
          </cell>
          <cell r="D4737" t="str">
            <v>5907754228184</v>
          </cell>
          <cell r="E4737" t="str">
            <v>1</v>
          </cell>
          <cell r="F4737" t="str">
            <v>Obejma PSF 25 (32-37mm) 11/4</v>
          </cell>
          <cell r="G4737" t="str">
            <v>Heavy duty pipe clamp PSF 25 (32-37mm) 11/4</v>
          </cell>
          <cell r="H4737" t="str">
            <v>Fixpont bilincs PSF 25 (32-37mm) 11/4</v>
          </cell>
          <cell r="I4737" t="str">
            <v>Laikiklis PSF 25 (32-37mm) 11/4</v>
          </cell>
          <cell r="J4737" t="str">
            <v>Objímka pre pevné body PSF 25 (32-37mm) 11/4</v>
          </cell>
          <cell r="K4737" t="str">
            <v>Colier masive punct fix PSF 25 (32-37mm) 11/4</v>
          </cell>
          <cell r="L4737" t="str">
            <v>(PL)ITB-KOT-2018/0556 wydanie 2 30/06/2020; (HU)A-101/2016 18/11/2021; (SK)SK TP-19/0004-verzia 02 23/03/2022; (RO)AT 017-05-4053-2024 28/02/2024</v>
          </cell>
          <cell r="M4737" t="str">
            <v>(PL)03/2020 30/05/2023; (HU)02/2021 18/11/2021; (SK)01/2022 23/03/2022; (RO)01/2024 28/02/2024</v>
          </cell>
          <cell r="N4737" t="str">
            <v>B</v>
          </cell>
          <cell r="O4737" t="str">
            <v>-</v>
          </cell>
          <cell r="P4737" t="str">
            <v>-</v>
          </cell>
          <cell r="Q4737" t="str">
            <v>-</v>
          </cell>
          <cell r="R4737" t="str">
            <v>18</v>
          </cell>
          <cell r="S4737" t="str">
            <v/>
          </cell>
          <cell r="T4737" t="str">
            <v>THALE sp. z o.o. sp.k.</v>
          </cell>
          <cell r="U4737" t="str">
            <v>11-041 Olsztyn, Poland, Wilimowo 2, Poland</v>
          </cell>
          <cell r="V4737" t="str">
            <v>ocynk galwaniczny</v>
          </cell>
          <cell r="W4737" t="str">
            <v>PSF-25-11/4</v>
          </cell>
        </row>
        <row r="4738">
          <cell r="A4738">
            <v>13427</v>
          </cell>
          <cell r="B4738" t="str">
            <v>80130231501</v>
          </cell>
          <cell r="C4738" t="str">
            <v>OG-UPG-315 BK OBEJMA EXPERT 315 (307-316MM) BK</v>
          </cell>
          <cell r="D4738" t="str">
            <v>5907754235359</v>
          </cell>
          <cell r="E4738" t="str">
            <v>5</v>
          </cell>
          <cell r="F4738" t="str">
            <v>Obejma EXPERT 315 (307-316mm) BK</v>
          </cell>
          <cell r="G4738" t="str">
            <v>Pipe clamp EXPERT 315 (307-316mm) BK</v>
          </cell>
          <cell r="H4738" t="str">
            <v>Csőbilincs EXPERT 315 (307-316mm) BK</v>
          </cell>
          <cell r="I4738" t="str">
            <v>Laikiklis Expert 315 (307-316mm) BK</v>
          </cell>
          <cell r="J4738" t="str">
            <v>Objímka EXPERT 315 (307-316mm) BK</v>
          </cell>
          <cell r="K4738" t="str">
            <v>Colier tip EXPERT 315 (307-316mm) BK</v>
          </cell>
          <cell r="L4738" t="str">
            <v>-</v>
          </cell>
          <cell r="M4738" t="str">
            <v>-</v>
          </cell>
          <cell r="N4738" t="str">
            <v>-</v>
          </cell>
          <cell r="O4738" t="str">
            <v>-</v>
          </cell>
          <cell r="P4738" t="str">
            <v>-</v>
          </cell>
          <cell r="Q4738" t="str">
            <v>-</v>
          </cell>
          <cell r="R4738" t="str">
            <v>0</v>
          </cell>
          <cell r="S4738" t="str">
            <v/>
          </cell>
          <cell r="T4738" t="str">
            <v>THALE sp. z o.o. sp.k.</v>
          </cell>
          <cell r="U4738" t="str">
            <v>11-041 Olsztyn, Poland, Wilimowo 2, Poland</v>
          </cell>
          <cell r="V4738" t="str">
            <v>ocynk ogniowy</v>
          </cell>
          <cell r="W4738" t="str">
            <v>OG-UPG-315 BK</v>
          </cell>
        </row>
        <row r="4739">
          <cell r="A4739">
            <v>9092</v>
          </cell>
          <cell r="B4739" t="str">
            <v>80320107650</v>
          </cell>
          <cell r="C4739" t="str">
            <v>PSF-65-11/4 OBEJMA PSF 65 (75-79MM) 11/4</v>
          </cell>
          <cell r="D4739" t="str">
            <v>5907754228160</v>
          </cell>
          <cell r="E4739" t="str">
            <v>1</v>
          </cell>
          <cell r="F4739" t="str">
            <v>Obejma PSF 65 (75-79mm) 11/4</v>
          </cell>
          <cell r="G4739" t="str">
            <v>Heavy duty pipe clamp PSF 65 (75-79mm) 11/4</v>
          </cell>
          <cell r="H4739" t="str">
            <v>Fixpont bilincs PSF 65 (75-79mm) 11/4</v>
          </cell>
          <cell r="I4739" t="str">
            <v>Laikiklis PSF 65 (75-79mm) 11/4</v>
          </cell>
          <cell r="J4739" t="str">
            <v>Objímka pre pevné body PSF 65 (75-79mm) 11/4</v>
          </cell>
          <cell r="K4739" t="str">
            <v>Colier masive punct fix PSF 65 (75-79mm) 11/4</v>
          </cell>
          <cell r="L4739" t="str">
            <v>(PL)ITB-KOT-2018/0556 wydanie 2 30/06/2020; (HU)A-101/2016 18/11/2021; (SK)SK TP-19/0004-verzia 02 23/03/2022; (RO)AT 017-05-4053-2024 28/02/2024</v>
          </cell>
          <cell r="M4739" t="str">
            <v>(PL)03/2020 30/05/2023; (HU)02/2021 18/11/2021; (SK)01/2022 23/03/2022; (RO)01/2024 28/02/2024</v>
          </cell>
          <cell r="N4739" t="str">
            <v>B</v>
          </cell>
          <cell r="O4739" t="str">
            <v>-</v>
          </cell>
          <cell r="P4739" t="str">
            <v>-</v>
          </cell>
          <cell r="Q4739" t="str">
            <v>-</v>
          </cell>
          <cell r="R4739" t="str">
            <v>18</v>
          </cell>
          <cell r="S4739" t="str">
            <v/>
          </cell>
          <cell r="T4739" t="str">
            <v>THALE sp. z o.o. sp.k.</v>
          </cell>
          <cell r="U4739" t="str">
            <v>11-041 Olsztyn, Poland, Wilimowo 2, Poland</v>
          </cell>
          <cell r="V4739" t="str">
            <v>ocynk galwaniczny</v>
          </cell>
          <cell r="W4739" t="str">
            <v>PSF-65-11/4</v>
          </cell>
        </row>
        <row r="4740">
          <cell r="A4740">
            <v>15217</v>
          </cell>
          <cell r="B4740" t="str">
            <v>80310127311</v>
          </cell>
          <cell r="C4740" t="str">
            <v>OG-PST-250-M20 OBEJMA PST 250 (269-274MM) M20</v>
          </cell>
          <cell r="D4740" t="str">
            <v>5907754252264</v>
          </cell>
          <cell r="E4740" t="str">
            <v>1</v>
          </cell>
          <cell r="F4740" t="str">
            <v>Obejma PST 250 (269-274mm) M20</v>
          </cell>
          <cell r="G4740" t="str">
            <v>Heavy duty pipe clamp PST 250 (269-274mm) M20</v>
          </cell>
          <cell r="H4740" t="str">
            <v>Fixpont bilincs PST 250 (269-274mm) M20</v>
          </cell>
          <cell r="I4740" t="str">
            <v>Laikiklis PST  250 (269-274mm) M20</v>
          </cell>
          <cell r="J4740" t="str">
            <v>Objímka pre pevné body PST 250 (269-274mm) M20</v>
          </cell>
          <cell r="K4740" t="str">
            <v>Coliere masive punct fix PST 250 (269-274mm) M20</v>
          </cell>
          <cell r="L4740" t="str">
            <v>(PL)ITB-KOT-2020/1561 wydanie 1 15/12/2020; (HU)A-101/2016 18/11/2021; (SK)SK TP-19/0004-verzia 02 23/03/2022</v>
          </cell>
          <cell r="M4740" t="str">
            <v>(PL)04/2020 30/05/2023; (HU)02/2021 18/11/2021; (SK)01/2022 23/03/2022</v>
          </cell>
          <cell r="N4740" t="str">
            <v>B</v>
          </cell>
          <cell r="O4740" t="str">
            <v>-</v>
          </cell>
          <cell r="P4740" t="str">
            <v>-</v>
          </cell>
          <cell r="Q4740" t="str">
            <v>-</v>
          </cell>
          <cell r="R4740" t="str">
            <v>15</v>
          </cell>
          <cell r="S4740" t="str">
            <v/>
          </cell>
          <cell r="T4740" t="str">
            <v>THALE sp. z o.o. sp.k.</v>
          </cell>
          <cell r="U4740" t="str">
            <v>11-041 Olsztyn, Poland, Wilimowo 2, Poland</v>
          </cell>
          <cell r="V4740" t="str">
            <v>ocynk ogniowy</v>
          </cell>
          <cell r="W4740" t="str">
            <v>OG-PST-250-M20</v>
          </cell>
        </row>
        <row r="4741">
          <cell r="A4741">
            <v>14204</v>
          </cell>
          <cell r="B4741" t="str">
            <v>80941624801</v>
          </cell>
          <cell r="C4741" t="str">
            <v>OG-SS-MH2,5-480 KONSOLA MH 480MM</v>
          </cell>
          <cell r="D4741" t="str">
            <v>5907754246508</v>
          </cell>
          <cell r="E4741" t="str">
            <v>1</v>
          </cell>
          <cell r="F4741" t="str">
            <v>Konsola MH 480mm</v>
          </cell>
          <cell r="G4741" t="str">
            <v>Cantilever arm MH 480mm</v>
          </cell>
          <cell r="H4741" t="str">
            <v>Hosszanti sínkonzol MH 480mm</v>
          </cell>
          <cell r="I4741" t="str">
            <v>Konsole MH 480mm</v>
          </cell>
          <cell r="J4741" t="str">
            <v>Montážna konzola SS-MH2,5 480mm</v>
          </cell>
          <cell r="K4741" t="str">
            <v>Brat consola MH 480mm</v>
          </cell>
          <cell r="L4741" t="str">
            <v>(PL)ITB-KOT-2020/1562 wydanie 1 23/12/2020; (HU)A-101/2016 18/11/2021; (SK)SK TP-19/0004-verzia 02 23/03/2022; (RO)AT 017-05-4053-2024 28/02/2024</v>
          </cell>
          <cell r="M4741" t="str">
            <v>(PL)05/2020 30/05/2023; (HU)02/2021 18/11/2021; (SK)01/2022 23/03/2022; (RO)01/2024 28/02/2024</v>
          </cell>
          <cell r="N4741" t="str">
            <v>B</v>
          </cell>
          <cell r="O4741" t="str">
            <v>-</v>
          </cell>
          <cell r="P4741" t="str">
            <v>-</v>
          </cell>
          <cell r="Q4741" t="str">
            <v>-</v>
          </cell>
          <cell r="R4741" t="str">
            <v>15</v>
          </cell>
          <cell r="S4741" t="str">
            <v/>
          </cell>
          <cell r="T4741" t="str">
            <v>THALE sp. z o.o. sp.k.</v>
          </cell>
          <cell r="U4741" t="str">
            <v>11-041 Olsztyn, Poland, Wilimowo 2, Poland</v>
          </cell>
          <cell r="V4741" t="str">
            <v>ocynk ogniowy</v>
          </cell>
          <cell r="W4741" t="str">
            <v>OG-SS-MH2,5-480</v>
          </cell>
        </row>
        <row r="4742">
          <cell r="A4742">
            <v>14673</v>
          </cell>
          <cell r="B4742" t="str">
            <v>80330081551</v>
          </cell>
          <cell r="C4742" t="str">
            <v>OG-PSPM-11/4 PŁYTKA PUNKTU STAŁEGO PSPM 11/4</v>
          </cell>
          <cell r="D4742" t="str">
            <v>5907754246898</v>
          </cell>
          <cell r="E4742" t="str">
            <v>1</v>
          </cell>
          <cell r="F4742" t="str">
            <v>Płytka punktu stałego PSPM 11/4</v>
          </cell>
          <cell r="G4742" t="str">
            <v>Fixed point plate PSPM 11/4</v>
          </cell>
          <cell r="H4742" t="str">
            <v>Fixpont alaplap PSPM 11/4</v>
          </cell>
          <cell r="I4742" t="str">
            <v>Nejudamos atramos plokstele PSPM 11/4</v>
          </cell>
          <cell r="J4742" t="str">
            <v>Oporná doska pre pevné body PSPM 11/4</v>
          </cell>
          <cell r="K4742" t="str">
            <v>Placi punct fix PSPM 11/4</v>
          </cell>
          <cell r="L4742" t="str">
            <v>(PL)ITB-KOT-2020/1563 wydanie 1 15/12/2020; (HU)A-101/2016 18/11/2021; (SK)SK TP-19/0004-verzia 02 23/03/2022; (RO)AT 017-05-4053-2024 28/02/2024</v>
          </cell>
          <cell r="M4742" t="str">
            <v>(PL)06/2020 30/05/2023; (HU)02/2021 18/11/2021; (SK)01/2022 23/03/2022; (RO)01/2024 28/02/2024</v>
          </cell>
          <cell r="N4742" t="str">
            <v>B</v>
          </cell>
          <cell r="O4742" t="str">
            <v>-</v>
          </cell>
          <cell r="P4742" t="str">
            <v>-</v>
          </cell>
          <cell r="Q4742" t="str">
            <v>-</v>
          </cell>
          <cell r="R4742" t="str">
            <v>18</v>
          </cell>
          <cell r="S4742" t="str">
            <v/>
          </cell>
          <cell r="T4742" t="str">
            <v>THALE sp. z o.o. sp.k.</v>
          </cell>
          <cell r="U4742" t="str">
            <v>11-041 Olsztyn, Poland, Wilimowo 2, Poland</v>
          </cell>
          <cell r="V4742" t="str">
            <v>ocynk ogniowy</v>
          </cell>
          <cell r="W4742" t="str">
            <v>OG-PSPM-11/4</v>
          </cell>
        </row>
        <row r="4743">
          <cell r="A4743">
            <v>15514</v>
          </cell>
          <cell r="B4743" t="str">
            <v>80310121911</v>
          </cell>
          <cell r="C4743" t="str">
            <v>OG-PST-200-M20 OBEJMA PST 200 (215-220MM) M20</v>
          </cell>
          <cell r="D4743" t="str">
            <v>5907754247161</v>
          </cell>
          <cell r="E4743" t="str">
            <v>1</v>
          </cell>
          <cell r="F4743" t="str">
            <v>Obejma PST 200 (215-220mm) M20</v>
          </cell>
          <cell r="G4743" t="str">
            <v>Heavy duty pipe clamp PST 200 (215-220mm) M20</v>
          </cell>
          <cell r="H4743" t="str">
            <v>Fixpont bilincs PST 200 (215-220mm) M20</v>
          </cell>
          <cell r="I4743" t="str">
            <v>Laikiklis PST  200 (215-220mm) M20</v>
          </cell>
          <cell r="J4743" t="str">
            <v>Objímka pre pevné body PST 200 (215-220mm) M20</v>
          </cell>
          <cell r="K4743" t="str">
            <v>Coliere masive punct fix PST 200 (215-220mm) M20</v>
          </cell>
          <cell r="L4743" t="str">
            <v>(PL)ITB-KOT-2020/1561 wydanie 1 15/12/2020; (HU)A-101/2016 18/11/2021; (SK)SK TP-19/0004-verzia 02 23/03/2022; (RO)AT 017-05-4053-2024 28/02/2024</v>
          </cell>
          <cell r="M4743" t="str">
            <v>(PL)04/2020 30/05/2023; (HU)02/2021 18/11/2021; (SK)01/2022 23/03/2022; (RO)01/2024 28/02/2024</v>
          </cell>
          <cell r="N4743" t="str">
            <v>B</v>
          </cell>
          <cell r="O4743" t="str">
            <v>-</v>
          </cell>
          <cell r="P4743" t="str">
            <v>-</v>
          </cell>
          <cell r="Q4743" t="str">
            <v>-</v>
          </cell>
          <cell r="R4743" t="str">
            <v>15</v>
          </cell>
          <cell r="S4743" t="str">
            <v/>
          </cell>
          <cell r="T4743" t="str">
            <v>THALE sp. z o.o. sp.k.</v>
          </cell>
          <cell r="U4743" t="str">
            <v>11-041 Olsztyn, Poland, Wilimowo 2, Poland</v>
          </cell>
          <cell r="V4743" t="str">
            <v>ocynk ogniowy</v>
          </cell>
          <cell r="W4743" t="str">
            <v>OG-PST-200-M20</v>
          </cell>
        </row>
        <row r="4744">
          <cell r="A4744">
            <v>15565</v>
          </cell>
          <cell r="B4744" t="str">
            <v>80420111400</v>
          </cell>
          <cell r="C4744" t="str">
            <v>PSB2-11/4 PODPORA PRZESUWNA PSB2 2X11/4</v>
          </cell>
          <cell r="D4744" t="str">
            <v>5907754239517</v>
          </cell>
          <cell r="E4744" t="str">
            <v>1</v>
          </cell>
          <cell r="F4744" t="str">
            <v>Podpora przesuwna PSB2 2x11/4</v>
          </cell>
          <cell r="G4744" t="str">
            <v>Sliding support PSB2 2x11/4</v>
          </cell>
          <cell r="H4744" t="str">
            <v>Csúszószán PSB2 2x11/4</v>
          </cell>
          <cell r="I4744" t="str">
            <v>Slydimo atrama PSB2 2x11/4</v>
          </cell>
          <cell r="J4744" t="str">
            <v>Klzné uloženie s dvoma príchytnými bodmi PSB2 2x11/4</v>
          </cell>
          <cell r="K4744" t="str">
            <v>Glisiere usoare PSB2 2x11/4</v>
          </cell>
          <cell r="L4744" t="str">
            <v>(PL)ITB-KOT-2020/1563 wydanie 1 15/12/2020; (HU)A-101/2016 18/11/2021; (SK)SK TP-19/0004-verzia 02 23/03/2022; (RO)AT 017-05-4053-2024 28/02/2024</v>
          </cell>
          <cell r="M4744" t="str">
            <v>(PL)06/2020 30/05/2023; (HU)02/2021 18/11/2021; (SK)01/2022 23/03/2022; (RO)01/2024 28/02/2024</v>
          </cell>
          <cell r="N4744" t="str">
            <v>B</v>
          </cell>
          <cell r="O4744" t="str">
            <v>-</v>
          </cell>
          <cell r="P4744" t="str">
            <v>-</v>
          </cell>
          <cell r="Q4744" t="str">
            <v>-</v>
          </cell>
          <cell r="R4744" t="str">
            <v>15</v>
          </cell>
          <cell r="S4744" t="str">
            <v/>
          </cell>
          <cell r="T4744" t="str">
            <v>THALE sp. z o.o. sp.k.</v>
          </cell>
          <cell r="U4744" t="str">
            <v>11-041 Olsztyn, Poland, Wilimowo 2, Poland</v>
          </cell>
          <cell r="V4744" t="str">
            <v>ocynk galwaniczny</v>
          </cell>
          <cell r="W4744" t="str">
            <v>PSB2-11/4</v>
          </cell>
        </row>
        <row r="4745">
          <cell r="A4745">
            <v>15005</v>
          </cell>
          <cell r="B4745" t="str">
            <v>80130213301</v>
          </cell>
          <cell r="C4745" t="str">
            <v>OG-UPG-5 BK OBEJMA EXPERT 5 (130-138MM) BK</v>
          </cell>
          <cell r="D4745" t="str">
            <v>5907754239098</v>
          </cell>
          <cell r="E4745" t="str">
            <v>20</v>
          </cell>
          <cell r="F4745" t="str">
            <v>Obejma EXPERT 5 (130-138mm) BK</v>
          </cell>
          <cell r="G4745" t="str">
            <v>Pipe clamp EXPERT 5 (130-138mm) BK</v>
          </cell>
          <cell r="H4745" t="str">
            <v>Csőbilincs EXPERT 5 (130-138mm) BK</v>
          </cell>
          <cell r="I4745" t="str">
            <v>Laikiklis Expert 5 (130-138mm) BK</v>
          </cell>
          <cell r="J4745" t="str">
            <v>Objímka EXPERT 5 (130-138mm) BK</v>
          </cell>
          <cell r="K4745" t="str">
            <v>Colier tip  EXPERT 5 (130-138mm) BK</v>
          </cell>
          <cell r="L4745" t="str">
            <v>(PL)ITB-KOT-2020/1561 wydanie 1 15/12/2020; (HU)A-101/2016 18/11/2021; (SK)SK TP-19/0004-verzia 02 23/03/2022; (RO)AT 017-05-4053-2024 28/02/2024</v>
          </cell>
          <cell r="M4745" t="str">
            <v>(PL)04/2020 30/05/2023; (HU)02/2021 18/11/2021; (SK)01/2022 23/03/2022; (RO)01/2024 28/02/2024</v>
          </cell>
          <cell r="N4745" t="str">
            <v>B</v>
          </cell>
          <cell r="O4745" t="str">
            <v>-</v>
          </cell>
          <cell r="P4745" t="str">
            <v>-</v>
          </cell>
          <cell r="Q4745" t="str">
            <v>-</v>
          </cell>
          <cell r="R4745" t="str">
            <v>15</v>
          </cell>
          <cell r="S4745" t="str">
            <v/>
          </cell>
          <cell r="T4745" t="str">
            <v>THALE sp. z o.o. sp.k.</v>
          </cell>
          <cell r="U4745" t="str">
            <v>11-041 Olsztyn, Poland, Wilimowo 2, Poland</v>
          </cell>
          <cell r="V4745" t="str">
            <v>ocynk ogniowy</v>
          </cell>
          <cell r="W4745" t="str">
            <v>OG-UPG-5 BK</v>
          </cell>
        </row>
        <row r="4746">
          <cell r="A4746">
            <v>15658</v>
          </cell>
          <cell r="B4746" t="str">
            <v>81140144412</v>
          </cell>
          <cell r="C4746" t="str">
            <v>N-LSE-MF ŁĄCZNIK ZEWNĘTRZNY PROFILU MF</v>
          </cell>
          <cell r="D4746" t="str">
            <v>5907754240032</v>
          </cell>
          <cell r="E4746" t="str">
            <v>5</v>
          </cell>
          <cell r="F4746" t="str">
            <v>Łącznik zewnętrzny profilu MF</v>
          </cell>
          <cell r="G4746" t="str">
            <v>Channel connector MF</v>
          </cell>
          <cell r="H4746" t="str">
            <v>Síntoldó MF</v>
          </cell>
          <cell r="I4746" t="str">
            <v>Isorine jungtis MF profiliui</v>
          </cell>
          <cell r="J4746" t="str">
            <v>Vonkajšia spojka pre nosníky typu MF</v>
          </cell>
          <cell r="K4746" t="str">
            <v>Racord extern pentru profile MF</v>
          </cell>
          <cell r="L4746" t="str">
            <v>(PL)ITB-KOT-2020/1562 wydanie 1 23/12/2020; (SK)SK TP-19/0004-verzia 02 23/03/2022</v>
          </cell>
          <cell r="M4746" t="str">
            <v>(PL)05/2020 30/05/2023; (SK)01/2022 23/03/2022</v>
          </cell>
          <cell r="N4746" t="str">
            <v>B</v>
          </cell>
          <cell r="O4746" t="str">
            <v>-</v>
          </cell>
          <cell r="P4746" t="str">
            <v>-</v>
          </cell>
          <cell r="Q4746" t="str">
            <v>-</v>
          </cell>
          <cell r="R4746" t="str">
            <v>15</v>
          </cell>
          <cell r="S4746" t="str">
            <v/>
          </cell>
          <cell r="T4746" t="str">
            <v>THALE sp. z o.o. sp.k.</v>
          </cell>
          <cell r="U4746" t="str">
            <v>11-041 Olsztyn, Poland, Wilimowo 2, Poland</v>
          </cell>
          <cell r="V4746" t="str">
            <v>pasywacja</v>
          </cell>
          <cell r="W4746" t="str">
            <v>N-LSE-MF</v>
          </cell>
        </row>
        <row r="4747">
          <cell r="A4747">
            <v>13826</v>
          </cell>
          <cell r="B4747" t="str">
            <v>80320116850</v>
          </cell>
          <cell r="C4747" t="str">
            <v>PSF-160-11/4 OBEJMA PSF 160 (164-170MM) 11/4</v>
          </cell>
          <cell r="D4747" t="str">
            <v>5907754236165</v>
          </cell>
          <cell r="E4747" t="str">
            <v>1</v>
          </cell>
          <cell r="F4747" t="str">
            <v>Obejma PSF 160 (164-170mm) 11/4</v>
          </cell>
          <cell r="G4747" t="str">
            <v>Heavy duty pipe clamp PSF 160 (164-170mm) 11/4</v>
          </cell>
          <cell r="H4747" t="str">
            <v>Fixpont bilincs PSF 160 (164-170mm) 11/4</v>
          </cell>
          <cell r="I4747" t="str">
            <v>Laikiklis PSF 160 (164-170mm) 11/4</v>
          </cell>
          <cell r="J4747" t="str">
            <v>Objímka pre pevné body PSF 160 (164-170mm) 11/4</v>
          </cell>
          <cell r="K4747" t="str">
            <v>Colier masive punct fix PSF 160 (164-170mm) 11/4</v>
          </cell>
          <cell r="L4747" t="str">
            <v>(PL)ITB-KOT-2018/0556 wydanie 2 30/06/2020; (HU)A-101/2016 18/11/2021; (SK)SK TP-19/0004-verzia 02 23/03/2022; (RO)AT 017-05-4053-2024 28/02/2024</v>
          </cell>
          <cell r="M4747" t="str">
            <v>(PL)03/2020 30/05/2023; (HU)02/2021 18/11/2021; (SK)01/2022 23/03/2022; (RO)01/2024 28/02/2024</v>
          </cell>
          <cell r="N4747" t="str">
            <v>B</v>
          </cell>
          <cell r="O4747" t="str">
            <v>-</v>
          </cell>
          <cell r="P4747" t="str">
            <v>-</v>
          </cell>
          <cell r="Q4747" t="str">
            <v>-</v>
          </cell>
          <cell r="R4747" t="str">
            <v>18</v>
          </cell>
          <cell r="S4747" t="str">
            <v/>
          </cell>
          <cell r="T4747" t="str">
            <v>THALE sp. z o.o. sp.k.</v>
          </cell>
          <cell r="U4747" t="str">
            <v>11-041 Olsztyn, Poland, Wilimowo 2, Poland</v>
          </cell>
          <cell r="V4747" t="str">
            <v>ocynk galwaniczny</v>
          </cell>
          <cell r="W4747" t="str">
            <v>PSF-160-11/4</v>
          </cell>
        </row>
        <row r="4748">
          <cell r="A4748">
            <v>16069</v>
          </cell>
          <cell r="B4748" t="str">
            <v>81141030902</v>
          </cell>
          <cell r="C4748" t="str">
            <v>N-XX3-MF90 KSZTAŁTKA XX3 90 PROFILU SZER. 41MM</v>
          </cell>
          <cell r="D4748" t="str">
            <v>5907754240117</v>
          </cell>
          <cell r="E4748" t="str">
            <v>10</v>
          </cell>
          <cell r="F4748" t="str">
            <v>Kształtka XX3 90 profilu szer. 41mm</v>
          </cell>
          <cell r="G4748" t="str">
            <v>Flat connector XX3 90 channel width 41mm</v>
          </cell>
          <cell r="H4748" t="str">
            <v>Sarokelem XX3 90 41mm-es szerelősínekhez</v>
          </cell>
          <cell r="I4748" t="str">
            <v>Montazine jungiamoji detale XX3 90 41mm profiliui</v>
          </cell>
          <cell r="J4748" t="str">
            <v>Rohový uholník XX3 90 šírka 41mm</v>
          </cell>
          <cell r="K4748" t="str">
            <v>Conector XX3 90 de profil 41mm</v>
          </cell>
          <cell r="L4748" t="str">
            <v>(PL)ITB-KOT-2020/1562 wydanie 1 23/12/2020; (HU)A-101/2016 18/11/2021; (SK)SK TP-19/0004-verzia 02 23/03/2022; (RO)AT 017-05-4053-2024 28/02/2024</v>
          </cell>
          <cell r="M4748" t="str">
            <v>(PL)05/2020 30/05/2023; (HU)02/2021 18/11/2021; (SK)01/2022 23/03/2022; (RO)01/2024 28/02/2024</v>
          </cell>
          <cell r="N4748" t="str">
            <v>B</v>
          </cell>
          <cell r="O4748" t="str">
            <v>-</v>
          </cell>
          <cell r="P4748" t="str">
            <v>-</v>
          </cell>
          <cell r="Q4748" t="str">
            <v>-</v>
          </cell>
          <cell r="R4748" t="str">
            <v>15</v>
          </cell>
          <cell r="S4748" t="str">
            <v/>
          </cell>
          <cell r="T4748" t="str">
            <v>THALE sp. z o.o. sp.k.</v>
          </cell>
          <cell r="U4748" t="str">
            <v>11-041 Olsztyn, Poland, Wilimowo 2, Poland</v>
          </cell>
          <cell r="V4748" t="str">
            <v>pasywacja</v>
          </cell>
          <cell r="W4748" t="str">
            <v>N-XX3-MF90</v>
          </cell>
        </row>
        <row r="4749">
          <cell r="A4749">
            <v>14784</v>
          </cell>
          <cell r="B4749" t="str">
            <v>80320113911</v>
          </cell>
          <cell r="C4749" t="str">
            <v>OG-PSF-125-M20 OBEJMA PSF 125 (133-140MM) M20</v>
          </cell>
          <cell r="D4749" t="str">
            <v>5907754246911</v>
          </cell>
          <cell r="E4749" t="str">
            <v>1</v>
          </cell>
          <cell r="F4749" t="str">
            <v>Obejma PSF 125 (133-140mm) M20</v>
          </cell>
          <cell r="G4749" t="str">
            <v>Heavy duty pipe clamp PSF 125 (133-140mm) M20</v>
          </cell>
          <cell r="H4749" t="str">
            <v>Fixpont bilincs PSF 125 (133-140mm) M20</v>
          </cell>
          <cell r="I4749" t="str">
            <v>Laikiklis PSF 125 (133-140mm) M20</v>
          </cell>
          <cell r="J4749" t="str">
            <v>Objímka pre pevné body PSF 125 (133-140mm) M20</v>
          </cell>
          <cell r="K4749" t="str">
            <v>Coliere masive punct fix PSF 125 (133-140mm) M20</v>
          </cell>
          <cell r="L4749" t="str">
            <v>(PL)ITB-KOT-2020/1561 wydanie 1 15/12/2020; (HU)A-101/2016 18/11/2021; (SK)SK TP-19/0004-verzia 02 23/03/2022; (RO)AT 017-05-4053-2024 28/02/2024</v>
          </cell>
          <cell r="M4749" t="str">
            <v>(PL)04/2020 30/05/2023; (HU)02/2021 18/11/2021; (SK)01/2022 23/03/2022; (RO)01/2024 28/02/2024</v>
          </cell>
          <cell r="N4749" t="str">
            <v>B</v>
          </cell>
          <cell r="O4749" t="str">
            <v>-</v>
          </cell>
          <cell r="P4749" t="str">
            <v>-</v>
          </cell>
          <cell r="Q4749" t="str">
            <v>-</v>
          </cell>
          <cell r="R4749" t="str">
            <v>15</v>
          </cell>
          <cell r="S4749" t="str">
            <v/>
          </cell>
          <cell r="T4749" t="str">
            <v>THALE sp. z o.o. sp.k.</v>
          </cell>
          <cell r="U4749" t="str">
            <v>11-041 Olsztyn, Poland, Wilimowo 2, Poland</v>
          </cell>
          <cell r="V4749" t="str">
            <v>ocynk ogniowy</v>
          </cell>
          <cell r="W4749" t="str">
            <v>OG-PSF-125-M20</v>
          </cell>
        </row>
        <row r="4750">
          <cell r="A4750">
            <v>16175</v>
          </cell>
          <cell r="B4750" t="str">
            <v>80130201701</v>
          </cell>
          <cell r="C4750" t="str">
            <v>OG-UPG-3/8 BK OBEJMA EXPERT 3/8 (16-20MM) BK</v>
          </cell>
          <cell r="D4750" t="str">
            <v>5907754241008</v>
          </cell>
          <cell r="E4750" t="str">
            <v>100</v>
          </cell>
          <cell r="F4750" t="str">
            <v>Obejma EXPERT 3/8 (16-20mm) BK</v>
          </cell>
          <cell r="G4750" t="str">
            <v>Pipe clamp EXPERT 3/8 (16-20mm) BK</v>
          </cell>
          <cell r="H4750" t="str">
            <v>Csőbilincs EXPERT 3/8 (16-20mm) BK</v>
          </cell>
          <cell r="I4750" t="str">
            <v>Laikiklis Expert 3/8 (16-20mm) BK</v>
          </cell>
          <cell r="J4750" t="str">
            <v>Objímka EXPERT 3/8 (16-20mm) BK</v>
          </cell>
          <cell r="K4750" t="str">
            <v>Colier tip Expert 3/8 (16-20mm) BK</v>
          </cell>
          <cell r="L4750" t="str">
            <v>(PL)ITB-KOT-2020/1561 wydanie 1 15/12/2020; (HU)A-101/2016 18/11/2021; (SK)SK TP-19/0004-verzia 02 23/03/2022; (RO)AT 017-05-4053-2024 28/02/2024</v>
          </cell>
          <cell r="M4750" t="str">
            <v>(PL)04/2020 30/05/2023; (HU)02/2021 18/11/2021; (SK)01/2022 23/03/2022; (RO)01/2024 28/02/2024</v>
          </cell>
          <cell r="N4750" t="str">
            <v>B</v>
          </cell>
          <cell r="O4750" t="str">
            <v>-</v>
          </cell>
          <cell r="P4750" t="str">
            <v>-</v>
          </cell>
          <cell r="Q4750" t="str">
            <v>-</v>
          </cell>
          <cell r="R4750" t="str">
            <v>15</v>
          </cell>
          <cell r="S4750" t="str">
            <v/>
          </cell>
          <cell r="T4750" t="str">
            <v>THALE sp. z o.o. sp.k.</v>
          </cell>
          <cell r="U4750" t="str">
            <v>11-041 Olsztyn, Poland, Wilimowo 2, Poland</v>
          </cell>
          <cell r="V4750" t="str">
            <v>ocynk ogniowy</v>
          </cell>
          <cell r="W4750" t="str">
            <v>OG-UPG-3/8 BK</v>
          </cell>
        </row>
        <row r="4751">
          <cell r="A4751">
            <v>16904</v>
          </cell>
          <cell r="B4751" t="str">
            <v>80410100201</v>
          </cell>
          <cell r="C4751" t="str">
            <v>OG-PSA1-M20 PODPORA PRZESUWNA PSA1 1XM20</v>
          </cell>
          <cell r="D4751" t="str">
            <v>5907754244092</v>
          </cell>
          <cell r="E4751" t="str">
            <v>1</v>
          </cell>
          <cell r="F4751" t="str">
            <v>Podpora przesuwna PSA1 1xM20</v>
          </cell>
          <cell r="G4751" t="str">
            <v>Sliding support PSA1 1xM20</v>
          </cell>
          <cell r="H4751" t="str">
            <v>Csúszószán PSA1 1xM20</v>
          </cell>
          <cell r="I4751" t="str">
            <v>Slydimo atrama PSA1 1xM20</v>
          </cell>
          <cell r="J4751" t="str">
            <v>Klzné uloženie PSA1 1xM20</v>
          </cell>
          <cell r="K4751" t="str">
            <v>Glisiere grele PSA1 1xM20</v>
          </cell>
          <cell r="L4751" t="str">
            <v>(PL)ITB-KOT-2020/1563 wydanie 1 15/12/2020; (HU)A-101/2016 18/11/2021; (SK)SK TP-19/0004-verzia 02 23/03/2022; (RO)AT 017-05-4053-2024 28/02/2024</v>
          </cell>
          <cell r="M4751" t="str">
            <v>(PL)06/2020 30/05/2023; (HU)02/2021 18/11/2021; (SK)01/2022 23/03/2022; (RO)01/2024 28/02/2024</v>
          </cell>
          <cell r="N4751" t="str">
            <v>B</v>
          </cell>
          <cell r="O4751" t="str">
            <v>-</v>
          </cell>
          <cell r="P4751" t="str">
            <v>-</v>
          </cell>
          <cell r="Q4751" t="str">
            <v>-</v>
          </cell>
          <cell r="R4751" t="str">
            <v>15</v>
          </cell>
          <cell r="S4751" t="str">
            <v/>
          </cell>
          <cell r="T4751" t="str">
            <v>THALE sp. z o.o. sp.k.</v>
          </cell>
          <cell r="U4751" t="str">
            <v>11-041 Olsztyn, Poland, Wilimowo 2, Poland</v>
          </cell>
          <cell r="V4751" t="str">
            <v>ocynk ogniowy</v>
          </cell>
          <cell r="W4751" t="str">
            <v>OG-PSA1-M20</v>
          </cell>
        </row>
        <row r="4752">
          <cell r="A4752">
            <v>16584</v>
          </cell>
          <cell r="B4752" t="str">
            <v>80410101200</v>
          </cell>
          <cell r="C4752" t="str">
            <v>PSA1-1/2 PODPORA PRZESUWNA PSA1 1X1/2</v>
          </cell>
          <cell r="D4752" t="str">
            <v>5907754243088</v>
          </cell>
          <cell r="E4752" t="str">
            <v>1</v>
          </cell>
          <cell r="F4752" t="str">
            <v>Podpora przesuwna PSA1 1x1/2</v>
          </cell>
          <cell r="G4752" t="str">
            <v>Sliding support PSA1 1x1/2</v>
          </cell>
          <cell r="H4752" t="str">
            <v>Csúszószán PSA1 1x1/2</v>
          </cell>
          <cell r="I4752" t="str">
            <v>Slydimo atrama PSA1 1x1/2</v>
          </cell>
          <cell r="J4752" t="str">
            <v>Klzné uloženie PSA1 1x1/2</v>
          </cell>
          <cell r="K4752" t="str">
            <v>Glisiere usoare PSA1 1x1/2</v>
          </cell>
          <cell r="L4752" t="str">
            <v>(PL)ITB-KOT-2020/1563 wydanie 1 15/12/2020; (HU)A-101/2016 18/11/2021; (SK)SK TP-19/0004-verzia 02 23/03/2022; (RO)AT 017-05-4053-2024 28/02/2024</v>
          </cell>
          <cell r="M4752" t="str">
            <v>(PL)06/2020 30/05/2023; (HU)02/2021 18/11/2021; (SK)01/2022 23/03/2022; (RO)01/2024 28/02/2024</v>
          </cell>
          <cell r="N4752" t="str">
            <v>B</v>
          </cell>
          <cell r="O4752" t="str">
            <v>-</v>
          </cell>
          <cell r="P4752" t="str">
            <v>-</v>
          </cell>
          <cell r="Q4752" t="str">
            <v>-</v>
          </cell>
          <cell r="R4752" t="str">
            <v>15</v>
          </cell>
          <cell r="S4752" t="str">
            <v/>
          </cell>
          <cell r="T4752" t="str">
            <v>THALE sp. z o.o. sp.k.</v>
          </cell>
          <cell r="U4752" t="str">
            <v>11-041 Olsztyn, Poland, Wilimowo 2, Poland</v>
          </cell>
          <cell r="V4752" t="str">
            <v>ocynk galwaniczny</v>
          </cell>
          <cell r="W4752" t="str">
            <v>PSA1-1/2</v>
          </cell>
        </row>
        <row r="4753">
          <cell r="A4753">
            <v>16930</v>
          </cell>
          <cell r="B4753" t="str">
            <v>80310135011</v>
          </cell>
          <cell r="C4753" t="str">
            <v>OG-PST-350-M20 OBEJMA PST 350 (352-357MM) M20</v>
          </cell>
          <cell r="D4753" t="str">
            <v>5907754244191</v>
          </cell>
          <cell r="E4753" t="str">
            <v>1</v>
          </cell>
          <cell r="F4753" t="str">
            <v>Obejma PST 350 (352-357mm) M20</v>
          </cell>
          <cell r="G4753" t="str">
            <v>Heavy duty pipe clamp PST 350 (352-357mm) M20</v>
          </cell>
          <cell r="H4753" t="str">
            <v>Fixpont bilincs PST 350 (352-357mm) M20</v>
          </cell>
          <cell r="I4753" t="str">
            <v>Laikiklis PST  350 (352-357mm) M20</v>
          </cell>
          <cell r="J4753" t="str">
            <v>Objímka pre pevné body PST 350 (352-357mm) M20</v>
          </cell>
          <cell r="K4753" t="str">
            <v>Coliere masive punct fix PST 350 (352-357mm) M20</v>
          </cell>
          <cell r="L4753" t="str">
            <v>(PL)ITB-KOT-2020/1561 wydanie 1 15/12/2020; (HU)A-101/2016 18/11/2021; (SK)SK TP-19/0004-verzia 02 23/03/2022</v>
          </cell>
          <cell r="M4753" t="str">
            <v>(PL)04/2020 30/05/2023; (HU)02/2021 18/11/2021; (SK)01/2022 23/03/2022</v>
          </cell>
          <cell r="N4753" t="str">
            <v>B</v>
          </cell>
          <cell r="O4753" t="str">
            <v>-</v>
          </cell>
          <cell r="P4753" t="str">
            <v>-</v>
          </cell>
          <cell r="Q4753" t="str">
            <v>-</v>
          </cell>
          <cell r="R4753" t="str">
            <v>15</v>
          </cell>
          <cell r="S4753" t="str">
            <v/>
          </cell>
          <cell r="T4753" t="str">
            <v>THALE sp. z o.o. sp.k.</v>
          </cell>
          <cell r="U4753" t="str">
            <v>11-041 Olsztyn, Poland, Wilimowo 2, Poland</v>
          </cell>
          <cell r="V4753" t="str">
            <v>ocynk ogniowy</v>
          </cell>
          <cell r="W4753" t="str">
            <v>OG-PST-350-M20</v>
          </cell>
        </row>
        <row r="4754">
          <cell r="A4754">
            <v>16585</v>
          </cell>
          <cell r="B4754" t="str">
            <v>80410103400</v>
          </cell>
          <cell r="C4754" t="str">
            <v>PSA1-3/4 PODPORA PRZESUWNA PSA1 1X3/4</v>
          </cell>
          <cell r="D4754" t="str">
            <v>5907754243095</v>
          </cell>
          <cell r="E4754" t="str">
            <v>1</v>
          </cell>
          <cell r="F4754" t="str">
            <v>Podpora przesuwna PSA1 1x3/4</v>
          </cell>
          <cell r="G4754" t="str">
            <v>Sliding support PSA1 1x3/4</v>
          </cell>
          <cell r="H4754" t="str">
            <v>Csúszószán PSA1 1x3/4</v>
          </cell>
          <cell r="I4754" t="str">
            <v>Slydimo atrama PSA1 1x3/4</v>
          </cell>
          <cell r="J4754" t="str">
            <v>Klzné uloženie PSA1 1x3/4</v>
          </cell>
          <cell r="K4754" t="str">
            <v>Glisiere usoare PSA1 1x3/4</v>
          </cell>
          <cell r="L4754" t="str">
            <v>(PL)ITB-KOT-2020/1563 wydanie 1 15/12/2020; (HU)A-101/2016 18/11/2021; (SK)SK TP-19/0004-verzia 02 23/03/2022; (RO)AT 017-05-4053-2024 28/02/2024</v>
          </cell>
          <cell r="M4754" t="str">
            <v>(PL)06/2020 30/05/2023; (HU)02/2021 18/11/2021; (SK)01/2022 23/03/2022; (RO)01/2024 28/02/2024</v>
          </cell>
          <cell r="N4754" t="str">
            <v>B</v>
          </cell>
          <cell r="O4754" t="str">
            <v>-</v>
          </cell>
          <cell r="P4754" t="str">
            <v>-</v>
          </cell>
          <cell r="Q4754" t="str">
            <v>-</v>
          </cell>
          <cell r="R4754" t="str">
            <v>15</v>
          </cell>
          <cell r="S4754" t="str">
            <v/>
          </cell>
          <cell r="T4754" t="str">
            <v>THALE sp. z o.o. sp.k.</v>
          </cell>
          <cell r="U4754" t="str">
            <v>11-041 Olsztyn, Poland, Wilimowo 2, Poland</v>
          </cell>
          <cell r="V4754" t="str">
            <v>ocynk galwaniczny</v>
          </cell>
          <cell r="W4754" t="str">
            <v>PSA1-3/4</v>
          </cell>
        </row>
        <row r="4755">
          <cell r="A4755">
            <v>17081</v>
          </cell>
          <cell r="B4755" t="str">
            <v>80320116011</v>
          </cell>
          <cell r="C4755" t="str">
            <v>OG-PSF-150-M20 OBEJMA PSF 150 (158-161MM) M20</v>
          </cell>
          <cell r="D4755" t="str">
            <v>5907754244849</v>
          </cell>
          <cell r="E4755" t="str">
            <v>1</v>
          </cell>
          <cell r="F4755" t="str">
            <v>Obejma PSF 150 (158-161mm) M20</v>
          </cell>
          <cell r="G4755" t="str">
            <v>Heavy duty pipe clamp PSF 150 (158-161mm) M20</v>
          </cell>
          <cell r="H4755" t="str">
            <v>Fixpont bilincs PSF 150 (158-161mm) M20</v>
          </cell>
          <cell r="I4755" t="str">
            <v>Laikiklis PSF 150 (158-161mm) M20</v>
          </cell>
          <cell r="J4755" t="str">
            <v>Objímka pre pevné body PSF 150 (158-161mm) M20</v>
          </cell>
          <cell r="K4755" t="str">
            <v>Coliere masive punct fix PSF 150 (158-161mm) M20</v>
          </cell>
          <cell r="L4755" t="str">
            <v>(PL)ITB-KOT-2020/1561 wydanie 1 15/12/2020; (HU)A-101/2016 18/11/2021; (SK)SK TP-19/0004-verzia 02 23/03/2022; (RO)AT 017-05-4053-2024 28/02/2024</v>
          </cell>
          <cell r="M4755" t="str">
            <v>(PL)04/2020 30/05/2023; (HU)02/2021 18/11/2021; (SK)01/2022 23/03/2022; (RO)01/2024 28/02/2024</v>
          </cell>
          <cell r="N4755" t="str">
            <v>B</v>
          </cell>
          <cell r="O4755" t="str">
            <v>-</v>
          </cell>
          <cell r="P4755" t="str">
            <v>-</v>
          </cell>
          <cell r="Q4755" t="str">
            <v>-</v>
          </cell>
          <cell r="R4755" t="str">
            <v>15</v>
          </cell>
          <cell r="S4755" t="str">
            <v/>
          </cell>
          <cell r="T4755" t="str">
            <v>THALE sp. z o.o. sp.k.</v>
          </cell>
          <cell r="U4755" t="str">
            <v>11-041 Olsztyn, Poland, Wilimowo 2, Poland</v>
          </cell>
          <cell r="V4755" t="str">
            <v>ocynk ogniowy</v>
          </cell>
          <cell r="W4755" t="str">
            <v>OG-PSF-150-M20</v>
          </cell>
        </row>
        <row r="4756">
          <cell r="A4756">
            <v>16588</v>
          </cell>
          <cell r="B4756" t="str">
            <v>80420103400</v>
          </cell>
          <cell r="C4756" t="str">
            <v>PSB2-3/4 PODPORA PRZESUWNA PSB2 2X3/4</v>
          </cell>
          <cell r="D4756" t="str">
            <v>5907754243125</v>
          </cell>
          <cell r="E4756" t="str">
            <v>1</v>
          </cell>
          <cell r="F4756" t="str">
            <v>Podpora przesuwna PSB2 2x3/4</v>
          </cell>
          <cell r="G4756" t="str">
            <v>Sliding support PSB2 2x3/4</v>
          </cell>
          <cell r="H4756" t="str">
            <v>Csúszószán PSB2 2x3/4</v>
          </cell>
          <cell r="I4756" t="str">
            <v>Slydimo atrama PSB2 2x3/4</v>
          </cell>
          <cell r="J4756" t="str">
            <v>Klzné uloženie s dvoma príchytnými bodmi PSB2 2x3/4</v>
          </cell>
          <cell r="K4756" t="str">
            <v>Glisiere usoare PSB2 2x3/4</v>
          </cell>
          <cell r="L4756" t="str">
            <v>(PL)ITB-KOT-2020/1563 wydanie 1 15/12/2020; (HU)A-101/2016 18/11/2021; (SK)SK TP-19/0004-verzia 02 23/03/2022; (RO)AT 017-05-4053-2024 28/02/2024</v>
          </cell>
          <cell r="M4756" t="str">
            <v>(PL)06/2020 30/05/2023; (HU)02/2021 18/11/2021; (SK)01/2022 23/03/2022; (RO)01/2024 28/02/2024</v>
          </cell>
          <cell r="N4756" t="str">
            <v>B</v>
          </cell>
          <cell r="O4756" t="str">
            <v>-</v>
          </cell>
          <cell r="P4756" t="str">
            <v>-</v>
          </cell>
          <cell r="Q4756" t="str">
            <v>-</v>
          </cell>
          <cell r="R4756" t="str">
            <v>15</v>
          </cell>
          <cell r="S4756" t="str">
            <v/>
          </cell>
          <cell r="T4756" t="str">
            <v>THALE sp. z o.o. sp.k.</v>
          </cell>
          <cell r="U4756" t="str">
            <v>11-041 Olsztyn, Poland, Wilimowo 2, Poland</v>
          </cell>
          <cell r="V4756" t="str">
            <v>ocynk galwaniczny</v>
          </cell>
          <cell r="W4756" t="str">
            <v>PSB2-3/4</v>
          </cell>
        </row>
        <row r="4757">
          <cell r="A4757">
            <v>17469</v>
          </cell>
          <cell r="B4757" t="str">
            <v>81130070902</v>
          </cell>
          <cell r="C4757" t="str">
            <v>N-XX7-A90 KSZTAŁTKA XX7 90 PROFILU SZER. 30MM</v>
          </cell>
          <cell r="D4757" t="str">
            <v>5907754245884</v>
          </cell>
          <cell r="E4757" t="str">
            <v>10</v>
          </cell>
          <cell r="F4757" t="str">
            <v>Kształtka XX7 90 profilu szer. 30mm</v>
          </cell>
          <cell r="G4757" t="str">
            <v>Flat connector XX7 90 channel width 30mm</v>
          </cell>
          <cell r="H4757" t="str">
            <v>Sarokelem XX7 90 szerelősín szélesség 30mm</v>
          </cell>
          <cell r="I4757" t="str">
            <v>Montazine jungiamoji detale XX7 90 30mm profiliui</v>
          </cell>
          <cell r="J4757" t="str">
            <v>Rohový uholník XX7 90 šírka 30mm</v>
          </cell>
          <cell r="K4757" t="str">
            <v>Conector XX7 90 profil 30mm</v>
          </cell>
          <cell r="L4757" t="str">
            <v>(PL)ITB-KOT-2020/1562 wydanie 1 23/12/2020; (HU)A-101/2016 18/11/2021; (SK)SK TP-19/0004-verzia 02 23/03/2022; (RO)AT 017-05-4053-2024 28/02/2024</v>
          </cell>
          <cell r="M4757" t="str">
            <v>(PL)05/2020 30/05/2023; (HU)02/2021 18/11/2021; (SK)01/2022 23/03/2022; (RO)01/2024 28/02/2024</v>
          </cell>
          <cell r="N4757" t="str">
            <v>B</v>
          </cell>
          <cell r="O4757" t="str">
            <v>-</v>
          </cell>
          <cell r="P4757" t="str">
            <v>-</v>
          </cell>
          <cell r="Q4757" t="str">
            <v>-</v>
          </cell>
          <cell r="R4757" t="str">
            <v>15</v>
          </cell>
          <cell r="S4757" t="str">
            <v/>
          </cell>
          <cell r="T4757" t="str">
            <v>THALE sp. z o.o. sp.k.</v>
          </cell>
          <cell r="U4757" t="str">
            <v>11-041 Olsztyn, Poland, Wilimowo 2, Poland</v>
          </cell>
          <cell r="V4757" t="str">
            <v>pasywacja</v>
          </cell>
          <cell r="W4757" t="str">
            <v>N-XX7-A90</v>
          </cell>
        </row>
        <row r="4758">
          <cell r="A4758">
            <v>26009</v>
          </cell>
          <cell r="B4758" t="str">
            <v/>
          </cell>
          <cell r="C4758" t="str">
            <v>GS1-BCXL RĘKAWICE MONTERSKIE MINMAN ROZMIAR XL</v>
          </cell>
          <cell r="D4758" t="str">
            <v/>
          </cell>
          <cell r="E4758" t="str">
            <v>1</v>
          </cell>
          <cell r="F4758" t="str">
            <v>Rękawice monterskie MinMan rozmiar XL</v>
          </cell>
          <cell r="G4758" t="str">
            <v>Védőkesztű MinMan XL méret</v>
          </cell>
          <cell r="H4758" t="str">
            <v>Védőkesztű MinMan XL méret</v>
          </cell>
          <cell r="I4758" t="str">
            <v>Montuotojo pirstines XL</v>
          </cell>
          <cell r="J4758" t="str">
            <v>Prac. rukavice MinMan veľkosť XL</v>
          </cell>
          <cell r="K4758" t="str">
            <v>Manusi montator size XL</v>
          </cell>
          <cell r="L4758" t="str">
            <v>-</v>
          </cell>
          <cell r="M4758" t="str">
            <v>-</v>
          </cell>
          <cell r="N4758" t="str">
            <v>-</v>
          </cell>
          <cell r="O4758" t="str">
            <v>-</v>
          </cell>
          <cell r="P4758" t="str">
            <v>-</v>
          </cell>
          <cell r="Q4758" t="str">
            <v>-</v>
          </cell>
          <cell r="R4758" t="str">
            <v>0</v>
          </cell>
          <cell r="S4758" t="str">
            <v/>
          </cell>
          <cell r="T4758" t="str">
            <v>THALE sp. z o.o. sp.k.</v>
          </cell>
          <cell r="U4758" t="str">
            <v>11-041 Olsztyn, Poland, Wilimowo 2, Poland</v>
          </cell>
          <cell r="V4758" t="str">
            <v/>
          </cell>
          <cell r="W4758" t="str">
            <v>GS1-BCXL</v>
          </cell>
        </row>
        <row r="4759">
          <cell r="A4759">
            <v>17647</v>
          </cell>
          <cell r="B4759" t="str">
            <v>80320121911</v>
          </cell>
          <cell r="C4759" t="str">
            <v>OG-PSF-200-M20 OBEJMA PSF 200 (215-220MM) M20</v>
          </cell>
          <cell r="D4759" t="str">
            <v>5907754246195</v>
          </cell>
          <cell r="E4759" t="str">
            <v>1</v>
          </cell>
          <cell r="F4759" t="str">
            <v>Obejma PSF 200 (215-220mm) M20</v>
          </cell>
          <cell r="G4759" t="str">
            <v>Heavy duty pipe clamp PSF 200 (215-220mm) M20</v>
          </cell>
          <cell r="H4759" t="str">
            <v>Fixpont bilincs PSF 200 (215-220mm) M20</v>
          </cell>
          <cell r="I4759" t="str">
            <v>Laikiklis PSF 200 (215-220mm) M20</v>
          </cell>
          <cell r="J4759" t="str">
            <v>Objímka pre pevné body PSF 200 (215-220mm) M20</v>
          </cell>
          <cell r="K4759" t="str">
            <v>Coliere masive punct fix PSF 200 (215-220mm) M20</v>
          </cell>
          <cell r="L4759" t="str">
            <v>(PL)ITB-KOT-2020/1561 wydanie 1 15/12/2020; (HU)A-101/2016 18/11/2021; (SK)SK TP-19/0004-verzia 02 23/03/2022; (RO)AT 017-05-4053-2024 28/02/2024</v>
          </cell>
          <cell r="M4759" t="str">
            <v>(PL)04/2020 30/05/2023; (HU)02/2021 18/11/2021; (SK)01/2022 23/03/2022; (RO)01/2024 28/02/2024</v>
          </cell>
          <cell r="N4759" t="str">
            <v>B</v>
          </cell>
          <cell r="O4759" t="str">
            <v>-</v>
          </cell>
          <cell r="P4759" t="str">
            <v>-</v>
          </cell>
          <cell r="Q4759" t="str">
            <v>-</v>
          </cell>
          <cell r="R4759" t="str">
            <v>15</v>
          </cell>
          <cell r="S4759" t="str">
            <v/>
          </cell>
          <cell r="T4759" t="str">
            <v>THALE sp. z o.o. sp.k.</v>
          </cell>
          <cell r="U4759" t="str">
            <v>11-041 Olsztyn, Poland, Wilimowo 2, Poland</v>
          </cell>
          <cell r="V4759" t="str">
            <v>ocynk ogniowy</v>
          </cell>
          <cell r="W4759" t="str">
            <v>OG-PSF-200-M20</v>
          </cell>
        </row>
        <row r="4760">
          <cell r="A4760">
            <v>19538</v>
          </cell>
          <cell r="B4760" t="str">
            <v>81120455000</v>
          </cell>
          <cell r="C4760" t="str">
            <v>ME-450 MATA EPDM 450X450MM</v>
          </cell>
          <cell r="D4760" t="str">
            <v>5907754227422</v>
          </cell>
          <cell r="E4760" t="str">
            <v>1</v>
          </cell>
          <cell r="F4760" t="str">
            <v>Mata EPDM 450x450mm</v>
          </cell>
          <cell r="G4760" t="str">
            <v>Epdm mat 450x450mm</v>
          </cell>
          <cell r="H4760" t="str">
            <v>Epdm matrac 450x450mm</v>
          </cell>
          <cell r="I4760" t="str">
            <v>EPDM padas 450x450mm</v>
          </cell>
          <cell r="J4760" t="str">
            <v>EPDM podložka 450x450mm</v>
          </cell>
          <cell r="K4760" t="str">
            <v>Epdm mat 450x450mm</v>
          </cell>
          <cell r="L4760" t="str">
            <v>-</v>
          </cell>
          <cell r="M4760" t="str">
            <v>-</v>
          </cell>
          <cell r="N4760" t="str">
            <v>-</v>
          </cell>
          <cell r="O4760" t="str">
            <v>-</v>
          </cell>
          <cell r="P4760" t="str">
            <v>-</v>
          </cell>
          <cell r="Q4760" t="str">
            <v>-</v>
          </cell>
          <cell r="R4760" t="str">
            <v>0</v>
          </cell>
          <cell r="S4760" t="str">
            <v/>
          </cell>
          <cell r="T4760" t="str">
            <v>THALE sp. z o.o. sp.k.</v>
          </cell>
          <cell r="U4760" t="str">
            <v>11-041 Olsztyn, Poland, Wilimowo 2, Poland</v>
          </cell>
          <cell r="V4760" t="str">
            <v/>
          </cell>
          <cell r="W4760" t="str">
            <v>ME-450</v>
          </cell>
        </row>
        <row r="4761">
          <cell r="A4761">
            <v>17662</v>
          </cell>
          <cell r="B4761" t="str">
            <v>80310102611</v>
          </cell>
          <cell r="C4761" t="str">
            <v>OG-PST-20-M20 OBEJMA PST 20 (25-29MM) M20</v>
          </cell>
          <cell r="D4761" t="str">
            <v>5907754246270</v>
          </cell>
          <cell r="E4761" t="str">
            <v>1</v>
          </cell>
          <cell r="F4761" t="str">
            <v>Obejma PST 20 (25-29mm) M20</v>
          </cell>
          <cell r="G4761" t="str">
            <v>Heavy duty pipe clamp PST 20 (25-29mm) M20</v>
          </cell>
          <cell r="H4761" t="str">
            <v>Fixpont bilincs PST 20 (25-29mm) M20</v>
          </cell>
          <cell r="I4761" t="str">
            <v>Laikiklis PST  20 (25-29mm) M20</v>
          </cell>
          <cell r="J4761" t="str">
            <v>Objímka pre pevné body PST 20 (25-29mm) M20</v>
          </cell>
          <cell r="K4761" t="str">
            <v>Coliere masive punct fix PST 20 (25-29mm) M20</v>
          </cell>
          <cell r="L4761" t="str">
            <v>(PL)ITB-KOT-2020/1561 wydanie 1 15/12/2020; (HU)A-101/2016 18/11/2021; (SK)SK TP-19/0004-verzia 02 23/03/2022; (RO)AT 017-05-4053-2024 28/02/2024</v>
          </cell>
          <cell r="M4761" t="str">
            <v>(PL)04/2020 30/05/2023; (HU)02/2021 18/11/2021; (SK)01/2022 23/03/2022; (RO)01/2024 28/02/2024</v>
          </cell>
          <cell r="N4761" t="str">
            <v>B</v>
          </cell>
          <cell r="O4761" t="str">
            <v>-</v>
          </cell>
          <cell r="P4761" t="str">
            <v>-</v>
          </cell>
          <cell r="Q4761" t="str">
            <v>-</v>
          </cell>
          <cell r="R4761" t="str">
            <v>15</v>
          </cell>
          <cell r="S4761" t="str">
            <v/>
          </cell>
          <cell r="T4761" t="str">
            <v>THALE sp. z o.o. sp.k.</v>
          </cell>
          <cell r="U4761" t="str">
            <v>11-041 Olsztyn, Poland, Wilimowo 2, Poland</v>
          </cell>
          <cell r="V4761" t="str">
            <v>ocynk ogniowy</v>
          </cell>
          <cell r="W4761" t="str">
            <v>OG-PST-20-M20</v>
          </cell>
        </row>
        <row r="4762">
          <cell r="A4762">
            <v>19770</v>
          </cell>
          <cell r="B4762" t="str">
            <v>80320132411</v>
          </cell>
          <cell r="C4762" t="str">
            <v>OG-PSF-300-M20 OBEJMA PSF 300 (320-325MM) M20</v>
          </cell>
          <cell r="D4762" t="str">
            <v>5907754248441</v>
          </cell>
          <cell r="E4762" t="str">
            <v>1</v>
          </cell>
          <cell r="F4762" t="str">
            <v>Obejma PSF 300 (320-325mm) M20</v>
          </cell>
          <cell r="G4762" t="str">
            <v>Heavy duty pipe clamp PSF 300 (320-325mm) M20</v>
          </cell>
          <cell r="H4762" t="str">
            <v>Fixpont bilincs PSF 300 (320-325mm) M20</v>
          </cell>
          <cell r="I4762" t="str">
            <v>Laikiklis PSF 300 (320-325mm) M20</v>
          </cell>
          <cell r="J4762" t="str">
            <v>Objímka pre pevné body PSF 300 (320-325mm) M20</v>
          </cell>
          <cell r="K4762" t="str">
            <v>Coliere masive punct fix PSF 300 (320-325mm) M20</v>
          </cell>
          <cell r="L4762" t="str">
            <v>(PL)ITB-KOT-2020/1561 wydanie 1 15/12/2020; (HU)A-101/2016 18/11/2021; (SK)SK TP-19/0004-verzia 02 23/03/2022; (RO)AT 017-05-4053-2024 28/02/2024</v>
          </cell>
          <cell r="M4762" t="str">
            <v>(PL)04/2020 30/05/2023; (HU)02/2021 18/11/2021; (SK)01/2022 23/03/2022; (RO)01/2024 28/02/2024</v>
          </cell>
          <cell r="N4762" t="str">
            <v>B</v>
          </cell>
          <cell r="O4762" t="str">
            <v>-</v>
          </cell>
          <cell r="P4762" t="str">
            <v>-</v>
          </cell>
          <cell r="Q4762" t="str">
            <v>-</v>
          </cell>
          <cell r="R4762" t="str">
            <v>15</v>
          </cell>
          <cell r="S4762" t="str">
            <v/>
          </cell>
          <cell r="T4762" t="str">
            <v>THALE sp. z o.o. sp.k.</v>
          </cell>
          <cell r="U4762" t="str">
            <v>11-041 Olsztyn, Poland, Wilimowo 2, Poland</v>
          </cell>
          <cell r="V4762" t="str">
            <v>ocynk ogniowy</v>
          </cell>
          <cell r="W4762" t="str">
            <v>OG-PSF-300-M20</v>
          </cell>
        </row>
        <row r="4763">
          <cell r="A4763">
            <v>17663</v>
          </cell>
          <cell r="B4763" t="str">
            <v>80310103311</v>
          </cell>
          <cell r="C4763" t="str">
            <v>OG-PST-25-M20 OBEJMA PST 25 (32-37MM) M20</v>
          </cell>
          <cell r="D4763" t="str">
            <v>5907754246287</v>
          </cell>
          <cell r="E4763" t="str">
            <v>1</v>
          </cell>
          <cell r="F4763" t="str">
            <v>Obejma PST 25 (32-37mm) M20</v>
          </cell>
          <cell r="G4763" t="str">
            <v>Heavy duty pipe clamp PST 25 (32-37mm) M20</v>
          </cell>
          <cell r="H4763" t="str">
            <v>Fixpont bilincs PST 25 (32-37mm) M20</v>
          </cell>
          <cell r="I4763" t="str">
            <v>Laikiklis PST  25 (32-37mm) M20</v>
          </cell>
          <cell r="J4763" t="str">
            <v>Objímka pre pevné body PST 25 (32-37mm) M20</v>
          </cell>
          <cell r="K4763" t="str">
            <v>Coliere masive punct fix PST 25 (32-37mm) M20</v>
          </cell>
          <cell r="L4763" t="str">
            <v>(PL)ITB-KOT-2020/1561 wydanie 1 15/12/2020; (HU)A-101/2016 18/11/2021; (SK)SK TP-19/0004-verzia 02 23/03/2022; (RO)AT 017-05-4053-2024 28/02/2024</v>
          </cell>
          <cell r="M4763" t="str">
            <v>(PL)04/2020 30/05/2023; (HU)02/2021 18/11/2021; (SK)01/2022 23/03/2022; (RO)01/2024 28/02/2024</v>
          </cell>
          <cell r="N4763" t="str">
            <v>B</v>
          </cell>
          <cell r="O4763" t="str">
            <v>-</v>
          </cell>
          <cell r="P4763" t="str">
            <v>-</v>
          </cell>
          <cell r="Q4763" t="str">
            <v>-</v>
          </cell>
          <cell r="R4763" t="str">
            <v>15</v>
          </cell>
          <cell r="S4763" t="str">
            <v/>
          </cell>
          <cell r="T4763" t="str">
            <v>THALE sp. z o.o. sp.k.</v>
          </cell>
          <cell r="U4763" t="str">
            <v>11-041 Olsztyn, Poland, Wilimowo 2, Poland</v>
          </cell>
          <cell r="V4763" t="str">
            <v>ocynk ogniowy</v>
          </cell>
          <cell r="W4763" t="str">
            <v>OG-PST-25-M20</v>
          </cell>
        </row>
        <row r="4764">
          <cell r="A4764">
            <v>18041</v>
          </cell>
          <cell r="B4764" t="str">
            <v>80310106410</v>
          </cell>
          <cell r="C4764" t="str">
            <v>PST-64-M20 OBEJMA PST 64 (63-65MM) M20</v>
          </cell>
          <cell r="D4764" t="str">
            <v>5907754247642</v>
          </cell>
          <cell r="E4764" t="str">
            <v>1</v>
          </cell>
          <cell r="F4764" t="str">
            <v>Obejma PST 64 (63-65mm) M20</v>
          </cell>
          <cell r="G4764" t="str">
            <v>Heavy duty pipe clamp PST 64 (63-65mm) M20</v>
          </cell>
          <cell r="H4764" t="str">
            <v>Fixpont bilincs PST 64 (63-65mm) M20</v>
          </cell>
          <cell r="I4764" t="str">
            <v>Laikiklis PST  64 (63-65mm) M20</v>
          </cell>
          <cell r="J4764" t="str">
            <v>Objímka pre pevné body PST 64 (63-65mm) M20</v>
          </cell>
          <cell r="K4764" t="str">
            <v>Colier masive punct fix PST 64 (63-65mm) M20</v>
          </cell>
          <cell r="L4764" t="str">
            <v>(PL)ITB-KOT-2018/0556 wydanie 2 30/06/2020; (HU)A-101/2016 18/11/2021; (SK)SK TP-19/0004-verzia 02 23/03/2022; (RO)AT 017-05-4053-2024 28/02/2024</v>
          </cell>
          <cell r="M4764" t="str">
            <v>(PL)03/2020 30/05/2023; (HU)02/2021 18/11/2021; (SK)01/2022 23/03/2022; (RO)01/2024 28/02/2024</v>
          </cell>
          <cell r="N4764" t="str">
            <v>B</v>
          </cell>
          <cell r="O4764" t="str">
            <v>-</v>
          </cell>
          <cell r="P4764" t="str">
            <v>-</v>
          </cell>
          <cell r="Q4764" t="str">
            <v>-</v>
          </cell>
          <cell r="R4764" t="str">
            <v>15</v>
          </cell>
          <cell r="S4764" t="str">
            <v/>
          </cell>
          <cell r="T4764" t="str">
            <v>THALE sp. z o.o. sp.k.</v>
          </cell>
          <cell r="U4764" t="str">
            <v>11-041 Olsztyn, Poland, Wilimowo 2, Poland</v>
          </cell>
          <cell r="V4764" t="str">
            <v>ocynk galwaniczny</v>
          </cell>
          <cell r="W4764" t="str">
            <v>PST-64-M20</v>
          </cell>
        </row>
        <row r="4765">
          <cell r="A4765">
            <v>17717</v>
          </cell>
          <cell r="B4765" t="str">
            <v>80310106011</v>
          </cell>
          <cell r="C4765" t="str">
            <v>OG-PST-50-M20 OBEJMA PST 50 (57-63MM) M20</v>
          </cell>
          <cell r="D4765" t="str">
            <v>5907754246386</v>
          </cell>
          <cell r="E4765" t="str">
            <v>1</v>
          </cell>
          <cell r="F4765" t="str">
            <v>Obejma PST 50 (57-63mm) M20</v>
          </cell>
          <cell r="G4765" t="str">
            <v>Heavy duty pipe clamp PST 50 (57-63mm) M20</v>
          </cell>
          <cell r="H4765" t="str">
            <v>Fixpont bilincs PST 50 (57-63mm) M20</v>
          </cell>
          <cell r="I4765" t="str">
            <v>Laikiklis PST  50 (57-63mm) M20</v>
          </cell>
          <cell r="J4765" t="str">
            <v>Objímka pre pevné body PST 50 (57-63mm) M20</v>
          </cell>
          <cell r="K4765" t="str">
            <v>Coliere masive punct fix PST 50 (57-63mm) M20</v>
          </cell>
          <cell r="L4765" t="str">
            <v>(PL)ITB-KOT-2020/1561 wydanie 1 15/12/2020; (HU)A-101/2016 18/11/2021; (SK)SK TP-19/0004-verzia 02 23/03/2022; (RO)AT 017-05-4053-2024 28/02/2024</v>
          </cell>
          <cell r="M4765" t="str">
            <v>(PL)04/2020 30/05/2023; (HU)02/2021 18/11/2021; (SK)01/2022 23/03/2022; (RO)01/2024 28/02/2024</v>
          </cell>
          <cell r="N4765" t="str">
            <v>B</v>
          </cell>
          <cell r="O4765" t="str">
            <v>-</v>
          </cell>
          <cell r="P4765" t="str">
            <v>-</v>
          </cell>
          <cell r="Q4765" t="str">
            <v>-</v>
          </cell>
          <cell r="R4765" t="str">
            <v>15</v>
          </cell>
          <cell r="S4765" t="str">
            <v/>
          </cell>
          <cell r="T4765" t="str">
            <v>THALE sp. z o.o. sp.k.</v>
          </cell>
          <cell r="U4765" t="str">
            <v>11-041 Olsztyn, Poland, Wilimowo 2, Poland</v>
          </cell>
          <cell r="V4765" t="str">
            <v>ocynk ogniowy</v>
          </cell>
          <cell r="W4765" t="str">
            <v>OG-PST-50-M20</v>
          </cell>
        </row>
        <row r="4766">
          <cell r="A4766">
            <v>19365</v>
          </cell>
          <cell r="B4766" t="str">
            <v/>
          </cell>
          <cell r="C4766" t="str">
            <v>ZL-M20 ZŁĄCZKA M20</v>
          </cell>
          <cell r="D4766" t="str">
            <v/>
          </cell>
          <cell r="E4766" t="str">
            <v>10</v>
          </cell>
          <cell r="F4766" t="str">
            <v>Złączka M20</v>
          </cell>
          <cell r="G4766" t="str">
            <v>Hex rod coupling M20</v>
          </cell>
          <cell r="H4766" t="str">
            <v>Menetesszár toldó M20</v>
          </cell>
          <cell r="I4766" t="str">
            <v>Jungtis M20</v>
          </cell>
          <cell r="J4766" t="str">
            <v>Šesťhranná spojka M20</v>
          </cell>
          <cell r="K4766" t="str">
            <v>Racorduri M20</v>
          </cell>
          <cell r="L4766" t="str">
            <v>(PL)ITB-KOT-2020/1562 wydanie 1 23/12/2020; (SK)SK TP-19/0004-verzia 02 23/03/2022; (RO)AT 017-05-4053-2024 28/02/2024</v>
          </cell>
          <cell r="M4766" t="str">
            <v>(PL)05/2020 30/05/2023; (SK)01/2022 23/03/2022; (RO)01/2024 28/02/2024</v>
          </cell>
          <cell r="N4766" t="str">
            <v>B</v>
          </cell>
          <cell r="O4766" t="str">
            <v>-</v>
          </cell>
          <cell r="P4766" t="str">
            <v>-</v>
          </cell>
          <cell r="Q4766" t="str">
            <v>-</v>
          </cell>
          <cell r="R4766" t="str">
            <v>15</v>
          </cell>
          <cell r="S4766" t="str">
            <v/>
          </cell>
          <cell r="T4766" t="str">
            <v>THALE sp. z o.o. sp.k.</v>
          </cell>
          <cell r="U4766" t="str">
            <v>11-041 Olsztyn, Poland, Wilimowo 2, Poland</v>
          </cell>
          <cell r="V4766" t="str">
            <v>ocynk galwaniczny</v>
          </cell>
          <cell r="W4766" t="str">
            <v>ZL-M20</v>
          </cell>
        </row>
        <row r="4767">
          <cell r="A4767">
            <v>17957</v>
          </cell>
          <cell r="B4767" t="str">
            <v>80310113911</v>
          </cell>
          <cell r="C4767" t="str">
            <v>OG-PST-125-M20 OBEJMA PST 125 (133-140MM) M20</v>
          </cell>
          <cell r="D4767" t="str">
            <v>5907754247574</v>
          </cell>
          <cell r="E4767" t="str">
            <v>1</v>
          </cell>
          <cell r="F4767" t="str">
            <v>Obejma PST 125 (133-140mm) M20</v>
          </cell>
          <cell r="G4767" t="str">
            <v>Heavy duty pipe clamp PST 125 (133-140mm) M20</v>
          </cell>
          <cell r="H4767" t="str">
            <v>Fixpont bilincs PST 125 (133-140mm) M20</v>
          </cell>
          <cell r="I4767" t="str">
            <v>Laikiklis PST  125 (133-140mm) M20</v>
          </cell>
          <cell r="J4767" t="str">
            <v>Objímka pre pevné body PST 125 (133-140mm) M20</v>
          </cell>
          <cell r="K4767" t="str">
            <v>Coliere masive punct fix PST 125 (133-140mm) M20</v>
          </cell>
          <cell r="L4767" t="str">
            <v>(PL)ITB-KOT-2020/1561 wydanie 1 15/12/2020; (HU)A-101/2016 18/11/2021; (SK)SK TP-19/0004-verzia 02 23/03/2022; (RO)AT 017-05-4053-2024 28/02/2024</v>
          </cell>
          <cell r="M4767" t="str">
            <v>(PL)04/2020 30/05/2023; (HU)02/2021 18/11/2021; (SK)01/2022 23/03/2022; (RO)01/2024 28/02/2024</v>
          </cell>
          <cell r="N4767" t="str">
            <v>B</v>
          </cell>
          <cell r="O4767" t="str">
            <v>-</v>
          </cell>
          <cell r="P4767" t="str">
            <v>-</v>
          </cell>
          <cell r="Q4767" t="str">
            <v>-</v>
          </cell>
          <cell r="R4767" t="str">
            <v>15</v>
          </cell>
          <cell r="S4767" t="str">
            <v/>
          </cell>
          <cell r="T4767" t="str">
            <v>THALE sp. z o.o. sp.k.</v>
          </cell>
          <cell r="U4767" t="str">
            <v>11-041 Olsztyn, Poland, Wilimowo 2, Poland</v>
          </cell>
          <cell r="V4767" t="str">
            <v>ocynk ogniowy</v>
          </cell>
          <cell r="W4767" t="str">
            <v>OG-PST-125-M20</v>
          </cell>
        </row>
        <row r="4768">
          <cell r="A4768">
            <v>16700</v>
          </cell>
          <cell r="B4768" t="str">
            <v>89000016700</v>
          </cell>
          <cell r="C4768" t="str">
            <v>P-TAS-75 PRÓBKA TAŚMY ALUMINIOWEJ WZMACNIANEJ SIATKĄ 75 MM</v>
          </cell>
          <cell r="D4768" t="str">
            <v>5907754243439</v>
          </cell>
          <cell r="E4768" t="str">
            <v>1</v>
          </cell>
          <cell r="F4768" t="str">
            <v>Taśma aluminiowa zbrojona 75mmx50m</v>
          </cell>
          <cell r="H4768" t="str">
            <v>Hálóval megerősített alu szalag 75mmx50m</v>
          </cell>
          <cell r="I4768" t="str">
            <v>Armuota aliuminio juosta 75mmx50m</v>
          </cell>
          <cell r="K4768" t="str">
            <v>Banda de aluminiu ranforsata cu plasa 75mmx50m</v>
          </cell>
          <cell r="L4768" t="str">
            <v>-</v>
          </cell>
          <cell r="M4768" t="str">
            <v>-</v>
          </cell>
          <cell r="N4768" t="str">
            <v>-</v>
          </cell>
          <cell r="O4768" t="str">
            <v>-</v>
          </cell>
          <cell r="P4768" t="str">
            <v>-</v>
          </cell>
          <cell r="Q4768" t="str">
            <v>-</v>
          </cell>
          <cell r="R4768" t="str">
            <v>0</v>
          </cell>
          <cell r="S4768" t="str">
            <v/>
          </cell>
          <cell r="T4768" t="str">
            <v>THALE sp. z o.o. sp.k.</v>
          </cell>
          <cell r="U4768" t="str">
            <v>11-041 Olsztyn, Poland, Wilimowo 2, Poland</v>
          </cell>
          <cell r="V4768" t="str">
            <v>ocynk galwaniczny</v>
          </cell>
          <cell r="W4768" t="str">
            <v>P-TAS-75</v>
          </cell>
        </row>
        <row r="4769">
          <cell r="A4769">
            <v>20088</v>
          </cell>
          <cell r="B4769" t="str">
            <v>80310104811</v>
          </cell>
          <cell r="C4769" t="str">
            <v>OG-PST-40-M20 OBEJMA PST 40 (47-52MM) M20</v>
          </cell>
          <cell r="D4769" t="str">
            <v>5907754249240</v>
          </cell>
          <cell r="E4769" t="str">
            <v>1</v>
          </cell>
          <cell r="F4769" t="str">
            <v>Obejma PST 40 (47-52mm) M20</v>
          </cell>
          <cell r="G4769" t="str">
            <v>Heavy duty pipe clamp PST 40 (47-52mm) M20</v>
          </cell>
          <cell r="H4769" t="str">
            <v>Fixpont bilincs PST 40 (47-52mm) M20</v>
          </cell>
          <cell r="I4769" t="str">
            <v>Laikiklis PST  40 (47-52mm) M20</v>
          </cell>
          <cell r="J4769" t="str">
            <v>Objímka pre pevné body PST 40 (47-52mm) M20</v>
          </cell>
          <cell r="K4769" t="str">
            <v>Coliere masive punct fix PST 40 (47-52mm) M20</v>
          </cell>
          <cell r="L4769" t="str">
            <v>(PL)ITB-KOT-2020/1561 wydanie 1 15/12/2020; (HU)A-101/2016 18/11/2021; (SK)SK TP-19/0004-verzia 02 23/03/2022; (RO)AT 017-05-4053-2024 28/02/2024</v>
          </cell>
          <cell r="M4769" t="str">
            <v>(PL)04/2020 30/05/2023; (HU)02/2021 18/11/2021; (SK)01/2022 23/03/2022; (RO)01/2024 28/02/2024</v>
          </cell>
          <cell r="N4769" t="str">
            <v>B</v>
          </cell>
          <cell r="O4769" t="str">
            <v>-</v>
          </cell>
          <cell r="P4769" t="str">
            <v>-</v>
          </cell>
          <cell r="Q4769" t="str">
            <v>-</v>
          </cell>
          <cell r="R4769" t="str">
            <v>15</v>
          </cell>
          <cell r="S4769" t="str">
            <v/>
          </cell>
          <cell r="T4769" t="str">
            <v>THALE sp. z o.o. sp.k.</v>
          </cell>
          <cell r="U4769" t="str">
            <v>11-041 Olsztyn, Poland, Wilimowo 2, Poland</v>
          </cell>
          <cell r="V4769" t="str">
            <v>ocynk ogniowy</v>
          </cell>
          <cell r="W4769" t="str">
            <v>OG-PST-40-M20</v>
          </cell>
        </row>
        <row r="4770">
          <cell r="A4770">
            <v>19220</v>
          </cell>
          <cell r="B4770" t="str">
            <v/>
          </cell>
          <cell r="C4770" t="str">
            <v>TTRB-M16 KOTWA TTRB M16X115MM</v>
          </cell>
          <cell r="D4770" t="str">
            <v/>
          </cell>
          <cell r="E4770" t="str">
            <v>20</v>
          </cell>
          <cell r="F4770" t="str">
            <v>Kotwa TTRB M16x115mm</v>
          </cell>
          <cell r="G4770" t="str">
            <v>Shield anchor TTRB M16x115mm</v>
          </cell>
          <cell r="H4770" t="str">
            <v>Födém dübel TTRB M16x115mm</v>
          </cell>
          <cell r="I4770" t="str">
            <v>Ankeris TTRB M16x115mm</v>
          </cell>
          <cell r="J4770" t="str">
            <v>Stropná kotva TTRB M16x115mm</v>
          </cell>
          <cell r="K4770" t="str">
            <v>Ancore pentru placi de canal TTRB M16x115mm</v>
          </cell>
          <cell r="L4770" t="str">
            <v>(PL)ITB-KOT-2021/1725 wydanie 1 02/06/2021</v>
          </cell>
          <cell r="M4770" t="str">
            <v>(PL)TSA/01/20211214/020-UWB-1070/Z 14/12/2021</v>
          </cell>
          <cell r="N4770" t="str">
            <v>B</v>
          </cell>
          <cell r="O4770" t="str">
            <v>-</v>
          </cell>
          <cell r="P4770" t="str">
            <v>-</v>
          </cell>
          <cell r="Q4770" t="str">
            <v>-</v>
          </cell>
          <cell r="R4770" t="str">
            <v>15</v>
          </cell>
          <cell r="S4770" t="str">
            <v/>
          </cell>
          <cell r="T4770" t="str">
            <v>POLSKA</v>
          </cell>
          <cell r="U4770" t="str">
            <v xml:space="preserve">, </v>
          </cell>
          <cell r="V4770" t="str">
            <v>ocynk galwaniczny</v>
          </cell>
          <cell r="W4770" t="str">
            <v>TTRB-M16</v>
          </cell>
        </row>
        <row r="4771">
          <cell r="A4771">
            <v>20484</v>
          </cell>
          <cell r="B4771" t="str">
            <v>81202015920</v>
          </cell>
          <cell r="C4771" t="str">
            <v>UPGD-160 SKR OBEJMA DUO 160 (151-160MM) SKR</v>
          </cell>
          <cell r="D4771" t="str">
            <v>5907754250321</v>
          </cell>
          <cell r="E4771" t="str">
            <v>20</v>
          </cell>
          <cell r="F4771" t="str">
            <v>Obejma DUO 160 (151-160mm) SKR</v>
          </cell>
          <cell r="G4771" t="str">
            <v>Pipe clamp DUO 160 (151-160mm) SKR</v>
          </cell>
          <cell r="H4771" t="str">
            <v>Csőbilincs DUO 160 (151-160mm) SKR</v>
          </cell>
          <cell r="I4771" t="str">
            <v>Laikiklis DUO 160 (151-160mm) SKR</v>
          </cell>
          <cell r="J4771" t="str">
            <v>Objímka DUO 160 (151-160mm) SKR</v>
          </cell>
          <cell r="K4771" t="str">
            <v>Coliere tip DUO 160 (151-160mm) SKR</v>
          </cell>
          <cell r="L4771" t="str">
            <v>(PL)ITB-KOT-2018/0556 wydanie 2 30/06/2020; (HU)A-101/2016 18/11/2021; (SK)SK TP-19/0004-verzia 02 23/03/2022; (RO)AT 017-05-4053-2024 28/02/2024</v>
          </cell>
          <cell r="M4771" t="str">
            <v>(PL)03/2020 30/05/2023; (HU)02/2021 18/11/2021; (SK)01/2022 23/03/2022; (RO)01/2024 28/02/2024</v>
          </cell>
          <cell r="N4771" t="str">
            <v>B</v>
          </cell>
          <cell r="O4771" t="str">
            <v>-</v>
          </cell>
          <cell r="P4771" t="str">
            <v>-</v>
          </cell>
          <cell r="Q4771" t="str">
            <v>-</v>
          </cell>
          <cell r="R4771" t="str">
            <v>18</v>
          </cell>
          <cell r="S4771" t="str">
            <v/>
          </cell>
          <cell r="T4771" t="str">
            <v>THALE sp. z o.o. sp.k.</v>
          </cell>
          <cell r="U4771" t="str">
            <v>11-041 Olsztyn, Poland, Wilimowo 2, Poland</v>
          </cell>
          <cell r="V4771" t="str">
            <v>ocynk galwaniczny</v>
          </cell>
          <cell r="W4771" t="str">
            <v>UPGD-160 SKR</v>
          </cell>
        </row>
        <row r="4772">
          <cell r="A4772">
            <v>21661</v>
          </cell>
          <cell r="B4772" t="str">
            <v>81401112080</v>
          </cell>
          <cell r="C4772" t="str">
            <v>RZW-M12/M8 ZŁĄCZKA REDUKCYJNA ZEW.M12 WEW. M8</v>
          </cell>
          <cell r="D4772" t="str">
            <v>5907754252899</v>
          </cell>
          <cell r="E4772" t="str">
            <v>25</v>
          </cell>
          <cell r="F4772" t="str">
            <v>Złączka redukcyjna zew.M12 wew. M8</v>
          </cell>
          <cell r="G4772" t="str">
            <v>Hex reducer male/female M12/M8</v>
          </cell>
          <cell r="H4772" t="str">
            <v>Hex szűkítő férfi/nő M12/M8</v>
          </cell>
          <cell r="I4772" t="str">
            <v>Redukcine jungtis su isoriniu sriegiu M12/M8</v>
          </cell>
          <cell r="J4772" t="str">
            <v>Šeťhranná redukcia muž/žena M12/M8</v>
          </cell>
          <cell r="K4772" t="str">
            <v>Racorduri de reductie cu filet extern M12/M8</v>
          </cell>
          <cell r="L4772" t="str">
            <v>(PL)ITB-KOT-2020/1562 wydanie 1 23/12/2020; (SK)SK TP-19/0004-verzia 02 23/03/2022; (RO)AT 017-05-4053-2024 28/02/2024</v>
          </cell>
          <cell r="M4772" t="str">
            <v>(PL)05/2020 30/05/2023; (SK)01/2022 23/03/2022; (RO)01/2024 28/02/2024</v>
          </cell>
          <cell r="N4772" t="str">
            <v>B</v>
          </cell>
          <cell r="O4772" t="str">
            <v>-</v>
          </cell>
          <cell r="P4772" t="str">
            <v>-</v>
          </cell>
          <cell r="Q4772" t="str">
            <v>-</v>
          </cell>
          <cell r="R4772" t="str">
            <v>15</v>
          </cell>
          <cell r="S4772" t="str">
            <v/>
          </cell>
          <cell r="T4772" t="str">
            <v>THALE sp. z o.o. sp.k.</v>
          </cell>
          <cell r="U4772" t="str">
            <v>11-041 Olsztyn, Poland, Wilimowo 2, Poland</v>
          </cell>
          <cell r="V4772" t="str">
            <v>ocynk galwaniczny</v>
          </cell>
          <cell r="W4772" t="str">
            <v>RZW-M12/M8</v>
          </cell>
        </row>
        <row r="4773">
          <cell r="A4773">
            <v>20526</v>
          </cell>
          <cell r="B4773" t="str">
            <v>81127041411</v>
          </cell>
          <cell r="C4773" t="str">
            <v>OG-ST-SLMF STOPA ST-SL PROFILU MF</v>
          </cell>
          <cell r="D4773" t="str">
            <v>5907754250352</v>
          </cell>
          <cell r="E4773" t="str">
            <v>5</v>
          </cell>
          <cell r="F4773" t="str">
            <v>Stopa ST-SL profilu MF</v>
          </cell>
          <cell r="G4773" t="str">
            <v>Channel support ST-Sl channel MF</v>
          </cell>
          <cell r="H4773" t="str">
            <v>Síntalp ST-Sl MF típusú szerelősínhez</v>
          </cell>
          <cell r="I4773" t="str">
            <v>Atrama ST-SL, MF profiliui</v>
          </cell>
          <cell r="J4773" t="str">
            <v>Nosníková pätka ST-SL pre nosníky MF</v>
          </cell>
          <cell r="K4773" t="str">
            <v>Console ST-SL profil MF</v>
          </cell>
          <cell r="L4773" t="str">
            <v>(PL)ITB-KOT-2018/0556 wydanie 2 30/06/2020; (HU)A-101/2016 18/11/2021; (SK)SK TP-19/0004-verzia 02 23/03/2022</v>
          </cell>
          <cell r="M4773" t="str">
            <v>(PL)03/2020 30/05/2023; (HU)02/2021 18/11/2021; (SK)01/2022 23/03/2022</v>
          </cell>
          <cell r="N4773" t="str">
            <v>B</v>
          </cell>
          <cell r="O4773" t="str">
            <v>-</v>
          </cell>
          <cell r="P4773" t="str">
            <v>-</v>
          </cell>
          <cell r="Q4773" t="str">
            <v>-</v>
          </cell>
          <cell r="R4773" t="str">
            <v>18</v>
          </cell>
          <cell r="S4773" t="str">
            <v/>
          </cell>
          <cell r="T4773" t="str">
            <v>THALE sp. z o.o. sp.k.</v>
          </cell>
          <cell r="U4773" t="str">
            <v>11-041 Olsztyn, Poland, Wilimowo 2, Poland</v>
          </cell>
          <cell r="V4773" t="str">
            <v>ocynk ogniowy</v>
          </cell>
          <cell r="W4773" t="str">
            <v>OG-ST-SLMF</v>
          </cell>
        </row>
        <row r="4774">
          <cell r="A4774">
            <v>22321</v>
          </cell>
          <cell r="B4774" t="str">
            <v>80412101200</v>
          </cell>
          <cell r="C4774" t="str">
            <v>PSAH1-1/2 PODPORA PRZESUWNA PSAH1 1X1/2</v>
          </cell>
          <cell r="D4774" t="str">
            <v>5907754255197</v>
          </cell>
          <cell r="E4774" t="str">
            <v>1</v>
          </cell>
          <cell r="F4774" t="str">
            <v>Podpora przesuwna PSAH1 1x1/2</v>
          </cell>
          <cell r="G4774" t="str">
            <v>Sliding support PSAH1 1x1/2</v>
          </cell>
          <cell r="H4774" t="str">
            <v>Csúszószán PSAH1 1x1/2</v>
          </cell>
          <cell r="I4774" t="str">
            <v>Slydimo atrama PSAH1 1x1/2</v>
          </cell>
          <cell r="J4774" t="str">
            <v>Klzné uloženie PSAH1 1x1/2</v>
          </cell>
          <cell r="K4774" t="str">
            <v>Glisiere usoare PSAH1 1x1/2</v>
          </cell>
          <cell r="L4774" t="str">
            <v>(PL)ITB-KOT-2018/0744 wydanie 2 27/03/2020; (SK)SK TP-19/0004-verzia 02 23/03/2022; (RO)AT 017-05-4053-2024 28/02/2024</v>
          </cell>
          <cell r="M4774" t="str">
            <v>(PL)01/2020 30/05/2023; (SK)01/2022 23/03/2022; (RO)01/2024 28/02/2024</v>
          </cell>
          <cell r="N4774" t="str">
            <v>B</v>
          </cell>
          <cell r="O4774" t="str">
            <v>-</v>
          </cell>
          <cell r="P4774" t="str">
            <v>-</v>
          </cell>
          <cell r="Q4774" t="str">
            <v>-</v>
          </cell>
          <cell r="R4774" t="str">
            <v>15</v>
          </cell>
          <cell r="S4774" t="str">
            <v/>
          </cell>
          <cell r="T4774" t="str">
            <v>THALE sp. z o.o. sp.k.</v>
          </cell>
          <cell r="U4774" t="str">
            <v>11-041 Olsztyn, Poland, Wilimowo 2, Poland</v>
          </cell>
          <cell r="V4774" t="str">
            <v>ocynk galwaniczny</v>
          </cell>
          <cell r="W4774" t="str">
            <v>PSAH1-1/2</v>
          </cell>
        </row>
        <row r="4775">
          <cell r="A4775">
            <v>20528</v>
          </cell>
          <cell r="B4775" t="str">
            <v>81127030301</v>
          </cell>
          <cell r="C4775" t="str">
            <v>OG-ST-SLA STOPA ST-SL PROFILU A</v>
          </cell>
          <cell r="D4775" t="str">
            <v>5907754250383</v>
          </cell>
          <cell r="E4775" t="str">
            <v>5</v>
          </cell>
          <cell r="F4775" t="str">
            <v>Stopa ST-SL profilu A</v>
          </cell>
          <cell r="G4775" t="str">
            <v>Channel support ST-Sl channel A</v>
          </cell>
          <cell r="H4775" t="str">
            <v>Síntalp ST-Sl A típusú szerelősínhez</v>
          </cell>
          <cell r="I4775" t="str">
            <v>Atrama ST-SL, A profiliui</v>
          </cell>
          <cell r="J4775" t="str">
            <v>Nosníková pätka ST-SL pre nosníky A</v>
          </cell>
          <cell r="K4775" t="str">
            <v>Console ST-SL profil A</v>
          </cell>
          <cell r="L4775" t="str">
            <v>(PL)ITB-KOT-2018/0556 wydanie 2 30/06/2020; (HU)A-101/2016 18/11/2021; (SK)SK TP-19/0004-verzia 02 23/03/2022</v>
          </cell>
          <cell r="M4775" t="str">
            <v>(PL)03/2020 30/05/2023; (HU)02/2021 18/11/2021; (SK)01/2022 23/03/2022</v>
          </cell>
          <cell r="N4775" t="str">
            <v>B</v>
          </cell>
          <cell r="O4775" t="str">
            <v>-</v>
          </cell>
          <cell r="P4775" t="str">
            <v>-</v>
          </cell>
          <cell r="Q4775" t="str">
            <v>-</v>
          </cell>
          <cell r="R4775" t="str">
            <v>18</v>
          </cell>
          <cell r="S4775" t="str">
            <v/>
          </cell>
          <cell r="T4775" t="str">
            <v>THALE sp. z o.o. sp.k.</v>
          </cell>
          <cell r="U4775" t="str">
            <v>11-041 Olsztyn, Poland, Wilimowo 2, Poland</v>
          </cell>
          <cell r="V4775" t="str">
            <v>ocynk ogniowy</v>
          </cell>
          <cell r="W4775" t="str">
            <v>OG-ST-SLA</v>
          </cell>
        </row>
        <row r="4776">
          <cell r="A4776">
            <v>22322</v>
          </cell>
          <cell r="B4776" t="str">
            <v>80412103400</v>
          </cell>
          <cell r="C4776" t="str">
            <v>PSAH1-3/4 PODPORA PRZESUWNA PSAH1 1X3/4</v>
          </cell>
          <cell r="D4776" t="str">
            <v>5907754255203</v>
          </cell>
          <cell r="E4776" t="str">
            <v>1</v>
          </cell>
          <cell r="F4776" t="str">
            <v>Podpora przesuwna PSAH1 1x3/4</v>
          </cell>
          <cell r="G4776" t="str">
            <v>Sliding support PSAH1 1x3/4</v>
          </cell>
          <cell r="H4776" t="str">
            <v>Csúszószán PSAH1 1x3/4</v>
          </cell>
          <cell r="I4776" t="str">
            <v>Slydimo atrama PSAH1 1x3/4</v>
          </cell>
          <cell r="J4776" t="str">
            <v>Klzné uloženie PSAH1 1x3/4</v>
          </cell>
          <cell r="K4776" t="str">
            <v>Glisiere usoare PSAH1 1x3/4</v>
          </cell>
          <cell r="L4776" t="str">
            <v>(PL)ITB-KOT-2018/0744 wydanie 2 27/03/2020; (SK)SK TP-19/0004-verzia 02 23/03/2022; (RO)AT 017-05-4053-2024 28/02/2024</v>
          </cell>
          <cell r="M4776" t="str">
            <v>(PL)01/2020 30/05/2023; (SK)01/2022 23/03/2022; (RO)01/2024 28/02/2024</v>
          </cell>
          <cell r="N4776" t="str">
            <v>B</v>
          </cell>
          <cell r="O4776" t="str">
            <v>-</v>
          </cell>
          <cell r="P4776" t="str">
            <v>-</v>
          </cell>
          <cell r="Q4776" t="str">
            <v>-</v>
          </cell>
          <cell r="R4776" t="str">
            <v>15</v>
          </cell>
          <cell r="S4776" t="str">
            <v/>
          </cell>
          <cell r="T4776" t="str">
            <v>THALE sp. z o.o. sp.k.</v>
          </cell>
          <cell r="U4776" t="str">
            <v>11-041 Olsztyn, Poland, Wilimowo 2, Poland</v>
          </cell>
          <cell r="V4776" t="str">
            <v>ocynk galwaniczny</v>
          </cell>
          <cell r="W4776" t="str">
            <v>PSAH1-3/4</v>
          </cell>
        </row>
        <row r="4777">
          <cell r="A4777">
            <v>20089</v>
          </cell>
          <cell r="B4777" t="str">
            <v>80310107611</v>
          </cell>
          <cell r="C4777" t="str">
            <v>OG-PST-65-M20 OBEJMA PST 65 (75-79MM) M20</v>
          </cell>
          <cell r="D4777" t="str">
            <v>5907754249257</v>
          </cell>
          <cell r="E4777" t="str">
            <v>1</v>
          </cell>
          <cell r="F4777" t="str">
            <v>Obejma PST 65 (75-79mm) M20</v>
          </cell>
          <cell r="G4777" t="str">
            <v>Heavy duty pipe clamp PST 65 (75-79mm) M20</v>
          </cell>
          <cell r="H4777" t="str">
            <v>Fixpont bilincs PST 65 (75-79mm) M20</v>
          </cell>
          <cell r="I4777" t="str">
            <v>Laikiklis PST  65 (75-79mm) M20</v>
          </cell>
          <cell r="J4777" t="str">
            <v>Objímka pre pevné body PST 65 (75-79mm) M20</v>
          </cell>
          <cell r="K4777" t="str">
            <v>Coliere masive punct fix PST 65 (75-79mm) M20</v>
          </cell>
          <cell r="L4777" t="str">
            <v>(PL)ITB-KOT-2020/1561 wydanie 1 15/12/2020; (HU)A-101/2016 18/11/2021; (SK)SK TP-19/0004-verzia 02 23/03/2022; (RO)AT 017-05-4053-2024 28/02/2024</v>
          </cell>
          <cell r="M4777" t="str">
            <v>(PL)04/2020 30/05/2023; (HU)02/2021 18/11/2021; (SK)01/2022 23/03/2022; (RO)01/2024 28/02/2024</v>
          </cell>
          <cell r="N4777" t="str">
            <v>B</v>
          </cell>
          <cell r="O4777" t="str">
            <v>-</v>
          </cell>
          <cell r="P4777" t="str">
            <v>-</v>
          </cell>
          <cell r="Q4777" t="str">
            <v>-</v>
          </cell>
          <cell r="R4777" t="str">
            <v>15</v>
          </cell>
          <cell r="S4777" t="str">
            <v/>
          </cell>
          <cell r="T4777" t="str">
            <v>THALE sp. z o.o. sp.k.</v>
          </cell>
          <cell r="U4777" t="str">
            <v>11-041 Olsztyn, Poland, Wilimowo 2, Poland</v>
          </cell>
          <cell r="V4777" t="str">
            <v>ocynk ogniowy</v>
          </cell>
          <cell r="W4777" t="str">
            <v>OG-PST-65-M20</v>
          </cell>
        </row>
        <row r="4778">
          <cell r="A4778">
            <v>22324</v>
          </cell>
          <cell r="B4778" t="str">
            <v>80412111400</v>
          </cell>
          <cell r="C4778" t="str">
            <v>PSAH1-11/4 PODPORA PRZESUWNA PSAH1 1X11/4</v>
          </cell>
          <cell r="D4778" t="str">
            <v>5907754255180</v>
          </cell>
          <cell r="E4778" t="str">
            <v>1</v>
          </cell>
          <cell r="F4778" t="str">
            <v>Podpora przesuwna PSAH1 1x11/4</v>
          </cell>
          <cell r="G4778" t="str">
            <v>Sliding support PSAH1 1x11/4</v>
          </cell>
          <cell r="H4778" t="str">
            <v>Csúszószán PSAH1 1x11/4</v>
          </cell>
          <cell r="I4778" t="str">
            <v>Slydimo atrama PSAH1 1x11/4</v>
          </cell>
          <cell r="J4778" t="str">
            <v>Klzné uloženie PSAH1 1x11/4</v>
          </cell>
          <cell r="K4778" t="str">
            <v>Glisiere usoare PSAH1 1x11/4</v>
          </cell>
          <cell r="L4778" t="str">
            <v>(PL)ITB-KOT-2018/0744 wydanie 2 27/03/2020; (SK)SK TP-19/0004-verzia 02 23/03/2022; (RO)AT 017-05-4053-2024 28/02/2024</v>
          </cell>
          <cell r="M4778" t="str">
            <v>(PL)01/2020 30/05/2023; (SK)01/2022 23/03/2022; (RO)01/2024 28/02/2024</v>
          </cell>
          <cell r="N4778" t="str">
            <v>B</v>
          </cell>
          <cell r="O4778" t="str">
            <v>-</v>
          </cell>
          <cell r="P4778" t="str">
            <v>-</v>
          </cell>
          <cell r="Q4778" t="str">
            <v>-</v>
          </cell>
          <cell r="R4778" t="str">
            <v>15</v>
          </cell>
          <cell r="S4778" t="str">
            <v/>
          </cell>
          <cell r="T4778" t="str">
            <v>THALE sp. z o.o. sp.k.</v>
          </cell>
          <cell r="U4778" t="str">
            <v>11-041 Olsztyn, Poland, Wilimowo 2, Poland</v>
          </cell>
          <cell r="V4778" t="str">
            <v>ocynk galwaniczny</v>
          </cell>
          <cell r="W4778" t="str">
            <v>PSAH1-11/4</v>
          </cell>
        </row>
        <row r="4779">
          <cell r="A4779">
            <v>34747</v>
          </cell>
          <cell r="B4779" t="str">
            <v>81470162002</v>
          </cell>
          <cell r="C4779" t="str">
            <v>N-M16X2000 PRĘT GWINTOWANY M16X2000MM</v>
          </cell>
          <cell r="D4779" t="str">
            <v>5907754200012</v>
          </cell>
          <cell r="E4779" t="str">
            <v>1</v>
          </cell>
          <cell r="F4779" t="str">
            <v xml:space="preserve">Pręt gwintowany M16x2000mm </v>
          </cell>
          <cell r="G4779" t="str">
            <v>Threaded rod M16x2000mm</v>
          </cell>
          <cell r="H4779" t="str">
            <v>Menetesszár M16x2000mm</v>
          </cell>
          <cell r="I4779" t="str">
            <v>Srieginis strypas  M16x2000mm</v>
          </cell>
          <cell r="J4779" t="str">
            <v>Navojna palica M16x2000mm</v>
          </cell>
          <cell r="K4779" t="str">
            <v>Tije filetate M16X2000mm</v>
          </cell>
          <cell r="L4779" t="str">
            <v>-</v>
          </cell>
          <cell r="M4779" t="str">
            <v>-</v>
          </cell>
          <cell r="N4779" t="str">
            <v>-</v>
          </cell>
          <cell r="O4779" t="str">
            <v>-</v>
          </cell>
          <cell r="P4779" t="str">
            <v>-</v>
          </cell>
          <cell r="Q4779" t="str">
            <v>-</v>
          </cell>
          <cell r="R4779" t="str">
            <v>0</v>
          </cell>
          <cell r="S4779" t="str">
            <v/>
          </cell>
          <cell r="T4779" t="str">
            <v>THALE sp. z o.o. sp.k.</v>
          </cell>
          <cell r="U4779" t="str">
            <v>11-041 Olsztyn, Poland, Wilimowo 2, Poland</v>
          </cell>
          <cell r="V4779" t="str">
            <v>pasywacja</v>
          </cell>
          <cell r="W4779" t="str">
            <v>N-M16X2000</v>
          </cell>
        </row>
        <row r="4780">
          <cell r="A4780">
            <v>22325</v>
          </cell>
          <cell r="B4780" t="str">
            <v>80412110120</v>
          </cell>
          <cell r="C4780" t="str">
            <v>PSAH1-M10/12 PODPORA PRZESUWNA PSAH1 1XM10/12</v>
          </cell>
          <cell r="D4780" t="str">
            <v>5907754255210</v>
          </cell>
          <cell r="E4780" t="str">
            <v>1</v>
          </cell>
          <cell r="F4780" t="str">
            <v>Podpora przesuwna PSAH1 1xM10/12</v>
          </cell>
          <cell r="G4780" t="str">
            <v>Sliding support PSAH1 1xM10/12</v>
          </cell>
          <cell r="H4780" t="str">
            <v>Csúszószán PSAH1 1xM10/12</v>
          </cell>
          <cell r="I4780" t="str">
            <v>Slydimo atrama PSAH1 1xM10/12</v>
          </cell>
          <cell r="J4780" t="str">
            <v>Klzné uloženie PSAH1 1xM10/M12</v>
          </cell>
          <cell r="K4780" t="str">
            <v>Glisiere usoare PSAH1 1xM10/12</v>
          </cell>
          <cell r="L4780" t="str">
            <v>(PL)ITB-KOT-2018/0744 wydanie 2 27/03/2020; (SK)SK TP-19/0004-verzia 02 23/03/2022; (RO)AT 017-05-4053-2024 28/02/2024</v>
          </cell>
          <cell r="M4780" t="str">
            <v>(PL)01/2020 30/05/2023; (SK)01/2022 23/03/2022; (RO)01/2024 28/02/2024</v>
          </cell>
          <cell r="N4780" t="str">
            <v>B</v>
          </cell>
          <cell r="O4780" t="str">
            <v>-</v>
          </cell>
          <cell r="P4780" t="str">
            <v>-</v>
          </cell>
          <cell r="Q4780" t="str">
            <v>-</v>
          </cell>
          <cell r="R4780" t="str">
            <v>15</v>
          </cell>
          <cell r="S4780" t="str">
            <v/>
          </cell>
          <cell r="T4780" t="str">
            <v>THALE sp. z o.o. sp.k.</v>
          </cell>
          <cell r="U4780" t="str">
            <v>11-041 Olsztyn, Poland, Wilimowo 2, Poland</v>
          </cell>
          <cell r="V4780" t="str">
            <v>ocynk galwaniczny</v>
          </cell>
          <cell r="W4780" t="str">
            <v>PSAH1-M10/12</v>
          </cell>
        </row>
        <row r="4781">
          <cell r="A4781">
            <v>20507</v>
          </cell>
          <cell r="B4781" t="str">
            <v>80310106430</v>
          </cell>
          <cell r="C4781" t="str">
            <v>PST-64-3/4 OBEJMA PST 64 (63-65MM) 3/4</v>
          </cell>
          <cell r="D4781" t="str">
            <v>5907754250345</v>
          </cell>
          <cell r="E4781" t="str">
            <v>1</v>
          </cell>
          <cell r="F4781" t="str">
            <v>Obejma PST 64 (63-65mm) 3/4</v>
          </cell>
          <cell r="G4781" t="str">
            <v>Heavy duty pipe clamp PST 64 (63-65mm) 3/4</v>
          </cell>
          <cell r="H4781" t="str">
            <v>Fixpont bilincs PST 64 (63-65mm) 3/4</v>
          </cell>
          <cell r="I4781" t="str">
            <v>Laikiklis PST  64 (63-65mm) 3/4</v>
          </cell>
          <cell r="J4781" t="str">
            <v>Objímka pre pevné body PST 64 (63-65mm) 3/4</v>
          </cell>
          <cell r="K4781" t="str">
            <v>Colier masive punct fix PST 64 (63-65mm) 3/4</v>
          </cell>
          <cell r="L4781" t="str">
            <v>(PL)ITB-KOT-2018/0556 wydanie 2 30/06/2020; (HU)A-101/2016 18/11/2021; (SK)SK TP-19/0004-verzia 02 23/03/2022; (RO)AT 017-05-4053-2024 28/02/2024</v>
          </cell>
          <cell r="M4781" t="str">
            <v>(PL)03/2020 30/05/2023; (HU)02/2021 18/11/2021; (SK)01/2022 23/03/2022; (RO)01/2024 28/02/2024</v>
          </cell>
          <cell r="N4781" t="str">
            <v>B</v>
          </cell>
          <cell r="O4781" t="str">
            <v>-</v>
          </cell>
          <cell r="P4781" t="str">
            <v>-</v>
          </cell>
          <cell r="Q4781" t="str">
            <v>-</v>
          </cell>
          <cell r="R4781" t="str">
            <v>15</v>
          </cell>
          <cell r="S4781" t="str">
            <v/>
          </cell>
          <cell r="T4781" t="str">
            <v>THALE sp. z o.o. sp.k.</v>
          </cell>
          <cell r="U4781" t="str">
            <v>11-041 Olsztyn, Poland, Wilimowo 2, Poland</v>
          </cell>
          <cell r="V4781" t="str">
            <v>ocynk galwaniczny</v>
          </cell>
          <cell r="W4781" t="str">
            <v>PST-64-3/4</v>
          </cell>
        </row>
        <row r="4782">
          <cell r="A4782">
            <v>22326</v>
          </cell>
          <cell r="B4782" t="str">
            <v>80412112160</v>
          </cell>
          <cell r="C4782" t="str">
            <v>PSAH1-M12/16 PODPORA PRZESUWNA PSAH1 1XM12/16</v>
          </cell>
          <cell r="D4782" t="str">
            <v>5907754255227</v>
          </cell>
          <cell r="E4782" t="str">
            <v>1</v>
          </cell>
          <cell r="F4782" t="str">
            <v>Podpora przesuwna PSAH1 1xM12/16</v>
          </cell>
          <cell r="G4782" t="str">
            <v>Sliding support PSAH1 1xM12/16</v>
          </cell>
          <cell r="H4782" t="str">
            <v>Csúszószán PSAH1 1xM12/16</v>
          </cell>
          <cell r="I4782" t="str">
            <v>Slydimo atrama PSAH1 1xM12/16</v>
          </cell>
          <cell r="J4782" t="str">
            <v>Klzné uloženie PSAH1 1xM12/M16</v>
          </cell>
          <cell r="K4782" t="str">
            <v>Glisiere usoare PSAH1 1xM12/16</v>
          </cell>
          <cell r="L4782" t="str">
            <v>(PL)ITB-KOT-2018/0744 wydanie 2 27/03/2020; (SK)SK TP-19/0004-verzia 02 23/03/2022; (RO)AT 017-05-4053-2024 28/02/2024</v>
          </cell>
          <cell r="M4782" t="str">
            <v>(PL)01/2020 30/05/2023; (SK)01/2022 23/03/2022; (RO)01/2024 28/02/2024</v>
          </cell>
          <cell r="N4782" t="str">
            <v>B</v>
          </cell>
          <cell r="O4782" t="str">
            <v>-</v>
          </cell>
          <cell r="P4782" t="str">
            <v>-</v>
          </cell>
          <cell r="Q4782" t="str">
            <v>-</v>
          </cell>
          <cell r="R4782" t="str">
            <v>15</v>
          </cell>
          <cell r="S4782" t="str">
            <v/>
          </cell>
          <cell r="T4782" t="str">
            <v>THALE sp. z o.o. sp.k.</v>
          </cell>
          <cell r="U4782" t="str">
            <v>11-041 Olsztyn, Poland, Wilimowo 2, Poland</v>
          </cell>
          <cell r="V4782" t="str">
            <v>ocynk galwaniczny</v>
          </cell>
          <cell r="W4782" t="str">
            <v>PSAH1-M12/16</v>
          </cell>
        </row>
        <row r="4783">
          <cell r="A4783">
            <v>20602</v>
          </cell>
          <cell r="B4783" t="str">
            <v>81231304101</v>
          </cell>
          <cell r="C4783" t="str">
            <v>OG-PDRZ-MF-300 PODPORA DACHOWA REGUL. OBR. PROFILU SZER. 41MM 300</v>
          </cell>
          <cell r="D4783" t="str">
            <v>5907754252660</v>
          </cell>
          <cell r="E4783" t="str">
            <v>1</v>
          </cell>
          <cell r="F4783" t="str">
            <v>Podpora dachowa regul. obr. profilu szer. 41mm 300</v>
          </cell>
          <cell r="G4783" t="str">
            <v>Rooftop foot base channel support width 41mm 300</v>
          </cell>
          <cell r="H4783" t="str">
            <v>Állítható teherelosztó talp, szélesség 41mm 300</v>
          </cell>
          <cell r="I4783" t="str">
            <v>Reguliuojama stogo atrama 41mm profiliui 300</v>
          </cell>
          <cell r="J4783" t="str">
            <v>Univerzálne strešné podpery šírka 41mm 300</v>
          </cell>
          <cell r="K4783" t="str">
            <v>Suport acoperis ajustabili si rabatabili 41mm 300</v>
          </cell>
          <cell r="L4783" t="str">
            <v>(PL)ITB-KOT-2018/0556 wydanie 2 30/06/2020; (HU)A-101/2016 18/11/2021; (SK)SK TP-19/0004-verzia 02 23/03/2022</v>
          </cell>
          <cell r="M4783" t="str">
            <v>(PL)03/2020 30/05/2023; (HU)02/2021 18/11/2021; (SK)01/2022 23/03/2022</v>
          </cell>
          <cell r="N4783" t="str">
            <v>B</v>
          </cell>
          <cell r="O4783" t="str">
            <v>-</v>
          </cell>
          <cell r="P4783" t="str">
            <v>-</v>
          </cell>
          <cell r="Q4783" t="str">
            <v>-</v>
          </cell>
          <cell r="R4783" t="str">
            <v>18</v>
          </cell>
          <cell r="S4783" t="str">
            <v/>
          </cell>
          <cell r="T4783" t="str">
            <v>THALE sp. z o.o. sp.k.</v>
          </cell>
          <cell r="U4783" t="str">
            <v>11-041 Olsztyn, Poland, Wilimowo 2, Poland</v>
          </cell>
          <cell r="V4783" t="str">
            <v>ocynk ogniowy</v>
          </cell>
          <cell r="W4783" t="str">
            <v>OG-PDRZ-MF-300</v>
          </cell>
        </row>
        <row r="4784">
          <cell r="A4784">
            <v>22327</v>
          </cell>
          <cell r="B4784" t="str">
            <v>80412100200</v>
          </cell>
          <cell r="C4784" t="str">
            <v>PSAH1-M20 PODPORA PRZESUWNA PSAH1 1XM20</v>
          </cell>
          <cell r="D4784" t="str">
            <v>5907754255234</v>
          </cell>
          <cell r="E4784" t="str">
            <v>1</v>
          </cell>
          <cell r="F4784" t="str">
            <v>Podpora przesuwna PSAH1 1xM20</v>
          </cell>
          <cell r="G4784" t="str">
            <v>Sliding support PSAH1 1xM20</v>
          </cell>
          <cell r="H4784" t="str">
            <v>Csúszószán PSAH1 1xM20</v>
          </cell>
          <cell r="I4784" t="str">
            <v>Slydimo atrama PSAH1 1xM20</v>
          </cell>
          <cell r="J4784" t="str">
            <v>Klzné uloženie PSAH1 1xM20</v>
          </cell>
          <cell r="K4784" t="str">
            <v>Glisiere usoare PSAH1 1xM20</v>
          </cell>
          <cell r="L4784" t="str">
            <v>(PL)ITB-KOT-2018/0744 wydanie 2 27/03/2020; (SK)SK TP-19/0004-verzia 02 23/03/2022; (RO)AT 017-05-4053-2024 28/02/2024</v>
          </cell>
          <cell r="M4784" t="str">
            <v>(PL)01/2020 30/05/2023; (SK)01/2022 23/03/2022; (RO)01/2024 28/02/2024</v>
          </cell>
          <cell r="N4784" t="str">
            <v>B</v>
          </cell>
          <cell r="O4784" t="str">
            <v>-</v>
          </cell>
          <cell r="P4784" t="str">
            <v>-</v>
          </cell>
          <cell r="Q4784" t="str">
            <v>-</v>
          </cell>
          <cell r="R4784" t="str">
            <v>15</v>
          </cell>
          <cell r="S4784" t="str">
            <v/>
          </cell>
          <cell r="T4784" t="str">
            <v>THALE sp. z o.o. sp.k.</v>
          </cell>
          <cell r="U4784" t="str">
            <v>11-041 Olsztyn, Poland, Wilimowo 2, Poland</v>
          </cell>
          <cell r="V4784" t="str">
            <v>ocynk galwaniczny</v>
          </cell>
          <cell r="W4784" t="str">
            <v>PSAH1-M20</v>
          </cell>
        </row>
        <row r="4785">
          <cell r="A4785">
            <v>22328</v>
          </cell>
          <cell r="B4785" t="str">
            <v>80422101200</v>
          </cell>
          <cell r="C4785" t="str">
            <v>PSBH2-1/2 PODPORA PRZESUWNA PSBH2 2X1/2</v>
          </cell>
          <cell r="D4785" t="str">
            <v>5907754257283</v>
          </cell>
          <cell r="E4785" t="str">
            <v>1</v>
          </cell>
          <cell r="F4785" t="str">
            <v>Podpora przesuwna PSBH2 2x1/2</v>
          </cell>
          <cell r="G4785" t="str">
            <v>Sliding support PSBH2 2x1/2</v>
          </cell>
          <cell r="H4785" t="str">
            <v>Csúszószán PSBH2 2x1/2</v>
          </cell>
          <cell r="I4785" t="str">
            <v>Slydimo atrama PSBH2 2x1/2</v>
          </cell>
          <cell r="J4785" t="str">
            <v>Klzné uloženie PSBH2 2x1/2</v>
          </cell>
          <cell r="K4785" t="str">
            <v>Glisiere usoare PSBH2 2x1/2</v>
          </cell>
          <cell r="L4785" t="str">
            <v>(PL)ITB-KOT-2018/0744 wydanie 2 27/03/2020; (SK)SK TP-19/0004-verzia 02 23/03/2022; (RO)AT 017-05-4053-2024 28/02/2024</v>
          </cell>
          <cell r="M4785" t="str">
            <v>(PL)01/2020 30/05/2023; (SK)01/2022 23/03/2022; (RO)01/2024 28/02/2024</v>
          </cell>
          <cell r="N4785" t="str">
            <v>B</v>
          </cell>
          <cell r="O4785" t="str">
            <v>-</v>
          </cell>
          <cell r="P4785" t="str">
            <v>-</v>
          </cell>
          <cell r="Q4785" t="str">
            <v>-</v>
          </cell>
          <cell r="R4785" t="str">
            <v>15</v>
          </cell>
          <cell r="S4785" t="str">
            <v/>
          </cell>
          <cell r="T4785" t="str">
            <v>THALE sp. z o.o. sp.k.</v>
          </cell>
          <cell r="U4785" t="str">
            <v>11-041 Olsztyn, Poland, Wilimowo 2, Poland</v>
          </cell>
          <cell r="V4785" t="str">
            <v>ocynk galwaniczny</v>
          </cell>
          <cell r="W4785" t="str">
            <v>PSBH2-1/2</v>
          </cell>
        </row>
        <row r="4786">
          <cell r="A4786">
            <v>22332</v>
          </cell>
          <cell r="B4786" t="str">
            <v>80422111400</v>
          </cell>
          <cell r="C4786" t="str">
            <v>PSBH2-11/4 PODPORA PRZESUWNA PSBH2 2X11/4</v>
          </cell>
          <cell r="D4786" t="str">
            <v>5907754257290</v>
          </cell>
          <cell r="E4786" t="str">
            <v>1</v>
          </cell>
          <cell r="F4786" t="str">
            <v>Podpora przesuwna PSBH2 2x11/4</v>
          </cell>
          <cell r="G4786" t="str">
            <v>Sliding support PSBH2 2x11/4</v>
          </cell>
          <cell r="H4786" t="str">
            <v>Csúszószán PSBH2 2x11/4</v>
          </cell>
          <cell r="I4786" t="str">
            <v>Slydimo atrama PSBH2 2x11/4</v>
          </cell>
          <cell r="J4786" t="str">
            <v>Klzné uloženie PSBH2 2x11/4</v>
          </cell>
          <cell r="K4786" t="str">
            <v>Glisiere usoare PSBH2 2x11/4</v>
          </cell>
          <cell r="L4786" t="str">
            <v>(PL)ITB-KOT-2018/0744 wydanie 2 27/03/2020; (SK)SK TP-19/0004-verzia 02 23/03/2022; (RO)AT 017-05-4053-2024 28/02/2024</v>
          </cell>
          <cell r="M4786" t="str">
            <v>(PL)01/2020 30/05/2023; (SK)01/2022 23/03/2022; (RO)01/2024 28/02/2024</v>
          </cell>
          <cell r="N4786" t="str">
            <v>B</v>
          </cell>
          <cell r="O4786" t="str">
            <v>-</v>
          </cell>
          <cell r="P4786" t="str">
            <v>-</v>
          </cell>
          <cell r="Q4786" t="str">
            <v>-</v>
          </cell>
          <cell r="R4786" t="str">
            <v>15</v>
          </cell>
          <cell r="S4786" t="str">
            <v/>
          </cell>
          <cell r="T4786" t="str">
            <v>THALE sp. z o.o. sp.k.</v>
          </cell>
          <cell r="U4786" t="str">
            <v>11-041 Olsztyn, Poland, Wilimowo 2, Poland</v>
          </cell>
          <cell r="V4786" t="str">
            <v>ocynk galwaniczny</v>
          </cell>
          <cell r="W4786" t="str">
            <v>PSBH2-11/4</v>
          </cell>
        </row>
        <row r="4787">
          <cell r="A4787">
            <v>21461</v>
          </cell>
          <cell r="B4787" t="str">
            <v>80310112510</v>
          </cell>
          <cell r="C4787" t="str">
            <v>PST-125/127-M20 OBEJMA PST 125/127 (125-127MM) M20</v>
          </cell>
          <cell r="D4787" t="str">
            <v>5907754252523</v>
          </cell>
          <cell r="E4787" t="str">
            <v>1</v>
          </cell>
          <cell r="F4787" t="str">
            <v>Obejma PST 125/127 (125-127mm) M20</v>
          </cell>
          <cell r="G4787" t="str">
            <v>Heavy duty pipe clamp PST 125/127 (125-127mm) M20</v>
          </cell>
          <cell r="H4787" t="str">
            <v>Fixpont bilincs PST 125/127 (125-127mm) M20</v>
          </cell>
          <cell r="I4787" t="str">
            <v>Laikiklis PST  125/127 (125-127mm) M20</v>
          </cell>
          <cell r="J4787" t="str">
            <v>Objímka pre pevné body PST 125/127 (125-127mm) M20</v>
          </cell>
          <cell r="K4787" t="str">
            <v>Colier masive punct fix PST 125/127 (125-127mm)M20</v>
          </cell>
          <cell r="L4787" t="str">
            <v>(PL)ITB-KOT-2018/0556 wydanie 2 30/06/2020; (HU)A-101/2016 18/11/2021; (SK)SK TP-19/0004-verzia 02 23/03/2022; (RO)AT 017-05-4053-2024 28/02/2024</v>
          </cell>
          <cell r="M4787" t="str">
            <v>(PL)03/2020 30/05/2023; (HU)02/2021 18/11/2021; (SK)01/2022 23/03/2022; (RO)01/2024 28/02/2024</v>
          </cell>
          <cell r="N4787" t="str">
            <v>B</v>
          </cell>
          <cell r="O4787" t="str">
            <v>-</v>
          </cell>
          <cell r="P4787" t="str">
            <v>-</v>
          </cell>
          <cell r="Q4787" t="str">
            <v>-</v>
          </cell>
          <cell r="R4787" t="str">
            <v>15</v>
          </cell>
          <cell r="S4787" t="str">
            <v/>
          </cell>
          <cell r="T4787" t="str">
            <v>THALE sp. z o.o. sp.k.</v>
          </cell>
          <cell r="U4787" t="str">
            <v>11-041 Olsztyn, Poland, Wilimowo 2, Poland</v>
          </cell>
          <cell r="V4787" t="str">
            <v>ocynk galwaniczny</v>
          </cell>
          <cell r="W4787" t="str">
            <v>PST-125/127-M20</v>
          </cell>
        </row>
        <row r="4788">
          <cell r="A4788">
            <v>22333</v>
          </cell>
          <cell r="B4788" t="str">
            <v>80422112160</v>
          </cell>
          <cell r="C4788" t="str">
            <v>PSBH2-M12/16 PODPORA PRZESUWNA PSBH2 2XM12/16</v>
          </cell>
          <cell r="D4788" t="str">
            <v>5907754257269</v>
          </cell>
          <cell r="E4788" t="str">
            <v>1</v>
          </cell>
          <cell r="F4788" t="str">
            <v>Podpora przesuwna PSBH2 2xM12/16</v>
          </cell>
          <cell r="G4788" t="str">
            <v>Sliding support PSBH2 2xM12/16</v>
          </cell>
          <cell r="H4788" t="str">
            <v>Csúszószán PSBH2 2xM12/16</v>
          </cell>
          <cell r="I4788" t="str">
            <v>Slydimo atrama PSBH2 2xM12/16</v>
          </cell>
          <cell r="J4788" t="str">
            <v>Klzné uloženie PSBH2 2xM12/16</v>
          </cell>
          <cell r="K4788" t="str">
            <v>Glisiere usoare PSBH2 2xM12/16</v>
          </cell>
          <cell r="L4788" t="str">
            <v>(PL)ITB-KOT-2018/0744 wydanie 2 27/03/2020; (SK)SK TP-19/0004-verzia 02 23/03/2022; (RO)AT 017-05-4053-2024 28/02/2024</v>
          </cell>
          <cell r="M4788" t="str">
            <v>(PL)01/2020 30/05/2023; (SK)01/2022 23/03/2022; (RO)01/2024 28/02/2024</v>
          </cell>
          <cell r="N4788" t="str">
            <v>B</v>
          </cell>
          <cell r="O4788" t="str">
            <v>-</v>
          </cell>
          <cell r="P4788" t="str">
            <v>-</v>
          </cell>
          <cell r="Q4788" t="str">
            <v>-</v>
          </cell>
          <cell r="R4788" t="str">
            <v>15</v>
          </cell>
          <cell r="S4788" t="str">
            <v/>
          </cell>
          <cell r="T4788" t="str">
            <v>THALE sp. z o.o. sp.k.</v>
          </cell>
          <cell r="U4788" t="str">
            <v>11-041 Olsztyn, Poland, Wilimowo 2, Poland</v>
          </cell>
          <cell r="V4788" t="str">
            <v>ocynk galwaniczny</v>
          </cell>
          <cell r="W4788" t="str">
            <v>PSBH2-M12/16</v>
          </cell>
        </row>
        <row r="4789">
          <cell r="A4789">
            <v>24529</v>
          </cell>
          <cell r="B4789" t="str">
            <v>80310140011</v>
          </cell>
          <cell r="C4789" t="str">
            <v>OG-PST-400-M20 OBEJMA PST 400 (403-408MM) M20</v>
          </cell>
          <cell r="D4789" t="str">
            <v>5907754257610</v>
          </cell>
          <cell r="E4789" t="str">
            <v>1</v>
          </cell>
          <cell r="F4789" t="str">
            <v>Obejma PST 400 (403-408mm) M20</v>
          </cell>
          <cell r="G4789" t="str">
            <v>Heavy duty pipe clamp PST 400 (403-408mm) M20</v>
          </cell>
          <cell r="H4789" t="str">
            <v>Fixpont bilincs PST 400 (403-408mm) M20</v>
          </cell>
          <cell r="I4789" t="str">
            <v>Laikiklis PST 400 (403-408mm) M20</v>
          </cell>
          <cell r="J4789" t="str">
            <v>Objímka pre pevné body PST 400 (403-408mm) M20</v>
          </cell>
          <cell r="K4789" t="str">
            <v>Coliere masive punct fix PST 400 (403-408mm) M20</v>
          </cell>
          <cell r="L4789" t="str">
            <v>(PL)ITB-KOT-2020/1561 wydanie 1 15/12/2020; (HU)A-101/2016 18/11/2021; (SK)SK TP-19/0004-verzia 02 23/03/2022</v>
          </cell>
          <cell r="M4789" t="str">
            <v>(PL)04/2020 30/05/2023; (HU)02/2021 18/11/2021; (SK)01/2022 23/03/2022</v>
          </cell>
          <cell r="N4789" t="str">
            <v>B</v>
          </cell>
          <cell r="O4789" t="str">
            <v>-</v>
          </cell>
          <cell r="P4789" t="str">
            <v>-</v>
          </cell>
          <cell r="Q4789" t="str">
            <v>-</v>
          </cell>
          <cell r="R4789" t="str">
            <v>15</v>
          </cell>
          <cell r="S4789" t="str">
            <v/>
          </cell>
          <cell r="T4789" t="str">
            <v>THALE sp. z o.o. sp.k.</v>
          </cell>
          <cell r="U4789" t="str">
            <v>11-041 Olsztyn, Poland, Wilimowo 2, Poland</v>
          </cell>
          <cell r="V4789" t="str">
            <v>ocynk ogniowy</v>
          </cell>
          <cell r="W4789" t="str">
            <v>OG-PST-400-M20</v>
          </cell>
        </row>
        <row r="4790">
          <cell r="A4790">
            <v>22334</v>
          </cell>
          <cell r="B4790" t="str">
            <v>80422100200</v>
          </cell>
          <cell r="C4790" t="str">
            <v>PSBH2-M20 PODPORA PRZESUWNA PSBH2 2XM20</v>
          </cell>
          <cell r="D4790" t="str">
            <v>5907754257252</v>
          </cell>
          <cell r="E4790" t="str">
            <v>1</v>
          </cell>
          <cell r="F4790" t="str">
            <v>Podpora przesuwna PSBH2 2xM20</v>
          </cell>
          <cell r="G4790" t="str">
            <v>Sliding support PSBH2 2xM20</v>
          </cell>
          <cell r="H4790" t="str">
            <v>Csúszószán PSBH2 2xM20</v>
          </cell>
          <cell r="I4790" t="str">
            <v>Slydimo atrama PSBH2 2xM20</v>
          </cell>
          <cell r="J4790" t="str">
            <v>Klzné uloženie PSBH2 2xM20</v>
          </cell>
          <cell r="K4790" t="str">
            <v>Glisiere usoare PSBH2 2xM20</v>
          </cell>
          <cell r="L4790" t="str">
            <v>(PL)ITB-KOT-2018/0744 wydanie 2 27/03/2020; (SK)SK TP-19/0004-verzia 02 23/03/2022; (RO)AT 017-05-4053-2024 28/02/2024</v>
          </cell>
          <cell r="M4790" t="str">
            <v>(PL)01/2020 30/05/2023; (SK)01/2022 23/03/2022; (RO)01/2024 28/02/2024</v>
          </cell>
          <cell r="N4790" t="str">
            <v>B</v>
          </cell>
          <cell r="O4790" t="str">
            <v>-</v>
          </cell>
          <cell r="P4790" t="str">
            <v>-</v>
          </cell>
          <cell r="Q4790" t="str">
            <v>-</v>
          </cell>
          <cell r="R4790" t="str">
            <v>15</v>
          </cell>
          <cell r="S4790" t="str">
            <v/>
          </cell>
          <cell r="T4790" t="str">
            <v>THALE sp. z o.o. sp.k.</v>
          </cell>
          <cell r="U4790" t="str">
            <v>11-041 Olsztyn, Poland, Wilimowo 2, Poland</v>
          </cell>
          <cell r="V4790" t="str">
            <v>ocynk galwaniczny</v>
          </cell>
          <cell r="W4790" t="str">
            <v>PSBH2-M20</v>
          </cell>
        </row>
        <row r="4791">
          <cell r="A4791">
            <v>26016</v>
          </cell>
          <cell r="B4791" t="str">
            <v/>
          </cell>
          <cell r="C4791" t="str">
            <v>NPGD-80 BK OBEJMA DUO 80 (79-85MM) BK</v>
          </cell>
          <cell r="D4791" t="str">
            <v/>
          </cell>
          <cell r="E4791" t="str">
            <v>25</v>
          </cell>
          <cell r="F4791" t="str">
            <v>Obejma DUO 80 (79-85MM) BK</v>
          </cell>
          <cell r="G4791" t="str">
            <v>Pipe clamp DUO 80 (79-85MM) BK</v>
          </cell>
          <cell r="H4791" t="str">
            <v>Csőbilincs DUO 80 (79-85MM) BK</v>
          </cell>
          <cell r="I4791" t="str">
            <v>Laikilis DUO 80 (79-85MM) BK</v>
          </cell>
          <cell r="J4791" t="str">
            <v>Objímka DUO 80 (79-85mm) BK</v>
          </cell>
          <cell r="K4791" t="str">
            <v>Colier DUO 80 (79-85MM) BK</v>
          </cell>
          <cell r="L4791" t="str">
            <v>(PL)ITB-KOT-2018/0744 wydanie 2 27/03/2020; (HU)A-101/2016 18/11/2021; (SK)SK TP-19/0004-verzia 02 23/03/2022; (RO)AT 017-05-4053-2024 28/02/2024</v>
          </cell>
          <cell r="M4791" t="str">
            <v>(PL)01/2020 30/05/2023; (HU)02/2021 18/11/2021; (SK)01/2022 23/03/2022; (RO)01/2024 28/02/2024</v>
          </cell>
          <cell r="N4791" t="str">
            <v>B</v>
          </cell>
          <cell r="O4791" t="str">
            <v>-</v>
          </cell>
          <cell r="P4791" t="str">
            <v>-</v>
          </cell>
          <cell r="Q4791" t="str">
            <v>-</v>
          </cell>
          <cell r="R4791" t="str">
            <v>15</v>
          </cell>
          <cell r="S4791" t="str">
            <v/>
          </cell>
          <cell r="T4791" t="str">
            <v>THALE sp. z o.o. sp.k.</v>
          </cell>
          <cell r="U4791" t="str">
            <v>11-041 Olsztyn, Poland, Wilimowo 2, Poland</v>
          </cell>
          <cell r="V4791" t="str">
            <v>pasywacja</v>
          </cell>
          <cell r="W4791" t="str">
            <v>NPGD-80 BK</v>
          </cell>
        </row>
        <row r="4792">
          <cell r="A4792">
            <v>24393</v>
          </cell>
          <cell r="B4792" t="str">
            <v>80400009015</v>
          </cell>
          <cell r="C4792" t="str">
            <v>PEHD-90 PŁYTKA ŚLIZGOWA PEHD 90X100X15 DN80</v>
          </cell>
          <cell r="D4792" t="str">
            <v>5907754256330</v>
          </cell>
          <cell r="E4792" t="str">
            <v>8</v>
          </cell>
          <cell r="F4792" t="str">
            <v>Płytka ślizgowa PEHD 90x100x15 DN80</v>
          </cell>
          <cell r="G4792" t="str">
            <v>Sliding plate PEHD 90x100x15 DN80</v>
          </cell>
          <cell r="H4792" t="str">
            <v>Csószólemez PEHD 90x100x15 DN80</v>
          </cell>
          <cell r="I4792" t="str">
            <v>Slydimo plokstele PEHD 90x100x15 DN80</v>
          </cell>
          <cell r="J4792" t="str">
            <v>Posuvná platňa PEHD 90x100x15 DN80</v>
          </cell>
          <cell r="K4792" t="str">
            <v>Glisiera PEHD 90x100x15 DN80</v>
          </cell>
          <cell r="L4792" t="str">
            <v>-</v>
          </cell>
          <cell r="M4792" t="str">
            <v>-</v>
          </cell>
          <cell r="N4792" t="str">
            <v>-</v>
          </cell>
          <cell r="O4792" t="str">
            <v>-</v>
          </cell>
          <cell r="P4792" t="str">
            <v>-</v>
          </cell>
          <cell r="Q4792" t="str">
            <v>-</v>
          </cell>
          <cell r="R4792" t="str">
            <v>0</v>
          </cell>
          <cell r="S4792" t="str">
            <v/>
          </cell>
          <cell r="T4792" t="str">
            <v>THALE sp. z o.o. sp.k.</v>
          </cell>
          <cell r="U4792" t="str">
            <v>11-041 Olsztyn, Poland, Wilimowo 2, Poland</v>
          </cell>
          <cell r="V4792" t="str">
            <v/>
          </cell>
          <cell r="W4792" t="str">
            <v>PEHD-90</v>
          </cell>
        </row>
        <row r="4793">
          <cell r="A4793">
            <v>27053</v>
          </cell>
          <cell r="B4793" t="str">
            <v>80320127311</v>
          </cell>
          <cell r="C4793" t="str">
            <v>OG-PSF-250-M20 OBEJMA PSF 250 (269-274MM) M20</v>
          </cell>
          <cell r="D4793" t="str">
            <v>5907754261655</v>
          </cell>
          <cell r="E4793" t="str">
            <v>1</v>
          </cell>
          <cell r="F4793" t="str">
            <v>Obejma PSF 250 (269-274mm) M20</v>
          </cell>
          <cell r="G4793" t="str">
            <v>Heavy duty pipe clamp PSF 250 (269-274mm) M20</v>
          </cell>
          <cell r="H4793" t="str">
            <v>Fixpont bilincs PSF 250 269-274mm) M20</v>
          </cell>
          <cell r="I4793" t="str">
            <v>Laikiklis PSF 250 (269-274mm) M20</v>
          </cell>
          <cell r="J4793" t="str">
            <v>Objímka pre pevné body PSF 250 (269-274mm) M20</v>
          </cell>
          <cell r="K4793" t="str">
            <v>Coliere masive punct fix PSF 250 (269-274mm) M20</v>
          </cell>
          <cell r="L4793" t="str">
            <v>(PL)ITB-KOT-2020/1561 wydanie 1 15/12/2020; (HU)A-101/2016 18/11/2021; (SK)SK TP-19/0004-verzia 02 23/03/2022; (RO)AT 017-05-4053-2024 28/02/2024</v>
          </cell>
          <cell r="M4793" t="str">
            <v>(PL)04/2020 30/05/2023; (HU)02/2021 18/11/2021; (SK)01/2022 23/03/2022; (RO)01/2024 28/02/2024</v>
          </cell>
          <cell r="N4793" t="str">
            <v>B</v>
          </cell>
          <cell r="O4793" t="str">
            <v>-</v>
          </cell>
          <cell r="P4793" t="str">
            <v>-</v>
          </cell>
          <cell r="Q4793" t="str">
            <v>-</v>
          </cell>
          <cell r="R4793" t="str">
            <v>15</v>
          </cell>
          <cell r="S4793" t="str">
            <v/>
          </cell>
          <cell r="T4793" t="str">
            <v>THALE sp. z o.o. sp.k.</v>
          </cell>
          <cell r="U4793" t="str">
            <v>11-041 Olsztyn, Poland, Wilimowo 2, Poland</v>
          </cell>
          <cell r="V4793" t="str">
            <v>ocynk ogniowy</v>
          </cell>
          <cell r="W4793" t="str">
            <v>OG-PSF-250-M20</v>
          </cell>
        </row>
        <row r="4794">
          <cell r="A4794">
            <v>24394</v>
          </cell>
          <cell r="B4794" t="str">
            <v>80400007515</v>
          </cell>
          <cell r="C4794" t="str">
            <v>PEHD-75 PŁYTKA ŚLIZGOWA PEHD 75X100X15 DN65</v>
          </cell>
          <cell r="D4794" t="str">
            <v>5907754256347</v>
          </cell>
          <cell r="E4794" t="str">
            <v>8</v>
          </cell>
          <cell r="F4794" t="str">
            <v>Płytka ślizgowa PEHD 75x100x15 DN65</v>
          </cell>
          <cell r="G4794" t="str">
            <v>Sliding plate PEHD 75x100x15 DN65</v>
          </cell>
          <cell r="H4794" t="str">
            <v>Csószólemez PEHD 75x100x15 DN65</v>
          </cell>
          <cell r="I4794" t="str">
            <v>Slydimo plokstele PEHD 75x100x15 DN65</v>
          </cell>
          <cell r="J4794" t="str">
            <v>Posuvná platňa PEHD 75x100x15 DN65</v>
          </cell>
          <cell r="K4794" t="str">
            <v>Glisiera PEHD 75x100x15 DN65</v>
          </cell>
          <cell r="L4794" t="str">
            <v>-</v>
          </cell>
          <cell r="M4794" t="str">
            <v>-</v>
          </cell>
          <cell r="N4794" t="str">
            <v>-</v>
          </cell>
          <cell r="O4794" t="str">
            <v>-</v>
          </cell>
          <cell r="P4794" t="str">
            <v>-</v>
          </cell>
          <cell r="Q4794" t="str">
            <v>-</v>
          </cell>
          <cell r="R4794" t="str">
            <v>0</v>
          </cell>
          <cell r="S4794" t="str">
            <v/>
          </cell>
          <cell r="T4794" t="str">
            <v>THALE sp. z o.o. sp.k.</v>
          </cell>
          <cell r="U4794" t="str">
            <v>11-041 Olsztyn, Poland, Wilimowo 2, Poland</v>
          </cell>
          <cell r="V4794" t="str">
            <v/>
          </cell>
          <cell r="W4794" t="str">
            <v>PEHD-75</v>
          </cell>
        </row>
        <row r="4795">
          <cell r="A4795">
            <v>28573</v>
          </cell>
          <cell r="B4795" t="str">
            <v>80412112162</v>
          </cell>
          <cell r="C4795" t="str">
            <v>N-PSAH1-M12/16 PODPORA PRZESUWNA PSAH1 1XM12/16_x001F__x001F_</v>
          </cell>
          <cell r="D4795" t="str">
            <v>5907754264199</v>
          </cell>
          <cell r="E4795" t="str">
            <v>1</v>
          </cell>
          <cell r="F4795" t="str">
            <v>Podpora przesuwna PSAH1 1xM12/16</v>
          </cell>
          <cell r="G4795" t="str">
            <v>Sliding support PSAH1 1xM12/16</v>
          </cell>
          <cell r="H4795" t="str">
            <v>Csúszószán PSAH1 1xM12/16</v>
          </cell>
          <cell r="I4795" t="str">
            <v>Slydimo atrama PSAH1 1xM12/16</v>
          </cell>
          <cell r="J4795" t="str">
            <v>Klzné uloženie PSAH1 1xM12/M16</v>
          </cell>
          <cell r="K4795" t="str">
            <v>Glisiere usoare PSAH1 1xM12/16</v>
          </cell>
          <cell r="L4795" t="str">
            <v>-</v>
          </cell>
          <cell r="M4795" t="str">
            <v>-</v>
          </cell>
          <cell r="N4795" t="str">
            <v>-</v>
          </cell>
          <cell r="O4795" t="str">
            <v>-</v>
          </cell>
          <cell r="P4795" t="str">
            <v>-</v>
          </cell>
          <cell r="Q4795" t="str">
            <v>-</v>
          </cell>
          <cell r="R4795" t="str">
            <v>0</v>
          </cell>
          <cell r="S4795" t="str">
            <v/>
          </cell>
          <cell r="T4795" t="str">
            <v>THALE sp. z o.o. sp.k.</v>
          </cell>
          <cell r="U4795" t="str">
            <v>11-041 Olsztyn, Poland, Wilimowo 2, Poland</v>
          </cell>
          <cell r="V4795" t="str">
            <v>pasywacja</v>
          </cell>
          <cell r="W4795" t="str">
            <v>N-PSAH1-M12/16</v>
          </cell>
        </row>
        <row r="4796">
          <cell r="A4796">
            <v>24456</v>
          </cell>
          <cell r="B4796" t="str">
            <v>80310111412</v>
          </cell>
          <cell r="C4796" t="str">
            <v>N-PST-110-M20 OBEJMA PST 110 (108-115MM) M20</v>
          </cell>
          <cell r="D4796" t="str">
            <v>5907754257368</v>
          </cell>
          <cell r="E4796" t="str">
            <v>1</v>
          </cell>
          <cell r="F4796" t="str">
            <v>Obejma PST 110 (108-115mm) M20</v>
          </cell>
          <cell r="G4796" t="str">
            <v>Heavy duty pipe clamp PST 110 (108-115mm) M20</v>
          </cell>
          <cell r="H4796" t="str">
            <v>Fixpont bilincs PST 110 (108-115mm) M20</v>
          </cell>
          <cell r="I4796" t="str">
            <v>Laikiklis PST 110 (108-115mm) M20</v>
          </cell>
          <cell r="J4796" t="str">
            <v>Objímka pre pevné body PST 110 (108-115mm) M20</v>
          </cell>
          <cell r="K4796" t="str">
            <v>Coliere masive punct fix PST 110 (108-115) M20</v>
          </cell>
          <cell r="L4796" t="str">
            <v>(PL)ITB-KOT-2020/1561 wydanie 1 15/12/2020; (HU)A-101/2016 18/11/2021; (SK)SK TP-19/0004-verzia 02 23/03/2022; (RO)AT 017-05-4053-2024 28/02/2024</v>
          </cell>
          <cell r="M4796" t="str">
            <v>(PL)04/2020 30/05/2023; (HU)02/2021 18/11/2021; (SK)01/2022 23/03/2022; (RO)01/2024 28/02/2024</v>
          </cell>
          <cell r="N4796" t="str">
            <v>B</v>
          </cell>
          <cell r="O4796" t="str">
            <v>-</v>
          </cell>
          <cell r="P4796" t="str">
            <v>-</v>
          </cell>
          <cell r="Q4796" t="str">
            <v>-</v>
          </cell>
          <cell r="R4796" t="str">
            <v>20</v>
          </cell>
          <cell r="S4796" t="str">
            <v/>
          </cell>
          <cell r="T4796" t="str">
            <v>THALE sp. z o.o. sp.k.</v>
          </cell>
          <cell r="U4796" t="str">
            <v>11-041 Olsztyn, Poland, Wilimowo 2, Poland</v>
          </cell>
          <cell r="V4796" t="str">
            <v>pasywacja</v>
          </cell>
          <cell r="W4796" t="str">
            <v>N-PST-110-M20</v>
          </cell>
        </row>
        <row r="4797">
          <cell r="A4797">
            <v>26488</v>
          </cell>
          <cell r="B4797" t="str">
            <v/>
          </cell>
          <cell r="C4797" t="str">
            <v>L-PST-70 OBEJMA L-PST 70 (68-72) 1/2</v>
          </cell>
          <cell r="D4797" t="str">
            <v/>
          </cell>
          <cell r="E4797" t="str">
            <v>5</v>
          </cell>
          <cell r="F4797" t="str">
            <v>Obejma L-PST 70 (68-72) 1/2</v>
          </cell>
          <cell r="G4797" t="str">
            <v>Heavy duty pipe clamp L-PST 70 (68-72) 1/2</v>
          </cell>
          <cell r="H4797" t="str">
            <v>Fixpont bilincs L-PST 70 (68-72) 1/2</v>
          </cell>
          <cell r="I4797" t="str">
            <v>Laikiklis L-PST 70 (68-72) 1/2</v>
          </cell>
          <cell r="J4797" t="str">
            <v>Objímka pre pevné body L-PST 70 (68-72) 1/2</v>
          </cell>
          <cell r="K4797" t="str">
            <v>Coliere cu punct fix L-PST 70 (68-72) 1/2</v>
          </cell>
          <cell r="L4797" t="str">
            <v>(PL)ITB-KOT-2018/0744 wydanie 2 27/03/2020; (SK)SK TP-19/0004-verzia 02 23/03/2022; (RO)AT 017-05-4053-2024 28/02/2024</v>
          </cell>
          <cell r="M4797" t="str">
            <v>(PL)01/2020 30/05/2023; (SK)01/2022 23/03/2022; (RO)01/2024 28/02/2024</v>
          </cell>
          <cell r="N4797" t="str">
            <v>B</v>
          </cell>
          <cell r="O4797" t="str">
            <v>-</v>
          </cell>
          <cell r="P4797" t="str">
            <v>-</v>
          </cell>
          <cell r="Q4797" t="str">
            <v>-</v>
          </cell>
          <cell r="R4797" t="str">
            <v>20</v>
          </cell>
          <cell r="S4797" t="str">
            <v/>
          </cell>
          <cell r="T4797" t="str">
            <v>THALE sp. z o.o. sp.k.</v>
          </cell>
          <cell r="U4797" t="str">
            <v>11-041 Olsztyn, Poland, Wilimowo 2, Poland</v>
          </cell>
          <cell r="V4797" t="str">
            <v>ocynk galwaniczny</v>
          </cell>
          <cell r="W4797" t="str">
            <v>L-PST-70</v>
          </cell>
        </row>
        <row r="4798">
          <cell r="A4798">
            <v>24461</v>
          </cell>
          <cell r="B4798" t="str">
            <v>80310113912</v>
          </cell>
          <cell r="C4798" t="str">
            <v>N-PST-125-M20 OBEJMA PUNKTU STAŁEGO PST 125 Z PRZYŁĄCZEM M20 (133-140MM)</v>
          </cell>
          <cell r="D4798" t="str">
            <v>5907754257375</v>
          </cell>
          <cell r="E4798" t="str">
            <v>1</v>
          </cell>
          <cell r="F4798" t="str">
            <v>Obejma punktu stałego PST 125 (133-140mm) M20</v>
          </cell>
          <cell r="G4798" t="str">
            <v>Heavy duty pipe clamp PST 125 (133-140mm) M20</v>
          </cell>
          <cell r="H4798" t="str">
            <v>Fixpont bilincs PST 125 (133-140mm) M20</v>
          </cell>
          <cell r="I4798" t="str">
            <v>Laikiklis PST 125 (133-140mm) M20</v>
          </cell>
          <cell r="J4798" t="str">
            <v>Objímka pre pevné body PST 125 (133-140mm) M20</v>
          </cell>
          <cell r="K4798" t="str">
            <v>Coliere masive punct fix PST 125 (133-140mm) M20</v>
          </cell>
          <cell r="L4798" t="str">
            <v>(PL)ITB-KOT-2020/1561 wydanie 1 15/12/2020; (HU)A-101/2016 18/11/2021; (SK)SK TP-19/0004-verzia 02 23/03/2022; (RO)AT 017-05-4053-2024 28/02/2024</v>
          </cell>
          <cell r="M4798" t="str">
            <v>(PL)04/2020 30/05/2023; (HU)02/2021 18/11/2021; (SK)01/2022 23/03/2022; (RO)01/2024 28/02/2024</v>
          </cell>
          <cell r="N4798" t="str">
            <v>B</v>
          </cell>
          <cell r="O4798" t="str">
            <v>-</v>
          </cell>
          <cell r="P4798" t="str">
            <v>-</v>
          </cell>
          <cell r="Q4798" t="str">
            <v>-</v>
          </cell>
          <cell r="R4798" t="str">
            <v>20</v>
          </cell>
          <cell r="S4798" t="str">
            <v/>
          </cell>
          <cell r="T4798" t="str">
            <v>THALE sp. z o.o. sp.k.</v>
          </cell>
          <cell r="U4798" t="str">
            <v>11-041 Olsztyn, Poland, Wilimowo 2, Poland</v>
          </cell>
          <cell r="V4798" t="str">
            <v>pasywacja</v>
          </cell>
          <cell r="W4798" t="str">
            <v>N-PST-125-M20</v>
          </cell>
        </row>
        <row r="4799">
          <cell r="A4799">
            <v>24744</v>
          </cell>
          <cell r="B4799" t="str">
            <v>81131121602</v>
          </cell>
          <cell r="C4799" t="str">
            <v>N-DCL-M12/16 KPL KSZTAŁTKA ODCIĄGU P3 KPL</v>
          </cell>
          <cell r="D4799" t="str">
            <v>5907754257825</v>
          </cell>
          <cell r="E4799" t="str">
            <v>5</v>
          </cell>
          <cell r="F4799" t="str">
            <v>Kształtka odciągu P3 KPL</v>
          </cell>
          <cell r="G4799" t="str">
            <v>Angle support for clamps P3 KPL</v>
          </cell>
          <cell r="H4799" t="str">
            <v>Szerelőidom P3 KPL</v>
          </cell>
          <cell r="I4799" t="str">
            <v>Montazine jungiamoji detale P3 KPL</v>
          </cell>
          <cell r="J4799" t="str">
            <v>Uhlová podpera pre objímky P7 KPL</v>
          </cell>
          <cell r="K4799" t="str">
            <v>Suporturi DL P3 KPL</v>
          </cell>
          <cell r="L4799" t="str">
            <v>(RO)AT 017-05-4053-2024 28/02/2024</v>
          </cell>
          <cell r="M4799" t="str">
            <v>(RO)01/2024 28/02/2024</v>
          </cell>
          <cell r="N4799" t="str">
            <v>-</v>
          </cell>
          <cell r="O4799" t="str">
            <v>-</v>
          </cell>
          <cell r="P4799" t="str">
            <v>-</v>
          </cell>
          <cell r="Q4799" t="str">
            <v>-</v>
          </cell>
          <cell r="R4799" t="str">
            <v>0</v>
          </cell>
          <cell r="S4799" t="str">
            <v/>
          </cell>
          <cell r="T4799" t="str">
            <v>THALE sp. z o.o. sp.k.</v>
          </cell>
          <cell r="U4799" t="str">
            <v>11-041 Olsztyn, Poland, Wilimowo 2, Poland</v>
          </cell>
          <cell r="V4799" t="str">
            <v>pasywacja</v>
          </cell>
          <cell r="W4799" t="str">
            <v>N-DCL-M12/16 KPL</v>
          </cell>
        </row>
        <row r="4800">
          <cell r="A4800">
            <v>24453</v>
          </cell>
          <cell r="B4800" t="str">
            <v>80310108912</v>
          </cell>
          <cell r="C4800" t="str">
            <v>N-PST-80-M20 OBEJMA PST 80 (88-92MM) M20</v>
          </cell>
          <cell r="D4800" t="str">
            <v>5907754257351</v>
          </cell>
          <cell r="E4800" t="str">
            <v>1</v>
          </cell>
          <cell r="F4800" t="str">
            <v>Obejma PST 80 (88-92mm) M20</v>
          </cell>
          <cell r="G4800" t="str">
            <v>Heavy duty pipe clamp PST 80 (88-92mm) M20</v>
          </cell>
          <cell r="H4800" t="str">
            <v>Fixpont bilincs PST 80 (88-92mm) M20</v>
          </cell>
          <cell r="I4800" t="str">
            <v>Laikiklis PST 80 (88-92mm) M20</v>
          </cell>
          <cell r="J4800" t="str">
            <v>Objímka pre pevné body PST 80 (88-92mm) M20</v>
          </cell>
          <cell r="K4800" t="str">
            <v>Coliere masive punct fix PST 80 (89-91) M20</v>
          </cell>
          <cell r="L4800" t="str">
            <v>(PL)ITB-KOT-2020/1561 wydanie 1 15/12/2020; (HU)A-101/2016 18/11/2021; (SK)SK TP-19/0004-verzia 02 23/03/2022; (RO)AT 017-05-4053-2024 28/02/2024</v>
          </cell>
          <cell r="M4800" t="str">
            <v>(PL)04/2020 30/05/2023; (HU)02/2021 18/11/2021; (SK)01/2022 23/03/2022; (RO)01/2024 28/02/2024</v>
          </cell>
          <cell r="N4800" t="str">
            <v>B</v>
          </cell>
          <cell r="O4800" t="str">
            <v>-</v>
          </cell>
          <cell r="P4800" t="str">
            <v>-</v>
          </cell>
          <cell r="Q4800" t="str">
            <v>-</v>
          </cell>
          <cell r="R4800" t="str">
            <v>20</v>
          </cell>
          <cell r="S4800" t="str">
            <v/>
          </cell>
          <cell r="T4800" t="str">
            <v>THALE sp. z o.o. sp.k.</v>
          </cell>
          <cell r="U4800" t="str">
            <v>11-041 Olsztyn, Poland, Wilimowo 2, Poland</v>
          </cell>
          <cell r="V4800" t="str">
            <v>pasywacja</v>
          </cell>
          <cell r="W4800" t="str">
            <v>N-PST-80-M20</v>
          </cell>
        </row>
        <row r="4801">
          <cell r="A4801">
            <v>35499</v>
          </cell>
          <cell r="B4801" t="str">
            <v>90000033617</v>
          </cell>
          <cell r="C4801" t="str">
            <v>YSZM500MF25BK MOCOWANIE HAKOWE DN25 BEZ KABŁĄKA</v>
          </cell>
          <cell r="D4801" t="str">
            <v>5907754273382</v>
          </cell>
          <cell r="E4801" t="str">
            <v>1</v>
          </cell>
          <cell r="F4801" t="str">
            <v>Mocowanie hakowe DN25 bez kabłąka</v>
          </cell>
          <cell r="L4801" t="str">
            <v>-</v>
          </cell>
          <cell r="M4801" t="str">
            <v>-</v>
          </cell>
          <cell r="N4801" t="str">
            <v>-</v>
          </cell>
          <cell r="O4801" t="str">
            <v>-</v>
          </cell>
          <cell r="P4801" t="str">
            <v>-</v>
          </cell>
          <cell r="Q4801" t="str">
            <v>-</v>
          </cell>
          <cell r="R4801" t="str">
            <v>0</v>
          </cell>
          <cell r="S4801" t="str">
            <v/>
          </cell>
          <cell r="T4801" t="str">
            <v>THALE sp. z o.o. sp.k.</v>
          </cell>
          <cell r="U4801" t="str">
            <v>11-041 Olsztyn, Poland, Wilimowo 2, Poland</v>
          </cell>
          <cell r="V4801" t="str">
            <v>ocynk galwaniczny</v>
          </cell>
          <cell r="W4801" t="str">
            <v>YSZM500MF25BK</v>
          </cell>
        </row>
        <row r="4802">
          <cell r="A4802">
            <v>28661</v>
          </cell>
          <cell r="B4802" t="str">
            <v/>
          </cell>
          <cell r="C4802" t="str">
            <v>PDE-1000 PODPORA DACHOWA EPDM AL 1000MM</v>
          </cell>
          <cell r="D4802" t="str">
            <v/>
          </cell>
          <cell r="E4802" t="str">
            <v>1</v>
          </cell>
          <cell r="F4802" t="str">
            <v>Podpora dachowa EPDM AL 1000mm</v>
          </cell>
          <cell r="G4802" t="str">
            <v>Fixed strut rubber rooftop support base AL 1000mm</v>
          </cell>
          <cell r="H4802" t="str">
            <v>Műanyag tetőtámasz AL 1000mm</v>
          </cell>
          <cell r="I4802" t="str">
            <v>Stogo atrama EPDM AL 1000mm</v>
          </cell>
          <cell r="J4802" t="str">
            <v>Pevná strešná podpera AL 1000mm</v>
          </cell>
          <cell r="K4802" t="str">
            <v>Suport de acoperis din EPDM AL 1000mm</v>
          </cell>
          <cell r="L4802" t="str">
            <v>(PL)ITB-KOT-2018/0556 wydanie 2 30/06/2020; (HU)A-101/2016 18/11/2021; (SK)SK TP-19/0004-verzia 02 23/03/2022; (RO)AT 017-05-4053-2024 28/02/2024</v>
          </cell>
          <cell r="M4802" t="str">
            <v>(PL)03/2020 30/05/2023; (HU)02/2021 18/11/2021; (SK)01/2022 23/03/2022; (RO)01/2024 28/02/2024</v>
          </cell>
          <cell r="N4802" t="str">
            <v>B</v>
          </cell>
          <cell r="O4802" t="str">
            <v>-</v>
          </cell>
          <cell r="P4802" t="str">
            <v>-</v>
          </cell>
          <cell r="Q4802" t="str">
            <v>-</v>
          </cell>
          <cell r="R4802" t="str">
            <v>18</v>
          </cell>
          <cell r="S4802" t="str">
            <v/>
          </cell>
          <cell r="T4802" t="str">
            <v>THALE sp. z o.o. sp.k.</v>
          </cell>
          <cell r="U4802" t="str">
            <v>11-041 Olsztyn, Poland, Wilimowo 2, Poland</v>
          </cell>
          <cell r="V4802" t="str">
            <v/>
          </cell>
          <cell r="W4802" t="str">
            <v>PDE-1000</v>
          </cell>
        </row>
        <row r="4803">
          <cell r="A4803">
            <v>32614</v>
          </cell>
          <cell r="B4803" t="str">
            <v>81413012250</v>
          </cell>
          <cell r="C4803" t="str">
            <v>TRSKM12 TULEJA ROZPOROWA TRSK M12X25MM</v>
          </cell>
          <cell r="D4803" t="str">
            <v>5907754270558</v>
          </cell>
          <cell r="E4803" t="str">
            <v>50</v>
          </cell>
          <cell r="F4803" t="str">
            <v>Tuleja rozporowa TRSK M12x25mm</v>
          </cell>
          <cell r="G4803" t="str">
            <v>Drop in anchor TRSK M12x25mm</v>
          </cell>
          <cell r="H4803" t="str">
            <v>Feszítő dübel TRSK M12x25mm</v>
          </cell>
          <cell r="I4803" t="str">
            <v>Ikalamas ankieris TRSK M12x25mm</v>
          </cell>
          <cell r="J4803" t="str">
            <v>Úderová kotva TRSK M12x25mm</v>
          </cell>
          <cell r="K4803" t="str">
            <v>Ancora Ingropata din otel TRSK M12x25mm</v>
          </cell>
          <cell r="L4803" t="str">
            <v>(EU)ETA 20/1289 17/05/2023</v>
          </cell>
          <cell r="M4803" t="str">
            <v>(EU)DoP/01/E/2023 01/06/2023</v>
          </cell>
          <cell r="N4803" t="str">
            <v>-</v>
          </cell>
          <cell r="O4803" t="str">
            <v>CE</v>
          </cell>
          <cell r="P4803" t="str">
            <v>-</v>
          </cell>
          <cell r="Q4803" t="str">
            <v>-</v>
          </cell>
          <cell r="R4803" t="str">
            <v>23</v>
          </cell>
          <cell r="S4803" t="str">
            <v/>
          </cell>
          <cell r="T4803" t="str">
            <v>THALE sp. z o.o. sp.k.</v>
          </cell>
          <cell r="U4803" t="str">
            <v>11-041 Olsztyn, Poland, Wilimowo 2, Poland</v>
          </cell>
          <cell r="V4803" t="str">
            <v>ocynk galwaniczny</v>
          </cell>
          <cell r="W4803" t="str">
            <v>TRSKM12</v>
          </cell>
        </row>
        <row r="4804">
          <cell r="A4804">
            <v>30572</v>
          </cell>
          <cell r="B4804" t="str">
            <v>81310410302</v>
          </cell>
          <cell r="C4804" t="str">
            <v>N-KLM-MFH-D KLAMRA PROFILU MFH-D</v>
          </cell>
          <cell r="D4804" t="str">
            <v>5907754267848</v>
          </cell>
          <cell r="E4804" t="str">
            <v>4</v>
          </cell>
          <cell r="F4804" t="str">
            <v>Klamra profilu MFH-D</v>
          </cell>
          <cell r="G4804" t="str">
            <v>Channel beam clamp MFH-D</v>
          </cell>
          <cell r="H4804" t="str">
            <v>Tartókapocs MFH-D</v>
          </cell>
          <cell r="I4804" t="str">
            <v>Sagtis MFH-D profiliui</v>
          </cell>
          <cell r="J4804" t="str">
            <v>Nosníková svorka KLM MFH-D</v>
          </cell>
          <cell r="K4804" t="str">
            <v>Clema pentru profile de otel MFH-D</v>
          </cell>
          <cell r="L4804" t="str">
            <v>-</v>
          </cell>
          <cell r="M4804" t="str">
            <v>-</v>
          </cell>
          <cell r="N4804" t="str">
            <v>-</v>
          </cell>
          <cell r="O4804" t="str">
            <v>-</v>
          </cell>
          <cell r="P4804" t="str">
            <v>-</v>
          </cell>
          <cell r="Q4804" t="str">
            <v>-</v>
          </cell>
          <cell r="R4804" t="str">
            <v>0</v>
          </cell>
          <cell r="S4804" t="str">
            <v/>
          </cell>
          <cell r="T4804" t="str">
            <v>THALE sp. z o.o. sp.k.</v>
          </cell>
          <cell r="U4804" t="str">
            <v>11-041 Olsztyn, Poland, Wilimowo 2, Poland</v>
          </cell>
          <cell r="V4804" t="str">
            <v>pasywacja</v>
          </cell>
          <cell r="W4804" t="str">
            <v>N-KLM-MFH-D</v>
          </cell>
        </row>
        <row r="4805">
          <cell r="A4805">
            <v>34196</v>
          </cell>
          <cell r="B4805" t="str">
            <v/>
          </cell>
          <cell r="C4805" t="str">
            <v>YPODPORAŚLIZGOWAPSF4001521 PODPORA ŚLIZGOWA 1521-DN400</v>
          </cell>
          <cell r="D4805" t="str">
            <v>5907754272859</v>
          </cell>
          <cell r="E4805" t="str">
            <v/>
          </cell>
          <cell r="F4805" t="str">
            <v>PODPORA ŚLIZGOWA 1521-DN400</v>
          </cell>
          <cell r="L4805" t="str">
            <v>-</v>
          </cell>
          <cell r="M4805" t="str">
            <v>-</v>
          </cell>
          <cell r="N4805" t="str">
            <v>-</v>
          </cell>
          <cell r="O4805" t="str">
            <v>-</v>
          </cell>
          <cell r="P4805" t="str">
            <v>-</v>
          </cell>
          <cell r="Q4805" t="str">
            <v>-</v>
          </cell>
          <cell r="R4805" t="str">
            <v>0</v>
          </cell>
          <cell r="S4805" t="str">
            <v/>
          </cell>
          <cell r="T4805" t="str">
            <v>THALE sp. z o.o. sp.k.</v>
          </cell>
          <cell r="U4805" t="str">
            <v>11-041 Olsztyn, Poland, Wilimowo 2, Poland</v>
          </cell>
          <cell r="V4805" t="str">
            <v>ocynk galwaniczny</v>
          </cell>
          <cell r="W4805" t="str">
            <v>YPSF4001521</v>
          </cell>
        </row>
        <row r="4806">
          <cell r="A4806">
            <v>34198</v>
          </cell>
          <cell r="B4806" t="str">
            <v/>
          </cell>
          <cell r="C4806" t="str">
            <v>YPODPORAŚLIZGOWAPSF5001520 PODPORA ŚLIZGOWA 1520-DN500</v>
          </cell>
          <cell r="D4806" t="str">
            <v>5907754272873</v>
          </cell>
          <cell r="E4806" t="str">
            <v/>
          </cell>
          <cell r="F4806" t="str">
            <v>PODPORA ŚLIZGOWA 1520-DN500</v>
          </cell>
          <cell r="L4806" t="str">
            <v>-</v>
          </cell>
          <cell r="M4806" t="str">
            <v>-</v>
          </cell>
          <cell r="N4806" t="str">
            <v>-</v>
          </cell>
          <cell r="O4806" t="str">
            <v>-</v>
          </cell>
          <cell r="P4806" t="str">
            <v>-</v>
          </cell>
          <cell r="Q4806" t="str">
            <v>-</v>
          </cell>
          <cell r="R4806" t="str">
            <v>0</v>
          </cell>
          <cell r="S4806" t="str">
            <v/>
          </cell>
          <cell r="T4806" t="str">
            <v>THALE sp. z o.o. sp.k.</v>
          </cell>
          <cell r="U4806" t="str">
            <v>11-041 Olsztyn, Poland, Wilimowo 2, Poland</v>
          </cell>
          <cell r="V4806" t="str">
            <v>ocynk galwaniczny</v>
          </cell>
          <cell r="W4806" t="str">
            <v>YPSF5001520</v>
          </cell>
        </row>
        <row r="4807">
          <cell r="A4807">
            <v>28697</v>
          </cell>
          <cell r="B4807" t="str">
            <v/>
          </cell>
          <cell r="C4807" t="str">
            <v>TRSA-M8/1000 TULEJA ROZPOROWA TRSA M8X30MM</v>
          </cell>
          <cell r="D4807" t="str">
            <v/>
          </cell>
          <cell r="E4807" t="str">
            <v>1</v>
          </cell>
          <cell r="F4807" t="str">
            <v>Tuleja rozporowa TRSA M8x30mm</v>
          </cell>
          <cell r="G4807" t="str">
            <v>Drop in anchor TRSA M8x30mm</v>
          </cell>
          <cell r="H4807" t="str">
            <v>Feszítő dübel TRSA M8x30mm</v>
          </cell>
          <cell r="I4807" t="str">
            <v>Ikalamas ankieris TRSA M8x30mm</v>
          </cell>
          <cell r="J4807" t="str">
            <v>Úderová kotva TRSA M8x30mm</v>
          </cell>
          <cell r="K4807" t="str">
            <v>Ancora Ingropata din otel TRSA M8x30mm</v>
          </cell>
          <cell r="L4807" t="str">
            <v>(EU)ETA 20/1288 11/06/2024; (EU)ETA 20/1289 17/05/2023</v>
          </cell>
          <cell r="M4807" t="str">
            <v>(EU)DoP/01/E/2024 11/06/2024; (EU)DoP/01/E/2023 01/06/2023</v>
          </cell>
          <cell r="N4807" t="str">
            <v>-</v>
          </cell>
          <cell r="O4807" t="str">
            <v>CE</v>
          </cell>
          <cell r="P4807" t="str">
            <v>-</v>
          </cell>
          <cell r="Q4807" t="str">
            <v>-</v>
          </cell>
          <cell r="R4807" t="str">
            <v>21</v>
          </cell>
          <cell r="S4807" t="str">
            <v/>
          </cell>
          <cell r="T4807" t="str">
            <v>THALE sp. z o.o. sp.k.</v>
          </cell>
          <cell r="U4807" t="str">
            <v>11-041 Olsztyn, Poland, Wilimowo 2, Poland</v>
          </cell>
          <cell r="V4807" t="str">
            <v>ocynk galwaniczny</v>
          </cell>
          <cell r="W4807" t="str">
            <v>TRSA-M8/1000</v>
          </cell>
        </row>
        <row r="4808">
          <cell r="A4808">
            <v>34806</v>
          </cell>
          <cell r="B4808" t="str">
            <v>81860301000</v>
          </cell>
          <cell r="C4808" t="str">
            <v>NT-SW-10 NASADKA Z TRZPIENIEM BIT SW10</v>
          </cell>
          <cell r="D4808" t="str">
            <v>5907754240605</v>
          </cell>
          <cell r="E4808" t="str">
            <v>2</v>
          </cell>
          <cell r="F4808" t="str">
            <v>Nasadka z trzpieniem bit SW10</v>
          </cell>
          <cell r="G4808" t="str">
            <v>Nutsetter screwdriver bit sw10</v>
          </cell>
          <cell r="H4808" t="str">
            <v>Behajtófej bit sw10</v>
          </cell>
          <cell r="I4808" t="str">
            <v>Lizdas su kaiščiu SW10</v>
          </cell>
          <cell r="J4808" t="str">
            <v>Zakladací kľúč SW10</v>
          </cell>
          <cell r="K4808" t="str">
            <v>Stuturi pentru masini de Infiletat bit SW10</v>
          </cell>
          <cell r="L4808" t="str">
            <v>-</v>
          </cell>
          <cell r="M4808" t="str">
            <v>-</v>
          </cell>
          <cell r="N4808" t="str">
            <v>-</v>
          </cell>
          <cell r="O4808" t="str">
            <v>-</v>
          </cell>
          <cell r="P4808" t="str">
            <v>-</v>
          </cell>
          <cell r="Q4808" t="str">
            <v>-</v>
          </cell>
          <cell r="R4808" t="str">
            <v>0</v>
          </cell>
          <cell r="S4808" t="str">
            <v/>
          </cell>
          <cell r="T4808" t="str">
            <v>THALE sp. z o.o. sp.k.</v>
          </cell>
          <cell r="U4808" t="str">
            <v>11-041 Olsztyn, Poland, Wilimowo 2, Poland</v>
          </cell>
          <cell r="V4808" t="str">
            <v/>
          </cell>
          <cell r="W4808" t="str">
            <v>NT-SW-10</v>
          </cell>
        </row>
        <row r="4809">
          <cell r="A4809">
            <v>28699</v>
          </cell>
          <cell r="B4809" t="str">
            <v/>
          </cell>
          <cell r="C4809" t="str">
            <v>TRSA-M10/500 TULEJA ROZPOROWA TRSA M10X40MM</v>
          </cell>
          <cell r="D4809" t="str">
            <v/>
          </cell>
          <cell r="E4809" t="str">
            <v>1</v>
          </cell>
          <cell r="F4809" t="str">
            <v>Tuleja rozporowa TRSA M10x40mm</v>
          </cell>
          <cell r="G4809" t="str">
            <v>Drop in anchor TRSA M10x40mm</v>
          </cell>
          <cell r="H4809" t="str">
            <v>Feszítő dübel TRSA M10x40mm</v>
          </cell>
          <cell r="I4809" t="str">
            <v>Ikalamas ankieris TRSA M10x40mm</v>
          </cell>
          <cell r="J4809" t="str">
            <v>Úderová kotva TRSA M10x40mm</v>
          </cell>
          <cell r="K4809" t="str">
            <v>Ancora Ingropata din otel TRSA M10x40mm</v>
          </cell>
          <cell r="L4809" t="str">
            <v>(EU)ETA 20/1288 11/06/2024; (EU)ETA 20/1289 17/05/2023</v>
          </cell>
          <cell r="M4809" t="str">
            <v>(EU)DoP/01/E/2024 11/06/2024; (EU)DoP/01/E/2023 01/06/2023</v>
          </cell>
          <cell r="N4809" t="str">
            <v>-</v>
          </cell>
          <cell r="O4809" t="str">
            <v>CE</v>
          </cell>
          <cell r="P4809" t="str">
            <v>-</v>
          </cell>
          <cell r="Q4809" t="str">
            <v>-</v>
          </cell>
          <cell r="R4809" t="str">
            <v>21</v>
          </cell>
          <cell r="S4809" t="str">
            <v/>
          </cell>
          <cell r="T4809" t="str">
            <v>THALE sp. z o.o. sp.k.</v>
          </cell>
          <cell r="U4809" t="str">
            <v>11-041 Olsztyn, Poland, Wilimowo 2, Poland</v>
          </cell>
          <cell r="V4809" t="str">
            <v>ocynk galwaniczny</v>
          </cell>
          <cell r="W4809" t="str">
            <v>TRSA-M10/500</v>
          </cell>
        </row>
        <row r="4810">
          <cell r="A4810">
            <v>31137</v>
          </cell>
          <cell r="B4810" t="str">
            <v>8128200002</v>
          </cell>
          <cell r="C4810" t="str">
            <v>NSWP1 ŚCISK KANAŁÓW</v>
          </cell>
          <cell r="D4810" t="str">
            <v>5907754269255</v>
          </cell>
          <cell r="E4810" t="str">
            <v>50</v>
          </cell>
          <cell r="F4810" t="str">
            <v>Ścisk kanałów</v>
          </cell>
          <cell r="G4810" t="str">
            <v>Ventilation Duct G Clamp</v>
          </cell>
          <cell r="H4810" t="str">
            <v>Légcsatorna peremszorító</v>
          </cell>
          <cell r="I4810" t="str">
            <v>Ortakiu spaustukas</v>
          </cell>
          <cell r="J4810" t="str">
            <v>Svorka VZT potrubia P3</v>
          </cell>
          <cell r="K4810" t="str">
            <v>Clema pentru margini canale</v>
          </cell>
          <cell r="L4810" t="str">
            <v>-</v>
          </cell>
          <cell r="M4810" t="str">
            <v>-</v>
          </cell>
          <cell r="N4810" t="str">
            <v>-</v>
          </cell>
          <cell r="O4810" t="str">
            <v>-</v>
          </cell>
          <cell r="P4810" t="str">
            <v>-</v>
          </cell>
          <cell r="Q4810" t="str">
            <v>-</v>
          </cell>
          <cell r="S4810" t="str">
            <v/>
          </cell>
          <cell r="T4810" t="str">
            <v>THALE sp. z o.o. sp.k.</v>
          </cell>
          <cell r="U4810" t="str">
            <v>11-041 Olsztyn, Poland, Wilimowo 2, Poland</v>
          </cell>
          <cell r="V4810" t="str">
            <v>pasywacja</v>
          </cell>
          <cell r="W4810" t="str">
            <v>NSWP1</v>
          </cell>
        </row>
        <row r="4811">
          <cell r="A4811">
            <v>19277</v>
          </cell>
          <cell r="B4811" t="str">
            <v/>
          </cell>
          <cell r="C4811" t="str">
            <v>NT-SW-10 NASADKA Z TRZPIENIEM BIT SW10</v>
          </cell>
          <cell r="D4811" t="str">
            <v/>
          </cell>
          <cell r="E4811" t="str">
            <v>2</v>
          </cell>
          <cell r="F4811" t="str">
            <v>Nasadka z trzpieniem bit SW10</v>
          </cell>
          <cell r="G4811" t="str">
            <v>Nutsetter screwdriver bit sw10</v>
          </cell>
          <cell r="H4811" t="str">
            <v>Behajtófej bit sw10</v>
          </cell>
          <cell r="I4811" t="str">
            <v>Lizdas su kaiščiu SW10</v>
          </cell>
          <cell r="J4811" t="str">
            <v>Zakladací kľúč SW10</v>
          </cell>
          <cell r="K4811" t="str">
            <v>Stuturi pentru masini de Infiletat bit SW10</v>
          </cell>
          <cell r="L4811" t="str">
            <v>-</v>
          </cell>
          <cell r="M4811" t="str">
            <v>-</v>
          </cell>
          <cell r="N4811" t="str">
            <v>-</v>
          </cell>
          <cell r="O4811" t="str">
            <v>-</v>
          </cell>
          <cell r="P4811" t="str">
            <v>-</v>
          </cell>
          <cell r="Q4811" t="str">
            <v>-</v>
          </cell>
          <cell r="R4811" t="str">
            <v>0</v>
          </cell>
          <cell r="S4811" t="str">
            <v/>
          </cell>
          <cell r="T4811" t="str">
            <v>THALE sp. z o.o. sp.k.</v>
          </cell>
          <cell r="U4811" t="str">
            <v>11-041 Olsztyn, Poland, Wilimowo 2, Poland</v>
          </cell>
          <cell r="V4811" t="str">
            <v/>
          </cell>
          <cell r="W4811" t="str">
            <v>NT-SW-10</v>
          </cell>
        </row>
        <row r="4812">
          <cell r="A4812">
            <v>20021</v>
          </cell>
          <cell r="B4812" t="str">
            <v>81041413201</v>
          </cell>
          <cell r="C4812" t="str">
            <v>OG-SS90-MF2,5-320 KONSOLA MF OBRÓCONA 90 320MM</v>
          </cell>
          <cell r="D4812" t="str">
            <v>5907754249059</v>
          </cell>
          <cell r="E4812" t="str">
            <v>1</v>
          </cell>
          <cell r="F4812" t="str">
            <v>Konsola MF obrócona 90 320mm</v>
          </cell>
          <cell r="G4812" t="str">
            <v>Vertical cantilever arm MF 320mm</v>
          </cell>
          <cell r="H4812" t="str">
            <v>Kereszti sínkonzol MF 320mm</v>
          </cell>
          <cell r="I4812" t="str">
            <v>Konsole MF pasukta 90 320mm</v>
          </cell>
          <cell r="J4812" t="str">
            <v>Kolmá montážna konzola SS90-MF2,5 320mm</v>
          </cell>
          <cell r="K4812" t="str">
            <v>Brat consola verticala MF 320mm</v>
          </cell>
          <cell r="L4812" t="str">
            <v>-</v>
          </cell>
          <cell r="M4812" t="str">
            <v>-</v>
          </cell>
          <cell r="N4812" t="str">
            <v>-</v>
          </cell>
          <cell r="O4812" t="str">
            <v>-</v>
          </cell>
          <cell r="P4812" t="str">
            <v>-</v>
          </cell>
          <cell r="Q4812" t="str">
            <v>-</v>
          </cell>
          <cell r="R4812" t="str">
            <v>0</v>
          </cell>
          <cell r="S4812" t="str">
            <v/>
          </cell>
          <cell r="T4812" t="str">
            <v>THALE sp. z o.o. sp.k.</v>
          </cell>
          <cell r="U4812" t="str">
            <v>11-041 Olsztyn, Poland, Wilimowo 2, Poland</v>
          </cell>
          <cell r="V4812" t="str">
            <v>ocynk ogniowy</v>
          </cell>
          <cell r="W4812" t="str">
            <v>OG-SS90-MF2,5-320</v>
          </cell>
        </row>
        <row r="4813">
          <cell r="A4813">
            <v>34808</v>
          </cell>
          <cell r="B4813" t="str">
            <v>81860301300</v>
          </cell>
          <cell r="C4813" t="str">
            <v>NT-SW-13 NASADKA Z TRZPIENIEM BIT SW13</v>
          </cell>
          <cell r="D4813" t="str">
            <v>5907754240612</v>
          </cell>
          <cell r="E4813" t="str">
            <v>2</v>
          </cell>
          <cell r="F4813" t="str">
            <v>Nasadka z trzpieniem bit SW13</v>
          </cell>
          <cell r="G4813" t="str">
            <v>Nutsetter screwdriver bit sw13</v>
          </cell>
          <cell r="H4813" t="str">
            <v>Behajtófej bit sw13</v>
          </cell>
          <cell r="I4813" t="str">
            <v>Lizdas su kaiščiu SW13</v>
          </cell>
          <cell r="J4813" t="str">
            <v>Zakladací kľúč SW13</v>
          </cell>
          <cell r="K4813" t="str">
            <v>Stuturi pentru masini de Infiletat bit SW13</v>
          </cell>
          <cell r="L4813" t="str">
            <v>-</v>
          </cell>
          <cell r="M4813" t="str">
            <v>-</v>
          </cell>
          <cell r="N4813" t="str">
            <v>-</v>
          </cell>
          <cell r="O4813" t="str">
            <v>-</v>
          </cell>
          <cell r="P4813" t="str">
            <v>-</v>
          </cell>
          <cell r="Q4813" t="str">
            <v>-</v>
          </cell>
          <cell r="R4813" t="str">
            <v>0</v>
          </cell>
          <cell r="S4813" t="str">
            <v/>
          </cell>
          <cell r="T4813" t="str">
            <v>THALE sp. z o.o. sp.k.</v>
          </cell>
          <cell r="U4813" t="str">
            <v>11-041 Olsztyn, Poland, Wilimowo 2, Poland</v>
          </cell>
          <cell r="V4813" t="str">
            <v/>
          </cell>
          <cell r="W4813" t="str">
            <v>NT-SW-13</v>
          </cell>
        </row>
        <row r="4814">
          <cell r="A4814">
            <v>34134</v>
          </cell>
          <cell r="B4814" t="str">
            <v>81335008000</v>
          </cell>
          <cell r="C4814" t="str">
            <v>KLP-M8 ZACISK NOŚNY ŻELIWNY FI 9</v>
          </cell>
          <cell r="D4814" t="str">
            <v>5907754239029</v>
          </cell>
          <cell r="E4814" t="str">
            <v>25</v>
          </cell>
          <cell r="F4814" t="str">
            <v>Zacisk nośny żeliwny fi 9</v>
          </cell>
          <cell r="G4814" t="str">
            <v>Cast iron beam clamp dia 9</v>
          </cell>
          <cell r="H4814" t="str">
            <v>Öntöttvas gerenda kapocs átmérő 9</v>
          </cell>
          <cell r="I4814" t="str">
            <v>Dvitejiniu siju ketinis laikiklis fi 9</v>
          </cell>
          <cell r="J4814" t="str">
            <v>Liatinová nosníková svorka priemer 9mm</v>
          </cell>
          <cell r="K4814" t="str">
            <v>Clema portante din fonta cu orificiu dia 9</v>
          </cell>
          <cell r="L4814" t="str">
            <v>(PL)ITB-KOT-2020/1562 wydanie 1 23/12/2020; (HU)A-101/2016 18/11/2021; (SK)SK TP-19/0004-verzia 02 23/03/2022; (RO)AT 017-05-4053-2024 28/02/2024</v>
          </cell>
          <cell r="M4814" t="str">
            <v>(PL)05/2020 30/05/2023; (HU)02/2021 18/11/2021; (SK)01/2022 23/03/2022; (RO)01/2024 28/02/2024</v>
          </cell>
          <cell r="N4814" t="str">
            <v>B</v>
          </cell>
          <cell r="O4814" t="str">
            <v>-</v>
          </cell>
          <cell r="P4814" t="str">
            <v>-</v>
          </cell>
          <cell r="Q4814" t="str">
            <v>VDS</v>
          </cell>
          <cell r="R4814" t="str">
            <v>15</v>
          </cell>
          <cell r="S4814" t="str">
            <v/>
          </cell>
          <cell r="T4814" t="str">
            <v>THALE sp. z o.o. sp.k.</v>
          </cell>
          <cell r="U4814" t="str">
            <v>11-041 Olsztyn, Poland, Wilimowo 2, Poland</v>
          </cell>
          <cell r="V4814" t="str">
            <v>ocynk galwaniczny</v>
          </cell>
          <cell r="W4814" t="str">
            <v>KLP-M8</v>
          </cell>
        </row>
        <row r="4815">
          <cell r="A4815">
            <v>34812</v>
          </cell>
          <cell r="B4815" t="str">
            <v>81860301900</v>
          </cell>
          <cell r="C4815" t="str">
            <v>NT-SW-19 NASADKA Z TRZPIENIEM BIT SW19</v>
          </cell>
          <cell r="D4815" t="str">
            <v>5907754240636</v>
          </cell>
          <cell r="E4815" t="str">
            <v>2</v>
          </cell>
          <cell r="F4815" t="str">
            <v>Nasadka z trzpieniem bit SW19</v>
          </cell>
          <cell r="G4815" t="str">
            <v>Nutsetter screwdriver bit sw19</v>
          </cell>
          <cell r="H4815" t="str">
            <v>Behajtófej bit sw19</v>
          </cell>
          <cell r="I4815" t="str">
            <v>Lizdas su kaiščiu SW19</v>
          </cell>
          <cell r="J4815" t="str">
            <v>Zakladací kľúč SW19</v>
          </cell>
          <cell r="K4815" t="str">
            <v>Stuturi pentru masini de Infiletat bit SW19</v>
          </cell>
          <cell r="L4815" t="str">
            <v>-</v>
          </cell>
          <cell r="M4815" t="str">
            <v>-</v>
          </cell>
          <cell r="N4815" t="str">
            <v>-</v>
          </cell>
          <cell r="O4815" t="str">
            <v>-</v>
          </cell>
          <cell r="P4815" t="str">
            <v>-</v>
          </cell>
          <cell r="Q4815" t="str">
            <v>-</v>
          </cell>
          <cell r="R4815" t="str">
            <v>0</v>
          </cell>
          <cell r="S4815" t="str">
            <v/>
          </cell>
          <cell r="T4815" t="str">
            <v>THALE sp. z o.o. sp.k.</v>
          </cell>
          <cell r="U4815" t="str">
            <v>11-041 Olsztyn, Poland, Wilimowo 2, Poland</v>
          </cell>
          <cell r="V4815" t="str">
            <v/>
          </cell>
          <cell r="W4815" t="str">
            <v>NT-SW-19</v>
          </cell>
        </row>
        <row r="4816">
          <cell r="A4816">
            <v>31433</v>
          </cell>
          <cell r="B4816" t="str">
            <v>40340101028</v>
          </cell>
          <cell r="C4816" t="str">
            <v>XPCPMKJG1/2 PŁYTKA PM PROFILU KJ G1/2</v>
          </cell>
          <cell r="D4816" t="str">
            <v/>
          </cell>
          <cell r="E4816" t="str">
            <v>1</v>
          </cell>
          <cell r="L4816" t="str">
            <v>-</v>
          </cell>
          <cell r="M4816" t="str">
            <v>-</v>
          </cell>
          <cell r="N4816" t="str">
            <v>-</v>
          </cell>
          <cell r="O4816" t="str">
            <v>-</v>
          </cell>
          <cell r="P4816" t="str">
            <v>-</v>
          </cell>
          <cell r="Q4816" t="str">
            <v>-</v>
          </cell>
          <cell r="R4816" t="str">
            <v>0</v>
          </cell>
          <cell r="S4816" t="str">
            <v/>
          </cell>
          <cell r="T4816" t="str">
            <v>THALE sp. z o.o. sp.k.</v>
          </cell>
          <cell r="U4816" t="str">
            <v>11-041 Olsztyn, Poland, Wilimowo 2, Poland</v>
          </cell>
          <cell r="V4816" t="str">
            <v/>
          </cell>
        </row>
        <row r="4817">
          <cell r="A4817">
            <v>526</v>
          </cell>
          <cell r="B4817" t="str">
            <v/>
          </cell>
          <cell r="C4817" t="str">
            <v>HUPG-1 BK OBEJMA HOBBY 1 (31-36MM) BK</v>
          </cell>
          <cell r="D4817" t="str">
            <v/>
          </cell>
          <cell r="E4817" t="str">
            <v>100</v>
          </cell>
          <cell r="F4817" t="str">
            <v>Obejma HOBBY 1 (31-36mm) BK</v>
          </cell>
          <cell r="G4817" t="str">
            <v>Pipe clamp HOBBY 1 (31-36mm) BK</v>
          </cell>
          <cell r="H4817" t="str">
            <v>Csőbilincs HOBBY 1 (31-36mm) BK</v>
          </cell>
          <cell r="I4817" t="str">
            <v>Laikiklis HOBBY 1 (31-36mm) BK</v>
          </cell>
          <cell r="J4817" t="str">
            <v>Objímka HOBBY 1 (31-36mm) BK</v>
          </cell>
          <cell r="K4817" t="str">
            <v>Colier tip HOBBY 1 (31-36mm) BK</v>
          </cell>
          <cell r="L4817" t="str">
            <v>(PL)ITB-KOT-2018/0744 wydanie 2 27/03/2020; (HU)A-101/2016 18/11/2021; (SK)SK TP-19/0004-verzia 02 23/03/2022; (RO)AT 017-05-4053-2024 28/02/2024</v>
          </cell>
          <cell r="M4817" t="str">
            <v>(PL)01/2020 30/05/2023; (HU)02/2021 18/11/2021; (SK)01/2022 23/03/2022; (RO)01/2024 28/02/2024</v>
          </cell>
          <cell r="N4817" t="str">
            <v>B</v>
          </cell>
          <cell r="O4817" t="str">
            <v>-</v>
          </cell>
          <cell r="P4817" t="str">
            <v>-</v>
          </cell>
          <cell r="Q4817" t="str">
            <v>-</v>
          </cell>
          <cell r="R4817" t="str">
            <v>15</v>
          </cell>
          <cell r="S4817" t="str">
            <v/>
          </cell>
          <cell r="T4817" t="str">
            <v>THALE sp. z o.o. sp.k.</v>
          </cell>
          <cell r="U4817" t="str">
            <v>11-041 Olsztyn, Poland, Wilimowo 2, Poland</v>
          </cell>
          <cell r="V4817" t="str">
            <v>ocynk galwaniczny</v>
          </cell>
          <cell r="W4817" t="str">
            <v>HUPG-1 BK</v>
          </cell>
        </row>
        <row r="4818">
          <cell r="A4818">
            <v>530</v>
          </cell>
          <cell r="B4818" t="str">
            <v/>
          </cell>
          <cell r="C4818" t="str">
            <v>HUPG-3/8 BK OBEJMA HOBBY 3/8 (16-20MM) BK</v>
          </cell>
          <cell r="D4818" t="str">
            <v/>
          </cell>
          <cell r="E4818" t="str">
            <v>100</v>
          </cell>
          <cell r="F4818" t="str">
            <v>Obejma HOBBY 3/8 (16-20mm) BK</v>
          </cell>
          <cell r="G4818" t="str">
            <v>Pipe clamp HOBBY 3/8 (16-20mm) BK</v>
          </cell>
          <cell r="H4818" t="str">
            <v>Csőbilincs HOBBY 3/8 (16-20mm) BK</v>
          </cell>
          <cell r="I4818" t="str">
            <v>Laikiklis HOBBY 3/8 (16-20mm) BK</v>
          </cell>
          <cell r="J4818" t="str">
            <v>Objímka HOBBY 3/8 (16-20mm) BK</v>
          </cell>
          <cell r="K4818" t="str">
            <v>Colier tip HOBBY 3/8 (16-20mm) BK</v>
          </cell>
          <cell r="L4818" t="str">
            <v>(PL)ITB-KOT-2018/0744 wydanie 2 27/03/2020; (HU)A-101/2016 18/11/2021; (SK)SK TP-19/0004-verzia 02 23/03/2022; (RO)AT 017-05-4053-2024 28/02/2024</v>
          </cell>
          <cell r="M4818" t="str">
            <v>(PL)01/2020 30/05/2023; (HU)02/2021 18/11/2021; (SK)01/2022 23/03/2022; (RO)01/2024 28/02/2024</v>
          </cell>
          <cell r="N4818" t="str">
            <v>B</v>
          </cell>
          <cell r="O4818" t="str">
            <v>-</v>
          </cell>
          <cell r="P4818" t="str">
            <v>-</v>
          </cell>
          <cell r="Q4818" t="str">
            <v>-</v>
          </cell>
          <cell r="R4818" t="str">
            <v>15</v>
          </cell>
          <cell r="S4818" t="str">
            <v/>
          </cell>
          <cell r="T4818" t="str">
            <v>THALE sp. z o.o. sp.k.</v>
          </cell>
          <cell r="U4818" t="str">
            <v>11-041 Olsztyn, Poland, Wilimowo 2, Poland</v>
          </cell>
          <cell r="V4818" t="str">
            <v>ocynk galwaniczny</v>
          </cell>
          <cell r="W4818" t="str">
            <v>HUPG-3/8 BK</v>
          </cell>
        </row>
        <row r="4819">
          <cell r="A4819">
            <v>535</v>
          </cell>
          <cell r="B4819" t="str">
            <v/>
          </cell>
          <cell r="C4819" t="str">
            <v>HUPG-1/2 BK OBEJMA HOBBY 1/2 (20-25MM) BK</v>
          </cell>
          <cell r="D4819" t="str">
            <v/>
          </cell>
          <cell r="E4819" t="str">
            <v>100</v>
          </cell>
          <cell r="F4819" t="str">
            <v>Obejma HOBBY 1/2 (20-25mm) BK</v>
          </cell>
          <cell r="G4819" t="str">
            <v>Pipe clamp HOBBY 1/2 (20-25mm) BK</v>
          </cell>
          <cell r="H4819" t="str">
            <v>Csőbilincs HOBBY 1/2 (20-25mm) BK</v>
          </cell>
          <cell r="I4819" t="str">
            <v>Laikiklis HOBBY 1/2 (20-25mm) BK</v>
          </cell>
          <cell r="J4819" t="str">
            <v>Objímka HOBBY 1/2 (20-25mm) BK</v>
          </cell>
          <cell r="K4819" t="str">
            <v>Colier tip HOBBY 1/2 (20-25mm) BK</v>
          </cell>
          <cell r="L4819" t="str">
            <v>(PL)ITB-KOT-2018/0744 wydanie 2 27/03/2020; (HU)A-101/2016 18/11/2021; (SK)SK TP-19/0004-verzia 02 23/03/2022; (RO)AT 017-05-4053-2024 28/02/2024</v>
          </cell>
          <cell r="M4819" t="str">
            <v>(PL)01/2020 30/05/2023; (HU)02/2021 18/11/2021; (SK)01/2022 23/03/2022; (RO)01/2024 28/02/2024</v>
          </cell>
          <cell r="N4819" t="str">
            <v>B</v>
          </cell>
          <cell r="O4819" t="str">
            <v>-</v>
          </cell>
          <cell r="P4819" t="str">
            <v>-</v>
          </cell>
          <cell r="Q4819" t="str">
            <v>-</v>
          </cell>
          <cell r="R4819" t="str">
            <v>15</v>
          </cell>
          <cell r="S4819" t="str">
            <v/>
          </cell>
          <cell r="T4819" t="str">
            <v>THALE sp. z o.o. sp.k.</v>
          </cell>
          <cell r="U4819" t="str">
            <v>11-041 Olsztyn, Poland, Wilimowo 2, Poland</v>
          </cell>
          <cell r="V4819" t="str">
            <v>ocynk galwaniczny</v>
          </cell>
          <cell r="W4819" t="str">
            <v>HUPG-1/2 BK</v>
          </cell>
        </row>
        <row r="4820">
          <cell r="A4820">
            <v>19280</v>
          </cell>
          <cell r="B4820" t="str">
            <v/>
          </cell>
          <cell r="C4820" t="str">
            <v>NT-SW-19 NASADKA Z TRZPIENIEM BIT SW19</v>
          </cell>
          <cell r="D4820" t="str">
            <v/>
          </cell>
          <cell r="E4820" t="str">
            <v>2</v>
          </cell>
          <cell r="F4820" t="str">
            <v>Nasadka z trzpieniem bit SW19</v>
          </cell>
          <cell r="G4820" t="str">
            <v>Nutsetter screwdriver bit sw19</v>
          </cell>
          <cell r="H4820" t="str">
            <v>Behajtófej bit sw19</v>
          </cell>
          <cell r="I4820" t="str">
            <v>Lizdas su kaiščiu SW19</v>
          </cell>
          <cell r="J4820" t="str">
            <v>Zakladací kľúč SW19</v>
          </cell>
          <cell r="K4820" t="str">
            <v>Stuturi pentru masini de Infiletat bit SW19</v>
          </cell>
          <cell r="L4820" t="str">
            <v>-</v>
          </cell>
          <cell r="M4820" t="str">
            <v>-</v>
          </cell>
          <cell r="N4820" t="str">
            <v>-</v>
          </cell>
          <cell r="O4820" t="str">
            <v>-</v>
          </cell>
          <cell r="P4820" t="str">
            <v>-</v>
          </cell>
          <cell r="Q4820" t="str">
            <v>-</v>
          </cell>
          <cell r="R4820" t="str">
            <v>0</v>
          </cell>
          <cell r="S4820" t="str">
            <v/>
          </cell>
          <cell r="T4820" t="str">
            <v>THALE sp. z o.o. sp.k.</v>
          </cell>
          <cell r="U4820" t="str">
            <v>11-041 Olsztyn, Poland, Wilimowo 2, Poland</v>
          </cell>
          <cell r="V4820" t="str">
            <v/>
          </cell>
          <cell r="W4820" t="str">
            <v>NT-SW-19</v>
          </cell>
        </row>
        <row r="4821">
          <cell r="A4821">
            <v>536</v>
          </cell>
          <cell r="B4821" t="str">
            <v/>
          </cell>
          <cell r="C4821" t="str">
            <v>HUPG-11/2 BK OBEJMA HOBBY 11/2 (48-52MM) BK</v>
          </cell>
          <cell r="D4821" t="str">
            <v/>
          </cell>
          <cell r="E4821" t="str">
            <v>50</v>
          </cell>
          <cell r="F4821" t="str">
            <v>Obejma HOBBY 11/2 (48-52mm) BK</v>
          </cell>
          <cell r="G4821" t="str">
            <v>Pipe clamp HOBBY 11/2 (48-52mm) BK</v>
          </cell>
          <cell r="H4821" t="str">
            <v>Csőbilincs HOBBY 11/2 (48-52mm) BK</v>
          </cell>
          <cell r="I4821" t="str">
            <v>Laikiklis HOBBY 11/2 (48-52mm) BK</v>
          </cell>
          <cell r="J4821" t="str">
            <v>Objímka HOBBY 11/2 (48-52mm) BK</v>
          </cell>
          <cell r="K4821" t="str">
            <v>Colier tip HOBBY 11/2 (48-52mm) BK</v>
          </cell>
          <cell r="L4821" t="str">
            <v>(PL)ITB-KOT-2018/0744 wydanie 2 27/03/2020; (HU)A-101/2016 18/11/2021; (SK)SK TP-19/0004-verzia 02 23/03/2022; (RO)AT 017-05-4053-2024 28/02/2024</v>
          </cell>
          <cell r="M4821" t="str">
            <v>(PL)01/2020 30/05/2023; (HU)02/2021 18/11/2021; (SK)01/2022 23/03/2022; (RO)01/2024 28/02/2024</v>
          </cell>
          <cell r="N4821" t="str">
            <v>B</v>
          </cell>
          <cell r="O4821" t="str">
            <v>-</v>
          </cell>
          <cell r="P4821" t="str">
            <v>-</v>
          </cell>
          <cell r="Q4821" t="str">
            <v>-</v>
          </cell>
          <cell r="R4821" t="str">
            <v>15</v>
          </cell>
          <cell r="S4821" t="str">
            <v/>
          </cell>
          <cell r="T4821" t="str">
            <v>THALE sp. z o.o. sp.k.</v>
          </cell>
          <cell r="U4821" t="str">
            <v>11-041 Olsztyn, Poland, Wilimowo 2, Poland</v>
          </cell>
          <cell r="V4821" t="str">
            <v>ocynk galwaniczny</v>
          </cell>
          <cell r="W4821" t="str">
            <v>HUPG-11/2 BK</v>
          </cell>
        </row>
        <row r="4822">
          <cell r="A4822">
            <v>19084</v>
          </cell>
          <cell r="B4822" t="str">
            <v>81430121000</v>
          </cell>
          <cell r="C4822" t="str">
            <v>ULS-M12X100 KOTWA ROZPOROWA ULS M12X100MM</v>
          </cell>
          <cell r="D4822" t="str">
            <v>5907754205147</v>
          </cell>
          <cell r="E4822" t="str">
            <v>20</v>
          </cell>
          <cell r="F4822" t="str">
            <v>Kotwa rozporowa ULS M12x100mm</v>
          </cell>
          <cell r="G4822" t="str">
            <v>Zinc-flake bolt anchor ULS M12x100mm</v>
          </cell>
          <cell r="H4822" t="str">
            <v>Cink bevonatos alapcsavar ULS M12x100mm</v>
          </cell>
          <cell r="I4822" t="str">
            <v>Issipleciantis ankeris ULS M12x100mm</v>
          </cell>
          <cell r="J4822" t="str">
            <v>Zinkovo-hliníková exp. kotva ULS M12x100mm</v>
          </cell>
          <cell r="K4822" t="str">
            <v>Ancore de distantare din ote ULS M12x100mm</v>
          </cell>
          <cell r="L4822" t="str">
            <v>ETA 17/0184 z 2017;AT 017-05-3562-2021</v>
          </cell>
          <cell r="M4822" t="str">
            <v>DoP-17/0184-R-HPTII-ZF z dn 05.12.2017;01 2021 z dn 21.11.2021</v>
          </cell>
          <cell r="N4822" t="str">
            <v>-</v>
          </cell>
          <cell r="O4822" t="str">
            <v>CE</v>
          </cell>
          <cell r="P4822" t="str">
            <v>-</v>
          </cell>
          <cell r="Q4822" t="str">
            <v>-</v>
          </cell>
          <cell r="R4822" t="str">
            <v>17</v>
          </cell>
          <cell r="S4822" t="str">
            <v/>
          </cell>
          <cell r="T4822" t="str">
            <v>UE</v>
          </cell>
          <cell r="U4822" t="str">
            <v>0, 0</v>
          </cell>
          <cell r="V4822" t="str">
            <v>ocynk lamelarny</v>
          </cell>
          <cell r="W4822" t="str">
            <v>ULS-M12X100</v>
          </cell>
        </row>
        <row r="4823">
          <cell r="A4823">
            <v>525</v>
          </cell>
          <cell r="B4823" t="str">
            <v/>
          </cell>
          <cell r="C4823" t="str">
            <v>HUPG-11/4 BK OBEJMA HOBBY 11/4 (40-45MM) BK</v>
          </cell>
          <cell r="D4823" t="str">
            <v/>
          </cell>
          <cell r="E4823" t="str">
            <v>50</v>
          </cell>
          <cell r="F4823" t="str">
            <v>Obejma HOBBY 11/4 (40-45mm) BK</v>
          </cell>
          <cell r="G4823" t="str">
            <v>Pipe clamp HOBBY 11/4 (40-45mm) BK</v>
          </cell>
          <cell r="H4823" t="str">
            <v>Csőbilincs HOBBY 11/4 (40-45mm) BK</v>
          </cell>
          <cell r="I4823" t="str">
            <v>Laikiklis HOBBY 11/4 (40-45mm) BK</v>
          </cell>
          <cell r="J4823" t="str">
            <v>Objímka HOBBY 11/4 (40-45mm) BK</v>
          </cell>
          <cell r="K4823" t="str">
            <v>Colier tip HOBBY 11/4 (40-45mm) BK</v>
          </cell>
          <cell r="L4823" t="str">
            <v>(PL)ITB-KOT-2018/0744 wydanie 2 27/03/2020; (HU)A-101/2016 18/11/2021; (SK)SK TP-19/0004-verzia 02 23/03/2022; (RO)AT 017-05-4053-2024 28/02/2024</v>
          </cell>
          <cell r="M4823" t="str">
            <v>(PL)01/2020 30/05/2023; (HU)02/2021 18/11/2021; (SK)01/2022 23/03/2022; (RO)01/2024 28/02/2024</v>
          </cell>
          <cell r="N4823" t="str">
            <v>B</v>
          </cell>
          <cell r="O4823" t="str">
            <v>-</v>
          </cell>
          <cell r="P4823" t="str">
            <v>-</v>
          </cell>
          <cell r="Q4823" t="str">
            <v>-</v>
          </cell>
          <cell r="R4823" t="str">
            <v>15</v>
          </cell>
          <cell r="S4823" t="str">
            <v/>
          </cell>
          <cell r="T4823" t="str">
            <v>THALE sp. z o.o. sp.k.</v>
          </cell>
          <cell r="U4823" t="str">
            <v>11-041 Olsztyn, Poland, Wilimowo 2, Poland</v>
          </cell>
          <cell r="V4823" t="str">
            <v>ocynk galwaniczny</v>
          </cell>
          <cell r="W4823" t="str">
            <v>HUPG-11/4 BK</v>
          </cell>
        </row>
        <row r="4824">
          <cell r="A4824">
            <v>34804</v>
          </cell>
          <cell r="B4824" t="str">
            <v>81860300700</v>
          </cell>
          <cell r="C4824" t="str">
            <v>NT-SW-7 NASADKA Z TRZPIENIEM BIT SW7</v>
          </cell>
          <cell r="D4824" t="str">
            <v>5907754240643</v>
          </cell>
          <cell r="E4824" t="str">
            <v>2</v>
          </cell>
          <cell r="F4824" t="str">
            <v>Nasadka z trzpieniem bit SW7</v>
          </cell>
          <cell r="G4824" t="str">
            <v>Nutsetter screwdriver bit sw7</v>
          </cell>
          <cell r="H4824" t="str">
            <v>Behajtófej bit sw7</v>
          </cell>
          <cell r="I4824" t="str">
            <v>Lizdas su kaiščiu SW7</v>
          </cell>
          <cell r="J4824" t="str">
            <v>Zakladací kľúč SW7</v>
          </cell>
          <cell r="K4824" t="str">
            <v>Stuturi pentru masini de Infiletat bit SW7</v>
          </cell>
          <cell r="L4824" t="str">
            <v>-</v>
          </cell>
          <cell r="M4824" t="str">
            <v>-</v>
          </cell>
          <cell r="N4824" t="str">
            <v>-</v>
          </cell>
          <cell r="O4824" t="str">
            <v>-</v>
          </cell>
          <cell r="P4824" t="str">
            <v>-</v>
          </cell>
          <cell r="Q4824" t="str">
            <v>-</v>
          </cell>
          <cell r="R4824" t="str">
            <v>0</v>
          </cell>
          <cell r="S4824" t="str">
            <v/>
          </cell>
          <cell r="T4824" t="str">
            <v>THALE sp. z o.o. sp.k.</v>
          </cell>
          <cell r="U4824" t="str">
            <v>11-041 Olsztyn, Poland, Wilimowo 2, Poland</v>
          </cell>
          <cell r="V4824" t="str">
            <v/>
          </cell>
          <cell r="W4824" t="str">
            <v>NT-SW-7</v>
          </cell>
        </row>
        <row r="4825">
          <cell r="A4825">
            <v>19281</v>
          </cell>
          <cell r="B4825" t="str">
            <v/>
          </cell>
          <cell r="C4825" t="str">
            <v>NT-SW-7 NASADKA Z TRZPIENIEM BIT SW7</v>
          </cell>
          <cell r="D4825" t="str">
            <v/>
          </cell>
          <cell r="E4825" t="str">
            <v>2</v>
          </cell>
          <cell r="F4825" t="str">
            <v>Nasadka z trzpieniem bit SW7</v>
          </cell>
          <cell r="G4825" t="str">
            <v>Nutsetter screwdriver bit sw7</v>
          </cell>
          <cell r="H4825" t="str">
            <v>Behajtófej bit sw7</v>
          </cell>
          <cell r="I4825" t="str">
            <v>Lizdas su kaiščiu SW7</v>
          </cell>
          <cell r="J4825" t="str">
            <v>Zakladací kľúč SW7</v>
          </cell>
          <cell r="K4825" t="str">
            <v>Stuturi pentru masini de Infiletat bit SW7</v>
          </cell>
          <cell r="L4825" t="str">
            <v>-</v>
          </cell>
          <cell r="M4825" t="str">
            <v>-</v>
          </cell>
          <cell r="N4825" t="str">
            <v>-</v>
          </cell>
          <cell r="O4825" t="str">
            <v>-</v>
          </cell>
          <cell r="P4825" t="str">
            <v>-</v>
          </cell>
          <cell r="Q4825" t="str">
            <v>-</v>
          </cell>
          <cell r="R4825" t="str">
            <v>0</v>
          </cell>
          <cell r="S4825" t="str">
            <v/>
          </cell>
          <cell r="T4825" t="str">
            <v>THALE sp. z o.o. sp.k.</v>
          </cell>
          <cell r="U4825" t="str">
            <v>11-041 Olsztyn, Poland, Wilimowo 2, Poland</v>
          </cell>
          <cell r="V4825" t="str">
            <v/>
          </cell>
          <cell r="W4825" t="str">
            <v>NT-SW-7</v>
          </cell>
        </row>
        <row r="4826">
          <cell r="A4826">
            <v>25061</v>
          </cell>
          <cell r="B4826" t="str">
            <v/>
          </cell>
          <cell r="C4826" t="str">
            <v>HUPG-54 BK OBEJMA HOBBY 54 (53-58MM) BK</v>
          </cell>
          <cell r="D4826" t="str">
            <v/>
          </cell>
          <cell r="E4826" t="str">
            <v>50</v>
          </cell>
          <cell r="F4826" t="str">
            <v>Obejma HOBBY 54 (53-58mm) BK</v>
          </cell>
          <cell r="G4826" t="str">
            <v>Pipe clamp HOBBY 54 (53-58mm) BK</v>
          </cell>
          <cell r="H4826" t="str">
            <v>Csőbilincs HOBBY 54 (53-58mm) BK</v>
          </cell>
          <cell r="I4826" t="str">
            <v>Laikiklis HOBBY 54 (53-58mm) BK</v>
          </cell>
          <cell r="J4826" t="str">
            <v>Objímka HOBBY 54 (53-58mm) BK</v>
          </cell>
          <cell r="K4826" t="str">
            <v>Colier tip HOBBY 54 (53-58mm) BK</v>
          </cell>
          <cell r="L4826" t="str">
            <v>(PL)ITB-KOT-2018/0744 wydanie 2 27/03/2020; (HU)A-101/2016 18/11/2021; (SK)SK TP-19/0004-verzia 02 23/03/2022; (RO)AT 017-05-4053-2024 28/02/2024</v>
          </cell>
          <cell r="M4826" t="str">
            <v>(PL)01/2020 30/05/2023; (HU)02/2021 18/11/2021; (SK)01/2022 23/03/2022; (RO)01/2024 28/02/2024</v>
          </cell>
          <cell r="N4826" t="str">
            <v>B</v>
          </cell>
          <cell r="O4826" t="str">
            <v>-</v>
          </cell>
          <cell r="P4826" t="str">
            <v>-</v>
          </cell>
          <cell r="Q4826" t="str">
            <v>-</v>
          </cell>
          <cell r="R4826" t="str">
            <v>18</v>
          </cell>
          <cell r="S4826" t="str">
            <v/>
          </cell>
          <cell r="T4826" t="str">
            <v>THALE sp. z o.o. sp.k.</v>
          </cell>
          <cell r="U4826" t="str">
            <v>11-041 Olsztyn, Poland, Wilimowo 2, Poland</v>
          </cell>
          <cell r="V4826" t="str">
            <v>ocynk galwaniczny</v>
          </cell>
          <cell r="W4826" t="str">
            <v>HUPG-54 BK</v>
          </cell>
        </row>
        <row r="4827">
          <cell r="A4827">
            <v>34791</v>
          </cell>
          <cell r="B4827" t="str">
            <v>81860000000</v>
          </cell>
          <cell r="C4827" t="str">
            <v>UM-B UCHWYT MAGNETYCZNY UM-B</v>
          </cell>
          <cell r="D4827" t="str">
            <v>5907754240575</v>
          </cell>
          <cell r="E4827" t="str">
            <v>5</v>
          </cell>
          <cell r="F4827" t="str">
            <v>Uchwyt magnetyczny UM-B</v>
          </cell>
          <cell r="G4827" t="str">
            <v>Magnetic holder UM-B</v>
          </cell>
          <cell r="H4827" t="str">
            <v>Mágneses behajtófej tartó UM-B</v>
          </cell>
          <cell r="I4827" t="str">
            <v>Magnetinis laikiklis</v>
          </cell>
          <cell r="J4827" t="str">
            <v>Magnetický držiak UM-B</v>
          </cell>
          <cell r="K4827" t="str">
            <v>Suport magnetic UM-B</v>
          </cell>
          <cell r="L4827" t="str">
            <v>-</v>
          </cell>
          <cell r="M4827" t="str">
            <v>-</v>
          </cell>
          <cell r="N4827" t="str">
            <v>-</v>
          </cell>
          <cell r="O4827" t="str">
            <v>-</v>
          </cell>
          <cell r="P4827" t="str">
            <v>-</v>
          </cell>
          <cell r="Q4827" t="str">
            <v>-</v>
          </cell>
          <cell r="R4827" t="str">
            <v>0</v>
          </cell>
          <cell r="S4827" t="str">
            <v/>
          </cell>
          <cell r="T4827" t="str">
            <v>THALE sp. z o.o. sp.k.</v>
          </cell>
          <cell r="U4827" t="str">
            <v>11-041 Olsztyn, Poland, Wilimowo 2, Poland</v>
          </cell>
          <cell r="V4827" t="str">
            <v>ocynk galwaniczny</v>
          </cell>
          <cell r="W4827" t="str">
            <v>UM-B</v>
          </cell>
        </row>
        <row r="4828">
          <cell r="A4828">
            <v>527</v>
          </cell>
          <cell r="B4828" t="str">
            <v/>
          </cell>
          <cell r="C4828" t="str">
            <v>HUPG-21/2 BK OBEJMA HOBBY 21/2 (73-78MM) BK</v>
          </cell>
          <cell r="D4828" t="str">
            <v/>
          </cell>
          <cell r="E4828" t="str">
            <v>25</v>
          </cell>
          <cell r="F4828" t="str">
            <v>Obejma HOBBY 21/2 (73-78mm) BK</v>
          </cell>
          <cell r="G4828" t="str">
            <v>Pipe clamp HOBBY 21/2 (73-78mm) BK</v>
          </cell>
          <cell r="H4828" t="str">
            <v>Csőbilincs HOBBY 21/2 (73-78mm) BK</v>
          </cell>
          <cell r="I4828" t="str">
            <v>Laikiklis HOBBY 21/2 (73-78mm) BK</v>
          </cell>
          <cell r="J4828" t="str">
            <v>Objímka HOBBY 21/2 (73-78mm) BK</v>
          </cell>
          <cell r="K4828" t="str">
            <v>Colier tip HOBBY 21/2 (73-78mm) BK</v>
          </cell>
          <cell r="L4828" t="str">
            <v>(PL)ITB-KOT-2018/0744 wydanie 2 27/03/2020; (HU)A-101/2016 18/11/2021; (SK)SK TP-19/0004-verzia 02 23/03/2022; (RO)AT 017-05-4053-2024 28/02/2024</v>
          </cell>
          <cell r="M4828" t="str">
            <v>(PL)01/2020 30/05/2023; (HU)02/2021 18/11/2021; (SK)01/2022 23/03/2022; (RO)01/2024 28/02/2024</v>
          </cell>
          <cell r="N4828" t="str">
            <v>B</v>
          </cell>
          <cell r="O4828" t="str">
            <v>-</v>
          </cell>
          <cell r="P4828" t="str">
            <v>-</v>
          </cell>
          <cell r="Q4828" t="str">
            <v>-</v>
          </cell>
          <cell r="R4828" t="str">
            <v>15</v>
          </cell>
          <cell r="S4828" t="str">
            <v/>
          </cell>
          <cell r="T4828" t="str">
            <v>THALE sp. z o.o. sp.k.</v>
          </cell>
          <cell r="U4828" t="str">
            <v>11-041 Olsztyn, Poland, Wilimowo 2, Poland</v>
          </cell>
          <cell r="V4828" t="str">
            <v>ocynk galwaniczny</v>
          </cell>
          <cell r="W4828" t="str">
            <v>HUPG-21/2 BK</v>
          </cell>
        </row>
        <row r="4829">
          <cell r="A4829">
            <v>34800</v>
          </cell>
          <cell r="B4829" t="str">
            <v>81860100200</v>
          </cell>
          <cell r="C4829" t="str">
            <v>B-PZ2 KOŃCÓWKA WKRĘCAJĄCA - BIT PZ2</v>
          </cell>
          <cell r="D4829" t="str">
            <v>5907754240599</v>
          </cell>
          <cell r="E4829" t="str">
            <v>5</v>
          </cell>
          <cell r="F4829" t="str">
            <v>Końcówka wkręcająca - bit PZ2</v>
          </cell>
          <cell r="G4829" t="str">
            <v>Insert bit PZ2</v>
          </cell>
          <cell r="H4829" t="str">
            <v>Behajtófej - bit PZ2</v>
          </cell>
          <cell r="I4829" t="str">
            <v>Antgalis suktuvams – bitas PZ2</v>
          </cell>
          <cell r="J4829" t="str">
            <v>Bity PZ2</v>
          </cell>
          <cell r="K4829" t="str">
            <v>Biti de Infiletare PZ2</v>
          </cell>
          <cell r="L4829" t="str">
            <v>-</v>
          </cell>
          <cell r="M4829" t="str">
            <v>-</v>
          </cell>
          <cell r="N4829" t="str">
            <v>-</v>
          </cell>
          <cell r="O4829" t="str">
            <v>-</v>
          </cell>
          <cell r="P4829" t="str">
            <v>-</v>
          </cell>
          <cell r="Q4829" t="str">
            <v>-</v>
          </cell>
          <cell r="R4829" t="str">
            <v>0</v>
          </cell>
          <cell r="S4829" t="str">
            <v/>
          </cell>
          <cell r="T4829" t="str">
            <v>THALE sp. z o.o. sp.k.</v>
          </cell>
          <cell r="U4829" t="str">
            <v>11-041 Olsztyn, Poland, Wilimowo 2, Poland</v>
          </cell>
          <cell r="V4829" t="str">
            <v/>
          </cell>
          <cell r="W4829" t="str">
            <v>B-PZ2</v>
          </cell>
        </row>
        <row r="4830">
          <cell r="A4830">
            <v>529</v>
          </cell>
          <cell r="B4830" t="str">
            <v/>
          </cell>
          <cell r="C4830" t="str">
            <v>HUPG-3/4 BK OBEJMA HOBBY 3/4 (25-30MM) BK</v>
          </cell>
          <cell r="D4830" t="str">
            <v/>
          </cell>
          <cell r="E4830" t="str">
            <v>100</v>
          </cell>
          <cell r="F4830" t="str">
            <v>Obejma HOBBY 3/4 (25-30mm) BK</v>
          </cell>
          <cell r="G4830" t="str">
            <v>Pipe clamp HOBBY 3/4 (25-30mm) BK</v>
          </cell>
          <cell r="H4830" t="str">
            <v>Csőbilincs HOBBY 3/4 (25-30mm) BK</v>
          </cell>
          <cell r="I4830" t="str">
            <v>Laikiklis HOBBY 3/4 (25-30mm) BK</v>
          </cell>
          <cell r="J4830" t="str">
            <v>Objímka HOBBY 3/4 (25-30mm) BK</v>
          </cell>
          <cell r="K4830" t="str">
            <v>Colier tip HOBBY 3/4 (25-30mm) BK</v>
          </cell>
          <cell r="L4830" t="str">
            <v>(PL)ITB-KOT-2018/0744 wydanie 2 27/03/2020; (HU)A-101/2016 18/11/2021; (SK)SK TP-19/0004-verzia 02 23/03/2022; (RO)AT 017-05-4053-2024 28/02/2024</v>
          </cell>
          <cell r="M4830" t="str">
            <v>(PL)01/2020 30/05/2023; (HU)02/2021 18/11/2021; (SK)01/2022 23/03/2022; (RO)01/2024 28/02/2024</v>
          </cell>
          <cell r="N4830" t="str">
            <v>B</v>
          </cell>
          <cell r="O4830" t="str">
            <v>-</v>
          </cell>
          <cell r="P4830" t="str">
            <v>-</v>
          </cell>
          <cell r="Q4830" t="str">
            <v>-</v>
          </cell>
          <cell r="R4830" t="str">
            <v>15</v>
          </cell>
          <cell r="S4830" t="str">
            <v/>
          </cell>
          <cell r="T4830" t="str">
            <v>THALE sp. z o.o. sp.k.</v>
          </cell>
          <cell r="U4830" t="str">
            <v>11-041 Olsztyn, Poland, Wilimowo 2, Poland</v>
          </cell>
          <cell r="V4830" t="str">
            <v>ocynk galwaniczny</v>
          </cell>
          <cell r="W4830" t="str">
            <v>HUPG-3/4 BK</v>
          </cell>
        </row>
        <row r="4831">
          <cell r="A4831">
            <v>19275</v>
          </cell>
          <cell r="B4831" t="str">
            <v/>
          </cell>
          <cell r="C4831" t="str">
            <v>B-PZ2 KOŃCÓWKA WKRĘCAJĄCA - BIT PZ2</v>
          </cell>
          <cell r="D4831" t="str">
            <v/>
          </cell>
          <cell r="E4831" t="str">
            <v>5</v>
          </cell>
          <cell r="F4831" t="str">
            <v>Końcówka wkręcająca - bit PZ2</v>
          </cell>
          <cell r="G4831" t="str">
            <v>Insert bit PZ2</v>
          </cell>
          <cell r="H4831" t="str">
            <v>Behajtófej - bit PZ2</v>
          </cell>
          <cell r="I4831" t="str">
            <v>Antgalis suktuvams – bitas PZ2</v>
          </cell>
          <cell r="J4831" t="str">
            <v>Bity PZ2</v>
          </cell>
          <cell r="K4831" t="str">
            <v>Biti de Infiletare PZ2</v>
          </cell>
          <cell r="L4831" t="str">
            <v>-</v>
          </cell>
          <cell r="M4831" t="str">
            <v>-</v>
          </cell>
          <cell r="N4831" t="str">
            <v>-</v>
          </cell>
          <cell r="O4831" t="str">
            <v>-</v>
          </cell>
          <cell r="P4831" t="str">
            <v>-</v>
          </cell>
          <cell r="Q4831" t="str">
            <v>-</v>
          </cell>
          <cell r="R4831" t="str">
            <v>0</v>
          </cell>
          <cell r="S4831" t="str">
            <v/>
          </cell>
          <cell r="T4831" t="str">
            <v>THALE sp. z o.o. sp.k.</v>
          </cell>
          <cell r="U4831" t="str">
            <v>11-041 Olsztyn, Poland, Wilimowo 2, Poland</v>
          </cell>
          <cell r="V4831" t="str">
            <v/>
          </cell>
          <cell r="W4831" t="str">
            <v>B-PZ2</v>
          </cell>
        </row>
        <row r="4832">
          <cell r="A4832">
            <v>537</v>
          </cell>
          <cell r="B4832" t="str">
            <v/>
          </cell>
          <cell r="C4832" t="str">
            <v>HUPG-4 BK OBEJMA HOBBY 4 (107-114MM) BK</v>
          </cell>
          <cell r="D4832" t="str">
            <v/>
          </cell>
          <cell r="E4832" t="str">
            <v>25</v>
          </cell>
          <cell r="F4832" t="str">
            <v>Obejma HOBBY 4 (107-114mm) BK</v>
          </cell>
          <cell r="G4832" t="str">
            <v>Pipe clamp HOBBY 4 (107-114mm) BK</v>
          </cell>
          <cell r="H4832" t="str">
            <v>Csőbilincs HOBBY 4 (107-114mm) BK</v>
          </cell>
          <cell r="I4832" t="str">
            <v>Laikiklis HOBBY 4 (107-114mm) BK</v>
          </cell>
          <cell r="J4832" t="str">
            <v>Objímka HOBBY 4 (107-114mm) BK</v>
          </cell>
          <cell r="K4832" t="str">
            <v>Colier tip HOBBY 4 (107-114mm) BK</v>
          </cell>
          <cell r="L4832" t="str">
            <v>(PL)ITB-KOT-2018/0744 wydanie 2 27/03/2020; (HU)A-101/2016 18/11/2021; (SK)SK TP-19/0004-verzia 02 23/03/2022; (RO)AT 017-05-4053-2024 28/02/2024</v>
          </cell>
          <cell r="M4832" t="str">
            <v>(PL)01/2020 30/05/2023; (HU)02/2021 18/11/2021; (SK)01/2022 23/03/2022; (RO)01/2024 28/02/2024</v>
          </cell>
          <cell r="N4832" t="str">
            <v>B</v>
          </cell>
          <cell r="O4832" t="str">
            <v>-</v>
          </cell>
          <cell r="P4832" t="str">
            <v>-</v>
          </cell>
          <cell r="Q4832" t="str">
            <v>-</v>
          </cell>
          <cell r="R4832" t="str">
            <v>15</v>
          </cell>
          <cell r="S4832" t="str">
            <v/>
          </cell>
          <cell r="T4832" t="str">
            <v>THALE sp. z o.o. sp.k.</v>
          </cell>
          <cell r="U4832" t="str">
            <v>11-041 Olsztyn, Poland, Wilimowo 2, Poland</v>
          </cell>
          <cell r="V4832" t="str">
            <v>ocynk galwaniczny</v>
          </cell>
          <cell r="W4832" t="str">
            <v>HUPG-4 BK</v>
          </cell>
        </row>
        <row r="4833">
          <cell r="A4833">
            <v>26037</v>
          </cell>
          <cell r="B4833" t="str">
            <v/>
          </cell>
          <cell r="C4833" t="str">
            <v>NPGD-160 BK OBEJMA DUO 160 (151-160MM) BK</v>
          </cell>
          <cell r="D4833" t="str">
            <v/>
          </cell>
          <cell r="E4833" t="str">
            <v>20</v>
          </cell>
          <cell r="F4833" t="str">
            <v>Obejma DUO 160 (151-160MM) BK</v>
          </cell>
          <cell r="G4833" t="str">
            <v>Pipe clamp DUO 160 (151-160MM) BK</v>
          </cell>
          <cell r="H4833" t="str">
            <v xml:space="preserve">Csőbilincs DUO 160 (151-160MM) </v>
          </cell>
          <cell r="I4833" t="str">
            <v>Laikilis DUO 160 (151-160MM) BK</v>
          </cell>
          <cell r="J4833" t="str">
            <v>Objímka DUO 160 (151-160mm) BK</v>
          </cell>
          <cell r="K4833" t="str">
            <v>Colier DUO 160 (151-160MM) BK</v>
          </cell>
          <cell r="L4833" t="str">
            <v>(PL)ITB-KOT-2018/0744 wydanie 2 27/03/2020; (HU)A-101/2016 18/11/2021; (SK)SK TP-19/0004-verzia 02 23/03/2022; (RO)AT 017-05-4053-2024 28/02/2024</v>
          </cell>
          <cell r="M4833" t="str">
            <v>(PL)01/2020 30/05/2023; (HU)02/2021 18/11/2021; (SK)01/2022 23/03/2022; (RO)01/2024 28/02/2024</v>
          </cell>
          <cell r="N4833" t="str">
            <v>B</v>
          </cell>
          <cell r="O4833" t="str">
            <v>-</v>
          </cell>
          <cell r="P4833" t="str">
            <v>-</v>
          </cell>
          <cell r="Q4833" t="str">
            <v>-</v>
          </cell>
          <cell r="R4833" t="str">
            <v>15</v>
          </cell>
          <cell r="S4833" t="str">
            <v/>
          </cell>
          <cell r="T4833" t="str">
            <v>THALE sp. z o.o. sp.k.</v>
          </cell>
          <cell r="U4833" t="str">
            <v>11-041 Olsztyn, Poland, Wilimowo 2, Poland</v>
          </cell>
          <cell r="V4833" t="str">
            <v>pasywacja</v>
          </cell>
          <cell r="W4833" t="str">
            <v>NPGD-160 BK</v>
          </cell>
        </row>
        <row r="4834">
          <cell r="A4834">
            <v>34802</v>
          </cell>
          <cell r="B4834" t="str">
            <v>81860200200</v>
          </cell>
          <cell r="C4834" t="str">
            <v>B-PH3 KOŃCÓWKA WKRĘCAJĄCA - BIT PH3</v>
          </cell>
          <cell r="D4834" t="str">
            <v>5907754240582</v>
          </cell>
          <cell r="E4834" t="str">
            <v>5</v>
          </cell>
          <cell r="F4834" t="str">
            <v>Końcówka wkręcająca - bit PH3</v>
          </cell>
          <cell r="G4834" t="str">
            <v>Insert bit PH3</v>
          </cell>
          <cell r="H4834" t="str">
            <v>Behajtófej - bit PH3</v>
          </cell>
          <cell r="I4834" t="str">
            <v>Antgalis suktuvams – bitas PH3</v>
          </cell>
          <cell r="J4834" t="str">
            <v>Bity PH3</v>
          </cell>
          <cell r="K4834" t="str">
            <v>Biti de Infiletare PH3</v>
          </cell>
          <cell r="L4834" t="str">
            <v>-</v>
          </cell>
          <cell r="M4834" t="str">
            <v>-</v>
          </cell>
          <cell r="N4834" t="str">
            <v>-</v>
          </cell>
          <cell r="O4834" t="str">
            <v>-</v>
          </cell>
          <cell r="P4834" t="str">
            <v>-</v>
          </cell>
          <cell r="Q4834" t="str">
            <v>-</v>
          </cell>
          <cell r="R4834" t="str">
            <v>0</v>
          </cell>
          <cell r="S4834" t="str">
            <v/>
          </cell>
          <cell r="T4834" t="str">
            <v>THALE sp. z o.o. sp.k.</v>
          </cell>
          <cell r="U4834" t="str">
            <v>11-041 Olsztyn, Poland, Wilimowo 2, Poland</v>
          </cell>
          <cell r="V4834" t="str">
            <v/>
          </cell>
          <cell r="W4834" t="str">
            <v>B-PH3</v>
          </cell>
        </row>
        <row r="4835">
          <cell r="A4835">
            <v>34290</v>
          </cell>
          <cell r="B4835" t="str">
            <v>80311110920</v>
          </cell>
          <cell r="C4835" t="str">
            <v>L-PST-4 OBEJMA L-PST 4 (108-111) 1/2</v>
          </cell>
          <cell r="D4835" t="str">
            <v>5907754260535</v>
          </cell>
          <cell r="E4835" t="str">
            <v>2</v>
          </cell>
          <cell r="F4835" t="str">
            <v>Obejma L-PST 4 (108-111) 1/2</v>
          </cell>
          <cell r="G4835" t="str">
            <v>Heavy duty pipe clamp L-PST 4 (108-111) 1/2</v>
          </cell>
          <cell r="H4835" t="str">
            <v>Fixpont bilincs L-PST 4 (108-111) 1/2</v>
          </cell>
          <cell r="I4835" t="str">
            <v>Laikiklis L-PST 4 (108-111) 1/2</v>
          </cell>
          <cell r="J4835" t="str">
            <v>Objímka pre pevné body L-PST 4 (108-111) 1/2</v>
          </cell>
          <cell r="K4835" t="str">
            <v>Coliere cu punct fix L-PST 4 (108-111) 1/2</v>
          </cell>
          <cell r="L4835" t="str">
            <v>(PL)ITB-KOT-2018/0744 wydanie 2 27/03/2020; (SK)SK TP-19/0004-verzia 02 23/03/2022; (RO)AT 017-05-4053-2024 28/02/2024</v>
          </cell>
          <cell r="M4835" t="str">
            <v>(PL)01/2020 30/05/2023; (SK)01/2022 23/03/2022; (RO)01/2024 28/02/2024</v>
          </cell>
          <cell r="N4835" t="str">
            <v>B</v>
          </cell>
          <cell r="O4835" t="str">
            <v>-</v>
          </cell>
          <cell r="P4835" t="str">
            <v>-</v>
          </cell>
          <cell r="Q4835" t="str">
            <v>-</v>
          </cell>
          <cell r="R4835" t="str">
            <v>20</v>
          </cell>
          <cell r="S4835" t="str">
            <v/>
          </cell>
          <cell r="T4835" t="str">
            <v>THALE sp. z o.o. sp.k.</v>
          </cell>
          <cell r="U4835" t="str">
            <v>11-041 Olsztyn, Poland, Wilimowo 2, Poland</v>
          </cell>
          <cell r="V4835" t="str">
            <v>ocynk galwaniczny</v>
          </cell>
          <cell r="W4835" t="str">
            <v>L-PST-4</v>
          </cell>
        </row>
        <row r="4836">
          <cell r="A4836">
            <v>26478</v>
          </cell>
          <cell r="B4836" t="str">
            <v/>
          </cell>
          <cell r="C4836" t="str">
            <v>L-PST-25 OBEJMA L-PST 25 (23-25) 1/2</v>
          </cell>
          <cell r="D4836" t="str">
            <v/>
          </cell>
          <cell r="E4836" t="str">
            <v>10</v>
          </cell>
          <cell r="F4836" t="str">
            <v>Obejma LPST 25 (23-25) 1/2</v>
          </cell>
          <cell r="G4836" t="str">
            <v>Heavy duty pipe clamp LPST 25 (23-25) 1/2</v>
          </cell>
          <cell r="H4836" t="str">
            <v>Fixpont bilincs LPST 25 (23-25) 1/2</v>
          </cell>
          <cell r="I4836" t="str">
            <v>Laikiklis LPST 25 (23-25) 1/2</v>
          </cell>
          <cell r="J4836" t="str">
            <v>Objímka pre pevné body L-PST 25 (23-25) 1/2</v>
          </cell>
          <cell r="K4836" t="str">
            <v>Coliere cu punct fix LPST 25 (23-25) 1/2</v>
          </cell>
          <cell r="L4836" t="str">
            <v>(PL)ITB-KOT-2018/0744 wydanie 2 27/03/2020; (SK)SK TP-19/0004-verzia 02 23/03/2022; (RO)AT 017-05-4053-2024 28/02/2024</v>
          </cell>
          <cell r="M4836" t="str">
            <v>(PL)01/2020 30/05/2023; (SK)01/2022 23/03/2022; (RO)01/2024 28/02/2024</v>
          </cell>
          <cell r="N4836" t="str">
            <v>B</v>
          </cell>
          <cell r="O4836" t="str">
            <v>-</v>
          </cell>
          <cell r="P4836" t="str">
            <v>-</v>
          </cell>
          <cell r="Q4836" t="str">
            <v>-</v>
          </cell>
          <cell r="R4836" t="str">
            <v>20</v>
          </cell>
          <cell r="S4836" t="str">
            <v/>
          </cell>
          <cell r="T4836" t="str">
            <v>THALE sp. z o.o. sp.k.</v>
          </cell>
          <cell r="U4836" t="str">
            <v>11-041 Olsztyn, Poland, Wilimowo 2, Poland</v>
          </cell>
          <cell r="V4836" t="str">
            <v>ocynk galwaniczny</v>
          </cell>
          <cell r="W4836" t="str">
            <v>L-PST-25</v>
          </cell>
        </row>
        <row r="4837">
          <cell r="A4837">
            <v>26482</v>
          </cell>
          <cell r="B4837" t="str">
            <v/>
          </cell>
          <cell r="C4837" t="str">
            <v>L-PST-11/4 OBEJMA L-PST 11/4 (40-46) 1/2</v>
          </cell>
          <cell r="D4837" t="str">
            <v/>
          </cell>
          <cell r="E4837" t="str">
            <v>10</v>
          </cell>
          <cell r="F4837" t="str">
            <v>Obejma L-PST 11/4 (40-46) 1/2</v>
          </cell>
          <cell r="G4837" t="str">
            <v>Heavy duty pipe clamp L-PST 11/4 (40-46) 1/2</v>
          </cell>
          <cell r="H4837" t="str">
            <v>Fixpont bilincs L-PST 11/4 (40-46) 1/2</v>
          </cell>
          <cell r="I4837" t="str">
            <v>Laikiklis L-PST 11/4 (40-46) 1/2</v>
          </cell>
          <cell r="J4837" t="str">
            <v>Objímka pre pevné body L-PST 11/4 (40-46) 1/2</v>
          </cell>
          <cell r="K4837" t="str">
            <v>Coliere cu punct fix L-PST 11/4 (40-46) 1/2</v>
          </cell>
          <cell r="L4837" t="str">
            <v>(PL)ITB-KOT-2018/0744 wydanie 2 27/03/2020; (SK)SK TP-19/0004-verzia 02 23/03/2022; (RO)AT 017-05-4053-2024 28/02/2024</v>
          </cell>
          <cell r="M4837" t="str">
            <v>(PL)01/2020 30/05/2023; (SK)01/2022 23/03/2022; (RO)01/2024 28/02/2024</v>
          </cell>
          <cell r="N4837" t="str">
            <v>B</v>
          </cell>
          <cell r="O4837" t="str">
            <v>-</v>
          </cell>
          <cell r="P4837" t="str">
            <v>-</v>
          </cell>
          <cell r="Q4837" t="str">
            <v>-</v>
          </cell>
          <cell r="R4837" t="str">
            <v>20</v>
          </cell>
          <cell r="S4837" t="str">
            <v/>
          </cell>
          <cell r="T4837" t="str">
            <v>THALE sp. z o.o. sp.k.</v>
          </cell>
          <cell r="U4837" t="str">
            <v>11-041 Olsztyn, Poland, Wilimowo 2, Poland</v>
          </cell>
          <cell r="V4837" t="str">
            <v>ocynk galwaniczny</v>
          </cell>
          <cell r="W4837" t="str">
            <v>L-PST-11/4</v>
          </cell>
        </row>
        <row r="4838">
          <cell r="A4838">
            <v>26479</v>
          </cell>
          <cell r="B4838" t="str">
            <v/>
          </cell>
          <cell r="C4838" t="str">
            <v>L-PST-3/4 OBEJMA L-PST 3/4 (26-30) 1/2</v>
          </cell>
          <cell r="D4838" t="str">
            <v/>
          </cell>
          <cell r="E4838" t="str">
            <v>10</v>
          </cell>
          <cell r="F4838" t="str">
            <v>Obejma L-PST 3/4 (26-30) 1/2</v>
          </cell>
          <cell r="G4838" t="str">
            <v>Heavy duty pipe clamp L-PST 3/4 (26-30) 1/2</v>
          </cell>
          <cell r="H4838" t="str">
            <v>Fixpont bilincs L-PST 3/4 (26-30) 1/2</v>
          </cell>
          <cell r="I4838" t="str">
            <v>Laikiklis L-PST 3/4 (26-30) 1/2</v>
          </cell>
          <cell r="J4838" t="str">
            <v>Objímka pre pevné body L-PST 3/4 (26-30) 1/2</v>
          </cell>
          <cell r="K4838" t="str">
            <v>Coliere cu punct fix L-PST 3/4 (26-30) 1/2</v>
          </cell>
          <cell r="L4838" t="str">
            <v>(PL)ITB-KOT-2018/0744 wydanie 2 27/03/2020; (SK)SK TP-19/0004-verzia 02 23/03/2022; (RO)AT 017-05-4053-2024 28/02/2024</v>
          </cell>
          <cell r="M4838" t="str">
            <v>(PL)01/2020 30/05/2023; (SK)01/2022 23/03/2022; (RO)01/2024 28/02/2024</v>
          </cell>
          <cell r="N4838" t="str">
            <v>B</v>
          </cell>
          <cell r="O4838" t="str">
            <v>-</v>
          </cell>
          <cell r="P4838" t="str">
            <v>-</v>
          </cell>
          <cell r="Q4838" t="str">
            <v>-</v>
          </cell>
          <cell r="R4838" t="str">
            <v>20</v>
          </cell>
          <cell r="S4838" t="str">
            <v/>
          </cell>
          <cell r="T4838" t="str">
            <v>THALE sp. z o.o. sp.k.</v>
          </cell>
          <cell r="U4838" t="str">
            <v>11-041 Olsztyn, Poland, Wilimowo 2, Poland</v>
          </cell>
          <cell r="V4838" t="str">
            <v>ocynk galwaniczny</v>
          </cell>
          <cell r="W4838" t="str">
            <v>L-PST-3/4</v>
          </cell>
        </row>
        <row r="4839">
          <cell r="A4839">
            <v>26492</v>
          </cell>
          <cell r="B4839" t="str">
            <v/>
          </cell>
          <cell r="C4839" t="str">
            <v>L-PST-114 OBEJMA L-PST 114 (112-118) 1/2</v>
          </cell>
          <cell r="D4839" t="str">
            <v/>
          </cell>
          <cell r="E4839" t="str">
            <v>5</v>
          </cell>
          <cell r="F4839" t="str">
            <v>Obejma L-PST 114 (112-118) 1/2</v>
          </cell>
          <cell r="G4839" t="str">
            <v>Heavy duty pipe clamp L-PST 114 (112-118) 1/2</v>
          </cell>
          <cell r="H4839" t="str">
            <v>Fixpont bilincs L-PST 114 (112-118) 1/2</v>
          </cell>
          <cell r="I4839" t="str">
            <v>Laikiklis L-PST 114 (112-118) 1/2</v>
          </cell>
          <cell r="J4839" t="str">
            <v>Objímka pre pevné body L-PST 114 (112-118) 1/2</v>
          </cell>
          <cell r="K4839" t="str">
            <v>Coliere cu punct fix L-PST 114 (112-118) 1/2</v>
          </cell>
          <cell r="L4839" t="str">
            <v>(PL)ITB-KOT-2018/0744 wydanie 2 27/03/2020; (SK)SK TP-19/0004-verzia 02 23/03/2022; (RO)AT 017-05-4053-2024 28/02/2024</v>
          </cell>
          <cell r="M4839" t="str">
            <v>(PL)01/2020 30/05/2023; (SK)01/2022 23/03/2022; (RO)01/2024 28/02/2024</v>
          </cell>
          <cell r="N4839" t="str">
            <v>B</v>
          </cell>
          <cell r="O4839" t="str">
            <v>-</v>
          </cell>
          <cell r="P4839" t="str">
            <v>-</v>
          </cell>
          <cell r="Q4839" t="str">
            <v>-</v>
          </cell>
          <cell r="R4839" t="str">
            <v>20</v>
          </cell>
          <cell r="S4839" t="str">
            <v/>
          </cell>
          <cell r="T4839" t="str">
            <v>THALE sp. z o.o. sp.k.</v>
          </cell>
          <cell r="U4839" t="str">
            <v>11-041 Olsztyn, Poland, Wilimowo 2, Poland</v>
          </cell>
          <cell r="V4839" t="str">
            <v>ocynk galwaniczny</v>
          </cell>
          <cell r="W4839" t="str">
            <v>L-PST-114</v>
          </cell>
        </row>
        <row r="4840">
          <cell r="A4840">
            <v>26491</v>
          </cell>
          <cell r="B4840" t="str">
            <v/>
          </cell>
          <cell r="C4840" t="str">
            <v>L-PST-4 OBEJMA L-PST 4 (108-111) 1/2</v>
          </cell>
          <cell r="D4840" t="str">
            <v/>
          </cell>
          <cell r="E4840" t="str">
            <v>5</v>
          </cell>
          <cell r="F4840" t="str">
            <v>Obejma L-PST 4 (108-111) 1/2</v>
          </cell>
          <cell r="G4840" t="str">
            <v>Heavy duty pipe clamp L-PST 4 (108-111) 1/2</v>
          </cell>
          <cell r="H4840" t="str">
            <v>Fixpont bilincs L-PST 4 (108-111) 1/2</v>
          </cell>
          <cell r="I4840" t="str">
            <v>Laikiklis L-PST 4 (108-111) 1/2</v>
          </cell>
          <cell r="J4840" t="str">
            <v>Objímka pre pevné body L-PST 4 (108-111) 1/2</v>
          </cell>
          <cell r="K4840" t="str">
            <v>Coliere cu punct fix L-PST 4 (108-111) 1/2</v>
          </cell>
          <cell r="L4840" t="str">
            <v>(PL)ITB-KOT-2018/0744 wydanie 2 27/03/2020; (SK)SK TP-19/0004-verzia 02 23/03/2022; (RO)AT 017-05-4053-2024 28/02/2024</v>
          </cell>
          <cell r="M4840" t="str">
            <v>(PL)01/2020 30/05/2023; (SK)01/2022 23/03/2022; (RO)01/2024 28/02/2024</v>
          </cell>
          <cell r="N4840" t="str">
            <v>B</v>
          </cell>
          <cell r="O4840" t="str">
            <v>-</v>
          </cell>
          <cell r="P4840" t="str">
            <v>-</v>
          </cell>
          <cell r="Q4840" t="str">
            <v>-</v>
          </cell>
          <cell r="R4840" t="str">
            <v>20</v>
          </cell>
          <cell r="S4840" t="str">
            <v/>
          </cell>
          <cell r="T4840" t="str">
            <v>THALE sp. z o.o. sp.k.</v>
          </cell>
          <cell r="U4840" t="str">
            <v>11-041 Olsztyn, Poland, Wilimowo 2, Poland</v>
          </cell>
          <cell r="V4840" t="str">
            <v>ocynk galwaniczny</v>
          </cell>
          <cell r="W4840" t="str">
            <v>L-PST-4</v>
          </cell>
        </row>
        <row r="4841">
          <cell r="A4841">
            <v>26489</v>
          </cell>
          <cell r="B4841" t="str">
            <v/>
          </cell>
          <cell r="C4841" t="str">
            <v>L-PST-21/2 OBEJMA L-PST 21/2 (75-80) 1/2</v>
          </cell>
          <cell r="D4841" t="str">
            <v/>
          </cell>
          <cell r="E4841" t="str">
            <v>5</v>
          </cell>
          <cell r="F4841" t="str">
            <v>Obejma L-PST 21/2 (75-80) 1/2</v>
          </cell>
          <cell r="G4841" t="str">
            <v>Heavy duty pipe clamp L-PST 21/2 (75-80) 1/2</v>
          </cell>
          <cell r="H4841" t="str">
            <v>Fixpont bilincs L-PST 21/2 (75-80) 1/2</v>
          </cell>
          <cell r="I4841" t="str">
            <v>Laikiklis L-PST 21/2 (75-80) 1/2</v>
          </cell>
          <cell r="J4841" t="str">
            <v>Objímka pre pevné body L-PST 21/2 (75-80) 1/2</v>
          </cell>
          <cell r="K4841" t="str">
            <v>Coliere cu punct fix L-PST 21/2 (75-80) 1/2</v>
          </cell>
          <cell r="L4841" t="str">
            <v>(PL)ITB-KOT-2018/0744 wydanie 2 27/03/2020; (SK)SK TP-19/0004-verzia 02 23/03/2022; (RO)AT 017-05-4053-2024 28/02/2024</v>
          </cell>
          <cell r="M4841" t="str">
            <v>(PL)01/2020 30/05/2023; (SK)01/2022 23/03/2022; (RO)01/2024 28/02/2024</v>
          </cell>
          <cell r="N4841" t="str">
            <v>B</v>
          </cell>
          <cell r="O4841" t="str">
            <v>-</v>
          </cell>
          <cell r="P4841" t="str">
            <v>-</v>
          </cell>
          <cell r="Q4841" t="str">
            <v>-</v>
          </cell>
          <cell r="R4841" t="str">
            <v>20</v>
          </cell>
          <cell r="S4841" t="str">
            <v/>
          </cell>
          <cell r="T4841" t="str">
            <v>THALE sp. z o.o. sp.k.</v>
          </cell>
          <cell r="U4841" t="str">
            <v>11-041 Olsztyn, Poland, Wilimowo 2, Poland</v>
          </cell>
          <cell r="V4841" t="str">
            <v>ocynk galwaniczny</v>
          </cell>
          <cell r="W4841" t="str">
            <v>L-PST-21/2</v>
          </cell>
        </row>
        <row r="4842">
          <cell r="A4842">
            <v>26485</v>
          </cell>
          <cell r="B4842" t="str">
            <v/>
          </cell>
          <cell r="C4842" t="str">
            <v>L-PST-57 OBEJMA L-PST 57 (55-57) 1/2</v>
          </cell>
          <cell r="D4842" t="str">
            <v/>
          </cell>
          <cell r="E4842" t="str">
            <v>10</v>
          </cell>
          <cell r="F4842" t="str">
            <v>Obejma L-PST 57 (55-57) 1/2</v>
          </cell>
          <cell r="G4842" t="str">
            <v>Heavy duty pipe clamp L-PST 57 (55-57) 1/2</v>
          </cell>
          <cell r="H4842" t="str">
            <v>Fixpont bilincs L-PST 57 (55-57) 1/2</v>
          </cell>
          <cell r="I4842" t="str">
            <v>Laikiklis L-PST 57 (55-57) 1/2</v>
          </cell>
          <cell r="J4842" t="str">
            <v>Objímka pre pevné body L-PST 57 (55-57) 1/2</v>
          </cell>
          <cell r="K4842" t="str">
            <v>Coliere cu punct fix L-PST 57 (55-57) 1/2</v>
          </cell>
          <cell r="L4842" t="str">
            <v>(PL)ITB-KOT-2018/0744 wydanie 2 27/03/2020; (SK)SK TP-19/0004-verzia 02 23/03/2022; (RO)AT 017-05-4053-2024 28/02/2024</v>
          </cell>
          <cell r="M4842" t="str">
            <v>(PL)01/2020 30/05/2023; (SK)01/2022 23/03/2022; (RO)01/2024 28/02/2024</v>
          </cell>
          <cell r="N4842" t="str">
            <v>B</v>
          </cell>
          <cell r="O4842" t="str">
            <v>-</v>
          </cell>
          <cell r="P4842" t="str">
            <v>-</v>
          </cell>
          <cell r="Q4842" t="str">
            <v>-</v>
          </cell>
          <cell r="R4842" t="str">
            <v>20</v>
          </cell>
          <cell r="S4842" t="str">
            <v/>
          </cell>
          <cell r="T4842" t="str">
            <v>THALE sp. z o.o. sp.k.</v>
          </cell>
          <cell r="U4842" t="str">
            <v>11-041 Olsztyn, Poland, Wilimowo 2, Poland</v>
          </cell>
          <cell r="V4842" t="str">
            <v>ocynk galwaniczny</v>
          </cell>
          <cell r="W4842" t="str">
            <v>L-PST-57</v>
          </cell>
        </row>
        <row r="4843">
          <cell r="A4843">
            <v>26490</v>
          </cell>
          <cell r="B4843" t="str">
            <v/>
          </cell>
          <cell r="C4843" t="str">
            <v>L-PST-3 OBEJMA L-PST 3 (87-92) 1/2</v>
          </cell>
          <cell r="D4843" t="str">
            <v/>
          </cell>
          <cell r="E4843" t="str">
            <v>5</v>
          </cell>
          <cell r="F4843" t="str">
            <v>Obejma L-PST 3 (87-92) 1/2</v>
          </cell>
          <cell r="G4843" t="str">
            <v>Heavy duty pipe clamp L-PST 3 (87-92) 1/2</v>
          </cell>
          <cell r="H4843" t="str">
            <v>Fixpont bilincs L-PST 3 (87-92) 1/2</v>
          </cell>
          <cell r="I4843" t="str">
            <v>Laikiklis L-PST 3 (87-92) 1/2</v>
          </cell>
          <cell r="J4843" t="str">
            <v>Objímka pre pevné body L-PST 3 (87-92) 1/2</v>
          </cell>
          <cell r="K4843" t="str">
            <v>Coliere cu punct fix L-PST 3 (87-92) 1/2</v>
          </cell>
          <cell r="L4843" t="str">
            <v>(PL)ITB-KOT-2018/0744 wydanie 2 27/03/2020; (SK)SK TP-19/0004-verzia 02 23/03/2022; (RO)AT 017-05-4053-2024 28/02/2024</v>
          </cell>
          <cell r="M4843" t="str">
            <v>(PL)01/2020 30/05/2023; (SK)01/2022 23/03/2022; (RO)01/2024 28/02/2024</v>
          </cell>
          <cell r="N4843" t="str">
            <v>B</v>
          </cell>
          <cell r="O4843" t="str">
            <v>-</v>
          </cell>
          <cell r="P4843" t="str">
            <v>-</v>
          </cell>
          <cell r="Q4843" t="str">
            <v>-</v>
          </cell>
          <cell r="R4843" t="str">
            <v>20</v>
          </cell>
          <cell r="S4843" t="str">
            <v/>
          </cell>
          <cell r="T4843" t="str">
            <v>THALE sp. z o.o. sp.k.</v>
          </cell>
          <cell r="U4843" t="str">
            <v>11-041 Olsztyn, Poland, Wilimowo 2, Poland</v>
          </cell>
          <cell r="V4843" t="str">
            <v>ocynk galwaniczny</v>
          </cell>
          <cell r="W4843" t="str">
            <v>L-PST-3</v>
          </cell>
        </row>
        <row r="4844">
          <cell r="A4844">
            <v>26481</v>
          </cell>
          <cell r="B4844" t="str">
            <v/>
          </cell>
          <cell r="C4844" t="str">
            <v>L-PST-35 OBEJMA L-PST 35 (37-39) 1/2</v>
          </cell>
          <cell r="D4844" t="str">
            <v/>
          </cell>
          <cell r="E4844" t="str">
            <v>10</v>
          </cell>
          <cell r="F4844" t="str">
            <v>Obejma L-PST 35 (37-39) 1/2</v>
          </cell>
          <cell r="G4844" t="str">
            <v>Heavy duty pipe clamp L-PST 35 (37-39) 1/2</v>
          </cell>
          <cell r="H4844" t="str">
            <v>Fixpont bilincs L-PST 35 (37-39) 1/2</v>
          </cell>
          <cell r="I4844" t="str">
            <v>Laikiklis L-PST 35 (37-39) 1/2</v>
          </cell>
          <cell r="J4844" t="str">
            <v>Objímka pre pevné body L-PST 35 (37-39) 1/2</v>
          </cell>
          <cell r="K4844" t="str">
            <v>Coliere cu punct fix L-PST 35 (37-39) 1/2</v>
          </cell>
          <cell r="L4844" t="str">
            <v>(PL)ITB-KOT-2018/0744 wydanie 2 27/03/2020; (SK)SK TP-19/0004-verzia 02 23/03/2022; (RO)AT 017-05-4053-2024 28/02/2024</v>
          </cell>
          <cell r="M4844" t="str">
            <v>(PL)01/2020 30/05/2023; (SK)01/2022 23/03/2022; (RO)01/2024 28/02/2024</v>
          </cell>
          <cell r="N4844" t="str">
            <v>B</v>
          </cell>
          <cell r="O4844" t="str">
            <v>-</v>
          </cell>
          <cell r="P4844" t="str">
            <v>-</v>
          </cell>
          <cell r="Q4844" t="str">
            <v>-</v>
          </cell>
          <cell r="R4844" t="str">
            <v>20</v>
          </cell>
          <cell r="S4844" t="str">
            <v/>
          </cell>
          <cell r="T4844" t="str">
            <v>THALE sp. z o.o. sp.k.</v>
          </cell>
          <cell r="U4844" t="str">
            <v>11-041 Olsztyn, Poland, Wilimowo 2, Poland</v>
          </cell>
          <cell r="V4844" t="str">
            <v>ocynk galwaniczny</v>
          </cell>
          <cell r="W4844" t="str">
            <v>L-PST-35</v>
          </cell>
        </row>
        <row r="4845">
          <cell r="A4845">
            <v>26486</v>
          </cell>
          <cell r="B4845" t="str">
            <v/>
          </cell>
          <cell r="C4845" t="str">
            <v>L-PST-2 OBEJMA L-PST 2 (58-62) 1/2</v>
          </cell>
          <cell r="D4845" t="str">
            <v/>
          </cell>
          <cell r="E4845" t="str">
            <v>10</v>
          </cell>
          <cell r="F4845" t="str">
            <v>Obejma L-PST 2 (58-62) 1/2</v>
          </cell>
          <cell r="G4845" t="str">
            <v>Heavy duty pipe clamp L-PST 2 (58-62) 1/2</v>
          </cell>
          <cell r="H4845" t="str">
            <v>Fixpont bilincs L-PST 2 (58-62) 1/2</v>
          </cell>
          <cell r="I4845" t="str">
            <v>Laikiklis L-PST 2 (58-62) 1/2</v>
          </cell>
          <cell r="J4845" t="str">
            <v>Objímka pre pevné body L-PST 2 (58-62) 1/2</v>
          </cell>
          <cell r="K4845" t="str">
            <v>Coliere cu punct fix L-PST 2 (58-62) 1/2</v>
          </cell>
          <cell r="L4845" t="str">
            <v>(PL)ITB-KOT-2018/0744 wydanie 2 27/03/2020; (SK)SK TP-19/0004-verzia 02 23/03/2022; (RO)AT 017-05-4053-2024 28/02/2024</v>
          </cell>
          <cell r="M4845" t="str">
            <v>(PL)01/2020 30/05/2023; (SK)01/2022 23/03/2022; (RO)01/2024 28/02/2024</v>
          </cell>
          <cell r="N4845" t="str">
            <v>B</v>
          </cell>
          <cell r="O4845" t="str">
            <v>-</v>
          </cell>
          <cell r="P4845" t="str">
            <v>-</v>
          </cell>
          <cell r="Q4845" t="str">
            <v>-</v>
          </cell>
          <cell r="R4845" t="str">
            <v>20</v>
          </cell>
          <cell r="S4845" t="str">
            <v/>
          </cell>
          <cell r="T4845" t="str">
            <v>THALE sp. z o.o. sp.k.</v>
          </cell>
          <cell r="U4845" t="str">
            <v>11-041 Olsztyn, Poland, Wilimowo 2, Poland</v>
          </cell>
          <cell r="V4845" t="str">
            <v>ocynk galwaniczny</v>
          </cell>
          <cell r="W4845" t="str">
            <v>L-PST-2</v>
          </cell>
        </row>
        <row r="4846">
          <cell r="A4846">
            <v>27133</v>
          </cell>
          <cell r="B4846" t="str">
            <v/>
          </cell>
          <cell r="C4846" t="str">
            <v>DN-F-V-11/2-PP OBEJMA TRYSKACZOWA DN 11/2 (48-53)</v>
          </cell>
          <cell r="D4846" t="str">
            <v/>
          </cell>
          <cell r="E4846" t="str">
            <v>50</v>
          </cell>
          <cell r="F4846" t="str">
            <v>Obejma tryskaczowa DN-F-V 11/2 (48-53)</v>
          </cell>
          <cell r="G4846" t="str">
            <v>Sprinkler pipe clamp DN-F-V 11/2 (48-53)</v>
          </cell>
          <cell r="H4846" t="str">
            <v>Sprinkler Csőbilincs DN-F-V 11/2 (48-53)</v>
          </cell>
          <cell r="I4846" t="str">
            <v>Laikiklis sprinklerinems sistem DN-F-V 11/2(48-53)</v>
          </cell>
          <cell r="J4846" t="str">
            <v>Objímka pre sprinklery DN-F-V 11/2 (48-53)</v>
          </cell>
          <cell r="K4846" t="str">
            <v>Colier pentru sprinklere DN-F-V 11/2 (48-53)</v>
          </cell>
          <cell r="L4846" t="str">
            <v>(PL)ITB-KOT-2018/0744 wydanie 2 27/03/2020; (SK)SK TP-19/0004-verzia 02 23/03/2022; (RO)AT 017-05-4053-2024 28/02/2024</v>
          </cell>
          <cell r="M4846" t="str">
            <v>(PL)01/2020 30/05/2023; (SK)01/2022 23/03/2022; (RO)01/2024 28/02/2024</v>
          </cell>
          <cell r="N4846" t="str">
            <v>B</v>
          </cell>
          <cell r="O4846" t="str">
            <v>-</v>
          </cell>
          <cell r="P4846" t="str">
            <v>FM</v>
          </cell>
          <cell r="Q4846" t="str">
            <v>VDS</v>
          </cell>
          <cell r="R4846" t="str">
            <v>20</v>
          </cell>
          <cell r="S4846" t="str">
            <v/>
          </cell>
          <cell r="T4846" t="str">
            <v>THALE sp. z o.o. sp.k.</v>
          </cell>
          <cell r="U4846" t="str">
            <v>11-041 Olsztyn, Poland, Wilimowo 2, Poland</v>
          </cell>
          <cell r="V4846" t="str">
            <v>ocynk galwaniczny</v>
          </cell>
          <cell r="W4846" t="str">
            <v>DN-F-V-11/2-PP</v>
          </cell>
        </row>
        <row r="4847">
          <cell r="A4847">
            <v>34378</v>
          </cell>
          <cell r="B4847" t="str">
            <v>80520003300</v>
          </cell>
          <cell r="C4847" t="str">
            <v>ZPV25 PĘTLA TRYSKACZOWA ZPV M8 (32-36MM)</v>
          </cell>
          <cell r="D4847" t="str">
            <v>5907754273016</v>
          </cell>
          <cell r="E4847" t="str">
            <v>100</v>
          </cell>
          <cell r="F4847" t="str">
            <v>Pętla Tryskaczowa ZPV M8 (32-36mm)</v>
          </cell>
          <cell r="G4847" t="str">
            <v>Sprinkler pipe loop ZPV M8 (32-36mm)</v>
          </cell>
          <cell r="H4847" t="str">
            <v>Sprinkler körtebilincs  ZPV M8 (32-36mm)</v>
          </cell>
          <cell r="I4847" t="str">
            <v>Sprinklerio kilpa ZPV M8 (32-36mm)</v>
          </cell>
          <cell r="J4847" t="str">
            <v>Slučka pre sprinklery ZPV M8 (32-36mm)</v>
          </cell>
          <cell r="K4847" t="str">
            <v>Bucla pentru sprinklere ZPV M8 (32-36mm)</v>
          </cell>
          <cell r="L4847" t="str">
            <v>-</v>
          </cell>
          <cell r="M4847" t="str">
            <v>-</v>
          </cell>
          <cell r="N4847" t="str">
            <v>-</v>
          </cell>
          <cell r="O4847" t="str">
            <v>-</v>
          </cell>
          <cell r="P4847" t="str">
            <v>-</v>
          </cell>
          <cell r="Q4847" t="str">
            <v>VDS</v>
          </cell>
          <cell r="R4847" t="str">
            <v>0</v>
          </cell>
          <cell r="S4847" t="str">
            <v/>
          </cell>
          <cell r="T4847" t="str">
            <v>THALE sp. z o.o. sp.k.</v>
          </cell>
          <cell r="U4847" t="str">
            <v>11-041 Olsztyn, Poland, Wilimowo 2, Poland</v>
          </cell>
          <cell r="V4847" t="str">
            <v>ocynk galwaniczny</v>
          </cell>
          <cell r="W4847" t="str">
            <v>ZPV25</v>
          </cell>
        </row>
        <row r="4848">
          <cell r="A4848">
            <v>34374</v>
          </cell>
          <cell r="B4848" t="str">
            <v>80530003300</v>
          </cell>
          <cell r="C4848" t="str">
            <v>ZPFV25 PĘTLA TRYSKACZOWA ZPFV M10 (32-36MM)</v>
          </cell>
          <cell r="D4848" t="str">
            <v>5907754273047</v>
          </cell>
          <cell r="E4848" t="str">
            <v>100</v>
          </cell>
          <cell r="F4848" t="str">
            <v>Pętla Tryskaczowa ZPFV M10 (32-36mm)</v>
          </cell>
          <cell r="G4848" t="str">
            <v>Sprinkler pipe loop ZPFV M10 (32-36mm)</v>
          </cell>
          <cell r="H4848" t="str">
            <v>Sprinkler körtebilincs  ZPFV M10 (32-36mm)</v>
          </cell>
          <cell r="I4848" t="str">
            <v>Sprinklerio kilpa ZPFV M10 (32-36mm)</v>
          </cell>
          <cell r="J4848" t="str">
            <v>Slučka pre sprinklery ZPFV M10 (32-36mm)</v>
          </cell>
          <cell r="K4848" t="str">
            <v>Bucla pentru sprinklere ZPFV M10 (32-36mm)</v>
          </cell>
          <cell r="L4848" t="str">
            <v>-</v>
          </cell>
          <cell r="M4848" t="str">
            <v>-</v>
          </cell>
          <cell r="N4848" t="str">
            <v>-</v>
          </cell>
          <cell r="O4848" t="str">
            <v>-</v>
          </cell>
          <cell r="P4848" t="str">
            <v>FM</v>
          </cell>
          <cell r="Q4848" t="str">
            <v>VDS</v>
          </cell>
          <cell r="R4848" t="str">
            <v>0</v>
          </cell>
          <cell r="S4848" t="str">
            <v>(FM)3063395</v>
          </cell>
          <cell r="T4848" t="str">
            <v>THALE sp. z o.o. sp.k.</v>
          </cell>
          <cell r="U4848" t="str">
            <v>11-041 Olsztyn, Poland, Wilimowo 2, Poland</v>
          </cell>
          <cell r="V4848" t="str">
            <v>ocynk galwaniczny</v>
          </cell>
          <cell r="W4848" t="str">
            <v>ZPFV25</v>
          </cell>
        </row>
        <row r="4849">
          <cell r="A4849">
            <v>34375</v>
          </cell>
          <cell r="B4849" t="str">
            <v>80520004800</v>
          </cell>
          <cell r="C4849" t="str">
            <v>ZPV40 PĘTLA TRYSKACZOWA ZPV M8 (47-51MM)</v>
          </cell>
          <cell r="D4849" t="str">
            <v>5907754272989</v>
          </cell>
          <cell r="E4849" t="str">
            <v>50</v>
          </cell>
          <cell r="F4849" t="str">
            <v>Pętla Tryskaczowa ZPV M8 (47-51mm)</v>
          </cell>
          <cell r="G4849" t="str">
            <v>Sprinkler pipe loop ZPV M8 (47-51mm)</v>
          </cell>
          <cell r="H4849" t="str">
            <v>Sprinkler körtebilincs  ZPV M8 (47-51mm)</v>
          </cell>
          <cell r="I4849" t="str">
            <v>Sprinklerio kilpa ZPV M8 (47-51mm)</v>
          </cell>
          <cell r="J4849" t="str">
            <v>Slučka pre sprinklery ZPV M8 (47-51mm)</v>
          </cell>
          <cell r="K4849" t="str">
            <v>Bucla pentru sprinklere ZPV M8 (47-51mm)</v>
          </cell>
          <cell r="L4849" t="str">
            <v>-</v>
          </cell>
          <cell r="M4849" t="str">
            <v>-</v>
          </cell>
          <cell r="N4849" t="str">
            <v>-</v>
          </cell>
          <cell r="O4849" t="str">
            <v>-</v>
          </cell>
          <cell r="P4849" t="str">
            <v>-</v>
          </cell>
          <cell r="Q4849" t="str">
            <v>VDS</v>
          </cell>
          <cell r="R4849" t="str">
            <v>0</v>
          </cell>
          <cell r="S4849" t="str">
            <v/>
          </cell>
          <cell r="T4849" t="str">
            <v>THALE sp. z o.o. sp.k.</v>
          </cell>
          <cell r="U4849" t="str">
            <v>11-041 Olsztyn, Poland, Wilimowo 2, Poland</v>
          </cell>
          <cell r="V4849" t="str">
            <v>ocynk galwaniczny</v>
          </cell>
          <cell r="W4849" t="str">
            <v>ZPV40</v>
          </cell>
        </row>
        <row r="4850">
          <cell r="A4850">
            <v>34380</v>
          </cell>
          <cell r="B4850" t="str">
            <v>80530004200</v>
          </cell>
          <cell r="C4850" t="str">
            <v>ZPFV32 PĘTLA TRYSKACZOWA ZPFV M10 (41-45MM)</v>
          </cell>
          <cell r="D4850" t="str">
            <v>5907754273054</v>
          </cell>
          <cell r="E4850" t="str">
            <v>100</v>
          </cell>
          <cell r="F4850" t="str">
            <v>Pętla Tryskaczowa ZPFV M10 (41-45mm)</v>
          </cell>
          <cell r="G4850" t="str">
            <v>Sprinkler pipe loop ZPFV M10 (41-45mm)</v>
          </cell>
          <cell r="H4850" t="str">
            <v>Sprinkler körtebilincs  ZPFV M10 (41-45mm)</v>
          </cell>
          <cell r="I4850" t="str">
            <v>Sprinklerio kilpa ZPFV M10 (41-45mm)</v>
          </cell>
          <cell r="J4850" t="str">
            <v>Slučka pre sprinklery ZPFV M10 (41-45mm)</v>
          </cell>
          <cell r="K4850" t="str">
            <v>Bucla pentru sprinklere ZPFV M10 (41-45mm)</v>
          </cell>
          <cell r="L4850" t="str">
            <v>-</v>
          </cell>
          <cell r="M4850" t="str">
            <v>-</v>
          </cell>
          <cell r="N4850" t="str">
            <v>-</v>
          </cell>
          <cell r="O4850" t="str">
            <v>-</v>
          </cell>
          <cell r="P4850" t="str">
            <v>FM</v>
          </cell>
          <cell r="Q4850" t="str">
            <v>VDS</v>
          </cell>
          <cell r="R4850" t="str">
            <v>0</v>
          </cell>
          <cell r="S4850" t="str">
            <v>(FM)3063395</v>
          </cell>
          <cell r="T4850" t="str">
            <v>THALE sp. z o.o. sp.k.</v>
          </cell>
          <cell r="U4850" t="str">
            <v>11-041 Olsztyn, Poland, Wilimowo 2, Poland</v>
          </cell>
          <cell r="V4850" t="str">
            <v>ocynk galwaniczny</v>
          </cell>
          <cell r="W4850" t="str">
            <v>ZPFV32</v>
          </cell>
        </row>
        <row r="4851">
          <cell r="A4851">
            <v>34379</v>
          </cell>
          <cell r="B4851" t="str">
            <v>80530021900</v>
          </cell>
          <cell r="C4851" t="str">
            <v>ZPFV200 PĘTLA TRYSKACZOWA ZPFV M16 (219-223MM)</v>
          </cell>
          <cell r="D4851" t="str">
            <v>5907754273023</v>
          </cell>
          <cell r="E4851" t="str">
            <v>10</v>
          </cell>
          <cell r="F4851" t="str">
            <v>Pętla Tryskaczowa ZPFV M16 (219-223mm)</v>
          </cell>
          <cell r="G4851" t="str">
            <v>Sprinkler pipe loop ZPFV M16 (219-223mm)</v>
          </cell>
          <cell r="H4851" t="str">
            <v>Sprinkler körtebilincs  ZPFV M16 (219-223mm)</v>
          </cell>
          <cell r="I4851" t="str">
            <v>Sprinklerio kilpa ZPFV M16 (219-223mm)</v>
          </cell>
          <cell r="J4851" t="str">
            <v>Slučka pre sprinklery ZPFV M16 (219-223mm)</v>
          </cell>
          <cell r="K4851" t="str">
            <v>Bucla pentru sprinklere ZPFV M16 (219-223mm)</v>
          </cell>
          <cell r="L4851" t="str">
            <v>-</v>
          </cell>
          <cell r="M4851" t="str">
            <v>-</v>
          </cell>
          <cell r="N4851" t="str">
            <v>-</v>
          </cell>
          <cell r="O4851" t="str">
            <v>-</v>
          </cell>
          <cell r="P4851" t="str">
            <v>FM</v>
          </cell>
          <cell r="Q4851" t="str">
            <v>VDS</v>
          </cell>
          <cell r="R4851" t="str">
            <v>0</v>
          </cell>
          <cell r="S4851" t="str">
            <v/>
          </cell>
          <cell r="T4851" t="str">
            <v>THALE sp. z o.o. sp.k.</v>
          </cell>
          <cell r="U4851" t="str">
            <v>11-041 Olsztyn, Poland, Wilimowo 2, Poland</v>
          </cell>
          <cell r="V4851" t="str">
            <v>ocynk galwaniczny</v>
          </cell>
          <cell r="W4851" t="str">
            <v>ZPFV200</v>
          </cell>
        </row>
        <row r="4852">
          <cell r="A4852">
            <v>34388</v>
          </cell>
          <cell r="B4852" t="str">
            <v>80530011000</v>
          </cell>
          <cell r="C4852" t="str">
            <v>ZPFV100 PĘTLA TRYSKACZOWA ZPFV M10 (113-117MM)</v>
          </cell>
          <cell r="D4852" t="str">
            <v>5907754273108</v>
          </cell>
          <cell r="E4852" t="str">
            <v>25</v>
          </cell>
          <cell r="F4852" t="str">
            <v>Pętla Tryskaczowa ZPFV M10 (113-117mm)</v>
          </cell>
          <cell r="G4852" t="str">
            <v>Sprinkler pipe loop ZPFV M10 (113-117mm)</v>
          </cell>
          <cell r="H4852" t="str">
            <v>Sprinkler körtebilincs  ZPFV M10 (113-117mm)</v>
          </cell>
          <cell r="I4852" t="str">
            <v>Sprinklerio kilpa ZPFV M10 (113-117mm)</v>
          </cell>
          <cell r="J4852" t="str">
            <v>Slučka pre sprinklery ZPFV M10 (113-117mm)</v>
          </cell>
          <cell r="K4852" t="str">
            <v>Bucla pentru sprinklere ZPFV M10 (113-117mm)</v>
          </cell>
          <cell r="L4852" t="str">
            <v>-</v>
          </cell>
          <cell r="M4852" t="str">
            <v>-</v>
          </cell>
          <cell r="N4852" t="str">
            <v>-</v>
          </cell>
          <cell r="O4852" t="str">
            <v>-</v>
          </cell>
          <cell r="P4852" t="str">
            <v>FM</v>
          </cell>
          <cell r="Q4852" t="str">
            <v>VDS</v>
          </cell>
          <cell r="R4852" t="str">
            <v>0</v>
          </cell>
          <cell r="S4852" t="str">
            <v>(FM)3063395</v>
          </cell>
          <cell r="T4852" t="str">
            <v>THALE sp. z o.o. sp.k.</v>
          </cell>
          <cell r="U4852" t="str">
            <v>11-041 Olsztyn, Poland, Wilimowo 2, Poland</v>
          </cell>
          <cell r="V4852" t="str">
            <v>ocynk galwaniczny</v>
          </cell>
          <cell r="W4852" t="str">
            <v>ZPFV100</v>
          </cell>
        </row>
        <row r="4853">
          <cell r="A4853">
            <v>34999</v>
          </cell>
          <cell r="B4853" t="str">
            <v>80120206002</v>
          </cell>
          <cell r="C4853" t="str">
            <v>NPGD-2 BK OBEJMA DUO 2 (59-64MM) BK</v>
          </cell>
          <cell r="D4853" t="str">
            <v>5907754253704</v>
          </cell>
          <cell r="E4853" t="str">
            <v>25</v>
          </cell>
          <cell r="F4853" t="str">
            <v>Obejma DUO 2 (59-64mm) BK</v>
          </cell>
          <cell r="G4853" t="str">
            <v>Pipe clamp DUO 2 (59-64mm) BK</v>
          </cell>
          <cell r="H4853" t="str">
            <v>Csőbilincs DUO 2 (59-64mm) BK</v>
          </cell>
          <cell r="I4853" t="str">
            <v>Laikiklis DUO 2 (59-64mm) BK</v>
          </cell>
          <cell r="J4853" t="str">
            <v>Objímka DUO 2 (59-64mm) BK</v>
          </cell>
          <cell r="K4853" t="str">
            <v>Coliere  DUO 2 (59-64mm) BK</v>
          </cell>
          <cell r="L4853" t="str">
            <v>(PL)ITB-KOT-2018/0744 wydanie 2 27/03/2020; (HU)A-101/2016 18/11/2021; (SK)SK TP-19/0004-verzia 02 23/03/2022; (RO)AT 017-05-4053-2024 28/02/2024</v>
          </cell>
          <cell r="M4853" t="str">
            <v>(PL)01/2020 30/05/2023; (HU)02/2021 18/11/2021; (SK)01/2022 23/03/2022; (RO)01/2024 28/02/2024</v>
          </cell>
          <cell r="N4853" t="str">
            <v>B</v>
          </cell>
          <cell r="O4853" t="str">
            <v>-</v>
          </cell>
          <cell r="P4853" t="str">
            <v>-</v>
          </cell>
          <cell r="Q4853" t="str">
            <v>-</v>
          </cell>
          <cell r="R4853" t="str">
            <v>15</v>
          </cell>
          <cell r="S4853" t="str">
            <v/>
          </cell>
          <cell r="T4853" t="str">
            <v>THALE sp. z o.o. sp.k.</v>
          </cell>
          <cell r="U4853" t="str">
            <v>11-041 Olsztyn, Poland, Wilimowo 2, Poland</v>
          </cell>
          <cell r="V4853" t="str">
            <v>pasywacja</v>
          </cell>
          <cell r="W4853" t="str">
            <v>NPGD-2 BK</v>
          </cell>
        </row>
        <row r="4854">
          <cell r="A4854">
            <v>34381</v>
          </cell>
          <cell r="B4854" t="str">
            <v>80530004800</v>
          </cell>
          <cell r="C4854" t="str">
            <v>ZPFV40 PĘTLA TRYSKACZOWA ZPFV M10 (47-51MM)</v>
          </cell>
          <cell r="D4854" t="str">
            <v>5907754273061</v>
          </cell>
          <cell r="E4854" t="str">
            <v>50</v>
          </cell>
          <cell r="F4854" t="str">
            <v>Pętla Tryskaczowa ZPFV M10 (47-51mm)</v>
          </cell>
          <cell r="G4854" t="str">
            <v>Sprinkler pipe loop ZPFV M10 (47-51mm)</v>
          </cell>
          <cell r="H4854" t="str">
            <v>Sprinkler körtebilincs  ZPFV M10 (47-51mm)</v>
          </cell>
          <cell r="I4854" t="str">
            <v>Sprinklerio kilpa ZPFV M10 (47-51mm)</v>
          </cell>
          <cell r="J4854" t="str">
            <v>Slučka pre sprinklery ZPFV M10 (47-51mm)</v>
          </cell>
          <cell r="K4854" t="str">
            <v>Bucla pentru sprinklere ZPFV M10 (47-51mm)</v>
          </cell>
          <cell r="L4854" t="str">
            <v>-</v>
          </cell>
          <cell r="M4854" t="str">
            <v>-</v>
          </cell>
          <cell r="N4854" t="str">
            <v>-</v>
          </cell>
          <cell r="O4854" t="str">
            <v>-</v>
          </cell>
          <cell r="P4854" t="str">
            <v>FM</v>
          </cell>
          <cell r="Q4854" t="str">
            <v>VDS</v>
          </cell>
          <cell r="R4854" t="str">
            <v>0</v>
          </cell>
          <cell r="S4854" t="str">
            <v>(FM)3063395</v>
          </cell>
          <cell r="T4854" t="str">
            <v>THALE sp. z o.o. sp.k.</v>
          </cell>
          <cell r="U4854" t="str">
            <v>11-041 Olsztyn, Poland, Wilimowo 2, Poland</v>
          </cell>
          <cell r="V4854" t="str">
            <v>ocynk galwaniczny</v>
          </cell>
          <cell r="W4854" t="str">
            <v>ZPFV40</v>
          </cell>
        </row>
        <row r="4855">
          <cell r="A4855">
            <v>34377</v>
          </cell>
          <cell r="B4855" t="str">
            <v>80520004200</v>
          </cell>
          <cell r="C4855" t="str">
            <v>ZPV32 PĘTLA TRYSKACZOWA ZPV M8 (41-45MM)</v>
          </cell>
          <cell r="D4855" t="str">
            <v>5907754273009</v>
          </cell>
          <cell r="E4855" t="str">
            <v>100</v>
          </cell>
          <cell r="F4855" t="str">
            <v>Pętla Tryskaczowa ZPV M8 (41-45mm)</v>
          </cell>
          <cell r="G4855" t="str">
            <v>Sprinkler pipe loop ZPV M8 (41-45mm)</v>
          </cell>
          <cell r="H4855" t="str">
            <v>Sprinkler körtebilincs  ZPV M8 (41-45mm)</v>
          </cell>
          <cell r="I4855" t="str">
            <v>Sprinklerio kilpa ZPV M8 (41-45mm)</v>
          </cell>
          <cell r="J4855" t="str">
            <v>Slučka pre sprinklery ZPV M8 (41-45mm)</v>
          </cell>
          <cell r="K4855" t="str">
            <v>Bucla pentru sprinklere ZPV M8 (41-45mm)</v>
          </cell>
          <cell r="L4855" t="str">
            <v>-</v>
          </cell>
          <cell r="M4855" t="str">
            <v>-</v>
          </cell>
          <cell r="N4855" t="str">
            <v>-</v>
          </cell>
          <cell r="O4855" t="str">
            <v>-</v>
          </cell>
          <cell r="P4855" t="str">
            <v>-</v>
          </cell>
          <cell r="Q4855" t="str">
            <v>VDS</v>
          </cell>
          <cell r="S4855" t="str">
            <v/>
          </cell>
          <cell r="T4855" t="str">
            <v>THALE sp. z o.o. sp.k.</v>
          </cell>
          <cell r="U4855" t="str">
            <v>11-041 Olsztyn, Poland, Wilimowo 2, Poland</v>
          </cell>
          <cell r="V4855" t="str">
            <v>ocynk galwaniczny</v>
          </cell>
          <cell r="W4855" t="str">
            <v>ZPV32</v>
          </cell>
        </row>
        <row r="4856">
          <cell r="A4856">
            <v>26015</v>
          </cell>
          <cell r="B4856" t="str">
            <v/>
          </cell>
          <cell r="C4856" t="str">
            <v>NPGD-70 BK OBEJMA DUO 70 (65-71MM) BK</v>
          </cell>
          <cell r="D4856" t="str">
            <v/>
          </cell>
          <cell r="E4856" t="str">
            <v>25</v>
          </cell>
          <cell r="F4856" t="str">
            <v>Obejma DUO 70 (65-71MM) BK</v>
          </cell>
          <cell r="G4856" t="str">
            <v>Pipe clamp DUO 70 (65-71MM) BK</v>
          </cell>
          <cell r="H4856" t="str">
            <v>Csőbilincs DUO 70 (65-71MM) BK</v>
          </cell>
          <cell r="I4856" t="str">
            <v>Laikilis DUO 70 (65-71MM) BK</v>
          </cell>
          <cell r="J4856" t="str">
            <v>Objímka DUO 70 (65-71mm) BK</v>
          </cell>
          <cell r="K4856" t="str">
            <v>Colier DUO 70 (65-71MM) BK</v>
          </cell>
          <cell r="L4856" t="str">
            <v>(PL)ITB-KOT-2018/0744 wydanie 2 27/03/2020; (HU)A-101/2016 18/11/2021; (SK)SK TP-19/0004-verzia 02 23/03/2022; (RO)AT 017-05-4053-2024 28/02/2024</v>
          </cell>
          <cell r="M4856" t="str">
            <v>(PL)01/2020 30/05/2023; (HU)02/2021 18/11/2021; (SK)01/2022 23/03/2022; (RO)01/2024 28/02/2024</v>
          </cell>
          <cell r="N4856" t="str">
            <v>B</v>
          </cell>
          <cell r="O4856" t="str">
            <v>-</v>
          </cell>
          <cell r="P4856" t="str">
            <v>-</v>
          </cell>
          <cell r="Q4856" t="str">
            <v>-</v>
          </cell>
          <cell r="R4856" t="str">
            <v>15</v>
          </cell>
          <cell r="S4856" t="str">
            <v/>
          </cell>
          <cell r="T4856" t="str">
            <v>THALE sp. z o.o. sp.k.</v>
          </cell>
          <cell r="U4856" t="str">
            <v>11-041 Olsztyn, Poland, Wilimowo 2, Poland</v>
          </cell>
          <cell r="V4856" t="str">
            <v>pasywacja</v>
          </cell>
          <cell r="W4856" t="str">
            <v>NPGD-70 BK</v>
          </cell>
        </row>
        <row r="4857">
          <cell r="A4857">
            <v>35037</v>
          </cell>
          <cell r="B4857" t="str">
            <v>80550011000</v>
          </cell>
          <cell r="C4857" t="str">
            <v>DN-F-V-4-PP OBEJMA TRYSKACZOWA DN 4 (110-116MM)</v>
          </cell>
          <cell r="D4857" t="str">
            <v>5907754258716</v>
          </cell>
          <cell r="E4857" t="str">
            <v>25</v>
          </cell>
          <cell r="F4857" t="str">
            <v>Obejma tryskaczowa DN-F-V 4 (110-116mm)</v>
          </cell>
          <cell r="G4857" t="str">
            <v>Sprinkler pipe clamp DN-F-V 4 (110-116mm)</v>
          </cell>
          <cell r="H4857" t="str">
            <v>Sprinkler Csőbilincs DN-F-V 4 (110-116mm)</v>
          </cell>
          <cell r="I4857" t="str">
            <v>Laikiklis sprinklerinems sistem DN 4 (110-116mm)</v>
          </cell>
          <cell r="J4857" t="str">
            <v>Objímka pre sprinklery DN-F-V 4 (110-116mm)</v>
          </cell>
          <cell r="K4857" t="str">
            <v>Colier pentru sprinklere DN-F-V 4 (110-116mm)</v>
          </cell>
          <cell r="L4857" t="str">
            <v>(PL)ITB-KOT-2018/0744 wydanie 2 27/03/2020; (SK)SK TP-19/0004-verzia 02 23/03/2022; (RO)AT 017-05-4053-2024 28/02/2024</v>
          </cell>
          <cell r="M4857" t="str">
            <v>(PL)01/2020 30/05/2023; (SK)01/2022 23/03/2022; (RO)01/2024 28/02/2024</v>
          </cell>
          <cell r="N4857" t="str">
            <v>B</v>
          </cell>
          <cell r="O4857" t="str">
            <v>-</v>
          </cell>
          <cell r="P4857" t="str">
            <v>FM</v>
          </cell>
          <cell r="Q4857" t="str">
            <v>VDS</v>
          </cell>
          <cell r="R4857" t="str">
            <v>20</v>
          </cell>
          <cell r="S4857" t="str">
            <v/>
          </cell>
          <cell r="T4857" t="str">
            <v>THALE sp. z o.o. sp.k.</v>
          </cell>
          <cell r="U4857" t="str">
            <v>11-041 Olsztyn, Poland, Wilimowo 2, Poland</v>
          </cell>
          <cell r="V4857" t="str">
            <v>ocynk galwaniczny</v>
          </cell>
          <cell r="W4857" t="str">
            <v>DN-F-V-4-PP</v>
          </cell>
        </row>
        <row r="4858">
          <cell r="A4858">
            <v>19522</v>
          </cell>
          <cell r="B4858" t="str">
            <v/>
          </cell>
          <cell r="C4858" t="str">
            <v>NPGD-3/8 BK OBEJMA DUO 3/8 (17-20MM) BK</v>
          </cell>
          <cell r="D4858" t="str">
            <v/>
          </cell>
          <cell r="E4858" t="str">
            <v>25</v>
          </cell>
          <cell r="F4858" t="str">
            <v>Obejma DUO 3/8 (17-20mm) BK</v>
          </cell>
          <cell r="G4858" t="str">
            <v>Pipe clamp DUO 3/8 (17-20mm) BK</v>
          </cell>
          <cell r="H4858" t="str">
            <v>Csőbilincs DUO 3/8 (17-20mm) BK</v>
          </cell>
          <cell r="I4858" t="str">
            <v>Laikiklis DUO 3/8 (17-20mm) BK</v>
          </cell>
          <cell r="J4858" t="str">
            <v>Objímka DUO 3/8 (17-20mm) BK</v>
          </cell>
          <cell r="K4858" t="str">
            <v>Coliere  DUO 3/8 (17-22mm) BK</v>
          </cell>
          <cell r="L4858" t="str">
            <v>(PL)ITB-KOT-2018/0744 wydanie 2 27/03/2020; (HU)A-101/2016 18/11/2021; (SK)SK TP-19/0004-verzia 02 23/03/2022; (RO)AT 017-05-4053-2024 28/02/2024</v>
          </cell>
          <cell r="M4858" t="str">
            <v>(PL)01/2020 30/05/2023; (HU)02/2021 18/11/2021; (SK)01/2022 23/03/2022; (RO)01/2024 28/02/2024</v>
          </cell>
          <cell r="N4858" t="str">
            <v>B</v>
          </cell>
          <cell r="O4858" t="str">
            <v>-</v>
          </cell>
          <cell r="P4858" t="str">
            <v>-</v>
          </cell>
          <cell r="Q4858" t="str">
            <v>-</v>
          </cell>
          <cell r="R4858" t="str">
            <v>15</v>
          </cell>
          <cell r="S4858" t="str">
            <v/>
          </cell>
          <cell r="T4858" t="str">
            <v>THALE sp. z o.o. sp.k.</v>
          </cell>
          <cell r="U4858" t="str">
            <v>11-041 Olsztyn, Poland, Wilimowo 2, Poland</v>
          </cell>
          <cell r="V4858" t="str">
            <v>pasywacja</v>
          </cell>
          <cell r="W4858" t="str">
            <v>NPGD-3/8 BK</v>
          </cell>
        </row>
        <row r="4859">
          <cell r="A4859">
            <v>34372</v>
          </cell>
          <cell r="B4859" t="str">
            <v>80520006000</v>
          </cell>
          <cell r="C4859" t="str">
            <v>ZPV50 PĘTLA TRYSKACZOWA ZPV M8 (59-63MM)</v>
          </cell>
          <cell r="D4859" t="str">
            <v>5907754272972</v>
          </cell>
          <cell r="E4859" t="str">
            <v>50</v>
          </cell>
          <cell r="F4859" t="str">
            <v>Pętla Tryskaczowa ZPV M8 (59-63mm)</v>
          </cell>
          <cell r="G4859" t="str">
            <v>Sprinkler pipe loop ZPV M8 (59-63mm)</v>
          </cell>
          <cell r="H4859" t="str">
            <v>Sprinkler körtebilincs  ZPV M8 (59-63mm)</v>
          </cell>
          <cell r="I4859" t="str">
            <v>Sprinklerio kilpa ZPV M8 (59-63mm)</v>
          </cell>
          <cell r="J4859" t="str">
            <v>Slučka pre sprinklery ZPV M8 (59-63mm)</v>
          </cell>
          <cell r="K4859" t="str">
            <v>Bucla pentru sprinklere ZPV M8 (59-63mm)</v>
          </cell>
          <cell r="L4859" t="str">
            <v>-</v>
          </cell>
          <cell r="M4859" t="str">
            <v>-</v>
          </cell>
          <cell r="N4859" t="str">
            <v>-</v>
          </cell>
          <cell r="O4859" t="str">
            <v>-</v>
          </cell>
          <cell r="P4859" t="str">
            <v>-</v>
          </cell>
          <cell r="Q4859" t="str">
            <v>VDS</v>
          </cell>
          <cell r="R4859" t="str">
            <v>0</v>
          </cell>
          <cell r="S4859" t="str">
            <v/>
          </cell>
          <cell r="T4859" t="str">
            <v>THALE sp. z o.o. sp.k.</v>
          </cell>
          <cell r="U4859" t="str">
            <v>11-041 Olsztyn, Poland, Wilimowo 2, Poland</v>
          </cell>
          <cell r="V4859" t="str">
            <v>ocynk galwaniczny</v>
          </cell>
          <cell r="W4859" t="str">
            <v>ZPV50</v>
          </cell>
        </row>
        <row r="4860">
          <cell r="A4860">
            <v>34384</v>
          </cell>
          <cell r="B4860" t="str">
            <v>80530007600</v>
          </cell>
          <cell r="C4860" t="str">
            <v>ZPFV65 PĘTLA TRYSKACZOWA ZPFV M10 (75-79MM)</v>
          </cell>
          <cell r="D4860" t="str">
            <v>5907754273085</v>
          </cell>
          <cell r="E4860" t="str">
            <v>50</v>
          </cell>
          <cell r="F4860" t="str">
            <v>Pętla Tryskaczowa ZPFV M10 (75-79mm)</v>
          </cell>
          <cell r="G4860" t="str">
            <v>Sprinkler pipe loop ZPFV M10 (75-79mm)</v>
          </cell>
          <cell r="H4860" t="str">
            <v>Sprinkler körtebilincs  ZPFV M10 (75-79mm)</v>
          </cell>
          <cell r="I4860" t="str">
            <v>Sprinklerio kilpa ZPFV M10 (75-79mm)</v>
          </cell>
          <cell r="J4860" t="str">
            <v>Slučka pre sprinklery ZPFV M10 (75-79mm)</v>
          </cell>
          <cell r="K4860" t="str">
            <v>Bucla pentru sprinklere ZPFV M10 (75-79mm)</v>
          </cell>
          <cell r="L4860" t="str">
            <v>-</v>
          </cell>
          <cell r="M4860" t="str">
            <v>-</v>
          </cell>
          <cell r="N4860" t="str">
            <v>-</v>
          </cell>
          <cell r="O4860" t="str">
            <v>-</v>
          </cell>
          <cell r="P4860" t="str">
            <v>FM</v>
          </cell>
          <cell r="Q4860" t="str">
            <v>VDS</v>
          </cell>
          <cell r="R4860" t="str">
            <v>0</v>
          </cell>
          <cell r="S4860" t="str">
            <v>(FM)3063395</v>
          </cell>
          <cell r="T4860" t="str">
            <v>THALE sp. z o.o. sp.k.</v>
          </cell>
          <cell r="U4860" t="str">
            <v>11-041 Olsztyn, Poland, Wilimowo 2, Poland</v>
          </cell>
          <cell r="V4860" t="str">
            <v>ocynk galwaniczny</v>
          </cell>
          <cell r="W4860" t="str">
            <v>ZPFV65</v>
          </cell>
        </row>
        <row r="4861">
          <cell r="A4861">
            <v>34390</v>
          </cell>
          <cell r="B4861" t="str">
            <v>80531013900</v>
          </cell>
          <cell r="C4861" t="str">
            <v>ZPFV125 PĘTLA TRYSKACZOWA ZPFV M12 (138-142MM)</v>
          </cell>
          <cell r="D4861" t="str">
            <v>5907754273115</v>
          </cell>
          <cell r="E4861" t="str">
            <v>20</v>
          </cell>
          <cell r="F4861" t="str">
            <v>Pętla Tryskaczowa ZPFV M12 (138-142mm)</v>
          </cell>
          <cell r="G4861" t="str">
            <v>Sprinkler pipe loop ZPFV M12 (138-142mm)</v>
          </cell>
          <cell r="H4861" t="str">
            <v>Sprinkler körtebilincs  ZPFV M12 (138-142mm)</v>
          </cell>
          <cell r="I4861" t="str">
            <v>Sprinklerio kilpa ZPFV M12 (138-142mm)</v>
          </cell>
          <cell r="J4861" t="str">
            <v>Slučka pre sprinklery ZPFV M12 (138-142mm)</v>
          </cell>
          <cell r="K4861" t="str">
            <v>Bucla pentru sprinklere ZPFV M12 (138-142mm)</v>
          </cell>
          <cell r="L4861" t="str">
            <v>-</v>
          </cell>
          <cell r="M4861" t="str">
            <v>-</v>
          </cell>
          <cell r="N4861" t="str">
            <v>-</v>
          </cell>
          <cell r="O4861" t="str">
            <v>-</v>
          </cell>
          <cell r="P4861" t="str">
            <v>FM</v>
          </cell>
          <cell r="Q4861" t="str">
            <v>VDS</v>
          </cell>
          <cell r="R4861" t="str">
            <v>0</v>
          </cell>
          <cell r="S4861" t="str">
            <v>(FM)3063395</v>
          </cell>
          <cell r="T4861" t="str">
            <v>THALE sp. z o.o. sp.k.</v>
          </cell>
          <cell r="U4861" t="str">
            <v>11-041 Olsztyn, Poland, Wilimowo 2, Poland</v>
          </cell>
          <cell r="V4861" t="str">
            <v>ocynk galwaniczny</v>
          </cell>
          <cell r="W4861" t="str">
            <v>ZPFV125</v>
          </cell>
        </row>
        <row r="4862">
          <cell r="A4862">
            <v>34905</v>
          </cell>
          <cell r="B4862" t="str">
            <v>81445100900</v>
          </cell>
          <cell r="C4862" t="str">
            <v>TSM-M10X90 ŚRUBA TSM M10X90MM SW15</v>
          </cell>
          <cell r="D4862" t="str">
            <v>5907754239166</v>
          </cell>
          <cell r="E4862" t="str">
            <v>25</v>
          </cell>
          <cell r="F4862" t="str">
            <v>Śruba TSM M10x90mm SW15</v>
          </cell>
          <cell r="G4862" t="str">
            <v>Threaded rod hanger TSM M10x90mm SW15</v>
          </cell>
          <cell r="H4862" t="str">
            <v>Meneteszár függesztőTSM M10x90mm SW15</v>
          </cell>
          <cell r="I4862" t="str">
            <v>Varztas TSM M10x90mm SW15</v>
          </cell>
          <cell r="J4862" t="str">
            <v>Skrutka do betónu s 6-hran. hlavou TSM 10x90mm SW15</v>
          </cell>
          <cell r="K4862" t="str">
            <v>Surubur pentru beton  TSM M10x90mm SW15</v>
          </cell>
          <cell r="L4862" t="str">
            <v>(EU)ETA-15/0514 15/09/2021</v>
          </cell>
          <cell r="M4862" t="str">
            <v>(EU)DoP No.2873-CPR-401-11/01.21-EN 30/06/2022</v>
          </cell>
          <cell r="N4862" t="str">
            <v>-</v>
          </cell>
          <cell r="O4862" t="str">
            <v>CE</v>
          </cell>
          <cell r="P4862" t="str">
            <v>-</v>
          </cell>
          <cell r="Q4862" t="str">
            <v>-</v>
          </cell>
          <cell r="R4862" t="str">
            <v>15</v>
          </cell>
          <cell r="S4862" t="str">
            <v/>
          </cell>
          <cell r="T4862" t="str">
            <v>UE</v>
          </cell>
          <cell r="U4862" t="str">
            <v xml:space="preserve">, </v>
          </cell>
          <cell r="V4862" t="str">
            <v>ocynk galwaniczny</v>
          </cell>
          <cell r="W4862" t="str">
            <v>TSM-M10X90</v>
          </cell>
        </row>
        <row r="4863">
          <cell r="A4863">
            <v>34391</v>
          </cell>
          <cell r="B4863" t="str">
            <v>80530016800</v>
          </cell>
          <cell r="C4863" t="str">
            <v>ZPFV150 PĘTLA TRYSKACZOWA ZPFV M12 (168-172MM)</v>
          </cell>
          <cell r="D4863" t="str">
            <v>5907754273122</v>
          </cell>
          <cell r="E4863" t="str">
            <v>20</v>
          </cell>
          <cell r="F4863" t="str">
            <v>Pętla Tryskaczowa ZPFV M12 (168-172mm)</v>
          </cell>
          <cell r="G4863" t="str">
            <v>Sprinkler pipe loop ZPFV M12 (168-172mm)</v>
          </cell>
          <cell r="H4863" t="str">
            <v>Sprinkler körtebilincs  ZPFV M12 (168-172mm)</v>
          </cell>
          <cell r="I4863" t="str">
            <v>Sprinklerio kilpa ZPFV M12 (168-172mm)</v>
          </cell>
          <cell r="J4863" t="str">
            <v>Slučka pre sprinklery ZPFV M12 (168-172mm)</v>
          </cell>
          <cell r="K4863" t="str">
            <v>Bucla pentru sprinklere ZPFV M12 (138-142mm)</v>
          </cell>
          <cell r="L4863" t="str">
            <v>-</v>
          </cell>
          <cell r="M4863" t="str">
            <v>-</v>
          </cell>
          <cell r="N4863" t="str">
            <v>-</v>
          </cell>
          <cell r="O4863" t="str">
            <v>-</v>
          </cell>
          <cell r="P4863" t="str">
            <v>FM</v>
          </cell>
          <cell r="Q4863" t="str">
            <v>VDS</v>
          </cell>
          <cell r="R4863" t="str">
            <v>0</v>
          </cell>
          <cell r="S4863" t="str">
            <v>(FM)3063395</v>
          </cell>
          <cell r="T4863" t="str">
            <v>THALE sp. z o.o. sp.k.</v>
          </cell>
          <cell r="U4863" t="str">
            <v>11-041 Olsztyn, Poland, Wilimowo 2, Poland</v>
          </cell>
          <cell r="V4863" t="str">
            <v>ocynk galwaniczny</v>
          </cell>
          <cell r="W4863" t="str">
            <v>ZPFV150</v>
          </cell>
        </row>
        <row r="4864">
          <cell r="A4864">
            <v>34818</v>
          </cell>
          <cell r="B4864" t="str">
            <v>81335010002</v>
          </cell>
          <cell r="C4864" t="str">
            <v>N-KLP-M10 ZACISK NOŚNY FI 11</v>
          </cell>
          <cell r="D4864" t="str">
            <v>5907754253315</v>
          </cell>
          <cell r="E4864" t="str">
            <v>25</v>
          </cell>
          <cell r="F4864" t="str">
            <v>Zacisk nośny fi 11mm</v>
          </cell>
          <cell r="G4864" t="str">
            <v>Beam clamp dia 11 mm</v>
          </cell>
          <cell r="H4864" t="str">
            <v>Gerendakapocs átmérő 11 mm</v>
          </cell>
          <cell r="I4864" t="str">
            <v>Dvitejiniu siju laikiklisfi 11 mm</v>
          </cell>
          <cell r="J4864" t="str">
            <v>Nosníkové svorky priemer 11 mm</v>
          </cell>
          <cell r="K4864" t="str">
            <v>Clema portanta cu orificiu dia 11 mm</v>
          </cell>
          <cell r="L4864" t="str">
            <v>(PL)ITB-KOT-2018/0556 wydanie 2 30/06/2020; (HU)A-101/2016 18/11/2021; (SK)SK TP-19/0004-verzia 02 23/03/2022; (RO)AT 017-05-4053-2024 28/02/2024</v>
          </cell>
          <cell r="M4864" t="str">
            <v>(PL)03/2020 30/05/2023; (HU)02/2021 18/11/2021; (SK)01/2022 23/03/2022; (RO)01/2024 28/02/2024</v>
          </cell>
          <cell r="N4864" t="str">
            <v>B</v>
          </cell>
          <cell r="O4864" t="str">
            <v>-</v>
          </cell>
          <cell r="P4864" t="str">
            <v>-</v>
          </cell>
          <cell r="Q4864" t="str">
            <v>-</v>
          </cell>
          <cell r="R4864" t="str">
            <v>18</v>
          </cell>
          <cell r="S4864" t="str">
            <v/>
          </cell>
          <cell r="T4864" t="str">
            <v>THALE sp. z o.o. sp.k.</v>
          </cell>
          <cell r="U4864" t="str">
            <v>11-041 Olsztyn, Poland, Wilimowo 2, Poland</v>
          </cell>
          <cell r="V4864" t="str">
            <v>pasywacja</v>
          </cell>
          <cell r="W4864" t="str">
            <v>N-KLP-M10</v>
          </cell>
        </row>
        <row r="4865">
          <cell r="A4865">
            <v>31782</v>
          </cell>
          <cell r="B4865" t="str">
            <v>80730161530</v>
          </cell>
          <cell r="C4865" t="str">
            <v>SZ-C1,5-3000 PROFIL C1,5 3000MM</v>
          </cell>
          <cell r="D4865" t="str">
            <v>5907754206328</v>
          </cell>
          <cell r="E4865" t="str">
            <v>1</v>
          </cell>
          <cell r="F4865" t="str">
            <v>Profil C1,5 3000mm</v>
          </cell>
          <cell r="G4865" t="str">
            <v>Channel C1,5 3000mm</v>
          </cell>
          <cell r="H4865" t="str">
            <v>Szerelősín C1,5 3000mm</v>
          </cell>
          <cell r="I4865" t="str">
            <v>Profilis C1,5 3000mm</v>
          </cell>
          <cell r="J4865" t="str">
            <v>Nosníky SZ-C1,5 3000mm</v>
          </cell>
          <cell r="K4865" t="str">
            <v>Profil de montaj C1,5 3000mm</v>
          </cell>
          <cell r="L4865" t="str">
            <v>(PL)ITB-KOT-2020/1562 wydanie 1 23/12/2020; (HU)A-101/2016 18/11/2021; (SK)SK TP-19/0004-verzia 02 23/03/2022; (RO)AT 017-05-4053-2024 28/02/2024</v>
          </cell>
          <cell r="M4865" t="str">
            <v>(PL)05/2020 30/05/2023; (HU)02/2021 18/11/2021; (SK)01/2022 23/03/2022; (RO)01/2024 28/02/2024</v>
          </cell>
          <cell r="N4865" t="str">
            <v>B</v>
          </cell>
          <cell r="O4865" t="str">
            <v>-</v>
          </cell>
          <cell r="P4865" t="str">
            <v>-</v>
          </cell>
          <cell r="Q4865" t="str">
            <v>-</v>
          </cell>
          <cell r="R4865" t="str">
            <v>15</v>
          </cell>
          <cell r="S4865" t="str">
            <v/>
          </cell>
          <cell r="T4865" t="str">
            <v>THALE sp. z o.o. sp.k.</v>
          </cell>
          <cell r="U4865" t="str">
            <v>11-041 Olsztyn, Poland, Wilimowo 2, Poland</v>
          </cell>
          <cell r="V4865" t="str">
            <v>ocynk galwaniczny</v>
          </cell>
          <cell r="W4865" t="str">
            <v>SZ-C1,5-3000</v>
          </cell>
        </row>
        <row r="4866">
          <cell r="A4866">
            <v>34816</v>
          </cell>
          <cell r="B4866" t="str">
            <v>81335008002</v>
          </cell>
          <cell r="C4866" t="str">
            <v>N-KLP-M8 ZACISK NOŚNY FI 9</v>
          </cell>
          <cell r="D4866" t="str">
            <v>5907754253322</v>
          </cell>
          <cell r="E4866" t="str">
            <v>25</v>
          </cell>
          <cell r="F4866" t="str">
            <v>Zacisk nośny fi 9 mm</v>
          </cell>
          <cell r="G4866" t="str">
            <v>Beam clamp dia 9 mm</v>
          </cell>
          <cell r="H4866" t="str">
            <v>Gerendakapocs átmérő 9 mm</v>
          </cell>
          <cell r="I4866" t="str">
            <v>Dvitejiniu siju laikiklisfi 9 mm</v>
          </cell>
          <cell r="J4866" t="str">
            <v>Nosníkové svorky priemer 9 mm</v>
          </cell>
          <cell r="K4866" t="str">
            <v>Clema portanta cu orificiu dia 9 mm</v>
          </cell>
          <cell r="L4866" t="str">
            <v>(PL)ITB-KOT-2018/0556 wydanie 2 30/06/2020; (HU)A-101/2016 18/11/2021; (SK)SK TP-19/0004-verzia 02 23/03/2022; (RO)AT 017-05-4053-2024 28/02/2024</v>
          </cell>
          <cell r="M4866" t="str">
            <v>(PL)03/2020 30/05/2023; (HU)02/2021 18/11/2021; (SK)01/2022 23/03/2022; (RO)01/2024 28/02/2024</v>
          </cell>
          <cell r="N4866" t="str">
            <v>B</v>
          </cell>
          <cell r="O4866" t="str">
            <v>-</v>
          </cell>
          <cell r="P4866" t="str">
            <v>-</v>
          </cell>
          <cell r="Q4866" t="str">
            <v>-</v>
          </cell>
          <cell r="R4866" t="str">
            <v>18</v>
          </cell>
          <cell r="S4866" t="str">
            <v/>
          </cell>
          <cell r="T4866" t="str">
            <v>THALE sp. z o.o. sp.k.</v>
          </cell>
          <cell r="U4866" t="str">
            <v>11-041 Olsztyn, Poland, Wilimowo 2, Poland</v>
          </cell>
          <cell r="V4866" t="str">
            <v>pasywacja</v>
          </cell>
          <cell r="W4866" t="str">
            <v>N-KLP-M8</v>
          </cell>
        </row>
        <row r="4867">
          <cell r="A4867">
            <v>26483</v>
          </cell>
          <cell r="B4867" t="str">
            <v/>
          </cell>
          <cell r="C4867" t="str">
            <v>L-PST-11/2 OBEJMA L-PST 11/2 (47-49) 1/2</v>
          </cell>
          <cell r="D4867" t="str">
            <v/>
          </cell>
          <cell r="E4867" t="str">
            <v>10</v>
          </cell>
          <cell r="F4867" t="str">
            <v>Obejma L-PST 11/2 (47-49) 1/2</v>
          </cell>
          <cell r="G4867" t="str">
            <v>Heavy duty pipe clamp L-PST 11/2 (47-49) 1/2</v>
          </cell>
          <cell r="H4867" t="str">
            <v>Fixpont bilincs L-PST 11/2 (47-49) 1/2</v>
          </cell>
          <cell r="I4867" t="str">
            <v>Laikiklis L-PST 11/2 (47-49) 1/2</v>
          </cell>
          <cell r="J4867" t="str">
            <v>Objímka pre pevné body L-PST 11/2 (47-49) 1/2</v>
          </cell>
          <cell r="K4867" t="str">
            <v>Coliere cu punct fix L-PST 11/2 (47-49) 1/2</v>
          </cell>
          <cell r="L4867" t="str">
            <v>(PL)ITB-KOT-2018/0744 wydanie 2 27/03/2020; (SK)SK TP-19/0004-verzia 02 23/03/2022; (RO)AT 017-05-4053-2024 28/02/2024</v>
          </cell>
          <cell r="M4867" t="str">
            <v>(PL)01/2020 30/05/2023; (SK)01/2022 23/03/2022; (RO)01/2024 28/02/2024</v>
          </cell>
          <cell r="N4867" t="str">
            <v>B</v>
          </cell>
          <cell r="O4867" t="str">
            <v>-</v>
          </cell>
          <cell r="P4867" t="str">
            <v>-</v>
          </cell>
          <cell r="Q4867" t="str">
            <v>-</v>
          </cell>
          <cell r="R4867" t="str">
            <v>20</v>
          </cell>
          <cell r="S4867" t="str">
            <v/>
          </cell>
          <cell r="T4867" t="str">
            <v>THALE sp. z o.o. sp.k.</v>
          </cell>
          <cell r="U4867" t="str">
            <v>11-041 Olsztyn, Poland, Wilimowo 2, Poland</v>
          </cell>
          <cell r="V4867" t="str">
            <v>ocynk galwaniczny</v>
          </cell>
          <cell r="W4867" t="str">
            <v>L-PST-11/2</v>
          </cell>
        </row>
        <row r="4868">
          <cell r="A4868">
            <v>34880</v>
          </cell>
          <cell r="B4868" t="str">
            <v>81315001000</v>
          </cell>
          <cell r="C4868" t="str">
            <v>KLM-M10 KLAMRA PROFILU ŻELIWNA FI 11</v>
          </cell>
          <cell r="D4868" t="str">
            <v>5907754240360</v>
          </cell>
          <cell r="E4868" t="str">
            <v>25</v>
          </cell>
          <cell r="F4868" t="str">
            <v>Klamra profilu żeliwna fi 11 mm</v>
          </cell>
          <cell r="G4868" t="str">
            <v>Channel beam clamp iron cast dia 11 mm</v>
          </cell>
          <cell r="H4868" t="str">
            <v>Tartókapocs iron cast átmérő 11 mm</v>
          </cell>
          <cell r="I4868" t="str">
            <v>Sagtis ketinis profiliui, fi 11 mm</v>
          </cell>
          <cell r="J4868" t="str">
            <v>Liatinová nosníková svorka KLM priemer 11mm</v>
          </cell>
          <cell r="K4868" t="str">
            <v>Cleme de fonta pentru profile de otel dia 11 mm</v>
          </cell>
          <cell r="L4868" t="str">
            <v>(PL)ITB-KOT-2020/1562 wydanie 1 23/12/2020; (HU)A-101/2016 18/11/2021; (SK)SK TP-19/0004-verzia 02 23/03/2022; (RO)AT 017-05-4053-2024 28/02/2024</v>
          </cell>
          <cell r="M4868" t="str">
            <v>(PL)05/2020 30/05/2023; (HU)02/2021 18/11/2021; (SK)01/2022 23/03/2022; (RO)01/2024 28/02/2024</v>
          </cell>
          <cell r="N4868" t="str">
            <v>B</v>
          </cell>
          <cell r="O4868" t="str">
            <v>-</v>
          </cell>
          <cell r="P4868" t="str">
            <v>-</v>
          </cell>
          <cell r="Q4868" t="str">
            <v>-</v>
          </cell>
          <cell r="R4868" t="str">
            <v>15</v>
          </cell>
          <cell r="S4868" t="str">
            <v/>
          </cell>
          <cell r="T4868" t="str">
            <v>THALE sp. z o.o. sp.k.</v>
          </cell>
          <cell r="U4868" t="str">
            <v>11-041 Olsztyn, Poland, Wilimowo 2, Poland</v>
          </cell>
          <cell r="V4868" t="str">
            <v>ocynk galwaniczny</v>
          </cell>
          <cell r="W4868" t="str">
            <v>KLM-M10</v>
          </cell>
        </row>
        <row r="4869">
          <cell r="A4869">
            <v>464</v>
          </cell>
          <cell r="B4869" t="str">
            <v>80540006000</v>
          </cell>
          <cell r="C4869" t="str">
            <v>DN-2-PP OBEJMA TRYSKACZOWA DN 2 (58-61MM)</v>
          </cell>
          <cell r="D4869" t="str">
            <v>5907754201033</v>
          </cell>
          <cell r="E4869" t="str">
            <v>50</v>
          </cell>
          <cell r="F4869" t="str">
            <v>Obejma tryskaczowa DN 2 (58-61mm)</v>
          </cell>
          <cell r="G4869" t="str">
            <v>Sprinkler pipe clamp 2 (58-61mm)</v>
          </cell>
          <cell r="H4869" t="str">
            <v>Sprinkler Csőbilincs 2 (58-61mm)</v>
          </cell>
          <cell r="I4869" t="str">
            <v>Laikiklis sprinklerinems sistemoms DN 2 (58-61mm)</v>
          </cell>
          <cell r="J4869" t="str">
            <v>Obymka pre sprinklér DN 2 (58-61mm)</v>
          </cell>
          <cell r="K4869" t="str">
            <v>Colier pentru sprinklere 2 (58-61mm)</v>
          </cell>
          <cell r="L4869" t="str">
            <v>(PL)ITB-KOT-2020/1561 wydanie 1 15/12/2020; (HU)A-101/2016 18/11/2021; (SK)SK TP-19/0004-verzia 02 23/03/2022; (RO)AT 017-05-4053-2024 28/02/2024</v>
          </cell>
          <cell r="M4869" t="str">
            <v>(PL)04/2020 30/05/2023; (HU)02/2021 18/11/2021; (SK)01/2022 23/03/2022; (RO)01/2024 28/02/2024</v>
          </cell>
          <cell r="N4869" t="str">
            <v>B</v>
          </cell>
          <cell r="O4869" t="str">
            <v>-</v>
          </cell>
          <cell r="P4869" t="str">
            <v>-</v>
          </cell>
          <cell r="Q4869" t="str">
            <v>-</v>
          </cell>
          <cell r="R4869" t="str">
            <v>15</v>
          </cell>
          <cell r="S4869" t="str">
            <v/>
          </cell>
          <cell r="T4869" t="str">
            <v>THALE sp. z o.o. sp.k.</v>
          </cell>
          <cell r="U4869" t="str">
            <v>11-041 Olsztyn, Poland, Wilimowo 2, Poland</v>
          </cell>
          <cell r="V4869" t="str">
            <v>ocynk galwaniczny</v>
          </cell>
          <cell r="W4869" t="str">
            <v>DN-2-PP</v>
          </cell>
        </row>
        <row r="4870">
          <cell r="A4870">
            <v>34875</v>
          </cell>
          <cell r="B4870" t="str">
            <v>81315001200</v>
          </cell>
          <cell r="C4870" t="str">
            <v>KLM-M12 KLAMRA PROFILU ŻELIWNA FI 13</v>
          </cell>
          <cell r="D4870" t="str">
            <v>5907754240377</v>
          </cell>
          <cell r="E4870" t="str">
            <v>15</v>
          </cell>
          <cell r="F4870" t="str">
            <v>Klamra profilu żeliwna fi 13 mm</v>
          </cell>
          <cell r="G4870" t="str">
            <v>Channel beam clamp iron cast dia 13 mm</v>
          </cell>
          <cell r="H4870" t="str">
            <v>Tartókapocs iron cast átmérő 13 mm</v>
          </cell>
          <cell r="I4870" t="str">
            <v>Sagtis ketinis profiliui, fi 13 mm</v>
          </cell>
          <cell r="J4870" t="str">
            <v>Liatinová nosníková svorka KLM priemer 13 mm</v>
          </cell>
          <cell r="K4870" t="str">
            <v>Cleme de fonta pentru profile de otel dia 13 mm</v>
          </cell>
          <cell r="L4870" t="str">
            <v>(PL)ITB-KOT-2020/1562 wydanie 1 23/12/2020; (HU)A-101/2016 18/11/2021; (SK)SK TP-19/0004-verzia 02 23/03/2022; (RO)AT 017-05-4053-2024 28/02/2024</v>
          </cell>
          <cell r="M4870" t="str">
            <v>(PL)05/2020 30/05/2023; (HU)02/2021 18/11/2021; (SK)01/2022 23/03/2022; (RO)01/2024 28/02/2024</v>
          </cell>
          <cell r="N4870" t="str">
            <v>B</v>
          </cell>
          <cell r="O4870" t="str">
            <v>-</v>
          </cell>
          <cell r="P4870" t="str">
            <v>-</v>
          </cell>
          <cell r="Q4870" t="str">
            <v>-</v>
          </cell>
          <cell r="R4870" t="str">
            <v>15</v>
          </cell>
          <cell r="S4870" t="str">
            <v/>
          </cell>
          <cell r="T4870" t="str">
            <v>THALE sp. z o.o. sp.k.</v>
          </cell>
          <cell r="U4870" t="str">
            <v>11-041 Olsztyn, Poland, Wilimowo 2, Poland</v>
          </cell>
          <cell r="V4870" t="str">
            <v>ocynk galwaniczny</v>
          </cell>
          <cell r="W4870" t="str">
            <v>KLM-M12</v>
          </cell>
        </row>
        <row r="4871">
          <cell r="A4871">
            <v>26476</v>
          </cell>
          <cell r="B4871" t="str">
            <v/>
          </cell>
          <cell r="C4871" t="str">
            <v>L-PST-1/2 OBEJMA L-PST 1/2 (20-22) 1/2</v>
          </cell>
          <cell r="D4871" t="str">
            <v/>
          </cell>
          <cell r="E4871" t="str">
            <v>10</v>
          </cell>
          <cell r="F4871" t="str">
            <v>Obejma L-PST 1/2 (20-22) 1/2</v>
          </cell>
          <cell r="G4871" t="str">
            <v>Heavy duty pipe clamp L-PST 1/2 (20-22) 1/2</v>
          </cell>
          <cell r="H4871" t="str">
            <v>Fixpont bilincs L-PST 1/2 (20-22) 1/2</v>
          </cell>
          <cell r="I4871" t="str">
            <v>Laikiklis L-PST 1/2 (20-22) 1/2</v>
          </cell>
          <cell r="J4871" t="str">
            <v>Objímka pre pevné body L-PST 1/2 (20-22) 1/2</v>
          </cell>
          <cell r="K4871" t="str">
            <v>Coliere cu punct fix L-PST 1/2 (20-22) 1/2</v>
          </cell>
          <cell r="L4871" t="str">
            <v>(PL)ITB-KOT-2018/0744 wydanie 2 27/03/2020; (SK)SK TP-19/0004-verzia 02 23/03/2022; (RO)AT 017-05-4053-2024 28/02/2024</v>
          </cell>
          <cell r="M4871" t="str">
            <v>(PL)01/2020 30/05/2023; (SK)01/2022 23/03/2022; (RO)01/2024 28/02/2024</v>
          </cell>
          <cell r="N4871" t="str">
            <v>B</v>
          </cell>
          <cell r="O4871" t="str">
            <v>-</v>
          </cell>
          <cell r="P4871" t="str">
            <v>-</v>
          </cell>
          <cell r="Q4871" t="str">
            <v>-</v>
          </cell>
          <cell r="R4871" t="str">
            <v>20</v>
          </cell>
          <cell r="S4871" t="str">
            <v/>
          </cell>
          <cell r="T4871" t="str">
            <v>THALE sp. z o.o. sp.k.</v>
          </cell>
          <cell r="U4871" t="str">
            <v>11-041 Olsztyn, Poland, Wilimowo 2, Poland</v>
          </cell>
          <cell r="V4871" t="str">
            <v>ocynk galwaniczny</v>
          </cell>
          <cell r="W4871" t="str">
            <v>L-PST-1/2</v>
          </cell>
        </row>
        <row r="4872">
          <cell r="A4872">
            <v>34896</v>
          </cell>
          <cell r="B4872" t="str">
            <v>81444060550</v>
          </cell>
          <cell r="C4872" t="str">
            <v>TSMW-M6X55 ŚRUBA TSMW M6X55MM SW13</v>
          </cell>
          <cell r="D4872" t="str">
            <v>5907754239197</v>
          </cell>
          <cell r="E4872" t="str">
            <v>25</v>
          </cell>
          <cell r="F4872" t="str">
            <v>Śruba TSMW M6x55mm SW13</v>
          </cell>
          <cell r="G4872" t="str">
            <v>Threaded rod hanger TSMW M6x55mm SW13</v>
          </cell>
          <cell r="H4872" t="str">
            <v>Meneteszár függesztőTSMW M6x55mm SW13</v>
          </cell>
          <cell r="I4872" t="str">
            <v>Varztas TSMW M6x55mm SW13</v>
          </cell>
          <cell r="J4872" t="str">
            <v>Skrutka do betón s vnútorným závitom TSMW M6x55mm SW13</v>
          </cell>
          <cell r="K4872" t="str">
            <v>Surubur pentru beton  TSMW M6x55mm SW13</v>
          </cell>
          <cell r="L4872" t="str">
            <v>(EU)ETA-15/0514 15/09/2021</v>
          </cell>
          <cell r="M4872" t="str">
            <v>(EU)DoP No.2873-CPR-401-11/01.21-EN 30/06/2022</v>
          </cell>
          <cell r="N4872" t="str">
            <v>-</v>
          </cell>
          <cell r="O4872" t="str">
            <v>CE</v>
          </cell>
          <cell r="P4872" t="str">
            <v>-</v>
          </cell>
          <cell r="Q4872" t="str">
            <v>-</v>
          </cell>
          <cell r="R4872" t="str">
            <v>10</v>
          </cell>
          <cell r="S4872" t="str">
            <v/>
          </cell>
          <cell r="T4872" t="str">
            <v>UE</v>
          </cell>
          <cell r="U4872" t="str">
            <v xml:space="preserve">, </v>
          </cell>
          <cell r="V4872" t="str">
            <v>ocynk galwaniczny</v>
          </cell>
          <cell r="W4872" t="str">
            <v>TSMW-M6X55</v>
          </cell>
        </row>
        <row r="4873">
          <cell r="A4873">
            <v>26487</v>
          </cell>
          <cell r="B4873" t="str">
            <v/>
          </cell>
          <cell r="C4873" t="str">
            <v>L-PST-64 OBEJMA L-PST 64 (63-67) 1/2</v>
          </cell>
          <cell r="D4873" t="str">
            <v/>
          </cell>
          <cell r="E4873" t="str">
            <v>5</v>
          </cell>
          <cell r="F4873" t="str">
            <v>Obejma L-PST 64 (63-67) 1/2</v>
          </cell>
          <cell r="G4873" t="str">
            <v>Heavy duty pipe clamp L-PST 64 (63-67) 1/2</v>
          </cell>
          <cell r="H4873" t="str">
            <v>Fixpont bilincs L-PST 64 (63-67) 1/2</v>
          </cell>
          <cell r="I4873" t="str">
            <v>Laikiklis L-PST 64 (63-67) 1/2</v>
          </cell>
          <cell r="J4873" t="str">
            <v>Objímka pre pevné body L-PST 64 (63-67) 1/2</v>
          </cell>
          <cell r="K4873" t="str">
            <v>Coliere cu punct fix L-PST 64 (63-67) 1/2</v>
          </cell>
          <cell r="L4873" t="str">
            <v>(PL)ITB-KOT-2018/0744 wydanie 2 27/03/2020; (SK)SK TP-19/0004-verzia 02 23/03/2022; (RO)AT 017-05-4053-2024 28/02/2024</v>
          </cell>
          <cell r="M4873" t="str">
            <v>(PL)01/2020 30/05/2023; (SK)01/2022 23/03/2022; (RO)01/2024 28/02/2024</v>
          </cell>
          <cell r="N4873" t="str">
            <v>B</v>
          </cell>
          <cell r="O4873" t="str">
            <v>-</v>
          </cell>
          <cell r="P4873" t="str">
            <v>-</v>
          </cell>
          <cell r="Q4873" t="str">
            <v>-</v>
          </cell>
          <cell r="R4873" t="str">
            <v>20</v>
          </cell>
          <cell r="S4873" t="str">
            <v/>
          </cell>
          <cell r="T4873" t="str">
            <v>THALE sp. z o.o. sp.k.</v>
          </cell>
          <cell r="U4873" t="str">
            <v>11-041 Olsztyn, Poland, Wilimowo 2, Poland</v>
          </cell>
          <cell r="V4873" t="str">
            <v>ocynk galwaniczny</v>
          </cell>
          <cell r="W4873" t="str">
            <v>L-PST-64</v>
          </cell>
        </row>
        <row r="4874">
          <cell r="A4874">
            <v>34907</v>
          </cell>
          <cell r="B4874" t="str">
            <v>81445080700</v>
          </cell>
          <cell r="C4874" t="str">
            <v>TSMK-M8X70 ŚRUBA TSMK M8X70MM SW13</v>
          </cell>
          <cell r="D4874" t="str">
            <v>5907754239180</v>
          </cell>
          <cell r="E4874" t="str">
            <v>25</v>
          </cell>
          <cell r="F4874" t="str">
            <v>Śruba TSMK M8x70mm SW13</v>
          </cell>
          <cell r="G4874" t="str">
            <v>Threaded rod hanger TSMK M8X70mm SW13</v>
          </cell>
          <cell r="H4874" t="str">
            <v>Meneteszár függesztőTSMK M8X70mm SW13</v>
          </cell>
          <cell r="I4874" t="str">
            <v>Varztas TSMK M8x70mm SW13</v>
          </cell>
          <cell r="J4874" t="str">
            <v>Skrutka do betónu s 6-hran. hlavou TSMK 8x70mm SW13</v>
          </cell>
          <cell r="K4874" t="str">
            <v>Surubur pentru beton  TSMK M8X70mm SW13</v>
          </cell>
          <cell r="L4874" t="str">
            <v>(EU)ETA-06/0124 02/12/2014</v>
          </cell>
          <cell r="M4874" t="str">
            <v>(EU)DoP No.1343-CPR-M 561-5/11.14-EN 03/12/2014</v>
          </cell>
          <cell r="N4874" t="str">
            <v>-</v>
          </cell>
          <cell r="O4874" t="str">
            <v>CE</v>
          </cell>
          <cell r="P4874" t="str">
            <v>-</v>
          </cell>
          <cell r="Q4874" t="str">
            <v>-</v>
          </cell>
          <cell r="R4874" t="str">
            <v>6</v>
          </cell>
          <cell r="S4874" t="str">
            <v/>
          </cell>
          <cell r="T4874" t="str">
            <v>UE</v>
          </cell>
          <cell r="U4874" t="str">
            <v xml:space="preserve">, </v>
          </cell>
          <cell r="V4874" t="str">
            <v>ocynk galwaniczny</v>
          </cell>
          <cell r="W4874" t="str">
            <v>TSMK-M8X70</v>
          </cell>
        </row>
        <row r="4875">
          <cell r="A4875">
            <v>34898</v>
          </cell>
          <cell r="B4875" t="str">
            <v>81445060600</v>
          </cell>
          <cell r="C4875" t="str">
            <v>TSM-M6X60 ŚRUBA TSM M6X60MM SW13</v>
          </cell>
          <cell r="D4875" t="str">
            <v>5907754239173</v>
          </cell>
          <cell r="E4875" t="str">
            <v>25</v>
          </cell>
          <cell r="F4875" t="str">
            <v>Śruba TSM M6x60mm SW13</v>
          </cell>
          <cell r="G4875" t="str">
            <v>Threaded rod hanger TSM M6X60mm SW13</v>
          </cell>
          <cell r="H4875" t="str">
            <v>Meneteszár függesztőTSM M6X60mm SW13</v>
          </cell>
          <cell r="I4875" t="str">
            <v>Varztas TSM M6x60mm SW13</v>
          </cell>
          <cell r="J4875" t="str">
            <v>Skrutka do betónu s 6-hran. hlavou TSM 6x60mm SW13</v>
          </cell>
          <cell r="K4875" t="str">
            <v>Surubur pentru beton  TSM M6X60mm SW13</v>
          </cell>
          <cell r="L4875" t="str">
            <v>(EU)ETA-15/0514 15/09/2021</v>
          </cell>
          <cell r="M4875" t="str">
            <v>(EU)DoP No.2873-CPR-401-11/01.21-EN 30/06/2022</v>
          </cell>
          <cell r="N4875" t="str">
            <v>-</v>
          </cell>
          <cell r="O4875" t="str">
            <v>CE</v>
          </cell>
          <cell r="P4875" t="str">
            <v>-</v>
          </cell>
          <cell r="Q4875" t="str">
            <v>-</v>
          </cell>
          <cell r="R4875" t="str">
            <v>15</v>
          </cell>
          <cell r="S4875" t="str">
            <v/>
          </cell>
          <cell r="T4875" t="str">
            <v>UE</v>
          </cell>
          <cell r="U4875" t="str">
            <v xml:space="preserve">, </v>
          </cell>
          <cell r="V4875" t="str">
            <v>ocynk galwaniczny</v>
          </cell>
          <cell r="W4875" t="str">
            <v>TSM-M6X60</v>
          </cell>
        </row>
        <row r="4876">
          <cell r="A4876">
            <v>26126</v>
          </cell>
          <cell r="B4876" t="str">
            <v>80140224000</v>
          </cell>
          <cell r="C4876" t="str">
            <v>UPGSW-11/4 BK OBEJMA SZYBKIEGO MONTAŻU WESTA 11/4 (37-44)</v>
          </cell>
          <cell r="D4876" t="str">
            <v>5907754259645</v>
          </cell>
          <cell r="E4876" t="str">
            <v>50</v>
          </cell>
          <cell r="F4876" t="str">
            <v>Obejma szybkiego montażu WESTA 11/4 (37-44)BK</v>
          </cell>
          <cell r="G4876" t="str">
            <v>Quick installation pipe clamp WESTA 11/4 (37-44) BK</v>
          </cell>
          <cell r="H4876" t="str">
            <v>WESTA gyorsszerelésű csőbilincs 11/4 (37-44) BK</v>
          </cell>
          <cell r="I4876" t="str">
            <v>Greito montavimo laikiklis WESTA 11/4 (37-44) BK</v>
          </cell>
          <cell r="J4876" t="str">
            <v>Rýchlomontážna objímka WESTA 11/4 (37-44) BK</v>
          </cell>
          <cell r="K4876" t="str">
            <v>Colier rapid WESTA 11/4 (37-44) BK</v>
          </cell>
          <cell r="L4876" t="str">
            <v>(PL)ITB-KOT-2018/0556 wydanie 2 30/06/2020; (HU)A-101/2016 18/11/2021; (RO)AT 017-05-4053-2024 28/02/2024</v>
          </cell>
          <cell r="M4876" t="str">
            <v>(PL)03/2020 30/05/2023; (HU)02/2021 18/11/2021; (RO)01/2024 28/02/2024</v>
          </cell>
          <cell r="N4876" t="str">
            <v>B</v>
          </cell>
          <cell r="O4876" t="str">
            <v>-</v>
          </cell>
          <cell r="P4876" t="str">
            <v>-</v>
          </cell>
          <cell r="Q4876" t="str">
            <v>-</v>
          </cell>
          <cell r="R4876" t="str">
            <v>20</v>
          </cell>
          <cell r="S4876" t="str">
            <v/>
          </cell>
          <cell r="T4876" t="str">
            <v>THALE sp. z o.o. sp.k.</v>
          </cell>
          <cell r="U4876" t="str">
            <v>11-041 Olsztyn, Poland, Wilimowo 2, Poland</v>
          </cell>
          <cell r="V4876" t="str">
            <v>ocynk galwaniczny</v>
          </cell>
          <cell r="W4876" t="str">
            <v>UPGSW-11/4 BK</v>
          </cell>
        </row>
        <row r="4877">
          <cell r="A4877">
            <v>25457</v>
          </cell>
          <cell r="B4877" t="str">
            <v/>
          </cell>
          <cell r="C4877" t="str">
            <v>DN-F-V-4-PP OBEJMA TRYSKACZOWA DN 4 (110-116)</v>
          </cell>
          <cell r="D4877" t="str">
            <v/>
          </cell>
          <cell r="E4877" t="str">
            <v>25</v>
          </cell>
          <cell r="F4877" t="str">
            <v>Obejma tryskaczowa DN-F-V 4 (110-116)</v>
          </cell>
          <cell r="G4877" t="str">
            <v>Sprinkler pipe clamp DN-F-V 4 (110-116)</v>
          </cell>
          <cell r="H4877" t="str">
            <v>Sprinkler Csőbilincs DN 4 (110-116)</v>
          </cell>
          <cell r="I4877" t="str">
            <v>Laikiklis sprinklerinems sistem DN 4 (110-116)</v>
          </cell>
          <cell r="J4877" t="str">
            <v>Objímka pre sprinklery DN-F-V 4 (110-116)</v>
          </cell>
          <cell r="K4877" t="str">
            <v>Colier pentru sprinklere DN-F-V 4 (110-116)</v>
          </cell>
          <cell r="L4877" t="str">
            <v>(PL)ITB-KOT-2018/0744 wydanie 2 27/03/2020; (SK)SK TP-19/0004-verzia 02 23/03/2022; (RO)AT 017-05-4053-2024 28/02/2024</v>
          </cell>
          <cell r="M4877" t="str">
            <v>(PL)01/2020 30/05/2023; (SK)01/2022 23/03/2022; (RO)01/2024 28/02/2024</v>
          </cell>
          <cell r="N4877" t="str">
            <v>B</v>
          </cell>
          <cell r="O4877" t="str">
            <v>-</v>
          </cell>
          <cell r="P4877" t="str">
            <v>FM</v>
          </cell>
          <cell r="Q4877" t="str">
            <v>VDS</v>
          </cell>
          <cell r="R4877" t="str">
            <v>20</v>
          </cell>
          <cell r="S4877" t="str">
            <v/>
          </cell>
          <cell r="T4877" t="str">
            <v>THALE sp. z o.o. sp.k.</v>
          </cell>
          <cell r="U4877" t="str">
            <v>11-041 Olsztyn, Poland, Wilimowo 2, Poland</v>
          </cell>
          <cell r="V4877" t="str">
            <v>ocynk galwaniczny</v>
          </cell>
          <cell r="W4877" t="str">
            <v>DN-F-V-4-PP</v>
          </cell>
        </row>
        <row r="4878">
          <cell r="A4878">
            <v>33635</v>
          </cell>
          <cell r="B4878" t="str">
            <v>41311101001</v>
          </cell>
          <cell r="C4878" t="str">
            <v>OGCKLMKJ KLAMRA KLM PROFILU KJ</v>
          </cell>
          <cell r="D4878" t="str">
            <v>5907754271951</v>
          </cell>
          <cell r="E4878" t="str">
            <v>2</v>
          </cell>
          <cell r="F4878" t="str">
            <v>Klamra KLM profilu KJ</v>
          </cell>
          <cell r="G4878" t="str">
            <v>Beam clamp KLM for KJ channel</v>
          </cell>
          <cell r="H4878" t="str">
            <v>KLM szorítókapocs KJ profilhoz</v>
          </cell>
          <cell r="I4878" t="str">
            <v>KJ profilio laikiklis KLM</v>
          </cell>
          <cell r="J4878" t="str">
            <v>Nosníková svorka KLM pre kanál KJ</v>
          </cell>
          <cell r="K4878" t="str">
            <v>Clemă de Grindă KLM pentru canalul KJ</v>
          </cell>
          <cell r="L4878" t="str">
            <v>-</v>
          </cell>
          <cell r="M4878" t="str">
            <v>-</v>
          </cell>
          <cell r="N4878" t="str">
            <v>-</v>
          </cell>
          <cell r="O4878" t="str">
            <v>-</v>
          </cell>
          <cell r="P4878" t="str">
            <v>-</v>
          </cell>
          <cell r="Q4878" t="str">
            <v>-</v>
          </cell>
          <cell r="S4878" t="str">
            <v/>
          </cell>
          <cell r="T4878" t="str">
            <v>THALE sp. z o.o. sp.k.</v>
          </cell>
          <cell r="U4878" t="str">
            <v>11-041 Olsztyn, Poland, Wilimowo 2, Poland</v>
          </cell>
          <cell r="V4878" t="str">
            <v>ocynk ogniowy</v>
          </cell>
          <cell r="W4878" t="str">
            <v>OGCKLMKJ</v>
          </cell>
        </row>
        <row r="4879">
          <cell r="A4879">
            <v>33946</v>
          </cell>
          <cell r="B4879" t="str">
            <v>90000029217</v>
          </cell>
          <cell r="C4879" t="str">
            <v>YSZM500MF25DN65 MOCOWANIE HAKOWE DN65</v>
          </cell>
          <cell r="D4879" t="str">
            <v>5907754272354</v>
          </cell>
          <cell r="E4879" t="str">
            <v/>
          </cell>
          <cell r="L4879" t="str">
            <v>-</v>
          </cell>
          <cell r="M4879" t="str">
            <v>-</v>
          </cell>
          <cell r="N4879" t="str">
            <v>-</v>
          </cell>
          <cell r="O4879" t="str">
            <v>-</v>
          </cell>
          <cell r="P4879" t="str">
            <v>-</v>
          </cell>
          <cell r="Q4879" t="str">
            <v>-</v>
          </cell>
          <cell r="R4879" t="str">
            <v>0</v>
          </cell>
          <cell r="S4879" t="str">
            <v/>
          </cell>
          <cell r="T4879" t="str">
            <v>THALE sp. z o.o. sp.k.</v>
          </cell>
          <cell r="U4879" t="str">
            <v>11-041 Olsztyn, Poland, Wilimowo 2, Poland</v>
          </cell>
          <cell r="V4879" t="str">
            <v>ocynk galwaniczny</v>
          </cell>
          <cell r="W4879" t="str">
            <v>YSZM500MF25DN65</v>
          </cell>
        </row>
        <row r="4880">
          <cell r="A4880">
            <v>32843</v>
          </cell>
          <cell r="B4880" t="str">
            <v>90000024517</v>
          </cell>
          <cell r="C4880" t="str">
            <v>YZETOWNIKMCR 70X88X40G 3MM</v>
          </cell>
          <cell r="D4880" t="str">
            <v>5907754271296</v>
          </cell>
          <cell r="E4880" t="str">
            <v>1</v>
          </cell>
          <cell r="L4880" t="str">
            <v>-</v>
          </cell>
          <cell r="M4880" t="str">
            <v>-</v>
          </cell>
          <cell r="N4880" t="str">
            <v>-</v>
          </cell>
          <cell r="O4880" t="str">
            <v>-</v>
          </cell>
          <cell r="P4880" t="str">
            <v>-</v>
          </cell>
          <cell r="Q4880" t="str">
            <v>-</v>
          </cell>
          <cell r="S4880" t="str">
            <v/>
          </cell>
          <cell r="T4880" t="str">
            <v>THALE sp. z o.o. sp.k.</v>
          </cell>
          <cell r="U4880" t="str">
            <v>11-041 Olsztyn, Poland, Wilimowo 2, Poland</v>
          </cell>
          <cell r="V4880" t="str">
            <v/>
          </cell>
          <cell r="W4880" t="str">
            <v>YNSDMFH253000</v>
          </cell>
        </row>
        <row r="4881">
          <cell r="A4881">
            <v>32714</v>
          </cell>
          <cell r="B4881" t="str">
            <v>9000032714</v>
          </cell>
          <cell r="C4881" t="str">
            <v>YZWS4 ZESTAW WSPORCZY NA 4 STOPY PR</v>
          </cell>
          <cell r="D4881" t="str">
            <v>5907754271609</v>
          </cell>
          <cell r="E4881" t="str">
            <v>1</v>
          </cell>
          <cell r="L4881" t="str">
            <v>-</v>
          </cell>
          <cell r="M4881" t="str">
            <v>-</v>
          </cell>
          <cell r="N4881" t="str">
            <v>-</v>
          </cell>
          <cell r="O4881" t="str">
            <v>-</v>
          </cell>
          <cell r="P4881" t="str">
            <v>-</v>
          </cell>
          <cell r="Q4881" t="str">
            <v>-</v>
          </cell>
          <cell r="S4881" t="str">
            <v/>
          </cell>
          <cell r="T4881" t="str">
            <v>THALE sp. z o.o. sp.k.</v>
          </cell>
          <cell r="U4881" t="str">
            <v>11-041 Olsztyn, Poland, Wilimowo 2, Poland</v>
          </cell>
          <cell r="V4881" t="str">
            <v>ocynk galwaniczny</v>
          </cell>
          <cell r="W4881" t="str">
            <v>YZWS4</v>
          </cell>
        </row>
        <row r="4882">
          <cell r="A4882">
            <v>25651</v>
          </cell>
          <cell r="B4882" t="str">
            <v>90000001217</v>
          </cell>
          <cell r="C4882" t="str">
            <v>Y-TRSK-M8X25 TULEJA ROZPRĘŻNA TRSK M8X25MM</v>
          </cell>
          <cell r="D4882" t="str">
            <v>5907754258969</v>
          </cell>
          <cell r="E4882" t="str">
            <v>25</v>
          </cell>
          <cell r="F4882" t="str">
            <v>Tuleja rozprężna Y-TRSK M8x25mm</v>
          </cell>
          <cell r="G4882" t="str">
            <v>Drop in anchor Y-TRSK M8x25mm</v>
          </cell>
          <cell r="H4882" t="str">
            <v>Feszíto dubel Y-TRSK M8x25mm</v>
          </cell>
          <cell r="I4882" t="str">
            <v>Ssipleciantis ankeris Y-TRSK M8x25mm</v>
          </cell>
          <cell r="J4882" t="str">
            <v>Úderová kotva s prírubou Y-TRSK M8x25mm</v>
          </cell>
          <cell r="L4882" t="str">
            <v>(EU)ETA-05/0116 04/01/2017</v>
          </cell>
          <cell r="M4882" t="str">
            <v>(EU)MKT-132 04/01/2017</v>
          </cell>
          <cell r="N4882" t="str">
            <v>-</v>
          </cell>
          <cell r="O4882" t="str">
            <v>CE</v>
          </cell>
          <cell r="P4882" t="str">
            <v>-</v>
          </cell>
          <cell r="Q4882" t="str">
            <v>-</v>
          </cell>
          <cell r="R4882" t="str">
            <v>5</v>
          </cell>
          <cell r="S4882" t="str">
            <v/>
          </cell>
          <cell r="T4882" t="str">
            <v>UE</v>
          </cell>
          <cell r="U4882" t="str">
            <v xml:space="preserve">, </v>
          </cell>
          <cell r="V4882" t="str">
            <v>ocynk galwaniczny</v>
          </cell>
          <cell r="W4882" t="str">
            <v>Y-TRSK-M8X25</v>
          </cell>
        </row>
        <row r="4883">
          <cell r="A4883">
            <v>32715</v>
          </cell>
          <cell r="B4883" t="str">
            <v>9000032715</v>
          </cell>
          <cell r="C4883" t="str">
            <v>YZWS6 ZESTAW WSPORCZY NA 6 STÓP PR</v>
          </cell>
          <cell r="D4883" t="str">
            <v>5907754271791</v>
          </cell>
          <cell r="E4883" t="str">
            <v>1</v>
          </cell>
          <cell r="L4883" t="str">
            <v>-</v>
          </cell>
          <cell r="M4883" t="str">
            <v>-</v>
          </cell>
          <cell r="N4883" t="str">
            <v>-</v>
          </cell>
          <cell r="O4883" t="str">
            <v>-</v>
          </cell>
          <cell r="P4883" t="str">
            <v>-</v>
          </cell>
          <cell r="Q4883" t="str">
            <v>-</v>
          </cell>
          <cell r="S4883" t="str">
            <v/>
          </cell>
          <cell r="T4883" t="str">
            <v>THALE sp. z o.o. sp.k.</v>
          </cell>
          <cell r="U4883" t="str">
            <v>11-041 Olsztyn, Poland, Wilimowo 2, Poland</v>
          </cell>
          <cell r="V4883" t="str">
            <v>ocynk galwaniczny</v>
          </cell>
          <cell r="W4883" t="str">
            <v>YZWS6</v>
          </cell>
        </row>
        <row r="4884">
          <cell r="A4884">
            <v>34346</v>
          </cell>
          <cell r="B4884" t="str">
            <v>90000030917</v>
          </cell>
          <cell r="C4884" t="str">
            <v>YPODPORAŚLIZGOWAPSF5001525 PODPORA ŚLIZGOWA 1525-DN500</v>
          </cell>
          <cell r="D4884" t="str">
            <v>5907754272965</v>
          </cell>
          <cell r="E4884" t="str">
            <v>1</v>
          </cell>
          <cell r="F4884" t="str">
            <v>Podpora ślizgowa PSF500 1525-DN500</v>
          </cell>
          <cell r="L4884" t="str">
            <v>-</v>
          </cell>
          <cell r="M4884" t="str">
            <v>-</v>
          </cell>
          <cell r="N4884" t="str">
            <v>-</v>
          </cell>
          <cell r="O4884" t="str">
            <v>-</v>
          </cell>
          <cell r="P4884" t="str">
            <v>-</v>
          </cell>
          <cell r="Q4884" t="str">
            <v>-</v>
          </cell>
          <cell r="R4884" t="str">
            <v>0</v>
          </cell>
          <cell r="S4884" t="str">
            <v/>
          </cell>
          <cell r="T4884" t="str">
            <v>THALE sp. z o.o. sp.k.</v>
          </cell>
          <cell r="U4884" t="str">
            <v>11-041 Olsztyn, Poland, Wilimowo 2, Poland</v>
          </cell>
          <cell r="V4884" t="str">
            <v>ocynk galwaniczny</v>
          </cell>
          <cell r="W4884" t="str">
            <v>YPSF5001525</v>
          </cell>
        </row>
        <row r="4885">
          <cell r="A4885">
            <v>31610</v>
          </cell>
          <cell r="B4885" t="str">
            <v>90000022217</v>
          </cell>
          <cell r="C4885" t="str">
            <v>YOGLSEA ŁĄCZNIK ZEWNĘTRZNY PROFILU A</v>
          </cell>
          <cell r="D4885" t="str">
            <v>5907754270275</v>
          </cell>
          <cell r="E4885" t="str">
            <v>5</v>
          </cell>
          <cell r="L4885" t="str">
            <v>-</v>
          </cell>
          <cell r="M4885" t="str">
            <v>-</v>
          </cell>
          <cell r="N4885" t="str">
            <v>-</v>
          </cell>
          <cell r="O4885" t="str">
            <v>-</v>
          </cell>
          <cell r="P4885" t="str">
            <v>-</v>
          </cell>
          <cell r="Q4885" t="str">
            <v>-</v>
          </cell>
          <cell r="S4885" t="str">
            <v/>
          </cell>
          <cell r="T4885" t="str">
            <v>THALE sp. z o.o. sp.k.</v>
          </cell>
          <cell r="U4885" t="str">
            <v>11-041 Olsztyn, Poland, Wilimowo 2, Poland</v>
          </cell>
          <cell r="V4885" t="str">
            <v/>
          </cell>
          <cell r="W4885" t="str">
            <v>YOGLSEA</v>
          </cell>
        </row>
        <row r="4886">
          <cell r="A4886">
            <v>34331</v>
          </cell>
          <cell r="B4886" t="str">
            <v>90000031217</v>
          </cell>
          <cell r="C4886" t="str">
            <v>YSZM500MF25DN50 MOCOWANIE HAKOWE DN50</v>
          </cell>
          <cell r="D4886" t="str">
            <v>5907754272927</v>
          </cell>
          <cell r="E4886" t="str">
            <v/>
          </cell>
          <cell r="F4886" t="str">
            <v>Mocowanie hakowe DN50</v>
          </cell>
          <cell r="L4886" t="str">
            <v>-</v>
          </cell>
          <cell r="M4886" t="str">
            <v>-</v>
          </cell>
          <cell r="N4886" t="str">
            <v>-</v>
          </cell>
          <cell r="O4886" t="str">
            <v>-</v>
          </cell>
          <cell r="P4886" t="str">
            <v>-</v>
          </cell>
          <cell r="Q4886" t="str">
            <v>-</v>
          </cell>
          <cell r="S4886" t="str">
            <v/>
          </cell>
          <cell r="T4886" t="str">
            <v>THALE sp. z o.o. sp.k.</v>
          </cell>
          <cell r="U4886" t="str">
            <v>11-041 Olsztyn, Poland, Wilimowo 2, Poland</v>
          </cell>
          <cell r="V4886" t="str">
            <v>ocynk galwaniczny</v>
          </cell>
          <cell r="W4886" t="str">
            <v>YSZM500MF25DN50</v>
          </cell>
        </row>
        <row r="4887">
          <cell r="A4887">
            <v>34341</v>
          </cell>
          <cell r="B4887" t="str">
            <v>90000030417</v>
          </cell>
          <cell r="C4887" t="str">
            <v>YPODPORAŚLIZGOWAPSF6001520 PODPORA ŚLIZGOWA 1520-DN600</v>
          </cell>
          <cell r="D4887" t="str">
            <v>5907754272941</v>
          </cell>
          <cell r="E4887" t="str">
            <v>1</v>
          </cell>
          <cell r="F4887" t="str">
            <v>Podpora ślizgowa PSF600 1520-DN600</v>
          </cell>
          <cell r="L4887" t="str">
            <v>-</v>
          </cell>
          <cell r="M4887" t="str">
            <v>-</v>
          </cell>
          <cell r="N4887" t="str">
            <v>-</v>
          </cell>
          <cell r="O4887" t="str">
            <v>-</v>
          </cell>
          <cell r="P4887" t="str">
            <v>-</v>
          </cell>
          <cell r="Q4887" t="str">
            <v>-</v>
          </cell>
          <cell r="R4887" t="str">
            <v>0</v>
          </cell>
          <cell r="S4887" t="str">
            <v/>
          </cell>
          <cell r="T4887" t="str">
            <v>THALE sp. z o.o. sp.k.</v>
          </cell>
          <cell r="U4887" t="str">
            <v>11-041 Olsztyn, Poland, Wilimowo 2, Poland</v>
          </cell>
          <cell r="V4887" t="str">
            <v>ocynk galwaniczny</v>
          </cell>
          <cell r="W4887" t="str">
            <v>YPSF6001520</v>
          </cell>
        </row>
        <row r="4888">
          <cell r="A4888">
            <v>27179</v>
          </cell>
          <cell r="B4888" t="str">
            <v>81170070000</v>
          </cell>
          <cell r="C4888" t="str">
            <v>X7-MF KSZTAŁTKA X7 PROFILU SZER. 41MM</v>
          </cell>
          <cell r="D4888" t="str">
            <v>5907754261921</v>
          </cell>
          <cell r="E4888" t="str">
            <v>10</v>
          </cell>
          <cell r="F4888" t="str">
            <v>Kształtka X7 profilu szer. 41mm</v>
          </cell>
          <cell r="G4888" t="str">
            <v>Flat connector X7 channel width 41mm</v>
          </cell>
          <cell r="H4888" t="str">
            <v>Sarokelem X7 41mm-es szerelősínekhez</v>
          </cell>
          <cell r="I4888" t="str">
            <v>Montažine jungiamoji detale X7 41mm profiliui</v>
          </cell>
          <cell r="J4888" t="str">
            <v>Rohový uholník X7 šírka 41mm</v>
          </cell>
          <cell r="K4888" t="str">
            <v>Conector X7 de profil 41mm</v>
          </cell>
          <cell r="L4888" t="str">
            <v>(PL)ITB-KOT-2018/0744 wydanie 2 27/03/2020</v>
          </cell>
          <cell r="M4888" t="str">
            <v>(PL)01/2020 30/05/2023</v>
          </cell>
          <cell r="N4888" t="str">
            <v>B</v>
          </cell>
          <cell r="O4888" t="str">
            <v>-</v>
          </cell>
          <cell r="P4888" t="str">
            <v>-</v>
          </cell>
          <cell r="Q4888" t="str">
            <v>-</v>
          </cell>
          <cell r="R4888" t="str">
            <v>18</v>
          </cell>
          <cell r="S4888" t="str">
            <v/>
          </cell>
          <cell r="T4888" t="str">
            <v>THALE sp. z o.o. sp.k.</v>
          </cell>
          <cell r="U4888" t="str">
            <v>11-041 Olsztyn, Poland, Wilimowo 2, Poland</v>
          </cell>
          <cell r="V4888" t="str">
            <v>ocynk galwaniczny</v>
          </cell>
          <cell r="W4888" t="str">
            <v>X7-MF</v>
          </cell>
        </row>
        <row r="4889">
          <cell r="A4889">
            <v>31160</v>
          </cell>
          <cell r="B4889" t="str">
            <v>40982828005</v>
          </cell>
          <cell r="C4889" t="str">
            <v>OGCK2KE08 KONSOLA K200 PROFILU KE 800MM</v>
          </cell>
          <cell r="D4889" t="str">
            <v>5907754269316</v>
          </cell>
          <cell r="E4889" t="str">
            <v>1</v>
          </cell>
          <cell r="F4889" t="str">
            <v>Konsola K200 profilu KE 800mm</v>
          </cell>
          <cell r="G4889" t="str">
            <v>K200 cantilever arm for channel KE 800mm</v>
          </cell>
          <cell r="H4889" t="str">
            <v>K200 konzol KE profilból 800mm</v>
          </cell>
          <cell r="I4889" t="str">
            <v>Konsole K200 profilis KE 800 mm</v>
          </cell>
          <cell r="J4889" t="str">
            <v>K200 konzolové rameno pre kanál KE 800mm</v>
          </cell>
          <cell r="K4889" t="str">
            <v>K200 brat în consolă pentru canalul KE 800mm</v>
          </cell>
          <cell r="L4889" t="str">
            <v>(EU)EN 1090-1:2009+A1:2011</v>
          </cell>
          <cell r="M4889" t="str">
            <v>-</v>
          </cell>
          <cell r="N4889" t="str">
            <v>-</v>
          </cell>
          <cell r="O4889" t="str">
            <v>CE</v>
          </cell>
          <cell r="P4889" t="str">
            <v>-</v>
          </cell>
          <cell r="Q4889" t="str">
            <v>-</v>
          </cell>
          <cell r="R4889" t="str">
            <v>22</v>
          </cell>
          <cell r="S4889">
            <v>0</v>
          </cell>
          <cell r="T4889" t="str">
            <v>THALE sp. z o.o. sp.k.</v>
          </cell>
          <cell r="U4889" t="str">
            <v>11-041 Olsztyn, Poland, Wilimowo 2, Poland</v>
          </cell>
          <cell r="V4889" t="str">
            <v>ocynk ogniowy</v>
          </cell>
          <cell r="W4889" t="str">
            <v>OGCK2KE08</v>
          </cell>
        </row>
        <row r="4890">
          <cell r="A4890">
            <v>25943</v>
          </cell>
          <cell r="B4890" t="str">
            <v/>
          </cell>
          <cell r="C4890" t="str">
            <v>N-PKC-M10X130 PRĘT GWINTOWANY DO KOTEW  M10X130MM</v>
          </cell>
          <cell r="D4890" t="str">
            <v/>
          </cell>
          <cell r="E4890" t="str">
            <v>10</v>
          </cell>
          <cell r="F4890" t="str">
            <v>Pręt gwintowany do kotew M10x130mm</v>
          </cell>
          <cell r="G4890" t="str">
            <v>Resin anchor rod M10x130mm</v>
          </cell>
          <cell r="H4890" t="str">
            <v>Menetesszár ragasztott dübelekhez M10x130mm</v>
          </cell>
          <cell r="I4890" t="str">
            <v>Srieginis strypas ankieriui M10x130mm</v>
          </cell>
          <cell r="J4890" t="str">
            <v>Závitová tyč pre chem. kotvy N-PKC M10x130mm</v>
          </cell>
          <cell r="K4890" t="str">
            <v>Tije filetate pentru ancore chimice M10x130mm</v>
          </cell>
          <cell r="L4890" t="str">
            <v>-</v>
          </cell>
          <cell r="M4890" t="str">
            <v>-</v>
          </cell>
          <cell r="N4890" t="str">
            <v>-</v>
          </cell>
          <cell r="O4890" t="str">
            <v>-</v>
          </cell>
          <cell r="P4890" t="str">
            <v>-</v>
          </cell>
          <cell r="Q4890" t="str">
            <v>-</v>
          </cell>
          <cell r="S4890" t="str">
            <v/>
          </cell>
          <cell r="T4890" t="str">
            <v>THALE sp. z o.o. sp.k.</v>
          </cell>
          <cell r="U4890" t="str">
            <v>11-041 Olsztyn, Poland, Wilimowo 2, Poland</v>
          </cell>
          <cell r="V4890" t="str">
            <v>pasywacja</v>
          </cell>
          <cell r="W4890" t="str">
            <v>N-PKC-M10X130</v>
          </cell>
        </row>
        <row r="4891">
          <cell r="A4891">
            <v>34775</v>
          </cell>
          <cell r="B4891" t="str">
            <v>81101412105</v>
          </cell>
          <cell r="C4891" t="str">
            <v>ZS-MG ZAŚLEPKA PROFILU MG</v>
          </cell>
          <cell r="D4891" t="str">
            <v>5907754218444</v>
          </cell>
          <cell r="E4891" t="str">
            <v>25</v>
          </cell>
          <cell r="F4891" t="str">
            <v>Zaślepka profilu MG</v>
          </cell>
          <cell r="G4891" t="str">
            <v>Channel end cap MG</v>
          </cell>
          <cell r="H4891" t="str">
            <v>Záródugó MG</v>
          </cell>
          <cell r="I4891" t="str">
            <v>Profilio akle, MG profiliui</v>
          </cell>
          <cell r="J4891" t="str">
            <v>Záslepka MG</v>
          </cell>
          <cell r="K4891" t="str">
            <v>Capace pentru profil MG</v>
          </cell>
          <cell r="L4891" t="str">
            <v>-</v>
          </cell>
          <cell r="M4891" t="str">
            <v>-</v>
          </cell>
          <cell r="N4891" t="str">
            <v>-</v>
          </cell>
          <cell r="O4891" t="str">
            <v>-</v>
          </cell>
          <cell r="P4891" t="str">
            <v>-</v>
          </cell>
          <cell r="Q4891" t="str">
            <v>-</v>
          </cell>
          <cell r="R4891" t="str">
            <v>0</v>
          </cell>
          <cell r="S4891" t="str">
            <v/>
          </cell>
          <cell r="T4891" t="str">
            <v>THALE sp. z o.o. sp.k.</v>
          </cell>
          <cell r="U4891" t="str">
            <v>11-041 Olsztyn, Poland, Wilimowo 2, Poland</v>
          </cell>
          <cell r="V4891" t="str">
            <v/>
          </cell>
          <cell r="W4891" t="str">
            <v>ZS-MG</v>
          </cell>
        </row>
        <row r="4892">
          <cell r="A4892">
            <v>31551</v>
          </cell>
          <cell r="B4892" t="str">
            <v>5014600038</v>
          </cell>
          <cell r="C4892" t="str">
            <v>VN3H46 PROFIL NOŚNY VN3H 460CM</v>
          </cell>
          <cell r="D4892" t="str">
            <v>5907754270114</v>
          </cell>
          <cell r="E4892" t="str">
            <v>1</v>
          </cell>
          <cell r="F4892" t="str">
            <v xml:space="preserve">Profil nośny VN3H 460cm </v>
          </cell>
          <cell r="G4892" t="str">
            <v>Support profile VN3H 460cm</v>
          </cell>
          <cell r="H4892" t="str">
            <v>Támogató profil VN3H 460cm</v>
          </cell>
          <cell r="I4892" t="str">
            <v>Palaikymo profilis VN3H 460cm</v>
          </cell>
          <cell r="J4892" t="str">
            <v>Podporný profil VN3H 460cm</v>
          </cell>
          <cell r="K4892" t="str">
            <v>Profil de suport VN3H 460cm</v>
          </cell>
          <cell r="L4892" t="str">
            <v>(EU)EN 1090-1:2009+A1:2011</v>
          </cell>
          <cell r="M4892" t="str">
            <v>(EU)VN3H.1/DoP/2024 10/09/2024</v>
          </cell>
          <cell r="N4892" t="str">
            <v>-</v>
          </cell>
          <cell r="O4892" t="str">
            <v>CE</v>
          </cell>
          <cell r="P4892" t="str">
            <v>-</v>
          </cell>
          <cell r="Q4892" t="str">
            <v>-</v>
          </cell>
          <cell r="R4892" t="str">
            <v>24</v>
          </cell>
          <cell r="S4892">
            <v>0</v>
          </cell>
          <cell r="T4892" t="str">
            <v>THALE sp. z o.o. sp.k.</v>
          </cell>
          <cell r="U4892" t="str">
            <v>11-041 Olsztyn, Poland, Wilimowo 2, Poland</v>
          </cell>
          <cell r="V4892" t="str">
            <v>ocynk ogniowy</v>
          </cell>
          <cell r="W4892" t="str">
            <v>VN3H46</v>
          </cell>
        </row>
        <row r="4893">
          <cell r="A4893">
            <v>9959</v>
          </cell>
          <cell r="B4893" t="str">
            <v/>
          </cell>
          <cell r="C4893" t="str">
            <v>HUPG-3 BK OBEJMA HOBBY 3 (87-93MM) BK</v>
          </cell>
          <cell r="D4893" t="str">
            <v/>
          </cell>
          <cell r="E4893" t="str">
            <v>25</v>
          </cell>
          <cell r="F4893" t="str">
            <v>Obejma HOBBY 3 (87-93mm) BK</v>
          </cell>
          <cell r="G4893" t="str">
            <v>Pipe clamp HOBBY 3 (87-93mm) BK</v>
          </cell>
          <cell r="H4893" t="str">
            <v>Csőbilincs HOBBY 3 (87-93mm) BK</v>
          </cell>
          <cell r="I4893" t="str">
            <v>Laikiklis HOBBY 3 (87-93mm) BK</v>
          </cell>
          <cell r="J4893" t="str">
            <v>Objímka HOBBY 3 (87-93mm) BK</v>
          </cell>
          <cell r="K4893" t="str">
            <v>Colier tip HOBBY 3 (87-93mm) BK</v>
          </cell>
          <cell r="L4893" t="str">
            <v>(PL)ITB-KOT-2018/0744 wydanie 2 27/03/2020; (HU)A-101/2016 18/11/2021; (SK)SK TP-19/0004-verzia 02 23/03/2022; (RO)AT 017-05-4053-2024 28/02/2024</v>
          </cell>
          <cell r="M4893" t="str">
            <v>(PL)01/2020 30/05/2023; (HU)02/2021 18/11/2021; (SK)01/2022 23/03/2022; (RO)01/2024 28/02/2024</v>
          </cell>
          <cell r="N4893" t="str">
            <v>B</v>
          </cell>
          <cell r="O4893" t="str">
            <v>-</v>
          </cell>
          <cell r="P4893" t="str">
            <v>-</v>
          </cell>
          <cell r="Q4893" t="str">
            <v>-</v>
          </cell>
          <cell r="R4893" t="str">
            <v>15</v>
          </cell>
          <cell r="S4893" t="str">
            <v/>
          </cell>
          <cell r="T4893" t="str">
            <v>THALE sp. z o.o. sp.k.</v>
          </cell>
          <cell r="U4893" t="str">
            <v>11-041 Olsztyn, Poland, Wilimowo 2, Poland</v>
          </cell>
          <cell r="V4893" t="str">
            <v>ocynk galwaniczny</v>
          </cell>
          <cell r="W4893" t="str">
            <v>HUPG-3 BK</v>
          </cell>
        </row>
        <row r="4894">
          <cell r="A4894">
            <v>34820</v>
          </cell>
          <cell r="B4894" t="str">
            <v>81335012008</v>
          </cell>
          <cell r="C4894" t="str">
            <v>XP-KLP-M12 ZACISK NOŚNY ŻELIWNY FI 13</v>
          </cell>
          <cell r="D4894" t="str">
            <v>5907754253889</v>
          </cell>
          <cell r="E4894" t="str">
            <v>20</v>
          </cell>
          <cell r="F4894" t="str">
            <v>Zacisk nośny żeliwny fi 13 mm</v>
          </cell>
          <cell r="G4894" t="str">
            <v>Cast iron beam clamp dia 13 mm</v>
          </cell>
          <cell r="H4894" t="str">
            <v>Öntöttvas gerenda kapocs átmérő 13 mm</v>
          </cell>
          <cell r="I4894" t="str">
            <v>Dvitejiniu siju ketinis laikiklis fi 13 mm</v>
          </cell>
          <cell r="J4894" t="str">
            <v>Liatinová nosníková svorka priemer 13 mm</v>
          </cell>
          <cell r="K4894" t="str">
            <v>Clema portante din fonta cu orificiu dia 13 mm</v>
          </cell>
          <cell r="L4894" t="str">
            <v>(PL)ITB-KOT-2020/1562 wydanie 1 23/12/2020; (HU)A-101/2016 18/11/2021</v>
          </cell>
          <cell r="M4894" t="str">
            <v>(PL)05/2020 30/05/2023; (HU)02/2021 18/11/2021</v>
          </cell>
          <cell r="N4894" t="str">
            <v>B</v>
          </cell>
          <cell r="O4894" t="str">
            <v>-</v>
          </cell>
          <cell r="P4894" t="str">
            <v>FM</v>
          </cell>
          <cell r="Q4894" t="str">
            <v>VDS</v>
          </cell>
          <cell r="R4894" t="str">
            <v>15</v>
          </cell>
          <cell r="S4894" t="str">
            <v/>
          </cell>
          <cell r="T4894" t="str">
            <v>THALE sp. z o.o. sp.k.</v>
          </cell>
          <cell r="U4894" t="str">
            <v>11-041 Olsztyn, Poland, Wilimowo 2, Poland</v>
          </cell>
          <cell r="V4894" t="str">
            <v>ocynk lamelarny</v>
          </cell>
          <cell r="W4894" t="str">
            <v>XP-KLP-M12</v>
          </cell>
        </row>
        <row r="4895">
          <cell r="A4895">
            <v>28656</v>
          </cell>
          <cell r="B4895" t="str">
            <v/>
          </cell>
          <cell r="C4895" t="str">
            <v>PDE-250 PODPORA DACHOWA TWORZYWOWA AL</v>
          </cell>
          <cell r="D4895" t="str">
            <v/>
          </cell>
          <cell r="E4895" t="str">
            <v>1</v>
          </cell>
          <cell r="F4895" t="str">
            <v>Podpora dachowa EPDM Al 250mm</v>
          </cell>
          <cell r="G4895" t="str">
            <v>Fixed strut rubber rooftop support base Al 250mm</v>
          </cell>
          <cell r="H4895" t="str">
            <v>Műanyag tetőtámasz Al 250mm</v>
          </cell>
          <cell r="I4895" t="str">
            <v>Stogo atrama EPDM Al 250mm</v>
          </cell>
          <cell r="J4895" t="str">
            <v>Pevná strešná podpera Al 250mm</v>
          </cell>
          <cell r="K4895" t="str">
            <v>Suport de acoperis din EPDM Al 250mm</v>
          </cell>
          <cell r="L4895" t="str">
            <v>(PL)ITB-KOT-2018/0556 wydanie 2 30/06/2020; (HU)A-101/2016 18/11/2021; (SK)SK TP-19/0004-verzia 02 23/03/2022; (RO)AT 017-05-4053-2024 28/02/2024</v>
          </cell>
          <cell r="M4895" t="str">
            <v>(PL)03/2020 30/05/2023; (HU)02/2021 18/11/2021; (SK)01/2022 23/03/2022; (RO)01/2024 28/02/2024</v>
          </cell>
          <cell r="N4895" t="str">
            <v>B</v>
          </cell>
          <cell r="O4895" t="str">
            <v>-</v>
          </cell>
          <cell r="P4895" t="str">
            <v>-</v>
          </cell>
          <cell r="Q4895" t="str">
            <v>-</v>
          </cell>
          <cell r="R4895" t="str">
            <v>18</v>
          </cell>
          <cell r="S4895" t="str">
            <v/>
          </cell>
          <cell r="T4895" t="str">
            <v>THALE sp. z o.o. sp.k.</v>
          </cell>
          <cell r="U4895" t="str">
            <v>11-041 Olsztyn, Poland, Wilimowo 2, Poland</v>
          </cell>
          <cell r="V4895" t="str">
            <v/>
          </cell>
          <cell r="W4895" t="str">
            <v>PDE-250</v>
          </cell>
        </row>
        <row r="4896">
          <cell r="A4896">
            <v>355</v>
          </cell>
          <cell r="B4896" t="str">
            <v>80110203310</v>
          </cell>
          <cell r="C4896" t="str">
            <v>HUPG-1 KPL OBEJMA HOBBY 1 (31-36MM) KPL</v>
          </cell>
          <cell r="D4896" t="str">
            <v>5907754206007</v>
          </cell>
          <cell r="E4896" t="str">
            <v>100</v>
          </cell>
          <cell r="F4896" t="str">
            <v>Obejma HOBBY 1 (31-36mm) KPL</v>
          </cell>
          <cell r="G4896" t="str">
            <v>Pipe clamp HOBBY 1 (31-36mm) KPL</v>
          </cell>
          <cell r="H4896" t="str">
            <v>Csőbilincs HOBBY 1 (31-36mm) KPL</v>
          </cell>
          <cell r="I4896" t="str">
            <v>Laikiklis HOBBY 1 (31-36mm) KPL</v>
          </cell>
          <cell r="J4896" t="str">
            <v>Objímka HOBBY 1 (31-36mm) KPL</v>
          </cell>
          <cell r="K4896" t="str">
            <v>Colier tip HOBBY 1 (31-36mm) KPL</v>
          </cell>
          <cell r="L4896" t="str">
            <v>(PL)ITB-KOT-2018/0744 wydanie 2 27/03/2020; (HU)A-101/2016 18/11/2021; (SK)SK TP-19/0004-verzia 02 23/03/2022; (RO)AT 017-05-4053-2024 28/02/2024</v>
          </cell>
          <cell r="M4896" t="str">
            <v>(PL)01/2020 30/05/2023; (HU)02/2021 18/11/2021; (SK)01/2022 23/03/2022; (RO)01/2024 28/02/2024</v>
          </cell>
          <cell r="N4896" t="str">
            <v>B</v>
          </cell>
          <cell r="O4896" t="str">
            <v>-</v>
          </cell>
          <cell r="P4896" t="str">
            <v>-</v>
          </cell>
          <cell r="Q4896" t="str">
            <v>-</v>
          </cell>
          <cell r="R4896" t="str">
            <v>15</v>
          </cell>
          <cell r="S4896" t="str">
            <v/>
          </cell>
          <cell r="T4896" t="str">
            <v>THALE sp. z o.o. sp.k.</v>
          </cell>
          <cell r="U4896" t="str">
            <v>11-041 Olsztyn, Poland, Wilimowo 2, Poland</v>
          </cell>
          <cell r="V4896" t="str">
            <v>ocynk galwaniczny</v>
          </cell>
          <cell r="W4896" t="str">
            <v>HUPG-1 KPL</v>
          </cell>
        </row>
        <row r="4897">
          <cell r="A4897">
            <v>30160</v>
          </cell>
          <cell r="B4897" t="str">
            <v>80111207620</v>
          </cell>
          <cell r="C4897" t="str">
            <v>HUPG-21/2 SKR OBEJMA HOBBY 21/2 (73-78MM) SKR</v>
          </cell>
          <cell r="D4897" t="str">
            <v>5907754267114</v>
          </cell>
          <cell r="E4897" t="str">
            <v>25</v>
          </cell>
          <cell r="F4897" t="str">
            <v>Obejma HOBBY 21/2 (73-78mm) SKR</v>
          </cell>
          <cell r="G4897" t="str">
            <v>Pipe clamp HOBBY 21/2 (73-78mm) SKR</v>
          </cell>
          <cell r="H4897" t="str">
            <v>Csőbilincs HOBBY 21/2 (73-78mm) SKR</v>
          </cell>
          <cell r="I4897" t="str">
            <v>Laikiklis Hobby 21/2 (73-78mm) SKR</v>
          </cell>
          <cell r="J4897" t="str">
            <v>Objímka HOBBY 21/2 (73-78mm) SKR</v>
          </cell>
          <cell r="K4897" t="str">
            <v>Colier tip HOBBY 21/2 (73-78mm) SKR</v>
          </cell>
          <cell r="L4897" t="str">
            <v>(PL)ITB-KOT-2018/0744 wydanie 2 27/03/2020; (HU)A-101/2016 18/11/2021; (SK)SK TP-19/0004-verzia 02 23/03/2022; (RO)AT 017-05-4053-2024 28/02/2024</v>
          </cell>
          <cell r="M4897" t="str">
            <v>(PL)01/2020 30/05/2023; (HU)02/2021 18/11/2021; (SK)01/2022 23/03/2022; (RO)01/2024 28/02/2024</v>
          </cell>
          <cell r="N4897" t="str">
            <v>B</v>
          </cell>
          <cell r="O4897" t="str">
            <v>-</v>
          </cell>
          <cell r="P4897" t="str">
            <v>-</v>
          </cell>
          <cell r="Q4897" t="str">
            <v>-</v>
          </cell>
          <cell r="R4897" t="str">
            <v>15</v>
          </cell>
          <cell r="S4897" t="str">
            <v/>
          </cell>
          <cell r="T4897" t="str">
            <v>THALE sp. z o.o. sp.k.</v>
          </cell>
          <cell r="U4897" t="str">
            <v>11-041 Olsztyn, Poland, Wilimowo 2, Poland</v>
          </cell>
          <cell r="V4897" t="str">
            <v>ocynk galwaniczny</v>
          </cell>
          <cell r="W4897" t="str">
            <v>HUPG-21/2 SKR</v>
          </cell>
        </row>
        <row r="4898">
          <cell r="A4898">
            <v>357</v>
          </cell>
          <cell r="B4898" t="str">
            <v>80110204810</v>
          </cell>
          <cell r="C4898" t="str">
            <v>HUPG-11/2 KPL OBEJMA HOBBY 11/2 (48-52MM) KPL</v>
          </cell>
          <cell r="D4898" t="str">
            <v>5907754205987</v>
          </cell>
          <cell r="E4898" t="str">
            <v>50</v>
          </cell>
          <cell r="F4898" t="str">
            <v>Obejma HOBBY 11/2 (48-52mm) KPL</v>
          </cell>
          <cell r="G4898" t="str">
            <v>Pipe clamp HOBBY 11/2 (48-52mm) KPL</v>
          </cell>
          <cell r="H4898" t="str">
            <v>Csőbilincs HOBBY 11/2 (48-52mm) KPL</v>
          </cell>
          <cell r="I4898" t="str">
            <v>Laikiklis HOBBY 11/2 (48-52mm) KPL</v>
          </cell>
          <cell r="J4898" t="str">
            <v>Objímka HOBBY 11/2 (48-52mm) KPL</v>
          </cell>
          <cell r="K4898" t="str">
            <v>Colier tip HOBBY 11/2 (48-52mm) KPL</v>
          </cell>
          <cell r="L4898" t="str">
            <v>(PL)ITB-KOT-2018/0744 wydanie 2 27/03/2020; (HU)A-101/2016 18/11/2021; (SK)SK TP-19/0004-verzia 02 23/03/2022; (RO)AT 017-05-4053-2024 28/02/2024</v>
          </cell>
          <cell r="M4898" t="str">
            <v>(PL)01/2020 30/05/2023; (HU)02/2021 18/11/2021; (SK)01/2022 23/03/2022; (RO)01/2024 28/02/2024</v>
          </cell>
          <cell r="N4898" t="str">
            <v>B</v>
          </cell>
          <cell r="O4898" t="str">
            <v>-</v>
          </cell>
          <cell r="P4898" t="str">
            <v>-</v>
          </cell>
          <cell r="Q4898" t="str">
            <v>-</v>
          </cell>
          <cell r="R4898" t="str">
            <v>15</v>
          </cell>
          <cell r="S4898" t="str">
            <v/>
          </cell>
          <cell r="T4898" t="str">
            <v>THALE sp. z o.o. sp.k.</v>
          </cell>
          <cell r="U4898" t="str">
            <v>11-041 Olsztyn, Poland, Wilimowo 2, Poland</v>
          </cell>
          <cell r="V4898" t="str">
            <v>ocynk galwaniczny</v>
          </cell>
          <cell r="W4898" t="str">
            <v>HUPG-11/2 KPL</v>
          </cell>
        </row>
        <row r="4899">
          <cell r="A4899">
            <v>34412</v>
          </cell>
          <cell r="B4899" t="str">
            <v>90000034412</v>
          </cell>
          <cell r="C4899" t="str">
            <v>YM10X90 PRĘT GWINTOWANY M10X90MM</v>
          </cell>
          <cell r="D4899" t="str">
            <v/>
          </cell>
          <cell r="E4899" t="str">
            <v/>
          </cell>
          <cell r="F4899" t="str">
            <v>Pręt gwintowany M10x50mm</v>
          </cell>
          <cell r="G4899" t="str">
            <v>Threaded rod M10x50mm</v>
          </cell>
          <cell r="H4899" t="str">
            <v>Menetesszár M10x50mm</v>
          </cell>
          <cell r="I4899" t="str">
            <v>Srieginis strypas  M10x50mm</v>
          </cell>
          <cell r="J4899" t="str">
            <v>Závitová tyč M10x50mm</v>
          </cell>
          <cell r="K4899" t="str">
            <v>Tije filetate M10x50mm</v>
          </cell>
          <cell r="L4899" t="str">
            <v>-</v>
          </cell>
          <cell r="M4899" t="str">
            <v>-</v>
          </cell>
          <cell r="S4899" t="str">
            <v/>
          </cell>
          <cell r="V4899" t="str">
            <v/>
          </cell>
          <cell r="W4899" t="str">
            <v>M10X50</v>
          </cell>
        </row>
        <row r="4900">
          <cell r="A4900">
            <v>361</v>
          </cell>
          <cell r="B4900" t="str">
            <v>80110202610</v>
          </cell>
          <cell r="C4900" t="str">
            <v>HUPG-3/4 KPL OBEJMA HOBBY 3/4 (25-30MM) KPL</v>
          </cell>
          <cell r="D4900" t="str">
            <v>5907754205949</v>
          </cell>
          <cell r="E4900" t="str">
            <v>100</v>
          </cell>
          <cell r="F4900" t="str">
            <v>Obejma HOBBY 3/4 (25-30mm) KPL</v>
          </cell>
          <cell r="G4900" t="str">
            <v>Pipe clamp HOBBY 3/4 (25-30mm) KPL</v>
          </cell>
          <cell r="H4900" t="str">
            <v>Csőbilincs HOBBY 3/4 (25-30mm) KPL</v>
          </cell>
          <cell r="I4900" t="str">
            <v>Laikiklis HOBBY 3/4 (25-30mm) KPL</v>
          </cell>
          <cell r="J4900" t="str">
            <v>Objímka HOBBY 3/4 (25-30mm) KPL</v>
          </cell>
          <cell r="K4900" t="str">
            <v>Colier tip HOBBY 3/4 (25-30mm) KPL</v>
          </cell>
          <cell r="L4900" t="str">
            <v>(PL)ITB-KOT-2018/0744 wydanie 2 27/03/2020; (HU)A-101/2016 18/11/2021; (SK)SK TP-19/0004-verzia 02 23/03/2022; (RO)AT 017-05-4053-2024 28/02/2024</v>
          </cell>
          <cell r="M4900" t="str">
            <v>(PL)01/2020 30/05/2023; (HU)02/2021 18/11/2021; (SK)01/2022 23/03/2022; (RO)01/2024 28/02/2024</v>
          </cell>
          <cell r="N4900" t="str">
            <v>B</v>
          </cell>
          <cell r="O4900" t="str">
            <v>-</v>
          </cell>
          <cell r="P4900" t="str">
            <v>-</v>
          </cell>
          <cell r="Q4900" t="str">
            <v>-</v>
          </cell>
          <cell r="R4900" t="str">
            <v>15</v>
          </cell>
          <cell r="S4900" t="str">
            <v/>
          </cell>
          <cell r="T4900" t="str">
            <v>THALE sp. z o.o. sp.k.</v>
          </cell>
          <cell r="U4900" t="str">
            <v>11-041 Olsztyn, Poland, Wilimowo 2, Poland</v>
          </cell>
          <cell r="V4900" t="str">
            <v>ocynk galwaniczny</v>
          </cell>
          <cell r="W4900" t="str">
            <v>HUPG-3/4 KPL</v>
          </cell>
        </row>
        <row r="4901">
          <cell r="A4901">
            <v>13410</v>
          </cell>
          <cell r="B4901" t="str">
            <v>80310150010</v>
          </cell>
          <cell r="C4901" t="str">
            <v>PST-500-M20 OBEJMA PST 500 (504-509MM) M20</v>
          </cell>
          <cell r="D4901" t="str">
            <v>5907754242869</v>
          </cell>
          <cell r="E4901" t="str">
            <v>1</v>
          </cell>
          <cell r="F4901" t="str">
            <v>Obejma PST 500 (504-509mm) M20</v>
          </cell>
          <cell r="G4901" t="str">
            <v>Heavy duty pipe clamp PST 500 (504-509mm) M20</v>
          </cell>
          <cell r="H4901" t="str">
            <v>Fixpont bilincs PST 500 (504-509mm) M20</v>
          </cell>
          <cell r="I4901" t="str">
            <v>Laikiklis PST  500 (504-509mm) M20</v>
          </cell>
          <cell r="J4901" t="str">
            <v>Objímka pre pevné body PST 500 (504-509mm) M20</v>
          </cell>
          <cell r="K4901" t="str">
            <v>Colier masive punct fix PST 500 (504-509mm) M20</v>
          </cell>
          <cell r="L4901" t="str">
            <v>(PL)ITB-KOT-2018/0556 wydanie 2 30/06/2020; (HU)A-101/2016 18/11/2021; (SK)SK TP-19/0004-verzia 02 23/03/2022; (RO)AT 017-05-4053-2024 28/02/2024</v>
          </cell>
          <cell r="M4901" t="str">
            <v>(PL)03/2020 30/05/2023; (HU)02/2021 18/11/2021; (SK)01/2022 23/03/2022; (RO)01/2024 28/02/2024</v>
          </cell>
          <cell r="N4901" t="str">
            <v>B</v>
          </cell>
          <cell r="O4901" t="str">
            <v>-</v>
          </cell>
          <cell r="P4901" t="str">
            <v>-</v>
          </cell>
          <cell r="Q4901" t="str">
            <v>-</v>
          </cell>
          <cell r="R4901" t="str">
            <v>15</v>
          </cell>
          <cell r="S4901" t="str">
            <v/>
          </cell>
          <cell r="T4901" t="str">
            <v>THALE sp. z o.o. sp.k.</v>
          </cell>
          <cell r="U4901" t="str">
            <v>11-041 Olsztyn, Poland, Wilimowo 2, Poland</v>
          </cell>
          <cell r="V4901" t="str">
            <v>ocynk galwaniczny</v>
          </cell>
          <cell r="W4901" t="str">
            <v>PST-500-M20</v>
          </cell>
        </row>
        <row r="4902">
          <cell r="A4902">
            <v>362</v>
          </cell>
          <cell r="B4902" t="str">
            <v>80110201710</v>
          </cell>
          <cell r="C4902" t="str">
            <v>HUPG-3/8 KPL OBEJMA HOBBY 3/8 (16-20MM) KPL</v>
          </cell>
          <cell r="D4902" t="str">
            <v>5907754205932</v>
          </cell>
          <cell r="E4902" t="str">
            <v>100</v>
          </cell>
          <cell r="F4902" t="str">
            <v>Obejma HOBBY 3/8 (16-20mm) KPL</v>
          </cell>
          <cell r="G4902" t="str">
            <v>Pipe clamp HOBBY 3/8 (16-20mm) KPL</v>
          </cell>
          <cell r="H4902" t="str">
            <v>Csőbilincs HOBBY 3/8 (16-20mm) KPL</v>
          </cell>
          <cell r="I4902" t="str">
            <v>Laikiklis HOBBY 3/8 (16-20mm) KPL</v>
          </cell>
          <cell r="J4902" t="str">
            <v>Objímka HOBBY 3/8 (16-20mm) KPL</v>
          </cell>
          <cell r="K4902" t="str">
            <v>Colier tip HOBBY 3/8 (16-20mm) KPL</v>
          </cell>
          <cell r="L4902" t="str">
            <v>(PL)ITB-KOT-2018/0744 wydanie 2 27/03/2020; (HU)A-101/2016 18/11/2021; (SK)SK TP-19/0004-verzia 02 23/03/2022; (RO)AT 017-05-4053-2024 28/02/2024</v>
          </cell>
          <cell r="M4902" t="str">
            <v>(PL)01/2020 30/05/2023; (HU)02/2021 18/11/2021; (SK)01/2022 23/03/2022; (RO)01/2024 28/02/2024</v>
          </cell>
          <cell r="N4902" t="str">
            <v>B</v>
          </cell>
          <cell r="O4902" t="str">
            <v>-</v>
          </cell>
          <cell r="P4902" t="str">
            <v>-</v>
          </cell>
          <cell r="Q4902" t="str">
            <v>-</v>
          </cell>
          <cell r="R4902" t="str">
            <v>15</v>
          </cell>
          <cell r="S4902" t="str">
            <v/>
          </cell>
          <cell r="T4902" t="str">
            <v>THALE sp. z o.o. sp.k.</v>
          </cell>
          <cell r="U4902" t="str">
            <v>11-041 Olsztyn, Poland, Wilimowo 2, Poland</v>
          </cell>
          <cell r="V4902" t="str">
            <v>ocynk galwaniczny</v>
          </cell>
          <cell r="W4902" t="str">
            <v>HUPG-3/8 KPL</v>
          </cell>
        </row>
        <row r="4903">
          <cell r="A4903">
            <v>13723</v>
          </cell>
          <cell r="B4903" t="str">
            <v>80310130050</v>
          </cell>
          <cell r="C4903" t="str">
            <v>PST-300-11/4 OBEJMA PST 300 (320-325MM) 11/4</v>
          </cell>
          <cell r="D4903" t="str">
            <v>5907754235250</v>
          </cell>
          <cell r="E4903" t="str">
            <v>1</v>
          </cell>
          <cell r="F4903" t="str">
            <v>Obejma PST 300 (320-325mm) 11/4</v>
          </cell>
          <cell r="G4903" t="str">
            <v>Heavy duty pipe clamp PST 300 (320-325mm) 11/4</v>
          </cell>
          <cell r="H4903" t="str">
            <v>Fixpont bilincs PST 300 (320-325mm) 11/4</v>
          </cell>
          <cell r="I4903" t="str">
            <v>Laikiklis PST  300 (320-325mm) 11/4</v>
          </cell>
          <cell r="J4903" t="str">
            <v>Objímka pre pevné body PST 300 (320-325mm) 11/4</v>
          </cell>
          <cell r="K4903" t="str">
            <v>Colier masive punct fix PST  300 (320-325mm) 11/4</v>
          </cell>
          <cell r="L4903" t="str">
            <v>-</v>
          </cell>
          <cell r="M4903" t="str">
            <v>-</v>
          </cell>
          <cell r="N4903" t="str">
            <v>-</v>
          </cell>
          <cell r="O4903" t="str">
            <v>-</v>
          </cell>
          <cell r="P4903" t="str">
            <v>-</v>
          </cell>
          <cell r="Q4903" t="str">
            <v>-</v>
          </cell>
          <cell r="R4903" t="str">
            <v>0</v>
          </cell>
          <cell r="S4903" t="str">
            <v/>
          </cell>
          <cell r="T4903" t="str">
            <v>THALE sp. z o.o. sp.k.</v>
          </cell>
          <cell r="U4903" t="str">
            <v>11-041 Olsztyn, Poland, Wilimowo 2, Poland</v>
          </cell>
          <cell r="V4903" t="str">
            <v>ocynk galwaniczny</v>
          </cell>
          <cell r="W4903" t="str">
            <v>PST-300-11/4</v>
          </cell>
        </row>
        <row r="4904">
          <cell r="A4904">
            <v>21405</v>
          </cell>
          <cell r="B4904" t="str">
            <v>80310145050</v>
          </cell>
          <cell r="C4904" t="str">
            <v>PST-450-11/4 OBEJMA PST 450 (453-458MM) 11/4</v>
          </cell>
          <cell r="D4904" t="str">
            <v>5907754252417</v>
          </cell>
          <cell r="E4904" t="str">
            <v>1</v>
          </cell>
          <cell r="F4904" t="str">
            <v>Obejma PST 450 (453-458mm) 11/4</v>
          </cell>
          <cell r="G4904" t="str">
            <v>Heavy duty pipe clamp PST 450 (453-458mm) 11/4</v>
          </cell>
          <cell r="H4904" t="str">
            <v>Fixpont bilincs PST 450 (453-458mm) 11/4</v>
          </cell>
          <cell r="I4904" t="str">
            <v>Laikiklis PST  450 (453-458mm) 11/4</v>
          </cell>
          <cell r="J4904" t="str">
            <v>Objímka pre pevné body PST 450 (453-458mm) 11/4</v>
          </cell>
          <cell r="K4904" t="str">
            <v>Colier masive punct fix PST  450 (453-458mm) 11/4</v>
          </cell>
          <cell r="L4904" t="str">
            <v>-</v>
          </cell>
          <cell r="M4904" t="str">
            <v>-</v>
          </cell>
          <cell r="N4904" t="str">
            <v>-</v>
          </cell>
          <cell r="O4904" t="str">
            <v>-</v>
          </cell>
          <cell r="P4904" t="str">
            <v>-</v>
          </cell>
          <cell r="Q4904" t="str">
            <v>-</v>
          </cell>
          <cell r="R4904" t="str">
            <v>0</v>
          </cell>
          <cell r="S4904" t="str">
            <v/>
          </cell>
          <cell r="T4904" t="str">
            <v>THALE sp. z o.o. sp.k.</v>
          </cell>
          <cell r="U4904" t="str">
            <v>11-041 Olsztyn, Poland, Wilimowo 2, Poland</v>
          </cell>
          <cell r="V4904" t="str">
            <v>ocynk galwaniczny</v>
          </cell>
          <cell r="W4904" t="str">
            <v>PST-450-11/4</v>
          </cell>
        </row>
        <row r="4905">
          <cell r="A4905">
            <v>13407</v>
          </cell>
          <cell r="B4905" t="str">
            <v>80310132410</v>
          </cell>
          <cell r="C4905" t="str">
            <v>PST-300-M20 OBEJMA PST 300 (320-325MM) M20</v>
          </cell>
          <cell r="D4905" t="str">
            <v>5907754242814</v>
          </cell>
          <cell r="E4905" t="str">
            <v>1</v>
          </cell>
          <cell r="F4905" t="str">
            <v>Obejma PST 300 (320-325mm) M20</v>
          </cell>
          <cell r="G4905" t="str">
            <v>Heavy duty pipe clamp PST 300 (320-325mm) M20</v>
          </cell>
          <cell r="H4905" t="str">
            <v>Fixpont bilincs PST 300 (320-325mm) M20</v>
          </cell>
          <cell r="I4905" t="str">
            <v>Laikiklis PST  300 (320-325mm) M20</v>
          </cell>
          <cell r="J4905" t="str">
            <v>Objímka pre pevné body PST 300 (320-325mm) M20</v>
          </cell>
          <cell r="K4905" t="str">
            <v>Colier masive punct fix PST 300 (320-325mm) M20</v>
          </cell>
          <cell r="L4905" t="str">
            <v>(PL)ITB-KOT-2018/0556 wydanie 2 30/06/2020; (HU)A-101/2016 18/11/2021; (SK)SK TP-19/0004-verzia 02 23/03/2022; (RO)AT 017-05-4053-2024 28/02/2024</v>
          </cell>
          <cell r="M4905" t="str">
            <v>(PL)03/2020 30/05/2023; (HU)02/2021 18/11/2021; (SK)01/2022 23/03/2022; (RO)01/2024 28/02/2024</v>
          </cell>
          <cell r="N4905" t="str">
            <v>B</v>
          </cell>
          <cell r="O4905" t="str">
            <v>-</v>
          </cell>
          <cell r="P4905" t="str">
            <v>-</v>
          </cell>
          <cell r="Q4905" t="str">
            <v>-</v>
          </cell>
          <cell r="R4905" t="str">
            <v>15</v>
          </cell>
          <cell r="S4905" t="str">
            <v/>
          </cell>
          <cell r="T4905" t="str">
            <v>THALE sp. z o.o. sp.k.</v>
          </cell>
          <cell r="U4905" t="str">
            <v>11-041 Olsztyn, Poland, Wilimowo 2, Poland</v>
          </cell>
          <cell r="V4905" t="str">
            <v>ocynk galwaniczny</v>
          </cell>
          <cell r="W4905" t="str">
            <v>PST-300-M20</v>
          </cell>
        </row>
        <row r="4906">
          <cell r="A4906">
            <v>23893</v>
          </cell>
          <cell r="B4906" t="str">
            <v>80310145030</v>
          </cell>
          <cell r="C4906" t="str">
            <v>PST-450-3/4 OBEJMA PST 450 (453-458MM) 3/4</v>
          </cell>
          <cell r="D4906" t="str">
            <v>5907754256644</v>
          </cell>
          <cell r="E4906" t="str">
            <v>1</v>
          </cell>
          <cell r="F4906" t="str">
            <v>Obejma PST 450 (453-458mm) 3/4</v>
          </cell>
          <cell r="G4906" t="str">
            <v>Heavy duty pipe clamp PST 450 (453-458mm) 3/4</v>
          </cell>
          <cell r="H4906" t="str">
            <v>Fixpont bilincs PST 450 (453-458mm) 3/4</v>
          </cell>
          <cell r="I4906" t="str">
            <v>Laikiklis PST  450 (453-458mm) 3/4</v>
          </cell>
          <cell r="J4906" t="str">
            <v>Objímka pre pevné body PST 450 (453-458mm) 3/4</v>
          </cell>
          <cell r="K4906" t="str">
            <v>Colier masive punct fix PST 450 (453-458mm) 3/4</v>
          </cell>
          <cell r="L4906" t="str">
            <v>(PL)ITB-KOT-2018/0556 wydanie 2 30/06/2020; (HU)A-101/2016 18/11/2021; (SK)SK TP-19/0004-verzia 02 23/03/2022; (RO)AT 017-05-4053-2024 28/02/2024</v>
          </cell>
          <cell r="M4906" t="str">
            <v>(PL)03/2020 30/05/2023; (HU)02/2021 18/11/2021; (SK)01/2022 23/03/2022; (RO)01/2024 28/02/2024</v>
          </cell>
          <cell r="N4906" t="str">
            <v>B</v>
          </cell>
          <cell r="O4906" t="str">
            <v>-</v>
          </cell>
          <cell r="P4906" t="str">
            <v>-</v>
          </cell>
          <cell r="Q4906" t="str">
            <v>-</v>
          </cell>
          <cell r="R4906" t="str">
            <v>15</v>
          </cell>
          <cell r="S4906" t="str">
            <v/>
          </cell>
          <cell r="T4906" t="str">
            <v>THALE sp. z o.o. sp.k.</v>
          </cell>
          <cell r="U4906" t="str">
            <v>11-041 Olsztyn, Poland, Wilimowo 2, Poland</v>
          </cell>
          <cell r="V4906" t="str">
            <v>ocynk galwaniczny</v>
          </cell>
          <cell r="W4906" t="str">
            <v>PST-450-3/4</v>
          </cell>
        </row>
        <row r="4907">
          <cell r="A4907">
            <v>7458</v>
          </cell>
          <cell r="B4907" t="str">
            <v>80310125050</v>
          </cell>
          <cell r="C4907" t="str">
            <v>PST-250-11/4 OBEJMA PST 250 (269-274MM) 11/4</v>
          </cell>
          <cell r="D4907" t="str">
            <v>5907754242791</v>
          </cell>
          <cell r="E4907" t="str">
            <v>1</v>
          </cell>
          <cell r="F4907" t="str">
            <v>Obejma PST 250 (269-274mm) 11/4</v>
          </cell>
          <cell r="G4907" t="str">
            <v>Heavy duty pipe clamp PST 250 (269-274mm) 11/4</v>
          </cell>
          <cell r="H4907" t="str">
            <v>Fixpont bilincs PST 250 (269-274mm) 11/4</v>
          </cell>
          <cell r="I4907" t="str">
            <v>Laikiklis PST  250 (269-274mm) 11/4</v>
          </cell>
          <cell r="J4907" t="str">
            <v>Objímka pre pevné body PST 250 (269-274mm) 11/4</v>
          </cell>
          <cell r="K4907" t="str">
            <v>Colier masive punct fix PST  250 (269-274mm) 11/4</v>
          </cell>
          <cell r="L4907" t="str">
            <v>-</v>
          </cell>
          <cell r="M4907" t="str">
            <v>-</v>
          </cell>
          <cell r="N4907" t="str">
            <v>-</v>
          </cell>
          <cell r="O4907" t="str">
            <v>-</v>
          </cell>
          <cell r="P4907" t="str">
            <v>-</v>
          </cell>
          <cell r="Q4907" t="str">
            <v>-</v>
          </cell>
          <cell r="R4907" t="str">
            <v>0</v>
          </cell>
          <cell r="S4907" t="str">
            <v/>
          </cell>
          <cell r="T4907" t="str">
            <v>THALE sp. z o.o. sp.k.</v>
          </cell>
          <cell r="U4907" t="str">
            <v>11-041 Olsztyn, Poland, Wilimowo 2, Poland</v>
          </cell>
          <cell r="V4907" t="str">
            <v>ocynk galwaniczny</v>
          </cell>
          <cell r="W4907" t="str">
            <v>PST-250-11/4</v>
          </cell>
        </row>
        <row r="4908">
          <cell r="A4908">
            <v>21256</v>
          </cell>
          <cell r="B4908" t="str">
            <v>80310145010</v>
          </cell>
          <cell r="C4908" t="str">
            <v>PST-450-M20 OBEJMA PST 450 (453-458MM) M20</v>
          </cell>
          <cell r="D4908" t="str">
            <v>5907754252158</v>
          </cell>
          <cell r="E4908" t="str">
            <v>1</v>
          </cell>
          <cell r="F4908" t="str">
            <v>Obejma PST 450 (453-458mm) M20</v>
          </cell>
          <cell r="G4908" t="str">
            <v>Heavy duty pipe clamp PST 450 (453-458mm) M20</v>
          </cell>
          <cell r="H4908" t="str">
            <v>Fixpont bilincs PST 450 (453-458mm) M20</v>
          </cell>
          <cell r="I4908" t="str">
            <v>Laikiklis PST  450 (453-458mm) M20</v>
          </cell>
          <cell r="J4908" t="str">
            <v>Objímka pre pevné body PST 450 (453-458mm) M20</v>
          </cell>
          <cell r="K4908" t="str">
            <v>Colier masive punct fix PST 450 (453-458mm) M20</v>
          </cell>
          <cell r="L4908" t="str">
            <v>(PL)ITB-KOT-2018/0556 wydanie 2 30/06/2020; (HU)A-101/2016 18/11/2021; (SK)SK TP-19/0004-verzia 02 23/03/2022; (RO)AT 017-05-4053-2024 28/02/2024</v>
          </cell>
          <cell r="M4908" t="str">
            <v>(PL)03/2020 30/05/2023; (HU)02/2021 18/11/2021; (SK)01/2022 23/03/2022; (RO)01/2024 28/02/2024</v>
          </cell>
          <cell r="N4908" t="str">
            <v>B</v>
          </cell>
          <cell r="O4908" t="str">
            <v>-</v>
          </cell>
          <cell r="P4908" t="str">
            <v>-</v>
          </cell>
          <cell r="Q4908" t="str">
            <v>-</v>
          </cell>
          <cell r="R4908" t="str">
            <v>15</v>
          </cell>
          <cell r="S4908" t="str">
            <v/>
          </cell>
          <cell r="T4908" t="str">
            <v>THALE sp. z o.o. sp.k.</v>
          </cell>
          <cell r="U4908" t="str">
            <v>11-041 Olsztyn, Poland, Wilimowo 2, Poland</v>
          </cell>
          <cell r="V4908" t="str">
            <v>ocynk galwaniczny</v>
          </cell>
          <cell r="W4908" t="str">
            <v>PST-450-M20</v>
          </cell>
        </row>
        <row r="4909">
          <cell r="A4909">
            <v>25105</v>
          </cell>
          <cell r="B4909" t="str">
            <v>80310140040</v>
          </cell>
          <cell r="C4909" t="str">
            <v>PST-400-1 OBEJMA PST 400 (403-408MM) 1</v>
          </cell>
          <cell r="D4909" t="str">
            <v>5907754258358</v>
          </cell>
          <cell r="E4909" t="str">
            <v>1</v>
          </cell>
          <cell r="F4909" t="str">
            <v>Obejma PST 400 (403-408mm) 1</v>
          </cell>
          <cell r="G4909" t="str">
            <v>Heavy duty pipe clamp PST 400 (403-408mm) 1</v>
          </cell>
          <cell r="H4909" t="str">
            <v>Fixpont bilincs PST 400 (403-408mm) 1</v>
          </cell>
          <cell r="I4909" t="str">
            <v>Laikiklis PST 400 (403-408mm) 1</v>
          </cell>
          <cell r="J4909" t="str">
            <v>Objímka pre pevné body PST 400 (403-408mm) 1</v>
          </cell>
          <cell r="K4909" t="str">
            <v>Colier masive punct fix PST 400 (403-408mm) 1</v>
          </cell>
          <cell r="L4909" t="str">
            <v>-</v>
          </cell>
          <cell r="M4909" t="str">
            <v>-</v>
          </cell>
          <cell r="N4909" t="str">
            <v>-</v>
          </cell>
          <cell r="O4909" t="str">
            <v>-</v>
          </cell>
          <cell r="P4909" t="str">
            <v>-</v>
          </cell>
          <cell r="Q4909" t="str">
            <v>-</v>
          </cell>
          <cell r="R4909" t="str">
            <v>0</v>
          </cell>
          <cell r="S4909" t="str">
            <v/>
          </cell>
          <cell r="T4909" t="str">
            <v>THALE sp. z o.o. sp.k.</v>
          </cell>
          <cell r="U4909" t="str">
            <v>11-041 Olsztyn, Poland, Wilimowo 2, Poland</v>
          </cell>
          <cell r="V4909" t="str">
            <v>ocynk galwaniczny</v>
          </cell>
          <cell r="W4909" t="str">
            <v>PST-400-1</v>
          </cell>
        </row>
        <row r="4910">
          <cell r="A4910">
            <v>29792</v>
          </cell>
          <cell r="B4910" t="str">
            <v>80310127330</v>
          </cell>
          <cell r="C4910" t="str">
            <v>PST-250-3/4 OBEJMA PST 250 (269-274MM) 3/4</v>
          </cell>
          <cell r="D4910" t="str">
            <v>5907754266452</v>
          </cell>
          <cell r="E4910" t="str">
            <v>1</v>
          </cell>
          <cell r="F4910" t="str">
            <v>Obejma PST 250 (269-274mm) 3/4</v>
          </cell>
          <cell r="G4910" t="str">
            <v>Heavy duty pipe clamp PST 250 (269-274mm) 3/4</v>
          </cell>
          <cell r="H4910" t="str">
            <v>Fixpont bilincs PST 250 (269-274mm) 3/4</v>
          </cell>
          <cell r="I4910" t="str">
            <v>Laikiklis PST  250 (269-274mm) 3/4</v>
          </cell>
          <cell r="J4910" t="str">
            <v>Objímka pre pevné body PST 250 (269-274mm) 3/4</v>
          </cell>
          <cell r="K4910" t="str">
            <v>Colier masive punct fix PST  250 (269-274mm) 3/4</v>
          </cell>
          <cell r="L4910" t="str">
            <v>-</v>
          </cell>
          <cell r="M4910" t="str">
            <v>-</v>
          </cell>
          <cell r="N4910" t="str">
            <v>-</v>
          </cell>
          <cell r="O4910" t="str">
            <v>-</v>
          </cell>
          <cell r="P4910" t="str">
            <v>-</v>
          </cell>
          <cell r="Q4910" t="str">
            <v>-</v>
          </cell>
          <cell r="R4910" t="str">
            <v>0</v>
          </cell>
          <cell r="S4910" t="str">
            <v/>
          </cell>
          <cell r="T4910" t="str">
            <v>THALE sp. z o.o. sp.k.</v>
          </cell>
          <cell r="U4910" t="str">
            <v>11-041 Olsztyn, Poland, Wilimowo 2, Poland</v>
          </cell>
          <cell r="V4910" t="str">
            <v>ocynk galwaniczny</v>
          </cell>
          <cell r="W4910" t="str">
            <v>PST-250-3/4</v>
          </cell>
        </row>
        <row r="4911">
          <cell r="A4911">
            <v>12923</v>
          </cell>
          <cell r="B4911" t="str">
            <v>80310130030</v>
          </cell>
          <cell r="C4911" t="str">
            <v>PST-300-3/4 OBEJMA PST 300 (320-325MM) 3/4</v>
          </cell>
          <cell r="D4911" t="str">
            <v>5907754236110</v>
          </cell>
          <cell r="E4911" t="str">
            <v>1</v>
          </cell>
          <cell r="F4911" t="str">
            <v>Obejma PST 300 (320-325mm) 3/4</v>
          </cell>
          <cell r="G4911" t="str">
            <v>Heavy duty pipe clamp PST 300 (320-325mm) 3/4</v>
          </cell>
          <cell r="H4911" t="str">
            <v>Fixpont bilincs PST 300 (320-325mm) 3/4</v>
          </cell>
          <cell r="I4911" t="str">
            <v>Laikiklis PST  300 (320-325mm) 3/4</v>
          </cell>
          <cell r="J4911" t="str">
            <v>Objímka pre pevné body PST 300 (320-325mm) 3/4</v>
          </cell>
          <cell r="K4911" t="str">
            <v>Colier masive punct fix PST 300 (320-325mm) 3/4</v>
          </cell>
          <cell r="L4911" t="str">
            <v>(PL)ITB-KOT-2018/0556 wydanie 2 30/06/2020</v>
          </cell>
          <cell r="M4911" t="str">
            <v>(PL)03/2020 30/05/2023</v>
          </cell>
          <cell r="N4911" t="str">
            <v>B</v>
          </cell>
          <cell r="O4911" t="str">
            <v>-</v>
          </cell>
          <cell r="P4911" t="str">
            <v>-</v>
          </cell>
          <cell r="Q4911" t="str">
            <v>-</v>
          </cell>
          <cell r="R4911" t="str">
            <v>15</v>
          </cell>
          <cell r="S4911" t="str">
            <v/>
          </cell>
          <cell r="T4911" t="str">
            <v>THALE sp. z o.o. sp.k.</v>
          </cell>
          <cell r="U4911" t="str">
            <v>11-041 Olsztyn, Poland, Wilimowo 2, Poland</v>
          </cell>
          <cell r="V4911" t="str">
            <v>ocynk galwaniczny</v>
          </cell>
          <cell r="W4911" t="str">
            <v>PST-300-3/4</v>
          </cell>
        </row>
        <row r="4912">
          <cell r="A4912">
            <v>28675</v>
          </cell>
          <cell r="B4912" t="str">
            <v>80310113970</v>
          </cell>
          <cell r="C4912" t="str">
            <v>PST-248/253-M20 OBEJMA PST 248/253 (248-253MM) M20</v>
          </cell>
          <cell r="D4912" t="str">
            <v>5907754264359</v>
          </cell>
          <cell r="E4912" t="str">
            <v>1</v>
          </cell>
          <cell r="F4912" t="str">
            <v>Obejma PST 248/253 (248-253mm) M20</v>
          </cell>
          <cell r="G4912" t="str">
            <v>Heavy duty pipe clamp PST 248/253 (248-253mm) M20</v>
          </cell>
          <cell r="H4912" t="str">
            <v>Fixpont bilincs PST 248/253 (248-253mm) M20</v>
          </cell>
          <cell r="I4912" t="str">
            <v>Laikiklis PST  248/253 (248-253mm) M20</v>
          </cell>
          <cell r="J4912" t="str">
            <v>Objímka pre pevné body PST 248/253 (248-253mm) M20</v>
          </cell>
          <cell r="K4912" t="str">
            <v>Colier masive punct fix PST 248/253 (248-253mm) M20</v>
          </cell>
          <cell r="L4912" t="str">
            <v>-</v>
          </cell>
          <cell r="M4912" t="str">
            <v>-</v>
          </cell>
          <cell r="N4912" t="str">
            <v>-</v>
          </cell>
          <cell r="O4912" t="str">
            <v>-</v>
          </cell>
          <cell r="P4912" t="str">
            <v>-</v>
          </cell>
          <cell r="Q4912" t="str">
            <v>-</v>
          </cell>
          <cell r="R4912" t="str">
            <v>0</v>
          </cell>
          <cell r="S4912" t="str">
            <v/>
          </cell>
          <cell r="T4912" t="str">
            <v>THALE sp. z o.o. sp.k.</v>
          </cell>
          <cell r="U4912" t="str">
            <v>11-041 Olsztyn, Poland, Wilimowo 2, Poland</v>
          </cell>
          <cell r="V4912" t="str">
            <v>ocynk galwaniczny</v>
          </cell>
          <cell r="W4912" t="str">
            <v>PST-248/253-M20</v>
          </cell>
        </row>
        <row r="4913">
          <cell r="A4913">
            <v>33398</v>
          </cell>
          <cell r="B4913" t="str">
            <v>90000026617</v>
          </cell>
          <cell r="C4913" t="str">
            <v>YXPM10180 PRĘT GWINTOWANY M10X180MM</v>
          </cell>
          <cell r="D4913" t="str">
            <v>5907754271647</v>
          </cell>
          <cell r="E4913" t="str">
            <v>1</v>
          </cell>
          <cell r="F4913" t="str">
            <v>Pręt gwintowany M10x180mm</v>
          </cell>
          <cell r="L4913" t="str">
            <v>-</v>
          </cell>
          <cell r="M4913" t="str">
            <v>-</v>
          </cell>
          <cell r="N4913" t="str">
            <v>-</v>
          </cell>
          <cell r="O4913" t="str">
            <v>-</v>
          </cell>
          <cell r="P4913" t="str">
            <v>-</v>
          </cell>
          <cell r="Q4913" t="str">
            <v>-</v>
          </cell>
          <cell r="S4913" t="str">
            <v/>
          </cell>
          <cell r="T4913" t="str">
            <v>THALE sp. z o.o. sp.k.</v>
          </cell>
          <cell r="U4913" t="str">
            <v>11-041 Olsztyn, Poland, Wilimowo 2, Poland</v>
          </cell>
          <cell r="V4913" t="str">
            <v>ocynk lamelarny</v>
          </cell>
          <cell r="W4913" t="str">
            <v>YX9M10180</v>
          </cell>
        </row>
        <row r="4914">
          <cell r="A4914">
            <v>16799</v>
          </cell>
          <cell r="B4914" t="str">
            <v>80310121950</v>
          </cell>
          <cell r="C4914" t="str">
            <v>PST-200-11/4 OBEJMA PST 200 (215-220MM) 11/4</v>
          </cell>
          <cell r="D4914" t="str">
            <v>5907754247475</v>
          </cell>
          <cell r="E4914" t="str">
            <v>1</v>
          </cell>
          <cell r="F4914" t="str">
            <v>Obejma PST 200 (215-220mm) 11/4</v>
          </cell>
          <cell r="G4914" t="str">
            <v>Heavy duty pipe clamp PST 200 (215-220mm) 11/4</v>
          </cell>
          <cell r="H4914" t="str">
            <v>Fixpont bilincs PST 200 (215-220mm) 11/4</v>
          </cell>
          <cell r="I4914" t="str">
            <v>Laikiklis PST  200 (215-220mm) 11/4</v>
          </cell>
          <cell r="J4914" t="str">
            <v>Objímka pre pevné body PST 200 (215-220mm) 11/4</v>
          </cell>
          <cell r="K4914" t="str">
            <v>Colier masive punct fix PST 200 (215-220mm) 11/4</v>
          </cell>
          <cell r="L4914" t="str">
            <v>-</v>
          </cell>
          <cell r="M4914" t="str">
            <v>-</v>
          </cell>
          <cell r="N4914" t="str">
            <v>-</v>
          </cell>
          <cell r="O4914" t="str">
            <v>-</v>
          </cell>
          <cell r="P4914" t="str">
            <v>-</v>
          </cell>
          <cell r="Q4914" t="str">
            <v>-</v>
          </cell>
          <cell r="R4914" t="str">
            <v>0</v>
          </cell>
          <cell r="S4914" t="str">
            <v/>
          </cell>
          <cell r="T4914" t="str">
            <v>THALE sp. z o.o. sp.k.</v>
          </cell>
          <cell r="U4914" t="str">
            <v>11-041 Olsztyn, Poland, Wilimowo 2, Poland</v>
          </cell>
          <cell r="V4914" t="str">
            <v>ocynk galwaniczny</v>
          </cell>
          <cell r="W4914" t="str">
            <v>PST-200-11/4</v>
          </cell>
        </row>
        <row r="4915">
          <cell r="A4915">
            <v>34054</v>
          </cell>
          <cell r="B4915" t="str">
            <v>90000030017</v>
          </cell>
          <cell r="C4915" t="str">
            <v>YLXPM8X300XP XP pręt M8x300mm lewy gwint</v>
          </cell>
          <cell r="D4915" t="str">
            <v>5907754272736</v>
          </cell>
          <cell r="E4915" t="str">
            <v/>
          </cell>
          <cell r="F4915" t="str">
            <v>XP pręt M8x300mm lewy gwint</v>
          </cell>
          <cell r="L4915" t="str">
            <v>-</v>
          </cell>
          <cell r="M4915" t="str">
            <v>-</v>
          </cell>
          <cell r="N4915" t="str">
            <v>-</v>
          </cell>
          <cell r="O4915" t="str">
            <v>-</v>
          </cell>
          <cell r="P4915" t="str">
            <v>-</v>
          </cell>
          <cell r="Q4915" t="str">
            <v>-</v>
          </cell>
          <cell r="R4915" t="str">
            <v>0</v>
          </cell>
          <cell r="S4915" t="str">
            <v/>
          </cell>
          <cell r="T4915" t="str">
            <v>THALE sp. z o.o. sp.k.</v>
          </cell>
          <cell r="U4915" t="str">
            <v>11-041 Olsztyn, Poland, Wilimowo 2, Poland</v>
          </cell>
          <cell r="V4915" t="str">
            <v>ocynk lamelarny</v>
          </cell>
          <cell r="W4915" t="str">
            <v>YLXPM8X300</v>
          </cell>
        </row>
        <row r="4916">
          <cell r="A4916">
            <v>23854</v>
          </cell>
          <cell r="B4916" t="str">
            <v>80310120050</v>
          </cell>
          <cell r="C4916" t="str">
            <v>PST-198/203-11/4 OBEJMA PST 198/203 (198-203MM) 11/4</v>
          </cell>
          <cell r="D4916" t="str">
            <v>5907754256514</v>
          </cell>
          <cell r="E4916" t="str">
            <v>1</v>
          </cell>
          <cell r="F4916" t="str">
            <v>Obejma PST 198/203 (198-203mm) 11/4</v>
          </cell>
          <cell r="G4916" t="str">
            <v>Heavy duty pipe clamp PST 198/203 (198-203mm) 11/4</v>
          </cell>
          <cell r="H4916" t="str">
            <v>Fixpont bilincs PST 198/203 (198-203mm) 11/4</v>
          </cell>
          <cell r="I4916" t="str">
            <v>Laikiklis PST  198/203 (198-203mm) 11/4</v>
          </cell>
          <cell r="J4916" t="str">
            <v>Objímka pre pevné body PST 198/203 (198-203mm) 11/4</v>
          </cell>
          <cell r="K4916" t="str">
            <v>Colier masive punct fix PST 198/203 (198-203) 11/4</v>
          </cell>
          <cell r="L4916" t="str">
            <v>-</v>
          </cell>
          <cell r="M4916" t="str">
            <v>-</v>
          </cell>
          <cell r="N4916" t="str">
            <v>-</v>
          </cell>
          <cell r="O4916" t="str">
            <v>-</v>
          </cell>
          <cell r="P4916" t="str">
            <v>-</v>
          </cell>
          <cell r="Q4916" t="str">
            <v>-</v>
          </cell>
          <cell r="R4916" t="str">
            <v>0</v>
          </cell>
          <cell r="S4916" t="str">
            <v/>
          </cell>
          <cell r="T4916" t="str">
            <v>THALE sp. z o.o. sp.k.</v>
          </cell>
          <cell r="U4916" t="str">
            <v>11-041 Olsztyn, Poland, Wilimowo 2, Poland</v>
          </cell>
          <cell r="V4916" t="str">
            <v>ocynk galwaniczny</v>
          </cell>
          <cell r="W4916" t="str">
            <v>PST-198/203-11/4</v>
          </cell>
        </row>
        <row r="4917">
          <cell r="A4917">
            <v>5727</v>
          </cell>
          <cell r="B4917" t="str">
            <v>80310102120</v>
          </cell>
          <cell r="C4917" t="str">
            <v>PST-15-1/2 OBEJMA PST 15 (20-25MM) 1/2</v>
          </cell>
          <cell r="D4917" t="str">
            <v>5907754216013</v>
          </cell>
          <cell r="E4917" t="str">
            <v>1</v>
          </cell>
          <cell r="F4917" t="str">
            <v>Obejma PST 15 (20-25mm) 1/2</v>
          </cell>
          <cell r="G4917" t="str">
            <v>Heavy duty pipe clamp PST 15 (20-25mm) 1/2</v>
          </cell>
          <cell r="H4917" t="str">
            <v>Fixpont bilincs PST 15 (20-25mm) 1/2</v>
          </cell>
          <cell r="I4917" t="str">
            <v>Laikiklis PST  15 (20-25mm) 1/2</v>
          </cell>
          <cell r="J4917" t="str">
            <v>Objímka pre pevné body PST 15 (20-25mm) 1/2</v>
          </cell>
          <cell r="K4917" t="str">
            <v>Colier masive punct fix PST 15 (20-25mm) 1/2</v>
          </cell>
          <cell r="L4917" t="str">
            <v>(PL)ITB-KOT-2018/0556 wydanie 2 30/06/2020; (HU)A-101/2016 18/11/2021; (SK)SK TP-19/0004-verzia 02 23/03/2022; (RO)AT 017-05-4053-2024 28/02/2024</v>
          </cell>
          <cell r="M4917" t="str">
            <v>(PL)03/2020 30/05/2023; (HU)02/2021 18/11/2021; (SK)01/2022 23/03/2022; (RO)01/2024 28/02/2024</v>
          </cell>
          <cell r="N4917" t="str">
            <v>B</v>
          </cell>
          <cell r="O4917" t="str">
            <v>-</v>
          </cell>
          <cell r="P4917" t="str">
            <v>-</v>
          </cell>
          <cell r="Q4917" t="str">
            <v>-</v>
          </cell>
          <cell r="R4917" t="str">
            <v>18</v>
          </cell>
          <cell r="S4917" t="str">
            <v/>
          </cell>
          <cell r="T4917" t="str">
            <v>THALE sp. z o.o. sp.k.</v>
          </cell>
          <cell r="U4917" t="str">
            <v>11-041 Olsztyn, Poland, Wilimowo 2, Poland</v>
          </cell>
          <cell r="V4917" t="str">
            <v>ocynk galwaniczny</v>
          </cell>
          <cell r="W4917" t="str">
            <v>PST-15-1/2</v>
          </cell>
        </row>
        <row r="4918">
          <cell r="A4918">
            <v>17650</v>
          </cell>
          <cell r="B4918" t="str">
            <v>80310120010</v>
          </cell>
          <cell r="C4918" t="str">
            <v>PST-198/203-M20 OBEJMA PST 198/203 (198-203MM) M20</v>
          </cell>
          <cell r="D4918" t="str">
            <v>5907754246232</v>
          </cell>
          <cell r="E4918" t="str">
            <v>1</v>
          </cell>
          <cell r="F4918" t="str">
            <v>Obejma PST 198/203 (198-203mm) M20</v>
          </cell>
          <cell r="G4918" t="str">
            <v>Heavy duty pipe clamp PST 198/203 (198-203mm) M20</v>
          </cell>
          <cell r="H4918" t="str">
            <v>Fixpont bilincs PST 198/203 (198-203mm) M20</v>
          </cell>
          <cell r="I4918" t="str">
            <v>Laikiklis PST  198/203 (198-203mm) M20</v>
          </cell>
          <cell r="J4918" t="str">
            <v>Objímka pre pevné body PST 198/203 (198-203mm) M20</v>
          </cell>
          <cell r="K4918" t="str">
            <v>Colier masive punct fix PST 198/203 (198-203mm)M20</v>
          </cell>
          <cell r="L4918" t="str">
            <v>(PL)ITB-KOT-2018/0556 wydanie 2 30/06/2020; (HU)A-101/2016 18/11/2021; (SK)SK TP-19/0004-verzia 02 23/03/2022; (RO)AT 017-05-4053-2024 28/02/2024</v>
          </cell>
          <cell r="M4918" t="str">
            <v>(PL)03/2020 30/05/2023; (HU)02/2021 18/11/2021; (SK)01/2022 23/03/2022; (RO)01/2024 28/02/2024</v>
          </cell>
          <cell r="N4918" t="str">
            <v>B</v>
          </cell>
          <cell r="O4918" t="str">
            <v>-</v>
          </cell>
          <cell r="P4918" t="str">
            <v>-</v>
          </cell>
          <cell r="Q4918" t="str">
            <v>-</v>
          </cell>
          <cell r="R4918" t="str">
            <v>15</v>
          </cell>
          <cell r="S4918" t="str">
            <v/>
          </cell>
          <cell r="T4918" t="str">
            <v>THALE sp. z o.o. sp.k.</v>
          </cell>
          <cell r="U4918" t="str">
            <v>11-041 Olsztyn, Poland, Wilimowo 2, Poland</v>
          </cell>
          <cell r="V4918" t="str">
            <v>ocynk galwaniczny</v>
          </cell>
          <cell r="W4918" t="str">
            <v>PST-198/203-M20</v>
          </cell>
        </row>
        <row r="4919">
          <cell r="A4919">
            <v>20059</v>
          </cell>
          <cell r="B4919" t="str">
            <v>81411010000</v>
          </cell>
          <cell r="C4919" t="str">
            <v>ZM-M10 ZŁĄCZKA MIMOŚRODOWA M10</v>
          </cell>
          <cell r="D4919" t="str">
            <v>5907754249196</v>
          </cell>
          <cell r="E4919" t="str">
            <v>25</v>
          </cell>
          <cell r="F4919" t="str">
            <v>Złączka mimośrodowa M10</v>
          </cell>
          <cell r="G4919" t="str">
            <v>Parallel rod coupling M10</v>
          </cell>
          <cell r="H4919" t="str">
            <v>Menetesszár excenteres toldó M10</v>
          </cell>
          <cell r="I4919" t="str">
            <v>Ekscentrine jungtis M10</v>
          </cell>
          <cell r="J4919" t="str">
            <v>Excentrická spojka M10</v>
          </cell>
          <cell r="K4919" t="str">
            <v>Racorduri centrifuge M10</v>
          </cell>
          <cell r="L4919" t="str">
            <v>(RO)AT 017-05-4053-2024 28/02/2024</v>
          </cell>
          <cell r="M4919" t="str">
            <v>(RO)01/2024 28/02/2024</v>
          </cell>
          <cell r="N4919" t="str">
            <v>-</v>
          </cell>
          <cell r="O4919" t="str">
            <v>-</v>
          </cell>
          <cell r="P4919" t="str">
            <v>-</v>
          </cell>
          <cell r="Q4919" t="str">
            <v>-</v>
          </cell>
          <cell r="R4919" t="str">
            <v>0</v>
          </cell>
          <cell r="S4919" t="str">
            <v/>
          </cell>
          <cell r="T4919" t="str">
            <v>POLSKA</v>
          </cell>
          <cell r="U4919" t="str">
            <v xml:space="preserve">, </v>
          </cell>
          <cell r="V4919" t="str">
            <v>ocynk galwaniczny</v>
          </cell>
          <cell r="W4919" t="str">
            <v>ZM-M10</v>
          </cell>
        </row>
        <row r="4920">
          <cell r="A4920">
            <v>7361</v>
          </cell>
          <cell r="B4920" t="str">
            <v>80310116830</v>
          </cell>
          <cell r="C4920" t="str">
            <v>PST-160-3/4 OBEJMA PST 160 (164-170MM) 3/4</v>
          </cell>
          <cell r="D4920" t="str">
            <v>5907754216259</v>
          </cell>
          <cell r="E4920" t="str">
            <v>1</v>
          </cell>
          <cell r="F4920" t="str">
            <v>Obejma PST 160 (164-170mm) 3/4</v>
          </cell>
          <cell r="G4920" t="str">
            <v>Heavy duty pipe clamp PST 160 (164-170mm) 3/4</v>
          </cell>
          <cell r="H4920" t="str">
            <v>Fixpont bilincs PST 160 (164-170mm) 3/4</v>
          </cell>
          <cell r="I4920" t="str">
            <v>Laikiklis PST  160 (164-170mm) 3/4</v>
          </cell>
          <cell r="J4920" t="str">
            <v>Objímka pre pevné body PST 160 (164-170mm) 3/4</v>
          </cell>
          <cell r="K4920" t="str">
            <v>Colier masive punct fix PST 160 (164-170mm) 3/4</v>
          </cell>
          <cell r="L4920" t="str">
            <v>(PL)ITB-KOT-2018/0556 wydanie 2 30/06/2020; (HU)A-101/2016 18/11/2021; (SK)SK TP-19/0004-verzia 02 23/03/2022; (RO)AT 017-05-4053-2024 28/02/2024</v>
          </cell>
          <cell r="M4920" t="str">
            <v>(PL)03/2020 30/05/2023; (HU)02/2021 18/11/2021; (SK)01/2022 23/03/2022; (RO)01/2024 28/02/2024</v>
          </cell>
          <cell r="N4920" t="str">
            <v>B</v>
          </cell>
          <cell r="O4920" t="str">
            <v>-</v>
          </cell>
          <cell r="P4920" t="str">
            <v>-</v>
          </cell>
          <cell r="Q4920" t="str">
            <v>-</v>
          </cell>
          <cell r="R4920" t="str">
            <v>18</v>
          </cell>
          <cell r="S4920" t="str">
            <v/>
          </cell>
          <cell r="T4920" t="str">
            <v>THALE sp. z o.o. sp.k.</v>
          </cell>
          <cell r="U4920" t="str">
            <v>11-041 Olsztyn, Poland, Wilimowo 2, Poland</v>
          </cell>
          <cell r="V4920" t="str">
            <v>ocynk galwaniczny</v>
          </cell>
          <cell r="W4920" t="str">
            <v>PST-160-3/4</v>
          </cell>
        </row>
        <row r="4921">
          <cell r="A4921">
            <v>5977</v>
          </cell>
          <cell r="B4921" t="str">
            <v>80310102620</v>
          </cell>
          <cell r="C4921" t="str">
            <v>PST-20-1/2 OBEJMA PST 20 (25-29MM) 1/2</v>
          </cell>
          <cell r="D4921" t="str">
            <v>5907754216082</v>
          </cell>
          <cell r="E4921" t="str">
            <v>1</v>
          </cell>
          <cell r="F4921" t="str">
            <v>Obejma PST 20 (25-29mm) 1/2</v>
          </cell>
          <cell r="G4921" t="str">
            <v>Heavy duty pipe clamp PST 20 (25-29mm) 1/2</v>
          </cell>
          <cell r="H4921" t="str">
            <v>Fixpont bilincs PST 20 (25-29mm) 1/2</v>
          </cell>
          <cell r="I4921" t="str">
            <v>Laikiklis PST  20 (25-29mm) 1/2</v>
          </cell>
          <cell r="J4921" t="str">
            <v>Objímka pre pevné body PST 20 (25-29mm) 1/2</v>
          </cell>
          <cell r="K4921" t="str">
            <v>Colier masive punct fix PST 20 (25-29mm) 1/2</v>
          </cell>
          <cell r="L4921" t="str">
            <v>(PL)ITB-KOT-2018/0556 wydanie 2 30/06/2020; (HU)A-101/2016 18/11/2021; (SK)SK TP-19/0004-verzia 02 23/03/2022; (RO)AT 017-05-4053-2024 28/02/2024</v>
          </cell>
          <cell r="M4921" t="str">
            <v>(PL)03/2020 30/05/2023; (HU)02/2021 18/11/2021; (SK)01/2022 23/03/2022; (RO)01/2024 28/02/2024</v>
          </cell>
          <cell r="N4921" t="str">
            <v>B</v>
          </cell>
          <cell r="O4921" t="str">
            <v>-</v>
          </cell>
          <cell r="P4921" t="str">
            <v>-</v>
          </cell>
          <cell r="Q4921" t="str">
            <v>-</v>
          </cell>
          <cell r="R4921" t="str">
            <v>18</v>
          </cell>
          <cell r="S4921" t="str">
            <v/>
          </cell>
          <cell r="T4921" t="str">
            <v>THALE sp. z o.o. sp.k.</v>
          </cell>
          <cell r="U4921" t="str">
            <v>11-041 Olsztyn, Poland, Wilimowo 2, Poland</v>
          </cell>
          <cell r="V4921" t="str">
            <v>ocynk galwaniczny</v>
          </cell>
          <cell r="W4921" t="str">
            <v>PST-20-1/2</v>
          </cell>
        </row>
        <row r="4922">
          <cell r="A4922">
            <v>5978</v>
          </cell>
          <cell r="B4922" t="str">
            <v>80310103320</v>
          </cell>
          <cell r="C4922" t="str">
            <v>PST-25-1/2 OBEJMA PST 25 (32-37MM) 1/2</v>
          </cell>
          <cell r="D4922" t="str">
            <v>5907754216099</v>
          </cell>
          <cell r="E4922" t="str">
            <v>1</v>
          </cell>
          <cell r="F4922" t="str">
            <v>Obejma PST 25 (32-37mm) 1/2</v>
          </cell>
          <cell r="G4922" t="str">
            <v>Heavy duty pipe clamp PST 25 (32-37mm) 1/2</v>
          </cell>
          <cell r="H4922" t="str">
            <v>Fixpont bilincs PST 25 (32-37mm) 1/2</v>
          </cell>
          <cell r="I4922" t="str">
            <v>Laikiklis PST  25 (32-37mm) 1/2</v>
          </cell>
          <cell r="J4922" t="str">
            <v>Objímka pre pevné body PST 25 (32-37mm) 1/2</v>
          </cell>
          <cell r="K4922" t="str">
            <v>Colier masive punct fix PST 25 (32-37mm) 1/2</v>
          </cell>
          <cell r="L4922" t="str">
            <v>(PL)ITB-KOT-2018/0556 wydanie 2 30/06/2020; (HU)A-101/2016 18/11/2021; (SK)SK TP-19/0004-verzia 02 23/03/2022; (RO)AT 017-05-4053-2024 28/02/2024</v>
          </cell>
          <cell r="M4922" t="str">
            <v>(PL)03/2020 30/05/2023; (HU)02/2021 18/11/2021; (SK)01/2022 23/03/2022; (RO)01/2024 28/02/2024</v>
          </cell>
          <cell r="N4922" t="str">
            <v>B</v>
          </cell>
          <cell r="O4922" t="str">
            <v>-</v>
          </cell>
          <cell r="P4922" t="str">
            <v>-</v>
          </cell>
          <cell r="Q4922" t="str">
            <v>-</v>
          </cell>
          <cell r="R4922" t="str">
            <v>18</v>
          </cell>
          <cell r="S4922" t="str">
            <v/>
          </cell>
          <cell r="T4922" t="str">
            <v>THALE sp. z o.o. sp.k.</v>
          </cell>
          <cell r="U4922" t="str">
            <v>11-041 Olsztyn, Poland, Wilimowo 2, Poland</v>
          </cell>
          <cell r="V4922" t="str">
            <v>ocynk galwaniczny</v>
          </cell>
          <cell r="W4922" t="str">
            <v>PST-25-1/2</v>
          </cell>
        </row>
        <row r="4923">
          <cell r="A4923">
            <v>14776</v>
          </cell>
          <cell r="B4923" t="str">
            <v>89000014776</v>
          </cell>
          <cell r="C4923" t="str">
            <v>PST-50-11/4 OBEJMA PST 50 (57-63MM) 11/4</v>
          </cell>
          <cell r="D4923" t="str">
            <v>5907754242852</v>
          </cell>
          <cell r="E4923" t="str">
            <v>1</v>
          </cell>
          <cell r="F4923" t="str">
            <v>Obejma PST 50 (57-63mm) 11/4</v>
          </cell>
          <cell r="G4923" t="str">
            <v>Heavy duty pipe clamp PST 50 (57-63mm) 11/4</v>
          </cell>
          <cell r="H4923" t="str">
            <v>Fixpont bilincs PST 50 (57-63mm) 11/4</v>
          </cell>
          <cell r="I4923" t="str">
            <v>Laikiklis PST  50 (57-63mm) 11/4</v>
          </cell>
          <cell r="J4923" t="str">
            <v>Objímka pre pevné body PST 50 (57-63mm) 11/4</v>
          </cell>
          <cell r="K4923" t="str">
            <v>Colier masive punct fix PST  50 (57-63mm) 11/4</v>
          </cell>
          <cell r="L4923" t="str">
            <v>-</v>
          </cell>
          <cell r="M4923" t="str">
            <v>-</v>
          </cell>
          <cell r="N4923" t="str">
            <v>-</v>
          </cell>
          <cell r="O4923" t="str">
            <v>-</v>
          </cell>
          <cell r="P4923" t="str">
            <v>-</v>
          </cell>
          <cell r="Q4923" t="str">
            <v>-</v>
          </cell>
          <cell r="R4923" t="str">
            <v>0</v>
          </cell>
          <cell r="S4923" t="str">
            <v/>
          </cell>
          <cell r="T4923" t="str">
            <v>THALE sp. z o.o. sp.k.</v>
          </cell>
          <cell r="U4923" t="str">
            <v>11-041 Olsztyn, Poland, Wilimowo 2, Poland</v>
          </cell>
          <cell r="V4923" t="str">
            <v>ocynk galwaniczny</v>
          </cell>
          <cell r="W4923" t="str">
            <v>PST-50-11/4</v>
          </cell>
        </row>
        <row r="4924">
          <cell r="A4924">
            <v>5979</v>
          </cell>
          <cell r="B4924" t="str">
            <v>80310104830</v>
          </cell>
          <cell r="C4924" t="str">
            <v>PST-40-3/4 OBEJMA PST 40 (47-52MM) 3/4</v>
          </cell>
          <cell r="D4924" t="str">
            <v>5907754216105</v>
          </cell>
          <cell r="E4924" t="str">
            <v>1</v>
          </cell>
          <cell r="F4924" t="str">
            <v>Obejma PST 40 (47-52mm) 3/4</v>
          </cell>
          <cell r="G4924" t="str">
            <v>Heavy duty pipe clamp PST 40 (47-52mm) 3/4</v>
          </cell>
          <cell r="H4924" t="str">
            <v>Fixpont bilincs PST 40 (47-52mm) 3/4</v>
          </cell>
          <cell r="I4924" t="str">
            <v>Laikiklis PST  40 (47-52mm) 3/4</v>
          </cell>
          <cell r="J4924" t="str">
            <v>Objímka pre pevné body PST 40 (47-52mm) 3/4</v>
          </cell>
          <cell r="K4924" t="str">
            <v>Colier masive punct fix PST 40 (47-52mm) 3/4</v>
          </cell>
          <cell r="L4924" t="str">
            <v>(PL)ITB-KOT-2018/0556 wydanie 2 30/06/2020; (HU)A-101/2016 18/11/2021; (SK)SK TP-19/0004-verzia 02 23/03/2022; (RO)AT 017-05-4053-2024 28/02/2024</v>
          </cell>
          <cell r="M4924" t="str">
            <v>(PL)03/2020 30/05/2023; (HU)02/2021 18/11/2021; (SK)01/2022 23/03/2022; (RO)01/2024 28/02/2024</v>
          </cell>
          <cell r="N4924" t="str">
            <v>B</v>
          </cell>
          <cell r="O4924" t="str">
            <v>-</v>
          </cell>
          <cell r="P4924" t="str">
            <v>-</v>
          </cell>
          <cell r="Q4924" t="str">
            <v>-</v>
          </cell>
          <cell r="R4924" t="str">
            <v>18</v>
          </cell>
          <cell r="S4924" t="str">
            <v/>
          </cell>
          <cell r="T4924" t="str">
            <v>THALE sp. z o.o. sp.k.</v>
          </cell>
          <cell r="U4924" t="str">
            <v>11-041 Olsztyn, Poland, Wilimowo 2, Poland</v>
          </cell>
          <cell r="V4924" t="str">
            <v>ocynk galwaniczny</v>
          </cell>
          <cell r="W4924" t="str">
            <v>PST-40-3/4</v>
          </cell>
        </row>
        <row r="4925">
          <cell r="A4925">
            <v>9346</v>
          </cell>
          <cell r="B4925" t="str">
            <v>80310107650</v>
          </cell>
          <cell r="C4925" t="str">
            <v>PST-65-11/4 OBEJMA PST 65 (75-79MM) 11/4</v>
          </cell>
          <cell r="D4925" t="str">
            <v>5907754231016</v>
          </cell>
          <cell r="E4925" t="str">
            <v>1</v>
          </cell>
          <cell r="F4925" t="str">
            <v>Obejma PST 65 (75-79mm) 11/4</v>
          </cell>
          <cell r="G4925" t="str">
            <v>Heavy duty pipe clamp PST 65 (75-79mm) 11/4</v>
          </cell>
          <cell r="H4925" t="str">
            <v>Fixpont bilincs PST 65 (75-79mm) 11/4</v>
          </cell>
          <cell r="I4925" t="str">
            <v>Laikiklis PST  65 (75-79mm) 11/4</v>
          </cell>
          <cell r="J4925" t="str">
            <v>Objímka pre pevné body PST 65 (75-79mm) 11/4</v>
          </cell>
          <cell r="K4925" t="str">
            <v>Colier masive punct fix PST  65 (75-79mm) 11/4</v>
          </cell>
          <cell r="L4925" t="str">
            <v>-</v>
          </cell>
          <cell r="M4925" t="str">
            <v>-</v>
          </cell>
          <cell r="N4925" t="str">
            <v>-</v>
          </cell>
          <cell r="O4925" t="str">
            <v>-</v>
          </cell>
          <cell r="P4925" t="str">
            <v>-</v>
          </cell>
          <cell r="Q4925" t="str">
            <v>-</v>
          </cell>
          <cell r="R4925" t="str">
            <v>0</v>
          </cell>
          <cell r="S4925" t="str">
            <v/>
          </cell>
          <cell r="T4925" t="str">
            <v>THALE sp. z o.o. sp.k.</v>
          </cell>
          <cell r="U4925" t="str">
            <v>11-041 Olsztyn, Poland, Wilimowo 2, Poland</v>
          </cell>
          <cell r="V4925" t="str">
            <v>ocynk galwaniczny</v>
          </cell>
          <cell r="W4925" t="str">
            <v>PST-65-11/4</v>
          </cell>
        </row>
        <row r="4926">
          <cell r="A4926">
            <v>36052</v>
          </cell>
          <cell r="B4926" t="str">
            <v>80180122730</v>
          </cell>
          <cell r="C4926" t="str">
            <v>KB-M12-10 SKR KABŁĄK M12 10 SKR</v>
          </cell>
          <cell r="D4926" t="str">
            <v>5907754218246</v>
          </cell>
          <cell r="E4926" t="str">
            <v>10</v>
          </cell>
          <cell r="F4926" t="str">
            <v>Kabłąk M12 10 SKR</v>
          </cell>
          <cell r="G4926" t="str">
            <v>U-bolt M12 10 SKR</v>
          </cell>
          <cell r="H4926" t="str">
            <v>Köracél kengyel M12 10 SKR</v>
          </cell>
          <cell r="I4926" t="str">
            <v>Kilpa M12 10 SKR</v>
          </cell>
          <cell r="J4926" t="str">
            <v>U-svorníky M12 10 SKR</v>
          </cell>
          <cell r="K4926" t="str">
            <v>Cabluri M12 10</v>
          </cell>
          <cell r="L4926" t="str">
            <v>(PL)ITB-KOT-2020/1561 wydanie 1 15/12/2020; (SK)SK TP-19/0004-verzia 02 23/03/2022; (RO)AT 017-05-4053-2024 28/02/2024</v>
          </cell>
          <cell r="M4926" t="str">
            <v>(PL)04/2020 30/05/2023; (SK)01/2022 23/03/2022; (RO)01/2024 28/02/2024</v>
          </cell>
          <cell r="N4926" t="str">
            <v>B</v>
          </cell>
          <cell r="O4926" t="str">
            <v>-</v>
          </cell>
          <cell r="P4926" t="str">
            <v>-</v>
          </cell>
          <cell r="Q4926" t="str">
            <v>-</v>
          </cell>
          <cell r="R4926" t="str">
            <v>15</v>
          </cell>
          <cell r="S4926" t="str">
            <v/>
          </cell>
          <cell r="T4926" t="str">
            <v>THALE sp. z o.o. sp.k.</v>
          </cell>
          <cell r="U4926" t="str">
            <v>11-041 Olsztyn, Poland, Wilimowo 2, Poland</v>
          </cell>
          <cell r="V4926" t="str">
            <v>ocynk galwaniczny</v>
          </cell>
          <cell r="W4926" t="str">
            <v>KB-M12-10 SKR</v>
          </cell>
        </row>
        <row r="4927">
          <cell r="A4927">
            <v>9109</v>
          </cell>
          <cell r="B4927" t="str">
            <v>80310108940</v>
          </cell>
          <cell r="C4927" t="str">
            <v>PST-80-1 OBEJMA PST 80 (88-92MM) 1</v>
          </cell>
          <cell r="D4927" t="str">
            <v>5907754230927</v>
          </cell>
          <cell r="E4927" t="str">
            <v>1</v>
          </cell>
          <cell r="F4927" t="str">
            <v>Obejma PST 80 (88-92mm) 1</v>
          </cell>
          <cell r="G4927" t="str">
            <v>Heavy duty pipe clamp PST 80 (88-92mm) 1</v>
          </cell>
          <cell r="H4927" t="str">
            <v>Fixpont bilincs PST 80 (88-92mm) 1</v>
          </cell>
          <cell r="I4927" t="str">
            <v>Laikiklis PST  80 (88-92mm) 1</v>
          </cell>
          <cell r="J4927" t="str">
            <v>Objímka pre pevné body PST 80 (88-92mm) 1</v>
          </cell>
          <cell r="K4927" t="str">
            <v>Colier masive punct fix PST  80 (88-92mm) 1</v>
          </cell>
          <cell r="L4927" t="str">
            <v>-</v>
          </cell>
          <cell r="M4927" t="str">
            <v>-</v>
          </cell>
          <cell r="N4927" t="str">
            <v>-</v>
          </cell>
          <cell r="O4927" t="str">
            <v>-</v>
          </cell>
          <cell r="P4927" t="str">
            <v>-</v>
          </cell>
          <cell r="Q4927" t="str">
            <v>-</v>
          </cell>
          <cell r="R4927" t="str">
            <v>0</v>
          </cell>
          <cell r="S4927" t="str">
            <v/>
          </cell>
          <cell r="T4927" t="str">
            <v>THALE sp. z o.o. sp.k.</v>
          </cell>
          <cell r="U4927" t="str">
            <v>11-041 Olsztyn, Poland, Wilimowo 2, Poland</v>
          </cell>
          <cell r="V4927" t="str">
            <v>ocynk galwaniczny</v>
          </cell>
          <cell r="W4927" t="str">
            <v>PST-80-1</v>
          </cell>
        </row>
        <row r="4928">
          <cell r="A4928">
            <v>9116</v>
          </cell>
          <cell r="B4928" t="str">
            <v>80320116050</v>
          </cell>
          <cell r="C4928" t="str">
            <v>PSF-150-11/4 OBEJMA PSF 150 (158-161MM) 11/4</v>
          </cell>
          <cell r="D4928" t="str">
            <v>5907754228177</v>
          </cell>
          <cell r="E4928" t="str">
            <v>1</v>
          </cell>
          <cell r="F4928" t="str">
            <v>Obejma PSF 150 (158-161mm) 11/4</v>
          </cell>
          <cell r="G4928" t="str">
            <v>Heavy duty pipe clamp PSF 150 (158-161mm) 11/4</v>
          </cell>
          <cell r="H4928" t="str">
            <v>Fixpont bilincs PSF 150 (158-161mm) 11/4</v>
          </cell>
          <cell r="I4928" t="str">
            <v>Laikiklis PSF 150 (158-161mm) 11/4</v>
          </cell>
          <cell r="J4928" t="str">
            <v>Objímka pre pevné body PSF 150 (158-161mm) 11/4</v>
          </cell>
          <cell r="K4928" t="str">
            <v>Colier masive punct fix PSF 150 (158-161mm) 11/4</v>
          </cell>
          <cell r="L4928" t="str">
            <v>(PL)ITB-KOT-2018/0556 wydanie 2 30/06/2020; (HU)A-101/2016 18/11/2021; (SK)SK TP-19/0004-verzia 02 23/03/2022; (RO)AT 017-05-4053-2024 28/02/2024</v>
          </cell>
          <cell r="M4928" t="str">
            <v>(PL)03/2020 30/05/2023; (HU)02/2021 18/11/2021; (SK)01/2022 23/03/2022; (RO)01/2024 28/02/2024</v>
          </cell>
          <cell r="N4928" t="str">
            <v>B</v>
          </cell>
          <cell r="O4928" t="str">
            <v>-</v>
          </cell>
          <cell r="P4928" t="str">
            <v>-</v>
          </cell>
          <cell r="Q4928" t="str">
            <v>-</v>
          </cell>
          <cell r="R4928" t="str">
            <v>18</v>
          </cell>
          <cell r="S4928" t="str">
            <v/>
          </cell>
          <cell r="T4928" t="str">
            <v>THALE sp. z o.o. sp.k.</v>
          </cell>
          <cell r="U4928" t="str">
            <v>11-041 Olsztyn, Poland, Wilimowo 2, Poland</v>
          </cell>
          <cell r="V4928" t="str">
            <v>ocynk galwaniczny</v>
          </cell>
          <cell r="W4928" t="str">
            <v>PSF-150-11/4</v>
          </cell>
        </row>
        <row r="4929">
          <cell r="A4929">
            <v>11986</v>
          </cell>
          <cell r="B4929" t="str">
            <v>80310111451</v>
          </cell>
          <cell r="C4929" t="str">
            <v>PST-110-11/4 OBEJMA PST 110 (108-115MM) 11/4</v>
          </cell>
          <cell r="D4929" t="str">
            <v>5907754236592</v>
          </cell>
          <cell r="E4929" t="str">
            <v>1</v>
          </cell>
          <cell r="F4929" t="str">
            <v>Obejma PST 110 (108-115mm) 11/4</v>
          </cell>
          <cell r="G4929" t="str">
            <v>Heavy duty pipe clamp PST 110 (108-115mm) 11/4</v>
          </cell>
          <cell r="H4929" t="str">
            <v>Fixpont bilincs PST 110 (108-115mm) 11/4</v>
          </cell>
          <cell r="I4929" t="str">
            <v>Laikiklis PST  110 (108-115mm) 11/4</v>
          </cell>
          <cell r="J4929" t="str">
            <v>Objímka pre pevné body PST 110 (108-115mm) 11/4</v>
          </cell>
          <cell r="K4929" t="str">
            <v>Colier masive punct fix PST  110 (108-115mm) 11/4</v>
          </cell>
          <cell r="L4929" t="str">
            <v>-</v>
          </cell>
          <cell r="M4929" t="str">
            <v>-</v>
          </cell>
          <cell r="N4929" t="str">
            <v>-</v>
          </cell>
          <cell r="O4929" t="str">
            <v>-</v>
          </cell>
          <cell r="P4929" t="str">
            <v>-</v>
          </cell>
          <cell r="Q4929" t="str">
            <v>-</v>
          </cell>
          <cell r="R4929" t="str">
            <v>0</v>
          </cell>
          <cell r="S4929" t="str">
            <v/>
          </cell>
          <cell r="T4929" t="str">
            <v>THALE sp. z o.o. sp.k.</v>
          </cell>
          <cell r="U4929" t="str">
            <v>11-041 Olsztyn, Poland, Wilimowo 2, Poland</v>
          </cell>
          <cell r="V4929" t="str">
            <v>ocynk galwaniczny</v>
          </cell>
          <cell r="W4929" t="str">
            <v>PST-110-11/4</v>
          </cell>
        </row>
        <row r="4930">
          <cell r="A4930">
            <v>9733</v>
          </cell>
          <cell r="B4930" t="str">
            <v>80320113910</v>
          </cell>
          <cell r="C4930" t="str">
            <v>PSF-150-M20 OBEJMA PSF 150 (158-161MM) M20</v>
          </cell>
          <cell r="D4930" t="str">
            <v>5907754229129</v>
          </cell>
          <cell r="E4930" t="str">
            <v>1</v>
          </cell>
          <cell r="F4930" t="str">
            <v>Obejma PSF 150 (158-161mm) M20</v>
          </cell>
          <cell r="G4930" t="str">
            <v>Heavy duty pipe clamp PSF 150 (158-161mm) M20</v>
          </cell>
          <cell r="H4930" t="str">
            <v>Fixpont bilincs PSF 150 (158-161mm) M20</v>
          </cell>
          <cell r="I4930" t="str">
            <v>Laikiklis PSF 150 (158-161mm) M20</v>
          </cell>
          <cell r="J4930" t="str">
            <v>Objímka pre pevné body PSF 150 (158-161mm) M20</v>
          </cell>
          <cell r="K4930" t="str">
            <v>Colier masive punct fix PSF 150 (158-161mm) M20</v>
          </cell>
          <cell r="L4930" t="str">
            <v>(PL)ITB-KOT-2018/0556 wydanie 2 30/06/2020; (HU)A-101/2016 18/11/2021; (SK)SK TP-19/0004-verzia 02 23/03/2022; (RO)AT 017-05-4053-2024 28/02/2024</v>
          </cell>
          <cell r="M4930" t="str">
            <v>(PL)03/2020 30/05/2023; (HU)02/2021 18/11/2021; (SK)01/2022 23/03/2022; (RO)01/2024 28/02/2024</v>
          </cell>
          <cell r="N4930" t="str">
            <v>B</v>
          </cell>
          <cell r="O4930" t="str">
            <v>-</v>
          </cell>
          <cell r="P4930" t="str">
            <v>-</v>
          </cell>
          <cell r="Q4930" t="str">
            <v>-</v>
          </cell>
          <cell r="R4930" t="str">
            <v>15</v>
          </cell>
          <cell r="S4930" t="str">
            <v/>
          </cell>
          <cell r="T4930" t="str">
            <v>THALE sp. z o.o. sp.k.</v>
          </cell>
          <cell r="U4930" t="str">
            <v>11-041 Olsztyn, Poland, Wilimowo 2, Poland</v>
          </cell>
          <cell r="V4930" t="str">
            <v>ocynk galwaniczny</v>
          </cell>
          <cell r="W4930" t="str">
            <v>PSF-150-M20</v>
          </cell>
        </row>
        <row r="4931">
          <cell r="A4931">
            <v>21488</v>
          </cell>
          <cell r="B4931" t="str">
            <v>80310112530</v>
          </cell>
          <cell r="C4931" t="str">
            <v>PST-125/127-3/4 OBEJMA PST 125/127 (125-127MM) 3/4</v>
          </cell>
          <cell r="D4931" t="str">
            <v>5907754252592</v>
          </cell>
          <cell r="E4931" t="str">
            <v>1</v>
          </cell>
          <cell r="F4931" t="str">
            <v>Obejma PST 125/127 (125-127mm) 3/4</v>
          </cell>
          <cell r="G4931" t="str">
            <v>Heavy duty pipe clamp PST 125/127 (125-127mm) 3/4</v>
          </cell>
          <cell r="H4931" t="str">
            <v>Fixpont bilincs PST 125/127 (125-127mm) 3/4</v>
          </cell>
          <cell r="I4931" t="str">
            <v>Laikiklis PST  125/127 (125-127mm) 3/4</v>
          </cell>
          <cell r="J4931" t="str">
            <v>Objímka pre pevné body PST 125/127 (125-127mm) 3/4</v>
          </cell>
          <cell r="K4931" t="str">
            <v>Colier masive punct fix PST125/127 (125-127mm) 3/4</v>
          </cell>
          <cell r="L4931" t="str">
            <v>(PL)ITB-KOT-2018/0556 wydanie 2 30/06/2020; (HU)A-101/2016 18/11/2021; (SK)SK TP-19/0004-verzia 02 23/03/2022; (RO)AT 017-05-4053-2024 28/02/2024</v>
          </cell>
          <cell r="M4931" t="str">
            <v>(PL)03/2020 30/05/2023; (HU)02/2021 18/11/2021; (SK)01/2022 23/03/2022; (RO)01/2024 28/02/2024</v>
          </cell>
          <cell r="N4931" t="str">
            <v>B</v>
          </cell>
          <cell r="O4931" t="str">
            <v>-</v>
          </cell>
          <cell r="P4931" t="str">
            <v>-</v>
          </cell>
          <cell r="Q4931" t="str">
            <v>-</v>
          </cell>
          <cell r="R4931" t="str">
            <v>15</v>
          </cell>
          <cell r="S4931" t="str">
            <v/>
          </cell>
          <cell r="T4931" t="str">
            <v>THALE sp. z o.o. sp.k.</v>
          </cell>
          <cell r="U4931" t="str">
            <v>11-041 Olsztyn, Poland, Wilimowo 2, Poland</v>
          </cell>
          <cell r="V4931" t="str">
            <v>ocynk galwaniczny</v>
          </cell>
          <cell r="W4931" t="str">
            <v>PST-125/127-3/4</v>
          </cell>
        </row>
        <row r="4932">
          <cell r="A4932">
            <v>12252</v>
          </cell>
          <cell r="B4932" t="str">
            <v>80320102150</v>
          </cell>
          <cell r="C4932" t="str">
            <v>PSF-15-11/4 OBEJMA PSF 15 (20-25MM) 11/4</v>
          </cell>
          <cell r="D4932" t="str">
            <v>5907754234222</v>
          </cell>
          <cell r="E4932" t="str">
            <v>1</v>
          </cell>
          <cell r="F4932" t="str">
            <v>Obejma PSF 15 (20-25mm) 11/4</v>
          </cell>
          <cell r="G4932" t="str">
            <v>Heavy duty pipe clamp PSF 15 (20-25mm) 11/4</v>
          </cell>
          <cell r="H4932" t="str">
            <v>Fixpont bilincs PSF 15 (20-25mm) 11/4</v>
          </cell>
          <cell r="I4932" t="str">
            <v>Laikiklis PSF 15 (20-25mm) 11/4</v>
          </cell>
          <cell r="J4932" t="str">
            <v>Objímka pre pevné body PSF 15 (20-25mm) 11/4</v>
          </cell>
          <cell r="K4932" t="str">
            <v>Colier masive punct fix PSF 15 (20-25mm) 11/4</v>
          </cell>
          <cell r="L4932" t="str">
            <v>(PL)ITB-KOT-2018/0556 wydanie 2 30/06/2020; (HU)A-101/2016 18/11/2021; (SK)SK TP-19/0004-verzia 02 23/03/2022; (RO)AT 017-05-4053-2024 28/02/2024</v>
          </cell>
          <cell r="M4932" t="str">
            <v>(PL)03/2020 30/05/2023; (HU)02/2021 18/11/2021; (SK)01/2022 23/03/2022; (RO)01/2024 28/02/2024</v>
          </cell>
          <cell r="N4932" t="str">
            <v>B</v>
          </cell>
          <cell r="O4932" t="str">
            <v>-</v>
          </cell>
          <cell r="P4932" t="str">
            <v>-</v>
          </cell>
          <cell r="Q4932" t="str">
            <v>-</v>
          </cell>
          <cell r="R4932" t="str">
            <v>18</v>
          </cell>
          <cell r="S4932" t="str">
            <v/>
          </cell>
          <cell r="T4932" t="str">
            <v>THALE sp. z o.o. sp.k.</v>
          </cell>
          <cell r="U4932" t="str">
            <v>11-041 Olsztyn, Poland, Wilimowo 2, Poland</v>
          </cell>
          <cell r="V4932" t="str">
            <v>ocynk galwaniczny</v>
          </cell>
          <cell r="W4932" t="str">
            <v>PSF-15-11/4</v>
          </cell>
        </row>
        <row r="4933">
          <cell r="A4933">
            <v>11513</v>
          </cell>
          <cell r="B4933" t="str">
            <v>80320104850</v>
          </cell>
          <cell r="C4933" t="str">
            <v>PSF-40-11/4 OBEJMA PSF 40 (47-52MM) 11/4</v>
          </cell>
          <cell r="D4933" t="str">
            <v>5907754232655</v>
          </cell>
          <cell r="E4933" t="str">
            <v>1</v>
          </cell>
          <cell r="F4933" t="str">
            <v>Obejma PSF 40 (47-52mm) 11/4</v>
          </cell>
          <cell r="G4933" t="str">
            <v>Heavy duty pipe clamp PSF 40 (47-52mm) 11/4</v>
          </cell>
          <cell r="H4933" t="str">
            <v>Fixpont bilincs PSF 40 (47-52mm) 11/4</v>
          </cell>
          <cell r="I4933" t="str">
            <v>Laikiklis PSF 40 (47-52mm) 11/4</v>
          </cell>
          <cell r="J4933" t="str">
            <v>Objímka pre pevné body PSF 40 (47-52mm) 11/4</v>
          </cell>
          <cell r="K4933" t="str">
            <v>Colier masive punct fix PSF 40 (47-52mm) 11/4</v>
          </cell>
          <cell r="L4933" t="str">
            <v>(PL)ITB-KOT-2018/0556 wydanie 2 30/06/2020; (HU)A-101/2016 18/11/2021; (SK)SK TP-19/0004-verzia 02 23/03/2022; (RO)AT 017-05-4053-2024 28/02/2024</v>
          </cell>
          <cell r="M4933" t="str">
            <v>(PL)03/2020 30/05/2023; (HU)02/2021 18/11/2021; (SK)01/2022 23/03/2022; (RO)01/2024 28/02/2024</v>
          </cell>
          <cell r="N4933" t="str">
            <v>B</v>
          </cell>
          <cell r="O4933" t="str">
            <v>-</v>
          </cell>
          <cell r="P4933" t="str">
            <v>-</v>
          </cell>
          <cell r="Q4933" t="str">
            <v>-</v>
          </cell>
          <cell r="R4933" t="str">
            <v>18</v>
          </cell>
          <cell r="S4933" t="str">
            <v/>
          </cell>
          <cell r="T4933" t="str">
            <v>THALE sp. z o.o. sp.k.</v>
          </cell>
          <cell r="U4933" t="str">
            <v>11-041 Olsztyn, Poland, Wilimowo 2, Poland</v>
          </cell>
          <cell r="V4933" t="str">
            <v>ocynk galwaniczny</v>
          </cell>
          <cell r="W4933" t="str">
            <v>PSF-40-11/4</v>
          </cell>
        </row>
        <row r="4934">
          <cell r="A4934">
            <v>8267</v>
          </cell>
          <cell r="B4934" t="str">
            <v>80320121910</v>
          </cell>
          <cell r="C4934" t="str">
            <v>PSF-200-M20 OBEJMA PSF 200 (215-220MM) M20</v>
          </cell>
          <cell r="D4934" t="str">
            <v>5907754219960</v>
          </cell>
          <cell r="E4934" t="str">
            <v>1</v>
          </cell>
          <cell r="F4934" t="str">
            <v>Obejma PSF 200 (215-220mm) M20</v>
          </cell>
          <cell r="G4934" t="str">
            <v>Heavy duty pipe clamp PSF 200 (215-220mm) M20</v>
          </cell>
          <cell r="H4934" t="str">
            <v>Fixpont bilincs PSF 200 (215-220mm) M20</v>
          </cell>
          <cell r="I4934" t="str">
            <v>Laikiklis PSF 200 (215-220mm) M20</v>
          </cell>
          <cell r="J4934" t="str">
            <v>Objímka pre pevné body PSF 200 (215-220mm) M20</v>
          </cell>
          <cell r="K4934" t="str">
            <v>Colier masive punct fix PSF 200 (215-220mm) M20</v>
          </cell>
          <cell r="L4934" t="str">
            <v>(PL)ITB-KOT-2018/0556 wydanie 2 30/06/2020; (HU)A-101/2016 18/11/2021; (SK)SK TP-19/0004-verzia 02 23/03/2022; (RO)AT 017-05-4053-2024 28/02/2024</v>
          </cell>
          <cell r="M4934" t="str">
            <v>(PL)03/2020 30/05/2023; (HU)02/2021 18/11/2021; (SK)01/2022 23/03/2022; (RO)01/2024 28/02/2024</v>
          </cell>
          <cell r="N4934" t="str">
            <v>B</v>
          </cell>
          <cell r="O4934" t="str">
            <v>-</v>
          </cell>
          <cell r="P4934" t="str">
            <v>-</v>
          </cell>
          <cell r="Q4934" t="str">
            <v>-</v>
          </cell>
          <cell r="R4934" t="str">
            <v>15</v>
          </cell>
          <cell r="S4934" t="str">
            <v/>
          </cell>
          <cell r="T4934" t="str">
            <v>THALE sp. z o.o. sp.k.</v>
          </cell>
          <cell r="U4934" t="str">
            <v>11-041 Olsztyn, Poland, Wilimowo 2, Poland</v>
          </cell>
          <cell r="V4934" t="str">
            <v>ocynk galwaniczny</v>
          </cell>
          <cell r="W4934" t="str">
            <v>PSF-200-M20</v>
          </cell>
        </row>
        <row r="4935">
          <cell r="A4935">
            <v>21478</v>
          </cell>
          <cell r="B4935" t="str">
            <v>80320105450</v>
          </cell>
          <cell r="C4935" t="str">
            <v>PSF-54-11/4 OBEJMA PSF 54 (53-55MM) 11/4</v>
          </cell>
          <cell r="D4935" t="str">
            <v>5907754252578</v>
          </cell>
          <cell r="E4935" t="str">
            <v>1</v>
          </cell>
          <cell r="F4935" t="str">
            <v>Obejma PSF 54 (53-55mm) 11/4</v>
          </cell>
          <cell r="G4935" t="str">
            <v>Heavy duty pipe clamp PSF 54 (53-55mm) 11/4</v>
          </cell>
          <cell r="H4935" t="str">
            <v>Fixpont bilincs PSF 54 (53-55mm) 11/4</v>
          </cell>
          <cell r="I4935" t="str">
            <v>Laikiklis PSF 54 (53-55mm) 11/4</v>
          </cell>
          <cell r="J4935" t="str">
            <v>Objímka pre pevné body PSF 54 (53-55mm) 11/4</v>
          </cell>
          <cell r="K4935" t="str">
            <v>Coliere masive punct fix PSF 54 (53-55mm) 11/4</v>
          </cell>
          <cell r="L4935" t="str">
            <v>(PL)ITB-KOT-2018/0556 wydanie 2 30/06/2020; (HU)A-101/2016 18/11/2021; (SK)SK TP-19/0004-verzia 02 23/03/2022; (RO)AT 017-05-4053-2024 28/02/2024</v>
          </cell>
          <cell r="M4935" t="str">
            <v>(PL)03/2020 30/05/2023; (HU)02/2021 18/11/2021; (SK)01/2022 23/03/2022; (RO)01/2024 28/02/2024</v>
          </cell>
          <cell r="N4935" t="str">
            <v>B</v>
          </cell>
          <cell r="O4935" t="str">
            <v>-</v>
          </cell>
          <cell r="P4935" t="str">
            <v>-</v>
          </cell>
          <cell r="Q4935" t="str">
            <v>-</v>
          </cell>
          <cell r="R4935" t="str">
            <v>18</v>
          </cell>
          <cell r="S4935" t="str">
            <v/>
          </cell>
          <cell r="T4935" t="str">
            <v>THALE sp. z o.o. sp.k.</v>
          </cell>
          <cell r="U4935" t="str">
            <v>11-041 Olsztyn, Poland, Wilimowo 2, Poland</v>
          </cell>
          <cell r="V4935" t="str">
            <v>ocynk galwaniczny</v>
          </cell>
          <cell r="W4935" t="str">
            <v>PSF-54-11/4</v>
          </cell>
        </row>
        <row r="4936">
          <cell r="A4936">
            <v>8208</v>
          </cell>
          <cell r="B4936" t="str">
            <v>80320102610</v>
          </cell>
          <cell r="C4936" t="str">
            <v>PSF-20-M20 OBEJMA PSF 20 (25-29MM) M20</v>
          </cell>
          <cell r="D4936" t="str">
            <v>5907754219854</v>
          </cell>
          <cell r="E4936" t="str">
            <v>1</v>
          </cell>
          <cell r="F4936" t="str">
            <v>Obejma PSF 20 (25-29mm) M20</v>
          </cell>
          <cell r="G4936" t="str">
            <v>Heavy duty pipe clamp PSF 20 (25-29mm) M20</v>
          </cell>
          <cell r="H4936" t="str">
            <v>Fixpont bilincs PSF 20 (25-29mm) M20</v>
          </cell>
          <cell r="I4936" t="str">
            <v>Laikiklis PSF 20 (25-29mm) M20</v>
          </cell>
          <cell r="J4936" t="str">
            <v>Objímka pre pevné body PSF 20 (25-29mm) M20</v>
          </cell>
          <cell r="K4936" t="str">
            <v>Colier masive punct fix PSF 20 (25-29mm) M20</v>
          </cell>
          <cell r="L4936" t="str">
            <v>(PL)ITB-KOT-2018/0556 wydanie 2 30/06/2020; (HU)A-101/2016 18/11/2021; (SK)SK TP-19/0004-verzia 02 23/03/2022; (RO)AT 017-05-4053-2024 28/02/2024</v>
          </cell>
          <cell r="M4936" t="str">
            <v>(PL)03/2020 30/05/2023; (HU)02/2021 18/11/2021; (SK)01/2022 23/03/2022; (RO)01/2024 28/02/2024</v>
          </cell>
          <cell r="N4936" t="str">
            <v>B</v>
          </cell>
          <cell r="O4936" t="str">
            <v>-</v>
          </cell>
          <cell r="P4936" t="str">
            <v>-</v>
          </cell>
          <cell r="Q4936" t="str">
            <v>-</v>
          </cell>
          <cell r="R4936" t="str">
            <v>15</v>
          </cell>
          <cell r="S4936" t="str">
            <v/>
          </cell>
          <cell r="T4936" t="str">
            <v>THALE sp. z o.o. sp.k.</v>
          </cell>
          <cell r="U4936" t="str">
            <v>11-041 Olsztyn, Poland, Wilimowo 2, Poland</v>
          </cell>
          <cell r="V4936" t="str">
            <v>ocynk galwaniczny</v>
          </cell>
          <cell r="W4936" t="str">
            <v>PSF-20-M20</v>
          </cell>
        </row>
        <row r="4937">
          <cell r="A4937">
            <v>21484</v>
          </cell>
          <cell r="B4937" t="str">
            <v>80320106450</v>
          </cell>
          <cell r="C4937" t="str">
            <v>PSF-64-11/4 OBEJMA PSF 64 (63-67MM) 11/4</v>
          </cell>
          <cell r="D4937" t="str">
            <v>5907754252585</v>
          </cell>
          <cell r="E4937" t="str">
            <v>1</v>
          </cell>
          <cell r="F4937" t="str">
            <v>Obejma PSF 64 (63-67mm) 11/4</v>
          </cell>
          <cell r="G4937" t="str">
            <v>Heavy duty pipe clamp PSF 64 (63-67mm) 11/4</v>
          </cell>
          <cell r="H4937" t="str">
            <v>Fixpont bilincs PSF 64 (63-67mm) 11/4</v>
          </cell>
          <cell r="I4937" t="str">
            <v>Laikiklis PSF 64 (63-67mm) 11/4</v>
          </cell>
          <cell r="J4937" t="str">
            <v>Objímka pre pevné body PSF 64 (63-67mm) 11/4</v>
          </cell>
          <cell r="K4937" t="str">
            <v>Coliere masive punct fix PSF 64 (63-67mm) 11/4</v>
          </cell>
          <cell r="L4937" t="str">
            <v>(PL)ITB-KOT-2018/0556 wydanie 2 30/06/2020; (HU)A-101/2016 18/11/2021; (SK)SK TP-19/0004-verzia 02 23/03/2022; (RO)AT 017-05-4053-2024 28/02/2024</v>
          </cell>
          <cell r="M4937" t="str">
            <v>(PL)03/2020 30/05/2023; (HU)02/2021 18/11/2021; (SK)01/2022 23/03/2022; (RO)01/2024 28/02/2024</v>
          </cell>
          <cell r="N4937" t="str">
            <v>B</v>
          </cell>
          <cell r="O4937" t="str">
            <v>-</v>
          </cell>
          <cell r="P4937" t="str">
            <v>-</v>
          </cell>
          <cell r="Q4937" t="str">
            <v>-</v>
          </cell>
          <cell r="R4937" t="str">
            <v>18</v>
          </cell>
          <cell r="S4937" t="str">
            <v/>
          </cell>
          <cell r="T4937" t="str">
            <v>THALE sp. z o.o. sp.k.</v>
          </cell>
          <cell r="U4937" t="str">
            <v>11-041 Olsztyn, Poland, Wilimowo 2, Poland</v>
          </cell>
          <cell r="V4937" t="str">
            <v>ocynk galwaniczny</v>
          </cell>
          <cell r="W4937" t="str">
            <v>PSF-64-11/4</v>
          </cell>
        </row>
        <row r="4938">
          <cell r="A4938">
            <v>8239</v>
          </cell>
          <cell r="B4938" t="str">
            <v>80320107610</v>
          </cell>
          <cell r="C4938" t="str">
            <v>PSF-65-M20 OBEJMA PSF 65 (75-79MM) M20</v>
          </cell>
          <cell r="D4938" t="str">
            <v>5907754219915</v>
          </cell>
          <cell r="E4938" t="str">
            <v>1</v>
          </cell>
          <cell r="F4938" t="str">
            <v>Obejma PSF 65 (75-79mm )M20</v>
          </cell>
          <cell r="G4938" t="str">
            <v>Heavy duty pipe clamp PSF 65 (75-79mm )M20</v>
          </cell>
          <cell r="H4938" t="str">
            <v>Fixpont bilincs PSF 65 (75-79mm )M20</v>
          </cell>
          <cell r="I4938" t="str">
            <v>Laikiklis PSF 65 (75-79mm )M20</v>
          </cell>
          <cell r="J4938" t="str">
            <v>Objímka pre pevné body PSF 65 (75-79mm )M20</v>
          </cell>
          <cell r="K4938" t="str">
            <v>Colier masive punct fix PSF 65 (75-79mm )M20</v>
          </cell>
          <cell r="L4938" t="str">
            <v>(PL)ITB-KOT-2018/0556 wydanie 2 30/06/2020; (HU)A-101/2016 18/11/2021; (SK)SK TP-19/0004-verzia 02 23/03/2022; (RO)AT 017-05-4053-2024 28/02/2024</v>
          </cell>
          <cell r="M4938" t="str">
            <v>(PL)03/2020 30/05/2023; (HU)02/2021 18/11/2021; (SK)01/2022 23/03/2022; (RO)01/2024 28/02/2024</v>
          </cell>
          <cell r="N4938" t="str">
            <v>B</v>
          </cell>
          <cell r="O4938" t="str">
            <v>-</v>
          </cell>
          <cell r="P4938" t="str">
            <v>-</v>
          </cell>
          <cell r="Q4938" t="str">
            <v>-</v>
          </cell>
          <cell r="R4938" t="str">
            <v>15</v>
          </cell>
          <cell r="S4938" t="str">
            <v/>
          </cell>
          <cell r="T4938" t="str">
            <v>THALE sp. z o.o. sp.k.</v>
          </cell>
          <cell r="U4938" t="str">
            <v>11-041 Olsztyn, Poland, Wilimowo 2, Poland</v>
          </cell>
          <cell r="V4938" t="str">
            <v>ocynk galwaniczny</v>
          </cell>
          <cell r="W4938" t="str">
            <v>PSF-65-M20</v>
          </cell>
        </row>
        <row r="4939">
          <cell r="A4939">
            <v>12253</v>
          </cell>
          <cell r="B4939" t="str">
            <v>80320107050</v>
          </cell>
          <cell r="C4939" t="str">
            <v>PSF-68/72-11/4 OBEJMA PSF 68/72 (67-76MM) 11/4</v>
          </cell>
          <cell r="D4939" t="str">
            <v>5907754234239</v>
          </cell>
          <cell r="E4939" t="str">
            <v>1</v>
          </cell>
          <cell r="F4939" t="str">
            <v>Obejma PSF 68/72 (67-76mm) 11/4</v>
          </cell>
          <cell r="G4939" t="str">
            <v>Heavy duty pipe clamp PSF 68/72 (67-76mm) 11/4</v>
          </cell>
          <cell r="H4939" t="str">
            <v>Fixpont bilincs PSF 68/72 (67-76mm) 11/4</v>
          </cell>
          <cell r="I4939" t="str">
            <v>Laikiklis PSF 68/72 (67-76mm) 11/4</v>
          </cell>
          <cell r="J4939" t="str">
            <v>Objímka pre pevné body PSF 68/72 (67-76mm) 11/4</v>
          </cell>
          <cell r="K4939" t="str">
            <v>Colier masive punct fix PSF 68/72 (67-76mm) 11/4</v>
          </cell>
          <cell r="L4939" t="str">
            <v>(PL)ITB-KOT-2018/0556 wydanie 2 30/06/2020; (HU)A-101/2016 18/11/2021; (SK)SK TP-19/0004-verzia 02 23/03/2022; (RO)AT 017-05-4053-2024 28/02/2024</v>
          </cell>
          <cell r="M4939" t="str">
            <v>(PL)03/2020 30/05/2023; (HU)02/2021 18/11/2021; (SK)01/2022 23/03/2022; (RO)01/2024 28/02/2024</v>
          </cell>
          <cell r="N4939" t="str">
            <v>B</v>
          </cell>
          <cell r="O4939" t="str">
            <v>-</v>
          </cell>
          <cell r="P4939" t="str">
            <v>-</v>
          </cell>
          <cell r="Q4939" t="str">
            <v>-</v>
          </cell>
          <cell r="R4939" t="str">
            <v>18</v>
          </cell>
          <cell r="S4939" t="str">
            <v/>
          </cell>
          <cell r="T4939" t="str">
            <v>THALE sp. z o.o. sp.k.</v>
          </cell>
          <cell r="U4939" t="str">
            <v>11-041 Olsztyn, Poland, Wilimowo 2, Poland</v>
          </cell>
          <cell r="V4939" t="str">
            <v>ocynk galwaniczny</v>
          </cell>
          <cell r="W4939" t="str">
            <v>PSF-68/72-11/4</v>
          </cell>
        </row>
        <row r="4940">
          <cell r="A4940">
            <v>8266</v>
          </cell>
          <cell r="B4940" t="str">
            <v>80320111410</v>
          </cell>
          <cell r="C4940" t="str">
            <v>PSF-125/127-M20 OBEJMA PSF 125/127 (125-127MM) M20</v>
          </cell>
          <cell r="D4940" t="str">
            <v>5907754219953</v>
          </cell>
          <cell r="E4940" t="str">
            <v>1</v>
          </cell>
          <cell r="F4940" t="str">
            <v>Obejma PSF 125/127 (125-127mm) M20</v>
          </cell>
          <cell r="G4940" t="str">
            <v>Heavy duty pipe clamp PSF 125/127 (125-127mm) M20</v>
          </cell>
          <cell r="H4940" t="str">
            <v>Fixpont bilincs PSF 125/127 (125-127mm) M20</v>
          </cell>
          <cell r="I4940" t="str">
            <v>Laikiklis PSF 125/127 (125-127mm) M20</v>
          </cell>
          <cell r="J4940" t="str">
            <v>Objímka pre pevné body PSF 125/127 (125-127mm) M20</v>
          </cell>
          <cell r="K4940" t="str">
            <v>Colier masive punct fix PSF125/127 (125-127mm) M20</v>
          </cell>
          <cell r="L4940" t="str">
            <v>(PL)ITB-KOT-2018/0556 wydanie 2 30/06/2020; (HU)A-101/2016 18/11/2021; (SK)SK TP-19/0004-verzia 02 23/03/2022; (RO)AT 017-05-4053-2024 28/02/2024</v>
          </cell>
          <cell r="M4940" t="str">
            <v>(PL)03/2020 30/05/2023; (HU)02/2021 18/11/2021; (SK)01/2022 23/03/2022; (RO)01/2024 28/02/2024</v>
          </cell>
          <cell r="N4940" t="str">
            <v>B</v>
          </cell>
          <cell r="O4940" t="str">
            <v>-</v>
          </cell>
          <cell r="P4940" t="str">
            <v>-</v>
          </cell>
          <cell r="Q4940" t="str">
            <v>-</v>
          </cell>
          <cell r="R4940" t="str">
            <v>15</v>
          </cell>
          <cell r="S4940" t="str">
            <v/>
          </cell>
          <cell r="T4940" t="str">
            <v>THALE sp. z o.o. sp.k.</v>
          </cell>
          <cell r="U4940" t="str">
            <v>11-041 Olsztyn, Poland, Wilimowo 2, Poland</v>
          </cell>
          <cell r="V4940" t="str">
            <v>ocynk galwaniczny</v>
          </cell>
          <cell r="W4940" t="str">
            <v>PSF-125/127-M20</v>
          </cell>
        </row>
        <row r="4941">
          <cell r="A4941">
            <v>8169</v>
          </cell>
          <cell r="B4941" t="str">
            <v>80320112510</v>
          </cell>
          <cell r="C4941" t="str">
            <v>PSF-125-M20 OBEJMA PSF 125 (133-140MM) M20</v>
          </cell>
          <cell r="D4941" t="str">
            <v>5907754219830</v>
          </cell>
          <cell r="E4941" t="str">
            <v>1</v>
          </cell>
          <cell r="F4941" t="str">
            <v>Obejma PSF 125 (133-140mm) M20</v>
          </cell>
          <cell r="G4941" t="str">
            <v>Heavy duty pipe clamp PSF 125 (133-140mm) M20</v>
          </cell>
          <cell r="H4941" t="str">
            <v>Fixpont bilincs PSF 125 (133-140mm) M20</v>
          </cell>
          <cell r="I4941" t="str">
            <v>Laikiklis PSF 125 (133-140mm) M20</v>
          </cell>
          <cell r="J4941" t="str">
            <v>Objímka pre pevné body PSF 125 (133-140mm) M20</v>
          </cell>
          <cell r="K4941" t="str">
            <v>Colier masive punct fix PSF 125 (133-140mm) M20</v>
          </cell>
          <cell r="L4941" t="str">
            <v>(PL)ITB-KOT-2018/0556 wydanie 2 30/06/2020; (HU)A-101/2016 18/11/2021; (SK)SK TP-19/0004-verzia 02 23/03/2022; (RO)AT 017-05-4053-2024 28/02/2024</v>
          </cell>
          <cell r="M4941" t="str">
            <v>(PL)03/2020 30/05/2023; (HU)02/2021 18/11/2021; (SK)01/2022 23/03/2022; (RO)01/2024 28/02/2024</v>
          </cell>
          <cell r="N4941" t="str">
            <v>B</v>
          </cell>
          <cell r="O4941" t="str">
            <v>-</v>
          </cell>
          <cell r="P4941" t="str">
            <v>-</v>
          </cell>
          <cell r="Q4941" t="str">
            <v>-</v>
          </cell>
          <cell r="R4941" t="str">
            <v>15</v>
          </cell>
          <cell r="S4941" t="str">
            <v/>
          </cell>
          <cell r="T4941" t="str">
            <v>THALE sp. z o.o. sp.k.</v>
          </cell>
          <cell r="U4941" t="str">
            <v>11-041 Olsztyn, Poland, Wilimowo 2, Poland</v>
          </cell>
          <cell r="V4941" t="str">
            <v>ocynk galwaniczny</v>
          </cell>
          <cell r="W4941" t="str">
            <v>PSF-125-M20</v>
          </cell>
        </row>
        <row r="4942">
          <cell r="A4942">
            <v>23240</v>
          </cell>
          <cell r="B4942" t="str">
            <v/>
          </cell>
          <cell r="C4942" t="str">
            <v>TSI-5M TAŚMA MOCOWANIA SZYLDU 5M</v>
          </cell>
          <cell r="D4942" t="str">
            <v/>
          </cell>
          <cell r="E4942" t="str">
            <v>1</v>
          </cell>
          <cell r="F4942" t="str">
            <v>Taśma mocowania szyldu 5m</v>
          </cell>
          <cell r="G4942" t="str">
            <v>Tape for signboard 5m</v>
          </cell>
          <cell r="H4942" t="str">
            <v>Ragasztószalag TSI 5m</v>
          </cell>
          <cell r="I4942" t="str">
            <v>Lipni juosta TSI 5m</v>
          </cell>
          <cell r="J4942" t="str">
            <v>Lepiaca páska TSI 5m</v>
          </cell>
          <cell r="K4942" t="str">
            <v>Banda indicatoare TSI</v>
          </cell>
          <cell r="L4942" t="str">
            <v>-</v>
          </cell>
          <cell r="M4942" t="str">
            <v>-</v>
          </cell>
          <cell r="N4942" t="str">
            <v>-</v>
          </cell>
          <cell r="O4942" t="str">
            <v>-</v>
          </cell>
          <cell r="P4942" t="str">
            <v>-</v>
          </cell>
          <cell r="Q4942" t="str">
            <v>-</v>
          </cell>
          <cell r="R4942" t="str">
            <v>0</v>
          </cell>
          <cell r="S4942" t="str">
            <v/>
          </cell>
          <cell r="T4942" t="str">
            <v>POLSKA</v>
          </cell>
          <cell r="U4942" t="str">
            <v xml:space="preserve">, </v>
          </cell>
          <cell r="V4942" t="str">
            <v>ocynk galwaniczny</v>
          </cell>
          <cell r="W4942" t="str">
            <v>TSI-5M</v>
          </cell>
        </row>
        <row r="4943">
          <cell r="A4943">
            <v>8237</v>
          </cell>
          <cell r="B4943" t="str">
            <v>80320116810</v>
          </cell>
          <cell r="C4943" t="str">
            <v>PSF-160-M20 OBEJMA PSF 160 (164-170MM) M20</v>
          </cell>
          <cell r="D4943" t="str">
            <v>5907754219908</v>
          </cell>
          <cell r="E4943" t="str">
            <v>1</v>
          </cell>
          <cell r="F4943" t="str">
            <v>Obejma PSF 160 (164-170mm) M20</v>
          </cell>
          <cell r="G4943" t="str">
            <v>Heavy duty pipe clamp PSF 160 (164-170mm) M20</v>
          </cell>
          <cell r="H4943" t="str">
            <v>Fixpont bilincs PSF 160 (164-170mm) M20</v>
          </cell>
          <cell r="I4943" t="str">
            <v>Laikiklis PSF 160 (164-170mm) M20</v>
          </cell>
          <cell r="J4943" t="str">
            <v>Objímka pre pevné body PSF 160 (164-170mm) M20</v>
          </cell>
          <cell r="K4943" t="str">
            <v>Colier masive punct fix PSF 160 (164-170mm) M20</v>
          </cell>
          <cell r="L4943" t="str">
            <v>(PL)ITB-KOT-2018/0556 wydanie 2 30/06/2020; (HU)A-101/2016 18/11/2021; (SK)SK TP-19/0004-verzia 02 23/03/2022; (RO)AT 017-05-4053-2024 28/02/2024</v>
          </cell>
          <cell r="M4943" t="str">
            <v>(PL)03/2020 30/05/2023; (HU)02/2021 18/11/2021; (SK)01/2022 23/03/2022; (RO)01/2024 28/02/2024</v>
          </cell>
          <cell r="N4943" t="str">
            <v>B</v>
          </cell>
          <cell r="O4943" t="str">
            <v>-</v>
          </cell>
          <cell r="P4943" t="str">
            <v>-</v>
          </cell>
          <cell r="Q4943" t="str">
            <v>-</v>
          </cell>
          <cell r="R4943" t="str">
            <v>15</v>
          </cell>
          <cell r="S4943" t="str">
            <v/>
          </cell>
          <cell r="T4943" t="str">
            <v>THALE sp. z o.o. sp.k.</v>
          </cell>
          <cell r="U4943" t="str">
            <v>11-041 Olsztyn, Poland, Wilimowo 2, Poland</v>
          </cell>
          <cell r="V4943" t="str">
            <v>ocynk galwaniczny</v>
          </cell>
          <cell r="W4943" t="str">
            <v>PSF-160-M20</v>
          </cell>
        </row>
        <row r="4944">
          <cell r="A4944">
            <v>20451</v>
          </cell>
          <cell r="B4944" t="str">
            <v>80320145050</v>
          </cell>
          <cell r="C4944" t="str">
            <v>PSF-450-11/4 OBEJMA PSF 450 (453-458MM) 11/4</v>
          </cell>
          <cell r="D4944" t="str">
            <v>5907754250079</v>
          </cell>
          <cell r="E4944" t="str">
            <v>1</v>
          </cell>
          <cell r="F4944" t="str">
            <v>Obejma PSF 450 (453-458mm) 11/4</v>
          </cell>
          <cell r="G4944" t="str">
            <v>Heavy duty pipe clamp PSF 450 (453-458mm) 11/4</v>
          </cell>
          <cell r="H4944" t="str">
            <v>Fixpont bilincs PSF 450 (453-458mm) 11/4</v>
          </cell>
          <cell r="I4944" t="str">
            <v>Laikiklis PSF 450 (453-458mm) 11/4</v>
          </cell>
          <cell r="J4944" t="str">
            <v>Objímka pre pevné body PSF 450 (453-458mm) 11/4</v>
          </cell>
          <cell r="K4944" t="str">
            <v>Colier masive punct fix PSF 450 (453-458mm) 11/4</v>
          </cell>
          <cell r="L4944" t="str">
            <v>(PL)ITB-KOT-2018/0556 wydanie 2 30/06/2020; (HU)A-101/2016 18/11/2021; (SK)SK TP-19/0004-verzia 02 23/03/2022; (RO)AT 017-05-4053-2024 28/02/2024</v>
          </cell>
          <cell r="M4944" t="str">
            <v>(PL)03/2020 30/05/2023; (HU)02/2021 18/11/2021; (SK)01/2022 23/03/2022; (RO)01/2024 28/02/2024</v>
          </cell>
          <cell r="N4944" t="str">
            <v>B</v>
          </cell>
          <cell r="O4944" t="str">
            <v>-</v>
          </cell>
          <cell r="P4944" t="str">
            <v>-</v>
          </cell>
          <cell r="Q4944" t="str">
            <v>-</v>
          </cell>
          <cell r="R4944" t="str">
            <v>18</v>
          </cell>
          <cell r="S4944" t="str">
            <v/>
          </cell>
          <cell r="T4944" t="str">
            <v>THALE sp. z o.o. sp.k.</v>
          </cell>
          <cell r="U4944" t="str">
            <v>11-041 Olsztyn, Poland, Wilimowo 2, Poland</v>
          </cell>
          <cell r="V4944" t="str">
            <v>ocynk galwaniczny</v>
          </cell>
          <cell r="W4944" t="str">
            <v>PSF-450-11/4</v>
          </cell>
        </row>
        <row r="4945">
          <cell r="A4945">
            <v>20055</v>
          </cell>
          <cell r="B4945" t="str">
            <v>81491016000</v>
          </cell>
          <cell r="C4945" t="str">
            <v>NSK-M16-KL.8 NAKRĘTKA 6-KĄT. M16 SAMOKONTRUJĄCA</v>
          </cell>
          <cell r="D4945" t="str">
            <v>5907754249141</v>
          </cell>
          <cell r="E4945" t="str">
            <v>25</v>
          </cell>
          <cell r="F4945" t="str">
            <v>Nakrętka 6-kąt. M16 samokontrująca</v>
          </cell>
          <cell r="G4945" t="str">
            <v>Nylon lock hex nut M16</v>
          </cell>
          <cell r="H4945" t="str">
            <v>Önzáró Hatlapú anya M16</v>
          </cell>
          <cell r="I4945" t="str">
            <v>sesiakampe verzle, fiksuojanti M16</v>
          </cell>
          <cell r="J4945" t="str">
            <v>Samosvorná matica M16</v>
          </cell>
          <cell r="K4945" t="str">
            <v>Piulite hexagonale cu autocontrare M16</v>
          </cell>
          <cell r="L4945" t="str">
            <v>(RO)AT 017-05-4053-2024 28/02/2024</v>
          </cell>
          <cell r="M4945" t="str">
            <v>(RO)01/2024 28/02/2024</v>
          </cell>
          <cell r="N4945" t="str">
            <v>-</v>
          </cell>
          <cell r="O4945" t="str">
            <v>-</v>
          </cell>
          <cell r="P4945" t="str">
            <v>-</v>
          </cell>
          <cell r="Q4945" t="str">
            <v>-</v>
          </cell>
          <cell r="R4945" t="str">
            <v>0</v>
          </cell>
          <cell r="S4945" t="str">
            <v/>
          </cell>
          <cell r="T4945" t="str">
            <v>POLSKA</v>
          </cell>
          <cell r="U4945" t="str">
            <v xml:space="preserve">, </v>
          </cell>
          <cell r="V4945" t="str">
            <v>ocynk galwaniczny</v>
          </cell>
          <cell r="W4945" t="str">
            <v>NSK-M16</v>
          </cell>
        </row>
        <row r="4946">
          <cell r="A4946">
            <v>10984</v>
          </cell>
          <cell r="B4946" t="str">
            <v>80320140050</v>
          </cell>
          <cell r="C4946" t="str">
            <v>PSF-400-11/4 OBEJMA PSF 400 (403-408MM) 11/4</v>
          </cell>
          <cell r="D4946" t="str">
            <v>5907754232129</v>
          </cell>
          <cell r="E4946" t="str">
            <v>1</v>
          </cell>
          <cell r="F4946" t="str">
            <v>Obejma PSF 400 (403-408mm) 11/4</v>
          </cell>
          <cell r="G4946" t="str">
            <v>Heavy duty pipe clamp PSF 400 (403-408mm) 11/4</v>
          </cell>
          <cell r="H4946" t="str">
            <v>Fixpont bilincs PSF 400 (403-408mm) 11/4</v>
          </cell>
          <cell r="I4946" t="str">
            <v>Laikiklis PSF 400 (403-408mm) 11/4</v>
          </cell>
          <cell r="J4946" t="str">
            <v>Objímka pre pevné body PSF 400 (403-408mm) 11/4</v>
          </cell>
          <cell r="K4946" t="str">
            <v>Colier masive punct fix PSF 400 (403-408mm) 11/4</v>
          </cell>
          <cell r="L4946" t="str">
            <v>(PL)ITB-KOT-2018/0556 wydanie 2 30/06/2020; (HU)A-101/2016 18/11/2021; (SK)SK TP-19/0004-verzia 02 23/03/2022; (RO)AT 017-05-4053-2024 28/02/2024</v>
          </cell>
          <cell r="M4946" t="str">
            <v>(PL)03/2020 30/05/2023; (HU)02/2021 18/11/2021; (SK)01/2022 23/03/2022; (RO)01/2024 28/02/2024</v>
          </cell>
          <cell r="N4946" t="str">
            <v>B</v>
          </cell>
          <cell r="O4946" t="str">
            <v>-</v>
          </cell>
          <cell r="P4946" t="str">
            <v>-</v>
          </cell>
          <cell r="Q4946" t="str">
            <v>-</v>
          </cell>
          <cell r="R4946" t="str">
            <v>18</v>
          </cell>
          <cell r="S4946" t="str">
            <v/>
          </cell>
          <cell r="T4946" t="str">
            <v>THALE sp. z o.o. sp.k.</v>
          </cell>
          <cell r="U4946" t="str">
            <v>11-041 Olsztyn, Poland, Wilimowo 2, Poland</v>
          </cell>
          <cell r="V4946" t="str">
            <v>ocynk galwaniczny</v>
          </cell>
          <cell r="W4946" t="str">
            <v>PSF-400-11/4</v>
          </cell>
        </row>
        <row r="4947">
          <cell r="A4947">
            <v>33181</v>
          </cell>
          <cell r="B4947" t="str">
            <v>90000025717</v>
          </cell>
          <cell r="C4947" t="str">
            <v>YOGPDPZ100200 H=450 MM</v>
          </cell>
          <cell r="D4947" t="str">
            <v>5907754271470</v>
          </cell>
          <cell r="E4947" t="str">
            <v/>
          </cell>
          <cell r="F4947" t="str">
            <v>YOGPDPZ100200 H=450mm</v>
          </cell>
          <cell r="L4947" t="str">
            <v>(EU)EN 1090-1:2009+A1:2011</v>
          </cell>
          <cell r="M4947" t="str">
            <v>(EU) YOGPDPZ100200/DoP/2023 26/06/2023</v>
          </cell>
          <cell r="N4947" t="str">
            <v>-</v>
          </cell>
          <cell r="O4947" t="str">
            <v>CE</v>
          </cell>
          <cell r="P4947" t="str">
            <v>-</v>
          </cell>
          <cell r="Q4947" t="str">
            <v>-</v>
          </cell>
          <cell r="R4947" t="str">
            <v>23</v>
          </cell>
          <cell r="S4947">
            <v>0</v>
          </cell>
          <cell r="T4947" t="str">
            <v>THALE sp. z o.o. sp.k.</v>
          </cell>
          <cell r="U4947" t="str">
            <v>11-041 Olsztyn, Poland, Wilimowo 2, Poland</v>
          </cell>
          <cell r="V4947" t="str">
            <v>ocynk ogniowy</v>
          </cell>
          <cell r="W4947" t="str">
            <v>YOGPDPZ100200</v>
          </cell>
        </row>
        <row r="4948">
          <cell r="A4948">
            <v>20157</v>
          </cell>
          <cell r="B4948" t="str">
            <v>80320140010</v>
          </cell>
          <cell r="C4948" t="str">
            <v>PSF-400-M20 OBEJMA PSF 400 (403-408MM) M20</v>
          </cell>
          <cell r="D4948" t="str">
            <v>5907754249431</v>
          </cell>
          <cell r="E4948" t="str">
            <v>1</v>
          </cell>
          <cell r="F4948" t="str">
            <v>Obejma PSF 400 (403-408mm) M20</v>
          </cell>
          <cell r="G4948" t="str">
            <v>Heavy duty pipe clamp PSF 400 (403-408mm) M20</v>
          </cell>
          <cell r="H4948" t="str">
            <v>Fixpont bilincs PSF 400 (403-408mm) M20</v>
          </cell>
          <cell r="I4948" t="str">
            <v>Laikiklis PSF 400 (403-408mm) M20</v>
          </cell>
          <cell r="J4948" t="str">
            <v>Objímka pre pevné body PSF 400 (403-408mm) M20</v>
          </cell>
          <cell r="K4948" t="str">
            <v>Colier masive punct fix PSF 400 (403-408mm) M20</v>
          </cell>
          <cell r="L4948" t="str">
            <v>(PL)ITB-KOT-2018/0556 wydanie 2 30/06/2020; (HU)A-101/2016 18/11/2021; (SK)SK TP-19/0004-verzia 02 23/03/2022; (RO)AT 017-05-4053-2024 28/02/2024</v>
          </cell>
          <cell r="M4948" t="str">
            <v>(PL)03/2020 30/05/2023; (HU)02/2021 18/11/2021; (SK)01/2022 23/03/2022; (RO)01/2024 28/02/2024</v>
          </cell>
          <cell r="N4948" t="str">
            <v>B</v>
          </cell>
          <cell r="O4948" t="str">
            <v>-</v>
          </cell>
          <cell r="P4948" t="str">
            <v>-</v>
          </cell>
          <cell r="Q4948" t="str">
            <v>-</v>
          </cell>
          <cell r="R4948" t="str">
            <v>15</v>
          </cell>
          <cell r="S4948" t="str">
            <v/>
          </cell>
          <cell r="T4948" t="str">
            <v>THALE sp. z o.o. sp.k.</v>
          </cell>
          <cell r="U4948" t="str">
            <v>11-041 Olsztyn, Poland, Wilimowo 2, Poland</v>
          </cell>
          <cell r="V4948" t="str">
            <v>ocynk galwaniczny</v>
          </cell>
          <cell r="W4948" t="str">
            <v>PSF-400-M20</v>
          </cell>
        </row>
        <row r="4949">
          <cell r="A4949">
            <v>31360</v>
          </cell>
          <cell r="B4949" t="str">
            <v>8100000081</v>
          </cell>
          <cell r="C4949" t="str">
            <v>UKM8 UCHWYT KRATY WEMA M8</v>
          </cell>
          <cell r="D4949" t="str">
            <v>5907754269637</v>
          </cell>
          <cell r="E4949" t="str">
            <v>4</v>
          </cell>
          <cell r="F4949" t="str">
            <v>Uchwyt kraty wema M8</v>
          </cell>
          <cell r="G4949" t="str">
            <v>Wema lattice handle M8</v>
          </cell>
          <cell r="H4949" t="str">
            <v>Wema rács fogantyú M8</v>
          </cell>
          <cell r="I4949" t="str">
            <v>Wema roteles M8</v>
          </cell>
          <cell r="J4949" t="str">
            <v>Ročaj rešetke wema M8</v>
          </cell>
          <cell r="K4949" t="str">
            <v>Mâner latice wema M8</v>
          </cell>
          <cell r="L4949" t="str">
            <v>-</v>
          </cell>
          <cell r="M4949" t="str">
            <v>-</v>
          </cell>
          <cell r="N4949" t="str">
            <v>-</v>
          </cell>
          <cell r="O4949" t="str">
            <v>-</v>
          </cell>
          <cell r="P4949" t="str">
            <v>-</v>
          </cell>
          <cell r="Q4949" t="str">
            <v>-</v>
          </cell>
          <cell r="S4949" t="str">
            <v/>
          </cell>
          <cell r="T4949" t="str">
            <v>POLSKA</v>
          </cell>
          <cell r="U4949" t="str">
            <v xml:space="preserve">, </v>
          </cell>
          <cell r="V4949" t="str">
            <v>ocynk ogniowy</v>
          </cell>
          <cell r="W4949" t="str">
            <v>UKM8</v>
          </cell>
        </row>
        <row r="4950">
          <cell r="A4950">
            <v>16410</v>
          </cell>
          <cell r="B4950" t="str">
            <v>80320135010</v>
          </cell>
          <cell r="C4950" t="str">
            <v>PSF-350-M20 OBEJMA PSF 350 (352-357MM) M20</v>
          </cell>
          <cell r="D4950" t="str">
            <v>5907754241824</v>
          </cell>
          <cell r="E4950" t="str">
            <v>1</v>
          </cell>
          <cell r="F4950" t="str">
            <v>Obejma PSF 350 (352-357mm) M20</v>
          </cell>
          <cell r="G4950" t="str">
            <v>Heavy duty pipe clamp PSF 350 (352-357mm) M20</v>
          </cell>
          <cell r="H4950" t="str">
            <v>Fixpont bilincs PSF 350 (352-357mm) M20</v>
          </cell>
          <cell r="I4950" t="str">
            <v>Laikiklis PSF 350 (352-357mm) M20</v>
          </cell>
          <cell r="J4950" t="str">
            <v>Objímka pre pevné body PSF 350 (352-357mm) M20</v>
          </cell>
          <cell r="K4950" t="str">
            <v>Colier masive punct fix PSF 350 (352-357mm) M20</v>
          </cell>
          <cell r="L4950" t="str">
            <v>(PL)ITB-KOT-2018/0556 wydanie 2 30/06/2020; (HU)A-101/2016 18/11/2021; (SK)SK TP-19/0004-verzia 02 23/03/2022; (RO)AT 017-05-4053-2024 28/02/2024</v>
          </cell>
          <cell r="M4950" t="str">
            <v>(PL)03/2020 30/05/2023; (HU)02/2021 18/11/2021; (SK)01/2022 23/03/2022; (RO)01/2024 28/02/2024</v>
          </cell>
          <cell r="N4950" t="str">
            <v>B</v>
          </cell>
          <cell r="O4950" t="str">
            <v>-</v>
          </cell>
          <cell r="P4950" t="str">
            <v>-</v>
          </cell>
          <cell r="Q4950" t="str">
            <v>-</v>
          </cell>
          <cell r="R4950" t="str">
            <v>15</v>
          </cell>
          <cell r="S4950" t="str">
            <v/>
          </cell>
          <cell r="T4950" t="str">
            <v>THALE sp. z o.o. sp.k.</v>
          </cell>
          <cell r="U4950" t="str">
            <v>11-041 Olsztyn, Poland, Wilimowo 2, Poland</v>
          </cell>
          <cell r="V4950" t="str">
            <v>ocynk galwaniczny</v>
          </cell>
          <cell r="W4950" t="str">
            <v>PSF-350-M20</v>
          </cell>
        </row>
        <row r="4951">
          <cell r="A4951">
            <v>34771</v>
          </cell>
          <cell r="B4951" t="str">
            <v>81101504005</v>
          </cell>
          <cell r="C4951" t="str">
            <v>ZS-MB ZAŚLEPKA PROFILU MB</v>
          </cell>
          <cell r="D4951" t="str">
            <v>5907754201927</v>
          </cell>
          <cell r="E4951" t="str">
            <v>25</v>
          </cell>
          <cell r="F4951" t="str">
            <v>Zaślepka profilu MB</v>
          </cell>
          <cell r="G4951" t="str">
            <v>Channel end cap MB</v>
          </cell>
          <cell r="H4951" t="str">
            <v>Záródugó MB</v>
          </cell>
          <cell r="I4951" t="str">
            <v>Profilio akle, MB profiliui</v>
          </cell>
          <cell r="J4951" t="str">
            <v>Záslepka MB</v>
          </cell>
          <cell r="K4951" t="str">
            <v>Capace pentru profil MB</v>
          </cell>
          <cell r="L4951" t="str">
            <v>-</v>
          </cell>
          <cell r="M4951" t="str">
            <v>-</v>
          </cell>
          <cell r="N4951" t="str">
            <v>-</v>
          </cell>
          <cell r="O4951" t="str">
            <v>-</v>
          </cell>
          <cell r="P4951" t="str">
            <v>-</v>
          </cell>
          <cell r="Q4951" t="str">
            <v>-</v>
          </cell>
          <cell r="R4951" t="str">
            <v>0</v>
          </cell>
          <cell r="S4951" t="str">
            <v/>
          </cell>
          <cell r="T4951" t="str">
            <v>THALE sp. z o.o. sp.k.</v>
          </cell>
          <cell r="U4951" t="str">
            <v>11-041 Olsztyn, Poland, Wilimowo 2, Poland</v>
          </cell>
          <cell r="V4951" t="str">
            <v/>
          </cell>
          <cell r="W4951" t="str">
            <v>ZS-MB</v>
          </cell>
        </row>
        <row r="4952">
          <cell r="A4952">
            <v>31359</v>
          </cell>
          <cell r="B4952" t="str">
            <v>8100027001</v>
          </cell>
          <cell r="C4952" t="str">
            <v>SW10X27 STOPIEŃ WEMA 1000MM X 270MM (SOZ/34X38/30X2/L=1000 B=270/OC)</v>
          </cell>
          <cell r="D4952" t="str">
            <v>5907754269620</v>
          </cell>
          <cell r="E4952" t="str">
            <v>1</v>
          </cell>
          <cell r="F4952" t="str">
            <v>Stopień wema 1000mm x 270mm</v>
          </cell>
          <cell r="G4952" t="str">
            <v>Vema step 1000mm x 270mm</v>
          </cell>
          <cell r="H4952" t="str">
            <v>Wema fokozat 1000mm x 270mm</v>
          </cell>
          <cell r="I4952" t="str">
            <v>Wema laipsnis 1000mm x 270mm</v>
          </cell>
          <cell r="J4952" t="str">
            <v>Schodiskový stupeň 1000mm x 270mm</v>
          </cell>
          <cell r="K4952" t="str">
            <v>Latice wema 1000mm x 270mm</v>
          </cell>
          <cell r="L4952" t="str">
            <v>(PL)ITB-KOT-2018/0122 wydanie 2 30/06/2023</v>
          </cell>
          <cell r="M4952" t="str">
            <v>-</v>
          </cell>
          <cell r="N4952" t="str">
            <v>B</v>
          </cell>
          <cell r="O4952" t="str">
            <v>-</v>
          </cell>
          <cell r="P4952" t="str">
            <v>-</v>
          </cell>
          <cell r="Q4952" t="str">
            <v>-</v>
          </cell>
          <cell r="R4952" t="str">
            <v>18</v>
          </cell>
          <cell r="S4952" t="str">
            <v/>
          </cell>
          <cell r="T4952" t="str">
            <v>POLSKA</v>
          </cell>
          <cell r="U4952" t="str">
            <v xml:space="preserve">, </v>
          </cell>
          <cell r="V4952" t="str">
            <v>ocynk ogniowy</v>
          </cell>
          <cell r="W4952" t="str">
            <v>SW10X27</v>
          </cell>
        </row>
        <row r="4953">
          <cell r="A4953">
            <v>34773</v>
          </cell>
          <cell r="B4953" t="str">
            <v>81945400000</v>
          </cell>
          <cell r="C4953" t="str">
            <v>ZS-ME ZAŚLEPKA PROFILU ME</v>
          </cell>
          <cell r="D4953" t="str">
            <v>5907754218420</v>
          </cell>
          <cell r="E4953" t="str">
            <v>10</v>
          </cell>
          <cell r="F4953" t="str">
            <v>Zaślepka profilu E</v>
          </cell>
          <cell r="G4953" t="str">
            <v>Channel end cap E</v>
          </cell>
          <cell r="H4953" t="str">
            <v>Záródugó E</v>
          </cell>
          <cell r="I4953" t="str">
            <v>Profilio akle, E profiliui</v>
          </cell>
          <cell r="J4953" t="str">
            <v>Záslepka E</v>
          </cell>
          <cell r="K4953" t="str">
            <v>Capace pentru profil E</v>
          </cell>
          <cell r="L4953" t="str">
            <v>-</v>
          </cell>
          <cell r="M4953" t="str">
            <v>-</v>
          </cell>
          <cell r="N4953" t="str">
            <v>-</v>
          </cell>
          <cell r="O4953" t="str">
            <v>-</v>
          </cell>
          <cell r="P4953" t="str">
            <v>-</v>
          </cell>
          <cell r="Q4953" t="str">
            <v>-</v>
          </cell>
          <cell r="R4953" t="str">
            <v>0</v>
          </cell>
          <cell r="S4953" t="str">
            <v/>
          </cell>
          <cell r="T4953" t="str">
            <v>THALE sp. z o.o. sp.k.</v>
          </cell>
          <cell r="U4953" t="str">
            <v>11-041 Olsztyn, Poland, Wilimowo 2, Poland</v>
          </cell>
          <cell r="V4953" t="str">
            <v/>
          </cell>
          <cell r="W4953" t="str">
            <v>ZS-ME</v>
          </cell>
        </row>
        <row r="4954">
          <cell r="A4954">
            <v>19020</v>
          </cell>
          <cell r="B4954" t="str">
            <v>81460108120</v>
          </cell>
          <cell r="C4954" t="str">
            <v>WK-8X120-KL WKRĘT DWUGWINTOWY Z KOŁNIERZEM M8X120MM</v>
          </cell>
          <cell r="D4954" t="str">
            <v>5907754204997</v>
          </cell>
          <cell r="E4954" t="str">
            <v>25</v>
          </cell>
          <cell r="F4954" t="str">
            <v>Wkręt dwugwintowy z kołnierzem M8X120mm</v>
          </cell>
          <cell r="G4954" t="str">
            <v>Hanger bolt with a flange M8x120mm</v>
          </cell>
          <cell r="H4954" t="str">
            <v>Kétmenetes galléros csavar M8x120mm</v>
          </cell>
          <cell r="I4954" t="str">
            <v>Dvisriegis sraigtas M8X120mm</v>
          </cell>
          <cell r="J4954" t="str">
            <v>Kombi skrutka s prírubou M8x120mm</v>
          </cell>
          <cell r="K4954" t="str">
            <v>Surubur cu filet dublu cu flansa M8x120mm</v>
          </cell>
          <cell r="L4954" t="str">
            <v>(SK)SK TP-19/0004-verzia 02 23/03/2022; (RO)AT 017-05-4053-2024 28/02/2024</v>
          </cell>
          <cell r="M4954" t="str">
            <v>(SK)01/2022 23/03/2022; (RO)01/2024 28/02/2024</v>
          </cell>
          <cell r="N4954" t="str">
            <v>-</v>
          </cell>
          <cell r="O4954" t="str">
            <v>-</v>
          </cell>
          <cell r="P4954" t="str">
            <v>-</v>
          </cell>
          <cell r="Q4954" t="str">
            <v>-</v>
          </cell>
          <cell r="R4954" t="str">
            <v>0</v>
          </cell>
          <cell r="S4954" t="str">
            <v/>
          </cell>
          <cell r="T4954" t="str">
            <v>THALE sp. z o.o. sp.k.</v>
          </cell>
          <cell r="U4954" t="str">
            <v>11-041 Olsztyn, Poland, Wilimowo 2, Poland</v>
          </cell>
          <cell r="V4954" t="str">
            <v>ocynk galwaniczny</v>
          </cell>
          <cell r="W4954" t="str">
            <v>WK-8X120-KL</v>
          </cell>
        </row>
        <row r="4955">
          <cell r="A4955">
            <v>34460</v>
          </cell>
          <cell r="B4955" t="str">
            <v/>
          </cell>
          <cell r="C4955" t="str">
            <v>OGCSKE STOPA S PROFILU KE</v>
          </cell>
          <cell r="D4955" t="str">
            <v/>
          </cell>
          <cell r="E4955" t="str">
            <v>1</v>
          </cell>
          <cell r="F4955" t="str">
            <v>Stopa S profilu KE</v>
          </cell>
          <cell r="G4955" t="str">
            <v>S support for KE channel</v>
          </cell>
          <cell r="H4955" t="str">
            <v>S talp KE profilhoz</v>
          </cell>
          <cell r="I4955" t="str">
            <v>KE profilis S peda</v>
          </cell>
          <cell r="J4955" t="str">
            <v>S podpera pre kanál KE</v>
          </cell>
          <cell r="K4955" t="str">
            <v>Suport S pentru canalul KE</v>
          </cell>
          <cell r="L4955" t="str">
            <v>(EU)EN 1090-1:2009+A1:2011</v>
          </cell>
          <cell r="M4955" t="str">
            <v>-</v>
          </cell>
          <cell r="N4955" t="str">
            <v>-</v>
          </cell>
          <cell r="O4955" t="str">
            <v>-</v>
          </cell>
          <cell r="P4955" t="str">
            <v>-</v>
          </cell>
          <cell r="Q4955" t="str">
            <v>-</v>
          </cell>
          <cell r="R4955" t="str">
            <v>0</v>
          </cell>
          <cell r="S4955">
            <v>0</v>
          </cell>
          <cell r="T4955" t="str">
            <v>THALE sp. z o.o. sp.k.</v>
          </cell>
          <cell r="U4955" t="str">
            <v>11-041 Olsztyn, Poland, Wilimowo 2, Poland</v>
          </cell>
          <cell r="V4955" t="str">
            <v>ocynk ogniowy</v>
          </cell>
          <cell r="W4955" t="str">
            <v>OGCSKE</v>
          </cell>
        </row>
        <row r="4956">
          <cell r="A4956">
            <v>29240</v>
          </cell>
          <cell r="B4956" t="str">
            <v>41122382821</v>
          </cell>
          <cell r="C4956" t="str">
            <v>OGCS200KE STOPA S200 PROFILU KE</v>
          </cell>
          <cell r="D4956" t="str">
            <v>5907754268333</v>
          </cell>
          <cell r="E4956" t="str">
            <v>1</v>
          </cell>
          <cell r="F4956" t="str">
            <v>Stopa S200 profilu KE</v>
          </cell>
          <cell r="G4956" t="str">
            <v>S200 support for KE channel</v>
          </cell>
          <cell r="H4956" t="str">
            <v>S200 talp KE profilhoz</v>
          </cell>
          <cell r="I4956" t="str">
            <v>S200 lydinys KJ profilis KJ</v>
          </cell>
          <cell r="J4956" t="str">
            <v>S200 podpora pre kanál KE</v>
          </cell>
          <cell r="K4956" t="str">
            <v>Suport S200 pentru canalul KE</v>
          </cell>
          <cell r="L4956" t="str">
            <v>(EU)EN 1090-1:2009+A1:2011</v>
          </cell>
          <cell r="M4956" t="str">
            <v>(EU)OGCS200KE/DoP/2023 07/06/2023</v>
          </cell>
          <cell r="N4956" t="str">
            <v>-</v>
          </cell>
          <cell r="O4956" t="str">
            <v>CE</v>
          </cell>
          <cell r="P4956" t="str">
            <v>-</v>
          </cell>
          <cell r="Q4956" t="str">
            <v>-</v>
          </cell>
          <cell r="R4956" t="str">
            <v>23</v>
          </cell>
          <cell r="S4956">
            <v>0</v>
          </cell>
          <cell r="T4956" t="str">
            <v>THALE sp. z o.o. sp.k.</v>
          </cell>
          <cell r="U4956" t="str">
            <v>11-041 Olsztyn, Poland, Wilimowo 2, Poland</v>
          </cell>
          <cell r="V4956" t="str">
            <v>ocynk ogniowy</v>
          </cell>
          <cell r="W4956" t="str">
            <v>OGCS200KE</v>
          </cell>
        </row>
        <row r="4957">
          <cell r="A4957">
            <v>219</v>
          </cell>
          <cell r="B4957" t="str">
            <v>81170303000</v>
          </cell>
          <cell r="C4957" t="str">
            <v>TR-A TRÓJKĄT MONTAŻOWY PROFILU SZER. 30MM</v>
          </cell>
          <cell r="D4957" t="str">
            <v>5907754201804</v>
          </cell>
          <cell r="E4957" t="str">
            <v>1</v>
          </cell>
          <cell r="F4957" t="str">
            <v>Trójkąt montażowy profilu szer. 30mm</v>
          </cell>
          <cell r="G4957" t="str">
            <v>Corner bracket channel width 30mm</v>
          </cell>
          <cell r="H4957" t="str">
            <v>Szerelési háromszög szélessége 30mm</v>
          </cell>
          <cell r="I4957" t="str">
            <v>Montazinis trikampis 30mm profiliui</v>
          </cell>
          <cell r="J4957" t="str">
            <v>Montážny uholník pre šírku 30mm</v>
          </cell>
          <cell r="K4957" t="str">
            <v>Triunghi de montare pentru profil 30mm</v>
          </cell>
          <cell r="L4957" t="str">
            <v>(PL)ITB-KOT-2020/1562 wydanie 1 23/12/2020; (HU)A-101/2016 18/11/2021; (SK)SK TP-19/0004-verzia 02 23/03/2022; (RO)AT 017-05-4053-2024 28/02/2024</v>
          </cell>
          <cell r="M4957" t="str">
            <v>(PL)05/2020 30/05/2023; (HU)02/2021 18/11/2021; (SK)01/2022 23/03/2022; (RO)01/2024 28/02/2024</v>
          </cell>
          <cell r="N4957" t="str">
            <v>B</v>
          </cell>
          <cell r="O4957" t="str">
            <v>-</v>
          </cell>
          <cell r="P4957" t="str">
            <v>-</v>
          </cell>
          <cell r="Q4957" t="str">
            <v>-</v>
          </cell>
          <cell r="R4957" t="str">
            <v>15</v>
          </cell>
          <cell r="S4957" t="str">
            <v/>
          </cell>
          <cell r="T4957" t="str">
            <v>THALE sp. z o.o. sp.k.</v>
          </cell>
          <cell r="U4957" t="str">
            <v>11-041 Olsztyn, Poland, Wilimowo 2, Poland</v>
          </cell>
          <cell r="V4957" t="str">
            <v>ocynk galwaniczny</v>
          </cell>
          <cell r="W4957" t="str">
            <v>TR-A</v>
          </cell>
        </row>
        <row r="4958">
          <cell r="A4958">
            <v>34467</v>
          </cell>
          <cell r="B4958" t="str">
            <v>41142410101</v>
          </cell>
          <cell r="C4958" t="str">
            <v>OGCLKZKJ ŁĄCZNIK KĄTOWY LKZ PROFILU KJ</v>
          </cell>
          <cell r="D4958" t="str">
            <v>5907754271906</v>
          </cell>
          <cell r="E4958" t="str">
            <v>1</v>
          </cell>
          <cell r="F4958" t="str">
            <v>Łącznik kątowy LKZ profilu KJ</v>
          </cell>
          <cell r="G4958" t="str">
            <v>LKZ corner connector for KJ channel</v>
          </cell>
          <cell r="H4958" t="str">
            <v>LKZ profilösszekötő saroKJlem KJ profilhoz</v>
          </cell>
          <cell r="I4958" t="str">
            <v>KJ profilio kampine jungtis LKZ</v>
          </cell>
          <cell r="J4958" t="str">
            <v>LKZ rohový konektor pre kanál KJ</v>
          </cell>
          <cell r="K4958" t="str">
            <v>LKZ conector de colt pentru canalul KJ</v>
          </cell>
          <cell r="L4958" t="str">
            <v>(EU)EN 1090-1:2009+A1:2011</v>
          </cell>
          <cell r="M4958" t="str">
            <v>-</v>
          </cell>
          <cell r="N4958" t="str">
            <v>-</v>
          </cell>
          <cell r="O4958" t="str">
            <v>-</v>
          </cell>
          <cell r="P4958" t="str">
            <v>-</v>
          </cell>
          <cell r="Q4958" t="str">
            <v>-</v>
          </cell>
          <cell r="R4958" t="str">
            <v>0</v>
          </cell>
          <cell r="S4958">
            <v>0</v>
          </cell>
          <cell r="T4958" t="str">
            <v>THALE sp. z o.o. sp.k.</v>
          </cell>
          <cell r="U4958" t="str">
            <v>11-041 Olsztyn, Poland, Wilimowo 2, Poland</v>
          </cell>
          <cell r="V4958" t="str">
            <v>ocynk ogniowy</v>
          </cell>
          <cell r="W4958" t="str">
            <v>OGCLKZKJ</v>
          </cell>
        </row>
        <row r="4959">
          <cell r="A4959">
            <v>20604</v>
          </cell>
          <cell r="B4959" t="str">
            <v>81231204111</v>
          </cell>
          <cell r="C4959" t="str">
            <v>OG-PDRG-MF-200 PODPORA DACHOWA REGUL. OBR. PROFILU SZER. 41MM 200</v>
          </cell>
          <cell r="D4959" t="str">
            <v>5907754252349</v>
          </cell>
          <cell r="E4959" t="str">
            <v>1</v>
          </cell>
          <cell r="F4959" t="str">
            <v>Podpora dachowa regul. obr. profilu szer. 41mm 200</v>
          </cell>
          <cell r="G4959" t="str">
            <v>Rooftop foot base channel support width 41mm 200</v>
          </cell>
          <cell r="H4959" t="str">
            <v>Állítható teherelosztó talp, szélesség 41mm 200</v>
          </cell>
          <cell r="I4959" t="str">
            <v>Reguliuojama stogo atrama 50mm profiliui 200</v>
          </cell>
          <cell r="J4959" t="str">
            <v>Univerzálne strešné podpery šírka 41mm 200</v>
          </cell>
          <cell r="K4959" t="str">
            <v>Suport acoperis ajustabili si rabatabili 41mm 200</v>
          </cell>
          <cell r="L4959" t="str">
            <v>(PL)ITB-KOT-2018/0556 wydanie 2 30/06/2020; (HU)A-101/2016 18/11/2021; (SK)SK TP-19/0004-verzia 02 23/03/2022; (RO)AT 017-05-4053-2024 28/02/2024</v>
          </cell>
          <cell r="M4959" t="str">
            <v>(PL)03/2020 30/05/2023; (HU)02/2021 18/11/2021; (SK)01/2022 23/03/2022; (RO)01/2024 28/02/2024</v>
          </cell>
          <cell r="N4959" t="str">
            <v>B</v>
          </cell>
          <cell r="O4959" t="str">
            <v>-</v>
          </cell>
          <cell r="P4959" t="str">
            <v>-</v>
          </cell>
          <cell r="Q4959" t="str">
            <v>-</v>
          </cell>
          <cell r="R4959" t="str">
            <v>18</v>
          </cell>
          <cell r="S4959" t="str">
            <v/>
          </cell>
          <cell r="T4959" t="str">
            <v>THALE sp. z o.o. sp.k.</v>
          </cell>
          <cell r="U4959" t="str">
            <v>11-041 Olsztyn, Poland, Wilimowo 2, Poland</v>
          </cell>
          <cell r="V4959" t="str">
            <v>ocynk ogniowy</v>
          </cell>
          <cell r="W4959" t="str">
            <v>OG-PDRG-MF-200</v>
          </cell>
        </row>
        <row r="4960">
          <cell r="A4960">
            <v>13445</v>
          </cell>
          <cell r="B4960" t="str">
            <v>80510100600</v>
          </cell>
          <cell r="C4960" t="str">
            <v>ZP-M10-2 KPL PĘTLA TRYSKACZOWA ZP M10 2 (57-64MM) KPL</v>
          </cell>
          <cell r="D4960" t="str">
            <v>5907754236301</v>
          </cell>
          <cell r="E4960" t="str">
            <v>50</v>
          </cell>
          <cell r="F4960" t="str">
            <v>Pętla tryskaczowa ZP M10 2 (57-64mm) KPL</v>
          </cell>
          <cell r="G4960" t="str">
            <v>Sprinkler pipe loop M10 2 (57-64mm) KPL</v>
          </cell>
          <cell r="H4960" t="str">
            <v>Sprinkler körtebilincs  M10 2 (57-64MM) KPL</v>
          </cell>
          <cell r="I4960" t="str">
            <v>Sprinklerio kilpa ZP M10 2 (57-64mm) KPL</v>
          </cell>
          <cell r="J4960" t="str">
            <v>Slučka pre sprinklery M10 2 (57-64mm) KPL</v>
          </cell>
          <cell r="K4960" t="str">
            <v>Bucla pentru sprinklere M10 2 (57-64mm) KPL</v>
          </cell>
          <cell r="L4960" t="str">
            <v>(PL)ITB-KOT-2020/1561 wydanie 1 15/12/2020; (HU)A-101/2016 18/11/2021; (SK)SK TP-19/0004-verzia 02 23/03/2022; (RO)AT 017-05-4053-2024 28/02/2024</v>
          </cell>
          <cell r="M4960" t="str">
            <v>(PL)04/2020 30/05/2023; (HU)02/2021 18/11/2021; (SK)01/2022 23/03/2022; (RO)01/2024 28/02/2024</v>
          </cell>
          <cell r="N4960" t="str">
            <v>B</v>
          </cell>
          <cell r="O4960" t="str">
            <v>-</v>
          </cell>
          <cell r="P4960" t="str">
            <v>-</v>
          </cell>
          <cell r="Q4960" t="str">
            <v>-</v>
          </cell>
          <cell r="R4960" t="str">
            <v>15</v>
          </cell>
          <cell r="S4960" t="str">
            <v/>
          </cell>
          <cell r="T4960" t="str">
            <v>THALE sp. z o.o. sp.k.</v>
          </cell>
          <cell r="U4960" t="str">
            <v>11-041 Olsztyn, Poland, Wilimowo 2, Poland</v>
          </cell>
          <cell r="V4960" t="str">
            <v>ocynk galwaniczny</v>
          </cell>
          <cell r="W4960" t="str">
            <v>ZP-M10-2 KPL</v>
          </cell>
        </row>
        <row r="4961">
          <cell r="A4961">
            <v>34769</v>
          </cell>
          <cell r="B4961" t="str">
            <v>81101301605</v>
          </cell>
          <cell r="C4961" t="str">
            <v>ZS-C ZAŚLEPKA PROFILU C</v>
          </cell>
          <cell r="D4961" t="str">
            <v>5907754201910</v>
          </cell>
          <cell r="E4961" t="str">
            <v>25</v>
          </cell>
          <cell r="F4961" t="str">
            <v>Zaślepka profilu C</v>
          </cell>
          <cell r="G4961" t="str">
            <v>Channel end cap C</v>
          </cell>
          <cell r="H4961" t="str">
            <v>Záródugó C</v>
          </cell>
          <cell r="I4961" t="str">
            <v>Profilio akle, C profiliui</v>
          </cell>
          <cell r="J4961" t="str">
            <v>Záslepka C</v>
          </cell>
          <cell r="K4961" t="str">
            <v>Capace pentru profil C</v>
          </cell>
          <cell r="L4961" t="str">
            <v>-</v>
          </cell>
          <cell r="M4961" t="str">
            <v>-</v>
          </cell>
          <cell r="N4961" t="str">
            <v>-</v>
          </cell>
          <cell r="O4961" t="str">
            <v>-</v>
          </cell>
          <cell r="P4961" t="str">
            <v>-</v>
          </cell>
          <cell r="Q4961" t="str">
            <v>-</v>
          </cell>
          <cell r="R4961" t="str">
            <v>0</v>
          </cell>
          <cell r="S4961" t="str">
            <v/>
          </cell>
          <cell r="T4961" t="str">
            <v>THALE sp. z o.o. sp.k.</v>
          </cell>
          <cell r="U4961" t="str">
            <v>11-041 Olsztyn, Poland, Wilimowo 2, Poland</v>
          </cell>
          <cell r="V4961" t="str">
            <v/>
          </cell>
          <cell r="W4961" t="str">
            <v>ZS-C</v>
          </cell>
        </row>
        <row r="4962">
          <cell r="A4962">
            <v>15601</v>
          </cell>
          <cell r="B4962" t="str">
            <v>81220203011</v>
          </cell>
          <cell r="C4962" t="str">
            <v>OG-PDG-A-200 PODPORA DACHOWA PROFILU A 200X200</v>
          </cell>
          <cell r="D4962" t="str">
            <v>5907754243309</v>
          </cell>
          <cell r="E4962" t="str">
            <v>1</v>
          </cell>
          <cell r="F4962" t="str">
            <v>Podpora dachowa profilu A 200x200</v>
          </cell>
          <cell r="G4962" t="str">
            <v>Rooftop foot base channel support A 200x200</v>
          </cell>
          <cell r="H4962" t="str">
            <v>Teherelosztó talp A 200x200</v>
          </cell>
          <cell r="I4962" t="str">
            <v>Stogo atrama A profiliui 200x200</v>
          </cell>
          <cell r="J4962" t="str">
            <v>Univerzálne strešné podpery A 200x200</v>
          </cell>
          <cell r="K4962" t="str">
            <v>Suporti universali de acoperis tip A 200x200</v>
          </cell>
          <cell r="L4962" t="str">
            <v>(PL)ITB-KOT-2020/1563 wydanie 1 15/12/2020; (HU)A-101/2016 18/11/2021; (SK)SK TP-19/0004-verzia 02 23/03/2022; (RO)AT 017-05-4053-2024 28/02/2024</v>
          </cell>
          <cell r="M4962" t="str">
            <v>(PL)06/2020 30/05/2023; (HU)02/2021 18/11/2021; (SK)01/2022 23/03/2022; (RO)01/2024 28/02/2024</v>
          </cell>
          <cell r="N4962" t="str">
            <v>B</v>
          </cell>
          <cell r="O4962" t="str">
            <v>-</v>
          </cell>
          <cell r="P4962" t="str">
            <v>-</v>
          </cell>
          <cell r="Q4962" t="str">
            <v>-</v>
          </cell>
          <cell r="R4962" t="str">
            <v>15</v>
          </cell>
          <cell r="S4962" t="str">
            <v/>
          </cell>
          <cell r="T4962" t="str">
            <v>THALE sp. z o.o. sp.k.</v>
          </cell>
          <cell r="U4962" t="str">
            <v>11-041 Olsztyn, Poland, Wilimowo 2, Poland</v>
          </cell>
          <cell r="V4962" t="str">
            <v>ocynk ogniowy</v>
          </cell>
          <cell r="W4962" t="str">
            <v>OG-PDG-A-200</v>
          </cell>
        </row>
        <row r="4963">
          <cell r="A4963">
            <v>19249</v>
          </cell>
          <cell r="B4963" t="str">
            <v/>
          </cell>
          <cell r="C4963" t="str">
            <v>ZS-C ZAŚLEPKA PROFILU C</v>
          </cell>
          <cell r="D4963" t="str">
            <v/>
          </cell>
          <cell r="E4963" t="str">
            <v>25</v>
          </cell>
          <cell r="F4963" t="str">
            <v>Zaślepka profilu C</v>
          </cell>
          <cell r="G4963" t="str">
            <v>Channel end cap C</v>
          </cell>
          <cell r="H4963" t="str">
            <v>Záródugó C</v>
          </cell>
          <cell r="I4963" t="str">
            <v>Profilio akle, C profiliui</v>
          </cell>
          <cell r="J4963" t="str">
            <v>Záslepka C</v>
          </cell>
          <cell r="K4963" t="str">
            <v>Capace pentru profil C</v>
          </cell>
          <cell r="L4963" t="str">
            <v>-</v>
          </cell>
          <cell r="M4963" t="str">
            <v>-</v>
          </cell>
          <cell r="N4963" t="str">
            <v>-</v>
          </cell>
          <cell r="O4963" t="str">
            <v>-</v>
          </cell>
          <cell r="P4963" t="str">
            <v>-</v>
          </cell>
          <cell r="Q4963" t="str">
            <v>-</v>
          </cell>
          <cell r="R4963" t="str">
            <v>0</v>
          </cell>
          <cell r="S4963" t="str">
            <v/>
          </cell>
          <cell r="T4963" t="str">
            <v>THALE sp. z o.o. sp.k.</v>
          </cell>
          <cell r="U4963" t="str">
            <v>11-041 Olsztyn, Poland, Wilimowo 2, Poland</v>
          </cell>
          <cell r="V4963" t="str">
            <v/>
          </cell>
          <cell r="W4963" t="str">
            <v>ZS-C</v>
          </cell>
        </row>
        <row r="4964">
          <cell r="A4964">
            <v>19107</v>
          </cell>
          <cell r="B4964" t="str">
            <v>81440081150</v>
          </cell>
          <cell r="C4964" t="str">
            <v>ULT-M8X115 KOTWA UNIWERSALNA ULT M8X115MM</v>
          </cell>
          <cell r="D4964" t="str">
            <v>5907754238695</v>
          </cell>
          <cell r="E4964" t="str">
            <v>50</v>
          </cell>
          <cell r="F4964" t="str">
            <v>Kotwa uniwersalna ULT M8x115mm</v>
          </cell>
          <cell r="G4964" t="str">
            <v>Bolt anchor ULT M8x115mm</v>
          </cell>
          <cell r="H4964" t="str">
            <v>Alapcsavar ULT M8x115mm</v>
          </cell>
          <cell r="I4964" t="str">
            <v>Universalus ankeris ULT M8x115mm</v>
          </cell>
          <cell r="J4964" t="str">
            <v>Universálna skrutka-kotva ULT M8x115mm</v>
          </cell>
          <cell r="K4964" t="str">
            <v>Ancore de fixare din otel universale ULT M8x115mm</v>
          </cell>
          <cell r="L4964" t="str">
            <v>AT-15-7728/2016 z 2016;AT 017-05-3562-2021</v>
          </cell>
          <cell r="M4964" t="str">
            <v>TT/01/20180820/020-UWB-2672/W;01 2021 z dn 21.11.2021</v>
          </cell>
          <cell r="N4964" t="str">
            <v>B</v>
          </cell>
          <cell r="O4964" t="str">
            <v>-</v>
          </cell>
          <cell r="P4964" t="str">
            <v>-</v>
          </cell>
          <cell r="Q4964" t="str">
            <v>-</v>
          </cell>
          <cell r="R4964" t="str">
            <v>16</v>
          </cell>
          <cell r="S4964" t="str">
            <v/>
          </cell>
          <cell r="T4964" t="str">
            <v>POLSKA</v>
          </cell>
          <cell r="U4964" t="str">
            <v xml:space="preserve">, </v>
          </cell>
          <cell r="V4964" t="str">
            <v>ocynk galwaniczny</v>
          </cell>
          <cell r="W4964" t="str">
            <v>ULT-M8X115</v>
          </cell>
        </row>
        <row r="4965">
          <cell r="A4965">
            <v>34834</v>
          </cell>
          <cell r="B4965" t="str">
            <v>86010505515</v>
          </cell>
          <cell r="C4965" t="str">
            <v>SI-105X55-C SZYLD 105X55MM CZERWONY</v>
          </cell>
          <cell r="D4965" t="str">
            <v>5907754246416</v>
          </cell>
          <cell r="E4965" t="str">
            <v>5</v>
          </cell>
          <cell r="F4965" t="str">
            <v>Szyld 105x55mm czerwony</v>
          </cell>
          <cell r="G4965" t="str">
            <v>Labelling sign system 105x55mm red</v>
          </cell>
          <cell r="H4965" t="str">
            <v>Információs tábla 105x55mm red</v>
          </cell>
          <cell r="I4965" t="str">
            <v>Informacine lentele 105x55mm, raudona</v>
          </cell>
          <cell r="J4965" t="str">
            <v>Informačná tabuľa SI 105x55mm červená</v>
          </cell>
          <cell r="K4965" t="str">
            <v>Panour informationale 105x55mm rosu</v>
          </cell>
          <cell r="L4965" t="str">
            <v>-</v>
          </cell>
          <cell r="M4965" t="str">
            <v>-</v>
          </cell>
          <cell r="N4965" t="str">
            <v>-</v>
          </cell>
          <cell r="O4965" t="str">
            <v>-</v>
          </cell>
          <cell r="P4965" t="str">
            <v>-</v>
          </cell>
          <cell r="Q4965" t="str">
            <v>-</v>
          </cell>
          <cell r="R4965" t="str">
            <v>0</v>
          </cell>
          <cell r="S4965" t="str">
            <v/>
          </cell>
          <cell r="T4965" t="str">
            <v>THALE sp. z o.o. sp.k.</v>
          </cell>
          <cell r="U4965" t="str">
            <v>11-041 Olsztyn, Poland, Wilimowo 2, Poland</v>
          </cell>
          <cell r="V4965" t="str">
            <v/>
          </cell>
          <cell r="W4965" t="str">
            <v>SI-105X55-C</v>
          </cell>
        </row>
        <row r="4966">
          <cell r="A4966">
            <v>31718</v>
          </cell>
          <cell r="B4966" t="str">
            <v/>
          </cell>
          <cell r="C4966" t="str">
            <v>OGCKE PROFIL KONSTRUKCYJNY KE 6000MM</v>
          </cell>
          <cell r="D4966" t="str">
            <v/>
          </cell>
          <cell r="E4966" t="str">
            <v>1</v>
          </cell>
          <cell r="F4966" t="str">
            <v>Profil konstrukcyjny KE 6000mm</v>
          </cell>
          <cell r="G4966" t="str">
            <v>KE heavy channel 6000mm</v>
          </cell>
          <cell r="H4966" t="str">
            <v>KE profilsín 6000mm</v>
          </cell>
          <cell r="I4966" t="str">
            <v>Konstrukcinis profilis KE 6000mm</v>
          </cell>
          <cell r="J4966" t="str">
            <v>KE ťažký kanál 6000 mm</v>
          </cell>
          <cell r="K4966" t="str">
            <v>KE canal Greu 6000mm</v>
          </cell>
          <cell r="L4966" t="str">
            <v>(EU)EN 1090-1:2009+A1:2011</v>
          </cell>
          <cell r="M4966" t="str">
            <v>(EU)OGCKE/DoP/2023 07/04/2023</v>
          </cell>
          <cell r="N4966" t="str">
            <v>-</v>
          </cell>
          <cell r="O4966" t="str">
            <v>CE</v>
          </cell>
          <cell r="P4966" t="str">
            <v>-</v>
          </cell>
          <cell r="Q4966" t="str">
            <v>-</v>
          </cell>
          <cell r="R4966" t="str">
            <v>23</v>
          </cell>
          <cell r="S4966">
            <v>0</v>
          </cell>
          <cell r="T4966" t="str">
            <v>THALE sp. z o.o. sp.k.</v>
          </cell>
          <cell r="U4966" t="str">
            <v>11-041 Olsztyn, Poland, Wilimowo 2, Poland</v>
          </cell>
          <cell r="V4966" t="str">
            <v>ocynk ogniowy</v>
          </cell>
          <cell r="W4966" t="str">
            <v>OGCKE</v>
          </cell>
        </row>
        <row r="4967">
          <cell r="A4967">
            <v>34862</v>
          </cell>
          <cell r="B4967" t="str">
            <v>86010505525</v>
          </cell>
          <cell r="C4967" t="str">
            <v>SI-105X55-N SZYLD 105X55MM NIEBIESKI</v>
          </cell>
          <cell r="D4967" t="str">
            <v>5907754246423</v>
          </cell>
          <cell r="E4967" t="str">
            <v>5</v>
          </cell>
          <cell r="F4967" t="str">
            <v>Szyld 105x55mm niebieski</v>
          </cell>
          <cell r="G4967" t="str">
            <v>Labelling sign system 105x55mm blue</v>
          </cell>
          <cell r="H4967" t="str">
            <v>Információs tábla 105x55mm blue</v>
          </cell>
          <cell r="I4967" t="str">
            <v>Informacine lentele 105x55mm, melyna</v>
          </cell>
          <cell r="J4967" t="str">
            <v>Informačná tabuľa SI 105x55mm modrá</v>
          </cell>
          <cell r="K4967" t="str">
            <v>Panour informationale 105x55mm albastru</v>
          </cell>
          <cell r="L4967" t="str">
            <v>-</v>
          </cell>
          <cell r="M4967" t="str">
            <v>-</v>
          </cell>
          <cell r="N4967" t="str">
            <v>-</v>
          </cell>
          <cell r="O4967" t="str">
            <v>-</v>
          </cell>
          <cell r="P4967" t="str">
            <v>-</v>
          </cell>
          <cell r="Q4967" t="str">
            <v>-</v>
          </cell>
          <cell r="R4967" t="str">
            <v>0</v>
          </cell>
          <cell r="S4967" t="str">
            <v/>
          </cell>
          <cell r="T4967" t="str">
            <v>THALE sp. z o.o. sp.k.</v>
          </cell>
          <cell r="U4967" t="str">
            <v>11-041 Olsztyn, Poland, Wilimowo 2, Poland</v>
          </cell>
          <cell r="V4967" t="str">
            <v/>
          </cell>
          <cell r="W4967" t="str">
            <v>SI-105X55-N</v>
          </cell>
        </row>
        <row r="4968">
          <cell r="A4968">
            <v>31813</v>
          </cell>
          <cell r="B4968" t="str">
            <v>80741211560</v>
          </cell>
          <cell r="C4968" t="str">
            <v>SZ-MG1,5-6000 PROFIL MG1,5 6000MM</v>
          </cell>
          <cell r="D4968" t="str">
            <v>5907754232044</v>
          </cell>
          <cell r="E4968" t="str">
            <v>1</v>
          </cell>
          <cell r="F4968" t="str">
            <v>Profil MG1,5 6000mm</v>
          </cell>
          <cell r="G4968" t="str">
            <v>Channel MG1,5 6000mm</v>
          </cell>
          <cell r="H4968" t="str">
            <v>Szerelősín MG1,5 6000mm</v>
          </cell>
          <cell r="I4968" t="str">
            <v>Profilis MG1,5 6000mm</v>
          </cell>
          <cell r="J4968" t="str">
            <v>Montážny profil SZ-MG1,5 6000mm</v>
          </cell>
          <cell r="K4968" t="str">
            <v>Profil de montaj MG1,5 6000mm</v>
          </cell>
          <cell r="L4968" t="str">
            <v>(PL)ITB-KOT-2020/1562 wydanie 1 23/12/2020; (HU)A-101/2016 18/11/2021; (SK)SK TP-19/0004-verzia 02 23/03/2022; (RO)AT 017-05-4053-2024 28/02/2024</v>
          </cell>
          <cell r="M4968" t="str">
            <v>(PL)05/2020 30/05/2023; (HU)02/2021 18/11/2021; (SK)01/2022 23/03/2022; (RO)01/2024 28/02/2024</v>
          </cell>
          <cell r="N4968" t="str">
            <v>B</v>
          </cell>
          <cell r="O4968" t="str">
            <v>-</v>
          </cell>
          <cell r="P4968" t="str">
            <v>-</v>
          </cell>
          <cell r="Q4968" t="str">
            <v>-</v>
          </cell>
          <cell r="R4968" t="str">
            <v>15</v>
          </cell>
          <cell r="S4968" t="str">
            <v/>
          </cell>
          <cell r="T4968" t="str">
            <v>THALE sp. z o.o. sp.k.</v>
          </cell>
          <cell r="U4968" t="str">
            <v>11-041 Olsztyn, Poland, Wilimowo 2, Poland</v>
          </cell>
          <cell r="V4968" t="str">
            <v>ocynk galwaniczny</v>
          </cell>
          <cell r="W4968" t="str">
            <v>SZ-MG1,5-6000</v>
          </cell>
        </row>
        <row r="4969">
          <cell r="A4969">
            <v>34849</v>
          </cell>
          <cell r="B4969" t="str">
            <v>86005503615</v>
          </cell>
          <cell r="C4969" t="str">
            <v>SI-55X36-C SZYLD 55X36MM CZERWONY</v>
          </cell>
          <cell r="D4969" t="str">
            <v>5907754246393</v>
          </cell>
          <cell r="E4969" t="str">
            <v>5</v>
          </cell>
          <cell r="F4969" t="str">
            <v>Szyld 55x36mm czerwony</v>
          </cell>
          <cell r="G4969" t="str">
            <v>Labelling sign system 55x36mm red</v>
          </cell>
          <cell r="H4969" t="str">
            <v>Információs tábla 55x36mm red</v>
          </cell>
          <cell r="I4969" t="str">
            <v>Informacine lentele 55x36mm, raudona</v>
          </cell>
          <cell r="J4969" t="str">
            <v>Informačná tabuľa SI 55x36mm červená</v>
          </cell>
          <cell r="K4969" t="str">
            <v>Panour informationale 55x36mm rosu</v>
          </cell>
          <cell r="L4969" t="str">
            <v>-</v>
          </cell>
          <cell r="M4969" t="str">
            <v>-</v>
          </cell>
          <cell r="N4969" t="str">
            <v>-</v>
          </cell>
          <cell r="O4969" t="str">
            <v>-</v>
          </cell>
          <cell r="P4969" t="str">
            <v>-</v>
          </cell>
          <cell r="Q4969" t="str">
            <v>-</v>
          </cell>
          <cell r="R4969" t="str">
            <v>0</v>
          </cell>
          <cell r="S4969" t="str">
            <v/>
          </cell>
          <cell r="T4969" t="str">
            <v>THALE sp. z o.o. sp.k.</v>
          </cell>
          <cell r="U4969" t="str">
            <v>11-041 Olsztyn, Poland, Wilimowo 2, Poland</v>
          </cell>
          <cell r="V4969" t="str">
            <v/>
          </cell>
          <cell r="W4969" t="str">
            <v>SI-55X36-C</v>
          </cell>
        </row>
        <row r="4970">
          <cell r="A4970">
            <v>31814</v>
          </cell>
          <cell r="B4970" t="str">
            <v>80741212060</v>
          </cell>
          <cell r="C4970" t="str">
            <v>SZ-MG2,0-6000 PROFIL MG2,0 6000MM</v>
          </cell>
          <cell r="D4970" t="str">
            <v>5907754233638</v>
          </cell>
          <cell r="E4970" t="str">
            <v>1</v>
          </cell>
          <cell r="F4970" t="str">
            <v>Profil MG2,0 6000mm</v>
          </cell>
          <cell r="G4970" t="str">
            <v>Channel MG2,0 6000mm</v>
          </cell>
          <cell r="H4970" t="str">
            <v>Szerelősín MG2,0 6000mm</v>
          </cell>
          <cell r="I4970" t="str">
            <v>Profilis MG2,0 6000mm</v>
          </cell>
          <cell r="J4970" t="str">
            <v>Montážny profil SZ-MG2,0 6000mm</v>
          </cell>
          <cell r="K4970" t="str">
            <v>Profil de montaj MG2,0 6000mm</v>
          </cell>
          <cell r="L4970" t="str">
            <v>(PL)ITB-KOT-2020/1562 wydanie 1 23/12/2020; (HU)A-101/2016 18/11/2021; (SK)SK TP-19/0004-verzia 02 23/03/2022; (RO)AT 017-05-4053-2024 28/02/2024</v>
          </cell>
          <cell r="M4970" t="str">
            <v>(PL)05/2020 30/05/2023; (HU)02/2021 18/11/2021; (SK)01/2022 23/03/2022; (RO)01/2024 28/02/2024</v>
          </cell>
          <cell r="N4970" t="str">
            <v>B</v>
          </cell>
          <cell r="O4970" t="str">
            <v>-</v>
          </cell>
          <cell r="P4970" t="str">
            <v>-</v>
          </cell>
          <cell r="Q4970" t="str">
            <v>-</v>
          </cell>
          <cell r="R4970" t="str">
            <v>15</v>
          </cell>
          <cell r="S4970" t="str">
            <v/>
          </cell>
          <cell r="T4970" t="str">
            <v>THALE sp. z o.o. sp.k.</v>
          </cell>
          <cell r="U4970" t="str">
            <v>11-041 Olsztyn, Poland, Wilimowo 2, Poland</v>
          </cell>
          <cell r="V4970" t="str">
            <v>ocynk galwaniczny</v>
          </cell>
          <cell r="W4970" t="str">
            <v>SZ-MG2,0-6000</v>
          </cell>
        </row>
        <row r="4971">
          <cell r="A4971">
            <v>17725</v>
          </cell>
          <cell r="B4971" t="str">
            <v/>
          </cell>
          <cell r="C4971" t="str">
            <v>SI-105X55-N SZYLD 105X55MM NIEBIESKI</v>
          </cell>
          <cell r="D4971" t="str">
            <v/>
          </cell>
          <cell r="E4971" t="str">
            <v>5</v>
          </cell>
          <cell r="F4971" t="str">
            <v>Szyld 105x55mm niebieski</v>
          </cell>
          <cell r="G4971" t="str">
            <v>Labelling sign system 105x55mm blue</v>
          </cell>
          <cell r="H4971" t="str">
            <v>Információs tábla 105x55mm blue</v>
          </cell>
          <cell r="I4971" t="str">
            <v>Informacine lentele 105x55mm, melyna</v>
          </cell>
          <cell r="J4971" t="str">
            <v>Informačná tabuľa SI 105x55mm modrá</v>
          </cell>
          <cell r="K4971" t="str">
            <v>Panour informationale 105x55mm albastru</v>
          </cell>
          <cell r="L4971" t="str">
            <v>-</v>
          </cell>
          <cell r="M4971" t="str">
            <v>-</v>
          </cell>
          <cell r="N4971" t="str">
            <v>-</v>
          </cell>
          <cell r="O4971" t="str">
            <v>-</v>
          </cell>
          <cell r="P4971" t="str">
            <v>-</v>
          </cell>
          <cell r="Q4971" t="str">
            <v>-</v>
          </cell>
          <cell r="R4971" t="str">
            <v>0</v>
          </cell>
          <cell r="S4971" t="str">
            <v/>
          </cell>
          <cell r="T4971" t="str">
            <v>THALE sp. z o.o. sp.k.</v>
          </cell>
          <cell r="U4971" t="str">
            <v>11-041 Olsztyn, Poland, Wilimowo 2, Poland</v>
          </cell>
          <cell r="V4971" t="str">
            <v/>
          </cell>
          <cell r="W4971" t="str">
            <v>SI-105X55-N</v>
          </cell>
        </row>
        <row r="4972">
          <cell r="A4972">
            <v>31815</v>
          </cell>
          <cell r="B4972" t="str">
            <v>80741212040</v>
          </cell>
          <cell r="C4972" t="str">
            <v>SZ-MG2,0-4000 PROFIL MG2,0 4000MM</v>
          </cell>
          <cell r="D4972" t="str">
            <v>5907754233768</v>
          </cell>
          <cell r="E4972" t="str">
            <v>1</v>
          </cell>
          <cell r="F4972" t="str">
            <v>Profil MG2,0 4000mm</v>
          </cell>
          <cell r="G4972" t="str">
            <v>Channel MG2,0 4000mm</v>
          </cell>
          <cell r="H4972" t="str">
            <v>Szerelősín MG2,0 4000mm</v>
          </cell>
          <cell r="I4972" t="str">
            <v>Profilis MG2,0 4000mm</v>
          </cell>
          <cell r="J4972" t="str">
            <v>Montážny profil SZ-MG2,0 4000mm</v>
          </cell>
          <cell r="K4972" t="str">
            <v>Profil de montaj MG2,0 4000mm</v>
          </cell>
          <cell r="L4972" t="str">
            <v>(PL)ITB-KOT-2020/1562 wydanie 1 23/12/2020; (HU)A-101/2016 18/11/2021; (SK)SK TP-19/0004-verzia 02 23/03/2022; (RO)AT 017-05-4053-2024 28/02/2024</v>
          </cell>
          <cell r="M4972" t="str">
            <v>(PL)05/2020 30/05/2023; (HU)02/2021 18/11/2021; (SK)01/2022 23/03/2022; (RO)01/2024 28/02/2024</v>
          </cell>
          <cell r="N4972" t="str">
            <v>B</v>
          </cell>
          <cell r="O4972" t="str">
            <v>-</v>
          </cell>
          <cell r="P4972" t="str">
            <v>-</v>
          </cell>
          <cell r="Q4972" t="str">
            <v>-</v>
          </cell>
          <cell r="R4972" t="str">
            <v>15</v>
          </cell>
          <cell r="S4972" t="str">
            <v/>
          </cell>
          <cell r="T4972" t="str">
            <v>THALE sp. z o.o. sp.k.</v>
          </cell>
          <cell r="U4972" t="str">
            <v>11-041 Olsztyn, Poland, Wilimowo 2, Poland</v>
          </cell>
          <cell r="V4972" t="str">
            <v>ocynk galwaniczny</v>
          </cell>
          <cell r="W4972" t="str">
            <v>SZ-MG2,0-4000</v>
          </cell>
        </row>
        <row r="4973">
          <cell r="A4973">
            <v>34830</v>
          </cell>
          <cell r="B4973" t="str">
            <v>86005503625</v>
          </cell>
          <cell r="C4973" t="str">
            <v>SI-55X36-N SZYLD 55X36MM NIEBIESKI</v>
          </cell>
          <cell r="D4973" t="str">
            <v>5907754246409</v>
          </cell>
          <cell r="E4973" t="str">
            <v>5</v>
          </cell>
          <cell r="F4973" t="str">
            <v>Szyld 55x36mm niebieski</v>
          </cell>
          <cell r="G4973" t="str">
            <v>Labelling sign system 55x36mm blue</v>
          </cell>
          <cell r="H4973" t="str">
            <v>Információs tábla 55x36mm blue</v>
          </cell>
          <cell r="I4973" t="str">
            <v>Informacine lentele 55x36mm, melyna</v>
          </cell>
          <cell r="J4973" t="str">
            <v>Informačná tabuľa SI 55x36mm modrá</v>
          </cell>
          <cell r="K4973" t="str">
            <v>Panour informaionale 55x36mm albastru</v>
          </cell>
          <cell r="L4973" t="str">
            <v>-</v>
          </cell>
          <cell r="M4973" t="str">
            <v>-</v>
          </cell>
          <cell r="N4973" t="str">
            <v>-</v>
          </cell>
          <cell r="O4973" t="str">
            <v>-</v>
          </cell>
          <cell r="P4973" t="str">
            <v>-</v>
          </cell>
          <cell r="Q4973" t="str">
            <v>-</v>
          </cell>
          <cell r="R4973" t="str">
            <v>0</v>
          </cell>
          <cell r="S4973" t="str">
            <v/>
          </cell>
          <cell r="T4973" t="str">
            <v>THALE sp. z o.o. sp.k.</v>
          </cell>
          <cell r="U4973" t="str">
            <v>11-041 Olsztyn, Poland, Wilimowo 2, Poland</v>
          </cell>
          <cell r="V4973" t="str">
            <v/>
          </cell>
          <cell r="W4973" t="str">
            <v>SI-55X36-N</v>
          </cell>
        </row>
        <row r="4974">
          <cell r="A4974">
            <v>31820</v>
          </cell>
          <cell r="B4974" t="str">
            <v>80741822560</v>
          </cell>
          <cell r="C4974" t="str">
            <v>SZ-MI2,5-6000 PROFIL MI2,5 6000MM</v>
          </cell>
          <cell r="D4974" t="str">
            <v>5907754248694</v>
          </cell>
          <cell r="E4974" t="str">
            <v>1</v>
          </cell>
          <cell r="F4974" t="str">
            <v>Profil MI2,5 6000mm</v>
          </cell>
          <cell r="G4974" t="str">
            <v>Channel MI2,5 6000mm</v>
          </cell>
          <cell r="H4974" t="str">
            <v>Szerelősín MI2,5 6000mm</v>
          </cell>
          <cell r="I4974" t="str">
            <v>Profilis MI2,5 6000mm</v>
          </cell>
          <cell r="J4974" t="str">
            <v>Montážny profil SZ-MI2,5 6000mm</v>
          </cell>
          <cell r="K4974" t="str">
            <v>Profil de montaj MI2,5 6000mm</v>
          </cell>
          <cell r="L4974" t="str">
            <v>(PL)ITB-KOT-2018/0556 wydanie 2 30/06/2020; (HU)A-101/2016 18/11/2021; (SK)SK TP-19/0004-verzia 02 23/03/2022; (RO)AT 017-05-4053-2024 28/02/2024</v>
          </cell>
          <cell r="M4974" t="str">
            <v>(PL)03/2020 30/05/2023; (HU)02/2021 18/11/2021; (SK)01/2022 23/03/2022; (RO)01/2024 28/02/2024</v>
          </cell>
          <cell r="N4974" t="str">
            <v>B</v>
          </cell>
          <cell r="O4974" t="str">
            <v>-</v>
          </cell>
          <cell r="P4974" t="str">
            <v>-</v>
          </cell>
          <cell r="Q4974" t="str">
            <v>-</v>
          </cell>
          <cell r="R4974" t="str">
            <v>18</v>
          </cell>
          <cell r="S4974" t="str">
            <v/>
          </cell>
          <cell r="T4974" t="str">
            <v>THALE sp. z o.o. sp.k.</v>
          </cell>
          <cell r="U4974" t="str">
            <v>11-041 Olsztyn, Poland, Wilimowo 2, Poland</v>
          </cell>
          <cell r="V4974" t="str">
            <v>ocynk galwaniczny</v>
          </cell>
          <cell r="W4974" t="str">
            <v>SZ-MI2,5-6000</v>
          </cell>
        </row>
        <row r="4975">
          <cell r="A4975">
            <v>22313</v>
          </cell>
          <cell r="B4975" t="str">
            <v>81225255000</v>
          </cell>
          <cell r="C4975" t="str">
            <v>FELT-250 PODKŁADKA FILCOWA 200X200</v>
          </cell>
          <cell r="D4975" t="str">
            <v>5907754254657</v>
          </cell>
          <cell r="E4975" t="str">
            <v>1</v>
          </cell>
          <cell r="F4975" t="str">
            <v>Podkładka filcowa 200x200</v>
          </cell>
          <cell r="G4975" t="str">
            <v>Protective separation fleece 200x200</v>
          </cell>
          <cell r="H4975" t="str">
            <v>Filc alátét 200x200</v>
          </cell>
          <cell r="I4975" t="str">
            <v>Veltinio padas 200X200</v>
          </cell>
          <cell r="J4975" t="str">
            <v>Ochranné rúno 200x200</v>
          </cell>
          <cell r="K4975" t="str">
            <v>Suport de pasla FELT 200x200</v>
          </cell>
          <cell r="L4975" t="str">
            <v>-</v>
          </cell>
          <cell r="M4975" t="str">
            <v>-</v>
          </cell>
          <cell r="N4975" t="str">
            <v>-</v>
          </cell>
          <cell r="O4975" t="str">
            <v>-</v>
          </cell>
          <cell r="P4975" t="str">
            <v>-</v>
          </cell>
          <cell r="Q4975" t="str">
            <v>-</v>
          </cell>
          <cell r="R4975" t="str">
            <v>0</v>
          </cell>
          <cell r="S4975" t="str">
            <v/>
          </cell>
          <cell r="T4975" t="str">
            <v>THALE sp. z o.o. sp.k.</v>
          </cell>
          <cell r="U4975" t="str">
            <v>11-041 Olsztyn, Poland, Wilimowo 2, Poland</v>
          </cell>
          <cell r="V4975" t="str">
            <v/>
          </cell>
          <cell r="W4975" t="str">
            <v>FELT-250</v>
          </cell>
        </row>
        <row r="4976">
          <cell r="A4976">
            <v>34970</v>
          </cell>
          <cell r="B4976" t="str">
            <v>81103201000</v>
          </cell>
          <cell r="C4976" t="str">
            <v>LP-1000 ZKL ZAWIESIE LINKOWE Z PĘTLĄ 1000MM</v>
          </cell>
          <cell r="D4976" t="str">
            <v>5907754261495</v>
          </cell>
          <cell r="E4976" t="str">
            <v>10</v>
          </cell>
          <cell r="F4976" t="str">
            <v>Zawiesie linkowe z pętlą 1000mm</v>
          </cell>
          <cell r="G4976" t="str">
            <v>Wire rope suspension with loop 1000mm</v>
          </cell>
          <cell r="H4976" t="str">
            <v>Drótkötél hurokkal 1000mm</v>
          </cell>
          <cell r="I4976" t="str">
            <v>Troselio pakabinimo sistema 1000mm</v>
          </cell>
          <cell r="J4976" t="str">
            <v>Drôtené lano so slučkou 1000mm</v>
          </cell>
          <cell r="K4976" t="str">
            <v>Cablu de o?el cu bucla 1000mm</v>
          </cell>
          <cell r="L4976" t="str">
            <v>(PL)ITB-KOT-2020/1316 wydanie 1 02/06/2020; (SK)SK TP-19/0004-verzia 02 23/03/2022; (RO)AT 017-05-4053-2024 28/02/2024</v>
          </cell>
          <cell r="M4976" t="str">
            <v>(PL)02/2020 30/05/2023; (SK)01/2022 23/03/2022; (RO)01/2024 28/02/2024</v>
          </cell>
          <cell r="N4976" t="str">
            <v>B</v>
          </cell>
          <cell r="O4976" t="str">
            <v>-</v>
          </cell>
          <cell r="P4976" t="str">
            <v>-</v>
          </cell>
          <cell r="Q4976" t="str">
            <v>-</v>
          </cell>
          <cell r="R4976" t="str">
            <v>20</v>
          </cell>
          <cell r="S4976" t="str">
            <v/>
          </cell>
          <cell r="T4976" t="str">
            <v>THALE sp. z o.o. sp.k.</v>
          </cell>
          <cell r="U4976" t="str">
            <v>11-041 Olsztyn, Poland, Wilimowo 2, Poland</v>
          </cell>
          <cell r="V4976" t="str">
            <v>ocynk galwaniczny</v>
          </cell>
          <cell r="W4976" t="str">
            <v>LP-1000 ZKL</v>
          </cell>
        </row>
        <row r="4977">
          <cell r="A4977">
            <v>4415</v>
          </cell>
          <cell r="B4977" t="str">
            <v>80240013300</v>
          </cell>
          <cell r="C4977" t="str">
            <v>L4-133 OBEJMA CHŁODU L4 (133MM) GR. IZOL. 25MM</v>
          </cell>
          <cell r="D4977" t="str">
            <v>5907754200371</v>
          </cell>
          <cell r="E4977" t="str">
            <v>2</v>
          </cell>
          <cell r="F4977" t="str">
            <v>Obejma chłodu L4 (133mm) gr. izol. 25mm</v>
          </cell>
          <cell r="G4977" t="str">
            <v>Thermal insulation clamp L4 (133mm) 25mm</v>
          </cell>
          <cell r="H4977" t="str">
            <v>Hőszigetelt csőbilincs L4 (133mm) 25mm</v>
          </cell>
          <cell r="I4977" t="str">
            <v>Laikiklis saldymo sistem L4 (133mm) izol. 25mm</v>
          </cell>
          <cell r="J4977" t="str">
            <v>Tepelne izolovaná objímka L4 (133mm) 25mm</v>
          </cell>
          <cell r="K4977" t="str">
            <v>Colier pentru L4 (133mm) 25mm</v>
          </cell>
          <cell r="L4977" t="str">
            <v>(PL)ITB-KOT-2020/1561 wydanie 1 15/12/2020; (HU)A-101/2016 18/11/2021; (SK)SK TP-19/0004-verzia 02 23/03/2022; (RO)AT 017-05-4053-2024 28/02/2024</v>
          </cell>
          <cell r="M4977" t="str">
            <v>(PL)04/2020 30/05/2023; (HU)02/2021 18/11/2021; (SK)01/2022 23/03/2022; (RO)01/2024 28/02/2024</v>
          </cell>
          <cell r="N4977" t="str">
            <v>B</v>
          </cell>
          <cell r="O4977" t="str">
            <v>-</v>
          </cell>
          <cell r="P4977" t="str">
            <v>-</v>
          </cell>
          <cell r="Q4977" t="str">
            <v>-</v>
          </cell>
          <cell r="R4977" t="str">
            <v>15</v>
          </cell>
          <cell r="S4977" t="str">
            <v/>
          </cell>
          <cell r="T4977" t="str">
            <v>THALE sp. z o.o. sp.k.</v>
          </cell>
          <cell r="U4977" t="str">
            <v>11-041 Olsztyn, Poland, Wilimowo 2, Poland</v>
          </cell>
          <cell r="V4977" t="str">
            <v>ocynk galwaniczny</v>
          </cell>
          <cell r="W4977" t="str">
            <v>L4-133</v>
          </cell>
        </row>
        <row r="4978">
          <cell r="A4978">
            <v>33584</v>
          </cell>
          <cell r="B4978" t="str">
            <v>41125082821</v>
          </cell>
          <cell r="C4978" t="str">
            <v>OGCSKK45KJ STOPA KĄTOWA SKK45 PROFILU KJ</v>
          </cell>
          <cell r="D4978" t="str">
            <v>5907754271890</v>
          </cell>
          <cell r="E4978" t="str">
            <v>1</v>
          </cell>
          <cell r="F4978" t="str">
            <v>Stopa kątowa SKK45 profilu KJ</v>
          </cell>
          <cell r="G4978" t="str">
            <v>Angle channel support SKK45 for KJ channel</v>
          </cell>
          <cell r="H4978" t="str">
            <v>SKK45 döntött szerlőtámasz KJ sínhez</v>
          </cell>
          <cell r="I4978" t="str">
            <v>Kampine atrama SKK45 profiliui KJ</v>
          </cell>
          <cell r="J4978" t="str">
            <v>Uhlová pätka SKK45 pre KJ kanál</v>
          </cell>
          <cell r="K4978" t="str">
            <v>Suport unghiular SKK45 pentru profil tip KJ</v>
          </cell>
          <cell r="L4978" t="str">
            <v>(EU)EN 1090-1:2009+A1:2011</v>
          </cell>
          <cell r="M4978" t="str">
            <v>(EU)OGCSKK45KJ/DoP/2023 02/11/2023</v>
          </cell>
          <cell r="N4978" t="str">
            <v>-</v>
          </cell>
          <cell r="O4978" t="str">
            <v>CE</v>
          </cell>
          <cell r="P4978" t="str">
            <v>-</v>
          </cell>
          <cell r="Q4978" t="str">
            <v>-</v>
          </cell>
          <cell r="R4978" t="str">
            <v>23</v>
          </cell>
          <cell r="S4978">
            <v>0</v>
          </cell>
          <cell r="T4978" t="str">
            <v>THALE sp. z o.o. sp.k.</v>
          </cell>
          <cell r="U4978" t="str">
            <v>11-041 Olsztyn, Poland, Wilimowo 2, Poland</v>
          </cell>
          <cell r="V4978" t="str">
            <v>ocynk ogniowy</v>
          </cell>
          <cell r="W4978" t="str">
            <v>OGCSKK45KJ</v>
          </cell>
        </row>
        <row r="4979">
          <cell r="A4979">
            <v>19457</v>
          </cell>
          <cell r="B4979" t="str">
            <v/>
          </cell>
          <cell r="C4979" t="str">
            <v>ZS-MF ZAŚLEPKA PROFILU MF</v>
          </cell>
          <cell r="D4979" t="str">
            <v/>
          </cell>
          <cell r="E4979" t="str">
            <v>25</v>
          </cell>
          <cell r="F4979" t="str">
            <v>Zaślepka profilu MF</v>
          </cell>
          <cell r="G4979" t="str">
            <v>Channel end cap MF</v>
          </cell>
          <cell r="H4979" t="str">
            <v>Záródugó MF</v>
          </cell>
          <cell r="I4979" t="str">
            <v>Profilio akle, MF profiliui</v>
          </cell>
          <cell r="J4979" t="str">
            <v>Záslepka MF</v>
          </cell>
          <cell r="K4979" t="str">
            <v>Capace pentru profil MF</v>
          </cell>
          <cell r="L4979" t="str">
            <v>-</v>
          </cell>
          <cell r="M4979" t="str">
            <v>-</v>
          </cell>
          <cell r="N4979" t="str">
            <v>-</v>
          </cell>
          <cell r="O4979" t="str">
            <v>-</v>
          </cell>
          <cell r="P4979" t="str">
            <v>-</v>
          </cell>
          <cell r="Q4979" t="str">
            <v>-</v>
          </cell>
          <cell r="R4979" t="str">
            <v>0</v>
          </cell>
          <cell r="S4979" t="str">
            <v/>
          </cell>
          <cell r="T4979" t="str">
            <v>THALE sp. z o.o. sp.k.</v>
          </cell>
          <cell r="U4979" t="str">
            <v>11-041 Olsztyn, Poland, Wilimowo 2, Poland</v>
          </cell>
          <cell r="V4979" t="str">
            <v/>
          </cell>
          <cell r="W4979" t="str">
            <v>ZS-MF</v>
          </cell>
        </row>
        <row r="4980">
          <cell r="A4980">
            <v>4412</v>
          </cell>
          <cell r="B4980" t="str">
            <v>80240007600</v>
          </cell>
          <cell r="C4980" t="str">
            <v>L4-76 OBEJMA CHŁODU L4 (76-77MM) GR. IZOL. 23MM</v>
          </cell>
          <cell r="D4980" t="str">
            <v>5907754200401</v>
          </cell>
          <cell r="E4980" t="str">
            <v>5</v>
          </cell>
          <cell r="F4980" t="str">
            <v>Obejma chłodu L4 (76-77mm) gr. izol. 23mm</v>
          </cell>
          <cell r="G4980" t="str">
            <v>Thermal insulation clamp L4 (76-77mm) 23mm</v>
          </cell>
          <cell r="H4980" t="str">
            <v>Hőszigetelt csőbilincs L4 (76-77mm) 23mm</v>
          </cell>
          <cell r="I4980" t="str">
            <v>Laikiklis saldymo sist. L4 (76-77mm) izol.23mm</v>
          </cell>
          <cell r="J4980" t="str">
            <v>Tepelne izolovaná objímka L4 (76,1-76,1mm) 23mm</v>
          </cell>
          <cell r="K4980" t="str">
            <v>Colier pentru L4 (76-77mm) 23mm</v>
          </cell>
          <cell r="L4980" t="str">
            <v>(PL)ITB-KOT-2020/1561 wydanie 1 15/12/2020; (HU)A-101/2016 18/11/2021; (SK)SK TP-19/0004-verzia 02 23/03/2022; (RO)AT 017-05-4053-2024 28/02/2024</v>
          </cell>
          <cell r="M4980" t="str">
            <v>(PL)04/2020 30/05/2023; (HU)02/2021 18/11/2021; (SK)01/2022 23/03/2022; (RO)01/2024 28/02/2024</v>
          </cell>
          <cell r="N4980" t="str">
            <v>B</v>
          </cell>
          <cell r="O4980" t="str">
            <v>-</v>
          </cell>
          <cell r="P4980" t="str">
            <v>-</v>
          </cell>
          <cell r="Q4980" t="str">
            <v>-</v>
          </cell>
          <cell r="R4980" t="str">
            <v>15</v>
          </cell>
          <cell r="S4980" t="str">
            <v/>
          </cell>
          <cell r="T4980" t="str">
            <v>THALE sp. z o.o. sp.k.</v>
          </cell>
          <cell r="U4980" t="str">
            <v>11-041 Olsztyn, Poland, Wilimowo 2, Poland</v>
          </cell>
          <cell r="V4980" t="str">
            <v>ocynk galwaniczny</v>
          </cell>
          <cell r="W4980" t="str">
            <v>L4-76</v>
          </cell>
        </row>
        <row r="4981">
          <cell r="A4981">
            <v>28491</v>
          </cell>
          <cell r="B4981" t="str">
            <v>40782823061</v>
          </cell>
          <cell r="C4981" t="str">
            <v>OGCKE6 PROFIL KONSTRUKCYJNY KE 6000MM</v>
          </cell>
          <cell r="D4981" t="str">
            <v>5907754264083</v>
          </cell>
          <cell r="E4981" t="str">
            <v>1</v>
          </cell>
          <cell r="F4981" t="str">
            <v>Profil konstrukcyjny KE 6000mm</v>
          </cell>
          <cell r="G4981" t="str">
            <v>KE heavy channel 6000mm</v>
          </cell>
          <cell r="H4981" t="str">
            <v>KE profilsín 6000mm</v>
          </cell>
          <cell r="I4981" t="str">
            <v>Konstrukcinis profilis KE 6000mm</v>
          </cell>
          <cell r="J4981" t="str">
            <v>KE ťažký kanál 6000 mm</v>
          </cell>
          <cell r="K4981" t="str">
            <v>KE canal Greu 6000mm</v>
          </cell>
          <cell r="L4981" t="str">
            <v>(EU)EN 1090-1:2009+A1:2011</v>
          </cell>
          <cell r="M4981" t="str">
            <v>(EU)OGCKE/DoP/2024v2</v>
          </cell>
          <cell r="N4981" t="str">
            <v>-</v>
          </cell>
          <cell r="O4981" t="str">
            <v>CE</v>
          </cell>
          <cell r="P4981" t="str">
            <v>-</v>
          </cell>
          <cell r="Q4981" t="str">
            <v>-</v>
          </cell>
          <cell r="R4981" t="str">
            <v>23</v>
          </cell>
          <cell r="S4981">
            <v>0</v>
          </cell>
          <cell r="T4981" t="str">
            <v>THALE sp. z o.o. sp.k.</v>
          </cell>
          <cell r="U4981" t="str">
            <v>11-041 Olsztyn, Poland, Wilimowo 2, Poland</v>
          </cell>
          <cell r="V4981" t="str">
            <v>ocynk ogniowy</v>
          </cell>
          <cell r="W4981" t="str">
            <v>OGCKE6</v>
          </cell>
        </row>
        <row r="4982">
          <cell r="A4982">
            <v>16154</v>
          </cell>
          <cell r="B4982" t="str">
            <v>80213003300</v>
          </cell>
          <cell r="C4982" t="str">
            <v>PX-30-033 OBEJMA CHŁODU PX-30 (33-35MM) GR. IZOL. 30MM</v>
          </cell>
          <cell r="D4982" t="str">
            <v>5907754240865</v>
          </cell>
          <cell r="E4982" t="str">
            <v>5</v>
          </cell>
          <cell r="F4982" t="str">
            <v>Obejma chłodu PX-30 (33-35mm) gr. izol. 30mm</v>
          </cell>
          <cell r="G4982" t="str">
            <v>Thermal insulation clamp PX-30 (33-35mm) 30mm</v>
          </cell>
          <cell r="H4982" t="str">
            <v>Hőszigetelt csőbilincs PX-30 (33-35mm) 30mm</v>
          </cell>
          <cell r="I4982" t="str">
            <v>Laikiklis saldymo sistem PX-30 (33-35mm) izol.30</v>
          </cell>
          <cell r="J4982" t="str">
            <v>Tepelne izolovaná objímka PX-30 (35-33,7mm) 30mm</v>
          </cell>
          <cell r="K4982" t="str">
            <v>Colier pentru PX-30 (33-35mm) 30mm</v>
          </cell>
          <cell r="L4982" t="str">
            <v>(PL)ITB-KOT-2020/1561 wydanie 1 15/12/2020; (HU)A-101/2016 18/11/2021; (SK)SK TP-19/0004-verzia 02 23/03/2022; (RO)AT 017-05-4053-2024 28/02/2024</v>
          </cell>
          <cell r="M4982" t="str">
            <v>(PL)04/2020 30/05/2023; (HU)02/2021 18/11/2021; (SK)01/2022 23/03/2022; (RO)01/2024 28/02/2024</v>
          </cell>
          <cell r="N4982" t="str">
            <v>B</v>
          </cell>
          <cell r="O4982" t="str">
            <v>-</v>
          </cell>
          <cell r="P4982" t="str">
            <v>-</v>
          </cell>
          <cell r="Q4982" t="str">
            <v>-</v>
          </cell>
          <cell r="R4982" t="str">
            <v>15</v>
          </cell>
          <cell r="S4982" t="str">
            <v/>
          </cell>
          <cell r="T4982" t="str">
            <v>THALE sp. z o.o. sp.k.</v>
          </cell>
          <cell r="U4982" t="str">
            <v>11-041 Olsztyn, Poland, Wilimowo 2, Poland</v>
          </cell>
          <cell r="V4982" t="str">
            <v>ocynk galwaniczny</v>
          </cell>
          <cell r="W4982" t="str">
            <v>PX-30-033</v>
          </cell>
        </row>
        <row r="4983">
          <cell r="A4983">
            <v>9133</v>
          </cell>
          <cell r="B4983" t="str">
            <v>80220001500</v>
          </cell>
          <cell r="C4983" t="str">
            <v>L2-15 OBEJMA CHŁODU L2 (15-18MM) GR. IZOL. 12MM</v>
          </cell>
          <cell r="D4983" t="str">
            <v>5907754228276</v>
          </cell>
          <cell r="E4983" t="str">
            <v>2</v>
          </cell>
          <cell r="F4983" t="str">
            <v>Obejma chłodu L2 (15-18mm) gr. izol. 12mm</v>
          </cell>
          <cell r="G4983" t="str">
            <v>Thermal insulation clamp L2 (15-18mm) 12mm</v>
          </cell>
          <cell r="H4983" t="str">
            <v>Hőszigetelt csőbilincs L2 (15-18mm) 12mm</v>
          </cell>
          <cell r="I4983" t="str">
            <v>Laikiklis saldymo sistem L2 (15-18mm) izol. 12mm</v>
          </cell>
          <cell r="J4983" t="str">
            <v>Tepelne izolovaná objímka L2 (15-18mm) 12mm</v>
          </cell>
          <cell r="K4983" t="str">
            <v>Colier pentru L2 (15-18mm) 12mm</v>
          </cell>
          <cell r="L4983" t="str">
            <v>(PL)ITB-KOT-2020/1561 wydanie 1 15/12/2020; (HU)A-101/2016 18/11/2021; (SK)SK TP-19/0004-verzia 02 23/03/2022; (RO)AT 017-05-4053-2024 28/02/2024</v>
          </cell>
          <cell r="M4983" t="str">
            <v>(PL)04/2020 30/05/2023; (HU)02/2021 18/11/2021; (SK)01/2022 23/03/2022; (RO)01/2024 28/02/2024</v>
          </cell>
          <cell r="N4983" t="str">
            <v>B</v>
          </cell>
          <cell r="O4983" t="str">
            <v>-</v>
          </cell>
          <cell r="P4983" t="str">
            <v>-</v>
          </cell>
          <cell r="Q4983" t="str">
            <v>-</v>
          </cell>
          <cell r="R4983" t="str">
            <v>15</v>
          </cell>
          <cell r="S4983" t="str">
            <v/>
          </cell>
          <cell r="T4983" t="str">
            <v>THALE sp. z o.o. sp.k.</v>
          </cell>
          <cell r="U4983" t="str">
            <v>11-041 Olsztyn, Poland, Wilimowo 2, Poland</v>
          </cell>
          <cell r="V4983" t="str">
            <v>ocynk galwaniczny</v>
          </cell>
          <cell r="W4983" t="str">
            <v>L2-15</v>
          </cell>
        </row>
        <row r="4984">
          <cell r="A4984">
            <v>16107</v>
          </cell>
          <cell r="B4984" t="str">
            <v>80212003300</v>
          </cell>
          <cell r="C4984" t="str">
            <v>PX-20-033 OBEJMA CHŁODU PX-20 (33-35MM) GR. IZOL. 20MM</v>
          </cell>
          <cell r="D4984" t="str">
            <v>5907754240421</v>
          </cell>
          <cell r="E4984" t="str">
            <v>10</v>
          </cell>
          <cell r="F4984" t="str">
            <v>Obejma chłodu PX-20 (33-35mm) gr. izol. 20mm</v>
          </cell>
          <cell r="G4984" t="str">
            <v>Thermal insulation clamp PX-20 (33-35mm) 20mm</v>
          </cell>
          <cell r="H4984" t="str">
            <v>Hőszigetelt csőbilincs PX-20 (33-35mm) 20mm</v>
          </cell>
          <cell r="I4984" t="str">
            <v>Laikiklis saldymo sistem PX-20 (33-35mm) izol.20</v>
          </cell>
          <cell r="J4984" t="str">
            <v>Tepelne izolovaná objímka PX-20 (35-33,7mm) 20mm</v>
          </cell>
          <cell r="K4984" t="str">
            <v>Colier pentru PX-20 (33-35mm) 20mm</v>
          </cell>
          <cell r="L4984" t="str">
            <v>(PL)ITB-KOT-2020/1561 wydanie 1 15/12/2020; (HU)A-101/2016 18/11/2021; (SK)SK TP-19/0004-verzia 02 23/03/2022; (RO)AT 017-05-4053-2024 28/02/2024</v>
          </cell>
          <cell r="M4984" t="str">
            <v>(PL)04/2020 30/05/2023; (HU)02/2021 18/11/2021; (SK)01/2022 23/03/2022; (RO)01/2024 28/02/2024</v>
          </cell>
          <cell r="N4984" t="str">
            <v>B</v>
          </cell>
          <cell r="O4984" t="str">
            <v>-</v>
          </cell>
          <cell r="P4984" t="str">
            <v>-</v>
          </cell>
          <cell r="Q4984" t="str">
            <v>-</v>
          </cell>
          <cell r="R4984" t="str">
            <v>15</v>
          </cell>
          <cell r="S4984" t="str">
            <v/>
          </cell>
          <cell r="T4984" t="str">
            <v>THALE sp. z o.o. sp.k.</v>
          </cell>
          <cell r="U4984" t="str">
            <v>11-041 Olsztyn, Poland, Wilimowo 2, Poland</v>
          </cell>
          <cell r="V4984" t="str">
            <v>ocynk galwaniczny</v>
          </cell>
          <cell r="W4984" t="str">
            <v>PX-20-033</v>
          </cell>
        </row>
        <row r="4985">
          <cell r="A4985">
            <v>13256</v>
          </cell>
          <cell r="B4985" t="str">
            <v>80220005400</v>
          </cell>
          <cell r="C4985" t="str">
            <v>L2-54 OBEJMA CHŁODU L2 (54MM) GR. IZOL. 14MM</v>
          </cell>
          <cell r="D4985" t="str">
            <v>5907754237957</v>
          </cell>
          <cell r="E4985" t="str">
            <v>5</v>
          </cell>
          <cell r="F4985" t="str">
            <v>Obejma chłodu L2 (54mm) gr. izol. 14mm</v>
          </cell>
          <cell r="G4985" t="str">
            <v>Thermal insulation clamp L2 (54mm) 14mm</v>
          </cell>
          <cell r="H4985" t="str">
            <v>Hőszigetelt csőbilincs L2 (54mm) 14mm</v>
          </cell>
          <cell r="I4985" t="str">
            <v>Laikiklis saldymo sistem L2 (54mm) izol. 14mm</v>
          </cell>
          <cell r="J4985" t="str">
            <v>Tepelne izolovaná objímka L2 (54mm) 14mm</v>
          </cell>
          <cell r="K4985" t="str">
            <v>Colier pentru L2 (54mm) 14mm</v>
          </cell>
          <cell r="L4985" t="str">
            <v>(PL)ITB-KOT-2020/1561 wydanie 1 15/12/2020; (HU)A-101/2016 18/11/2021; (SK)SK TP-19/0004-verzia 02 23/03/2022; (RO)AT 017-05-4053-2024 28/02/2024</v>
          </cell>
          <cell r="M4985" t="str">
            <v>(PL)04/2020 30/05/2023; (HU)02/2021 18/11/2021; (SK)01/2022 23/03/2022; (RO)01/2024 28/02/2024</v>
          </cell>
          <cell r="N4985" t="str">
            <v>B</v>
          </cell>
          <cell r="O4985" t="str">
            <v>-</v>
          </cell>
          <cell r="P4985" t="str">
            <v>-</v>
          </cell>
          <cell r="Q4985" t="str">
            <v>-</v>
          </cell>
          <cell r="R4985" t="str">
            <v>15</v>
          </cell>
          <cell r="S4985" t="str">
            <v/>
          </cell>
          <cell r="T4985" t="str">
            <v>THALE sp. z o.o. sp.k.</v>
          </cell>
          <cell r="U4985" t="str">
            <v>11-041 Olsztyn, Poland, Wilimowo 2, Poland</v>
          </cell>
          <cell r="V4985" t="str">
            <v>ocynk galwaniczny</v>
          </cell>
          <cell r="W4985" t="str">
            <v>L2-54</v>
          </cell>
        </row>
        <row r="4986">
          <cell r="A4986">
            <v>16108</v>
          </cell>
          <cell r="B4986" t="str">
            <v>80212004200</v>
          </cell>
          <cell r="C4986" t="str">
            <v>PX-20-042 OBEJMA CHŁODU PX-20 (42-43MM) GR. IZOL. 20MM</v>
          </cell>
          <cell r="D4986" t="str">
            <v>5907754240438</v>
          </cell>
          <cell r="E4986" t="str">
            <v>10</v>
          </cell>
          <cell r="F4986" t="str">
            <v>Obejma chłodu PX-20 (42-43mm) gr. izol. 20mm</v>
          </cell>
          <cell r="G4986" t="str">
            <v>Thermal insulation clamp PX-20 (42-43mm) 20mm</v>
          </cell>
          <cell r="H4986" t="str">
            <v>Hőszigetelt csőbilincs PX-20 (42-43mm) 20mm</v>
          </cell>
          <cell r="I4986" t="str">
            <v>Laikiklis saldymo sistem PX-20 (42-43mm) izol.20</v>
          </cell>
          <cell r="J4986" t="str">
            <v>Tepelne izolovaná objímka PX-20 (42-42,4mm) 20mm</v>
          </cell>
          <cell r="K4986" t="str">
            <v>Colier pentru PX-20 (42-43mm) 20mm</v>
          </cell>
          <cell r="L4986" t="str">
            <v>(PL)ITB-KOT-2020/1561 wydanie 1 15/12/2020; (HU)A-101/2016 18/11/2021; (SK)SK TP-19/0004-verzia 02 23/03/2022; (RO)AT 017-05-4053-2024 28/02/2024</v>
          </cell>
          <cell r="M4986" t="str">
            <v>(PL)04/2020 30/05/2023; (HU)02/2021 18/11/2021; (SK)01/2022 23/03/2022; (RO)01/2024 28/02/2024</v>
          </cell>
          <cell r="N4986" t="str">
            <v>B</v>
          </cell>
          <cell r="O4986" t="str">
            <v>-</v>
          </cell>
          <cell r="P4986" t="str">
            <v>-</v>
          </cell>
          <cell r="Q4986" t="str">
            <v>-</v>
          </cell>
          <cell r="R4986" t="str">
            <v>15</v>
          </cell>
          <cell r="S4986" t="str">
            <v/>
          </cell>
          <cell r="T4986" t="str">
            <v>THALE sp. z o.o. sp.k.</v>
          </cell>
          <cell r="U4986" t="str">
            <v>11-041 Olsztyn, Poland, Wilimowo 2, Poland</v>
          </cell>
          <cell r="V4986" t="str">
            <v>ocynk galwaniczny</v>
          </cell>
          <cell r="W4986" t="str">
            <v>PX-20-042</v>
          </cell>
        </row>
        <row r="4987">
          <cell r="A4987">
            <v>5696</v>
          </cell>
          <cell r="B4987" t="str">
            <v>80220008900</v>
          </cell>
          <cell r="C4987" t="str">
            <v>L2-89 OBEJMA CHŁODU L2 (88-90MM) GR. IZOL. 15MM</v>
          </cell>
          <cell r="D4987" t="str">
            <v>5907754223660</v>
          </cell>
          <cell r="E4987" t="str">
            <v>5</v>
          </cell>
          <cell r="F4987" t="str">
            <v>Obejma chłodu L2 (88-90mm) gr. izol. 15mm</v>
          </cell>
          <cell r="G4987" t="str">
            <v>Thermal insulation clamp L2 (88-90mm) 15mm</v>
          </cell>
          <cell r="H4987" t="str">
            <v>Hőszigetelt csőbilincs L2 (88-90mm) 15mm</v>
          </cell>
          <cell r="I4987" t="str">
            <v>Laikiklis saldymo sist. L2 (88-90mm) izol.15mm</v>
          </cell>
          <cell r="J4987" t="str">
            <v>Tepelne izolovaná objímka L2 (88,9-88,9mm) 15mm</v>
          </cell>
          <cell r="K4987" t="str">
            <v>Colier pentru L2 (88-90mm) 15mm</v>
          </cell>
          <cell r="L4987" t="str">
            <v>(PL)ITB-KOT-2020/1561 wydanie 1 15/12/2020; (HU)A-101/2016 18/11/2021; (SK)SK TP-19/0004-verzia 02 23/03/2022; (RO)AT 017-05-4053-2024 28/02/2024</v>
          </cell>
          <cell r="M4987" t="str">
            <v>(PL)04/2020 30/05/2023; (HU)02/2021 18/11/2021; (SK)01/2022 23/03/2022; (RO)01/2024 28/02/2024</v>
          </cell>
          <cell r="N4987" t="str">
            <v>B</v>
          </cell>
          <cell r="O4987" t="str">
            <v>-</v>
          </cell>
          <cell r="P4987" t="str">
            <v>-</v>
          </cell>
          <cell r="Q4987" t="str">
            <v>-</v>
          </cell>
          <cell r="R4987" t="str">
            <v>16</v>
          </cell>
          <cell r="S4987" t="str">
            <v/>
          </cell>
          <cell r="T4987" t="str">
            <v>THALE sp. z o.o. sp.k.</v>
          </cell>
          <cell r="U4987" t="str">
            <v>11-041 Olsztyn, Poland, Wilimowo 2, Poland</v>
          </cell>
          <cell r="V4987" t="str">
            <v>ocynk galwaniczny</v>
          </cell>
          <cell r="W4987" t="str">
            <v>L2-89</v>
          </cell>
        </row>
        <row r="4988">
          <cell r="A4988">
            <v>16109</v>
          </cell>
          <cell r="B4988" t="str">
            <v>80212004800</v>
          </cell>
          <cell r="C4988" t="str">
            <v>PX-20-048 OBEJMA CHŁODU PX-20 (48-49MM) GR. IZOL. 20MM</v>
          </cell>
          <cell r="D4988" t="str">
            <v>5907754240445</v>
          </cell>
          <cell r="E4988" t="str">
            <v>10</v>
          </cell>
          <cell r="F4988" t="str">
            <v>Obejma chłodu PX-20 (48-49mm) gr. izol. 20mm</v>
          </cell>
          <cell r="G4988" t="str">
            <v>Thermal insulation clamp PX-20 (48-49mm) 20mm</v>
          </cell>
          <cell r="H4988" t="str">
            <v>Hőszigetelt csőbilincs PX-20 (48-49mm) 20mm</v>
          </cell>
          <cell r="I4988" t="str">
            <v>Laikiklis saldymo sistem PX-20 (48-49mm) izol. 20mm</v>
          </cell>
          <cell r="J4988" t="str">
            <v>Tepelne izolovaná objímka PX-20 (48,3mm) 20mm</v>
          </cell>
          <cell r="K4988" t="str">
            <v>Colier pentru PX-20 (48-49mm) 20mm</v>
          </cell>
          <cell r="L4988" t="str">
            <v>(PL)ITB-KOT-2020/1561 wydanie 1 15/12/2020; (HU)A-101/2016 18/11/2021; (SK)SK TP-19/0004-verzia 02 23/03/2022; (RO)AT 017-05-4053-2024 28/02/2024</v>
          </cell>
          <cell r="M4988" t="str">
            <v>(PL)04/2020 30/05/2023; (HU)02/2021 18/11/2021; (SK)01/2022 23/03/2022; (RO)01/2024 28/02/2024</v>
          </cell>
          <cell r="N4988" t="str">
            <v>B</v>
          </cell>
          <cell r="O4988" t="str">
            <v>-</v>
          </cell>
          <cell r="P4988" t="str">
            <v>-</v>
          </cell>
          <cell r="Q4988" t="str">
            <v>-</v>
          </cell>
          <cell r="R4988" t="str">
            <v>15</v>
          </cell>
          <cell r="S4988" t="str">
            <v/>
          </cell>
          <cell r="T4988" t="str">
            <v>THALE sp. z o.o. sp.k.</v>
          </cell>
          <cell r="U4988" t="str">
            <v>11-041 Olsztyn, Poland, Wilimowo 2, Poland</v>
          </cell>
          <cell r="V4988" t="str">
            <v>ocynk galwaniczny</v>
          </cell>
          <cell r="W4988" t="str">
            <v>PX-20-048</v>
          </cell>
        </row>
        <row r="4989">
          <cell r="A4989">
            <v>15903</v>
          </cell>
          <cell r="B4989" t="str">
            <v>80213013900</v>
          </cell>
          <cell r="C4989" t="str">
            <v>PX-30-139 OBEJMA CHŁODU PX-30 (139-140MM) GR. IZOL. 30MM</v>
          </cell>
          <cell r="D4989" t="str">
            <v>5907754240179</v>
          </cell>
          <cell r="E4989" t="str">
            <v>2</v>
          </cell>
          <cell r="F4989" t="str">
            <v>Obejma chłodu PX-30 (139-140mm) gr. izol. 30mm</v>
          </cell>
          <cell r="G4989" t="str">
            <v>Thermal insulation clamp PX-30 (139-140mm) 30mm</v>
          </cell>
          <cell r="H4989" t="str">
            <v>Hőszigetelt csőbilincs PX-30 (139-140mm) 30mm</v>
          </cell>
          <cell r="I4989" t="str">
            <v>Laikiklis saldymo sistem PX-30 (139-140mm) izol.30mm</v>
          </cell>
          <cell r="J4989" t="str">
            <v>Tepelne izolovaná objímka PX-30 (139,7mm) 30mm</v>
          </cell>
          <cell r="K4989" t="str">
            <v>Colier pentru PX-30 (139-140mm) 30mm</v>
          </cell>
          <cell r="L4989" t="str">
            <v>(PL)ITB-KOT-2020/1561 wydanie 1 15/12/2020; (HU)A-101/2016 18/11/2021; (SK)SK TP-19/0004-verzia 02 23/03/2022; (RO)AT 017-05-4053-2024 28/02/2024</v>
          </cell>
          <cell r="M4989" t="str">
            <v>(PL)04/2020 30/05/2023; (HU)02/2021 18/11/2021; (SK)01/2022 23/03/2022; (RO)01/2024 28/02/2024</v>
          </cell>
          <cell r="N4989" t="str">
            <v>B</v>
          </cell>
          <cell r="O4989" t="str">
            <v>-</v>
          </cell>
          <cell r="P4989" t="str">
            <v>-</v>
          </cell>
          <cell r="Q4989" t="str">
            <v>-</v>
          </cell>
          <cell r="R4989" t="str">
            <v>15</v>
          </cell>
          <cell r="S4989" t="str">
            <v/>
          </cell>
          <cell r="T4989" t="str">
            <v>THALE sp. z o.o. sp.k.</v>
          </cell>
          <cell r="U4989" t="str">
            <v>11-041 Olsztyn, Poland, Wilimowo 2, Poland</v>
          </cell>
          <cell r="V4989" t="str">
            <v>ocynk galwaniczny</v>
          </cell>
          <cell r="W4989" t="str">
            <v>PX-30-139</v>
          </cell>
        </row>
        <row r="4990">
          <cell r="A4990">
            <v>5234</v>
          </cell>
          <cell r="B4990" t="str">
            <v>80220011400</v>
          </cell>
          <cell r="C4990" t="str">
            <v>L2-114 OBEJMA CHŁODU L2 (114-115MM) GR. IZOL. 15MM</v>
          </cell>
          <cell r="D4990" t="str">
            <v>5907754222946</v>
          </cell>
          <cell r="E4990" t="str">
            <v>5</v>
          </cell>
          <cell r="F4990" t="str">
            <v>Obejma chłodu L2 (114-115mm) gr. izol. 15mm</v>
          </cell>
          <cell r="G4990" t="str">
            <v>Thermal insulation clamp L2 (114-115mm) 15mm</v>
          </cell>
          <cell r="H4990" t="str">
            <v>Hőszigetelt csőbilincs L2 (114-115mm) 15mm</v>
          </cell>
          <cell r="I4990" t="str">
            <v>Laikiklis saldymo sist. L2 (114-115mm) izol.15mm</v>
          </cell>
          <cell r="J4990" t="str">
            <v>Tepelne izolovaná objímka L2 (114-114,3mm) 15mm</v>
          </cell>
          <cell r="K4990" t="str">
            <v>Colier pentru L2 (114-115mm) 15mm</v>
          </cell>
          <cell r="L4990" t="str">
            <v>(PL)ITB-KOT-2020/1561 wydanie 1 15/12/2020; (HU)A-101/2016 18/11/2021; (SK)SK TP-19/0004-verzia 02 23/03/2022; (RO)AT 017-05-4053-2024 28/02/2024</v>
          </cell>
          <cell r="M4990" t="str">
            <v>(PL)04/2020 30/05/2023; (HU)02/2021 18/11/2021; (SK)01/2022 23/03/2022; (RO)01/2024 28/02/2024</v>
          </cell>
          <cell r="N4990" t="str">
            <v>B</v>
          </cell>
          <cell r="O4990" t="str">
            <v>-</v>
          </cell>
          <cell r="P4990" t="str">
            <v>-</v>
          </cell>
          <cell r="Q4990" t="str">
            <v>-</v>
          </cell>
          <cell r="R4990" t="str">
            <v>15</v>
          </cell>
          <cell r="S4990" t="str">
            <v/>
          </cell>
          <cell r="T4990" t="str">
            <v>THALE sp. z o.o. sp.k.</v>
          </cell>
          <cell r="U4990" t="str">
            <v>11-041 Olsztyn, Poland, Wilimowo 2, Poland</v>
          </cell>
          <cell r="V4990" t="str">
            <v>ocynk galwaniczny</v>
          </cell>
          <cell r="W4990" t="str">
            <v>L2-114</v>
          </cell>
        </row>
        <row r="4991">
          <cell r="A4991">
            <v>16155</v>
          </cell>
          <cell r="B4991" t="str">
            <v>80213004200</v>
          </cell>
          <cell r="C4991" t="str">
            <v>PX-30-042 OBEJMA CHŁODU PX-30 (42-43MM) GR. IZOL. 30MM</v>
          </cell>
          <cell r="D4991" t="str">
            <v>5907754240872</v>
          </cell>
          <cell r="E4991" t="str">
            <v>10</v>
          </cell>
          <cell r="F4991" t="str">
            <v>Obejma chłodu PX-30 (42-43mm) gr. izol. 30mm</v>
          </cell>
          <cell r="G4991" t="str">
            <v>Thermal insulation clamp PX-30 (42-43mm) 30mm</v>
          </cell>
          <cell r="H4991" t="str">
            <v>Hőszigetelt csőbilincs PX-30 (42-43mm) 30mm</v>
          </cell>
          <cell r="I4991" t="str">
            <v>Laikiklis saldymo sistem PX-30 (42-43mm) izol.30</v>
          </cell>
          <cell r="J4991" t="str">
            <v>Tepelne izolovaná objímka PX-30 (42-42,4mm) 30mm</v>
          </cell>
          <cell r="K4991" t="str">
            <v>Colier pentru PX-30 (42-43mm) 30mm</v>
          </cell>
          <cell r="L4991" t="str">
            <v>(PL)ITB-KOT-2020/1561 wydanie 1 15/12/2020; (HU)A-101/2016 18/11/2021; (SK)SK TP-19/0004-verzia 02 23/03/2022; (RO)AT 017-05-4053-2024 28/02/2024</v>
          </cell>
          <cell r="M4991" t="str">
            <v>(PL)04/2020 30/05/2023; (HU)02/2021 18/11/2021; (SK)01/2022 23/03/2022; (RO)01/2024 28/02/2024</v>
          </cell>
          <cell r="N4991" t="str">
            <v>B</v>
          </cell>
          <cell r="O4991" t="str">
            <v>-</v>
          </cell>
          <cell r="P4991" t="str">
            <v>-</v>
          </cell>
          <cell r="Q4991" t="str">
            <v>-</v>
          </cell>
          <cell r="R4991" t="str">
            <v>15</v>
          </cell>
          <cell r="S4991" t="str">
            <v/>
          </cell>
          <cell r="T4991" t="str">
            <v>THALE sp. z o.o. sp.k.</v>
          </cell>
          <cell r="U4991" t="str">
            <v>11-041 Olsztyn, Poland, Wilimowo 2, Poland</v>
          </cell>
          <cell r="V4991" t="str">
            <v>ocynk galwaniczny</v>
          </cell>
          <cell r="W4991" t="str">
            <v>PX-30-042</v>
          </cell>
        </row>
        <row r="4992">
          <cell r="A4992">
            <v>16520</v>
          </cell>
          <cell r="B4992" t="str">
            <v>80260013900</v>
          </cell>
          <cell r="C4992" t="str">
            <v>L6-139 OBEJMA CHŁODU L6 (133-140MM) GR. IZOL. 43MM</v>
          </cell>
          <cell r="D4992" t="str">
            <v>5907754242364</v>
          </cell>
          <cell r="E4992" t="str">
            <v>1</v>
          </cell>
          <cell r="F4992" t="str">
            <v>Obejma chłodu L6 (133-140mm) gr. izol. 43mm</v>
          </cell>
          <cell r="G4992" t="str">
            <v>Thermal insulation clamp L6 (133-140mm) 43mm</v>
          </cell>
          <cell r="H4992" t="str">
            <v>Hőszigetelt csőbilincs L6 (133-140mm) 43mm</v>
          </cell>
          <cell r="I4992" t="str">
            <v>Laikiklis saldymo sistem L6 (133-140mm) izol. 43mm</v>
          </cell>
          <cell r="J4992" t="str">
            <v>Tepelne izolovaná objímka L6 (133-139,7mm) 43mm</v>
          </cell>
          <cell r="K4992" t="str">
            <v>Colier pentru L6 (133-140mm) 43mm</v>
          </cell>
          <cell r="L4992" t="str">
            <v>(PL)ITB-KOT-2020/1561 wydanie 1 15/12/2020; (HU)A-101/2016 18/11/2021; (SK)SK TP-19/0004-verzia 02 23/03/2022; (RO)AT 017-05-4053-2024 28/02/2024</v>
          </cell>
          <cell r="M4992" t="str">
            <v>(PL)04/2020 30/05/2023; (HU)02/2021 18/11/2021; (SK)01/2022 23/03/2022; (RO)01/2024 28/02/2024</v>
          </cell>
          <cell r="N4992" t="str">
            <v>B</v>
          </cell>
          <cell r="O4992" t="str">
            <v>-</v>
          </cell>
          <cell r="P4992" t="str">
            <v>-</v>
          </cell>
          <cell r="Q4992" t="str">
            <v>-</v>
          </cell>
          <cell r="R4992" t="str">
            <v>15</v>
          </cell>
          <cell r="S4992" t="str">
            <v/>
          </cell>
          <cell r="T4992" t="str">
            <v>THALE sp. z o.o. sp.k.</v>
          </cell>
          <cell r="U4992" t="str">
            <v>11-041 Olsztyn, Poland, Wilimowo 2, Poland</v>
          </cell>
          <cell r="V4992" t="str">
            <v>ocynk galwaniczny</v>
          </cell>
          <cell r="W4992" t="str">
            <v>L6-139</v>
          </cell>
        </row>
        <row r="4993">
          <cell r="A4993">
            <v>35514</v>
          </cell>
          <cell r="B4993" t="str">
            <v/>
          </cell>
          <cell r="C4993" t="str">
            <v>OG-SS-A2,0-250 KONSOLA A 250MM</v>
          </cell>
          <cell r="D4993" t="str">
            <v/>
          </cell>
          <cell r="E4993" t="str">
            <v>1</v>
          </cell>
          <cell r="F4993" t="str">
            <v>Konsola A 250mm</v>
          </cell>
          <cell r="G4993" t="str">
            <v>Cantilever arm A 250mm</v>
          </cell>
          <cell r="H4993" t="str">
            <v>Hosszanti sínkonzol A 250mm</v>
          </cell>
          <cell r="I4993" t="str">
            <v>Konsole A 250mm</v>
          </cell>
          <cell r="J4993" t="str">
            <v>Montážna konzola SS-A2,0 250mm</v>
          </cell>
          <cell r="K4993" t="str">
            <v>Brat consola A 250mm</v>
          </cell>
          <cell r="L4993" t="str">
            <v>(PL)ITB-KOT-2020/1562 wydanie 1 23/12/2020; (HU)A-101/2016 18/11/2021; (SK)SK TP-19/0004-verzia 02 23/03/2022; (RO)AT 017-05-4053-2024 28/02/2024</v>
          </cell>
          <cell r="M4993" t="str">
            <v>(PL)05/2020 30/05/2023; (HU)02/2021 18/11/2021; (SK)01/2022 23/03/2022; (RO)01/2024 28/02/2024</v>
          </cell>
          <cell r="N4993" t="str">
            <v>B</v>
          </cell>
          <cell r="O4993" t="str">
            <v>-</v>
          </cell>
          <cell r="P4993" t="str">
            <v>-</v>
          </cell>
          <cell r="Q4993" t="str">
            <v>-</v>
          </cell>
          <cell r="R4993" t="str">
            <v>15</v>
          </cell>
          <cell r="S4993" t="str">
            <v/>
          </cell>
          <cell r="T4993" t="str">
            <v>THALE sp. z o.o. sp.k.</v>
          </cell>
          <cell r="U4993" t="str">
            <v>11-041 Olsztyn, Poland, Wilimowo 2, Poland</v>
          </cell>
          <cell r="V4993" t="str">
            <v>ocynk ogniowy</v>
          </cell>
          <cell r="W4993" t="str">
            <v>OG-SS-A2,0-250</v>
          </cell>
        </row>
        <row r="4994">
          <cell r="A4994">
            <v>7271</v>
          </cell>
          <cell r="B4994" t="str">
            <v>80220002100</v>
          </cell>
          <cell r="C4994" t="str">
            <v>L2-21/22 OBEJMA CHŁODU L2 (21-25MM) GR. IZOL. 12MM</v>
          </cell>
          <cell r="D4994" t="str">
            <v>5907754226609</v>
          </cell>
          <cell r="E4994" t="str">
            <v>5</v>
          </cell>
          <cell r="F4994" t="str">
            <v>Obejma chłodu L2 (21-25mm) gr. izol. 12mm</v>
          </cell>
          <cell r="G4994" t="str">
            <v>Thermal insulation clamp L2 (21-25mm) 12mm</v>
          </cell>
          <cell r="H4994" t="str">
            <v>Hőszigetelt csőbilincs L2 (21-25mm) 12mm</v>
          </cell>
          <cell r="I4994" t="str">
            <v>Laikiklis saldymo sistem L2 (21-25mm) izol. 12mm</v>
          </cell>
          <cell r="J4994" t="str">
            <v>Tepelne izolovaná objímka L2 (21,3-25mm) 12mm</v>
          </cell>
          <cell r="K4994" t="str">
            <v>Colier pentru L2 (21-25mm) 12mm</v>
          </cell>
          <cell r="L4994" t="str">
            <v>(PL)ITB-KOT-2020/1561 wydanie 1 15/12/2020; (HU)A-101/2016 18/11/2021; (SK)SK TP-19/0004-verzia 02 23/03/2022; (RO)AT 017-05-4053-2024 28/02/2024</v>
          </cell>
          <cell r="M4994" t="str">
            <v>(PL)04/2020 30/05/2023; (HU)02/2021 18/11/2021; (SK)01/2022 23/03/2022; (RO)01/2024 28/02/2024</v>
          </cell>
          <cell r="N4994" t="str">
            <v>B</v>
          </cell>
          <cell r="O4994" t="str">
            <v>-</v>
          </cell>
          <cell r="P4994" t="str">
            <v>-</v>
          </cell>
          <cell r="Q4994" t="str">
            <v>-</v>
          </cell>
          <cell r="R4994" t="str">
            <v>15</v>
          </cell>
          <cell r="S4994" t="str">
            <v/>
          </cell>
          <cell r="T4994" t="str">
            <v>THALE sp. z o.o. sp.k.</v>
          </cell>
          <cell r="U4994" t="str">
            <v>11-041 Olsztyn, Poland, Wilimowo 2, Poland</v>
          </cell>
          <cell r="V4994" t="str">
            <v>ocynk galwaniczny</v>
          </cell>
          <cell r="W4994" t="str">
            <v>L2-21/22</v>
          </cell>
        </row>
        <row r="4995">
          <cell r="A4995">
            <v>16198</v>
          </cell>
          <cell r="B4995" t="str">
            <v>80211302100</v>
          </cell>
          <cell r="C4995" t="str">
            <v>PX-13-021 OBEJMA CHŁODU PX-13 (21-22MM) GR. IZOL. 13MM</v>
          </cell>
          <cell r="D4995" t="str">
            <v>5907754241046</v>
          </cell>
          <cell r="E4995" t="str">
            <v>10</v>
          </cell>
          <cell r="F4995" t="str">
            <v>Obejma chłodu PX-13 (21-22mm) gr. izol. 13mm</v>
          </cell>
          <cell r="G4995" t="str">
            <v>Thermal insulation clamp PX-13 (21-22mm) 13mm</v>
          </cell>
          <cell r="H4995" t="str">
            <v>Hőszigetelt csőbilincs PX-13 (21-22mm) 13mm</v>
          </cell>
          <cell r="I4995" t="str">
            <v>Laikiklis saldymo sistem PX-13 (21-22mm) izol.13</v>
          </cell>
          <cell r="J4995" t="str">
            <v>Tepelne izolovaná objímka PX-13 (22-21,3mm) 13mm</v>
          </cell>
          <cell r="K4995" t="str">
            <v>Colier pentru PX-13 (21-22mm) 13mm</v>
          </cell>
          <cell r="L4995" t="str">
            <v>(PL)ITB-KOT-2020/1561 wydanie 1 15/12/2020; (HU)A-101/2016 18/11/2021; (SK)SK TP-19/0004-verzia 02 23/03/2022; (RO)AT 017-05-4053-2024 28/02/2024</v>
          </cell>
          <cell r="M4995" t="str">
            <v>(PL)04/2020 30/05/2023; (HU)02/2021 18/11/2021; (SK)01/2022 23/03/2022; (RO)01/2024 28/02/2024</v>
          </cell>
          <cell r="N4995" t="str">
            <v>B</v>
          </cell>
          <cell r="O4995" t="str">
            <v>-</v>
          </cell>
          <cell r="P4995" t="str">
            <v>-</v>
          </cell>
          <cell r="Q4995" t="str">
            <v>-</v>
          </cell>
          <cell r="R4995" t="str">
            <v>15</v>
          </cell>
          <cell r="S4995" t="str">
            <v/>
          </cell>
          <cell r="T4995" t="str">
            <v>THALE sp. z o.o. sp.k.</v>
          </cell>
          <cell r="U4995" t="str">
            <v>11-041 Olsztyn, Poland, Wilimowo 2, Poland</v>
          </cell>
          <cell r="V4995" t="str">
            <v>ocynk galwaniczny</v>
          </cell>
          <cell r="W4995" t="str">
            <v>PX-13-021</v>
          </cell>
        </row>
        <row r="4996">
          <cell r="A4996">
            <v>5233</v>
          </cell>
          <cell r="B4996" t="str">
            <v>80220004200</v>
          </cell>
          <cell r="C4996" t="str">
            <v>L2-42 OBEJMA CHŁODU L2 (42-45MM) GR. IZOL. 14MM</v>
          </cell>
          <cell r="D4996" t="str">
            <v>5907754222939</v>
          </cell>
          <cell r="E4996" t="str">
            <v>5</v>
          </cell>
          <cell r="F4996" t="str">
            <v>Obejma chłodu L2 (42-45mm) gr. izol. 14mm</v>
          </cell>
          <cell r="G4996" t="str">
            <v>Thermal insulation clamp L2 (42-45mm) 14mm</v>
          </cell>
          <cell r="H4996" t="str">
            <v>Hőszigetelt csőbilincs L2 (42-45mm) 14mm</v>
          </cell>
          <cell r="I4996" t="str">
            <v>Laikiklis saldymo sistem L2 (42-45mm) izol. 14mm</v>
          </cell>
          <cell r="J4996" t="str">
            <v>Tepelne izolovaná objímka L2 (42-45mm) 14mm</v>
          </cell>
          <cell r="K4996" t="str">
            <v>Colier pentru L2 (42-45mm) 14mm</v>
          </cell>
          <cell r="L4996" t="str">
            <v>(PL)ITB-KOT-2020/1561 wydanie 1 15/12/2020; (HU)A-101/2016 18/11/2021; (SK)SK TP-19/0004-verzia 02 23/03/2022; (RO)AT 017-05-4053-2024 28/02/2024</v>
          </cell>
          <cell r="M4996" t="str">
            <v>(PL)04/2020 30/05/2023; (HU)02/2021 18/11/2021; (SK)01/2022 23/03/2022; (RO)01/2024 28/02/2024</v>
          </cell>
          <cell r="N4996" t="str">
            <v>B</v>
          </cell>
          <cell r="O4996" t="str">
            <v>-</v>
          </cell>
          <cell r="P4996" t="str">
            <v>-</v>
          </cell>
          <cell r="Q4996" t="str">
            <v>-</v>
          </cell>
          <cell r="R4996" t="str">
            <v>15</v>
          </cell>
          <cell r="S4996" t="str">
            <v/>
          </cell>
          <cell r="T4996" t="str">
            <v>THALE sp. z o.o. sp.k.</v>
          </cell>
          <cell r="U4996" t="str">
            <v>11-041 Olsztyn, Poland, Wilimowo 2, Poland</v>
          </cell>
          <cell r="V4996" t="str">
            <v>ocynk galwaniczny</v>
          </cell>
          <cell r="W4996" t="str">
            <v>L2-42</v>
          </cell>
        </row>
        <row r="4997">
          <cell r="A4997">
            <v>16210</v>
          </cell>
          <cell r="B4997" t="str">
            <v>80211311400</v>
          </cell>
          <cell r="C4997" t="str">
            <v>PX-13-114 OBEJMA CHŁODU PX-13 (114-115MM) GR. IZOL. 13MM</v>
          </cell>
          <cell r="D4997" t="str">
            <v>5907754241169</v>
          </cell>
          <cell r="E4997" t="str">
            <v>1</v>
          </cell>
          <cell r="F4997" t="str">
            <v>Obejma chłodu PX-13 (114-115mm) gr. izol. 13mm</v>
          </cell>
          <cell r="G4997" t="str">
            <v>Thermal insulation clamp PX-13 (114-115mm) 13mm</v>
          </cell>
          <cell r="H4997" t="str">
            <v>Hőszigetelt csőbilincs PX-13 (114-115mm) 13mm</v>
          </cell>
          <cell r="I4997" t="str">
            <v>Laikiklis saldymo sistem PX-13 (114-115mm) izol.13mm</v>
          </cell>
          <cell r="J4997" t="str">
            <v>Tepelne izolovaná objímka PX-13 (114,3mm) 13mm</v>
          </cell>
          <cell r="K4997" t="str">
            <v>Colier pentru PX-13 (114-115mm) 13mm</v>
          </cell>
          <cell r="L4997" t="str">
            <v>(PL)ITB-KOT-2020/1561 wydanie 1 15/12/2020; (HU)A-101/2016 18/11/2021; (SK)SK TP-19/0004-verzia 02 23/03/2022; (RO)AT 017-05-4053-2024 28/02/2024</v>
          </cell>
          <cell r="M4997" t="str">
            <v>(PL)04/2020 30/05/2023; (HU)02/2021 18/11/2021; (SK)01/2022 23/03/2022; (RO)01/2024 28/02/2024</v>
          </cell>
          <cell r="N4997" t="str">
            <v>B</v>
          </cell>
          <cell r="O4997" t="str">
            <v>-</v>
          </cell>
          <cell r="P4997" t="str">
            <v>-</v>
          </cell>
          <cell r="Q4997" t="str">
            <v>-</v>
          </cell>
          <cell r="R4997" t="str">
            <v>15</v>
          </cell>
          <cell r="S4997" t="str">
            <v/>
          </cell>
          <cell r="T4997" t="str">
            <v>THALE sp. z o.o. sp.k.</v>
          </cell>
          <cell r="U4997" t="str">
            <v>11-041 Olsztyn, Poland, Wilimowo 2, Poland</v>
          </cell>
          <cell r="V4997" t="str">
            <v>ocynk galwaniczny</v>
          </cell>
          <cell r="W4997" t="str">
            <v>PX-13-114</v>
          </cell>
        </row>
        <row r="4998">
          <cell r="A4998">
            <v>345</v>
          </cell>
          <cell r="B4998" t="str">
            <v>80510080600</v>
          </cell>
          <cell r="C4998" t="str">
            <v>ZP-M8-2 KPL PĘTLA TRYSKACZOWA ZP M8 2 (57-64MM) KPL</v>
          </cell>
          <cell r="D4998" t="str">
            <v>5907754206106</v>
          </cell>
          <cell r="E4998" t="str">
            <v>50</v>
          </cell>
          <cell r="F4998" t="str">
            <v>Pętla tryskaczowa ZP M8 2 (57-64mm) KPL</v>
          </cell>
          <cell r="G4998" t="str">
            <v>Sprinkler pipe loop M8 2 (57-64mm) KPL</v>
          </cell>
          <cell r="H4998" t="str">
            <v>Sprinkler körtebilincs  M8 2 (57-64MM) KPL</v>
          </cell>
          <cell r="I4998" t="str">
            <v>Sprinklerio kilpa ZP M8 2 (57-64mm) KPL</v>
          </cell>
          <cell r="J4998" t="str">
            <v>Slučka pre sprinklery M8 2 (57-64mm) KPL</v>
          </cell>
          <cell r="K4998" t="str">
            <v>Bucla pentru sprinklere M8 2 (57-64mm) KPL</v>
          </cell>
          <cell r="L4998" t="str">
            <v>(PL)ITB-KOT-2020/1561 wydanie 1 15/12/2020; (HU)A-101/2016 18/11/2021; (SK)SK TP-19/0004-verzia 02 23/03/2022; (RO)AT 017-05-4053-2024 28/02/2024</v>
          </cell>
          <cell r="M4998" t="str">
            <v>(PL)04/2020 30/05/2023; (HU)02/2021 18/11/2021; (SK)01/2022 23/03/2022; (RO)01/2024 28/02/2024</v>
          </cell>
          <cell r="N4998" t="str">
            <v>B</v>
          </cell>
          <cell r="O4998" t="str">
            <v>-</v>
          </cell>
          <cell r="P4998" t="str">
            <v>-</v>
          </cell>
          <cell r="Q4998" t="str">
            <v>-</v>
          </cell>
          <cell r="R4998" t="str">
            <v>15</v>
          </cell>
          <cell r="S4998" t="str">
            <v/>
          </cell>
          <cell r="T4998" t="str">
            <v>THALE sp. z o.o. sp.k.</v>
          </cell>
          <cell r="U4998" t="str">
            <v>11-041 Olsztyn, Poland, Wilimowo 2, Poland</v>
          </cell>
          <cell r="V4998" t="str">
            <v>ocynk galwaniczny</v>
          </cell>
          <cell r="W4998" t="str">
            <v>ZP-M8-2 KPL</v>
          </cell>
        </row>
        <row r="4999">
          <cell r="A4999">
            <v>16163</v>
          </cell>
          <cell r="B4999" t="str">
            <v>80213010800</v>
          </cell>
          <cell r="C4999" t="str">
            <v>PX-30-108 OBEJMA CHŁODU PX-30 (108MM) GR. IZOL. 30MM</v>
          </cell>
          <cell r="D4999" t="str">
            <v>5907754240957</v>
          </cell>
          <cell r="E4999" t="str">
            <v>5</v>
          </cell>
          <cell r="F4999" t="str">
            <v>Obejma chłodu PX-30 (108mm) gr. izol. 30mm</v>
          </cell>
          <cell r="G4999" t="str">
            <v>Thermal insulation clamp PX-30 (108mm) 30mm</v>
          </cell>
          <cell r="H4999" t="str">
            <v>Hőszigetelt csőbilincs PX-30 (108mm) 30mm</v>
          </cell>
          <cell r="I4999" t="str">
            <v>Laikiklis saldymo sistem PX-30 (108mm) izol.30</v>
          </cell>
          <cell r="J4999" t="str">
            <v>Tepelne izolovaná objímka PX-30 (108-108mm) 30mm</v>
          </cell>
          <cell r="K4999" t="str">
            <v>Colier pentru PX-30 (108mm) 30mm</v>
          </cell>
          <cell r="L4999" t="str">
            <v>(PL)ITB-KOT-2020/1561 wydanie 1 15/12/2020; (HU)A-101/2016 18/11/2021; (SK)SK TP-19/0004-verzia 02 23/03/2022; (RO)AT 017-05-4053-2024 28/02/2024</v>
          </cell>
          <cell r="M4999" t="str">
            <v>(PL)04/2020 30/05/2023; (HU)02/2021 18/11/2021; (SK)01/2022 23/03/2022; (RO)01/2024 28/02/2024</v>
          </cell>
          <cell r="N4999" t="str">
            <v>B</v>
          </cell>
          <cell r="O4999" t="str">
            <v>-</v>
          </cell>
          <cell r="P4999" t="str">
            <v>-</v>
          </cell>
          <cell r="Q4999" t="str">
            <v>-</v>
          </cell>
          <cell r="R4999" t="str">
            <v>15</v>
          </cell>
          <cell r="S4999" t="str">
            <v/>
          </cell>
          <cell r="T4999" t="str">
            <v>THALE sp. z o.o. sp.k.</v>
          </cell>
          <cell r="U4999" t="str">
            <v>11-041 Olsztyn, Poland, Wilimowo 2, Poland</v>
          </cell>
          <cell r="V4999" t="str">
            <v>ocynk galwaniczny</v>
          </cell>
          <cell r="W4999" t="str">
            <v>PX-30-108</v>
          </cell>
        </row>
        <row r="5000">
          <cell r="A5000">
            <v>16164</v>
          </cell>
          <cell r="B5000" t="str">
            <v>80213011400</v>
          </cell>
          <cell r="C5000" t="str">
            <v>PX-30-114 OBEJMA CHŁODU PX-30 (114-115MM) GR. IZOL. 30MM</v>
          </cell>
          <cell r="D5000" t="str">
            <v>5907754240964</v>
          </cell>
          <cell r="E5000" t="str">
            <v>2</v>
          </cell>
          <cell r="F5000" t="str">
            <v>Obejma chłodu PX-30 (114-115mm) gr. izol. 30mm</v>
          </cell>
          <cell r="G5000" t="str">
            <v>Thermal insulation clamp PX-30 (114-115mm) 30mm</v>
          </cell>
          <cell r="H5000" t="str">
            <v>Hőszigetelt csőbilincs PX-30 (114-115mm) 30mm</v>
          </cell>
          <cell r="I5000" t="str">
            <v>Laikiklis saldymo sistem PX-30 (114-115mm) izol.30mm</v>
          </cell>
          <cell r="J5000" t="str">
            <v>Tepelne izolovaná objímka PX-30 (114,3mm) 30mm</v>
          </cell>
          <cell r="K5000" t="str">
            <v>Colier pentru PX-30 (114-15mm) 30mm</v>
          </cell>
          <cell r="L5000" t="str">
            <v>(PL)ITB-KOT-2020/1561 wydanie 1 15/12/2020; (HU)A-101/2016 18/11/2021; (SK)SK TP-19/0004-verzia 02 23/03/2022; (RO)AT 017-05-4053-2024 28/02/2024</v>
          </cell>
          <cell r="M5000" t="str">
            <v>(PL)04/2020 30/05/2023; (HU)02/2021 18/11/2021; (SK)01/2022 23/03/2022; (RO)01/2024 28/02/2024</v>
          </cell>
          <cell r="N5000" t="str">
            <v>B</v>
          </cell>
          <cell r="O5000" t="str">
            <v>-</v>
          </cell>
          <cell r="P5000" t="str">
            <v>-</v>
          </cell>
          <cell r="Q5000" t="str">
            <v>-</v>
          </cell>
          <cell r="R5000" t="str">
            <v>15</v>
          </cell>
          <cell r="S5000" t="str">
            <v/>
          </cell>
          <cell r="T5000" t="str">
            <v>THALE sp. z o.o. sp.k.</v>
          </cell>
          <cell r="U5000" t="str">
            <v>11-041 Olsztyn, Poland, Wilimowo 2, Poland</v>
          </cell>
          <cell r="V5000" t="str">
            <v>ocynk galwaniczny</v>
          </cell>
          <cell r="W5000" t="str">
            <v>PX-30-114</v>
          </cell>
        </row>
        <row r="5001">
          <cell r="A5001">
            <v>31175</v>
          </cell>
          <cell r="B5001" t="str">
            <v>40582102008</v>
          </cell>
          <cell r="C5001" t="str">
            <v>XPCPMKEG1/2 PŁYTKA PM PROFILU KE G1/2</v>
          </cell>
          <cell r="D5001" t="str">
            <v>5907754269385</v>
          </cell>
          <cell r="E5001" t="str">
            <v>1</v>
          </cell>
          <cell r="F5001" t="str">
            <v>Płytka PM profilu KE G1/2</v>
          </cell>
          <cell r="G5001" t="str">
            <v>PM threaded rod base plate for KE channel G1/2</v>
          </cell>
          <cell r="H5001" t="str">
            <v>PM KE menetesszár alaplap KE profilhoz G1/2</v>
          </cell>
          <cell r="I5001" t="str">
            <v>Ideklas PM profilis KE G1/2</v>
          </cell>
          <cell r="J5001" t="str">
            <v>Vložka PM profil KE G1/2</v>
          </cell>
          <cell r="K5001" t="str">
            <v>Insertie PM profil KE G1/2</v>
          </cell>
          <cell r="L5001" t="str">
            <v>-</v>
          </cell>
          <cell r="M5001" t="str">
            <v>-</v>
          </cell>
          <cell r="N5001" t="str">
            <v>-</v>
          </cell>
          <cell r="O5001" t="str">
            <v>-</v>
          </cell>
          <cell r="P5001" t="str">
            <v>-</v>
          </cell>
          <cell r="Q5001" t="str">
            <v>-</v>
          </cell>
          <cell r="S5001" t="str">
            <v/>
          </cell>
          <cell r="T5001" t="str">
            <v>THALE sp. z o.o. sp.k.</v>
          </cell>
          <cell r="U5001" t="str">
            <v>11-041 Olsztyn, Poland, Wilimowo 2, Poland</v>
          </cell>
          <cell r="V5001" t="str">
            <v>ocynk lamelarny</v>
          </cell>
          <cell r="W5001" t="str">
            <v>XPCPMKEG1/2</v>
          </cell>
        </row>
        <row r="5002">
          <cell r="A5002">
            <v>16167</v>
          </cell>
          <cell r="B5002" t="str">
            <v>80213016800</v>
          </cell>
          <cell r="C5002" t="str">
            <v>PX-30-168 OBEJMA CHŁODU PX-30 (168-169MM) GR. IZOL. 30MM</v>
          </cell>
          <cell r="D5002" t="str">
            <v>5907754240995</v>
          </cell>
          <cell r="E5002" t="str">
            <v>2</v>
          </cell>
          <cell r="F5002" t="str">
            <v>Obejma chłodu PX-30 (168-169mm) gr. izol. 30mm</v>
          </cell>
          <cell r="G5002" t="str">
            <v>Thermal insulation clamp PX-30 (168-169mm) 30mm</v>
          </cell>
          <cell r="H5002" t="str">
            <v>Hőszigetelt csőbilincs PX-30 (168-169mm) 30mm</v>
          </cell>
          <cell r="I5002" t="str">
            <v>Laikiklis saldymo sistem PX-30 (168-169mm) izol.30mm</v>
          </cell>
          <cell r="J5002" t="str">
            <v>Tepelne izolovaná objímka PX-30 (168,3mm) 30mm</v>
          </cell>
          <cell r="K5002" t="str">
            <v>Colier pentru PX-30 (168-169mm) 30mm</v>
          </cell>
          <cell r="L5002" t="str">
            <v>(PL)ITB-KOT-2020/1561 wydanie 1 15/12/2020; (HU)A-101/2016 18/11/2021; (SK)SK TP-19/0004-verzia 02 23/03/2022; (RO)AT 017-05-4053-2024 28/02/2024</v>
          </cell>
          <cell r="M5002" t="str">
            <v>(PL)04/2020 30/05/2023; (HU)02/2021 18/11/2021; (SK)01/2022 23/03/2022; (RO)01/2024 28/02/2024</v>
          </cell>
          <cell r="N5002" t="str">
            <v>B</v>
          </cell>
          <cell r="O5002" t="str">
            <v>-</v>
          </cell>
          <cell r="P5002" t="str">
            <v>-</v>
          </cell>
          <cell r="Q5002" t="str">
            <v>-</v>
          </cell>
          <cell r="R5002" t="str">
            <v>15</v>
          </cell>
          <cell r="S5002" t="str">
            <v/>
          </cell>
          <cell r="T5002" t="str">
            <v>THALE sp. z o.o. sp.k.</v>
          </cell>
          <cell r="U5002" t="str">
            <v>11-041 Olsztyn, Poland, Wilimowo 2, Poland</v>
          </cell>
          <cell r="V5002" t="str">
            <v>ocynk galwaniczny</v>
          </cell>
          <cell r="W5002" t="str">
            <v>PX-30-168</v>
          </cell>
        </row>
        <row r="5003">
          <cell r="A5003">
            <v>17670</v>
          </cell>
          <cell r="B5003" t="str">
            <v>81100300630</v>
          </cell>
          <cell r="C5003" t="str">
            <v>ESS-A-M6 ŚRUBA MŁOTKOWA M6 PROFILU SZER. 30MM SKR</v>
          </cell>
          <cell r="D5003" t="str">
            <v>5907754247536</v>
          </cell>
          <cell r="E5003" t="str">
            <v>25</v>
          </cell>
          <cell r="F5003" t="str">
            <v>Śruba młotkowa M6 profilu szer. 30mm SKR</v>
          </cell>
          <cell r="G5003" t="str">
            <v>Tee-bolt assembly M6 channel width 30mm SKR</v>
          </cell>
          <cell r="H5003" t="str">
            <v>Kalapácsfejű csavar M6 sín szélesség 30mm SKR</v>
          </cell>
          <cell r="I5003" t="str">
            <v>Istriza verzle su sriegiu M6 profiliui 30mm SKR</v>
          </cell>
          <cell r="J5003" t="str">
            <v>Sada s maticou ESS M6 pre šírku 30mm SKR</v>
          </cell>
          <cell r="K5003" t="str">
            <v>Element filetate cu piulita dintata ESS M6 30mm</v>
          </cell>
          <cell r="L5003" t="str">
            <v>(PL)ITB-KOT-2020/1562 wydanie 1 23/12/2020; (HU)A-101/2016 18/11/2021; (SK)SK TP-19/0004-verzia 02 23/03/2022; (RO)AT 017-05-4053-2024 28/02/2024</v>
          </cell>
          <cell r="M5003" t="str">
            <v>(PL)05/2020 30/05/2023; (HU)02/2021 18/11/2021; (SK)01/2022 23/03/2022; (RO)01/2024 28/02/2024</v>
          </cell>
          <cell r="N5003" t="str">
            <v>B</v>
          </cell>
          <cell r="O5003" t="str">
            <v>-</v>
          </cell>
          <cell r="P5003" t="str">
            <v>-</v>
          </cell>
          <cell r="Q5003" t="str">
            <v>-</v>
          </cell>
          <cell r="R5003" t="str">
            <v>15</v>
          </cell>
          <cell r="S5003" t="str">
            <v/>
          </cell>
          <cell r="T5003" t="str">
            <v>THALE sp. z o.o. sp.k.</v>
          </cell>
          <cell r="U5003" t="str">
            <v>11-041 Olsztyn, Poland, Wilimowo 2, Poland</v>
          </cell>
          <cell r="V5003" t="str">
            <v>ocynk galwaniczny</v>
          </cell>
          <cell r="W5003" t="str">
            <v>ESS-A-M6</v>
          </cell>
        </row>
        <row r="5004">
          <cell r="A5004">
            <v>30584</v>
          </cell>
          <cell r="B5004" t="str">
            <v>80350200030</v>
          </cell>
          <cell r="C5004" t="str">
            <v>RG-3/4X2000 RURA GWINTOWANA 3/4X2000MM</v>
          </cell>
          <cell r="D5004" t="str">
            <v>5907754239913</v>
          </cell>
          <cell r="E5004" t="str">
            <v>1</v>
          </cell>
          <cell r="F5004" t="str">
            <v>Rura gwintowana 3/4x2000mm</v>
          </cell>
          <cell r="G5004" t="str">
            <v>Threaded pipe 3/4x2000mm</v>
          </cell>
          <cell r="H5004" t="str">
            <v>Menetes távtartó 3/4x2000mm</v>
          </cell>
          <cell r="I5004" t="str">
            <v>Srieginis prijungimo vamzdis 3/4x2000mm</v>
          </cell>
          <cell r="J5004" t="str">
            <v>Dištančná rúra so závitom 3/4x2000mm</v>
          </cell>
          <cell r="K5004" t="str">
            <v>Teava distantiera filetata 3/4x2000mm</v>
          </cell>
          <cell r="L5004" t="str">
            <v>(HU)A-101/2016 18/11/2021; (SK)SK TP-19/0004-verzia 02 23/03/2022; (RO)AT 017-05-4053-2024 28/02/2024</v>
          </cell>
          <cell r="M5004" t="str">
            <v>(HU)02/2021 18/11/2021; (SK)01/2022 23/03/2022; (RO)01/2024 28/02/2024</v>
          </cell>
          <cell r="N5004" t="str">
            <v>-</v>
          </cell>
          <cell r="O5004" t="str">
            <v>-</v>
          </cell>
          <cell r="P5004" t="str">
            <v>-</v>
          </cell>
          <cell r="Q5004" t="str">
            <v>-</v>
          </cell>
          <cell r="S5004" t="str">
            <v/>
          </cell>
          <cell r="T5004" t="str">
            <v>THALE sp. z o.o. sp.k.</v>
          </cell>
          <cell r="U5004" t="str">
            <v>11-041 Olsztyn, Poland, Wilimowo 2, Poland</v>
          </cell>
          <cell r="V5004" t="str">
            <v>ocynk galwaniczny</v>
          </cell>
          <cell r="W5004" t="str">
            <v>RG-3/4X2000</v>
          </cell>
        </row>
        <row r="5005">
          <cell r="A5005">
            <v>34780</v>
          </cell>
          <cell r="B5005" t="str">
            <v>81101418205</v>
          </cell>
          <cell r="C5005" t="str">
            <v>ZS-MI ZAŚLEPKA PROFILU MI</v>
          </cell>
          <cell r="D5005" t="str">
            <v>5907754253582</v>
          </cell>
          <cell r="E5005" t="str">
            <v>25</v>
          </cell>
          <cell r="F5005" t="str">
            <v>Zaślepka profilu MI</v>
          </cell>
          <cell r="G5005" t="str">
            <v>Channel end cap MI</v>
          </cell>
          <cell r="H5005" t="str">
            <v>Záródugó MI</v>
          </cell>
          <cell r="I5005" t="str">
            <v>Profilio akle, MI profiliui</v>
          </cell>
          <cell r="J5005" t="str">
            <v>Záslepka MI</v>
          </cell>
          <cell r="K5005" t="str">
            <v>Capace pentru profil MI</v>
          </cell>
          <cell r="L5005" t="str">
            <v>-</v>
          </cell>
          <cell r="M5005" t="str">
            <v>-</v>
          </cell>
          <cell r="N5005" t="str">
            <v>-</v>
          </cell>
          <cell r="O5005" t="str">
            <v>-</v>
          </cell>
          <cell r="P5005" t="str">
            <v>-</v>
          </cell>
          <cell r="Q5005" t="str">
            <v>-</v>
          </cell>
          <cell r="R5005" t="str">
            <v>0</v>
          </cell>
          <cell r="S5005" t="str">
            <v/>
          </cell>
          <cell r="T5005" t="str">
            <v>THALE sp. z o.o. sp.k.</v>
          </cell>
          <cell r="U5005" t="str">
            <v>11-041 Olsztyn, Poland, Wilimowo 2, Poland</v>
          </cell>
          <cell r="V5005" t="str">
            <v/>
          </cell>
          <cell r="W5005" t="str">
            <v>ZS-MI</v>
          </cell>
        </row>
        <row r="5006">
          <cell r="A5006">
            <v>21006</v>
          </cell>
          <cell r="B5006" t="str">
            <v>80511100890</v>
          </cell>
          <cell r="C5006" t="str">
            <v>ZPF-M10-3 KPL PĘTLA TRYSKACZOWA ZPF M10 3 (87-91MM) KPL</v>
          </cell>
          <cell r="D5006" t="str">
            <v>5907754251625</v>
          </cell>
          <cell r="E5006" t="str">
            <v>25</v>
          </cell>
          <cell r="F5006" t="str">
            <v>Pętla tryskaczowa ZPF M10 3 (87-91mm) KPL</v>
          </cell>
          <cell r="G5006" t="str">
            <v>Sprinkler pipe loop M10 3 (87-91mm) KPL</v>
          </cell>
          <cell r="H5006" t="str">
            <v>Sprinkler körtebilincs  M10 3 (87-91MM) KPL</v>
          </cell>
          <cell r="I5006" t="str">
            <v>Sprinklerio kilpa ZPF M10 3 (87-91mm) KPL</v>
          </cell>
          <cell r="J5006" t="str">
            <v>Slučka pre sprinklery M10 3 (87-91mm) KPL</v>
          </cell>
          <cell r="K5006" t="str">
            <v>Bucla pentru sprinklere M10 3 (87-91mm) KPL</v>
          </cell>
          <cell r="L5006" t="str">
            <v>(PL)ITB-KOT-2018/0556 wydanie 2 30/06/2020; (HU)A-101/2016 18/11/2021; (SK)SK TP-19/0004-verzia 02 23/03/2022; (RO)AT 017-05-4053-2024 28/02/2024</v>
          </cell>
          <cell r="M5006" t="str">
            <v>(PL)03/2020 30/05/2023; (HU)02/2021 18/11/2021; (SK)01/2022 23/03/2022; (RO)01/2024 28/02/2024</v>
          </cell>
          <cell r="N5006" t="str">
            <v>B</v>
          </cell>
          <cell r="O5006" t="str">
            <v>-</v>
          </cell>
          <cell r="P5006" t="str">
            <v>FM</v>
          </cell>
          <cell r="Q5006" t="str">
            <v>-</v>
          </cell>
          <cell r="R5006" t="str">
            <v>18</v>
          </cell>
          <cell r="S5006" t="str">
            <v>(FM)3063395</v>
          </cell>
          <cell r="T5006" t="str">
            <v>THALE sp. z o.o. sp.k.</v>
          </cell>
          <cell r="U5006" t="str">
            <v>11-041 Olsztyn, Poland, Wilimowo 2, Poland</v>
          </cell>
          <cell r="V5006" t="str">
            <v>ocynk galwaniczny</v>
          </cell>
          <cell r="W5006" t="str">
            <v>ZPF-M10-3 KPL</v>
          </cell>
        </row>
        <row r="5007">
          <cell r="A5007">
            <v>30582</v>
          </cell>
          <cell r="B5007" t="str">
            <v>80350200020</v>
          </cell>
          <cell r="C5007" t="str">
            <v>RG-1/2X2000 RURA GWINTOWANA 1/2X2000MM</v>
          </cell>
          <cell r="D5007" t="str">
            <v>5907754239890</v>
          </cell>
          <cell r="E5007" t="str">
            <v>1</v>
          </cell>
          <cell r="F5007" t="str">
            <v>Rura gwintowana 1/2x2000mm</v>
          </cell>
          <cell r="G5007" t="str">
            <v>Threaded pipe 1/2x2000mm</v>
          </cell>
          <cell r="H5007" t="str">
            <v>Menetes távtartó 1/2x2000mm</v>
          </cell>
          <cell r="I5007" t="str">
            <v>Srieginis prijungimo vamzdis 1/2x2000mm</v>
          </cell>
          <cell r="J5007" t="str">
            <v>Dištančná rúra so závitom 1/2x2000mm</v>
          </cell>
          <cell r="K5007" t="str">
            <v>Teava distantiera filetata 1/2x2000mm</v>
          </cell>
          <cell r="L5007" t="str">
            <v>(HU)A-101/2016 18/11/2021; (SK)SK TP-19/0004-verzia 02 23/03/2022; (RO)AT 017-05-4053-2024 28/02/2024</v>
          </cell>
          <cell r="M5007" t="str">
            <v>(HU)02/2021 18/11/2021; (SK)01/2022 23/03/2022; (RO)01/2024 28/02/2024</v>
          </cell>
          <cell r="N5007" t="str">
            <v>-</v>
          </cell>
          <cell r="O5007" t="str">
            <v>-</v>
          </cell>
          <cell r="P5007" t="str">
            <v>-</v>
          </cell>
          <cell r="Q5007" t="str">
            <v>-</v>
          </cell>
          <cell r="S5007" t="str">
            <v/>
          </cell>
          <cell r="T5007" t="str">
            <v>THALE sp. z o.o. sp.k.</v>
          </cell>
          <cell r="U5007" t="str">
            <v>11-041 Olsztyn, Poland, Wilimowo 2, Poland</v>
          </cell>
          <cell r="V5007" t="str">
            <v>ocynk galwaniczny</v>
          </cell>
          <cell r="W5007" t="str">
            <v>RG-1/2X2000</v>
          </cell>
        </row>
        <row r="5008">
          <cell r="A5008">
            <v>21055</v>
          </cell>
          <cell r="B5008" t="str">
            <v>80511162190</v>
          </cell>
          <cell r="C5008" t="str">
            <v>ZPF-M16-8 KPL PĘTLA TRYSKACZOWA ZPF M16 8 (217-224MM) KPL</v>
          </cell>
          <cell r="D5008" t="str">
            <v>5907754251809</v>
          </cell>
          <cell r="E5008" t="str">
            <v>10</v>
          </cell>
          <cell r="F5008" t="str">
            <v>Pętla tryskaczowa ZPF M16 8 (217-224mm) KPL</v>
          </cell>
          <cell r="G5008" t="str">
            <v>Sprinkler pipe loop M16 8 (217-224mm) KPL</v>
          </cell>
          <cell r="H5008" t="str">
            <v>Sprinkler körtebilincs  M16 8 (217-224MM) KPL</v>
          </cell>
          <cell r="I5008" t="str">
            <v>Sprinklerio kilpa ZPF M16 8 (217-224mm) KPL</v>
          </cell>
          <cell r="J5008" t="str">
            <v>Slučka pre sprinklery M16 8 (217-224mm) KPL</v>
          </cell>
          <cell r="K5008" t="str">
            <v>Bucla pentru sprinklere M16 8 (217-224mm) KPL</v>
          </cell>
          <cell r="L5008" t="str">
            <v>(PL)ITB-KOT-2018/0556 wydanie 2 30/06/2020; (HU)A-101/2016 18/11/2021; (SK)SK TP-19/0004-verzia 02 23/03/2022; (RO)AT 017-05-4053-2024 28/02/2024</v>
          </cell>
          <cell r="M5008" t="str">
            <v>(PL)03/2020 30/05/2023; (HU)02/2021 18/11/2021; (SK)01/2022 23/03/2022; (RO)01/2024 28/02/2024</v>
          </cell>
          <cell r="N5008" t="str">
            <v>B</v>
          </cell>
          <cell r="O5008" t="str">
            <v>-</v>
          </cell>
          <cell r="P5008" t="str">
            <v>FM</v>
          </cell>
          <cell r="Q5008" t="str">
            <v>-</v>
          </cell>
          <cell r="R5008" t="str">
            <v>18</v>
          </cell>
          <cell r="S5008" t="str">
            <v>(FM)3063395</v>
          </cell>
          <cell r="T5008" t="str">
            <v>THALE sp. z o.o. sp.k.</v>
          </cell>
          <cell r="U5008" t="str">
            <v>11-041 Olsztyn, Poland, Wilimowo 2, Poland</v>
          </cell>
          <cell r="V5008" t="str">
            <v>ocynk galwaniczny</v>
          </cell>
          <cell r="W5008" t="str">
            <v>ZPF-M16-8 KPL</v>
          </cell>
        </row>
        <row r="5009">
          <cell r="A5009">
            <v>21010</v>
          </cell>
          <cell r="B5009" t="str">
            <v>80511100760</v>
          </cell>
          <cell r="C5009" t="str">
            <v>ZPF-M10-21/2 KPL PĘTLA TRYSKACZOWA ZPF M10 21/2 (75-78MM) KPL</v>
          </cell>
          <cell r="D5009" t="str">
            <v>5907754251656</v>
          </cell>
          <cell r="E5009" t="str">
            <v>50</v>
          </cell>
          <cell r="F5009" t="str">
            <v>Pętla tryskaczowa ZPF M10 21/2 (75-78mm) KPL</v>
          </cell>
          <cell r="G5009" t="str">
            <v>Sprinkler pipe loop M10 21/2 (75-78mm) KPL</v>
          </cell>
          <cell r="H5009" t="str">
            <v>Sprinkler körtebilincs  M10 21/2 (75-78MM) KPL</v>
          </cell>
          <cell r="I5009" t="str">
            <v>Sprinklerio kilpa ZPF M10 21/2 (75-78mm) KPL</v>
          </cell>
          <cell r="J5009" t="str">
            <v>Slučka pre sprinklery M10 21/2 (75-78mm) KPL</v>
          </cell>
          <cell r="K5009" t="str">
            <v>Bucla pentru sprinklere M10 21/2 (75-78mm) KPL</v>
          </cell>
          <cell r="L5009" t="str">
            <v>(PL)ITB-KOT-2018/0556 wydanie 2 30/06/2020; (HU)A-101/2016 18/11/2021; (SK)SK TP-19/0004-verzia 02 23/03/2022; (RO)AT 017-05-4053-2024 28/02/2024</v>
          </cell>
          <cell r="M5009" t="str">
            <v>(PL)03/2020 30/05/2023; (HU)02/2021 18/11/2021; (SK)01/2022 23/03/2022; (RO)01/2024 28/02/2024</v>
          </cell>
          <cell r="N5009" t="str">
            <v>B</v>
          </cell>
          <cell r="O5009" t="str">
            <v>-</v>
          </cell>
          <cell r="P5009" t="str">
            <v>FM</v>
          </cell>
          <cell r="Q5009" t="str">
            <v>-</v>
          </cell>
          <cell r="R5009" t="str">
            <v>18</v>
          </cell>
          <cell r="S5009" t="str">
            <v>(FM)3063395</v>
          </cell>
          <cell r="T5009" t="str">
            <v>THALE sp. z o.o. sp.k.</v>
          </cell>
          <cell r="U5009" t="str">
            <v>11-041 Olsztyn, Poland, Wilimowo 2, Poland</v>
          </cell>
          <cell r="V5009" t="str">
            <v>ocynk galwaniczny</v>
          </cell>
          <cell r="W5009" t="str">
            <v>ZPF-M10-21/2 KPL</v>
          </cell>
        </row>
        <row r="5010">
          <cell r="A5010">
            <v>30427</v>
          </cell>
          <cell r="B5010" t="str">
            <v>81470081002</v>
          </cell>
          <cell r="C5010" t="str">
            <v>N-M8X1000 PRĘT GWINTOWANY M8X1000MM</v>
          </cell>
          <cell r="D5010" t="str">
            <v>5907754205536</v>
          </cell>
          <cell r="E5010" t="str">
            <v>50</v>
          </cell>
          <cell r="F5010" t="str">
            <v>Pręt gwintowany M8x1000mm</v>
          </cell>
          <cell r="G5010" t="str">
            <v>Threaded rod M8x1000mm</v>
          </cell>
          <cell r="H5010" t="str">
            <v>Menetesszár M8x1000mm</v>
          </cell>
          <cell r="I5010" t="str">
            <v>Srieginis strypas  M8x1000mm</v>
          </cell>
          <cell r="J5010" t="str">
            <v>Závitová tyč M8x1000mm</v>
          </cell>
          <cell r="K5010" t="str">
            <v>Tije filetate M8x1000mm</v>
          </cell>
          <cell r="L5010" t="str">
            <v>(PL)ITB-KOT-2020/1562 wydanie 1 23/12/2020; (SK)SK TP-19/0004-verzia 02 23/03/2022; (RO)AT 017-05-4053-2024 28/02/2024</v>
          </cell>
          <cell r="M5010" t="str">
            <v>(PL)05/2020 30/05/2023; (SK)01/2022 23/03/2022; (RO)01/2024 28/02/2024</v>
          </cell>
          <cell r="N5010" t="str">
            <v>B</v>
          </cell>
          <cell r="O5010" t="str">
            <v>-</v>
          </cell>
          <cell r="P5010" t="str">
            <v>-</v>
          </cell>
          <cell r="Q5010" t="str">
            <v>-</v>
          </cell>
          <cell r="R5010" t="str">
            <v>15</v>
          </cell>
          <cell r="S5010" t="str">
            <v/>
          </cell>
          <cell r="T5010" t="str">
            <v>THALE sp. z o.o. sp.k.</v>
          </cell>
          <cell r="U5010" t="str">
            <v>11-041 Olsztyn, Poland, Wilimowo 2, Poland</v>
          </cell>
          <cell r="V5010" t="str">
            <v>pasywacja</v>
          </cell>
          <cell r="W5010" t="str">
            <v>N-M8X1000</v>
          </cell>
        </row>
        <row r="5011">
          <cell r="A5011">
            <v>24347</v>
          </cell>
          <cell r="B5011" t="str">
            <v/>
          </cell>
          <cell r="C5011" t="str">
            <v>XPGD-95 BK OBEJMA DUO 95 (93-99) BK</v>
          </cell>
          <cell r="D5011" t="str">
            <v/>
          </cell>
          <cell r="E5011" t="str">
            <v>25</v>
          </cell>
          <cell r="F5011" t="str">
            <v>Obejma DUO 95 (93-99) BK</v>
          </cell>
          <cell r="G5011" t="str">
            <v>Pipe clamp DUO 95 (93-99) BK</v>
          </cell>
          <cell r="H5011" t="str">
            <v>Csőbilincs DUO 95 (93-99) BK</v>
          </cell>
          <cell r="I5011" t="str">
            <v>Laikiklis DUO 95 (93-99) BK</v>
          </cell>
          <cell r="J5011" t="str">
            <v>Objímka DUO 95 (93-99) BK</v>
          </cell>
          <cell r="K5011" t="str">
            <v>Colier tip DUO 95 (93-99) BK</v>
          </cell>
          <cell r="L5011" t="str">
            <v>(PL)ITB-KOT-2018/0556 wydanie 2 30/06/2020; (RO)AT 017-05-4053-2024 28/02/2024</v>
          </cell>
          <cell r="M5011" t="str">
            <v>(PL)03/2020 30/05/2023; (RO)01/2024 28/02/2024</v>
          </cell>
          <cell r="N5011" t="str">
            <v>B</v>
          </cell>
          <cell r="O5011" t="str">
            <v>-</v>
          </cell>
          <cell r="P5011" t="str">
            <v>-</v>
          </cell>
          <cell r="Q5011" t="str">
            <v>-</v>
          </cell>
          <cell r="R5011" t="str">
            <v>20</v>
          </cell>
          <cell r="S5011" t="str">
            <v/>
          </cell>
          <cell r="T5011" t="str">
            <v>THALE sp. z o.o. sp.k.</v>
          </cell>
          <cell r="U5011" t="str">
            <v>11-041 Olsztyn, Poland, Wilimowo 2, Poland</v>
          </cell>
          <cell r="V5011" t="str">
            <v>ocynk lamelarny</v>
          </cell>
          <cell r="W5011" t="str">
            <v>XPGD-95 BK</v>
          </cell>
        </row>
        <row r="5012">
          <cell r="A5012">
            <v>34783</v>
          </cell>
          <cell r="B5012" t="str">
            <v>81191303005</v>
          </cell>
          <cell r="C5012" t="str">
            <v>ZS-U ZAŚLEPKA PROFILU U</v>
          </cell>
          <cell r="D5012" t="str">
            <v>5907754261938</v>
          </cell>
          <cell r="E5012" t="str">
            <v>25</v>
          </cell>
          <cell r="F5012" t="str">
            <v>Zaślepka profilu U</v>
          </cell>
          <cell r="G5012" t="str">
            <v>Channel end cap U</v>
          </cell>
          <cell r="H5012" t="str">
            <v>Záródugó U</v>
          </cell>
          <cell r="I5012" t="str">
            <v>Profilio akle, U profiliui</v>
          </cell>
          <cell r="J5012" t="str">
            <v>Záslepka U</v>
          </cell>
          <cell r="K5012" t="str">
            <v>Capace pentru profil U</v>
          </cell>
          <cell r="L5012" t="str">
            <v>-</v>
          </cell>
          <cell r="M5012" t="str">
            <v>-</v>
          </cell>
          <cell r="N5012" t="str">
            <v>-</v>
          </cell>
          <cell r="O5012" t="str">
            <v>-</v>
          </cell>
          <cell r="P5012" t="str">
            <v>-</v>
          </cell>
          <cell r="Q5012" t="str">
            <v>-</v>
          </cell>
          <cell r="R5012" t="str">
            <v>0</v>
          </cell>
          <cell r="S5012" t="str">
            <v/>
          </cell>
          <cell r="T5012" t="str">
            <v>THALE sp. z o.o. sp.k.</v>
          </cell>
          <cell r="U5012" t="str">
            <v>11-041 Olsztyn, Poland, Wilimowo 2, Poland</v>
          </cell>
          <cell r="V5012" t="str">
            <v/>
          </cell>
          <cell r="W5012" t="str">
            <v>ZS-U</v>
          </cell>
        </row>
        <row r="5013">
          <cell r="A5013">
            <v>34785</v>
          </cell>
          <cell r="B5013" t="str">
            <v>81101281805</v>
          </cell>
          <cell r="C5013" t="str">
            <v>ZS-W ZAŚLEPKA PROFILU W</v>
          </cell>
          <cell r="D5013" t="str">
            <v>5907754248601</v>
          </cell>
          <cell r="E5013" t="str">
            <v>25</v>
          </cell>
          <cell r="F5013" t="str">
            <v>Zaślepka profilu W</v>
          </cell>
          <cell r="G5013" t="str">
            <v>Channel end cap W</v>
          </cell>
          <cell r="H5013" t="str">
            <v>Záródugó W</v>
          </cell>
          <cell r="I5013" t="str">
            <v>Profilio akle, W profiliui</v>
          </cell>
          <cell r="J5013" t="str">
            <v>Záslepka W</v>
          </cell>
          <cell r="K5013" t="str">
            <v>Capace pentru profil W</v>
          </cell>
          <cell r="L5013" t="str">
            <v>-</v>
          </cell>
          <cell r="M5013" t="str">
            <v>-</v>
          </cell>
          <cell r="N5013" t="str">
            <v>-</v>
          </cell>
          <cell r="O5013" t="str">
            <v>-</v>
          </cell>
          <cell r="P5013" t="str">
            <v>-</v>
          </cell>
          <cell r="Q5013" t="str">
            <v>-</v>
          </cell>
          <cell r="R5013" t="str">
            <v>0</v>
          </cell>
          <cell r="S5013" t="str">
            <v/>
          </cell>
          <cell r="T5013" t="str">
            <v>THALE sp. z o.o. sp.k.</v>
          </cell>
          <cell r="U5013" t="str">
            <v>11-041 Olsztyn, Poland, Wilimowo 2, Poland</v>
          </cell>
          <cell r="V5013" t="str">
            <v/>
          </cell>
          <cell r="W5013" t="str">
            <v>ZS-W</v>
          </cell>
        </row>
        <row r="5014">
          <cell r="A5014">
            <v>21008</v>
          </cell>
          <cell r="B5014" t="str">
            <v>80511100480</v>
          </cell>
          <cell r="C5014" t="str">
            <v>ZPF-M10-11/2 KPL PĘTLA TRYSKACZOWA ZPF M10 11/2 (48-50MM) KPL</v>
          </cell>
          <cell r="D5014" t="str">
            <v>5907754251687</v>
          </cell>
          <cell r="E5014" t="str">
            <v>50</v>
          </cell>
          <cell r="F5014" t="str">
            <v>Pętla tryskaczowa ZPF M10 11/2 (48-50mm) KPL</v>
          </cell>
          <cell r="G5014" t="str">
            <v>Sprinkler pipe loop M10 11/2 (48-50mm) KPL</v>
          </cell>
          <cell r="H5014" t="str">
            <v>Sprinkler körtebilincs  M10 11/2 (48-50MM) KPL</v>
          </cell>
          <cell r="I5014" t="str">
            <v>Sprinklerio kilpa ZPF M10 11/2 (48-50mm) KPL</v>
          </cell>
          <cell r="J5014" t="str">
            <v>Slučka pre sprinklery M10 11/2 (48-50mm) KPL</v>
          </cell>
          <cell r="K5014" t="str">
            <v>Bucla pentru sprinklere M10 11/2 (48-50mm) KPL</v>
          </cell>
          <cell r="L5014" t="str">
            <v>(PL)ITB-KOT-2018/0556 wydanie 2 30/06/2020; (HU)A-101/2016 18/11/2021; (SK)SK TP-19/0004-verzia 02 23/03/2022; (RO)AT 017-05-4053-2024 28/02/2024</v>
          </cell>
          <cell r="M5014" t="str">
            <v>(PL)03/2020 30/05/2023; (HU)02/2021 18/11/2021; (SK)01/2022 23/03/2022; (RO)01/2024 28/02/2024</v>
          </cell>
          <cell r="N5014" t="str">
            <v>B</v>
          </cell>
          <cell r="O5014" t="str">
            <v>-</v>
          </cell>
          <cell r="P5014" t="str">
            <v>FM</v>
          </cell>
          <cell r="Q5014" t="str">
            <v>-</v>
          </cell>
          <cell r="R5014" t="str">
            <v>18</v>
          </cell>
          <cell r="S5014" t="str">
            <v>(FM)3063395</v>
          </cell>
          <cell r="T5014" t="str">
            <v>THALE sp. z o.o. sp.k.</v>
          </cell>
          <cell r="U5014" t="str">
            <v>11-041 Olsztyn, Poland, Wilimowo 2, Poland</v>
          </cell>
          <cell r="V5014" t="str">
            <v>ocynk galwaniczny</v>
          </cell>
          <cell r="W5014" t="str">
            <v>ZPF-M10-11/2 KPL</v>
          </cell>
        </row>
        <row r="5015">
          <cell r="A5015">
            <v>21005</v>
          </cell>
          <cell r="B5015" t="str">
            <v>80511120330</v>
          </cell>
          <cell r="C5015" t="str">
            <v>ZPF-M10-1 KPL PĘTLA TRYSKACZOWA ZPF M10 1 (33-35MM) KPL</v>
          </cell>
          <cell r="D5015" t="str">
            <v>5907754251618</v>
          </cell>
          <cell r="E5015" t="str">
            <v>100</v>
          </cell>
          <cell r="F5015" t="str">
            <v>Pętla tryskaczowa ZPF M10 1 (33-35mm) KPL</v>
          </cell>
          <cell r="G5015" t="str">
            <v>Sprinkler pipe loop M10 1 (33-35mm) KPL</v>
          </cell>
          <cell r="H5015" t="str">
            <v>Sprinkler körtebilincs  M10 1 (33-35MM) KPL</v>
          </cell>
          <cell r="I5015" t="str">
            <v>Sprinklerio kilpa ZPF M10 1 (33-35mm) KPL</v>
          </cell>
          <cell r="J5015" t="str">
            <v>Slučka pre sprinklery M10 1 (33-35mm) KPL</v>
          </cell>
          <cell r="K5015" t="str">
            <v>Bucla pentru sprinklere M10 1 (33-35mm) KPL</v>
          </cell>
          <cell r="L5015" t="str">
            <v>(PL)ITB-KOT-2018/0556 wydanie 2 30/06/2020; (HU)A-101/2016 18/11/2021; (SK)SK TP-19/0004-verzia 02 23/03/2022; (RO)AT 017-05-4053-2024 28/02/2024</v>
          </cell>
          <cell r="M5015" t="str">
            <v>(PL)03/2020 30/05/2023; (HU)02/2021 18/11/2021; (SK)01/2022 23/03/2022; (RO)01/2024 28/02/2024</v>
          </cell>
          <cell r="N5015" t="str">
            <v>B</v>
          </cell>
          <cell r="O5015" t="str">
            <v>-</v>
          </cell>
          <cell r="P5015" t="str">
            <v>FM</v>
          </cell>
          <cell r="Q5015" t="str">
            <v>-</v>
          </cell>
          <cell r="R5015" t="str">
            <v>18</v>
          </cell>
          <cell r="S5015" t="str">
            <v>(FM)3063395</v>
          </cell>
          <cell r="T5015" t="str">
            <v>THALE sp. z o.o. sp.k.</v>
          </cell>
          <cell r="U5015" t="str">
            <v>11-041 Olsztyn, Poland, Wilimowo 2, Poland</v>
          </cell>
          <cell r="V5015" t="str">
            <v>ocynk galwaniczny</v>
          </cell>
          <cell r="W5015" t="str">
            <v>ZPF-M10-1 KPL</v>
          </cell>
        </row>
        <row r="5016">
          <cell r="A5016">
            <v>34510</v>
          </cell>
          <cell r="B5016" t="str">
            <v>80120207008</v>
          </cell>
          <cell r="C5016" t="str">
            <v>XPGD-70 BK OBEJMA DUO 70 (65-71MM) BK</v>
          </cell>
          <cell r="D5016" t="str">
            <v>5907754257115</v>
          </cell>
          <cell r="E5016" t="str">
            <v>25</v>
          </cell>
          <cell r="F5016" t="str">
            <v>Obejma DUO 70 (65-71mm) BK</v>
          </cell>
          <cell r="G5016" t="str">
            <v>Pipe clamp DUO 70 (65-71mm) BK</v>
          </cell>
          <cell r="H5016" t="str">
            <v>Csőbilincs DUO 70 (65-71mm) BK</v>
          </cell>
          <cell r="I5016" t="str">
            <v>Laikiklis DUO 70 (65-71mm) BK</v>
          </cell>
          <cell r="J5016" t="str">
            <v>Objímka DUO 70 (65-71mm) BK</v>
          </cell>
          <cell r="K5016" t="str">
            <v>Colier tip DUO 70 (65-71mm) BK</v>
          </cell>
          <cell r="L5016" t="str">
            <v>(PL)ITB-KOT-2018/0556 wydanie 2 30/06/2020; (RO)AT 017-05-4053-2024 28/02/2024</v>
          </cell>
          <cell r="M5016" t="str">
            <v>(PL)03/2020 30/05/2023; (RO)01/2024 28/02/2024</v>
          </cell>
          <cell r="N5016" t="str">
            <v>B</v>
          </cell>
          <cell r="O5016" t="str">
            <v>-</v>
          </cell>
          <cell r="P5016" t="str">
            <v>-</v>
          </cell>
          <cell r="Q5016" t="str">
            <v>-</v>
          </cell>
          <cell r="R5016" t="str">
            <v>20</v>
          </cell>
          <cell r="S5016" t="str">
            <v/>
          </cell>
          <cell r="T5016" t="str">
            <v>THALE sp. z o.o. sp.k.</v>
          </cell>
          <cell r="U5016" t="str">
            <v>11-041 Olsztyn, Poland, Wilimowo 2, Poland</v>
          </cell>
          <cell r="V5016" t="str">
            <v>ocynk lamelarny</v>
          </cell>
          <cell r="W5016" t="str">
            <v>XPGD-70 BK</v>
          </cell>
        </row>
        <row r="5017">
          <cell r="A5017">
            <v>34511</v>
          </cell>
          <cell r="B5017" t="str">
            <v>80120216008</v>
          </cell>
          <cell r="C5017" t="str">
            <v>XPGD-6 BK OBEJMA DUO 6 (160-169MM) BK</v>
          </cell>
          <cell r="D5017" t="str">
            <v>5907754257122</v>
          </cell>
          <cell r="E5017" t="str">
            <v>20</v>
          </cell>
          <cell r="F5017" t="str">
            <v>Obejma DUO 6 (160-169mm) BK</v>
          </cell>
          <cell r="G5017" t="str">
            <v>Pipe clamp DUO 6 (160-169mm) BK</v>
          </cell>
          <cell r="H5017" t="str">
            <v>Csőbilincs DUO 6 (160-169mm) BK</v>
          </cell>
          <cell r="I5017" t="str">
            <v>Laikiklis DUO 6 (160-169mm) BK</v>
          </cell>
          <cell r="J5017" t="str">
            <v>Objímka DUO 6 (160-169mm) BK</v>
          </cell>
          <cell r="K5017" t="str">
            <v>Colier tip DUO 6 (160-169mm) BK</v>
          </cell>
          <cell r="L5017" t="str">
            <v>(PL)ITB-KOT-2018/0556 wydanie 2 30/06/2020; (RO)AT 017-05-4053-2024 28/02/2024</v>
          </cell>
          <cell r="M5017" t="str">
            <v>(PL)03/2020 30/05/2023; (RO)01/2024 28/02/2024</v>
          </cell>
          <cell r="N5017" t="str">
            <v>B</v>
          </cell>
          <cell r="O5017" t="str">
            <v>-</v>
          </cell>
          <cell r="P5017" t="str">
            <v>-</v>
          </cell>
          <cell r="Q5017" t="str">
            <v>-</v>
          </cell>
          <cell r="R5017" t="str">
            <v>20</v>
          </cell>
          <cell r="S5017" t="str">
            <v/>
          </cell>
          <cell r="T5017" t="str">
            <v>THALE sp. z o.o. sp.k.</v>
          </cell>
          <cell r="U5017" t="str">
            <v>11-041 Olsztyn, Poland, Wilimowo 2, Poland</v>
          </cell>
          <cell r="V5017" t="str">
            <v>ocynk lamelarny</v>
          </cell>
          <cell r="W5017" t="str">
            <v>XPGD-6 BK</v>
          </cell>
        </row>
        <row r="5018">
          <cell r="A5018">
            <v>35980</v>
          </cell>
          <cell r="B5018" t="str">
            <v>81401116200</v>
          </cell>
          <cell r="C5018" t="str">
            <v>RZW-M16/G1/2 ZŁĄCZKA REDUKCYJNA ZEW.M16 WEW.G1/2</v>
          </cell>
          <cell r="D5018" t="str">
            <v>5907754239418</v>
          </cell>
          <cell r="E5018" t="str">
            <v>5</v>
          </cell>
          <cell r="F5018" t="str">
            <v>Złączka redukcyjna zew.M16 wew.G1/2</v>
          </cell>
          <cell r="G5018" t="str">
            <v>Hex reducer male/female M16/G1/2</v>
          </cell>
          <cell r="H5018" t="str">
            <v>Hex szűkítő férfi/nő M16/G1/2</v>
          </cell>
          <cell r="I5018" t="str">
            <v>Redukcine jungtis su isoriniu sriegiu M16/G1/2</v>
          </cell>
          <cell r="J5018" t="str">
            <v>Šeťhranná redukcia muž/žena M16/G1/2</v>
          </cell>
          <cell r="K5018" t="str">
            <v>Racorduri de reductie cu filet extern M16/G1/2</v>
          </cell>
          <cell r="L5018" t="str">
            <v>(PL)ITB-KOT-2020/1562 wydanie 1 23/12/2020; (SK)SK TP-19/0004-verzia 02 23/03/2022; (RO)AT 017-05-4053-2024 28/02/2024</v>
          </cell>
          <cell r="M5018" t="str">
            <v>(PL)05/2020 30/05/2023; (SK)01/2022 23/03/2022; (RO)01/2024 28/02/2024</v>
          </cell>
          <cell r="N5018" t="str">
            <v>B</v>
          </cell>
          <cell r="O5018" t="str">
            <v>-</v>
          </cell>
          <cell r="P5018" t="str">
            <v>-</v>
          </cell>
          <cell r="Q5018" t="str">
            <v>-</v>
          </cell>
          <cell r="R5018" t="str">
            <v>15</v>
          </cell>
          <cell r="S5018" t="str">
            <v/>
          </cell>
          <cell r="T5018" t="str">
            <v>THALE sp. z o.o. sp.k.</v>
          </cell>
          <cell r="U5018" t="str">
            <v>11-041 Olsztyn, Poland, Wilimowo 2, Poland</v>
          </cell>
          <cell r="V5018" t="str">
            <v>ocynk galwaniczny</v>
          </cell>
          <cell r="W5018" t="str">
            <v>RZW-M16/G1/2</v>
          </cell>
        </row>
        <row r="5019">
          <cell r="A5019">
            <v>34935</v>
          </cell>
          <cell r="B5019" t="str">
            <v>81100411210</v>
          </cell>
          <cell r="C5019" t="str">
            <v>ESZ-MF-M12 ŚRUBA MŁOTKOWA ESZ M12 PROFILU SZER. 41MM SKR</v>
          </cell>
          <cell r="D5019" t="str">
            <v>5907754228665</v>
          </cell>
          <cell r="E5019" t="str">
            <v>50</v>
          </cell>
          <cell r="F5019" t="str">
            <v>Śruba młotkowa ESZ M12 profilu szer. 41mm SKR</v>
          </cell>
          <cell r="G5019" t="str">
            <v>Tee-bolt assembly ESZ M12 channel width 41mm SKR</v>
          </cell>
          <cell r="H5019" t="str">
            <v>Kalapácsfejű csavar ESZ M12 41mm-es sínekhez SKR</v>
          </cell>
          <cell r="I5019" t="str">
            <v>Istriza verzle su sriegiu ESZ M12 profiliui 41mm</v>
          </cell>
          <cell r="J5019" t="str">
            <v>Sada s maticou ESZ M12 pre šírku 41mm SKR</v>
          </cell>
          <cell r="K5019" t="str">
            <v>Element filetate cu piulita dintata ESZ M12 41mm</v>
          </cell>
          <cell r="L5019" t="str">
            <v>(PL)ITB-KOT-2020/1562 wydanie 1 23/12/2020; (HU)A-101/2016 18/11/2021; (SK)SK TP-19/0004-verzia 02 23/03/2022; (RO)AT 017-05-4053-2024 28/02/2024</v>
          </cell>
          <cell r="M5019" t="str">
            <v>(PL)05/2020 30/05/2023; (HU)02/2021 18/11/2021; (SK)01/2022 23/03/2022; (RO)01/2024 28/02/2024</v>
          </cell>
          <cell r="N5019" t="str">
            <v>B</v>
          </cell>
          <cell r="O5019" t="str">
            <v>-</v>
          </cell>
          <cell r="P5019" t="str">
            <v>-</v>
          </cell>
          <cell r="Q5019" t="str">
            <v>-</v>
          </cell>
          <cell r="R5019" t="str">
            <v>15</v>
          </cell>
          <cell r="S5019" t="str">
            <v/>
          </cell>
          <cell r="T5019" t="str">
            <v>THALE sp. z o.o. sp.k.</v>
          </cell>
          <cell r="U5019" t="str">
            <v>11-041 Olsztyn, Poland, Wilimowo 2, Poland</v>
          </cell>
          <cell r="V5019" t="str">
            <v>ocynk galwaniczny</v>
          </cell>
          <cell r="W5019" t="str">
            <v>ESZ-MF-M12</v>
          </cell>
        </row>
        <row r="5020">
          <cell r="A5020">
            <v>19350</v>
          </cell>
          <cell r="B5020" t="str">
            <v/>
          </cell>
          <cell r="C5020" t="str">
            <v>KLM-M12 KLAMRA PROFILU ŻELIWNA FI 13</v>
          </cell>
          <cell r="D5020" t="str">
            <v/>
          </cell>
          <cell r="E5020" t="str">
            <v>15</v>
          </cell>
          <cell r="F5020" t="str">
            <v>Klamra profilu żeliwna fi 13</v>
          </cell>
          <cell r="G5020" t="str">
            <v>Channel beam clamp iron cast dia 13</v>
          </cell>
          <cell r="H5020" t="str">
            <v>Tartókapocs iron cast átmérő 13</v>
          </cell>
          <cell r="I5020" t="str">
            <v>Sagtis ketinis profiliui, fi 13</v>
          </cell>
          <cell r="J5020" t="str">
            <v>Liatinová nosníková svorka KLM priemer 13mm</v>
          </cell>
          <cell r="K5020" t="str">
            <v>Cleme de fonta pentru profile de otel dia 13</v>
          </cell>
          <cell r="L5020" t="str">
            <v>(PL)ITB-KOT-2020/1562 wydanie 1 23/12/2020; (HU)A-101/2016 18/11/2021; (SK)SK TP-19/0004-verzia 02 23/03/2022; (RO)AT 017-05-4053-2024 28/02/2024</v>
          </cell>
          <cell r="M5020" t="str">
            <v>(PL)05/2020 30/05/2023; (HU)02/2021 18/11/2021; (SK)01/2022 23/03/2022; (RO)01/2024 28/02/2024</v>
          </cell>
          <cell r="N5020" t="str">
            <v>B</v>
          </cell>
          <cell r="O5020" t="str">
            <v>-</v>
          </cell>
          <cell r="P5020" t="str">
            <v>-</v>
          </cell>
          <cell r="Q5020" t="str">
            <v>-</v>
          </cell>
          <cell r="R5020" t="str">
            <v>15</v>
          </cell>
          <cell r="S5020" t="str">
            <v/>
          </cell>
          <cell r="T5020" t="str">
            <v>THALE sp. z o.o. sp.k.</v>
          </cell>
          <cell r="U5020" t="str">
            <v>11-041 Olsztyn, Poland, Wilimowo 2, Poland</v>
          </cell>
          <cell r="V5020" t="str">
            <v>ocynk galwaniczny</v>
          </cell>
          <cell r="W5020" t="str">
            <v>KLM-M12</v>
          </cell>
        </row>
        <row r="5021">
          <cell r="A5021">
            <v>34932</v>
          </cell>
          <cell r="B5021" t="str">
            <v>81100411010</v>
          </cell>
          <cell r="C5021" t="str">
            <v>ESZ-MF-M10 ŚRUBA MŁOTKOWA ESZ M10 PROFILU SZER. 41MM SKR</v>
          </cell>
          <cell r="D5021" t="str">
            <v>5907754234888</v>
          </cell>
          <cell r="E5021" t="str">
            <v>50</v>
          </cell>
          <cell r="F5021" t="str">
            <v>Śruba młotkowa ESZ M10 profilu szer. 41mm SKR</v>
          </cell>
          <cell r="G5021" t="str">
            <v>Tee-bolt assembly ESZ M10 channel width 41mm SKR</v>
          </cell>
          <cell r="H5021" t="str">
            <v>Kalapácsfejű csavar ESZ M10 41mm-es sínekhez SKR</v>
          </cell>
          <cell r="I5021" t="str">
            <v>Istriza verzle su sriegiu ESZ M10 profiliui 41mm</v>
          </cell>
          <cell r="J5021" t="str">
            <v>Sada s maticou ESZ M10 pre šírku 41mm SKR</v>
          </cell>
          <cell r="K5021" t="str">
            <v>Element filetate cu piulita dintata ESZ M10 41mm</v>
          </cell>
          <cell r="L5021" t="str">
            <v>(PL)ITB-KOT-2020/1562 wydanie 1 23/12/2020; (HU)A-101/2016 18/11/2021; (SK)SK TP-19/0004-verzia 02 23/03/2022; (RO)AT 017-05-4053-2024 28/02/2024</v>
          </cell>
          <cell r="M5021" t="str">
            <v>(PL)05/2020 30/05/2023; (HU)02/2021 18/11/2021; (SK)01/2022 23/03/2022; (RO)01/2024 28/02/2024</v>
          </cell>
          <cell r="N5021" t="str">
            <v>B</v>
          </cell>
          <cell r="O5021" t="str">
            <v>-</v>
          </cell>
          <cell r="P5021" t="str">
            <v>-</v>
          </cell>
          <cell r="Q5021" t="str">
            <v>-</v>
          </cell>
          <cell r="R5021" t="str">
            <v>15</v>
          </cell>
          <cell r="S5021" t="str">
            <v/>
          </cell>
          <cell r="T5021" t="str">
            <v>THALE sp. z o.o. sp.k.</v>
          </cell>
          <cell r="U5021" t="str">
            <v>11-041 Olsztyn, Poland, Wilimowo 2, Poland</v>
          </cell>
          <cell r="V5021" t="str">
            <v>ocynk galwaniczny</v>
          </cell>
          <cell r="W5021" t="str">
            <v>ESZ-MF-M10</v>
          </cell>
        </row>
        <row r="5022">
          <cell r="A5022">
            <v>34929</v>
          </cell>
          <cell r="B5022" t="str">
            <v>81100301030</v>
          </cell>
          <cell r="C5022" t="str">
            <v>ESS-A-M10 ŚRUBA MŁOTKOWA M10 PROFILU SZER. 30MM SKR</v>
          </cell>
          <cell r="D5022" t="str">
            <v>5907754242296</v>
          </cell>
          <cell r="E5022" t="str">
            <v>25</v>
          </cell>
          <cell r="F5022" t="str">
            <v>Śruba młotkowa M10 profilu szer. 30mm SKR</v>
          </cell>
          <cell r="G5022" t="str">
            <v>Tee-bolt assembly M10 channel width 30mm SKR</v>
          </cell>
          <cell r="H5022" t="str">
            <v>Kalapácsfejű csavar M10 sín szélesség 30mm SKR</v>
          </cell>
          <cell r="I5022" t="str">
            <v>Istriza verzle su sriegiu M10 profiliui 30mm SKR</v>
          </cell>
          <cell r="J5022" t="str">
            <v>Sada s maticou ESS M10 pre šírku 30mm SKR</v>
          </cell>
          <cell r="K5022" t="str">
            <v>Element filetate cu piulita dintata ESS M10 30mm</v>
          </cell>
          <cell r="L5022" t="str">
            <v>(PL)ITB-KOT-2020/1562 wydanie 1 23/12/2020; (HU)A-101/2016 18/11/2021; (SK)SK TP-19/0004-verzia 02 23/03/2022; (RO)AT 017-05-4053-2024 28/02/2024</v>
          </cell>
          <cell r="M5022" t="str">
            <v>(PL)05/2020 30/05/2023; (HU)02/2021 18/11/2021; (SK)01/2022 23/03/2022; (RO)01/2024 28/02/2024</v>
          </cell>
          <cell r="N5022" t="str">
            <v>B</v>
          </cell>
          <cell r="O5022" t="str">
            <v>-</v>
          </cell>
          <cell r="P5022" t="str">
            <v>-</v>
          </cell>
          <cell r="Q5022" t="str">
            <v>-</v>
          </cell>
          <cell r="R5022" t="str">
            <v>15</v>
          </cell>
          <cell r="S5022" t="str">
            <v/>
          </cell>
          <cell r="T5022" t="str">
            <v>THALE sp. z o.o. sp.k.</v>
          </cell>
          <cell r="U5022" t="str">
            <v>11-041 Olsztyn, Poland, Wilimowo 2, Poland</v>
          </cell>
          <cell r="V5022" t="str">
            <v>ocynk galwaniczny</v>
          </cell>
          <cell r="W5022" t="str">
            <v>ESS-A-M10</v>
          </cell>
        </row>
        <row r="5023">
          <cell r="A5023">
            <v>34508</v>
          </cell>
          <cell r="B5023" t="str">
            <v/>
          </cell>
          <cell r="C5023" t="str">
            <v>UPGSW-54 BK OBEJMA SZYBKIEGO MONTAŻU WESTA 54 (52-58)</v>
          </cell>
          <cell r="D5023" t="str">
            <v/>
          </cell>
          <cell r="E5023" t="str">
            <v>50</v>
          </cell>
          <cell r="F5023" t="str">
            <v>Obejma szybkiego montażu WESTA 54 (52-58) BK</v>
          </cell>
          <cell r="G5023" t="str">
            <v>Quick installation pipe clamp WESTA 54 (52-58) BK</v>
          </cell>
          <cell r="H5023" t="str">
            <v>WESTA gyorsszerelésű csőbilincs 54 (52-58) BK</v>
          </cell>
          <cell r="I5023" t="str">
            <v>Greito montavimo laikiklis WESTA 54 (52-58) BK</v>
          </cell>
          <cell r="J5023" t="str">
            <v>Rýchlomontážna objímka WESTA 54 (52-58) BK</v>
          </cell>
          <cell r="K5023" t="str">
            <v>Colier rapid WESTA 54 (52-58) BK</v>
          </cell>
          <cell r="L5023" t="str">
            <v>(PL)ITB-KOT-2018/0556 wydanie 2 30/06/2020; (HU)A-101/2016 18/11/2021; (RO)AT 017-05-4053-2024 28/02/2024</v>
          </cell>
          <cell r="M5023" t="str">
            <v>(PL)03/2020 30/05/2023; (HU)02/2021 18/11/2021; (RO)01/2024 28/02/2024</v>
          </cell>
          <cell r="N5023" t="str">
            <v>B</v>
          </cell>
          <cell r="O5023" t="str">
            <v>-</v>
          </cell>
          <cell r="P5023" t="str">
            <v>-</v>
          </cell>
          <cell r="Q5023" t="str">
            <v>-</v>
          </cell>
          <cell r="R5023" t="str">
            <v>20</v>
          </cell>
          <cell r="S5023" t="str">
            <v/>
          </cell>
          <cell r="T5023" t="str">
            <v>THALE sp. z o.o. sp.k.</v>
          </cell>
          <cell r="U5023" t="str">
            <v>11-041 Olsztyn, Poland, Wilimowo 2, Poland</v>
          </cell>
          <cell r="V5023" t="str">
            <v>ocynk galwaniczny</v>
          </cell>
          <cell r="W5023" t="str">
            <v>UPGSW-54 BK</v>
          </cell>
        </row>
        <row r="5024">
          <cell r="A5024">
            <v>34507</v>
          </cell>
          <cell r="B5024" t="str">
            <v>80120209508</v>
          </cell>
          <cell r="C5024" t="str">
            <v>XPGD-95 BK OBEJMA DUO 95 (93-99MM) BK</v>
          </cell>
          <cell r="D5024" t="str">
            <v>5907754257160</v>
          </cell>
          <cell r="E5024" t="str">
            <v>25</v>
          </cell>
          <cell r="F5024" t="str">
            <v>Obejma DUO 95 (93-99mm) BK</v>
          </cell>
          <cell r="G5024" t="str">
            <v>Pipe clamp DUO 95 (93-99mm) BK</v>
          </cell>
          <cell r="H5024" t="str">
            <v>Csőbilincs DUO 95 (93-99mm) BK</v>
          </cell>
          <cell r="I5024" t="str">
            <v>Laikiklis DUO 95 (93-99mm) BK</v>
          </cell>
          <cell r="J5024" t="str">
            <v>Objímka DUO 95 (93-99mm) BK</v>
          </cell>
          <cell r="K5024" t="str">
            <v>Colier tip DUO 95 (93-99mm) BK</v>
          </cell>
          <cell r="L5024" t="str">
            <v>(PL)ITB-KOT-2018/0556 wydanie 2 30/06/2020; (RO)AT 017-05-4053-2024 28/02/2024</v>
          </cell>
          <cell r="M5024" t="str">
            <v>(PL)03/2020 30/05/2023; (RO)01/2024 28/02/2024</v>
          </cell>
          <cell r="N5024" t="str">
            <v>B</v>
          </cell>
          <cell r="O5024" t="str">
            <v>-</v>
          </cell>
          <cell r="P5024" t="str">
            <v>-</v>
          </cell>
          <cell r="Q5024" t="str">
            <v>-</v>
          </cell>
          <cell r="R5024" t="str">
            <v>20</v>
          </cell>
          <cell r="S5024" t="str">
            <v/>
          </cell>
          <cell r="T5024" t="str">
            <v>THALE sp. z o.o. sp.k.</v>
          </cell>
          <cell r="U5024" t="str">
            <v>11-041 Olsztyn, Poland, Wilimowo 2, Poland</v>
          </cell>
          <cell r="V5024" t="str">
            <v>ocynk lamelarny</v>
          </cell>
          <cell r="W5024" t="str">
            <v>XPGD-95 BK</v>
          </cell>
        </row>
        <row r="5025">
          <cell r="A5025">
            <v>24343</v>
          </cell>
          <cell r="B5025" t="str">
            <v/>
          </cell>
          <cell r="C5025" t="str">
            <v>XPGD-70 BK OBEJMA DUO 70 (65-71) BK</v>
          </cell>
          <cell r="D5025" t="str">
            <v/>
          </cell>
          <cell r="E5025" t="str">
            <v>25</v>
          </cell>
          <cell r="F5025" t="str">
            <v>Obejma DUO 70 (65-71) BK</v>
          </cell>
          <cell r="G5025" t="str">
            <v>Pipe clamp DUO 70 (65-71) BK</v>
          </cell>
          <cell r="H5025" t="str">
            <v>Csőbilincs DUO 70 (65-71) BK</v>
          </cell>
          <cell r="I5025" t="str">
            <v>Laikiklis DUO 70 (65-71) BK</v>
          </cell>
          <cell r="J5025" t="str">
            <v>Objímka DUO 70 (65-71) BK</v>
          </cell>
          <cell r="K5025" t="str">
            <v>Colier tip DUO 70 (65-71) BK</v>
          </cell>
          <cell r="L5025" t="str">
            <v>(PL)ITB-KOT-2018/0556 wydanie 2 30/06/2020; (RO)AT 017-05-4053-2024 28/02/2024</v>
          </cell>
          <cell r="M5025" t="str">
            <v>(PL)03/2020 30/05/2023; (RO)01/2024 28/02/2024</v>
          </cell>
          <cell r="N5025" t="str">
            <v>B</v>
          </cell>
          <cell r="O5025" t="str">
            <v>-</v>
          </cell>
          <cell r="P5025" t="str">
            <v>-</v>
          </cell>
          <cell r="Q5025" t="str">
            <v>-</v>
          </cell>
          <cell r="R5025" t="str">
            <v>20</v>
          </cell>
          <cell r="S5025" t="str">
            <v/>
          </cell>
          <cell r="T5025" t="str">
            <v>THALE sp. z o.o. sp.k.</v>
          </cell>
          <cell r="U5025" t="str">
            <v>11-041 Olsztyn, Poland, Wilimowo 2, Poland</v>
          </cell>
          <cell r="V5025" t="str">
            <v>ocynk lamelarny</v>
          </cell>
          <cell r="W5025" t="str">
            <v>XPGD-70 BK</v>
          </cell>
        </row>
        <row r="5026">
          <cell r="A5026">
            <v>34968</v>
          </cell>
          <cell r="B5026" t="str">
            <v>81103206000</v>
          </cell>
          <cell r="C5026" t="str">
            <v>LP-6000 ZKL ZAWIESIE LINKOWE Z PĘTLĄ 6000MM</v>
          </cell>
          <cell r="D5026" t="str">
            <v>5907754261549</v>
          </cell>
          <cell r="E5026" t="str">
            <v>10</v>
          </cell>
          <cell r="F5026" t="str">
            <v>Zawiesie linkowe z pętlą 6000mm</v>
          </cell>
          <cell r="G5026" t="str">
            <v>Wire rope suspension with loop 6000mm</v>
          </cell>
          <cell r="H5026" t="str">
            <v>Drótkötél hurokkal 6000mm</v>
          </cell>
          <cell r="I5026" t="str">
            <v>Troselio pakabinimo sistema 6000mm</v>
          </cell>
          <cell r="J5026" t="str">
            <v>Drôtené lano so slučkou 6000mm</v>
          </cell>
          <cell r="K5026" t="str">
            <v>Cablu de o?el cu bucla 6000mm</v>
          </cell>
          <cell r="L5026" t="str">
            <v>(PL)ITB-KOT-2020/1316 wydanie 1 02/06/2020; (SK)SK TP-19/0004-verzia 02 23/03/2022; (RO)AT 017-05-4053-2024 28/02/2024</v>
          </cell>
          <cell r="M5026" t="str">
            <v>(PL)02/2020 30/05/2023; (SK)01/2022 23/03/2022; (RO)01/2024 28/02/2024</v>
          </cell>
          <cell r="N5026" t="str">
            <v>B</v>
          </cell>
          <cell r="O5026" t="str">
            <v>-</v>
          </cell>
          <cell r="P5026" t="str">
            <v>-</v>
          </cell>
          <cell r="Q5026" t="str">
            <v>-</v>
          </cell>
          <cell r="R5026" t="str">
            <v>20</v>
          </cell>
          <cell r="S5026" t="str">
            <v/>
          </cell>
          <cell r="T5026" t="str">
            <v>THALE sp. z o.o. sp.k.</v>
          </cell>
          <cell r="U5026" t="str">
            <v>11-041 Olsztyn, Poland, Wilimowo 2, Poland</v>
          </cell>
          <cell r="V5026" t="str">
            <v/>
          </cell>
          <cell r="W5026" t="str">
            <v>LP-6000 ZKL</v>
          </cell>
        </row>
        <row r="5027">
          <cell r="A5027">
            <v>24355</v>
          </cell>
          <cell r="B5027" t="str">
            <v/>
          </cell>
          <cell r="C5027" t="str">
            <v>XPGD-6 BK OBEJMA DUO 6 (160-169) BK</v>
          </cell>
          <cell r="D5027" t="str">
            <v/>
          </cell>
          <cell r="E5027" t="str">
            <v>20</v>
          </cell>
          <cell r="F5027" t="str">
            <v>Obejma DUO 6 (160-169) BK</v>
          </cell>
          <cell r="G5027" t="str">
            <v>Pipe clamp DUO 6 (160-169) BK</v>
          </cell>
          <cell r="H5027" t="str">
            <v>Csőbilincs DUO 6 (160-169) BK</v>
          </cell>
          <cell r="I5027" t="str">
            <v>Laikiklis DUO 6 (160-169) BK</v>
          </cell>
          <cell r="J5027" t="str">
            <v>Objímka DUO 6 (160-169) BK</v>
          </cell>
          <cell r="K5027" t="str">
            <v>Colier tip DUO 6 (160-169) BK</v>
          </cell>
          <cell r="L5027" t="str">
            <v>(PL)ITB-KOT-2018/0556 wydanie 2 30/06/2020; (RO)AT 017-05-4053-2024 28/02/2024</v>
          </cell>
          <cell r="M5027" t="str">
            <v>(PL)03/2020 30/05/2023; (RO)01/2024 28/02/2024</v>
          </cell>
          <cell r="N5027" t="str">
            <v>B</v>
          </cell>
          <cell r="O5027" t="str">
            <v>-</v>
          </cell>
          <cell r="P5027" t="str">
            <v>-</v>
          </cell>
          <cell r="Q5027" t="str">
            <v>-</v>
          </cell>
          <cell r="R5027" t="str">
            <v>20</v>
          </cell>
          <cell r="S5027" t="str">
            <v/>
          </cell>
          <cell r="T5027" t="str">
            <v>THALE sp. z o.o. sp.k.</v>
          </cell>
          <cell r="U5027" t="str">
            <v>11-041 Olsztyn, Poland, Wilimowo 2, Poland</v>
          </cell>
          <cell r="V5027" t="str">
            <v>ocynk lamelarny</v>
          </cell>
          <cell r="W5027" t="str">
            <v>XPGD-6 BK</v>
          </cell>
        </row>
        <row r="5028">
          <cell r="A5028">
            <v>34978</v>
          </cell>
          <cell r="B5028" t="str">
            <v>81102201000</v>
          </cell>
          <cell r="C5028" t="str">
            <v>LS-1000 ZKL ZAWIESIE LINKOWE Z PRZYŁĄCZEM METRYCZNYM 1000MM</v>
          </cell>
          <cell r="D5028" t="str">
            <v>5907754261563</v>
          </cell>
          <cell r="E5028" t="str">
            <v>10</v>
          </cell>
          <cell r="F5028" t="str">
            <v>Zawiesie linkowe z przyłączem metrycznym 1000mm</v>
          </cell>
          <cell r="G5028" t="str">
            <v>Wire rope suspension/metric connection 1000mm</v>
          </cell>
          <cell r="H5028" t="str">
            <v>M8 végződő drótkötél 1000mm</v>
          </cell>
          <cell r="I5028" t="str">
            <v>Troselio pakabinimo sistema 1000mm</v>
          </cell>
          <cell r="J5028" t="str">
            <v>Drôtené lano s metrickým pripojením 1000mm</v>
          </cell>
          <cell r="K5028" t="str">
            <v>Cablu de o?el cu conector metric 1000mm</v>
          </cell>
          <cell r="L5028" t="str">
            <v>(PL)ITB-KOT-2020/1316 wydanie 1 02/06/2020; (SK)SK TP-19/0004-verzia 02 23/03/2022; (RO)AT 017-05-4053-2024 28/02/2024</v>
          </cell>
          <cell r="M5028" t="str">
            <v>(PL)02/2020 30/05/2023; (SK)01/2022 23/03/2022; (RO)01/2024 28/02/2024</v>
          </cell>
          <cell r="N5028" t="str">
            <v>B</v>
          </cell>
          <cell r="O5028" t="str">
            <v>-</v>
          </cell>
          <cell r="P5028" t="str">
            <v>-</v>
          </cell>
          <cell r="Q5028" t="str">
            <v>-</v>
          </cell>
          <cell r="R5028" t="str">
            <v>20</v>
          </cell>
          <cell r="S5028" t="str">
            <v/>
          </cell>
          <cell r="T5028" t="str">
            <v>THALE sp. z o.o. sp.k.</v>
          </cell>
          <cell r="U5028" t="str">
            <v>11-041 Olsztyn, Poland, Wilimowo 2, Poland</v>
          </cell>
          <cell r="V5028" t="str">
            <v>ocynk galwaniczny</v>
          </cell>
          <cell r="W5028" t="str">
            <v>LS-1000 ZKL</v>
          </cell>
        </row>
        <row r="5029">
          <cell r="A5029">
            <v>34872</v>
          </cell>
          <cell r="B5029" t="str">
            <v>81407081000</v>
          </cell>
          <cell r="C5029" t="str">
            <v>TRV-M8X100 KOTWA UCHYLNA TRV M8X100MM</v>
          </cell>
          <cell r="D5029" t="str">
            <v>5907754239289</v>
          </cell>
          <cell r="E5029" t="str">
            <v>10</v>
          </cell>
          <cell r="F5029" t="str">
            <v>Kotwa uchylna TRV M8x100mm</v>
          </cell>
          <cell r="G5029" t="str">
            <v>Toggle bolt TRV M8x100mm</v>
          </cell>
          <cell r="H5029" t="str">
            <v>Billenő horog TRV M8x100mm</v>
          </cell>
          <cell r="I5029" t="str">
            <v>Alkuninis ankeris TRV M8x100mm</v>
          </cell>
          <cell r="J5029" t="str">
            <v>Sklopná kotva TRV M8x100m</v>
          </cell>
          <cell r="K5029" t="str">
            <v>Toggle bolt TRV M8x100mm</v>
          </cell>
          <cell r="L5029" t="str">
            <v>(PL)ITB-KOT-2018/0744 wydanie 2 27/03/2020; (RO)AT 017-05-4053-2024 28/02/2024</v>
          </cell>
          <cell r="M5029" t="str">
            <v>(PL)01/2020 30/05/2023; (RO)01/2024 28/02/2024</v>
          </cell>
          <cell r="N5029" t="str">
            <v>B</v>
          </cell>
          <cell r="O5029" t="str">
            <v>-</v>
          </cell>
          <cell r="P5029" t="str">
            <v>-</v>
          </cell>
          <cell r="Q5029" t="str">
            <v>VDS</v>
          </cell>
          <cell r="R5029" t="str">
            <v>20</v>
          </cell>
          <cell r="S5029" t="str">
            <v/>
          </cell>
          <cell r="T5029" t="str">
            <v>UE</v>
          </cell>
          <cell r="U5029" t="str">
            <v xml:space="preserve">, </v>
          </cell>
          <cell r="V5029" t="str">
            <v>ocynk galwaniczny</v>
          </cell>
          <cell r="W5029" t="str">
            <v>TRV-M8X100</v>
          </cell>
        </row>
        <row r="5030">
          <cell r="A5030">
            <v>34981</v>
          </cell>
          <cell r="B5030" t="str">
            <v>81102202000</v>
          </cell>
          <cell r="C5030" t="str">
            <v>LS-2000 ZKL ZAWIESIE LINKOWE Z PRZYŁĄCZEM METRYCZNYM 2000MM</v>
          </cell>
          <cell r="D5030" t="str">
            <v>5907754261570</v>
          </cell>
          <cell r="E5030" t="str">
            <v>10</v>
          </cell>
          <cell r="F5030" t="str">
            <v>Zawiesie linkowe z przyłączem metrycznym 2000mm</v>
          </cell>
          <cell r="G5030" t="str">
            <v xml:space="preserve"> Wire rope suspension/metric connection 2000mm</v>
          </cell>
          <cell r="H5030" t="str">
            <v xml:space="preserve"> M8 végződő drótkötél 2000mm</v>
          </cell>
          <cell r="I5030" t="str">
            <v xml:space="preserve"> Troselio pakabinimo sistema 2000mm</v>
          </cell>
          <cell r="J5030" t="str">
            <v>Drôtené lano s metrickým pripojením 2000mm</v>
          </cell>
          <cell r="K5030" t="str">
            <v xml:space="preserve"> Cablu de o?el cu conector metric 2000mm</v>
          </cell>
          <cell r="L5030" t="str">
            <v>(PL)ITB-KOT-2020/1316 wydanie 1 02/06/2020; (SK)SK TP-19/0004-verzia 02 23/03/2022; (RO)AT 017-05-4053-2024 28/02/2024</v>
          </cell>
          <cell r="M5030" t="str">
            <v>(PL)02/2020 30/05/2023; (SK)01/2022 23/03/2022; (RO)01/2024 28/02/2024</v>
          </cell>
          <cell r="N5030" t="str">
            <v>B</v>
          </cell>
          <cell r="O5030" t="str">
            <v>-</v>
          </cell>
          <cell r="P5030" t="str">
            <v>-</v>
          </cell>
          <cell r="Q5030" t="str">
            <v>-</v>
          </cell>
          <cell r="R5030" t="str">
            <v>20</v>
          </cell>
          <cell r="S5030" t="str">
            <v/>
          </cell>
          <cell r="T5030" t="str">
            <v>THALE sp. z o.o. sp.k.</v>
          </cell>
          <cell r="U5030" t="str">
            <v>11-041 Olsztyn, Poland, Wilimowo 2, Poland</v>
          </cell>
          <cell r="V5030" t="str">
            <v>ocynk galwaniczny</v>
          </cell>
          <cell r="W5030" t="str">
            <v>LS-2000 ZKL</v>
          </cell>
        </row>
        <row r="5031">
          <cell r="A5031">
            <v>34512</v>
          </cell>
          <cell r="B5031" t="str">
            <v>80120220008</v>
          </cell>
          <cell r="C5031" t="str">
            <v>XPGD-200 BK OBEJMA DUO 200 (200-210MM) BK</v>
          </cell>
          <cell r="D5031" t="str">
            <v>5907754257221</v>
          </cell>
          <cell r="E5031" t="str">
            <v>10</v>
          </cell>
          <cell r="F5031" t="str">
            <v>Obejma DUO 200 (200-210mm) BK</v>
          </cell>
          <cell r="G5031" t="str">
            <v>Pipe clamp DUO 200 (200-210mm) BK</v>
          </cell>
          <cell r="H5031" t="str">
            <v>Csőbilincs DUO 200 (200-210mm) BK</v>
          </cell>
          <cell r="I5031" t="str">
            <v>Laikiklis DUO 200 (200-210mm) BK</v>
          </cell>
          <cell r="J5031" t="str">
            <v>Objímka DUO 200 (200-210mm) BK</v>
          </cell>
          <cell r="K5031" t="str">
            <v>Colier tip DUO 200 (200-210mm) BK</v>
          </cell>
          <cell r="L5031" t="str">
            <v>(PL)ITB-KOT-2018/0556 wydanie 2 30/06/2020; (RO)AT 017-05-4053-2024 28/02/2024</v>
          </cell>
          <cell r="M5031" t="str">
            <v>(PL)03/2020 30/05/2023; (RO)01/2024 28/02/2024</v>
          </cell>
          <cell r="N5031" t="str">
            <v>B</v>
          </cell>
          <cell r="O5031" t="str">
            <v>-</v>
          </cell>
          <cell r="P5031" t="str">
            <v>-</v>
          </cell>
          <cell r="Q5031" t="str">
            <v>-</v>
          </cell>
          <cell r="R5031" t="str">
            <v>20</v>
          </cell>
          <cell r="S5031" t="str">
            <v/>
          </cell>
          <cell r="T5031" t="str">
            <v>THALE sp. z o.o. sp.k.</v>
          </cell>
          <cell r="U5031" t="str">
            <v>11-041 Olsztyn, Poland, Wilimowo 2, Poland</v>
          </cell>
          <cell r="V5031" t="str">
            <v>ocynk lamelarny</v>
          </cell>
          <cell r="W5031" t="str">
            <v>XPGD-200 BK</v>
          </cell>
        </row>
        <row r="5032">
          <cell r="A5032">
            <v>34787</v>
          </cell>
          <cell r="B5032" t="str">
            <v>81101283505</v>
          </cell>
          <cell r="C5032" t="str">
            <v>ZS-X ZAŚLEPKA PROFILU X</v>
          </cell>
          <cell r="D5032" t="str">
            <v>5907754248595</v>
          </cell>
          <cell r="E5032" t="str">
            <v>25</v>
          </cell>
          <cell r="F5032" t="str">
            <v>Zaślepka profilu X</v>
          </cell>
          <cell r="G5032" t="str">
            <v>Channel end cap X</v>
          </cell>
          <cell r="H5032" t="str">
            <v>Záródugó X</v>
          </cell>
          <cell r="I5032" t="str">
            <v>Profilio akle, X profiliui</v>
          </cell>
          <cell r="J5032" t="str">
            <v>Záslepka X</v>
          </cell>
          <cell r="K5032" t="str">
            <v>Capace pentru profil X</v>
          </cell>
          <cell r="L5032" t="str">
            <v>-</v>
          </cell>
          <cell r="M5032" t="str">
            <v>-</v>
          </cell>
          <cell r="N5032" t="str">
            <v>-</v>
          </cell>
          <cell r="O5032" t="str">
            <v>-</v>
          </cell>
          <cell r="P5032" t="str">
            <v>-</v>
          </cell>
          <cell r="Q5032" t="str">
            <v>-</v>
          </cell>
          <cell r="R5032" t="str">
            <v>0</v>
          </cell>
          <cell r="S5032" t="str">
            <v/>
          </cell>
          <cell r="T5032" t="str">
            <v>THALE sp. z o.o. sp.k.</v>
          </cell>
          <cell r="U5032" t="str">
            <v>11-041 Olsztyn, Poland, Wilimowo 2, Poland</v>
          </cell>
          <cell r="V5032" t="str">
            <v/>
          </cell>
          <cell r="W5032" t="str">
            <v>ZS-X</v>
          </cell>
        </row>
        <row r="5033">
          <cell r="A5033">
            <v>34994</v>
          </cell>
          <cell r="B5033" t="str">
            <v>81160000000</v>
          </cell>
          <cell r="C5033" t="str">
            <v>OL OTULINA OL (OPAK. 25M)</v>
          </cell>
          <cell r="D5033" t="str">
            <v>5907754261624</v>
          </cell>
          <cell r="E5033" t="str">
            <v>1</v>
          </cell>
          <cell r="F5033" t="str">
            <v>Otulina na linkę (opak.25m)</v>
          </cell>
          <cell r="G5033" t="str">
            <v>Cable sheathing 25m</v>
          </cell>
          <cell r="H5033" t="str">
            <v>Kábelhüvely 25m</v>
          </cell>
          <cell r="I5033" t="str">
            <v>Troselio apvalkalas 25m</v>
          </cell>
          <cell r="J5033" t="str">
            <v>Opláštenie na káble 25m</v>
          </cell>
          <cell r="K5033" t="str">
            <v>Invelis cablu 25m</v>
          </cell>
          <cell r="L5033" t="str">
            <v>-</v>
          </cell>
          <cell r="M5033" t="str">
            <v>-</v>
          </cell>
          <cell r="N5033" t="str">
            <v>-</v>
          </cell>
          <cell r="O5033" t="str">
            <v>-</v>
          </cell>
          <cell r="P5033" t="str">
            <v>-</v>
          </cell>
          <cell r="Q5033" t="str">
            <v>-</v>
          </cell>
          <cell r="R5033" t="str">
            <v>0</v>
          </cell>
          <cell r="S5033" t="str">
            <v/>
          </cell>
          <cell r="T5033" t="str">
            <v>THALE sp. z o.o. sp.k.</v>
          </cell>
          <cell r="U5033" t="str">
            <v>11-041 Olsztyn, Poland, Wilimowo 2, Poland</v>
          </cell>
          <cell r="V5033" t="str">
            <v/>
          </cell>
          <cell r="W5033" t="str">
            <v>OL</v>
          </cell>
        </row>
        <row r="5034">
          <cell r="A5034">
            <v>34513</v>
          </cell>
          <cell r="B5034" t="str">
            <v>80120213308</v>
          </cell>
          <cell r="C5034" t="str">
            <v>XPGD-5 BK OBEJMA DUO 5 (133-141) BK</v>
          </cell>
          <cell r="D5034" t="str">
            <v>5907754257139</v>
          </cell>
          <cell r="E5034" t="str">
            <v>25</v>
          </cell>
          <cell r="F5034" t="str">
            <v>Obejma DUO 5 (133-141mm) BK</v>
          </cell>
          <cell r="G5034" t="str">
            <v>Pipe clamp DUO 5 (133-141mm) BK</v>
          </cell>
          <cell r="H5034" t="str">
            <v>Csőbilincs DUO 5 (133-141mm) BK</v>
          </cell>
          <cell r="I5034" t="str">
            <v>Laikiklis DUO 5 (133-141mm) BK</v>
          </cell>
          <cell r="J5034" t="str">
            <v>Objímka DUO 5 (133-141mm) BK</v>
          </cell>
          <cell r="K5034" t="str">
            <v>Colier tip DUO 5 (133-141mm) BK</v>
          </cell>
          <cell r="L5034" t="str">
            <v>(PL)ITB-KOT-2018/0556 wydanie 2 30/06/2020; (RO)AT 017-05-4053-2024 28/02/2024</v>
          </cell>
          <cell r="M5034" t="str">
            <v>(PL)03/2020 30/05/2023; (RO)01/2024 28/02/2024</v>
          </cell>
          <cell r="N5034" t="str">
            <v>B</v>
          </cell>
          <cell r="O5034" t="str">
            <v>-</v>
          </cell>
          <cell r="P5034" t="str">
            <v>-</v>
          </cell>
          <cell r="Q5034" t="str">
            <v>-</v>
          </cell>
          <cell r="R5034" t="str">
            <v>20</v>
          </cell>
          <cell r="S5034" t="str">
            <v/>
          </cell>
          <cell r="T5034" t="str">
            <v>THALE sp. z o.o. sp.k.</v>
          </cell>
          <cell r="U5034" t="str">
            <v>11-041 Olsztyn, Poland, Wilimowo 2, Poland</v>
          </cell>
          <cell r="V5034" t="str">
            <v>ocynk lamelarny</v>
          </cell>
          <cell r="W5034" t="str">
            <v>XPGD-5 BK</v>
          </cell>
        </row>
        <row r="5035">
          <cell r="A5035">
            <v>26983</v>
          </cell>
          <cell r="B5035" t="str">
            <v/>
          </cell>
          <cell r="C5035" t="str">
            <v>OL OTULINA OL (OPAK. 25M)</v>
          </cell>
          <cell r="D5035" t="str">
            <v/>
          </cell>
          <cell r="E5035" t="str">
            <v>1</v>
          </cell>
          <cell r="F5035" t="str">
            <v>Otulina na linkę (opak.25m)</v>
          </cell>
          <cell r="G5035" t="str">
            <v>Cable sheathing</v>
          </cell>
          <cell r="H5035" t="str">
            <v>Kábelhüvely</v>
          </cell>
          <cell r="I5035" t="str">
            <v>Troselio apvalkalas</v>
          </cell>
          <cell r="J5035" t="str">
            <v>Opláštenie na káble</v>
          </cell>
          <cell r="K5035" t="str">
            <v>Invelis cablu</v>
          </cell>
          <cell r="L5035" t="str">
            <v>-</v>
          </cell>
          <cell r="M5035" t="str">
            <v>-</v>
          </cell>
          <cell r="N5035" t="str">
            <v>-</v>
          </cell>
          <cell r="O5035" t="str">
            <v>-</v>
          </cell>
          <cell r="P5035" t="str">
            <v>-</v>
          </cell>
          <cell r="Q5035" t="str">
            <v>-</v>
          </cell>
          <cell r="R5035" t="str">
            <v>0</v>
          </cell>
          <cell r="S5035" t="str">
            <v/>
          </cell>
          <cell r="T5035" t="str">
            <v>THALE sp. z o.o. sp.k.</v>
          </cell>
          <cell r="U5035" t="str">
            <v>11-041 Olsztyn, Poland, Wilimowo 2, Poland</v>
          </cell>
          <cell r="V5035" t="str">
            <v/>
          </cell>
          <cell r="W5035" t="str">
            <v>OL</v>
          </cell>
        </row>
        <row r="5036">
          <cell r="A5036">
            <v>24352</v>
          </cell>
          <cell r="B5036" t="str">
            <v/>
          </cell>
          <cell r="C5036" t="str">
            <v>XPGD-5 BK OBEJMA DUO 5 (133-141) BK</v>
          </cell>
          <cell r="D5036" t="str">
            <v/>
          </cell>
          <cell r="E5036" t="str">
            <v>25</v>
          </cell>
          <cell r="F5036" t="str">
            <v>Obejma DUO 5 (133-141) BK</v>
          </cell>
          <cell r="G5036" t="str">
            <v>Pipe clamp DUO 5 (133-141) BK</v>
          </cell>
          <cell r="H5036" t="str">
            <v>Csőbilincs DUO 5 (133-141) BK</v>
          </cell>
          <cell r="I5036" t="str">
            <v>Laikiklis DUO 5 (133-141) BK</v>
          </cell>
          <cell r="J5036" t="str">
            <v>Objímka DUO 5 (133-141) BK</v>
          </cell>
          <cell r="K5036" t="str">
            <v>Colier tip DUO 5 (133-141) BK</v>
          </cell>
          <cell r="L5036" t="str">
            <v>(PL)ITB-KOT-2018/0556 wydanie 2 30/06/2020; (RO)AT 017-05-4053-2024 28/02/2024</v>
          </cell>
          <cell r="M5036" t="str">
            <v>(PL)03/2020 30/05/2023; (RO)01/2024 28/02/2024</v>
          </cell>
          <cell r="N5036" t="str">
            <v>B</v>
          </cell>
          <cell r="O5036" t="str">
            <v>-</v>
          </cell>
          <cell r="P5036" t="str">
            <v>-</v>
          </cell>
          <cell r="Q5036" t="str">
            <v>-</v>
          </cell>
          <cell r="R5036" t="str">
            <v>20</v>
          </cell>
          <cell r="S5036" t="str">
            <v/>
          </cell>
          <cell r="T5036" t="str">
            <v>THALE sp. z o.o. sp.k.</v>
          </cell>
          <cell r="U5036" t="str">
            <v>11-041 Olsztyn, Poland, Wilimowo 2, Poland</v>
          </cell>
          <cell r="V5036" t="str">
            <v>ocynk lamelarny</v>
          </cell>
          <cell r="W5036" t="str">
            <v>XPGD-5 BK</v>
          </cell>
        </row>
        <row r="5037">
          <cell r="A5037">
            <v>24356</v>
          </cell>
          <cell r="B5037" t="str">
            <v/>
          </cell>
          <cell r="C5037" t="str">
            <v>XPGD-200 BK OBEJMA DUO 200 (200-210) BK</v>
          </cell>
          <cell r="D5037" t="str">
            <v/>
          </cell>
          <cell r="E5037" t="str">
            <v>10</v>
          </cell>
          <cell r="F5037" t="str">
            <v>Obejma DUO 200 (200-210) BK</v>
          </cell>
          <cell r="G5037" t="str">
            <v>Pipe clamp DUO 200 (200-210) BK</v>
          </cell>
          <cell r="H5037" t="str">
            <v>Csőbilincs DUO 200 (200-210) BK</v>
          </cell>
          <cell r="I5037" t="str">
            <v>Laikiklis DUO 200 (200-210) BK</v>
          </cell>
          <cell r="J5037" t="str">
            <v>Objímka DUO 200 (200-210) BK</v>
          </cell>
          <cell r="K5037" t="str">
            <v>Colier tip DUO 200 (200-210) BK</v>
          </cell>
          <cell r="L5037" t="str">
            <v>(PL)ITB-KOT-2018/0556 wydanie 2 30/06/2020; (RO)AT 017-05-4053-2024 28/02/2024</v>
          </cell>
          <cell r="M5037" t="str">
            <v>(PL)03/2020 30/05/2023; (RO)01/2024 28/02/2024</v>
          </cell>
          <cell r="N5037" t="str">
            <v>B</v>
          </cell>
          <cell r="O5037" t="str">
            <v>-</v>
          </cell>
          <cell r="P5037" t="str">
            <v>-</v>
          </cell>
          <cell r="Q5037" t="str">
            <v>-</v>
          </cell>
          <cell r="R5037" t="str">
            <v>20</v>
          </cell>
          <cell r="S5037" t="str">
            <v/>
          </cell>
          <cell r="T5037" t="str">
            <v>THALE sp. z o.o. sp.k.</v>
          </cell>
          <cell r="U5037" t="str">
            <v>11-041 Olsztyn, Poland, Wilimowo 2, Poland</v>
          </cell>
          <cell r="V5037" t="str">
            <v>ocynk lamelarny</v>
          </cell>
          <cell r="W5037" t="str">
            <v>XPGD-200 BK</v>
          </cell>
        </row>
        <row r="5038">
          <cell r="A5038">
            <v>34515</v>
          </cell>
          <cell r="B5038" t="str">
            <v>80120201708</v>
          </cell>
          <cell r="C5038" t="str">
            <v>XPGD-3/8 BK OBEJMA DUO 3/8 (17-20MM) BK</v>
          </cell>
          <cell r="D5038" t="str">
            <v>5907754250642</v>
          </cell>
          <cell r="E5038" t="str">
            <v>25</v>
          </cell>
          <cell r="F5038" t="str">
            <v>Obejma DUO 3/8 (17-20mm) BK</v>
          </cell>
          <cell r="G5038" t="str">
            <v>Pipe clamp DUO 3/8 (17-20mm) BK</v>
          </cell>
          <cell r="H5038" t="str">
            <v>Csőbilincs DUO 3/8 (17-20mm) BK</v>
          </cell>
          <cell r="I5038" t="str">
            <v>Laikiklis DUO 3/8 (17-20mm) BK</v>
          </cell>
          <cell r="J5038" t="str">
            <v>Objímka DUO 3/8 (17-20mm) BK</v>
          </cell>
          <cell r="K5038" t="str">
            <v>Coliere tip DUO 3/8 (17-20mm) BK</v>
          </cell>
          <cell r="L5038" t="str">
            <v>(PL)ITB-KOT-2018/0744 wydanie 2 27/03/2020; (RO)AT 017-05-4053-2024 28/02/2024</v>
          </cell>
          <cell r="M5038" t="str">
            <v>(PL)01/2020 30/05/2023; (RO)01/2024 28/02/2024</v>
          </cell>
          <cell r="N5038" t="str">
            <v>B</v>
          </cell>
          <cell r="O5038" t="str">
            <v>-</v>
          </cell>
          <cell r="P5038" t="str">
            <v>-</v>
          </cell>
          <cell r="Q5038" t="str">
            <v>-</v>
          </cell>
          <cell r="R5038" t="str">
            <v>15</v>
          </cell>
          <cell r="S5038" t="str">
            <v/>
          </cell>
          <cell r="T5038" t="str">
            <v>THALE sp. z o.o. sp.k.</v>
          </cell>
          <cell r="U5038" t="str">
            <v>11-041 Olsztyn, Poland, Wilimowo 2, Poland</v>
          </cell>
          <cell r="V5038" t="str">
            <v>ocynk lamelarny</v>
          </cell>
          <cell r="W5038" t="str">
            <v>XPGD-3/8 BK</v>
          </cell>
        </row>
        <row r="5039">
          <cell r="A5039">
            <v>34894</v>
          </cell>
          <cell r="B5039" t="str">
            <v>81106010000</v>
          </cell>
          <cell r="C5039" t="str">
            <v>NO-M10 NAKRĘTKA OCZKOWA ŻELIWNA M10</v>
          </cell>
          <cell r="D5039" t="str">
            <v>5907754224933</v>
          </cell>
          <cell r="E5039" t="str">
            <v>20</v>
          </cell>
          <cell r="F5039" t="str">
            <v>Nakrętka oczkowa żeliwna M10</v>
          </cell>
          <cell r="G5039" t="str">
            <v>Eye coupling nut M10</v>
          </cell>
          <cell r="H5039" t="str">
            <v>Szemes csavar M10</v>
          </cell>
          <cell r="I5039" t="str">
            <v>Ketine kilpine verzle M10</v>
          </cell>
          <cell r="J5039" t="str">
            <v>Liatinová očková matica M10</v>
          </cell>
          <cell r="K5039" t="str">
            <v>Piulite ochi M10</v>
          </cell>
          <cell r="L5039" t="str">
            <v>(PL)ITB-KOT-2020/1562 wydanie 1 23/12/2020; (HU)A-101/2016 18/11/2021; (SK)SK TP-19/0004-verzia 02 23/03/2022; (RO)AT 017-05-4053-2024 28/02/2024</v>
          </cell>
          <cell r="M5039" t="str">
            <v>(PL)05/2020 30/05/2023; (HU)02/2021 18/11/2021; (SK)01/2022 23/03/2022; (RO)01/2024 28/02/2024</v>
          </cell>
          <cell r="N5039" t="str">
            <v>B</v>
          </cell>
          <cell r="O5039" t="str">
            <v>-</v>
          </cell>
          <cell r="P5039" t="str">
            <v>-</v>
          </cell>
          <cell r="Q5039" t="str">
            <v>-</v>
          </cell>
          <cell r="R5039" t="str">
            <v>15</v>
          </cell>
          <cell r="S5039" t="str">
            <v/>
          </cell>
          <cell r="T5039" t="str">
            <v>THALE sp. z o.o. sp.k.</v>
          </cell>
          <cell r="U5039" t="str">
            <v>11-041 Olsztyn, Poland, Wilimowo 2, Poland</v>
          </cell>
          <cell r="V5039" t="str">
            <v>ocynk galwaniczny</v>
          </cell>
          <cell r="W5039" t="str">
            <v>NO-M10</v>
          </cell>
        </row>
        <row r="5040">
          <cell r="A5040">
            <v>34891</v>
          </cell>
          <cell r="B5040" t="str">
            <v>81106008000</v>
          </cell>
          <cell r="C5040" t="str">
            <v>NO-M8 NAKRĘTKA OCZKOWA ŻELIWNA M8</v>
          </cell>
          <cell r="D5040" t="str">
            <v>5907754224339</v>
          </cell>
          <cell r="E5040" t="str">
            <v>20</v>
          </cell>
          <cell r="F5040" t="str">
            <v>Nakrętka oczkowa żeliwna M8</v>
          </cell>
          <cell r="G5040" t="str">
            <v>Eye coupling nut M8</v>
          </cell>
          <cell r="H5040" t="str">
            <v>Szemes csavar M8</v>
          </cell>
          <cell r="I5040" t="str">
            <v>Ketine kilpine verzle M8</v>
          </cell>
          <cell r="J5040" t="str">
            <v>Liatinová očková matica M8</v>
          </cell>
          <cell r="K5040" t="str">
            <v>Piulite ochi M8</v>
          </cell>
          <cell r="L5040" t="str">
            <v>(PL)ITB-KOT-2020/1562 wydanie 1 23/12/2020; (HU)A-101/2016 18/11/2021; (SK)SK TP-19/0004-verzia 02 23/03/2022; (RO)AT 017-05-4053-2024 28/02/2024</v>
          </cell>
          <cell r="M5040" t="str">
            <v>(PL)05/2020 30/05/2023; (HU)02/2021 18/11/2021; (SK)01/2022 23/03/2022; (RO)01/2024 28/02/2024</v>
          </cell>
          <cell r="N5040" t="str">
            <v>B</v>
          </cell>
          <cell r="O5040" t="str">
            <v>-</v>
          </cell>
          <cell r="P5040" t="str">
            <v>-</v>
          </cell>
          <cell r="Q5040" t="str">
            <v>-</v>
          </cell>
          <cell r="R5040" t="str">
            <v>15</v>
          </cell>
          <cell r="S5040" t="str">
            <v/>
          </cell>
          <cell r="T5040" t="str">
            <v>THALE sp. z o.o. sp.k.</v>
          </cell>
          <cell r="U5040" t="str">
            <v>11-041 Olsztyn, Poland, Wilimowo 2, Poland</v>
          </cell>
          <cell r="V5040" t="str">
            <v>ocynk galwaniczny</v>
          </cell>
          <cell r="W5040" t="str">
            <v>NO-M8</v>
          </cell>
        </row>
        <row r="5041">
          <cell r="A5041">
            <v>24349</v>
          </cell>
          <cell r="B5041" t="str">
            <v/>
          </cell>
          <cell r="C5041" t="str">
            <v>XPGD-4 BK OBEJMA DUO 4 (108-115) BK</v>
          </cell>
          <cell r="D5041" t="str">
            <v/>
          </cell>
          <cell r="E5041" t="str">
            <v>25</v>
          </cell>
          <cell r="F5041" t="str">
            <v>Obejma DUO 4 (108-115) BK</v>
          </cell>
          <cell r="G5041" t="str">
            <v>Pipe clamp DUO 4 (108-115) BK</v>
          </cell>
          <cell r="H5041" t="str">
            <v>Csőbilincs DUO 4 (108-115) BK</v>
          </cell>
          <cell r="I5041" t="str">
            <v>Laikiklis DUO 4 (108-115) BK</v>
          </cell>
          <cell r="J5041" t="str">
            <v>Objímka DUO 4 (108-115) BK</v>
          </cell>
          <cell r="K5041" t="str">
            <v>Colier tip DUO 4 (108-115) BK</v>
          </cell>
          <cell r="L5041" t="str">
            <v>(PL)ITB-KOT-2018/0556 wydanie 2 30/06/2020; (RO)AT 017-05-4053-2024 28/02/2024</v>
          </cell>
          <cell r="M5041" t="str">
            <v>(PL)03/2020 30/05/2023; (RO)01/2024 28/02/2024</v>
          </cell>
          <cell r="N5041" t="str">
            <v>B</v>
          </cell>
          <cell r="O5041" t="str">
            <v>-</v>
          </cell>
          <cell r="P5041" t="str">
            <v>-</v>
          </cell>
          <cell r="Q5041" t="str">
            <v>-</v>
          </cell>
          <cell r="R5041" t="str">
            <v>20</v>
          </cell>
          <cell r="S5041" t="str">
            <v/>
          </cell>
          <cell r="T5041" t="str">
            <v>THALE sp. z o.o. sp.k.</v>
          </cell>
          <cell r="U5041" t="str">
            <v>11-041 Olsztyn, Poland, Wilimowo 2, Poland</v>
          </cell>
          <cell r="V5041" t="str">
            <v>ocynk lamelarny</v>
          </cell>
          <cell r="W5041" t="str">
            <v>XPGD-4 BK</v>
          </cell>
        </row>
        <row r="5042">
          <cell r="A5042">
            <v>34903</v>
          </cell>
          <cell r="B5042" t="str">
            <v>81110000000</v>
          </cell>
          <cell r="C5042" t="str">
            <v>SL-M8 ADAPTER M8</v>
          </cell>
          <cell r="D5042" t="str">
            <v>5907754261433</v>
          </cell>
          <cell r="E5042" t="str">
            <v>10</v>
          </cell>
          <cell r="F5042" t="str">
            <v>Adapter M8</v>
          </cell>
          <cell r="G5042" t="str">
            <v>M8 Adaptor</v>
          </cell>
          <cell r="H5042" t="str">
            <v>Adapter M8</v>
          </cell>
          <cell r="I5042" t="str">
            <v>Adapteris M8</v>
          </cell>
          <cell r="J5042" t="str">
            <v>Adaptér M8</v>
          </cell>
          <cell r="K5042" t="str">
            <v>Adaptor M8</v>
          </cell>
          <cell r="L5042" t="str">
            <v>-</v>
          </cell>
          <cell r="M5042" t="str">
            <v>-</v>
          </cell>
          <cell r="N5042" t="str">
            <v>-</v>
          </cell>
          <cell r="O5042" t="str">
            <v>-</v>
          </cell>
          <cell r="P5042" t="str">
            <v>-</v>
          </cell>
          <cell r="Q5042" t="str">
            <v>-</v>
          </cell>
          <cell r="R5042" t="str">
            <v>0</v>
          </cell>
          <cell r="S5042" t="str">
            <v/>
          </cell>
          <cell r="T5042" t="str">
            <v>THALE sp. z o.o. sp.k.</v>
          </cell>
          <cell r="U5042" t="str">
            <v>11-041 Olsztyn, Poland, Wilimowo 2, Poland</v>
          </cell>
          <cell r="V5042" t="str">
            <v>ocynk galwaniczny</v>
          </cell>
          <cell r="W5042" t="str">
            <v>SL-M8</v>
          </cell>
        </row>
        <row r="5043">
          <cell r="A5043">
            <v>34514</v>
          </cell>
          <cell r="B5043" t="str">
            <v>80120201008</v>
          </cell>
          <cell r="C5043" t="str">
            <v>XPGD-4 BK OBEJMA DUO 4 (108-115MM) BK</v>
          </cell>
          <cell r="D5043" t="str">
            <v>5907754257108</v>
          </cell>
          <cell r="E5043" t="str">
            <v>25</v>
          </cell>
          <cell r="F5043" t="str">
            <v>Obejma DUO 4 (108-115mm) BK</v>
          </cell>
          <cell r="G5043" t="str">
            <v>Pipe clamp DUO 4 (108-115mm) BK</v>
          </cell>
          <cell r="H5043" t="str">
            <v>Csőbilincs DUO 4 (108-115mm) BK</v>
          </cell>
          <cell r="I5043" t="str">
            <v>Laikiklis DUO 4 (108-115mm) BK</v>
          </cell>
          <cell r="J5043" t="str">
            <v>Objímka DUO 4 (108-115mm) BK</v>
          </cell>
          <cell r="K5043" t="str">
            <v>Colier tip DUO 4 (108-115mm) BK</v>
          </cell>
          <cell r="L5043" t="str">
            <v>(PL)ITB-KOT-2018/0556 wydanie 2 30/06/2020; (RO)AT 017-05-4053-2024 28/02/2024</v>
          </cell>
          <cell r="M5043" t="str">
            <v>(PL)03/2020 30/05/2023; (RO)01/2024 28/02/2024</v>
          </cell>
          <cell r="N5043" t="str">
            <v>B</v>
          </cell>
          <cell r="O5043" t="str">
            <v>-</v>
          </cell>
          <cell r="P5043" t="str">
            <v>-</v>
          </cell>
          <cell r="Q5043" t="str">
            <v>-</v>
          </cell>
          <cell r="R5043" t="str">
            <v>20</v>
          </cell>
          <cell r="S5043" t="str">
            <v/>
          </cell>
          <cell r="T5043" t="str">
            <v>THALE sp. z o.o. sp.k.</v>
          </cell>
          <cell r="U5043" t="str">
            <v>11-041 Olsztyn, Poland, Wilimowo 2, Poland</v>
          </cell>
          <cell r="V5043" t="str">
            <v>ocynk lamelarny</v>
          </cell>
          <cell r="W5043" t="str">
            <v>XPGD-4 BK</v>
          </cell>
        </row>
        <row r="5044">
          <cell r="A5044">
            <v>26964</v>
          </cell>
          <cell r="B5044" t="str">
            <v/>
          </cell>
          <cell r="C5044" t="str">
            <v>LP-1000 ZKL ZAWIESIE LINKOWE Z PĘTLĄ 1000MM</v>
          </cell>
          <cell r="D5044" t="str">
            <v/>
          </cell>
          <cell r="E5044" t="str">
            <v>10</v>
          </cell>
          <cell r="F5044" t="str">
            <v>Zawiesie linkowe z pętlą 1000mm</v>
          </cell>
          <cell r="G5044" t="str">
            <v>Wire rope suspension with loop 1000mm</v>
          </cell>
          <cell r="H5044" t="str">
            <v>Drótkötél hurokkal 1000mm</v>
          </cell>
          <cell r="I5044" t="str">
            <v>Troselio pakabinimo sistema LS 1000mm</v>
          </cell>
          <cell r="J5044" t="str">
            <v>Drôtené lano so slučkou 1000mm</v>
          </cell>
          <cell r="K5044" t="str">
            <v>Cablu de o?el cu bucla 1000mm</v>
          </cell>
          <cell r="L5044" t="str">
            <v>(PL)ITB-KOT-2020/1316 wydanie 1 02/06/2020; (SK)SK TP-19/0004-verzia 02 23/03/2022; (RO)AT 017-05-4053-2024 28/02/2024</v>
          </cell>
          <cell r="M5044" t="str">
            <v>(PL)02/2020 30/05/2023; (SK)01/2022 23/03/2022; (RO)01/2024 28/02/2024</v>
          </cell>
          <cell r="N5044" t="str">
            <v>B</v>
          </cell>
          <cell r="O5044" t="str">
            <v>-</v>
          </cell>
          <cell r="P5044" t="str">
            <v>-</v>
          </cell>
          <cell r="Q5044" t="str">
            <v>-</v>
          </cell>
          <cell r="R5044" t="str">
            <v>20</v>
          </cell>
          <cell r="S5044" t="str">
            <v/>
          </cell>
          <cell r="T5044" t="str">
            <v>THALE sp. z o.o. sp.k.</v>
          </cell>
          <cell r="U5044" t="str">
            <v>11-041 Olsztyn, Poland, Wilimowo 2, Poland</v>
          </cell>
          <cell r="V5044" t="str">
            <v>ocynk galwaniczny</v>
          </cell>
          <cell r="W5044" t="str">
            <v>LP-1000 ZKL</v>
          </cell>
        </row>
        <row r="5045">
          <cell r="A5045">
            <v>34911</v>
          </cell>
          <cell r="B5045" t="str">
            <v>81101203000</v>
          </cell>
          <cell r="C5045" t="str">
            <v>LBT-3000 ZKL ZAWIESIE LINKOWE OTWORÓW PRZELOTOWYCH 3000MM</v>
          </cell>
          <cell r="D5045" t="str">
            <v>5907754261457</v>
          </cell>
          <cell r="E5045" t="str">
            <v>10</v>
          </cell>
          <cell r="F5045" t="str">
            <v>Zawiesie linkowe otworów przelotowych 3000mm</v>
          </cell>
          <cell r="G5045" t="str">
            <v>Wire rope suspension for through holes 3000mm</v>
          </cell>
          <cell r="H5045" t="str">
            <v>Drótkötél átmenő lyukakhoz 3000mm</v>
          </cell>
          <cell r="I5045" t="str">
            <v>Troselio pakabinimo sistema 3000mm</v>
          </cell>
          <cell r="J5045" t="str">
            <v>Drôtené lano k priechodným otvorom 3000mm</v>
          </cell>
          <cell r="K5045" t="str">
            <v>Cablu de o?el pentru foaie trapezoidală 3000mm</v>
          </cell>
          <cell r="L5045" t="str">
            <v>(PL)ITB-KOT-2020/1316 wydanie 1 02/06/2020; (SK)SK TP-19/0004-verzia 02 23/03/2022; (RO)AT 017-05-4053-2024 28/02/2024</v>
          </cell>
          <cell r="M5045" t="str">
            <v>(PL)02/2020 30/05/2023; (SK)01/2022 23/03/2022; (RO)01/2024 28/02/2024</v>
          </cell>
          <cell r="N5045" t="str">
            <v>B</v>
          </cell>
          <cell r="O5045" t="str">
            <v>-</v>
          </cell>
          <cell r="P5045" t="str">
            <v>-</v>
          </cell>
          <cell r="Q5045" t="str">
            <v>-</v>
          </cell>
          <cell r="R5045" t="str">
            <v>20</v>
          </cell>
          <cell r="S5045" t="str">
            <v/>
          </cell>
          <cell r="T5045" t="str">
            <v>THALE sp. z o.o. sp.k.</v>
          </cell>
          <cell r="U5045" t="str">
            <v>11-041 Olsztyn, Poland, Wilimowo 2, Poland</v>
          </cell>
          <cell r="V5045" t="str">
            <v>ocynk galwaniczny</v>
          </cell>
          <cell r="W5045" t="str">
            <v>LBT-3000 ZKL</v>
          </cell>
        </row>
        <row r="5046">
          <cell r="A5046">
            <v>34974</v>
          </cell>
          <cell r="B5046" t="str">
            <v>81103210000</v>
          </cell>
          <cell r="C5046" t="str">
            <v>LP-10000 ZKL ZAWIESIE LINKOWE Z PĘTLĄ 10000MM</v>
          </cell>
          <cell r="D5046" t="str">
            <v>5907754261556</v>
          </cell>
          <cell r="E5046" t="str">
            <v>10</v>
          </cell>
          <cell r="F5046" t="str">
            <v>Zawiesie linkowe z pętlą 10000mm</v>
          </cell>
          <cell r="G5046" t="str">
            <v>Wire rope suspension with loop 10000mm</v>
          </cell>
          <cell r="H5046" t="str">
            <v>Drótkötél hurokkal 10000mm</v>
          </cell>
          <cell r="I5046" t="str">
            <v>Troselio pakabinimo sistema 10000mm</v>
          </cell>
          <cell r="J5046" t="str">
            <v>Drôtené lano so slučkou 10000mm</v>
          </cell>
          <cell r="K5046" t="str">
            <v>Cablu de o?el cu bucla 10000mm</v>
          </cell>
          <cell r="L5046" t="str">
            <v>(PL)ITB-KOT-2020/1316 wydanie 1 02/06/2020; (SK)SK TP-19/0004-verzia 02 23/03/2022; (RO)AT 017-05-4053-2024 28/02/2024</v>
          </cell>
          <cell r="M5046" t="str">
            <v>(PL)02/2020 30/05/2023; (SK)01/2022 23/03/2022; (RO)01/2024 28/02/2024</v>
          </cell>
          <cell r="N5046" t="str">
            <v>B</v>
          </cell>
          <cell r="O5046" t="str">
            <v>-</v>
          </cell>
          <cell r="P5046" t="str">
            <v>-</v>
          </cell>
          <cell r="Q5046" t="str">
            <v>-</v>
          </cell>
          <cell r="R5046" t="str">
            <v>20</v>
          </cell>
          <cell r="S5046" t="str">
            <v/>
          </cell>
          <cell r="T5046" t="str">
            <v>THALE sp. z o.o. sp.k.</v>
          </cell>
          <cell r="U5046" t="str">
            <v>11-041 Olsztyn, Poland, Wilimowo 2, Poland</v>
          </cell>
          <cell r="V5046" t="str">
            <v>ocynk galwaniczny</v>
          </cell>
          <cell r="W5046" t="str">
            <v>LP-10000 ZKL</v>
          </cell>
        </row>
        <row r="5047">
          <cell r="A5047">
            <v>34909</v>
          </cell>
          <cell r="B5047" t="str">
            <v>81101202000</v>
          </cell>
          <cell r="C5047" t="str">
            <v>LBT-2000 ZKL ZAWIESIE LINKOWE OTWORÓW PRZELOTOWYCH 2000MM</v>
          </cell>
          <cell r="D5047" t="str">
            <v>5907754261440</v>
          </cell>
          <cell r="E5047" t="str">
            <v>10</v>
          </cell>
          <cell r="F5047" t="str">
            <v>Zawiesie linkowe otworów przelotowych 2000mm</v>
          </cell>
          <cell r="G5047" t="str">
            <v>Wire rope suspension for through holes 2000mm</v>
          </cell>
          <cell r="H5047" t="str">
            <v>Drótkötél átmenő lyukakhoz 2000mm</v>
          </cell>
          <cell r="I5047" t="str">
            <v>Troselio pakabinimo sistema 2000mm</v>
          </cell>
          <cell r="J5047" t="str">
            <v>Drôtené lano k priechodným otvorom 2000mm</v>
          </cell>
          <cell r="K5047" t="str">
            <v>Cablu de o?el pentru foaie trapezoidală 2000mm</v>
          </cell>
          <cell r="L5047" t="str">
            <v>(PL)ITB-KOT-2020/1316 wydanie 1 02/06/2020; (SK)SK TP-19/0004-verzia 02 23/03/2022; (RO)AT 017-05-4053-2024 28/02/2024</v>
          </cell>
          <cell r="M5047" t="str">
            <v>(PL)02/2020 30/05/2023; (SK)01/2022 23/03/2022; (RO)01/2024 28/02/2024</v>
          </cell>
          <cell r="N5047" t="str">
            <v>B</v>
          </cell>
          <cell r="O5047" t="str">
            <v>-</v>
          </cell>
          <cell r="P5047" t="str">
            <v>-</v>
          </cell>
          <cell r="Q5047" t="str">
            <v>-</v>
          </cell>
          <cell r="R5047" t="str">
            <v>20</v>
          </cell>
          <cell r="S5047" t="str">
            <v/>
          </cell>
          <cell r="T5047" t="str">
            <v>THALE sp. z o.o. sp.k.</v>
          </cell>
          <cell r="U5047" t="str">
            <v>11-041 Olsztyn, Poland, Wilimowo 2, Poland</v>
          </cell>
          <cell r="V5047" t="str">
            <v>ocynk galwaniczny</v>
          </cell>
          <cell r="W5047" t="str">
            <v>LBT-2000 ZKL</v>
          </cell>
        </row>
        <row r="5048">
          <cell r="A5048">
            <v>34924</v>
          </cell>
          <cell r="B5048" t="str">
            <v>81103202000</v>
          </cell>
          <cell r="C5048" t="str">
            <v>LP-2000 ZKL ZAWIESIE LINKOWE Z PĘTLĄ 2000MM</v>
          </cell>
          <cell r="D5048" t="str">
            <v>5907754261501</v>
          </cell>
          <cell r="E5048" t="str">
            <v>10</v>
          </cell>
          <cell r="F5048" t="str">
            <v>Zawiesie linkowe z pętlą 2000mm</v>
          </cell>
          <cell r="G5048" t="str">
            <v>Wire rope suspension with loop 2000mm</v>
          </cell>
          <cell r="H5048" t="str">
            <v>Drótkötél hurokkal 2000mm</v>
          </cell>
          <cell r="I5048" t="str">
            <v>Troselio pakabinimo sistema 2000mm</v>
          </cell>
          <cell r="J5048" t="str">
            <v>Drôtené lano so slučkou 2000mm</v>
          </cell>
          <cell r="K5048" t="str">
            <v>Cablu de o?el cu bucla 2000mm</v>
          </cell>
          <cell r="L5048" t="str">
            <v>(PL)ITB-KOT-2020/1316 wydanie 1 02/06/2020; (SK)SK TP-19/0004-verzia 02 23/03/2022; (RO)AT 017-05-4053-2024 28/02/2024</v>
          </cell>
          <cell r="M5048" t="str">
            <v>(PL)02/2020 30/05/2023; (SK)01/2022 23/03/2022; (RO)01/2024 28/02/2024</v>
          </cell>
          <cell r="N5048" t="str">
            <v>B</v>
          </cell>
          <cell r="O5048" t="str">
            <v>-</v>
          </cell>
          <cell r="P5048" t="str">
            <v>-</v>
          </cell>
          <cell r="Q5048" t="str">
            <v>-</v>
          </cell>
          <cell r="R5048" t="str">
            <v>20</v>
          </cell>
          <cell r="S5048" t="str">
            <v/>
          </cell>
          <cell r="T5048" t="str">
            <v>THALE sp. z o.o. sp.k.</v>
          </cell>
          <cell r="U5048" t="str">
            <v>11-041 Olsztyn, Poland, Wilimowo 2, Poland</v>
          </cell>
          <cell r="V5048" t="str">
            <v>ocynk galwaniczny</v>
          </cell>
          <cell r="W5048" t="str">
            <v>LP-2000 ZKL</v>
          </cell>
        </row>
        <row r="5049">
          <cell r="A5049">
            <v>26958</v>
          </cell>
          <cell r="B5049" t="str">
            <v/>
          </cell>
          <cell r="C5049" t="str">
            <v>SL-M8 ADAPTER M8</v>
          </cell>
          <cell r="D5049" t="str">
            <v/>
          </cell>
          <cell r="E5049" t="str">
            <v>10</v>
          </cell>
          <cell r="F5049" t="str">
            <v>Adapter M8</v>
          </cell>
          <cell r="G5049" t="str">
            <v>M8 Adaptor</v>
          </cell>
          <cell r="H5049" t="str">
            <v>Adapter M8</v>
          </cell>
          <cell r="I5049" t="str">
            <v>Adapteris M8</v>
          </cell>
          <cell r="J5049" t="str">
            <v>Adaptér M8</v>
          </cell>
          <cell r="K5049" t="str">
            <v>Adaptor M8</v>
          </cell>
          <cell r="L5049" t="str">
            <v>-</v>
          </cell>
          <cell r="M5049" t="str">
            <v>-</v>
          </cell>
          <cell r="N5049" t="str">
            <v>-</v>
          </cell>
          <cell r="O5049" t="str">
            <v>-</v>
          </cell>
          <cell r="P5049" t="str">
            <v>-</v>
          </cell>
          <cell r="Q5049" t="str">
            <v>-</v>
          </cell>
          <cell r="R5049" t="str">
            <v>0</v>
          </cell>
          <cell r="S5049" t="str">
            <v/>
          </cell>
          <cell r="T5049" t="str">
            <v>THALE sp. z o.o. sp.k.</v>
          </cell>
          <cell r="U5049" t="str">
            <v>11-041 Olsztyn, Poland, Wilimowo 2, Poland</v>
          </cell>
          <cell r="V5049" t="str">
            <v>ocynk galwaniczny</v>
          </cell>
          <cell r="W5049" t="str">
            <v>SL-M8</v>
          </cell>
        </row>
        <row r="5050">
          <cell r="A5050">
            <v>26965</v>
          </cell>
          <cell r="B5050" t="str">
            <v/>
          </cell>
          <cell r="C5050" t="str">
            <v>LP-2000 ZKL ZAWIESIE LINKOWE Z PĘTLĄ 2000MM</v>
          </cell>
          <cell r="D5050" t="str">
            <v/>
          </cell>
          <cell r="E5050" t="str">
            <v>10</v>
          </cell>
          <cell r="F5050" t="str">
            <v>Zawiesie linkowe z pętlą 2000mm</v>
          </cell>
          <cell r="G5050" t="str">
            <v>Wire rope suspension with loop 2000mm</v>
          </cell>
          <cell r="H5050" t="str">
            <v>Drótkötél hurokkal 2000mm</v>
          </cell>
          <cell r="I5050" t="str">
            <v>Troselio pakabinimo sistema LP 2000mm</v>
          </cell>
          <cell r="J5050" t="str">
            <v>Drôtené lano so slučkou 2000mm</v>
          </cell>
          <cell r="K5050" t="str">
            <v>Cablu de o?el cu bucla 2000mm</v>
          </cell>
          <cell r="L5050" t="str">
            <v>(PL)ITB-KOT-2020/1316 wydanie 1 02/06/2020; (SK)SK TP-19/0004-verzia 02 23/03/2022; (RO)AT 017-05-4053-2024 28/02/2024</v>
          </cell>
          <cell r="M5050" t="str">
            <v>(PL)02/2020 30/05/2023; (SK)01/2022 23/03/2022; (RO)01/2024 28/02/2024</v>
          </cell>
          <cell r="N5050" t="str">
            <v>B</v>
          </cell>
          <cell r="O5050" t="str">
            <v>-</v>
          </cell>
          <cell r="P5050" t="str">
            <v>-</v>
          </cell>
          <cell r="Q5050" t="str">
            <v>-</v>
          </cell>
          <cell r="R5050" t="str">
            <v>20</v>
          </cell>
          <cell r="S5050" t="str">
            <v/>
          </cell>
          <cell r="T5050" t="str">
            <v>THALE sp. z o.o. sp.k.</v>
          </cell>
          <cell r="U5050" t="str">
            <v>11-041 Olsztyn, Poland, Wilimowo 2, Poland</v>
          </cell>
          <cell r="V5050" t="str">
            <v>ocynk galwaniczny</v>
          </cell>
          <cell r="W5050" t="str">
            <v>LP-2000 ZKL</v>
          </cell>
        </row>
        <row r="5051">
          <cell r="A5051">
            <v>19553</v>
          </cell>
          <cell r="B5051" t="str">
            <v/>
          </cell>
          <cell r="C5051" t="str">
            <v>XPGD-3/8 BK OBEJMA DUO 3/8 (17-20MM) BK</v>
          </cell>
          <cell r="D5051" t="str">
            <v/>
          </cell>
          <cell r="E5051" t="str">
            <v>25</v>
          </cell>
          <cell r="F5051" t="str">
            <v>Obejma DUO 3/8 (17-20mm) BK</v>
          </cell>
          <cell r="G5051" t="str">
            <v>Pipe clamp DUO 3/8 (17-20mm) BK</v>
          </cell>
          <cell r="H5051" t="str">
            <v>Csőbilincs DUO 3/8 (17-20mm) BK</v>
          </cell>
          <cell r="I5051" t="str">
            <v>Laikiklis DUO 3/8 (17-20mm) BK</v>
          </cell>
          <cell r="J5051" t="str">
            <v>Objímka DUO 3/8 (17-20mm) BK</v>
          </cell>
          <cell r="K5051" t="str">
            <v>Coliere tip DUO 3/8 (17-20mm) BK</v>
          </cell>
          <cell r="L5051" t="str">
            <v>(PL)ITB-KOT-2018/0744 wydanie 2 27/03/2020; (RO)AT 017-05-4053-2024 28/02/2024</v>
          </cell>
          <cell r="M5051" t="str">
            <v>(PL)01/2020 30/05/2023; (RO)01/2024 28/02/2024</v>
          </cell>
          <cell r="N5051" t="str">
            <v>B</v>
          </cell>
          <cell r="O5051" t="str">
            <v>-</v>
          </cell>
          <cell r="P5051" t="str">
            <v>-</v>
          </cell>
          <cell r="Q5051" t="str">
            <v>-</v>
          </cell>
          <cell r="R5051" t="str">
            <v>15</v>
          </cell>
          <cell r="S5051" t="str">
            <v/>
          </cell>
          <cell r="T5051" t="str">
            <v>THALE sp. z o.o. sp.k.</v>
          </cell>
          <cell r="U5051" t="str">
            <v>11-041 Olsztyn, Poland, Wilimowo 2, Poland</v>
          </cell>
          <cell r="V5051" t="str">
            <v>ocynk lamelarny</v>
          </cell>
          <cell r="W5051" t="str">
            <v>XPGD-3/8 BK</v>
          </cell>
        </row>
        <row r="5052">
          <cell r="A5052">
            <v>34518</v>
          </cell>
          <cell r="B5052" t="str">
            <v>81211210000</v>
          </cell>
          <cell r="C5052" t="str">
            <v>UWG-100 BK OBEJMA UWG 100 BK</v>
          </cell>
          <cell r="D5052" t="str">
            <v>5907754260696</v>
          </cell>
          <cell r="E5052" t="str">
            <v>25</v>
          </cell>
          <cell r="F5052" t="str">
            <v>Obejma UWG 100 BK</v>
          </cell>
          <cell r="G5052" t="str">
            <v>Ventilation pipe clamp UWG 100 BK</v>
          </cell>
          <cell r="H5052" t="str">
            <v>Légtechnikai bilincs UWG 100 BK</v>
          </cell>
          <cell r="I5052" t="str">
            <v>Laikiklis UWG 100 BK</v>
          </cell>
          <cell r="J5052" t="str">
            <v>Objímka pre ventilačné systémy UWG 100 BK</v>
          </cell>
          <cell r="K5052" t="str">
            <v>Colier pentru ventilatie UWG 100 BK</v>
          </cell>
          <cell r="L5052" t="str">
            <v>(PL)ITB-KOT-2020/1561 wydanie 1 15/12/2020; (HU)A-101/2016 18/11/2021; (SK)SK TP-19/0004-verzia 02 23/03/2022; (RO)AT 017-05-4053-2024 28/02/2024</v>
          </cell>
          <cell r="M5052" t="str">
            <v>(PL)04/2020 30/05/2023; (HU)02/2021 18/11/2021; (SK)01/2022 23/03/2022; (RO)01/2024 28/02/2024</v>
          </cell>
          <cell r="N5052" t="str">
            <v>B</v>
          </cell>
          <cell r="O5052" t="str">
            <v>-</v>
          </cell>
          <cell r="P5052" t="str">
            <v>-</v>
          </cell>
          <cell r="Q5052" t="str">
            <v>-</v>
          </cell>
          <cell r="R5052" t="str">
            <v>15</v>
          </cell>
          <cell r="S5052" t="str">
            <v/>
          </cell>
          <cell r="T5052" t="str">
            <v>THALE sp. z o.o. sp.k.</v>
          </cell>
          <cell r="U5052" t="str">
            <v>11-041 Olsztyn, Poland, Wilimowo 2, Poland</v>
          </cell>
          <cell r="V5052" t="str">
            <v>ocynk galwaniczny</v>
          </cell>
          <cell r="W5052" t="str">
            <v>UWG-100 BK</v>
          </cell>
        </row>
        <row r="5053">
          <cell r="A5053">
            <v>34522</v>
          </cell>
          <cell r="B5053" t="str">
            <v>80120206008</v>
          </cell>
          <cell r="C5053" t="str">
            <v>XPGD-2 BK OBEJMA DUO 2 (59-64MM) BK</v>
          </cell>
          <cell r="D5053" t="str">
            <v>5907754250628</v>
          </cell>
          <cell r="E5053" t="str">
            <v>25</v>
          </cell>
          <cell r="F5053" t="str">
            <v>Obejma DUO 2 (59-64mm) BK</v>
          </cell>
          <cell r="G5053" t="str">
            <v>Pipe clamp DUO 2 (59-64mm) BK</v>
          </cell>
          <cell r="H5053" t="str">
            <v>Csőbilincs DUO 2 (59-64mm) BK</v>
          </cell>
          <cell r="I5053" t="str">
            <v>Laikiklis DUO 2 (59-64mm) BK</v>
          </cell>
          <cell r="J5053" t="str">
            <v>Objímka DUO 2 (59-64mm) BK</v>
          </cell>
          <cell r="K5053" t="str">
            <v>Coliere tip DUO 2 (59-64mm) BK</v>
          </cell>
          <cell r="L5053" t="str">
            <v>(PL)ITB-KOT-2018/0744 wydanie 2 27/03/2020; (RO)AT 017-05-4053-2024 28/02/2024</v>
          </cell>
          <cell r="M5053" t="str">
            <v>(PL)01/2020 30/05/2023; (RO)01/2024 28/02/2024</v>
          </cell>
          <cell r="N5053" t="str">
            <v>B</v>
          </cell>
          <cell r="O5053" t="str">
            <v>-</v>
          </cell>
          <cell r="P5053" t="str">
            <v>-</v>
          </cell>
          <cell r="Q5053" t="str">
            <v>-</v>
          </cell>
          <cell r="R5053" t="str">
            <v>15</v>
          </cell>
          <cell r="S5053" t="str">
            <v/>
          </cell>
          <cell r="T5053" t="str">
            <v>THALE sp. z o.o. sp.k.</v>
          </cell>
          <cell r="U5053" t="str">
            <v>11-041 Olsztyn, Poland, Wilimowo 2, Poland</v>
          </cell>
          <cell r="V5053" t="str">
            <v>ocynk lamelarny</v>
          </cell>
          <cell r="W5053" t="str">
            <v>XPGD-2 BK</v>
          </cell>
        </row>
        <row r="5054">
          <cell r="A5054">
            <v>19552</v>
          </cell>
          <cell r="B5054" t="str">
            <v/>
          </cell>
          <cell r="C5054" t="str">
            <v>XPGD-3/4 BK OBEJMA DUO 3/4 (26-30MM) BK</v>
          </cell>
          <cell r="D5054" t="str">
            <v/>
          </cell>
          <cell r="E5054" t="str">
            <v>25</v>
          </cell>
          <cell r="F5054" t="str">
            <v>Obejma DUO 3/4 (26-30mm) BK</v>
          </cell>
          <cell r="G5054" t="str">
            <v>Pipe clamp DUO 3/4 (26-30mm) BK</v>
          </cell>
          <cell r="H5054" t="str">
            <v>Csőbilincs DUO 3/4 (26-30mm) BK</v>
          </cell>
          <cell r="I5054" t="str">
            <v>Laikiklis DUO 3/4 (26-30mm) BK</v>
          </cell>
          <cell r="J5054" t="str">
            <v>Objímka DUO 3/4 (26-30mm) BK</v>
          </cell>
          <cell r="K5054" t="str">
            <v>Coliere tip DUO 3/4 (26-30mm) BK</v>
          </cell>
          <cell r="L5054" t="str">
            <v>(PL)ITB-KOT-2018/0744 wydanie 2 27/03/2020; (RO)AT 017-05-4053-2024 28/02/2024</v>
          </cell>
          <cell r="M5054" t="str">
            <v>(PL)01/2020 30/05/2023; (RO)01/2024 28/02/2024</v>
          </cell>
          <cell r="N5054" t="str">
            <v>B</v>
          </cell>
          <cell r="O5054" t="str">
            <v>-</v>
          </cell>
          <cell r="P5054" t="str">
            <v>-</v>
          </cell>
          <cell r="Q5054" t="str">
            <v>-</v>
          </cell>
          <cell r="R5054" t="str">
            <v>15</v>
          </cell>
          <cell r="S5054" t="str">
            <v/>
          </cell>
          <cell r="T5054" t="str">
            <v>THALE sp. z o.o. sp.k.</v>
          </cell>
          <cell r="U5054" t="str">
            <v>11-041 Olsztyn, Poland, Wilimowo 2, Poland</v>
          </cell>
          <cell r="V5054" t="str">
            <v>ocynk lamelarny</v>
          </cell>
          <cell r="W5054" t="str">
            <v>XPGD-3/4 BK</v>
          </cell>
        </row>
        <row r="5055">
          <cell r="A5055">
            <v>34519</v>
          </cell>
          <cell r="B5055" t="str">
            <v>80120208908</v>
          </cell>
          <cell r="C5055" t="str">
            <v>XPGD-3 BK OBEJMA DUO 3 (86-92MM) BK</v>
          </cell>
          <cell r="D5055" t="str">
            <v>5907754257153</v>
          </cell>
          <cell r="E5055" t="str">
            <v>25</v>
          </cell>
          <cell r="F5055" t="str">
            <v>Obejma DUO 3 (86-92mm) BK</v>
          </cell>
          <cell r="G5055" t="str">
            <v>Pipe clamp DUO 3 (86-92mm) BK</v>
          </cell>
          <cell r="H5055" t="str">
            <v>Csőbilincs DUO 3 (86-92mm) BK</v>
          </cell>
          <cell r="I5055" t="str">
            <v>Laikiklis DUO 3 (86-92mm) BK</v>
          </cell>
          <cell r="J5055" t="str">
            <v>Objímka DUO 3 (86-92mm) BK</v>
          </cell>
          <cell r="K5055" t="str">
            <v>Colier tip DUO 3 (86-92mm) BK</v>
          </cell>
          <cell r="L5055" t="str">
            <v>(PL)ITB-KOT-2018/0556 wydanie 2 30/06/2020; (RO)AT 017-05-4053-2024 28/02/2024</v>
          </cell>
          <cell r="M5055" t="str">
            <v>(PL)03/2020 30/05/2023; (RO)01/2024 28/02/2024</v>
          </cell>
          <cell r="N5055" t="str">
            <v>B</v>
          </cell>
          <cell r="O5055" t="str">
            <v>-</v>
          </cell>
          <cell r="P5055" t="str">
            <v>-</v>
          </cell>
          <cell r="Q5055" t="str">
            <v>-</v>
          </cell>
          <cell r="R5055" t="str">
            <v>20</v>
          </cell>
          <cell r="S5055" t="str">
            <v/>
          </cell>
          <cell r="T5055" t="str">
            <v>THALE sp. z o.o. sp.k.</v>
          </cell>
          <cell r="U5055" t="str">
            <v>11-041 Olsztyn, Poland, Wilimowo 2, Poland</v>
          </cell>
          <cell r="V5055" t="str">
            <v>ocynk lamelarny</v>
          </cell>
          <cell r="W5055" t="str">
            <v>XPGD-3 BK</v>
          </cell>
        </row>
        <row r="5056">
          <cell r="A5056">
            <v>26775</v>
          </cell>
          <cell r="B5056" t="str">
            <v/>
          </cell>
          <cell r="C5056" t="str">
            <v>UWG-100 BK OBEJMA UWG 100 BK</v>
          </cell>
          <cell r="D5056" t="str">
            <v/>
          </cell>
          <cell r="E5056" t="str">
            <v>25</v>
          </cell>
          <cell r="F5056" t="str">
            <v>Obejma UWG 100 BK</v>
          </cell>
          <cell r="G5056" t="str">
            <v>Ventilation pipe clamp UWG 100 BK</v>
          </cell>
          <cell r="H5056" t="str">
            <v>Légtechnikai bilincs UWG 100 BK</v>
          </cell>
          <cell r="I5056" t="str">
            <v>Laikiklis UWG 100 BK</v>
          </cell>
          <cell r="J5056" t="str">
            <v>Objímka pre ventilačné systémy UWG 100 BK</v>
          </cell>
          <cell r="K5056" t="str">
            <v>Colier pentru ventilatie UWG 100 BK</v>
          </cell>
          <cell r="L5056" t="str">
            <v>(PL)ITB-KOT-2020/1561 wydanie 1 15/12/2020; (HU)A-101/2016 18/11/2021; (SK)SK TP-19/0004-verzia 02 23/03/2022; (RO)AT 017-05-4053-2024 28/02/2024</v>
          </cell>
          <cell r="M5056" t="str">
            <v>(PL)04/2020 30/05/2023; (HU)02/2021 18/11/2021; (SK)01/2022 23/03/2022; (RO)01/2024 28/02/2024</v>
          </cell>
          <cell r="N5056" t="str">
            <v>B</v>
          </cell>
          <cell r="O5056" t="str">
            <v>-</v>
          </cell>
          <cell r="P5056" t="str">
            <v>-</v>
          </cell>
          <cell r="Q5056" t="str">
            <v>-</v>
          </cell>
          <cell r="R5056" t="str">
            <v>15</v>
          </cell>
          <cell r="S5056" t="str">
            <v/>
          </cell>
          <cell r="T5056" t="str">
            <v>THALE sp. z o.o. sp.k.</v>
          </cell>
          <cell r="U5056" t="str">
            <v>11-041 Olsztyn, Poland, Wilimowo 2, Poland</v>
          </cell>
          <cell r="V5056" t="str">
            <v>ocynk galwaniczny</v>
          </cell>
          <cell r="W5056" t="str">
            <v>UWG-100 BK</v>
          </cell>
        </row>
        <row r="5057">
          <cell r="A5057">
            <v>34523</v>
          </cell>
          <cell r="B5057" t="str">
            <v>81211212500</v>
          </cell>
          <cell r="C5057" t="str">
            <v>UWG-125 BK OBEJMA UWG 125 BK</v>
          </cell>
          <cell r="D5057" t="str">
            <v>5907754260702</v>
          </cell>
          <cell r="E5057" t="str">
            <v>25</v>
          </cell>
          <cell r="F5057" t="str">
            <v>Obejma UWG 125 BK</v>
          </cell>
          <cell r="G5057" t="str">
            <v>Ventilation pipe clamp UWG 125 BK</v>
          </cell>
          <cell r="H5057" t="str">
            <v>Légtechnikai bilincs UWG 125 BK</v>
          </cell>
          <cell r="I5057" t="str">
            <v>Laikiklis UWG 125 BK</v>
          </cell>
          <cell r="J5057" t="str">
            <v>Objímka pre ventilačné systémy UWG 125 BK</v>
          </cell>
          <cell r="K5057" t="str">
            <v>Colier pentru ventilatie UWG 125 BK</v>
          </cell>
          <cell r="L5057" t="str">
            <v>(PL)ITB-KOT-2020/1561 wydanie 1 15/12/2020; (HU)A-101/2016 18/11/2021; (SK)SK TP-19/0004-verzia 02 23/03/2022; (RO)AT 017-05-4053-2024 28/02/2024</v>
          </cell>
          <cell r="M5057" t="str">
            <v>(PL)04/2020 30/05/2023; (HU)02/2021 18/11/2021; (SK)01/2022 23/03/2022; (RO)01/2024 28/02/2024</v>
          </cell>
          <cell r="N5057" t="str">
            <v>B</v>
          </cell>
          <cell r="O5057" t="str">
            <v>-</v>
          </cell>
          <cell r="P5057" t="str">
            <v>-</v>
          </cell>
          <cell r="Q5057" t="str">
            <v>-</v>
          </cell>
          <cell r="R5057" t="str">
            <v>15</v>
          </cell>
          <cell r="S5057" t="str">
            <v/>
          </cell>
          <cell r="T5057" t="str">
            <v>THALE sp. z o.o. sp.k.</v>
          </cell>
          <cell r="U5057" t="str">
            <v>11-041 Olsztyn, Poland, Wilimowo 2, Poland</v>
          </cell>
          <cell r="V5057" t="str">
            <v>ocynk galwaniczny</v>
          </cell>
          <cell r="W5057" t="str">
            <v>UWG-125 BK</v>
          </cell>
        </row>
        <row r="5058">
          <cell r="A5058">
            <v>24344</v>
          </cell>
          <cell r="B5058" t="str">
            <v/>
          </cell>
          <cell r="C5058" t="str">
            <v>XPGD-21/2 BK OBEJMA DUO 21/2 (72-78) BK</v>
          </cell>
          <cell r="D5058" t="str">
            <v/>
          </cell>
          <cell r="E5058" t="str">
            <v>25</v>
          </cell>
          <cell r="F5058" t="str">
            <v>Obejma DUO 21/2 (72-78) BK</v>
          </cell>
          <cell r="G5058" t="str">
            <v>Pipe clamp DUO 21/2 (72-78) BK</v>
          </cell>
          <cell r="H5058" t="str">
            <v>Csőbilincs DUO 21/2 (72-78) BK</v>
          </cell>
          <cell r="I5058" t="str">
            <v>Laikiklis DUO 21/2 (72-78) BK</v>
          </cell>
          <cell r="J5058" t="str">
            <v>Objímka DUO 21/2 (72-78) BK</v>
          </cell>
          <cell r="K5058" t="str">
            <v>Colier tip DUO 21/2 (72-78) BK</v>
          </cell>
          <cell r="L5058" t="str">
            <v>(PL)ITB-KOT-2018/0556 wydanie 2 30/06/2020; (RO)AT 017-05-4053-2024 28/02/2024</v>
          </cell>
          <cell r="M5058" t="str">
            <v>(PL)03/2020 30/05/2023; (RO)01/2024 28/02/2024</v>
          </cell>
          <cell r="N5058" t="str">
            <v>B</v>
          </cell>
          <cell r="O5058" t="str">
            <v>-</v>
          </cell>
          <cell r="P5058" t="str">
            <v>-</v>
          </cell>
          <cell r="Q5058" t="str">
            <v>-</v>
          </cell>
          <cell r="R5058" t="str">
            <v>20</v>
          </cell>
          <cell r="S5058" t="str">
            <v/>
          </cell>
          <cell r="T5058" t="str">
            <v>THALE sp. z o.o. sp.k.</v>
          </cell>
          <cell r="U5058" t="str">
            <v>11-041 Olsztyn, Poland, Wilimowo 2, Poland</v>
          </cell>
          <cell r="V5058" t="str">
            <v>ocynk lamelarny</v>
          </cell>
          <cell r="W5058" t="str">
            <v>XPGD-21/2 BK</v>
          </cell>
        </row>
        <row r="5059">
          <cell r="A5059">
            <v>34525</v>
          </cell>
          <cell r="B5059" t="str">
            <v>80120214508</v>
          </cell>
          <cell r="C5059" t="str">
            <v>XPGD-145 BK OBEJMA DUO 145 (142-150MM) BK</v>
          </cell>
          <cell r="D5059" t="str">
            <v>5907754257207</v>
          </cell>
          <cell r="E5059" t="str">
            <v>10</v>
          </cell>
          <cell r="F5059" t="str">
            <v>Obejma DUO 145 (142-150mm) BK</v>
          </cell>
          <cell r="G5059" t="str">
            <v>Pipe clamp DUO 145 (142-150mm) BK</v>
          </cell>
          <cell r="H5059" t="str">
            <v>Csőbilincs DUO 145 (142-150mm) BK</v>
          </cell>
          <cell r="I5059" t="str">
            <v>Laikiklis DUO 145 (142-150mm) BK</v>
          </cell>
          <cell r="J5059" t="str">
            <v>Objímka DUO 145 (142-150mm) BK</v>
          </cell>
          <cell r="K5059" t="str">
            <v>Colier tip DUO 145 (142-150mm) BK</v>
          </cell>
          <cell r="L5059" t="str">
            <v>(PL)ITB-KOT-2018/0556 wydanie 2 30/06/2020; (RO)AT 017-05-4053-2024 28/02/2024</v>
          </cell>
          <cell r="M5059" t="str">
            <v>(PL)03/2020 30/05/2023; (RO)01/2024 28/02/2024</v>
          </cell>
          <cell r="N5059" t="str">
            <v>B</v>
          </cell>
          <cell r="O5059" t="str">
            <v>-</v>
          </cell>
          <cell r="P5059" t="str">
            <v>-</v>
          </cell>
          <cell r="Q5059" t="str">
            <v>-</v>
          </cell>
          <cell r="R5059" t="str">
            <v>20</v>
          </cell>
          <cell r="S5059" t="str">
            <v/>
          </cell>
          <cell r="T5059" t="str">
            <v>THALE sp. z o.o. sp.k.</v>
          </cell>
          <cell r="U5059" t="str">
            <v>11-041 Olsztyn, Poland, Wilimowo 2, Poland</v>
          </cell>
          <cell r="V5059" t="str">
            <v>ocynk lamelarny</v>
          </cell>
          <cell r="W5059" t="str">
            <v>XPGD-145 BK</v>
          </cell>
        </row>
        <row r="5060">
          <cell r="A5060">
            <v>34520</v>
          </cell>
          <cell r="B5060" t="str">
            <v>80120207608</v>
          </cell>
          <cell r="C5060" t="str">
            <v>XPGD-21/2 BK OBEJMA DUO 21/2 (72-78MM) BK</v>
          </cell>
          <cell r="D5060" t="str">
            <v>5907754257146</v>
          </cell>
          <cell r="E5060" t="str">
            <v>25</v>
          </cell>
          <cell r="F5060" t="str">
            <v>Obejma DUO 21/2 (72-78mm) BK</v>
          </cell>
          <cell r="G5060" t="str">
            <v>Pipe clamp DUO 21/2 (72-78mm) BK</v>
          </cell>
          <cell r="H5060" t="str">
            <v>Csőbilincs DUO 21/2 (72-78mm) BK</v>
          </cell>
          <cell r="I5060" t="str">
            <v>Laikiklis DUO 21/2 (72-78mm) BK</v>
          </cell>
          <cell r="J5060" t="str">
            <v>Objímka DUO 21/2 (72-78mm) BK</v>
          </cell>
          <cell r="K5060" t="str">
            <v>Colier tip DUO 21/2 (72-78mm) BK</v>
          </cell>
          <cell r="L5060" t="str">
            <v>(PL)ITB-KOT-2018/0556 wydanie 2 30/06/2020; (RO)AT 017-05-4053-2024 28/02/2024</v>
          </cell>
          <cell r="M5060" t="str">
            <v>(PL)03/2020 30/05/2023; (RO)01/2024 28/02/2024</v>
          </cell>
          <cell r="N5060" t="str">
            <v>B</v>
          </cell>
          <cell r="O5060" t="str">
            <v>-</v>
          </cell>
          <cell r="P5060" t="str">
            <v>-</v>
          </cell>
          <cell r="Q5060" t="str">
            <v>-</v>
          </cell>
          <cell r="R5060" t="str">
            <v>20</v>
          </cell>
          <cell r="S5060" t="str">
            <v/>
          </cell>
          <cell r="T5060" t="str">
            <v>THALE sp. z o.o. sp.k.</v>
          </cell>
          <cell r="U5060" t="str">
            <v>11-041 Olsztyn, Poland, Wilimowo 2, Poland</v>
          </cell>
          <cell r="V5060" t="str">
            <v>ocynk lamelarny</v>
          </cell>
          <cell r="W5060" t="str">
            <v>XPGD-21/2 BK</v>
          </cell>
        </row>
        <row r="5061">
          <cell r="A5061">
            <v>34960</v>
          </cell>
          <cell r="B5061" t="str">
            <v>81103203000</v>
          </cell>
          <cell r="C5061" t="str">
            <v>LP-3000 ZKL ZAWIESIE LINKOWE Z PĘTLĄ 3000MM</v>
          </cell>
          <cell r="D5061" t="str">
            <v>5907754261518</v>
          </cell>
          <cell r="E5061" t="str">
            <v>10</v>
          </cell>
          <cell r="F5061" t="str">
            <v>Zawiesie linkowe z pętlą 3000mm</v>
          </cell>
          <cell r="G5061" t="str">
            <v>Wire rope suspension with loop 3000mm</v>
          </cell>
          <cell r="H5061" t="str">
            <v>Drótkötél hurokkal 3000mm</v>
          </cell>
          <cell r="I5061" t="str">
            <v>Troselio pakabinimo sistema 3000mm</v>
          </cell>
          <cell r="J5061" t="str">
            <v>Drôtené lano so slučkou 3000mm</v>
          </cell>
          <cell r="K5061" t="str">
            <v>Cablu de o?el cu bucla 3000mm</v>
          </cell>
          <cell r="L5061" t="str">
            <v>(PL)ITB-KOT-2020/1316 wydanie 1 02/06/2020; (SK)SK TP-19/0004-verzia 02 23/03/2022; (RO)AT 017-05-4053-2024 28/02/2024</v>
          </cell>
          <cell r="M5061" t="str">
            <v>(PL)02/2020 30/05/2023; (SK)01/2022 23/03/2022; (RO)01/2024 28/02/2024</v>
          </cell>
          <cell r="N5061" t="str">
            <v>B</v>
          </cell>
          <cell r="O5061" t="str">
            <v>-</v>
          </cell>
          <cell r="P5061" t="str">
            <v>-</v>
          </cell>
          <cell r="Q5061" t="str">
            <v>-</v>
          </cell>
          <cell r="R5061" t="str">
            <v>20</v>
          </cell>
          <cell r="S5061" t="str">
            <v/>
          </cell>
          <cell r="T5061" t="str">
            <v>THALE sp. z o.o. sp.k.</v>
          </cell>
          <cell r="U5061" t="str">
            <v>11-041 Olsztyn, Poland, Wilimowo 2, Poland</v>
          </cell>
          <cell r="V5061" t="str">
            <v>ocynk galwaniczny</v>
          </cell>
          <cell r="W5061" t="str">
            <v>LP-3000 ZKL</v>
          </cell>
        </row>
        <row r="5062">
          <cell r="A5062">
            <v>24346</v>
          </cell>
          <cell r="B5062" t="str">
            <v/>
          </cell>
          <cell r="C5062" t="str">
            <v>XPGD-3 BK OBEJMA DUO 3 (86-92) BK</v>
          </cell>
          <cell r="D5062" t="str">
            <v/>
          </cell>
          <cell r="E5062" t="str">
            <v>25</v>
          </cell>
          <cell r="F5062" t="str">
            <v>Obejma DUO 3 (86-92) BK</v>
          </cell>
          <cell r="G5062" t="str">
            <v>Pipe clamp DUO 3 (86-92) BK</v>
          </cell>
          <cell r="H5062" t="str">
            <v>Csőbilincs DUO 3 (86-92) BK</v>
          </cell>
          <cell r="I5062" t="str">
            <v>Laikiklis DUO 3 (86-92) BK</v>
          </cell>
          <cell r="J5062" t="str">
            <v>Objímka DUO 3 (86-92) BK</v>
          </cell>
          <cell r="K5062" t="str">
            <v>Colier tip DUO 3 (86-92) BK</v>
          </cell>
          <cell r="L5062" t="str">
            <v>(PL)ITB-KOT-2018/0556 wydanie 2 30/06/2020; (RO)AT 017-05-4053-2024 28/02/2024</v>
          </cell>
          <cell r="M5062" t="str">
            <v>(PL)03/2020 30/05/2023; (RO)01/2024 28/02/2024</v>
          </cell>
          <cell r="N5062" t="str">
            <v>B</v>
          </cell>
          <cell r="O5062" t="str">
            <v>-</v>
          </cell>
          <cell r="P5062" t="str">
            <v>-</v>
          </cell>
          <cell r="Q5062" t="str">
            <v>-</v>
          </cell>
          <cell r="R5062" t="str">
            <v>20</v>
          </cell>
          <cell r="S5062" t="str">
            <v/>
          </cell>
          <cell r="T5062" t="str">
            <v>THALE sp. z o.o. sp.k.</v>
          </cell>
          <cell r="U5062" t="str">
            <v>11-041 Olsztyn, Poland, Wilimowo 2, Poland</v>
          </cell>
          <cell r="V5062" t="str">
            <v>ocynk lamelarny</v>
          </cell>
          <cell r="W5062" t="str">
            <v>XPGD-3 BK</v>
          </cell>
        </row>
        <row r="5063">
          <cell r="A5063">
            <v>26966</v>
          </cell>
          <cell r="B5063" t="str">
            <v/>
          </cell>
          <cell r="C5063" t="str">
            <v>LP-3000 ZKL ZAWIESIE LINKOWE Z PĘTLĄ 3000MM</v>
          </cell>
          <cell r="D5063" t="str">
            <v/>
          </cell>
          <cell r="E5063" t="str">
            <v>10</v>
          </cell>
          <cell r="F5063" t="str">
            <v>Zawiesie linkowe z pętlą 3000mm</v>
          </cell>
          <cell r="G5063" t="str">
            <v>Wire rope suspension with loop 3000mm</v>
          </cell>
          <cell r="H5063" t="str">
            <v>Drótkötél hurokkal 3000mm</v>
          </cell>
          <cell r="I5063" t="str">
            <v>Troselio pakabinimo sistema LP 3000mm</v>
          </cell>
          <cell r="J5063" t="str">
            <v>Drôtené lano so slučkou 3000mm</v>
          </cell>
          <cell r="K5063" t="str">
            <v>Cablu de o?el cu bucla 3000mm</v>
          </cell>
          <cell r="L5063" t="str">
            <v>(PL)ITB-KOT-2020/1316 wydanie 1 02/06/2020; (SK)SK TP-19/0004-verzia 02 23/03/2022; (RO)AT 017-05-4053-2024 28/02/2024</v>
          </cell>
          <cell r="M5063" t="str">
            <v>(PL)02/2020 30/05/2023; (SK)01/2022 23/03/2022; (RO)01/2024 28/02/2024</v>
          </cell>
          <cell r="N5063" t="str">
            <v>B</v>
          </cell>
          <cell r="O5063" t="str">
            <v>-</v>
          </cell>
          <cell r="P5063" t="str">
            <v>-</v>
          </cell>
          <cell r="Q5063" t="str">
            <v>-</v>
          </cell>
          <cell r="R5063" t="str">
            <v>20</v>
          </cell>
          <cell r="S5063" t="str">
            <v/>
          </cell>
          <cell r="T5063" t="str">
            <v>THALE sp. z o.o. sp.k.</v>
          </cell>
          <cell r="U5063" t="str">
            <v>11-041 Olsztyn, Poland, Wilimowo 2, Poland</v>
          </cell>
          <cell r="V5063" t="str">
            <v>ocynk galwaniczny</v>
          </cell>
          <cell r="W5063" t="str">
            <v>LP-3000 ZKL</v>
          </cell>
        </row>
        <row r="5064">
          <cell r="A5064">
            <v>26971</v>
          </cell>
          <cell r="B5064" t="str">
            <v/>
          </cell>
          <cell r="C5064" t="str">
            <v>LS-1000 ZKL ZAWIESIE LINKOWE Z PRZYŁĄCZEM METRYCZNYM 1000MM</v>
          </cell>
          <cell r="D5064" t="str">
            <v/>
          </cell>
          <cell r="E5064" t="str">
            <v>10</v>
          </cell>
          <cell r="F5064" t="str">
            <v>Zawiesie linkowe z przyłączem metrycznym 1000mm</v>
          </cell>
          <cell r="G5064" t="str">
            <v>Wire rope suspension/metric connection1000mm</v>
          </cell>
          <cell r="H5064" t="str">
            <v>M8 végződő drótkötél 1000mm</v>
          </cell>
          <cell r="I5064" t="str">
            <v>Troselio pakabinimo sistema LS 1000mm</v>
          </cell>
          <cell r="J5064" t="str">
            <v>Drôtené lano s metrickým pripojením 1000mm</v>
          </cell>
          <cell r="K5064" t="str">
            <v>Cablu de o?el cu conector metric 1000mm</v>
          </cell>
          <cell r="L5064" t="str">
            <v>(PL)ITB-KOT-2020/1316 wydanie 1 02/06/2020; (SK)SK TP-19/0004-verzia 02 23/03/2022; (RO)AT 017-05-4053-2024 28/02/2024</v>
          </cell>
          <cell r="M5064" t="str">
            <v>(PL)02/2020 30/05/2023; (SK)01/2022 23/03/2022; (RO)01/2024 28/02/2024</v>
          </cell>
          <cell r="N5064" t="str">
            <v>B</v>
          </cell>
          <cell r="O5064" t="str">
            <v>-</v>
          </cell>
          <cell r="P5064" t="str">
            <v>-</v>
          </cell>
          <cell r="Q5064" t="str">
            <v>-</v>
          </cell>
          <cell r="R5064" t="str">
            <v>20</v>
          </cell>
          <cell r="S5064" t="str">
            <v/>
          </cell>
          <cell r="T5064" t="str">
            <v>THALE sp. z o.o. sp.k.</v>
          </cell>
          <cell r="U5064" t="str">
            <v>11-041 Olsztyn, Poland, Wilimowo 2, Poland</v>
          </cell>
          <cell r="V5064" t="str">
            <v>ocynk galwaniczny</v>
          </cell>
          <cell r="W5064" t="str">
            <v>LS-1000 ZKL</v>
          </cell>
        </row>
        <row r="5065">
          <cell r="A5065">
            <v>26967</v>
          </cell>
          <cell r="B5065" t="str">
            <v/>
          </cell>
          <cell r="C5065" t="str">
            <v>LP-4000 ZKL ZAWIESIE LINKOWE Z PĘTLĄ 4000MM</v>
          </cell>
          <cell r="D5065" t="str">
            <v/>
          </cell>
          <cell r="E5065" t="str">
            <v>10</v>
          </cell>
          <cell r="F5065" t="str">
            <v>Zawiesie linkowe z pętlą 4000mm</v>
          </cell>
          <cell r="G5065" t="str">
            <v>Wire rope suspension with loop 4000mm</v>
          </cell>
          <cell r="H5065" t="str">
            <v>Drótkötél hurokkal 4000mm</v>
          </cell>
          <cell r="I5065" t="str">
            <v>Troselio pakabinimo sistema LP 4000mm</v>
          </cell>
          <cell r="J5065" t="str">
            <v>Drôtené lano so slučkou 4000mm</v>
          </cell>
          <cell r="K5065" t="str">
            <v>Cablu de o?el cu bucla 4000mm</v>
          </cell>
          <cell r="L5065" t="str">
            <v>(PL)ITB-KOT-2020/1316 wydanie 1 02/06/2020; (SK)SK TP-19/0004-verzia 02 23/03/2022; (RO)AT 017-05-4053-2024 28/02/2024</v>
          </cell>
          <cell r="M5065" t="str">
            <v>(PL)02/2020 30/05/2023; (SK)01/2022 23/03/2022; (RO)01/2024 28/02/2024</v>
          </cell>
          <cell r="N5065" t="str">
            <v>B</v>
          </cell>
          <cell r="O5065" t="str">
            <v>-</v>
          </cell>
          <cell r="P5065" t="str">
            <v>-</v>
          </cell>
          <cell r="Q5065" t="str">
            <v>-</v>
          </cell>
          <cell r="R5065" t="str">
            <v>20</v>
          </cell>
          <cell r="S5065" t="str">
            <v/>
          </cell>
          <cell r="T5065" t="str">
            <v>THALE sp. z o.o. sp.k.</v>
          </cell>
          <cell r="U5065" t="str">
            <v>11-041 Olsztyn, Poland, Wilimowo 2, Poland</v>
          </cell>
          <cell r="V5065" t="str">
            <v>ocynk galwaniczny</v>
          </cell>
          <cell r="W5065" t="str">
            <v>LP-4000 ZKL</v>
          </cell>
        </row>
        <row r="5066">
          <cell r="A5066">
            <v>32612</v>
          </cell>
          <cell r="B5066" t="str">
            <v>81413008250</v>
          </cell>
          <cell r="C5066" t="str">
            <v>TRSKM8 TULEJA ROZPOROWA TRSK M8X25MM</v>
          </cell>
          <cell r="D5066" t="str">
            <v>5907754270541</v>
          </cell>
          <cell r="E5066" t="str">
            <v>100</v>
          </cell>
          <cell r="F5066" t="str">
            <v>Tuleja rozporowa TRSK M8x25mm</v>
          </cell>
          <cell r="G5066" t="str">
            <v>Drop in anchor TRSK M8x25mm</v>
          </cell>
          <cell r="H5066" t="str">
            <v>Feszítő dübel TRSK M8x25mm</v>
          </cell>
          <cell r="I5066" t="str">
            <v>Ikalamas ankieris TRSK M8x25mm</v>
          </cell>
          <cell r="J5066" t="str">
            <v>Úderová kotva TRSK M8x25mm</v>
          </cell>
          <cell r="K5066" t="str">
            <v>Ancora Ingropata din otel TRSK M8x25mm</v>
          </cell>
          <cell r="L5066" t="str">
            <v>(EU)ETA 20/1289 17/05/2023</v>
          </cell>
          <cell r="M5066" t="str">
            <v>(EU)DoP/01/E/2023 01/06/2023</v>
          </cell>
          <cell r="N5066" t="str">
            <v>-</v>
          </cell>
          <cell r="O5066" t="str">
            <v>CE</v>
          </cell>
          <cell r="P5066" t="str">
            <v>-</v>
          </cell>
          <cell r="Q5066" t="str">
            <v>-</v>
          </cell>
          <cell r="R5066" t="str">
            <v>23</v>
          </cell>
          <cell r="S5066" t="str">
            <v/>
          </cell>
          <cell r="T5066" t="str">
            <v>THALE sp. z o.o. sp.k.</v>
          </cell>
          <cell r="U5066" t="str">
            <v>11-041 Olsztyn, Poland, Wilimowo 2, Poland</v>
          </cell>
          <cell r="V5066" t="str">
            <v>ocynk galwaniczny</v>
          </cell>
          <cell r="W5066" t="str">
            <v>TRSKM8</v>
          </cell>
        </row>
        <row r="5067">
          <cell r="A5067">
            <v>24354</v>
          </cell>
          <cell r="B5067" t="str">
            <v/>
          </cell>
          <cell r="C5067" t="str">
            <v>XPGD-160 BK OBEJMA DUO 160 (151-160) BK</v>
          </cell>
          <cell r="D5067" t="str">
            <v/>
          </cell>
          <cell r="E5067" t="str">
            <v>20</v>
          </cell>
          <cell r="F5067" t="str">
            <v>Obejma DUO 160 (151-160) BK</v>
          </cell>
          <cell r="G5067" t="str">
            <v>Pipe clamp DUO 160 (151-160) BK</v>
          </cell>
          <cell r="H5067" t="str">
            <v>Csőbilincs DUO 160 (151-160) BK</v>
          </cell>
          <cell r="I5067" t="str">
            <v>Laikiklis DUO 160 (151-160) BK</v>
          </cell>
          <cell r="J5067" t="str">
            <v>Objímka DUO 160 (151-160) BK</v>
          </cell>
          <cell r="K5067" t="str">
            <v>Colier tip DUO 160 (151-160) BK</v>
          </cell>
          <cell r="L5067" t="str">
            <v>(PL)ITB-KOT-2018/0556 wydanie 2 30/06/2020; (RO)AT 017-05-4053-2024 28/02/2024</v>
          </cell>
          <cell r="M5067" t="str">
            <v>(PL)03/2020 30/05/2023; (RO)01/2024 28/02/2024</v>
          </cell>
          <cell r="N5067" t="str">
            <v>B</v>
          </cell>
          <cell r="O5067" t="str">
            <v>-</v>
          </cell>
          <cell r="P5067" t="str">
            <v>-</v>
          </cell>
          <cell r="Q5067" t="str">
            <v>-</v>
          </cell>
          <cell r="R5067" t="str">
            <v>20</v>
          </cell>
          <cell r="S5067" t="str">
            <v/>
          </cell>
          <cell r="T5067" t="str">
            <v>THALE sp. z o.o. sp.k.</v>
          </cell>
          <cell r="U5067" t="str">
            <v>11-041 Olsztyn, Poland, Wilimowo 2, Poland</v>
          </cell>
          <cell r="V5067" t="str">
            <v>ocynk lamelarny</v>
          </cell>
          <cell r="W5067" t="str">
            <v>XPGD-160 BK</v>
          </cell>
        </row>
        <row r="5068">
          <cell r="A5068">
            <v>34530</v>
          </cell>
          <cell r="B5068" t="str">
            <v>81211215000</v>
          </cell>
          <cell r="C5068" t="str">
            <v>UWG-150 BK OBEJMA UWG 150 BK</v>
          </cell>
          <cell r="D5068" t="str">
            <v>5907754260771</v>
          </cell>
          <cell r="E5068" t="str">
            <v>10</v>
          </cell>
          <cell r="F5068" t="str">
            <v>Obejma UWG 150 BK</v>
          </cell>
          <cell r="G5068" t="str">
            <v>Ventilation pipe clamp UWG 150 BK</v>
          </cell>
          <cell r="H5068" t="str">
            <v>Légtechnikai bilincs UWG 150 BK</v>
          </cell>
          <cell r="I5068" t="str">
            <v>Laikiklis UWG 150 BK</v>
          </cell>
          <cell r="J5068" t="str">
            <v>Objímka pre ventilačné systémy UWG 150 BK</v>
          </cell>
          <cell r="K5068" t="str">
            <v>Colier pentru ventilatie UWG 150 BK</v>
          </cell>
          <cell r="L5068" t="str">
            <v>(PL)ITB-KOT-2020/1561 wydanie 1 15/12/2020; (HU)A-101/2016 18/11/2021; (SK)SK TP-19/0004-verzia 02 23/03/2022; (RO)AT 017-05-4053-2024 28/02/2024</v>
          </cell>
          <cell r="M5068" t="str">
            <v>(PL)04/2020 30/05/2023; (HU)02/2021 18/11/2021; (SK)01/2022 23/03/2022; (RO)01/2024 28/02/2024</v>
          </cell>
          <cell r="N5068" t="str">
            <v>B</v>
          </cell>
          <cell r="O5068" t="str">
            <v>-</v>
          </cell>
          <cell r="P5068" t="str">
            <v>-</v>
          </cell>
          <cell r="Q5068" t="str">
            <v>-</v>
          </cell>
          <cell r="R5068" t="str">
            <v>15</v>
          </cell>
          <cell r="S5068" t="str">
            <v/>
          </cell>
          <cell r="T5068" t="str">
            <v>THALE sp. z o.o. sp.k.</v>
          </cell>
          <cell r="U5068" t="str">
            <v>11-041 Olsztyn, Poland, Wilimowo 2, Poland</v>
          </cell>
          <cell r="V5068" t="str">
            <v>ocynk galwaniczny</v>
          </cell>
          <cell r="W5068" t="str">
            <v>UWG-150 BK</v>
          </cell>
        </row>
        <row r="5069">
          <cell r="A5069">
            <v>34524</v>
          </cell>
          <cell r="B5069" t="str">
            <v>80120215908</v>
          </cell>
          <cell r="C5069" t="str">
            <v>XPGD-160 BK OBEJMA DUO 160 (151-160MM) BK</v>
          </cell>
          <cell r="D5069" t="str">
            <v>5907754257214</v>
          </cell>
          <cell r="E5069" t="str">
            <v>20</v>
          </cell>
          <cell r="F5069" t="str">
            <v>Obejma DUO 160 (151-160mm) BK</v>
          </cell>
          <cell r="G5069" t="str">
            <v>Pipe clamp DUO 160 (151-160mm) BK</v>
          </cell>
          <cell r="H5069" t="str">
            <v>Csőbilincs DUO 160 (151-160mm) BK</v>
          </cell>
          <cell r="I5069" t="str">
            <v>Laikiklis DUO 160 (151-160mm) BK</v>
          </cell>
          <cell r="J5069" t="str">
            <v>Objímka DUO 160 (151-160mm) BK</v>
          </cell>
          <cell r="K5069" t="str">
            <v>Colier tip DUO 160 (151-160mm) BK</v>
          </cell>
          <cell r="L5069" t="str">
            <v>(PL)ITB-KOT-2018/0556 wydanie 2 30/06/2020; (RO)AT 017-05-4053-2024 28/02/2024</v>
          </cell>
          <cell r="M5069" t="str">
            <v>(PL)03/2020 30/05/2023; (RO)01/2024 28/02/2024</v>
          </cell>
          <cell r="N5069" t="str">
            <v>B</v>
          </cell>
          <cell r="O5069" t="str">
            <v>-</v>
          </cell>
          <cell r="P5069" t="str">
            <v>-</v>
          </cell>
          <cell r="Q5069" t="str">
            <v>-</v>
          </cell>
          <cell r="R5069" t="str">
            <v>20</v>
          </cell>
          <cell r="S5069" t="str">
            <v/>
          </cell>
          <cell r="T5069" t="str">
            <v>THALE sp. z o.o. sp.k.</v>
          </cell>
          <cell r="U5069" t="str">
            <v>11-041 Olsztyn, Poland, Wilimowo 2, Poland</v>
          </cell>
          <cell r="V5069" t="str">
            <v>ocynk lamelarny</v>
          </cell>
          <cell r="W5069" t="str">
            <v>XPGD-160 BK</v>
          </cell>
        </row>
        <row r="5070">
          <cell r="A5070">
            <v>24350</v>
          </cell>
          <cell r="B5070" t="str">
            <v/>
          </cell>
          <cell r="C5070" t="str">
            <v>XPGD-120 BK OBEJMA DUO 120 (116-124) BK</v>
          </cell>
          <cell r="D5070" t="str">
            <v/>
          </cell>
          <cell r="E5070" t="str">
            <v>25</v>
          </cell>
          <cell r="F5070" t="str">
            <v>Obejma DUO 120 (116-124) BK</v>
          </cell>
          <cell r="G5070" t="str">
            <v>Pipe clamp DUO 120 (116-124) BK</v>
          </cell>
          <cell r="H5070" t="str">
            <v>Csőbilincs DUO 120 (116-124) BK</v>
          </cell>
          <cell r="I5070" t="str">
            <v>Laikiklis DUO 120 (116-124) BK</v>
          </cell>
          <cell r="J5070" t="str">
            <v>Objímka DUO 120 (116-124) BK</v>
          </cell>
          <cell r="K5070" t="str">
            <v>Colier tip DUO 120 (116-124) BK</v>
          </cell>
          <cell r="L5070" t="str">
            <v>(PL)ITB-KOT-2018/0556 wydanie 2 30/06/2020; (RO)AT 017-05-4053-2024 28/02/2024</v>
          </cell>
          <cell r="M5070" t="str">
            <v>(PL)03/2020 30/05/2023; (RO)01/2024 28/02/2024</v>
          </cell>
          <cell r="N5070" t="str">
            <v>B</v>
          </cell>
          <cell r="O5070" t="str">
            <v>-</v>
          </cell>
          <cell r="P5070" t="str">
            <v>-</v>
          </cell>
          <cell r="Q5070" t="str">
            <v>-</v>
          </cell>
          <cell r="R5070" t="str">
            <v>20</v>
          </cell>
          <cell r="S5070" t="str">
            <v/>
          </cell>
          <cell r="T5070" t="str">
            <v>THALE sp. z o.o. sp.k.</v>
          </cell>
          <cell r="U5070" t="str">
            <v>11-041 Olsztyn, Poland, Wilimowo 2, Poland</v>
          </cell>
          <cell r="V5070" t="str">
            <v>ocynk lamelarny</v>
          </cell>
          <cell r="W5070" t="str">
            <v>XPGD-120 BK</v>
          </cell>
        </row>
        <row r="5071">
          <cell r="A5071">
            <v>34528</v>
          </cell>
          <cell r="B5071" t="str">
            <v>80120212508</v>
          </cell>
          <cell r="C5071" t="str">
            <v>XPGD-125 BK OBEJMA DUO 125 (125-133MM) BK</v>
          </cell>
          <cell r="D5071" t="str">
            <v>5907754257191</v>
          </cell>
          <cell r="E5071" t="str">
            <v>25</v>
          </cell>
          <cell r="F5071" t="str">
            <v>Obejma DUO 125 (125-133mm) BK</v>
          </cell>
          <cell r="G5071" t="str">
            <v>Pipe clamp DUO 125 (125-133mm) BK</v>
          </cell>
          <cell r="H5071" t="str">
            <v>Csőbilincs DUO 125 (125-133mm) BK</v>
          </cell>
          <cell r="I5071" t="str">
            <v>Laikiklis DUO 125 (125-133mm) BK</v>
          </cell>
          <cell r="J5071" t="str">
            <v>Objímka DUO 125 (125-133mm) BK</v>
          </cell>
          <cell r="K5071" t="str">
            <v>Colier tip DUO 125 (125-133mm) BK</v>
          </cell>
          <cell r="L5071" t="str">
            <v>(PL)ITB-KOT-2018/0556 wydanie 2 30/06/2020; (RO)AT 017-05-4053-2024 28/02/2024</v>
          </cell>
          <cell r="M5071" t="str">
            <v>(PL)03/2020 30/05/2023; (RO)01/2024 28/02/2024</v>
          </cell>
          <cell r="N5071" t="str">
            <v>B</v>
          </cell>
          <cell r="O5071" t="str">
            <v>-</v>
          </cell>
          <cell r="P5071" t="str">
            <v>-</v>
          </cell>
          <cell r="Q5071" t="str">
            <v>-</v>
          </cell>
          <cell r="R5071" t="str">
            <v>20</v>
          </cell>
          <cell r="S5071" t="str">
            <v/>
          </cell>
          <cell r="T5071" t="str">
            <v>THALE sp. z o.o. sp.k.</v>
          </cell>
          <cell r="U5071" t="str">
            <v>11-041 Olsztyn, Poland, Wilimowo 2, Poland</v>
          </cell>
          <cell r="V5071" t="str">
            <v>ocynk lamelarny</v>
          </cell>
          <cell r="W5071" t="str">
            <v>XPGD-125 BK</v>
          </cell>
        </row>
        <row r="5072">
          <cell r="A5072">
            <v>34527</v>
          </cell>
          <cell r="B5072" t="str">
            <v/>
          </cell>
          <cell r="C5072" t="str">
            <v>UPGSW-3/8 BK OBEJMA SZYBKIEGO MONTAŻU WESTA 3/8 (15-19)</v>
          </cell>
          <cell r="D5072" t="str">
            <v/>
          </cell>
          <cell r="E5072" t="str">
            <v>50</v>
          </cell>
          <cell r="F5072" t="str">
            <v>Obejma szybkiego montażu WESTA 3/8 (15-19) BK</v>
          </cell>
          <cell r="G5072" t="str">
            <v>Quick installation pipe clamp WESTA 3/8 (15-19) BK</v>
          </cell>
          <cell r="H5072" t="str">
            <v>WESTA gyorsszerelésű csőbilincs 3/8 (15-19) BK</v>
          </cell>
          <cell r="I5072" t="str">
            <v>Greito montavimo laikiklis WESTA 3/8 (15-19) BK</v>
          </cell>
          <cell r="J5072" t="str">
            <v>Rýchlomontážna objímka WESTA 3/8 (15-19) BK</v>
          </cell>
          <cell r="K5072" t="str">
            <v>Colier rapid WESTA 3/8 (15-19) BK</v>
          </cell>
          <cell r="L5072" t="str">
            <v>(PL)ITB-KOT-2018/0556 wydanie 2 30/06/2020; (HU)A-101/2016 18/11/2021; (RO)AT 017-05-4053-2024 28/02/2024</v>
          </cell>
          <cell r="M5072" t="str">
            <v>(PL)03/2020 30/05/2023; (HU)02/2021 18/11/2021; (RO)01/2024 28/02/2024</v>
          </cell>
          <cell r="N5072" t="str">
            <v>B</v>
          </cell>
          <cell r="O5072" t="str">
            <v>-</v>
          </cell>
          <cell r="P5072" t="str">
            <v>-</v>
          </cell>
          <cell r="Q5072" t="str">
            <v>-</v>
          </cell>
          <cell r="R5072" t="str">
            <v>20</v>
          </cell>
          <cell r="S5072" t="str">
            <v/>
          </cell>
          <cell r="T5072" t="str">
            <v>THALE sp. z o.o. sp.k.</v>
          </cell>
          <cell r="U5072" t="str">
            <v>11-041 Olsztyn, Poland, Wilimowo 2, Poland</v>
          </cell>
          <cell r="V5072" t="str">
            <v>ocynk galwaniczny</v>
          </cell>
          <cell r="W5072" t="str">
            <v>UPGSW-3/8 BK</v>
          </cell>
        </row>
        <row r="5073">
          <cell r="A5073">
            <v>34536</v>
          </cell>
          <cell r="B5073" t="str">
            <v>80120210508</v>
          </cell>
          <cell r="C5073" t="str">
            <v>XPGD-105 BK OBEJMA DUO 105 (100-107MM) BK</v>
          </cell>
          <cell r="D5073" t="str">
            <v>5907754257177</v>
          </cell>
          <cell r="E5073" t="str">
            <v>25</v>
          </cell>
          <cell r="F5073" t="str">
            <v>Obejma DUO 105 (100-107mm) BK</v>
          </cell>
          <cell r="G5073" t="str">
            <v>Pipe clamp DUO 105 (100-107mm) BK</v>
          </cell>
          <cell r="H5073" t="str">
            <v>Csőbilincs DUO 105 (100-107mm) BK</v>
          </cell>
          <cell r="I5073" t="str">
            <v>Laikiklis DUO 105 (100-107mm) BK</v>
          </cell>
          <cell r="J5073" t="str">
            <v>Objímka DUO 105 (100-107mm) BK</v>
          </cell>
          <cell r="K5073" t="str">
            <v>Colier tip DUO 105 (100-107mm) BK</v>
          </cell>
          <cell r="L5073" t="str">
            <v>(PL)ITB-KOT-2018/0556 wydanie 2 30/06/2020; (RO)AT 017-05-4053-2024 28/02/2024</v>
          </cell>
          <cell r="M5073" t="str">
            <v>(PL)03/2020 30/05/2023; (RO)01/2024 28/02/2024</v>
          </cell>
          <cell r="N5073" t="str">
            <v>B</v>
          </cell>
          <cell r="O5073" t="str">
            <v>-</v>
          </cell>
          <cell r="P5073" t="str">
            <v>-</v>
          </cell>
          <cell r="Q5073" t="str">
            <v>-</v>
          </cell>
          <cell r="R5073" t="str">
            <v>20</v>
          </cell>
          <cell r="S5073" t="str">
            <v/>
          </cell>
          <cell r="T5073" t="str">
            <v>THALE sp. z o.o. sp.k.</v>
          </cell>
          <cell r="U5073" t="str">
            <v>11-041 Olsztyn, Poland, Wilimowo 2, Poland</v>
          </cell>
          <cell r="V5073" t="str">
            <v>ocynk lamelarny</v>
          </cell>
          <cell r="W5073" t="str">
            <v>XPGD-105 BK</v>
          </cell>
        </row>
        <row r="5074">
          <cell r="A5074">
            <v>34529</v>
          </cell>
          <cell r="B5074" t="str">
            <v>80120212008</v>
          </cell>
          <cell r="C5074" t="str">
            <v>XPGD-120 BK OBEJMA DUO 120 (116-124MM) BK</v>
          </cell>
          <cell r="D5074" t="str">
            <v>5907754257184</v>
          </cell>
          <cell r="E5074" t="str">
            <v>25</v>
          </cell>
          <cell r="F5074" t="str">
            <v>Obejma DUO 120 (116-124mm) BK</v>
          </cell>
          <cell r="G5074" t="str">
            <v>Pipe clamp DUO 120 (116-124mm) BK</v>
          </cell>
          <cell r="H5074" t="str">
            <v>Csőbilincs DUO 120 (116-124mm) BK</v>
          </cell>
          <cell r="I5074" t="str">
            <v>Laikiklis DUO 120 (116-124mm) BK</v>
          </cell>
          <cell r="J5074" t="str">
            <v>Objímka DUO 120 (116-124mm) BK</v>
          </cell>
          <cell r="K5074" t="str">
            <v>Colier tip DUO 120 (116-124mm) BK</v>
          </cell>
          <cell r="L5074" t="str">
            <v>(PL)ITB-KOT-2018/0556 wydanie 2 30/06/2020; (RO)AT 017-05-4053-2024 28/02/2024</v>
          </cell>
          <cell r="M5074" t="str">
            <v>(PL)03/2020 30/05/2023; (RO)01/2024 28/02/2024</v>
          </cell>
          <cell r="N5074" t="str">
            <v>B</v>
          </cell>
          <cell r="O5074" t="str">
            <v>-</v>
          </cell>
          <cell r="P5074" t="str">
            <v>-</v>
          </cell>
          <cell r="Q5074" t="str">
            <v>-</v>
          </cell>
          <cell r="R5074" t="str">
            <v>20</v>
          </cell>
          <cell r="S5074" t="str">
            <v/>
          </cell>
          <cell r="T5074" t="str">
            <v>THALE sp. z o.o. sp.k.</v>
          </cell>
          <cell r="U5074" t="str">
            <v>11-041 Olsztyn, Poland, Wilimowo 2, Poland</v>
          </cell>
          <cell r="V5074" t="str">
            <v>ocynk lamelarny</v>
          </cell>
          <cell r="W5074" t="str">
            <v>XPGD-120 BK</v>
          </cell>
        </row>
        <row r="5075">
          <cell r="A5075">
            <v>26783</v>
          </cell>
          <cell r="B5075" t="str">
            <v/>
          </cell>
          <cell r="C5075" t="str">
            <v>UWG-150 BK OBEJMA UWG 150 BK</v>
          </cell>
          <cell r="D5075" t="str">
            <v/>
          </cell>
          <cell r="E5075" t="str">
            <v>10</v>
          </cell>
          <cell r="F5075" t="str">
            <v>Obejma UWG 150 BK</v>
          </cell>
          <cell r="G5075" t="str">
            <v>Ventilation pipe clamp UWG 150 BK</v>
          </cell>
          <cell r="H5075" t="str">
            <v>Légtechnikai bilincs UWG 150 BK</v>
          </cell>
          <cell r="I5075" t="str">
            <v>Laikiklis UWG 150 BK</v>
          </cell>
          <cell r="J5075" t="str">
            <v>Objímka pre ventilačné systémy UWG 150BK</v>
          </cell>
          <cell r="K5075" t="str">
            <v>Colier pentru ventilatie UWG 150 BK</v>
          </cell>
          <cell r="L5075" t="str">
            <v>(PL)ITB-KOT-2020/1561 wydanie 1 15/12/2020; (HU)A-101/2016 18/11/2021; (SK)SK TP-19/0004-verzia 02 23/03/2022; (RO)AT 017-05-4053-2024 28/02/2024</v>
          </cell>
          <cell r="M5075" t="str">
            <v>(PL)04/2020 30/05/2023; (HU)02/2021 18/11/2021; (SK)01/2022 23/03/2022; (RO)01/2024 28/02/2024</v>
          </cell>
          <cell r="N5075" t="str">
            <v>B</v>
          </cell>
          <cell r="O5075" t="str">
            <v>-</v>
          </cell>
          <cell r="P5075" t="str">
            <v>-</v>
          </cell>
          <cell r="Q5075" t="str">
            <v>-</v>
          </cell>
          <cell r="R5075" t="str">
            <v>15</v>
          </cell>
          <cell r="S5075" t="str">
            <v/>
          </cell>
          <cell r="T5075" t="str">
            <v>THALE sp. z o.o. sp.k.</v>
          </cell>
          <cell r="U5075" t="str">
            <v>11-041 Olsztyn, Poland, Wilimowo 2, Poland</v>
          </cell>
          <cell r="V5075" t="str">
            <v>ocynk galwaniczny</v>
          </cell>
          <cell r="W5075" t="str">
            <v>UWG-150 BK</v>
          </cell>
        </row>
        <row r="5076">
          <cell r="A5076">
            <v>20591</v>
          </cell>
          <cell r="B5076" t="str">
            <v>81126030301</v>
          </cell>
          <cell r="C5076" t="str">
            <v>OG-STRG-A STOPA REGULOWANA STRG PROFILU A</v>
          </cell>
          <cell r="D5076" t="str">
            <v>5907754250802</v>
          </cell>
          <cell r="E5076" t="str">
            <v>5</v>
          </cell>
          <cell r="F5076" t="str">
            <v>Stopa regulowana STRG profilu A</v>
          </cell>
          <cell r="G5076" t="str">
            <v>Pivot hinged rail support A</v>
          </cell>
          <cell r="H5076" t="str">
            <v>Állítható nyerges szerelőtalp A</v>
          </cell>
          <cell r="I5076" t="str">
            <v>Reguliuojama atrama STRG, A profiliui</v>
          </cell>
          <cell r="J5076" t="str">
            <v>Nastaviteľná nosníková pätka A SKR</v>
          </cell>
          <cell r="K5076" t="str">
            <v>Console rabatabile STRG, profil A</v>
          </cell>
          <cell r="L5076" t="str">
            <v>(PL)ITB-KOT-2018/0556 wydanie 2 30/06/2020; (HU)A-101/2016 18/11/2021; (SK)SK TP-19/0004-verzia 02 23/03/2022; (RO)AT 017-05-4053-2024 28/02/2024</v>
          </cell>
          <cell r="M5076" t="str">
            <v>(PL)03/2020 30/05/2023; (HU)02/2021 18/11/2021; (SK)01/2022 23/03/2022; (RO)01/2024 28/02/2024</v>
          </cell>
          <cell r="N5076" t="str">
            <v>B</v>
          </cell>
          <cell r="O5076" t="str">
            <v>-</v>
          </cell>
          <cell r="P5076" t="str">
            <v>-</v>
          </cell>
          <cell r="Q5076" t="str">
            <v>-</v>
          </cell>
          <cell r="R5076" t="str">
            <v>18</v>
          </cell>
          <cell r="S5076" t="str">
            <v/>
          </cell>
          <cell r="T5076" t="str">
            <v>THALE sp. z o.o. sp.k.</v>
          </cell>
          <cell r="U5076" t="str">
            <v>11-041 Olsztyn, Poland, Wilimowo 2, Poland</v>
          </cell>
          <cell r="V5076" t="str">
            <v>ocynk ogniowy</v>
          </cell>
          <cell r="W5076" t="str">
            <v>OG-STRG-A</v>
          </cell>
        </row>
        <row r="5077">
          <cell r="A5077">
            <v>34539</v>
          </cell>
          <cell r="B5077" t="str">
            <v>80120201208</v>
          </cell>
          <cell r="C5077" t="str">
            <v>XPGD-1/2 BK OBEJMA DUO 1/2 (21-25MM) BK</v>
          </cell>
          <cell r="D5077" t="str">
            <v>5907754250611</v>
          </cell>
          <cell r="E5077" t="str">
            <v>25</v>
          </cell>
          <cell r="F5077" t="str">
            <v>Obejma DUO 1/2 (21-25mm) BK</v>
          </cell>
          <cell r="G5077" t="str">
            <v>Pipe clamp DUO 1/2 (21-25mm) BK</v>
          </cell>
          <cell r="H5077" t="str">
            <v>Csőbilincs DUO 1/2 (21-25mm) BK</v>
          </cell>
          <cell r="I5077" t="str">
            <v>Laikiklis DUO 1/2 (21-25mm) BK</v>
          </cell>
          <cell r="J5077" t="str">
            <v>Objímka DUO 1/2 (21-25mm) BK</v>
          </cell>
          <cell r="K5077" t="str">
            <v>Coliere tip DUO 1/2 (21-25mm) BK</v>
          </cell>
          <cell r="L5077" t="str">
            <v>(PL)ITB-KOT-2018/0744 wydanie 2 27/03/2020; (RO)AT 017-05-4053-2024 28/02/2024</v>
          </cell>
          <cell r="M5077" t="str">
            <v>(PL)01/2020 30/05/2023; (RO)01/2024 28/02/2024</v>
          </cell>
          <cell r="N5077" t="str">
            <v>B</v>
          </cell>
          <cell r="O5077" t="str">
            <v>-</v>
          </cell>
          <cell r="P5077" t="str">
            <v>-</v>
          </cell>
          <cell r="Q5077" t="str">
            <v>-</v>
          </cell>
          <cell r="R5077" t="str">
            <v>15</v>
          </cell>
          <cell r="S5077" t="str">
            <v/>
          </cell>
          <cell r="T5077" t="str">
            <v>THALE sp. z o.o. sp.k.</v>
          </cell>
          <cell r="U5077" t="str">
            <v>11-041 Olsztyn, Poland, Wilimowo 2, Poland</v>
          </cell>
          <cell r="V5077" t="str">
            <v>ocynk lamelarny</v>
          </cell>
          <cell r="W5077" t="str">
            <v>XPGD-1/2 BK</v>
          </cell>
        </row>
        <row r="5078">
          <cell r="A5078">
            <v>34531</v>
          </cell>
          <cell r="B5078" t="str">
            <v>80120204208</v>
          </cell>
          <cell r="C5078" t="str">
            <v>XPGD-11/4 BK OBEJMA DUO 11/4 (41-46MM) BK</v>
          </cell>
          <cell r="D5078" t="str">
            <v>5907754250604</v>
          </cell>
          <cell r="E5078" t="str">
            <v>25</v>
          </cell>
          <cell r="F5078" t="str">
            <v>Obejma DUO 11/4 (41-46mm) BK</v>
          </cell>
          <cell r="G5078" t="str">
            <v>Pipe clamp DUO 11/4 (41-46mm) BK</v>
          </cell>
          <cell r="H5078" t="str">
            <v>Csőbilincs DUO 11/4 (41-46mm) BK</v>
          </cell>
          <cell r="I5078" t="str">
            <v>Laikiklis DUO 11/4 (41-46mm) BK</v>
          </cell>
          <cell r="J5078" t="str">
            <v>Objímka DUO 11/4 (41-46mm) BK</v>
          </cell>
          <cell r="K5078" t="str">
            <v>Coliere tip DUO 11/4 (41-46mm) BK</v>
          </cell>
          <cell r="L5078" t="str">
            <v>(PL)ITB-KOT-2018/0744 wydanie 2 27/03/2020; (RO)AT 017-05-4053-2024 28/02/2024</v>
          </cell>
          <cell r="M5078" t="str">
            <v>(PL)01/2020 30/05/2023; (RO)01/2024 28/02/2024</v>
          </cell>
          <cell r="N5078" t="str">
            <v>B</v>
          </cell>
          <cell r="O5078" t="str">
            <v>-</v>
          </cell>
          <cell r="P5078" t="str">
            <v>-</v>
          </cell>
          <cell r="Q5078" t="str">
            <v>-</v>
          </cell>
          <cell r="R5078" t="str">
            <v>15</v>
          </cell>
          <cell r="S5078" t="str">
            <v/>
          </cell>
          <cell r="T5078" t="str">
            <v>THALE sp. z o.o. sp.k.</v>
          </cell>
          <cell r="U5078" t="str">
            <v>11-041 Olsztyn, Poland, Wilimowo 2, Poland</v>
          </cell>
          <cell r="V5078" t="str">
            <v>ocynk lamelarny</v>
          </cell>
          <cell r="W5078" t="str">
            <v>XPGD-11/4 BK</v>
          </cell>
        </row>
        <row r="5079">
          <cell r="A5079">
            <v>34533</v>
          </cell>
          <cell r="B5079" t="str">
            <v>80120204808</v>
          </cell>
          <cell r="C5079" t="str">
            <v>XPGD-11/2 BK OBEJMA DUO 11/2 (47-52MM) BK</v>
          </cell>
          <cell r="D5079" t="str">
            <v>5907754250598</v>
          </cell>
          <cell r="E5079" t="str">
            <v>25</v>
          </cell>
          <cell r="F5079" t="str">
            <v>Obejma DUO 11/2 (47-52mm) BK</v>
          </cell>
          <cell r="G5079" t="str">
            <v>Pipe clamp DUO 11/2 (47-52mm) BK</v>
          </cell>
          <cell r="H5079" t="str">
            <v>Csőbilincs DUO 11/2 (47-52mm) BK</v>
          </cell>
          <cell r="I5079" t="str">
            <v>Laikiklis DUO 11/2 (47-52mm) BK</v>
          </cell>
          <cell r="J5079" t="str">
            <v>Objímka DUO 11/2 (47-52mm) BK</v>
          </cell>
          <cell r="K5079" t="str">
            <v>Coliere tip DUO 11/2 (46-51mm) BK</v>
          </cell>
          <cell r="L5079" t="str">
            <v>(PL)ITB-KOT-2018/0744 wydanie 2 27/03/2020; (RO)AT 017-05-4053-2024 28/02/2024</v>
          </cell>
          <cell r="M5079" t="str">
            <v>(PL)01/2020 30/05/2023; (RO)01/2024 28/02/2024</v>
          </cell>
          <cell r="N5079" t="str">
            <v>B</v>
          </cell>
          <cell r="O5079" t="str">
            <v>-</v>
          </cell>
          <cell r="P5079" t="str">
            <v>-</v>
          </cell>
          <cell r="Q5079" t="str">
            <v>-</v>
          </cell>
          <cell r="R5079" t="str">
            <v>15</v>
          </cell>
          <cell r="S5079" t="str">
            <v/>
          </cell>
          <cell r="T5079" t="str">
            <v>THALE sp. z o.o. sp.k.</v>
          </cell>
          <cell r="U5079" t="str">
            <v>11-041 Olsztyn, Poland, Wilimowo 2, Poland</v>
          </cell>
          <cell r="V5079" t="str">
            <v>ocynk lamelarny</v>
          </cell>
          <cell r="W5079" t="str">
            <v>XPGD-11/2 BK</v>
          </cell>
        </row>
        <row r="5080">
          <cell r="A5080">
            <v>34537</v>
          </cell>
          <cell r="B5080" t="str">
            <v>81211216000</v>
          </cell>
          <cell r="C5080" t="str">
            <v>UWG-160 BK OBEJMA UWG 160 BK</v>
          </cell>
          <cell r="D5080" t="str">
            <v>5907754260719</v>
          </cell>
          <cell r="E5080" t="str">
            <v>10</v>
          </cell>
          <cell r="F5080" t="str">
            <v>Obejma UWG 160 BK</v>
          </cell>
          <cell r="G5080" t="str">
            <v>Ventilation pipe clamp UWG 160 BK</v>
          </cell>
          <cell r="H5080" t="str">
            <v>Légtechnikai bilincs UWG 160 BK</v>
          </cell>
          <cell r="I5080" t="str">
            <v>Laikiklis UWG 160 BK</v>
          </cell>
          <cell r="J5080" t="str">
            <v>Objímka pre ventilačné systémy UWG 160 BK</v>
          </cell>
          <cell r="K5080" t="str">
            <v>Colier pentru ventilatie UWG 160 BK</v>
          </cell>
          <cell r="L5080" t="str">
            <v>(PL)ITB-KOT-2020/1561 wydanie 1 15/12/2020; (HU)A-101/2016 18/11/2021; (SK)SK TP-19/0004-verzia 02 23/03/2022; (RO)AT 017-05-4053-2024 28/02/2024</v>
          </cell>
          <cell r="M5080" t="str">
            <v>(PL)04/2020 30/05/2023; (HU)02/2021 18/11/2021; (SK)01/2022 23/03/2022; (RO)01/2024 28/02/2024</v>
          </cell>
          <cell r="N5080" t="str">
            <v>B</v>
          </cell>
          <cell r="O5080" t="str">
            <v>-</v>
          </cell>
          <cell r="P5080" t="str">
            <v>-</v>
          </cell>
          <cell r="Q5080" t="str">
            <v>-</v>
          </cell>
          <cell r="R5080" t="str">
            <v>15</v>
          </cell>
          <cell r="S5080" t="str">
            <v/>
          </cell>
          <cell r="T5080" t="str">
            <v>THALE sp. z o.o. sp.k.</v>
          </cell>
          <cell r="U5080" t="str">
            <v>11-041 Olsztyn, Poland, Wilimowo 2, Poland</v>
          </cell>
          <cell r="V5080" t="str">
            <v>ocynk galwaniczny</v>
          </cell>
          <cell r="W5080" t="str">
            <v>UWG-160 BK</v>
          </cell>
        </row>
        <row r="5081">
          <cell r="A5081">
            <v>34542</v>
          </cell>
          <cell r="B5081" t="str">
            <v>81211218000</v>
          </cell>
          <cell r="C5081" t="str">
            <v>UWG-180 BK OBEJMA UWG 180 BK</v>
          </cell>
          <cell r="D5081" t="str">
            <v>5907754260788</v>
          </cell>
          <cell r="E5081" t="str">
            <v>10</v>
          </cell>
          <cell r="F5081" t="str">
            <v>Obejma UWG 180 BK</v>
          </cell>
          <cell r="G5081" t="str">
            <v>Ventilation pipe clamp UWG 180 BK</v>
          </cell>
          <cell r="H5081" t="str">
            <v>Légtechnikai bilincs UWG 180 BK</v>
          </cell>
          <cell r="I5081" t="str">
            <v>Laikiklis UWG 180 BK</v>
          </cell>
          <cell r="J5081" t="str">
            <v>Objímka pre ventilačné systémy UWG 180 BK</v>
          </cell>
          <cell r="K5081" t="str">
            <v>Colier pentru ventilatie UWG 180 BK</v>
          </cell>
          <cell r="L5081" t="str">
            <v>(PL)ITB-KOT-2020/1561 wydanie 1 15/12/2020; (HU)A-101/2016 18/11/2021; (SK)SK TP-19/0004-verzia 02 23/03/2022; (RO)AT 017-05-4053-2024 28/02/2024</v>
          </cell>
          <cell r="M5081" t="str">
            <v>(PL)04/2020 30/05/2023; (HU)02/2021 18/11/2021; (SK)01/2022 23/03/2022; (RO)01/2024 28/02/2024</v>
          </cell>
          <cell r="N5081" t="str">
            <v>B</v>
          </cell>
          <cell r="O5081" t="str">
            <v>-</v>
          </cell>
          <cell r="P5081" t="str">
            <v>-</v>
          </cell>
          <cell r="Q5081" t="str">
            <v>-</v>
          </cell>
          <cell r="R5081" t="str">
            <v>15</v>
          </cell>
          <cell r="S5081" t="str">
            <v/>
          </cell>
          <cell r="T5081" t="str">
            <v>THALE sp. z o.o. sp.k.</v>
          </cell>
          <cell r="U5081" t="str">
            <v>11-041 Olsztyn, Poland, Wilimowo 2, Poland</v>
          </cell>
          <cell r="V5081" t="str">
            <v>ocynk galwaniczny</v>
          </cell>
          <cell r="W5081" t="str">
            <v>UWG- 180 BK</v>
          </cell>
        </row>
        <row r="5082">
          <cell r="A5082">
            <v>19324</v>
          </cell>
          <cell r="B5082" t="str">
            <v/>
          </cell>
          <cell r="C5082" t="str">
            <v>RZW-M16/G1/2 ZŁĄCZKA REDUKCYJNA ZEW.M16 WEW.G1/2</v>
          </cell>
          <cell r="D5082" t="str">
            <v/>
          </cell>
          <cell r="E5082" t="str">
            <v>5</v>
          </cell>
          <cell r="F5082" t="str">
            <v>Złączka redukcyjna zew.M16 wew.G1/2</v>
          </cell>
          <cell r="G5082" t="str">
            <v>Hex reducer male/female M16/G1/2</v>
          </cell>
          <cell r="H5082" t="str">
            <v>Hex szűkítő férfi/nő M16/G1/2</v>
          </cell>
          <cell r="I5082" t="str">
            <v>Redukcine jungtis su isoriniu sriegiu M16/G1/2</v>
          </cell>
          <cell r="J5082" t="str">
            <v>Šeťhranná redukcia muž/žena M16/G1/2</v>
          </cell>
          <cell r="K5082" t="str">
            <v>Racorduri de reductie cu filet extern M16/G1/2</v>
          </cell>
          <cell r="L5082" t="str">
            <v>(PL)ITB-KOT-2020/1562 wydanie 1 23/12/2020; (SK)SK TP-19/0004-verzia 02 23/03/2022; (RO)AT 017-05-4053-2024 28/02/2024</v>
          </cell>
          <cell r="M5082" t="str">
            <v>(PL)05/2020 30/05/2023; (SK)01/2022 23/03/2022; (RO)01/2024 28/02/2024</v>
          </cell>
          <cell r="N5082" t="str">
            <v>B</v>
          </cell>
          <cell r="O5082" t="str">
            <v>-</v>
          </cell>
          <cell r="P5082" t="str">
            <v>-</v>
          </cell>
          <cell r="Q5082" t="str">
            <v>-</v>
          </cell>
          <cell r="R5082" t="str">
            <v>15</v>
          </cell>
          <cell r="S5082" t="str">
            <v/>
          </cell>
          <cell r="T5082" t="str">
            <v>THALE sp. z o.o. sp.k.</v>
          </cell>
          <cell r="U5082" t="str">
            <v>11-041 Olsztyn, Poland, Wilimowo 2, Poland</v>
          </cell>
          <cell r="V5082" t="str">
            <v>ocynk galwaniczny</v>
          </cell>
          <cell r="W5082" t="str">
            <v>RZW-M16/G1/2</v>
          </cell>
        </row>
        <row r="5083">
          <cell r="A5083">
            <v>26784</v>
          </cell>
          <cell r="B5083" t="str">
            <v/>
          </cell>
          <cell r="C5083" t="str">
            <v>UWG-180 BK OBEJMA UWG 180 BK</v>
          </cell>
          <cell r="D5083" t="str">
            <v/>
          </cell>
          <cell r="E5083" t="str">
            <v>10</v>
          </cell>
          <cell r="F5083" t="str">
            <v>Obejma UWG 180 BK</v>
          </cell>
          <cell r="G5083" t="str">
            <v>Ventilation pipe clamp UWG 180 BK</v>
          </cell>
          <cell r="H5083" t="str">
            <v>Légtechnikai bilincs UWG 180 BK</v>
          </cell>
          <cell r="I5083" t="str">
            <v>Laikiklis UWG 180 BK</v>
          </cell>
          <cell r="J5083" t="str">
            <v>Objímka pre ventilačné systémy UWG 180 BK</v>
          </cell>
          <cell r="K5083" t="str">
            <v>Colier pentru ventilatie UWG 180 BK</v>
          </cell>
          <cell r="L5083" t="str">
            <v>(PL)ITB-KOT-2020/1561 wydanie 1 15/12/2020; (HU)A-101/2016 18/11/2021; (SK)SK TP-19/0004-verzia 02 23/03/2022; (RO)AT 017-05-4053-2024 28/02/2024</v>
          </cell>
          <cell r="M5083" t="str">
            <v>(PL)04/2020 30/05/2023; (HU)02/2021 18/11/2021; (SK)01/2022 23/03/2022; (RO)01/2024 28/02/2024</v>
          </cell>
          <cell r="N5083" t="str">
            <v>B</v>
          </cell>
          <cell r="O5083" t="str">
            <v>-</v>
          </cell>
          <cell r="P5083" t="str">
            <v>-</v>
          </cell>
          <cell r="Q5083" t="str">
            <v>-</v>
          </cell>
          <cell r="R5083" t="str">
            <v>15</v>
          </cell>
          <cell r="S5083" t="str">
            <v/>
          </cell>
          <cell r="T5083" t="str">
            <v>THALE sp. z o.o. sp.k.</v>
          </cell>
          <cell r="U5083" t="str">
            <v>11-041 Olsztyn, Poland, Wilimowo 2, Poland</v>
          </cell>
          <cell r="V5083" t="str">
            <v>ocynk galwaniczny</v>
          </cell>
          <cell r="W5083" t="str">
            <v>UWG- 180 BK</v>
          </cell>
        </row>
        <row r="5084">
          <cell r="A5084">
            <v>20592</v>
          </cell>
          <cell r="B5084" t="str">
            <v>81126041411</v>
          </cell>
          <cell r="C5084" t="str">
            <v>OG-STRG-MF STOPA REGULOWANA STRG PROFILU MF</v>
          </cell>
          <cell r="D5084" t="str">
            <v>5907754250826</v>
          </cell>
          <cell r="E5084" t="str">
            <v>5</v>
          </cell>
          <cell r="F5084" t="str">
            <v>Stopa regulowana STRG profilu MF</v>
          </cell>
          <cell r="G5084" t="str">
            <v>Pivot hinged rail support MF</v>
          </cell>
          <cell r="H5084" t="str">
            <v>Állítható nyerges szerelőtalp MF</v>
          </cell>
          <cell r="I5084" t="str">
            <v>Reguliuojama atrama STRG, MF profiliui</v>
          </cell>
          <cell r="J5084" t="str">
            <v>Nastaviteľná nosníková pätka MF SKR</v>
          </cell>
          <cell r="K5084" t="str">
            <v>Console rabatabile STRG, profil MF</v>
          </cell>
          <cell r="L5084" t="str">
            <v>(PL)ITB-KOT-2018/0556 wydanie 2 30/06/2020; (HU)A-101/2016 18/11/2021; (SK)SK TP-19/0004-verzia 02 23/03/2022; (RO)AT 017-05-4053-2024 28/02/2024</v>
          </cell>
          <cell r="M5084" t="str">
            <v>(PL)03/2020 30/05/2023; (HU)02/2021 18/11/2021; (SK)01/2022 23/03/2022; (RO)01/2024 28/02/2024</v>
          </cell>
          <cell r="N5084" t="str">
            <v>B</v>
          </cell>
          <cell r="O5084" t="str">
            <v>-</v>
          </cell>
          <cell r="P5084" t="str">
            <v>-</v>
          </cell>
          <cell r="Q5084" t="str">
            <v>-</v>
          </cell>
          <cell r="R5084" t="str">
            <v>18</v>
          </cell>
          <cell r="S5084" t="str">
            <v/>
          </cell>
          <cell r="T5084" t="str">
            <v>THALE sp. z o.o. sp.k.</v>
          </cell>
          <cell r="U5084" t="str">
            <v>11-041 Olsztyn, Poland, Wilimowo 2, Poland</v>
          </cell>
          <cell r="V5084" t="str">
            <v>ocynk ogniowy</v>
          </cell>
          <cell r="W5084" t="str">
            <v>OG-STRG-MF</v>
          </cell>
        </row>
        <row r="5085">
          <cell r="A5085">
            <v>34548</v>
          </cell>
          <cell r="B5085" t="str">
            <v>81211220000</v>
          </cell>
          <cell r="C5085" t="str">
            <v>UWG-200 BK OBEJMA UWG 200 BK</v>
          </cell>
          <cell r="D5085" t="str">
            <v>5907754260726</v>
          </cell>
          <cell r="E5085" t="str">
            <v>10</v>
          </cell>
          <cell r="F5085" t="str">
            <v>Obejma UWG 200 BK</v>
          </cell>
          <cell r="G5085" t="str">
            <v>Ventilation pipe clamp UWG 200 BK</v>
          </cell>
          <cell r="H5085" t="str">
            <v>Légtechnikai bilincs UWG 200 BK</v>
          </cell>
          <cell r="I5085" t="str">
            <v>Laikiklis UWG 200 BK</v>
          </cell>
          <cell r="J5085" t="str">
            <v>Objímka pre ventilačné systémy UWG 200 BK</v>
          </cell>
          <cell r="K5085" t="str">
            <v>Colier pentru ventilatie UWG 200 BK</v>
          </cell>
          <cell r="L5085" t="str">
            <v>(PL)ITB-KOT-2020/1561 wydanie 1 15/12/2020; (HU)A-101/2016 18/11/2021; (SK)SK TP-19/0004-verzia 02 23/03/2022; (RO)AT 017-05-4053-2024 28/02/2024</v>
          </cell>
          <cell r="M5085" t="str">
            <v>(PL)04/2020 30/05/2023; (HU)02/2021 18/11/2021; (SK)01/2022 23/03/2022; (RO)01/2024 28/02/2024</v>
          </cell>
          <cell r="N5085" t="str">
            <v>B</v>
          </cell>
          <cell r="O5085" t="str">
            <v>-</v>
          </cell>
          <cell r="P5085" t="str">
            <v>-</v>
          </cell>
          <cell r="Q5085" t="str">
            <v>-</v>
          </cell>
          <cell r="R5085" t="str">
            <v>15</v>
          </cell>
          <cell r="S5085" t="str">
            <v/>
          </cell>
          <cell r="T5085" t="str">
            <v>THALE sp. z o.o. sp.k.</v>
          </cell>
          <cell r="U5085" t="str">
            <v>11-041 Olsztyn, Poland, Wilimowo 2, Poland</v>
          </cell>
          <cell r="V5085" t="str">
            <v>ocynk galwaniczny</v>
          </cell>
          <cell r="W5085" t="str">
            <v>UWG-200 BK</v>
          </cell>
        </row>
        <row r="5086">
          <cell r="A5086">
            <v>34546</v>
          </cell>
          <cell r="B5086" t="str">
            <v>80130301002</v>
          </cell>
          <cell r="C5086" t="str">
            <v>NPZD-1/2 BK OBEJMA DUO 1/2 BK (18-22MM)</v>
          </cell>
          <cell r="D5086" t="str">
            <v>5907754259843</v>
          </cell>
          <cell r="E5086" t="str">
            <v>50</v>
          </cell>
          <cell r="F5086" t="str">
            <v>Obejma DUO 1/2 BK (18-22mm)</v>
          </cell>
          <cell r="G5086" t="str">
            <v>Pipe clamp DUO 1/2 BK (18-22mm)</v>
          </cell>
          <cell r="H5086" t="str">
            <v>Csőbilincs DUO 1/2 BK (18-22mm)</v>
          </cell>
          <cell r="I5086" t="str">
            <v>Laikilis DUO 1/2 BK (18-22mm)</v>
          </cell>
          <cell r="J5086" t="str">
            <v>Objímka DUO 1/2 BK (18-22mm)</v>
          </cell>
          <cell r="K5086" t="str">
            <v>Colier tip DUO 1/2 BK (18-22mm)</v>
          </cell>
          <cell r="L5086" t="str">
            <v>(PL)ITB-KOT-2018/0744 wydanie 2 27/03/2020; (SK)SK TP-19/0004-verzia 02 23/03/2022; (RO)AT 017-05-4053-2024 28/02/2024</v>
          </cell>
          <cell r="M5086" t="str">
            <v>(PL)01/2020 30/05/2023; (SK)01/2022 23/03/2022; (RO)01/2024 28/02/2024</v>
          </cell>
          <cell r="N5086" t="str">
            <v>B</v>
          </cell>
          <cell r="O5086" t="str">
            <v>-</v>
          </cell>
          <cell r="P5086" t="str">
            <v>-</v>
          </cell>
          <cell r="Q5086" t="str">
            <v>-</v>
          </cell>
          <cell r="R5086" t="str">
            <v>20</v>
          </cell>
          <cell r="S5086" t="str">
            <v/>
          </cell>
          <cell r="T5086" t="str">
            <v>THALE sp. z o.o. sp.k.</v>
          </cell>
          <cell r="U5086" t="str">
            <v>11-041 Olsztyn, Poland, Wilimowo 2, Poland</v>
          </cell>
          <cell r="V5086" t="str">
            <v>pasywacja</v>
          </cell>
          <cell r="W5086" t="str">
            <v>NPZD-1/2 BK</v>
          </cell>
        </row>
        <row r="5087">
          <cell r="A5087">
            <v>35112</v>
          </cell>
          <cell r="B5087" t="str">
            <v>81405040010</v>
          </cell>
          <cell r="C5087" t="str">
            <v>ONS-M10  OSADZAK TULEI ROZPOROWYCH M10</v>
          </cell>
          <cell r="D5087" t="str">
            <v>5907754264779</v>
          </cell>
          <cell r="E5087" t="str">
            <v>1</v>
          </cell>
          <cell r="F5087" t="str">
            <v>Osadzak tulei rozporowych M10</v>
          </cell>
          <cell r="G5087" t="str">
            <v>Drop in anchor setting tool M10</v>
          </cell>
          <cell r="H5087" t="str">
            <v>Beütőszerszám M10</v>
          </cell>
          <cell r="I5087" t="str">
            <v>Nustatymo irankis M10</v>
          </cell>
          <cell r="J5087" t="str">
            <v>Osadzovací nástroj na kotvy M10</v>
          </cell>
          <cell r="K5087" t="str">
            <v>Dispozitiv de montaj M10</v>
          </cell>
          <cell r="L5087" t="str">
            <v>-</v>
          </cell>
          <cell r="M5087" t="str">
            <v>-</v>
          </cell>
          <cell r="N5087" t="str">
            <v>-</v>
          </cell>
          <cell r="O5087" t="str">
            <v>-</v>
          </cell>
          <cell r="P5087" t="str">
            <v>-</v>
          </cell>
          <cell r="Q5087" t="str">
            <v>-</v>
          </cell>
          <cell r="R5087" t="str">
            <v>0</v>
          </cell>
          <cell r="S5087" t="str">
            <v/>
          </cell>
          <cell r="T5087" t="str">
            <v>THALE sp. z o.o. sp.k.</v>
          </cell>
          <cell r="U5087" t="str">
            <v>11-041 Olsztyn, Poland, Wilimowo 2, Poland</v>
          </cell>
          <cell r="V5087" t="str">
            <v>ocynk galwaniczny</v>
          </cell>
          <cell r="W5087" t="str">
            <v>ONS-M10</v>
          </cell>
        </row>
        <row r="5088">
          <cell r="A5088">
            <v>34544</v>
          </cell>
          <cell r="B5088" t="str">
            <v>80130310002</v>
          </cell>
          <cell r="C5088" t="str">
            <v>NPZD-1 BK OBEJMA DUO 1 BK (33-37MM)</v>
          </cell>
          <cell r="D5088" t="str">
            <v>5907754259782</v>
          </cell>
          <cell r="E5088" t="str">
            <v>50</v>
          </cell>
          <cell r="F5088" t="str">
            <v>Obejma DUO 1 BK (33-37mm)</v>
          </cell>
          <cell r="G5088" t="str">
            <v>Pipe clamp DUO 1 BK (33-37mm)</v>
          </cell>
          <cell r="H5088" t="str">
            <v>Csőbilincs DUO 1 BK (33-37mm)</v>
          </cell>
          <cell r="I5088" t="str">
            <v>Laikilis DUO 1 BK (33-37mm)</v>
          </cell>
          <cell r="J5088" t="str">
            <v>Objímka DUO 1 BK (33-37mm)</v>
          </cell>
          <cell r="K5088" t="str">
            <v>Colier tip DUO 1 BK (33-37mm)</v>
          </cell>
          <cell r="L5088" t="str">
            <v>(PL)ITB-KOT-2018/0744 wydanie 2 27/03/2020; (SK)SK TP-19/0004-verzia 02 23/03/2022; (RO)AT 017-05-4053-2024 28/02/2024</v>
          </cell>
          <cell r="M5088" t="str">
            <v>(PL)01/2020 30/05/2023; (SK)01/2022 23/03/2022; (RO)01/2024 28/02/2024</v>
          </cell>
          <cell r="N5088" t="str">
            <v>B</v>
          </cell>
          <cell r="O5088" t="str">
            <v>-</v>
          </cell>
          <cell r="P5088" t="str">
            <v>-</v>
          </cell>
          <cell r="Q5088" t="str">
            <v>-</v>
          </cell>
          <cell r="R5088" t="str">
            <v>20</v>
          </cell>
          <cell r="S5088" t="str">
            <v/>
          </cell>
          <cell r="T5088" t="str">
            <v>THALE sp. z o.o. sp.k.</v>
          </cell>
          <cell r="U5088" t="str">
            <v>11-041 Olsztyn, Poland, Wilimowo 2, Poland</v>
          </cell>
          <cell r="V5088" t="str">
            <v>pasywacja</v>
          </cell>
          <cell r="W5088" t="str">
            <v>NPZD-1 BK</v>
          </cell>
        </row>
        <row r="5089">
          <cell r="A5089">
            <v>22057</v>
          </cell>
          <cell r="B5089" t="str">
            <v/>
          </cell>
          <cell r="C5089" t="str">
            <v>XP-KLP-M8 ZACISK NOŚNY ŻELIWNY FI 9</v>
          </cell>
          <cell r="D5089" t="str">
            <v/>
          </cell>
          <cell r="E5089" t="str">
            <v>25</v>
          </cell>
          <cell r="F5089" t="str">
            <v>Zacisk nośny żeliwny fi 9</v>
          </cell>
          <cell r="G5089" t="str">
            <v>Cast iron beam clamp dia 9</v>
          </cell>
          <cell r="H5089" t="str">
            <v>Öntöttvas gerenda kapocs átmérő 9</v>
          </cell>
          <cell r="I5089" t="str">
            <v>Dvitejiniu siju ketinis laikiklis fi 9</v>
          </cell>
          <cell r="J5089" t="str">
            <v>Liatinová nosníková svorka priemer 9mm</v>
          </cell>
          <cell r="K5089" t="str">
            <v>Clema portante din fonta cu orificiu dia 9</v>
          </cell>
          <cell r="L5089" t="str">
            <v>(PL)ITB-KOT-2020/1562 wydanie 1 23/12/2020; (HU)A-101/2016 18/11/2021; (RO)AT 017-05-4053-2024 28/02/2024</v>
          </cell>
          <cell r="M5089" t="str">
            <v>(PL)05/2020 30/05/2023; (HU)02/2021 18/11/2021; (RO)01/2024 28/02/2024</v>
          </cell>
          <cell r="N5089" t="str">
            <v>B</v>
          </cell>
          <cell r="O5089" t="str">
            <v>-</v>
          </cell>
          <cell r="P5089" t="str">
            <v>-</v>
          </cell>
          <cell r="Q5089" t="str">
            <v>VDS</v>
          </cell>
          <cell r="R5089" t="str">
            <v>15</v>
          </cell>
          <cell r="S5089" t="str">
            <v/>
          </cell>
          <cell r="T5089" t="str">
            <v>THALE sp. z o.o. sp.k.</v>
          </cell>
          <cell r="U5089" t="str">
            <v>11-041 Olsztyn, Poland, Wilimowo 2, Poland</v>
          </cell>
          <cell r="V5089" t="str">
            <v>ocynk lamelarny</v>
          </cell>
          <cell r="W5089" t="str">
            <v>XP-KLP-M8</v>
          </cell>
        </row>
        <row r="5090">
          <cell r="A5090">
            <v>34541</v>
          </cell>
          <cell r="B5090" t="str">
            <v>80120203308</v>
          </cell>
          <cell r="C5090" t="str">
            <v>XPGD-1 BK OBEJMA DUO 1 (31-36MM) BK</v>
          </cell>
          <cell r="D5090" t="str">
            <v>5907754250581</v>
          </cell>
          <cell r="E5090" t="str">
            <v>25</v>
          </cell>
          <cell r="F5090" t="str">
            <v>Obejma DUO 1 (31-36mm) BK</v>
          </cell>
          <cell r="G5090" t="str">
            <v>Pipe clamp DUO 1 (31-36mm) BK</v>
          </cell>
          <cell r="H5090" t="str">
            <v>Csőbilincs DUO 1 (31-36mm) BK</v>
          </cell>
          <cell r="I5090" t="str">
            <v>Laikiklis DUO 1 (31-36mm) BK</v>
          </cell>
          <cell r="J5090" t="str">
            <v>Objímka DUO 1 (31-36mm) BK</v>
          </cell>
          <cell r="K5090" t="str">
            <v>Coliere tip DUO 1 (31-36mm) BK</v>
          </cell>
          <cell r="L5090" t="str">
            <v>(PL)ITB-KOT-2018/0744 wydanie 2 27/03/2020; (RO)AT 017-05-4053-2024 28/02/2024</v>
          </cell>
          <cell r="M5090" t="str">
            <v>(PL)01/2020 30/05/2023; (RO)01/2024 28/02/2024</v>
          </cell>
          <cell r="N5090" t="str">
            <v>B</v>
          </cell>
          <cell r="O5090" t="str">
            <v>-</v>
          </cell>
          <cell r="P5090" t="str">
            <v>-</v>
          </cell>
          <cell r="Q5090" t="str">
            <v>-</v>
          </cell>
          <cell r="R5090" t="str">
            <v>15</v>
          </cell>
          <cell r="S5090" t="str">
            <v/>
          </cell>
          <cell r="T5090" t="str">
            <v>THALE sp. z o.o. sp.k.</v>
          </cell>
          <cell r="U5090" t="str">
            <v>11-041 Olsztyn, Poland, Wilimowo 2, Poland</v>
          </cell>
          <cell r="V5090" t="str">
            <v>ocynk lamelarny</v>
          </cell>
          <cell r="W5090" t="str">
            <v>XPGD-1 BK</v>
          </cell>
        </row>
        <row r="5091">
          <cell r="A5091">
            <v>154</v>
          </cell>
          <cell r="B5091" t="str">
            <v/>
          </cell>
          <cell r="C5091" t="str">
            <v>KB-M10-168 SKR KABŁĄK M10 168 SKR</v>
          </cell>
          <cell r="D5091" t="str">
            <v/>
          </cell>
          <cell r="E5091" t="str">
            <v>10</v>
          </cell>
          <cell r="F5091" t="str">
            <v>Kabłąk M10 168 SKR</v>
          </cell>
          <cell r="G5091" t="str">
            <v>U-bolt M10 168 SKR</v>
          </cell>
          <cell r="H5091" t="str">
            <v>Köracél kengyel M10 168 SKR</v>
          </cell>
          <cell r="I5091" t="str">
            <v>Kilpa M10 168 SKR</v>
          </cell>
          <cell r="J5091" t="str">
            <v>U-svorníky M10 168 SKR</v>
          </cell>
          <cell r="K5091" t="str">
            <v>Cabluri M10 168</v>
          </cell>
          <cell r="L5091" t="str">
            <v>(PL)ITB-KOT-2020/1561 wydanie 1 15/12/2020; (SK)SK TP-19/0004-verzia 02 23/03/2022; (RO)AT 017-05-4053-2024 28/02/2024</v>
          </cell>
          <cell r="M5091" t="str">
            <v>(PL)04/2020 30/05/2023; (SK)01/2022 23/03/2022; (RO)01/2024 28/02/2024</v>
          </cell>
          <cell r="N5091" t="str">
            <v>B</v>
          </cell>
          <cell r="O5091" t="str">
            <v>-</v>
          </cell>
          <cell r="P5091" t="str">
            <v>-</v>
          </cell>
          <cell r="Q5091" t="str">
            <v>-</v>
          </cell>
          <cell r="R5091" t="str">
            <v>15</v>
          </cell>
          <cell r="S5091" t="str">
            <v/>
          </cell>
          <cell r="T5091" t="str">
            <v>THALE sp. z o.o. sp.k.</v>
          </cell>
          <cell r="U5091" t="str">
            <v>11-041 Olsztyn, Poland, Wilimowo 2, Poland</v>
          </cell>
          <cell r="V5091" t="str">
            <v>ocynk galwaniczny</v>
          </cell>
          <cell r="W5091" t="str">
            <v>KB-M10-168 SKR</v>
          </cell>
        </row>
        <row r="5092">
          <cell r="A5092">
            <v>34547</v>
          </cell>
          <cell r="B5092" t="str">
            <v>80130307602</v>
          </cell>
          <cell r="C5092" t="str">
            <v>NPZD-100 BK OBEJMA DUO 100 BK (99-105MM)</v>
          </cell>
          <cell r="D5092" t="str">
            <v>5907754259799</v>
          </cell>
          <cell r="E5092" t="str">
            <v>25</v>
          </cell>
          <cell r="F5092" t="str">
            <v>Obejma DUO 100 BK (99-105mm)</v>
          </cell>
          <cell r="G5092" t="str">
            <v>Pipe clamp DUO 100 BK (99-105mm)</v>
          </cell>
          <cell r="H5092" t="str">
            <v>Csőbilincs DUO 100 BK (99-105mm)</v>
          </cell>
          <cell r="I5092" t="str">
            <v>Laikilis DUO 100 BK (99-105mm)</v>
          </cell>
          <cell r="J5092" t="str">
            <v>Objímka DUO 100 BK (99-105mm)</v>
          </cell>
          <cell r="K5092" t="str">
            <v>Colier tip DUO 100 BK (99-105mm)</v>
          </cell>
          <cell r="L5092" t="str">
            <v>(PL)ITB-KOT-2018/0744 wydanie 2 27/03/2020; (SK)SK TP-19/0004-verzia 02 23/03/2022; (RO)AT 017-05-4053-2024 28/02/2024</v>
          </cell>
          <cell r="M5092" t="str">
            <v>(PL)01/2020 30/05/2023; (SK)01/2022 23/03/2022; (RO)01/2024 28/02/2024</v>
          </cell>
          <cell r="N5092" t="str">
            <v>B</v>
          </cell>
          <cell r="O5092" t="str">
            <v>-</v>
          </cell>
          <cell r="P5092" t="str">
            <v>-</v>
          </cell>
          <cell r="Q5092" t="str">
            <v>-</v>
          </cell>
          <cell r="R5092" t="str">
            <v>20</v>
          </cell>
          <cell r="S5092" t="str">
            <v/>
          </cell>
          <cell r="T5092" t="str">
            <v>THALE sp. z o.o. sp.k.</v>
          </cell>
          <cell r="U5092" t="str">
            <v>11-041 Olsztyn, Poland, Wilimowo 2, Poland</v>
          </cell>
          <cell r="V5092" t="str">
            <v>pasywacja</v>
          </cell>
          <cell r="W5092" t="str">
            <v>NPZD-100 BK</v>
          </cell>
        </row>
        <row r="5093">
          <cell r="A5093">
            <v>251</v>
          </cell>
          <cell r="B5093" t="str">
            <v/>
          </cell>
          <cell r="C5093" t="str">
            <v>SS-A2,0-250 KONSOLA A 250MM</v>
          </cell>
          <cell r="D5093" t="str">
            <v/>
          </cell>
          <cell r="E5093" t="str">
            <v>1</v>
          </cell>
          <cell r="F5093" t="str">
            <v>Konsola A 250mm</v>
          </cell>
          <cell r="G5093" t="str">
            <v>Cantilever arm A 250mm</v>
          </cell>
          <cell r="H5093" t="str">
            <v>Hosszanti sínkonzol A 250mm</v>
          </cell>
          <cell r="I5093" t="str">
            <v>Konsole A 250mm</v>
          </cell>
          <cell r="J5093" t="str">
            <v>Montážna konzola SS-A2,0 250mm</v>
          </cell>
          <cell r="K5093" t="str">
            <v>Brat consola A 250mm</v>
          </cell>
          <cell r="L5093" t="str">
            <v>(PL)ITB-KOT-2020/1562 wydanie 1 23/12/2020; (HU)A-101/2016 18/11/2021; (SK)SK TP-19/0004-verzia 02 23/03/2022; (RO)AT 017-05-4053-2024 28/02/2024</v>
          </cell>
          <cell r="M5093" t="str">
            <v>(PL)05/2020 30/05/2023; (HU)02/2021 18/11/2021; (SK)01/2022 23/03/2022; (RO)01/2024 28/02/2024</v>
          </cell>
          <cell r="N5093" t="str">
            <v>B</v>
          </cell>
          <cell r="O5093" t="str">
            <v>-</v>
          </cell>
          <cell r="P5093" t="str">
            <v>-</v>
          </cell>
          <cell r="Q5093" t="str">
            <v>-</v>
          </cell>
          <cell r="R5093" t="str">
            <v>15</v>
          </cell>
          <cell r="S5093" t="str">
            <v/>
          </cell>
          <cell r="T5093" t="str">
            <v>THALE sp. z o.o. sp.k.</v>
          </cell>
          <cell r="U5093" t="str">
            <v>11-041 Olsztyn, Poland, Wilimowo 2, Poland</v>
          </cell>
          <cell r="V5093" t="str">
            <v>ocynk galwaniczny</v>
          </cell>
          <cell r="W5093" t="str">
            <v>SS-A2,0-250</v>
          </cell>
        </row>
        <row r="5094">
          <cell r="A5094">
            <v>19300</v>
          </cell>
          <cell r="B5094" t="str">
            <v/>
          </cell>
          <cell r="C5094" t="str">
            <v>RWW-M10/8 ZŁĄCZKA REDUKCYJNA WEW. M10/8</v>
          </cell>
          <cell r="D5094" t="str">
            <v/>
          </cell>
          <cell r="E5094" t="str">
            <v>15</v>
          </cell>
          <cell r="F5094" t="str">
            <v>Złączka redukcyjna wew. M10/8</v>
          </cell>
          <cell r="G5094" t="str">
            <v>Hex adapter female/female M10/8</v>
          </cell>
          <cell r="H5094" t="str">
            <v>Hex szűkítő férfi/nő M10/8</v>
          </cell>
          <cell r="I5094" t="str">
            <v>Redukcine jungtis su vidiniu sriegiu M10/8</v>
          </cell>
          <cell r="J5094" t="str">
            <v>Šesťhranná redukcia s vnútorným závitom M10/8</v>
          </cell>
          <cell r="K5094" t="str">
            <v>Racorduri de reductie cu filet intern M10/8</v>
          </cell>
          <cell r="L5094" t="str">
            <v>(PL)ITB-KOT-2020/1562 wydanie 1 23/12/2020; (SK)SK TP-19/0004-verzia 02 23/03/2022; (RO)AT 017-05-4053-2024 28/02/2024</v>
          </cell>
          <cell r="M5094" t="str">
            <v>(PL)05/2020 30/05/2023; (SK)01/2022 23/03/2022; (RO)01/2024 28/02/2024</v>
          </cell>
          <cell r="N5094" t="str">
            <v>B</v>
          </cell>
          <cell r="O5094" t="str">
            <v>-</v>
          </cell>
          <cell r="P5094" t="str">
            <v>-</v>
          </cell>
          <cell r="Q5094" t="str">
            <v>-</v>
          </cell>
          <cell r="R5094" t="str">
            <v>15</v>
          </cell>
          <cell r="S5094" t="str">
            <v/>
          </cell>
          <cell r="T5094" t="str">
            <v>THALE sp. z o.o. sp.k.</v>
          </cell>
          <cell r="U5094" t="str">
            <v>11-041 Olsztyn, Poland, Wilimowo 2, Poland</v>
          </cell>
          <cell r="V5094" t="str">
            <v>ocynk galwaniczny</v>
          </cell>
          <cell r="W5094" t="str">
            <v>RWW-M10/8</v>
          </cell>
        </row>
        <row r="5095">
          <cell r="A5095">
            <v>35048</v>
          </cell>
          <cell r="B5095" t="str">
            <v>81100418810</v>
          </cell>
          <cell r="C5095" t="str">
            <v>ESZ-MF-M8X80 ŚRUBA MŁOTKOWA ESZ M8 PROFILU SZER. 41MM SKR</v>
          </cell>
          <cell r="D5095" t="str">
            <v>5907754262867</v>
          </cell>
          <cell r="E5095" t="str">
            <v>15</v>
          </cell>
          <cell r="F5095" t="str">
            <v>Śruba młotkowa ESZ M8x80 profilu szer. 41mm SKR</v>
          </cell>
          <cell r="G5095" t="str">
            <v>Tee-bolt assembly ESZ M8x80 channel width 41mm SKR</v>
          </cell>
          <cell r="H5095" t="str">
            <v>Kalapácsfejű csavar ESZ M8x80 41mm-es sínekhez SKR</v>
          </cell>
          <cell r="I5095" t="str">
            <v>Istriza verzle su sriegiu ESZ M8x80 profiliui 41mm</v>
          </cell>
          <cell r="J5095" t="str">
            <v>Sada s maticou ESZ M8x80 pre šírku 41mm SKR</v>
          </cell>
          <cell r="K5095" t="str">
            <v>Element filetate cu piulita dintata ESZ M8x80 41mm</v>
          </cell>
          <cell r="L5095" t="str">
            <v>-</v>
          </cell>
          <cell r="M5095" t="str">
            <v>-</v>
          </cell>
          <cell r="N5095" t="str">
            <v>-</v>
          </cell>
          <cell r="O5095" t="str">
            <v>-</v>
          </cell>
          <cell r="P5095" t="str">
            <v>-</v>
          </cell>
          <cell r="Q5095" t="str">
            <v>-</v>
          </cell>
          <cell r="R5095" t="str">
            <v>0</v>
          </cell>
          <cell r="S5095" t="str">
            <v/>
          </cell>
          <cell r="T5095" t="str">
            <v>THALE sp. z o.o. sp.k.</v>
          </cell>
          <cell r="U5095" t="str">
            <v>11-041 Olsztyn, Poland, Wilimowo 2, Poland</v>
          </cell>
          <cell r="V5095" t="str">
            <v>ocynk galwaniczny</v>
          </cell>
          <cell r="W5095" t="str">
            <v>ESZ-MF-M8x80</v>
          </cell>
        </row>
        <row r="5096">
          <cell r="A5096">
            <v>19305</v>
          </cell>
          <cell r="B5096" t="str">
            <v/>
          </cell>
          <cell r="C5096" t="str">
            <v>RZW-M10/8 ZŁĄCZKA REDUKCYJNA ZEW.M10 WEW. M8</v>
          </cell>
          <cell r="D5096" t="str">
            <v/>
          </cell>
          <cell r="E5096" t="str">
            <v>20</v>
          </cell>
          <cell r="F5096" t="str">
            <v>Złączka redukcyjna zew.M10 wew. M8</v>
          </cell>
          <cell r="G5096" t="str">
            <v>Hex reducer male/female M10/M8</v>
          </cell>
          <cell r="H5096" t="str">
            <v>Hex szűkítő férfi/nő M10/M8</v>
          </cell>
          <cell r="I5096" t="str">
            <v>Redukcine jungtis su isoriniu sriegiu M10/8</v>
          </cell>
          <cell r="J5096" t="str">
            <v>Šeťhranná redukcia muž/žena M10/M8</v>
          </cell>
          <cell r="K5096" t="str">
            <v>Racorduri de reductie cu filet extern M10/M8</v>
          </cell>
          <cell r="L5096" t="str">
            <v>(PL)ITB-KOT-2020/1562 wydanie 1 23/12/2020; (SK)SK TP-19/0004-verzia 02 23/03/2022; (RO)AT 017-05-4053-2024 28/02/2024</v>
          </cell>
          <cell r="M5096" t="str">
            <v>(PL)05/2020 30/05/2023; (SK)01/2022 23/03/2022; (RO)01/2024 28/02/2024</v>
          </cell>
          <cell r="N5096" t="str">
            <v>B</v>
          </cell>
          <cell r="O5096" t="str">
            <v>-</v>
          </cell>
          <cell r="P5096" t="str">
            <v>-</v>
          </cell>
          <cell r="Q5096" t="str">
            <v>-</v>
          </cell>
          <cell r="R5096" t="str">
            <v>15</v>
          </cell>
          <cell r="S5096" t="str">
            <v/>
          </cell>
          <cell r="T5096" t="str">
            <v>THALE sp. z o.o. sp.k.</v>
          </cell>
          <cell r="U5096" t="str">
            <v>11-041 Olsztyn, Poland, Wilimowo 2, Poland</v>
          </cell>
          <cell r="V5096" t="str">
            <v>ocynk galwaniczny</v>
          </cell>
          <cell r="W5096" t="str">
            <v>RZW-M10/8</v>
          </cell>
        </row>
        <row r="5097">
          <cell r="A5097">
            <v>34555</v>
          </cell>
          <cell r="B5097" t="str">
            <v>81211222500</v>
          </cell>
          <cell r="C5097" t="str">
            <v>UWG-225 BK OBEJMA UWG 225 BK</v>
          </cell>
          <cell r="D5097" t="str">
            <v>5907754260795</v>
          </cell>
          <cell r="E5097" t="str">
            <v>10</v>
          </cell>
          <cell r="F5097" t="str">
            <v>Obejma UWG 225 BK</v>
          </cell>
          <cell r="G5097" t="str">
            <v>Ventilation pipe clamp UWG 225 BK</v>
          </cell>
          <cell r="H5097" t="str">
            <v>Légtechnikai bilincs UWG 225 BK</v>
          </cell>
          <cell r="I5097" t="str">
            <v>Laikiklis  UWG 225 BK</v>
          </cell>
          <cell r="J5097" t="str">
            <v>Objímka pre ventilačné systémy UWG 225 BK</v>
          </cell>
          <cell r="K5097" t="str">
            <v>Colier pentru ventilatie UWG 225 BK</v>
          </cell>
          <cell r="L5097" t="str">
            <v>(PL)ITB-KOT-2020/1561 wydanie 1 15/12/2020; (HU)A-101/2016 18/11/2021; (SK)SK TP-19/0004-verzia 02 23/03/2022; (RO)AT 017-05-4053-2024 28/02/2024</v>
          </cell>
          <cell r="M5097" t="str">
            <v>(PL)04/2020 30/05/2023; (HU)02/2021 18/11/2021; (SK)01/2022 23/03/2022; (RO)01/2024 28/02/2024</v>
          </cell>
          <cell r="N5097" t="str">
            <v>B</v>
          </cell>
          <cell r="O5097" t="str">
            <v>-</v>
          </cell>
          <cell r="P5097" t="str">
            <v>-</v>
          </cell>
          <cell r="Q5097" t="str">
            <v>-</v>
          </cell>
          <cell r="R5097" t="str">
            <v>15</v>
          </cell>
          <cell r="S5097" t="str">
            <v/>
          </cell>
          <cell r="T5097" t="str">
            <v>THALE sp. z o.o. sp.k.</v>
          </cell>
          <cell r="U5097" t="str">
            <v>11-041 Olsztyn, Poland, Wilimowo 2, Poland</v>
          </cell>
          <cell r="V5097" t="str">
            <v>ocynk galwaniczny</v>
          </cell>
          <cell r="W5097" t="str">
            <v>UWG-225 BK</v>
          </cell>
        </row>
        <row r="5098">
          <cell r="A5098">
            <v>22058</v>
          </cell>
          <cell r="B5098" t="str">
            <v/>
          </cell>
          <cell r="C5098" t="str">
            <v>XP-KLP-M10 ZACISK NOŚNY ŻELIWNY FI 11</v>
          </cell>
          <cell r="D5098" t="str">
            <v/>
          </cell>
          <cell r="E5098" t="str">
            <v>25</v>
          </cell>
          <cell r="F5098" t="str">
            <v>Zacisk nośny żeliwny fi 11</v>
          </cell>
          <cell r="G5098" t="str">
            <v>Cast iron beam clamp dia 11</v>
          </cell>
          <cell r="H5098" t="str">
            <v>Öntöttvas gerenda kapocs átmérő 11</v>
          </cell>
          <cell r="I5098" t="str">
            <v>Dvitejiniu siju ketinis laikiklis fi 11</v>
          </cell>
          <cell r="J5098" t="str">
            <v>Liatinová nosníková svorka priemer 11mm</v>
          </cell>
          <cell r="K5098" t="str">
            <v>Clema portante din fonta cu orificiu dia 11</v>
          </cell>
          <cell r="L5098" t="str">
            <v>(PL)ITB-KOT-2020/1562 wydanie 1 23/12/2020; (HU)A-101/2016 18/11/2021; (RO)AT 017-05-4053-2024 28/02/2024</v>
          </cell>
          <cell r="M5098" t="str">
            <v>(PL)05/2020 30/05/2023; (HU)02/2021 18/11/2021; (RO)01/2024 28/02/2024</v>
          </cell>
          <cell r="N5098" t="str">
            <v>B</v>
          </cell>
          <cell r="O5098" t="str">
            <v>-</v>
          </cell>
          <cell r="P5098" t="str">
            <v>FM</v>
          </cell>
          <cell r="Q5098" t="str">
            <v>VDS</v>
          </cell>
          <cell r="R5098" t="str">
            <v>15</v>
          </cell>
          <cell r="S5098" t="str">
            <v/>
          </cell>
          <cell r="T5098" t="str">
            <v>THALE sp. z o.o. sp.k.</v>
          </cell>
          <cell r="U5098" t="str">
            <v>11-041 Olsztyn, Poland, Wilimowo 2, Poland</v>
          </cell>
          <cell r="V5098" t="str">
            <v>ocynk lamelarny</v>
          </cell>
          <cell r="W5098" t="str">
            <v>XP-KLP-M10</v>
          </cell>
        </row>
        <row r="5099">
          <cell r="A5099">
            <v>26399</v>
          </cell>
          <cell r="B5099" t="str">
            <v/>
          </cell>
          <cell r="C5099" t="str">
            <v>NPZD-11/2 BK OBEJMA DUO 11/2 BK (45-49)</v>
          </cell>
          <cell r="D5099" t="str">
            <v/>
          </cell>
          <cell r="E5099" t="str">
            <v>50</v>
          </cell>
          <cell r="F5099" t="str">
            <v>Obejma DUO 11/2 BK (45-49)</v>
          </cell>
          <cell r="G5099" t="str">
            <v>Pipe clamp DUO 11/2 BK (45-49)</v>
          </cell>
          <cell r="H5099" t="str">
            <v>Csőbilincs DUO 11/2 BK (45-49)</v>
          </cell>
          <cell r="I5099" t="str">
            <v>Laikilis DUO 11/2 BK (45-49)</v>
          </cell>
          <cell r="J5099" t="str">
            <v>Objímka DUO 11/2 BK (45-49)</v>
          </cell>
          <cell r="K5099" t="str">
            <v>Colier tip DUO 11/2 BK (45-49)</v>
          </cell>
          <cell r="L5099" t="str">
            <v>(PL)ITB-KOT-2018/0744 wydanie 2 27/03/2020; (SK)SK TP-19/0004-verzia 02 23/03/2022; (RO)AT 017-05-4053-2024 28/02/2024</v>
          </cell>
          <cell r="M5099" t="str">
            <v>(PL)01/2020 30/05/2023; (SK)01/2022 23/03/2022; (RO)01/2024 28/02/2024</v>
          </cell>
          <cell r="N5099" t="str">
            <v>B</v>
          </cell>
          <cell r="O5099" t="str">
            <v>-</v>
          </cell>
          <cell r="P5099" t="str">
            <v>-</v>
          </cell>
          <cell r="Q5099" t="str">
            <v>-</v>
          </cell>
          <cell r="R5099" t="str">
            <v>20</v>
          </cell>
          <cell r="S5099" t="str">
            <v/>
          </cell>
          <cell r="T5099" t="str">
            <v>THALE sp. z o.o. sp.k.</v>
          </cell>
          <cell r="U5099" t="str">
            <v>11-041 Olsztyn, Poland, Wilimowo 2, Poland</v>
          </cell>
          <cell r="V5099" t="str">
            <v>pasywacja</v>
          </cell>
          <cell r="W5099" t="str">
            <v>NPZD-11/2 BK</v>
          </cell>
        </row>
        <row r="5100">
          <cell r="A5100">
            <v>26387</v>
          </cell>
          <cell r="B5100" t="str">
            <v/>
          </cell>
          <cell r="C5100" t="str">
            <v>NPZD-1 BK OBEJMA DUO 1 BK (33-37)</v>
          </cell>
          <cell r="D5100" t="str">
            <v/>
          </cell>
          <cell r="E5100" t="str">
            <v>50</v>
          </cell>
          <cell r="F5100" t="str">
            <v>Obejma DUO 1 BK (33-37)</v>
          </cell>
          <cell r="G5100" t="str">
            <v>Pipe clamp DUO 1 BK (33-37)</v>
          </cell>
          <cell r="H5100" t="str">
            <v>Csőbilincs DUO 1 BK (33-37)</v>
          </cell>
          <cell r="I5100" t="str">
            <v>Laikilis DUO 1 BK (33-37)</v>
          </cell>
          <cell r="J5100" t="str">
            <v>Objímka DUO 1 BK (33-37)</v>
          </cell>
          <cell r="K5100" t="str">
            <v>Colier tip DUO 1 BK (33-37)</v>
          </cell>
          <cell r="L5100" t="str">
            <v>(PL)ITB-KOT-2018/0744 wydanie 2 27/03/2020; (SK)SK TP-19/0004-verzia 02 23/03/2022; (RO)AT 017-05-4053-2024 28/02/2024</v>
          </cell>
          <cell r="M5100" t="str">
            <v>(PL)01/2020 30/05/2023; (SK)01/2022 23/03/2022; (RO)01/2024 28/02/2024</v>
          </cell>
          <cell r="N5100" t="str">
            <v>B</v>
          </cell>
          <cell r="O5100" t="str">
            <v>-</v>
          </cell>
          <cell r="P5100" t="str">
            <v>-</v>
          </cell>
          <cell r="Q5100" t="str">
            <v>-</v>
          </cell>
          <cell r="R5100" t="str">
            <v>20</v>
          </cell>
          <cell r="S5100" t="str">
            <v/>
          </cell>
          <cell r="T5100" t="str">
            <v>THALE sp. z o.o. sp.k.</v>
          </cell>
          <cell r="U5100" t="str">
            <v>11-041 Olsztyn, Poland, Wilimowo 2, Poland</v>
          </cell>
          <cell r="V5100" t="str">
            <v>pasywacja</v>
          </cell>
          <cell r="W5100" t="str">
            <v>NPZD-1 BK</v>
          </cell>
        </row>
        <row r="5101">
          <cell r="A5101">
            <v>34552</v>
          </cell>
          <cell r="B5101" t="str">
            <v>80130303302</v>
          </cell>
          <cell r="C5101" t="str">
            <v>NPZD-11/4 BK OBEJMA DUO 11/4 BK (39-44MM)</v>
          </cell>
          <cell r="D5101" t="str">
            <v>5907754259829</v>
          </cell>
          <cell r="E5101" t="str">
            <v>50</v>
          </cell>
          <cell r="F5101" t="str">
            <v>Obejma DUO 11/4 BK (39-44mm)</v>
          </cell>
          <cell r="G5101" t="str">
            <v>Pipe clamp DUO 11/4 BK (39-44mm)</v>
          </cell>
          <cell r="H5101" t="str">
            <v>Csőbilincs DUO 11/4 BK (39-44mm)</v>
          </cell>
          <cell r="I5101" t="str">
            <v>Laikilis DUO 11/4 BK (39-44mm)</v>
          </cell>
          <cell r="J5101" t="str">
            <v>Objímka DUO 11/4 BK (39-44mm)</v>
          </cell>
          <cell r="K5101" t="str">
            <v>Colier tip DUO 11/4 BK (39-44mm)</v>
          </cell>
          <cell r="L5101" t="str">
            <v>(PL)ITB-KOT-2018/0744 wydanie 2 27/03/2020; (SK)SK TP-19/0004-verzia 02 23/03/2022; (RO)AT 017-05-4053-2024 28/02/2024</v>
          </cell>
          <cell r="M5101" t="str">
            <v>(PL)01/2020 30/05/2023; (SK)01/2022 23/03/2022; (RO)01/2024 28/02/2024</v>
          </cell>
          <cell r="N5101" t="str">
            <v>B</v>
          </cell>
          <cell r="O5101" t="str">
            <v>-</v>
          </cell>
          <cell r="P5101" t="str">
            <v>-</v>
          </cell>
          <cell r="Q5101" t="str">
            <v>-</v>
          </cell>
          <cell r="R5101" t="str">
            <v>20</v>
          </cell>
          <cell r="S5101" t="str">
            <v/>
          </cell>
          <cell r="T5101" t="str">
            <v>THALE sp. z o.o. sp.k.</v>
          </cell>
          <cell r="U5101" t="str">
            <v>11-041 Olsztyn, Poland, Wilimowo 2, Poland</v>
          </cell>
          <cell r="V5101" t="str">
            <v>pasywacja</v>
          </cell>
          <cell r="W5101" t="str">
            <v>NPZD-11/4 BK</v>
          </cell>
        </row>
        <row r="5102">
          <cell r="A5102">
            <v>26388</v>
          </cell>
          <cell r="B5102" t="str">
            <v/>
          </cell>
          <cell r="C5102" t="str">
            <v>NPZD-1/2 BK OBEJMA DUO 1/2 BK (18-22)</v>
          </cell>
          <cell r="D5102" t="str">
            <v/>
          </cell>
          <cell r="E5102" t="str">
            <v>50</v>
          </cell>
          <cell r="F5102" t="str">
            <v>Obejma DUO 1/2 BK (18-22)</v>
          </cell>
          <cell r="G5102" t="str">
            <v>Pipe clamp DUO 1/2 BK (18-22)</v>
          </cell>
          <cell r="H5102" t="str">
            <v>Csőbilincs DUO 1/2 BK (18-22)</v>
          </cell>
          <cell r="I5102" t="str">
            <v>Laikilis DUO 1/2 BK (18-22)</v>
          </cell>
          <cell r="J5102" t="str">
            <v>Objímka DUO 1/2 BK (18-22)</v>
          </cell>
          <cell r="K5102" t="str">
            <v>Colier tip DUO 1/2 BK (18-22)</v>
          </cell>
          <cell r="L5102" t="str">
            <v>(PL)ITB-KOT-2018/0744 wydanie 2 27/03/2020; (SK)SK TP-19/0004-verzia 02 23/03/2022; (RO)AT 017-05-4053-2024 28/02/2024</v>
          </cell>
          <cell r="M5102" t="str">
            <v>(PL)01/2020 30/05/2023; (SK)01/2022 23/03/2022; (RO)01/2024 28/02/2024</v>
          </cell>
          <cell r="N5102" t="str">
            <v>B</v>
          </cell>
          <cell r="O5102" t="str">
            <v>-</v>
          </cell>
          <cell r="P5102" t="str">
            <v>-</v>
          </cell>
          <cell r="Q5102" t="str">
            <v>-</v>
          </cell>
          <cell r="R5102" t="str">
            <v>20</v>
          </cell>
          <cell r="S5102" t="str">
            <v/>
          </cell>
          <cell r="T5102" t="str">
            <v>THALE sp. z o.o. sp.k.</v>
          </cell>
          <cell r="U5102" t="str">
            <v>11-041 Olsztyn, Poland, Wilimowo 2, Poland</v>
          </cell>
          <cell r="V5102" t="str">
            <v>pasywacja</v>
          </cell>
          <cell r="W5102" t="str">
            <v>NPZD-1/2 BK</v>
          </cell>
        </row>
        <row r="5103">
          <cell r="A5103">
            <v>34549</v>
          </cell>
          <cell r="B5103" t="str">
            <v>80130317202</v>
          </cell>
          <cell r="C5103" t="str">
            <v>NPZD-11/2 BK OBEJMA DUO 11/2 BK (45-49MM)</v>
          </cell>
          <cell r="D5103" t="str">
            <v>5907754259805</v>
          </cell>
          <cell r="E5103" t="str">
            <v>50</v>
          </cell>
          <cell r="F5103" t="str">
            <v>Obejma DUO 11/2 BK (45-49mm)</v>
          </cell>
          <cell r="G5103" t="str">
            <v>Pipe clamp DUO 11/2 BK (45-49mm)</v>
          </cell>
          <cell r="H5103" t="str">
            <v>Csőbilincs DUO 11/2 BK (45-49mm)</v>
          </cell>
          <cell r="I5103" t="str">
            <v>Laikilis DUO 11/2 BK (45-49mm)</v>
          </cell>
          <cell r="J5103" t="str">
            <v>Objímka DUO 11/2 BK (45-49mm)</v>
          </cell>
          <cell r="K5103" t="str">
            <v>Colier tip DUO 11/2 BK (45-49mm)</v>
          </cell>
          <cell r="L5103" t="str">
            <v>(PL)ITB-KOT-2018/0744 wydanie 2 27/03/2020; (SK)SK TP-19/0004-verzia 02 23/03/2022; (RO)AT 017-05-4053-2024 28/02/2024</v>
          </cell>
          <cell r="M5103" t="str">
            <v>(PL)01/2020 30/05/2023; (SK)01/2022 23/03/2022; (RO)01/2024 28/02/2024</v>
          </cell>
          <cell r="N5103" t="str">
            <v>B</v>
          </cell>
          <cell r="O5103" t="str">
            <v>-</v>
          </cell>
          <cell r="P5103" t="str">
            <v>-</v>
          </cell>
          <cell r="Q5103" t="str">
            <v>-</v>
          </cell>
          <cell r="R5103" t="str">
            <v>20</v>
          </cell>
          <cell r="S5103" t="str">
            <v/>
          </cell>
          <cell r="T5103" t="str">
            <v>THALE sp. z o.o. sp.k.</v>
          </cell>
          <cell r="U5103" t="str">
            <v>11-041 Olsztyn, Poland, Wilimowo 2, Poland</v>
          </cell>
          <cell r="V5103" t="str">
            <v>pasywacja</v>
          </cell>
          <cell r="W5103" t="str">
            <v>NPZD-11/2 BK</v>
          </cell>
        </row>
        <row r="5104">
          <cell r="A5104">
            <v>35142</v>
          </cell>
          <cell r="B5104" t="str">
            <v>81400010000</v>
          </cell>
          <cell r="C5104" t="str">
            <v>ZL-M10 ZŁĄCZKA M10</v>
          </cell>
          <cell r="D5104" t="str">
            <v>5907754205635</v>
          </cell>
          <cell r="E5104" t="str">
            <v>25</v>
          </cell>
          <cell r="F5104" t="str">
            <v>Złączka M10</v>
          </cell>
          <cell r="G5104" t="str">
            <v>Hex rod coupling M10</v>
          </cell>
          <cell r="H5104" t="str">
            <v>Menetesszár toldó M10</v>
          </cell>
          <cell r="I5104" t="str">
            <v>Jungtis M10</v>
          </cell>
          <cell r="J5104" t="str">
            <v>Šesťhranná spojka M10</v>
          </cell>
          <cell r="K5104" t="str">
            <v>Racorduri M10</v>
          </cell>
          <cell r="L5104" t="str">
            <v>(PL)ITB-KOT-2020/1562 wydanie 1 23/12/2020; (SK)SK TP-19/0004-verzia 02 23/03/2022; (RO)AT 017-05-4053-2024 28/02/2024</v>
          </cell>
          <cell r="M5104" t="str">
            <v>(PL)05/2020 30/05/2023; (SK)01/2022 23/03/2022; (RO)01/2024 28/02/2024</v>
          </cell>
          <cell r="N5104" t="str">
            <v>B</v>
          </cell>
          <cell r="O5104" t="str">
            <v>-</v>
          </cell>
          <cell r="P5104" t="str">
            <v>-</v>
          </cell>
          <cell r="Q5104" t="str">
            <v>-</v>
          </cell>
          <cell r="R5104" t="str">
            <v>15</v>
          </cell>
          <cell r="S5104" t="str">
            <v/>
          </cell>
          <cell r="T5104" t="str">
            <v>THALE sp. z o.o. sp.k.</v>
          </cell>
          <cell r="U5104" t="str">
            <v>11-041 Olsztyn, Poland, Wilimowo 2, Poland</v>
          </cell>
          <cell r="V5104" t="str">
            <v>ocynk galwaniczny</v>
          </cell>
          <cell r="W5104" t="str">
            <v>ZL-M10</v>
          </cell>
        </row>
        <row r="5105">
          <cell r="A5105">
            <v>34553</v>
          </cell>
          <cell r="B5105" t="str">
            <v>80130325002_x001F__x001F_</v>
          </cell>
          <cell r="C5105" t="str">
            <v>NPZD-114 BK OBEJMA DUO 114 BK (114-122MM)</v>
          </cell>
          <cell r="D5105" t="str">
            <v>5907754259812</v>
          </cell>
          <cell r="E5105" t="str">
            <v>25</v>
          </cell>
          <cell r="F5105" t="str">
            <v>Obejma DUO 114 BK (114-122mm)</v>
          </cell>
          <cell r="G5105" t="str">
            <v>Pipe clamp DUO 114 BK (114-122mm)</v>
          </cell>
          <cell r="H5105" t="str">
            <v>Csőbilincs DUO 114 BK (114-122mm)</v>
          </cell>
          <cell r="I5105" t="str">
            <v>Laikilis DUO 114 BK (114-122mm)</v>
          </cell>
          <cell r="J5105" t="str">
            <v>Objímka DUO 114 BK (114-122mm)</v>
          </cell>
          <cell r="K5105" t="str">
            <v>Colier tip DUO 114 BK (114-122mm)</v>
          </cell>
          <cell r="L5105" t="str">
            <v>(PL)ITB-KOT-2018/0744 wydanie 2 27/03/2020; (SK)SK TP-19/0004-verzia 02 23/03/2022; (RO)AT 017-05-4053-2024 28/02/2024</v>
          </cell>
          <cell r="M5105" t="str">
            <v>(PL)01/2020 30/05/2023; (SK)01/2022 23/03/2022; (RO)01/2024 28/02/2024</v>
          </cell>
          <cell r="N5105" t="str">
            <v>B</v>
          </cell>
          <cell r="O5105" t="str">
            <v>-</v>
          </cell>
          <cell r="P5105" t="str">
            <v>-</v>
          </cell>
          <cell r="Q5105" t="str">
            <v>-</v>
          </cell>
          <cell r="R5105" t="str">
            <v>20</v>
          </cell>
          <cell r="S5105" t="str">
            <v/>
          </cell>
          <cell r="T5105" t="str">
            <v>THALE sp. z o.o. sp.k.</v>
          </cell>
          <cell r="U5105" t="str">
            <v>11-041 Olsztyn, Poland, Wilimowo 2, Poland</v>
          </cell>
          <cell r="V5105" t="str">
            <v>pasywacja</v>
          </cell>
          <cell r="W5105" t="str">
            <v>NPZD-114 BK</v>
          </cell>
        </row>
        <row r="5106">
          <cell r="A5106">
            <v>34554</v>
          </cell>
          <cell r="B5106" t="str">
            <v>80130327102</v>
          </cell>
          <cell r="C5106" t="str">
            <v>NPZD-125 BK OBEJMA DUO 125 BK (123-131MM)</v>
          </cell>
          <cell r="D5106" t="str">
            <v>5907754259836</v>
          </cell>
          <cell r="E5106" t="str">
            <v>25</v>
          </cell>
          <cell r="F5106" t="str">
            <v>Obejma DUO 125 BK (123-131)</v>
          </cell>
          <cell r="G5106" t="str">
            <v>Pipe clamp DUO 125 BK (123-131mm)</v>
          </cell>
          <cell r="H5106" t="str">
            <v>Csőbilincs DUO 125 BK (123-131mm)</v>
          </cell>
          <cell r="I5106" t="str">
            <v>Laikilis DUO 125 BK (123-131mm)</v>
          </cell>
          <cell r="J5106" t="str">
            <v>Objímka DUO 125 BK (123-131mm)</v>
          </cell>
          <cell r="K5106" t="str">
            <v>Colier tip DUO 125 BK (123-131mm)</v>
          </cell>
          <cell r="L5106" t="str">
            <v>(PL)ITB-KOT-2018/0744 wydanie 2 27/03/2020; (SK)SK TP-19/0004-verzia 02 23/03/2022; (RO)AT 017-05-4053-2024 28/02/2024</v>
          </cell>
          <cell r="M5106" t="str">
            <v>(PL)01/2020 30/05/2023; (SK)01/2022 23/03/2022; (RO)01/2024 28/02/2024</v>
          </cell>
          <cell r="N5106" t="str">
            <v>B</v>
          </cell>
          <cell r="O5106" t="str">
            <v>-</v>
          </cell>
          <cell r="P5106" t="str">
            <v>-</v>
          </cell>
          <cell r="Q5106" t="str">
            <v>-</v>
          </cell>
          <cell r="R5106" t="str">
            <v>20</v>
          </cell>
          <cell r="S5106" t="str">
            <v/>
          </cell>
          <cell r="T5106" t="str">
            <v>THALE sp. z o.o. sp.k.</v>
          </cell>
          <cell r="U5106" t="str">
            <v>11-041 Olsztyn, Poland, Wilimowo 2, Poland</v>
          </cell>
          <cell r="V5106" t="str">
            <v>pasywacja</v>
          </cell>
          <cell r="W5106" t="str">
            <v>NPZD-125 BK</v>
          </cell>
        </row>
        <row r="5107">
          <cell r="A5107">
            <v>249</v>
          </cell>
          <cell r="B5107" t="str">
            <v/>
          </cell>
          <cell r="C5107" t="str">
            <v>SS-A2,0-1000 KONSOLA A 1000MM</v>
          </cell>
          <cell r="D5107" t="str">
            <v/>
          </cell>
          <cell r="E5107" t="str">
            <v>1</v>
          </cell>
          <cell r="F5107" t="str">
            <v>Konsola A 1000mm</v>
          </cell>
          <cell r="G5107" t="str">
            <v>Cantilever arm A 1000mm</v>
          </cell>
          <cell r="H5107" t="str">
            <v>Hosszanti sínkonzol A 1000mm</v>
          </cell>
          <cell r="I5107" t="str">
            <v>Konsole A 1000mm</v>
          </cell>
          <cell r="J5107" t="str">
            <v>Montážna konzola SS-A2,0 1000mm</v>
          </cell>
          <cell r="K5107" t="str">
            <v>Brat consola A 1000mm</v>
          </cell>
          <cell r="L5107" t="str">
            <v>(PL)ITB-KOT-2020/1562 wydanie 1 23/12/2020; (HU)A-101/2016 18/11/2021; (SK)SK TP-19/0004-verzia 02 23/03/2022; (RO)AT 017-05-4053-2024 28/02/2024</v>
          </cell>
          <cell r="M5107" t="str">
            <v>(PL)05/2020 30/05/2023; (HU)02/2021 18/11/2021; (SK)01/2022 23/03/2022; (RO)01/2024 28/02/2024</v>
          </cell>
          <cell r="N5107" t="str">
            <v>B</v>
          </cell>
          <cell r="O5107" t="str">
            <v>-</v>
          </cell>
          <cell r="P5107" t="str">
            <v>-</v>
          </cell>
          <cell r="Q5107" t="str">
            <v>-</v>
          </cell>
          <cell r="R5107" t="str">
            <v>15</v>
          </cell>
          <cell r="S5107" t="str">
            <v/>
          </cell>
          <cell r="T5107" t="str">
            <v>THALE sp. z o.o. sp.k.</v>
          </cell>
          <cell r="U5107" t="str">
            <v>11-041 Olsztyn, Poland, Wilimowo 2, Poland</v>
          </cell>
          <cell r="V5107" t="str">
            <v>ocynk galwaniczny</v>
          </cell>
          <cell r="W5107" t="str">
            <v>SS-A2,0-1000</v>
          </cell>
        </row>
        <row r="5108">
          <cell r="A5108">
            <v>34560</v>
          </cell>
          <cell r="B5108" t="str">
            <v/>
          </cell>
          <cell r="C5108" t="str">
            <v>UPGSW-2 BK OBEJMA SZYBKIEGO MONTAŻU WESTA 2 (58-64)</v>
          </cell>
          <cell r="D5108" t="str">
            <v/>
          </cell>
          <cell r="E5108" t="str">
            <v>50</v>
          </cell>
          <cell r="F5108" t="str">
            <v>Obejma szybkiego montażu WESTA 2 (57-63) BK</v>
          </cell>
          <cell r="G5108" t="str">
            <v>Quick installation pipe clamp WESTA 2 (57-63) BK</v>
          </cell>
          <cell r="H5108" t="str">
            <v>WESTA gyorsszerelésű csőbilincs 2 (57-63) BK</v>
          </cell>
          <cell r="I5108" t="str">
            <v>Greito montavimo laikiklis WESTA 2 (57-63) BK</v>
          </cell>
          <cell r="J5108" t="str">
            <v>Rýchlomontážna objímka WESTA  2 (57-63) BK</v>
          </cell>
          <cell r="K5108" t="str">
            <v>Colier rapid WESTA 2 (57-63) BK</v>
          </cell>
          <cell r="L5108" t="str">
            <v>(PL)ITB-KOT-2018/0556 wydanie 2 30/06/2020; (HU)A-101/2016 18/11/2021; (RO)AT 017-05-4053-2024 28/02/2024</v>
          </cell>
          <cell r="M5108" t="str">
            <v>(PL)03/2020 30/05/2023; (HU)02/2021 18/11/2021; (RO)01/2024 28/02/2024</v>
          </cell>
          <cell r="N5108" t="str">
            <v>B</v>
          </cell>
          <cell r="O5108" t="str">
            <v>-</v>
          </cell>
          <cell r="P5108" t="str">
            <v>-</v>
          </cell>
          <cell r="Q5108" t="str">
            <v>-</v>
          </cell>
          <cell r="R5108" t="str">
            <v>20</v>
          </cell>
          <cell r="S5108" t="str">
            <v/>
          </cell>
          <cell r="T5108" t="str">
            <v>THALE sp. z o.o. sp.k.</v>
          </cell>
          <cell r="U5108" t="str">
            <v>11-041 Olsztyn, Poland, Wilimowo 2, Poland</v>
          </cell>
          <cell r="V5108" t="str">
            <v>ocynk galwaniczny</v>
          </cell>
        </row>
        <row r="5109">
          <cell r="A5109">
            <v>34564</v>
          </cell>
          <cell r="B5109" t="str">
            <v>80130306002</v>
          </cell>
          <cell r="C5109" t="str">
            <v>NPZD-150 BK OBEJMA DUO 150 BK (149-157MM)</v>
          </cell>
          <cell r="D5109" t="str">
            <v>5907754259850</v>
          </cell>
          <cell r="E5109" t="str">
            <v>10</v>
          </cell>
          <cell r="F5109" t="str">
            <v>Obejma DUO 150 BK (149-157mm)</v>
          </cell>
          <cell r="G5109" t="str">
            <v>Pipe clamp DUO 150 BK (149-157mm)</v>
          </cell>
          <cell r="H5109" t="str">
            <v>Csőbilincs DUO 150 BK (149-157mm)</v>
          </cell>
          <cell r="I5109" t="str">
            <v>Laikilis DUO 150 BK (149-157mm)</v>
          </cell>
          <cell r="J5109" t="str">
            <v>Objímka DUO 150 BK (149-157mm)</v>
          </cell>
          <cell r="K5109" t="str">
            <v>Colier tip DUO 150 BK (149-157mm)</v>
          </cell>
          <cell r="L5109" t="str">
            <v>(PL)ITB-KOT-2018/0744 wydanie 2 27/03/2020; (SK)SK TP-19/0004-verzia 02 23/03/2022; (RO)AT 017-05-4053-2024 28/02/2024</v>
          </cell>
          <cell r="M5109" t="str">
            <v>(PL)01/2020 30/05/2023; (SK)01/2022 23/03/2022; (RO)01/2024 28/02/2024</v>
          </cell>
          <cell r="N5109" t="str">
            <v>B</v>
          </cell>
          <cell r="O5109" t="str">
            <v>-</v>
          </cell>
          <cell r="P5109" t="str">
            <v>-</v>
          </cell>
          <cell r="Q5109" t="str">
            <v>-</v>
          </cell>
          <cell r="R5109" t="str">
            <v>20</v>
          </cell>
          <cell r="S5109" t="str">
            <v/>
          </cell>
          <cell r="T5109" t="str">
            <v>THALE sp. z o.o. sp.k.</v>
          </cell>
          <cell r="U5109" t="str">
            <v>11-041 Olsztyn, Poland, Wilimowo 2, Poland</v>
          </cell>
          <cell r="V5109" t="str">
            <v>pasywacja</v>
          </cell>
          <cell r="W5109" t="str">
            <v>NPZD-150 BK</v>
          </cell>
        </row>
        <row r="5110">
          <cell r="A5110">
            <v>31561</v>
          </cell>
          <cell r="B5110" t="str">
            <v>5024540158</v>
          </cell>
          <cell r="C5110" t="str">
            <v>VM15H45 PROFIL MODUŁOWY VM15H 454CM</v>
          </cell>
          <cell r="D5110" t="str">
            <v>5907754270206</v>
          </cell>
          <cell r="E5110" t="str">
            <v>1</v>
          </cell>
          <cell r="F5110" t="str">
            <v>Profil modułowy VM15H  454cm</v>
          </cell>
          <cell r="G5110" t="str">
            <v>Modular profile VM15H  454cm</v>
          </cell>
          <cell r="H5110" t="str">
            <v>Moduláris profil VM15H  454cm</v>
          </cell>
          <cell r="I5110" t="str">
            <v>Modulinis profilis  VM15H  454cm</v>
          </cell>
          <cell r="J5110" t="str">
            <v>Modulový profil VM15H 454cm</v>
          </cell>
          <cell r="K5110" t="str">
            <v>Profil modular VM15H  454cm</v>
          </cell>
          <cell r="L5110" t="str">
            <v>-</v>
          </cell>
          <cell r="M5110" t="str">
            <v>-</v>
          </cell>
          <cell r="N5110" t="str">
            <v>-</v>
          </cell>
          <cell r="O5110" t="str">
            <v>-</v>
          </cell>
          <cell r="P5110" t="str">
            <v>-</v>
          </cell>
          <cell r="Q5110" t="str">
            <v>-</v>
          </cell>
          <cell r="R5110" t="str">
            <v>0</v>
          </cell>
          <cell r="S5110" t="str">
            <v/>
          </cell>
          <cell r="T5110" t="str">
            <v>THALE sp. z o.o. sp.k.</v>
          </cell>
          <cell r="U5110" t="str">
            <v>11-041 Olsztyn, Poland, Wilimowo 2, Poland</v>
          </cell>
          <cell r="V5110" t="str">
            <v>ocynk ogniowy</v>
          </cell>
          <cell r="W5110" t="str">
            <v>VM15H45</v>
          </cell>
        </row>
        <row r="5111">
          <cell r="A5111">
            <v>31742</v>
          </cell>
          <cell r="B5111" t="str">
            <v/>
          </cell>
          <cell r="C5111" t="str">
            <v>XP-105-M10X25 ŚRUBA 105 6-KĄT. M10X25</v>
          </cell>
          <cell r="D5111" t="str">
            <v/>
          </cell>
          <cell r="E5111" t="str">
            <v>50</v>
          </cell>
          <cell r="F5111" t="str">
            <v>Śruba 105 6-kąt. M10x25</v>
          </cell>
          <cell r="G5111" t="str">
            <v>Hex head bolt 105 M10x25</v>
          </cell>
          <cell r="H5111" t="str">
            <v>Hatlapfejű csavar 105 M10x25</v>
          </cell>
          <cell r="I5111" t="str">
            <v>Varztas 105 6-kamp. M10x25</v>
          </cell>
          <cell r="J5111" t="str">
            <v>6-hranná skrutka 105 M10x25</v>
          </cell>
          <cell r="K5111" t="str">
            <v>Suruburi cu cap hexagonal 105 M10x25</v>
          </cell>
          <cell r="L5111" t="str">
            <v>-</v>
          </cell>
          <cell r="M5111" t="str">
            <v>-</v>
          </cell>
          <cell r="N5111" t="str">
            <v>-</v>
          </cell>
          <cell r="O5111" t="str">
            <v>-</v>
          </cell>
          <cell r="P5111" t="str">
            <v>-</v>
          </cell>
          <cell r="Q5111" t="str">
            <v>-</v>
          </cell>
          <cell r="S5111" t="str">
            <v/>
          </cell>
          <cell r="T5111" t="str">
            <v>THALE sp. z o.o. sp.k.</v>
          </cell>
          <cell r="U5111" t="str">
            <v>11-041 Olsztyn, Poland, Wilimowo 2, Poland</v>
          </cell>
          <cell r="V5111" t="str">
            <v>ocynk lamelarny</v>
          </cell>
          <cell r="W5111" t="str">
            <v>XP-105-M10X25</v>
          </cell>
        </row>
        <row r="5112">
          <cell r="A5112">
            <v>26702</v>
          </cell>
          <cell r="B5112" t="str">
            <v/>
          </cell>
          <cell r="C5112" t="str">
            <v>ZLCF-1 – MUFA FREZOWANA 1</v>
          </cell>
          <cell r="D5112" t="str">
            <v/>
          </cell>
          <cell r="E5112" t="str">
            <v>1</v>
          </cell>
          <cell r="F5112" t="str">
            <v>Mufa frezowana 1</v>
          </cell>
          <cell r="G5112" t="str">
            <v>Milled socket 1</v>
          </cell>
          <cell r="H5112" t="str">
            <v>Maratott foglalat 1</v>
          </cell>
          <cell r="I5112" t="str">
            <v>Frezuotas lizdas 1</v>
          </cell>
          <cell r="J5112" t="str">
            <v>Frézovaná zásuvka 1</v>
          </cell>
          <cell r="K5112" t="str">
            <v>Soclu frezat 1</v>
          </cell>
          <cell r="L5112" t="str">
            <v>-</v>
          </cell>
          <cell r="M5112" t="str">
            <v>-</v>
          </cell>
          <cell r="N5112" t="str">
            <v>-</v>
          </cell>
          <cell r="O5112" t="str">
            <v>-</v>
          </cell>
          <cell r="P5112" t="str">
            <v>-</v>
          </cell>
          <cell r="Q5112" t="str">
            <v>-</v>
          </cell>
          <cell r="S5112" t="str">
            <v/>
          </cell>
          <cell r="T5112" t="str">
            <v>THALE sp. z o.o. sp.k.</v>
          </cell>
          <cell r="U5112" t="str">
            <v>11-041 Olsztyn, Poland, Wilimowo 2, Poland</v>
          </cell>
          <cell r="V5112" t="str">
            <v/>
          </cell>
          <cell r="W5112" t="str">
            <v>ZLCF-1</v>
          </cell>
        </row>
        <row r="5113">
          <cell r="A5113">
            <v>542</v>
          </cell>
          <cell r="B5113" t="str">
            <v/>
          </cell>
          <cell r="C5113" t="str">
            <v>HUPZ-4 BK OBEJMA HOBBY 4 (109-116MM) BK</v>
          </cell>
          <cell r="D5113" t="str">
            <v/>
          </cell>
          <cell r="E5113" t="str">
            <v>25</v>
          </cell>
          <cell r="F5113" t="str">
            <v>Obejma HOBBY 4 (109-116mm) BK</v>
          </cell>
          <cell r="G5113" t="str">
            <v>Pipe clamp HOBBY 4 (109-116mm) BK</v>
          </cell>
          <cell r="H5113" t="str">
            <v>Csőbilincs HOBBY 4 (109-116mm) BK</v>
          </cell>
          <cell r="I5113" t="str">
            <v>Laikiklis Hobby 4 (109-116mm) BK</v>
          </cell>
          <cell r="J5113" t="str">
            <v>Objímka HOBBY 4 (109-116mm) BK</v>
          </cell>
          <cell r="K5113" t="str">
            <v>Colier tip HOBBY 4 (109-116mm) BK</v>
          </cell>
          <cell r="L5113" t="str">
            <v>(PL)ITB-KOT-2018/0744 wydanie 2 27/03/2020; (HU)A-101/2016 18/11/2021; (SK)SK TP-19/0004-verzia 02 23/03/2022; (RO)AT 017-05-4053-2024 28/02/2024</v>
          </cell>
          <cell r="M5113" t="str">
            <v>(PL)01/2020 30/05/2023; (HU)02/2021 18/11/2021; (SK)01/2022 23/03/2022; (RO)01/2024 28/02/2024</v>
          </cell>
          <cell r="N5113" t="str">
            <v>B</v>
          </cell>
          <cell r="O5113" t="str">
            <v>-</v>
          </cell>
          <cell r="P5113" t="str">
            <v>-</v>
          </cell>
          <cell r="Q5113" t="str">
            <v>-</v>
          </cell>
          <cell r="R5113" t="str">
            <v>15</v>
          </cell>
          <cell r="S5113" t="str">
            <v/>
          </cell>
          <cell r="T5113" t="str">
            <v>THALE sp. z o.o. sp.k.</v>
          </cell>
          <cell r="U5113" t="str">
            <v>11-041 Olsztyn, Poland, Wilimowo 2, Poland</v>
          </cell>
          <cell r="V5113" t="str">
            <v>ocynk galwaniczny</v>
          </cell>
          <cell r="W5113" t="str">
            <v>HUPZ-4 BK</v>
          </cell>
        </row>
        <row r="5114">
          <cell r="A5114">
            <v>26703</v>
          </cell>
          <cell r="B5114" t="str">
            <v/>
          </cell>
          <cell r="C5114" t="str">
            <v>ZLCF-3/4 – MUFA FREZOWANA 3/4</v>
          </cell>
          <cell r="D5114" t="str">
            <v/>
          </cell>
          <cell r="E5114" t="str">
            <v>1</v>
          </cell>
          <cell r="F5114" t="str">
            <v>Mufa frezowana 3/4</v>
          </cell>
          <cell r="G5114" t="str">
            <v>Milled socket 3/4</v>
          </cell>
          <cell r="H5114" t="str">
            <v>Maratott foglalat 3/4</v>
          </cell>
          <cell r="I5114" t="str">
            <v>Frezuotas lizdas 3/4</v>
          </cell>
          <cell r="J5114" t="str">
            <v>Frézovaná zásuvka 3/4</v>
          </cell>
          <cell r="K5114" t="str">
            <v>Soclu frezat 3/4</v>
          </cell>
          <cell r="L5114" t="str">
            <v>-</v>
          </cell>
          <cell r="M5114" t="str">
            <v>-</v>
          </cell>
          <cell r="N5114" t="str">
            <v>-</v>
          </cell>
          <cell r="O5114" t="str">
            <v>-</v>
          </cell>
          <cell r="P5114" t="str">
            <v>-</v>
          </cell>
          <cell r="Q5114" t="str">
            <v>-</v>
          </cell>
          <cell r="S5114" t="str">
            <v/>
          </cell>
          <cell r="T5114" t="str">
            <v>THALE sp. z o.o. sp.k.</v>
          </cell>
          <cell r="U5114" t="str">
            <v>11-041 Olsztyn, Poland, Wilimowo 2, Poland</v>
          </cell>
          <cell r="V5114" t="str">
            <v/>
          </cell>
          <cell r="W5114" t="str">
            <v>ZLCF-3/4</v>
          </cell>
        </row>
        <row r="5115">
          <cell r="A5115">
            <v>34566</v>
          </cell>
          <cell r="B5115" t="str">
            <v>80141224000</v>
          </cell>
          <cell r="C5115" t="str">
            <v>UPGSW-11/4 BK OBEJMA SZYBKIEGO MONTAŻU WESTA 11/4 (38-43)</v>
          </cell>
          <cell r="D5115" t="str">
            <v>5907754267619</v>
          </cell>
          <cell r="E5115" t="str">
            <v>50</v>
          </cell>
          <cell r="F5115" t="str">
            <v>Obejma szybkiego montażu WESTA 11/4 (38-43) BK</v>
          </cell>
          <cell r="G5115" t="str">
            <v>Quick installation pipe clamp WESTA 11/4 (38-43) BK</v>
          </cell>
          <cell r="H5115" t="str">
            <v>WESTA gyorsszerelésű csőbilincs 11/4 (38-43) BK</v>
          </cell>
          <cell r="I5115" t="str">
            <v>Greito montavimo laikiklis WESTA 11/4 (38-43) BK</v>
          </cell>
          <cell r="J5115" t="str">
            <v>Rýchlomontážna objímka WESTA 11/4 (38-43) BK</v>
          </cell>
          <cell r="K5115" t="str">
            <v>Colier rapid WESTA 11/4 (38-43) BK</v>
          </cell>
          <cell r="L5115" t="str">
            <v>(PL)ITB-KOT-2018/0556 wydanie 2 30/06/2020; (HU)A-101/2016 18/11/2021; (RO)AT 017-05-4053-2024 28/02/2024</v>
          </cell>
          <cell r="M5115" t="str">
            <v>(PL)03/2020 30/05/2023; (HU)02/2021 18/11/2021; (RO)01/2024 28/02/2024</v>
          </cell>
          <cell r="N5115" t="str">
            <v>B</v>
          </cell>
          <cell r="O5115" t="str">
            <v>-</v>
          </cell>
          <cell r="P5115" t="str">
            <v>-</v>
          </cell>
          <cell r="Q5115" t="str">
            <v>-</v>
          </cell>
          <cell r="R5115" t="str">
            <v>20</v>
          </cell>
          <cell r="S5115" t="str">
            <v/>
          </cell>
          <cell r="T5115" t="str">
            <v>THALE sp. z o.o. sp.k.</v>
          </cell>
          <cell r="U5115" t="str">
            <v>11-041 Olsztyn, Poland, Wilimowo 2, Poland</v>
          </cell>
          <cell r="V5115" t="str">
            <v>ocynk galwaniczny</v>
          </cell>
          <cell r="W5115" t="str">
            <v>UPGSW-11/4 BK</v>
          </cell>
        </row>
        <row r="5116">
          <cell r="A5116">
            <v>34568</v>
          </cell>
          <cell r="B5116" t="str">
            <v/>
          </cell>
          <cell r="C5116" t="str">
            <v>UWG-280 BK OBEJMA UWG 280 BK</v>
          </cell>
          <cell r="D5116" t="str">
            <v/>
          </cell>
          <cell r="E5116" t="str">
            <v>10</v>
          </cell>
          <cell r="F5116" t="str">
            <v>Obejma UWG 280 BK</v>
          </cell>
          <cell r="G5116" t="str">
            <v>Ventilation pipe clamp UWG 280 BK</v>
          </cell>
          <cell r="H5116" t="str">
            <v>Légtechnikai bilincs UWG 280 BK</v>
          </cell>
          <cell r="I5116" t="str">
            <v>Laikiklis UWG 280 BK</v>
          </cell>
          <cell r="J5116" t="str">
            <v>Objímka pre ventilačné systémy UWG 280 BK</v>
          </cell>
          <cell r="K5116" t="str">
            <v>Colier pentru ventilatie UWG 280 BK</v>
          </cell>
          <cell r="L5116" t="str">
            <v>(PL)ITB-KOT-2020/1561 wydanie 1 15/12/2020; (HU)A-101/2016 18/11/2021; (SK)SK TP-19/0004-verzia 02 23/03/2022; (RO)AT 017-05-4053-2024 28/02/2024</v>
          </cell>
          <cell r="M5116" t="str">
            <v>(PL)04/2020 30/05/2023; (HU)02/2021 18/11/2021; (SK)01/2022 23/03/2022; (RO)01/2024 28/02/2024</v>
          </cell>
          <cell r="N5116" t="str">
            <v>B</v>
          </cell>
          <cell r="O5116" t="str">
            <v>-</v>
          </cell>
          <cell r="P5116" t="str">
            <v>-</v>
          </cell>
          <cell r="Q5116" t="str">
            <v>-</v>
          </cell>
          <cell r="R5116" t="str">
            <v>15</v>
          </cell>
          <cell r="S5116" t="str">
            <v/>
          </cell>
          <cell r="T5116" t="str">
            <v>THALE sp. z o.o. sp.k.</v>
          </cell>
          <cell r="U5116" t="str">
            <v>11-041 Olsztyn, Poland, Wilimowo 2, Poland</v>
          </cell>
          <cell r="V5116" t="str">
            <v>ocynk galwaniczny</v>
          </cell>
          <cell r="W5116" t="str">
            <v>UWG-280 BK</v>
          </cell>
        </row>
        <row r="5117">
          <cell r="A5117">
            <v>33622</v>
          </cell>
          <cell r="B5117" t="str">
            <v/>
          </cell>
          <cell r="C5117" t="str">
            <v>UWL MOCOWANIE P6 TYPU L</v>
          </cell>
          <cell r="D5117" t="str">
            <v/>
          </cell>
          <cell r="E5117" t="str">
            <v>50</v>
          </cell>
          <cell r="F5117" t="str">
            <v>Mocowanie P6 typu L</v>
          </cell>
          <cell r="G5117" t="str">
            <v>L-type duct bracket P6</v>
          </cell>
          <cell r="H5117" t="str">
            <v>L-légcsatorna függesztő P6</v>
          </cell>
          <cell r="I5117" t="str">
            <v>Tvirtinimas P6, L tipo</v>
          </cell>
          <cell r="J5117" t="str">
            <v>Držiak potrubia typ-L P6</v>
          </cell>
          <cell r="K5117" t="str">
            <v>Elementel de suspendare tip L P6</v>
          </cell>
          <cell r="L5117" t="str">
            <v>-</v>
          </cell>
          <cell r="M5117" t="str">
            <v>-</v>
          </cell>
          <cell r="N5117" t="str">
            <v>-</v>
          </cell>
          <cell r="O5117" t="str">
            <v>-</v>
          </cell>
          <cell r="P5117" t="str">
            <v>-</v>
          </cell>
          <cell r="Q5117" t="str">
            <v>-</v>
          </cell>
          <cell r="R5117" t="str">
            <v>0</v>
          </cell>
          <cell r="S5117" t="str">
            <v/>
          </cell>
          <cell r="T5117" t="str">
            <v>THALE sp. z o.o. sp.k.</v>
          </cell>
          <cell r="U5117" t="str">
            <v>11-041 Olsztyn, Poland, Wilimowo 2, Poland</v>
          </cell>
          <cell r="V5117" t="str">
            <v/>
          </cell>
          <cell r="W5117" t="str">
            <v>UWL</v>
          </cell>
        </row>
        <row r="5118">
          <cell r="A5118">
            <v>34565</v>
          </cell>
          <cell r="B5118" t="str">
            <v>81211225000</v>
          </cell>
          <cell r="C5118" t="str">
            <v>UWG-250 BK OBEJMA UWG 250 BK</v>
          </cell>
          <cell r="D5118" t="str">
            <v>5907754260733</v>
          </cell>
          <cell r="E5118" t="str">
            <v>10</v>
          </cell>
          <cell r="F5118" t="str">
            <v>Obejma UWG 250 BK</v>
          </cell>
          <cell r="G5118" t="str">
            <v>Ventilation pipe clamp UWG 250 BK</v>
          </cell>
          <cell r="H5118" t="str">
            <v>Légtechnikai bilincs UWG 250 BK</v>
          </cell>
          <cell r="I5118" t="str">
            <v>Laikiklis UWG 250 BK</v>
          </cell>
          <cell r="J5118" t="str">
            <v>Objímka pre ventilačné systémy UWG 250 BK</v>
          </cell>
          <cell r="K5118" t="str">
            <v>Colier pentru ventilatie UWG 250 BK</v>
          </cell>
          <cell r="L5118" t="str">
            <v>(PL)ITB-KOT-2020/1561 wydanie 1 15/12/2020; (HU)A-101/2016 18/11/2021; (SK)SK TP-19/0004-verzia 02 23/03/2022; (RO)AT 017-05-4053-2024 28/02/2024</v>
          </cell>
          <cell r="M5118" t="str">
            <v>(PL)04/2020 30/05/2023; (HU)02/2021 18/11/2021; (SK)01/2022 23/03/2022; (RO)01/2024 28/02/2024</v>
          </cell>
          <cell r="N5118" t="str">
            <v>B</v>
          </cell>
          <cell r="O5118" t="str">
            <v>-</v>
          </cell>
          <cell r="P5118" t="str">
            <v>-</v>
          </cell>
          <cell r="Q5118" t="str">
            <v>-</v>
          </cell>
          <cell r="R5118" t="str">
            <v>15</v>
          </cell>
          <cell r="S5118" t="str">
            <v/>
          </cell>
          <cell r="T5118" t="str">
            <v>THALE sp. z o.o. sp.k.</v>
          </cell>
          <cell r="U5118" t="str">
            <v>11-041 Olsztyn, Poland, Wilimowo 2, Poland</v>
          </cell>
          <cell r="V5118" t="str">
            <v>ocynk galwaniczny</v>
          </cell>
          <cell r="W5118" t="str">
            <v>UWG-250 BK</v>
          </cell>
        </row>
        <row r="5119">
          <cell r="A5119">
            <v>6968</v>
          </cell>
          <cell r="B5119" t="str">
            <v>81210200000</v>
          </cell>
          <cell r="C5119" t="str">
            <v>UWG-1000 BK OBEJMA UWG 1000 BK</v>
          </cell>
          <cell r="D5119" t="str">
            <v>5907754219779</v>
          </cell>
          <cell r="E5119" t="str">
            <v>5</v>
          </cell>
          <cell r="F5119" t="str">
            <v>Obejma UWG 1000 BK</v>
          </cell>
          <cell r="G5119" t="str">
            <v>Ventilation pipe clamp UWG 1000 BK</v>
          </cell>
          <cell r="H5119" t="str">
            <v>Légtechnikai bilincs UWG 1000 BK</v>
          </cell>
          <cell r="I5119" t="str">
            <v>Laikiklis  UWG 1000 BK</v>
          </cell>
          <cell r="J5119" t="str">
            <v>Objímka pre ventilačné systémy UWG 1000 BK</v>
          </cell>
          <cell r="K5119" t="str">
            <v>Colier pentru ventilatie UWG 1000 BK</v>
          </cell>
          <cell r="L5119" t="str">
            <v>(PL)ITB-KOT-2020/1561 wydanie 1 15/12/2020; (HU)A-101/2016 18/11/2021; (SK)SK TP-19/0004-verzia 02 23/03/2022; (RO)AT 017-05-4053-2024 28/02/2024</v>
          </cell>
          <cell r="M5119" t="str">
            <v>(PL)04/2020 30/05/2023; (HU)02/2021 18/11/2021; (SK)01/2022 23/03/2022; (RO)01/2024 28/02/2024</v>
          </cell>
          <cell r="N5119" t="str">
            <v>B</v>
          </cell>
          <cell r="O5119" t="str">
            <v>-</v>
          </cell>
          <cell r="P5119" t="str">
            <v>-</v>
          </cell>
          <cell r="Q5119" t="str">
            <v>-</v>
          </cell>
          <cell r="R5119" t="str">
            <v>15</v>
          </cell>
          <cell r="S5119" t="str">
            <v/>
          </cell>
          <cell r="T5119" t="str">
            <v>THALE sp. z o.o. sp.k.</v>
          </cell>
          <cell r="U5119" t="str">
            <v>11-041 Olsztyn, Poland, Wilimowo 2, Poland</v>
          </cell>
          <cell r="V5119" t="str">
            <v>ocynk galwaniczny</v>
          </cell>
          <cell r="W5119" t="str">
            <v>UWG-1000 BK</v>
          </cell>
        </row>
        <row r="5120">
          <cell r="A5120">
            <v>35052</v>
          </cell>
          <cell r="B5120" t="str">
            <v>81120411200</v>
          </cell>
          <cell r="C5120" t="str">
            <v>EZ-MF-M12 NAKRĘTKA ŚLIZGOWA EZ M12 PROFILU SZER. 41MM</v>
          </cell>
          <cell r="D5120" t="str">
            <v>5907754237728</v>
          </cell>
          <cell r="E5120" t="str">
            <v>20/50</v>
          </cell>
          <cell r="F5120" t="str">
            <v>Nakrętka ślizgowa EZ M12 profilu szer. 41mm</v>
          </cell>
          <cell r="G5120" t="str">
            <v>Slide nut EZ M12 channel width 41mm</v>
          </cell>
          <cell r="H5120" t="str">
            <v>Bilincscsatlakozó EZ M12 41mm-es szerelősínekhez</v>
          </cell>
          <cell r="I5120" t="str">
            <v>Stumdomas verzle EZ M12, profiliams 41mm</v>
          </cell>
          <cell r="J5120" t="str">
            <v>Nosníková matica EZ M12 pre šírku 41mm</v>
          </cell>
          <cell r="K5120" t="str">
            <v>Piulite oblice EZ M12 profil 41mm</v>
          </cell>
          <cell r="L5120" t="str">
            <v>(PL)ITB-KOT-2020/1562 wydanie 1 23/12/2020; (HU)A-101/2016 18/11/2021; (SK)SK TP-19/0004-verzia 02 23/03/2022; (RO)AT 017-05-4053-2024 28/02/2024</v>
          </cell>
          <cell r="M5120" t="str">
            <v>(PL)05/2020 30/05/2023; (HU)02/2021 18/11/2021; (SK)01/2022 23/03/2022; (RO)01/2024 28/02/2024</v>
          </cell>
          <cell r="N5120" t="str">
            <v>B</v>
          </cell>
          <cell r="O5120" t="str">
            <v>-</v>
          </cell>
          <cell r="P5120" t="str">
            <v>-</v>
          </cell>
          <cell r="Q5120" t="str">
            <v>-</v>
          </cell>
          <cell r="R5120" t="str">
            <v>15</v>
          </cell>
          <cell r="S5120" t="str">
            <v/>
          </cell>
          <cell r="T5120" t="str">
            <v>THALE sp. z o.o. sp.k.</v>
          </cell>
          <cell r="U5120" t="str">
            <v>11-041 Olsztyn, Poland, Wilimowo 2, Poland</v>
          </cell>
          <cell r="V5120" t="str">
            <v>ocynk galwaniczny</v>
          </cell>
          <cell r="W5120" t="str">
            <v>EZ-MF-M12</v>
          </cell>
        </row>
        <row r="5121">
          <cell r="A5121">
            <v>30445</v>
          </cell>
          <cell r="B5121" t="str">
            <v/>
          </cell>
          <cell r="C5121" t="str">
            <v>UPGSW-11/4 BK OBEJMA SZYBKIEGO MONTAŻU WESTA 11/4 (38-43)</v>
          </cell>
          <cell r="D5121" t="str">
            <v/>
          </cell>
          <cell r="E5121" t="str">
            <v>50</v>
          </cell>
          <cell r="F5121" t="str">
            <v>Obejma szybkiego montażu WESTA 11/4 (38-43) BK</v>
          </cell>
          <cell r="G5121" t="str">
            <v>Quick installation pipe clamp WESTA 11/4 (38-43) BK</v>
          </cell>
          <cell r="H5121" t="str">
            <v>WESTA gyorsszerelésű csőbilincs 11/4 (38-43) BK</v>
          </cell>
          <cell r="I5121" t="str">
            <v>Greito montavimo laikiklis WESTA 11/4 (38-43) BK</v>
          </cell>
          <cell r="J5121" t="str">
            <v>Rýchlomontážna objímka WESTA 11/4 (38-43) BK</v>
          </cell>
          <cell r="K5121" t="str">
            <v>Colier rapid WESTA 11/4 (38-43) BK</v>
          </cell>
          <cell r="L5121" t="str">
            <v>(PL)ITB-KOT-2018/0556 wydanie 2 30/06/2020; (HU)A-101/2016 18/11/2021; (RO)AT 017-05-4053-2024 28/02/2024</v>
          </cell>
          <cell r="M5121" t="str">
            <v>(PL)03/2020 30/05/2023; (HU)02/2021 18/11/2021; (RO)01/2024 28/02/2024</v>
          </cell>
          <cell r="N5121" t="str">
            <v>B</v>
          </cell>
          <cell r="O5121" t="str">
            <v>-</v>
          </cell>
          <cell r="P5121" t="str">
            <v>-</v>
          </cell>
          <cell r="Q5121" t="str">
            <v>-</v>
          </cell>
          <cell r="R5121" t="str">
            <v>20</v>
          </cell>
          <cell r="S5121" t="str">
            <v/>
          </cell>
          <cell r="T5121" t="str">
            <v>THALE sp. z o.o. sp.k.</v>
          </cell>
          <cell r="U5121" t="str">
            <v>11-041 Olsztyn, Poland, Wilimowo 2, Poland</v>
          </cell>
          <cell r="V5121" t="str">
            <v>ocynk galwaniczny</v>
          </cell>
          <cell r="W5121" t="str">
            <v>UPGSW-11/4 BK</v>
          </cell>
        </row>
        <row r="5122">
          <cell r="A5122">
            <v>30177</v>
          </cell>
          <cell r="B5122" t="str">
            <v>80111108900</v>
          </cell>
          <cell r="C5122" t="str">
            <v>HUPZ-3 BK OBEJMA HOBBY 3 (86-92MM) BK</v>
          </cell>
          <cell r="D5122" t="str">
            <v>5907754267152</v>
          </cell>
          <cell r="E5122" t="str">
            <v>25</v>
          </cell>
          <cell r="F5122" t="str">
            <v>Obejma HOBBY 3 (86-92mm) BK</v>
          </cell>
          <cell r="G5122" t="str">
            <v>Pipe clamp HOBBY 3 (86-92mm) BK</v>
          </cell>
          <cell r="H5122" t="str">
            <v>Csőbilincs HOBBY 3 (86-92mm) BK</v>
          </cell>
          <cell r="I5122" t="str">
            <v>Laikiklis Hobby 3 (86-92mm) BK</v>
          </cell>
          <cell r="J5122" t="str">
            <v>Objímka HOBBY 3 (86-92mm) BK</v>
          </cell>
          <cell r="K5122" t="str">
            <v>Colier tip HOBBY 3 (86-92mm) BK</v>
          </cell>
          <cell r="L5122" t="str">
            <v>(PL)ITB-KOT-2018/0744 wydanie 2 27/03/2020; (HU)A-101/2016 18/11/2021; (SK)SK TP-19/0004-verzia 02 23/03/2022; (RO)AT 017-05-4053-2024 28/02/2024</v>
          </cell>
          <cell r="M5122" t="str">
            <v>(PL)01/2020 30/05/2023; (HU)02/2021 18/11/2021; (SK)01/2022 23/03/2022; (RO)01/2024 28/02/2024</v>
          </cell>
          <cell r="N5122" t="str">
            <v>B</v>
          </cell>
          <cell r="O5122" t="str">
            <v>-</v>
          </cell>
          <cell r="P5122" t="str">
            <v>-</v>
          </cell>
          <cell r="Q5122" t="str">
            <v>-</v>
          </cell>
          <cell r="R5122" t="str">
            <v>15</v>
          </cell>
          <cell r="S5122" t="str">
            <v/>
          </cell>
          <cell r="T5122" t="str">
            <v>THALE sp. z o.o. sp.k.</v>
          </cell>
          <cell r="U5122" t="str">
            <v>11-041 Olsztyn, Poland, Wilimowo 2, Poland</v>
          </cell>
          <cell r="V5122" t="str">
            <v>ocynk galwaniczny</v>
          </cell>
          <cell r="W5122" t="str">
            <v>HUPZ-3 BK</v>
          </cell>
        </row>
        <row r="5123">
          <cell r="A5123">
            <v>31147</v>
          </cell>
          <cell r="B5123" t="str">
            <v>41001008005</v>
          </cell>
          <cell r="C5123" t="str">
            <v>OGCKKJ08 KONSOLA K PROFILU KJ 800MM</v>
          </cell>
          <cell r="D5123" t="str">
            <v>5907754269279</v>
          </cell>
          <cell r="E5123" t="str">
            <v>1</v>
          </cell>
          <cell r="F5123" t="str">
            <v>Konsola K profilu KJ 800mm</v>
          </cell>
          <cell r="G5123" t="str">
            <v>K cantilever arm for channel KE 800mm</v>
          </cell>
          <cell r="H5123" t="str">
            <v>K konzol KE profilból 800mm</v>
          </cell>
          <cell r="I5123" t="str">
            <v>Konsole K profilio KE 800 mm</v>
          </cell>
          <cell r="J5123" t="str">
            <v>K konzolové rameno pre kanál KE 800mm</v>
          </cell>
          <cell r="K5123" t="str">
            <v>K brat în consolă pentru canalul KE 800mm</v>
          </cell>
          <cell r="L5123" t="str">
            <v>(EU)EN 1090-1:2009+A1:2011</v>
          </cell>
          <cell r="M5123" t="str">
            <v>-</v>
          </cell>
          <cell r="N5123" t="str">
            <v>-</v>
          </cell>
          <cell r="O5123" t="str">
            <v>CE</v>
          </cell>
          <cell r="P5123" t="str">
            <v>-</v>
          </cell>
          <cell r="Q5123" t="str">
            <v>-</v>
          </cell>
          <cell r="R5123" t="str">
            <v>22</v>
          </cell>
          <cell r="S5123">
            <v>0</v>
          </cell>
          <cell r="T5123" t="str">
            <v>THALE sp. z o.o. sp.k.</v>
          </cell>
          <cell r="U5123" t="str">
            <v>11-041 Olsztyn, Poland, Wilimowo 2, Poland</v>
          </cell>
          <cell r="V5123" t="str">
            <v>ocynk ogniowy</v>
          </cell>
          <cell r="W5123" t="str">
            <v>OGCKKJ08</v>
          </cell>
        </row>
        <row r="5124">
          <cell r="A5124">
            <v>35982</v>
          </cell>
          <cell r="B5124" t="str">
            <v>81401108060</v>
          </cell>
          <cell r="C5124" t="str">
            <v>RZW-M8/6 ZŁĄCZKA REDUKCYJNA ZEW.M8 WEW. M6</v>
          </cell>
          <cell r="D5124" t="str">
            <v>5907754203860</v>
          </cell>
          <cell r="E5124" t="str">
            <v>20</v>
          </cell>
          <cell r="F5124" t="str">
            <v>Złączka redukcyjna zew.M8 wew. M6</v>
          </cell>
          <cell r="G5124" t="str">
            <v>Hex reducer male/female M8/M6</v>
          </cell>
          <cell r="H5124" t="str">
            <v>Hex szűkítő férfi/nő M8/M6</v>
          </cell>
          <cell r="I5124" t="str">
            <v>Redukcine jungtis su isoriniu sriegiu M8/6</v>
          </cell>
          <cell r="J5124" t="str">
            <v>Šeťhranná redukcia muž/žena M8/M6</v>
          </cell>
          <cell r="K5124" t="str">
            <v>Racorduri de reductie cu filet extern M8/M6</v>
          </cell>
          <cell r="L5124" t="str">
            <v>(PL)ITB-KOT-2020/1562 wydanie 1 23/12/2020; (SK)SK TP-19/0004-verzia 02 23/03/2022; (RO)AT 017-05-4053-2024 28/02/2024</v>
          </cell>
          <cell r="M5124" t="str">
            <v>(PL)05/2020 30/05/2023; (SK)01/2022 23/03/2022; (RO)01/2024 28/02/2024</v>
          </cell>
          <cell r="N5124" t="str">
            <v>B</v>
          </cell>
          <cell r="O5124" t="str">
            <v>-</v>
          </cell>
          <cell r="P5124" t="str">
            <v>-</v>
          </cell>
          <cell r="Q5124" t="str">
            <v>-</v>
          </cell>
          <cell r="R5124" t="str">
            <v>15</v>
          </cell>
          <cell r="S5124" t="str">
            <v/>
          </cell>
          <cell r="T5124" t="str">
            <v>THALE sp. z o.o. sp.k.</v>
          </cell>
          <cell r="U5124" t="str">
            <v>11-041 Olsztyn, Poland, Wilimowo 2, Poland</v>
          </cell>
          <cell r="V5124" t="str">
            <v>ocynk galwaniczny</v>
          </cell>
          <cell r="W5124" t="str">
            <v>RZW-M8/6</v>
          </cell>
        </row>
        <row r="5125">
          <cell r="A5125">
            <v>134</v>
          </cell>
          <cell r="B5125" t="str">
            <v/>
          </cell>
          <cell r="C5125" t="str">
            <v>KB-M8-11/2 SKR KABŁĄK M8 11/2 SKR</v>
          </cell>
          <cell r="D5125" t="str">
            <v/>
          </cell>
          <cell r="E5125" t="str">
            <v>50</v>
          </cell>
          <cell r="F5125" t="str">
            <v>Kabłąk M8 11/2 SKR</v>
          </cell>
          <cell r="G5125" t="str">
            <v>U-bolt M8 11/2 SKR</v>
          </cell>
          <cell r="H5125" t="str">
            <v>Köracél kengyel M8 11/2 SKR</v>
          </cell>
          <cell r="I5125" t="str">
            <v>Kilpa M8 11/2 SKR</v>
          </cell>
          <cell r="J5125" t="str">
            <v>U-svorníky M8 11/2 SKR</v>
          </cell>
          <cell r="K5125" t="str">
            <v>Cabluri M8 11/2</v>
          </cell>
          <cell r="L5125" t="str">
            <v>(PL)ITB-KOT-2020/1561 wydanie 1 15/12/2020; (SK)SK TP-19/0004-verzia 02 23/03/2022; (RO)AT 017-05-4053-2024 28/02/2024</v>
          </cell>
          <cell r="M5125" t="str">
            <v>(PL)04/2020 30/05/2023; (SK)01/2022 23/03/2022; (RO)01/2024 28/02/2024</v>
          </cell>
          <cell r="N5125" t="str">
            <v>B</v>
          </cell>
          <cell r="O5125" t="str">
            <v>-</v>
          </cell>
          <cell r="P5125" t="str">
            <v>-</v>
          </cell>
          <cell r="Q5125" t="str">
            <v>-</v>
          </cell>
          <cell r="R5125" t="str">
            <v>15</v>
          </cell>
          <cell r="S5125" t="str">
            <v/>
          </cell>
          <cell r="T5125" t="str">
            <v>THALE sp. z o.o. sp.k.</v>
          </cell>
          <cell r="U5125" t="str">
            <v>11-041 Olsztyn, Poland, Wilimowo 2, Poland</v>
          </cell>
          <cell r="V5125" t="str">
            <v>ocynk galwaniczny</v>
          </cell>
          <cell r="W5125" t="str">
            <v>KB-M8-11/2 SKR</v>
          </cell>
        </row>
        <row r="5126">
          <cell r="A5126">
            <v>19454</v>
          </cell>
          <cell r="B5126" t="str">
            <v/>
          </cell>
          <cell r="C5126" t="str">
            <v>ZS-ME ZAŚLEPKA PROFILU ME</v>
          </cell>
          <cell r="D5126" t="str">
            <v/>
          </cell>
          <cell r="E5126" t="str">
            <v>10</v>
          </cell>
          <cell r="F5126" t="str">
            <v>Zaślepka profilu E</v>
          </cell>
          <cell r="G5126" t="str">
            <v>Channel end cap E</v>
          </cell>
          <cell r="H5126" t="str">
            <v>Záródugó E</v>
          </cell>
          <cell r="I5126" t="str">
            <v>Profilio akle, E profiliui</v>
          </cell>
          <cell r="J5126" t="str">
            <v>Záslepka E</v>
          </cell>
          <cell r="K5126" t="str">
            <v>Capace pentru profil E</v>
          </cell>
          <cell r="L5126" t="str">
            <v>-</v>
          </cell>
          <cell r="M5126" t="str">
            <v>-</v>
          </cell>
          <cell r="N5126" t="str">
            <v>-</v>
          </cell>
          <cell r="O5126" t="str">
            <v>-</v>
          </cell>
          <cell r="P5126" t="str">
            <v>-</v>
          </cell>
          <cell r="Q5126" t="str">
            <v>-</v>
          </cell>
          <cell r="R5126" t="str">
            <v>0</v>
          </cell>
          <cell r="S5126" t="str">
            <v/>
          </cell>
          <cell r="T5126" t="str">
            <v>THALE sp. z o.o. sp.k.</v>
          </cell>
          <cell r="U5126" t="str">
            <v>11-041 Olsztyn, Poland, Wilimowo 2, Poland</v>
          </cell>
          <cell r="V5126" t="str">
            <v/>
          </cell>
          <cell r="W5126" t="str">
            <v>ZS-ME</v>
          </cell>
        </row>
        <row r="5127">
          <cell r="A5127">
            <v>34570</v>
          </cell>
          <cell r="B5127" t="str">
            <v>81211231500</v>
          </cell>
          <cell r="C5127" t="str">
            <v>UWG-315 BK OBEJMA UWG 315 BK</v>
          </cell>
          <cell r="D5127" t="str">
            <v>5907754260740</v>
          </cell>
          <cell r="E5127" t="str">
            <v>5</v>
          </cell>
          <cell r="F5127" t="str">
            <v>Obejma UWG 315 BK</v>
          </cell>
          <cell r="G5127" t="str">
            <v>Ventilation pipe clamp UWG 315 BK</v>
          </cell>
          <cell r="H5127" t="str">
            <v>Légtechnikai bilincs UWG 315 BK</v>
          </cell>
          <cell r="I5127" t="str">
            <v>Laikiklis UWG 315 BK</v>
          </cell>
          <cell r="J5127" t="str">
            <v>Objímka pre ventilačné systémy UWG 315 BK</v>
          </cell>
          <cell r="K5127" t="str">
            <v>Colier pentru ventilatie UWG 315 BK</v>
          </cell>
          <cell r="L5127" t="str">
            <v>(PL)ITB-KOT-2020/1561 wydanie 1 15/12/2020; (HU)A-101/2016 18/11/2021; (SK)SK TP-19/0004-verzia 02 23/03/2022; (RO)AT 017-05-4053-2024 28/02/2024</v>
          </cell>
          <cell r="M5127" t="str">
            <v>(PL)04/2020 30/05/2023; (HU)02/2021 18/11/2021; (SK)01/2022 23/03/2022; (RO)01/2024 28/02/2024</v>
          </cell>
          <cell r="N5127" t="str">
            <v>B</v>
          </cell>
          <cell r="O5127" t="str">
            <v>-</v>
          </cell>
          <cell r="P5127" t="str">
            <v>-</v>
          </cell>
          <cell r="Q5127" t="str">
            <v>-</v>
          </cell>
          <cell r="R5127" t="str">
            <v>15</v>
          </cell>
          <cell r="S5127" t="str">
            <v/>
          </cell>
          <cell r="T5127" t="str">
            <v>THALE sp. z o.o. sp.k.</v>
          </cell>
          <cell r="U5127" t="str">
            <v>11-041 Olsztyn, Poland, Wilimowo 2, Poland</v>
          </cell>
          <cell r="V5127" t="str">
            <v>ocynk galwaniczny</v>
          </cell>
          <cell r="W5127" t="str">
            <v>UWG-315 BK</v>
          </cell>
        </row>
        <row r="5128">
          <cell r="A5128">
            <v>25465</v>
          </cell>
          <cell r="B5128" t="str">
            <v/>
          </cell>
          <cell r="C5128" t="str">
            <v>DN-F-8-PP OBEJMA TRYSKACZOWA DN 8 (219-225)_x001F__x001F_</v>
          </cell>
          <cell r="D5128" t="str">
            <v/>
          </cell>
          <cell r="E5128" t="str">
            <v>10</v>
          </cell>
          <cell r="F5128" t="str">
            <v>Obejma tryskaczowa DN-F 8 (219-225)</v>
          </cell>
          <cell r="G5128" t="str">
            <v>Sprinkler pipe clamp DN-F 8 (219-225)</v>
          </cell>
          <cell r="H5128" t="str">
            <v>Sprinkler Csőbilincs DN-F 8 (219-225)</v>
          </cell>
          <cell r="I5128" t="str">
            <v>Laikiklis sprinklerinems sistem DN-F 8 (219-225)</v>
          </cell>
          <cell r="J5128" t="str">
            <v>Objímka pre sprinklery DN-F 8 (219-225)</v>
          </cell>
          <cell r="K5128" t="str">
            <v>Colier pentru sprinklere DN-F 8 (219-225)</v>
          </cell>
          <cell r="L5128" t="str">
            <v>(PL)ITB-KOT-2018/0744 wydanie 2 27/03/2020; (SK)SK TP-19/0004-verzia 02 23/03/2022; (RO)AT 017-05-4053-2024 28/02/2024</v>
          </cell>
          <cell r="M5128" t="str">
            <v>(PL)01/2020 30/05/2023; (SK)01/2022 23/03/2022; (RO)01/2024 28/02/2024</v>
          </cell>
          <cell r="N5128" t="str">
            <v>B</v>
          </cell>
          <cell r="O5128" t="str">
            <v>-</v>
          </cell>
          <cell r="P5128" t="str">
            <v>FM</v>
          </cell>
          <cell r="Q5128" t="str">
            <v>-</v>
          </cell>
          <cell r="R5128" t="str">
            <v>20</v>
          </cell>
          <cell r="S5128" t="str">
            <v>(FM)3062464</v>
          </cell>
          <cell r="T5128" t="str">
            <v>THALE sp. z o.o. sp.k.</v>
          </cell>
          <cell r="U5128" t="str">
            <v>11-041 Olsztyn, Poland, Wilimowo 2, Poland</v>
          </cell>
          <cell r="V5128" t="str">
            <v>ocynk galwaniczny</v>
          </cell>
          <cell r="W5128" t="str">
            <v>DN-F-8-PP</v>
          </cell>
        </row>
        <row r="5129">
          <cell r="A5129">
            <v>13833</v>
          </cell>
          <cell r="B5129" t="str">
            <v>80941623200</v>
          </cell>
          <cell r="C5129" t="str">
            <v>SS-MH2,5-320 KONSOLA MH 320MM</v>
          </cell>
          <cell r="D5129" t="str">
            <v>5907754237445</v>
          </cell>
          <cell r="E5129" t="str">
            <v>1</v>
          </cell>
          <cell r="F5129" t="str">
            <v>Konsola MH 320mm</v>
          </cell>
          <cell r="G5129" t="str">
            <v>Cantilever arm MH 320mm</v>
          </cell>
          <cell r="H5129" t="str">
            <v>Hosszanti sínkonzol MH 320mm</v>
          </cell>
          <cell r="I5129" t="str">
            <v>Konsole MH 320mm</v>
          </cell>
          <cell r="J5129" t="str">
            <v>Montážna konzola SS-MH2,5 320mm</v>
          </cell>
          <cell r="K5129" t="str">
            <v>Brat consola MH 320mm</v>
          </cell>
          <cell r="L5129" t="str">
            <v>(PL)ITB-KOT-2020/1562 wydanie 1 23/12/2020; (HU)A-101/2016 18/11/2021; (SK)SK TP-19/0004-verzia 02 23/03/2022; (RO)AT 017-05-4053-2024 28/02/2024</v>
          </cell>
          <cell r="M5129" t="str">
            <v>(PL)05/2020 30/05/2023; (HU)02/2021 18/11/2021; (SK)01/2022 23/03/2022; (RO)01/2024 28/02/2024</v>
          </cell>
          <cell r="N5129" t="str">
            <v>B</v>
          </cell>
          <cell r="O5129" t="str">
            <v>-</v>
          </cell>
          <cell r="P5129" t="str">
            <v>-</v>
          </cell>
          <cell r="Q5129" t="str">
            <v>-</v>
          </cell>
          <cell r="R5129" t="str">
            <v>15</v>
          </cell>
          <cell r="S5129" t="str">
            <v/>
          </cell>
          <cell r="T5129" t="str">
            <v>THALE sp. z o.o. sp.k.</v>
          </cell>
          <cell r="U5129" t="str">
            <v>11-041 Olsztyn, Poland, Wilimowo 2, Poland</v>
          </cell>
          <cell r="V5129" t="str">
            <v>ocynk galwaniczny</v>
          </cell>
          <cell r="W5129" t="str">
            <v>SS-MH2,5-320</v>
          </cell>
        </row>
        <row r="5130">
          <cell r="A5130">
            <v>25464</v>
          </cell>
          <cell r="B5130" t="str">
            <v/>
          </cell>
          <cell r="C5130" t="str">
            <v>DN-F-V-6-PP OBEJMA TRYSKACZOWA DN 6 (167-173)</v>
          </cell>
          <cell r="D5130" t="str">
            <v/>
          </cell>
          <cell r="E5130" t="str">
            <v>10</v>
          </cell>
          <cell r="F5130" t="str">
            <v>Obejma tryskaczowa DN-F-V 6 (167-173)</v>
          </cell>
          <cell r="G5130" t="str">
            <v>Sprinkler pipe clamp DN-F-V 6 (167-173)</v>
          </cell>
          <cell r="H5130" t="str">
            <v>Sprinkler Csőbilincs DN 6 (167-173)</v>
          </cell>
          <cell r="I5130" t="str">
            <v>Laikiklis sprinklerinems sistem DN 6 (167-173)</v>
          </cell>
          <cell r="J5130" t="str">
            <v>Objímka pre sprinklery DN-F-V 6 (167-173)</v>
          </cell>
          <cell r="K5130" t="str">
            <v>Colier pentru sprinklere DN-F-V 6 (167-173)</v>
          </cell>
          <cell r="L5130" t="str">
            <v>(PL)ITB-KOT-2018/0744 wydanie 2 27/03/2020; (SK)SK TP-19/0004-verzia 02 23/03/2022; (RO)AT 017-05-4053-2024 28/02/2024</v>
          </cell>
          <cell r="M5130" t="str">
            <v>(PL)01/2020 30/05/2023; (SK)01/2022 23/03/2022; (RO)01/2024 28/02/2024</v>
          </cell>
          <cell r="N5130" t="str">
            <v>B</v>
          </cell>
          <cell r="O5130" t="str">
            <v>-</v>
          </cell>
          <cell r="P5130" t="str">
            <v>FM</v>
          </cell>
          <cell r="Q5130" t="str">
            <v>VDS</v>
          </cell>
          <cell r="R5130" t="str">
            <v>20</v>
          </cell>
          <cell r="S5130" t="str">
            <v/>
          </cell>
          <cell r="T5130" t="str">
            <v>THALE sp. z o.o. sp.k.</v>
          </cell>
          <cell r="U5130" t="str">
            <v>11-041 Olsztyn, Poland, Wilimowo 2, Poland</v>
          </cell>
          <cell r="V5130" t="str">
            <v>ocynk galwaniczny</v>
          </cell>
          <cell r="W5130" t="str">
            <v>DN-F-V-6-PP</v>
          </cell>
        </row>
        <row r="5131">
          <cell r="A5131">
            <v>34572</v>
          </cell>
          <cell r="B5131" t="str">
            <v/>
          </cell>
          <cell r="C5131" t="str">
            <v>UPGSW-11/4 BK OBEJMA SZYBKIEGO MONTAŻU WESTA 11/4 (38-43)</v>
          </cell>
          <cell r="D5131" t="str">
            <v/>
          </cell>
          <cell r="E5131" t="str">
            <v>50</v>
          </cell>
          <cell r="F5131" t="str">
            <v>Obejma szybkiego montażu WESTA 11/4 (38-43)BK</v>
          </cell>
          <cell r="G5131" t="str">
            <v>Quick installation pipe clamp WESTA 11/4 (38-43) BK</v>
          </cell>
          <cell r="H5131" t="str">
            <v>WESTA gyorsszerelésű csőbilincs 11/4 (38-43) BK</v>
          </cell>
          <cell r="I5131" t="str">
            <v>Greito montavimo laikiklis WESTA 11/4 (38-43) BK</v>
          </cell>
          <cell r="J5131" t="str">
            <v>Rýchlomontážna objímka WESTA 11/4 (38-43) BK</v>
          </cell>
          <cell r="K5131" t="str">
            <v>Colier rapid WESTA 11/4 (38-43) BK</v>
          </cell>
          <cell r="L5131" t="str">
            <v>(PL)ITB-KOT-2018/0556 wydanie 2 30/06/2020; (HU)A-101/2016 18/11/2021; (RO)AT 017-05-4053-2024 28/02/2024</v>
          </cell>
          <cell r="M5131" t="str">
            <v>(PL)03/2020 30/05/2023; (HU)02/2021 18/11/2021; (RO)01/2024 28/02/2024</v>
          </cell>
          <cell r="N5131" t="str">
            <v>B</v>
          </cell>
          <cell r="O5131" t="str">
            <v>-</v>
          </cell>
          <cell r="P5131" t="str">
            <v>-</v>
          </cell>
          <cell r="Q5131" t="str">
            <v>-</v>
          </cell>
          <cell r="R5131" t="str">
            <v>20</v>
          </cell>
          <cell r="S5131" t="str">
            <v/>
          </cell>
          <cell r="T5131" t="str">
            <v>THALE sp. z o.o. sp.k.</v>
          </cell>
          <cell r="U5131" t="str">
            <v>11-041 Olsztyn, Poland, Wilimowo 2, Poland</v>
          </cell>
          <cell r="V5131" t="str">
            <v>ocynk galwaniczny</v>
          </cell>
          <cell r="W5131" t="str">
            <v>UPGSW-11/4 BK</v>
          </cell>
        </row>
        <row r="5132">
          <cell r="A5132">
            <v>26543</v>
          </cell>
          <cell r="B5132" t="str">
            <v/>
          </cell>
          <cell r="C5132" t="str">
            <v>LUW-V MOCOWANIE P3 TYPU V</v>
          </cell>
          <cell r="D5132" t="str">
            <v/>
          </cell>
          <cell r="E5132" t="str">
            <v>50</v>
          </cell>
          <cell r="F5132" t="str">
            <v>Mocowanie P3 typu V</v>
          </cell>
          <cell r="G5132" t="str">
            <v>V-type duct bracket P3</v>
          </cell>
          <cell r="H5132" t="str">
            <v>V-légcsatorna függesztő P3</v>
          </cell>
          <cell r="I5132" t="str">
            <v>Tvirtinimas P3, V tipo</v>
          </cell>
          <cell r="J5132" t="str">
            <v>Držiak potrubia typ-V P3</v>
          </cell>
          <cell r="K5132" t="str">
            <v>Fixare P3 Tip V</v>
          </cell>
          <cell r="L5132" t="str">
            <v>(PL)ITB-KOT-2018/0744 wydanie 2 27/03/2020; (SK)SK TP-19/0004-verzia 02 23/03/2022; (RO)AT 017-05-4053-2024 28/02/2024</v>
          </cell>
          <cell r="M5132" t="str">
            <v>(PL)01/2020 30/05/2023; (SK)01/2022 23/03/2022; (RO)01/2024 28/02/2024</v>
          </cell>
          <cell r="N5132" t="str">
            <v>B</v>
          </cell>
          <cell r="O5132" t="str">
            <v>-</v>
          </cell>
          <cell r="P5132" t="str">
            <v>-</v>
          </cell>
          <cell r="Q5132" t="str">
            <v>-</v>
          </cell>
          <cell r="R5132" t="str">
            <v>20</v>
          </cell>
          <cell r="S5132" t="str">
            <v/>
          </cell>
          <cell r="T5132" t="str">
            <v>THALE sp. z o.o. sp.k.</v>
          </cell>
          <cell r="U5132" t="str">
            <v>11-041 Olsztyn, Poland, Wilimowo 2, Poland</v>
          </cell>
          <cell r="V5132" t="str">
            <v>ocynk galwaniczny</v>
          </cell>
          <cell r="W5132" t="str">
            <v>LUW-V</v>
          </cell>
        </row>
        <row r="5133">
          <cell r="A5133">
            <v>34574</v>
          </cell>
          <cell r="B5133" t="str">
            <v/>
          </cell>
          <cell r="C5133" t="str">
            <v>UPGSW-11/2 BK OBEJMA SZYBKIEGO MONTAŻU WESTA 11/2 (48-51)</v>
          </cell>
          <cell r="D5133" t="str">
            <v/>
          </cell>
          <cell r="E5133" t="str">
            <v>50</v>
          </cell>
          <cell r="F5133" t="str">
            <v>Obejma szybkiego montażu WESTA 11/2 (48-51) BK</v>
          </cell>
          <cell r="G5133" t="str">
            <v>Quick installation pipe clamp WESTA 11/2 (48-51)BK</v>
          </cell>
          <cell r="H5133" t="str">
            <v>WESTA gyorsszerelésű csőbilincs 11/2 (48-51) BK</v>
          </cell>
          <cell r="I5133" t="str">
            <v>Greito montavimo laikiklis WESTA 11/2 (48-51) BK</v>
          </cell>
          <cell r="J5133" t="str">
            <v>Rýchlomontážna objímka WESTA 11/2 (48-51)BK</v>
          </cell>
          <cell r="K5133" t="str">
            <v>Colier rapid WESTA 11/2 (48-51) BK</v>
          </cell>
          <cell r="L5133" t="str">
            <v>(PL)ITB-KOT-2018/0556 wydanie 2 30/06/2020; (HU)A-101/2016 18/11/2021; (RO)AT 017-05-4053-2024 28/02/2024</v>
          </cell>
          <cell r="M5133" t="str">
            <v>(PL)03/2020 30/05/2023; (HU)02/2021 18/11/2021; (RO)01/2024 28/02/2024</v>
          </cell>
          <cell r="N5133" t="str">
            <v>B</v>
          </cell>
          <cell r="O5133" t="str">
            <v>-</v>
          </cell>
          <cell r="P5133" t="str">
            <v>-</v>
          </cell>
          <cell r="Q5133" t="str">
            <v>-</v>
          </cell>
          <cell r="R5133" t="str">
            <v>20</v>
          </cell>
          <cell r="S5133" t="str">
            <v/>
          </cell>
          <cell r="T5133" t="str">
            <v>THALE sp. z o.o. sp.k.</v>
          </cell>
          <cell r="U5133" t="str">
            <v>11-041 Olsztyn, Poland, Wilimowo 2, Poland</v>
          </cell>
          <cell r="V5133" t="str">
            <v>ocynk galwaniczny</v>
          </cell>
          <cell r="W5133" t="str">
            <v>UPGSW-11/2 BK</v>
          </cell>
        </row>
        <row r="5134">
          <cell r="A5134">
            <v>30174</v>
          </cell>
          <cell r="B5134" t="str">
            <v>80111107600</v>
          </cell>
          <cell r="C5134" t="str">
            <v>HUPZ-21/2 BK OBEJMA HOBBY 21/2 (75-80MM) BK</v>
          </cell>
          <cell r="D5134" t="str">
            <v>5907754267121</v>
          </cell>
          <cell r="E5134" t="str">
            <v>25</v>
          </cell>
          <cell r="F5134" t="str">
            <v>Obejma HOBBY 21/2 (75-80mm) BK</v>
          </cell>
          <cell r="G5134" t="str">
            <v>Pipe clamp HOBBY 21/2 (75-80mm) BK</v>
          </cell>
          <cell r="H5134" t="str">
            <v>Csőbilincs HOBBY 21/2 (75-80mm) BK</v>
          </cell>
          <cell r="I5134" t="str">
            <v>Laikiklis Hobby 21/2 (75-80mm) BK</v>
          </cell>
          <cell r="J5134" t="str">
            <v>Objímka HOBBY 21/2 (75-80mm) BK</v>
          </cell>
          <cell r="K5134" t="str">
            <v>Colier tip HOBBY 21/2 (75-80mm) BK</v>
          </cell>
          <cell r="L5134" t="str">
            <v>(PL)ITB-KOT-2018/0744 wydanie 2 27/03/2020; (HU)A-101/2016 18/11/2021; (SK)SK TP-19/0004-verzia 02 23/03/2022; (RO)AT 017-05-4053-2024 28/02/2024</v>
          </cell>
          <cell r="M5134" t="str">
            <v>(PL)01/2020 30/05/2023; (HU)02/2021 18/11/2021; (SK)01/2022 23/03/2022; (RO)01/2024 28/02/2024</v>
          </cell>
          <cell r="N5134" t="str">
            <v>B</v>
          </cell>
          <cell r="O5134" t="str">
            <v>-</v>
          </cell>
          <cell r="P5134" t="str">
            <v>-</v>
          </cell>
          <cell r="Q5134" t="str">
            <v>-</v>
          </cell>
          <cell r="R5134" t="str">
            <v>15</v>
          </cell>
          <cell r="S5134" t="str">
            <v/>
          </cell>
          <cell r="T5134" t="str">
            <v>THALE sp. z o.o. sp.k.</v>
          </cell>
          <cell r="U5134" t="str">
            <v>11-041 Olsztyn, Poland, Wilimowo 2, Poland</v>
          </cell>
          <cell r="V5134" t="str">
            <v>ocynk galwaniczny</v>
          </cell>
          <cell r="W5134" t="str">
            <v>HUPZ-21/2 BK</v>
          </cell>
        </row>
        <row r="5135">
          <cell r="A5135">
            <v>31018</v>
          </cell>
          <cell r="B5135" t="str">
            <v>81431100900</v>
          </cell>
          <cell r="C5135" t="str">
            <v>ULS10X90 KOTWA ROZPOROWA ULS M10X90MM</v>
          </cell>
          <cell r="D5135" t="str">
            <v>5907754269019</v>
          </cell>
          <cell r="E5135" t="str">
            <v>100</v>
          </cell>
          <cell r="F5135" t="str">
            <v>Kotwa rozporowa ULS M10X90mm</v>
          </cell>
          <cell r="G5135" t="str">
            <v>Zinc-flake bolt anchor ULS M10X90mm</v>
          </cell>
          <cell r="H5135" t="str">
            <v>Cink bevonatos alapcsavar ULS M10X90mm</v>
          </cell>
          <cell r="I5135" t="str">
            <v>Issipleciantis ankeris ULS M10X90mm</v>
          </cell>
          <cell r="J5135" t="str">
            <v>Rozpínacia skrutka-kotva ULS M10X90mm</v>
          </cell>
          <cell r="K5135" t="str">
            <v>Ancore de distantare din ote ULS M10X90mm</v>
          </cell>
          <cell r="L5135" t="str">
            <v>(EU)ETA 22/0142 23/03/2022</v>
          </cell>
          <cell r="M5135" t="str">
            <v>(EU)DoP/05/E/2022 30/05/2023</v>
          </cell>
          <cell r="N5135" t="str">
            <v>-</v>
          </cell>
          <cell r="O5135" t="str">
            <v>CE</v>
          </cell>
          <cell r="P5135" t="str">
            <v>-</v>
          </cell>
          <cell r="Q5135" t="str">
            <v>-</v>
          </cell>
          <cell r="R5135" t="str">
            <v>22</v>
          </cell>
          <cell r="S5135" t="str">
            <v/>
          </cell>
          <cell r="T5135" t="str">
            <v>THALE sp. z o.o. sp.k.</v>
          </cell>
          <cell r="U5135" t="str">
            <v>11-041 Olsztyn, Poland, Wilimowo 2, Poland</v>
          </cell>
          <cell r="V5135" t="str">
            <v/>
          </cell>
          <cell r="W5135" t="str">
            <v>ULS10X90</v>
          </cell>
        </row>
        <row r="5136">
          <cell r="A5136">
            <v>34584</v>
          </cell>
          <cell r="B5136" t="str">
            <v>81211240000</v>
          </cell>
          <cell r="C5136" t="str">
            <v>UWG-400 BK OBEJMA UWG 400 BK</v>
          </cell>
          <cell r="D5136" t="str">
            <v>5907754260764</v>
          </cell>
          <cell r="E5136" t="str">
            <v>5</v>
          </cell>
          <cell r="F5136" t="str">
            <v>Obejma UWG 400 BK</v>
          </cell>
          <cell r="G5136" t="str">
            <v>Ventilation pipe clamp UWG 400 BK</v>
          </cell>
          <cell r="H5136" t="str">
            <v>Légtechnikai bilincs UWG 400 BK</v>
          </cell>
          <cell r="I5136" t="str">
            <v>Laikiklis UWG 400 BK</v>
          </cell>
          <cell r="J5136" t="str">
            <v>Objímka pre ventilačné systémy UWG 400 BK</v>
          </cell>
          <cell r="K5136" t="str">
            <v>Colier pentru ventilatie UWG 400 BK</v>
          </cell>
          <cell r="L5136" t="str">
            <v>(PL)ITB-KOT-2020/1561 wydanie 1 15/12/2020; (HU)A-101/2016 18/11/2021; (SK)SK TP-19/0004-verzia 02 23/03/2022; (RO)AT 017-05-4053-2024 28/02/2024</v>
          </cell>
          <cell r="M5136" t="str">
            <v>(PL)04/2020 30/05/2023; (HU)02/2021 18/11/2021; (SK)01/2022 23/03/2022; (RO)01/2024 28/02/2024</v>
          </cell>
          <cell r="N5136" t="str">
            <v>B</v>
          </cell>
          <cell r="O5136" t="str">
            <v>-</v>
          </cell>
          <cell r="P5136" t="str">
            <v>-</v>
          </cell>
          <cell r="Q5136" t="str">
            <v>-</v>
          </cell>
          <cell r="R5136" t="str">
            <v>15</v>
          </cell>
          <cell r="S5136" t="str">
            <v/>
          </cell>
          <cell r="T5136" t="str">
            <v>THALE sp. z o.o. sp.k.</v>
          </cell>
          <cell r="U5136" t="str">
            <v>11-041 Olsztyn, Poland, Wilimowo 2, Poland</v>
          </cell>
          <cell r="V5136" t="str">
            <v>ocynk galwaniczny</v>
          </cell>
          <cell r="W5136" t="str">
            <v>UWG-400 BK</v>
          </cell>
        </row>
        <row r="5137">
          <cell r="A5137">
            <v>19521</v>
          </cell>
          <cell r="B5137" t="str">
            <v/>
          </cell>
          <cell r="C5137" t="str">
            <v>NPGD-3/4 BK OBEJMA DUO 3/4 (26-30MM) BK</v>
          </cell>
          <cell r="D5137" t="str">
            <v/>
          </cell>
          <cell r="E5137" t="str">
            <v>25</v>
          </cell>
          <cell r="F5137" t="str">
            <v>Obejma DUO 3/4 (26-30mm) BK</v>
          </cell>
          <cell r="G5137" t="str">
            <v>Pipe clamp DUO 3/4 (26-30mm) BK</v>
          </cell>
          <cell r="H5137" t="str">
            <v>Csőbilincs DUO 3/4 (26-30mm) BK</v>
          </cell>
          <cell r="I5137" t="str">
            <v>Laikiklis DUO 3/4 (26-30mm) BK</v>
          </cell>
          <cell r="J5137" t="str">
            <v>Objímka DUO 3/4 (26-30mm) BK</v>
          </cell>
          <cell r="K5137" t="str">
            <v>Coliere  DUO 3/4 (26-30mm) BK</v>
          </cell>
          <cell r="L5137" t="str">
            <v>(PL)ITB-KOT-2018/0744 wydanie 2 27/03/2020; (HU)A-101/2016 18/11/2021; (SK)SK TP-19/0004-verzia 02 23/03/2022; (RO)AT 017-05-4053-2024 28/02/2024</v>
          </cell>
          <cell r="M5137" t="str">
            <v>(PL)01/2020 30/05/2023; (HU)02/2021 18/11/2021; (SK)01/2022 23/03/2022; (RO)01/2024 28/02/2024</v>
          </cell>
          <cell r="N5137" t="str">
            <v>B</v>
          </cell>
          <cell r="O5137" t="str">
            <v>-</v>
          </cell>
          <cell r="P5137" t="str">
            <v>-</v>
          </cell>
          <cell r="Q5137" t="str">
            <v>-</v>
          </cell>
          <cell r="R5137" t="str">
            <v>15</v>
          </cell>
          <cell r="S5137" t="str">
            <v/>
          </cell>
          <cell r="T5137" t="str">
            <v>THALE sp. z o.o. sp.k.</v>
          </cell>
          <cell r="U5137" t="str">
            <v>11-041 Olsztyn, Poland, Wilimowo 2, Poland</v>
          </cell>
          <cell r="V5137" t="str">
            <v>pasywacja</v>
          </cell>
          <cell r="W5137" t="str">
            <v>NPGD-3/4 BK</v>
          </cell>
        </row>
        <row r="5138">
          <cell r="A5138">
            <v>26008</v>
          </cell>
          <cell r="B5138" t="str">
            <v/>
          </cell>
          <cell r="C5138" t="str">
            <v>NPGD-4 BK OBEJMA DUO 4 (108-115MM) BK</v>
          </cell>
          <cell r="D5138" t="str">
            <v/>
          </cell>
          <cell r="E5138" t="str">
            <v>25</v>
          </cell>
          <cell r="F5138" t="str">
            <v>Obejma DUO 4 (108-115MM) BK</v>
          </cell>
          <cell r="G5138" t="str">
            <v>Pipe clamp DUO 4 (108-115MM) BK</v>
          </cell>
          <cell r="H5138" t="str">
            <v>Csőbilincs DUO 4 (108-115MM) BK</v>
          </cell>
          <cell r="I5138" t="str">
            <v>Laikilis DUO 4 (108-115MM) BK</v>
          </cell>
          <cell r="J5138" t="str">
            <v>Objímka DUO 4 (108-115mm) BK</v>
          </cell>
          <cell r="K5138" t="str">
            <v>Colier DUO 4 (108-115MM) BK</v>
          </cell>
          <cell r="L5138" t="str">
            <v>(PL)ITB-KOT-2018/0744 wydanie 2 27/03/2020; (HU)A-101/2016 18/11/2021; (SK)SK TP-19/0004-verzia 02 23/03/2022; (RO)AT 017-05-4053-2024 28/02/2024</v>
          </cell>
          <cell r="M5138" t="str">
            <v>(PL)01/2020 30/05/2023; (HU)02/2021 18/11/2021; (SK)01/2022 23/03/2022; (RO)01/2024 28/02/2024</v>
          </cell>
          <cell r="N5138" t="str">
            <v>B</v>
          </cell>
          <cell r="O5138" t="str">
            <v>-</v>
          </cell>
          <cell r="P5138" t="str">
            <v>-</v>
          </cell>
          <cell r="Q5138" t="str">
            <v>-</v>
          </cell>
          <cell r="R5138" t="str">
            <v>15</v>
          </cell>
          <cell r="S5138" t="str">
            <v/>
          </cell>
          <cell r="T5138" t="str">
            <v>THALE sp. z o.o. sp.k.</v>
          </cell>
          <cell r="U5138" t="str">
            <v>11-041 Olsztyn, Poland, Wilimowo 2, Poland</v>
          </cell>
          <cell r="V5138" t="str">
            <v>pasywacja</v>
          </cell>
          <cell r="W5138" t="str">
            <v>NPGD-4 BK</v>
          </cell>
        </row>
        <row r="5139">
          <cell r="A5139">
            <v>19326</v>
          </cell>
          <cell r="B5139" t="str">
            <v/>
          </cell>
          <cell r="C5139" t="str">
            <v>RZW-M6/8 ZŁĄCZKA REDUKCYJNA ZEW.M6 WEW. M8</v>
          </cell>
          <cell r="D5139" t="str">
            <v/>
          </cell>
          <cell r="E5139" t="str">
            <v>20</v>
          </cell>
          <cell r="F5139" t="str">
            <v>Złączka redukcyjna zew.M6 wew. M8</v>
          </cell>
          <cell r="G5139" t="str">
            <v>Hex reducer male/female M6/M8</v>
          </cell>
          <cell r="H5139" t="str">
            <v>Hex szűkítő férfi/nő M6/M8</v>
          </cell>
          <cell r="I5139" t="str">
            <v>Redukcine jungtis su isoriniu sriegiu M6/8</v>
          </cell>
          <cell r="J5139" t="str">
            <v>Šeťhranná redukcia muž/žena M6/M8</v>
          </cell>
          <cell r="K5139" t="str">
            <v>Racorduri de reductie cu filet extern M6/M8</v>
          </cell>
          <cell r="L5139" t="str">
            <v>(PL)ITB-KOT-2020/1562 wydanie 1 23/12/2020; (SK)SK TP-19/0004-verzia 02 23/03/2022; (RO)AT 017-05-4053-2024 28/02/2024</v>
          </cell>
          <cell r="M5139" t="str">
            <v>(PL)05/2020 30/05/2023; (SK)01/2022 23/03/2022; (RO)01/2024 28/02/2024</v>
          </cell>
          <cell r="N5139" t="str">
            <v>B</v>
          </cell>
          <cell r="O5139" t="str">
            <v>-</v>
          </cell>
          <cell r="P5139" t="str">
            <v>-</v>
          </cell>
          <cell r="Q5139" t="str">
            <v>-</v>
          </cell>
          <cell r="R5139" t="str">
            <v>15</v>
          </cell>
          <cell r="S5139" t="str">
            <v/>
          </cell>
          <cell r="T5139" t="str">
            <v>THALE sp. z o.o. sp.k.</v>
          </cell>
          <cell r="U5139" t="str">
            <v>11-041 Olsztyn, Poland, Wilimowo 2, Poland</v>
          </cell>
          <cell r="V5139" t="str">
            <v>ocynk galwaniczny</v>
          </cell>
          <cell r="W5139" t="str">
            <v>RZW-M6/8</v>
          </cell>
        </row>
        <row r="5140">
          <cell r="A5140">
            <v>34586</v>
          </cell>
          <cell r="B5140" t="str">
            <v>81212210000</v>
          </cell>
          <cell r="C5140" t="str">
            <v>UWX-100 OBEJMA UWX 100 BK</v>
          </cell>
          <cell r="D5140" t="str">
            <v>5907754244573</v>
          </cell>
          <cell r="E5140" t="str">
            <v>25</v>
          </cell>
          <cell r="F5140" t="str">
            <v>Obejma UWX 100 BK</v>
          </cell>
          <cell r="G5140" t="str">
            <v>Ventilation pipe clamp UWX 100 BK</v>
          </cell>
          <cell r="H5140" t="str">
            <v>Légtechnikai bilincs UWX 100 BK</v>
          </cell>
          <cell r="I5140" t="str">
            <v>Lakiklis UWX 100 BK</v>
          </cell>
          <cell r="J5140" t="str">
            <v>Objímka pre ventilačné systémy UWX 100 BK</v>
          </cell>
          <cell r="K5140" t="str">
            <v>Colier pentru ventilatie UWX 100 BK</v>
          </cell>
          <cell r="L5140" t="str">
            <v>(PL)ITB-KOT-2020/1561 wydanie 1 15/12/2020; (HU)A-101/2016 18/11/2021; (SK)SK TP-19/0004-verzia 02 23/03/2022; (RO)AT 017-05-4053-2024 28/02/2024</v>
          </cell>
          <cell r="M5140" t="str">
            <v>(PL)04/2020 30/05/2023; (HU)02/2021 18/11/2021; (SK)01/2022 23/03/2022; (RO)01/2024 28/02/2024</v>
          </cell>
          <cell r="N5140" t="str">
            <v>B</v>
          </cell>
          <cell r="O5140" t="str">
            <v>-</v>
          </cell>
          <cell r="P5140" t="str">
            <v>-</v>
          </cell>
          <cell r="Q5140" t="str">
            <v>-</v>
          </cell>
          <cell r="R5140" t="str">
            <v>16</v>
          </cell>
          <cell r="S5140" t="str">
            <v/>
          </cell>
          <cell r="T5140" t="str">
            <v>THALE sp. z o.o. sp.k.</v>
          </cell>
          <cell r="U5140" t="str">
            <v>11-041 Olsztyn, Poland, Wilimowo 2, Poland</v>
          </cell>
          <cell r="V5140" t="str">
            <v>ocynk galwaniczny</v>
          </cell>
          <cell r="W5140" t="str">
            <v>UWX-100</v>
          </cell>
        </row>
        <row r="5141">
          <cell r="A5141">
            <v>34578</v>
          </cell>
          <cell r="B5141" t="str">
            <v>81211235500</v>
          </cell>
          <cell r="C5141" t="str">
            <v>UWG-355 BK OBEJMA UWG 355 BK</v>
          </cell>
          <cell r="D5141" t="str">
            <v>5907754260757</v>
          </cell>
          <cell r="E5141" t="str">
            <v>5</v>
          </cell>
          <cell r="F5141" t="str">
            <v>Obejma UWG 355 BK</v>
          </cell>
          <cell r="G5141" t="str">
            <v>Ventilation pipe clamp UWG 355 BK</v>
          </cell>
          <cell r="H5141" t="str">
            <v>Légtechnikai bilincs UWG 355 BK</v>
          </cell>
          <cell r="I5141" t="str">
            <v>Laikiklis UWG 355 BK</v>
          </cell>
          <cell r="J5141" t="str">
            <v>Objímka pre ventilačné systémy UWG 355 BK</v>
          </cell>
          <cell r="K5141" t="str">
            <v>Colier pentru ventilatie UWG 355 BK</v>
          </cell>
          <cell r="L5141" t="str">
            <v>(PL)ITB-KOT-2020/1561 wydanie 1 15/12/2020; (HU)A-101/2016 18/11/2021; (SK)SK TP-19/0004-verzia 02 23/03/2022; (RO)AT 017-05-4053-2024 28/02/2024</v>
          </cell>
          <cell r="M5141" t="str">
            <v>(PL)04/2020 30/05/2023; (HU)02/2021 18/11/2021; (SK)01/2022 23/03/2022; (RO)01/2024 28/02/2024</v>
          </cell>
          <cell r="N5141" t="str">
            <v>B</v>
          </cell>
          <cell r="O5141" t="str">
            <v>-</v>
          </cell>
          <cell r="P5141" t="str">
            <v>-</v>
          </cell>
          <cell r="Q5141" t="str">
            <v>-</v>
          </cell>
          <cell r="R5141" t="str">
            <v>15</v>
          </cell>
          <cell r="S5141" t="str">
            <v/>
          </cell>
          <cell r="T5141" t="str">
            <v>THALE sp. z o.o. sp.k.</v>
          </cell>
          <cell r="U5141" t="str">
            <v>11-041 Olsztyn, Poland, Wilimowo 2, Poland</v>
          </cell>
          <cell r="V5141" t="str">
            <v>ocynk galwaniczny</v>
          </cell>
          <cell r="W5141" t="str">
            <v>UWG-355 BK</v>
          </cell>
        </row>
        <row r="5142">
          <cell r="A5142">
            <v>26010</v>
          </cell>
          <cell r="B5142" t="str">
            <v/>
          </cell>
          <cell r="C5142" t="str">
            <v>NPGD-5 BK OBEJMA DUO 5 (133-141MM) BK</v>
          </cell>
          <cell r="D5142" t="str">
            <v/>
          </cell>
          <cell r="E5142" t="str">
            <v>25</v>
          </cell>
          <cell r="F5142" t="str">
            <v>Obejma DUO 5 (133-141MM) BK</v>
          </cell>
          <cell r="G5142" t="str">
            <v>Pipe clamp DUO 5 (133-141MM) BK</v>
          </cell>
          <cell r="H5142" t="str">
            <v>Csőbilincs DUO 5 (133-141MM) BK</v>
          </cell>
          <cell r="I5142" t="str">
            <v>Laikilis DUO 5 (133-141MM) BK</v>
          </cell>
          <cell r="J5142" t="str">
            <v>Objímka DUO 5 (133-141mm) BK</v>
          </cell>
          <cell r="K5142" t="str">
            <v>Colier DUO 5 (133-141MM) BK</v>
          </cell>
          <cell r="L5142" t="str">
            <v>(PL)ITB-KOT-2018/0744 wydanie 2 27/03/2020; (HU)A-101/2016 18/11/2021; (SK)SK TP-19/0004-verzia 02 23/03/2022; (RO)AT 017-05-4053-2024 28/02/2024</v>
          </cell>
          <cell r="M5142" t="str">
            <v>(PL)01/2020 30/05/2023; (HU)02/2021 18/11/2021; (SK)01/2022 23/03/2022; (RO)01/2024 28/02/2024</v>
          </cell>
          <cell r="N5142" t="str">
            <v>B</v>
          </cell>
          <cell r="O5142" t="str">
            <v>-</v>
          </cell>
          <cell r="P5142" t="str">
            <v>-</v>
          </cell>
          <cell r="Q5142" t="str">
            <v>-</v>
          </cell>
          <cell r="R5142" t="str">
            <v>15</v>
          </cell>
          <cell r="S5142" t="str">
            <v/>
          </cell>
          <cell r="T5142" t="str">
            <v>THALE sp. z o.o. sp.k.</v>
          </cell>
          <cell r="U5142" t="str">
            <v>11-041 Olsztyn, Poland, Wilimowo 2, Poland</v>
          </cell>
          <cell r="V5142" t="str">
            <v>pasywacja</v>
          </cell>
          <cell r="W5142" t="str">
            <v>NPGD-5 BK</v>
          </cell>
        </row>
        <row r="5143">
          <cell r="A5143">
            <v>29947</v>
          </cell>
          <cell r="B5143" t="str">
            <v/>
          </cell>
          <cell r="C5143" t="str">
            <v>XP-UWG-400 OBEJMA UWG 400 B</v>
          </cell>
          <cell r="D5143" t="str">
            <v/>
          </cell>
          <cell r="E5143" t="str">
            <v>5</v>
          </cell>
          <cell r="F5143" t="str">
            <v>Obejma UWG 400 BK</v>
          </cell>
          <cell r="G5143" t="str">
            <v>Ventilation pipe clamp UWG 400 BK</v>
          </cell>
          <cell r="H5143" t="str">
            <v>Légtechnikai bilincs UWG 400 BK</v>
          </cell>
          <cell r="I5143" t="str">
            <v>Laikiklis  UWG 400 BK</v>
          </cell>
          <cell r="J5143" t="str">
            <v>Objímka pre ventilačné systémy UWG 400 BK</v>
          </cell>
          <cell r="K5143" t="str">
            <v>Colier pentru ventilatie UWG 400 BK</v>
          </cell>
          <cell r="L5143" t="str">
            <v>(PL)ITB-KOT-2020/1561 wydanie 1 15/12/2020</v>
          </cell>
          <cell r="M5143" t="str">
            <v>(PL)04/2020 30/05/2023</v>
          </cell>
          <cell r="N5143" t="str">
            <v>B</v>
          </cell>
          <cell r="O5143" t="str">
            <v>-</v>
          </cell>
          <cell r="P5143" t="str">
            <v>-</v>
          </cell>
          <cell r="Q5143" t="str">
            <v>-</v>
          </cell>
          <cell r="R5143" t="str">
            <v>15</v>
          </cell>
          <cell r="S5143" t="str">
            <v/>
          </cell>
          <cell r="T5143" t="str">
            <v>THALE sp. z o.o. sp.k.</v>
          </cell>
          <cell r="U5143" t="str">
            <v>11-041 Olsztyn, Poland, Wilimowo 2, Poland</v>
          </cell>
          <cell r="V5143" t="str">
            <v>ocynk lamelarny</v>
          </cell>
          <cell r="W5143" t="str">
            <v>XP-UWG-400</v>
          </cell>
        </row>
        <row r="5144">
          <cell r="A5144">
            <v>17037</v>
          </cell>
          <cell r="B5144" t="str">
            <v/>
          </cell>
          <cell r="C5144" t="str">
            <v>UWX-125 OBEJMA UWX 125 BK</v>
          </cell>
          <cell r="D5144" t="str">
            <v/>
          </cell>
          <cell r="E5144" t="str">
            <v>25</v>
          </cell>
          <cell r="F5144" t="str">
            <v>Obejma UWX 125 BK</v>
          </cell>
          <cell r="G5144" t="str">
            <v>Ventilation pipe clamp UWX 125 BK</v>
          </cell>
          <cell r="H5144" t="str">
            <v>Légtechnikai bilincs UWX 125 BK</v>
          </cell>
          <cell r="I5144" t="str">
            <v>Lakiklis UWX 125 BK</v>
          </cell>
          <cell r="J5144" t="str">
            <v>Objímka pre ventilačné systémy UWX 125 BK</v>
          </cell>
          <cell r="K5144" t="str">
            <v>Colier pentru ventilatie UWX 125 BK</v>
          </cell>
          <cell r="L5144" t="str">
            <v>(PL)ITB-KOT-2020/1561 wydanie 1 15/12/2020; (HU)A-101/2016 18/11/2021; (SK)SK TP-19/0004-verzia 02 23/03/2022; (RO)AT 017-05-4053-2024 28/02/2024</v>
          </cell>
          <cell r="M5144" t="str">
            <v>(PL)04/2020 30/05/2023; (HU)02/2021 18/11/2021; (SK)01/2022 23/03/2022; (RO)01/2024 28/02/2024</v>
          </cell>
          <cell r="N5144" t="str">
            <v>B</v>
          </cell>
          <cell r="O5144" t="str">
            <v>-</v>
          </cell>
          <cell r="P5144" t="str">
            <v>-</v>
          </cell>
          <cell r="Q5144" t="str">
            <v>-</v>
          </cell>
          <cell r="R5144" t="str">
            <v>16</v>
          </cell>
          <cell r="S5144" t="str">
            <v/>
          </cell>
          <cell r="T5144" t="str">
            <v>THALE sp. z o.o. sp.k.</v>
          </cell>
          <cell r="U5144" t="str">
            <v>11-041 Olsztyn, Poland, Wilimowo 2, Poland</v>
          </cell>
          <cell r="V5144" t="str">
            <v>ocynk galwaniczny</v>
          </cell>
          <cell r="W5144" t="str">
            <v>UWX-125</v>
          </cell>
        </row>
        <row r="5145">
          <cell r="A5145">
            <v>34596</v>
          </cell>
          <cell r="B5145" t="str">
            <v>80440013000</v>
          </cell>
          <cell r="C5145" t="str">
            <v>PPS2U PODPORA PRZESUWNA UNIWERSALNA PPS2U FI13MM</v>
          </cell>
          <cell r="D5145" t="str">
            <v>5907754273238</v>
          </cell>
          <cell r="E5145" t="str">
            <v>5</v>
          </cell>
          <cell r="F5145" t="str">
            <v>Podpora przesuwna uniwersalna PPS2U fi13</v>
          </cell>
          <cell r="G5145" t="str">
            <v>Universal sliding support PPS2U dia13mm</v>
          </cell>
          <cell r="H5145" t="str">
            <v>Universal Csúszószán PPS2U átmérő 13mm</v>
          </cell>
          <cell r="I5145" t="str">
            <v>Slydimo atrama universali PPS2U fi13mm</v>
          </cell>
          <cell r="J5145" t="str">
            <v>Posuvná podpera PPS2U priemer 13mm</v>
          </cell>
          <cell r="K5145" t="str">
            <v>Glisiere universale PPS2U fi13mm</v>
          </cell>
          <cell r="L5145" t="str">
            <v>(EU)EN 1090-1:2009+A1:2011</v>
          </cell>
          <cell r="M5145" t="str">
            <v>(EU)DOP.01140036 08/03/2024</v>
          </cell>
          <cell r="N5145" t="str">
            <v>-</v>
          </cell>
          <cell r="O5145" t="str">
            <v>CE</v>
          </cell>
          <cell r="P5145" t="str">
            <v>-</v>
          </cell>
          <cell r="Q5145" t="str">
            <v>-</v>
          </cell>
          <cell r="R5145" t="str">
            <v>24</v>
          </cell>
          <cell r="S5145" t="str">
            <v/>
          </cell>
          <cell r="T5145" t="str">
            <v>UE</v>
          </cell>
          <cell r="U5145" t="str">
            <v xml:space="preserve">, </v>
          </cell>
          <cell r="V5145" t="str">
            <v>ocynk galwaniczny</v>
          </cell>
          <cell r="W5145" t="str">
            <v>PPS2U</v>
          </cell>
        </row>
        <row r="5146">
          <cell r="A5146">
            <v>34588</v>
          </cell>
          <cell r="B5146" t="str">
            <v>81212212500</v>
          </cell>
          <cell r="C5146" t="str">
            <v>UWX-125 OBEJMA UWX 125 BK</v>
          </cell>
          <cell r="D5146" t="str">
            <v>5907754244597</v>
          </cell>
          <cell r="E5146" t="str">
            <v>25</v>
          </cell>
          <cell r="F5146" t="str">
            <v>Obejma UWX 125 BK</v>
          </cell>
          <cell r="G5146" t="str">
            <v>Ventilation pipe clamp UWX 125 BK</v>
          </cell>
          <cell r="H5146" t="str">
            <v>Légtechnikai bilincs UWX 125 BK</v>
          </cell>
          <cell r="I5146" t="str">
            <v>Lakiklis UWX 125 BK</v>
          </cell>
          <cell r="J5146" t="str">
            <v>Objímka pre ventilačné systémy UWX 125 BK</v>
          </cell>
          <cell r="K5146" t="str">
            <v>Colier pentru ventilatie UWX 125 BK</v>
          </cell>
          <cell r="L5146" t="str">
            <v>(PL)ITB-KOT-2020/1561 wydanie 1 15/12/2020; (HU)A-101/2016 18/11/2021; (SK)SK TP-19/0004-verzia 02 23/03/2022; (RO)AT 017-05-4053-2024 28/02/2024</v>
          </cell>
          <cell r="M5146" t="str">
            <v>(PL)04/2020 30/05/2023; (HU)02/2021 18/11/2021; (SK)01/2022 23/03/2022; (RO)01/2024 28/02/2024</v>
          </cell>
          <cell r="N5146" t="str">
            <v>B</v>
          </cell>
          <cell r="O5146" t="str">
            <v>-</v>
          </cell>
          <cell r="P5146" t="str">
            <v>-</v>
          </cell>
          <cell r="Q5146" t="str">
            <v>-</v>
          </cell>
          <cell r="R5146" t="str">
            <v>16</v>
          </cell>
          <cell r="S5146" t="str">
            <v/>
          </cell>
          <cell r="T5146" t="str">
            <v>THALE sp. z o.o. sp.k.</v>
          </cell>
          <cell r="U5146" t="str">
            <v>11-041 Olsztyn, Poland, Wilimowo 2, Poland</v>
          </cell>
          <cell r="V5146" t="str">
            <v>ocynk galwaniczny</v>
          </cell>
          <cell r="W5146" t="str">
            <v>UWX-125</v>
          </cell>
        </row>
        <row r="5147">
          <cell r="A5147">
            <v>34597</v>
          </cell>
          <cell r="B5147" t="str">
            <v>80440213000</v>
          </cell>
          <cell r="C5147" t="str">
            <v>PPSD2 PODPORA PRZESUWNA DWUKIERUNKOWA PPSD2 FI13MM</v>
          </cell>
          <cell r="D5147" t="str">
            <v>5907754273221</v>
          </cell>
          <cell r="E5147" t="str">
            <v>1</v>
          </cell>
          <cell r="F5147" t="str">
            <v>Podpora przesuwna dwukierunkowa PPSD2 fi13mm</v>
          </cell>
          <cell r="G5147" t="str">
            <v>Biderectional sliding support PPSD2 dia13mm</v>
          </cell>
          <cell r="H5147" t="str">
            <v>Kétirányú csúszómegfogás PPSD2 átmérő 13mm</v>
          </cell>
          <cell r="I5147" t="str">
            <v>Dvieju krypčiu slydimo atrama PPSD2 fi13mm</v>
          </cell>
          <cell r="J5147" t="str">
            <v>Obojsmerná posuvná podpera PPSD2 priemer 13mm</v>
          </cell>
          <cell r="K5147" t="str">
            <v>Glisieră Bidirectională PPSD2 fi13mm</v>
          </cell>
          <cell r="L5147" t="str">
            <v>(EU)EN 1090-1:2009+A1:2011</v>
          </cell>
          <cell r="M5147" t="str">
            <v>(EU)DOP.01140021 13/08/2020</v>
          </cell>
          <cell r="N5147" t="str">
            <v>-</v>
          </cell>
          <cell r="O5147" t="str">
            <v>CE</v>
          </cell>
          <cell r="P5147" t="str">
            <v>-</v>
          </cell>
          <cell r="Q5147" t="str">
            <v>-</v>
          </cell>
          <cell r="R5147" t="str">
            <v>20</v>
          </cell>
          <cell r="S5147" t="str">
            <v/>
          </cell>
          <cell r="T5147" t="str">
            <v>UE</v>
          </cell>
          <cell r="U5147" t="str">
            <v xml:space="preserve">, </v>
          </cell>
          <cell r="V5147" t="str">
            <v>ocynk galwaniczny</v>
          </cell>
          <cell r="W5147" t="str">
            <v>PPSD2</v>
          </cell>
        </row>
        <row r="5148">
          <cell r="A5148">
            <v>26123</v>
          </cell>
          <cell r="B5148" t="str">
            <v>80140222200</v>
          </cell>
          <cell r="C5148" t="str">
            <v>UPGSW-1/2 BK OBEJMA SZYBKIEGO MONTAŻU WESTA 1/2 (21-23)</v>
          </cell>
          <cell r="D5148" t="str">
            <v>5907754259614</v>
          </cell>
          <cell r="E5148" t="str">
            <v>50</v>
          </cell>
          <cell r="F5148" t="str">
            <v>Obejma szybkiego montażu WESTA 1/2 (21-23)BK</v>
          </cell>
          <cell r="G5148" t="str">
            <v>Quick installation pipe clamp WESTA 1/2 (21-23) BK</v>
          </cell>
          <cell r="H5148" t="str">
            <v>WESTA gyorsszerelésű csőbilincs 1/2 (21-23) BK</v>
          </cell>
          <cell r="I5148" t="str">
            <v>Greito montavimo laikiklis WESTA 1/2 (21-23) BK</v>
          </cell>
          <cell r="J5148" t="str">
            <v>Rýchlomontážna objímka WESTA 1/2 (21-23) BK</v>
          </cell>
          <cell r="K5148" t="str">
            <v>Colier rapid WESTA 1/2 (21-23) BK</v>
          </cell>
          <cell r="L5148" t="str">
            <v>(PL)ITB-KOT-2018/0556 wydanie 2 30/06/2020; (HU)A-101/2016 18/11/2021; (RO)AT 017-05-4053-2024 28/02/2024</v>
          </cell>
          <cell r="M5148" t="str">
            <v>(PL)03/2020 30/05/2023; (HU)02/2021 18/11/2021; (RO)01/2024 28/02/2024</v>
          </cell>
          <cell r="N5148" t="str">
            <v>B</v>
          </cell>
          <cell r="O5148" t="str">
            <v>-</v>
          </cell>
          <cell r="P5148" t="str">
            <v>-</v>
          </cell>
          <cell r="Q5148" t="str">
            <v>-</v>
          </cell>
          <cell r="R5148" t="str">
            <v>20</v>
          </cell>
          <cell r="S5148" t="str">
            <v/>
          </cell>
          <cell r="T5148" t="str">
            <v>THALE sp. z o.o. sp.k.</v>
          </cell>
          <cell r="U5148" t="str">
            <v>11-041 Olsztyn, Poland, Wilimowo 2, Poland</v>
          </cell>
          <cell r="V5148" t="str">
            <v>ocynk galwaniczny</v>
          </cell>
          <cell r="W5148" t="str">
            <v>UPGSW-1/2 BK</v>
          </cell>
        </row>
        <row r="5149">
          <cell r="A5149">
            <v>35984</v>
          </cell>
          <cell r="B5149" t="str">
            <v>81401112200</v>
          </cell>
          <cell r="C5149" t="str">
            <v>RZW-M12/G1/2 ZŁĄCZKA REDUKCYJNA ZEW.M12 WEW.G1/2</v>
          </cell>
          <cell r="D5149" t="str">
            <v>5907754239401</v>
          </cell>
          <cell r="E5149" t="str">
            <v>5</v>
          </cell>
          <cell r="F5149" t="str">
            <v>Złączka redukcyjna zew.M12 wew.G1/2</v>
          </cell>
          <cell r="G5149" t="str">
            <v>Hex reducer male/female M12/G1/2</v>
          </cell>
          <cell r="H5149" t="str">
            <v>Hex szűkítő férfi/nő M12/G1/2</v>
          </cell>
          <cell r="I5149" t="str">
            <v>Redukcine jungtis su isoriniu sriegiu M12/G1/2</v>
          </cell>
          <cell r="J5149" t="str">
            <v>Šeťhranná redukcia muž/žena M12/G1/2</v>
          </cell>
          <cell r="K5149" t="str">
            <v>Racorduri de reductie cu filet extern M12/G1/2</v>
          </cell>
          <cell r="L5149" t="str">
            <v>(PL)ITB-KOT-2020/1562 wydanie 1 23/12/2020; (SK)SK TP-19/0004-verzia 02 23/03/2022; (RO)AT 017-05-4053-2024 28/02/2024</v>
          </cell>
          <cell r="M5149" t="str">
            <v>(PL)05/2020 30/05/2023; (SK)01/2022 23/03/2022; (RO)01/2024 28/02/2024</v>
          </cell>
          <cell r="N5149" t="str">
            <v>B</v>
          </cell>
          <cell r="O5149" t="str">
            <v>-</v>
          </cell>
          <cell r="P5149" t="str">
            <v>-</v>
          </cell>
          <cell r="Q5149" t="str">
            <v>-</v>
          </cell>
          <cell r="R5149" t="str">
            <v>15</v>
          </cell>
          <cell r="S5149" t="str">
            <v/>
          </cell>
          <cell r="T5149" t="str">
            <v>THALE sp. z o.o. sp.k.</v>
          </cell>
          <cell r="U5149" t="str">
            <v>11-041 Olsztyn, Poland, Wilimowo 2, Poland</v>
          </cell>
          <cell r="V5149" t="str">
            <v>ocynk galwaniczny</v>
          </cell>
          <cell r="W5149" t="str">
            <v>RZW-M12/G1/2</v>
          </cell>
        </row>
        <row r="5150">
          <cell r="A5150">
            <v>26780</v>
          </cell>
          <cell r="B5150" t="str">
            <v/>
          </cell>
          <cell r="C5150" t="str">
            <v>UWG-315 BK OBEJMA UWG 315 BK</v>
          </cell>
          <cell r="D5150" t="str">
            <v/>
          </cell>
          <cell r="E5150" t="str">
            <v>5</v>
          </cell>
          <cell r="F5150" t="str">
            <v>Obejma UWG 315 BK</v>
          </cell>
          <cell r="G5150" t="str">
            <v>Ventilation pipe clamp UWG 315 BK</v>
          </cell>
          <cell r="H5150" t="str">
            <v>Légtechnikai bilincs UWG 315 BK</v>
          </cell>
          <cell r="I5150" t="str">
            <v>Laikiklis UWG 315 BK</v>
          </cell>
          <cell r="J5150" t="str">
            <v>Objímka pre ventilačné systémy UWG 315 BK</v>
          </cell>
          <cell r="K5150" t="str">
            <v>Colier pentru ventilatie UWG 315 BK</v>
          </cell>
          <cell r="L5150" t="str">
            <v>(PL)ITB-KOT-2020/1561 wydanie 1 15/12/2020; (HU)A-101/2016 18/11/2021; (SK)SK TP-19/0004-verzia 02 23/03/2022; (RO)AT 017-05-4053-2024 28/02/2024</v>
          </cell>
          <cell r="M5150" t="str">
            <v>(PL)04/2020 30/05/2023; (HU)02/2021 18/11/2021; (SK)01/2022 23/03/2022; (RO)01/2024 28/02/2024</v>
          </cell>
          <cell r="N5150" t="str">
            <v>B</v>
          </cell>
          <cell r="O5150" t="str">
            <v>-</v>
          </cell>
          <cell r="P5150" t="str">
            <v>-</v>
          </cell>
          <cell r="Q5150" t="str">
            <v>-</v>
          </cell>
          <cell r="R5150" t="str">
            <v>15</v>
          </cell>
          <cell r="S5150" t="str">
            <v/>
          </cell>
          <cell r="T5150" t="str">
            <v>THALE sp. z o.o. sp.k.</v>
          </cell>
          <cell r="U5150" t="str">
            <v>11-041 Olsztyn, Poland, Wilimowo 2, Poland</v>
          </cell>
          <cell r="V5150" t="str">
            <v>ocynk galwaniczny</v>
          </cell>
          <cell r="W5150" t="str">
            <v>UWG-315 BK</v>
          </cell>
        </row>
        <row r="5151">
          <cell r="A5151">
            <v>34590</v>
          </cell>
          <cell r="B5151" t="str">
            <v>81212215000</v>
          </cell>
          <cell r="C5151" t="str">
            <v>UWX-150 OBEJMA UWX 150 BK</v>
          </cell>
          <cell r="D5151" t="str">
            <v>5907754244603</v>
          </cell>
          <cell r="E5151" t="str">
            <v>10</v>
          </cell>
          <cell r="F5151" t="str">
            <v>Obejma UWX 150 BK</v>
          </cell>
          <cell r="G5151" t="str">
            <v>Ventilation pipe clamp UWX 150 BK</v>
          </cell>
          <cell r="H5151" t="str">
            <v>Légtechnikai bilincs UWX 150 BK</v>
          </cell>
          <cell r="I5151" t="str">
            <v>Lakiklis UWX 150 BK</v>
          </cell>
          <cell r="J5151" t="str">
            <v>Objímka pre ventilačné systémy UWX 150BK</v>
          </cell>
          <cell r="K5151" t="str">
            <v>Colier pentru ventilatie UWX 150 BK</v>
          </cell>
          <cell r="L5151" t="str">
            <v>(PL)ITB-KOT-2020/1561 wydanie 1 15/12/2020; (HU)A-101/2016 18/11/2021; (SK)SK TP-19/0004-verzia 02 23/03/2022; (RO)AT 017-05-4053-2024 28/02/2024</v>
          </cell>
          <cell r="M5151" t="str">
            <v>(PL)04/2020 30/05/2023; (HU)02/2021 18/11/2021; (SK)01/2022 23/03/2022; (RO)01/2024 28/02/2024</v>
          </cell>
          <cell r="N5151" t="str">
            <v>B</v>
          </cell>
          <cell r="O5151" t="str">
            <v>-</v>
          </cell>
          <cell r="P5151" t="str">
            <v>-</v>
          </cell>
          <cell r="Q5151" t="str">
            <v>-</v>
          </cell>
          <cell r="R5151" t="str">
            <v>16</v>
          </cell>
          <cell r="S5151" t="str">
            <v/>
          </cell>
          <cell r="T5151" t="str">
            <v>THALE sp. z o.o. sp.k.</v>
          </cell>
          <cell r="U5151" t="str">
            <v>11-041 Olsztyn, Poland, Wilimowo 2, Poland</v>
          </cell>
          <cell r="V5151" t="str">
            <v>ocynk galwaniczny</v>
          </cell>
          <cell r="W5151" t="str">
            <v>UWX-150</v>
          </cell>
        </row>
        <row r="5152">
          <cell r="A5152">
            <v>195</v>
          </cell>
          <cell r="B5152" t="str">
            <v>81100501210</v>
          </cell>
          <cell r="C5152" t="str">
            <v>ESZ-MB-M12 ŚRUBA MŁOTKOWA ESZ M12 PROFILU SZER. 50MM SKR</v>
          </cell>
          <cell r="D5152" t="str">
            <v>5907754202047</v>
          </cell>
          <cell r="E5152" t="str">
            <v>50</v>
          </cell>
          <cell r="F5152" t="str">
            <v>Śruba młotkowa ESZ M12 profilu szer. 50mm SKR</v>
          </cell>
          <cell r="G5152" t="str">
            <v>Tee-bolt assembly ESZ M12 channel width 50mm SKR</v>
          </cell>
          <cell r="H5152" t="str">
            <v>Kalapácsfejű csavar ESZ M12 sín szélesség 50mm SKR</v>
          </cell>
          <cell r="I5152" t="str">
            <v>Istriza verzle su sriegiu ESZ M12 profiliui 50mm</v>
          </cell>
          <cell r="J5152" t="str">
            <v>Sada s maticou ESZ M12 pre šírku 50mm SKR</v>
          </cell>
          <cell r="K5152" t="str">
            <v>Element filetate cu piulita dintata ESZ M12 50mm</v>
          </cell>
          <cell r="L5152" t="str">
            <v>(PL)ITB-KOT-2020/1562 wydanie 1 23/12/2020; (HU)A-101/2016 18/11/2021; (SK)SK TP-19/0004-verzia 02 23/03/2022; (RO)AT 017-05-4053-2024 28/02/2024</v>
          </cell>
          <cell r="M5152" t="str">
            <v>(PL)05/2020 30/05/2023; (HU)02/2021 18/11/2021; (SK)01/2022 23/03/2022; (RO)01/2024 28/02/2024</v>
          </cell>
          <cell r="N5152" t="str">
            <v>B</v>
          </cell>
          <cell r="O5152" t="str">
            <v>-</v>
          </cell>
          <cell r="P5152" t="str">
            <v>-</v>
          </cell>
          <cell r="Q5152" t="str">
            <v>-</v>
          </cell>
          <cell r="R5152" t="str">
            <v>15</v>
          </cell>
          <cell r="S5152" t="str">
            <v/>
          </cell>
          <cell r="T5152" t="str">
            <v>THALE sp. z o.o. sp.k.</v>
          </cell>
          <cell r="U5152" t="str">
            <v>11-041 Olsztyn, Poland, Wilimowo 2, Poland</v>
          </cell>
          <cell r="V5152" t="str">
            <v>ocynk galwaniczny</v>
          </cell>
          <cell r="W5152" t="str">
            <v>ESZ-MB-M12</v>
          </cell>
        </row>
        <row r="5153">
          <cell r="A5153">
            <v>35054</v>
          </cell>
          <cell r="B5153" t="str">
            <v>81120410800</v>
          </cell>
          <cell r="C5153" t="str">
            <v>EZ-MF-M8 NAKRĘTKA ŚLIZGOWA EZ M8 PROFILU SZER. 41MM</v>
          </cell>
          <cell r="D5153" t="str">
            <v>5907754237735</v>
          </cell>
          <cell r="E5153" t="str">
            <v>25</v>
          </cell>
          <cell r="F5153" t="str">
            <v>Nakrętka ślizgowa EZ M8 profilu szer. 41mm</v>
          </cell>
          <cell r="G5153" t="str">
            <v>Slide nut EZ M8 channel width 41mm</v>
          </cell>
          <cell r="H5153" t="str">
            <v>Bilincscsatlakozó EZ M8 41mm-es szerelősínekhez</v>
          </cell>
          <cell r="I5153" t="str">
            <v>Stumdomas verzle EZ M8, profiliams 41mm</v>
          </cell>
          <cell r="J5153" t="str">
            <v>Nosníková matica EZ M8 pre šírku 41mm</v>
          </cell>
          <cell r="K5153" t="str">
            <v>Piulite oblice EZ M8 profil 41mm</v>
          </cell>
          <cell r="L5153" t="str">
            <v>(PL)ITB-KOT-2020/1562 wydanie 1 23/12/2020; (HU)A-101/2016 18/11/2021; (SK)SK TP-19/0004-verzia 02 23/03/2022; (RO)AT 017-05-4053-2024 28/02/2024</v>
          </cell>
          <cell r="M5153" t="str">
            <v>(PL)05/2020 30/05/2023; (HU)02/2021 18/11/2021; (SK)01/2022 23/03/2022; (RO)01/2024 28/02/2024</v>
          </cell>
          <cell r="N5153" t="str">
            <v>B</v>
          </cell>
          <cell r="O5153" t="str">
            <v>-</v>
          </cell>
          <cell r="P5153" t="str">
            <v>-</v>
          </cell>
          <cell r="Q5153" t="str">
            <v>-</v>
          </cell>
          <cell r="R5153" t="str">
            <v>15</v>
          </cell>
          <cell r="S5153" t="str">
            <v/>
          </cell>
          <cell r="T5153" t="str">
            <v>THALE sp. z o.o. sp.k.</v>
          </cell>
          <cell r="U5153" t="str">
            <v>11-041 Olsztyn, Poland, Wilimowo 2, Poland</v>
          </cell>
          <cell r="V5153" t="str">
            <v>ocynk galwaniczny</v>
          </cell>
          <cell r="W5153" t="str">
            <v>EZ-MF-M8</v>
          </cell>
        </row>
        <row r="5154">
          <cell r="A5154">
            <v>17040</v>
          </cell>
          <cell r="B5154" t="str">
            <v/>
          </cell>
          <cell r="C5154" t="str">
            <v>UWX-180 OBEJMA UWX 180 BK</v>
          </cell>
          <cell r="D5154" t="str">
            <v/>
          </cell>
          <cell r="E5154" t="str">
            <v>10</v>
          </cell>
          <cell r="F5154" t="str">
            <v>Obejma UWX 180 BK</v>
          </cell>
          <cell r="G5154" t="str">
            <v>Ventilation pipe clamp UWX 180 BK</v>
          </cell>
          <cell r="H5154" t="str">
            <v>Légtechnikai bilincs UWX 180 BK</v>
          </cell>
          <cell r="I5154" t="str">
            <v>Lakiklis UWX 180 BK</v>
          </cell>
          <cell r="J5154" t="str">
            <v>Objímka pre ventilačné systémy UWX 180 BK</v>
          </cell>
          <cell r="K5154" t="str">
            <v>Colier pentru ventilatie UWX 180 BK</v>
          </cell>
          <cell r="L5154" t="str">
            <v>(PL)ITB-KOT-2020/1561 wydanie 1 15/12/2020; (HU)A-101/2016 18/11/2021; (SK)SK TP-19/0004-verzia 02 23/03/2022; (RO)AT 017-05-4053-2024 28/02/2024</v>
          </cell>
          <cell r="M5154" t="str">
            <v>(PL)04/2020 30/05/2023; (HU)02/2021 18/11/2021; (SK)01/2022 23/03/2022; (RO)01/2024 28/02/2024</v>
          </cell>
          <cell r="N5154" t="str">
            <v>B</v>
          </cell>
          <cell r="O5154" t="str">
            <v>-</v>
          </cell>
          <cell r="P5154" t="str">
            <v>-</v>
          </cell>
          <cell r="Q5154" t="str">
            <v>-</v>
          </cell>
          <cell r="R5154" t="str">
            <v>16</v>
          </cell>
          <cell r="S5154" t="str">
            <v/>
          </cell>
          <cell r="T5154" t="str">
            <v>THALE sp. z o.o. sp.k.</v>
          </cell>
          <cell r="U5154" t="str">
            <v>11-041 Olsztyn, Poland, Wilimowo 2, Poland</v>
          </cell>
          <cell r="V5154" t="str">
            <v>ocynk galwaniczny</v>
          </cell>
          <cell r="W5154" t="str">
            <v>UWX-180</v>
          </cell>
        </row>
        <row r="5155">
          <cell r="A5155">
            <v>34601</v>
          </cell>
          <cell r="B5155" t="str">
            <v>81212216000</v>
          </cell>
          <cell r="C5155" t="str">
            <v>UWX-160 OBEJMA UWX 160 BK</v>
          </cell>
          <cell r="D5155" t="str">
            <v>5907754244610</v>
          </cell>
          <cell r="E5155" t="str">
            <v>10</v>
          </cell>
          <cell r="F5155" t="str">
            <v>Obejma UWX 160 BK</v>
          </cell>
          <cell r="G5155" t="str">
            <v>Ventilation pipe clamp UWX 160 BK</v>
          </cell>
          <cell r="H5155" t="str">
            <v>Légtechnikai bilincs UWX 160 BK</v>
          </cell>
          <cell r="I5155" t="str">
            <v>Lakiklis UWX 160 BK</v>
          </cell>
          <cell r="J5155" t="str">
            <v>Objímka pre ventilačné systémy UWX 160 BK</v>
          </cell>
          <cell r="K5155" t="str">
            <v>Colier pentru ventilatie UWX 160 BK</v>
          </cell>
          <cell r="L5155" t="str">
            <v>(PL)ITB-KOT-2020/1561 wydanie 1 15/12/2020; (HU)A-101/2016 18/11/2021; (SK)SK TP-19/0004-verzia 02 23/03/2022; (RO)AT 017-05-4053-2024 28/02/2024</v>
          </cell>
          <cell r="M5155" t="str">
            <v>(PL)04/2020 30/05/2023; (HU)02/2021 18/11/2021; (SK)01/2022 23/03/2022; (RO)01/2024 28/02/2024</v>
          </cell>
          <cell r="N5155" t="str">
            <v>B</v>
          </cell>
          <cell r="O5155" t="str">
            <v>-</v>
          </cell>
          <cell r="P5155" t="str">
            <v>-</v>
          </cell>
          <cell r="Q5155" t="str">
            <v>-</v>
          </cell>
          <cell r="R5155" t="str">
            <v>16</v>
          </cell>
          <cell r="S5155" t="str">
            <v/>
          </cell>
          <cell r="T5155" t="str">
            <v>THALE sp. z o.o. sp.k.</v>
          </cell>
          <cell r="U5155" t="str">
            <v>11-041 Olsztyn, Poland, Wilimowo 2, Poland</v>
          </cell>
          <cell r="V5155" t="str">
            <v>ocynk galwaniczny</v>
          </cell>
          <cell r="W5155" t="str">
            <v>UWX-160</v>
          </cell>
        </row>
        <row r="5156">
          <cell r="A5156">
            <v>34605</v>
          </cell>
          <cell r="B5156" t="str">
            <v>80130331502</v>
          </cell>
          <cell r="C5156" t="str">
            <v>NPZD-160 BK OBEJMA DUO 160 BK (158-167MM)</v>
          </cell>
          <cell r="D5156" t="str">
            <v>5907754259867</v>
          </cell>
          <cell r="E5156" t="str">
            <v>10</v>
          </cell>
          <cell r="F5156" t="str">
            <v>Obejma DUO 160 BK (158-167mm)</v>
          </cell>
          <cell r="G5156" t="str">
            <v>Pipe clamp DUO 160 BK (158-167mm)</v>
          </cell>
          <cell r="H5156" t="str">
            <v>Csőbilincs DUO 160 BK (158-167mm)</v>
          </cell>
          <cell r="I5156" t="str">
            <v>Laikilis DUO 160 BK (158-167mm)</v>
          </cell>
          <cell r="J5156" t="str">
            <v>Objímka DUO 160 BK (158-167mm)</v>
          </cell>
          <cell r="K5156" t="str">
            <v>Colier tip DUO 160 BK (158-167mm)</v>
          </cell>
          <cell r="L5156" t="str">
            <v>(PL)ITB-KOT-2018/0744 wydanie 2 27/03/2020; (SK)SK TP-19/0004-verzia 02 23/03/2022; (RO)AT 017-05-4053-2024 28/02/2024</v>
          </cell>
          <cell r="M5156" t="str">
            <v>(PL)01/2020 30/05/2023; (SK)01/2022 23/03/2022; (RO)01/2024 28/02/2024</v>
          </cell>
          <cell r="N5156" t="str">
            <v>B</v>
          </cell>
          <cell r="O5156" t="str">
            <v>-</v>
          </cell>
          <cell r="P5156" t="str">
            <v>-</v>
          </cell>
          <cell r="Q5156" t="str">
            <v>-</v>
          </cell>
          <cell r="R5156" t="str">
            <v>20</v>
          </cell>
          <cell r="S5156" t="str">
            <v/>
          </cell>
          <cell r="T5156" t="str">
            <v>THALE sp. z o.o. sp.k.</v>
          </cell>
          <cell r="U5156" t="str">
            <v>11-041 Olsztyn, Poland, Wilimowo 2, Poland</v>
          </cell>
          <cell r="V5156" t="str">
            <v>pasywacja</v>
          </cell>
          <cell r="W5156" t="str">
            <v>NPZD-160 BK</v>
          </cell>
        </row>
        <row r="5157">
          <cell r="A5157">
            <v>35055</v>
          </cell>
          <cell r="B5157" t="str">
            <v>80120203300</v>
          </cell>
          <cell r="C5157" t="str">
            <v>UPGD-1 BK OBEJMA DUO 1 (31-36MM) BK</v>
          </cell>
          <cell r="D5157" t="str">
            <v>5907754228108</v>
          </cell>
          <cell r="E5157" t="str">
            <v>100</v>
          </cell>
          <cell r="F5157" t="str">
            <v>Obejma DUO 1 (31-36mm) BK</v>
          </cell>
          <cell r="G5157" t="str">
            <v>Pipe clamp DUO 1 (31-36mm) BK</v>
          </cell>
          <cell r="H5157" t="str">
            <v>Csőbilincs DUO 1 (31-36mm) BK</v>
          </cell>
          <cell r="I5157" t="str">
            <v>Laikiklis DUO 1 (31-36mm) BK</v>
          </cell>
          <cell r="J5157" t="str">
            <v>Objímka DUO 1 (31-36mm) BK</v>
          </cell>
          <cell r="K5157" t="str">
            <v>Colier tip DUO 1 (31-36mm) BK</v>
          </cell>
          <cell r="L5157" t="str">
            <v>(PL)ITB-KOT-2018/0744 wydanie 2 27/03/2020; (HU)A-101/2016 18/11/2021; (SK)SK TP-19/0004-verzia 02 23/03/2022; (RO)AT 017-05-4053-2024 28/02/2024</v>
          </cell>
          <cell r="M5157" t="str">
            <v>(PL)01/2020 30/05/2023; (HU)02/2021 18/11/2021; (SK)01/2022 23/03/2022; (RO)01/2024 28/02/2024</v>
          </cell>
          <cell r="N5157" t="str">
            <v>B</v>
          </cell>
          <cell r="O5157" t="str">
            <v>-</v>
          </cell>
          <cell r="P5157" t="str">
            <v>-</v>
          </cell>
          <cell r="Q5157" t="str">
            <v>-</v>
          </cell>
          <cell r="R5157" t="str">
            <v>15</v>
          </cell>
          <cell r="S5157" t="str">
            <v/>
          </cell>
          <cell r="T5157" t="str">
            <v>THALE sp. z o.o. sp.k.</v>
          </cell>
          <cell r="U5157" t="str">
            <v>11-041 Olsztyn, Poland, Wilimowo 2, Poland</v>
          </cell>
          <cell r="V5157" t="str">
            <v>ocynk galwaniczny</v>
          </cell>
          <cell r="W5157" t="str">
            <v>UPGD-1 BK</v>
          </cell>
        </row>
        <row r="5158">
          <cell r="A5158">
            <v>16399</v>
          </cell>
          <cell r="B5158" t="str">
            <v>81210201500</v>
          </cell>
          <cell r="C5158" t="str">
            <v>UWG-1500 BK OBEJMA UWG 1500 BK</v>
          </cell>
          <cell r="D5158" t="str">
            <v>5907754241763</v>
          </cell>
          <cell r="E5158" t="str">
            <v>5</v>
          </cell>
          <cell r="F5158" t="str">
            <v>Obejma UWG 1500 BK</v>
          </cell>
          <cell r="G5158" t="str">
            <v>Ventilation pipe clamp UWG 1500 BK</v>
          </cell>
          <cell r="H5158" t="str">
            <v>Légtechnikai bilincs UWG 1500 BK</v>
          </cell>
          <cell r="I5158" t="str">
            <v>Laikiklis  UWG 1500 BK</v>
          </cell>
          <cell r="J5158" t="str">
            <v>Objímka pre ventilačné systémy UWG 1500BK</v>
          </cell>
          <cell r="K5158" t="str">
            <v>Coliere pentru ventilatie UWG 1500 BK</v>
          </cell>
          <cell r="L5158" t="str">
            <v>-</v>
          </cell>
          <cell r="M5158" t="str">
            <v>-</v>
          </cell>
          <cell r="N5158" t="str">
            <v>-</v>
          </cell>
          <cell r="O5158" t="str">
            <v>-</v>
          </cell>
          <cell r="P5158" t="str">
            <v>-</v>
          </cell>
          <cell r="Q5158" t="str">
            <v>-</v>
          </cell>
          <cell r="R5158" t="str">
            <v>0</v>
          </cell>
          <cell r="S5158" t="str">
            <v/>
          </cell>
          <cell r="T5158" t="str">
            <v>THALE sp. z o.o. sp.k.</v>
          </cell>
          <cell r="U5158" t="str">
            <v>11-041 Olsztyn, Poland, Wilimowo 2, Poland</v>
          </cell>
          <cell r="V5158" t="str">
            <v>ocynk galwaniczny</v>
          </cell>
          <cell r="W5158" t="str">
            <v>UWG-1500 BK</v>
          </cell>
        </row>
        <row r="5159">
          <cell r="A5159">
            <v>34603</v>
          </cell>
          <cell r="B5159" t="str">
            <v>81212218000</v>
          </cell>
          <cell r="C5159" t="str">
            <v>UWX-180 OBEJMA UWX 180 BK</v>
          </cell>
          <cell r="D5159" t="str">
            <v>5907754244627</v>
          </cell>
          <cell r="E5159" t="str">
            <v>10</v>
          </cell>
          <cell r="F5159" t="str">
            <v>Obejma UWX 180 BK</v>
          </cell>
          <cell r="G5159" t="str">
            <v>Ventilation pipe clamp UWX 180 BK</v>
          </cell>
          <cell r="H5159" t="str">
            <v>Légtechnikai bilincs UWX 180 BK</v>
          </cell>
          <cell r="I5159" t="str">
            <v>Lakiklis UWX 180 BK</v>
          </cell>
          <cell r="J5159" t="str">
            <v>Objímka pre ventilačné systémy UWX 180 BK</v>
          </cell>
          <cell r="K5159" t="str">
            <v>Colier pentru ventilatie UWX 180 BK</v>
          </cell>
          <cell r="L5159" t="str">
            <v>(PL)ITB-KOT-2020/1561 wydanie 1 15/12/2020; (HU)A-101/2016 18/11/2021; (SK)SK TP-19/0004-verzia 02 23/03/2022; (RO)AT 017-05-4053-2024 28/02/2024</v>
          </cell>
          <cell r="M5159" t="str">
            <v>(PL)04/2020 30/05/2023; (HU)02/2021 18/11/2021; (SK)01/2022 23/03/2022; (RO)01/2024 28/02/2024</v>
          </cell>
          <cell r="N5159" t="str">
            <v>B</v>
          </cell>
          <cell r="O5159" t="str">
            <v>-</v>
          </cell>
          <cell r="P5159" t="str">
            <v>-</v>
          </cell>
          <cell r="Q5159" t="str">
            <v>-</v>
          </cell>
          <cell r="R5159" t="str">
            <v>16</v>
          </cell>
          <cell r="S5159" t="str">
            <v/>
          </cell>
          <cell r="T5159" t="str">
            <v>THALE sp. z o.o. sp.k.</v>
          </cell>
          <cell r="U5159" t="str">
            <v>11-041 Olsztyn, Poland, Wilimowo 2, Poland</v>
          </cell>
          <cell r="V5159" t="str">
            <v>ocynk galwaniczny</v>
          </cell>
          <cell r="W5159" t="str">
            <v>UWX-180</v>
          </cell>
        </row>
        <row r="5160">
          <cell r="A5160">
            <v>35266</v>
          </cell>
          <cell r="B5160" t="str">
            <v>80581000000</v>
          </cell>
          <cell r="C5160" t="str">
            <v>KBT-SZ KLESZCZE DO BLACH TRAPEZOWYCH</v>
          </cell>
          <cell r="D5160" t="str">
            <v>5907754250840</v>
          </cell>
          <cell r="E5160" t="str">
            <v>1</v>
          </cell>
          <cell r="F5160" t="str">
            <v>Kleszcze do blach trapezowych</v>
          </cell>
          <cell r="G5160" t="str">
            <v>Hole punching trapeze plier</v>
          </cell>
          <cell r="H5160" t="str">
            <v>Tapézlemez lyukasztó</v>
          </cell>
          <cell r="I5160" t="str">
            <v>Trapecines skardos skylamusis</v>
          </cell>
          <cell r="J5160" t="str">
            <v>Kliešte na trapézový plech KBT</v>
          </cell>
          <cell r="K5160" t="str">
            <v>Cleste pentru table trapezoidale</v>
          </cell>
          <cell r="L5160" t="str">
            <v>-</v>
          </cell>
          <cell r="M5160" t="str">
            <v>-</v>
          </cell>
          <cell r="N5160" t="str">
            <v>-</v>
          </cell>
          <cell r="O5160" t="str">
            <v>-</v>
          </cell>
          <cell r="P5160" t="str">
            <v>-</v>
          </cell>
          <cell r="Q5160" t="str">
            <v>-</v>
          </cell>
          <cell r="R5160" t="str">
            <v>0</v>
          </cell>
          <cell r="S5160" t="str">
            <v/>
          </cell>
          <cell r="T5160" t="str">
            <v>POLSKA</v>
          </cell>
          <cell r="U5160" t="str">
            <v xml:space="preserve">, </v>
          </cell>
          <cell r="V5160" t="str">
            <v>ocynk galwaniczny</v>
          </cell>
          <cell r="W5160" t="str">
            <v>KBT-SZ</v>
          </cell>
        </row>
        <row r="5161">
          <cell r="A5161">
            <v>26407</v>
          </cell>
          <cell r="B5161" t="str">
            <v/>
          </cell>
          <cell r="C5161" t="str">
            <v>NPZD-160 BK OBEJMA DUO 160 BK (158-167)</v>
          </cell>
          <cell r="D5161" t="str">
            <v/>
          </cell>
          <cell r="E5161" t="str">
            <v>10</v>
          </cell>
          <cell r="F5161" t="str">
            <v>Obejma DUO 160 BK (158-167)</v>
          </cell>
          <cell r="G5161" t="str">
            <v>Pipe clamp DUO 160 BK (158-167)</v>
          </cell>
          <cell r="H5161" t="str">
            <v>Csőbilincs DUO 160 BK (158-167)</v>
          </cell>
          <cell r="I5161" t="str">
            <v>Laikilis DUO 160 BK (158-167)</v>
          </cell>
          <cell r="J5161" t="str">
            <v>Objímka DUO 160 BK (158-167)</v>
          </cell>
          <cell r="K5161" t="str">
            <v>Colier tip DUO 160 BK (158-167)</v>
          </cell>
          <cell r="L5161" t="str">
            <v>(PL)ITB-KOT-2018/0744 wydanie 2 27/03/2020; (SK)SK TP-19/0004-verzia 02 23/03/2022; (RO)AT 017-05-4053-2024 28/02/2024</v>
          </cell>
          <cell r="M5161" t="str">
            <v>(PL)01/2020 30/05/2023; (SK)01/2022 23/03/2022; (RO)01/2024 28/02/2024</v>
          </cell>
          <cell r="N5161" t="str">
            <v>B</v>
          </cell>
          <cell r="O5161" t="str">
            <v>-</v>
          </cell>
          <cell r="P5161" t="str">
            <v>-</v>
          </cell>
          <cell r="Q5161" t="str">
            <v>-</v>
          </cell>
          <cell r="R5161" t="str">
            <v>20</v>
          </cell>
          <cell r="S5161" t="str">
            <v/>
          </cell>
          <cell r="T5161" t="str">
            <v>THALE sp. z o.o. sp.k.</v>
          </cell>
          <cell r="U5161" t="str">
            <v>11-041 Olsztyn, Poland, Wilimowo 2, Poland</v>
          </cell>
          <cell r="V5161" t="str">
            <v>pasywacja</v>
          </cell>
          <cell r="W5161" t="str">
            <v>NPZD-160 BK</v>
          </cell>
        </row>
        <row r="5162">
          <cell r="A5162">
            <v>36009</v>
          </cell>
          <cell r="B5162" t="str">
            <v>81190300830</v>
          </cell>
          <cell r="C5162" t="str">
            <v>NSS-A-M8 NAKRĘTKA ŚLIZGOWA NSS M8 PROFILU SZER. 30MM</v>
          </cell>
          <cell r="D5162" t="str">
            <v>5907754237384</v>
          </cell>
          <cell r="E5162" t="str">
            <v>50</v>
          </cell>
          <cell r="F5162" t="str">
            <v>Nakrętka ślizgowa NSS M8 profilu szer. 30mm</v>
          </cell>
          <cell r="G5162" t="str">
            <v>Slide nut NSS M8 channel width 30mm</v>
          </cell>
          <cell r="H5162" t="str">
            <v>Bilincscsatlakozó NSS M8 szerelősín szélesség 30mm</v>
          </cell>
          <cell r="I5162" t="str">
            <v>Istriza verzle NSS M8, profiliams 30mm</v>
          </cell>
          <cell r="J5162" t="str">
            <v>Nosníková matica NSS M8 pre šírku 30mm</v>
          </cell>
          <cell r="K5162" t="str">
            <v>Piulite oblice NSS M8 profil 30mm</v>
          </cell>
          <cell r="L5162" t="str">
            <v>(PL)ITB-KOT-2020/1562 wydanie 1 23/12/2020; (HU)A-101/2016 18/11/2021; (SK)SK TP-19/0004-verzia 02 23/03/2022; (RO)AT 017-05-4053-2024 28/02/2024</v>
          </cell>
          <cell r="M5162" t="str">
            <v>(PL)05/2020 30/05/2023; (HU)02/2021 18/11/2021; (SK)01/2022 23/03/2022; (RO)01/2024 28/02/2024</v>
          </cell>
          <cell r="N5162" t="str">
            <v>B</v>
          </cell>
          <cell r="O5162" t="str">
            <v>-</v>
          </cell>
          <cell r="P5162" t="str">
            <v>-</v>
          </cell>
          <cell r="Q5162" t="str">
            <v>-</v>
          </cell>
          <cell r="R5162" t="str">
            <v>15</v>
          </cell>
          <cell r="S5162" t="str">
            <v/>
          </cell>
          <cell r="T5162" t="str">
            <v>THALE sp. z o.o. sp.k.</v>
          </cell>
          <cell r="U5162" t="str">
            <v>11-041 Olsztyn, Poland, Wilimowo 2, Poland</v>
          </cell>
          <cell r="V5162" t="str">
            <v>ocynk galwaniczny</v>
          </cell>
          <cell r="W5162" t="str">
            <v>NSS-A-M8</v>
          </cell>
        </row>
        <row r="5163">
          <cell r="A5163">
            <v>29902</v>
          </cell>
          <cell r="B5163" t="str">
            <v/>
          </cell>
          <cell r="C5163" t="str">
            <v>XP-UWG-160 OBEJMA UWG 160 BK</v>
          </cell>
          <cell r="D5163" t="str">
            <v/>
          </cell>
          <cell r="E5163" t="str">
            <v>10</v>
          </cell>
          <cell r="F5163" t="str">
            <v>Obejma UWG 160 BK</v>
          </cell>
          <cell r="G5163" t="str">
            <v>Ventilation pipe clamp UWG 160 BK</v>
          </cell>
          <cell r="H5163" t="str">
            <v>Légtechnikai bilincs UWG 160 BK</v>
          </cell>
          <cell r="I5163" t="str">
            <v>Laikiklis  UWG 160 BK</v>
          </cell>
          <cell r="J5163" t="str">
            <v>Objímka pre ventilačné systémy UWG 160 BK</v>
          </cell>
          <cell r="K5163" t="str">
            <v>Colier pentru ventilatie UWG 160 BK</v>
          </cell>
          <cell r="L5163" t="str">
            <v>(PL)ITB-KOT-2020/1561 wydanie 1 15/12/2020</v>
          </cell>
          <cell r="M5163" t="str">
            <v>(PL)04/2020 30/05/2023</v>
          </cell>
          <cell r="N5163" t="str">
            <v>B</v>
          </cell>
          <cell r="O5163" t="str">
            <v>-</v>
          </cell>
          <cell r="P5163" t="str">
            <v>-</v>
          </cell>
          <cell r="Q5163" t="str">
            <v>-</v>
          </cell>
          <cell r="R5163" t="str">
            <v>15</v>
          </cell>
          <cell r="S5163" t="str">
            <v/>
          </cell>
          <cell r="T5163" t="str">
            <v>THALE sp. z o.o. sp.k.</v>
          </cell>
          <cell r="U5163" t="str">
            <v>11-041 Olsztyn, Poland, Wilimowo 2, Poland</v>
          </cell>
          <cell r="V5163" t="str">
            <v>ocynk lamelarny</v>
          </cell>
          <cell r="W5163" t="str">
            <v>XP-UWG-160</v>
          </cell>
        </row>
        <row r="5164">
          <cell r="A5164">
            <v>35057</v>
          </cell>
          <cell r="B5164" t="str">
            <v>80120209500</v>
          </cell>
          <cell r="C5164" t="str">
            <v>UPGD-95 BK OBEJMA DUO 95 (93-99MM) BK</v>
          </cell>
          <cell r="D5164" t="str">
            <v>5907754249851</v>
          </cell>
          <cell r="E5164" t="str">
            <v>25</v>
          </cell>
          <cell r="F5164" t="str">
            <v>Obejma DUO 95 (93-99mm) BK</v>
          </cell>
          <cell r="G5164" t="str">
            <v>Pipe clamp DUO 95 (93-99mm) BK</v>
          </cell>
          <cell r="H5164" t="str">
            <v>Csőbilincs DUO 95 (93-99mm) BK</v>
          </cell>
          <cell r="I5164" t="str">
            <v>Laikiklis DUO 95 (93-99mm) BK</v>
          </cell>
          <cell r="J5164" t="str">
            <v>Objímka DUO 95 (93-99mm) BK</v>
          </cell>
          <cell r="K5164" t="str">
            <v>Colier tip DUO 95 (93-99mm) BK</v>
          </cell>
          <cell r="L5164" t="str">
            <v>(PL)ITB-KOT-2018/0556 wydanie 2 30/06/2020; (HU)A-101/2016 18/11/2021; (SK)SK TP-19/0004-verzia 02 23/03/2022; (RO)AT 017-05-4053-2024 28/02/2024</v>
          </cell>
          <cell r="M5164" t="str">
            <v>(PL)03/2020 30/05/2023; (HU)02/2021 18/11/2021; (SK)01/2022 23/03/2022; (RO)01/2024 28/02/2024</v>
          </cell>
          <cell r="N5164" t="str">
            <v>B</v>
          </cell>
          <cell r="O5164" t="str">
            <v>-</v>
          </cell>
          <cell r="P5164" t="str">
            <v>-</v>
          </cell>
          <cell r="Q5164" t="str">
            <v>-</v>
          </cell>
          <cell r="R5164" t="str">
            <v>18</v>
          </cell>
          <cell r="S5164" t="str">
            <v/>
          </cell>
          <cell r="T5164" t="str">
            <v>THALE sp. z o.o. sp.k.</v>
          </cell>
          <cell r="U5164" t="str">
            <v>11-041 Olsztyn, Poland, Wilimowo 2, Poland</v>
          </cell>
          <cell r="V5164" t="str">
            <v>ocynk galwaniczny</v>
          </cell>
          <cell r="W5164" t="str">
            <v>UPGD-95 BK</v>
          </cell>
        </row>
        <row r="5165">
          <cell r="A5165">
            <v>34612</v>
          </cell>
          <cell r="B5165" t="str">
            <v>81211212508</v>
          </cell>
          <cell r="C5165" t="str">
            <v>XP-UWG-125 OBEJMA UWG 125 BK</v>
          </cell>
          <cell r="D5165" t="str">
            <v>5907754266674</v>
          </cell>
          <cell r="E5165" t="str">
            <v>25</v>
          </cell>
          <cell r="F5165" t="str">
            <v>Obejma UWG 125 BK</v>
          </cell>
          <cell r="G5165" t="str">
            <v>Ventilation pipe clamp UWG 125 BK</v>
          </cell>
          <cell r="H5165" t="str">
            <v>Légtechnikai bilincs UWG 125 BK</v>
          </cell>
          <cell r="I5165" t="str">
            <v>Laikiklis  UWG 125 BK</v>
          </cell>
          <cell r="J5165" t="str">
            <v>Objímka pre ventilačné systémy UWG 125 BK</v>
          </cell>
          <cell r="K5165" t="str">
            <v>Colier pentru ventilatie UWG 125 BK</v>
          </cell>
          <cell r="L5165" t="str">
            <v>(PL)ITB-KOT-2020/1561 wydanie 1 15/12/2020</v>
          </cell>
          <cell r="M5165" t="str">
            <v>(PL)04/2020 30/05/2023</v>
          </cell>
          <cell r="N5165" t="str">
            <v>B</v>
          </cell>
          <cell r="O5165" t="str">
            <v>-</v>
          </cell>
          <cell r="P5165" t="str">
            <v>-</v>
          </cell>
          <cell r="Q5165" t="str">
            <v>-</v>
          </cell>
          <cell r="R5165" t="str">
            <v>15</v>
          </cell>
          <cell r="S5165" t="str">
            <v/>
          </cell>
          <cell r="T5165" t="str">
            <v>THALE sp. z o.o. sp.k.</v>
          </cell>
          <cell r="U5165" t="str">
            <v>11-041 Olsztyn, Poland, Wilimowo 2, Poland</v>
          </cell>
          <cell r="V5165" t="str">
            <v>ocynk lamelarny</v>
          </cell>
          <cell r="W5165" t="str">
            <v>XP-UWG-125</v>
          </cell>
        </row>
        <row r="5166">
          <cell r="A5166">
            <v>26779</v>
          </cell>
          <cell r="B5166" t="str">
            <v/>
          </cell>
          <cell r="C5166" t="str">
            <v>UWG-250 BK OBEJMA UWG 250 BK</v>
          </cell>
          <cell r="D5166" t="str">
            <v/>
          </cell>
          <cell r="E5166" t="str">
            <v>10</v>
          </cell>
          <cell r="F5166" t="str">
            <v>Obejma UWG 250 BK</v>
          </cell>
          <cell r="G5166" t="str">
            <v>Ventilation pipe clamp UWG 250 BK</v>
          </cell>
          <cell r="H5166" t="str">
            <v>Légtechnikai bilincs UWG 250 BK</v>
          </cell>
          <cell r="I5166" t="str">
            <v>Laikiklis UWG 250 BK</v>
          </cell>
          <cell r="J5166" t="str">
            <v>Objímka pre ventilačné systémy UWG 250 BK</v>
          </cell>
          <cell r="K5166" t="str">
            <v>Colier pentru ventilatie UWG 250 BK</v>
          </cell>
          <cell r="L5166" t="str">
            <v>(PL)ITB-KOT-2020/1561 wydanie 1 15/12/2020; (HU)A-101/2016 18/11/2021; (SK)SK TP-19/0004-verzia 02 23/03/2022; (RO)AT 017-05-4053-2024 28/02/2024</v>
          </cell>
          <cell r="M5166" t="str">
            <v>(PL)04/2020 30/05/2023; (HU)02/2021 18/11/2021; (SK)01/2022 23/03/2022; (RO)01/2024 28/02/2024</v>
          </cell>
          <cell r="N5166" t="str">
            <v>B</v>
          </cell>
          <cell r="O5166" t="str">
            <v>-</v>
          </cell>
          <cell r="P5166" t="str">
            <v>-</v>
          </cell>
          <cell r="Q5166" t="str">
            <v>-</v>
          </cell>
          <cell r="R5166" t="str">
            <v>15</v>
          </cell>
          <cell r="S5166" t="str">
            <v/>
          </cell>
          <cell r="T5166" t="str">
            <v>THALE sp. z o.o. sp.k.</v>
          </cell>
          <cell r="U5166" t="str">
            <v>11-041 Olsztyn, Poland, Wilimowo 2, Poland</v>
          </cell>
          <cell r="V5166" t="str">
            <v>ocynk galwaniczny</v>
          </cell>
          <cell r="W5166" t="str">
            <v>UWG-250 BK</v>
          </cell>
        </row>
        <row r="5167">
          <cell r="A5167">
            <v>29901</v>
          </cell>
          <cell r="B5167" t="str">
            <v/>
          </cell>
          <cell r="C5167" t="str">
            <v>XP-UWG-150 OBEJMA UWG 150 BK</v>
          </cell>
          <cell r="D5167" t="str">
            <v/>
          </cell>
          <cell r="E5167" t="str">
            <v>10</v>
          </cell>
          <cell r="F5167" t="str">
            <v>Obejma UWG 150 BK</v>
          </cell>
          <cell r="G5167" t="str">
            <v>Ventilation pipe clamp UWG 150 BK</v>
          </cell>
          <cell r="H5167" t="str">
            <v>Légtechnikai bilincs UWG 150 BK</v>
          </cell>
          <cell r="I5167" t="str">
            <v>Laikiklis  UWG 150 BK</v>
          </cell>
          <cell r="J5167" t="str">
            <v>Objímka pre ventilačné systémy UWG 150BK</v>
          </cell>
          <cell r="K5167" t="str">
            <v>Colier pentru ventilatie UWG 150 BK</v>
          </cell>
          <cell r="L5167" t="str">
            <v>(PL)ITB-KOT-2020/1561 wydanie 1 15/12/2020</v>
          </cell>
          <cell r="M5167" t="str">
            <v>(PL)04/2020 30/05/2023</v>
          </cell>
          <cell r="N5167" t="str">
            <v>B</v>
          </cell>
          <cell r="O5167" t="str">
            <v>-</v>
          </cell>
          <cell r="P5167" t="str">
            <v>-</v>
          </cell>
          <cell r="Q5167" t="str">
            <v>-</v>
          </cell>
          <cell r="R5167" t="str">
            <v>15</v>
          </cell>
          <cell r="S5167" t="str">
            <v/>
          </cell>
          <cell r="T5167" t="str">
            <v>THALE sp. z o.o. sp.k.</v>
          </cell>
          <cell r="U5167" t="str">
            <v>11-041 Olsztyn, Poland, Wilimowo 2, Poland</v>
          </cell>
          <cell r="V5167" t="str">
            <v>ocynk lamelarny</v>
          </cell>
          <cell r="W5167" t="str">
            <v>XP-UWG-150</v>
          </cell>
        </row>
        <row r="5168">
          <cell r="A5168">
            <v>26005</v>
          </cell>
          <cell r="B5168" t="str">
            <v/>
          </cell>
          <cell r="C5168" t="str">
            <v>NPGD-21/2 BK OBEJMA DUO 21/2 (72-78MM) BK</v>
          </cell>
          <cell r="D5168" t="str">
            <v/>
          </cell>
          <cell r="E5168" t="str">
            <v>25</v>
          </cell>
          <cell r="F5168" t="str">
            <v>Obejma DUO 21/2 (72-78MM) BK</v>
          </cell>
          <cell r="G5168" t="str">
            <v>Pipe clamp DUO 21/2 (72-78MM) BK</v>
          </cell>
          <cell r="H5168" t="str">
            <v>Csőbilincs DUO 21/2 (72-78MM) BK</v>
          </cell>
          <cell r="I5168" t="str">
            <v>Laikilis DUO 21/2 (72-78MM) BK</v>
          </cell>
          <cell r="J5168" t="str">
            <v>Objímka DUO 21/2 (72-78mm) BK</v>
          </cell>
          <cell r="K5168" t="str">
            <v>Colier DUO 21/2 (72-78MM) BK</v>
          </cell>
          <cell r="L5168" t="str">
            <v>(PL)ITB-KOT-2018/0744 wydanie 2 27/03/2020; (HU)A-101/2016 18/11/2021; (SK)SK TP-19/0004-verzia 02 23/03/2022; (RO)AT 017-05-4053-2024 28/02/2024</v>
          </cell>
          <cell r="M5168" t="str">
            <v>(PL)01/2020 30/05/2023; (HU)02/2021 18/11/2021; (SK)01/2022 23/03/2022; (RO)01/2024 28/02/2024</v>
          </cell>
          <cell r="N5168" t="str">
            <v>B</v>
          </cell>
          <cell r="O5168" t="str">
            <v>-</v>
          </cell>
          <cell r="P5168" t="str">
            <v>-</v>
          </cell>
          <cell r="Q5168" t="str">
            <v>-</v>
          </cell>
          <cell r="R5168" t="str">
            <v>15</v>
          </cell>
          <cell r="S5168" t="str">
            <v/>
          </cell>
          <cell r="T5168" t="str">
            <v>THALE sp. z o.o. sp.k.</v>
          </cell>
          <cell r="U5168" t="str">
            <v>11-041 Olsztyn, Poland, Wilimowo 2, Poland</v>
          </cell>
          <cell r="V5168" t="str">
            <v>pasywacja</v>
          </cell>
          <cell r="W5168" t="str">
            <v>NPGD-21/2 BK</v>
          </cell>
        </row>
        <row r="5169">
          <cell r="A5169">
            <v>33312</v>
          </cell>
          <cell r="B5169" t="str">
            <v>81494218000</v>
          </cell>
          <cell r="C5169" t="str">
            <v>144-M8/25KG NAKRĘTKA 6-KĄT. 144 M8</v>
          </cell>
          <cell r="D5169" t="str">
            <v>5907754271586</v>
          </cell>
          <cell r="E5169" t="str">
            <v>1</v>
          </cell>
          <cell r="F5169" t="str">
            <v>Nakrętka 6-kąt. 144 M8</v>
          </cell>
          <cell r="G5169" t="str">
            <v>Hex nut 144 M8</v>
          </cell>
          <cell r="H5169" t="str">
            <v>Hatlapú anya 144 M8</v>
          </cell>
          <cell r="I5169" t="str">
            <v>Verzle 6-kamp. 144 M8</v>
          </cell>
          <cell r="J5169" t="str">
            <v>6-hranná matica 144 M8</v>
          </cell>
          <cell r="K5169" t="str">
            <v>Piulite hexagonale 144 M8</v>
          </cell>
          <cell r="L5169" t="str">
            <v>(RO)AT 017-05-4053-2024 28/02/2024</v>
          </cell>
          <cell r="M5169" t="str">
            <v>(RO)01/2024 28/02/2024</v>
          </cell>
          <cell r="N5169" t="str">
            <v>-</v>
          </cell>
          <cell r="O5169" t="str">
            <v>-</v>
          </cell>
          <cell r="P5169" t="str">
            <v>-</v>
          </cell>
          <cell r="Q5169" t="str">
            <v>-</v>
          </cell>
          <cell r="R5169" t="str">
            <v>0</v>
          </cell>
          <cell r="S5169" t="str">
            <v/>
          </cell>
          <cell r="T5169" t="str">
            <v>THALE sp. z o.o. sp.k.</v>
          </cell>
          <cell r="U5169" t="str">
            <v>11-041 Olsztyn, Poland, Wilimowo 2, Poland</v>
          </cell>
          <cell r="V5169" t="str">
            <v>ocynk galwaniczny</v>
          </cell>
          <cell r="W5169" t="str">
            <v>144-M8/25 KG</v>
          </cell>
        </row>
        <row r="5170">
          <cell r="A5170">
            <v>34626</v>
          </cell>
          <cell r="B5170" t="str">
            <v>81211228008</v>
          </cell>
          <cell r="C5170" t="str">
            <v>XP-UWG-280 OBEJMA UWG 280 BK</v>
          </cell>
          <cell r="D5170" t="str">
            <v>5907754266759</v>
          </cell>
          <cell r="E5170" t="str">
            <v>10</v>
          </cell>
          <cell r="F5170" t="str">
            <v>Obejma UWG 280 BK</v>
          </cell>
          <cell r="G5170" t="str">
            <v>Ventilation pipe clamp UWG 280 BK</v>
          </cell>
          <cell r="H5170" t="str">
            <v>Légtechnikai bilincs UWG 280 BK</v>
          </cell>
          <cell r="I5170" t="str">
            <v>Laikiklis  UWG 280 BK</v>
          </cell>
          <cell r="J5170" t="str">
            <v>Objímka pre ventilačné systémy UWG 280 BK</v>
          </cell>
          <cell r="K5170" t="str">
            <v>Colier pentru ventilatie UWG 280 BK</v>
          </cell>
          <cell r="L5170" t="str">
            <v>(PL)ITB-KOT-2020/1561 wydanie 1 15/12/2020</v>
          </cell>
          <cell r="M5170" t="str">
            <v>(PL)04/2020 30/05/2023</v>
          </cell>
          <cell r="N5170" t="str">
            <v>B</v>
          </cell>
          <cell r="O5170" t="str">
            <v>-</v>
          </cell>
          <cell r="P5170" t="str">
            <v>-</v>
          </cell>
          <cell r="Q5170" t="str">
            <v>-</v>
          </cell>
          <cell r="R5170" t="str">
            <v>15</v>
          </cell>
          <cell r="S5170" t="str">
            <v/>
          </cell>
          <cell r="T5170" t="str">
            <v>THALE sp. z o.o. sp.k.</v>
          </cell>
          <cell r="U5170" t="str">
            <v>11-041 Olsztyn, Poland, Wilimowo 2, Poland</v>
          </cell>
          <cell r="V5170" t="str">
            <v>ocynk lamelarny</v>
          </cell>
          <cell r="W5170" t="str">
            <v>XP-UWG-280</v>
          </cell>
        </row>
        <row r="5171">
          <cell r="A5171">
            <v>31539</v>
          </cell>
          <cell r="B5171" t="str">
            <v>90000021817</v>
          </cell>
          <cell r="C5171" t="str">
            <v>YOGPDPZ20060 H=1000 MM PODPORA DACHOWA Z PROFILEM ZAMKNIĘTYM 60X60</v>
          </cell>
          <cell r="D5171" t="str">
            <v>5907754270053</v>
          </cell>
          <cell r="E5171" t="str">
            <v>1</v>
          </cell>
          <cell r="L5171" t="str">
            <v>-</v>
          </cell>
          <cell r="M5171" t="str">
            <v>-</v>
          </cell>
          <cell r="N5171" t="str">
            <v>-</v>
          </cell>
          <cell r="O5171" t="str">
            <v>-</v>
          </cell>
          <cell r="P5171" t="str">
            <v>-</v>
          </cell>
          <cell r="Q5171" t="str">
            <v>-</v>
          </cell>
          <cell r="S5171" t="str">
            <v/>
          </cell>
          <cell r="T5171" t="str">
            <v>THALE sp. z o.o. sp.k.</v>
          </cell>
          <cell r="U5171" t="str">
            <v>11-041 Olsztyn, Poland, Wilimowo 2, Poland</v>
          </cell>
          <cell r="V5171" t="str">
            <v>ocynk ogniowy</v>
          </cell>
          <cell r="W5171" t="str">
            <v>YOGPDPZ60200 H=1000 MM</v>
          </cell>
        </row>
        <row r="5172">
          <cell r="A5172">
            <v>35062</v>
          </cell>
          <cell r="B5172" t="str">
            <v>80120210500</v>
          </cell>
          <cell r="C5172" t="str">
            <v>UPGD-105 BK OBEJMA DUO 105 (100-107MM) BK</v>
          </cell>
          <cell r="D5172" t="str">
            <v>5907754249868</v>
          </cell>
          <cell r="E5172" t="str">
            <v>25</v>
          </cell>
          <cell r="F5172" t="str">
            <v>Obejma DUO 105 (100-107mm) BK</v>
          </cell>
          <cell r="G5172" t="str">
            <v>Pipe clamp DUO 105 (100-107mm) BK</v>
          </cell>
          <cell r="H5172" t="str">
            <v>Csőbilincs DUO 105 (100-107mm) BK</v>
          </cell>
          <cell r="I5172" t="str">
            <v>Laikiklis DUO 105 (100-107mm) BK</v>
          </cell>
          <cell r="J5172" t="str">
            <v>Objímka DUO 105 (100-107mm) BK</v>
          </cell>
          <cell r="K5172" t="str">
            <v>Colier tip DUO 105 (100-107mm) BK</v>
          </cell>
          <cell r="L5172" t="str">
            <v>(PL)ITB-KOT-2018/0556 wydanie 2 30/06/2020; (HU)A-101/2016 18/11/2021; (SK)SK TP-19/0004-verzia 02 23/03/2022; (RO)AT 017-05-4053-2024 28/02/2024</v>
          </cell>
          <cell r="M5172" t="str">
            <v>(PL)03/2020 30/05/2023; (HU)02/2021 18/11/2021; (SK)01/2022 23/03/2022; (RO)01/2024 28/02/2024</v>
          </cell>
          <cell r="N5172" t="str">
            <v>B</v>
          </cell>
          <cell r="O5172" t="str">
            <v>-</v>
          </cell>
          <cell r="P5172" t="str">
            <v>-</v>
          </cell>
          <cell r="Q5172" t="str">
            <v>-</v>
          </cell>
          <cell r="R5172" t="str">
            <v>18</v>
          </cell>
          <cell r="S5172" t="str">
            <v/>
          </cell>
          <cell r="T5172" t="str">
            <v>THALE sp. z o.o. sp.k.</v>
          </cell>
          <cell r="U5172" t="str">
            <v>11-041 Olsztyn, Poland, Wilimowo 2, Poland</v>
          </cell>
          <cell r="V5172" t="str">
            <v>ocynk galwaniczny</v>
          </cell>
          <cell r="W5172" t="str">
            <v>UPGD-105 BK</v>
          </cell>
        </row>
        <row r="5173">
          <cell r="A5173">
            <v>31531</v>
          </cell>
          <cell r="B5173" t="str">
            <v>90000021717</v>
          </cell>
          <cell r="C5173" t="str">
            <v>YOGPDPZ20040 H=1000 MM PODPORA DACHOWA Z PROFILEM ZAMKNIĘTYM 40X40</v>
          </cell>
          <cell r="D5173" t="str">
            <v>5907754270046</v>
          </cell>
          <cell r="E5173" t="str">
            <v>1</v>
          </cell>
          <cell r="L5173" t="str">
            <v>-</v>
          </cell>
          <cell r="M5173" t="str">
            <v>-</v>
          </cell>
          <cell r="N5173" t="str">
            <v>-</v>
          </cell>
          <cell r="O5173" t="str">
            <v>-</v>
          </cell>
          <cell r="P5173" t="str">
            <v>-</v>
          </cell>
          <cell r="Q5173" t="str">
            <v>-</v>
          </cell>
          <cell r="S5173" t="str">
            <v/>
          </cell>
          <cell r="T5173" t="str">
            <v>THALE sp. z o.o. sp.k.</v>
          </cell>
          <cell r="U5173" t="str">
            <v>11-041 Olsztyn, Poland, Wilimowo 2, Poland</v>
          </cell>
          <cell r="V5173" t="str">
            <v/>
          </cell>
          <cell r="W5173" t="str">
            <v>YOGPDPZ40200 H=1000 MM</v>
          </cell>
        </row>
        <row r="5174">
          <cell r="A5174">
            <v>35056</v>
          </cell>
          <cell r="B5174" t="str">
            <v>80120202100</v>
          </cell>
          <cell r="C5174" t="str">
            <v>UPGD-1/2 BK OBEJMA DUO 1/2 (21-25MM) BK</v>
          </cell>
          <cell r="D5174" t="str">
            <v>5907754228085</v>
          </cell>
          <cell r="E5174" t="str">
            <v>100</v>
          </cell>
          <cell r="F5174" t="str">
            <v>Obejma DUO 1/2 (21-25mm) BK</v>
          </cell>
          <cell r="G5174" t="str">
            <v>Pipe clamp DUO 1/2 (21-25mm) BK</v>
          </cell>
          <cell r="H5174" t="str">
            <v>Csőbilincs DUO 1/2 (21-25mm) BK</v>
          </cell>
          <cell r="I5174" t="str">
            <v>Laikiklis DUO 1/2 (21-25mm) BK</v>
          </cell>
          <cell r="J5174" t="str">
            <v>Objímka DUO 1/2 (21-25mm) BK</v>
          </cell>
          <cell r="K5174" t="str">
            <v>Colier tip DUO 1/2 (21-25mm) BK</v>
          </cell>
          <cell r="L5174" t="str">
            <v>(PL)ITB-KOT-2018/0744 wydanie 2 27/03/2020; (HU)A-101/2016 18/11/2021; (SK)SK TP-19/0004-verzia 02 23/03/2022; (RO)AT 017-05-4053-2024 28/02/2024</v>
          </cell>
          <cell r="M5174" t="str">
            <v>(PL)01/2020 30/05/2023; (HU)02/2021 18/11/2021; (SK)01/2022 23/03/2022; (RO)01/2024 28/02/2024</v>
          </cell>
          <cell r="N5174" t="str">
            <v>B</v>
          </cell>
          <cell r="O5174" t="str">
            <v>-</v>
          </cell>
          <cell r="P5174" t="str">
            <v>-</v>
          </cell>
          <cell r="Q5174" t="str">
            <v>-</v>
          </cell>
          <cell r="R5174" t="str">
            <v>15</v>
          </cell>
          <cell r="S5174" t="str">
            <v/>
          </cell>
          <cell r="T5174" t="str">
            <v>THALE sp. z o.o. sp.k.</v>
          </cell>
          <cell r="U5174" t="str">
            <v>11-041 Olsztyn, Poland, Wilimowo 2, Poland</v>
          </cell>
          <cell r="V5174" t="str">
            <v>ocynk galwaniczny</v>
          </cell>
          <cell r="W5174" t="str">
            <v>UPGD-1/2 BK</v>
          </cell>
        </row>
        <row r="5175">
          <cell r="A5175">
            <v>35149</v>
          </cell>
          <cell r="B5175" t="str">
            <v>81400020000</v>
          </cell>
          <cell r="C5175" t="str">
            <v>ZL-M20 ZŁĄCZKA M20</v>
          </cell>
          <cell r="D5175" t="str">
            <v>5907754217461</v>
          </cell>
          <cell r="E5175" t="str">
            <v>10</v>
          </cell>
          <cell r="F5175" t="str">
            <v>Złączka M20</v>
          </cell>
          <cell r="G5175" t="str">
            <v>Hex rod coupling M20</v>
          </cell>
          <cell r="H5175" t="str">
            <v>Menetesszár toldó M20</v>
          </cell>
          <cell r="I5175" t="str">
            <v>Jungtis M20</v>
          </cell>
          <cell r="J5175" t="str">
            <v>Šesťhranná spojka M20</v>
          </cell>
          <cell r="K5175" t="str">
            <v>Racorduri M20</v>
          </cell>
          <cell r="L5175" t="str">
            <v>(PL)ITB-KOT-2020/1562 wydanie 1 23/12/2020; (SK)SK TP-19/0004-verzia 02 23/03/2022; (RO)AT 017-05-4053-2024 28/02/2024</v>
          </cell>
          <cell r="M5175" t="str">
            <v>(PL)05/2020 30/05/2023; (SK)01/2022 23/03/2022; (RO)01/2024 28/02/2024</v>
          </cell>
          <cell r="N5175" t="str">
            <v>B</v>
          </cell>
          <cell r="O5175" t="str">
            <v>-</v>
          </cell>
          <cell r="P5175" t="str">
            <v>-</v>
          </cell>
          <cell r="Q5175" t="str">
            <v>-</v>
          </cell>
          <cell r="R5175" t="str">
            <v>15</v>
          </cell>
          <cell r="S5175" t="str">
            <v/>
          </cell>
          <cell r="T5175" t="str">
            <v>THALE sp. z o.o. sp.k.</v>
          </cell>
          <cell r="U5175" t="str">
            <v>11-041 Olsztyn, Poland, Wilimowo 2, Poland</v>
          </cell>
          <cell r="V5175" t="str">
            <v>ocynk galwaniczny</v>
          </cell>
          <cell r="W5175" t="str">
            <v>ZL-M20</v>
          </cell>
        </row>
        <row r="5176">
          <cell r="A5176">
            <v>35061</v>
          </cell>
          <cell r="B5176" t="str">
            <v>80120216000</v>
          </cell>
          <cell r="C5176" t="str">
            <v>UPGD-6 BK OBEJMA DUO 6 (160-169MM) BK</v>
          </cell>
          <cell r="D5176" t="str">
            <v>5907754249547</v>
          </cell>
          <cell r="E5176" t="str">
            <v>20</v>
          </cell>
          <cell r="F5176" t="str">
            <v>Obejma DUO 6 (160-169mm) BK</v>
          </cell>
          <cell r="G5176" t="str">
            <v>Pipe clamp DUO 6 (160-169mm) BK</v>
          </cell>
          <cell r="H5176" t="str">
            <v>Csőbilincs DUO 6 (160-169mm) BK</v>
          </cell>
          <cell r="I5176" t="str">
            <v>Laikiklis DUO 6 (160-169mm) BK</v>
          </cell>
          <cell r="J5176" t="str">
            <v>Objímka DUO 6 (160-169mm) BK</v>
          </cell>
          <cell r="K5176" t="str">
            <v>Colier tip DUO 6 (160-169mm) BK</v>
          </cell>
          <cell r="L5176" t="str">
            <v>(PL)ITB-KOT-2018/0556 wydanie 2 30/06/2020; (HU)A-101/2016 18/11/2021; (SK)SK TP-19/0004-verzia 02 23/03/2022; (RO)AT 017-05-4053-2024 28/02/2024</v>
          </cell>
          <cell r="M5176" t="str">
            <v>(PL)03/2020 30/05/2023; (HU)02/2021 18/11/2021; (SK)01/2022 23/03/2022; (RO)01/2024 28/02/2024</v>
          </cell>
          <cell r="N5176" t="str">
            <v>B</v>
          </cell>
          <cell r="O5176" t="str">
            <v>-</v>
          </cell>
          <cell r="P5176" t="str">
            <v>-</v>
          </cell>
          <cell r="Q5176" t="str">
            <v>-</v>
          </cell>
          <cell r="R5176" t="str">
            <v>18</v>
          </cell>
          <cell r="S5176" t="str">
            <v/>
          </cell>
          <cell r="T5176" t="str">
            <v>THALE sp. z o.o. sp.k.</v>
          </cell>
          <cell r="U5176" t="str">
            <v>11-041 Olsztyn, Poland, Wilimowo 2, Poland</v>
          </cell>
          <cell r="V5176" t="str">
            <v>ocynk galwaniczny</v>
          </cell>
          <cell r="W5176" t="str">
            <v>UPGD-6 BK</v>
          </cell>
        </row>
        <row r="5177">
          <cell r="A5177">
            <v>34634</v>
          </cell>
          <cell r="B5177" t="str">
            <v>80130311402</v>
          </cell>
          <cell r="C5177" t="str">
            <v>NPZD-3 BK OBEJMA DUO 3 BK (85-91MM)</v>
          </cell>
          <cell r="D5177" t="str">
            <v>5907754259911</v>
          </cell>
          <cell r="E5177" t="str">
            <v>25</v>
          </cell>
          <cell r="F5177" t="str">
            <v>Obejma DUO 3 BK (85-91mm)</v>
          </cell>
          <cell r="G5177" t="str">
            <v>Pipe clamp DUO 3 BK (85-91mm)</v>
          </cell>
          <cell r="H5177" t="str">
            <v>Csőbilincs DUO 3 BK (85-91mm)</v>
          </cell>
          <cell r="I5177" t="str">
            <v>Laikilis DUO 3 BK (85-91mm)</v>
          </cell>
          <cell r="J5177" t="str">
            <v>Objímka DUO 3 BK (85-91mm)</v>
          </cell>
          <cell r="K5177" t="str">
            <v>Colier tip DUO 3 BK (85-91mm)</v>
          </cell>
          <cell r="L5177" t="str">
            <v>(PL)ITB-KOT-2018/0744 wydanie 2 27/03/2020; (SK)SK TP-19/0004-verzia 02 23/03/2022; (RO)AT 017-05-4053-2024 28/02/2024</v>
          </cell>
          <cell r="M5177" t="str">
            <v>(PL)01/2020 30/05/2023; (SK)01/2022 23/03/2022; (RO)01/2024 28/02/2024</v>
          </cell>
          <cell r="N5177" t="str">
            <v>B</v>
          </cell>
          <cell r="O5177" t="str">
            <v>-</v>
          </cell>
          <cell r="P5177" t="str">
            <v>-</v>
          </cell>
          <cell r="Q5177" t="str">
            <v>-</v>
          </cell>
          <cell r="R5177" t="str">
            <v>20</v>
          </cell>
          <cell r="S5177" t="str">
            <v/>
          </cell>
          <cell r="T5177" t="str">
            <v>THALE sp. z o.o. sp.k.</v>
          </cell>
          <cell r="U5177" t="str">
            <v>11-041 Olsztyn, Poland, Wilimowo 2, Poland</v>
          </cell>
          <cell r="V5177" t="str">
            <v>pasywacja</v>
          </cell>
          <cell r="W5177" t="str">
            <v>NPZD-3 BK</v>
          </cell>
        </row>
        <row r="5178">
          <cell r="A5178">
            <v>20618</v>
          </cell>
          <cell r="B5178" t="str">
            <v/>
          </cell>
          <cell r="C5178" t="str">
            <v>KBT-SZ KLESZCZE DO BLACH TRAPEZOWYCH</v>
          </cell>
          <cell r="D5178" t="str">
            <v/>
          </cell>
          <cell r="E5178" t="str">
            <v>1</v>
          </cell>
          <cell r="F5178" t="str">
            <v>Kleszcze do blach trapezowych</v>
          </cell>
          <cell r="G5178" t="str">
            <v>Hole punching trapeze plier</v>
          </cell>
          <cell r="H5178" t="str">
            <v>Tapézlemez lyukasztó</v>
          </cell>
          <cell r="I5178" t="str">
            <v>Trapecines skardos skylamusis</v>
          </cell>
          <cell r="J5178" t="str">
            <v>Kliešte na trapézový plech KBT</v>
          </cell>
          <cell r="K5178" t="str">
            <v>Cleste pentru table trapezoidale</v>
          </cell>
          <cell r="L5178" t="str">
            <v>-</v>
          </cell>
          <cell r="M5178" t="str">
            <v>-</v>
          </cell>
          <cell r="N5178" t="str">
            <v>-</v>
          </cell>
          <cell r="O5178" t="str">
            <v>-</v>
          </cell>
          <cell r="P5178" t="str">
            <v>-</v>
          </cell>
          <cell r="Q5178" t="str">
            <v>-</v>
          </cell>
          <cell r="R5178" t="str">
            <v>0</v>
          </cell>
          <cell r="S5178" t="str">
            <v/>
          </cell>
          <cell r="T5178" t="str">
            <v>POLSKA</v>
          </cell>
          <cell r="U5178" t="str">
            <v xml:space="preserve">, </v>
          </cell>
          <cell r="V5178" t="str">
            <v>ocynk galwaniczny</v>
          </cell>
          <cell r="W5178" t="str">
            <v>KBT-SZ</v>
          </cell>
        </row>
        <row r="5179">
          <cell r="A5179">
            <v>26394</v>
          </cell>
          <cell r="B5179" t="str">
            <v/>
          </cell>
          <cell r="C5179" t="str">
            <v>NPZD-3/8 BK OBEJMA DUO 3/8 BK (15-17)</v>
          </cell>
          <cell r="D5179" t="str">
            <v/>
          </cell>
          <cell r="E5179" t="str">
            <v>50</v>
          </cell>
          <cell r="F5179" t="str">
            <v>Obejma DUO 3/8 BK (15-17)</v>
          </cell>
          <cell r="G5179" t="str">
            <v>Pipe clamp DUO 3/8 BK (15-17)</v>
          </cell>
          <cell r="H5179" t="str">
            <v>Csőbilincs DUO 3/8 BK (15-17)</v>
          </cell>
          <cell r="I5179" t="str">
            <v>Laikilis DUO 3/8 BK (15-17)</v>
          </cell>
          <cell r="J5179" t="str">
            <v>Objímka DUO 3/8 BK (15-17)</v>
          </cell>
          <cell r="K5179" t="str">
            <v>Colier tip DUO 3/8 BK (15-17)</v>
          </cell>
          <cell r="L5179" t="str">
            <v>(PL)ITB-KOT-2018/0744 wydanie 2 27/03/2020; (SK)SK TP-19/0004-verzia 02 23/03/2022; (RO)AT 017-05-4053-2024 28/02/2024</v>
          </cell>
          <cell r="M5179" t="str">
            <v>(PL)01/2020 30/05/2023; (SK)01/2022 23/03/2022; (RO)01/2024 28/02/2024</v>
          </cell>
          <cell r="N5179" t="str">
            <v>B</v>
          </cell>
          <cell r="O5179" t="str">
            <v>-</v>
          </cell>
          <cell r="P5179" t="str">
            <v>-</v>
          </cell>
          <cell r="Q5179" t="str">
            <v>-</v>
          </cell>
          <cell r="R5179" t="str">
            <v>20</v>
          </cell>
          <cell r="S5179" t="str">
            <v/>
          </cell>
          <cell r="T5179" t="str">
            <v>THALE sp. z o.o. sp.k.</v>
          </cell>
          <cell r="U5179" t="str">
            <v>11-041 Olsztyn, Poland, Wilimowo 2, Poland</v>
          </cell>
          <cell r="V5179" t="str">
            <v>pasywacja</v>
          </cell>
          <cell r="W5179" t="str">
            <v>NPZD-3/8 BK</v>
          </cell>
        </row>
        <row r="5180">
          <cell r="A5180">
            <v>19390</v>
          </cell>
          <cell r="B5180" t="str">
            <v/>
          </cell>
          <cell r="C5180" t="str">
            <v>NSS-A-M8 NAKRĘTKA ŚLIZGOWA NSS M8 PROFILU SZER. 30MM</v>
          </cell>
          <cell r="D5180" t="str">
            <v/>
          </cell>
          <cell r="E5180" t="str">
            <v>50</v>
          </cell>
          <cell r="F5180" t="str">
            <v>Nakrętka ślizgowa NSS M8 profilu szer. 30mm</v>
          </cell>
          <cell r="G5180" t="str">
            <v>Slide nut NSS M8 channel width 30mm</v>
          </cell>
          <cell r="H5180" t="str">
            <v>Bilincscsatlakozó NSS M8 szerelősín szélesség 30mm</v>
          </cell>
          <cell r="I5180" t="str">
            <v>Istriza verzle NSS M8, profiliams 30mm</v>
          </cell>
          <cell r="J5180" t="str">
            <v>Nosníková matica NSS M8 pre šírku 30mm</v>
          </cell>
          <cell r="K5180" t="str">
            <v>Piulite oblice NSS M8 profil 30mm</v>
          </cell>
          <cell r="L5180" t="str">
            <v>(PL)ITB-KOT-2020/1562 wydanie 1 23/12/2020; (HU)A-101/2016 18/11/2021; (SK)SK TP-19/0004-verzia 02 23/03/2022; (RO)AT 017-05-4053-2024 28/02/2024</v>
          </cell>
          <cell r="M5180" t="str">
            <v>(PL)05/2020 30/05/2023; (HU)02/2021 18/11/2021; (SK)01/2022 23/03/2022; (RO)01/2024 28/02/2024</v>
          </cell>
          <cell r="N5180" t="str">
            <v>B</v>
          </cell>
          <cell r="O5180" t="str">
            <v>-</v>
          </cell>
          <cell r="P5180" t="str">
            <v>-</v>
          </cell>
          <cell r="Q5180" t="str">
            <v>-</v>
          </cell>
          <cell r="R5180" t="str">
            <v>15</v>
          </cell>
          <cell r="S5180" t="str">
            <v/>
          </cell>
          <cell r="T5180" t="str">
            <v>THALE sp. z o.o. sp.k.</v>
          </cell>
          <cell r="U5180" t="str">
            <v>11-041 Olsztyn, Poland, Wilimowo 2, Poland</v>
          </cell>
          <cell r="V5180" t="str">
            <v>ocynk galwaniczny</v>
          </cell>
          <cell r="W5180" t="str">
            <v>NSS-A-M8</v>
          </cell>
        </row>
        <row r="5181">
          <cell r="A5181">
            <v>34638</v>
          </cell>
          <cell r="B5181" t="str">
            <v>80130301102</v>
          </cell>
          <cell r="C5181" t="str">
            <v>NPZD-5 BK OBEJMA DUO 5 BK (132-140MM)</v>
          </cell>
          <cell r="D5181" t="str">
            <v>5907754259942</v>
          </cell>
          <cell r="E5181" t="str">
            <v>25</v>
          </cell>
          <cell r="F5181" t="str">
            <v xml:space="preserve">Obejma DUO 5 BK (132-140) </v>
          </cell>
          <cell r="G5181" t="str">
            <v>Pipe clamp DUO 5 BK (132-140mm)</v>
          </cell>
          <cell r="H5181" t="str">
            <v>Csőbilincs DUO 5 BK (132-140mm)</v>
          </cell>
          <cell r="I5181" t="str">
            <v>Laikilis DUO 5 BK (132-140mm)</v>
          </cell>
          <cell r="J5181" t="str">
            <v>Objímka DUO 5 BK (132-140mm)</v>
          </cell>
          <cell r="K5181" t="str">
            <v>Colier tip DUO 5 BK (132-140mm)</v>
          </cell>
          <cell r="L5181" t="str">
            <v>(PL)ITB-KOT-2018/0744 wydanie 2 27/03/2020; (SK)SK TP-19/0004-verzia 02 23/03/2022; (RO)AT 017-05-4053-2024 28/02/2024</v>
          </cell>
          <cell r="M5181" t="str">
            <v>(PL)01/2020 30/05/2023; (SK)01/2022 23/03/2022; (RO)01/2024 28/02/2024</v>
          </cell>
          <cell r="N5181" t="str">
            <v>B</v>
          </cell>
          <cell r="O5181" t="str">
            <v>-</v>
          </cell>
          <cell r="P5181" t="str">
            <v>-</v>
          </cell>
          <cell r="Q5181" t="str">
            <v>-</v>
          </cell>
          <cell r="R5181" t="str">
            <v>20</v>
          </cell>
          <cell r="S5181" t="str">
            <v/>
          </cell>
          <cell r="T5181" t="str">
            <v>THALE sp. z o.o. sp.k.</v>
          </cell>
          <cell r="U5181" t="str">
            <v>11-041 Olsztyn, Poland, Wilimowo 2, Poland</v>
          </cell>
          <cell r="V5181" t="str">
            <v>pasywacja</v>
          </cell>
          <cell r="W5181" t="str">
            <v>NPZD-5 BK</v>
          </cell>
        </row>
        <row r="5182">
          <cell r="A5182">
            <v>35060</v>
          </cell>
          <cell r="B5182" t="str">
            <v>80120207000</v>
          </cell>
          <cell r="C5182" t="str">
            <v>UPGD-70 BK OBEJMA DUO 70 (65-71MM) BK</v>
          </cell>
          <cell r="D5182" t="str">
            <v>5907754249837</v>
          </cell>
          <cell r="E5182" t="str">
            <v>25</v>
          </cell>
          <cell r="F5182" t="str">
            <v>Obejma DUO 70 (65-71mm) BK</v>
          </cell>
          <cell r="G5182" t="str">
            <v>Pipe clamp DUO 70 (65-71mm) BK</v>
          </cell>
          <cell r="H5182" t="str">
            <v>Csőbilincs DUO 70 (65-71mm) BK</v>
          </cell>
          <cell r="I5182" t="str">
            <v>Laikiklis DUO 70 (65-71mm) BK</v>
          </cell>
          <cell r="J5182" t="str">
            <v>Objímka DUO 70 (65-71mm) BK</v>
          </cell>
          <cell r="K5182" t="str">
            <v>Colier tip DUO 70 (65-71mm) BK</v>
          </cell>
          <cell r="L5182" t="str">
            <v>(PL)ITB-KOT-2018/0556 wydanie 2 30/06/2020; (HU)A-101/2016 18/11/2021; (SK)SK TP-19/0004-verzia 02 23/03/2022; (RO)AT 017-05-4053-2024 28/02/2024</v>
          </cell>
          <cell r="M5182" t="str">
            <v>(PL)03/2020 30/05/2023; (HU)02/2021 18/11/2021; (SK)01/2022 23/03/2022; (RO)01/2024 28/02/2024</v>
          </cell>
          <cell r="N5182" t="str">
            <v>B</v>
          </cell>
          <cell r="O5182" t="str">
            <v>-</v>
          </cell>
          <cell r="P5182" t="str">
            <v>-</v>
          </cell>
          <cell r="Q5182" t="str">
            <v>-</v>
          </cell>
          <cell r="R5182" t="str">
            <v>18</v>
          </cell>
          <cell r="S5182" t="str">
            <v/>
          </cell>
          <cell r="T5182" t="str">
            <v>THALE sp. z o.o. sp.k.</v>
          </cell>
          <cell r="U5182" t="str">
            <v>11-041 Olsztyn, Poland, Wilimowo 2, Poland</v>
          </cell>
          <cell r="V5182" t="str">
            <v>ocynk galwaniczny</v>
          </cell>
          <cell r="W5182" t="str">
            <v>UPGD-70 BK</v>
          </cell>
        </row>
        <row r="5183">
          <cell r="A5183">
            <v>34635</v>
          </cell>
          <cell r="B5183" t="str">
            <v>80130304102</v>
          </cell>
          <cell r="C5183" t="str">
            <v>NPZD-3/4 BK OBEJMA DUO 3/4 BK (23-27MM)</v>
          </cell>
          <cell r="D5183" t="str">
            <v>5907754259898</v>
          </cell>
          <cell r="E5183" t="str">
            <v>50</v>
          </cell>
          <cell r="F5183" t="str">
            <v>Obejma DUO 3/4 BK (23-27mm)</v>
          </cell>
          <cell r="G5183" t="str">
            <v>Pipe clamp DUO 3/4 BK (23-27mm)</v>
          </cell>
          <cell r="H5183" t="str">
            <v>Csőbilincs DUO 3/4 BK (23-27mm)</v>
          </cell>
          <cell r="I5183" t="str">
            <v>Laikilis DUO 3/4 BK (23-27mm)</v>
          </cell>
          <cell r="J5183" t="str">
            <v>Objímka DUO 3/4 BK (23-27mm)</v>
          </cell>
          <cell r="K5183" t="str">
            <v>Colier tip DUO 3/4 BK (23-27mm)</v>
          </cell>
          <cell r="L5183" t="str">
            <v>(PL)ITB-KOT-2018/0744 wydanie 2 27/03/2020; (SK)SK TP-19/0004-verzia 02 23/03/2022; (RO)AT 017-05-4053-2024 28/02/2024</v>
          </cell>
          <cell r="M5183" t="str">
            <v>(PL)01/2020 30/05/2023; (SK)01/2022 23/03/2022; (RO)01/2024 28/02/2024</v>
          </cell>
          <cell r="N5183" t="str">
            <v>B</v>
          </cell>
          <cell r="O5183" t="str">
            <v>-</v>
          </cell>
          <cell r="P5183" t="str">
            <v>-</v>
          </cell>
          <cell r="Q5183" t="str">
            <v>-</v>
          </cell>
          <cell r="R5183" t="str">
            <v>20</v>
          </cell>
          <cell r="S5183" t="str">
            <v/>
          </cell>
          <cell r="T5183" t="str">
            <v>THALE sp. z o.o. sp.k.</v>
          </cell>
          <cell r="U5183" t="str">
            <v>11-041 Olsztyn, Poland, Wilimowo 2, Poland</v>
          </cell>
          <cell r="V5183" t="str">
            <v>pasywacja</v>
          </cell>
          <cell r="W5183" t="str">
            <v>NPZD-3/4 BK</v>
          </cell>
        </row>
        <row r="5184">
          <cell r="A5184">
            <v>34631</v>
          </cell>
          <cell r="B5184" t="str">
            <v>80130304802</v>
          </cell>
          <cell r="C5184" t="str">
            <v>NPZD-2 BK OBEJMA DUO 2 BK (60-65MM)</v>
          </cell>
          <cell r="D5184" t="str">
            <v>5907754259881</v>
          </cell>
          <cell r="E5184" t="str">
            <v>25</v>
          </cell>
          <cell r="F5184" t="str">
            <v>Obejma DUO 2 BK (60-65mm)</v>
          </cell>
          <cell r="G5184" t="str">
            <v>Pipe clamp DUO 2 BK (60-65mm)</v>
          </cell>
          <cell r="H5184" t="str">
            <v>Csőbilincs DUO 2 BK (60-65mm)</v>
          </cell>
          <cell r="I5184" t="str">
            <v>Laikilis DUO 2 BK (60-65mm)</v>
          </cell>
          <cell r="J5184" t="str">
            <v>Objímka DUO 2 BK (60-65mm)</v>
          </cell>
          <cell r="K5184" t="str">
            <v>Colier tip DUO 2 BK (60-65mm)</v>
          </cell>
          <cell r="L5184" t="str">
            <v>(PL)ITB-KOT-2018/0744 wydanie 2 27/03/2020; (SK)SK TP-19/0004-verzia 02 23/03/2022; (RO)AT 017-05-4053-2024 28/02/2024</v>
          </cell>
          <cell r="M5184" t="str">
            <v>(PL)01/2020 30/05/2023; (SK)01/2022 23/03/2022; (RO)01/2024 28/02/2024</v>
          </cell>
          <cell r="N5184" t="str">
            <v>B</v>
          </cell>
          <cell r="O5184" t="str">
            <v>-</v>
          </cell>
          <cell r="P5184" t="str">
            <v>-</v>
          </cell>
          <cell r="Q5184" t="str">
            <v>-</v>
          </cell>
          <cell r="R5184" t="str">
            <v>20</v>
          </cell>
          <cell r="S5184" t="str">
            <v/>
          </cell>
          <cell r="T5184" t="str">
            <v>THALE sp. z o.o. sp.k.</v>
          </cell>
          <cell r="U5184" t="str">
            <v>11-041 Olsztyn, Poland, Wilimowo 2, Poland</v>
          </cell>
          <cell r="V5184" t="str">
            <v>pasywacja</v>
          </cell>
          <cell r="W5184" t="str">
            <v>NPZD-2 BK</v>
          </cell>
        </row>
        <row r="5185">
          <cell r="A5185">
            <v>34632</v>
          </cell>
          <cell r="B5185" t="str">
            <v>80130320002</v>
          </cell>
          <cell r="C5185" t="str">
            <v>NPZD-21/2 BK OBEJMA DUO 21/2 BK (72-78MM)</v>
          </cell>
          <cell r="D5185" t="str">
            <v>5907754259874</v>
          </cell>
          <cell r="E5185" t="str">
            <v>25</v>
          </cell>
          <cell r="F5185" t="str">
            <v>Obejma DUO 21/2 BK (72-78mm)</v>
          </cell>
          <cell r="G5185" t="str">
            <v>Pipe clamp DUO 21/2 BK (72-78mm)</v>
          </cell>
          <cell r="H5185" t="str">
            <v>Csőbilincs DUO 21/2 BK (72-78mm)</v>
          </cell>
          <cell r="I5185" t="str">
            <v>Laikilis DUO 21/2 BK (72-78mm)</v>
          </cell>
          <cell r="J5185" t="str">
            <v>Objímka DUO 21/2 BK (72-78mm)</v>
          </cell>
          <cell r="K5185" t="str">
            <v>Colier tip DUO 21/2 BK (72-78mm)</v>
          </cell>
          <cell r="L5185" t="str">
            <v>(PL)ITB-KOT-2018/0744 wydanie 2 27/03/2020; (SK)SK TP-19/0004-verzia 02 23/03/2022; (RO)AT 017-05-4053-2024 28/02/2024</v>
          </cell>
          <cell r="M5185" t="str">
            <v>(PL)01/2020 30/05/2023; (SK)01/2022 23/03/2022; (RO)01/2024 28/02/2024</v>
          </cell>
          <cell r="N5185" t="str">
            <v>B</v>
          </cell>
          <cell r="O5185" t="str">
            <v>-</v>
          </cell>
          <cell r="P5185" t="str">
            <v>-</v>
          </cell>
          <cell r="Q5185" t="str">
            <v>-</v>
          </cell>
          <cell r="R5185" t="str">
            <v>20</v>
          </cell>
          <cell r="S5185" t="str">
            <v/>
          </cell>
          <cell r="T5185" t="str">
            <v>THALE sp. z o.o. sp.k.</v>
          </cell>
          <cell r="U5185" t="str">
            <v>11-041 Olsztyn, Poland, Wilimowo 2, Poland</v>
          </cell>
          <cell r="V5185" t="str">
            <v>pasywacja</v>
          </cell>
          <cell r="W5185" t="str">
            <v>NPZD-21/2 BK</v>
          </cell>
        </row>
        <row r="5186">
          <cell r="A5186">
            <v>35063</v>
          </cell>
          <cell r="B5186" t="str">
            <v>80120205400</v>
          </cell>
          <cell r="C5186" t="str">
            <v>UPGD-54 BK OBEJMA DUO 54 (53-58MM) BK</v>
          </cell>
          <cell r="D5186" t="str">
            <v>5907754241602</v>
          </cell>
          <cell r="E5186" t="str">
            <v>50</v>
          </cell>
          <cell r="F5186" t="str">
            <v>Obejma DUO 54 (53-58mm) BK</v>
          </cell>
          <cell r="G5186" t="str">
            <v>Pipe clamp DUO 54 (53-58mm) BK</v>
          </cell>
          <cell r="H5186" t="str">
            <v>Csőbilincs DUO 54 (53-58mm) BK</v>
          </cell>
          <cell r="I5186" t="str">
            <v>Laikiklis DUO 54 (53-58mm) BK</v>
          </cell>
          <cell r="J5186" t="str">
            <v>Objímka DUO 54 (53-58mm) BK</v>
          </cell>
          <cell r="K5186" t="str">
            <v>Colier tip DUO 54 (53-58mm) BK</v>
          </cell>
          <cell r="L5186" t="str">
            <v>(PL)ITB-KOT-2018/0744 wydanie 2 27/03/2020; (HU)A-101/2016 18/11/2021; (SK)SK TP-19/0004-verzia 02 23/03/2022; (RO)AT 017-05-4053-2024 28/02/2024</v>
          </cell>
          <cell r="M5186" t="str">
            <v>(PL)01/2020 30/05/2023; (HU)02/2021 18/11/2021; (SK)01/2022 23/03/2022; (RO)01/2024 28/02/2024</v>
          </cell>
          <cell r="N5186" t="str">
            <v>B</v>
          </cell>
          <cell r="O5186" t="str">
            <v>-</v>
          </cell>
          <cell r="P5186" t="str">
            <v>-</v>
          </cell>
          <cell r="Q5186" t="str">
            <v>-</v>
          </cell>
          <cell r="R5186" t="str">
            <v>15</v>
          </cell>
          <cell r="S5186" t="str">
            <v/>
          </cell>
          <cell r="T5186" t="str">
            <v>THALE sp. z o.o. sp.k.</v>
          </cell>
          <cell r="U5186" t="str">
            <v>11-041 Olsztyn, Poland, Wilimowo 2, Poland</v>
          </cell>
          <cell r="V5186" t="str">
            <v>ocynk galwaniczny</v>
          </cell>
          <cell r="W5186" t="str">
            <v>UPGD-54 BK</v>
          </cell>
        </row>
        <row r="5187">
          <cell r="A5187">
            <v>12730</v>
          </cell>
          <cell r="B5187" t="str">
            <v>80410112160</v>
          </cell>
          <cell r="C5187" t="str">
            <v>PSA1-M12/16 PODPORA PRZESUWNA PSA1 1XM12/M16</v>
          </cell>
          <cell r="D5187" t="str">
            <v>5907754237513</v>
          </cell>
          <cell r="E5187" t="str">
            <v>1</v>
          </cell>
          <cell r="F5187" t="str">
            <v>Podpora przesuwna PSA1 1xM12/M16</v>
          </cell>
          <cell r="G5187" t="str">
            <v>Sliding support PSA1 1xM12/M16</v>
          </cell>
          <cell r="H5187" t="str">
            <v>Csúszószán PSA1 1xM12/M16</v>
          </cell>
          <cell r="I5187" t="str">
            <v>Slydimo atrama PSA1 1xM12/M16</v>
          </cell>
          <cell r="J5187" t="str">
            <v>Klzné uloženie PSA1 1xM12/M16</v>
          </cell>
          <cell r="K5187" t="str">
            <v>Glisiere usoare PSA1 1xM12/M16</v>
          </cell>
          <cell r="L5187" t="str">
            <v>(PL)ITB-KOT-2020/1563 wydanie 1 15/12/2020; (HU)A-101/2016 18/11/2021; (SK)SK TP-19/0004-verzia 02 23/03/2022; (RO)AT 017-05-4053-2024 28/02/2024</v>
          </cell>
          <cell r="M5187" t="str">
            <v>(PL)06/2020 30/05/2023; (HU)02/2021 18/11/2021; (SK)01/2022 23/03/2022; (RO)01/2024 28/02/2024</v>
          </cell>
          <cell r="N5187" t="str">
            <v>B</v>
          </cell>
          <cell r="O5187" t="str">
            <v>-</v>
          </cell>
          <cell r="P5187" t="str">
            <v>-</v>
          </cell>
          <cell r="Q5187" t="str">
            <v>-</v>
          </cell>
          <cell r="R5187" t="str">
            <v>15</v>
          </cell>
          <cell r="S5187" t="str">
            <v/>
          </cell>
          <cell r="T5187" t="str">
            <v>THALE sp. z o.o. sp.k.</v>
          </cell>
          <cell r="U5187" t="str">
            <v>11-041 Olsztyn, Poland, Wilimowo 2, Poland</v>
          </cell>
          <cell r="V5187" t="str">
            <v>ocynk galwaniczny</v>
          </cell>
          <cell r="W5187" t="str">
            <v>PSA1-M12/16</v>
          </cell>
        </row>
        <row r="5188">
          <cell r="A5188">
            <v>15391</v>
          </cell>
          <cell r="B5188" t="str">
            <v>80131235500</v>
          </cell>
          <cell r="C5188" t="str">
            <v>UPG-355 BK OBEJMA EXPERT 355 (355MM) BK</v>
          </cell>
          <cell r="D5188" t="str">
            <v>5907754247093</v>
          </cell>
          <cell r="E5188" t="str">
            <v>5</v>
          </cell>
          <cell r="F5188" t="str">
            <v>Obejma EXPERT 355 (355mm) BK</v>
          </cell>
          <cell r="G5188" t="str">
            <v>Pipe clamp EXPERT 355 (355mm) BK</v>
          </cell>
          <cell r="H5188" t="str">
            <v>Csőbilincs EXPERT 355 (355mm) BK</v>
          </cell>
          <cell r="I5188" t="str">
            <v>Laikiklis Expert 355 (355mm) BK</v>
          </cell>
          <cell r="J5188" t="str">
            <v>Objímka EXPERT 355 (355mm) BK</v>
          </cell>
          <cell r="K5188" t="str">
            <v>Colier tip EXPERT 355 (355mm) BK</v>
          </cell>
          <cell r="L5188" t="str">
            <v>(PL)ITB-KOT-2020/1561 wydanie 1 15/12/2020; (HU)A-101/2016 18/11/2021; (SK)SK TP-19/0004-verzia 02 23/03/2022; (RO)AT 017-05-4053-2024 28/02/2024</v>
          </cell>
          <cell r="M5188" t="str">
            <v>(PL)04/2020 30/05/2023; (HU)02/2021 18/11/2021; (SK)01/2022 23/03/2022; (RO)01/2024 28/02/2024</v>
          </cell>
          <cell r="N5188" t="str">
            <v>B</v>
          </cell>
          <cell r="O5188" t="str">
            <v>-</v>
          </cell>
          <cell r="P5188" t="str">
            <v>-</v>
          </cell>
          <cell r="Q5188" t="str">
            <v>-</v>
          </cell>
          <cell r="R5188" t="str">
            <v>16</v>
          </cell>
          <cell r="S5188" t="str">
            <v/>
          </cell>
          <cell r="T5188" t="str">
            <v>THALE sp. z o.o. sp.k.</v>
          </cell>
          <cell r="U5188" t="str">
            <v>11-041 Olsztyn, Poland, Wilimowo 2, Poland</v>
          </cell>
          <cell r="V5188" t="str">
            <v>ocynk galwaniczny</v>
          </cell>
          <cell r="W5188" t="str">
            <v>UPG-355 BK</v>
          </cell>
        </row>
        <row r="5189">
          <cell r="A5189">
            <v>34636</v>
          </cell>
          <cell r="B5189" t="str">
            <v>80130312002</v>
          </cell>
          <cell r="C5189" t="str">
            <v>NPZD-3/8 BK OBEJMA DUO 3/8 BK (15-17MM)</v>
          </cell>
          <cell r="D5189" t="str">
            <v>5907754259904</v>
          </cell>
          <cell r="E5189" t="str">
            <v>50</v>
          </cell>
          <cell r="F5189" t="str">
            <v>Obejma DUO 3/8 BK (15-17mm)</v>
          </cell>
          <cell r="G5189" t="str">
            <v>Pipe clamp DUO 3/8 BK (15-17mm)</v>
          </cell>
          <cell r="H5189" t="str">
            <v>Csőbilincs DUO 3/8 BK (15-17mm)</v>
          </cell>
          <cell r="I5189" t="str">
            <v>Laikilis DUO 3/8 BK (15-17mm)</v>
          </cell>
          <cell r="J5189" t="str">
            <v>Objímka DUO 3/8 BK (15-17mm)</v>
          </cell>
          <cell r="K5189" t="str">
            <v>Colier tip DUO 3/8 BK (15-17mm)</v>
          </cell>
          <cell r="L5189" t="str">
            <v>(PL)ITB-KOT-2018/0744 wydanie 2 27/03/2020; (SK)SK TP-19/0004-verzia 02 23/03/2022; (RO)AT 017-05-4053-2024 28/02/2024</v>
          </cell>
          <cell r="M5189" t="str">
            <v>(PL)01/2020 30/05/2023; (SK)01/2022 23/03/2022; (RO)01/2024 28/02/2024</v>
          </cell>
          <cell r="N5189" t="str">
            <v>B</v>
          </cell>
          <cell r="O5189" t="str">
            <v>-</v>
          </cell>
          <cell r="P5189" t="str">
            <v>-</v>
          </cell>
          <cell r="Q5189" t="str">
            <v>-</v>
          </cell>
          <cell r="R5189" t="str">
            <v>20</v>
          </cell>
          <cell r="S5189" t="str">
            <v/>
          </cell>
          <cell r="T5189" t="str">
            <v>THALE sp. z o.o. sp.k.</v>
          </cell>
          <cell r="U5189" t="str">
            <v>11-041 Olsztyn, Poland, Wilimowo 2, Poland</v>
          </cell>
          <cell r="V5189" t="str">
            <v>pasywacja</v>
          </cell>
          <cell r="W5189" t="str">
            <v>NPZD-3/8 BK</v>
          </cell>
        </row>
        <row r="5190">
          <cell r="A5190">
            <v>34640</v>
          </cell>
          <cell r="B5190" t="str">
            <v>80130313902</v>
          </cell>
          <cell r="C5190" t="str">
            <v>NPZD-6 BK OBEJMA DUO 6 BK (168-177MM)</v>
          </cell>
          <cell r="D5190" t="str">
            <v>5907754259959</v>
          </cell>
          <cell r="E5190" t="str">
            <v>10</v>
          </cell>
          <cell r="F5190" t="str">
            <v>Obejma DUO 6 BK (168-177mm)</v>
          </cell>
          <cell r="G5190" t="str">
            <v>Pipe clamp DUO 6 BK (168-177mm)</v>
          </cell>
          <cell r="H5190" t="str">
            <v>Csőbilincs DUO 6 BK (168-177mm)</v>
          </cell>
          <cell r="I5190" t="str">
            <v>Laikilis DUO 6 BK (168-177mm)</v>
          </cell>
          <cell r="J5190" t="str">
            <v>Objímka DUO 6 BK (168-177mm)</v>
          </cell>
          <cell r="K5190" t="str">
            <v>Colier tip DUO 6 BK (168-177mm)</v>
          </cell>
          <cell r="L5190" t="str">
            <v>(PL)ITB-KOT-2018/0744 wydanie 2 27/03/2020; (SK)SK TP-19/0004-verzia 02 23/03/2022; (RO)AT 017-05-4053-2024 28/02/2024</v>
          </cell>
          <cell r="M5190" t="str">
            <v>(PL)01/2020 30/05/2023; (SK)01/2022 23/03/2022; (RO)01/2024 28/02/2024</v>
          </cell>
          <cell r="N5190" t="str">
            <v>B</v>
          </cell>
          <cell r="O5190" t="str">
            <v>-</v>
          </cell>
          <cell r="P5190" t="str">
            <v>-</v>
          </cell>
          <cell r="Q5190" t="str">
            <v>-</v>
          </cell>
          <cell r="R5190" t="str">
            <v>20</v>
          </cell>
          <cell r="S5190" t="str">
            <v/>
          </cell>
          <cell r="T5190" t="str">
            <v>THALE sp. z o.o. sp.k.</v>
          </cell>
          <cell r="U5190" t="str">
            <v>11-041 Olsztyn, Poland, Wilimowo 2, Poland</v>
          </cell>
          <cell r="V5190" t="str">
            <v>pasywacja</v>
          </cell>
          <cell r="W5190" t="str">
            <v>NPZD-6 BK</v>
          </cell>
        </row>
        <row r="5191">
          <cell r="A5191">
            <v>34637</v>
          </cell>
          <cell r="B5191" t="str">
            <v>80130312502</v>
          </cell>
          <cell r="C5191" t="str">
            <v>NPZD-4 BK OBEJMA DUO 4 BK (106-113MM)</v>
          </cell>
          <cell r="D5191" t="str">
            <v>5907754259928</v>
          </cell>
          <cell r="E5191" t="str">
            <v>25</v>
          </cell>
          <cell r="F5191" t="str">
            <v>Obejma DUO 4 BK (106-113mm)</v>
          </cell>
          <cell r="G5191" t="str">
            <v>Pipe clamp DUO 4 BK (106-113mm)</v>
          </cell>
          <cell r="H5191" t="str">
            <v>Csőbilincs DUO 4 BK (106-113mm)</v>
          </cell>
          <cell r="I5191" t="str">
            <v>Laikilis DUO 4 BK (106-113mm)</v>
          </cell>
          <cell r="J5191" t="str">
            <v>Objímka DUO 4 BK (106-113mm)</v>
          </cell>
          <cell r="K5191" t="str">
            <v>Colier tip DUO 4 BK (106-113mm)</v>
          </cell>
          <cell r="L5191" t="str">
            <v>(PL)ITB-KOT-2018/0744 wydanie 2 27/03/2020; (SK)SK TP-19/0004-verzia 02 23/03/2022; (RO)AT 017-05-4053-2024 28/02/2024</v>
          </cell>
          <cell r="M5191" t="str">
            <v>(PL)01/2020 30/05/2023; (SK)01/2022 23/03/2022; (RO)01/2024 28/02/2024</v>
          </cell>
          <cell r="N5191" t="str">
            <v>B</v>
          </cell>
          <cell r="O5191" t="str">
            <v>-</v>
          </cell>
          <cell r="P5191" t="str">
            <v>-</v>
          </cell>
          <cell r="Q5191" t="str">
            <v>-</v>
          </cell>
          <cell r="R5191" t="str">
            <v>20</v>
          </cell>
          <cell r="S5191" t="str">
            <v/>
          </cell>
          <cell r="T5191" t="str">
            <v>THALE sp. z o.o. sp.k.</v>
          </cell>
          <cell r="U5191" t="str">
            <v>11-041 Olsztyn, Poland, Wilimowo 2, Poland</v>
          </cell>
          <cell r="V5191" t="str">
            <v>pasywacja</v>
          </cell>
          <cell r="W5191" t="str">
            <v>NPZD-4 BK</v>
          </cell>
        </row>
        <row r="5192">
          <cell r="A5192">
            <v>26444</v>
          </cell>
          <cell r="B5192" t="str">
            <v>80130304808</v>
          </cell>
          <cell r="C5192" t="str">
            <v>XPZD-5 BK OBEJMA DUO 5  (132-140) BK</v>
          </cell>
          <cell r="D5192" t="str">
            <v>5907754260146</v>
          </cell>
          <cell r="E5192" t="str">
            <v>25</v>
          </cell>
          <cell r="F5192" t="str">
            <v>Obejma DUO 5  (132-140) BK</v>
          </cell>
          <cell r="G5192" t="str">
            <v>Pipe clamp DUO 5  (132-140) BK</v>
          </cell>
          <cell r="H5192" t="str">
            <v>Csőbilincs DUO 5  (132-140) BK</v>
          </cell>
          <cell r="I5192" t="str">
            <v>Laikilis DUO 5  (132-140) BK</v>
          </cell>
          <cell r="J5192" t="str">
            <v>Objímka z nehrdz. ocele DUO 5  (132-140) BK</v>
          </cell>
          <cell r="K5192" t="str">
            <v>Colier tip DUO 5  (132-140) BK</v>
          </cell>
          <cell r="L5192" t="str">
            <v>(PL)ITB-KOT-2018/0744 wydanie 2 27/03/2020; (SK)SK TP-19/0004-verzia 02 23/03/2022; (RO)AT 017-05-4053-2024 28/02/2024</v>
          </cell>
          <cell r="M5192" t="str">
            <v>(PL)01/2020 30/05/2023; (SK)01/2022 23/03/2022; (RO)01/2024 28/02/2024</v>
          </cell>
          <cell r="N5192" t="str">
            <v>B</v>
          </cell>
          <cell r="O5192" t="str">
            <v>-</v>
          </cell>
          <cell r="P5192" t="str">
            <v>-</v>
          </cell>
          <cell r="Q5192" t="str">
            <v>-</v>
          </cell>
          <cell r="R5192" t="str">
            <v>20</v>
          </cell>
          <cell r="S5192" t="str">
            <v/>
          </cell>
          <cell r="T5192" t="str">
            <v>THALE sp. z o.o. sp.k.</v>
          </cell>
          <cell r="U5192" t="str">
            <v>11-041 Olsztyn, Poland, Wilimowo 2, Poland</v>
          </cell>
          <cell r="V5192" t="str">
            <v>ocynk lamelarny</v>
          </cell>
          <cell r="W5192" t="str">
            <v>XPZD-5 BK</v>
          </cell>
        </row>
        <row r="5193">
          <cell r="A5193">
            <v>35059</v>
          </cell>
          <cell r="B5193" t="str">
            <v>80120208000</v>
          </cell>
          <cell r="C5193" t="str">
            <v>UPGD-80 BK OBEJMA DUO 80 (79-85MM) BK</v>
          </cell>
          <cell r="D5193" t="str">
            <v>5907754249844</v>
          </cell>
          <cell r="E5193" t="str">
            <v>25</v>
          </cell>
          <cell r="F5193" t="str">
            <v>Obejma DUO 80 (79-85mm) BK</v>
          </cell>
          <cell r="G5193" t="str">
            <v>Pipe clamp DUO 80 (79-85mm) BK</v>
          </cell>
          <cell r="H5193" t="str">
            <v>Csőbilincs DUO 80 (79-85mm) BK</v>
          </cell>
          <cell r="I5193" t="str">
            <v>Laikiklis DUO 80 (79-85mm) BK</v>
          </cell>
          <cell r="J5193" t="str">
            <v>Objímka DUO 80 (79-85mm) BK</v>
          </cell>
          <cell r="K5193" t="str">
            <v>Colier tip DUO 80 (79-85mm) BK</v>
          </cell>
          <cell r="L5193" t="str">
            <v>(PL)ITB-KOT-2018/0556 wydanie 2 30/06/2020; (HU)A-101/2016 18/11/2021; (SK)SK TP-19/0004-verzia 02 23/03/2022; (RO)AT 017-05-4053-2024 28/02/2024</v>
          </cell>
          <cell r="M5193" t="str">
            <v>(PL)03/2020 30/05/2023; (HU)02/2021 18/11/2021; (SK)01/2022 23/03/2022; (RO)01/2024 28/02/2024</v>
          </cell>
          <cell r="N5193" t="str">
            <v>B</v>
          </cell>
          <cell r="O5193" t="str">
            <v>-</v>
          </cell>
          <cell r="P5193" t="str">
            <v>-</v>
          </cell>
          <cell r="Q5193" t="str">
            <v>-</v>
          </cell>
          <cell r="R5193" t="str">
            <v>18</v>
          </cell>
          <cell r="S5193" t="str">
            <v/>
          </cell>
          <cell r="T5193" t="str">
            <v>THALE sp. z o.o. sp.k.</v>
          </cell>
          <cell r="U5193" t="str">
            <v>11-041 Olsztyn, Poland, Wilimowo 2, Poland</v>
          </cell>
          <cell r="V5193" t="str">
            <v>ocynk galwaniczny</v>
          </cell>
          <cell r="W5193" t="str">
            <v>UPGD-80 BK</v>
          </cell>
        </row>
        <row r="5194">
          <cell r="A5194">
            <v>213</v>
          </cell>
          <cell r="B5194" t="str">
            <v>81190300600</v>
          </cell>
          <cell r="C5194" t="str">
            <v>NSP-A-M6 NAKRĘTKA PROSTOKĄTNA M6 DO PROFILU A, C</v>
          </cell>
          <cell r="D5194" t="str">
            <v>5907754201866</v>
          </cell>
          <cell r="E5194" t="str">
            <v>25</v>
          </cell>
          <cell r="F5194" t="str">
            <v>Nakrętka prostokątna NSP M6 profilu szer. 30mm</v>
          </cell>
          <cell r="G5194" t="str">
            <v>Slide nut NSP M6 channel width 30mm</v>
          </cell>
          <cell r="H5194" t="str">
            <v>Bilincscsatlakozó NSP M6 30mm-es szerelősínekhez</v>
          </cell>
          <cell r="I5194" t="str">
            <v>Dantyta veržl NSP M6, profiliams 30mm</v>
          </cell>
          <cell r="J5194" t="str">
            <v>Nosníkové matice NSP M6 pre nosníky typu A, C</v>
          </cell>
          <cell r="K5194" t="str">
            <v>Piulite dreptunghiulare M6, profil tip A, C</v>
          </cell>
          <cell r="L5194" t="str">
            <v>(HU)A-101/2016 18/11/2021; (RO)AT 017-05-4053-2024 28/02/2024</v>
          </cell>
          <cell r="M5194" t="str">
            <v>(HU)02/2021 18/11/2021; (RO)01/2024 28/02/2024</v>
          </cell>
          <cell r="N5194" t="str">
            <v>-</v>
          </cell>
          <cell r="O5194" t="str">
            <v>-</v>
          </cell>
          <cell r="P5194" t="str">
            <v>-</v>
          </cell>
          <cell r="Q5194" t="str">
            <v>-</v>
          </cell>
          <cell r="R5194" t="str">
            <v>0</v>
          </cell>
          <cell r="S5194" t="str">
            <v/>
          </cell>
          <cell r="T5194" t="str">
            <v>THALE sp. z o.o. sp.k.</v>
          </cell>
          <cell r="U5194" t="str">
            <v>11-041 Olsztyn, Poland, Wilimowo 2, Poland</v>
          </cell>
          <cell r="V5194" t="str">
            <v>ocynk galwaniczny</v>
          </cell>
          <cell r="W5194" t="str">
            <v>NSP-A-M6</v>
          </cell>
        </row>
        <row r="5195">
          <cell r="A5195">
            <v>35148</v>
          </cell>
          <cell r="B5195" t="str">
            <v>81670093000</v>
          </cell>
          <cell r="C5195" t="str">
            <v>OS-9 TAŚMA ŚLIMAKOWA 30MB</v>
          </cell>
          <cell r="D5195" t="str">
            <v>5907754239302</v>
          </cell>
          <cell r="E5195" t="str">
            <v>1</v>
          </cell>
          <cell r="F5195" t="str">
            <v>Taśma ślimakowa 30mb</v>
          </cell>
          <cell r="G5195" t="str">
            <v>Hose clamps endless band 30m</v>
          </cell>
          <cell r="H5195" t="str">
            <v>Acél szalag 30 fm.</v>
          </cell>
          <cell r="I5195" t="str">
            <v>Plienine savarza 30mb</v>
          </cell>
          <cell r="J5195" t="str">
            <v>Oceľová sťahovacia páska 30m</v>
          </cell>
          <cell r="K5195" t="str">
            <v>Banda de otel melcata 30m</v>
          </cell>
          <cell r="L5195" t="str">
            <v>(SK)SK TP-19/0004-verzia 02 23/03/2022; (RO)AT 017-05-4053-2024 28/02/2024</v>
          </cell>
          <cell r="M5195" t="str">
            <v>(SK)01/2022 23/03/2022; (RO)01/2024 28/02/2024</v>
          </cell>
          <cell r="N5195" t="str">
            <v>B</v>
          </cell>
          <cell r="O5195" t="str">
            <v>-</v>
          </cell>
          <cell r="P5195" t="str">
            <v>-</v>
          </cell>
          <cell r="Q5195" t="str">
            <v>-</v>
          </cell>
          <cell r="R5195" t="str">
            <v>16</v>
          </cell>
          <cell r="S5195" t="str">
            <v/>
          </cell>
          <cell r="T5195" t="str">
            <v>THALE sp. z o.o. sp.k.</v>
          </cell>
          <cell r="U5195" t="str">
            <v>11-041 Olsztyn, Poland, Wilimowo 2, Poland</v>
          </cell>
          <cell r="V5195" t="str">
            <v/>
          </cell>
          <cell r="W5195" t="str">
            <v>OS-9</v>
          </cell>
        </row>
        <row r="5196">
          <cell r="A5196">
            <v>21399</v>
          </cell>
          <cell r="B5196" t="str">
            <v>83050020415</v>
          </cell>
          <cell r="C5196" t="str">
            <v>PDT-MF-500 PODPORA DACHOWA TWORZYWOWA PROFILU MF 500MM</v>
          </cell>
          <cell r="D5196" t="str">
            <v>5907754252400</v>
          </cell>
          <cell r="E5196" t="str">
            <v>2</v>
          </cell>
          <cell r="F5196" t="str">
            <v>Podpora dachowa tworzywowa profilu MF 500mm</v>
          </cell>
          <cell r="G5196" t="str">
            <v>Rooftop foot base MF channel support 500mm</v>
          </cell>
          <cell r="H5196" t="str">
            <v>Műanyag tetőtámasz MF szerelősínekhez 500mm</v>
          </cell>
          <cell r="I5196" t="str">
            <v>Plastikine stogo atrama  profiliui MF 500mm</v>
          </cell>
          <cell r="J5196" t="str">
            <v>Strešné podpery MF 500mm</v>
          </cell>
          <cell r="K5196" t="str">
            <v>Suport de acoperis din materiale sintetice MF500mm</v>
          </cell>
          <cell r="L5196" t="str">
            <v>(PL)ITB-KOT-2018/0556 wydanie 2 30/06/2020; (HU)A-101/2016 18/11/2021; (SK)SK TP-19/0004-verzia 02 23/03/2022; (RO)AT 017-05-4053-2024 28/02/2024</v>
          </cell>
          <cell r="M5196" t="str">
            <v>(PL)03/2020 30/05/2023; (HU)02/2021 18/11/2021; (SK)01/2022 23/03/2022; (RO)01/2024 28/02/2024</v>
          </cell>
          <cell r="N5196" t="str">
            <v>B</v>
          </cell>
          <cell r="O5196" t="str">
            <v>-</v>
          </cell>
          <cell r="P5196" t="str">
            <v>-</v>
          </cell>
          <cell r="Q5196" t="str">
            <v>-</v>
          </cell>
          <cell r="R5196" t="str">
            <v>18</v>
          </cell>
          <cell r="S5196" t="str">
            <v/>
          </cell>
          <cell r="T5196" t="str">
            <v>THALE sp. z o.o. sp.k.</v>
          </cell>
          <cell r="U5196" t="str">
            <v>11-041 Olsztyn, Poland, Wilimowo 2, Poland</v>
          </cell>
          <cell r="V5196" t="str">
            <v/>
          </cell>
          <cell r="W5196" t="str">
            <v>PDT-MF-500</v>
          </cell>
        </row>
        <row r="5197">
          <cell r="A5197">
            <v>35067</v>
          </cell>
          <cell r="B5197" t="str">
            <v>80120206000</v>
          </cell>
          <cell r="C5197" t="str">
            <v>UPGD-2 BK OBEJMA DUO 2 (59-64MM) BK</v>
          </cell>
          <cell r="D5197" t="str">
            <v>5907754228139</v>
          </cell>
          <cell r="E5197" t="str">
            <v>50</v>
          </cell>
          <cell r="F5197" t="str">
            <v>Obejma DUO 2 (59-64mm) BK</v>
          </cell>
          <cell r="G5197" t="str">
            <v>Pipe clamp DUO 2 (59-64mm) BK</v>
          </cell>
          <cell r="H5197" t="str">
            <v>Csőbilincs DUO 2 (59-64mm) BK</v>
          </cell>
          <cell r="I5197" t="str">
            <v>Laikiklis DUO 2 (59-64mm) BK</v>
          </cell>
          <cell r="J5197" t="str">
            <v>Objímka DUO 2 (59-64mm) BK</v>
          </cell>
          <cell r="K5197" t="str">
            <v>Colier tip DUO 2 (59-64mm) BK</v>
          </cell>
          <cell r="L5197" t="str">
            <v>(PL)ITB-KOT-2018/0744 wydanie 2 27/03/2020; (HU)A-101/2016 18/11/2021; (SK)SK TP-19/0004-verzia 02 23/03/2022; (RO)AT 017-05-4053-2024 28/02/2024</v>
          </cell>
          <cell r="M5197" t="str">
            <v>(PL)01/2020 30/05/2023; (HU)02/2021 18/11/2021; (SK)01/2022 23/03/2022; (RO)01/2024 28/02/2024</v>
          </cell>
          <cell r="N5197" t="str">
            <v>B</v>
          </cell>
          <cell r="O5197" t="str">
            <v>-</v>
          </cell>
          <cell r="P5197" t="str">
            <v>-</v>
          </cell>
          <cell r="Q5197" t="str">
            <v>-</v>
          </cell>
          <cell r="R5197" t="str">
            <v>15</v>
          </cell>
          <cell r="S5197" t="str">
            <v/>
          </cell>
          <cell r="T5197" t="str">
            <v>THALE sp. z o.o. sp.k.</v>
          </cell>
          <cell r="U5197" t="str">
            <v>11-041 Olsztyn, Poland, Wilimowo 2, Poland</v>
          </cell>
          <cell r="V5197" t="str">
            <v>ocynk galwaniczny</v>
          </cell>
          <cell r="W5197" t="str">
            <v>UPGD-2 BK</v>
          </cell>
        </row>
        <row r="5198">
          <cell r="A5198">
            <v>23498</v>
          </cell>
          <cell r="B5198" t="str">
            <v>81141070011</v>
          </cell>
          <cell r="C5198" t="str">
            <v>OG-XZ7-MF KSZTAŁTKA XZ7 90 PROFILU SZER. 41MM</v>
          </cell>
          <cell r="D5198" t="str">
            <v>5907754256187</v>
          </cell>
          <cell r="E5198" t="str">
            <v>10</v>
          </cell>
          <cell r="F5198" t="str">
            <v>Kształtka XZ7 90 profilu szer. 41mm</v>
          </cell>
          <cell r="G5198" t="str">
            <v>Flat connector XZ7 90 channel width 41mm</v>
          </cell>
          <cell r="H5198" t="str">
            <v>Sarokelem XZ7 90 41mm-es szerelősínekhez</v>
          </cell>
          <cell r="I5198" t="str">
            <v>Montazine jungiamoji detale XZ7 90 41mm profiliui</v>
          </cell>
          <cell r="J5198" t="str">
            <v>Rohový uholník XZ7 90 šírka 41mm</v>
          </cell>
          <cell r="K5198" t="str">
            <v>Conector XZ7 90 profil 41mm</v>
          </cell>
          <cell r="L5198" t="str">
            <v>(PL)ITB-KOT-2020/1562 wydanie 1 23/12/2020; (HU)A-101/2016 18/11/2021; (SK)SK TP-19/0004-verzia 02 23/03/2022; (RO)AT 017-05-4053-2024 28/02/2024</v>
          </cell>
          <cell r="M5198" t="str">
            <v>(PL)05/2020 30/05/2023; (HU)02/2021 18/11/2021; (SK)01/2022 23/03/2022; (RO)01/2024 28/02/2024</v>
          </cell>
          <cell r="N5198" t="str">
            <v>B</v>
          </cell>
          <cell r="O5198" t="str">
            <v>-</v>
          </cell>
          <cell r="P5198" t="str">
            <v>-</v>
          </cell>
          <cell r="Q5198" t="str">
            <v>-</v>
          </cell>
          <cell r="R5198" t="str">
            <v>15</v>
          </cell>
          <cell r="S5198" t="str">
            <v/>
          </cell>
          <cell r="T5198" t="str">
            <v>THALE sp. z o.o. sp.k.</v>
          </cell>
          <cell r="U5198" t="str">
            <v>11-041 Olsztyn, Poland, Wilimowo 2, Poland</v>
          </cell>
          <cell r="V5198" t="str">
            <v>ocynk ogniowy</v>
          </cell>
          <cell r="W5198" t="str">
            <v>OG-XZ7-MF</v>
          </cell>
        </row>
        <row r="5199">
          <cell r="A5199">
            <v>35068</v>
          </cell>
          <cell r="B5199" t="str">
            <v>80120204000</v>
          </cell>
          <cell r="C5199" t="str">
            <v>UPGD-40 BK OBEJMA DUO 40 (36-41MM) BK</v>
          </cell>
          <cell r="D5199" t="str">
            <v>5907754241572</v>
          </cell>
          <cell r="E5199" t="str">
            <v>100</v>
          </cell>
          <cell r="F5199" t="str">
            <v>Obejma DUO 40 (36-41mm) BK</v>
          </cell>
          <cell r="G5199" t="str">
            <v>Pipe clamp DUO 40 (36-41mm) BK</v>
          </cell>
          <cell r="H5199" t="str">
            <v>Csőbilincs DUO 40 (36-41mm) BK</v>
          </cell>
          <cell r="I5199" t="str">
            <v>Laikiklis DUO 40 (36-41mm) BK</v>
          </cell>
          <cell r="J5199" t="str">
            <v>Objímka DUO 40 (36-41mm) BK</v>
          </cell>
          <cell r="K5199" t="str">
            <v>Colier tip DUO 40 (36-41mm) BK</v>
          </cell>
          <cell r="L5199" t="str">
            <v>(PL)ITB-KOT-2018/0744 wydanie 2 27/03/2020; (HU)A-101/2016 18/11/2021; (SK)SK TP-19/0004-verzia 02 23/03/2022; (RO)AT 017-05-4053-2024 28/02/2024</v>
          </cell>
          <cell r="M5199" t="str">
            <v>(PL)01/2020 30/05/2023; (HU)02/2021 18/11/2021; (SK)01/2022 23/03/2022; (RO)01/2024 28/02/2024</v>
          </cell>
          <cell r="N5199" t="str">
            <v>B</v>
          </cell>
          <cell r="O5199" t="str">
            <v>-</v>
          </cell>
          <cell r="P5199" t="str">
            <v>-</v>
          </cell>
          <cell r="Q5199" t="str">
            <v>-</v>
          </cell>
          <cell r="R5199" t="str">
            <v>15</v>
          </cell>
          <cell r="S5199" t="str">
            <v/>
          </cell>
          <cell r="T5199" t="str">
            <v>THALE sp. z o.o. sp.k.</v>
          </cell>
          <cell r="U5199" t="str">
            <v>11-041 Olsztyn, Poland, Wilimowo 2, Poland</v>
          </cell>
          <cell r="V5199" t="str">
            <v>ocynk galwaniczny</v>
          </cell>
          <cell r="W5199" t="str">
            <v>UPGD-40 BK</v>
          </cell>
        </row>
        <row r="5200">
          <cell r="A5200">
            <v>29939</v>
          </cell>
          <cell r="B5200" t="str">
            <v/>
          </cell>
          <cell r="C5200" t="str">
            <v>XP-UWG-355 OBEJMA UWG 355 BK</v>
          </cell>
          <cell r="D5200" t="str">
            <v/>
          </cell>
          <cell r="E5200" t="str">
            <v>5</v>
          </cell>
          <cell r="F5200" t="str">
            <v>Obejma UWG 355 BK</v>
          </cell>
          <cell r="G5200" t="str">
            <v>Ventilation pipe clamp UWG 355 BK</v>
          </cell>
          <cell r="H5200" t="str">
            <v>Légtechnikai bilincs UWG 355 BK</v>
          </cell>
          <cell r="I5200" t="str">
            <v>Laikiklis  UWG 355 BK</v>
          </cell>
          <cell r="J5200" t="str">
            <v>Objímka pre ventilačné systémy UWG 355 BK</v>
          </cell>
          <cell r="K5200" t="str">
            <v>Colier pentru ventilatie UWG 355 BK</v>
          </cell>
          <cell r="L5200" t="str">
            <v>(PL)ITB-KOT-2020/1561 wydanie 1 15/12/2020</v>
          </cell>
          <cell r="M5200" t="str">
            <v>(PL)04/2020 30/05/2023</v>
          </cell>
          <cell r="N5200" t="str">
            <v>B</v>
          </cell>
          <cell r="O5200" t="str">
            <v>-</v>
          </cell>
          <cell r="P5200" t="str">
            <v>-</v>
          </cell>
          <cell r="Q5200" t="str">
            <v>-</v>
          </cell>
          <cell r="R5200" t="str">
            <v>15</v>
          </cell>
          <cell r="S5200" t="str">
            <v/>
          </cell>
          <cell r="T5200" t="str">
            <v>THALE sp. z o.o. sp.k.</v>
          </cell>
          <cell r="U5200" t="str">
            <v>11-041 Olsztyn, Poland, Wilimowo 2, Poland</v>
          </cell>
          <cell r="V5200" t="str">
            <v>ocynk lamelarny</v>
          </cell>
          <cell r="W5200" t="str">
            <v>XP-UWG-355</v>
          </cell>
        </row>
        <row r="5201">
          <cell r="A5201">
            <v>19348</v>
          </cell>
          <cell r="B5201" t="str">
            <v/>
          </cell>
          <cell r="C5201" t="str">
            <v>RZW-M8/6 ZŁĄCZKA REDUKCYJNA ZEW.M8 WEW. M6</v>
          </cell>
          <cell r="D5201" t="str">
            <v/>
          </cell>
          <cell r="E5201" t="str">
            <v>20</v>
          </cell>
          <cell r="F5201" t="str">
            <v>Złączka redukcyjna zew.M8 wew. M6</v>
          </cell>
          <cell r="G5201" t="str">
            <v>Hex reducer male/female M8/M6</v>
          </cell>
          <cell r="H5201" t="str">
            <v>Hex szűkítő férfi/nő M8/M6</v>
          </cell>
          <cell r="I5201" t="str">
            <v>Redukcine jungtis su isoriniu sriegiu M8/6</v>
          </cell>
          <cell r="J5201" t="str">
            <v>Šeťhranná redukcia muž/žena M8/M6</v>
          </cell>
          <cell r="K5201" t="str">
            <v>Racorduri de reductie cu filet extern M8/M6</v>
          </cell>
          <cell r="L5201" t="str">
            <v>(PL)ITB-KOT-2020/1562 wydanie 1 23/12/2020; (SK)SK TP-19/0004-verzia 02 23/03/2022; (RO)AT 017-05-4053-2024 28/02/2024</v>
          </cell>
          <cell r="M5201" t="str">
            <v>(PL)05/2020 30/05/2023; (SK)01/2022 23/03/2022; (RO)01/2024 28/02/2024</v>
          </cell>
          <cell r="N5201" t="str">
            <v>B</v>
          </cell>
          <cell r="O5201" t="str">
            <v>-</v>
          </cell>
          <cell r="P5201" t="str">
            <v>-</v>
          </cell>
          <cell r="Q5201" t="str">
            <v>-</v>
          </cell>
          <cell r="R5201" t="str">
            <v>15</v>
          </cell>
          <cell r="S5201" t="str">
            <v/>
          </cell>
          <cell r="T5201" t="str">
            <v>THALE sp. z o.o. sp.k.</v>
          </cell>
          <cell r="U5201" t="str">
            <v>11-041 Olsztyn, Poland, Wilimowo 2, Poland</v>
          </cell>
          <cell r="V5201" t="str">
            <v>ocynk galwaniczny</v>
          </cell>
          <cell r="W5201" t="str">
            <v>RZW-M8/6</v>
          </cell>
        </row>
        <row r="5202">
          <cell r="A5202">
            <v>31043</v>
          </cell>
          <cell r="B5202" t="str">
            <v>81141300008</v>
          </cell>
          <cell r="C5202" t="str">
            <v>XPMX3D4 KSZTAŁTKA XPMX3D PROFILU 41</v>
          </cell>
          <cell r="D5202" t="str">
            <v>5907754269194</v>
          </cell>
          <cell r="E5202" t="str">
            <v>10</v>
          </cell>
          <cell r="F5202" t="str">
            <v>Kształtka XPMX3D profilu 41mm</v>
          </cell>
          <cell r="G5202" t="str">
            <v>Flat connector XPMX3D channel 41mm</v>
          </cell>
          <cell r="H5202" t="str">
            <v>Sarokelem XPMX3D szerelősín szélesség 41mm</v>
          </cell>
          <cell r="I5202" t="str">
            <v>Montazine jungiamoji detale XPMX3D 41mm profiliui</v>
          </cell>
          <cell r="J5202" t="str">
            <v>Rohový uholník XPMX3D šírka 41mm</v>
          </cell>
          <cell r="K5202" t="str">
            <v>Conector XPMX3D profil 41mm</v>
          </cell>
          <cell r="L5202" t="str">
            <v>-</v>
          </cell>
          <cell r="M5202" t="str">
            <v>-</v>
          </cell>
          <cell r="N5202" t="str">
            <v>-</v>
          </cell>
          <cell r="O5202" t="str">
            <v>-</v>
          </cell>
          <cell r="P5202" t="str">
            <v>-</v>
          </cell>
          <cell r="Q5202" t="str">
            <v>-</v>
          </cell>
          <cell r="S5202" t="str">
            <v/>
          </cell>
          <cell r="T5202" t="str">
            <v>THALE sp. z o.o. sp.k.</v>
          </cell>
          <cell r="U5202" t="str">
            <v>11-041 Olsztyn, Poland, Wilimowo 2, Poland</v>
          </cell>
          <cell r="V5202" t="str">
            <v>ocynk lamelarny</v>
          </cell>
          <cell r="W5202" t="str">
            <v>XPMX3D4</v>
          </cell>
        </row>
        <row r="5203">
          <cell r="A5203">
            <v>29741</v>
          </cell>
          <cell r="B5203" t="str">
            <v>80000005060</v>
          </cell>
          <cell r="C5203" t="str">
            <v>KO-EM50X6,0 1m OKŁADZINA EPDM SZEROKOŚĆ 50 MM CZARNA</v>
          </cell>
          <cell r="D5203" t="str">
            <v>5907754266360</v>
          </cell>
          <cell r="E5203" t="str">
            <v>1</v>
          </cell>
          <cell r="F5203" t="str">
            <v>Okładzina EPDM 50X6,0 1m</v>
          </cell>
          <cell r="G5203" t="str">
            <v>Pipe clamps lining 50X6,0 1m</v>
          </cell>
          <cell r="H5203" t="str">
            <v>Betét bilincsekhez 50X6,0 1m</v>
          </cell>
          <cell r="I5203" t="str">
            <v>ideklas X6,0 1m</v>
          </cell>
          <cell r="J5203" t="str">
            <v>Vložka do objímky 50X6,0 1m</v>
          </cell>
          <cell r="K5203" t="str">
            <v>Căptuşeală pentru coliere puncte fixe50X6,0 1m</v>
          </cell>
          <cell r="L5203" t="str">
            <v>-</v>
          </cell>
          <cell r="M5203" t="str">
            <v>-</v>
          </cell>
          <cell r="N5203" t="str">
            <v>-</v>
          </cell>
          <cell r="O5203" t="str">
            <v>-</v>
          </cell>
          <cell r="P5203" t="str">
            <v>-</v>
          </cell>
          <cell r="Q5203" t="str">
            <v>-</v>
          </cell>
          <cell r="S5203" t="str">
            <v/>
          </cell>
          <cell r="T5203" t="str">
            <v>THALE sp. z o.o. sp.k.</v>
          </cell>
          <cell r="U5203" t="str">
            <v>11-041 Olsztyn, Poland, Wilimowo 2, Poland</v>
          </cell>
          <cell r="V5203" t="str">
            <v/>
          </cell>
          <cell r="W5203" t="str">
            <v>KO-EM50X6,0 1m</v>
          </cell>
        </row>
        <row r="5204">
          <cell r="A5204">
            <v>26781</v>
          </cell>
          <cell r="B5204" t="str">
            <v/>
          </cell>
          <cell r="C5204" t="str">
            <v>UWG-355 BK OBEJMA UWG 355 BK</v>
          </cell>
          <cell r="D5204" t="str">
            <v/>
          </cell>
          <cell r="E5204" t="str">
            <v>5</v>
          </cell>
          <cell r="F5204" t="str">
            <v>Obejma UWG 355 BK</v>
          </cell>
          <cell r="G5204" t="str">
            <v>Ventilation pipe clamp UWG 355 BK</v>
          </cell>
          <cell r="H5204" t="str">
            <v>Légtechnikai bilincs UWG 355 BK</v>
          </cell>
          <cell r="I5204" t="str">
            <v>Laikiklis UWG 355 BK</v>
          </cell>
          <cell r="J5204" t="str">
            <v>Objímka pre ventilačné systémy UWG 355 BK</v>
          </cell>
          <cell r="K5204" t="str">
            <v>Colier pentru ventilatie UWG 355 BK</v>
          </cell>
          <cell r="L5204" t="str">
            <v>(PL)ITB-KOT-2020/1561 wydanie 1 15/12/2020; (HU)A-101/2016 18/11/2021; (SK)SK TP-19/0004-verzia 02 23/03/2022; (RO)AT 017-05-4053-2024 28/02/2024</v>
          </cell>
          <cell r="M5204" t="str">
            <v>(PL)04/2020 30/05/2023; (HU)02/2021 18/11/2021; (SK)01/2022 23/03/2022; (RO)01/2024 28/02/2024</v>
          </cell>
          <cell r="N5204" t="str">
            <v>B</v>
          </cell>
          <cell r="O5204" t="str">
            <v>-</v>
          </cell>
          <cell r="P5204" t="str">
            <v>-</v>
          </cell>
          <cell r="Q5204" t="str">
            <v>-</v>
          </cell>
          <cell r="R5204" t="str">
            <v>15</v>
          </cell>
          <cell r="S5204" t="str">
            <v/>
          </cell>
          <cell r="T5204" t="str">
            <v>THALE sp. z o.o. sp.k.</v>
          </cell>
          <cell r="U5204" t="str">
            <v>11-041 Olsztyn, Poland, Wilimowo 2, Poland</v>
          </cell>
          <cell r="V5204" t="str">
            <v>ocynk galwaniczny</v>
          </cell>
          <cell r="W5204" t="str">
            <v>UWG-355 BK</v>
          </cell>
        </row>
        <row r="5205">
          <cell r="A5205">
            <v>36005</v>
          </cell>
          <cell r="B5205" t="str">
            <v>81106508000</v>
          </cell>
          <cell r="C5205" t="str">
            <v>NO-ST-M8 NAKRĘTKA OCZKOWA STALOWA M8</v>
          </cell>
          <cell r="D5205" t="str">
            <v>5907754240056</v>
          </cell>
          <cell r="E5205" t="str">
            <v>50</v>
          </cell>
          <cell r="F5205" t="str">
            <v>Nakrętka oczkowa stalowa M8</v>
          </cell>
          <cell r="G5205" t="str">
            <v>Eye coupling nut M8</v>
          </cell>
          <cell r="H5205" t="str">
            <v>Szemes csavar M8</v>
          </cell>
          <cell r="I5205" t="str">
            <v>Plienine kilpine verzle M8</v>
          </cell>
          <cell r="J5205" t="str">
            <v>Liatinová očková matica M8</v>
          </cell>
          <cell r="K5205" t="str">
            <v>Piulite ochi M8</v>
          </cell>
          <cell r="L5205" t="str">
            <v>(PL)ITB-KOT-2020/1562 wydanie 1 23/12/2020; (HU)A-101/2016 18/11/2021; (SK)SK TP-19/0004-verzia 02 23/03/2022; (RO)AT 017-05-4053-2024 28/02/2024</v>
          </cell>
          <cell r="M5205" t="str">
            <v>(PL)05/2020 30/05/2023; (HU)02/2021 18/11/2021; (SK)01/2022 23/03/2022; (RO)01/2024 28/02/2024</v>
          </cell>
          <cell r="N5205" t="str">
            <v>B</v>
          </cell>
          <cell r="O5205" t="str">
            <v>-</v>
          </cell>
          <cell r="P5205" t="str">
            <v>-</v>
          </cell>
          <cell r="Q5205" t="str">
            <v>-</v>
          </cell>
          <cell r="R5205" t="str">
            <v>15</v>
          </cell>
          <cell r="S5205" t="str">
            <v/>
          </cell>
          <cell r="T5205" t="str">
            <v>THALE sp. z o.o. sp.k.</v>
          </cell>
          <cell r="U5205" t="str">
            <v>11-041 Olsztyn, Poland, Wilimowo 2, Poland</v>
          </cell>
          <cell r="V5205" t="str">
            <v>ocynk galwaniczny</v>
          </cell>
          <cell r="W5205" t="str">
            <v>NO-ST-M8</v>
          </cell>
        </row>
        <row r="5206">
          <cell r="A5206">
            <v>26782</v>
          </cell>
          <cell r="B5206" t="str">
            <v/>
          </cell>
          <cell r="C5206" t="str">
            <v>UWG-400 BK OBEJMA UWG 400 BK</v>
          </cell>
          <cell r="D5206" t="str">
            <v/>
          </cell>
          <cell r="E5206" t="str">
            <v>5</v>
          </cell>
          <cell r="F5206" t="str">
            <v>Obejma UWG 400 BK</v>
          </cell>
          <cell r="G5206" t="str">
            <v>Ventilation pipe clamp UWG 400 BK</v>
          </cell>
          <cell r="H5206" t="str">
            <v>Légtechnikai bilincs UWG 400 BK</v>
          </cell>
          <cell r="I5206" t="str">
            <v>Laikiklis UWG 400 BK</v>
          </cell>
          <cell r="J5206" t="str">
            <v>Objímka pre ventilačné systémy UWG 400 BK</v>
          </cell>
          <cell r="K5206" t="str">
            <v>Colier pentru ventilatie UWG 400 BK</v>
          </cell>
          <cell r="L5206" t="str">
            <v>(PL)ITB-KOT-2020/1561 wydanie 1 15/12/2020; (HU)A-101/2016 18/11/2021; (SK)SK TP-19/0004-verzia 02 23/03/2022; (RO)AT 017-05-4053-2024 28/02/2024</v>
          </cell>
          <cell r="M5206" t="str">
            <v>(PL)04/2020 30/05/2023; (HU)02/2021 18/11/2021; (SK)01/2022 23/03/2022; (RO)01/2024 28/02/2024</v>
          </cell>
          <cell r="N5206" t="str">
            <v>B</v>
          </cell>
          <cell r="O5206" t="str">
            <v>-</v>
          </cell>
          <cell r="P5206" t="str">
            <v>-</v>
          </cell>
          <cell r="Q5206" t="str">
            <v>-</v>
          </cell>
          <cell r="R5206" t="str">
            <v>15</v>
          </cell>
          <cell r="S5206" t="str">
            <v/>
          </cell>
          <cell r="T5206" t="str">
            <v>THALE sp. z o.o. sp.k.</v>
          </cell>
          <cell r="U5206" t="str">
            <v>11-041 Olsztyn, Poland, Wilimowo 2, Poland</v>
          </cell>
          <cell r="V5206" t="str">
            <v>ocynk galwaniczny</v>
          </cell>
          <cell r="W5206" t="str">
            <v>UWG-400 BK</v>
          </cell>
        </row>
        <row r="5207">
          <cell r="A5207">
            <v>35065</v>
          </cell>
          <cell r="B5207" t="str">
            <v>80120213300</v>
          </cell>
          <cell r="C5207" t="str">
            <v>UPGD-5 BK OBEJMA DUO 5 (133-141MM) BK</v>
          </cell>
          <cell r="D5207" t="str">
            <v>5907754249875</v>
          </cell>
          <cell r="E5207" t="str">
            <v>25</v>
          </cell>
          <cell r="F5207" t="str">
            <v>Obejma DUO 5 (133-141mm) BK</v>
          </cell>
          <cell r="G5207" t="str">
            <v>Pipe clamp DUO 5 (133-141mm) BK</v>
          </cell>
          <cell r="H5207" t="str">
            <v>Csőbilincs DUO 5 (133-141mm) BK</v>
          </cell>
          <cell r="I5207" t="str">
            <v>Laikiklis DUO 5 (133-141mm) BK</v>
          </cell>
          <cell r="J5207" t="str">
            <v>Objímka DUO 5 (133-141mm) BK</v>
          </cell>
          <cell r="K5207" t="str">
            <v>Colier tip DUO 5 (133-141mm) BK</v>
          </cell>
          <cell r="L5207" t="str">
            <v>(PL)ITB-KOT-2018/0556 wydanie 2 30/06/2020; (HU)A-101/2016 18/11/2021; (SK)SK TP-19/0004-verzia 02 23/03/2022; (RO)AT 017-05-4053-2024 28/02/2024</v>
          </cell>
          <cell r="M5207" t="str">
            <v>(PL)03/2020 30/05/2023; (HU)02/2021 18/11/2021; (SK)01/2022 23/03/2022; (RO)01/2024 28/02/2024</v>
          </cell>
          <cell r="N5207" t="str">
            <v>B</v>
          </cell>
          <cell r="O5207" t="str">
            <v>-</v>
          </cell>
          <cell r="P5207" t="str">
            <v>-</v>
          </cell>
          <cell r="Q5207" t="str">
            <v>-</v>
          </cell>
          <cell r="R5207" t="str">
            <v>18</v>
          </cell>
          <cell r="S5207" t="str">
            <v/>
          </cell>
          <cell r="T5207" t="str">
            <v>THALE sp. z o.o. sp.k.</v>
          </cell>
          <cell r="U5207" t="str">
            <v>11-041 Olsztyn, Poland, Wilimowo 2, Poland</v>
          </cell>
          <cell r="V5207" t="str">
            <v>ocynk galwaniczny</v>
          </cell>
          <cell r="W5207" t="str">
            <v>UPGD-5 BK</v>
          </cell>
        </row>
        <row r="5208">
          <cell r="A5208">
            <v>30442</v>
          </cell>
          <cell r="B5208" t="str">
            <v/>
          </cell>
          <cell r="C5208" t="str">
            <v>UPGSW-3/4 BK OBEJMA SZYBKIEGO MONTAŻU WESTA 3/4 (26-30)</v>
          </cell>
          <cell r="D5208" t="str">
            <v/>
          </cell>
          <cell r="E5208" t="str">
            <v>50</v>
          </cell>
          <cell r="F5208" t="str">
            <v>Obejma szybkiego montażu WESTA 3/4 (26-30) BK</v>
          </cell>
          <cell r="G5208" t="str">
            <v>Quick installation pipe clamp WESTA 3/4 (26-30) BK</v>
          </cell>
          <cell r="H5208" t="str">
            <v>WESTA gyorsszerelésű csőbilincs 3/4 (26-30) BK</v>
          </cell>
          <cell r="I5208" t="str">
            <v>Greito montavimo laikiklis WESTA 3/4 (26-30) BK</v>
          </cell>
          <cell r="J5208" t="str">
            <v>Rýchlomontážna objímka WESTA 3/4 (26-30) BK</v>
          </cell>
          <cell r="K5208" t="str">
            <v>Colier rapid WESTA 3/4 (26-30) BK</v>
          </cell>
          <cell r="L5208" t="str">
            <v>(PL)ITB-KOT-2018/0556 wydanie 2 30/06/2020; (HU)A-101/2016 18/11/2021; (RO)AT 017-05-4053-2024 28/02/2024</v>
          </cell>
          <cell r="M5208" t="str">
            <v>(PL)03/2020 30/05/2023; (HU)02/2021 18/11/2021; (RO)01/2024 28/02/2024</v>
          </cell>
          <cell r="N5208" t="str">
            <v>B</v>
          </cell>
          <cell r="O5208" t="str">
            <v>-</v>
          </cell>
          <cell r="P5208" t="str">
            <v>-</v>
          </cell>
          <cell r="Q5208" t="str">
            <v>-</v>
          </cell>
          <cell r="R5208" t="str">
            <v>20</v>
          </cell>
          <cell r="S5208" t="str">
            <v/>
          </cell>
          <cell r="T5208" t="str">
            <v>THALE sp. z o.o. sp.k.</v>
          </cell>
          <cell r="U5208" t="str">
            <v>11-041 Olsztyn, Poland, Wilimowo 2, Poland</v>
          </cell>
          <cell r="V5208" t="str">
            <v>ocynk galwaniczny</v>
          </cell>
          <cell r="W5208" t="str">
            <v>UPGSW-3/4 BK</v>
          </cell>
        </row>
        <row r="5209">
          <cell r="A5209">
            <v>35070</v>
          </cell>
          <cell r="B5209" t="str">
            <v>80120201000</v>
          </cell>
          <cell r="C5209" t="str">
            <v>UPGD-4 BK OBEJMA DUO 4 (108-115MM) BK</v>
          </cell>
          <cell r="D5209" t="str">
            <v>5907754249004</v>
          </cell>
          <cell r="E5209" t="str">
            <v>25</v>
          </cell>
          <cell r="F5209" t="str">
            <v>Obejma DUO 4 (108-115mm) BK</v>
          </cell>
          <cell r="G5209" t="str">
            <v>Pipe clamp DUO 4 (108-115mm) BK</v>
          </cell>
          <cell r="H5209" t="str">
            <v>Csőbilincs DUO 4 (108-115mm) BK</v>
          </cell>
          <cell r="I5209" t="str">
            <v>Laikiklis DUO 4 (108-115mm) BK</v>
          </cell>
          <cell r="J5209" t="str">
            <v>Objímka DUO 4 (108-115mm) BK</v>
          </cell>
          <cell r="K5209" t="str">
            <v>Colier tip DUO 4 (108-115mm) BK</v>
          </cell>
          <cell r="L5209" t="str">
            <v>(PL)ITB-KOT-2018/0556 wydanie 2 30/06/2020; (HU)A-101/2016 18/11/2021; (SK)SK TP-19/0004-verzia 02 23/03/2022; (RO)AT 017-05-4053-2024 28/02/2024</v>
          </cell>
          <cell r="M5209" t="str">
            <v>(PL)03/2020 30/05/2023; (HU)02/2021 18/11/2021; (SK)01/2022 23/03/2022; (RO)01/2024 28/02/2024</v>
          </cell>
          <cell r="N5209" t="str">
            <v>B</v>
          </cell>
          <cell r="O5209" t="str">
            <v>-</v>
          </cell>
          <cell r="P5209" t="str">
            <v>-</v>
          </cell>
          <cell r="Q5209" t="str">
            <v>-</v>
          </cell>
          <cell r="R5209" t="str">
            <v>18</v>
          </cell>
          <cell r="S5209" t="str">
            <v/>
          </cell>
          <cell r="T5209" t="str">
            <v>THALE sp. z o.o. sp.k.</v>
          </cell>
          <cell r="U5209" t="str">
            <v>11-041 Olsztyn, Poland, Wilimowo 2, Poland</v>
          </cell>
          <cell r="V5209" t="str">
            <v>ocynk galwaniczny</v>
          </cell>
          <cell r="W5209" t="str">
            <v>UPGD-4 BK</v>
          </cell>
        </row>
        <row r="5210">
          <cell r="A5210">
            <v>17038</v>
          </cell>
          <cell r="B5210" t="str">
            <v/>
          </cell>
          <cell r="C5210" t="str">
            <v>UWX-150 OBEJMA UWX 150 BK</v>
          </cell>
          <cell r="D5210" t="str">
            <v/>
          </cell>
          <cell r="E5210" t="str">
            <v>10</v>
          </cell>
          <cell r="F5210" t="str">
            <v>Obejma UWX 150 BK</v>
          </cell>
          <cell r="G5210" t="str">
            <v>Ventilation pipe clamp UWX 150 BK</v>
          </cell>
          <cell r="H5210" t="str">
            <v>Légtechnikai bilincs UWX 150 BK</v>
          </cell>
          <cell r="I5210" t="str">
            <v>Lakiklis UWX 150 BK</v>
          </cell>
          <cell r="J5210" t="str">
            <v>Objímka pre ventilačné systémy UWX 150BK</v>
          </cell>
          <cell r="K5210" t="str">
            <v>Colier pentru ventilatie UWX 150 BK</v>
          </cell>
          <cell r="L5210" t="str">
            <v>(PL)ITB-KOT-2020/1561 wydanie 1 15/12/2020; (HU)A-101/2016 18/11/2021; (SK)SK TP-19/0004-verzia 02 23/03/2022; (RO)AT 017-05-4053-2024 28/02/2024</v>
          </cell>
          <cell r="M5210" t="str">
            <v>(PL)04/2020 30/05/2023; (HU)02/2021 18/11/2021; (SK)01/2022 23/03/2022; (RO)01/2024 28/02/2024</v>
          </cell>
          <cell r="N5210" t="str">
            <v>B</v>
          </cell>
          <cell r="O5210" t="str">
            <v>-</v>
          </cell>
          <cell r="P5210" t="str">
            <v>-</v>
          </cell>
          <cell r="Q5210" t="str">
            <v>-</v>
          </cell>
          <cell r="R5210" t="str">
            <v>16</v>
          </cell>
          <cell r="S5210" t="str">
            <v/>
          </cell>
          <cell r="T5210" t="str">
            <v>THALE sp. z o.o. sp.k.</v>
          </cell>
          <cell r="U5210" t="str">
            <v>11-041 Olsztyn, Poland, Wilimowo 2, Poland</v>
          </cell>
          <cell r="V5210" t="str">
            <v>ocynk galwaniczny</v>
          </cell>
          <cell r="W5210" t="str">
            <v>UWX-150</v>
          </cell>
        </row>
        <row r="5211">
          <cell r="A5211">
            <v>29343</v>
          </cell>
          <cell r="B5211" t="str">
            <v>41142482821</v>
          </cell>
          <cell r="C5211" t="str">
            <v>OGCLKZKE ŁĄCZNIK KĄTOWY LKZ PROFILU KE</v>
          </cell>
          <cell r="D5211" t="str">
            <v>5907754265769</v>
          </cell>
          <cell r="E5211" t="str">
            <v>1</v>
          </cell>
          <cell r="F5211" t="str">
            <v>Łącznik kątowy LKZ profilu KE</v>
          </cell>
          <cell r="G5211" t="str">
            <v>LKZ corner connector for KE channel</v>
          </cell>
          <cell r="H5211" t="str">
            <v>LKZ profilösszekötő sarokelem KE profilhoz</v>
          </cell>
          <cell r="I5211" t="str">
            <v>KE profilio kampine jungtis LKZ</v>
          </cell>
          <cell r="J5211" t="str">
            <v>LKZ rohový konektor pre kanál KE</v>
          </cell>
          <cell r="K5211" t="str">
            <v>LKZ conector de colt pentru canalul KE</v>
          </cell>
          <cell r="L5211" t="str">
            <v>(EU)EN 1090-1:2009+A1:2011</v>
          </cell>
          <cell r="M5211" t="str">
            <v>(EU)OGCLKZKE/DoP/2023 13/09/2023</v>
          </cell>
          <cell r="N5211" t="str">
            <v>-</v>
          </cell>
          <cell r="O5211" t="str">
            <v>CE</v>
          </cell>
          <cell r="P5211" t="str">
            <v>-</v>
          </cell>
          <cell r="Q5211" t="str">
            <v>-</v>
          </cell>
          <cell r="R5211" t="str">
            <v>23</v>
          </cell>
          <cell r="S5211">
            <v>0</v>
          </cell>
          <cell r="T5211" t="str">
            <v>THALE sp. z o.o. sp.k.</v>
          </cell>
          <cell r="U5211" t="str">
            <v>11-041 Olsztyn, Poland, Wilimowo 2, Poland</v>
          </cell>
          <cell r="V5211" t="str">
            <v>ocynk ogniowy</v>
          </cell>
          <cell r="W5211" t="str">
            <v>OGCLKZKE</v>
          </cell>
        </row>
        <row r="5212">
          <cell r="A5212">
            <v>31183</v>
          </cell>
          <cell r="B5212" t="str">
            <v>40582200008</v>
          </cell>
          <cell r="C5212" t="str">
            <v>XPCPMKEM20 PŁYTKA PM PROFILU KE M20</v>
          </cell>
          <cell r="D5212" t="str">
            <v>5907754269392</v>
          </cell>
          <cell r="E5212" t="str">
            <v>1</v>
          </cell>
          <cell r="F5212" t="str">
            <v>Płytka PM profilu KE M20</v>
          </cell>
          <cell r="G5212" t="str">
            <v>PM threaded rod base plate for KE channel M20</v>
          </cell>
          <cell r="H5212" t="str">
            <v>PM KE menetesszár alaplap KE profilhoz M20</v>
          </cell>
          <cell r="I5212" t="str">
            <v>PM ideklo profilis KE M20</v>
          </cell>
          <cell r="J5212" t="str">
            <v>PM základná doska so závitovou tyčou pre kanál KE M20</v>
          </cell>
          <cell r="K5212" t="str">
            <v>PM placă de bază cu tijă filetată pentru canal KE M20</v>
          </cell>
          <cell r="L5212" t="str">
            <v>-</v>
          </cell>
          <cell r="M5212" t="str">
            <v>-</v>
          </cell>
          <cell r="N5212" t="str">
            <v>-</v>
          </cell>
          <cell r="O5212" t="str">
            <v>-</v>
          </cell>
          <cell r="P5212" t="str">
            <v>-</v>
          </cell>
          <cell r="Q5212" t="str">
            <v>-</v>
          </cell>
          <cell r="S5212" t="str">
            <v/>
          </cell>
          <cell r="T5212" t="str">
            <v>THALE sp. z o.o. sp.k.</v>
          </cell>
          <cell r="U5212" t="str">
            <v>11-041 Olsztyn, Poland, Wilimowo 2, Poland</v>
          </cell>
          <cell r="V5212" t="str">
            <v>ocynk lamelarny</v>
          </cell>
          <cell r="W5212" t="str">
            <v>XPCPMKEM20</v>
          </cell>
        </row>
        <row r="5213">
          <cell r="A5213">
            <v>34509</v>
          </cell>
          <cell r="B5213" t="str">
            <v>80120208008</v>
          </cell>
          <cell r="C5213" t="str">
            <v>XPGD-80 BK OBEJMA DUO 80 (79-85MM) BK</v>
          </cell>
          <cell r="D5213" t="str">
            <v>5907754257092</v>
          </cell>
          <cell r="E5213" t="str">
            <v>25</v>
          </cell>
          <cell r="F5213" t="str">
            <v>Obejma DUO 80 (79-85mm) BK</v>
          </cell>
          <cell r="G5213" t="str">
            <v>Pipe clamp DUO 80 (79-85mm) BK</v>
          </cell>
          <cell r="H5213" t="str">
            <v>Csőbilincs DUO 80 (79-85mm) BK</v>
          </cell>
          <cell r="I5213" t="str">
            <v>Laikiklis DUO 80 (79-85mm) BK</v>
          </cell>
          <cell r="J5213" t="str">
            <v>Objímka DUO 80 (79-85mm) BK</v>
          </cell>
          <cell r="K5213" t="str">
            <v>Colier tip DUO 80 (79-85mm) BK</v>
          </cell>
          <cell r="L5213" t="str">
            <v>(PL)ITB-KOT-2018/0556 wydanie 2 30/06/2020; (RO)AT 017-05-4053-2024 28/02/2024</v>
          </cell>
          <cell r="M5213" t="str">
            <v>(PL)03/2020 30/05/2023; (RO)01/2024 28/02/2024</v>
          </cell>
          <cell r="N5213" t="str">
            <v>B</v>
          </cell>
          <cell r="O5213" t="str">
            <v>-</v>
          </cell>
          <cell r="P5213" t="str">
            <v>-</v>
          </cell>
          <cell r="Q5213" t="str">
            <v>-</v>
          </cell>
          <cell r="R5213" t="str">
            <v>20</v>
          </cell>
          <cell r="S5213" t="str">
            <v/>
          </cell>
          <cell r="T5213" t="str">
            <v>THALE sp. z o.o. sp.k.</v>
          </cell>
          <cell r="U5213" t="str">
            <v>11-041 Olsztyn, Poland, Wilimowo 2, Poland</v>
          </cell>
          <cell r="V5213" t="str">
            <v>ocynk lamelarny</v>
          </cell>
          <cell r="W5213" t="str">
            <v>XPGD-80 BK</v>
          </cell>
        </row>
        <row r="5214">
          <cell r="A5214">
            <v>29767</v>
          </cell>
          <cell r="B5214" t="str">
            <v>41142610101</v>
          </cell>
          <cell r="C5214" t="str">
            <v>OGCLTKJ ŁĄCZNIK TEOWY LT PROFILU KJ</v>
          </cell>
          <cell r="D5214" t="str">
            <v>5907754269323</v>
          </cell>
          <cell r="E5214" t="str">
            <v>2</v>
          </cell>
          <cell r="F5214" t="str">
            <v>Łącznik teowy LT profilu KJ</v>
          </cell>
          <cell r="G5214" t="str">
            <v>LT connector for KJ channel</v>
          </cell>
          <cell r="H5214" t="str">
            <v>LT lapos összekötőelem KJ profilhoz</v>
          </cell>
          <cell r="I5214" t="str">
            <v>KJ profilio T jungtis LT</v>
          </cell>
          <cell r="J5214" t="str">
            <v>LT konektor pre kanál KJ</v>
          </cell>
          <cell r="K5214" t="str">
            <v>Conector LT pentru canalul KJ</v>
          </cell>
          <cell r="L5214" t="str">
            <v>(EU)EN 1090-1:2009+A1:2011</v>
          </cell>
          <cell r="M5214" t="str">
            <v>(EU)OGCLTKJ/DoP/2023 29/06/2023</v>
          </cell>
          <cell r="N5214" t="str">
            <v>-</v>
          </cell>
          <cell r="O5214" t="str">
            <v>CE</v>
          </cell>
          <cell r="P5214" t="str">
            <v>-</v>
          </cell>
          <cell r="Q5214" t="str">
            <v>-</v>
          </cell>
          <cell r="R5214" t="str">
            <v>23</v>
          </cell>
          <cell r="S5214">
            <v>0</v>
          </cell>
          <cell r="T5214" t="str">
            <v>THALE sp. z o.o. sp.k.</v>
          </cell>
          <cell r="U5214" t="str">
            <v>11-041 Olsztyn, Poland, Wilimowo 2, Poland</v>
          </cell>
          <cell r="V5214" t="str">
            <v>ocynk ogniowy</v>
          </cell>
          <cell r="W5214" t="str">
            <v>OGCLTKJ</v>
          </cell>
        </row>
        <row r="5215">
          <cell r="A5215">
            <v>28740</v>
          </cell>
          <cell r="B5215" t="str">
            <v>41122582821</v>
          </cell>
          <cell r="C5215" t="str">
            <v>OGCSK45KE STOPA KĄTOWA SK45 PROFILU KE</v>
          </cell>
          <cell r="D5215" t="str">
            <v>5907754264533</v>
          </cell>
          <cell r="E5215" t="str">
            <v>1</v>
          </cell>
          <cell r="F5215" t="str">
            <v>Stopa kątowa SK45 profilu KE</v>
          </cell>
          <cell r="G5215" t="str">
            <v>SK45 channel support for KE channel</v>
          </cell>
          <cell r="H5215" t="str">
            <v>SK45 talp KE profilhoz</v>
          </cell>
          <cell r="I5215" t="str">
            <v>KE profilio kampine peda SK45</v>
          </cell>
          <cell r="J5215" t="str">
            <v>SK45 podpora kanála pre kanál KE</v>
          </cell>
          <cell r="K5215" t="str">
            <v>SK45 suport canal pentru canalul KE</v>
          </cell>
          <cell r="L5215" t="str">
            <v>(EU)EN 1090-1:2009+A1:2011</v>
          </cell>
          <cell r="M5215" t="str">
            <v>(EU)OGCSK45KE/DoP/2023 31/08/2023</v>
          </cell>
          <cell r="N5215" t="str">
            <v>-</v>
          </cell>
          <cell r="O5215" t="str">
            <v>CE</v>
          </cell>
          <cell r="P5215" t="str">
            <v>-</v>
          </cell>
          <cell r="Q5215" t="str">
            <v>-</v>
          </cell>
          <cell r="R5215" t="str">
            <v>23</v>
          </cell>
          <cell r="S5215">
            <v>0</v>
          </cell>
          <cell r="T5215" t="str">
            <v>THALE sp. z o.o. sp.k.</v>
          </cell>
          <cell r="U5215" t="str">
            <v>11-041 Olsztyn, Poland, Wilimowo 2, Poland</v>
          </cell>
          <cell r="V5215" t="str">
            <v>ocynk ogniowy</v>
          </cell>
          <cell r="W5215" t="str">
            <v>OGCSK45KE</v>
          </cell>
        </row>
        <row r="5216">
          <cell r="A5216">
            <v>31428</v>
          </cell>
          <cell r="B5216" t="str">
            <v>40920101021</v>
          </cell>
          <cell r="C5216" t="str">
            <v>OGCK2KJ12 KONSOLA K200 PROFILU KJ 1200MM_x001F__x001F_</v>
          </cell>
          <cell r="D5216" t="str">
            <v/>
          </cell>
          <cell r="E5216" t="str">
            <v>1</v>
          </cell>
          <cell r="L5216" t="str">
            <v>-</v>
          </cell>
          <cell r="M5216" t="str">
            <v>-</v>
          </cell>
          <cell r="N5216" t="str">
            <v>-</v>
          </cell>
          <cell r="O5216" t="str">
            <v>-</v>
          </cell>
          <cell r="P5216" t="str">
            <v>-</v>
          </cell>
          <cell r="Q5216" t="str">
            <v>-</v>
          </cell>
          <cell r="R5216" t="str">
            <v>0</v>
          </cell>
          <cell r="S5216" t="str">
            <v/>
          </cell>
          <cell r="T5216" t="str">
            <v>THALE sp. z o.o. sp.k.</v>
          </cell>
          <cell r="U5216" t="str">
            <v>11-041 Olsztyn, Poland, Wilimowo 2, Poland</v>
          </cell>
          <cell r="V5216" t="str">
            <v/>
          </cell>
          <cell r="W5216" t="str">
            <v>OGCK2KJ12</v>
          </cell>
        </row>
        <row r="5217">
          <cell r="A5217">
            <v>31430</v>
          </cell>
          <cell r="B5217" t="str">
            <v>40910106001</v>
          </cell>
          <cell r="C5217" t="str">
            <v>OGCKNKJ06 KONSOLA NIESYMETRYCZNA KN PROFILU KJ 600MM_x001F__x001F_</v>
          </cell>
          <cell r="D5217" t="str">
            <v/>
          </cell>
          <cell r="E5217" t="str">
            <v>1</v>
          </cell>
          <cell r="L5217" t="str">
            <v>-</v>
          </cell>
          <cell r="M5217" t="str">
            <v>-</v>
          </cell>
          <cell r="N5217" t="str">
            <v>-</v>
          </cell>
          <cell r="O5217" t="str">
            <v>-</v>
          </cell>
          <cell r="P5217" t="str">
            <v>-</v>
          </cell>
          <cell r="Q5217" t="str">
            <v>-</v>
          </cell>
          <cell r="R5217" t="str">
            <v>0</v>
          </cell>
          <cell r="S5217" t="str">
            <v/>
          </cell>
          <cell r="T5217" t="str">
            <v>THALE sp. z o.o. sp.k.</v>
          </cell>
          <cell r="U5217" t="str">
            <v>11-041 Olsztyn, Poland, Wilimowo 2, Poland</v>
          </cell>
          <cell r="V5217" t="str">
            <v/>
          </cell>
          <cell r="W5217" t="str">
            <v>OGCKNKJ06</v>
          </cell>
        </row>
        <row r="5218">
          <cell r="A5218">
            <v>26127</v>
          </cell>
          <cell r="B5218" t="str">
            <v>80140222000</v>
          </cell>
          <cell r="C5218" t="str">
            <v>UPGSW-11/2 BK OBEJMA SZYBKIEGO MONTAŻU WESTA 11/2 (48-51)</v>
          </cell>
          <cell r="D5218" t="str">
            <v>5907754259652</v>
          </cell>
          <cell r="E5218" t="str">
            <v>50</v>
          </cell>
          <cell r="F5218" t="str">
            <v>Obejma szybkiego montażu WESTA 11/2 (48-51) BK</v>
          </cell>
          <cell r="G5218" t="str">
            <v>Quick installation pipe clamp WESTA 11/2 (48-51)BK</v>
          </cell>
          <cell r="H5218" t="str">
            <v>WESTA gyorsszerelésű csőbilincs 11/2 (48-51) BK</v>
          </cell>
          <cell r="I5218" t="str">
            <v>Greito montavimo laikiklis WESTA 11/2 (48-51) BK</v>
          </cell>
          <cell r="J5218" t="str">
            <v>Rýchlomontážna objímka WESTA 11/2 (48-51)BK</v>
          </cell>
          <cell r="K5218" t="str">
            <v>Colier rapid WESTA 11/2 (48-51) BK</v>
          </cell>
          <cell r="L5218" t="str">
            <v>(PL)ITB-KOT-2018/0556 wydanie 2 30/06/2020; (HU)A-101/2016 18/11/2021; (RO)AT 017-05-4053-2024 28/02/2024</v>
          </cell>
          <cell r="M5218" t="str">
            <v>(PL)03/2020 30/05/2023; (HU)02/2021 18/11/2021; (RO)01/2024 28/02/2024</v>
          </cell>
          <cell r="N5218" t="str">
            <v>B</v>
          </cell>
          <cell r="O5218" t="str">
            <v>-</v>
          </cell>
          <cell r="P5218" t="str">
            <v>-</v>
          </cell>
          <cell r="Q5218" t="str">
            <v>-</v>
          </cell>
          <cell r="R5218" t="str">
            <v>20</v>
          </cell>
          <cell r="S5218" t="str">
            <v/>
          </cell>
          <cell r="T5218" t="str">
            <v>THALE sp. z o.o. sp.k.</v>
          </cell>
          <cell r="U5218" t="str">
            <v>11-041 Olsztyn, Poland, Wilimowo 2, Poland</v>
          </cell>
          <cell r="V5218" t="str">
            <v>ocynk galwaniczny</v>
          </cell>
          <cell r="W5218" t="str">
            <v>UPGSW-11/2 BK</v>
          </cell>
        </row>
        <row r="5219">
          <cell r="A5219">
            <v>31194</v>
          </cell>
          <cell r="B5219" t="str">
            <v>40582121608</v>
          </cell>
          <cell r="C5219" t="str">
            <v>XPCPMKEM12/16 PŁYTKA PM PROFILU KE M12/16</v>
          </cell>
          <cell r="D5219" t="str">
            <v>5907754269415</v>
          </cell>
          <cell r="E5219" t="str">
            <v>1</v>
          </cell>
          <cell r="F5219" t="str">
            <v>Płytka PM profilu KE M12/16</v>
          </cell>
          <cell r="G5219" t="str">
            <v>PM threaded rod base plate for KE channel M12/16</v>
          </cell>
          <cell r="H5219" t="str">
            <v>PM KE menetesszár alaplap KE profilhoz M12/16</v>
          </cell>
          <cell r="I5219" t="str">
            <v>Profilis PM ideklas KE M12/16</v>
          </cell>
          <cell r="J5219" t="str">
            <v>PM základná doska so závitovou tyčou pre kanál KE M12/16</v>
          </cell>
          <cell r="K5219" t="str">
            <v>PM placă de bază cu tijă filetată pentru canalul KE M12/16</v>
          </cell>
          <cell r="L5219" t="str">
            <v>-</v>
          </cell>
          <cell r="M5219" t="str">
            <v>-</v>
          </cell>
          <cell r="N5219" t="str">
            <v>-</v>
          </cell>
          <cell r="O5219" t="str">
            <v>-</v>
          </cell>
          <cell r="P5219" t="str">
            <v>-</v>
          </cell>
          <cell r="Q5219" t="str">
            <v>-</v>
          </cell>
          <cell r="S5219" t="str">
            <v/>
          </cell>
          <cell r="T5219" t="str">
            <v>THALE sp. z o.o. sp.k.</v>
          </cell>
          <cell r="U5219" t="str">
            <v>11-041 Olsztyn, Poland, Wilimowo 2, Poland</v>
          </cell>
          <cell r="V5219" t="str">
            <v>ocynk lamelarny</v>
          </cell>
          <cell r="W5219" t="str">
            <v>XPCPMKEM12/16</v>
          </cell>
        </row>
        <row r="5220">
          <cell r="A5220">
            <v>31435</v>
          </cell>
          <cell r="B5220" t="str">
            <v>40370081088</v>
          </cell>
          <cell r="C5220" t="str">
            <v>XPCPMKJM8/10 PŁYTKA PM PROFILU KJ M8/10</v>
          </cell>
          <cell r="D5220" t="str">
            <v/>
          </cell>
          <cell r="E5220" t="str">
            <v>1</v>
          </cell>
          <cell r="L5220" t="str">
            <v>-</v>
          </cell>
          <cell r="M5220" t="str">
            <v>-</v>
          </cell>
          <cell r="N5220" t="str">
            <v>-</v>
          </cell>
          <cell r="O5220" t="str">
            <v>-</v>
          </cell>
          <cell r="P5220" t="str">
            <v>-</v>
          </cell>
          <cell r="Q5220" t="str">
            <v>-</v>
          </cell>
          <cell r="R5220" t="str">
            <v>0</v>
          </cell>
          <cell r="S5220" t="str">
            <v/>
          </cell>
          <cell r="T5220" t="str">
            <v>THALE sp. z o.o. sp.k.</v>
          </cell>
          <cell r="U5220" t="str">
            <v>11-041 Olsztyn, Poland, Wilimowo 2, Poland</v>
          </cell>
          <cell r="V5220" t="str">
            <v/>
          </cell>
        </row>
        <row r="5221">
          <cell r="A5221">
            <v>34661</v>
          </cell>
          <cell r="B5221" t="str">
            <v>5093000041</v>
          </cell>
          <cell r="C5221" t="str">
            <v>VTRCT TRÓJKĄT TYLNY O GRUBOŚCI 4MM VTRCT</v>
          </cell>
          <cell r="D5221" t="str">
            <v>5907754273153</v>
          </cell>
          <cell r="E5221" t="str">
            <v>3</v>
          </cell>
          <cell r="F5221" t="str">
            <v>Trójkąt tylny o grubości 4mm VTRCT</v>
          </cell>
          <cell r="G5221" t="str">
            <v>Back corner of thickness 4mm VTRCT</v>
          </cell>
          <cell r="H5221" t="str">
            <v>Háromszög hátsó vastag 4mm VTRCT</v>
          </cell>
          <cell r="I5221" t="str">
            <v>Trikampis galinis storio 4mm VTRCT</v>
          </cell>
          <cell r="J5221" t="str">
            <v>Trojuholníky zadný hrubý 4mm VTRCT</v>
          </cell>
          <cell r="K5221" t="str">
            <v>Triunghiuri spate de 4mm grosime VTRCT</v>
          </cell>
          <cell r="L5221" t="str">
            <v>(EU)EN 1090-1:2009+A1:2011</v>
          </cell>
          <cell r="M5221" t="str">
            <v>(EU)VTRC/DoP/2024 01/08/2024</v>
          </cell>
          <cell r="N5221" t="str">
            <v>-</v>
          </cell>
          <cell r="O5221" t="str">
            <v>CE</v>
          </cell>
          <cell r="P5221" t="str">
            <v>-</v>
          </cell>
          <cell r="Q5221" t="str">
            <v>-</v>
          </cell>
          <cell r="R5221" t="str">
            <v>24</v>
          </cell>
          <cell r="S5221">
            <v>0</v>
          </cell>
          <cell r="T5221" t="str">
            <v>THALE sp. z o.o. sp.k.</v>
          </cell>
          <cell r="U5221" t="str">
            <v>11-041 Olsztyn, Poland, Wilimowo 2, Poland</v>
          </cell>
          <cell r="V5221" t="str">
            <v>ocynk ogniowy</v>
          </cell>
          <cell r="W5221" t="str">
            <v>VTRCT</v>
          </cell>
        </row>
        <row r="5222">
          <cell r="A5222">
            <v>31436</v>
          </cell>
          <cell r="B5222" t="str">
            <v>40370121688</v>
          </cell>
          <cell r="C5222" t="str">
            <v>XPCPMKJM12/16 PŁYTKA PM PROFILU KJ M12/16_x001F__x001F_</v>
          </cell>
          <cell r="D5222" t="str">
            <v/>
          </cell>
          <cell r="E5222" t="str">
            <v>1</v>
          </cell>
          <cell r="L5222" t="str">
            <v>-</v>
          </cell>
          <cell r="M5222" t="str">
            <v>-</v>
          </cell>
          <cell r="N5222" t="str">
            <v>-</v>
          </cell>
          <cell r="O5222" t="str">
            <v>-</v>
          </cell>
          <cell r="P5222" t="str">
            <v>-</v>
          </cell>
          <cell r="Q5222" t="str">
            <v>-</v>
          </cell>
          <cell r="R5222" t="str">
            <v>0</v>
          </cell>
          <cell r="S5222" t="str">
            <v/>
          </cell>
          <cell r="T5222" t="str">
            <v>THALE sp. z o.o. sp.k.</v>
          </cell>
          <cell r="U5222" t="str">
            <v>11-041 Olsztyn, Poland, Wilimowo 2, Poland</v>
          </cell>
          <cell r="V5222" t="str">
            <v/>
          </cell>
        </row>
        <row r="5223">
          <cell r="A5223">
            <v>31437</v>
          </cell>
          <cell r="B5223" t="str">
            <v>41120841418</v>
          </cell>
          <cell r="C5223" t="str">
            <v>XPCSTSKJ4 STOPA STS PROFILU KJ</v>
          </cell>
          <cell r="D5223" t="str">
            <v/>
          </cell>
          <cell r="E5223" t="str">
            <v>1</v>
          </cell>
          <cell r="L5223" t="str">
            <v>-</v>
          </cell>
          <cell r="M5223" t="str">
            <v>-</v>
          </cell>
          <cell r="N5223" t="str">
            <v>-</v>
          </cell>
          <cell r="O5223" t="str">
            <v>-</v>
          </cell>
          <cell r="P5223" t="str">
            <v>-</v>
          </cell>
          <cell r="Q5223" t="str">
            <v>-</v>
          </cell>
          <cell r="R5223" t="str">
            <v>0</v>
          </cell>
          <cell r="S5223" t="str">
            <v/>
          </cell>
          <cell r="T5223" t="str">
            <v>THALE sp. z o.o. sp.k.</v>
          </cell>
          <cell r="U5223" t="str">
            <v>11-041 Olsztyn, Poland, Wilimowo 2, Poland</v>
          </cell>
          <cell r="V5223" t="str">
            <v/>
          </cell>
        </row>
        <row r="5224">
          <cell r="A5224">
            <v>19381</v>
          </cell>
          <cell r="B5224" t="str">
            <v/>
          </cell>
          <cell r="C5224" t="str">
            <v>NO-ST-M8 NAKRĘTKA OCZKOWA STALOWA M8</v>
          </cell>
          <cell r="D5224" t="str">
            <v/>
          </cell>
          <cell r="E5224" t="str">
            <v/>
          </cell>
          <cell r="F5224" t="str">
            <v>Nakrętka oczkowa stalowa M8</v>
          </cell>
          <cell r="G5224" t="str">
            <v>Eye coupling nut M8</v>
          </cell>
          <cell r="H5224" t="str">
            <v>Szemes csavar M8</v>
          </cell>
          <cell r="I5224" t="str">
            <v>Plienine kilpine verzle M8</v>
          </cell>
          <cell r="J5224" t="str">
            <v>Liatinová očková matica M8</v>
          </cell>
          <cell r="K5224" t="str">
            <v>Piulite ochi M8</v>
          </cell>
          <cell r="L5224" t="str">
            <v>(PL)ITB-KOT-2020/1562 wydanie 1 23/12/2020; (HU)A-101/2016 18/11/2021; (SK)SK TP-19/0004-verzia 02 23/03/2022; (RO)AT 017-05-4053-2024 28/02/2024</v>
          </cell>
          <cell r="M5224" t="str">
            <v>(PL)05/2020 30/05/2023; (HU)02/2021 18/11/2021; (SK)01/2022 23/03/2022; (RO)01/2024 28/02/2024</v>
          </cell>
          <cell r="N5224" t="str">
            <v>B</v>
          </cell>
          <cell r="O5224" t="str">
            <v>-</v>
          </cell>
          <cell r="P5224" t="str">
            <v>-</v>
          </cell>
          <cell r="Q5224" t="str">
            <v>-</v>
          </cell>
          <cell r="R5224" t="str">
            <v>15</v>
          </cell>
          <cell r="S5224" t="str">
            <v/>
          </cell>
          <cell r="T5224" t="str">
            <v>THALE sp. z o.o. sp.k.</v>
          </cell>
          <cell r="U5224" t="str">
            <v>11-041 Olsztyn, Poland, Wilimowo 2, Poland</v>
          </cell>
          <cell r="V5224" t="str">
            <v>ocynk galwaniczny</v>
          </cell>
          <cell r="W5224" t="str">
            <v>NO-ST-M8</v>
          </cell>
        </row>
        <row r="5225">
          <cell r="A5225">
            <v>32539</v>
          </cell>
          <cell r="B5225" t="str">
            <v>41128282301</v>
          </cell>
          <cell r="C5225" t="str">
            <v>OGCSNKE STOPA NIESYMETRYCZNA SN PROFILU KE</v>
          </cell>
          <cell r="D5225" t="str">
            <v>5907754270978</v>
          </cell>
          <cell r="E5225" t="str">
            <v>1</v>
          </cell>
          <cell r="F5225" t="str">
            <v>Stopa niesymetryczna SN profilu KE</v>
          </cell>
          <cell r="G5225" t="str">
            <v>SN unsymmetrical support for KE channel</v>
          </cell>
          <cell r="H5225" t="str">
            <v>SN aszimmetrikus talp KE profilhoz</v>
          </cell>
          <cell r="I5225" t="str">
            <v>Nesimetriška KE profilio peda SN</v>
          </cell>
          <cell r="J5225" t="str">
            <v>SN nesymetrická podpora pre kanál KE</v>
          </cell>
          <cell r="K5225" t="str">
            <v>SN suport nesimetric pentru canalul KE</v>
          </cell>
          <cell r="L5225" t="str">
            <v>(EU)EN 1090-1:2009+A1:2011</v>
          </cell>
          <cell r="M5225" t="str">
            <v>(EU)HDCSNKE/DoP/2023 21/02/2023</v>
          </cell>
          <cell r="N5225" t="str">
            <v>-</v>
          </cell>
          <cell r="O5225" t="str">
            <v>CE</v>
          </cell>
          <cell r="P5225" t="str">
            <v>-</v>
          </cell>
          <cell r="Q5225" t="str">
            <v>-</v>
          </cell>
          <cell r="R5225" t="str">
            <v>23</v>
          </cell>
          <cell r="S5225">
            <v>0</v>
          </cell>
          <cell r="T5225" t="str">
            <v>THALE sp. z o.o. sp.k.</v>
          </cell>
          <cell r="U5225" t="str">
            <v>11-041 Olsztyn, Poland, Wilimowo 2, Poland</v>
          </cell>
          <cell r="V5225" t="str">
            <v>ocynk ogniowy</v>
          </cell>
          <cell r="W5225" t="str">
            <v>OGCSNKE</v>
          </cell>
        </row>
        <row r="5226">
          <cell r="A5226">
            <v>5732</v>
          </cell>
          <cell r="B5226" t="str">
            <v>80310113930</v>
          </cell>
          <cell r="C5226" t="str">
            <v>PST-125-3/4 OBEJMA PST 125 (133-140MM) 3/4</v>
          </cell>
          <cell r="D5226" t="str">
            <v>5907754216051</v>
          </cell>
          <cell r="E5226" t="str">
            <v>1</v>
          </cell>
          <cell r="F5226" t="str">
            <v>Obejma PST 125 (133-140mm) 3/4</v>
          </cell>
          <cell r="G5226" t="str">
            <v>Heavy duty pipe clamp PST 125 (133-140mm) 3/4</v>
          </cell>
          <cell r="H5226" t="str">
            <v>Fixpont bilincs PST 125 (133-140mm) 3/4</v>
          </cell>
          <cell r="I5226" t="str">
            <v>Laikiklis PST  125 (133-140mm) 3/4</v>
          </cell>
          <cell r="J5226" t="str">
            <v>Objímka pre pevné body PST 125 (133-140mm) 3/4</v>
          </cell>
          <cell r="K5226" t="str">
            <v>Colier masive punct fix PST 125 (133-140mm) 3/4</v>
          </cell>
          <cell r="L5226" t="str">
            <v>(PL)ITB-KOT-2018/0556 wydanie 2 30/06/2020; (HU)A-101/2016 18/11/2021; (SK)SK TP-19/0004-verzia 02 23/03/2022; (RO)AT 017-05-4053-2024 28/02/2024</v>
          </cell>
          <cell r="M5226" t="str">
            <v>(PL)03/2020 30/05/2023; (HU)02/2021 18/11/2021; (SK)01/2022 23/03/2022; (RO)01/2024 28/02/2024</v>
          </cell>
          <cell r="N5226" t="str">
            <v>B</v>
          </cell>
          <cell r="O5226" t="str">
            <v>-</v>
          </cell>
          <cell r="P5226" t="str">
            <v>-</v>
          </cell>
          <cell r="Q5226" t="str">
            <v>-</v>
          </cell>
          <cell r="R5226" t="str">
            <v>18</v>
          </cell>
          <cell r="S5226" t="str">
            <v/>
          </cell>
          <cell r="T5226" t="str">
            <v>THALE sp. z o.o. sp.k.</v>
          </cell>
          <cell r="U5226" t="str">
            <v>11-041 Olsztyn, Poland, Wilimowo 2, Poland</v>
          </cell>
          <cell r="V5226" t="str">
            <v>ocynk galwaniczny</v>
          </cell>
          <cell r="W5226" t="str">
            <v>PST-125-3/4</v>
          </cell>
        </row>
        <row r="5227">
          <cell r="A5227">
            <v>12182</v>
          </cell>
          <cell r="B5227" t="str">
            <v>80930300002</v>
          </cell>
          <cell r="C5227" t="str">
            <v>N-SS-A2,0-1000 KONSOLA A 1000MM</v>
          </cell>
          <cell r="D5227" t="str">
            <v>5907754234123</v>
          </cell>
          <cell r="E5227" t="str">
            <v>1</v>
          </cell>
          <cell r="G5227" t="str">
            <v>Cantilever arm A 1000mm</v>
          </cell>
          <cell r="L5227" t="str">
            <v>(PL)ITB-KOT-2020/1562 wydanie 1 23/12/2020; (HU)A-101/2016 18/11/2021; (SK)SK TP-19/0004-verzia 02 23/03/2022; (RO)AT 017-05-4053-2024 28/02/2024</v>
          </cell>
          <cell r="M5227" t="str">
            <v>(PL)05/2020 30/05/2023; (HU)02/2021 18/11/2021; (SK)01/2022 23/03/2022; (RO)01/2024 28/02/2024</v>
          </cell>
          <cell r="N5227" t="str">
            <v>B</v>
          </cell>
          <cell r="O5227" t="str">
            <v>-</v>
          </cell>
          <cell r="P5227" t="str">
            <v>-</v>
          </cell>
          <cell r="Q5227" t="str">
            <v>-</v>
          </cell>
          <cell r="R5227" t="str">
            <v>15</v>
          </cell>
          <cell r="S5227" t="str">
            <v/>
          </cell>
          <cell r="T5227" t="str">
            <v>THALE sp. z o.o. sp.k.</v>
          </cell>
          <cell r="U5227" t="str">
            <v>11-041 Olsztyn, Poland, Wilimowo 2, Poland</v>
          </cell>
          <cell r="V5227" t="str">
            <v>pasywacja</v>
          </cell>
          <cell r="W5227" t="str">
            <v>N-SS-A2,0-1000</v>
          </cell>
        </row>
        <row r="5228">
          <cell r="A5228">
            <v>6371</v>
          </cell>
          <cell r="B5228" t="str">
            <v>80930301502</v>
          </cell>
          <cell r="C5228" t="str">
            <v>N-SS-A2,0-150 PROFIL MONTAŻOWY TYP A2,0 ZE STOPKĄ DŁ. 150 MM NIERDZEWNY</v>
          </cell>
          <cell r="D5228" t="str">
            <v/>
          </cell>
          <cell r="E5228" t="str">
            <v/>
          </cell>
          <cell r="L5228" t="str">
            <v>-</v>
          </cell>
          <cell r="M5228" t="str">
            <v>-</v>
          </cell>
          <cell r="N5228" t="str">
            <v>-</v>
          </cell>
          <cell r="O5228" t="str">
            <v>-</v>
          </cell>
          <cell r="P5228" t="str">
            <v>-</v>
          </cell>
          <cell r="Q5228" t="str">
            <v>-</v>
          </cell>
          <cell r="R5228" t="str">
            <v>0</v>
          </cell>
          <cell r="S5228" t="str">
            <v/>
          </cell>
          <cell r="T5228" t="str">
            <v>THALE sp. z o.o. sp.k.</v>
          </cell>
          <cell r="U5228" t="str">
            <v>11-041 Olsztyn, Poland, Wilimowo 2, Poland</v>
          </cell>
          <cell r="V5228" t="str">
            <v/>
          </cell>
          <cell r="W5228" t="str">
            <v>N-SS-A2,0-150</v>
          </cell>
        </row>
        <row r="5229">
          <cell r="A5229">
            <v>36007</v>
          </cell>
          <cell r="B5229" t="str">
            <v>81190300630</v>
          </cell>
          <cell r="C5229" t="str">
            <v>NSS-A-M6 NAKRĘTKA ŚLIZGOWA NSS M6 PROFILU SZER. 30MM</v>
          </cell>
          <cell r="D5229" t="str">
            <v>5907754237391</v>
          </cell>
          <cell r="E5229" t="str">
            <v>50</v>
          </cell>
          <cell r="F5229" t="str">
            <v>Nakrętka ślizgowa NSS M6 profilu szer. 30mm</v>
          </cell>
          <cell r="G5229" t="str">
            <v>Slide nut NSS M6 channel width 30mm</v>
          </cell>
          <cell r="H5229" t="str">
            <v>Bilincscsatlakozó NSS M6 szerelősín szélesség 30mm</v>
          </cell>
          <cell r="I5229" t="str">
            <v>Istriza verzle NSS M6, profiliams 30mm</v>
          </cell>
          <cell r="J5229" t="str">
            <v>Nosníková matica NSS M6 pre šírku 30mm</v>
          </cell>
          <cell r="K5229" t="str">
            <v>Piulite oblice NSS M6 profil 30mm</v>
          </cell>
          <cell r="L5229" t="str">
            <v>(PL)ITB-KOT-2020/1562 wydanie 1 23/12/2020; (HU)A-101/2016 18/11/2021; (SK)SK TP-19/0004-verzia 02 23/03/2022; (RO)AT 017-05-4053-2024 28/02/2024</v>
          </cell>
          <cell r="M5229" t="str">
            <v>(PL)05/2020 30/05/2023; (HU)02/2021 18/11/2021; (SK)01/2022 23/03/2022; (RO)01/2024 28/02/2024</v>
          </cell>
          <cell r="N5229" t="str">
            <v>B</v>
          </cell>
          <cell r="O5229" t="str">
            <v>-</v>
          </cell>
          <cell r="P5229" t="str">
            <v>-</v>
          </cell>
          <cell r="Q5229" t="str">
            <v>-</v>
          </cell>
          <cell r="R5229" t="str">
            <v>15</v>
          </cell>
          <cell r="S5229" t="str">
            <v/>
          </cell>
          <cell r="T5229" t="str">
            <v>THALE sp. z o.o. sp.k.</v>
          </cell>
          <cell r="U5229" t="str">
            <v>11-041 Olsztyn, Poland, Wilimowo 2, Poland</v>
          </cell>
          <cell r="V5229" t="str">
            <v>ocynk galwaniczny</v>
          </cell>
          <cell r="W5229" t="str">
            <v>NSS-A-M6</v>
          </cell>
        </row>
        <row r="5230">
          <cell r="A5230">
            <v>35071</v>
          </cell>
          <cell r="B5230" t="str">
            <v>80120201200</v>
          </cell>
          <cell r="C5230" t="str">
            <v>UPGD-12 BK OBEJMA DUO 12 (10-12MM) BK</v>
          </cell>
          <cell r="D5230" t="str">
            <v>5907754241541</v>
          </cell>
          <cell r="E5230" t="str">
            <v>100</v>
          </cell>
          <cell r="F5230" t="str">
            <v>Obejma DUO 12 (10-12mm) BK</v>
          </cell>
          <cell r="G5230" t="str">
            <v>Pipe clamp DUO 12 (10-12mm) BK</v>
          </cell>
          <cell r="H5230" t="str">
            <v>Csőbilincs DUO 12 (10-12mm) BK</v>
          </cell>
          <cell r="I5230" t="str">
            <v>Laikiklis DUO 12 (10-12mm) BK</v>
          </cell>
          <cell r="J5230" t="str">
            <v>Objímka DUO 12 (10-12mm) BK</v>
          </cell>
          <cell r="K5230" t="str">
            <v>Colier tip DUO 12 (10-12mm) BK</v>
          </cell>
          <cell r="L5230" t="str">
            <v>(PL)ITB-KOT-2018/0744 wydanie 2 27/03/2020; (HU)A-101/2016 18/11/2021; (SK)SK TP-19/0004-verzia 02 23/03/2022; (RO)AT 017-05-4053-2024 28/02/2024</v>
          </cell>
          <cell r="M5230" t="str">
            <v>(PL)01/2020 30/05/2023; (HU)02/2021 18/11/2021; (SK)01/2022 23/03/2022; (RO)01/2024 28/02/2024</v>
          </cell>
          <cell r="N5230" t="str">
            <v>B</v>
          </cell>
          <cell r="O5230" t="str">
            <v>-</v>
          </cell>
          <cell r="P5230" t="str">
            <v>-</v>
          </cell>
          <cell r="Q5230" t="str">
            <v>-</v>
          </cell>
          <cell r="R5230" t="str">
            <v>15</v>
          </cell>
          <cell r="S5230" t="str">
            <v/>
          </cell>
          <cell r="T5230" t="str">
            <v>THALE sp. z o.o. sp.k.</v>
          </cell>
          <cell r="U5230" t="str">
            <v>11-041 Olsztyn, Poland, Wilimowo 2, Poland</v>
          </cell>
          <cell r="V5230" t="str">
            <v>ocynk galwaniczny</v>
          </cell>
          <cell r="W5230" t="str">
            <v>UPGD-12 BK</v>
          </cell>
        </row>
        <row r="5231">
          <cell r="A5231">
            <v>6292</v>
          </cell>
          <cell r="B5231" t="str">
            <v>80310113910</v>
          </cell>
          <cell r="C5231" t="str">
            <v>PST-125-M20 OBEJMA PST 125 (133-140MM) M20</v>
          </cell>
          <cell r="D5231" t="str">
            <v>5907754216136</v>
          </cell>
          <cell r="E5231" t="str">
            <v>1</v>
          </cell>
          <cell r="F5231" t="str">
            <v>Obejma PST 125 (133-140mm) M20</v>
          </cell>
          <cell r="G5231" t="str">
            <v>Heavy duty pipe clamp PST 125 (133-140mm) M20</v>
          </cell>
          <cell r="H5231" t="str">
            <v>Fixpont bilincs PST 125 (133-140mm) M20</v>
          </cell>
          <cell r="I5231" t="str">
            <v>Laikiklis PST  125 (133-140mm) M20</v>
          </cell>
          <cell r="J5231" t="str">
            <v>Objímka pre pevné body PST 125 (133-140mm) M20</v>
          </cell>
          <cell r="K5231" t="str">
            <v>Colier masive punct fix PST 125 (133-140mm) M20</v>
          </cell>
          <cell r="L5231" t="str">
            <v>(PL)ITB-KOT-2018/0556 wydanie 2 30/06/2020; (HU)A-101/2016 18/11/2021; (SK)SK TP-19/0004-verzia 02 23/03/2022; (RO)AT 017-05-4053-2024 28/02/2024</v>
          </cell>
          <cell r="M5231" t="str">
            <v>(PL)03/2020 30/05/2023; (HU)02/2021 18/11/2021; (SK)01/2022 23/03/2022; (RO)01/2024 28/02/2024</v>
          </cell>
          <cell r="N5231" t="str">
            <v>B</v>
          </cell>
          <cell r="O5231" t="str">
            <v>-</v>
          </cell>
          <cell r="P5231" t="str">
            <v>-</v>
          </cell>
          <cell r="Q5231" t="str">
            <v>-</v>
          </cell>
          <cell r="R5231" t="str">
            <v>18</v>
          </cell>
          <cell r="S5231" t="str">
            <v/>
          </cell>
          <cell r="T5231" t="str">
            <v>THALE sp. z o.o. sp.k.</v>
          </cell>
          <cell r="U5231" t="str">
            <v>11-041 Olsztyn, Poland, Wilimowo 2, Poland</v>
          </cell>
          <cell r="V5231" t="str">
            <v>ocynk galwaniczny</v>
          </cell>
          <cell r="W5231" t="str">
            <v>PST-125-M20</v>
          </cell>
        </row>
        <row r="5232">
          <cell r="A5232">
            <v>19322</v>
          </cell>
          <cell r="B5232" t="str">
            <v/>
          </cell>
          <cell r="C5232" t="str">
            <v>RZW-M12/G1/2 ZŁĄCZKA REDUKCYJNA ZEW.M12 WEW.G1/2</v>
          </cell>
          <cell r="D5232" t="str">
            <v/>
          </cell>
          <cell r="E5232" t="str">
            <v>5</v>
          </cell>
          <cell r="F5232" t="str">
            <v>Złączka redukcyjna zew.M12 wew.G1/2</v>
          </cell>
          <cell r="G5232" t="str">
            <v>Hex reducer male/female M12/G1/2</v>
          </cell>
          <cell r="H5232" t="str">
            <v>Hex szűkítő férfi/nő M12/G1/2</v>
          </cell>
          <cell r="I5232" t="str">
            <v>Redukcine jungtis su isoriniu sriegiu M12/G1/2</v>
          </cell>
          <cell r="J5232" t="str">
            <v>Šeťhranná redukcia muž/žena M12/G1/2</v>
          </cell>
          <cell r="K5232" t="str">
            <v>Racorduri de reductie cu filet extern M12/G1/2</v>
          </cell>
          <cell r="L5232" t="str">
            <v>(PL)ITB-KOT-2020/1562 wydanie 1 23/12/2020; (SK)SK TP-19/0004-verzia 02 23/03/2022; (RO)AT 017-05-4053-2024 28/02/2024</v>
          </cell>
          <cell r="M5232" t="str">
            <v>(PL)05/2020 30/05/2023; (SK)01/2022 23/03/2022; (RO)01/2024 28/02/2024</v>
          </cell>
          <cell r="N5232" t="str">
            <v>B</v>
          </cell>
          <cell r="O5232" t="str">
            <v>-</v>
          </cell>
          <cell r="P5232" t="str">
            <v>-</v>
          </cell>
          <cell r="Q5232" t="str">
            <v>-</v>
          </cell>
          <cell r="R5232" t="str">
            <v>15</v>
          </cell>
          <cell r="S5232" t="str">
            <v/>
          </cell>
          <cell r="T5232" t="str">
            <v>THALE sp. z o.o. sp.k.</v>
          </cell>
          <cell r="U5232" t="str">
            <v>11-041 Olsztyn, Poland, Wilimowo 2, Poland</v>
          </cell>
          <cell r="V5232" t="str">
            <v>ocynk galwaniczny</v>
          </cell>
          <cell r="W5232" t="str">
            <v>RZW-M12/G1/2</v>
          </cell>
        </row>
        <row r="5233">
          <cell r="A5233">
            <v>6495</v>
          </cell>
          <cell r="B5233" t="str">
            <v>80310108910</v>
          </cell>
          <cell r="C5233" t="str">
            <v>PST-80-M20 OBEJMA PST 80 (88-92MM) M20</v>
          </cell>
          <cell r="D5233" t="str">
            <v>5907754216143</v>
          </cell>
          <cell r="E5233" t="str">
            <v>1</v>
          </cell>
          <cell r="F5233" t="str">
            <v>Obejma PST 80 (88-92mm) M20</v>
          </cell>
          <cell r="G5233" t="str">
            <v>Heavy duty pipe clamp PST 80 (88-92mm) M20</v>
          </cell>
          <cell r="H5233" t="str">
            <v>Fixpont bilincs PST 80 (88-92mm) M20</v>
          </cell>
          <cell r="I5233" t="str">
            <v>Laikiklis PST  80 (88-92mm) M20</v>
          </cell>
          <cell r="J5233" t="str">
            <v>Objímka pre pevné body PST 80 (88-92mm) M20</v>
          </cell>
          <cell r="K5233" t="str">
            <v>Colier masive punct fix PST 80 (88-92mm) M20</v>
          </cell>
          <cell r="L5233" t="str">
            <v>(PL)ITB-KOT-2018/0556 wydanie 2 30/06/2020; (HU)A-101/2016 18/11/2021; (SK)SK TP-19/0004-verzia 02 23/03/2022; (RO)AT 017-05-4053-2024 28/02/2024</v>
          </cell>
          <cell r="M5233" t="str">
            <v>(PL)03/2020 30/05/2023; (HU)02/2021 18/11/2021; (SK)01/2022 23/03/2022; (RO)01/2024 28/02/2024</v>
          </cell>
          <cell r="N5233" t="str">
            <v>B</v>
          </cell>
          <cell r="O5233" t="str">
            <v>-</v>
          </cell>
          <cell r="P5233" t="str">
            <v>-</v>
          </cell>
          <cell r="Q5233" t="str">
            <v>-</v>
          </cell>
          <cell r="R5233" t="str">
            <v>18</v>
          </cell>
          <cell r="S5233" t="str">
            <v/>
          </cell>
          <cell r="T5233" t="str">
            <v>THALE sp. z o.o. sp.k.</v>
          </cell>
          <cell r="U5233" t="str">
            <v>11-041 Olsztyn, Poland, Wilimowo 2, Poland</v>
          </cell>
          <cell r="V5233" t="str">
            <v>ocynk galwaniczny</v>
          </cell>
          <cell r="W5233" t="str">
            <v>PST-80-M20</v>
          </cell>
        </row>
        <row r="5234">
          <cell r="A5234">
            <v>16859</v>
          </cell>
          <cell r="B5234" t="str">
            <v>80310116811</v>
          </cell>
          <cell r="C5234" t="str">
            <v>OG-PST-160-M20 OBEJMA PST 160 (164-170MM) M20</v>
          </cell>
          <cell r="D5234" t="str">
            <v>5907754243934</v>
          </cell>
          <cell r="E5234" t="str">
            <v>1</v>
          </cell>
          <cell r="F5234" t="str">
            <v>Obejma PST 160 (164-170mm) M20</v>
          </cell>
          <cell r="G5234" t="str">
            <v>Heavy duty pipe clamp PST 160 (164-170mm) M20</v>
          </cell>
          <cell r="H5234" t="str">
            <v>Fixpont bilincs PST 160 (164-170mm) M20</v>
          </cell>
          <cell r="I5234" t="str">
            <v>Laikiklis PST  160 (164-170mm) M20</v>
          </cell>
          <cell r="J5234" t="str">
            <v>Objímka pre pevné body PST 160 (164-170mm) M20</v>
          </cell>
          <cell r="K5234" t="str">
            <v>Coliere masive punct fix PST 160 (164-170mm) M20</v>
          </cell>
          <cell r="L5234" t="str">
            <v>(PL)ITB-KOT-2020/1561 wydanie 1 15/12/2020; (HU)A-101/2016 18/11/2021; (SK)SK TP-19/0004-verzia 02 23/03/2022; (RO)AT 017-05-4053-2024 28/02/2024</v>
          </cell>
          <cell r="M5234" t="str">
            <v>(PL)04/2020 30/05/2023; (HU)02/2021 18/11/2021; (SK)01/2022 23/03/2022; (RO)01/2024 28/02/2024</v>
          </cell>
          <cell r="N5234" t="str">
            <v>B</v>
          </cell>
          <cell r="O5234" t="str">
            <v>-</v>
          </cell>
          <cell r="P5234" t="str">
            <v>-</v>
          </cell>
          <cell r="Q5234" t="str">
            <v>-</v>
          </cell>
          <cell r="R5234" t="str">
            <v>15</v>
          </cell>
          <cell r="S5234" t="str">
            <v/>
          </cell>
          <cell r="T5234" t="str">
            <v>THALE sp. z o.o. sp.k.</v>
          </cell>
          <cell r="U5234" t="str">
            <v>11-041 Olsztyn, Poland, Wilimowo 2, Poland</v>
          </cell>
          <cell r="V5234" t="str">
            <v>ocynk ogniowy</v>
          </cell>
          <cell r="W5234" t="str">
            <v>OG-PST-160-M20</v>
          </cell>
        </row>
        <row r="5235">
          <cell r="A5235">
            <v>6496</v>
          </cell>
          <cell r="B5235" t="str">
            <v>80310107610</v>
          </cell>
          <cell r="C5235" t="str">
            <v>PST-65-M20 OBEJMA PST 65 (75-79MM) M20</v>
          </cell>
          <cell r="D5235" t="str">
            <v>5907754216150</v>
          </cell>
          <cell r="E5235" t="str">
            <v>1</v>
          </cell>
          <cell r="F5235" t="str">
            <v>Obejma PST 65 (75-79mm) M20</v>
          </cell>
          <cell r="G5235" t="str">
            <v>Heavy duty pipe clamp PST 65 (75-79mm) M20</v>
          </cell>
          <cell r="H5235" t="str">
            <v>Fixpont bilincs PST 65 (75-79mm) M20</v>
          </cell>
          <cell r="I5235" t="str">
            <v>Laikiklis PST  65 (75-79mm) M20</v>
          </cell>
          <cell r="J5235" t="str">
            <v>Objímka pre pevné body PST 65 (75-79mm) M20</v>
          </cell>
          <cell r="K5235" t="str">
            <v>Colier masive punct fix PST 65 (75-79mm) M20</v>
          </cell>
          <cell r="L5235" t="str">
            <v>(PL)ITB-KOT-2018/0556 wydanie 2 30/06/2020; (HU)A-101/2016 18/11/2021; (SK)SK TP-19/0004-verzia 02 23/03/2022; (RO)AT 017-05-4053-2024 28/02/2024</v>
          </cell>
          <cell r="M5235" t="str">
            <v>(PL)03/2020 30/05/2023; (HU)02/2021 18/11/2021; (SK)01/2022 23/03/2022; (RO)01/2024 28/02/2024</v>
          </cell>
          <cell r="N5235" t="str">
            <v>B</v>
          </cell>
          <cell r="O5235" t="str">
            <v>-</v>
          </cell>
          <cell r="P5235" t="str">
            <v>-</v>
          </cell>
          <cell r="Q5235" t="str">
            <v>-</v>
          </cell>
          <cell r="R5235" t="str">
            <v>18</v>
          </cell>
          <cell r="S5235" t="str">
            <v/>
          </cell>
          <cell r="T5235" t="str">
            <v>THALE sp. z o.o. sp.k.</v>
          </cell>
          <cell r="U5235" t="str">
            <v>11-041 Olsztyn, Poland, Wilimowo 2, Poland</v>
          </cell>
          <cell r="V5235" t="str">
            <v>ocynk galwaniczny</v>
          </cell>
          <cell r="W5235" t="str">
            <v>PST-65-M20</v>
          </cell>
        </row>
        <row r="5236">
          <cell r="A5236">
            <v>6500</v>
          </cell>
          <cell r="B5236" t="str">
            <v>80310104210</v>
          </cell>
          <cell r="C5236" t="str">
            <v>PST-32-M20 OBEJMA PST 32 (40-45MM) M20</v>
          </cell>
          <cell r="D5236" t="str">
            <v>5907754216198</v>
          </cell>
          <cell r="E5236" t="str">
            <v>1</v>
          </cell>
          <cell r="F5236" t="str">
            <v>Obejma PST 32 (40-45mm) M20</v>
          </cell>
          <cell r="G5236" t="str">
            <v>Heavy duty pipe clamp PST 32 (40-45mm) M20</v>
          </cell>
          <cell r="H5236" t="str">
            <v>Fixpont bilincs PST 32 (40-45mm) M20</v>
          </cell>
          <cell r="I5236" t="str">
            <v>Laikiklis PST  32 (40-45mm) M20</v>
          </cell>
          <cell r="J5236" t="str">
            <v>Objímka pre pevné body PST 32 (40-45mm) M20</v>
          </cell>
          <cell r="K5236" t="str">
            <v>Colier masive punct fix PST 32 (40-45mm) M20</v>
          </cell>
          <cell r="L5236" t="str">
            <v>(PL)ITB-KOT-2018/0556 wydanie 2 30/06/2020; (HU)A-101/2016 18/11/2021; (SK)SK TP-19/0004-verzia 02 23/03/2022; (RO)AT 017-05-4053-2024 28/02/2024</v>
          </cell>
          <cell r="M5236" t="str">
            <v>(PL)03/2020 30/05/2023; (HU)02/2021 18/11/2021; (SK)01/2022 23/03/2022; (RO)01/2024 28/02/2024</v>
          </cell>
          <cell r="N5236" t="str">
            <v>B</v>
          </cell>
          <cell r="O5236" t="str">
            <v>-</v>
          </cell>
          <cell r="P5236" t="str">
            <v>-</v>
          </cell>
          <cell r="Q5236" t="str">
            <v>-</v>
          </cell>
          <cell r="R5236" t="str">
            <v>18</v>
          </cell>
          <cell r="S5236" t="str">
            <v/>
          </cell>
          <cell r="T5236" t="str">
            <v>THALE sp. z o.o. sp.k.</v>
          </cell>
          <cell r="U5236" t="str">
            <v>11-041 Olsztyn, Poland, Wilimowo 2, Poland</v>
          </cell>
          <cell r="V5236" t="str">
            <v>ocynk galwaniczny</v>
          </cell>
          <cell r="W5236" t="str">
            <v>PST-32-M20</v>
          </cell>
        </row>
        <row r="5237">
          <cell r="A5237">
            <v>19982</v>
          </cell>
          <cell r="B5237" t="str">
            <v>80310111411</v>
          </cell>
          <cell r="C5237" t="str">
            <v>OG-PST-110-M20 OBEJMA PST 110 (108-115MM) M20</v>
          </cell>
          <cell r="D5237" t="str">
            <v>5907754248779</v>
          </cell>
          <cell r="E5237" t="str">
            <v>1</v>
          </cell>
          <cell r="F5237" t="str">
            <v>Obejma PST 110 (108-115mm) M20</v>
          </cell>
          <cell r="G5237" t="str">
            <v>Heavy duty pipe clamp PST 110 (108-115mm) M20</v>
          </cell>
          <cell r="H5237" t="str">
            <v>Fixpont bilincs PST 110 (108-115mm) M20</v>
          </cell>
          <cell r="I5237" t="str">
            <v>Laikiklis PST  110 (108-115mm) M20</v>
          </cell>
          <cell r="J5237" t="str">
            <v>Objímka pre pevné body PST 110 (108-115mm) M20</v>
          </cell>
          <cell r="K5237" t="str">
            <v>Coliere masive punct fix PST 110 (108-115mm) M20</v>
          </cell>
          <cell r="L5237" t="str">
            <v>(PL)ITB-KOT-2020/1561 wydanie 1 15/12/2020; (HU)A-101/2016 18/11/2021; (SK)SK TP-19/0004-verzia 02 23/03/2022; (RO)AT 017-05-4053-2024 28/02/2024</v>
          </cell>
          <cell r="M5237" t="str">
            <v>(PL)04/2020 30/05/2023; (HU)02/2021 18/11/2021; (SK)01/2022 23/03/2022; (RO)01/2024 28/02/2024</v>
          </cell>
          <cell r="N5237" t="str">
            <v>B</v>
          </cell>
          <cell r="O5237" t="str">
            <v>-</v>
          </cell>
          <cell r="P5237" t="str">
            <v>-</v>
          </cell>
          <cell r="Q5237" t="str">
            <v>-</v>
          </cell>
          <cell r="R5237" t="str">
            <v>15</v>
          </cell>
          <cell r="S5237" t="str">
            <v/>
          </cell>
          <cell r="T5237" t="str">
            <v>THALE sp. z o.o. sp.k.</v>
          </cell>
          <cell r="U5237" t="str">
            <v>11-041 Olsztyn, Poland, Wilimowo 2, Poland</v>
          </cell>
          <cell r="V5237" t="str">
            <v>ocynk ogniowy</v>
          </cell>
          <cell r="W5237" t="str">
            <v>OG-PST-110-M20</v>
          </cell>
        </row>
        <row r="5238">
          <cell r="A5238">
            <v>20087</v>
          </cell>
          <cell r="B5238" t="str">
            <v>80310102111</v>
          </cell>
          <cell r="C5238" t="str">
            <v>OG-PST-15-M20 OBEJMA PST 15 (20-25MM) M20</v>
          </cell>
          <cell r="D5238" t="str">
            <v>5907754249233</v>
          </cell>
          <cell r="E5238" t="str">
            <v>1</v>
          </cell>
          <cell r="F5238" t="str">
            <v>Obejma PST 15 (20-25mm) M20</v>
          </cell>
          <cell r="G5238" t="str">
            <v>Heavy duty pipe clamp PST 15 (20-25mm) M20</v>
          </cell>
          <cell r="H5238" t="str">
            <v>Fixpont bilincs PST 15 (20-25mm) M20</v>
          </cell>
          <cell r="I5238" t="str">
            <v>Laikiklis PST  15 (20-25mm) M20</v>
          </cell>
          <cell r="J5238" t="str">
            <v>Objímka pre pevné body PST 15 (20-25mm) M20</v>
          </cell>
          <cell r="K5238" t="str">
            <v>Coliere masive punct fix PST 15 (20-25mm) M20</v>
          </cell>
          <cell r="L5238" t="str">
            <v>(PL)ITB-KOT-2020/1561 wydanie 1 15/12/2020; (HU)A-101/2016 18/11/2021; (SK)SK TP-19/0004-verzia 02 23/03/2022; (RO)AT 017-05-4053-2024 28/02/2024</v>
          </cell>
          <cell r="M5238" t="str">
            <v>(PL)04/2020 30/05/2023; (HU)02/2021 18/11/2021; (SK)01/2022 23/03/2022; (RO)01/2024 28/02/2024</v>
          </cell>
          <cell r="N5238" t="str">
            <v>B</v>
          </cell>
          <cell r="O5238" t="str">
            <v>-</v>
          </cell>
          <cell r="P5238" t="str">
            <v>-</v>
          </cell>
          <cell r="Q5238" t="str">
            <v>-</v>
          </cell>
          <cell r="R5238" t="str">
            <v>15</v>
          </cell>
          <cell r="S5238" t="str">
            <v/>
          </cell>
          <cell r="T5238" t="str">
            <v>THALE sp. z o.o. sp.k.</v>
          </cell>
          <cell r="U5238" t="str">
            <v>11-041 Olsztyn, Poland, Wilimowo 2, Poland</v>
          </cell>
          <cell r="V5238" t="str">
            <v>ocynk ogniowy</v>
          </cell>
          <cell r="W5238" t="str">
            <v>OG-PST-15-M20</v>
          </cell>
        </row>
        <row r="5239">
          <cell r="A5239">
            <v>6501</v>
          </cell>
          <cell r="B5239" t="str">
            <v>80310103310</v>
          </cell>
          <cell r="C5239" t="str">
            <v>PST-25-M20 OBEJMA PST 25 (32-37MM) M20</v>
          </cell>
          <cell r="D5239" t="str">
            <v>5907754216204</v>
          </cell>
          <cell r="E5239" t="str">
            <v>1</v>
          </cell>
          <cell r="F5239" t="str">
            <v>Obejma PST 25 (32-37mm) M20</v>
          </cell>
          <cell r="G5239" t="str">
            <v>Heavy duty pipe clamp PST 25 (32-37mm) M20</v>
          </cell>
          <cell r="H5239" t="str">
            <v>Fixpont bilincs PST 25 (32-37mm) M20</v>
          </cell>
          <cell r="I5239" t="str">
            <v>Laikiklis PST  25 (32-37mm) M20</v>
          </cell>
          <cell r="J5239" t="str">
            <v>Objímka pre pevné body PST 25 (32-37mm) M20</v>
          </cell>
          <cell r="K5239" t="str">
            <v>Colier masive punct fix PST 25 (32-37mm) M20</v>
          </cell>
          <cell r="L5239" t="str">
            <v>(PL)ITB-KOT-2018/0556 wydanie 2 30/06/2020; (HU)A-101/2016 18/11/2021; (SK)SK TP-19/0004-verzia 02 23/03/2022; (RO)AT 017-05-4053-2024 28/02/2024</v>
          </cell>
          <cell r="M5239" t="str">
            <v>(PL)03/2020 30/05/2023; (HU)02/2021 18/11/2021; (SK)01/2022 23/03/2022; (RO)01/2024 28/02/2024</v>
          </cell>
          <cell r="N5239" t="str">
            <v>B</v>
          </cell>
          <cell r="O5239" t="str">
            <v>-</v>
          </cell>
          <cell r="P5239" t="str">
            <v>-</v>
          </cell>
          <cell r="Q5239" t="str">
            <v>-</v>
          </cell>
          <cell r="R5239" t="str">
            <v>18</v>
          </cell>
          <cell r="S5239" t="str">
            <v/>
          </cell>
          <cell r="T5239" t="str">
            <v>THALE sp. z o.o. sp.k.</v>
          </cell>
          <cell r="U5239" t="str">
            <v>11-041 Olsztyn, Poland, Wilimowo 2, Poland</v>
          </cell>
          <cell r="V5239" t="str">
            <v>ocynk galwaniczny</v>
          </cell>
          <cell r="W5239" t="str">
            <v>PST-25-M20</v>
          </cell>
        </row>
        <row r="5240">
          <cell r="A5240">
            <v>19389</v>
          </cell>
          <cell r="B5240" t="str">
            <v/>
          </cell>
          <cell r="C5240" t="str">
            <v>NSS-A-M6 NAKRĘTKA ŚLIZGOWA NSS M6 PROFILU SZER. 30MM</v>
          </cell>
          <cell r="D5240" t="str">
            <v/>
          </cell>
          <cell r="E5240" t="str">
            <v>50</v>
          </cell>
          <cell r="F5240" t="str">
            <v>Nakrętka ślizgowa NSS M6 profilu szer. 30mm</v>
          </cell>
          <cell r="G5240" t="str">
            <v>Slide nut NSS M6 channel width 30mm</v>
          </cell>
          <cell r="H5240" t="str">
            <v>Bilincscsatlakozó NSS M6 szerelősín szélesség 30mm</v>
          </cell>
          <cell r="I5240" t="str">
            <v>Istriza verzle NSS M6, profiliams 30mm</v>
          </cell>
          <cell r="J5240" t="str">
            <v>Nosníková matica NSS M6 pre šírku 30mm</v>
          </cell>
          <cell r="K5240" t="str">
            <v>Piulite oblice NSS M6 profil 30mm</v>
          </cell>
          <cell r="L5240" t="str">
            <v>(PL)ITB-KOT-2020/1562 wydanie 1 23/12/2020; (HU)A-101/2016 18/11/2021; (SK)SK TP-19/0004-verzia 02 23/03/2022; (RO)AT 017-05-4053-2024 28/02/2024</v>
          </cell>
          <cell r="M5240" t="str">
            <v>(PL)05/2020 30/05/2023; (HU)02/2021 18/11/2021; (SK)01/2022 23/03/2022; (RO)01/2024 28/02/2024</v>
          </cell>
          <cell r="N5240" t="str">
            <v>B</v>
          </cell>
          <cell r="O5240" t="str">
            <v>-</v>
          </cell>
          <cell r="P5240" t="str">
            <v>-</v>
          </cell>
          <cell r="Q5240" t="str">
            <v>-</v>
          </cell>
          <cell r="R5240" t="str">
            <v>15</v>
          </cell>
          <cell r="S5240" t="str">
            <v/>
          </cell>
          <cell r="T5240" t="str">
            <v>THALE sp. z o.o. sp.k.</v>
          </cell>
          <cell r="U5240" t="str">
            <v>11-041 Olsztyn, Poland, Wilimowo 2, Poland</v>
          </cell>
          <cell r="V5240" t="str">
            <v>ocynk galwaniczny</v>
          </cell>
          <cell r="W5240" t="str">
            <v>NSS-A-M6</v>
          </cell>
        </row>
        <row r="5241">
          <cell r="A5241">
            <v>10983</v>
          </cell>
          <cell r="B5241" t="str">
            <v>80320135050</v>
          </cell>
          <cell r="C5241" t="str">
            <v>PSF-350-11/4 OBEJMA PSF 350 (352-357MM) 11/4</v>
          </cell>
          <cell r="D5241" t="str">
            <v>5907754232112</v>
          </cell>
          <cell r="E5241" t="str">
            <v>1</v>
          </cell>
          <cell r="F5241" t="str">
            <v>Obejma PSF 350 (352-357mm) 11/4</v>
          </cell>
          <cell r="G5241" t="str">
            <v>Heavy duty pipe clamp PSF 350 (352-357mm) 11/4</v>
          </cell>
          <cell r="H5241" t="str">
            <v>Fixpont bilincs PSF 350 (352-357mm) 11/4</v>
          </cell>
          <cell r="I5241" t="str">
            <v>Laikiklis PSF 350 (352-357mm) 11/4</v>
          </cell>
          <cell r="J5241" t="str">
            <v>Objímka pre pevné body PSF 350 (352-357mm) 11/4</v>
          </cell>
          <cell r="K5241" t="str">
            <v>Colier masive punct fix PSF 350 (352-357mm) 11/4</v>
          </cell>
          <cell r="L5241" t="str">
            <v>(PL)ITB-KOT-2018/0556 wydanie 2 30/06/2020; (HU)A-101/2016 18/11/2021; (SK)SK TP-19/0004-verzia 02 23/03/2022; (RO)AT 017-05-4053-2024 28/02/2024</v>
          </cell>
          <cell r="M5241" t="str">
            <v>(PL)03/2020 30/05/2023; (HU)02/2021 18/11/2021; (SK)01/2022 23/03/2022; (RO)01/2024 28/02/2024</v>
          </cell>
          <cell r="N5241" t="str">
            <v>B</v>
          </cell>
          <cell r="O5241" t="str">
            <v>-</v>
          </cell>
          <cell r="P5241" t="str">
            <v>-</v>
          </cell>
          <cell r="Q5241" t="str">
            <v>-</v>
          </cell>
          <cell r="R5241" t="str">
            <v>18</v>
          </cell>
          <cell r="S5241" t="str">
            <v/>
          </cell>
          <cell r="T5241" t="str">
            <v>THALE sp. z o.o. sp.k.</v>
          </cell>
          <cell r="U5241" t="str">
            <v>11-041 Olsztyn, Poland, Wilimowo 2, Poland</v>
          </cell>
          <cell r="V5241" t="str">
            <v>ocynk galwaniczny</v>
          </cell>
          <cell r="W5241" t="str">
            <v>PSF-350-11/4</v>
          </cell>
        </row>
        <row r="5242">
          <cell r="A5242">
            <v>28659</v>
          </cell>
          <cell r="B5242" t="str">
            <v/>
          </cell>
          <cell r="C5242" t="str">
            <v>PDE-400 PODPORA DACHOWA TWORZYWOWA AL</v>
          </cell>
          <cell r="D5242" t="str">
            <v/>
          </cell>
          <cell r="E5242" t="str">
            <v>1</v>
          </cell>
          <cell r="F5242" t="str">
            <v>Podpora dachowa EPDM Al 400mm</v>
          </cell>
          <cell r="G5242" t="str">
            <v>Fixed strut rubber rooftop support base Al 400mm</v>
          </cell>
          <cell r="H5242" t="str">
            <v>Műanyag tetőtámasz Al 400mm</v>
          </cell>
          <cell r="I5242" t="str">
            <v>Stogo atrama EPDM Al 400mm</v>
          </cell>
          <cell r="J5242" t="str">
            <v>Pevná strešná podpera Al 400mm</v>
          </cell>
          <cell r="K5242" t="str">
            <v>Suport de acoperis din EPDM Al 400mm</v>
          </cell>
          <cell r="L5242" t="str">
            <v>(PL)ITB-KOT-2018/0556 wydanie 2 30/06/2020; (HU)A-101/2016 18/11/2021; (SK)SK TP-19/0004-verzia 02 23/03/2022; (RO)AT 017-05-4053-2024 28/02/2024</v>
          </cell>
          <cell r="M5242" t="str">
            <v>(PL)03/2020 30/05/2023; (HU)02/2021 18/11/2021; (SK)01/2022 23/03/2022; (RO)01/2024 28/02/2024</v>
          </cell>
          <cell r="N5242" t="str">
            <v>B</v>
          </cell>
          <cell r="O5242" t="str">
            <v>-</v>
          </cell>
          <cell r="P5242" t="str">
            <v>-</v>
          </cell>
          <cell r="Q5242" t="str">
            <v>-</v>
          </cell>
          <cell r="R5242" t="str">
            <v>18</v>
          </cell>
          <cell r="S5242" t="str">
            <v/>
          </cell>
          <cell r="T5242" t="str">
            <v>THALE sp. z o.o. sp.k.</v>
          </cell>
          <cell r="U5242" t="str">
            <v>11-041 Olsztyn, Poland, Wilimowo 2, Poland</v>
          </cell>
          <cell r="V5242" t="str">
            <v/>
          </cell>
          <cell r="W5242" t="str">
            <v>PDE-400</v>
          </cell>
        </row>
        <row r="5243">
          <cell r="A5243">
            <v>28660</v>
          </cell>
          <cell r="B5243" t="str">
            <v/>
          </cell>
          <cell r="C5243" t="str">
            <v>PDE-600 PODPORA DACHOWA EPDM AL 600MM</v>
          </cell>
          <cell r="D5243" t="str">
            <v/>
          </cell>
          <cell r="E5243" t="str">
            <v>1</v>
          </cell>
          <cell r="F5243" t="str">
            <v>Podpora dachowa EPDM AL 600mm</v>
          </cell>
          <cell r="G5243" t="str">
            <v>Fixed strut rubber rooftop support base AL 600mm</v>
          </cell>
          <cell r="H5243" t="str">
            <v>Műanyag tetőtámasz AL 600mm</v>
          </cell>
          <cell r="I5243" t="str">
            <v>Stogo atrama EPDM AL 600mm</v>
          </cell>
          <cell r="J5243" t="str">
            <v>Pevná strešná podpera AL 600mm</v>
          </cell>
          <cell r="K5243" t="str">
            <v>Suport de acoperis din EPDM AL 600mm</v>
          </cell>
          <cell r="L5243" t="str">
            <v>(PL)ITB-KOT-2018/0556 wydanie 2 30/06/2020; (HU)A-101/2016 18/11/2021; (SK)SK TP-19/0004-verzia 02 23/03/2022; (RO)AT 017-05-4053-2024 28/02/2024</v>
          </cell>
          <cell r="M5243" t="str">
            <v>(PL)03/2020 30/05/2023; (HU)02/2021 18/11/2021; (SK)01/2022 23/03/2022; (RO)01/2024 28/02/2024</v>
          </cell>
          <cell r="N5243" t="str">
            <v>B</v>
          </cell>
          <cell r="O5243" t="str">
            <v>-</v>
          </cell>
          <cell r="P5243" t="str">
            <v>-</v>
          </cell>
          <cell r="Q5243" t="str">
            <v>-</v>
          </cell>
          <cell r="R5243" t="str">
            <v>18</v>
          </cell>
          <cell r="S5243" t="str">
            <v/>
          </cell>
          <cell r="T5243" t="str">
            <v>THALE sp. z o.o. sp.k.</v>
          </cell>
          <cell r="U5243" t="str">
            <v>11-041 Olsztyn, Poland, Wilimowo 2, Poland</v>
          </cell>
          <cell r="V5243" t="str">
            <v/>
          </cell>
          <cell r="W5243" t="str">
            <v>PDE-600</v>
          </cell>
        </row>
        <row r="5244">
          <cell r="A5244">
            <v>34657</v>
          </cell>
          <cell r="B5244" t="str">
            <v>83010001105</v>
          </cell>
          <cell r="C5244" t="str">
            <v>PDE-1000 PODPORA DACHOWA EPDM AL 1000MM</v>
          </cell>
          <cell r="D5244" t="str">
            <v>5907754264328</v>
          </cell>
          <cell r="E5244" t="str">
            <v>1</v>
          </cell>
          <cell r="F5244" t="str">
            <v>Podpora dachowa EPDM AL 1000mm</v>
          </cell>
          <cell r="G5244" t="str">
            <v>Fixed strut rubber rooftop support base AL 1000mm</v>
          </cell>
          <cell r="H5244" t="str">
            <v>Műanyag tetőtámasz AL 1000mm</v>
          </cell>
          <cell r="I5244" t="str">
            <v>Stogo atrama EPDM AL 1000mm</v>
          </cell>
          <cell r="J5244" t="str">
            <v>Pevná strešná podpera AL 1000mm</v>
          </cell>
          <cell r="K5244" t="str">
            <v>Suport de acoperis din EPDM AL 1000mm</v>
          </cell>
          <cell r="L5244" t="str">
            <v>(PL)ITB-KOT-2018/0556 wydanie 2 30/06/2020; (HU)A-101/2016 18/11/2021; (SK)SK TP-19/0004-verzia 02 23/03/2022; (RO)AT 017-05-4053-2024 28/02/2024</v>
          </cell>
          <cell r="M5244" t="str">
            <v>(PL)03/2020 30/05/2023; (HU)02/2021 18/11/2021; (SK)01/2022 23/03/2022; (RO)01/2024 28/02/2024</v>
          </cell>
          <cell r="N5244" t="str">
            <v>B</v>
          </cell>
          <cell r="O5244" t="str">
            <v>-</v>
          </cell>
          <cell r="P5244" t="str">
            <v>-</v>
          </cell>
          <cell r="Q5244" t="str">
            <v>-</v>
          </cell>
          <cell r="R5244" t="str">
            <v>18</v>
          </cell>
          <cell r="S5244" t="str">
            <v/>
          </cell>
          <cell r="T5244" t="str">
            <v>THALE sp. z o.o. sp.k.</v>
          </cell>
          <cell r="U5244" t="str">
            <v>11-041 Olsztyn, Poland, Wilimowo 2, Poland</v>
          </cell>
          <cell r="V5244" t="str">
            <v/>
          </cell>
          <cell r="W5244" t="str">
            <v>PDE-1000</v>
          </cell>
        </row>
        <row r="5245">
          <cell r="A5245">
            <v>34660</v>
          </cell>
          <cell r="B5245" t="str">
            <v>83060011005</v>
          </cell>
          <cell r="C5245" t="str">
            <v>PDE-600 PODPORA DACHOWA EPDM AL 600MM</v>
          </cell>
          <cell r="D5245" t="str">
            <v>5907754264311</v>
          </cell>
          <cell r="E5245" t="str">
            <v>1</v>
          </cell>
          <cell r="F5245" t="str">
            <v>Podpora dachowa EPDM AL 600mm</v>
          </cell>
          <cell r="G5245" t="str">
            <v>Fixed strut rubber rooftop support base AL 600mm</v>
          </cell>
          <cell r="H5245" t="str">
            <v>Műanyag tetőtámasz AL 600mm</v>
          </cell>
          <cell r="I5245" t="str">
            <v>Stogo atrama EPDM AL 600mm</v>
          </cell>
          <cell r="J5245" t="str">
            <v>Pevná strešná podpera AL 600mm</v>
          </cell>
          <cell r="K5245" t="str">
            <v>Suport de acoperis din EPDM AL 600mm</v>
          </cell>
          <cell r="L5245" t="str">
            <v>(PL)ITB-KOT-2018/0556 wydanie 2 30/06/2020; (HU)A-101/2016 18/11/2021; (SK)SK TP-19/0004-verzia 02 23/03/2022; (RO)AT 017-05-4053-2024 28/02/2024</v>
          </cell>
          <cell r="M5245" t="str">
            <v>(PL)03/2020 30/05/2023; (HU)02/2021 18/11/2021; (SK)01/2022 23/03/2022; (RO)01/2024 28/02/2024</v>
          </cell>
          <cell r="N5245" t="str">
            <v>B</v>
          </cell>
          <cell r="O5245" t="str">
            <v>-</v>
          </cell>
          <cell r="P5245" t="str">
            <v>-</v>
          </cell>
          <cell r="Q5245" t="str">
            <v>-</v>
          </cell>
          <cell r="R5245" t="str">
            <v>18</v>
          </cell>
          <cell r="S5245" t="str">
            <v/>
          </cell>
          <cell r="T5245" t="str">
            <v>THALE sp. z o.o. sp.k.</v>
          </cell>
          <cell r="U5245" t="str">
            <v>11-041 Olsztyn, Poland, Wilimowo 2, Poland</v>
          </cell>
          <cell r="V5245" t="str">
            <v/>
          </cell>
          <cell r="W5245" t="str">
            <v>PDE-600</v>
          </cell>
        </row>
        <row r="5246">
          <cell r="A5246">
            <v>20559</v>
          </cell>
          <cell r="B5246" t="str">
            <v>80310105430</v>
          </cell>
          <cell r="C5246" t="str">
            <v>PST-54-3/4 OBEJMA PST 54 (53-55MM) 3/4</v>
          </cell>
          <cell r="D5246" t="str">
            <v>5907754250758</v>
          </cell>
          <cell r="E5246" t="str">
            <v>1</v>
          </cell>
          <cell r="F5246" t="str">
            <v>Obejma PST 54 (53-55mm) 3/4</v>
          </cell>
          <cell r="G5246" t="str">
            <v>Heavy duty pipe clamp PST 54 (53-55mm) 3/4</v>
          </cell>
          <cell r="H5246" t="str">
            <v>Fixpont bilincs PST 54 (53-55mm) 3/4</v>
          </cell>
          <cell r="I5246" t="str">
            <v>Laikiklis PST  54 (53-55mm) 3/4</v>
          </cell>
          <cell r="J5246" t="str">
            <v>Objímka pre pevné body PST 54 (53-55mm) 3/4</v>
          </cell>
          <cell r="K5246" t="str">
            <v>Colier masive punct fix PST 54 (53-55mm) 3/4</v>
          </cell>
          <cell r="L5246" t="str">
            <v>(PL)ITB-KOT-2018/0556 wydanie 2 30/06/2020; (HU)A-101/2016 18/11/2021; (SK)SK TP-19/0004-verzia 02 23/03/2022; (RO)AT 017-05-4053-2024 28/02/2024</v>
          </cell>
          <cell r="M5246" t="str">
            <v>(PL)03/2020 30/05/2023; (HU)02/2021 18/11/2021; (SK)01/2022 23/03/2022; (RO)01/2024 28/02/2024</v>
          </cell>
          <cell r="N5246" t="str">
            <v>B</v>
          </cell>
          <cell r="O5246" t="str">
            <v>-</v>
          </cell>
          <cell r="P5246" t="str">
            <v>-</v>
          </cell>
          <cell r="Q5246" t="str">
            <v>-</v>
          </cell>
          <cell r="R5246" t="str">
            <v>15</v>
          </cell>
          <cell r="S5246" t="str">
            <v/>
          </cell>
          <cell r="T5246" t="str">
            <v>THALE sp. z o.o. sp.k.</v>
          </cell>
          <cell r="U5246" t="str">
            <v>11-041 Olsztyn, Poland, Wilimowo 2, Poland</v>
          </cell>
          <cell r="V5246" t="str">
            <v>ocynk galwaniczny</v>
          </cell>
          <cell r="W5246" t="str">
            <v>PST-54-3/4</v>
          </cell>
        </row>
        <row r="5247">
          <cell r="A5247">
            <v>12224</v>
          </cell>
          <cell r="B5247" t="str">
            <v>80941413202</v>
          </cell>
          <cell r="C5247" t="str">
            <v>N-SS-MF2,5-320 KONSOLA MF 320MM</v>
          </cell>
          <cell r="D5247" t="str">
            <v>5907754234208</v>
          </cell>
          <cell r="E5247" t="str">
            <v>1</v>
          </cell>
          <cell r="F5247" t="str">
            <v>Konsola MF 320mm</v>
          </cell>
          <cell r="G5247" t="str">
            <v>Cantilever arm MF 320mm</v>
          </cell>
          <cell r="H5247" t="str">
            <v>Hosszanti sínkonzol MF 320mm</v>
          </cell>
          <cell r="I5247" t="str">
            <v>Konsole MF 320mm</v>
          </cell>
          <cell r="J5247" t="str">
            <v>Montážna konzola SS-MF2,5 320mm</v>
          </cell>
          <cell r="K5247" t="str">
            <v>Brat consola MF 320mm</v>
          </cell>
          <cell r="L5247" t="str">
            <v>(PL)ITB-KOT-2020/1562 wydanie 1 23/12/2020; (HU)A-101/2016 18/11/2021; (SK)SK TP-19/0004-verzia 02 23/03/2022; (RO)AT 017-05-4053-2024 28/02/2024</v>
          </cell>
          <cell r="M5247" t="str">
            <v>(PL)05/2020 30/05/2023; (HU)02/2021 18/11/2021; (SK)01/2022 23/03/2022; (RO)01/2024 28/02/2024</v>
          </cell>
          <cell r="N5247" t="str">
            <v>B</v>
          </cell>
          <cell r="O5247" t="str">
            <v>-</v>
          </cell>
          <cell r="P5247" t="str">
            <v>-</v>
          </cell>
          <cell r="Q5247" t="str">
            <v>-</v>
          </cell>
          <cell r="R5247" t="str">
            <v>15</v>
          </cell>
          <cell r="S5247" t="str">
            <v/>
          </cell>
          <cell r="T5247" t="str">
            <v>THALE sp. z o.o. sp.k.</v>
          </cell>
          <cell r="U5247" t="str">
            <v>11-041 Olsztyn, Poland, Wilimowo 2, Poland</v>
          </cell>
          <cell r="V5247" t="str">
            <v>pasywacja</v>
          </cell>
          <cell r="W5247" t="str">
            <v>N-SS-MF2,5-320</v>
          </cell>
        </row>
        <row r="5248">
          <cell r="A5248">
            <v>20899</v>
          </cell>
          <cell r="B5248" t="str">
            <v>80310106012</v>
          </cell>
          <cell r="C5248" t="str">
            <v>N-PST-50-M20 OBEJMA PST 50 (57-63MM) M20</v>
          </cell>
          <cell r="D5248" t="str">
            <v>5907754251359</v>
          </cell>
          <cell r="E5248" t="str">
            <v>1</v>
          </cell>
          <cell r="F5248" t="str">
            <v>Obejma PST 50 (57-63mm) M20</v>
          </cell>
          <cell r="G5248" t="str">
            <v>Heavy duty pipe clamp PST 50 (57-63mm) M20</v>
          </cell>
          <cell r="H5248" t="str">
            <v>Fixpont bilincs PST 50 (57-63mm) M20</v>
          </cell>
          <cell r="I5248" t="str">
            <v>Laikiklis PST  50 (57-63mm) M20</v>
          </cell>
          <cell r="J5248" t="str">
            <v>Objímka pre pevné body PST 50 (57-63mm) M20</v>
          </cell>
          <cell r="K5248" t="str">
            <v>Coliere masive punct fix PST 50 (57-63mm) M20</v>
          </cell>
          <cell r="L5248" t="str">
            <v>(PL)ITB-KOT-2020/1561 wydanie 1 15/12/2020; (HU)A-101/2016 18/11/2021; (SK)SK TP-19/0004-verzia 02 23/03/2022; (RO)AT 017-05-4053-2024 28/02/2024</v>
          </cell>
          <cell r="M5248" t="str">
            <v>(PL)04/2020 30/05/2023; (HU)02/2021 18/11/2021; (SK)01/2022 23/03/2022; (RO)01/2024 28/02/2024</v>
          </cell>
          <cell r="N5248" t="str">
            <v>B</v>
          </cell>
          <cell r="O5248" t="str">
            <v>-</v>
          </cell>
          <cell r="P5248" t="str">
            <v>-</v>
          </cell>
          <cell r="Q5248" t="str">
            <v>-</v>
          </cell>
          <cell r="R5248" t="str">
            <v>15</v>
          </cell>
          <cell r="S5248" t="str">
            <v/>
          </cell>
          <cell r="T5248" t="str">
            <v>THALE sp. z o.o. sp.k.</v>
          </cell>
          <cell r="U5248" t="str">
            <v>11-041 Olsztyn, Poland, Wilimowo 2, Poland</v>
          </cell>
          <cell r="V5248" t="str">
            <v>pasywacja</v>
          </cell>
          <cell r="W5248" t="str">
            <v>N-PST-50-M20</v>
          </cell>
        </row>
        <row r="5249">
          <cell r="A5249">
            <v>12223</v>
          </cell>
          <cell r="B5249" t="str">
            <v>80941415602</v>
          </cell>
          <cell r="C5249" t="str">
            <v>N-SS-MF2,5-560 KONSOLA MF 560MM</v>
          </cell>
          <cell r="D5249" t="str">
            <v>5907754234192</v>
          </cell>
          <cell r="E5249" t="str">
            <v>1</v>
          </cell>
          <cell r="F5249" t="str">
            <v>Konsola MF 560mm</v>
          </cell>
          <cell r="G5249" t="str">
            <v>Cantilever arm MF 560mm</v>
          </cell>
          <cell r="H5249" t="str">
            <v>Hosszanti sínkonzol MF 560mm</v>
          </cell>
          <cell r="I5249" t="str">
            <v>Konsole MF 560mm</v>
          </cell>
          <cell r="J5249" t="str">
            <v>Montážna konzola SS-MF2,5 560mm</v>
          </cell>
          <cell r="K5249" t="str">
            <v>Brat consola MF 560mm</v>
          </cell>
          <cell r="L5249" t="str">
            <v>(PL)ITB-KOT-2020/1562 wydanie 1 23/12/2020; (HU)A-101/2016 18/11/2021; (SK)SK TP-19/0004-verzia 02 23/03/2022; (RO)AT 017-05-4053-2024 28/02/2024</v>
          </cell>
          <cell r="M5249" t="str">
            <v>(PL)05/2020 30/05/2023; (HU)02/2021 18/11/2021; (SK)01/2022 23/03/2022; (RO)01/2024 28/02/2024</v>
          </cell>
          <cell r="N5249" t="str">
            <v>B</v>
          </cell>
          <cell r="O5249" t="str">
            <v>-</v>
          </cell>
          <cell r="P5249" t="str">
            <v>-</v>
          </cell>
          <cell r="Q5249" t="str">
            <v>-</v>
          </cell>
          <cell r="R5249" t="str">
            <v>15</v>
          </cell>
          <cell r="S5249" t="str">
            <v/>
          </cell>
          <cell r="T5249" t="str">
            <v>THALE sp. z o.o. sp.k.</v>
          </cell>
          <cell r="U5249" t="str">
            <v>11-041 Olsztyn, Poland, Wilimowo 2, Poland</v>
          </cell>
          <cell r="V5249" t="str">
            <v>pasywacja</v>
          </cell>
          <cell r="W5249" t="str">
            <v>N-SS-MF2,5-560</v>
          </cell>
        </row>
        <row r="5250">
          <cell r="A5250">
            <v>20904</v>
          </cell>
          <cell r="B5250" t="str">
            <v>80310107612</v>
          </cell>
          <cell r="C5250" t="str">
            <v>N-PST-65-M20 OBEJMA PST 65 (75-79MM) M20</v>
          </cell>
          <cell r="D5250" t="str">
            <v>5907754251366</v>
          </cell>
          <cell r="E5250" t="str">
            <v>1</v>
          </cell>
          <cell r="F5250" t="str">
            <v>Obejma PST 65 (75-79mm) M20</v>
          </cell>
          <cell r="G5250" t="str">
            <v>Heavy duty pipe clamp PST 65 (75-79mm) M20</v>
          </cell>
          <cell r="H5250" t="str">
            <v>Fixpont bilincs PST 65 (75-79mm) M20</v>
          </cell>
          <cell r="I5250" t="str">
            <v>Laikiklis PST  65 (75-79mm) M20</v>
          </cell>
          <cell r="J5250" t="str">
            <v>Objímka pre pevné body PST 65 (75-79mm) M20</v>
          </cell>
          <cell r="K5250" t="str">
            <v>Coliere masive punct fix PST 65 (75-79mm) M20</v>
          </cell>
          <cell r="L5250" t="str">
            <v>(PL)ITB-KOT-2020/1561 wydanie 1 15/12/2020; (HU)A-101/2016 18/11/2021; (SK)SK TP-19/0004-verzia 02 23/03/2022; (RO)AT 017-05-4053-2024 28/02/2024</v>
          </cell>
          <cell r="M5250" t="str">
            <v>(PL)04/2020 30/05/2023; (HU)02/2021 18/11/2021; (SK)01/2022 23/03/2022; (RO)01/2024 28/02/2024</v>
          </cell>
          <cell r="N5250" t="str">
            <v>B</v>
          </cell>
          <cell r="O5250" t="str">
            <v>-</v>
          </cell>
          <cell r="P5250" t="str">
            <v>-</v>
          </cell>
          <cell r="Q5250" t="str">
            <v>-</v>
          </cell>
          <cell r="R5250" t="str">
            <v>15</v>
          </cell>
          <cell r="S5250" t="str">
            <v/>
          </cell>
          <cell r="T5250" t="str">
            <v>THALE sp. z o.o. sp.k.</v>
          </cell>
          <cell r="U5250" t="str">
            <v>11-041 Olsztyn, Poland, Wilimowo 2, Poland</v>
          </cell>
          <cell r="V5250" t="str">
            <v>pasywacja</v>
          </cell>
          <cell r="W5250" t="str">
            <v>N-PST-65-M20</v>
          </cell>
        </row>
        <row r="5251">
          <cell r="A5251">
            <v>34718</v>
          </cell>
          <cell r="B5251" t="str">
            <v>80120203302</v>
          </cell>
          <cell r="C5251" t="str">
            <v>NPGD-1 BK OBEJMA DUO 1 (31-36MM) BK</v>
          </cell>
          <cell r="D5251" t="str">
            <v>5907754253667</v>
          </cell>
          <cell r="E5251" t="str">
            <v>25</v>
          </cell>
          <cell r="F5251" t="str">
            <v>Obejma DUO 1 (31-36mm) BK</v>
          </cell>
          <cell r="G5251" t="str">
            <v>Pipe clamp DUO 1 (31-36mm) BK</v>
          </cell>
          <cell r="H5251" t="str">
            <v>Csőbilincs DUO 1 (31-36mm) BK</v>
          </cell>
          <cell r="I5251" t="str">
            <v>Laikiklis DUO 1 (31-36mm) BK</v>
          </cell>
          <cell r="J5251" t="str">
            <v>Objímka DUO 1 (31-36mm) BK</v>
          </cell>
          <cell r="K5251" t="str">
            <v>Coliere  DUO 1 (31-36mm) BK</v>
          </cell>
          <cell r="L5251" t="str">
            <v>(PL)ITB-KOT-2018/0744 wydanie 2 27/03/2020; (HU)A-101/2016 18/11/2021; (SK)SK TP-19/0004-verzia 02 23/03/2022; (RO)AT 017-05-4053-2024 28/02/2024</v>
          </cell>
          <cell r="M5251" t="str">
            <v>(PL)01/2020 30/05/2023; (HU)02/2021 18/11/2021; (SK)01/2022 23/03/2022; (RO)01/2024 28/02/2024</v>
          </cell>
          <cell r="N5251" t="str">
            <v>B</v>
          </cell>
          <cell r="O5251" t="str">
            <v>-</v>
          </cell>
          <cell r="P5251" t="str">
            <v>-</v>
          </cell>
          <cell r="Q5251" t="str">
            <v>-</v>
          </cell>
          <cell r="R5251" t="str">
            <v>15</v>
          </cell>
          <cell r="S5251" t="str">
            <v/>
          </cell>
          <cell r="T5251" t="str">
            <v>THALE sp. z o.o. sp.k.</v>
          </cell>
          <cell r="U5251" t="str">
            <v>11-041 Olsztyn, Poland, Wilimowo 2, Poland</v>
          </cell>
          <cell r="V5251" t="str">
            <v>pasywacja</v>
          </cell>
          <cell r="W5251" t="str">
            <v>NPGD-1 BK</v>
          </cell>
        </row>
        <row r="5252">
          <cell r="A5252">
            <v>34658</v>
          </cell>
          <cell r="B5252" t="str">
            <v>83025011005</v>
          </cell>
          <cell r="C5252" t="str">
            <v>PDE-250 PODPORA DACHOWA EPDM AL 250MM</v>
          </cell>
          <cell r="D5252" t="str">
            <v>5907754264298</v>
          </cell>
          <cell r="E5252" t="str">
            <v>1</v>
          </cell>
          <cell r="F5252" t="str">
            <v>Podpora dachowa EPDM Al 250mm</v>
          </cell>
          <cell r="G5252" t="str">
            <v>Fixed strut rubber rooftop support base Al 250mm</v>
          </cell>
          <cell r="H5252" t="str">
            <v>Műanyag tetőtámasz Al 250mm</v>
          </cell>
          <cell r="I5252" t="str">
            <v>Stogo atrama EPDM Al 250mm</v>
          </cell>
          <cell r="J5252" t="str">
            <v>Pevná strešná podpera Al 250mm</v>
          </cell>
          <cell r="K5252" t="str">
            <v>Suport de acoperis din EPDM Al 250mm</v>
          </cell>
          <cell r="L5252" t="str">
            <v>(PL)ITB-KOT-2018/0556 wydanie 2 30/06/2020; (HU)A-101/2016 18/11/2021; (SK)SK TP-19/0004-verzia 02 23/03/2022; (RO)AT 017-05-4053-2024 28/02/2024</v>
          </cell>
          <cell r="M5252" t="str">
            <v>(PL)03/2020 30/05/2023; (HU)02/2021 18/11/2021; (SK)01/2022 23/03/2022; (RO)01/2024 28/02/2024</v>
          </cell>
          <cell r="N5252" t="str">
            <v>B</v>
          </cell>
          <cell r="O5252" t="str">
            <v>-</v>
          </cell>
          <cell r="P5252" t="str">
            <v>-</v>
          </cell>
          <cell r="Q5252" t="str">
            <v>-</v>
          </cell>
          <cell r="R5252" t="str">
            <v>18</v>
          </cell>
          <cell r="S5252" t="str">
            <v/>
          </cell>
          <cell r="T5252" t="str">
            <v>THALE sp. z o.o. sp.k.</v>
          </cell>
          <cell r="U5252" t="str">
            <v>11-041 Olsztyn, Poland, Wilimowo 2, Poland</v>
          </cell>
          <cell r="V5252" t="str">
            <v/>
          </cell>
          <cell r="W5252" t="str">
            <v>PDE-250</v>
          </cell>
        </row>
        <row r="5253">
          <cell r="A5253">
            <v>34672</v>
          </cell>
          <cell r="B5253" t="str">
            <v>81212228000</v>
          </cell>
          <cell r="C5253" t="str">
            <v>UWX-280 OBEJMA UWX 280 BK</v>
          </cell>
          <cell r="D5253" t="str">
            <v>5907754244665</v>
          </cell>
          <cell r="E5253" t="str">
            <v>10</v>
          </cell>
          <cell r="F5253" t="str">
            <v>Obejma UWX 280 BK</v>
          </cell>
          <cell r="G5253" t="str">
            <v>Ventilation pipe clamp UWX 280 BK</v>
          </cell>
          <cell r="H5253" t="str">
            <v>Légtechnikai bilincs UWX 280 BK</v>
          </cell>
          <cell r="I5253" t="str">
            <v>Lakiklis UWX 280 BK</v>
          </cell>
          <cell r="J5253" t="str">
            <v>Objímka pre ventilačné systémy UWX 280 BK</v>
          </cell>
          <cell r="K5253" t="str">
            <v>Colier pentru ventilatie UWX 280 BK</v>
          </cell>
          <cell r="L5253" t="str">
            <v>(PL)ITB-KOT-2020/1561 wydanie 1 15/12/2020; (HU)A-101/2016 18/11/2021; (SK)SK TP-19/0004-verzia 02 23/03/2022; (RO)AT 017-05-4053-2024 28/02/2024</v>
          </cell>
          <cell r="M5253" t="str">
            <v>(PL)04/2020 30/05/2023; (HU)02/2021 18/11/2021; (SK)01/2022 23/03/2022; (RO)01/2024 28/02/2024</v>
          </cell>
          <cell r="N5253" t="str">
            <v>B</v>
          </cell>
          <cell r="O5253" t="str">
            <v>-</v>
          </cell>
          <cell r="P5253" t="str">
            <v>-</v>
          </cell>
          <cell r="Q5253" t="str">
            <v>-</v>
          </cell>
          <cell r="R5253" t="str">
            <v>16</v>
          </cell>
          <cell r="S5253" t="str">
            <v/>
          </cell>
          <cell r="T5253" t="str">
            <v>THALE sp. z o.o. sp.k.</v>
          </cell>
          <cell r="U5253" t="str">
            <v>11-041 Olsztyn, Poland, Wilimowo 2, Poland</v>
          </cell>
          <cell r="V5253" t="str">
            <v>ocynk galwaniczny</v>
          </cell>
          <cell r="W5253" t="str">
            <v>UWX-280</v>
          </cell>
        </row>
        <row r="5254">
          <cell r="A5254">
            <v>34659</v>
          </cell>
          <cell r="B5254" t="str">
            <v>83040011005</v>
          </cell>
          <cell r="C5254" t="str">
            <v>PDE-400 PODPORA DACHOWA EPDM AL 400MM</v>
          </cell>
          <cell r="D5254" t="str">
            <v>5907754264304</v>
          </cell>
          <cell r="E5254" t="str">
            <v>1</v>
          </cell>
          <cell r="F5254" t="str">
            <v>Podpora dachowa EPDM Al 400mm</v>
          </cell>
          <cell r="G5254" t="str">
            <v>Fixed strut rubber rooftop support base Al 400mm</v>
          </cell>
          <cell r="H5254" t="str">
            <v>Műanyag tetőtámasz Al 400mm</v>
          </cell>
          <cell r="I5254" t="str">
            <v>Stogo atrama EPDM Al 400mm</v>
          </cell>
          <cell r="J5254" t="str">
            <v>Pevná strešná podpera Al 400mm</v>
          </cell>
          <cell r="K5254" t="str">
            <v>Suport de acoperis din EPDM Al 400mm</v>
          </cell>
          <cell r="L5254" t="str">
            <v>(PL)ITB-KOT-2018/0556 wydanie 2 30/06/2020; (HU)A-101/2016 18/11/2021; (SK)SK TP-19/0004-verzia 02 23/03/2022; (RO)AT 017-05-4053-2024 28/02/2024</v>
          </cell>
          <cell r="M5254" t="str">
            <v>(PL)03/2020 30/05/2023; (HU)02/2021 18/11/2021; (SK)01/2022 23/03/2022; (RO)01/2024 28/02/2024</v>
          </cell>
          <cell r="N5254" t="str">
            <v>B</v>
          </cell>
          <cell r="O5254" t="str">
            <v>-</v>
          </cell>
          <cell r="P5254" t="str">
            <v>-</v>
          </cell>
          <cell r="Q5254" t="str">
            <v>-</v>
          </cell>
          <cell r="R5254" t="str">
            <v>18</v>
          </cell>
          <cell r="S5254" t="str">
            <v/>
          </cell>
          <cell r="T5254" t="str">
            <v>THALE sp. z o.o. sp.k.</v>
          </cell>
          <cell r="U5254" t="str">
            <v>11-041 Olsztyn, Poland, Wilimowo 2, Poland</v>
          </cell>
          <cell r="V5254" t="str">
            <v/>
          </cell>
          <cell r="W5254" t="str">
            <v>PDE-400</v>
          </cell>
        </row>
        <row r="5255">
          <cell r="A5255">
            <v>17044</v>
          </cell>
          <cell r="B5255" t="str">
            <v/>
          </cell>
          <cell r="C5255" t="str">
            <v>UWX-280 OBEJMA UWX 280 BK</v>
          </cell>
          <cell r="D5255" t="str">
            <v/>
          </cell>
          <cell r="E5255" t="str">
            <v>10</v>
          </cell>
          <cell r="F5255" t="str">
            <v>Obejma UWX 280 BK</v>
          </cell>
          <cell r="G5255" t="str">
            <v>Ventilation pipe clamp UWX 280 BK</v>
          </cell>
          <cell r="H5255" t="str">
            <v>Légtechnikai bilincs UWX 280 BK</v>
          </cell>
          <cell r="I5255" t="str">
            <v>Lakiklis UWX 280 BK</v>
          </cell>
          <cell r="J5255" t="str">
            <v>Objímka pre ventilačné systémy UWX 280 BK</v>
          </cell>
          <cell r="K5255" t="str">
            <v>Colier pentru ventilatie UWX 280 BK</v>
          </cell>
          <cell r="L5255" t="str">
            <v>(PL)ITB-KOT-2020/1561 wydanie 1 15/12/2020; (HU)A-101/2016 18/11/2021; (SK)SK TP-19/0004-verzia 02 23/03/2022; (RO)AT 017-05-4053-2024 28/02/2024</v>
          </cell>
          <cell r="M5255" t="str">
            <v>(PL)04/2020 30/05/2023; (HU)02/2021 18/11/2021; (SK)01/2022 23/03/2022; (RO)01/2024 28/02/2024</v>
          </cell>
          <cell r="N5255" t="str">
            <v>B</v>
          </cell>
          <cell r="O5255" t="str">
            <v>-</v>
          </cell>
          <cell r="P5255" t="str">
            <v>-</v>
          </cell>
          <cell r="Q5255" t="str">
            <v>-</v>
          </cell>
          <cell r="R5255" t="str">
            <v>16</v>
          </cell>
          <cell r="S5255" t="str">
            <v/>
          </cell>
          <cell r="T5255" t="str">
            <v>THALE sp. z o.o. sp.k.</v>
          </cell>
          <cell r="U5255" t="str">
            <v>11-041 Olsztyn, Poland, Wilimowo 2, Poland</v>
          </cell>
          <cell r="V5255" t="str">
            <v>ocynk galwaniczny</v>
          </cell>
          <cell r="W5255" t="str">
            <v>UWX-280</v>
          </cell>
        </row>
        <row r="5256">
          <cell r="A5256">
            <v>36011</v>
          </cell>
          <cell r="B5256" t="str">
            <v>81190411210</v>
          </cell>
          <cell r="C5256" t="str">
            <v>NSZ-MF-M12 NAKRĘTKA ŚLIZGOWA NSZ M12 PROFILU SZER. 41MM</v>
          </cell>
          <cell r="D5256" t="str">
            <v>5907754229891</v>
          </cell>
          <cell r="E5256" t="str">
            <v>50</v>
          </cell>
          <cell r="F5256" t="str">
            <v>Nakrętka ślizgowa NSZ M12 profilu szer. 41mm</v>
          </cell>
          <cell r="G5256" t="str">
            <v>Slide nut NSZ M12 channel width 41mm</v>
          </cell>
          <cell r="H5256" t="str">
            <v>Bilincscsatlakozó NSZ M12 41mm-es szerelősínekhez</v>
          </cell>
          <cell r="I5256" t="str">
            <v>Dantyta verzle NSZ M12, profiliams 41mm</v>
          </cell>
          <cell r="J5256" t="str">
            <v>Nosníková matica NSZ M12 pre šírku 41mm</v>
          </cell>
          <cell r="K5256" t="str">
            <v>Piulite dintate NSZ M12 profil 41mm</v>
          </cell>
          <cell r="L5256" t="str">
            <v>(PL)ITB-KOT-2020/1562 wydanie 1 23/12/2020; (HU)A-101/2016 18/11/2021; (SK)SK TP-19/0004-verzia 02 23/03/2022; (RO)AT 017-05-4053-2024 28/02/2024</v>
          </cell>
          <cell r="M5256" t="str">
            <v>(PL)05/2020 30/05/2023; (HU)02/2021 18/11/2021; (SK)01/2022 23/03/2022; (RO)01/2024 28/02/2024</v>
          </cell>
          <cell r="N5256" t="str">
            <v>B</v>
          </cell>
          <cell r="O5256" t="str">
            <v>-</v>
          </cell>
          <cell r="P5256" t="str">
            <v>-</v>
          </cell>
          <cell r="Q5256" t="str">
            <v>-</v>
          </cell>
          <cell r="R5256" t="str">
            <v>15</v>
          </cell>
          <cell r="S5256" t="str">
            <v/>
          </cell>
          <cell r="T5256" t="str">
            <v>THALE sp. z o.o. sp.k.</v>
          </cell>
          <cell r="U5256" t="str">
            <v>11-041 Olsztyn, Poland, Wilimowo 2, Poland</v>
          </cell>
          <cell r="V5256" t="str">
            <v>ocynk galwaniczny</v>
          </cell>
          <cell r="W5256" t="str">
            <v>NSZ-MF-M12</v>
          </cell>
        </row>
        <row r="5257">
          <cell r="A5257">
            <v>17043</v>
          </cell>
          <cell r="B5257" t="str">
            <v/>
          </cell>
          <cell r="C5257" t="str">
            <v>UWX-250 OBEJMA UWX 250 BK</v>
          </cell>
          <cell r="D5257" t="str">
            <v/>
          </cell>
          <cell r="E5257" t="str">
            <v>10</v>
          </cell>
          <cell r="F5257" t="str">
            <v>Obejma UWX 250 BK</v>
          </cell>
          <cell r="G5257" t="str">
            <v>Ventilation pipe clamp UWX 250 BK</v>
          </cell>
          <cell r="H5257" t="str">
            <v>Légtechnikai bilincs UWX 250 BK</v>
          </cell>
          <cell r="I5257" t="str">
            <v>Lakiklis UWX 250 BK</v>
          </cell>
          <cell r="J5257" t="str">
            <v>Objímka pre ventilačné systémy UWX 250 BK</v>
          </cell>
          <cell r="K5257" t="str">
            <v>Colier pentru ventilatie UWX 250 BK</v>
          </cell>
          <cell r="L5257" t="str">
            <v>(PL)ITB-KOT-2020/1561 wydanie 1 15/12/2020; (HU)A-101/2016 18/11/2021; (SK)SK TP-19/0004-verzia 02 23/03/2022; (RO)AT 017-05-4053-2024 28/02/2024</v>
          </cell>
          <cell r="M5257" t="str">
            <v>(PL)04/2020 30/05/2023; (HU)02/2021 18/11/2021; (SK)01/2022 23/03/2022; (RO)01/2024 28/02/2024</v>
          </cell>
          <cell r="N5257" t="str">
            <v>B</v>
          </cell>
          <cell r="O5257" t="str">
            <v>-</v>
          </cell>
          <cell r="P5257" t="str">
            <v>-</v>
          </cell>
          <cell r="Q5257" t="str">
            <v>-</v>
          </cell>
          <cell r="R5257" t="str">
            <v>16</v>
          </cell>
          <cell r="S5257" t="str">
            <v/>
          </cell>
          <cell r="T5257" t="str">
            <v>THALE sp. z o.o. sp.k.</v>
          </cell>
          <cell r="U5257" t="str">
            <v>11-041 Olsztyn, Poland, Wilimowo 2, Poland</v>
          </cell>
          <cell r="V5257" t="str">
            <v>ocynk galwaniczny</v>
          </cell>
          <cell r="W5257" t="str">
            <v>UWX-250</v>
          </cell>
        </row>
        <row r="5258">
          <cell r="A5258">
            <v>34670</v>
          </cell>
          <cell r="B5258" t="str">
            <v>81212222500</v>
          </cell>
          <cell r="C5258" t="str">
            <v>UWX-225 OBEJMA UWX 225 BK</v>
          </cell>
          <cell r="D5258" t="str">
            <v>5907754244641</v>
          </cell>
          <cell r="E5258" t="str">
            <v>10</v>
          </cell>
          <cell r="F5258" t="str">
            <v>Obejma UWX 225 BK</v>
          </cell>
          <cell r="G5258" t="str">
            <v>Ventilation pipe clamp UWX 225 BK</v>
          </cell>
          <cell r="H5258" t="str">
            <v>Légtechnikai bilincs UWX 225 BK</v>
          </cell>
          <cell r="I5258" t="str">
            <v>Lakiklis UWX 225 BK</v>
          </cell>
          <cell r="J5258" t="str">
            <v>Objímka pre ventilačné systémy UWX 225 BK</v>
          </cell>
          <cell r="K5258" t="str">
            <v>Colier pentru ventilatie UWX 225 BK</v>
          </cell>
          <cell r="L5258" t="str">
            <v>(PL)ITB-KOT-2020/1561 wydanie 1 15/12/2020; (HU)A-101/2016 18/11/2021; (SK)SK TP-19/0004-verzia 02 23/03/2022; (RO)AT 017-05-4053-2024 28/02/2024</v>
          </cell>
          <cell r="M5258" t="str">
            <v>(PL)04/2020 30/05/2023; (HU)02/2021 18/11/2021; (SK)01/2022 23/03/2022; (RO)01/2024 28/02/2024</v>
          </cell>
          <cell r="N5258" t="str">
            <v>B</v>
          </cell>
          <cell r="O5258" t="str">
            <v>-</v>
          </cell>
          <cell r="P5258" t="str">
            <v>-</v>
          </cell>
          <cell r="Q5258" t="str">
            <v>-</v>
          </cell>
          <cell r="R5258" t="str">
            <v>16</v>
          </cell>
          <cell r="S5258" t="str">
            <v/>
          </cell>
          <cell r="T5258" t="str">
            <v>THALE sp. z o.o. sp.k.</v>
          </cell>
          <cell r="U5258" t="str">
            <v>11-041 Olsztyn, Poland, Wilimowo 2, Poland</v>
          </cell>
          <cell r="V5258" t="str">
            <v>ocynk galwaniczny</v>
          </cell>
          <cell r="W5258" t="str">
            <v>UWX-225</v>
          </cell>
        </row>
        <row r="5259">
          <cell r="A5259">
            <v>34723</v>
          </cell>
          <cell r="B5259" t="str">
            <v>81211228002</v>
          </cell>
          <cell r="C5259" t="str">
            <v>N-UWG-280 OBEJMA UWG 280 BK</v>
          </cell>
          <cell r="D5259" t="str">
            <v>5907754266629</v>
          </cell>
          <cell r="E5259" t="str">
            <v>10</v>
          </cell>
          <cell r="F5259" t="str">
            <v>Obejma UWG 280 BK</v>
          </cell>
          <cell r="G5259" t="str">
            <v>Ventilation pipe clamp UWG 280 BK</v>
          </cell>
          <cell r="H5259" t="str">
            <v>Légtechnikai bilincs UWG 280 BK</v>
          </cell>
          <cell r="I5259" t="str">
            <v>Laikiklis  UWG 280 BK</v>
          </cell>
          <cell r="J5259" t="str">
            <v>Objímka pre ventilačné systémy UWG 280 BK</v>
          </cell>
          <cell r="K5259" t="str">
            <v>Colier pentru ventilatie UWG 280 BK</v>
          </cell>
          <cell r="L5259" t="str">
            <v>(PL)ITB-KOT-2020/1561 wydanie 1 15/12/2020; (HU)A-101/2016 18/11/2021; (SK)SK TP-19/0004-verzia 02 23/03/2022; (RO)AT 017-05-4053-2024 28/02/2024</v>
          </cell>
          <cell r="M5259" t="str">
            <v>(PL)04/2020 30/05/2023; (HU)02/2021 18/11/2021; (SK)01/2022 23/03/2022; (RO)01/2024 28/02/2024</v>
          </cell>
          <cell r="N5259" t="str">
            <v>B</v>
          </cell>
          <cell r="O5259" t="str">
            <v>-</v>
          </cell>
          <cell r="P5259" t="str">
            <v>-</v>
          </cell>
          <cell r="Q5259" t="str">
            <v>-</v>
          </cell>
          <cell r="R5259" t="str">
            <v>15</v>
          </cell>
          <cell r="S5259" t="str">
            <v/>
          </cell>
          <cell r="T5259" t="str">
            <v>THALE sp. z o.o. sp.k.</v>
          </cell>
          <cell r="U5259" t="str">
            <v>11-041 Olsztyn, Poland, Wilimowo 2, Poland</v>
          </cell>
          <cell r="V5259" t="str">
            <v>pasywacja</v>
          </cell>
          <cell r="W5259" t="str">
            <v>N-UWG-280</v>
          </cell>
        </row>
        <row r="5260">
          <cell r="A5260">
            <v>34668</v>
          </cell>
          <cell r="B5260" t="str">
            <v>81212220000</v>
          </cell>
          <cell r="C5260" t="str">
            <v>UWX-200 OBEJMA UWX 200 BK</v>
          </cell>
          <cell r="D5260" t="str">
            <v>5907754244634</v>
          </cell>
          <cell r="E5260" t="str">
            <v>10</v>
          </cell>
          <cell r="F5260" t="str">
            <v>Obejma UWX 200 BK</v>
          </cell>
          <cell r="G5260" t="str">
            <v>Ventilation pipe clamp UWX 200 BK</v>
          </cell>
          <cell r="H5260" t="str">
            <v>Légtechnikai bilincs UWX 200 BK</v>
          </cell>
          <cell r="I5260" t="str">
            <v>Lakiklis UWX 200 BK</v>
          </cell>
          <cell r="J5260" t="str">
            <v>Objímka pre ventilačné systémy UWX 200 BK</v>
          </cell>
          <cell r="K5260" t="str">
            <v>Colier pentru ventilatie UWX 200 BK</v>
          </cell>
          <cell r="L5260" t="str">
            <v>(PL)ITB-KOT-2020/1561 wydanie 1 15/12/2020; (HU)A-101/2016 18/11/2021; (SK)SK TP-19/0004-verzia 02 23/03/2022; (RO)AT 017-05-4053-2024 28/02/2024</v>
          </cell>
          <cell r="M5260" t="str">
            <v>(PL)04/2020 30/05/2023; (HU)02/2021 18/11/2021; (SK)01/2022 23/03/2022; (RO)01/2024 28/02/2024</v>
          </cell>
          <cell r="N5260" t="str">
            <v>B</v>
          </cell>
          <cell r="O5260" t="str">
            <v>-</v>
          </cell>
          <cell r="P5260" t="str">
            <v>-</v>
          </cell>
          <cell r="Q5260" t="str">
            <v>-</v>
          </cell>
          <cell r="R5260" t="str">
            <v>16</v>
          </cell>
          <cell r="S5260" t="str">
            <v/>
          </cell>
          <cell r="T5260" t="str">
            <v>THALE sp. z o.o. sp.k.</v>
          </cell>
          <cell r="U5260" t="str">
            <v>11-041 Olsztyn, Poland, Wilimowo 2, Poland</v>
          </cell>
          <cell r="V5260" t="str">
            <v>ocynk galwaniczny</v>
          </cell>
          <cell r="W5260" t="str">
            <v>UWX-200</v>
          </cell>
        </row>
        <row r="5261">
          <cell r="A5261">
            <v>34725</v>
          </cell>
          <cell r="B5261" t="str">
            <v>81211231502</v>
          </cell>
          <cell r="C5261" t="str">
            <v>N-UWG-315 OBEJMA UWG 315 BK</v>
          </cell>
          <cell r="D5261" t="str">
            <v>5907754266636</v>
          </cell>
          <cell r="E5261" t="str">
            <v>5</v>
          </cell>
          <cell r="F5261" t="str">
            <v>Obejma UWG 315 BK</v>
          </cell>
          <cell r="G5261" t="str">
            <v>Ventilation pipe clamp UWG 315 BK</v>
          </cell>
          <cell r="H5261" t="str">
            <v>Légtechnikai bilincs UWG 315 BK</v>
          </cell>
          <cell r="I5261" t="str">
            <v>Laikiklis  UWG 315 BK</v>
          </cell>
          <cell r="J5261" t="str">
            <v>Objímka pre ventilačné systémy UWG 315 BK</v>
          </cell>
          <cell r="K5261" t="str">
            <v>Colier pentru ventilatie UWG 315 BK</v>
          </cell>
          <cell r="L5261" t="str">
            <v>(PL)ITB-KOT-2020/1561 wydanie 1 15/12/2020; (HU)A-101/2016 18/11/2021; (SK)SK TP-19/0004-verzia 02 23/03/2022; (RO)AT 017-05-4053-2024 28/02/2024</v>
          </cell>
          <cell r="M5261" t="str">
            <v>(PL)04/2020 30/05/2023; (HU)02/2021 18/11/2021; (SK)01/2022 23/03/2022; (RO)01/2024 28/02/2024</v>
          </cell>
          <cell r="N5261" t="str">
            <v>B</v>
          </cell>
          <cell r="O5261" t="str">
            <v>-</v>
          </cell>
          <cell r="P5261" t="str">
            <v>-</v>
          </cell>
          <cell r="Q5261" t="str">
            <v>-</v>
          </cell>
          <cell r="R5261" t="str">
            <v>15</v>
          </cell>
          <cell r="S5261" t="str">
            <v/>
          </cell>
          <cell r="T5261" t="str">
            <v>THALE sp. z o.o. sp.k.</v>
          </cell>
          <cell r="U5261" t="str">
            <v>11-041 Olsztyn, Poland, Wilimowo 2, Poland</v>
          </cell>
          <cell r="V5261" t="str">
            <v>pasywacja</v>
          </cell>
          <cell r="W5261" t="str">
            <v>N-UWG-315</v>
          </cell>
        </row>
        <row r="5262">
          <cell r="A5262">
            <v>17041</v>
          </cell>
          <cell r="B5262" t="str">
            <v/>
          </cell>
          <cell r="C5262" t="str">
            <v>UWX-200 OBEJMA UWX 200 BK</v>
          </cell>
          <cell r="D5262" t="str">
            <v/>
          </cell>
          <cell r="E5262" t="str">
            <v>10</v>
          </cell>
          <cell r="F5262" t="str">
            <v>Obejma UWX 200 BK</v>
          </cell>
          <cell r="G5262" t="str">
            <v>Ventilation pipe clamp UWX 200 BK</v>
          </cell>
          <cell r="H5262" t="str">
            <v>Légtechnikai bilincs UWX 200 BK</v>
          </cell>
          <cell r="I5262" t="str">
            <v>Lakiklis UWX 200 BK</v>
          </cell>
          <cell r="J5262" t="str">
            <v>Objímka pre ventilačné systémy UWX 200 BK</v>
          </cell>
          <cell r="K5262" t="str">
            <v>Colier pentru ventilatie UWX 200 BK</v>
          </cell>
          <cell r="L5262" t="str">
            <v>(PL)ITB-KOT-2020/1561 wydanie 1 15/12/2020; (HU)A-101/2016 18/11/2021; (SK)SK TP-19/0004-verzia 02 23/03/2022; (RO)AT 017-05-4053-2024 28/02/2024</v>
          </cell>
          <cell r="M5262" t="str">
            <v>(PL)04/2020 30/05/2023; (HU)02/2021 18/11/2021; (SK)01/2022 23/03/2022; (RO)01/2024 28/02/2024</v>
          </cell>
          <cell r="N5262" t="str">
            <v>B</v>
          </cell>
          <cell r="O5262" t="str">
            <v>-</v>
          </cell>
          <cell r="P5262" t="str">
            <v>-</v>
          </cell>
          <cell r="Q5262" t="str">
            <v>-</v>
          </cell>
          <cell r="R5262" t="str">
            <v>16</v>
          </cell>
          <cell r="S5262" t="str">
            <v/>
          </cell>
          <cell r="T5262" t="str">
            <v>THALE sp. z o.o. sp.k.</v>
          </cell>
          <cell r="U5262" t="str">
            <v>11-041 Olsztyn, Poland, Wilimowo 2, Poland</v>
          </cell>
          <cell r="V5262" t="str">
            <v>ocynk galwaniczny</v>
          </cell>
          <cell r="W5262" t="str">
            <v>UWX-200</v>
          </cell>
        </row>
        <row r="5263">
          <cell r="A5263">
            <v>34677</v>
          </cell>
          <cell r="B5263" t="str">
            <v>80930301500</v>
          </cell>
          <cell r="C5263" t="str">
            <v>SS-A2,0-150 KONSOLA A 150MM</v>
          </cell>
          <cell r="D5263" t="str">
            <v>5907754207059</v>
          </cell>
          <cell r="E5263" t="str">
            <v>1</v>
          </cell>
          <cell r="F5263" t="str">
            <v>Konsola A 150mm</v>
          </cell>
          <cell r="G5263" t="str">
            <v>Cantilever arm A 150mm</v>
          </cell>
          <cell r="H5263" t="str">
            <v>Hosszanti sínkonzol A 150mm</v>
          </cell>
          <cell r="I5263" t="str">
            <v>Konsole A 150mm</v>
          </cell>
          <cell r="J5263" t="str">
            <v>Montážna konzola A 150mm</v>
          </cell>
          <cell r="K5263" t="str">
            <v>Brat consola A 150mm</v>
          </cell>
          <cell r="L5263" t="str">
            <v>(PL)ITB-KOT-2020/1562 wydanie 1 23/12/2020; (HU)A-101/2016 18/11/2021; (SK)SK TP-19/0004-verzia 02 23/03/2022; (RO)AT 017-05-4053-2024 28/02/2024</v>
          </cell>
          <cell r="M5263" t="str">
            <v>(PL)05/2020 30/05/2023; (HU)02/2021 18/11/2021; (SK)01/2022 23/03/2022; (RO)01/2024 28/02/2024</v>
          </cell>
          <cell r="N5263" t="str">
            <v>B</v>
          </cell>
          <cell r="O5263" t="str">
            <v>-</v>
          </cell>
          <cell r="P5263" t="str">
            <v>-</v>
          </cell>
          <cell r="Q5263" t="str">
            <v>-</v>
          </cell>
          <cell r="R5263" t="str">
            <v>15</v>
          </cell>
          <cell r="S5263" t="str">
            <v/>
          </cell>
          <cell r="T5263" t="str">
            <v>THALE sp. z o.o. sp.k.</v>
          </cell>
          <cell r="U5263" t="str">
            <v>11-041 Olsztyn, Poland, Wilimowo 2, Poland</v>
          </cell>
          <cell r="V5263" t="str">
            <v>ocynk galwaniczny</v>
          </cell>
          <cell r="W5263" t="str">
            <v>SS-A2,0-150</v>
          </cell>
        </row>
        <row r="5264">
          <cell r="A5264">
            <v>31000</v>
          </cell>
          <cell r="B5264" t="str">
            <v>81141100000</v>
          </cell>
          <cell r="C5264" t="str">
            <v>MX1D4 KSZTAŁTKA MX1D PROFILU 41</v>
          </cell>
          <cell r="D5264" t="str">
            <v>5907754268913</v>
          </cell>
          <cell r="E5264" t="str">
            <v>10</v>
          </cell>
          <cell r="F5264" t="str">
            <v>Kształtka MX1D profilu 41mm</v>
          </cell>
          <cell r="G5264" t="str">
            <v>Flat connector MX1D channel 41mm</v>
          </cell>
          <cell r="H5264" t="str">
            <v>Sarokelem MX1D szerelősín szélesség 41mm</v>
          </cell>
          <cell r="I5264" t="str">
            <v>Montazine jungiamoji detale MX1D 41mm profiliui</v>
          </cell>
          <cell r="J5264" t="str">
            <v>Rohový uholník MX1D šírka 41mm</v>
          </cell>
          <cell r="K5264" t="str">
            <v>Conector MX1D profil 41mm</v>
          </cell>
          <cell r="L5264" t="str">
            <v>-</v>
          </cell>
          <cell r="M5264" t="str">
            <v>-</v>
          </cell>
          <cell r="N5264" t="str">
            <v>-</v>
          </cell>
          <cell r="O5264" t="str">
            <v>-</v>
          </cell>
          <cell r="P5264" t="str">
            <v>-</v>
          </cell>
          <cell r="Q5264" t="str">
            <v>-</v>
          </cell>
          <cell r="S5264" t="str">
            <v/>
          </cell>
          <cell r="T5264" t="str">
            <v>THALE sp. z o.o. sp.k.</v>
          </cell>
          <cell r="U5264" t="str">
            <v>11-041 Olsztyn, Poland, Wilimowo 2, Poland</v>
          </cell>
          <cell r="V5264" t="str">
            <v>ocynk galwaniczny</v>
          </cell>
          <cell r="W5264" t="str">
            <v>MX1D4</v>
          </cell>
        </row>
        <row r="5265">
          <cell r="A5265">
            <v>34675</v>
          </cell>
          <cell r="B5265" t="str">
            <v>80930300000</v>
          </cell>
          <cell r="C5265" t="str">
            <v>SS-A2,0-1000 KONSOLA A 1000MM</v>
          </cell>
          <cell r="D5265" t="str">
            <v>5907754207066</v>
          </cell>
          <cell r="E5265" t="str">
            <v>1</v>
          </cell>
          <cell r="F5265" t="str">
            <v>Konsola A 1000mm</v>
          </cell>
          <cell r="G5265" t="str">
            <v>Cantilever arm A 1000mm</v>
          </cell>
          <cell r="H5265" t="str">
            <v>Hosszanti sínkonzol A 1000mm</v>
          </cell>
          <cell r="I5265" t="str">
            <v>Konsole A 1000mm</v>
          </cell>
          <cell r="J5265" t="str">
            <v>Montážna konzola  A 1000mm</v>
          </cell>
          <cell r="K5265" t="str">
            <v>Brat consola A 1000mm</v>
          </cell>
          <cell r="L5265" t="str">
            <v>(PL)ITB-KOT-2020/1562 wydanie 1 23/12/2020; (HU)A-101/2016 18/11/2021; (SK)SK TP-19/0004-verzia 02 23/03/2022; (RO)AT 017-05-4053-2024 28/02/2024</v>
          </cell>
          <cell r="M5265" t="str">
            <v>(PL)05/2020 30/05/2023; (HU)02/2021 18/11/2021; (SK)01/2022 23/03/2022; (RO)01/2024 28/02/2024</v>
          </cell>
          <cell r="N5265" t="str">
            <v>B</v>
          </cell>
          <cell r="O5265" t="str">
            <v>-</v>
          </cell>
          <cell r="P5265" t="str">
            <v>-</v>
          </cell>
          <cell r="Q5265" t="str">
            <v>-</v>
          </cell>
          <cell r="R5265" t="str">
            <v>15</v>
          </cell>
          <cell r="S5265" t="str">
            <v/>
          </cell>
          <cell r="T5265" t="str">
            <v>THALE sp. z o.o. sp.k.</v>
          </cell>
          <cell r="U5265" t="str">
            <v>11-041 Olsztyn, Poland, Wilimowo 2, Poland</v>
          </cell>
          <cell r="V5265" t="str">
            <v>ocynk galwaniczny</v>
          </cell>
          <cell r="W5265" t="str">
            <v>SS-A2,0-1000</v>
          </cell>
        </row>
        <row r="5266">
          <cell r="A5266">
            <v>34678</v>
          </cell>
          <cell r="B5266" t="str">
            <v>80930302500</v>
          </cell>
          <cell r="C5266" t="str">
            <v>SS-A2,0-250 KONSOLA A 250MM</v>
          </cell>
          <cell r="D5266" t="str">
            <v>5907754207042</v>
          </cell>
          <cell r="E5266" t="str">
            <v>1</v>
          </cell>
          <cell r="F5266" t="str">
            <v>Konsola A 250mm</v>
          </cell>
          <cell r="G5266" t="str">
            <v>Cantilever arm A 250mm</v>
          </cell>
          <cell r="H5266" t="str">
            <v>Hosszanti sínkonzol A 250mm</v>
          </cell>
          <cell r="I5266" t="str">
            <v>Konsole A 250mm</v>
          </cell>
          <cell r="J5266" t="str">
            <v>Montážna konzola A 250mm</v>
          </cell>
          <cell r="K5266" t="str">
            <v>Brat consola A 250mm</v>
          </cell>
          <cell r="L5266" t="str">
            <v>(PL)ITB-KOT-2020/1562 wydanie 1 23/12/2020; (HU)A-101/2016 18/11/2021; (SK)SK TP-19/0004-verzia 02 23/03/2022; (RO)AT 017-05-4053-2024 28/02/2024</v>
          </cell>
          <cell r="M5266" t="str">
            <v>(PL)05/2020 30/05/2023; (HU)02/2021 18/11/2021; (SK)01/2022 23/03/2022; (RO)01/2024 28/02/2024</v>
          </cell>
          <cell r="N5266" t="str">
            <v>B</v>
          </cell>
          <cell r="O5266" t="str">
            <v>-</v>
          </cell>
          <cell r="P5266" t="str">
            <v>-</v>
          </cell>
          <cell r="Q5266" t="str">
            <v>-</v>
          </cell>
          <cell r="R5266" t="str">
            <v>15</v>
          </cell>
          <cell r="S5266" t="str">
            <v/>
          </cell>
          <cell r="T5266" t="str">
            <v>THALE sp. z o.o. sp.k.</v>
          </cell>
          <cell r="U5266" t="str">
            <v>11-041 Olsztyn, Poland, Wilimowo 2, Poland</v>
          </cell>
          <cell r="V5266" t="str">
            <v>ocynk galwaniczny</v>
          </cell>
          <cell r="W5266" t="str">
            <v>SS-A2,0-250</v>
          </cell>
        </row>
        <row r="5267">
          <cell r="A5267">
            <v>34682</v>
          </cell>
          <cell r="B5267" t="str">
            <v>81211210002</v>
          </cell>
          <cell r="C5267" t="str">
            <v>N-UWG-100 OBEJMA UWG 100 BK</v>
          </cell>
          <cell r="D5267" t="str">
            <v>5907754227736</v>
          </cell>
          <cell r="E5267" t="str">
            <v>25</v>
          </cell>
          <cell r="F5267" t="str">
            <v>Obejma UWG 100 BK</v>
          </cell>
          <cell r="G5267" t="str">
            <v>Ventilation pipe clamp UWG 100 BK</v>
          </cell>
          <cell r="H5267" t="str">
            <v>Légtechnikai bilincs UWG 100 BK</v>
          </cell>
          <cell r="I5267" t="str">
            <v>Laikiklis  UWG 100 BK</v>
          </cell>
          <cell r="J5267" t="str">
            <v>Objímka pre ventilačné systémy UWG 100 BK</v>
          </cell>
          <cell r="K5267" t="str">
            <v>Coliere pentru ventilatie UWG 100 BK</v>
          </cell>
          <cell r="L5267" t="str">
            <v>(PL)ITB-KOT-2020/1561 wydanie 1 15/12/2020; (HU)A-101/2016 18/11/2021; (SK)SK TP-19/0004-verzia 02 23/03/2022; (RO)AT 017-05-4053-2024 28/02/2024</v>
          </cell>
          <cell r="M5267" t="str">
            <v>(PL)04/2020 30/05/2023; (HU)02/2021 18/11/2021; (SK)01/2022 23/03/2022; (RO)01/2024 28/02/2024</v>
          </cell>
          <cell r="N5267" t="str">
            <v>B</v>
          </cell>
          <cell r="O5267" t="str">
            <v>-</v>
          </cell>
          <cell r="P5267" t="str">
            <v>-</v>
          </cell>
          <cell r="Q5267" t="str">
            <v>-</v>
          </cell>
          <cell r="R5267" t="str">
            <v>15</v>
          </cell>
          <cell r="S5267" t="str">
            <v/>
          </cell>
          <cell r="T5267" t="str">
            <v>THALE sp. z o.o. sp.k.</v>
          </cell>
          <cell r="U5267" t="str">
            <v>11-041 Olsztyn, Poland, Wilimowo 2, Poland</v>
          </cell>
          <cell r="V5267" t="str">
            <v>pasywacja</v>
          </cell>
          <cell r="W5267" t="str">
            <v>N-UWG-100</v>
          </cell>
        </row>
        <row r="5268">
          <cell r="A5268">
            <v>35161</v>
          </cell>
          <cell r="B5268" t="str">
            <v>81650505000</v>
          </cell>
          <cell r="C5268" t="str">
            <v>TAG-50 TAŚMA ALUMINIOWA 50MMX50M</v>
          </cell>
          <cell r="D5268" t="str">
            <v>5907754239470</v>
          </cell>
          <cell r="E5268" t="str">
            <v>12</v>
          </cell>
          <cell r="F5268" t="str">
            <v>Taśma aluminiowa 50mmx50m</v>
          </cell>
          <cell r="G5268" t="str">
            <v>Aluminium foil insulation tape 50mmx50m</v>
          </cell>
          <cell r="H5268" t="str">
            <v>Alu szalag 50mmx50m</v>
          </cell>
          <cell r="I5268" t="str">
            <v>Aliuminio juosta 50mmx50m</v>
          </cell>
          <cell r="J5268" t="str">
            <v>Izolačná páska z hliníkovej fólie 50mmx50m</v>
          </cell>
          <cell r="K5268" t="str">
            <v>Banda de aluminiu neteda 50mmx50m</v>
          </cell>
          <cell r="L5268" t="str">
            <v>(SK)SK TP-19/0004-verzia 02 23/03/2022; (RO)AT 017-05-4053-2024 28/02/2024</v>
          </cell>
          <cell r="M5268" t="str">
            <v>(SK)01/2022 23/03/2022; (RO)01/2024 28/02/2024</v>
          </cell>
          <cell r="N5268" t="str">
            <v>-</v>
          </cell>
          <cell r="O5268" t="str">
            <v>-</v>
          </cell>
          <cell r="P5268" t="str">
            <v>-</v>
          </cell>
          <cell r="Q5268" t="str">
            <v>-</v>
          </cell>
          <cell r="R5268" t="str">
            <v>0</v>
          </cell>
          <cell r="S5268" t="str">
            <v/>
          </cell>
          <cell r="T5268" t="str">
            <v>THALE sp. z o.o. sp.k.</v>
          </cell>
          <cell r="U5268" t="str">
            <v>11-041 Olsztyn, Poland, Wilimowo 2, Poland</v>
          </cell>
          <cell r="V5268" t="str">
            <v/>
          </cell>
          <cell r="W5268" t="str">
            <v>TAG-50</v>
          </cell>
        </row>
        <row r="5269">
          <cell r="A5269">
            <v>34676</v>
          </cell>
          <cell r="B5269" t="str">
            <v>81212225000</v>
          </cell>
          <cell r="C5269" t="str">
            <v>UWX-250 OBEJMA UWX 250 BK</v>
          </cell>
          <cell r="D5269" t="str">
            <v>5907754244658</v>
          </cell>
          <cell r="E5269" t="str">
            <v>10</v>
          </cell>
          <cell r="F5269" t="str">
            <v>Obejma UWX 250 BK</v>
          </cell>
          <cell r="G5269" t="str">
            <v>Ventilation pipe clamp UWX 250 BK</v>
          </cell>
          <cell r="H5269" t="str">
            <v>Légtechnikai bilincs UWX 250 BK</v>
          </cell>
          <cell r="I5269" t="str">
            <v>Lakiklis UWX 250 BK</v>
          </cell>
          <cell r="J5269" t="str">
            <v>Objímka pre ventilačné systémy UWX 250 BK</v>
          </cell>
          <cell r="K5269" t="str">
            <v>Colier pentru ventilatie UWX 250 BK</v>
          </cell>
          <cell r="L5269" t="str">
            <v>(PL)ITB-KOT-2020/1561 wydanie 1 15/12/2020; (HU)A-101/2016 18/11/2021; (SK)SK TP-19/0004-verzia 02 23/03/2022; (RO)AT 017-05-4053-2024 28/02/2024</v>
          </cell>
          <cell r="M5269" t="str">
            <v>(PL)04/2020 30/05/2023; (HU)02/2021 18/11/2021; (SK)01/2022 23/03/2022; (RO)01/2024 28/02/2024</v>
          </cell>
          <cell r="N5269" t="str">
            <v>B</v>
          </cell>
          <cell r="O5269" t="str">
            <v>-</v>
          </cell>
          <cell r="P5269" t="str">
            <v>-</v>
          </cell>
          <cell r="Q5269" t="str">
            <v>-</v>
          </cell>
          <cell r="R5269" t="str">
            <v>16</v>
          </cell>
          <cell r="S5269" t="str">
            <v/>
          </cell>
          <cell r="T5269" t="str">
            <v>THALE sp. z o.o. sp.k.</v>
          </cell>
          <cell r="U5269" t="str">
            <v>11-041 Olsztyn, Poland, Wilimowo 2, Poland</v>
          </cell>
          <cell r="V5269" t="str">
            <v>ocynk galwaniczny</v>
          </cell>
          <cell r="W5269" t="str">
            <v>UWX-250</v>
          </cell>
        </row>
        <row r="5270">
          <cell r="A5270">
            <v>35159</v>
          </cell>
          <cell r="B5270" t="str">
            <v>81650005000</v>
          </cell>
          <cell r="C5270" t="str">
            <v>TAG-100 TAŚMA ALUMINIOWA 100MMX50M</v>
          </cell>
          <cell r="D5270" t="str">
            <v>5907754241862</v>
          </cell>
          <cell r="E5270" t="str">
            <v>6</v>
          </cell>
          <cell r="F5270" t="str">
            <v>Taśma aluminiowa 100mmx50m</v>
          </cell>
          <cell r="G5270" t="str">
            <v>Aluminium foil insulation tape 100mmx50m</v>
          </cell>
          <cell r="H5270" t="str">
            <v>Alu szalag 100mmx50m</v>
          </cell>
          <cell r="I5270" t="str">
            <v>Aliuminio juosta 100mmx50m</v>
          </cell>
          <cell r="J5270" t="str">
            <v>Izolačná páska z hliníkovej fólie 100mm x 50mm</v>
          </cell>
          <cell r="K5270" t="str">
            <v>Banda de aluminiu neteda100mmx50m</v>
          </cell>
          <cell r="L5270" t="str">
            <v>(SK)SK TP-19/0004-verzia 02 23/03/2022; (RO)AT 017-05-4053-2024 28/02/2024</v>
          </cell>
          <cell r="M5270" t="str">
            <v>(SK)01/2022 23/03/2022; (RO)01/2024 28/02/2024</v>
          </cell>
          <cell r="N5270" t="str">
            <v>-</v>
          </cell>
          <cell r="O5270" t="str">
            <v>-</v>
          </cell>
          <cell r="P5270" t="str">
            <v>-</v>
          </cell>
          <cell r="Q5270" t="str">
            <v>-</v>
          </cell>
          <cell r="R5270" t="str">
            <v>0</v>
          </cell>
          <cell r="S5270" t="str">
            <v/>
          </cell>
          <cell r="T5270" t="str">
            <v>THALE sp. z o.o. sp.k.</v>
          </cell>
          <cell r="U5270" t="str">
            <v>11-041 Olsztyn, Poland, Wilimowo 2, Poland</v>
          </cell>
          <cell r="V5270" t="str">
            <v/>
          </cell>
          <cell r="W5270" t="str">
            <v>TAG-100</v>
          </cell>
        </row>
        <row r="5271">
          <cell r="A5271">
            <v>34685</v>
          </cell>
          <cell r="B5271" t="str">
            <v>81212231500</v>
          </cell>
          <cell r="C5271" t="str">
            <v>UWX-315 OBEJMA UWX 315 BK</v>
          </cell>
          <cell r="D5271" t="str">
            <v>5907754244672</v>
          </cell>
          <cell r="E5271" t="str">
            <v>10</v>
          </cell>
          <cell r="F5271" t="str">
            <v>Obejma UWX 315 BK</v>
          </cell>
          <cell r="G5271" t="str">
            <v>Ventilation pipe clamp UWX 315 BK</v>
          </cell>
          <cell r="H5271" t="str">
            <v>Légtechnikai bilincs UWX 315 BK</v>
          </cell>
          <cell r="I5271" t="str">
            <v>Lakiklis UWX 315 BK</v>
          </cell>
          <cell r="J5271" t="str">
            <v>Objímka pre ventilačné systémy UWX 315 BK</v>
          </cell>
          <cell r="K5271" t="str">
            <v>Colier pentru ventilatie UWX 315 BK</v>
          </cell>
          <cell r="L5271" t="str">
            <v>(PL)ITB-KOT-2020/1561 wydanie 1 15/12/2020; (HU)A-101/2016 18/11/2021; (SK)SK TP-19/0004-verzia 02 23/03/2022; (RO)AT 017-05-4053-2024 28/02/2024</v>
          </cell>
          <cell r="M5271" t="str">
            <v>(PL)04/2020 30/05/2023; (HU)02/2021 18/11/2021; (SK)01/2022 23/03/2022; (RO)01/2024 28/02/2024</v>
          </cell>
          <cell r="N5271" t="str">
            <v>B</v>
          </cell>
          <cell r="O5271" t="str">
            <v>-</v>
          </cell>
          <cell r="P5271" t="str">
            <v>-</v>
          </cell>
          <cell r="Q5271" t="str">
            <v>-</v>
          </cell>
          <cell r="R5271" t="str">
            <v>16</v>
          </cell>
          <cell r="S5271" t="str">
            <v/>
          </cell>
          <cell r="T5271" t="str">
            <v>THALE sp. z o.o. sp.k.</v>
          </cell>
          <cell r="U5271" t="str">
            <v>11-041 Olsztyn, Poland, Wilimowo 2, Poland</v>
          </cell>
          <cell r="V5271" t="str">
            <v>ocynk galwaniczny</v>
          </cell>
          <cell r="W5271" t="str">
            <v>UWX-315</v>
          </cell>
        </row>
        <row r="5272">
          <cell r="A5272">
            <v>35178</v>
          </cell>
          <cell r="B5272" t="str">
            <v>90000031817</v>
          </cell>
          <cell r="C5272" t="str">
            <v>YUK4M8P Uchwyt kraty Wema do profili 41 M8x80</v>
          </cell>
          <cell r="D5272" t="str">
            <v>5907754273252</v>
          </cell>
          <cell r="E5272" t="str">
            <v>8</v>
          </cell>
          <cell r="F5272" t="str">
            <v>Uchwyt kraty Wema do profili 41 M8x80</v>
          </cell>
          <cell r="L5272" t="str">
            <v>-</v>
          </cell>
          <cell r="M5272" t="str">
            <v>-</v>
          </cell>
          <cell r="N5272" t="str">
            <v>-</v>
          </cell>
          <cell r="O5272" t="str">
            <v>-</v>
          </cell>
          <cell r="P5272" t="str">
            <v>-</v>
          </cell>
          <cell r="Q5272" t="str">
            <v>-</v>
          </cell>
          <cell r="R5272" t="str">
            <v>0</v>
          </cell>
          <cell r="S5272" t="str">
            <v/>
          </cell>
          <cell r="T5272" t="str">
            <v>THALE sp. z o.o. sp.k.</v>
          </cell>
          <cell r="U5272" t="str">
            <v>11-041 Olsztyn, Poland, Wilimowo 2, Poland</v>
          </cell>
          <cell r="V5272" t="str">
            <v>ocynk ogniowy</v>
          </cell>
          <cell r="W5272" t="str">
            <v xml:space="preserve"> YUK4M8P</v>
          </cell>
        </row>
        <row r="5273">
          <cell r="A5273">
            <v>17877</v>
          </cell>
          <cell r="B5273" t="str">
            <v/>
          </cell>
          <cell r="C5273" t="str">
            <v>UWX-355 OBEJMA UWX 355 BK</v>
          </cell>
          <cell r="D5273" t="str">
            <v/>
          </cell>
          <cell r="E5273" t="str">
            <v>5</v>
          </cell>
          <cell r="F5273" t="str">
            <v>Obejma UWX 355 BK</v>
          </cell>
          <cell r="G5273" t="str">
            <v>Ventilation pipe clamp UWX 355 BK</v>
          </cell>
          <cell r="H5273" t="str">
            <v>Légtechnikai bilincs UWX 355 BK</v>
          </cell>
          <cell r="I5273" t="str">
            <v>Lakiklis UWX 355 BK</v>
          </cell>
          <cell r="J5273" t="str">
            <v>Objímka pre ventilačné systémy UWX 355 BK</v>
          </cell>
          <cell r="K5273" t="str">
            <v>Colier pentru ventilatie UWX 355 BK</v>
          </cell>
          <cell r="L5273" t="str">
            <v>(PL)ITB-KOT-2020/1561 wydanie 1 15/12/2020; (HU)A-101/2016 18/11/2021; (SK)SK TP-19/0004-verzia 02 23/03/2022; (RO)AT 017-05-4053-2024 28/02/2024</v>
          </cell>
          <cell r="M5273" t="str">
            <v>(PL)04/2020 30/05/2023; (HU)02/2021 18/11/2021; (SK)01/2022 23/03/2022; (RO)01/2024 28/02/2024</v>
          </cell>
          <cell r="N5273" t="str">
            <v>B</v>
          </cell>
          <cell r="O5273" t="str">
            <v>-</v>
          </cell>
          <cell r="P5273" t="str">
            <v>-</v>
          </cell>
          <cell r="Q5273" t="str">
            <v>-</v>
          </cell>
          <cell r="R5273" t="str">
            <v>16</v>
          </cell>
          <cell r="S5273" t="str">
            <v/>
          </cell>
          <cell r="T5273" t="str">
            <v>THALE sp. z o.o. sp.k.</v>
          </cell>
          <cell r="U5273" t="str">
            <v>11-041 Olsztyn, Poland, Wilimowo 2, Poland</v>
          </cell>
          <cell r="V5273" t="str">
            <v>ocynk galwaniczny</v>
          </cell>
          <cell r="W5273" t="str">
            <v>UWX-355</v>
          </cell>
        </row>
        <row r="5274">
          <cell r="A5274">
            <v>34680</v>
          </cell>
          <cell r="B5274" t="str">
            <v>80930303000</v>
          </cell>
          <cell r="C5274" t="str">
            <v>SS-A2,0-300 KONSOLA A 300MM</v>
          </cell>
          <cell r="D5274" t="str">
            <v>5907754207035</v>
          </cell>
          <cell r="E5274" t="str">
            <v>1</v>
          </cell>
          <cell r="F5274" t="str">
            <v>Konsola A 300mm</v>
          </cell>
          <cell r="G5274" t="str">
            <v>Cantilever arm A 300mm</v>
          </cell>
          <cell r="H5274" t="str">
            <v>Hosszanti sínkonzol A 300mm</v>
          </cell>
          <cell r="I5274" t="str">
            <v>Konsole A 300mm</v>
          </cell>
          <cell r="J5274" t="str">
            <v>Montážna konzola A 300mm</v>
          </cell>
          <cell r="K5274" t="str">
            <v>Brat consola A 300mm</v>
          </cell>
          <cell r="L5274" t="str">
            <v>(PL)ITB-KOT-2020/1562 wydanie 1 23/12/2020; (HU)A-101/2016 18/11/2021; (SK)SK TP-19/0004-verzia 02 23/03/2022; (RO)AT 017-05-4053-2024 28/02/2024</v>
          </cell>
          <cell r="M5274" t="str">
            <v>(PL)05/2020 30/05/2023; (HU)02/2021 18/11/2021; (SK)01/2022 23/03/2022; (RO)01/2024 28/02/2024</v>
          </cell>
          <cell r="N5274" t="str">
            <v>B</v>
          </cell>
          <cell r="O5274" t="str">
            <v>-</v>
          </cell>
          <cell r="P5274" t="str">
            <v>-</v>
          </cell>
          <cell r="Q5274" t="str">
            <v>-</v>
          </cell>
          <cell r="R5274" t="str">
            <v>15</v>
          </cell>
          <cell r="S5274" t="str">
            <v/>
          </cell>
          <cell r="T5274" t="str">
            <v>THALE sp. z o.o. sp.k.</v>
          </cell>
          <cell r="U5274" t="str">
            <v>11-041 Olsztyn, Poland, Wilimowo 2, Poland</v>
          </cell>
          <cell r="V5274" t="str">
            <v>ocynk galwaniczny</v>
          </cell>
          <cell r="W5274" t="str">
            <v>SS-A2,0-300</v>
          </cell>
        </row>
        <row r="5275">
          <cell r="A5275">
            <v>17045</v>
          </cell>
          <cell r="B5275" t="str">
            <v/>
          </cell>
          <cell r="C5275" t="str">
            <v>UWX-315 OBEJMA UWX 315 BK</v>
          </cell>
          <cell r="D5275" t="str">
            <v/>
          </cell>
          <cell r="E5275" t="str">
            <v>10</v>
          </cell>
          <cell r="F5275" t="str">
            <v>Obejma UWX 315 BK</v>
          </cell>
          <cell r="G5275" t="str">
            <v>Ventilation pipe clamp UWX 315 BK</v>
          </cell>
          <cell r="H5275" t="str">
            <v>Légtechnikai bilincs UWX 315 BK</v>
          </cell>
          <cell r="I5275" t="str">
            <v>Lakiklis UWX 315 BK</v>
          </cell>
          <cell r="J5275" t="str">
            <v>Objímka pre ventilačné systémy UWX 315 BK</v>
          </cell>
          <cell r="K5275" t="str">
            <v>Colier pentru ventilatie UWX 315 BK</v>
          </cell>
          <cell r="L5275" t="str">
            <v>(PL)ITB-KOT-2020/1561 wydanie 1 15/12/2020; (HU)A-101/2016 18/11/2021; (SK)SK TP-19/0004-verzia 02 23/03/2022; (RO)AT 017-05-4053-2024 28/02/2024</v>
          </cell>
          <cell r="M5275" t="str">
            <v>(PL)04/2020 30/05/2023; (HU)02/2021 18/11/2021; (SK)01/2022 23/03/2022; (RO)01/2024 28/02/2024</v>
          </cell>
          <cell r="N5275" t="str">
            <v>B</v>
          </cell>
          <cell r="O5275" t="str">
            <v>-</v>
          </cell>
          <cell r="P5275" t="str">
            <v>-</v>
          </cell>
          <cell r="Q5275" t="str">
            <v>-</v>
          </cell>
          <cell r="R5275" t="str">
            <v>16</v>
          </cell>
          <cell r="S5275" t="str">
            <v/>
          </cell>
          <cell r="T5275" t="str">
            <v>THALE sp. z o.o. sp.k.</v>
          </cell>
          <cell r="U5275" t="str">
            <v>11-041 Olsztyn, Poland, Wilimowo 2, Poland</v>
          </cell>
          <cell r="V5275" t="str">
            <v>ocynk galwaniczny</v>
          </cell>
          <cell r="W5275" t="str">
            <v>UWX-315</v>
          </cell>
        </row>
        <row r="5276">
          <cell r="A5276">
            <v>34683</v>
          </cell>
          <cell r="B5276" t="str">
            <v>80930303500</v>
          </cell>
          <cell r="C5276" t="str">
            <v>SS-A2,0-350 KONSOLA A 350MM</v>
          </cell>
          <cell r="D5276" t="str">
            <v>5907754207028</v>
          </cell>
          <cell r="E5276" t="str">
            <v>1</v>
          </cell>
          <cell r="F5276" t="str">
            <v>Konsola A 350mm</v>
          </cell>
          <cell r="G5276" t="str">
            <v>Cantilever arm A 350mm</v>
          </cell>
          <cell r="H5276" t="str">
            <v>Hosszanti sínkonzol A 350mm</v>
          </cell>
          <cell r="I5276" t="str">
            <v>Konsole A 350mm</v>
          </cell>
          <cell r="J5276" t="str">
            <v>Montážna konzola A 350mm</v>
          </cell>
          <cell r="K5276" t="str">
            <v>Brat consola A 350mm</v>
          </cell>
          <cell r="L5276" t="str">
            <v>(PL)ITB-KOT-2020/1562 wydanie 1 23/12/2020; (HU)A-101/2016 18/11/2021; (SK)SK TP-19/0004-verzia 02 23/03/2022; (RO)AT 017-05-4053-2024 28/02/2024</v>
          </cell>
          <cell r="M5276" t="str">
            <v>(PL)05/2020 30/05/2023; (HU)02/2021 18/11/2021; (SK)01/2022 23/03/2022; (RO)01/2024 28/02/2024</v>
          </cell>
          <cell r="N5276" t="str">
            <v>B</v>
          </cell>
          <cell r="O5276" t="str">
            <v>-</v>
          </cell>
          <cell r="P5276" t="str">
            <v>-</v>
          </cell>
          <cell r="Q5276" t="str">
            <v>-</v>
          </cell>
          <cell r="R5276" t="str">
            <v>15</v>
          </cell>
          <cell r="S5276" t="str">
            <v/>
          </cell>
          <cell r="T5276" t="str">
            <v>THALE sp. z o.o. sp.k.</v>
          </cell>
          <cell r="U5276" t="str">
            <v>11-041 Olsztyn, Poland, Wilimowo 2, Poland</v>
          </cell>
          <cell r="V5276" t="str">
            <v>ocynk galwaniczny</v>
          </cell>
          <cell r="W5276" t="str">
            <v>SS-A2,0-350</v>
          </cell>
        </row>
        <row r="5277">
          <cell r="A5277">
            <v>34686</v>
          </cell>
          <cell r="B5277" t="str">
            <v>81211212502</v>
          </cell>
          <cell r="C5277" t="str">
            <v>N-UWG-125 OBEJMA UWG 125 BK</v>
          </cell>
          <cell r="D5277" t="str">
            <v>5907754266544</v>
          </cell>
          <cell r="E5277" t="str">
            <v>25</v>
          </cell>
          <cell r="F5277" t="str">
            <v>Obejma UWG 125 BK</v>
          </cell>
          <cell r="G5277" t="str">
            <v>Ventilation pipe clamp UWG 125 BK</v>
          </cell>
          <cell r="H5277" t="str">
            <v>Légtechnikai bilincs UWG 125 BK</v>
          </cell>
          <cell r="I5277" t="str">
            <v>Laikiklis  UWG 125 BK</v>
          </cell>
          <cell r="J5277" t="str">
            <v>Objímka pre ventilačné systémy UWG 125 BK</v>
          </cell>
          <cell r="K5277" t="str">
            <v>Colier pentru ventilatie UWG 125 BK</v>
          </cell>
          <cell r="L5277" t="str">
            <v>(PL)ITB-KOT-2020/1561 wydanie 1 15/12/2020; (HU)A-101/2016 18/11/2021; (SK)SK TP-19/0004-verzia 02 23/03/2022; (RO)AT 017-05-4053-2024 28/02/2024</v>
          </cell>
          <cell r="M5277" t="str">
            <v>(PL)04/2020 30/05/2023; (HU)02/2021 18/11/2021; (SK)01/2022 23/03/2022; (RO)01/2024 28/02/2024</v>
          </cell>
          <cell r="N5277" t="str">
            <v>B</v>
          </cell>
          <cell r="O5277" t="str">
            <v>-</v>
          </cell>
          <cell r="P5277" t="str">
            <v>-</v>
          </cell>
          <cell r="Q5277" t="str">
            <v>-</v>
          </cell>
          <cell r="R5277" t="str">
            <v>20</v>
          </cell>
          <cell r="S5277" t="str">
            <v/>
          </cell>
          <cell r="T5277" t="str">
            <v>THALE sp. z o.o. sp.k.</v>
          </cell>
          <cell r="U5277" t="str">
            <v>11-041 Olsztyn, Poland, Wilimowo 2, Poland</v>
          </cell>
          <cell r="V5277" t="str">
            <v>pasywacja</v>
          </cell>
          <cell r="W5277" t="str">
            <v>N-UWG-125</v>
          </cell>
        </row>
        <row r="5278">
          <cell r="A5278">
            <v>34689</v>
          </cell>
          <cell r="B5278" t="str">
            <v>80930304500</v>
          </cell>
          <cell r="C5278" t="str">
            <v>SS-A2,0-450 KONSOLA A 450MM</v>
          </cell>
          <cell r="D5278" t="str">
            <v>5907754207011</v>
          </cell>
          <cell r="E5278" t="str">
            <v>1</v>
          </cell>
          <cell r="F5278" t="str">
            <v>Konsola A 450mm</v>
          </cell>
          <cell r="G5278" t="str">
            <v>Cantilever arm A 450mm</v>
          </cell>
          <cell r="H5278" t="str">
            <v>Hosszanti sínkonzol A 450mm</v>
          </cell>
          <cell r="I5278" t="str">
            <v>Konsole A 450mm</v>
          </cell>
          <cell r="J5278" t="str">
            <v>Montážna konzola A 450mm</v>
          </cell>
          <cell r="K5278" t="str">
            <v>Brat consola A 450mm</v>
          </cell>
          <cell r="L5278" t="str">
            <v>(PL)ITB-KOT-2020/1562 wydanie 1 23/12/2020; (HU)A-101/2016 18/11/2021; (SK)SK TP-19/0004-verzia 02 23/03/2022; (RO)AT 017-05-4053-2024 28/02/2024</v>
          </cell>
          <cell r="M5278" t="str">
            <v>(PL)05/2020 30/05/2023; (HU)02/2021 18/11/2021; (SK)01/2022 23/03/2022; (RO)01/2024 28/02/2024</v>
          </cell>
          <cell r="N5278" t="str">
            <v>B</v>
          </cell>
          <cell r="O5278" t="str">
            <v>-</v>
          </cell>
          <cell r="P5278" t="str">
            <v>-</v>
          </cell>
          <cell r="Q5278" t="str">
            <v>-</v>
          </cell>
          <cell r="R5278" t="str">
            <v>15</v>
          </cell>
          <cell r="S5278" t="str">
            <v/>
          </cell>
          <cell r="T5278" t="str">
            <v>THALE sp. z o.o. sp.k.</v>
          </cell>
          <cell r="U5278" t="str">
            <v>11-041 Olsztyn, Poland, Wilimowo 2, Poland</v>
          </cell>
          <cell r="V5278" t="str">
            <v>ocynk galwaniczny</v>
          </cell>
          <cell r="W5278" t="str">
            <v>SS-A2,0-450</v>
          </cell>
        </row>
        <row r="5279">
          <cell r="A5279">
            <v>35078</v>
          </cell>
          <cell r="B5279" t="str">
            <v>80120208900</v>
          </cell>
          <cell r="C5279" t="str">
            <v>UPGD-3 BK OBEJMA DUO 3 (86-92MM) BK</v>
          </cell>
          <cell r="D5279" t="str">
            <v>5907754248991</v>
          </cell>
          <cell r="E5279" t="str">
            <v>25</v>
          </cell>
          <cell r="F5279" t="str">
            <v>Obejma DUO 3 (86-92mm) BK</v>
          </cell>
          <cell r="G5279" t="str">
            <v>Pipe clamp DUO 3 (86-92mm) BK</v>
          </cell>
          <cell r="H5279" t="str">
            <v>Csőbilincs DUO 3 (86-92mm) BK</v>
          </cell>
          <cell r="I5279" t="str">
            <v>Laikiklis DUO 3 (86-92mm) BK</v>
          </cell>
          <cell r="J5279" t="str">
            <v>Objímka DUO 3 (86-92mm) BK</v>
          </cell>
          <cell r="K5279" t="str">
            <v>Colier tip DUO 3 (86-92mm) BK</v>
          </cell>
          <cell r="L5279" t="str">
            <v>(PL)ITB-KOT-2018/0556 wydanie 2 30/06/2020; (HU)A-101/2016 18/11/2021; (SK)SK TP-19/0004-verzia 02 23/03/2022; (RO)AT 017-05-4053-2024 28/02/2024</v>
          </cell>
          <cell r="M5279" t="str">
            <v>(PL)03/2020 30/05/2023; (HU)02/2021 18/11/2021; (SK)01/2022 23/03/2022; (RO)01/2024 28/02/2024</v>
          </cell>
          <cell r="N5279" t="str">
            <v>B</v>
          </cell>
          <cell r="O5279" t="str">
            <v>-</v>
          </cell>
          <cell r="P5279" t="str">
            <v>-</v>
          </cell>
          <cell r="Q5279" t="str">
            <v>-</v>
          </cell>
          <cell r="R5279" t="str">
            <v>18</v>
          </cell>
          <cell r="S5279" t="str">
            <v/>
          </cell>
          <cell r="T5279" t="str">
            <v>THALE sp. z o.o. sp.k.</v>
          </cell>
          <cell r="U5279" t="str">
            <v>11-041 Olsztyn, Poland, Wilimowo 2, Poland</v>
          </cell>
          <cell r="V5279" t="str">
            <v>ocynk galwaniczny</v>
          </cell>
          <cell r="W5279" t="str">
            <v>UPGD-3 BK</v>
          </cell>
        </row>
        <row r="5280">
          <cell r="A5280">
            <v>34694</v>
          </cell>
          <cell r="B5280" t="str">
            <v>81211215002</v>
          </cell>
          <cell r="C5280" t="str">
            <v>N-UWG-150 OBEJMA UWG 150 BK</v>
          </cell>
          <cell r="D5280" t="str">
            <v>5907754266568</v>
          </cell>
          <cell r="E5280" t="str">
            <v>10</v>
          </cell>
          <cell r="F5280" t="str">
            <v xml:space="preserve">Obejma UWG 150 BK </v>
          </cell>
          <cell r="G5280" t="str">
            <v>Ventilation pipe clamp UWG 150 BK</v>
          </cell>
          <cell r="H5280" t="str">
            <v>Légtechnikai bilincs UWG 150 BK</v>
          </cell>
          <cell r="I5280" t="str">
            <v>Laikiklis  UWG 150 BK</v>
          </cell>
          <cell r="J5280" t="str">
            <v>Objímka pre ventilačné systémy UWG 150 BK</v>
          </cell>
          <cell r="K5280" t="str">
            <v>Colier pentru ventilatie UWG 150 BK</v>
          </cell>
          <cell r="L5280" t="str">
            <v>(PL)ITB-KOT-2020/1561 wydanie 1 15/12/2020; (HU)A-101/2016 18/11/2021; (SK)SK TP-19/0004-verzia 02 23/03/2022; (RO)AT 017-05-4053-2024 28/02/2024</v>
          </cell>
          <cell r="M5280" t="str">
            <v>(PL)04/2020 30/05/2023; (HU)02/2021 18/11/2021; (SK)01/2022 23/03/2022; (RO)01/2024 28/02/2024</v>
          </cell>
          <cell r="N5280" t="str">
            <v>B</v>
          </cell>
          <cell r="O5280" t="str">
            <v>-</v>
          </cell>
          <cell r="P5280" t="str">
            <v>-</v>
          </cell>
          <cell r="Q5280" t="str">
            <v>-</v>
          </cell>
          <cell r="R5280" t="str">
            <v>20</v>
          </cell>
          <cell r="S5280" t="str">
            <v/>
          </cell>
          <cell r="T5280" t="str">
            <v>THALE sp. z o.o. sp.k.</v>
          </cell>
          <cell r="U5280" t="str">
            <v>11-041 Olsztyn, Poland, Wilimowo 2, Poland</v>
          </cell>
          <cell r="V5280" t="str">
            <v>pasywacja</v>
          </cell>
          <cell r="W5280" t="str">
            <v>N-UWG-150</v>
          </cell>
        </row>
        <row r="5281">
          <cell r="A5281">
            <v>35076</v>
          </cell>
          <cell r="B5281" t="str">
            <v>80120202600</v>
          </cell>
          <cell r="C5281" t="str">
            <v>UPGD-3/4 BK OBEJMA DUO 3/4 (26-30MM) BK</v>
          </cell>
          <cell r="D5281" t="str">
            <v>5907754228092</v>
          </cell>
          <cell r="E5281" t="str">
            <v>100</v>
          </cell>
          <cell r="F5281" t="str">
            <v>Obejma DUO 3/4 (26-30mm) BK</v>
          </cell>
          <cell r="G5281" t="str">
            <v>Pipe clamp DUO 3/4 (26-30mm) BK</v>
          </cell>
          <cell r="H5281" t="str">
            <v>Csőbilincs DUO 3/4 (26-30mm) BK</v>
          </cell>
          <cell r="I5281" t="str">
            <v>Laikiklis DUO 3/4 (26-30mm) BK</v>
          </cell>
          <cell r="J5281" t="str">
            <v>Objímka DUO 3/4 (26-30mm) BK</v>
          </cell>
          <cell r="K5281" t="str">
            <v>Colier tip DUO 3/4 (26-30mm) BK</v>
          </cell>
          <cell r="L5281" t="str">
            <v>(PL)ITB-KOT-2018/0744 wydanie 2 27/03/2020; (HU)A-101/2016 18/11/2021; (SK)SK TP-19/0004-verzia 02 23/03/2022; (RO)AT 017-05-4053-2024 28/02/2024</v>
          </cell>
          <cell r="M5281" t="str">
            <v>(PL)01/2020 30/05/2023; (HU)02/2021 18/11/2021; (SK)01/2022 23/03/2022; (RO)01/2024 28/02/2024</v>
          </cell>
          <cell r="N5281" t="str">
            <v>B</v>
          </cell>
          <cell r="O5281" t="str">
            <v>-</v>
          </cell>
          <cell r="P5281" t="str">
            <v>-</v>
          </cell>
          <cell r="Q5281" t="str">
            <v>-</v>
          </cell>
          <cell r="R5281" t="str">
            <v>15</v>
          </cell>
          <cell r="S5281" t="str">
            <v/>
          </cell>
          <cell r="T5281" t="str">
            <v>THALE sp. z o.o. sp.k.</v>
          </cell>
          <cell r="U5281" t="str">
            <v>11-041 Olsztyn, Poland, Wilimowo 2, Poland</v>
          </cell>
          <cell r="V5281" t="str">
            <v>ocynk galwaniczny</v>
          </cell>
          <cell r="W5281" t="str">
            <v>UPGD-3/4 BK</v>
          </cell>
        </row>
        <row r="5282">
          <cell r="A5282">
            <v>35162</v>
          </cell>
          <cell r="B5282" t="str">
            <v>81650755000</v>
          </cell>
          <cell r="C5282" t="str">
            <v>TAG-75 TAŚMA ALUMINIOWA 75MMX50M</v>
          </cell>
          <cell r="D5282" t="str">
            <v>5907754241855</v>
          </cell>
          <cell r="E5282" t="str">
            <v>8</v>
          </cell>
          <cell r="F5282" t="str">
            <v>Taśma aluminiowa 75mmx50m</v>
          </cell>
          <cell r="G5282" t="str">
            <v>Aluminium foil insulation tape 75mmx50m</v>
          </cell>
          <cell r="H5282" t="str">
            <v>Alu szalag 75mmx50m</v>
          </cell>
          <cell r="I5282" t="str">
            <v>Aliuminio juosta 75mmx50m</v>
          </cell>
          <cell r="J5282" t="str">
            <v>Izolačná páska z hliníkovej fólie 75mmx50m</v>
          </cell>
          <cell r="K5282" t="str">
            <v>Banda de aluminiu neteda75mmx50m</v>
          </cell>
          <cell r="L5282" t="str">
            <v>(SK)SK TP-19/0004-verzia 02 23/03/2022; (RO)AT 017-05-4053-2024 28/02/2024</v>
          </cell>
          <cell r="M5282" t="str">
            <v>(SK)01/2022 23/03/2022; (RO)01/2024 28/02/2024</v>
          </cell>
          <cell r="N5282" t="str">
            <v>-</v>
          </cell>
          <cell r="O5282" t="str">
            <v>-</v>
          </cell>
          <cell r="P5282" t="str">
            <v>-</v>
          </cell>
          <cell r="Q5282" t="str">
            <v>-</v>
          </cell>
          <cell r="R5282" t="str">
            <v>0</v>
          </cell>
          <cell r="S5282" t="str">
            <v/>
          </cell>
          <cell r="T5282" t="str">
            <v>THALE sp. z o.o. sp.k.</v>
          </cell>
          <cell r="U5282" t="str">
            <v>11-041 Olsztyn, Poland, Wilimowo 2, Poland</v>
          </cell>
          <cell r="V5282" t="str">
            <v/>
          </cell>
          <cell r="W5282" t="str">
            <v>TAG-75</v>
          </cell>
        </row>
        <row r="5283">
          <cell r="A5283">
            <v>13554</v>
          </cell>
          <cell r="B5283" t="str">
            <v>80941625600</v>
          </cell>
          <cell r="C5283" t="str">
            <v>SS-MH2,5-560 KONSOLA MH 560MM</v>
          </cell>
          <cell r="D5283" t="str">
            <v>5907754237469</v>
          </cell>
          <cell r="E5283" t="str">
            <v>1</v>
          </cell>
          <cell r="F5283" t="str">
            <v>Konsola MH 560mm</v>
          </cell>
          <cell r="G5283" t="str">
            <v>Cantilever arm MH 560mm</v>
          </cell>
          <cell r="H5283" t="str">
            <v>Hosszanti sínkonzol MH 560mm</v>
          </cell>
          <cell r="I5283" t="str">
            <v>Konsole MH 560mm</v>
          </cell>
          <cell r="J5283" t="str">
            <v>Montážna konzola SS-MH2,5 560mm</v>
          </cell>
          <cell r="K5283" t="str">
            <v>Brat consola MH 560mm</v>
          </cell>
          <cell r="L5283" t="str">
            <v>(PL)ITB-KOT-2020/1562 wydanie 1 23/12/2020; (HU)A-101/2016 18/11/2021; (SK)SK TP-19/0004-verzia 02 23/03/2022; (RO)AT 017-05-4053-2024 28/02/2024</v>
          </cell>
          <cell r="M5283" t="str">
            <v>(PL)05/2020 30/05/2023; (HU)02/2021 18/11/2021; (SK)01/2022 23/03/2022; (RO)01/2024 28/02/2024</v>
          </cell>
          <cell r="N5283" t="str">
            <v>B</v>
          </cell>
          <cell r="O5283" t="str">
            <v>-</v>
          </cell>
          <cell r="P5283" t="str">
            <v>-</v>
          </cell>
          <cell r="Q5283" t="str">
            <v>-</v>
          </cell>
          <cell r="R5283" t="str">
            <v>15</v>
          </cell>
          <cell r="S5283" t="str">
            <v/>
          </cell>
          <cell r="T5283" t="str">
            <v>THALE sp. z o.o. sp.k.</v>
          </cell>
          <cell r="U5283" t="str">
            <v>11-041 Olsztyn, Poland, Wilimowo 2, Poland</v>
          </cell>
          <cell r="V5283" t="str">
            <v>ocynk galwaniczny</v>
          </cell>
          <cell r="W5283" t="str">
            <v>SS-MH2,5-560</v>
          </cell>
        </row>
        <row r="5284">
          <cell r="A5284">
            <v>25452</v>
          </cell>
          <cell r="B5284" t="str">
            <v/>
          </cell>
          <cell r="C5284" t="str">
            <v>DN-F-V-2-PP OBEJMA TRYSKACZOWA DN 2 (60-65)</v>
          </cell>
          <cell r="D5284" t="str">
            <v/>
          </cell>
          <cell r="E5284" t="str">
            <v>25</v>
          </cell>
          <cell r="F5284" t="str">
            <v>Obejma tryskaczowa DN-F-V 2 (60-65)</v>
          </cell>
          <cell r="G5284" t="str">
            <v>Sprinkler pipe clamp DN-F-V 2 (60-65)</v>
          </cell>
          <cell r="H5284" t="str">
            <v>Sprinkler Csőbilincs DN 2 (60-65)</v>
          </cell>
          <cell r="I5284" t="str">
            <v>Laikiklis sprinklerinems sistem DN 2 (60-65)</v>
          </cell>
          <cell r="J5284" t="str">
            <v>Objímka pre sprinklery DN-F-V 2 (60-65)</v>
          </cell>
          <cell r="K5284" t="str">
            <v>Colier pentru sprinklere DN-F-V 2 (60-65)</v>
          </cell>
          <cell r="L5284" t="str">
            <v>(PL)ITB-KOT-2018/0744 wydanie 2 27/03/2020; (SK)SK TP-19/0004-verzia 02 23/03/2022; (RO)AT 017-05-4053-2024 28/02/2024</v>
          </cell>
          <cell r="M5284" t="str">
            <v>(PL)01/2020 30/05/2023; (SK)01/2022 23/03/2022; (RO)01/2024 28/02/2024</v>
          </cell>
          <cell r="N5284" t="str">
            <v>B</v>
          </cell>
          <cell r="O5284" t="str">
            <v>-</v>
          </cell>
          <cell r="P5284" t="str">
            <v>FM</v>
          </cell>
          <cell r="Q5284" t="str">
            <v>VDS</v>
          </cell>
          <cell r="R5284" t="str">
            <v>20</v>
          </cell>
          <cell r="S5284" t="str">
            <v/>
          </cell>
          <cell r="T5284" t="str">
            <v>THALE sp. z o.o. sp.k.</v>
          </cell>
          <cell r="U5284" t="str">
            <v>11-041 Olsztyn, Poland, Wilimowo 2, Poland</v>
          </cell>
          <cell r="V5284" t="str">
            <v>ocynk galwaniczny</v>
          </cell>
          <cell r="W5284" t="str">
            <v>DN-F-V-2-PP</v>
          </cell>
        </row>
        <row r="5285">
          <cell r="A5285">
            <v>19396</v>
          </cell>
          <cell r="B5285" t="str">
            <v/>
          </cell>
          <cell r="C5285" t="str">
            <v>NSZ-MF-M12 NAKRĘTKA ŚLIZGOWA NSZ M12 PROFILU SZER. 41MM</v>
          </cell>
          <cell r="D5285" t="str">
            <v/>
          </cell>
          <cell r="E5285" t="str">
            <v>50</v>
          </cell>
          <cell r="F5285" t="str">
            <v>Nakrętka ślizgowa NSZ M12 profilu szer. 41mm</v>
          </cell>
          <cell r="G5285" t="str">
            <v>Slide nut NSZ M12 channel width 41mm</v>
          </cell>
          <cell r="H5285" t="str">
            <v>Bilincscsatlakozó NSZ M12 41mm-es szerelősínekhez</v>
          </cell>
          <cell r="I5285" t="str">
            <v>Dantyta verzle NSZ M12, profiliams 41mm</v>
          </cell>
          <cell r="J5285" t="str">
            <v>Nosníková matica NSZ M12 pre šírku 41mm</v>
          </cell>
          <cell r="K5285" t="str">
            <v>Piulite dintate NSZ M12 profil 41mm</v>
          </cell>
          <cell r="L5285" t="str">
            <v>(PL)ITB-KOT-2020/1562 wydanie 1 23/12/2020; (HU)A-101/2016 18/11/2021; (SK)SK TP-19/0004-verzia 02 23/03/2022; (RO)AT 017-05-4053-2024 28/02/2024</v>
          </cell>
          <cell r="M5285" t="str">
            <v>(PL)05/2020 30/05/2023; (HU)02/2021 18/11/2021; (SK)01/2022 23/03/2022; (RO)01/2024 28/02/2024</v>
          </cell>
          <cell r="N5285" t="str">
            <v>B</v>
          </cell>
          <cell r="O5285" t="str">
            <v>-</v>
          </cell>
          <cell r="P5285" t="str">
            <v>-</v>
          </cell>
          <cell r="Q5285" t="str">
            <v>-</v>
          </cell>
          <cell r="R5285" t="str">
            <v>15</v>
          </cell>
          <cell r="S5285" t="str">
            <v/>
          </cell>
          <cell r="T5285" t="str">
            <v>THALE sp. z o.o. sp.k.</v>
          </cell>
          <cell r="U5285" t="str">
            <v>11-041 Olsztyn, Poland, Wilimowo 2, Poland</v>
          </cell>
          <cell r="V5285" t="str">
            <v>ocynk galwaniczny</v>
          </cell>
          <cell r="W5285" t="str">
            <v>NSZ-MF-M12</v>
          </cell>
        </row>
        <row r="5286">
          <cell r="A5286">
            <v>20388</v>
          </cell>
          <cell r="B5286" t="str">
            <v/>
          </cell>
          <cell r="C5286" t="str">
            <v>UPGD-95 BK OBEJMA DUO 95 (93-99MM) BK</v>
          </cell>
          <cell r="D5286" t="str">
            <v/>
          </cell>
          <cell r="E5286" t="str">
            <v>25</v>
          </cell>
          <cell r="F5286" t="str">
            <v>Obejma DUO 95 (93-99mm) BK</v>
          </cell>
          <cell r="G5286" t="str">
            <v>Pipe clamp DUO 95 (93-99mm) BK</v>
          </cell>
          <cell r="H5286" t="str">
            <v>Csőbilincs DUO 95 (93-99mm) BK</v>
          </cell>
          <cell r="I5286" t="str">
            <v>Laikiklis DUO 95 (93-99mm) BK</v>
          </cell>
          <cell r="J5286" t="str">
            <v>Objímka DUO 95 (93-99mm) BK</v>
          </cell>
          <cell r="K5286" t="str">
            <v>Colier tip DUO 95 (93-99mm) BK</v>
          </cell>
          <cell r="L5286" t="str">
            <v>(PL)ITB-KOT-2018/0556 wydanie 2 30/06/2020; (HU)A-101/2016 18/11/2021; (SK)SK TP-19/0004-verzia 02 23/03/2022; (RO)AT 017-05-4053-2024 28/02/2024</v>
          </cell>
          <cell r="M5286" t="str">
            <v>(PL)03/2020 30/05/2023; (HU)02/2021 18/11/2021; (SK)01/2022 23/03/2022; (RO)01/2024 28/02/2024</v>
          </cell>
          <cell r="N5286" t="str">
            <v>B</v>
          </cell>
          <cell r="O5286" t="str">
            <v>-</v>
          </cell>
          <cell r="P5286" t="str">
            <v>-</v>
          </cell>
          <cell r="Q5286" t="str">
            <v>-</v>
          </cell>
          <cell r="R5286" t="str">
            <v>18</v>
          </cell>
          <cell r="S5286" t="str">
            <v/>
          </cell>
          <cell r="T5286" t="str">
            <v>THALE sp. z o.o. sp.k.</v>
          </cell>
          <cell r="U5286" t="str">
            <v>11-041 Olsztyn, Poland, Wilimowo 2, Poland</v>
          </cell>
          <cell r="V5286" t="str">
            <v>ocynk galwaniczny</v>
          </cell>
          <cell r="W5286" t="str">
            <v>UPGD-95 BK</v>
          </cell>
        </row>
        <row r="5287">
          <cell r="A5287">
            <v>34710</v>
          </cell>
          <cell r="B5287" t="str">
            <v>81211218002</v>
          </cell>
          <cell r="C5287" t="str">
            <v>N-UWG-180 OBEJMA UWG 180 BK</v>
          </cell>
          <cell r="D5287" t="str">
            <v>5907754266582</v>
          </cell>
          <cell r="E5287" t="str">
            <v>10</v>
          </cell>
          <cell r="F5287" t="str">
            <v>Obejma UWG 180 BK</v>
          </cell>
          <cell r="G5287" t="str">
            <v>Ventilation pipe clamp UWG 180 BK</v>
          </cell>
          <cell r="H5287" t="str">
            <v>Légtechnikai bilincs UWG 180 BK</v>
          </cell>
          <cell r="I5287" t="str">
            <v>Laikiklis  UWG 180 BK</v>
          </cell>
          <cell r="J5287" t="str">
            <v>Objímka pre ventilačné systémy UWG 180 BK</v>
          </cell>
          <cell r="K5287" t="str">
            <v>Colier pentru ventilatie UWG 180 BK</v>
          </cell>
          <cell r="L5287" t="str">
            <v>(PL)ITB-KOT-2020/1561 wydanie 1 15/12/2020; (HU)A-101/2016 18/11/2021; (SK)SK TP-19/0004-verzia 02 23/03/2022; (RO)AT 017-05-4053-2024 28/02/2024</v>
          </cell>
          <cell r="M5287" t="str">
            <v>(PL)04/2020 30/05/2023; (HU)02/2021 18/11/2021; (SK)01/2022 23/03/2022; (RO)01/2024 28/02/2024</v>
          </cell>
          <cell r="N5287" t="str">
            <v>B</v>
          </cell>
          <cell r="O5287" t="str">
            <v>-</v>
          </cell>
          <cell r="P5287" t="str">
            <v>-</v>
          </cell>
          <cell r="Q5287" t="str">
            <v>-</v>
          </cell>
          <cell r="R5287" t="str">
            <v>15</v>
          </cell>
          <cell r="S5287" t="str">
            <v/>
          </cell>
          <cell r="T5287" t="str">
            <v>THALE sp. z o.o. sp.k.</v>
          </cell>
          <cell r="U5287" t="str">
            <v>11-041 Olsztyn, Poland, Wilimowo 2, Poland</v>
          </cell>
          <cell r="V5287" t="str">
            <v>pasywacja</v>
          </cell>
          <cell r="W5287" t="str">
            <v>N-UWG-180</v>
          </cell>
        </row>
        <row r="5288">
          <cell r="A5288">
            <v>34695</v>
          </cell>
          <cell r="B5288" t="str">
            <v>80930305000</v>
          </cell>
          <cell r="C5288" t="str">
            <v>SS-A2,0-500 KONSOLA A 500MM</v>
          </cell>
          <cell r="D5288" t="str">
            <v>5907754207004</v>
          </cell>
          <cell r="E5288" t="str">
            <v>1</v>
          </cell>
          <cell r="F5288" t="str">
            <v>Konsola A 500mm</v>
          </cell>
          <cell r="G5288" t="str">
            <v>Cantilever arm A 500mm</v>
          </cell>
          <cell r="H5288" t="str">
            <v>Hosszanti sínkonzol A 500mm</v>
          </cell>
          <cell r="I5288" t="str">
            <v>Konsole A 500mm</v>
          </cell>
          <cell r="J5288" t="str">
            <v>Montážna konzola A 500mm</v>
          </cell>
          <cell r="K5288" t="str">
            <v>Brat consola A 500mm</v>
          </cell>
          <cell r="L5288" t="str">
            <v>(PL)ITB-KOT-2020/1562 wydanie 1 23/12/2020; (HU)A-101/2016 18/11/2021; (SK)SK TP-19/0004-verzia 02 23/03/2022; (RO)AT 017-05-4053-2024 28/02/2024</v>
          </cell>
          <cell r="M5288" t="str">
            <v>(PL)05/2020 30/05/2023; (HU)02/2021 18/11/2021; (SK)01/2022 23/03/2022; (RO)01/2024 28/02/2024</v>
          </cell>
          <cell r="N5288" t="str">
            <v>B</v>
          </cell>
          <cell r="O5288" t="str">
            <v>-</v>
          </cell>
          <cell r="P5288" t="str">
            <v>-</v>
          </cell>
          <cell r="Q5288" t="str">
            <v>-</v>
          </cell>
          <cell r="R5288" t="str">
            <v>15</v>
          </cell>
          <cell r="S5288" t="str">
            <v/>
          </cell>
          <cell r="T5288" t="str">
            <v>THALE sp. z o.o. sp.k.</v>
          </cell>
          <cell r="U5288" t="str">
            <v>11-041 Olsztyn, Poland, Wilimowo 2, Poland</v>
          </cell>
          <cell r="V5288" t="str">
            <v>ocynk galwaniczny</v>
          </cell>
          <cell r="W5288" t="str">
            <v>SS-A2,0-500</v>
          </cell>
        </row>
        <row r="5289">
          <cell r="A5289">
            <v>34698</v>
          </cell>
          <cell r="B5289" t="str">
            <v>81212235500</v>
          </cell>
          <cell r="C5289" t="str">
            <v>UWX-355 OBEJMA UWX 355 BK</v>
          </cell>
          <cell r="D5289" t="str">
            <v>5907754247550</v>
          </cell>
          <cell r="E5289" t="str">
            <v>5</v>
          </cell>
          <cell r="F5289" t="str">
            <v>Obejma UWX 355 BK</v>
          </cell>
          <cell r="G5289" t="str">
            <v>Ventilation pipe clamp UWX 355 BK</v>
          </cell>
          <cell r="H5289" t="str">
            <v>Légtechnikai bilincs UWX 355 BK</v>
          </cell>
          <cell r="I5289" t="str">
            <v>Lakiklis UWX 355 BK</v>
          </cell>
          <cell r="J5289" t="str">
            <v>Objímka pre ventilačné systémy UWX 355 BK</v>
          </cell>
          <cell r="K5289" t="str">
            <v>Colier pentru ventilatie UWX 355 BK</v>
          </cell>
          <cell r="L5289" t="str">
            <v>(PL)ITB-KOT-2020/1561 wydanie 1 15/12/2020; (HU)A-101/2016 18/11/2021; (SK)SK TP-19/0004-verzia 02 23/03/2022; (RO)AT 017-05-4053-2024 28/02/2024</v>
          </cell>
          <cell r="M5289" t="str">
            <v>(PL)04/2020 30/05/2023; (HU)02/2021 18/11/2021; (SK)01/2022 23/03/2022; (RO)01/2024 28/02/2024</v>
          </cell>
          <cell r="N5289" t="str">
            <v>B</v>
          </cell>
          <cell r="O5289" t="str">
            <v>-</v>
          </cell>
          <cell r="P5289" t="str">
            <v>-</v>
          </cell>
          <cell r="Q5289" t="str">
            <v>-</v>
          </cell>
          <cell r="R5289" t="str">
            <v>16</v>
          </cell>
          <cell r="S5289" t="str">
            <v/>
          </cell>
          <cell r="T5289" t="str">
            <v>THALE sp. z o.o. sp.k.</v>
          </cell>
          <cell r="U5289" t="str">
            <v>11-041 Olsztyn, Poland, Wilimowo 2, Poland</v>
          </cell>
          <cell r="V5289" t="str">
            <v>ocynk galwaniczny</v>
          </cell>
          <cell r="W5289" t="str">
            <v>UWX-355</v>
          </cell>
        </row>
        <row r="5290">
          <cell r="A5290">
            <v>34697</v>
          </cell>
          <cell r="B5290" t="str">
            <v>80930307500</v>
          </cell>
          <cell r="C5290" t="str">
            <v>SS-A2,0-750 KONSOLA A 750MM</v>
          </cell>
          <cell r="D5290" t="str">
            <v>5907754206984</v>
          </cell>
          <cell r="E5290" t="str">
            <v>1</v>
          </cell>
          <cell r="F5290" t="str">
            <v>Konsola A 750mm</v>
          </cell>
          <cell r="G5290" t="str">
            <v>Cantilever arm A 750mm</v>
          </cell>
          <cell r="H5290" t="str">
            <v>Hosszanti sínkonzol A 750mm</v>
          </cell>
          <cell r="I5290" t="str">
            <v>Konsole A 750mm</v>
          </cell>
          <cell r="J5290" t="str">
            <v>Montážna konzola A 750mm</v>
          </cell>
          <cell r="K5290" t="str">
            <v>Brat consola A 750mm</v>
          </cell>
          <cell r="L5290" t="str">
            <v>(PL)ITB-KOT-2020/1562 wydanie 1 23/12/2020; (HU)A-101/2016 18/11/2021; (SK)SK TP-19/0004-verzia 02 23/03/2022; (RO)AT 017-05-4053-2024 28/02/2024</v>
          </cell>
          <cell r="M5290" t="str">
            <v>(PL)05/2020 30/05/2023; (HU)02/2021 18/11/2021; (SK)01/2022 23/03/2022; (RO)01/2024 28/02/2024</v>
          </cell>
          <cell r="N5290" t="str">
            <v>B</v>
          </cell>
          <cell r="O5290" t="str">
            <v>-</v>
          </cell>
          <cell r="P5290" t="str">
            <v>-</v>
          </cell>
          <cell r="Q5290" t="str">
            <v>-</v>
          </cell>
          <cell r="R5290" t="str">
            <v>15</v>
          </cell>
          <cell r="S5290" t="str">
            <v/>
          </cell>
          <cell r="T5290" t="str">
            <v>THALE sp. z o.o. sp.k.</v>
          </cell>
          <cell r="U5290" t="str">
            <v>11-041 Olsztyn, Poland, Wilimowo 2, Poland</v>
          </cell>
          <cell r="V5290" t="str">
            <v>ocynk galwaniczny</v>
          </cell>
          <cell r="W5290" t="str">
            <v>SS-A2,0-750</v>
          </cell>
        </row>
        <row r="5291">
          <cell r="A5291">
            <v>35079</v>
          </cell>
          <cell r="B5291" t="str">
            <v>80120214500</v>
          </cell>
          <cell r="C5291" t="str">
            <v>UPGD-145 BK OBEJMA DUO 145 (142-150MM) BK</v>
          </cell>
          <cell r="D5291" t="str">
            <v>5907754249905</v>
          </cell>
          <cell r="E5291" t="str">
            <v>25</v>
          </cell>
          <cell r="F5291" t="str">
            <v>Obejma DUO 145 (142-150mm) BK</v>
          </cell>
          <cell r="G5291" t="str">
            <v>Pipe clamp DUO 145 (142-150mm) BK</v>
          </cell>
          <cell r="H5291" t="str">
            <v>Csőbilincs DUO 145 (142-150mm) BK</v>
          </cell>
          <cell r="I5291" t="str">
            <v>Laikiklis DUO 145 (142-150mm) BK</v>
          </cell>
          <cell r="J5291" t="str">
            <v>Objímka DUO 145 (142-150mm) BK</v>
          </cell>
          <cell r="K5291" t="str">
            <v>Colier tip DUO 145 (142-150mm) BK</v>
          </cell>
          <cell r="L5291" t="str">
            <v>(PL)ITB-KOT-2018/0556 wydanie 2 30/06/2020; (HU)A-101/2016 18/11/2021; (SK)SK TP-19/0004-verzia 02 23/03/2022; (RO)AT 017-05-4053-2024 28/02/2024</v>
          </cell>
          <cell r="M5291" t="str">
            <v>(PL)03/2020 30/05/2023; (HU)02/2021 18/11/2021; (SK)01/2022 23/03/2022; (RO)01/2024 28/02/2024</v>
          </cell>
          <cell r="N5291" t="str">
            <v>B</v>
          </cell>
          <cell r="O5291" t="str">
            <v>-</v>
          </cell>
          <cell r="P5291" t="str">
            <v>-</v>
          </cell>
          <cell r="Q5291" t="str">
            <v>-</v>
          </cell>
          <cell r="R5291" t="str">
            <v>18</v>
          </cell>
          <cell r="S5291" t="str">
            <v/>
          </cell>
          <cell r="T5291" t="str">
            <v>THALE sp. z o.o. sp.k.</v>
          </cell>
          <cell r="U5291" t="str">
            <v>11-041 Olsztyn, Poland, Wilimowo 2, Poland</v>
          </cell>
          <cell r="V5291" t="str">
            <v>ocynk galwaniczny</v>
          </cell>
          <cell r="W5291" t="str">
            <v>UPGD-145 BK</v>
          </cell>
        </row>
        <row r="5292">
          <cell r="A5292">
            <v>35077</v>
          </cell>
          <cell r="B5292" t="str">
            <v>80120212500</v>
          </cell>
          <cell r="C5292" t="str">
            <v>UPGD-125 BK OBEJMA DUO 125 (125-133MM) BK</v>
          </cell>
          <cell r="D5292" t="str">
            <v>5907754249899</v>
          </cell>
          <cell r="E5292" t="str">
            <v>25</v>
          </cell>
          <cell r="F5292" t="str">
            <v>Obejma DUO 125 (125-133mm) BK</v>
          </cell>
          <cell r="G5292" t="str">
            <v>Pipe clamp DUO 125 (125-133mm) BK</v>
          </cell>
          <cell r="H5292" t="str">
            <v>Csőbilincs DUO 125 (125-133mm) BK</v>
          </cell>
          <cell r="I5292" t="str">
            <v>Laikiklis DUO 125 (125-133mm) BK</v>
          </cell>
          <cell r="J5292" t="str">
            <v>Objímka DUO 125 (125-133mm) BK</v>
          </cell>
          <cell r="K5292" t="str">
            <v>Colier tip DUO 125 (125-133mm) BK</v>
          </cell>
          <cell r="L5292" t="str">
            <v>(PL)ITB-KOT-2018/0556 wydanie 2 30/06/2020; (HU)A-101/2016 18/11/2021; (SK)SK TP-19/0004-verzia 02 23/03/2022; (RO)AT 017-05-4053-2024 28/02/2024</v>
          </cell>
          <cell r="M5292" t="str">
            <v>(PL)03/2020 30/05/2023; (HU)02/2021 18/11/2021; (SK)01/2022 23/03/2022; (RO)01/2024 28/02/2024</v>
          </cell>
          <cell r="N5292" t="str">
            <v>B</v>
          </cell>
          <cell r="O5292" t="str">
            <v>-</v>
          </cell>
          <cell r="P5292" t="str">
            <v>-</v>
          </cell>
          <cell r="Q5292" t="str">
            <v>-</v>
          </cell>
          <cell r="R5292" t="str">
            <v>18</v>
          </cell>
          <cell r="S5292" t="str">
            <v/>
          </cell>
          <cell r="T5292" t="str">
            <v>THALE sp. z o.o. sp.k.</v>
          </cell>
          <cell r="U5292" t="str">
            <v>11-041 Olsztyn, Poland, Wilimowo 2, Poland</v>
          </cell>
          <cell r="V5292" t="str">
            <v>ocynk galwaniczny</v>
          </cell>
          <cell r="W5292" t="str">
            <v>UPGD-125 BK</v>
          </cell>
        </row>
        <row r="5293">
          <cell r="A5293">
            <v>19517</v>
          </cell>
          <cell r="B5293" t="str">
            <v/>
          </cell>
          <cell r="C5293" t="str">
            <v>NPGD-1 BK OBEJMA DUO 1 (31-36MM) BK</v>
          </cell>
          <cell r="D5293" t="str">
            <v/>
          </cell>
          <cell r="E5293" t="str">
            <v>25</v>
          </cell>
          <cell r="F5293" t="str">
            <v>Obejma DUO 1 (31-36mm) BK</v>
          </cell>
          <cell r="G5293" t="str">
            <v>Pipe clamp DUO 1 (31-36mm) BK</v>
          </cell>
          <cell r="H5293" t="str">
            <v>Csőbilincs DUO 1 (31-36mm) BK</v>
          </cell>
          <cell r="I5293" t="str">
            <v>Laikiklis DUO 1 (31-36mm) BK</v>
          </cell>
          <cell r="J5293" t="str">
            <v>Objímka DUO 1 (31-36mm) BK</v>
          </cell>
          <cell r="K5293" t="str">
            <v>Coliere  DUO 1 (31-36mm) BK</v>
          </cell>
          <cell r="L5293" t="str">
            <v>(PL)ITB-KOT-2018/0744 wydanie 2 27/03/2020; (HU)A-101/2016 18/11/2021; (SK)SK TP-19/0004-verzia 02 23/03/2022; (RO)AT 017-05-4053-2024 28/02/2024</v>
          </cell>
          <cell r="M5293" t="str">
            <v>(PL)01/2020 30/05/2023; (HU)02/2021 18/11/2021; (SK)01/2022 23/03/2022; (RO)01/2024 28/02/2024</v>
          </cell>
          <cell r="N5293" t="str">
            <v>B</v>
          </cell>
          <cell r="O5293" t="str">
            <v>-</v>
          </cell>
          <cell r="P5293" t="str">
            <v>-</v>
          </cell>
          <cell r="Q5293" t="str">
            <v>-</v>
          </cell>
          <cell r="R5293" t="str">
            <v>15</v>
          </cell>
          <cell r="S5293" t="str">
            <v/>
          </cell>
          <cell r="T5293" t="str">
            <v>THALE sp. z o.o. sp.k.</v>
          </cell>
          <cell r="U5293" t="str">
            <v>11-041 Olsztyn, Poland, Wilimowo 2, Poland</v>
          </cell>
          <cell r="V5293" t="str">
            <v>pasywacja</v>
          </cell>
          <cell r="W5293" t="str">
            <v>NPGD-1 BK</v>
          </cell>
        </row>
        <row r="5294">
          <cell r="A5294">
            <v>34702</v>
          </cell>
          <cell r="B5294" t="str">
            <v>81212240000</v>
          </cell>
          <cell r="C5294" t="str">
            <v>UWX-400 OBEJMA UWX 400 BK</v>
          </cell>
          <cell r="D5294" t="str">
            <v>5907754244689</v>
          </cell>
          <cell r="E5294" t="str">
            <v>5</v>
          </cell>
          <cell r="F5294" t="str">
            <v>Obejma UWX 400 BK</v>
          </cell>
          <cell r="G5294" t="str">
            <v>Ventilation pipe clamp UWX 400 BK</v>
          </cell>
          <cell r="H5294" t="str">
            <v>Légtechnikai bilincs UWX 400 BK</v>
          </cell>
          <cell r="I5294" t="str">
            <v>Lakiklis UWX 400 BK</v>
          </cell>
          <cell r="J5294" t="str">
            <v>Objímka pre ventilačné systémy UWX 400 BK</v>
          </cell>
          <cell r="K5294" t="str">
            <v>Colier pentru ventilatie UWX 400 BK</v>
          </cell>
          <cell r="L5294" t="str">
            <v>(PL)ITB-KOT-2020/1561 wydanie 1 15/12/2020; (HU)A-101/2016 18/11/2021; (SK)SK TP-19/0004-verzia 02 23/03/2022; (RO)AT 017-05-4053-2024 28/02/2024</v>
          </cell>
          <cell r="M5294" t="str">
            <v>(PL)04/2020 30/05/2023; (HU)02/2021 18/11/2021; (SK)01/2022 23/03/2022; (RO)01/2024 28/02/2024</v>
          </cell>
          <cell r="N5294" t="str">
            <v>B</v>
          </cell>
          <cell r="O5294" t="str">
            <v>-</v>
          </cell>
          <cell r="P5294" t="str">
            <v>-</v>
          </cell>
          <cell r="Q5294" t="str">
            <v>-</v>
          </cell>
          <cell r="R5294" t="str">
            <v>16</v>
          </cell>
          <cell r="S5294" t="str">
            <v/>
          </cell>
          <cell r="T5294" t="str">
            <v>THALE sp. z o.o. sp.k.</v>
          </cell>
          <cell r="U5294" t="str">
            <v>11-041 Olsztyn, Poland, Wilimowo 2, Poland</v>
          </cell>
          <cell r="V5294" t="str">
            <v>ocynk galwaniczny</v>
          </cell>
          <cell r="W5294" t="str">
            <v>UWX-400</v>
          </cell>
        </row>
        <row r="5295">
          <cell r="A5295">
            <v>19518</v>
          </cell>
          <cell r="B5295" t="str">
            <v/>
          </cell>
          <cell r="C5295" t="str">
            <v>NPGD-1/2 BK OBEJMA DUO 1/2 (21-25MM) BK</v>
          </cell>
          <cell r="D5295" t="str">
            <v/>
          </cell>
          <cell r="E5295" t="str">
            <v>25</v>
          </cell>
          <cell r="F5295" t="str">
            <v>Obejma DUO 1/2 (21-25mm) BK</v>
          </cell>
          <cell r="G5295" t="str">
            <v>Pipe clamp DUO 1/2 (21-25mm) BK</v>
          </cell>
          <cell r="H5295" t="str">
            <v>Csőbilincs DUO 1/2 (21-25mm) BK</v>
          </cell>
          <cell r="I5295" t="str">
            <v>Laikiklis DUO 1/2 (21-25mm) BK</v>
          </cell>
          <cell r="J5295" t="str">
            <v>Objímka DUO 1/2 (21-25mm) BK</v>
          </cell>
          <cell r="K5295" t="str">
            <v>Coliere  DUO 1/2 (20-25mm) BK</v>
          </cell>
          <cell r="L5295" t="str">
            <v>(PL)ITB-KOT-2018/0744 wydanie 2 27/03/2020; (HU)A-101/2016 18/11/2021; (SK)SK TP-19/0004-verzia 02 23/03/2022; (RO)AT 017-05-4053-2024 28/02/2024</v>
          </cell>
          <cell r="M5295" t="str">
            <v>(PL)01/2020 30/05/2023; (HU)02/2021 18/11/2021; (SK)01/2022 23/03/2022; (RO)01/2024 28/02/2024</v>
          </cell>
          <cell r="N5295" t="str">
            <v>B</v>
          </cell>
          <cell r="O5295" t="str">
            <v>-</v>
          </cell>
          <cell r="P5295" t="str">
            <v>-</v>
          </cell>
          <cell r="Q5295" t="str">
            <v>-</v>
          </cell>
          <cell r="R5295" t="str">
            <v>15</v>
          </cell>
          <cell r="S5295" t="str">
            <v/>
          </cell>
          <cell r="T5295" t="str">
            <v>THALE sp. z o.o. sp.k.</v>
          </cell>
          <cell r="U5295" t="str">
            <v>11-041 Olsztyn, Poland, Wilimowo 2, Poland</v>
          </cell>
          <cell r="V5295" t="str">
            <v>pasywacja</v>
          </cell>
          <cell r="W5295" t="str">
            <v>NPGD-1/2 BK</v>
          </cell>
        </row>
        <row r="5296">
          <cell r="A5296">
            <v>14670</v>
          </cell>
          <cell r="B5296" t="str">
            <v>80941412401</v>
          </cell>
          <cell r="C5296" t="str">
            <v>OG-SS-MF2,5-240 KONSOLA MF 240MM</v>
          </cell>
          <cell r="D5296" t="str">
            <v>5907754246874</v>
          </cell>
          <cell r="E5296" t="str">
            <v>1</v>
          </cell>
          <cell r="F5296" t="str">
            <v>Konsola MF 240mm</v>
          </cell>
          <cell r="G5296" t="str">
            <v>Cantilever arm MF 240mm</v>
          </cell>
          <cell r="H5296" t="str">
            <v>Hosszanti sínkonzol MF 240mm</v>
          </cell>
          <cell r="I5296" t="str">
            <v>Konsole MF 240mm</v>
          </cell>
          <cell r="J5296" t="str">
            <v>Montážna konzola SS-MF2,5 240mm</v>
          </cell>
          <cell r="K5296" t="str">
            <v>Brat consola MF 240mm</v>
          </cell>
          <cell r="L5296" t="str">
            <v>-</v>
          </cell>
          <cell r="M5296" t="str">
            <v>-</v>
          </cell>
          <cell r="N5296" t="str">
            <v>-</v>
          </cell>
          <cell r="O5296" t="str">
            <v>-</v>
          </cell>
          <cell r="P5296" t="str">
            <v>-</v>
          </cell>
          <cell r="Q5296" t="str">
            <v>-</v>
          </cell>
          <cell r="R5296" t="str">
            <v>0</v>
          </cell>
          <cell r="S5296" t="str">
            <v/>
          </cell>
          <cell r="T5296" t="str">
            <v>THALE sp. z o.o. sp.k.</v>
          </cell>
          <cell r="U5296" t="str">
            <v>11-041 Olsztyn, Poland, Wilimowo 2, Poland</v>
          </cell>
          <cell r="V5296" t="str">
            <v>ocynk ogniowy</v>
          </cell>
          <cell r="W5296" t="str">
            <v>OG-SS-MF2,5-240</v>
          </cell>
        </row>
        <row r="5297">
          <cell r="A5297">
            <v>34713</v>
          </cell>
          <cell r="B5297" t="str">
            <v>81211220002</v>
          </cell>
          <cell r="C5297" t="str">
            <v>N-UWG-200 OBEJMA UWG 200 BK</v>
          </cell>
          <cell r="D5297" t="str">
            <v>5907754266599</v>
          </cell>
          <cell r="E5297" t="str">
            <v>10</v>
          </cell>
          <cell r="F5297" t="str">
            <v>Obejma UWG 200 BK</v>
          </cell>
          <cell r="G5297" t="str">
            <v>Ventilation pipe clamp UWG 200 BK</v>
          </cell>
          <cell r="H5297" t="str">
            <v>Légtechnikai bilincs UWG 200 BK</v>
          </cell>
          <cell r="I5297" t="str">
            <v>Laikiklis  UWG 200 BK</v>
          </cell>
          <cell r="J5297" t="str">
            <v>Objímka pre ventilačné systémy UWG 200 BK</v>
          </cell>
          <cell r="K5297" t="str">
            <v>Colier pentru ventilatie UWG 200 BK</v>
          </cell>
          <cell r="L5297" t="str">
            <v>(PL)ITB-KOT-2020/1561 wydanie 1 15/12/2020; (HU)A-101/2016 18/11/2021; (SK)SK TP-19/0004-verzia 02 23/03/2022; (RO)AT 017-05-4053-2024 28/02/2024</v>
          </cell>
          <cell r="M5297" t="str">
            <v>(PL)04/2020 30/05/2023; (HU)02/2021 18/11/2021; (SK)01/2022 23/03/2022; (RO)01/2024 28/02/2024</v>
          </cell>
          <cell r="N5297" t="str">
            <v>B</v>
          </cell>
          <cell r="O5297" t="str">
            <v>-</v>
          </cell>
          <cell r="P5297" t="str">
            <v>-</v>
          </cell>
          <cell r="Q5297" t="str">
            <v>-</v>
          </cell>
          <cell r="R5297" t="str">
            <v>15</v>
          </cell>
          <cell r="S5297" t="str">
            <v/>
          </cell>
          <cell r="T5297" t="str">
            <v>THALE sp. z o.o. sp.k.</v>
          </cell>
          <cell r="U5297" t="str">
            <v>11-041 Olsztyn, Poland, Wilimowo 2, Poland</v>
          </cell>
          <cell r="V5297" t="str">
            <v>pasywacja</v>
          </cell>
          <cell r="W5297" t="str">
            <v>N-UWG-200</v>
          </cell>
        </row>
        <row r="5298">
          <cell r="A5298">
            <v>19041</v>
          </cell>
          <cell r="B5298" t="str">
            <v/>
          </cell>
          <cell r="C5298" t="str">
            <v>TRV-M10X100 KOTWA UCHYLNA TRV M10X100MM</v>
          </cell>
          <cell r="D5298" t="str">
            <v/>
          </cell>
          <cell r="E5298" t="str">
            <v>10</v>
          </cell>
          <cell r="F5298" t="str">
            <v>Kotwa uchylna TRV M10x100mm</v>
          </cell>
          <cell r="G5298" t="str">
            <v>Toggle bolt TRV M10x100mm</v>
          </cell>
          <cell r="H5298" t="str">
            <v>Billenő horog TRV M10x100mm</v>
          </cell>
          <cell r="I5298" t="str">
            <v>Alkuninis ankeris TRV M10x100mm</v>
          </cell>
          <cell r="J5298" t="str">
            <v>Sklopná kotva TRV M10x100mm</v>
          </cell>
          <cell r="K5298" t="str">
            <v>Toggle bolt TRV M10x100mm</v>
          </cell>
          <cell r="L5298" t="str">
            <v>(PL)ITB-KOT-2018/0744 wydanie 2 27/03/2020; (RO)AT 017-05-4053-2024 28/02/2024</v>
          </cell>
          <cell r="M5298" t="str">
            <v>(PL)01/2020 30/05/2023; (RO)01/2024 28/02/2024</v>
          </cell>
          <cell r="N5298" t="str">
            <v>B</v>
          </cell>
          <cell r="O5298" t="str">
            <v>-</v>
          </cell>
          <cell r="P5298" t="str">
            <v>FM</v>
          </cell>
          <cell r="Q5298" t="str">
            <v>VDS</v>
          </cell>
          <cell r="R5298" t="str">
            <v>20</v>
          </cell>
          <cell r="S5298" t="str">
            <v/>
          </cell>
          <cell r="T5298" t="str">
            <v>UE</v>
          </cell>
          <cell r="U5298" t="str">
            <v>0, 0</v>
          </cell>
          <cell r="V5298" t="str">
            <v>ocynk galwaniczny</v>
          </cell>
          <cell r="W5298" t="str">
            <v>TRV-M10X100</v>
          </cell>
        </row>
        <row r="5299">
          <cell r="A5299">
            <v>34715</v>
          </cell>
          <cell r="B5299" t="str">
            <v>81211222502</v>
          </cell>
          <cell r="C5299" t="str">
            <v>N-UWG-225 OBEJMA UWG 225 BK</v>
          </cell>
          <cell r="D5299" t="str">
            <v>5907754266605</v>
          </cell>
          <cell r="E5299" t="str">
            <v>10</v>
          </cell>
          <cell r="F5299" t="str">
            <v>Obejma UWG 225 BK</v>
          </cell>
          <cell r="G5299" t="str">
            <v>Ventilation pipe clamp UWG 225 BK</v>
          </cell>
          <cell r="H5299" t="str">
            <v>Légtechnikai bilincs UWG 225 BK</v>
          </cell>
          <cell r="I5299" t="str">
            <v>Laikiklis  UWG 225 BK</v>
          </cell>
          <cell r="J5299" t="str">
            <v>Objímka pre ventilačné systémy UWG 225 BK</v>
          </cell>
          <cell r="K5299" t="str">
            <v>Colier pentru ventilatie UWG 225 BK</v>
          </cell>
          <cell r="L5299" t="str">
            <v>(PL)ITB-KOT-2020/1561 wydanie 1 15/12/2020; (HU)A-101/2016 18/11/2021; (SK)SK TP-19/0004-verzia 02 23/03/2022; (RO)AT 017-05-4053-2024 28/02/2024</v>
          </cell>
          <cell r="M5299" t="str">
            <v>(PL)04/2020 30/05/2023; (HU)02/2021 18/11/2021; (SK)01/2022 23/03/2022; (RO)01/2024 28/02/2024</v>
          </cell>
          <cell r="N5299" t="str">
            <v>B</v>
          </cell>
          <cell r="O5299" t="str">
            <v>-</v>
          </cell>
          <cell r="P5299" t="str">
            <v>-</v>
          </cell>
          <cell r="Q5299" t="str">
            <v>-</v>
          </cell>
          <cell r="R5299" t="str">
            <v>15</v>
          </cell>
          <cell r="S5299" t="str">
            <v/>
          </cell>
          <cell r="T5299" t="str">
            <v>THALE sp. z o.o. sp.k.</v>
          </cell>
          <cell r="U5299" t="str">
            <v>11-041 Olsztyn, Poland, Wilimowo 2, Poland</v>
          </cell>
          <cell r="V5299" t="str">
            <v>pasywacja</v>
          </cell>
          <cell r="W5299" t="str">
            <v>N-UWG-225</v>
          </cell>
        </row>
        <row r="5300">
          <cell r="A5300">
            <v>34717</v>
          </cell>
          <cell r="B5300" t="str">
            <v>81211225002</v>
          </cell>
          <cell r="C5300" t="str">
            <v>N-UWG-250 OBEJMA UWG 250 BK</v>
          </cell>
          <cell r="D5300" t="str">
            <v>5907754266612</v>
          </cell>
          <cell r="E5300" t="str">
            <v>10</v>
          </cell>
          <cell r="F5300" t="str">
            <v>Obejma UWG 250 BK</v>
          </cell>
          <cell r="G5300" t="str">
            <v>Ventilation pipe clamp UWG 250 BK</v>
          </cell>
          <cell r="H5300" t="str">
            <v>Légtechnikai bilincs UWG 250 BK</v>
          </cell>
          <cell r="I5300" t="str">
            <v>Laikiklis  UWG 250 BK</v>
          </cell>
          <cell r="J5300" t="str">
            <v>Objímka pre ventilačné systémy UWG 250 BK</v>
          </cell>
          <cell r="K5300" t="str">
            <v>Colier pentru ventilatie UWG 250 BK</v>
          </cell>
          <cell r="L5300" t="str">
            <v>(PL)ITB-KOT-2020/1561 wydanie 1 15/12/2020; (HU)A-101/2016 18/11/2021; (SK)SK TP-19/0004-verzia 02 23/03/2022; (RO)AT 017-05-4053-2024 28/02/2024</v>
          </cell>
          <cell r="M5300" t="str">
            <v>(PL)04/2020 30/05/2023; (HU)02/2021 18/11/2021; (SK)01/2022 23/03/2022; (RO)01/2024 28/02/2024</v>
          </cell>
          <cell r="N5300" t="str">
            <v>B</v>
          </cell>
          <cell r="O5300" t="str">
            <v>-</v>
          </cell>
          <cell r="P5300" t="str">
            <v>-</v>
          </cell>
          <cell r="Q5300" t="str">
            <v>-</v>
          </cell>
          <cell r="R5300" t="str">
            <v>15</v>
          </cell>
          <cell r="S5300" t="str">
            <v/>
          </cell>
          <cell r="T5300" t="str">
            <v>THALE sp. z o.o. sp.k.</v>
          </cell>
          <cell r="U5300" t="str">
            <v>11-041 Olsztyn, Poland, Wilimowo 2, Poland</v>
          </cell>
          <cell r="V5300" t="str">
            <v>pasywacja</v>
          </cell>
          <cell r="W5300" t="str">
            <v>N-UWG-250</v>
          </cell>
        </row>
        <row r="5301">
          <cell r="A5301">
            <v>17035</v>
          </cell>
          <cell r="B5301" t="str">
            <v/>
          </cell>
          <cell r="C5301" t="str">
            <v>UWX-80 OBEJMA UWX 80 BK</v>
          </cell>
          <cell r="D5301" t="str">
            <v/>
          </cell>
          <cell r="E5301" t="str">
            <v>25</v>
          </cell>
          <cell r="F5301" t="str">
            <v>Obejma UWX 80 BK</v>
          </cell>
          <cell r="G5301" t="str">
            <v>Ventilation pipe clamp UWX 80 BK</v>
          </cell>
          <cell r="H5301" t="str">
            <v>Légtechnikai bilincs UWX 80 BK</v>
          </cell>
          <cell r="I5301" t="str">
            <v>Lakiklis UWX 80 BK</v>
          </cell>
          <cell r="J5301" t="str">
            <v>Objímka pre ventilačné systémy UWX 80 BK</v>
          </cell>
          <cell r="K5301" t="str">
            <v>Colier pentru ventilatie UWX 80 BK</v>
          </cell>
          <cell r="L5301" t="str">
            <v>(PL)ITB-KOT-2020/1561 wydanie 1 15/12/2020; (HU)A-101/2016 18/11/2021; (SK)SK TP-19/0004-verzia 02 23/03/2022; (RO)AT 017-05-4053-2024 28/02/2024</v>
          </cell>
          <cell r="M5301" t="str">
            <v>(PL)04/2020 30/05/2023; (HU)02/2021 18/11/2021; (SK)01/2022 23/03/2022; (RO)01/2024 28/02/2024</v>
          </cell>
          <cell r="N5301" t="str">
            <v>B</v>
          </cell>
          <cell r="O5301" t="str">
            <v>-</v>
          </cell>
          <cell r="P5301" t="str">
            <v>-</v>
          </cell>
          <cell r="Q5301" t="str">
            <v>-</v>
          </cell>
          <cell r="R5301" t="str">
            <v>16</v>
          </cell>
          <cell r="S5301" t="str">
            <v/>
          </cell>
          <cell r="T5301" t="str">
            <v>THALE sp. z o.o. sp.k.</v>
          </cell>
          <cell r="U5301" t="str">
            <v>11-041 Olsztyn, Poland, Wilimowo 2, Poland</v>
          </cell>
          <cell r="V5301" t="str">
            <v>ocynk galwaniczny</v>
          </cell>
          <cell r="W5301" t="str">
            <v>UWX-80</v>
          </cell>
        </row>
        <row r="5302">
          <cell r="A5302">
            <v>34729</v>
          </cell>
          <cell r="B5302" t="str">
            <v>81211235502</v>
          </cell>
          <cell r="C5302" t="str">
            <v>N-UWG-355 OBEJMA UWG 355 BK</v>
          </cell>
          <cell r="D5302" t="str">
            <v>5907754266643</v>
          </cell>
          <cell r="E5302" t="str">
            <v>5</v>
          </cell>
          <cell r="F5302" t="str">
            <v>Obejma UWG 355 BK</v>
          </cell>
          <cell r="G5302" t="str">
            <v>Ventilation pipe clamp UWG 355 BK</v>
          </cell>
          <cell r="H5302" t="str">
            <v>Légtechnikai bilincs UWG 355 BK</v>
          </cell>
          <cell r="I5302" t="str">
            <v>Laikiklis  UWG 355 BK</v>
          </cell>
          <cell r="J5302" t="str">
            <v>Objímka pre ventilačné systémy UWG 355 BK</v>
          </cell>
          <cell r="K5302" t="str">
            <v>Coliere pentru ventilatie UWG 355 BK</v>
          </cell>
          <cell r="L5302" t="str">
            <v>(PL)ITB-KOT-2020/1561 wydanie 1 15/12/2020; (HU)A-101/2016 18/11/2021; (SK)SK TP-19/0004-verzia 02 23/03/2022; (RO)AT 017-05-4053-2024 28/02/2024</v>
          </cell>
          <cell r="M5302" t="str">
            <v>(PL)04/2020 30/05/2023; (HU)02/2021 18/11/2021; (SK)01/2022 23/03/2022; (RO)01/2024 28/02/2024</v>
          </cell>
          <cell r="N5302" t="str">
            <v>B</v>
          </cell>
          <cell r="O5302" t="str">
            <v>-</v>
          </cell>
          <cell r="P5302" t="str">
            <v>-</v>
          </cell>
          <cell r="Q5302" t="str">
            <v>-</v>
          </cell>
          <cell r="R5302" t="str">
            <v>20</v>
          </cell>
          <cell r="S5302" t="str">
            <v/>
          </cell>
          <cell r="T5302" t="str">
            <v>THALE sp. z o.o. sp.k.</v>
          </cell>
          <cell r="U5302" t="str">
            <v>11-041 Olsztyn, Poland, Wilimowo 2, Poland</v>
          </cell>
          <cell r="V5302" t="str">
            <v>pasywacja</v>
          </cell>
          <cell r="W5302" t="str">
            <v>N-UWG-355</v>
          </cell>
        </row>
        <row r="5303">
          <cell r="A5303">
            <v>34700</v>
          </cell>
          <cell r="B5303" t="str">
            <v>81211216002</v>
          </cell>
          <cell r="C5303" t="str">
            <v>N-UWG-160 OBEJMA UWG 160 BK</v>
          </cell>
          <cell r="D5303" t="str">
            <v>5907754266575</v>
          </cell>
          <cell r="E5303" t="str">
            <v>10</v>
          </cell>
          <cell r="F5303" t="str">
            <v>Obejma UWG 160 BK</v>
          </cell>
          <cell r="G5303" t="str">
            <v>Ventilation pipe clamp UWG 160 BK</v>
          </cell>
          <cell r="H5303" t="str">
            <v>Légtechnikai bilincs UWG 160 BK</v>
          </cell>
          <cell r="I5303" t="str">
            <v>Laikiklis  UWG 160 BK</v>
          </cell>
          <cell r="J5303" t="str">
            <v>Objímka pre ventilačné systémy UWG 160 BK</v>
          </cell>
          <cell r="K5303" t="str">
            <v>Colier pentru ventilatie UWG 160 BK</v>
          </cell>
          <cell r="L5303" t="str">
            <v>(PL)ITB-KOT-2020/1561 wydanie 1 15/12/2020; (HU)A-101/2016 18/11/2021; (SK)SK TP-19/0004-verzia 02 23/03/2022; (RO)AT 017-05-4053-2024 28/02/2024</v>
          </cell>
          <cell r="M5303" t="str">
            <v>(PL)04/2020 30/05/2023; (HU)02/2021 18/11/2021; (SK)01/2022 23/03/2022; (RO)01/2024 28/02/2024</v>
          </cell>
          <cell r="N5303" t="str">
            <v>B</v>
          </cell>
          <cell r="O5303" t="str">
            <v>-</v>
          </cell>
          <cell r="P5303" t="str">
            <v>-</v>
          </cell>
          <cell r="Q5303" t="str">
            <v>-</v>
          </cell>
          <cell r="R5303" t="str">
            <v>15</v>
          </cell>
          <cell r="S5303" t="str">
            <v/>
          </cell>
          <cell r="T5303" t="str">
            <v>THALE sp. z o.o. sp.k.</v>
          </cell>
          <cell r="U5303" t="str">
            <v>11-041 Olsztyn, Poland, Wilimowo 2, Poland</v>
          </cell>
          <cell r="V5303" t="str">
            <v>pasywacja</v>
          </cell>
          <cell r="W5303" t="str">
            <v>N-UWG-160</v>
          </cell>
        </row>
        <row r="5304">
          <cell r="A5304">
            <v>36034</v>
          </cell>
          <cell r="B5304" t="str">
            <v>80180121680</v>
          </cell>
          <cell r="C5304" t="str">
            <v>KB-M12-168 SKR KABŁĄK M12 168 SKR</v>
          </cell>
          <cell r="D5304" t="str">
            <v>5907754230217</v>
          </cell>
          <cell r="E5304" t="str">
            <v>10</v>
          </cell>
          <cell r="F5304" t="str">
            <v>Kabłąk M12 168 SKR</v>
          </cell>
          <cell r="G5304" t="str">
            <v>U-bolt M12 168 SKR</v>
          </cell>
          <cell r="H5304" t="str">
            <v>Köracél kengyel M12 168 SKR</v>
          </cell>
          <cell r="I5304" t="str">
            <v>Kilpa M12 168 SKR</v>
          </cell>
          <cell r="J5304" t="str">
            <v>U-svorníky M12 168 SKR</v>
          </cell>
          <cell r="K5304" t="str">
            <v>Cabluri M12 168</v>
          </cell>
          <cell r="L5304" t="str">
            <v>(PL)ITB-KOT-2020/1561 wydanie 1 15/12/2020; (SK)SK TP-19/0004-verzia 02 23/03/2022; (RO)AT 017-05-4053-2024 28/02/2024</v>
          </cell>
          <cell r="M5304" t="str">
            <v>(PL)04/2020 30/05/2023; (SK)01/2022 23/03/2022; (RO)01/2024 28/02/2024</v>
          </cell>
          <cell r="N5304" t="str">
            <v>B</v>
          </cell>
          <cell r="O5304" t="str">
            <v>-</v>
          </cell>
          <cell r="P5304" t="str">
            <v>-</v>
          </cell>
          <cell r="Q5304" t="str">
            <v>-</v>
          </cell>
          <cell r="R5304" t="str">
            <v>15</v>
          </cell>
          <cell r="S5304" t="str">
            <v/>
          </cell>
          <cell r="T5304" t="str">
            <v>THALE sp. z o.o. sp.k.</v>
          </cell>
          <cell r="U5304" t="str">
            <v>11-041 Olsztyn, Poland, Wilimowo 2, Poland</v>
          </cell>
          <cell r="V5304" t="str">
            <v>ocynk galwaniczny</v>
          </cell>
          <cell r="W5304" t="str">
            <v>KB-M12-168 SKR</v>
          </cell>
        </row>
        <row r="5305">
          <cell r="A5305">
            <v>34731</v>
          </cell>
          <cell r="B5305" t="str">
            <v>81211240002</v>
          </cell>
          <cell r="C5305" t="str">
            <v>N-UWG-400 OBEJMA UWG 400 BK</v>
          </cell>
          <cell r="D5305" t="str">
            <v>5907754266650</v>
          </cell>
          <cell r="E5305" t="str">
            <v>5</v>
          </cell>
          <cell r="F5305" t="str">
            <v>Obejma UWG 400 BK</v>
          </cell>
          <cell r="G5305" t="str">
            <v>Ventilation pipe clamp UWG 400 BK</v>
          </cell>
          <cell r="H5305" t="str">
            <v>Légtechnikai bilincs UWG 400 BK</v>
          </cell>
          <cell r="I5305" t="str">
            <v>Laikiklis  UWG 400 BK</v>
          </cell>
          <cell r="J5305" t="str">
            <v>Objímka pre ventilačné systémy UWG 400 BK</v>
          </cell>
          <cell r="K5305" t="str">
            <v>Colier pentru ventilatie UWG 400 BK</v>
          </cell>
          <cell r="L5305" t="str">
            <v>(PL)ITB-KOT-2020/1561 wydanie 1 15/12/2020; (HU)A-101/2016 18/11/2021; (SK)SK TP-19/0004-verzia 02 23/03/2022; (RO)AT 017-05-4053-2024 28/02/2024</v>
          </cell>
          <cell r="M5305" t="str">
            <v>(PL)04/2020 30/05/2023; (HU)02/2021 18/11/2021; (SK)01/2022 23/03/2022; (RO)01/2024 28/02/2024</v>
          </cell>
          <cell r="N5305" t="str">
            <v>B</v>
          </cell>
          <cell r="O5305" t="str">
            <v>-</v>
          </cell>
          <cell r="P5305" t="str">
            <v>-</v>
          </cell>
          <cell r="Q5305" t="str">
            <v>-</v>
          </cell>
          <cell r="R5305" t="str">
            <v>15</v>
          </cell>
          <cell r="S5305" t="str">
            <v/>
          </cell>
          <cell r="T5305" t="str">
            <v>THALE sp. z o.o. sp.k.</v>
          </cell>
          <cell r="U5305" t="str">
            <v>11-041 Olsztyn, Poland, Wilimowo 2, Poland</v>
          </cell>
          <cell r="V5305" t="str">
            <v>pasywacja</v>
          </cell>
          <cell r="W5305" t="str">
            <v>N-UWG-400</v>
          </cell>
        </row>
        <row r="5306">
          <cell r="A5306">
            <v>35167</v>
          </cell>
          <cell r="B5306" t="str">
            <v>81660505000</v>
          </cell>
          <cell r="C5306" t="str">
            <v>TAS-50 TAŚMA ALUMINIOWA ZBROJONA 50MMX50M</v>
          </cell>
          <cell r="D5306" t="str">
            <v>5907754239449</v>
          </cell>
          <cell r="E5306" t="str">
            <v>12</v>
          </cell>
          <cell r="F5306" t="str">
            <v>Taśma aluminiowa zbrojona 50mmx50m</v>
          </cell>
          <cell r="G5306" t="str">
            <v>Reinforced aluminium insulation tape 50mmx50m</v>
          </cell>
          <cell r="H5306" t="str">
            <v>Hálóval megerősített alu szalag 50mmx50m</v>
          </cell>
          <cell r="I5306" t="str">
            <v>Armuota aliuminio juosta 50mmx50m</v>
          </cell>
          <cell r="J5306" t="str">
            <v>Vystužená hliníková izolačná páska 50mmx50m</v>
          </cell>
          <cell r="K5306" t="str">
            <v>Banda de aluminiu ranforsata cu plasa 50mmx50m</v>
          </cell>
          <cell r="L5306" t="str">
            <v>(SK)SK TP-19/0004-verzia 02 23/03/2022; (RO)AT 017-05-4053-2024 28/02/2024</v>
          </cell>
          <cell r="M5306" t="str">
            <v>(SK)01/2022 23/03/2022; (RO)01/2024 28/02/2024</v>
          </cell>
          <cell r="N5306" t="str">
            <v>-</v>
          </cell>
          <cell r="O5306" t="str">
            <v>-</v>
          </cell>
          <cell r="P5306" t="str">
            <v>-</v>
          </cell>
          <cell r="Q5306" t="str">
            <v>-</v>
          </cell>
          <cell r="R5306" t="str">
            <v>0</v>
          </cell>
          <cell r="S5306" t="str">
            <v/>
          </cell>
          <cell r="T5306" t="str">
            <v>THALE sp. z o.o. sp.k.</v>
          </cell>
          <cell r="U5306" t="str">
            <v>11-041 Olsztyn, Poland, Wilimowo 2, Poland</v>
          </cell>
          <cell r="V5306" t="str">
            <v/>
          </cell>
          <cell r="W5306" t="str">
            <v>TAS-50</v>
          </cell>
        </row>
        <row r="5307">
          <cell r="A5307">
            <v>18462</v>
          </cell>
          <cell r="B5307" t="str">
            <v/>
          </cell>
          <cell r="C5307" t="str">
            <v>UPGD-1/4 BK OBEJMA DUO 1/4 (13-16MM) BK</v>
          </cell>
          <cell r="D5307" t="str">
            <v/>
          </cell>
          <cell r="E5307" t="str">
            <v>100</v>
          </cell>
          <cell r="F5307" t="str">
            <v>Obejma DUO 1/4 (13-16mm) BK</v>
          </cell>
          <cell r="G5307" t="str">
            <v>Pipe clamp DUO 1/4 (13-16mm) BK</v>
          </cell>
          <cell r="H5307" t="str">
            <v>Csőbilincs DUO 1/4 (13-16mm) BK</v>
          </cell>
          <cell r="I5307" t="str">
            <v>Laikiklis DUO 1/4 (13-16mm) BK</v>
          </cell>
          <cell r="J5307" t="str">
            <v>Objímka DUO 1/4 (13-16mm) BK</v>
          </cell>
          <cell r="K5307" t="str">
            <v>Colier tip DUO 1/4 (13-16mm) BK</v>
          </cell>
          <cell r="L5307" t="str">
            <v>(PL)ITB-KOT-2018/0744 wydanie 2 27/03/2020; (HU)A-101/2016 18/11/2021; (SK)SK TP-19/0004-verzia 02 23/03/2022; (RO)AT 017-05-4053-2024 28/02/2024</v>
          </cell>
          <cell r="M5307" t="str">
            <v>(PL)01/2020 30/05/2023; (HU)02/2021 18/11/2021; (SK)01/2022 23/03/2022; (RO)01/2024 28/02/2024</v>
          </cell>
          <cell r="N5307" t="str">
            <v>B</v>
          </cell>
          <cell r="O5307" t="str">
            <v>-</v>
          </cell>
          <cell r="P5307" t="str">
            <v>-</v>
          </cell>
          <cell r="Q5307" t="str">
            <v>-</v>
          </cell>
          <cell r="R5307" t="str">
            <v>15</v>
          </cell>
          <cell r="S5307" t="str">
            <v/>
          </cell>
          <cell r="T5307" t="str">
            <v>THALE sp. z o.o. sp.k.</v>
          </cell>
          <cell r="U5307" t="str">
            <v>11-041 Olsztyn, Poland, Wilimowo 2, Poland</v>
          </cell>
          <cell r="V5307" t="str">
            <v>ocynk galwaniczny</v>
          </cell>
          <cell r="W5307" t="str">
            <v>UPGD-1/4 BK</v>
          </cell>
        </row>
        <row r="5308">
          <cell r="A5308">
            <v>35164</v>
          </cell>
          <cell r="B5308" t="str">
            <v>81660005000</v>
          </cell>
          <cell r="C5308" t="str">
            <v>TAS-100 TAŚMA ALUMINIOWA ZBROJONA 100MMX50M</v>
          </cell>
          <cell r="D5308" t="str">
            <v>5907754241848</v>
          </cell>
          <cell r="E5308" t="str">
            <v>6</v>
          </cell>
          <cell r="F5308" t="str">
            <v>Taśma aluminiowa zbrojona 100mmx50m</v>
          </cell>
          <cell r="G5308" t="str">
            <v>Reinforced aluminium insulation tape 100mmx50m</v>
          </cell>
          <cell r="H5308" t="str">
            <v>Hálóval megerősített alu szalag 100mmx50m</v>
          </cell>
          <cell r="I5308" t="str">
            <v>Armuota aliuminio juosta 100mmx50m</v>
          </cell>
          <cell r="J5308" t="str">
            <v>Vystužená hliníková izolačná páska 100mmx50m</v>
          </cell>
          <cell r="K5308" t="str">
            <v>Banda de aluminiu ranforsata cu plasa 100mmx50m</v>
          </cell>
          <cell r="L5308" t="str">
            <v>(SK)SK TP-19/0004-verzia 02 23/03/2022; (RO)AT 017-05-4053-2024 28/02/2024</v>
          </cell>
          <cell r="M5308" t="str">
            <v>(SK)01/2022 23/03/2022; (RO)01/2024 28/02/2024</v>
          </cell>
          <cell r="N5308" t="str">
            <v>-</v>
          </cell>
          <cell r="O5308" t="str">
            <v>-</v>
          </cell>
          <cell r="P5308" t="str">
            <v>-</v>
          </cell>
          <cell r="Q5308" t="str">
            <v>-</v>
          </cell>
          <cell r="R5308" t="str">
            <v>0</v>
          </cell>
          <cell r="S5308" t="str">
            <v/>
          </cell>
          <cell r="T5308" t="str">
            <v>THALE sp. z o.o. sp.k.</v>
          </cell>
          <cell r="U5308" t="str">
            <v>11-041 Olsztyn, Poland, Wilimowo 2, Poland</v>
          </cell>
          <cell r="V5308" t="str">
            <v/>
          </cell>
          <cell r="W5308" t="str">
            <v>TAS-100</v>
          </cell>
        </row>
        <row r="5309">
          <cell r="A5309">
            <v>36037</v>
          </cell>
          <cell r="B5309" t="str">
            <v>80180080600</v>
          </cell>
          <cell r="C5309" t="str">
            <v>KB-M8-2 SKR KABŁĄK M8 2 SKR</v>
          </cell>
          <cell r="D5309" t="str">
            <v>5907754202641</v>
          </cell>
          <cell r="E5309" t="str">
            <v>50</v>
          </cell>
          <cell r="F5309" t="str">
            <v>Kabłąk M8 2 SKR</v>
          </cell>
          <cell r="G5309" t="str">
            <v>U-bolt M8 2 SKR</v>
          </cell>
          <cell r="H5309" t="str">
            <v>Köracél kengyel M8 2 SKR</v>
          </cell>
          <cell r="I5309" t="str">
            <v>Kilpa M8 2 SKR</v>
          </cell>
          <cell r="J5309" t="str">
            <v>U-svorníky M8 2 SKR</v>
          </cell>
          <cell r="K5309" t="str">
            <v>Cabluri M8 2</v>
          </cell>
          <cell r="L5309" t="str">
            <v>(PL)ITB-KOT-2020/1561 wydanie 1 15/12/2020; (SK)SK TP-19/0004-verzia 02 23/03/2022; (RO)AT 017-05-4053-2024 28/02/2024</v>
          </cell>
          <cell r="M5309" t="str">
            <v>(PL)04/2020 30/05/2023; (SK)01/2022 23/03/2022; (RO)01/2024 28/02/2024</v>
          </cell>
          <cell r="N5309" t="str">
            <v>B</v>
          </cell>
          <cell r="O5309" t="str">
            <v>-</v>
          </cell>
          <cell r="P5309" t="str">
            <v>-</v>
          </cell>
          <cell r="Q5309" t="str">
            <v>-</v>
          </cell>
          <cell r="R5309" t="str">
            <v>15</v>
          </cell>
          <cell r="S5309" t="str">
            <v/>
          </cell>
          <cell r="T5309" t="str">
            <v>THALE sp. z o.o. sp.k.</v>
          </cell>
          <cell r="U5309" t="str">
            <v>11-041 Olsztyn, Poland, Wilimowo 2, Poland</v>
          </cell>
          <cell r="V5309" t="str">
            <v>ocynk galwaniczny</v>
          </cell>
          <cell r="W5309" t="str">
            <v>KB-M8-2 SKR</v>
          </cell>
        </row>
        <row r="5310">
          <cell r="A5310">
            <v>35066</v>
          </cell>
          <cell r="B5310" t="str">
            <v>80120204800</v>
          </cell>
          <cell r="C5310" t="str">
            <v>UPGD-11/2 BK OBEJMA DUO 11/2 (47-52MM) BK</v>
          </cell>
          <cell r="D5310" t="str">
            <v>5907754228122</v>
          </cell>
          <cell r="E5310" t="str">
            <v>50</v>
          </cell>
          <cell r="F5310" t="str">
            <v>Obejma DUO 11/2 (47-52mm) BK</v>
          </cell>
          <cell r="G5310" t="str">
            <v>Pipe clamp DUO 11/2 (47-52mm) BK</v>
          </cell>
          <cell r="H5310" t="str">
            <v>Csőbilincs DUO 11/2 (47-52mm) BK</v>
          </cell>
          <cell r="I5310" t="str">
            <v>Laikiklis DUO 11/2 (47-52mm) BK</v>
          </cell>
          <cell r="J5310" t="str">
            <v>Objímka DUO 11/2 (47-52mm) BK</v>
          </cell>
          <cell r="K5310" t="str">
            <v>Colier tip DUO 11/2 (47-52mm) BK</v>
          </cell>
          <cell r="L5310" t="str">
            <v>(PL)ITB-KOT-2018/0744 wydanie 2 27/03/2020; (HU)A-101/2016 18/11/2021; (SK)SK TP-19/0004-verzia 02 23/03/2022; (RO)AT 017-05-4053-2024 28/02/2024</v>
          </cell>
          <cell r="M5310" t="str">
            <v>(PL)01/2020 30/05/2023; (HU)02/2021 18/11/2021; (SK)01/2022 23/03/2022; (RO)01/2024 28/02/2024</v>
          </cell>
          <cell r="N5310" t="str">
            <v>B</v>
          </cell>
          <cell r="O5310" t="str">
            <v>-</v>
          </cell>
          <cell r="P5310" t="str">
            <v>-</v>
          </cell>
          <cell r="Q5310" t="str">
            <v>-</v>
          </cell>
          <cell r="R5310" t="str">
            <v>15</v>
          </cell>
          <cell r="S5310" t="str">
            <v/>
          </cell>
          <cell r="T5310" t="str">
            <v>THALE sp. z o.o. sp.k.</v>
          </cell>
          <cell r="U5310" t="str">
            <v>11-041 Olsztyn, Poland, Wilimowo 2, Poland</v>
          </cell>
          <cell r="V5310" t="str">
            <v>ocynk galwaniczny</v>
          </cell>
          <cell r="W5310" t="str">
            <v>UPGD-11/2 BK</v>
          </cell>
        </row>
        <row r="5311">
          <cell r="A5311">
            <v>35058</v>
          </cell>
          <cell r="B5311" t="str">
            <v>80120201300</v>
          </cell>
          <cell r="C5311" t="str">
            <v>UPGD-1/4 BK OBEJMA DUO 1/4 (13-16MM) BK</v>
          </cell>
          <cell r="D5311" t="str">
            <v>5907754241510</v>
          </cell>
          <cell r="E5311" t="str">
            <v>100</v>
          </cell>
          <cell r="F5311" t="str">
            <v>Obejma DUO 1/4 (13-16mm) BK</v>
          </cell>
          <cell r="G5311" t="str">
            <v>Pipe clamp DUO 1/4 (13-16mm) BK</v>
          </cell>
          <cell r="H5311" t="str">
            <v>Csőbilincs DUO 1/4 (13-16mm) BK</v>
          </cell>
          <cell r="I5311" t="str">
            <v>Laikiklis DUO 1/4 (13-16mm) BK</v>
          </cell>
          <cell r="J5311" t="str">
            <v>Objímka DUO 1/4 (13-16mm) BK</v>
          </cell>
          <cell r="K5311" t="str">
            <v>Colier tip DUO 1/4 (13-16mm) BK</v>
          </cell>
          <cell r="L5311" t="str">
            <v>(PL)ITB-KOT-2018/0744 wydanie 2 27/03/2020; (HU)A-101/2016 18/11/2021; (SK)SK TP-19/0004-verzia 02 23/03/2022; (RO)AT 017-05-4053-2024 28/02/2024</v>
          </cell>
          <cell r="M5311" t="str">
            <v>(PL)01/2020 30/05/2023; (HU)02/2021 18/11/2021; (SK)01/2022 23/03/2022; (RO)01/2024 28/02/2024</v>
          </cell>
          <cell r="N5311" t="str">
            <v>B</v>
          </cell>
          <cell r="O5311" t="str">
            <v>-</v>
          </cell>
          <cell r="P5311" t="str">
            <v>-</v>
          </cell>
          <cell r="Q5311" t="str">
            <v>-</v>
          </cell>
          <cell r="R5311" t="str">
            <v>15</v>
          </cell>
          <cell r="S5311" t="str">
            <v/>
          </cell>
          <cell r="T5311" t="str">
            <v>THALE sp. z o.o. sp.k.</v>
          </cell>
          <cell r="U5311" t="str">
            <v>11-041 Olsztyn, Poland, Wilimowo 2, Poland</v>
          </cell>
          <cell r="V5311" t="str">
            <v>ocynk galwaniczny</v>
          </cell>
          <cell r="W5311" t="str">
            <v>UPGD-1/4 BK</v>
          </cell>
        </row>
        <row r="5312">
          <cell r="A5312">
            <v>18460</v>
          </cell>
          <cell r="B5312" t="str">
            <v/>
          </cell>
          <cell r="C5312" t="str">
            <v>UPGD-1 BK OBEJMA DUO 1 (31-36MM) BK</v>
          </cell>
          <cell r="D5312" t="str">
            <v/>
          </cell>
          <cell r="E5312" t="str">
            <v>100</v>
          </cell>
          <cell r="F5312" t="str">
            <v>Obejma DUO 1 (31-36mm) BK</v>
          </cell>
          <cell r="G5312" t="str">
            <v>Pipe clamp DUO 1 (31-36mm) BK</v>
          </cell>
          <cell r="H5312" t="str">
            <v>Csőbilincs DUO 1 (31-36mm) BK</v>
          </cell>
          <cell r="I5312" t="str">
            <v>Laikiklis DUO 1 (31-36mm) BK</v>
          </cell>
          <cell r="J5312" t="str">
            <v>Objímka DUO 1 (31-36mm) BK</v>
          </cell>
          <cell r="K5312" t="str">
            <v>Colier tip DUO 1 (31-36mm) BK</v>
          </cell>
          <cell r="L5312" t="str">
            <v>(PL)ITB-KOT-2018/0744 wydanie 2 27/03/2020; (HU)A-101/2016 18/11/2021; (SK)SK TP-19/0004-verzia 02 23/03/2022; (RO)AT 017-05-4053-2024 28/02/2024</v>
          </cell>
          <cell r="M5312" t="str">
            <v>(PL)01/2020 30/05/2023; (HU)02/2021 18/11/2021; (SK)01/2022 23/03/2022; (RO)01/2024 28/02/2024</v>
          </cell>
          <cell r="N5312" t="str">
            <v>B</v>
          </cell>
          <cell r="O5312" t="str">
            <v>-</v>
          </cell>
          <cell r="P5312" t="str">
            <v>-</v>
          </cell>
          <cell r="Q5312" t="str">
            <v>-</v>
          </cell>
          <cell r="R5312" t="str">
            <v>15</v>
          </cell>
          <cell r="S5312" t="str">
            <v/>
          </cell>
          <cell r="T5312" t="str">
            <v>THALE sp. z o.o. sp.k.</v>
          </cell>
          <cell r="U5312" t="str">
            <v>11-041 Olsztyn, Poland, Wilimowo 2, Poland</v>
          </cell>
          <cell r="V5312" t="str">
            <v>ocynk galwaniczny</v>
          </cell>
          <cell r="W5312" t="str">
            <v>UPGD-1 BK</v>
          </cell>
        </row>
        <row r="5313">
          <cell r="A5313">
            <v>35265</v>
          </cell>
          <cell r="B5313" t="str">
            <v>80580000000</v>
          </cell>
          <cell r="C5313" t="str">
            <v>KBT KLESZCZE DO BLACH TRAPEZOWYCH</v>
          </cell>
          <cell r="D5313" t="str">
            <v>5907754202443</v>
          </cell>
          <cell r="E5313" t="str">
            <v>1</v>
          </cell>
          <cell r="F5313" t="str">
            <v>Kleszcze do blach trapezowych</v>
          </cell>
          <cell r="G5313" t="str">
            <v>Hole punching trapeze plier</v>
          </cell>
          <cell r="H5313" t="str">
            <v>Tapézlemez lyukasztó</v>
          </cell>
          <cell r="I5313" t="str">
            <v>Trapecines skardos skylamusis</v>
          </cell>
          <cell r="J5313" t="str">
            <v>Kliešte na trapézový plech KBT</v>
          </cell>
          <cell r="K5313" t="str">
            <v>Cleste pentru table trapezoidale</v>
          </cell>
          <cell r="L5313" t="str">
            <v>-</v>
          </cell>
          <cell r="M5313" t="str">
            <v>-</v>
          </cell>
          <cell r="N5313" t="str">
            <v>-</v>
          </cell>
          <cell r="O5313" t="str">
            <v>-</v>
          </cell>
          <cell r="P5313" t="str">
            <v>-</v>
          </cell>
          <cell r="Q5313" t="str">
            <v>-</v>
          </cell>
          <cell r="R5313" t="str">
            <v>0</v>
          </cell>
          <cell r="S5313" t="str">
            <v/>
          </cell>
          <cell r="T5313" t="str">
            <v>POLSKA</v>
          </cell>
          <cell r="U5313" t="str">
            <v xml:space="preserve">, </v>
          </cell>
          <cell r="V5313" t="str">
            <v>ocynk galwaniczny</v>
          </cell>
          <cell r="W5313" t="str">
            <v>KBT</v>
          </cell>
        </row>
        <row r="5314">
          <cell r="A5314">
            <v>20389</v>
          </cell>
          <cell r="B5314" t="str">
            <v/>
          </cell>
          <cell r="C5314" t="str">
            <v>UPGD-105 BK OBEJMA DUO 105 (100-107MM) BK</v>
          </cell>
          <cell r="D5314" t="str">
            <v/>
          </cell>
          <cell r="E5314" t="str">
            <v>25</v>
          </cell>
          <cell r="F5314" t="str">
            <v>Obejma DUO 105 (100-107mm) BK</v>
          </cell>
          <cell r="G5314" t="str">
            <v>Pipe clamp DUO 105 (100-107mm) BK</v>
          </cell>
          <cell r="H5314" t="str">
            <v>Csőbilincs DUO 105 (100-107mm) BK</v>
          </cell>
          <cell r="I5314" t="str">
            <v>Laikiklis DUO 105 (100-107mm) BK</v>
          </cell>
          <cell r="J5314" t="str">
            <v>Objímka DUO 105 (100-107mm) BK</v>
          </cell>
          <cell r="K5314" t="str">
            <v>Colier tip DUO 105 (100-107mm) BK</v>
          </cell>
          <cell r="L5314" t="str">
            <v>(PL)ITB-KOT-2018/0556 wydanie 2 30/06/2020; (HU)A-101/2016 18/11/2021; (SK)SK TP-19/0004-verzia 02 23/03/2022; (RO)AT 017-05-4053-2024 28/02/2024</v>
          </cell>
          <cell r="M5314" t="str">
            <v>(PL)03/2020 30/05/2023; (HU)02/2021 18/11/2021; (SK)01/2022 23/03/2022; (RO)01/2024 28/02/2024</v>
          </cell>
          <cell r="N5314" t="str">
            <v>B</v>
          </cell>
          <cell r="O5314" t="str">
            <v>-</v>
          </cell>
          <cell r="P5314" t="str">
            <v>-</v>
          </cell>
          <cell r="Q5314" t="str">
            <v>-</v>
          </cell>
          <cell r="R5314" t="str">
            <v>18</v>
          </cell>
          <cell r="S5314" t="str">
            <v/>
          </cell>
          <cell r="T5314" t="str">
            <v>THALE sp. z o.o. sp.k.</v>
          </cell>
          <cell r="U5314" t="str">
            <v>11-041 Olsztyn, Poland, Wilimowo 2, Poland</v>
          </cell>
          <cell r="V5314" t="str">
            <v>ocynk galwaniczny</v>
          </cell>
          <cell r="W5314" t="str">
            <v>UPGD-105 BK</v>
          </cell>
        </row>
        <row r="5315">
          <cell r="A5315">
            <v>20186</v>
          </cell>
          <cell r="B5315" t="str">
            <v/>
          </cell>
          <cell r="C5315" t="str">
            <v>UPGD-200 BK OBEJMA DUO 200 (200-210MM) BK</v>
          </cell>
          <cell r="D5315" t="str">
            <v/>
          </cell>
          <cell r="E5315" t="str">
            <v>10</v>
          </cell>
          <cell r="F5315" t="str">
            <v>Obejma DUO 200 (200-210mm) BK</v>
          </cell>
          <cell r="G5315" t="str">
            <v>Pipe clamp DUO 200 (200-210mm) BK</v>
          </cell>
          <cell r="H5315" t="str">
            <v>Csőbilincs DUO 200 (200-210mm) BK</v>
          </cell>
          <cell r="I5315" t="str">
            <v>Laikiklis DUO 200 (200-210mm) BK</v>
          </cell>
          <cell r="J5315" t="str">
            <v>Objímka DUO 200 (200-210mm) BK</v>
          </cell>
          <cell r="K5315" t="str">
            <v>Colier tip DUO 200 (200-210mm) BK</v>
          </cell>
          <cell r="L5315" t="str">
            <v>(PL)ITB-KOT-2018/0556 wydanie 2 30/06/2020; (HU)A-101/2016 18/11/2021; (SK)SK TP-19/0004-verzia 02 23/03/2022; (RO)AT 017-05-4053-2024 28/02/2024</v>
          </cell>
          <cell r="M5315" t="str">
            <v>(PL)03/2020 30/05/2023; (HU)02/2021 18/11/2021; (SK)01/2022 23/03/2022; (RO)01/2024 28/02/2024</v>
          </cell>
          <cell r="N5315" t="str">
            <v>B</v>
          </cell>
          <cell r="O5315" t="str">
            <v>-</v>
          </cell>
          <cell r="P5315" t="str">
            <v>-</v>
          </cell>
          <cell r="Q5315" t="str">
            <v>-</v>
          </cell>
          <cell r="R5315" t="str">
            <v>18</v>
          </cell>
          <cell r="S5315" t="str">
            <v/>
          </cell>
          <cell r="T5315" t="str">
            <v>THALE sp. z o.o. sp.k.</v>
          </cell>
          <cell r="U5315" t="str">
            <v>11-041 Olsztyn, Poland, Wilimowo 2, Poland</v>
          </cell>
          <cell r="V5315" t="str">
            <v>ocynk galwaniczny</v>
          </cell>
          <cell r="W5315" t="str">
            <v>UPGD-200 BK</v>
          </cell>
        </row>
        <row r="5316">
          <cell r="A5316">
            <v>20391</v>
          </cell>
          <cell r="B5316" t="str">
            <v/>
          </cell>
          <cell r="C5316" t="str">
            <v>UPGD-120 BK OBEJMA DUO 120 (116-124MM) BK</v>
          </cell>
          <cell r="D5316" t="str">
            <v/>
          </cell>
          <cell r="E5316" t="str">
            <v>25</v>
          </cell>
          <cell r="F5316" t="str">
            <v>Obejma DUO 120 (116-124mm) BK</v>
          </cell>
          <cell r="G5316" t="str">
            <v>Pipe clamp DUO 120 (116-124mm) BK</v>
          </cell>
          <cell r="H5316" t="str">
            <v>Csőbilincs DUO 120 (116-124mm) BK</v>
          </cell>
          <cell r="I5316" t="str">
            <v>Laikiklis DUO 120 (116-124mm) BK</v>
          </cell>
          <cell r="J5316" t="str">
            <v>Objímka DUO 120 (116-124mm) BK</v>
          </cell>
          <cell r="K5316" t="str">
            <v>Colier tip DUO 120 (116-124mm) BK</v>
          </cell>
          <cell r="L5316" t="str">
            <v>(PL)ITB-KOT-2018/0556 wydanie 2 30/06/2020; (HU)A-101/2016 18/11/2021; (SK)SK TP-19/0004-verzia 02 23/03/2022; (RO)AT 017-05-4053-2024 28/02/2024</v>
          </cell>
          <cell r="M5316" t="str">
            <v>(PL)03/2020 30/05/2023; (HU)02/2021 18/11/2021; (SK)01/2022 23/03/2022; (RO)01/2024 28/02/2024</v>
          </cell>
          <cell r="N5316" t="str">
            <v>B</v>
          </cell>
          <cell r="O5316" t="str">
            <v>-</v>
          </cell>
          <cell r="P5316" t="str">
            <v>-</v>
          </cell>
          <cell r="Q5316" t="str">
            <v>-</v>
          </cell>
          <cell r="R5316" t="str">
            <v>18</v>
          </cell>
          <cell r="S5316" t="str">
            <v/>
          </cell>
          <cell r="T5316" t="str">
            <v>THALE sp. z o.o. sp.k.</v>
          </cell>
          <cell r="U5316" t="str">
            <v>11-041 Olsztyn, Poland, Wilimowo 2, Poland</v>
          </cell>
          <cell r="V5316" t="str">
            <v>ocynk galwaniczny</v>
          </cell>
          <cell r="W5316" t="str">
            <v>UPGD-120 BK</v>
          </cell>
        </row>
        <row r="5317">
          <cell r="A5317">
            <v>35476</v>
          </cell>
          <cell r="B5317" t="str">
            <v>90000032417</v>
          </cell>
          <cell r="C5317" t="str">
            <v>YM16X1000 kl8.8 PRĘT GWINTOWANY M16X1000MM kl8.8</v>
          </cell>
          <cell r="D5317" t="str">
            <v>5907754273313</v>
          </cell>
          <cell r="E5317" t="str">
            <v>1</v>
          </cell>
          <cell r="F5317" t="str">
            <v>PRĘT GWINTOWANY M16X1000MM kl8.8</v>
          </cell>
          <cell r="L5317" t="str">
            <v>-</v>
          </cell>
          <cell r="M5317" t="str">
            <v>-</v>
          </cell>
          <cell r="N5317" t="str">
            <v>-</v>
          </cell>
          <cell r="O5317" t="str">
            <v>-</v>
          </cell>
          <cell r="P5317" t="str">
            <v>-</v>
          </cell>
          <cell r="Q5317" t="str">
            <v>-</v>
          </cell>
          <cell r="R5317" t="str">
            <v>0</v>
          </cell>
          <cell r="S5317" t="str">
            <v/>
          </cell>
          <cell r="T5317" t="str">
            <v>THALE sp. z o.o. sp.k.</v>
          </cell>
          <cell r="U5317" t="str">
            <v>11-041 Olsztyn, Poland, Wilimowo 2, Poland</v>
          </cell>
          <cell r="V5317" t="str">
            <v>ocynk galwaniczny</v>
          </cell>
          <cell r="W5317" t="str">
            <v>YM16X1000 kl8.8</v>
          </cell>
        </row>
        <row r="5318">
          <cell r="A5318">
            <v>20015</v>
          </cell>
          <cell r="B5318" t="str">
            <v/>
          </cell>
          <cell r="C5318" t="str">
            <v>UPGD-21/2 BK OBEJMA DUO 21/2 (72-78MM) BK</v>
          </cell>
          <cell r="D5318" t="str">
            <v/>
          </cell>
          <cell r="E5318" t="str">
            <v>25</v>
          </cell>
          <cell r="F5318" t="str">
            <v>Obejma DUO 21/2 (72-78mm) BK</v>
          </cell>
          <cell r="G5318" t="str">
            <v>Pipe clamp DUO 21/2 (72-78mm) BK</v>
          </cell>
          <cell r="H5318" t="str">
            <v>Csőbilincs DUO 21/2 (72-78mm) BK</v>
          </cell>
          <cell r="I5318" t="str">
            <v>Laikiklis DUO 21/2 (72-78mm) BK</v>
          </cell>
          <cell r="J5318" t="str">
            <v>Objímka DUO 21/2 (72-78mm) BK</v>
          </cell>
          <cell r="K5318" t="str">
            <v>Colier tip DUO 21/2 (70-78mm) BK</v>
          </cell>
          <cell r="L5318" t="str">
            <v>(PL)ITB-KOT-2018/0556 wydanie 2 30/06/2020; (HU)A-101/2016 18/11/2021; (SK)SK TP-19/0004-verzia 02 23/03/2022; (RO)AT 017-05-4053-2024 28/02/2024</v>
          </cell>
          <cell r="M5318" t="str">
            <v>(PL)03/2020 30/05/2023; (HU)02/2021 18/11/2021; (SK)01/2022 23/03/2022; (RO)01/2024 28/02/2024</v>
          </cell>
          <cell r="N5318" t="str">
            <v>B</v>
          </cell>
          <cell r="O5318" t="str">
            <v>-</v>
          </cell>
          <cell r="P5318" t="str">
            <v>-</v>
          </cell>
          <cell r="Q5318" t="str">
            <v>-</v>
          </cell>
          <cell r="R5318" t="str">
            <v>18</v>
          </cell>
          <cell r="S5318" t="str">
            <v/>
          </cell>
          <cell r="T5318" t="str">
            <v>THALE sp. z o.o. sp.k.</v>
          </cell>
          <cell r="U5318" t="str">
            <v>11-041 Olsztyn, Poland, Wilimowo 2, Poland</v>
          </cell>
          <cell r="V5318" t="str">
            <v>ocynk galwaniczny</v>
          </cell>
          <cell r="W5318" t="str">
            <v>UPGD-21/2 BK</v>
          </cell>
        </row>
        <row r="5319">
          <cell r="A5319">
            <v>18467</v>
          </cell>
          <cell r="B5319" t="str">
            <v/>
          </cell>
          <cell r="C5319" t="str">
            <v>UPGD-3/4 BK OBEJMA DUO 3/4 (26-30MM) BK</v>
          </cell>
          <cell r="D5319" t="str">
            <v/>
          </cell>
          <cell r="E5319" t="str">
            <v>100</v>
          </cell>
          <cell r="F5319" t="str">
            <v>Obejma DUO 3/4 (26-30mm) BK</v>
          </cell>
          <cell r="G5319" t="str">
            <v>Pipe clamp DUO 3/4 (26-30mm) BK</v>
          </cell>
          <cell r="H5319" t="str">
            <v>Csőbilincs DUO 3/4 (26-30mm) BK</v>
          </cell>
          <cell r="I5319" t="str">
            <v>Laikiklis DUO 3/4 (26-30mm) BK</v>
          </cell>
          <cell r="J5319" t="str">
            <v>Objímka DUO 3/4 (26-30mm) BK</v>
          </cell>
          <cell r="K5319" t="str">
            <v>Colier tip DUO 3/4 (26-30mm) BK</v>
          </cell>
          <cell r="L5319" t="str">
            <v>(PL)ITB-KOT-2018/0744 wydanie 2 27/03/2020; (HU)A-101/2016 18/11/2021; (SK)SK TP-19/0004-verzia 02 23/03/2022; (RO)AT 017-05-4053-2024 28/02/2024</v>
          </cell>
          <cell r="M5319" t="str">
            <v>(PL)01/2020 30/05/2023; (HU)02/2021 18/11/2021; (SK)01/2022 23/03/2022; (RO)01/2024 28/02/2024</v>
          </cell>
          <cell r="N5319" t="str">
            <v>B</v>
          </cell>
          <cell r="O5319" t="str">
            <v>-</v>
          </cell>
          <cell r="P5319" t="str">
            <v>-</v>
          </cell>
          <cell r="Q5319" t="str">
            <v>-</v>
          </cell>
          <cell r="R5319" t="str">
            <v>15</v>
          </cell>
          <cell r="S5319" t="str">
            <v/>
          </cell>
          <cell r="T5319" t="str">
            <v>THALE sp. z o.o. sp.k.</v>
          </cell>
          <cell r="U5319" t="str">
            <v>11-041 Olsztyn, Poland, Wilimowo 2, Poland</v>
          </cell>
          <cell r="V5319" t="str">
            <v>ocynk galwaniczny</v>
          </cell>
          <cell r="W5319" t="str">
            <v>UPGD-3/4 BK</v>
          </cell>
        </row>
        <row r="5320">
          <cell r="A5320">
            <v>35486</v>
          </cell>
          <cell r="B5320" t="str">
            <v>90000033017</v>
          </cell>
          <cell r="C5320" t="str">
            <v>YZKC390 (FIS EM 390 S)</v>
          </cell>
          <cell r="D5320" t="str">
            <v>5907754273375</v>
          </cell>
          <cell r="E5320" t="str">
            <v>1</v>
          </cell>
          <cell r="F5320" t="str">
            <v>(FIS EM 390 S)</v>
          </cell>
          <cell r="L5320" t="str">
            <v>-</v>
          </cell>
          <cell r="M5320" t="str">
            <v>-</v>
          </cell>
          <cell r="N5320" t="str">
            <v>-</v>
          </cell>
          <cell r="O5320" t="str">
            <v>-</v>
          </cell>
          <cell r="P5320" t="str">
            <v>-</v>
          </cell>
          <cell r="Q5320" t="str">
            <v>-</v>
          </cell>
          <cell r="R5320" t="str">
            <v>0</v>
          </cell>
          <cell r="S5320" t="str">
            <v/>
          </cell>
          <cell r="T5320" t="str">
            <v>UE</v>
          </cell>
          <cell r="U5320" t="str">
            <v xml:space="preserve">, </v>
          </cell>
          <cell r="V5320" t="str">
            <v/>
          </cell>
          <cell r="W5320" t="str">
            <v>YZKC390</v>
          </cell>
        </row>
        <row r="5321">
          <cell r="A5321">
            <v>18468</v>
          </cell>
          <cell r="B5321" t="str">
            <v/>
          </cell>
          <cell r="C5321" t="str">
            <v>UPGD-3/8 BK OBEJMA DUO 3/8 (17-20MM) BK</v>
          </cell>
          <cell r="D5321" t="str">
            <v/>
          </cell>
          <cell r="E5321" t="str">
            <v>100</v>
          </cell>
          <cell r="F5321" t="str">
            <v>Obejma DUO 3/8 (17-20mm) BK</v>
          </cell>
          <cell r="G5321" t="str">
            <v>Pipe clamp DUO 3/8 (17-20mm) BK</v>
          </cell>
          <cell r="H5321" t="str">
            <v>Csőbilincs DUO 3/8 (17-20mm) BK</v>
          </cell>
          <cell r="I5321" t="str">
            <v>Laikiklis DUO 3/8 (17-20mm) BK</v>
          </cell>
          <cell r="J5321" t="str">
            <v>Objímka DUO 3/8 (17-20mm) BK</v>
          </cell>
          <cell r="K5321" t="str">
            <v>Colier tip DUO 3/8 (17-20mm) BK</v>
          </cell>
          <cell r="L5321" t="str">
            <v>(PL)ITB-KOT-2018/0744 wydanie 2 27/03/2020; (HU)A-101/2016 18/11/2021; (SK)SK TP-19/0004-verzia 02 23/03/2022; (RO)AT 017-05-4053-2024 28/02/2024</v>
          </cell>
          <cell r="M5321" t="str">
            <v>(PL)01/2020 30/05/2023; (HU)02/2021 18/11/2021; (SK)01/2022 23/03/2022; (RO)01/2024 28/02/2024</v>
          </cell>
          <cell r="N5321" t="str">
            <v>B</v>
          </cell>
          <cell r="O5321" t="str">
            <v>-</v>
          </cell>
          <cell r="P5321" t="str">
            <v>-</v>
          </cell>
          <cell r="Q5321" t="str">
            <v>-</v>
          </cell>
          <cell r="R5321" t="str">
            <v>15</v>
          </cell>
          <cell r="S5321" t="str">
            <v/>
          </cell>
          <cell r="T5321" t="str">
            <v>THALE sp. z o.o. sp.k.</v>
          </cell>
          <cell r="U5321" t="str">
            <v>11-041 Olsztyn, Poland, Wilimowo 2, Poland</v>
          </cell>
          <cell r="V5321" t="str">
            <v>ocynk galwaniczny</v>
          </cell>
          <cell r="W5321" t="str">
            <v>UPGD-3/8 BK</v>
          </cell>
        </row>
        <row r="5322">
          <cell r="A5322">
            <v>35072</v>
          </cell>
          <cell r="B5322" t="str">
            <v>80120220000</v>
          </cell>
          <cell r="C5322" t="str">
            <v>UPGD-200 BK OBEJMA DUO 200 (200-210MM) BK</v>
          </cell>
          <cell r="D5322" t="str">
            <v>5907754249561</v>
          </cell>
          <cell r="E5322" t="str">
            <v>10</v>
          </cell>
          <cell r="F5322" t="str">
            <v>Obejma DUO 200 (200-210mm) BK</v>
          </cell>
          <cell r="G5322" t="str">
            <v>Pipe clamp DUO 200 (200-210mm) BK</v>
          </cell>
          <cell r="H5322" t="str">
            <v>Csőbilincs DUO 200 (200-210mm) BK</v>
          </cell>
          <cell r="I5322" t="str">
            <v>Laikiklis DUO 200 (200-210mm) BK</v>
          </cell>
          <cell r="J5322" t="str">
            <v>Objímka DUO 200 (200-210mm) BK</v>
          </cell>
          <cell r="K5322" t="str">
            <v>Colier tip DUO 200 (200-210mm) BK</v>
          </cell>
          <cell r="L5322" t="str">
            <v>(PL)ITB-KOT-2018/0556 wydanie 2 30/06/2020; (HU)A-101/2016 18/11/2021; (SK)SK TP-19/0004-verzia 02 23/03/2022; (RO)AT 017-05-4053-2024 28/02/2024</v>
          </cell>
          <cell r="M5322" t="str">
            <v>(PL)03/2020 30/05/2023; (HU)02/2021 18/11/2021; (SK)01/2022 23/03/2022; (RO)01/2024 28/02/2024</v>
          </cell>
          <cell r="N5322" t="str">
            <v>B</v>
          </cell>
          <cell r="O5322" t="str">
            <v>-</v>
          </cell>
          <cell r="P5322" t="str">
            <v>-</v>
          </cell>
          <cell r="Q5322" t="str">
            <v>-</v>
          </cell>
          <cell r="R5322" t="str">
            <v>18</v>
          </cell>
          <cell r="S5322" t="str">
            <v/>
          </cell>
          <cell r="T5322" t="str">
            <v>THALE sp. z o.o. sp.k.</v>
          </cell>
          <cell r="U5322" t="str">
            <v>11-041 Olsztyn, Poland, Wilimowo 2, Poland</v>
          </cell>
          <cell r="V5322" t="str">
            <v>ocynk galwaniczny</v>
          </cell>
          <cell r="W5322" t="str">
            <v>UPGD-200 BK</v>
          </cell>
        </row>
        <row r="5323">
          <cell r="A5323">
            <v>35073</v>
          </cell>
          <cell r="B5323" t="str">
            <v>80120201700</v>
          </cell>
          <cell r="C5323" t="str">
            <v>UPGD-3/8 BK OBEJMA DUO 3/8 (17-20MM) BK</v>
          </cell>
          <cell r="D5323" t="str">
            <v>5907754228078</v>
          </cell>
          <cell r="E5323" t="str">
            <v>100</v>
          </cell>
          <cell r="F5323" t="str">
            <v>Obejma DUO 3/8 (17-20mm) BK</v>
          </cell>
          <cell r="G5323" t="str">
            <v>Pipe clamp DUO 3/8 (17-20mm) BK</v>
          </cell>
          <cell r="H5323" t="str">
            <v>Csőbilincs DUO 3/8 (17-20mm) BK</v>
          </cell>
          <cell r="I5323" t="str">
            <v>Laikiklis DUO 3/8 (17-20mm) BK</v>
          </cell>
          <cell r="J5323" t="str">
            <v>Objímka DUO 3/8 (17-20mm) BK</v>
          </cell>
          <cell r="K5323" t="str">
            <v>Colier tip DUO 3/8 (17-20mm) BK</v>
          </cell>
          <cell r="L5323" t="str">
            <v>(PL)ITB-KOT-2018/0744 wydanie 2 27/03/2020; (HU)A-101/2016 18/11/2021; (SK)SK TP-19/0004-verzia 02 23/03/2022; (RO)AT 017-05-4053-2024 28/02/2024</v>
          </cell>
          <cell r="M5323" t="str">
            <v>(PL)01/2020 30/05/2023; (HU)02/2021 18/11/2021; (SK)01/2022 23/03/2022; (RO)01/2024 28/02/2024</v>
          </cell>
          <cell r="N5323" t="str">
            <v>B</v>
          </cell>
          <cell r="O5323" t="str">
            <v>-</v>
          </cell>
          <cell r="P5323" t="str">
            <v>-</v>
          </cell>
          <cell r="Q5323" t="str">
            <v>-</v>
          </cell>
          <cell r="R5323" t="str">
            <v>15</v>
          </cell>
          <cell r="S5323" t="str">
            <v/>
          </cell>
          <cell r="T5323" t="str">
            <v>THALE sp. z o.o. sp.k.</v>
          </cell>
          <cell r="U5323" t="str">
            <v>11-041 Olsztyn, Poland, Wilimowo 2, Poland</v>
          </cell>
          <cell r="V5323" t="str">
            <v>ocynk galwaniczny</v>
          </cell>
          <cell r="W5323" t="str">
            <v>UPGD-3/8 BK</v>
          </cell>
        </row>
        <row r="5324">
          <cell r="A5324">
            <v>35064</v>
          </cell>
          <cell r="B5324" t="str">
            <v>81202015900</v>
          </cell>
          <cell r="C5324" t="str">
            <v>UPGD-160 BK OBEJMA DUO 160 (151-160MM) BK</v>
          </cell>
          <cell r="D5324" t="str">
            <v>5907754249554</v>
          </cell>
          <cell r="E5324" t="str">
            <v>20</v>
          </cell>
          <cell r="F5324" t="str">
            <v>Obejma DUO 160 (151-160mm) BK</v>
          </cell>
          <cell r="G5324" t="str">
            <v>Pipe clamp DUO 160 (151-160mm) BK</v>
          </cell>
          <cell r="H5324" t="str">
            <v>Csőbilincs DUO 160 (151-160mm) BK</v>
          </cell>
          <cell r="I5324" t="str">
            <v>Laikiklis DUO 160 (151-160mm) BK</v>
          </cell>
          <cell r="J5324" t="str">
            <v>Objímka DUO 160 (151-160mm) BK</v>
          </cell>
          <cell r="K5324" t="str">
            <v>Colier tip DUO 160 (151-160mm) BK</v>
          </cell>
          <cell r="L5324" t="str">
            <v>(PL)ITB-KOT-2018/0556 wydanie 2 30/06/2020; (HU)A-101/2016 18/11/2021; (SK)SK TP-19/0004-verzia 02 23/03/2022; (RO)AT 017-05-4053-2024 28/02/2024</v>
          </cell>
          <cell r="M5324" t="str">
            <v>(PL)03/2020 30/05/2023; (HU)02/2021 18/11/2021; (SK)01/2022 23/03/2022; (RO)01/2024 28/02/2024</v>
          </cell>
          <cell r="N5324" t="str">
            <v>B</v>
          </cell>
          <cell r="O5324" t="str">
            <v>-</v>
          </cell>
          <cell r="P5324" t="str">
            <v>-</v>
          </cell>
          <cell r="Q5324" t="str">
            <v>-</v>
          </cell>
          <cell r="R5324" t="str">
            <v>18</v>
          </cell>
          <cell r="S5324" t="str">
            <v/>
          </cell>
          <cell r="T5324" t="str">
            <v>THALE sp. z o.o. sp.k.</v>
          </cell>
          <cell r="U5324" t="str">
            <v>11-041 Olsztyn, Poland, Wilimowo 2, Poland</v>
          </cell>
          <cell r="V5324" t="str">
            <v>ocynk galwaniczny</v>
          </cell>
          <cell r="W5324" t="str">
            <v>UPGD-160 BK</v>
          </cell>
        </row>
        <row r="5325">
          <cell r="A5325">
            <v>20017</v>
          </cell>
          <cell r="B5325" t="str">
            <v/>
          </cell>
          <cell r="C5325" t="str">
            <v>UPGD-4 BK OBEJMA DUO 4 (108-115MM) BK</v>
          </cell>
          <cell r="D5325" t="str">
            <v/>
          </cell>
          <cell r="E5325" t="str">
            <v>25</v>
          </cell>
          <cell r="F5325" t="str">
            <v>Obejma DUO 4 (108-115mm) BK</v>
          </cell>
          <cell r="G5325" t="str">
            <v>Pipe clamp DUO 4 (108-115mm) BK</v>
          </cell>
          <cell r="H5325" t="str">
            <v>Csőbilincs DUO 4 (108-115mm) BK</v>
          </cell>
          <cell r="I5325" t="str">
            <v>Laikiklis DUO 4 (108-115mm) BK</v>
          </cell>
          <cell r="J5325" t="str">
            <v>Objímka DUO 4 (108-115mm) BK</v>
          </cell>
          <cell r="K5325" t="str">
            <v>Colier tip DUO 4 (108-115mm) BK</v>
          </cell>
          <cell r="L5325" t="str">
            <v>(PL)ITB-KOT-2018/0556 wydanie 2 30/06/2020; (HU)A-101/2016 18/11/2021; (SK)SK TP-19/0004-verzia 02 23/03/2022; (RO)AT 017-05-4053-2024 28/02/2024</v>
          </cell>
          <cell r="M5325" t="str">
            <v>(PL)03/2020 30/05/2023; (HU)02/2021 18/11/2021; (SK)01/2022 23/03/2022; (RO)01/2024 28/02/2024</v>
          </cell>
          <cell r="N5325" t="str">
            <v>B</v>
          </cell>
          <cell r="O5325" t="str">
            <v>-</v>
          </cell>
          <cell r="P5325" t="str">
            <v>-</v>
          </cell>
          <cell r="Q5325" t="str">
            <v>-</v>
          </cell>
          <cell r="R5325" t="str">
            <v>18</v>
          </cell>
          <cell r="S5325" t="str">
            <v/>
          </cell>
          <cell r="T5325" t="str">
            <v>THALE sp. z o.o. sp.k.</v>
          </cell>
          <cell r="U5325" t="str">
            <v>11-041 Olsztyn, Poland, Wilimowo 2, Poland</v>
          </cell>
          <cell r="V5325" t="str">
            <v>ocynk galwaniczny</v>
          </cell>
          <cell r="W5325" t="str">
            <v>UPGD-4 BK</v>
          </cell>
        </row>
        <row r="5326">
          <cell r="A5326">
            <v>25470</v>
          </cell>
          <cell r="B5326" t="str">
            <v/>
          </cell>
          <cell r="C5326" t="str">
            <v>DN-V-120-PP OBEJMA TRYSKACZOWA DN 120 (117-124)</v>
          </cell>
          <cell r="D5326" t="str">
            <v/>
          </cell>
          <cell r="E5326" t="str">
            <v>10</v>
          </cell>
          <cell r="F5326" t="str">
            <v>Obejma tryskaczowa DN-V 120 (117-124)</v>
          </cell>
          <cell r="G5326" t="str">
            <v>Sprinkler pipe clamp DN-V 120 (117-124)</v>
          </cell>
          <cell r="H5326" t="str">
            <v>Sprinkler Csőbilincs DN 120 (117-124)</v>
          </cell>
          <cell r="I5326" t="str">
            <v>Laikiklis sprinklerinems sistem DN 120 (117-124)</v>
          </cell>
          <cell r="J5326" t="str">
            <v>Objímka pre sprinklery DN-V 120 (117-124)</v>
          </cell>
          <cell r="K5326" t="str">
            <v>Colier pentru sprinklere DN-V 120 (117-124)</v>
          </cell>
          <cell r="L5326" t="str">
            <v>(PL)ITB-KOT-2018/0744 wydanie 2 27/03/2020; (SK)SK TP-19/0004-verzia 02 23/03/2022; (RO)AT 017-05-4053-2024 28/02/2024</v>
          </cell>
          <cell r="M5326" t="str">
            <v>(PL)01/2020 30/05/2023; (SK)01/2022 23/03/2022; (RO)01/2024 28/02/2024</v>
          </cell>
          <cell r="N5326" t="str">
            <v>B</v>
          </cell>
          <cell r="O5326" t="str">
            <v>-</v>
          </cell>
          <cell r="P5326" t="str">
            <v>-</v>
          </cell>
          <cell r="Q5326" t="str">
            <v>VDS</v>
          </cell>
          <cell r="R5326" t="str">
            <v>20</v>
          </cell>
          <cell r="S5326" t="str">
            <v>(VdS)G 417035</v>
          </cell>
          <cell r="T5326" t="str">
            <v>THALE sp. z o.o. sp.k.</v>
          </cell>
          <cell r="U5326" t="str">
            <v>11-041 Olsztyn, Poland, Wilimowo 2, Poland</v>
          </cell>
          <cell r="V5326" t="str">
            <v>ocynk galwaniczny</v>
          </cell>
          <cell r="W5326" t="str">
            <v>DN-V-120-PP</v>
          </cell>
        </row>
        <row r="5327">
          <cell r="A5327">
            <v>35372</v>
          </cell>
          <cell r="B5327" t="str">
            <v>90000032217</v>
          </cell>
          <cell r="C5327" t="str">
            <v>YZLCF1/2DN32 MUFA FREZOWANA NA RURĘ DN32</v>
          </cell>
          <cell r="D5327" t="str">
            <v>5907754273276</v>
          </cell>
          <cell r="E5327" t="str">
            <v>1</v>
          </cell>
          <cell r="L5327" t="str">
            <v>-</v>
          </cell>
          <cell r="M5327" t="str">
            <v>-</v>
          </cell>
          <cell r="N5327" t="str">
            <v>-</v>
          </cell>
          <cell r="O5327" t="str">
            <v>-</v>
          </cell>
          <cell r="P5327" t="str">
            <v>-</v>
          </cell>
          <cell r="Q5327" t="str">
            <v>-</v>
          </cell>
          <cell r="S5327" t="str">
            <v/>
          </cell>
          <cell r="T5327" t="str">
            <v>THALE sp. z o.o. sp.k.</v>
          </cell>
          <cell r="U5327" t="str">
            <v>11-041 Olsztyn, Poland, Wilimowo 2, Poland</v>
          </cell>
          <cell r="V5327" t="str">
            <v/>
          </cell>
          <cell r="W5327" t="str">
            <v>YZLCF1/2DN32</v>
          </cell>
        </row>
        <row r="5328">
          <cell r="A5328">
            <v>25468</v>
          </cell>
          <cell r="B5328" t="str">
            <v/>
          </cell>
          <cell r="C5328" t="str">
            <v>DN-V-11/4-PP OBEJMA TRYSKACZOWA DN 11/4 (40-45)</v>
          </cell>
          <cell r="D5328" t="str">
            <v/>
          </cell>
          <cell r="E5328" t="str">
            <v>50</v>
          </cell>
          <cell r="F5328" t="str">
            <v>Obejma tryskaczowa DN-V 11/4 (40-45)</v>
          </cell>
          <cell r="G5328" t="str">
            <v>Sprinkler pipe clamp DN-V 11/4 (40-45)</v>
          </cell>
          <cell r="H5328" t="str">
            <v>Sprinkler Csőbilincs DN 11/4 (40-45)</v>
          </cell>
          <cell r="I5328" t="str">
            <v>Laikiklis sprinklerinems sistem DN 11/4 (40-45)</v>
          </cell>
          <cell r="J5328" t="str">
            <v>Objímka pre sprinklery DN-V 11/4 (40-45)</v>
          </cell>
          <cell r="K5328" t="str">
            <v>Colier pentru sprinklere DN-V 11/4 (40-45)</v>
          </cell>
          <cell r="L5328" t="str">
            <v>(PL)ITB-KOT-2018/0744 wydanie 2 27/03/2020; (SK)SK TP-19/0004-verzia 02 23/03/2022; (RO)AT 017-05-4053-2024 28/02/2024</v>
          </cell>
          <cell r="M5328" t="str">
            <v>(PL)01/2020 30/05/2023; (SK)01/2022 23/03/2022; (RO)01/2024 28/02/2024</v>
          </cell>
          <cell r="N5328" t="str">
            <v>B</v>
          </cell>
          <cell r="O5328" t="str">
            <v>-</v>
          </cell>
          <cell r="P5328" t="str">
            <v>-</v>
          </cell>
          <cell r="Q5328" t="str">
            <v>VDS</v>
          </cell>
          <cell r="R5328" t="str">
            <v>20</v>
          </cell>
          <cell r="S5328" t="str">
            <v>(VdS)G 417035</v>
          </cell>
          <cell r="T5328" t="str">
            <v>THALE sp. z o.o. sp.k.</v>
          </cell>
          <cell r="U5328" t="str">
            <v>11-041 Olsztyn, Poland, Wilimowo 2, Poland</v>
          </cell>
          <cell r="V5328" t="str">
            <v>ocynk galwaniczny</v>
          </cell>
          <cell r="W5328" t="str">
            <v>DN-V-11/4-PP</v>
          </cell>
        </row>
        <row r="5329">
          <cell r="A5329">
            <v>20386</v>
          </cell>
          <cell r="B5329" t="str">
            <v/>
          </cell>
          <cell r="C5329" t="str">
            <v>UPGD-70 BK OBEJMA DUO 70 (65-71MM) BK</v>
          </cell>
          <cell r="D5329" t="str">
            <v/>
          </cell>
          <cell r="E5329" t="str">
            <v>25</v>
          </cell>
          <cell r="F5329" t="str">
            <v>Obejma DUO 70 (65-71mm) BK</v>
          </cell>
          <cell r="G5329" t="str">
            <v>Pipe clamp DUO 70 (65-71mm) BK</v>
          </cell>
          <cell r="H5329" t="str">
            <v>Csőbilincs DUO 70 (65-71mm) BK</v>
          </cell>
          <cell r="I5329" t="str">
            <v>Laikiklis DUO 70 (65-71mm) BK</v>
          </cell>
          <cell r="J5329" t="str">
            <v>Objímka DUO 70 (65-71mm) BK</v>
          </cell>
          <cell r="K5329" t="str">
            <v>Colier tip DUO 70 (65-71mm) BK</v>
          </cell>
          <cell r="L5329" t="str">
            <v>(PL)ITB-KOT-2018/0556 wydanie 2 30/06/2020; (HU)A-101/2016 18/11/2021; (SK)SK TP-19/0004-verzia 02 23/03/2022; (RO)AT 017-05-4053-2024 28/02/2024</v>
          </cell>
          <cell r="M5329" t="str">
            <v>(PL)03/2020 30/05/2023; (HU)02/2021 18/11/2021; (SK)01/2022 23/03/2022; (RO)01/2024 28/02/2024</v>
          </cell>
          <cell r="N5329" t="str">
            <v>B</v>
          </cell>
          <cell r="O5329" t="str">
            <v>-</v>
          </cell>
          <cell r="P5329" t="str">
            <v>-</v>
          </cell>
          <cell r="Q5329" t="str">
            <v>-</v>
          </cell>
          <cell r="R5329" t="str">
            <v>18</v>
          </cell>
          <cell r="S5329" t="str">
            <v/>
          </cell>
          <cell r="T5329" t="str">
            <v>THALE sp. z o.o. sp.k.</v>
          </cell>
          <cell r="U5329" t="str">
            <v>11-041 Olsztyn, Poland, Wilimowo 2, Poland</v>
          </cell>
          <cell r="V5329" t="str">
            <v>ocynk galwaniczny</v>
          </cell>
          <cell r="W5329" t="str">
            <v>UPGD-70 BK</v>
          </cell>
        </row>
        <row r="5330">
          <cell r="A5330">
            <v>35045</v>
          </cell>
          <cell r="B5330" t="str">
            <v>80550002100</v>
          </cell>
          <cell r="C5330" t="str">
            <v>DN-V-1/2-PP OBEJMA TRYSKACZOWA DN 1/2 (20-24MM)</v>
          </cell>
          <cell r="D5330" t="str">
            <v>5907754258631</v>
          </cell>
          <cell r="E5330" t="str">
            <v>50</v>
          </cell>
          <cell r="F5330" t="str">
            <v>Obejma tryskaczowa DN-V 1/2 (20-24mm)</v>
          </cell>
          <cell r="G5330" t="str">
            <v>Sprinkler pipe clamp DN-V 1/2 (20-24mm)</v>
          </cell>
          <cell r="H5330" t="str">
            <v>Sprinkler Csőbilincs DN-V 1/2 (20-24mm)</v>
          </cell>
          <cell r="I5330" t="str">
            <v>Laikiklis sprinklerinems sistem DN-V 1/2 (20-24mm)</v>
          </cell>
          <cell r="J5330" t="str">
            <v>Objímka pre sprinklery DN-V 1/2 (20-24mm)</v>
          </cell>
          <cell r="K5330" t="str">
            <v>Colier pentru sprinklere DN-V 1/2 (20-24mm)</v>
          </cell>
          <cell r="L5330" t="str">
            <v>(PL)ITB-KOT-2018/0744 wydanie 2 27/03/2020; (SK)SK TP-19/0004-verzia 02 23/03/2022; (RO)AT 017-05-4053-2024 28/02/2024</v>
          </cell>
          <cell r="M5330" t="str">
            <v>(PL)01/2020 30/05/2023; (SK)01/2022 23/03/2022; (RO)01/2024 28/02/2024</v>
          </cell>
          <cell r="N5330" t="str">
            <v>B</v>
          </cell>
          <cell r="O5330" t="str">
            <v>-</v>
          </cell>
          <cell r="P5330" t="str">
            <v>-</v>
          </cell>
          <cell r="Q5330" t="str">
            <v>VDS</v>
          </cell>
          <cell r="R5330" t="str">
            <v>20</v>
          </cell>
          <cell r="S5330" t="str">
            <v>(VdS)G 417035</v>
          </cell>
          <cell r="T5330" t="str">
            <v>THALE sp. z o.o. sp.k.</v>
          </cell>
          <cell r="U5330" t="str">
            <v>11-041 Olsztyn, Poland, Wilimowo 2, Poland</v>
          </cell>
          <cell r="V5330" t="str">
            <v>ocynk galwaniczny</v>
          </cell>
          <cell r="W5330" t="str">
            <v>DN-V-1/2-PP</v>
          </cell>
        </row>
        <row r="5331">
          <cell r="A5331">
            <v>35373</v>
          </cell>
          <cell r="B5331" t="str">
            <v>90000032117</v>
          </cell>
          <cell r="C5331" t="str">
            <v>YZLCF1DN32 MUFA FREZOWANA NA RURĘ DN32</v>
          </cell>
          <cell r="D5331" t="str">
            <v>5907754273283</v>
          </cell>
          <cell r="E5331" t="str">
            <v>1</v>
          </cell>
          <cell r="L5331" t="str">
            <v>-</v>
          </cell>
          <cell r="M5331" t="str">
            <v>-</v>
          </cell>
          <cell r="N5331" t="str">
            <v>-</v>
          </cell>
          <cell r="O5331" t="str">
            <v>-</v>
          </cell>
          <cell r="P5331" t="str">
            <v>-</v>
          </cell>
          <cell r="Q5331" t="str">
            <v>-</v>
          </cell>
          <cell r="S5331" t="str">
            <v/>
          </cell>
          <cell r="T5331" t="str">
            <v>THALE sp. z o.o. sp.k.</v>
          </cell>
          <cell r="U5331" t="str">
            <v>11-041 Olsztyn, Poland, Wilimowo 2, Poland</v>
          </cell>
          <cell r="V5331" t="str">
            <v/>
          </cell>
          <cell r="W5331" t="str">
            <v>YZLCF1DN32</v>
          </cell>
        </row>
        <row r="5332">
          <cell r="A5332">
            <v>25455</v>
          </cell>
          <cell r="B5332" t="str">
            <v/>
          </cell>
          <cell r="C5332" t="str">
            <v>DN-V-100-PP OBEJMA TRYSKACZOWA DN 100 (102-108)</v>
          </cell>
          <cell r="D5332" t="str">
            <v/>
          </cell>
          <cell r="E5332" t="str">
            <v>25</v>
          </cell>
          <cell r="F5332" t="str">
            <v>Obejma tryskaczowa DN-V 100 (102-108)</v>
          </cell>
          <cell r="G5332" t="str">
            <v>Sprinkler pipe clamp DN-V 100 (102-108)</v>
          </cell>
          <cell r="H5332" t="str">
            <v>Sprinkler Csőbilincs DN 100 (102-108)</v>
          </cell>
          <cell r="I5332" t="str">
            <v>Laikiklis sprinklerinems sistem DN 100 (102-108)</v>
          </cell>
          <cell r="J5332" t="str">
            <v>Objímka pre sprinklery DN-V 100 (102-108)</v>
          </cell>
          <cell r="K5332" t="str">
            <v>Colier pentru sprinklere DN-V 100 (102-108)</v>
          </cell>
          <cell r="L5332" t="str">
            <v>(PL)ITB-KOT-2018/0744 wydanie 2 27/03/2020; (SK)SK TP-19/0004-verzia 02 23/03/2022; (RO)AT 017-05-4053-2024 28/02/2024</v>
          </cell>
          <cell r="M5332" t="str">
            <v>(PL)01/2020 30/05/2023; (SK)01/2022 23/03/2022; (RO)01/2024 28/02/2024</v>
          </cell>
          <cell r="N5332" t="str">
            <v>B</v>
          </cell>
          <cell r="O5332" t="str">
            <v>-</v>
          </cell>
          <cell r="P5332" t="str">
            <v>-</v>
          </cell>
          <cell r="Q5332" t="str">
            <v>VDS</v>
          </cell>
          <cell r="R5332" t="str">
            <v>20</v>
          </cell>
          <cell r="S5332" t="str">
            <v>(VdS)G 417035</v>
          </cell>
          <cell r="T5332" t="str">
            <v>THALE sp. z o.o. sp.k.</v>
          </cell>
          <cell r="U5332" t="str">
            <v>11-041 Olsztyn, Poland, Wilimowo 2, Poland</v>
          </cell>
          <cell r="V5332" t="str">
            <v>ocynk galwaniczny</v>
          </cell>
          <cell r="W5332" t="str">
            <v>DN-V-100-PP</v>
          </cell>
        </row>
        <row r="5333">
          <cell r="A5333">
            <v>35049</v>
          </cell>
          <cell r="B5333" t="str">
            <v>81102120005</v>
          </cell>
          <cell r="C5333" t="str">
            <v>ZS-M12 ZAŚLEPKA PRĘTA M12</v>
          </cell>
          <cell r="D5333" t="str">
            <v>5907754248687</v>
          </cell>
          <cell r="E5333" t="str">
            <v>25</v>
          </cell>
          <cell r="F5333" t="str">
            <v>Zaślepka pręta M12</v>
          </cell>
          <cell r="G5333" t="str">
            <v>Threaded rod end cap M12</v>
          </cell>
          <cell r="H5333" t="str">
            <v>Menetesszár end cap M12</v>
          </cell>
          <cell r="I5333" t="str">
            <v>Strypo akle, M12</v>
          </cell>
          <cell r="J5333" t="str">
            <v>Záslepka na závitovú tyč M12</v>
          </cell>
          <cell r="K5333" t="str">
            <v>Capace pentru tije M12</v>
          </cell>
          <cell r="L5333" t="str">
            <v>-</v>
          </cell>
          <cell r="M5333" t="str">
            <v>-</v>
          </cell>
          <cell r="N5333" t="str">
            <v>-</v>
          </cell>
          <cell r="O5333" t="str">
            <v>-</v>
          </cell>
          <cell r="P5333" t="str">
            <v>-</v>
          </cell>
          <cell r="Q5333" t="str">
            <v>-</v>
          </cell>
          <cell r="R5333" t="str">
            <v>0</v>
          </cell>
          <cell r="S5333" t="str">
            <v/>
          </cell>
          <cell r="T5333" t="str">
            <v>THALE sp. z o.o. sp.k.</v>
          </cell>
          <cell r="U5333" t="str">
            <v>11-041 Olsztyn, Poland, Wilimowo 2, Poland</v>
          </cell>
          <cell r="V5333" t="str">
            <v/>
          </cell>
          <cell r="W5333" t="str">
            <v>ZS-M12</v>
          </cell>
        </row>
        <row r="5334">
          <cell r="A5334">
            <v>25462</v>
          </cell>
          <cell r="B5334" t="str">
            <v/>
          </cell>
          <cell r="C5334" t="str">
            <v>DN-V-159-PP OBEJMA TRYSKACZOWA DN 159 (159-165)</v>
          </cell>
          <cell r="D5334" t="str">
            <v/>
          </cell>
          <cell r="E5334" t="str">
            <v>10</v>
          </cell>
          <cell r="F5334" t="str">
            <v>Obejma tryskaczowa DN-V 159 (159-165)</v>
          </cell>
          <cell r="G5334" t="str">
            <v>Sprinkler pipe clamp DN-V 159 (159-165)</v>
          </cell>
          <cell r="H5334" t="str">
            <v>Sprinkler Csőbilincs DN 159 (159-165)</v>
          </cell>
          <cell r="I5334" t="str">
            <v>Laikiklis sprinklerinems sistem DN 159 (159-165)</v>
          </cell>
          <cell r="J5334" t="str">
            <v>Objímka pre sprinklery DN-V 159 (159-165)</v>
          </cell>
          <cell r="K5334" t="str">
            <v>Colier pentru sprinklere DN-V 159 (159-165)</v>
          </cell>
          <cell r="L5334" t="str">
            <v>(PL)ITB-KOT-2018/0744 wydanie 2 27/03/2020; (SK)SK TP-19/0004-verzia 02 23/03/2022; (RO)AT 017-05-4053-2024 28/02/2024</v>
          </cell>
          <cell r="M5334" t="str">
            <v>(PL)01/2020 30/05/2023; (SK)01/2022 23/03/2022; (RO)01/2024 28/02/2024</v>
          </cell>
          <cell r="N5334" t="str">
            <v>B</v>
          </cell>
          <cell r="O5334" t="str">
            <v>-</v>
          </cell>
          <cell r="P5334" t="str">
            <v>-</v>
          </cell>
          <cell r="Q5334" t="str">
            <v>VDS</v>
          </cell>
          <cell r="R5334" t="str">
            <v>20</v>
          </cell>
          <cell r="S5334" t="str">
            <v>(VdS)G 417035</v>
          </cell>
          <cell r="T5334" t="str">
            <v>THALE sp. z o.o. sp.k.</v>
          </cell>
          <cell r="U5334" t="str">
            <v>11-041 Olsztyn, Poland, Wilimowo 2, Poland</v>
          </cell>
          <cell r="V5334" t="str">
            <v>ocynk galwaniczny</v>
          </cell>
          <cell r="W5334" t="str">
            <v>DN-V-159-PP</v>
          </cell>
        </row>
        <row r="5335">
          <cell r="A5335">
            <v>35184</v>
          </cell>
          <cell r="B5335" t="str">
            <v>81408101000</v>
          </cell>
          <cell r="C5335" t="str">
            <v>TRP-M10X100 KOTWA UCHYLNA TRP M10X100MM</v>
          </cell>
          <cell r="D5335" t="str">
            <v>5907754235120</v>
          </cell>
          <cell r="E5335" t="str">
            <v>10</v>
          </cell>
          <cell r="F5335" t="str">
            <v>Kotwa uchylna TRP M10x100mm</v>
          </cell>
          <cell r="G5335" t="str">
            <v>Toggle bolt TRP M10x100mm</v>
          </cell>
          <cell r="H5335" t="str">
            <v>Billenő horog TRP M10x100mm</v>
          </cell>
          <cell r="I5335" t="str">
            <v>Alkuninis ankeris TRP M10x100mm</v>
          </cell>
          <cell r="J5335" t="str">
            <v>Sklopná kotva TRP M10x100mm</v>
          </cell>
          <cell r="K5335" t="str">
            <v>Ancore rabatabile M10x100mm</v>
          </cell>
          <cell r="L5335" t="str">
            <v>(PL)ITB-KOT-2020/1562 wydanie 1 23/12/2020; (HU)A-101/2016 18/11/2021; (RO)AT 017-05-4053-2024 28/02/2024</v>
          </cell>
          <cell r="M5335" t="str">
            <v>(PL)05/2020 30/05/2023; (HU)02/2021 18/11/2021; (RO)01/2024 28/02/2024</v>
          </cell>
          <cell r="N5335" t="str">
            <v>B</v>
          </cell>
          <cell r="O5335" t="str">
            <v>-</v>
          </cell>
          <cell r="P5335" t="str">
            <v>-</v>
          </cell>
          <cell r="Q5335" t="str">
            <v>-</v>
          </cell>
          <cell r="R5335" t="str">
            <v>15</v>
          </cell>
          <cell r="S5335" t="str">
            <v/>
          </cell>
          <cell r="T5335" t="str">
            <v>THALE sp. z o.o. sp.k.</v>
          </cell>
          <cell r="U5335" t="str">
            <v>11-041 Olsztyn, Poland, Wilimowo 2, Poland</v>
          </cell>
          <cell r="V5335" t="str">
            <v>ocynk galwaniczny</v>
          </cell>
          <cell r="W5335" t="str">
            <v>TRP-M10X100</v>
          </cell>
        </row>
        <row r="5336">
          <cell r="A5336">
            <v>34892</v>
          </cell>
          <cell r="B5336" t="str">
            <v>42210828201</v>
          </cell>
          <cell r="C5336" t="str">
            <v>OGCPDPZKE PODPORA DACHOWA PDPZ PROFILU KE</v>
          </cell>
          <cell r="D5336" t="str">
            <v>5907754273207</v>
          </cell>
          <cell r="E5336" t="str">
            <v>1</v>
          </cell>
          <cell r="F5336" t="str">
            <v>Podpora dachowa PDPZ profilu KE</v>
          </cell>
          <cell r="G5336" t="str">
            <v>Rooftop base PDPZ channel KE</v>
          </cell>
          <cell r="H5336" t="str">
            <v>PDPZ tetőtartó KE profilhoz</v>
          </cell>
          <cell r="I5336" t="str">
            <v>Stogo atrama PDPZ KE profiliui</v>
          </cell>
          <cell r="J5336" t="str">
            <v>PDPZ podpera stresna profilu KE</v>
          </cell>
          <cell r="K5336" t="str">
            <v>Talpă pentru acoperiş cu profil KE</v>
          </cell>
          <cell r="L5336" t="str">
            <v>(EU)EN 1090-1:2009+A1:2011</v>
          </cell>
          <cell r="M5336" t="str">
            <v>(EU)OGCPDPZKE/DoP/2024 01/08/2024</v>
          </cell>
          <cell r="N5336" t="str">
            <v>-</v>
          </cell>
          <cell r="O5336" t="str">
            <v>CE</v>
          </cell>
          <cell r="P5336" t="str">
            <v>-</v>
          </cell>
          <cell r="Q5336" t="str">
            <v>-</v>
          </cell>
          <cell r="R5336" t="str">
            <v>24</v>
          </cell>
          <cell r="S5336">
            <v>0</v>
          </cell>
          <cell r="T5336" t="str">
            <v>THALE sp. z o.o. sp.k.</v>
          </cell>
          <cell r="U5336" t="str">
            <v>11-041 Olsztyn, Poland, Wilimowo 2, Poland</v>
          </cell>
          <cell r="V5336" t="str">
            <v>ocynk ogniowy</v>
          </cell>
          <cell r="W5336" t="str">
            <v>OGCPDPZKE</v>
          </cell>
        </row>
        <row r="5337">
          <cell r="A5337">
            <v>36039</v>
          </cell>
          <cell r="B5337" t="str">
            <v>80180080210</v>
          </cell>
          <cell r="C5337" t="str">
            <v>KB-M8-1/2 SKR KABŁĄK M8 1/2 SKR</v>
          </cell>
          <cell r="D5337" t="str">
            <v>5907754202696</v>
          </cell>
          <cell r="E5337" t="str">
            <v>100</v>
          </cell>
          <cell r="F5337" t="str">
            <v>Kabłąk M8 1/2 SKR</v>
          </cell>
          <cell r="G5337" t="str">
            <v>U-bolt M8 1/2 SKR</v>
          </cell>
          <cell r="H5337" t="str">
            <v>Köracél kengyel M8 1/2 SKR</v>
          </cell>
          <cell r="I5337" t="str">
            <v>Kilpa M8 1/2 SKR</v>
          </cell>
          <cell r="J5337" t="str">
            <v>U-svorníky M8 1/2 SKR</v>
          </cell>
          <cell r="K5337" t="str">
            <v>Cabluri M8 1/2</v>
          </cell>
          <cell r="L5337" t="str">
            <v>(PL)ITB-KOT-2020/1561 wydanie 1 15/12/2020; (SK)SK TP-19/0004-verzia 02 23/03/2022; (RO)AT 017-05-4053-2024 28/02/2024</v>
          </cell>
          <cell r="M5337" t="str">
            <v>(PL)04/2020 30/05/2023; (SK)01/2022 23/03/2022; (RO)01/2024 28/02/2024</v>
          </cell>
          <cell r="N5337" t="str">
            <v>B</v>
          </cell>
          <cell r="O5337" t="str">
            <v>-</v>
          </cell>
          <cell r="P5337" t="str">
            <v>-</v>
          </cell>
          <cell r="Q5337" t="str">
            <v>-</v>
          </cell>
          <cell r="R5337" t="str">
            <v>15</v>
          </cell>
          <cell r="S5337" t="str">
            <v/>
          </cell>
          <cell r="T5337" t="str">
            <v>THALE sp. z o.o. sp.k.</v>
          </cell>
          <cell r="U5337" t="str">
            <v>11-041 Olsztyn, Poland, Wilimowo 2, Poland</v>
          </cell>
          <cell r="V5337" t="str">
            <v>ocynk galwaniczny</v>
          </cell>
          <cell r="W5337" t="str">
            <v>KB-M8-1/2 SKR</v>
          </cell>
        </row>
        <row r="5338">
          <cell r="A5338">
            <v>20847</v>
          </cell>
          <cell r="B5338" t="str">
            <v/>
          </cell>
          <cell r="C5338" t="str">
            <v>TAG-100 TAŚMA ALUMINIOWA 100MMX50M</v>
          </cell>
          <cell r="D5338" t="str">
            <v/>
          </cell>
          <cell r="E5338" t="str">
            <v>6</v>
          </cell>
          <cell r="F5338" t="str">
            <v>Taśma aluminiowa 100mmx50m</v>
          </cell>
          <cell r="G5338" t="str">
            <v>Aluminium foil insulation tape 100mmx50m</v>
          </cell>
          <cell r="H5338" t="str">
            <v>Alu szalag 100mmx50m</v>
          </cell>
          <cell r="I5338" t="str">
            <v>Aliuminio juosta 100mmx50m</v>
          </cell>
          <cell r="J5338" t="str">
            <v>Izolačná páska z hliníkovej fólie 100mm x 50mm</v>
          </cell>
          <cell r="K5338" t="str">
            <v>Banda de aluminiu neteda100mmx50m</v>
          </cell>
          <cell r="L5338" t="str">
            <v>(SK)SK TP-19/0004-verzia 02 23/03/2022; (RO)AT 017-05-4053-2024 28/02/2024</v>
          </cell>
          <cell r="M5338" t="str">
            <v>(SK)01/2022 23/03/2022; (RO)01/2024 28/02/2024</v>
          </cell>
          <cell r="N5338" t="str">
            <v>-</v>
          </cell>
          <cell r="O5338" t="str">
            <v>-</v>
          </cell>
          <cell r="P5338" t="str">
            <v>-</v>
          </cell>
          <cell r="Q5338" t="str">
            <v>-</v>
          </cell>
          <cell r="R5338" t="str">
            <v>0</v>
          </cell>
          <cell r="S5338" t="str">
            <v/>
          </cell>
          <cell r="T5338" t="str">
            <v>THALE sp. z o.o. sp.k.</v>
          </cell>
          <cell r="U5338" t="str">
            <v>11-041 Olsztyn, Poland, Wilimowo 2, Poland</v>
          </cell>
          <cell r="V5338" t="str">
            <v/>
          </cell>
          <cell r="W5338" t="str">
            <v>TAG-100</v>
          </cell>
        </row>
        <row r="5339">
          <cell r="A5339">
            <v>35539</v>
          </cell>
          <cell r="B5339" t="str">
            <v>90000033117</v>
          </cell>
          <cell r="C5339" t="str">
            <v>YRAMA R5_1546_R02_05</v>
          </cell>
          <cell r="D5339" t="str">
            <v>5907754273399</v>
          </cell>
          <cell r="E5339" t="str">
            <v>1</v>
          </cell>
          <cell r="F5339" t="str">
            <v>R5_1546_R02_05</v>
          </cell>
          <cell r="L5339" t="str">
            <v>-</v>
          </cell>
          <cell r="M5339" t="str">
            <v>-</v>
          </cell>
          <cell r="N5339" t="str">
            <v>-</v>
          </cell>
          <cell r="O5339" t="str">
            <v>-</v>
          </cell>
          <cell r="P5339" t="str">
            <v>-</v>
          </cell>
          <cell r="Q5339" t="str">
            <v>-</v>
          </cell>
          <cell r="R5339" t="str">
            <v>0</v>
          </cell>
          <cell r="S5339" t="str">
            <v/>
          </cell>
          <cell r="T5339" t="str">
            <v>THALE sp. z o.o. sp.k.</v>
          </cell>
          <cell r="U5339" t="str">
            <v>11-041 Olsztyn, Poland, Wilimowo 2, Poland</v>
          </cell>
          <cell r="V5339" t="str">
            <v>ocynk galwaniczny</v>
          </cell>
          <cell r="W5339" t="str">
            <v>YRAMA R5_1546_R02_05</v>
          </cell>
        </row>
        <row r="5340">
          <cell r="A5340">
            <v>35086</v>
          </cell>
          <cell r="B5340" t="str">
            <v>81102080005</v>
          </cell>
          <cell r="C5340" t="str">
            <v>ZS-M8 ZAŚLEPKA PRĘTA M8</v>
          </cell>
          <cell r="D5340" t="str">
            <v>5907754243361</v>
          </cell>
          <cell r="E5340" t="str">
            <v>25</v>
          </cell>
          <cell r="F5340" t="str">
            <v>Zaślepka pręta M8</v>
          </cell>
          <cell r="G5340" t="str">
            <v>Threaded rod end cap M8</v>
          </cell>
          <cell r="H5340" t="str">
            <v>Menetesszár end cap M8</v>
          </cell>
          <cell r="I5340" t="str">
            <v>Strypo akle, M8</v>
          </cell>
          <cell r="J5340" t="str">
            <v>Záslepka na závitovú tyč M8</v>
          </cell>
          <cell r="K5340" t="str">
            <v>Capace pentru tije M8</v>
          </cell>
          <cell r="L5340" t="str">
            <v>-</v>
          </cell>
          <cell r="M5340" t="str">
            <v>-</v>
          </cell>
          <cell r="N5340" t="str">
            <v>-</v>
          </cell>
          <cell r="O5340" t="str">
            <v>-</v>
          </cell>
          <cell r="P5340" t="str">
            <v>-</v>
          </cell>
          <cell r="Q5340" t="str">
            <v>-</v>
          </cell>
          <cell r="R5340" t="str">
            <v>0</v>
          </cell>
          <cell r="S5340" t="str">
            <v/>
          </cell>
          <cell r="T5340" t="str">
            <v>THALE sp. z o.o. sp.k.</v>
          </cell>
          <cell r="U5340" t="str">
            <v>11-041 Olsztyn, Poland, Wilimowo 2, Poland</v>
          </cell>
          <cell r="V5340" t="str">
            <v/>
          </cell>
          <cell r="W5340" t="str">
            <v>ZS-M8</v>
          </cell>
        </row>
        <row r="5341">
          <cell r="A5341">
            <v>20849</v>
          </cell>
          <cell r="B5341" t="str">
            <v/>
          </cell>
          <cell r="C5341" t="str">
            <v>TAS-75 TAŚMA ALUMINIOWA ZBROJONA 75MMX50M</v>
          </cell>
          <cell r="D5341" t="str">
            <v/>
          </cell>
          <cell r="E5341" t="str">
            <v>8</v>
          </cell>
          <cell r="F5341" t="str">
            <v>Taśma aluminiowa zbrojona 75mmx50m</v>
          </cell>
          <cell r="G5341" t="str">
            <v>Reinforced aluminium insulation tape 75mmx50m</v>
          </cell>
          <cell r="H5341" t="str">
            <v>Hálóval megerősített alu szalag 75mmx50m</v>
          </cell>
          <cell r="I5341" t="str">
            <v>Armuota aliuminio juosta 75mmx50m</v>
          </cell>
          <cell r="J5341" t="str">
            <v>Vystužená hliníková izolačná páska 75mmx50m</v>
          </cell>
          <cell r="K5341" t="str">
            <v>Banda de aluminiu ranforsata cu plasa 75mmx50m</v>
          </cell>
          <cell r="L5341" t="str">
            <v>(SK)SK TP-19/0004-verzia 02 23/03/2022; (RO)AT 017-05-4053-2024 28/02/2024</v>
          </cell>
          <cell r="M5341" t="str">
            <v>(SK)01/2022 23/03/2022; (RO)01/2024 28/02/2024</v>
          </cell>
          <cell r="N5341" t="str">
            <v>-</v>
          </cell>
          <cell r="O5341" t="str">
            <v>-</v>
          </cell>
          <cell r="P5341" t="str">
            <v>-</v>
          </cell>
          <cell r="Q5341" t="str">
            <v>-</v>
          </cell>
          <cell r="R5341" t="str">
            <v>0</v>
          </cell>
          <cell r="S5341" t="str">
            <v/>
          </cell>
          <cell r="T5341" t="str">
            <v>THALE sp. z o.o. sp.k.</v>
          </cell>
          <cell r="U5341" t="str">
            <v>11-041 Olsztyn, Poland, Wilimowo 2, Poland</v>
          </cell>
          <cell r="V5341" t="str">
            <v/>
          </cell>
          <cell r="W5341" t="str">
            <v>TAS-75</v>
          </cell>
        </row>
        <row r="5342">
          <cell r="A5342">
            <v>19953</v>
          </cell>
          <cell r="B5342" t="str">
            <v/>
          </cell>
          <cell r="C5342" t="str">
            <v>ZS-M12 ZAŚLEPKA PRĘTA M12</v>
          </cell>
          <cell r="D5342" t="str">
            <v/>
          </cell>
          <cell r="E5342" t="str">
            <v>25</v>
          </cell>
          <cell r="F5342" t="str">
            <v>Zaślepka pręta M12</v>
          </cell>
          <cell r="G5342" t="str">
            <v>Threaded rod end cap M12</v>
          </cell>
          <cell r="H5342" t="str">
            <v>Menetesszár end cap M12</v>
          </cell>
          <cell r="I5342" t="str">
            <v>Strypo akle, M12</v>
          </cell>
          <cell r="J5342" t="str">
            <v>Záslepka na závitovú tyč M12</v>
          </cell>
          <cell r="K5342" t="str">
            <v>Capace pentru tije M12</v>
          </cell>
          <cell r="L5342" t="str">
            <v>-</v>
          </cell>
          <cell r="M5342" t="str">
            <v>-</v>
          </cell>
          <cell r="N5342" t="str">
            <v>-</v>
          </cell>
          <cell r="O5342" t="str">
            <v>-</v>
          </cell>
          <cell r="P5342" t="str">
            <v>-</v>
          </cell>
          <cell r="Q5342" t="str">
            <v>-</v>
          </cell>
          <cell r="R5342" t="str">
            <v>0</v>
          </cell>
          <cell r="S5342" t="str">
            <v/>
          </cell>
          <cell r="T5342" t="str">
            <v>THALE sp. z o.o. sp.k.</v>
          </cell>
          <cell r="U5342" t="str">
            <v>11-041 Olsztyn, Poland, Wilimowo 2, Poland</v>
          </cell>
          <cell r="V5342" t="str">
            <v/>
          </cell>
          <cell r="W5342" t="str">
            <v>ZS-M12</v>
          </cell>
        </row>
        <row r="5343">
          <cell r="A5343">
            <v>35093</v>
          </cell>
          <cell r="B5343" t="str">
            <v>81400008000</v>
          </cell>
          <cell r="C5343" t="str">
            <v>ZL-M8 ZŁĄCZKA M8</v>
          </cell>
          <cell r="D5343" t="str">
            <v>5907754205642</v>
          </cell>
          <cell r="E5343" t="str">
            <v>25</v>
          </cell>
          <cell r="F5343" t="str">
            <v>Złączka M8</v>
          </cell>
          <cell r="G5343" t="str">
            <v>Hex rod coupling M8</v>
          </cell>
          <cell r="H5343" t="str">
            <v>Menetesszár toldó M8</v>
          </cell>
          <cell r="I5343" t="str">
            <v>Jungtis M8</v>
          </cell>
          <cell r="J5343" t="str">
            <v>Šesťhranná spojka M8</v>
          </cell>
          <cell r="K5343" t="str">
            <v>Racorduri M8</v>
          </cell>
          <cell r="L5343" t="str">
            <v>(PL)ITB-KOT-2020/1562 wydanie 1 23/12/2020; (SK)SK TP-19/0004-verzia 02 23/03/2022; (RO)AT 017-05-4053-2024 28/02/2024</v>
          </cell>
          <cell r="M5343" t="str">
            <v>(PL)05/2020 30/05/2023; (SK)01/2022 23/03/2022; (RO)01/2024 28/02/2024</v>
          </cell>
          <cell r="N5343" t="str">
            <v>B</v>
          </cell>
          <cell r="O5343" t="str">
            <v>-</v>
          </cell>
          <cell r="P5343" t="str">
            <v>-</v>
          </cell>
          <cell r="Q5343" t="str">
            <v>-</v>
          </cell>
          <cell r="R5343" t="str">
            <v>15</v>
          </cell>
          <cell r="S5343" t="str">
            <v/>
          </cell>
          <cell r="T5343" t="str">
            <v>THALE sp. z o.o. sp.k.</v>
          </cell>
          <cell r="U5343" t="str">
            <v>11-041 Olsztyn, Poland, Wilimowo 2, Poland</v>
          </cell>
          <cell r="V5343" t="str">
            <v>ocynk galwaniczny</v>
          </cell>
          <cell r="W5343" t="str">
            <v>ZL-M8</v>
          </cell>
        </row>
        <row r="5344">
          <cell r="A5344">
            <v>35540</v>
          </cell>
          <cell r="B5344" t="str">
            <v>90000033217</v>
          </cell>
          <cell r="C5344" t="str">
            <v>YRAMA R6_1546_06</v>
          </cell>
          <cell r="D5344" t="str">
            <v>5907754273405</v>
          </cell>
          <cell r="E5344" t="str">
            <v>1</v>
          </cell>
          <cell r="F5344" t="str">
            <v>YRama R6_1546_06</v>
          </cell>
          <cell r="L5344" t="str">
            <v>-</v>
          </cell>
          <cell r="M5344" t="str">
            <v>-</v>
          </cell>
          <cell r="N5344" t="str">
            <v>-</v>
          </cell>
          <cell r="O5344" t="str">
            <v>-</v>
          </cell>
          <cell r="P5344" t="str">
            <v>-</v>
          </cell>
          <cell r="Q5344" t="str">
            <v>-</v>
          </cell>
          <cell r="R5344" t="str">
            <v>0</v>
          </cell>
          <cell r="S5344" t="str">
            <v/>
          </cell>
          <cell r="T5344" t="str">
            <v>THALE sp. z o.o. sp.k.</v>
          </cell>
          <cell r="U5344" t="str">
            <v>11-041 Olsztyn, Poland, Wilimowo 2, Poland</v>
          </cell>
          <cell r="V5344" t="str">
            <v>ocynk galwaniczny</v>
          </cell>
          <cell r="W5344" t="str">
            <v>YRAMA R6_1546_06</v>
          </cell>
        </row>
        <row r="5345">
          <cell r="A5345">
            <v>20846</v>
          </cell>
          <cell r="B5345" t="str">
            <v/>
          </cell>
          <cell r="C5345" t="str">
            <v>TAG-75 TAŚMA ALUMINIOWA 75MMX50M</v>
          </cell>
          <cell r="D5345" t="str">
            <v/>
          </cell>
          <cell r="E5345" t="str">
            <v>8</v>
          </cell>
          <cell r="F5345" t="str">
            <v>Taśma aluminiowa 75mmx50m</v>
          </cell>
          <cell r="G5345" t="str">
            <v>Aluminium foil insulation tape 75mmx50m</v>
          </cell>
          <cell r="H5345" t="str">
            <v>Alu szalag 75mmx50m</v>
          </cell>
          <cell r="I5345" t="str">
            <v>Aliuminio juosta 75mmx50m</v>
          </cell>
          <cell r="J5345" t="str">
            <v>Izolačná páska z hliníkovej fólie 75mmx50m</v>
          </cell>
          <cell r="K5345" t="str">
            <v>Banda de aluminiu neteda75mmx50m</v>
          </cell>
          <cell r="L5345" t="str">
            <v>(SK)SK TP-19/0004-verzia 02 23/03/2022; (RO)AT 017-05-4053-2024 28/02/2024</v>
          </cell>
          <cell r="M5345" t="str">
            <v>(SK)01/2022 23/03/2022; (RO)01/2024 28/02/2024</v>
          </cell>
          <cell r="N5345" t="str">
            <v>-</v>
          </cell>
          <cell r="O5345" t="str">
            <v>-</v>
          </cell>
          <cell r="P5345" t="str">
            <v>-</v>
          </cell>
          <cell r="Q5345" t="str">
            <v>-</v>
          </cell>
          <cell r="R5345" t="str">
            <v>0</v>
          </cell>
          <cell r="S5345" t="str">
            <v/>
          </cell>
          <cell r="T5345" t="str">
            <v>THALE sp. z o.o. sp.k.</v>
          </cell>
          <cell r="U5345" t="str">
            <v>11-041 Olsztyn, Poland, Wilimowo 2, Poland</v>
          </cell>
          <cell r="V5345" t="str">
            <v/>
          </cell>
          <cell r="W5345" t="str">
            <v>TAG-75</v>
          </cell>
        </row>
        <row r="5346">
          <cell r="A5346">
            <v>20851</v>
          </cell>
          <cell r="B5346" t="str">
            <v/>
          </cell>
          <cell r="C5346" t="str">
            <v>OS-9 TAŚMA ŚLIMAKOWA 30MB</v>
          </cell>
          <cell r="D5346" t="str">
            <v/>
          </cell>
          <cell r="E5346" t="str">
            <v>1</v>
          </cell>
          <cell r="F5346" t="str">
            <v>Taśma ślimakowa 30mb</v>
          </cell>
          <cell r="G5346" t="str">
            <v>Hose clamps endless band 30m</v>
          </cell>
          <cell r="H5346" t="str">
            <v>Acél szalag 30 fm.</v>
          </cell>
          <cell r="I5346" t="str">
            <v>Plienine savarza 30mb</v>
          </cell>
          <cell r="J5346" t="str">
            <v>Oceľová sťahovacia páska 30m</v>
          </cell>
          <cell r="K5346" t="str">
            <v>Banda de otel melcata 30m</v>
          </cell>
          <cell r="L5346" t="str">
            <v>(SK)SK TP-19/0004-verzia 02 23/03/2022; (RO)AT 017-05-4053-2024 28/02/2024</v>
          </cell>
          <cell r="M5346" t="str">
            <v>(SK)01/2022 23/03/2022; (RO)01/2024 28/02/2024</v>
          </cell>
          <cell r="N5346" t="str">
            <v>B</v>
          </cell>
          <cell r="O5346" t="str">
            <v>-</v>
          </cell>
          <cell r="P5346" t="str">
            <v>-</v>
          </cell>
          <cell r="Q5346" t="str">
            <v>-</v>
          </cell>
          <cell r="R5346" t="str">
            <v>16</v>
          </cell>
          <cell r="S5346" t="str">
            <v/>
          </cell>
          <cell r="T5346" t="str">
            <v>THALE sp. z o.o. sp.k.</v>
          </cell>
          <cell r="U5346" t="str">
            <v>11-041 Olsztyn, Poland, Wilimowo 2, Poland</v>
          </cell>
          <cell r="V5346" t="str">
            <v/>
          </cell>
          <cell r="W5346" t="str">
            <v>OS-9</v>
          </cell>
        </row>
        <row r="5347">
          <cell r="A5347">
            <v>31130</v>
          </cell>
          <cell r="B5347" t="str">
            <v>40610000008</v>
          </cell>
          <cell r="C5347" t="str">
            <v>XPCSPM10X21 ŚRUBA SAMOGWINTUJĄCA SP M10x21</v>
          </cell>
          <cell r="D5347" t="str">
            <v>5907754269224</v>
          </cell>
          <cell r="E5347" t="str">
            <v>50</v>
          </cell>
          <cell r="F5347" t="str">
            <v>Śruba samogwintująca SP M10x21</v>
          </cell>
          <cell r="G5347" t="str">
            <v>SP self-threading bolt M10x21</v>
          </cell>
          <cell r="H5347" t="str">
            <v>SP önmetsző csavar M10x21</v>
          </cell>
          <cell r="I5347" t="str">
            <v>Savisriegis SP M10x21</v>
          </cell>
          <cell r="J5347" t="str">
            <v>SP samorezná skrutka M10x21</v>
          </cell>
          <cell r="K5347" t="str">
            <v>SP surub autofiletant M10x21</v>
          </cell>
          <cell r="L5347" t="str">
            <v>-</v>
          </cell>
          <cell r="M5347" t="str">
            <v>-</v>
          </cell>
          <cell r="N5347" t="str">
            <v>-</v>
          </cell>
          <cell r="O5347" t="str">
            <v>-</v>
          </cell>
          <cell r="P5347" t="str">
            <v>-</v>
          </cell>
          <cell r="Q5347" t="str">
            <v>-</v>
          </cell>
          <cell r="S5347" t="str">
            <v/>
          </cell>
          <cell r="T5347" t="str">
            <v>THALE sp. z o.o. sp.k.</v>
          </cell>
          <cell r="U5347" t="str">
            <v>11-041 Olsztyn, Poland, Wilimowo 2, Poland</v>
          </cell>
          <cell r="V5347" t="str">
            <v>ocynk lamelarny</v>
          </cell>
          <cell r="W5347" t="str">
            <v>XPCSPM10X21</v>
          </cell>
        </row>
        <row r="5348">
          <cell r="A5348">
            <v>27774</v>
          </cell>
          <cell r="B5348" t="str">
            <v/>
          </cell>
          <cell r="C5348" t="str">
            <v>ESZ-MF-M10X80 ŚRUBA MŁOTKOWA ESZ M10 PROFILU SZER. 41MM SKR</v>
          </cell>
          <cell r="D5348" t="str">
            <v/>
          </cell>
          <cell r="E5348" t="str">
            <v>15</v>
          </cell>
          <cell r="F5348" t="str">
            <v>Śruba młotkowa ESZ M10x80 profilu szer. 41mm SKR</v>
          </cell>
          <cell r="G5348" t="str">
            <v>Tee-bolt assembly ESZ M10x80 channel width 41mm SKR</v>
          </cell>
          <cell r="H5348" t="str">
            <v>Kalapácsfejű csavar ESZ M10x80 41mm-es sínekhez SKR</v>
          </cell>
          <cell r="I5348" t="str">
            <v>Istriza verzle su sriegiu ESZ M10x80 profiliui 41mm</v>
          </cell>
          <cell r="J5348" t="str">
            <v>Sada s maticou ESZ M10x80 pre šírku 41mm SKR</v>
          </cell>
          <cell r="K5348" t="str">
            <v>Element filetate cu piulita dintata ESZ M10x80 41mm</v>
          </cell>
          <cell r="L5348" t="str">
            <v>(PL)ITB-KOT-2020/1562 wydanie 1 23/12/2020; (HU)A-101/2016 18/11/2021; (SK)SK TP-19/0004-verzia 02 23/03/2022; (RO)AT 017-05-4053-2024 28/02/2024</v>
          </cell>
          <cell r="M5348" t="str">
            <v>(PL)05/2020 30/05/2023; (HU)02/2021 18/11/2021; (SK)01/2022 23/03/2022; (RO)01/2024 28/02/2024</v>
          </cell>
          <cell r="N5348" t="str">
            <v>B</v>
          </cell>
          <cell r="O5348" t="str">
            <v>-</v>
          </cell>
          <cell r="P5348" t="str">
            <v>-</v>
          </cell>
          <cell r="Q5348" t="str">
            <v>-</v>
          </cell>
          <cell r="R5348" t="str">
            <v>15</v>
          </cell>
          <cell r="S5348" t="str">
            <v/>
          </cell>
          <cell r="T5348" t="str">
            <v>THALE sp. z o.o. sp.k.</v>
          </cell>
          <cell r="U5348" t="str">
            <v>11-041 Olsztyn, Poland, Wilimowo 2, Poland</v>
          </cell>
          <cell r="V5348" t="str">
            <v>ocynk galwaniczny</v>
          </cell>
          <cell r="W5348" t="str">
            <v>ESZ-MF-M10x80</v>
          </cell>
        </row>
        <row r="5349">
          <cell r="A5349">
            <v>18464</v>
          </cell>
          <cell r="B5349" t="str">
            <v/>
          </cell>
          <cell r="C5349" t="str">
            <v>UPGD-11/4 BK OBEJMA DUO 11/4 (41-46MM) BK</v>
          </cell>
          <cell r="D5349" t="str">
            <v/>
          </cell>
          <cell r="E5349" t="str">
            <v>50</v>
          </cell>
          <cell r="F5349" t="str">
            <v>Obejma DUO 11/4 (41-46mm) BK</v>
          </cell>
          <cell r="G5349" t="str">
            <v>Pipe clamp DUO 11/4 (41-46mm) BK</v>
          </cell>
          <cell r="H5349" t="str">
            <v>Csőbilincs DUO 11/4 (41-46mm) BK</v>
          </cell>
          <cell r="I5349" t="str">
            <v>Laikiklis DUO 11/4 (41-46mm) BK</v>
          </cell>
          <cell r="J5349" t="str">
            <v>Objímka DUO 11/4 (41-46mm) BK</v>
          </cell>
          <cell r="K5349" t="str">
            <v>Colier tip DUO 11/4 (41-46mm) BK</v>
          </cell>
          <cell r="L5349" t="str">
            <v>(PL)ITB-KOT-2018/0744 wydanie 2 27/03/2020; (HU)A-101/2016 18/11/2021; (SK)SK TP-19/0004-verzia 02 23/03/2022; (RO)AT 017-05-4053-2024 28/02/2024</v>
          </cell>
          <cell r="M5349" t="str">
            <v>(PL)01/2020 30/05/2023; (HU)02/2021 18/11/2021; (SK)01/2022 23/03/2022; (RO)01/2024 28/02/2024</v>
          </cell>
          <cell r="N5349" t="str">
            <v>B</v>
          </cell>
          <cell r="O5349" t="str">
            <v>-</v>
          </cell>
          <cell r="P5349" t="str">
            <v>-</v>
          </cell>
          <cell r="Q5349" t="str">
            <v>-</v>
          </cell>
          <cell r="R5349" t="str">
            <v>15</v>
          </cell>
          <cell r="S5349" t="str">
            <v/>
          </cell>
          <cell r="T5349" t="str">
            <v>THALE sp. z o.o. sp.k.</v>
          </cell>
          <cell r="U5349" t="str">
            <v>11-041 Olsztyn, Poland, Wilimowo 2, Poland</v>
          </cell>
          <cell r="V5349" t="str">
            <v>ocynk galwaniczny</v>
          </cell>
          <cell r="W5349" t="str">
            <v>UPGD-11/4 BK</v>
          </cell>
        </row>
        <row r="5350">
          <cell r="A5350">
            <v>35099</v>
          </cell>
          <cell r="B5350" t="str">
            <v>81400006000</v>
          </cell>
          <cell r="C5350" t="str">
            <v>ZL-M6 ZŁĄCZKA M6</v>
          </cell>
          <cell r="D5350" t="str">
            <v>5907754202788</v>
          </cell>
          <cell r="E5350" t="str">
            <v>25</v>
          </cell>
          <cell r="F5350" t="str">
            <v>Złączka M6</v>
          </cell>
          <cell r="G5350" t="str">
            <v>Hex rod coupling M6</v>
          </cell>
          <cell r="H5350" t="str">
            <v>Menetesszár toldó M6</v>
          </cell>
          <cell r="I5350" t="str">
            <v>Jungtis M6</v>
          </cell>
          <cell r="J5350" t="str">
            <v>Šesťhranná spojka M6</v>
          </cell>
          <cell r="K5350" t="str">
            <v>Racorduri M6</v>
          </cell>
          <cell r="L5350" t="str">
            <v>(PL)ITB-KOT-2020/1562 wydanie 1 23/12/2020; (SK)SK TP-19/0004-verzia 02 23/03/2022; (RO)AT 017-05-4053-2024 28/02/2024</v>
          </cell>
          <cell r="M5350" t="str">
            <v>(PL)05/2020 30/05/2023; (SK)01/2022 23/03/2022; (RO)01/2024 28/02/2024</v>
          </cell>
          <cell r="N5350" t="str">
            <v>B</v>
          </cell>
          <cell r="O5350" t="str">
            <v>-</v>
          </cell>
          <cell r="P5350" t="str">
            <v>-</v>
          </cell>
          <cell r="Q5350" t="str">
            <v>-</v>
          </cell>
          <cell r="R5350" t="str">
            <v>15</v>
          </cell>
          <cell r="S5350" t="str">
            <v/>
          </cell>
          <cell r="T5350" t="str">
            <v>THALE sp. z o.o. sp.k.</v>
          </cell>
          <cell r="U5350" t="str">
            <v>11-041 Olsztyn, Poland, Wilimowo 2, Poland</v>
          </cell>
          <cell r="V5350" t="str">
            <v>ocynk galwaniczny</v>
          </cell>
          <cell r="W5350" t="str">
            <v>ZL-M6</v>
          </cell>
        </row>
        <row r="5351">
          <cell r="A5351">
            <v>35543</v>
          </cell>
          <cell r="B5351" t="str">
            <v>90000033517</v>
          </cell>
          <cell r="C5351" t="str">
            <v>YRAMA R9_1547_R02_02</v>
          </cell>
          <cell r="D5351" t="str">
            <v>5907754273436</v>
          </cell>
          <cell r="E5351" t="str">
            <v>1</v>
          </cell>
          <cell r="F5351" t="str">
            <v>YRama R9_1547_02</v>
          </cell>
          <cell r="L5351" t="str">
            <v>-</v>
          </cell>
          <cell r="M5351" t="str">
            <v>-</v>
          </cell>
          <cell r="N5351" t="str">
            <v>-</v>
          </cell>
          <cell r="O5351" t="str">
            <v>-</v>
          </cell>
          <cell r="P5351" t="str">
            <v>-</v>
          </cell>
          <cell r="Q5351" t="str">
            <v>-</v>
          </cell>
          <cell r="R5351" t="str">
            <v>0</v>
          </cell>
          <cell r="S5351" t="str">
            <v/>
          </cell>
          <cell r="T5351" t="str">
            <v>THALE sp. z o.o. sp.k.</v>
          </cell>
          <cell r="U5351" t="str">
            <v>11-041 Olsztyn, Poland, Wilimowo 2, Poland</v>
          </cell>
          <cell r="V5351" t="str">
            <v>ocynk galwaniczny</v>
          </cell>
          <cell r="W5351" t="str">
            <v>YRAMA R9_1547_R02_02</v>
          </cell>
        </row>
        <row r="5352">
          <cell r="A5352">
            <v>35192</v>
          </cell>
          <cell r="B5352" t="str">
            <v>80110203300</v>
          </cell>
          <cell r="C5352" t="str">
            <v>HUPG-1 BK OBEJMA HOBBY 1 (31-36MM) BK</v>
          </cell>
          <cell r="D5352" t="str">
            <v>5907754203693</v>
          </cell>
          <cell r="E5352" t="str">
            <v>100</v>
          </cell>
          <cell r="F5352" t="str">
            <v>Obejma HOBBY 1 (31-36mm) BK</v>
          </cell>
          <cell r="G5352" t="str">
            <v>Pipe clamp HOBBY 1 (31-36mm) BK</v>
          </cell>
          <cell r="H5352" t="str">
            <v>Csőbilincs HOBBY 1 (31-36mm) BK</v>
          </cell>
          <cell r="I5352" t="str">
            <v>Laikiklis HOBBY 1 (31-36mm) BK</v>
          </cell>
          <cell r="J5352" t="str">
            <v>Objímka HOBBY 1 (31-36mm) BK</v>
          </cell>
          <cell r="K5352" t="str">
            <v>Colier tip HOBBY 1 (31-36mm) BK</v>
          </cell>
          <cell r="L5352" t="str">
            <v>(PL)ITB-KOT-2018/0744 wydanie 2 27/03/2020; (HU)A-101/2016 18/11/2021; (SK)SK TP-19/0004-verzia 02 23/03/2022; (RO)AT 017-05-4053-2024 28/02/2024</v>
          </cell>
          <cell r="M5352" t="str">
            <v>(PL)01/2020 30/05/2023; (HU)02/2021 18/11/2021; (SK)01/2022 23/03/2022; (RO)01/2024 28/02/2024</v>
          </cell>
          <cell r="N5352" t="str">
            <v>B</v>
          </cell>
          <cell r="O5352" t="str">
            <v>-</v>
          </cell>
          <cell r="P5352" t="str">
            <v>-</v>
          </cell>
          <cell r="Q5352" t="str">
            <v>-</v>
          </cell>
          <cell r="R5352" t="str">
            <v>15</v>
          </cell>
          <cell r="S5352" t="str">
            <v/>
          </cell>
          <cell r="T5352" t="str">
            <v>THALE sp. z o.o. sp.k.</v>
          </cell>
          <cell r="U5352" t="str">
            <v>11-041 Olsztyn, Poland, Wilimowo 2, Poland</v>
          </cell>
          <cell r="V5352" t="str">
            <v>ocynk galwaniczny</v>
          </cell>
          <cell r="W5352" t="str">
            <v>HUPG-1 BK</v>
          </cell>
        </row>
        <row r="5353">
          <cell r="A5353">
            <v>20850</v>
          </cell>
          <cell r="B5353" t="str">
            <v/>
          </cell>
          <cell r="C5353" t="str">
            <v>TAS-100 TAŚMA ALUMINIOWA ZBROJONA 100MMX50M</v>
          </cell>
          <cell r="D5353" t="str">
            <v/>
          </cell>
          <cell r="E5353" t="str">
            <v>6</v>
          </cell>
          <cell r="F5353" t="str">
            <v>Taśma aluminiowa zbrojona 100mmx50m</v>
          </cell>
          <cell r="G5353" t="str">
            <v>Reinforced aluminium insulation tape 100mmx50m</v>
          </cell>
          <cell r="H5353" t="str">
            <v>Hálóval megerősített alu szalag 100mmx50m</v>
          </cell>
          <cell r="I5353" t="str">
            <v>Armuota aliuminio juosta 100mmx50m</v>
          </cell>
          <cell r="J5353" t="str">
            <v>Vystužená hliníková izolačná páska 100mmx50m</v>
          </cell>
          <cell r="K5353" t="str">
            <v>Banda de aluminiu ranforsata cu plasa 100mmx50m</v>
          </cell>
          <cell r="L5353" t="str">
            <v>(SK)SK TP-19/0004-verzia 02 23/03/2022; (RO)AT 017-05-4053-2024 28/02/2024</v>
          </cell>
          <cell r="M5353" t="str">
            <v>(SK)01/2022 23/03/2022; (RO)01/2024 28/02/2024</v>
          </cell>
          <cell r="N5353" t="str">
            <v>-</v>
          </cell>
          <cell r="O5353" t="str">
            <v>-</v>
          </cell>
          <cell r="P5353" t="str">
            <v>-</v>
          </cell>
          <cell r="Q5353" t="str">
            <v>-</v>
          </cell>
          <cell r="R5353" t="str">
            <v>0</v>
          </cell>
          <cell r="S5353" t="str">
            <v/>
          </cell>
          <cell r="T5353" t="str">
            <v>THALE sp. z o.o. sp.k.</v>
          </cell>
          <cell r="U5353" t="str">
            <v>11-041 Olsztyn, Poland, Wilimowo 2, Poland</v>
          </cell>
          <cell r="V5353" t="str">
            <v/>
          </cell>
          <cell r="W5353" t="str">
            <v>TAS-100</v>
          </cell>
        </row>
        <row r="5354">
          <cell r="A5354">
            <v>35194</v>
          </cell>
          <cell r="B5354" t="str">
            <v>80110202100</v>
          </cell>
          <cell r="C5354" t="str">
            <v>HUPG-1/2 BK OBEJMA HOBBY 1/2 (20-25MM) BK</v>
          </cell>
          <cell r="D5354" t="str">
            <v>5907754203600</v>
          </cell>
          <cell r="E5354" t="str">
            <v>100</v>
          </cell>
          <cell r="F5354" t="str">
            <v>Obejma HOBBY 1/2 (20-25mm) BK</v>
          </cell>
          <cell r="G5354" t="str">
            <v>Pipe clamp HOBBY 1/2 (20-25mm) BK</v>
          </cell>
          <cell r="H5354" t="str">
            <v>Csőbilincs HOBBY 1/2 (20-25mm) BK</v>
          </cell>
          <cell r="I5354" t="str">
            <v>Laikiklis HOBBY 1/2 (20-25mm) BK</v>
          </cell>
          <cell r="J5354" t="str">
            <v>Objímka HOBBY 1/2 (20-25mm) BK</v>
          </cell>
          <cell r="K5354" t="str">
            <v>Colier tip HOBBY 1/2 (20-25mm) BK</v>
          </cell>
          <cell r="L5354" t="str">
            <v>(PL)ITB-KOT-2018/0744 wydanie 2 27/03/2020; (HU)A-101/2016 18/11/2021; (SK)SK TP-19/0004-verzia 02 23/03/2022; (RO)AT 017-05-4053-2024 28/02/2024</v>
          </cell>
          <cell r="M5354" t="str">
            <v>(PL)01/2020 30/05/2023; (HU)02/2021 18/11/2021; (SK)01/2022 23/03/2022; (RO)01/2024 28/02/2024</v>
          </cell>
          <cell r="N5354" t="str">
            <v>B</v>
          </cell>
          <cell r="O5354" t="str">
            <v>-</v>
          </cell>
          <cell r="P5354" t="str">
            <v>-</v>
          </cell>
          <cell r="Q5354" t="str">
            <v>-</v>
          </cell>
          <cell r="R5354" t="str">
            <v>15</v>
          </cell>
          <cell r="S5354" t="str">
            <v/>
          </cell>
          <cell r="T5354" t="str">
            <v>THALE sp. z o.o. sp.k.</v>
          </cell>
          <cell r="U5354" t="str">
            <v>11-041 Olsztyn, Poland, Wilimowo 2, Poland</v>
          </cell>
          <cell r="V5354" t="str">
            <v>ocynk galwaniczny</v>
          </cell>
          <cell r="W5354" t="str">
            <v>HUPG-1/2 BK</v>
          </cell>
        </row>
        <row r="5355">
          <cell r="A5355">
            <v>36024</v>
          </cell>
          <cell r="B5355" t="str">
            <v>81130120000</v>
          </cell>
          <cell r="C5355" t="str">
            <v>X12-A KSZTAŁTKA X12 PROFILU SZER. 30MM</v>
          </cell>
          <cell r="D5355" t="str">
            <v>5907754207226</v>
          </cell>
          <cell r="E5355" t="str">
            <v>10</v>
          </cell>
          <cell r="F5355" t="str">
            <v>Kształtka X12 profilu szer. 30mm</v>
          </cell>
          <cell r="G5355" t="str">
            <v>Flat connector X12 channel width 30mm</v>
          </cell>
          <cell r="H5355" t="str">
            <v>Sarokelem X12 szerelősín szélesség 30mm</v>
          </cell>
          <cell r="I5355" t="str">
            <v>Montazine jungiamoji detale X12 30mm profiliui</v>
          </cell>
          <cell r="J5355" t="str">
            <v>Rohový uholník X12 šírka 30mm</v>
          </cell>
          <cell r="K5355" t="str">
            <v>Conector X12 profil 30mm</v>
          </cell>
          <cell r="L5355" t="str">
            <v>(PL)ITB-KOT-2020/1562 wydanie 1 23/12/2020; (HU)A-101/2016 18/11/2021; (SK)SK TP-19/0004-verzia 02 23/03/2022; (RO)AT 017-05-4053-2024 28/02/2024</v>
          </cell>
          <cell r="M5355" t="str">
            <v>(PL)05/2020 30/05/2023; (HU)02/2021 18/11/2021; (SK)01/2022 23/03/2022; (RO)01/2024 28/02/2024</v>
          </cell>
          <cell r="N5355" t="str">
            <v>B</v>
          </cell>
          <cell r="O5355" t="str">
            <v>-</v>
          </cell>
          <cell r="P5355" t="str">
            <v>-</v>
          </cell>
          <cell r="Q5355" t="str">
            <v>-</v>
          </cell>
          <cell r="R5355" t="str">
            <v>15</v>
          </cell>
          <cell r="S5355" t="str">
            <v/>
          </cell>
          <cell r="T5355" t="str">
            <v>THALE sp. z o.o. sp.k.</v>
          </cell>
          <cell r="U5355" t="str">
            <v>11-041 Olsztyn, Poland, Wilimowo 2, Poland</v>
          </cell>
          <cell r="V5355" t="str">
            <v>ocynk galwaniczny</v>
          </cell>
          <cell r="W5355" t="str">
            <v>X12-A</v>
          </cell>
        </row>
        <row r="5356">
          <cell r="A5356">
            <v>16682</v>
          </cell>
          <cell r="B5356" t="str">
            <v/>
          </cell>
          <cell r="C5356" t="str">
            <v>ZS-M8 ZAŚLEPKA PRĘTA M8</v>
          </cell>
          <cell r="D5356" t="str">
            <v/>
          </cell>
          <cell r="E5356" t="str">
            <v>25</v>
          </cell>
          <cell r="F5356" t="str">
            <v>Zaślepka pręta M8</v>
          </cell>
          <cell r="G5356" t="str">
            <v>Threaded rod end cap M8</v>
          </cell>
          <cell r="H5356" t="str">
            <v>Menetesszár end cap M8</v>
          </cell>
          <cell r="I5356" t="str">
            <v>Strypo akle, M8</v>
          </cell>
          <cell r="J5356" t="str">
            <v>Záslepka na závitovú tyč M8</v>
          </cell>
          <cell r="K5356" t="str">
            <v>Capace pentru tije M8</v>
          </cell>
          <cell r="L5356" t="str">
            <v>-</v>
          </cell>
          <cell r="M5356" t="str">
            <v>-</v>
          </cell>
          <cell r="N5356" t="str">
            <v>-</v>
          </cell>
          <cell r="O5356" t="str">
            <v>-</v>
          </cell>
          <cell r="P5356" t="str">
            <v>-</v>
          </cell>
          <cell r="Q5356" t="str">
            <v>-</v>
          </cell>
          <cell r="R5356" t="str">
            <v>0</v>
          </cell>
          <cell r="S5356" t="str">
            <v/>
          </cell>
          <cell r="T5356" t="str">
            <v>THALE sp. z o.o. sp.k.</v>
          </cell>
          <cell r="U5356" t="str">
            <v>11-041 Olsztyn, Poland, Wilimowo 2, Poland</v>
          </cell>
          <cell r="V5356" t="str">
            <v/>
          </cell>
          <cell r="W5356" t="str">
            <v>ZS-M8</v>
          </cell>
        </row>
        <row r="5357">
          <cell r="A5357">
            <v>233</v>
          </cell>
          <cell r="B5357" t="str">
            <v/>
          </cell>
          <cell r="C5357" t="str">
            <v>X12-A KSZTAŁTKA X12 PROFILU SZER. 30MM</v>
          </cell>
          <cell r="D5357" t="str">
            <v/>
          </cell>
          <cell r="E5357" t="str">
            <v>10</v>
          </cell>
          <cell r="F5357" t="str">
            <v>Kształtka X12 profilu szer. 30mm</v>
          </cell>
          <cell r="G5357" t="str">
            <v>Flat connector X12 channel width 30mm</v>
          </cell>
          <cell r="H5357" t="str">
            <v>Sarokelem X12 szerelősín szélesség 30mm</v>
          </cell>
          <cell r="I5357" t="str">
            <v>Montazine jungiamoji detale X12 30mm profiliui</v>
          </cell>
          <cell r="J5357" t="str">
            <v>Rohový uholník X12 šírka 30mm</v>
          </cell>
          <cell r="K5357" t="str">
            <v>Conector X12 profil 30mm</v>
          </cell>
          <cell r="L5357" t="str">
            <v>(PL)ITB-KOT-2020/1562 wydanie 1 23/12/2020; (HU)A-101/2016 18/11/2021; (SK)SK TP-19/0004-verzia 02 23/03/2022; (RO)AT 017-05-4053-2024 28/02/2024</v>
          </cell>
          <cell r="M5357" t="str">
            <v>(PL)05/2020 30/05/2023; (HU)02/2021 18/11/2021; (SK)01/2022 23/03/2022; (RO)01/2024 28/02/2024</v>
          </cell>
          <cell r="N5357" t="str">
            <v>B</v>
          </cell>
          <cell r="O5357" t="str">
            <v>-</v>
          </cell>
          <cell r="P5357" t="str">
            <v>-</v>
          </cell>
          <cell r="Q5357" t="str">
            <v>-</v>
          </cell>
          <cell r="R5357" t="str">
            <v>15</v>
          </cell>
          <cell r="S5357" t="str">
            <v/>
          </cell>
          <cell r="T5357" t="str">
            <v>THALE sp. z o.o. sp.k.</v>
          </cell>
          <cell r="U5357" t="str">
            <v>11-041 Olsztyn, Poland, Wilimowo 2, Poland</v>
          </cell>
          <cell r="V5357" t="str">
            <v>ocynk galwaniczny</v>
          </cell>
          <cell r="W5357" t="str">
            <v>X12-A</v>
          </cell>
        </row>
        <row r="5358">
          <cell r="A5358">
            <v>19939</v>
          </cell>
          <cell r="B5358" t="str">
            <v/>
          </cell>
          <cell r="C5358" t="str">
            <v>ZS-M10 ZAŚLEPKA PRĘTA M10</v>
          </cell>
          <cell r="D5358" t="str">
            <v/>
          </cell>
          <cell r="E5358" t="str">
            <v>25</v>
          </cell>
          <cell r="F5358" t="str">
            <v>Zaślepka pręta M10</v>
          </cell>
          <cell r="G5358" t="str">
            <v>Threaded rod end cap M10</v>
          </cell>
          <cell r="H5358" t="str">
            <v>Menetesszár end cap M10</v>
          </cell>
          <cell r="I5358" t="str">
            <v>Strypo akle, M10</v>
          </cell>
          <cell r="J5358" t="str">
            <v>Záslepka na závitovú tyč M10</v>
          </cell>
          <cell r="K5358" t="str">
            <v>Capace pentru tije M10</v>
          </cell>
          <cell r="L5358" t="str">
            <v>-</v>
          </cell>
          <cell r="M5358" t="str">
            <v>-</v>
          </cell>
          <cell r="N5358" t="str">
            <v>-</v>
          </cell>
          <cell r="O5358" t="str">
            <v>-</v>
          </cell>
          <cell r="P5358" t="str">
            <v>-</v>
          </cell>
          <cell r="Q5358" t="str">
            <v>-</v>
          </cell>
          <cell r="R5358" t="str">
            <v>0</v>
          </cell>
          <cell r="S5358" t="str">
            <v/>
          </cell>
          <cell r="T5358" t="str">
            <v>THALE sp. z o.o. sp.k.</v>
          </cell>
          <cell r="U5358" t="str">
            <v>11-041 Olsztyn, Poland, Wilimowo 2, Poland</v>
          </cell>
          <cell r="V5358" t="str">
            <v/>
          </cell>
          <cell r="W5358" t="str">
            <v>ZS-M10</v>
          </cell>
        </row>
        <row r="5359">
          <cell r="A5359">
            <v>35200</v>
          </cell>
          <cell r="B5359" t="str">
            <v>80110213000</v>
          </cell>
          <cell r="C5359" t="str">
            <v>HUPG-125 BK OBEJMA HOBBY 125 (125-133MM) BK</v>
          </cell>
          <cell r="D5359" t="str">
            <v>5907754258297</v>
          </cell>
          <cell r="E5359" t="str">
            <v>25</v>
          </cell>
          <cell r="F5359" t="str">
            <v>Obejma HOBBY 125 (125-133mm) BK</v>
          </cell>
          <cell r="G5359" t="str">
            <v>Pipe clamp HOBBY 125 (125-133mm) BK</v>
          </cell>
          <cell r="H5359" t="str">
            <v>Csőbilincs HOBBY 125 (125-133mm) BK</v>
          </cell>
          <cell r="I5359" t="str">
            <v>Laikiklis HOBBY 125 (125-133mm) BK</v>
          </cell>
          <cell r="J5359" t="str">
            <v>Objímka HOBBY 125 (125-133mm) BK</v>
          </cell>
          <cell r="K5359" t="str">
            <v>Colier tip HOBBY 125 (125-133mm) BK</v>
          </cell>
          <cell r="L5359" t="str">
            <v>(PL)ITB-KOT-2018/0744 wydanie 2 27/03/2020; (HU)A-101/2016 18/11/2021; (SK)SK TP-19/0004-verzia 02 23/03/2022; (RO)AT 017-05-4053-2024 28/02/2024</v>
          </cell>
          <cell r="M5359" t="str">
            <v>(PL)01/2020 30/05/2023; (HU)02/2021 18/11/2021; (SK)01/2022 23/03/2022; (RO)01/2024 28/02/2024</v>
          </cell>
          <cell r="N5359" t="str">
            <v>B</v>
          </cell>
          <cell r="O5359" t="str">
            <v>-</v>
          </cell>
          <cell r="P5359" t="str">
            <v>-</v>
          </cell>
          <cell r="Q5359" t="str">
            <v>-</v>
          </cell>
          <cell r="R5359" t="str">
            <v>18</v>
          </cell>
          <cell r="S5359" t="str">
            <v/>
          </cell>
          <cell r="T5359" t="str">
            <v>THALE sp. z o.o. sp.k.</v>
          </cell>
          <cell r="U5359" t="str">
            <v>11-041 Olsztyn, Poland, Wilimowo 2, Poland</v>
          </cell>
          <cell r="V5359" t="str">
            <v>ocynk galwaniczny</v>
          </cell>
          <cell r="W5359" t="str">
            <v>HUPG-125 BK</v>
          </cell>
        </row>
        <row r="5360">
          <cell r="A5360">
            <v>25448</v>
          </cell>
          <cell r="B5360" t="str">
            <v/>
          </cell>
          <cell r="C5360" t="str">
            <v>DN-V-1/2-PP OBEJMA TRYSKACZOWA DN 1/2 (20-24)</v>
          </cell>
          <cell r="D5360" t="str">
            <v/>
          </cell>
          <cell r="E5360" t="str">
            <v>50</v>
          </cell>
          <cell r="F5360" t="str">
            <v>Obejma tryskaczowa DN-V-V 1/2 (20-24)</v>
          </cell>
          <cell r="G5360" t="str">
            <v>Sprinkler pipe clamp DN-V-V 1/2 (20-24)</v>
          </cell>
          <cell r="H5360" t="str">
            <v>Sprinkler Csőbilincs DN 1/2 (20-24)</v>
          </cell>
          <cell r="I5360" t="str">
            <v>Laikiklis sprinklerinems sistem DN 1/2 (20-24)</v>
          </cell>
          <cell r="J5360" t="str">
            <v>Objímka pre sprinklery DN-V 1/2 (20-24)</v>
          </cell>
          <cell r="K5360" t="str">
            <v>Colier pentru sprinklere DN-V 1/2 (20-24)</v>
          </cell>
          <cell r="L5360" t="str">
            <v>(PL)ITB-KOT-2018/0744 wydanie 2 27/03/2020; (SK)SK TP-19/0004-verzia 02 23/03/2022; (RO)AT 017-05-4053-2024 28/02/2024</v>
          </cell>
          <cell r="M5360" t="str">
            <v>(PL)01/2020 30/05/2023; (SK)01/2022 23/03/2022; (RO)01/2024 28/02/2024</v>
          </cell>
          <cell r="N5360" t="str">
            <v>B</v>
          </cell>
          <cell r="O5360" t="str">
            <v>-</v>
          </cell>
          <cell r="P5360" t="str">
            <v>-</v>
          </cell>
          <cell r="Q5360" t="str">
            <v>VDS</v>
          </cell>
          <cell r="R5360" t="str">
            <v>20</v>
          </cell>
          <cell r="S5360" t="str">
            <v>(VdS)G 417035</v>
          </cell>
          <cell r="T5360" t="str">
            <v>THALE sp. z o.o. sp.k.</v>
          </cell>
          <cell r="U5360" t="str">
            <v>11-041 Olsztyn, Poland, Wilimowo 2, Poland</v>
          </cell>
          <cell r="V5360" t="str">
            <v>ocynk galwaniczny</v>
          </cell>
          <cell r="W5360" t="str">
            <v>DN-V-1/2-PP</v>
          </cell>
        </row>
        <row r="5361">
          <cell r="A5361">
            <v>35202</v>
          </cell>
          <cell r="B5361" t="str">
            <v>80110207600</v>
          </cell>
          <cell r="C5361" t="str">
            <v>HUPG-21/2 BK OBEJMA HOBBY 21/2 (73-78MM) BK</v>
          </cell>
          <cell r="D5361" t="str">
            <v>5907754203686</v>
          </cell>
          <cell r="E5361" t="str">
            <v>25</v>
          </cell>
          <cell r="F5361" t="str">
            <v>Obejma HOBBY 21/2 (73-78mm) BK</v>
          </cell>
          <cell r="G5361" t="str">
            <v>Pipe clamp HOBBY 21/2 (73-78mm) BK</v>
          </cell>
          <cell r="H5361" t="str">
            <v>Csőbilincs HOBBY 21/2 (73-78mm) BK</v>
          </cell>
          <cell r="I5361" t="str">
            <v>Laikiklis HOBBY 21/2 (73-78mm) BK</v>
          </cell>
          <cell r="J5361" t="str">
            <v>Objímka HOBBY 21/2 (73-78mm) BK</v>
          </cell>
          <cell r="K5361" t="str">
            <v>Colier tip HOBBY 21/2 (73-78mm) BK</v>
          </cell>
          <cell r="L5361" t="str">
            <v>(PL)ITB-KOT-2018/0744 wydanie 2 27/03/2020; (HU)A-101/2016 18/11/2021; (SK)SK TP-19/0004-verzia 02 23/03/2022; (RO)AT 017-05-4053-2024 28/02/2024</v>
          </cell>
          <cell r="M5361" t="str">
            <v>(PL)01/2020 30/05/2023; (HU)02/2021 18/11/2021; (SK)01/2022 23/03/2022; (RO)01/2024 28/02/2024</v>
          </cell>
          <cell r="N5361" t="str">
            <v>B</v>
          </cell>
          <cell r="O5361" t="str">
            <v>-</v>
          </cell>
          <cell r="P5361" t="str">
            <v>-</v>
          </cell>
          <cell r="Q5361" t="str">
            <v>-</v>
          </cell>
          <cell r="R5361" t="str">
            <v>15</v>
          </cell>
          <cell r="S5361" t="str">
            <v/>
          </cell>
          <cell r="T5361" t="str">
            <v>THALE sp. z o.o. sp.k.</v>
          </cell>
          <cell r="U5361" t="str">
            <v>11-041 Olsztyn, Poland, Wilimowo 2, Poland</v>
          </cell>
          <cell r="V5361" t="str">
            <v>ocynk galwaniczny</v>
          </cell>
          <cell r="W5361" t="str">
            <v>HUPG-21/2 BK</v>
          </cell>
        </row>
        <row r="5362">
          <cell r="A5362">
            <v>34708</v>
          </cell>
          <cell r="B5362" t="str">
            <v>81212208000</v>
          </cell>
          <cell r="C5362" t="str">
            <v>UWX-80 OBEJMA UWX 80 BK</v>
          </cell>
          <cell r="D5362" t="str">
            <v>5907754244580</v>
          </cell>
          <cell r="E5362" t="str">
            <v>25</v>
          </cell>
          <cell r="F5362" t="str">
            <v xml:space="preserve">Obejma UWX 80 BK </v>
          </cell>
          <cell r="G5362" t="str">
            <v>Ventilation pipe clamp UWX 80 BK</v>
          </cell>
          <cell r="H5362" t="str">
            <v>Légtechnikai bilincs UWX 80 BK</v>
          </cell>
          <cell r="I5362" t="str">
            <v>Lakiklis UWX 80 BK</v>
          </cell>
          <cell r="J5362" t="str">
            <v>Objímka pre ventilačné systémy UWX 80 BK</v>
          </cell>
          <cell r="K5362" t="str">
            <v>Colier pentru ventilatie UWX 80 BK</v>
          </cell>
          <cell r="L5362" t="str">
            <v>(PL)ITB-KOT-2020/1561 wydanie 1 15/12/2020; (HU)A-101/2016 18/11/2021; (SK)SK TP-19/0004-verzia 02 23/03/2022; (RO)AT 017-05-4053-2024 28/02/2024</v>
          </cell>
          <cell r="M5362" t="str">
            <v>(PL)04/2020 30/05/2023; (HU)02/2021 18/11/2021; (SK)01/2022 23/03/2022; (RO)01/2024 28/02/2024</v>
          </cell>
          <cell r="N5362" t="str">
            <v>B</v>
          </cell>
          <cell r="O5362" t="str">
            <v>-</v>
          </cell>
          <cell r="P5362" t="str">
            <v>-</v>
          </cell>
          <cell r="Q5362" t="str">
            <v>-</v>
          </cell>
          <cell r="R5362" t="str">
            <v>16</v>
          </cell>
          <cell r="S5362" t="str">
            <v/>
          </cell>
          <cell r="T5362" t="str">
            <v>THALE sp. z o.o. sp.k.</v>
          </cell>
          <cell r="U5362" t="str">
            <v>11-041 Olsztyn, Poland, Wilimowo 2, Poland</v>
          </cell>
          <cell r="V5362" t="str">
            <v>ocynk galwaniczny</v>
          </cell>
          <cell r="W5362" t="str">
            <v>UWX-80</v>
          </cell>
        </row>
        <row r="5363">
          <cell r="A5363">
            <v>35204</v>
          </cell>
          <cell r="B5363" t="str">
            <v>80110208900</v>
          </cell>
          <cell r="C5363" t="str">
            <v>HUPG-3 BK OBEJMA HOBBY 3 (87-93MM) BK</v>
          </cell>
          <cell r="D5363" t="str">
            <v>5907754229389</v>
          </cell>
          <cell r="E5363" t="str">
            <v>25</v>
          </cell>
          <cell r="F5363" t="str">
            <v>Obejma HOBBY 3 (87-93mm) BK</v>
          </cell>
          <cell r="G5363" t="str">
            <v>Pipe clamp HOBBY 3 (87-93mm) BK</v>
          </cell>
          <cell r="H5363" t="str">
            <v>Csőbilincs HOBBY 3 (87-93mm) BK</v>
          </cell>
          <cell r="I5363" t="str">
            <v>Laikiklis HOBBY 3 (87-93mm) BK</v>
          </cell>
          <cell r="J5363" t="str">
            <v>Objímka HOBBY 3 (87-93mm) BK</v>
          </cell>
          <cell r="K5363" t="str">
            <v>Colier tip HOBBY 3 (87-93mm) BK</v>
          </cell>
          <cell r="L5363" t="str">
            <v>(PL)ITB-KOT-2018/0744 wydanie 2 27/03/2020; (HU)A-101/2016 18/11/2021; (SK)SK TP-19/0004-verzia 02 23/03/2022; (RO)AT 017-05-4053-2024 28/02/2024</v>
          </cell>
          <cell r="M5363" t="str">
            <v>(PL)01/2020 30/05/2023; (HU)02/2021 18/11/2021; (SK)01/2022 23/03/2022; (RO)01/2024 28/02/2024</v>
          </cell>
          <cell r="N5363" t="str">
            <v>B</v>
          </cell>
          <cell r="O5363" t="str">
            <v>-</v>
          </cell>
          <cell r="P5363" t="str">
            <v>-</v>
          </cell>
          <cell r="Q5363" t="str">
            <v>-</v>
          </cell>
          <cell r="R5363" t="str">
            <v>15</v>
          </cell>
          <cell r="S5363" t="str">
            <v/>
          </cell>
          <cell r="T5363" t="str">
            <v>THALE sp. z o.o. sp.k.</v>
          </cell>
          <cell r="U5363" t="str">
            <v>11-041 Olsztyn, Poland, Wilimowo 2, Poland</v>
          </cell>
          <cell r="V5363" t="str">
            <v>ocynk galwaniczny</v>
          </cell>
          <cell r="W5363" t="str">
            <v>HUPG-3 BK</v>
          </cell>
        </row>
        <row r="5364">
          <cell r="A5364">
            <v>35069</v>
          </cell>
          <cell r="B5364" t="str">
            <v>80120204200</v>
          </cell>
          <cell r="C5364" t="str">
            <v>UPGD-11/4 BK OBEJMA DUO 11/4 (41-46MM) BK</v>
          </cell>
          <cell r="D5364" t="str">
            <v>5907754228115</v>
          </cell>
          <cell r="E5364" t="str">
            <v>50</v>
          </cell>
          <cell r="F5364" t="str">
            <v>Obejma DUO 11/4 (41-46mm) BK</v>
          </cell>
          <cell r="G5364" t="str">
            <v>Pipe clamp DUO 11/4 (41-46mm) BK</v>
          </cell>
          <cell r="H5364" t="str">
            <v>Csőbilincs DUO 11/4 (41-46mm) BK</v>
          </cell>
          <cell r="I5364" t="str">
            <v>Laikiklis DUO 11/4 (41-46mm) BK</v>
          </cell>
          <cell r="J5364" t="str">
            <v>Objímka DUO 11/4 (41-46mm) BK</v>
          </cell>
          <cell r="K5364" t="str">
            <v>Colier tip DUO 11/4 (41-46mm) BK</v>
          </cell>
          <cell r="L5364" t="str">
            <v>(PL)ITB-KOT-2018/0744 wydanie 2 27/03/2020; (HU)A-101/2016 18/11/2021; (SK)SK TP-19/0004-verzia 02 23/03/2022; (RO)AT 017-05-4053-2024 28/02/2024</v>
          </cell>
          <cell r="M5364" t="str">
            <v>(PL)01/2020 30/05/2023; (HU)02/2021 18/11/2021; (SK)01/2022 23/03/2022; (RO)01/2024 28/02/2024</v>
          </cell>
          <cell r="N5364" t="str">
            <v>B</v>
          </cell>
          <cell r="O5364" t="str">
            <v>-</v>
          </cell>
          <cell r="P5364" t="str">
            <v>-</v>
          </cell>
          <cell r="Q5364" t="str">
            <v>-</v>
          </cell>
          <cell r="R5364" t="str">
            <v>15</v>
          </cell>
          <cell r="S5364" t="str">
            <v/>
          </cell>
          <cell r="T5364" t="str">
            <v>THALE sp. z o.o. sp.k.</v>
          </cell>
          <cell r="U5364" t="str">
            <v>11-041 Olsztyn, Poland, Wilimowo 2, Poland</v>
          </cell>
          <cell r="V5364" t="str">
            <v>ocynk galwaniczny</v>
          </cell>
          <cell r="W5364" t="str">
            <v>UPGD-11/4 BK</v>
          </cell>
        </row>
        <row r="5365">
          <cell r="A5365">
            <v>35195</v>
          </cell>
          <cell r="B5365" t="str">
            <v>80110204800</v>
          </cell>
          <cell r="C5365" t="str">
            <v>HUPG-11/2 BK OBEJMA HOBBY 11/2 (48-52MM) BK</v>
          </cell>
          <cell r="D5365" t="str">
            <v>5907754203594</v>
          </cell>
          <cell r="E5365" t="str">
            <v>50</v>
          </cell>
          <cell r="F5365" t="str">
            <v>Obejma HOBBY 11/2 (48-52mm) BK</v>
          </cell>
          <cell r="G5365" t="str">
            <v>Pipe clamp HOBBY 11/2 (48-52mm) BK</v>
          </cell>
          <cell r="H5365" t="str">
            <v>Csőbilincs HOBBY 11/2 (48-52mm) BK</v>
          </cell>
          <cell r="I5365" t="str">
            <v>Laikiklis HOBBY 11/2 (48-52mm) BK</v>
          </cell>
          <cell r="J5365" t="str">
            <v>Objímka HOBBY 11/2 (48-52mm) BK</v>
          </cell>
          <cell r="K5365" t="str">
            <v>Colier tip HOBBY 11/2 (48-52mm) BK</v>
          </cell>
          <cell r="L5365" t="str">
            <v>(PL)ITB-KOT-2018/0744 wydanie 2 27/03/2020; (HU)A-101/2016 18/11/2021; (SK)SK TP-19/0004-verzia 02 23/03/2022; (RO)AT 017-05-4053-2024 28/02/2024</v>
          </cell>
          <cell r="M5365" t="str">
            <v>(PL)01/2020 30/05/2023; (HU)02/2021 18/11/2021; (SK)01/2022 23/03/2022; (RO)01/2024 28/02/2024</v>
          </cell>
          <cell r="N5365" t="str">
            <v>B</v>
          </cell>
          <cell r="O5365" t="str">
            <v>-</v>
          </cell>
          <cell r="P5365" t="str">
            <v>-</v>
          </cell>
          <cell r="Q5365" t="str">
            <v>-</v>
          </cell>
          <cell r="R5365" t="str">
            <v>15</v>
          </cell>
          <cell r="S5365" t="str">
            <v/>
          </cell>
          <cell r="T5365" t="str">
            <v>THALE sp. z o.o. sp.k.</v>
          </cell>
          <cell r="U5365" t="str">
            <v>11-041 Olsztyn, Poland, Wilimowo 2, Poland</v>
          </cell>
          <cell r="V5365" t="str">
            <v>ocynk galwaniczny</v>
          </cell>
          <cell r="W5365" t="str">
            <v>HUPG-11/2 BK</v>
          </cell>
        </row>
        <row r="5366">
          <cell r="A5366">
            <v>35198</v>
          </cell>
          <cell r="B5366" t="str">
            <v>80110204200</v>
          </cell>
          <cell r="C5366" t="str">
            <v>HUPG-11/4 BK OBEJMA HOBBY 11/4 (40-45MM) BK</v>
          </cell>
          <cell r="D5366" t="str">
            <v>5907754203709</v>
          </cell>
          <cell r="E5366" t="str">
            <v>50</v>
          </cell>
          <cell r="F5366" t="str">
            <v>Obejma HOBBY 11/4 (40-45mm) BK</v>
          </cell>
          <cell r="G5366" t="str">
            <v>Pipe clamp HOBBY 11/4 (40-45mm) BK</v>
          </cell>
          <cell r="H5366" t="str">
            <v>Csőbilincs HOBBY 11/4 (40-45mm) BK</v>
          </cell>
          <cell r="I5366" t="str">
            <v>Laikiklis HOBBY 11/4 (40-45mm) BK</v>
          </cell>
          <cell r="J5366" t="str">
            <v>Objímka HOBBY 11/4 (40-45mm) BK</v>
          </cell>
          <cell r="K5366" t="str">
            <v>Colier tip HOBBY 11/4 (40-45mm) BK</v>
          </cell>
          <cell r="L5366" t="str">
            <v>(PL)ITB-KOT-2018/0744 wydanie 2 27/03/2020; (HU)A-101/2016 18/11/2021; (SK)SK TP-19/0004-verzia 02 23/03/2022; (RO)AT 017-05-4053-2024 28/02/2024</v>
          </cell>
          <cell r="M5366" t="str">
            <v>(PL)01/2020 30/05/2023; (HU)02/2021 18/11/2021; (SK)01/2022 23/03/2022; (RO)01/2024 28/02/2024</v>
          </cell>
          <cell r="N5366" t="str">
            <v>B</v>
          </cell>
          <cell r="O5366" t="str">
            <v>-</v>
          </cell>
          <cell r="P5366" t="str">
            <v>-</v>
          </cell>
          <cell r="Q5366" t="str">
            <v>-</v>
          </cell>
          <cell r="R5366" t="str">
            <v>15</v>
          </cell>
          <cell r="S5366" t="str">
            <v/>
          </cell>
          <cell r="T5366" t="str">
            <v>THALE sp. z o.o. sp.k.</v>
          </cell>
          <cell r="U5366" t="str">
            <v>11-041 Olsztyn, Poland, Wilimowo 2, Poland</v>
          </cell>
          <cell r="V5366" t="str">
            <v>ocynk galwaniczny</v>
          </cell>
          <cell r="W5366" t="str">
            <v>HUPG-11/4 BK</v>
          </cell>
        </row>
        <row r="5367">
          <cell r="A5367">
            <v>35203</v>
          </cell>
          <cell r="B5367" t="str">
            <v>80110116000</v>
          </cell>
          <cell r="C5367" t="str">
            <v>HUPZ-6 BK OBEJMA HOBBY 6 (160-167MM) BK</v>
          </cell>
          <cell r="D5367" t="str">
            <v>5907754203525</v>
          </cell>
          <cell r="E5367" t="str">
            <v>10</v>
          </cell>
          <cell r="F5367" t="str">
            <v>Obejma HOBBY 6 (160-167mm) BK</v>
          </cell>
          <cell r="G5367" t="str">
            <v>Pipe clamp HOBBY 6 (160-167mm) BK</v>
          </cell>
          <cell r="H5367" t="str">
            <v>Csőbilincs HOBBY 6 (160-167mm) BK</v>
          </cell>
          <cell r="I5367" t="str">
            <v>Laikiklis Hobby 6 (160-167mm) BK</v>
          </cell>
          <cell r="J5367" t="str">
            <v>Objímka HOBBY 6 (160-167mm) BK</v>
          </cell>
          <cell r="K5367" t="str">
            <v>Colier tip HOBBY 6 (160-167mm) BK</v>
          </cell>
          <cell r="L5367" t="str">
            <v>(PL)ITB-KOT-2018/0744 wydanie 2 27/03/2020; (HU)A-101/2016 18/11/2021; (SK)SK TP-19/0004-verzia 02 23/03/2022; (RO)AT 017-05-4053-2024 28/02/2024</v>
          </cell>
          <cell r="M5367" t="str">
            <v>(PL)01/2020 30/05/2023; (HU)02/2021 18/11/2021; (SK)01/2022 23/03/2022; (RO)01/2024 28/02/2024</v>
          </cell>
          <cell r="N5367" t="str">
            <v>B</v>
          </cell>
          <cell r="O5367" t="str">
            <v>-</v>
          </cell>
          <cell r="P5367" t="str">
            <v>-</v>
          </cell>
          <cell r="Q5367" t="str">
            <v>-</v>
          </cell>
          <cell r="R5367" t="str">
            <v>15</v>
          </cell>
          <cell r="S5367" t="str">
            <v/>
          </cell>
          <cell r="T5367" t="str">
            <v>THALE sp. z o.o. sp.k.</v>
          </cell>
          <cell r="U5367" t="str">
            <v>11-041 Olsztyn, Poland, Wilimowo 2, Poland</v>
          </cell>
          <cell r="V5367" t="str">
            <v>ocynk galwaniczny</v>
          </cell>
          <cell r="W5367" t="str">
            <v>HUPZ-6 BK</v>
          </cell>
        </row>
        <row r="5368">
          <cell r="A5368">
            <v>35201</v>
          </cell>
          <cell r="B5368" t="str">
            <v>80110206000</v>
          </cell>
          <cell r="C5368" t="str">
            <v>HUPG-2 BK OBEJMA HOBBY 2 (59-64MM) BK</v>
          </cell>
          <cell r="D5368" t="str">
            <v>5907754203679</v>
          </cell>
          <cell r="E5368" t="str">
            <v>50</v>
          </cell>
          <cell r="F5368" t="str">
            <v>Obejma HOBBY 2 (59-64mm) BK</v>
          </cell>
          <cell r="G5368" t="str">
            <v>Pipe clamp HOBBY 2 (59-64mm) BK</v>
          </cell>
          <cell r="H5368" t="str">
            <v>Csőbilincs HOBBY 2 (59-64mm) BK</v>
          </cell>
          <cell r="I5368" t="str">
            <v>Laikiklis HOBBY 2 (59-64mm) BK</v>
          </cell>
          <cell r="J5368" t="str">
            <v>Objímka HOBBY 2 (59-64mm) BK</v>
          </cell>
          <cell r="K5368" t="str">
            <v>Colier tip HOBBY 2 (59-64mm) BK</v>
          </cell>
          <cell r="L5368" t="str">
            <v>(PL)ITB-KOT-2018/0744 wydanie 2 27/03/2020; (HU)A-101/2016 18/11/2021; (SK)SK TP-19/0004-verzia 02 23/03/2022; (RO)AT 017-05-4053-2024 28/02/2024</v>
          </cell>
          <cell r="M5368" t="str">
            <v>(PL)01/2020 30/05/2023; (HU)02/2021 18/11/2021; (SK)01/2022 23/03/2022; (RO)01/2024 28/02/2024</v>
          </cell>
          <cell r="N5368" t="str">
            <v>B</v>
          </cell>
          <cell r="O5368" t="str">
            <v>-</v>
          </cell>
          <cell r="P5368" t="str">
            <v>-</v>
          </cell>
          <cell r="Q5368" t="str">
            <v>-</v>
          </cell>
          <cell r="R5368" t="str">
            <v>15</v>
          </cell>
          <cell r="S5368" t="str">
            <v/>
          </cell>
          <cell r="T5368" t="str">
            <v>THALE sp. z o.o. sp.k.</v>
          </cell>
          <cell r="U5368" t="str">
            <v>11-041 Olsztyn, Poland, Wilimowo 2, Poland</v>
          </cell>
          <cell r="V5368" t="str">
            <v>ocynk galwaniczny</v>
          </cell>
          <cell r="W5368" t="str">
            <v>HUPG-2 BK</v>
          </cell>
        </row>
        <row r="5369">
          <cell r="A5369">
            <v>135</v>
          </cell>
          <cell r="B5369" t="str">
            <v/>
          </cell>
          <cell r="C5369" t="str">
            <v>KB-M8-2 SKR KABŁĄK M8 2 SKR</v>
          </cell>
          <cell r="D5369" t="str">
            <v/>
          </cell>
          <cell r="E5369" t="str">
            <v>50</v>
          </cell>
          <cell r="F5369" t="str">
            <v>Kabłąk M8 2 SKR</v>
          </cell>
          <cell r="G5369" t="str">
            <v>U-bolt M8 2 SKR</v>
          </cell>
          <cell r="H5369" t="str">
            <v>Köracél kengyel M8 2 SKR</v>
          </cell>
          <cell r="I5369" t="str">
            <v>Kilpa M8 2 SKR</v>
          </cell>
          <cell r="J5369" t="str">
            <v>U-svorníky M8 2 SKR</v>
          </cell>
          <cell r="K5369" t="str">
            <v>Cabluri M8 2</v>
          </cell>
          <cell r="L5369" t="str">
            <v>(PL)ITB-KOT-2020/1561 wydanie 1 15/12/2020; (SK)SK TP-19/0004-verzia 02 23/03/2022; (RO)AT 017-05-4053-2024 28/02/2024</v>
          </cell>
          <cell r="M5369" t="str">
            <v>(PL)04/2020 30/05/2023; (SK)01/2022 23/03/2022; (RO)01/2024 28/02/2024</v>
          </cell>
          <cell r="N5369" t="str">
            <v>B</v>
          </cell>
          <cell r="O5369" t="str">
            <v>-</v>
          </cell>
          <cell r="P5369" t="str">
            <v>-</v>
          </cell>
          <cell r="Q5369" t="str">
            <v>-</v>
          </cell>
          <cell r="R5369" t="str">
            <v>15</v>
          </cell>
          <cell r="S5369" t="str">
            <v/>
          </cell>
          <cell r="T5369" t="str">
            <v>THALE sp. z o.o. sp.k.</v>
          </cell>
          <cell r="U5369" t="str">
            <v>11-041 Olsztyn, Poland, Wilimowo 2, Poland</v>
          </cell>
          <cell r="V5369" t="str">
            <v>ocynk galwaniczny</v>
          </cell>
          <cell r="W5369" t="str">
            <v>KB-M8-2 SKR</v>
          </cell>
        </row>
        <row r="5370">
          <cell r="A5370">
            <v>35541</v>
          </cell>
          <cell r="B5370" t="str">
            <v>90000033317</v>
          </cell>
          <cell r="C5370" t="str">
            <v>YRAMA R7_1546_07</v>
          </cell>
          <cell r="D5370" t="str">
            <v>5907754273412</v>
          </cell>
          <cell r="E5370" t="str">
            <v>1</v>
          </cell>
          <cell r="F5370" t="str">
            <v>YRama R7_1546_07</v>
          </cell>
          <cell r="L5370" t="str">
            <v>-</v>
          </cell>
          <cell r="M5370" t="str">
            <v>-</v>
          </cell>
          <cell r="N5370" t="str">
            <v>-</v>
          </cell>
          <cell r="O5370" t="str">
            <v>-</v>
          </cell>
          <cell r="P5370" t="str">
            <v>-</v>
          </cell>
          <cell r="Q5370" t="str">
            <v>-</v>
          </cell>
          <cell r="R5370" t="str">
            <v>0</v>
          </cell>
          <cell r="S5370" t="str">
            <v/>
          </cell>
          <cell r="T5370" t="str">
            <v>THALE sp. z o.o. sp.k.</v>
          </cell>
          <cell r="U5370" t="str">
            <v>11-041 Olsztyn, Poland, Wilimowo 2, Poland</v>
          </cell>
          <cell r="V5370" t="str">
            <v>ocynk galwaniczny</v>
          </cell>
          <cell r="W5370" t="str">
            <v>YRAMA R7_1546_07</v>
          </cell>
        </row>
        <row r="5371">
          <cell r="A5371">
            <v>35101</v>
          </cell>
          <cell r="B5371" t="str">
            <v>81140411200</v>
          </cell>
          <cell r="C5371" t="str">
            <v>EZP-MF-M12 NAKRĘTKA ŚLIZGOWA EZP M12 PROFILU SZER. 41MM</v>
          </cell>
          <cell r="D5371" t="str">
            <v>5907754237759</v>
          </cell>
          <cell r="E5371" t="str">
            <v>50</v>
          </cell>
          <cell r="F5371" t="str">
            <v>Nakrętka ślizgowa EZP M12 profilu szer. 41mm</v>
          </cell>
          <cell r="G5371" t="str">
            <v>Slide nut EZP M12 channel width 41mm</v>
          </cell>
          <cell r="H5371" t="str">
            <v>Bilincscsatlakozó EZP M12 41mm-es szerelősínekhez</v>
          </cell>
          <cell r="I5371" t="str">
            <v>Stumdomas verzle EZP M12, profiliams 41mm</v>
          </cell>
          <cell r="J5371" t="str">
            <v>Nosníková matica EZP M12 pre šírku 41mm</v>
          </cell>
          <cell r="K5371" t="str">
            <v>Elemente de blocare din material sintetic EZP M12</v>
          </cell>
          <cell r="L5371" t="str">
            <v>(PL)ITB-KOT-2020/1562 wydanie 1 23/12/2020; (HU)A-101/2016 18/11/2021; (SK)SK TP-19/0004-verzia 02 23/03/2022; (RO)AT 017-05-4053-2024 28/02/2024</v>
          </cell>
          <cell r="M5371" t="str">
            <v>(PL)05/2020 30/05/2023; (HU)02/2021 18/11/2021; (SK)01/2022 23/03/2022; (RO)01/2024 28/02/2024</v>
          </cell>
          <cell r="N5371" t="str">
            <v>B</v>
          </cell>
          <cell r="O5371" t="str">
            <v>-</v>
          </cell>
          <cell r="P5371" t="str">
            <v>-</v>
          </cell>
          <cell r="Q5371" t="str">
            <v>-</v>
          </cell>
          <cell r="R5371" t="str">
            <v>15</v>
          </cell>
          <cell r="S5371" t="str">
            <v/>
          </cell>
          <cell r="T5371" t="str">
            <v>THALE sp. z o.o. sp.k.</v>
          </cell>
          <cell r="U5371" t="str">
            <v>11-041 Olsztyn, Poland, Wilimowo 2, Poland</v>
          </cell>
          <cell r="V5371" t="str">
            <v>ocynk galwaniczny</v>
          </cell>
          <cell r="W5371" t="str">
            <v>EZP-MF-M12</v>
          </cell>
        </row>
        <row r="5372">
          <cell r="A5372">
            <v>35205</v>
          </cell>
          <cell r="B5372" t="str">
            <v>80110202600</v>
          </cell>
          <cell r="C5372" t="str">
            <v>HUPG-3/4 BK OBEJMA HOBBY 3/4 (25-30MM) BK</v>
          </cell>
          <cell r="D5372" t="str">
            <v>5907754203662</v>
          </cell>
          <cell r="E5372" t="str">
            <v>100</v>
          </cell>
          <cell r="F5372" t="str">
            <v>Obejma HOBBY 3/4 (25-30mm) BK</v>
          </cell>
          <cell r="G5372" t="str">
            <v>Pipe clamp HOBBY 3/4 (25-30mm) BK</v>
          </cell>
          <cell r="H5372" t="str">
            <v>Csőbilincs HOBBY 3/4 (25-30mm) BK</v>
          </cell>
          <cell r="I5372" t="str">
            <v>Laikiklis HOBBY 3/4 (25-30mm) BK</v>
          </cell>
          <cell r="J5372" t="str">
            <v>Objímka HOBBY 3/4 (25-30mm) BK</v>
          </cell>
          <cell r="K5372" t="str">
            <v>Colier tip HOBBY 3/4 (25-30mm) BK</v>
          </cell>
          <cell r="L5372" t="str">
            <v>(PL)ITB-KOT-2018/0744 wydanie 2 27/03/2020; (HU)A-101/2016 18/11/2021; (SK)SK TP-19/0004-verzia 02 23/03/2022; (RO)AT 017-05-4053-2024 28/02/2024</v>
          </cell>
          <cell r="M5372" t="str">
            <v>(PL)01/2020 30/05/2023; (HU)02/2021 18/11/2021; (SK)01/2022 23/03/2022; (RO)01/2024 28/02/2024</v>
          </cell>
          <cell r="N5372" t="str">
            <v>B</v>
          </cell>
          <cell r="O5372" t="str">
            <v>-</v>
          </cell>
          <cell r="P5372" t="str">
            <v>-</v>
          </cell>
          <cell r="Q5372" t="str">
            <v>-</v>
          </cell>
          <cell r="R5372" t="str">
            <v>15</v>
          </cell>
          <cell r="S5372" t="str">
            <v/>
          </cell>
          <cell r="T5372" t="str">
            <v>THALE sp. z o.o. sp.k.</v>
          </cell>
          <cell r="U5372" t="str">
            <v>11-041 Olsztyn, Poland, Wilimowo 2, Poland</v>
          </cell>
          <cell r="V5372" t="str">
            <v>ocynk galwaniczny</v>
          </cell>
          <cell r="W5372" t="str">
            <v>HUPG-3/4 BK</v>
          </cell>
        </row>
        <row r="5373">
          <cell r="A5373">
            <v>35207</v>
          </cell>
          <cell r="B5373" t="str">
            <v>80110201700</v>
          </cell>
          <cell r="C5373" t="str">
            <v>HUPG-3/8 BK OBEJMA HOBBY 3/8 (16-20MM) BK</v>
          </cell>
          <cell r="D5373" t="str">
            <v>5907754203655</v>
          </cell>
          <cell r="E5373" t="str">
            <v>100</v>
          </cell>
          <cell r="F5373" t="str">
            <v>Obejma HOBBY 3/8 (16-20mm) BK</v>
          </cell>
          <cell r="G5373" t="str">
            <v>Pipe clamp HOBBY 3/8 (16-20mm) BK</v>
          </cell>
          <cell r="H5373" t="str">
            <v>Csőbilincs HOBBY 3/8 (16-20mm) BK</v>
          </cell>
          <cell r="I5373" t="str">
            <v>Laikiklis HOBBY 3/8 (16-20mm) BK</v>
          </cell>
          <cell r="J5373" t="str">
            <v>Objímka HOBBY 3/8 (16-20mm) BK</v>
          </cell>
          <cell r="K5373" t="str">
            <v>Colier tip HOBBY 3/8 (16-20mm) BK</v>
          </cell>
          <cell r="L5373" t="str">
            <v>(PL)ITB-KOT-2018/0744 wydanie 2 27/03/2020; (HU)A-101/2016 18/11/2021; (SK)SK TP-19/0004-verzia 02 23/03/2022; (RO)AT 017-05-4053-2024 28/02/2024</v>
          </cell>
          <cell r="M5373" t="str">
            <v>(PL)01/2020 30/05/2023; (HU)02/2021 18/11/2021; (SK)01/2022 23/03/2022; (RO)01/2024 28/02/2024</v>
          </cell>
          <cell r="N5373" t="str">
            <v>B</v>
          </cell>
          <cell r="O5373" t="str">
            <v>-</v>
          </cell>
          <cell r="P5373" t="str">
            <v>-</v>
          </cell>
          <cell r="Q5373" t="str">
            <v>-</v>
          </cell>
          <cell r="R5373" t="str">
            <v>15</v>
          </cell>
          <cell r="S5373" t="str">
            <v/>
          </cell>
          <cell r="T5373" t="str">
            <v>THALE sp. z o.o. sp.k.</v>
          </cell>
          <cell r="U5373" t="str">
            <v>11-041 Olsztyn, Poland, Wilimowo 2, Poland</v>
          </cell>
          <cell r="V5373" t="str">
            <v>ocynk galwaniczny</v>
          </cell>
          <cell r="W5373" t="str">
            <v>HUPG-3/8 BK</v>
          </cell>
        </row>
        <row r="5374">
          <cell r="A5374">
            <v>19163</v>
          </cell>
          <cell r="B5374" t="str">
            <v/>
          </cell>
          <cell r="C5374" t="str">
            <v>KBT KLESZCZE DO BLACH TRAPEZOWYCH</v>
          </cell>
          <cell r="D5374" t="str">
            <v/>
          </cell>
          <cell r="E5374" t="str">
            <v>1</v>
          </cell>
          <cell r="F5374" t="str">
            <v>Kleszcze do blach trapezowych</v>
          </cell>
          <cell r="G5374" t="str">
            <v>Hole punching trapeze plier</v>
          </cell>
          <cell r="H5374" t="str">
            <v>Tapézlemez lyukasztó</v>
          </cell>
          <cell r="I5374" t="str">
            <v>Trapecines skardos skylamusis</v>
          </cell>
          <cell r="J5374" t="str">
            <v>Kliešte na trapézový plech KBT</v>
          </cell>
          <cell r="K5374" t="str">
            <v>Cleste pentru table trapezoidale</v>
          </cell>
          <cell r="L5374" t="str">
            <v>-</v>
          </cell>
          <cell r="M5374" t="str">
            <v>-</v>
          </cell>
          <cell r="N5374" t="str">
            <v>-</v>
          </cell>
          <cell r="O5374" t="str">
            <v>-</v>
          </cell>
          <cell r="P5374" t="str">
            <v>-</v>
          </cell>
          <cell r="Q5374" t="str">
            <v>-</v>
          </cell>
          <cell r="R5374" t="str">
            <v>0</v>
          </cell>
          <cell r="S5374" t="str">
            <v/>
          </cell>
          <cell r="T5374" t="str">
            <v>POLSKA</v>
          </cell>
          <cell r="U5374" t="str">
            <v xml:space="preserve">, </v>
          </cell>
          <cell r="V5374" t="str">
            <v>ocynk galwaniczny</v>
          </cell>
          <cell r="W5374" t="str">
            <v>KBT</v>
          </cell>
        </row>
        <row r="5375">
          <cell r="A5375">
            <v>19253</v>
          </cell>
          <cell r="B5375" t="str">
            <v/>
          </cell>
          <cell r="C5375" t="str">
            <v>KRK-10X120 KOŁEK RAMOWY Z WKRĘTEM 6-KĄT. M10X120MM</v>
          </cell>
          <cell r="D5375" t="str">
            <v/>
          </cell>
          <cell r="E5375" t="str">
            <v>50</v>
          </cell>
          <cell r="F5375" t="str">
            <v>Kołek ramowy z wkrętem 6-kąt. M10x120mm</v>
          </cell>
          <cell r="G5375" t="str">
            <v>Hex head frame anchor M10x120mm</v>
          </cell>
          <cell r="H5375" t="str">
            <v>Hatlapfejű keretrögzítő dübel M10x120mm</v>
          </cell>
          <cell r="I5375" t="str">
            <v>Kaistis su varztu 6-kamp  M10x120mm</v>
          </cell>
          <cell r="J5375" t="str">
            <v>Rámová hmoždinka so 6-hrannou skrutkou M10x120mm</v>
          </cell>
          <cell r="K5375" t="str">
            <v>Dibluri cadru cu surub cu cap hexagonal M10x120mm</v>
          </cell>
          <cell r="L5375" t="str">
            <v>(EU)ETA-07/0121 20/12/2022</v>
          </cell>
          <cell r="M5375" t="str">
            <v>(EU)DoP 0329 17/01/2023</v>
          </cell>
          <cell r="N5375" t="str">
            <v>-</v>
          </cell>
          <cell r="O5375" t="str">
            <v>CE</v>
          </cell>
          <cell r="P5375" t="str">
            <v>-</v>
          </cell>
          <cell r="Q5375" t="str">
            <v>-</v>
          </cell>
          <cell r="R5375" t="str">
            <v>17</v>
          </cell>
          <cell r="S5375">
            <v>0</v>
          </cell>
          <cell r="T5375" t="str">
            <v>UE</v>
          </cell>
          <cell r="U5375" t="str">
            <v>0, 0</v>
          </cell>
          <cell r="V5375" t="str">
            <v>ocynk galwaniczny</v>
          </cell>
          <cell r="W5375" t="str">
            <v>KRK-10X120</v>
          </cell>
        </row>
        <row r="5376">
          <cell r="A5376">
            <v>35212</v>
          </cell>
          <cell r="B5376" t="str">
            <v>80110213300</v>
          </cell>
          <cell r="C5376" t="str">
            <v>HUPG-5 BK OBEJMA HOBBY 5 (133-140MM) BK</v>
          </cell>
          <cell r="D5376" t="str">
            <v>5907754258303</v>
          </cell>
          <cell r="E5376" t="str">
            <v>20</v>
          </cell>
          <cell r="F5376" t="str">
            <v>Obejma HOBBY 5 (133-140mm) BK</v>
          </cell>
          <cell r="G5376" t="str">
            <v>Pipe clamp HOBBY 5 (133-140mm) BK</v>
          </cell>
          <cell r="H5376" t="str">
            <v>Csőbilincs HOBBY 5 (133-140mm) BK</v>
          </cell>
          <cell r="I5376" t="str">
            <v>Laikiklis HOBBY 5 (133-140mm) BK</v>
          </cell>
          <cell r="J5376" t="str">
            <v>Objímka HOBBY  5 (133-140mm) BK</v>
          </cell>
          <cell r="K5376" t="str">
            <v>Colier tip HOBBY 5 (133-140mm) BK</v>
          </cell>
          <cell r="L5376" t="str">
            <v>(PL)ITB-KOT-2018/0744 wydanie 2 27/03/2020; (HU)A-101/2016 18/11/2021; (SK)SK TP-19/0004-verzia 02 23/03/2022; (RO)AT 017-05-4053-2024 28/02/2024</v>
          </cell>
          <cell r="M5376" t="str">
            <v>(PL)01/2020 30/05/2023; (HU)02/2021 18/11/2021; (SK)01/2022 23/03/2022; (RO)01/2024 28/02/2024</v>
          </cell>
          <cell r="N5376" t="str">
            <v>B</v>
          </cell>
          <cell r="O5376" t="str">
            <v>-</v>
          </cell>
          <cell r="P5376" t="str">
            <v>-</v>
          </cell>
          <cell r="Q5376" t="str">
            <v>-</v>
          </cell>
          <cell r="R5376" t="str">
            <v>18</v>
          </cell>
          <cell r="S5376" t="str">
            <v/>
          </cell>
          <cell r="T5376" t="str">
            <v>THALE sp. z o.o. sp.k.</v>
          </cell>
          <cell r="U5376" t="str">
            <v>11-041 Olsztyn, Poland, Wilimowo 2, Poland</v>
          </cell>
          <cell r="V5376" t="str">
            <v>ocynk galwaniczny</v>
          </cell>
          <cell r="W5376" t="str">
            <v>HUPG-5 BK</v>
          </cell>
        </row>
        <row r="5377">
          <cell r="A5377">
            <v>35270</v>
          </cell>
          <cell r="B5377" t="str">
            <v>81452016125</v>
          </cell>
          <cell r="C5377" t="str">
            <v>KRG-M12 KOŁEK ROZPOROWY DO PRĘTÓW M12</v>
          </cell>
          <cell r="D5377" t="str">
            <v>5907754241268</v>
          </cell>
          <cell r="E5377" t="str">
            <v>50</v>
          </cell>
          <cell r="F5377" t="str">
            <v>Kołek rozporowy do prętów M12</v>
          </cell>
          <cell r="G5377" t="str">
            <v>Plastic plug with metric thread M12</v>
          </cell>
          <cell r="H5377" t="str">
            <v>Menetes műanyag tipli M12</v>
          </cell>
          <cell r="I5377" t="str">
            <v>Issipleciantis kaistis strypui M12</v>
          </cell>
          <cell r="J5377" t="str">
            <v>Plastová hmoždinka pre závitovú tyč M12</v>
          </cell>
          <cell r="K5377" t="str">
            <v>Dibluri de distantare pentru tije cu filet M12</v>
          </cell>
          <cell r="L5377" t="str">
            <v>(PL)ITB-KOT-2017/0049 wydanie 2 05/02/2024</v>
          </cell>
          <cell r="M5377" t="str">
            <v>(PL)DWU-PLUGS-49-wyd2 10/05/2024</v>
          </cell>
          <cell r="N5377" t="str">
            <v>B</v>
          </cell>
          <cell r="O5377" t="str">
            <v>-</v>
          </cell>
          <cell r="P5377" t="str">
            <v>-</v>
          </cell>
          <cell r="Q5377" t="str">
            <v>-</v>
          </cell>
          <cell r="R5377" t="str">
            <v>17</v>
          </cell>
          <cell r="S5377">
            <v>0</v>
          </cell>
          <cell r="T5377" t="str">
            <v>POLSKA</v>
          </cell>
          <cell r="U5377" t="str">
            <v xml:space="preserve">, </v>
          </cell>
          <cell r="V5377" t="str">
            <v/>
          </cell>
          <cell r="W5377" t="str">
            <v>KRG-M12</v>
          </cell>
        </row>
        <row r="5378">
          <cell r="A5378">
            <v>35211</v>
          </cell>
          <cell r="B5378" t="str">
            <v>80110211000</v>
          </cell>
          <cell r="C5378" t="str">
            <v>HUPG-4 BK OBEJMA HOBBY 4 (107-114MM) BK</v>
          </cell>
          <cell r="D5378" t="str">
            <v>5907754203587</v>
          </cell>
          <cell r="E5378" t="str">
            <v>25</v>
          </cell>
          <cell r="F5378" t="str">
            <v>Obejma HOBBY 4 (107-114mm) BK</v>
          </cell>
          <cell r="G5378" t="str">
            <v>Pipe clamp HOBBY 4 (107-114mm) BK</v>
          </cell>
          <cell r="H5378" t="str">
            <v>Csőbilincs HOBBY 4 (107-114mm) BK</v>
          </cell>
          <cell r="I5378" t="str">
            <v>Laikiklis HOBBY 4 (107-114mm) BK</v>
          </cell>
          <cell r="J5378" t="str">
            <v>Objímka HOBBY 4 (107-114mm) BK</v>
          </cell>
          <cell r="K5378" t="str">
            <v>Colier tip HOBBY 4 (107-114mm) BK</v>
          </cell>
          <cell r="L5378" t="str">
            <v>(PL)ITB-KOT-2018/0744 wydanie 2 27/03/2020; (HU)A-101/2016 18/11/2021; (SK)SK TP-19/0004-verzia 02 23/03/2022; (RO)AT 017-05-4053-2024 28/02/2024</v>
          </cell>
          <cell r="M5378" t="str">
            <v>(PL)01/2020 30/05/2023; (HU)02/2021 18/11/2021; (SK)01/2022 23/03/2022; (RO)01/2024 28/02/2024</v>
          </cell>
          <cell r="N5378" t="str">
            <v>B</v>
          </cell>
          <cell r="O5378" t="str">
            <v>-</v>
          </cell>
          <cell r="P5378" t="str">
            <v>-</v>
          </cell>
          <cell r="Q5378" t="str">
            <v>-</v>
          </cell>
          <cell r="R5378" t="str">
            <v>15</v>
          </cell>
          <cell r="S5378" t="str">
            <v/>
          </cell>
          <cell r="T5378" t="str">
            <v>THALE sp. z o.o. sp.k.</v>
          </cell>
          <cell r="U5378" t="str">
            <v>11-041 Olsztyn, Poland, Wilimowo 2, Poland</v>
          </cell>
          <cell r="V5378" t="str">
            <v>ocynk galwaniczny</v>
          </cell>
          <cell r="W5378" t="str">
            <v>HUPG-4 BK</v>
          </cell>
        </row>
        <row r="5379">
          <cell r="A5379">
            <v>25449</v>
          </cell>
          <cell r="B5379" t="str">
            <v>80560002600</v>
          </cell>
          <cell r="C5379" t="str">
            <v>DN-F-3/4-PP OBEJMA TRYSKACZOWA DN 3/4 (25-30)</v>
          </cell>
          <cell r="D5379" t="str">
            <v>5907754258648</v>
          </cell>
          <cell r="E5379" t="str">
            <v>50</v>
          </cell>
          <cell r="F5379" t="str">
            <v>Obejma tryskaczowa DN-F 3/4 (25-30)</v>
          </cell>
          <cell r="G5379" t="str">
            <v>Sprinkler pipe clamp DN-F 3/4 (25-30)</v>
          </cell>
          <cell r="H5379" t="str">
            <v>Sprinkler Csőbilincs DN 3/4 (25-30)</v>
          </cell>
          <cell r="I5379" t="str">
            <v>Laikiklis sprinklerinems sistem DN 3/4 (25-30)</v>
          </cell>
          <cell r="J5379" t="str">
            <v>Objímka pre sprinklery DN-F 3/4 (25-30)</v>
          </cell>
          <cell r="K5379" t="str">
            <v>Colier pentru sprinklere DN-F 3/4 (25-30)</v>
          </cell>
          <cell r="L5379" t="str">
            <v>(SK)SK TP-19/0004-verzia 02 23/03/2022; (RO)AT 017-05-4053-2024 28/02/2024</v>
          </cell>
          <cell r="M5379" t="str">
            <v>(SK)01/2022 23/03/2022; (RO)01/2024 28/02/2024</v>
          </cell>
          <cell r="N5379" t="str">
            <v>B</v>
          </cell>
          <cell r="O5379" t="str">
            <v>-</v>
          </cell>
          <cell r="P5379" t="str">
            <v>FM</v>
          </cell>
          <cell r="Q5379" t="str">
            <v>-</v>
          </cell>
          <cell r="R5379" t="str">
            <v>20</v>
          </cell>
          <cell r="S5379" t="str">
            <v>(FM)3062464</v>
          </cell>
          <cell r="T5379" t="str">
            <v>THALE sp. z o.o. sp.k.</v>
          </cell>
          <cell r="U5379" t="str">
            <v>11-041 Olsztyn, Poland, Wilimowo 2, Poland</v>
          </cell>
          <cell r="V5379" t="str">
            <v>ocynk galwaniczny</v>
          </cell>
          <cell r="W5379" t="str">
            <v>DN-F-3/4-PP</v>
          </cell>
        </row>
        <row r="5380">
          <cell r="A5380">
            <v>35214</v>
          </cell>
          <cell r="B5380" t="str">
            <v>80110216000</v>
          </cell>
          <cell r="C5380" t="str">
            <v>HUPG-6 BK OBEJMA HOBBY 6 (158-165MM) BK</v>
          </cell>
          <cell r="D5380" t="str">
            <v>5907754203570</v>
          </cell>
          <cell r="E5380" t="str">
            <v>10</v>
          </cell>
          <cell r="F5380" t="str">
            <v>Obejma HOBBY 6 (158-165mm) BK</v>
          </cell>
          <cell r="G5380" t="str">
            <v>Pipe clamp HOBBY 6 (158-165mm) BK</v>
          </cell>
          <cell r="H5380" t="str">
            <v>Csőbilincs HOBBY 6 (158-165mm) BK</v>
          </cell>
          <cell r="I5380" t="str">
            <v>Laikiklis HOBBY 6 (158-165mm) BK</v>
          </cell>
          <cell r="J5380" t="str">
            <v>Objímka HOBBY 6 (158-165mm) BK</v>
          </cell>
          <cell r="K5380" t="str">
            <v>Colier tip HOBBY 6 (158-165mm) BK</v>
          </cell>
          <cell r="L5380" t="str">
            <v>(PL)ITB-KOT-2018/0744 wydanie 2 27/03/2020; (HU)A-101/2016 18/11/2021; (SK)SK TP-19/0004-verzia 02 23/03/2022; (RO)AT 017-05-4053-2024 28/02/2024</v>
          </cell>
          <cell r="M5380" t="str">
            <v>(PL)01/2020 30/05/2023; (HU)02/2021 18/11/2021; (SK)01/2022 23/03/2022; (RO)01/2024 28/02/2024</v>
          </cell>
          <cell r="N5380" t="str">
            <v>B</v>
          </cell>
          <cell r="O5380" t="str">
            <v>-</v>
          </cell>
          <cell r="P5380" t="str">
            <v>-</v>
          </cell>
          <cell r="Q5380" t="str">
            <v>-</v>
          </cell>
          <cell r="R5380" t="str">
            <v>15</v>
          </cell>
          <cell r="S5380" t="str">
            <v/>
          </cell>
          <cell r="T5380" t="str">
            <v>THALE sp. z o.o. sp.k.</v>
          </cell>
          <cell r="U5380" t="str">
            <v>11-041 Olsztyn, Poland, Wilimowo 2, Poland</v>
          </cell>
          <cell r="V5380" t="str">
            <v>ocynk galwaniczny</v>
          </cell>
          <cell r="W5380" t="str">
            <v>HUPG-6 BK</v>
          </cell>
        </row>
        <row r="5381">
          <cell r="A5381">
            <v>22041</v>
          </cell>
          <cell r="B5381" t="str">
            <v>81405008010</v>
          </cell>
          <cell r="C5381" t="str">
            <v>ON-M8 OSADZAK Z KOŁNIERZEM OCHRONNYM BLUE M8</v>
          </cell>
          <cell r="D5381" t="str">
            <v>5907754253810</v>
          </cell>
          <cell r="E5381" t="str">
            <v>1</v>
          </cell>
          <cell r="F5381" t="str">
            <v>Osadzak z kołnierzem ochronnym Blue M8</v>
          </cell>
          <cell r="G5381" t="str">
            <v>Drop in anchor setting tool M8</v>
          </cell>
          <cell r="H5381" t="str">
            <v>Beütőszerszám M8</v>
          </cell>
          <cell r="I5381" t="str">
            <v>Kaliklis BLUE su apsauginiu kakleliu M8</v>
          </cell>
          <cell r="J5381" t="str">
            <v>Osadzovací nástroj na kotvy M8</v>
          </cell>
          <cell r="K5381" t="str">
            <v>Dorn fixare ON Blue M8</v>
          </cell>
          <cell r="L5381" t="str">
            <v>(RO)AT 017-05-4053-2024 28/02/2024</v>
          </cell>
          <cell r="M5381" t="str">
            <v>(RO)01/2024 28/02/2024</v>
          </cell>
          <cell r="N5381" t="str">
            <v>-</v>
          </cell>
          <cell r="O5381" t="str">
            <v>-</v>
          </cell>
          <cell r="P5381" t="str">
            <v>-</v>
          </cell>
          <cell r="Q5381" t="str">
            <v>-</v>
          </cell>
          <cell r="R5381" t="str">
            <v>0</v>
          </cell>
          <cell r="S5381" t="str">
            <v/>
          </cell>
          <cell r="T5381" t="str">
            <v>THALE sp. z o.o. sp.k.</v>
          </cell>
          <cell r="U5381" t="str">
            <v>11-041 Olsztyn, Poland, Wilimowo 2, Poland</v>
          </cell>
          <cell r="V5381" t="str">
            <v>ocynk galwaniczny</v>
          </cell>
          <cell r="W5381" t="str">
            <v>ON-M8</v>
          </cell>
        </row>
        <row r="5382">
          <cell r="A5382">
            <v>36030</v>
          </cell>
          <cell r="B5382" t="str">
            <v>81190411018</v>
          </cell>
          <cell r="C5382" t="str">
            <v>XP-NSZ-MF-M10 NAKRĘTKA ŚLIZGOWA NSZ M10 PROFILU SZER. 41MM</v>
          </cell>
          <cell r="D5382" t="str">
            <v>5907754251793</v>
          </cell>
          <cell r="E5382" t="str">
            <v>25</v>
          </cell>
          <cell r="F5382" t="str">
            <v>Nakrętka ślizgowa NSZ M10 profilu szer. 41mm</v>
          </cell>
          <cell r="G5382" t="str">
            <v>Slide nut NSZ M10 channel width 41mm</v>
          </cell>
          <cell r="H5382" t="str">
            <v>Bilincscsatlakozó NSZ M10 41mm-es szerelősínekhez</v>
          </cell>
          <cell r="I5382" t="str">
            <v>Dantyta verzle NSZ M10, profiliams 41mm</v>
          </cell>
          <cell r="J5382" t="str">
            <v>Nosníková matica NSZ M10 pre šírku 41mm</v>
          </cell>
          <cell r="K5382" t="str">
            <v>Piulite dintate NSZ M10 profil 41mm</v>
          </cell>
          <cell r="L5382" t="str">
            <v>(PL)ITB-KOT-2020/1562 wydanie 1 23/12/2020; (HU)A-101/2016 18/11/2021; (RO)AT 017-05-4053-2024 28/02/2024</v>
          </cell>
          <cell r="M5382" t="str">
            <v>(PL)05/2020 30/05/2023; (HU)02/2021 18/11/2021; (RO)01/2024 28/02/2024</v>
          </cell>
          <cell r="N5382" t="str">
            <v>B</v>
          </cell>
          <cell r="O5382" t="str">
            <v>-</v>
          </cell>
          <cell r="P5382" t="str">
            <v>-</v>
          </cell>
          <cell r="Q5382" t="str">
            <v>-</v>
          </cell>
          <cell r="R5382" t="str">
            <v>15</v>
          </cell>
          <cell r="S5382" t="str">
            <v/>
          </cell>
          <cell r="T5382" t="str">
            <v>THALE sp. z o.o. sp.k.</v>
          </cell>
          <cell r="U5382" t="str">
            <v>11-041 Olsztyn, Poland, Wilimowo 2, Poland</v>
          </cell>
          <cell r="V5382" t="str">
            <v>ocynk lamelarny</v>
          </cell>
          <cell r="W5382" t="str">
            <v>XP-NSZ-MF-M10</v>
          </cell>
        </row>
        <row r="5383">
          <cell r="A5383">
            <v>15418</v>
          </cell>
          <cell r="B5383" t="str">
            <v>80841242521</v>
          </cell>
          <cell r="C5383" t="str">
            <v>OG-SD-MH2,5-2000 PROFIL PODWÓJNY MH2,5 2000MM</v>
          </cell>
          <cell r="D5383" t="str">
            <v>5907754244696</v>
          </cell>
          <cell r="E5383" t="str">
            <v>1</v>
          </cell>
          <cell r="F5383" t="str">
            <v>Profil podwójny MH2,5 2000mm</v>
          </cell>
          <cell r="G5383" t="str">
            <v>Double channel MH2,5 2000mm</v>
          </cell>
          <cell r="H5383" t="str">
            <v>Dupla szerelősín MH2,5 2000mm</v>
          </cell>
          <cell r="I5383" t="str">
            <v>Dvigubas profilis MH2,5 2000mm</v>
          </cell>
          <cell r="J5383" t="str">
            <v>Dvojitý nosník SD-MH2,5 2000mm</v>
          </cell>
          <cell r="K5383" t="str">
            <v>Profil dublu de montaj MH2,5 2000mm</v>
          </cell>
          <cell r="L5383" t="str">
            <v>(PL)ITB-KOT-2020/1562 wydanie 1 23/12/2020; (HU)A-101/2016 18/11/2021; (SK)SK TP-19/0004-verzia 02 23/03/2022; (RO)AT 017-05-4053-2024 28/02/2024</v>
          </cell>
          <cell r="M5383" t="str">
            <v>(PL)05/2020 30/05/2023; (HU)02/2021 18/11/2021; (SK)01/2022 23/03/2022; (RO)01/2024 28/02/2024</v>
          </cell>
          <cell r="N5383" t="str">
            <v>B</v>
          </cell>
          <cell r="O5383" t="str">
            <v>-</v>
          </cell>
          <cell r="P5383" t="str">
            <v>-</v>
          </cell>
          <cell r="Q5383" t="str">
            <v>-</v>
          </cell>
          <cell r="R5383" t="str">
            <v>15</v>
          </cell>
          <cell r="S5383" t="str">
            <v/>
          </cell>
          <cell r="T5383" t="str">
            <v>THALE sp. z o.o. sp.k.</v>
          </cell>
          <cell r="U5383" t="str">
            <v>11-041 Olsztyn, Poland, Wilimowo 2, Poland</v>
          </cell>
          <cell r="V5383" t="str">
            <v>ocynk ogniowy</v>
          </cell>
          <cell r="W5383" t="str">
            <v>OG-SD-MH2,5-2000</v>
          </cell>
        </row>
        <row r="5384">
          <cell r="A5384">
            <v>35213</v>
          </cell>
          <cell r="B5384" t="str">
            <v>80110205400</v>
          </cell>
          <cell r="C5384" t="str">
            <v>HUPG-54 BK OBEJMA HOBBY 54 (53-58MM) BK</v>
          </cell>
          <cell r="D5384" t="str">
            <v>5907754258280</v>
          </cell>
          <cell r="E5384" t="str">
            <v>50</v>
          </cell>
          <cell r="F5384" t="str">
            <v>Obejma HOBBY 54 (53-58mm) BK</v>
          </cell>
          <cell r="G5384" t="str">
            <v>Pipe clamp HOBBY 54 (53-58mm) BK</v>
          </cell>
          <cell r="H5384" t="str">
            <v>Csőbilincs HOBBY 54 (53-58mm) BK</v>
          </cell>
          <cell r="I5384" t="str">
            <v>Laikiklis HOBBY 54 (53-58mm) BK</v>
          </cell>
          <cell r="J5384" t="str">
            <v>Objímka HOBBY 54 (53-58mm) BK</v>
          </cell>
          <cell r="K5384" t="str">
            <v>Colier tip HOBBY 54 (53-58mm) BK</v>
          </cell>
          <cell r="L5384" t="str">
            <v>(PL)ITB-KOT-2018/0744 wydanie 2 27/03/2020; (HU)A-101/2016 18/11/2021; (SK)SK TP-19/0004-verzia 02 23/03/2022; (RO)AT 017-05-4053-2024 28/02/2024</v>
          </cell>
          <cell r="M5384" t="str">
            <v>(PL)01/2020 30/05/2023; (HU)02/2021 18/11/2021; (SK)01/2022 23/03/2022; (RO)01/2024 28/02/2024</v>
          </cell>
          <cell r="N5384" t="str">
            <v>B</v>
          </cell>
          <cell r="O5384" t="str">
            <v>-</v>
          </cell>
          <cell r="P5384" t="str">
            <v>-</v>
          </cell>
          <cell r="Q5384" t="str">
            <v>-</v>
          </cell>
          <cell r="R5384" t="str">
            <v>18</v>
          </cell>
          <cell r="S5384" t="str">
            <v/>
          </cell>
          <cell r="T5384" t="str">
            <v>THALE sp. z o.o. sp.k.</v>
          </cell>
          <cell r="U5384" t="str">
            <v>11-041 Olsztyn, Poland, Wilimowo 2, Poland</v>
          </cell>
          <cell r="V5384" t="str">
            <v>ocynk galwaniczny</v>
          </cell>
          <cell r="W5384" t="str">
            <v>HUPG-54 BK</v>
          </cell>
        </row>
        <row r="5385">
          <cell r="A5385">
            <v>35217</v>
          </cell>
          <cell r="B5385" t="str">
            <v>80110104200</v>
          </cell>
          <cell r="C5385" t="str">
            <v>HUPZ-11/4 BK OBEJMA HOBBY 11/4 (38-43MM) BK</v>
          </cell>
          <cell r="D5385" t="str">
            <v>5907754203648</v>
          </cell>
          <cell r="E5385" t="str">
            <v>50</v>
          </cell>
          <cell r="F5385" t="str">
            <v>Obejma HOBBY 11/4 (38-43mm) BK</v>
          </cell>
          <cell r="G5385" t="str">
            <v>Pipe clamp HOBBY 11/4 (38-43mm) BK</v>
          </cell>
          <cell r="H5385" t="str">
            <v>Csőbilincs HOBBY 11/4 (38-43mm) BK</v>
          </cell>
          <cell r="I5385" t="str">
            <v>Laikiklis Hobby 11/4 (38-43mm) BK</v>
          </cell>
          <cell r="J5385" t="str">
            <v>Objímka HOBBY 11/4 (38-43mm) BK</v>
          </cell>
          <cell r="K5385" t="str">
            <v>Colier tip HOBBY 11/4 (38-43mm) BK</v>
          </cell>
          <cell r="L5385" t="str">
            <v>(PL)ITB-KOT-2018/0744 wydanie 2 27/03/2020; (HU)A-101/2016 18/11/2021; (SK)SK TP-19/0004-verzia 02 23/03/2022; (RO)AT 017-05-4053-2024 28/02/2024</v>
          </cell>
          <cell r="M5385" t="str">
            <v>(PL)01/2020 30/05/2023; (HU)02/2021 18/11/2021; (SK)01/2022 23/03/2022; (RO)01/2024 28/02/2024</v>
          </cell>
          <cell r="N5385" t="str">
            <v>B</v>
          </cell>
          <cell r="O5385" t="str">
            <v>-</v>
          </cell>
          <cell r="P5385" t="str">
            <v>-</v>
          </cell>
          <cell r="Q5385" t="str">
            <v>-</v>
          </cell>
          <cell r="R5385" t="str">
            <v>15</v>
          </cell>
          <cell r="S5385" t="str">
            <v/>
          </cell>
          <cell r="T5385" t="str">
            <v>THALE sp. z o.o. sp.k.</v>
          </cell>
          <cell r="U5385" t="str">
            <v>11-041 Olsztyn, Poland, Wilimowo 2, Poland</v>
          </cell>
          <cell r="V5385" t="str">
            <v>ocynk galwaniczny</v>
          </cell>
          <cell r="W5385" t="str">
            <v>HUPZ-11/4 BK</v>
          </cell>
        </row>
        <row r="5386">
          <cell r="A5386">
            <v>35568</v>
          </cell>
          <cell r="B5386" t="str">
            <v>90000035317</v>
          </cell>
          <cell r="C5386" t="str">
            <v>YM10X3000 316</v>
          </cell>
          <cell r="D5386" t="str">
            <v>5907754273481</v>
          </cell>
          <cell r="E5386" t="str">
            <v>1</v>
          </cell>
          <cell r="F5386" t="str">
            <v>Pręt gwintowany M10x3000mm</v>
          </cell>
          <cell r="L5386" t="str">
            <v>-</v>
          </cell>
          <cell r="M5386" t="str">
            <v>-</v>
          </cell>
          <cell r="N5386" t="str">
            <v>-</v>
          </cell>
          <cell r="O5386" t="str">
            <v>-</v>
          </cell>
          <cell r="P5386" t="str">
            <v>-</v>
          </cell>
          <cell r="Q5386" t="str">
            <v>-</v>
          </cell>
          <cell r="R5386" t="str">
            <v>0</v>
          </cell>
          <cell r="S5386" t="str">
            <v/>
          </cell>
          <cell r="T5386" t="str">
            <v>THALE sp. z o.o. sp.k.</v>
          </cell>
          <cell r="U5386" t="str">
            <v>11-041 Olsztyn, Poland, Wilimowo 2, Poland</v>
          </cell>
          <cell r="V5386" t="str">
            <v>pasywacja</v>
          </cell>
          <cell r="W5386" t="str">
            <v>YM10X3000 316</v>
          </cell>
        </row>
        <row r="5387">
          <cell r="A5387">
            <v>35216</v>
          </cell>
          <cell r="B5387" t="str">
            <v>80110104800</v>
          </cell>
          <cell r="C5387" t="str">
            <v>HUPZ-11/2 BK OBEJMA HOBBY 11/2 (48-52MM) BK</v>
          </cell>
          <cell r="D5387" t="str">
            <v>5907754203556</v>
          </cell>
          <cell r="E5387" t="str">
            <v>50</v>
          </cell>
          <cell r="F5387" t="str">
            <v>Obejma HOBBY 11/2 (48-52mm) BK</v>
          </cell>
          <cell r="G5387" t="str">
            <v>Pipe clamp HOBBY 11/2 (48-52mm) BK</v>
          </cell>
          <cell r="H5387" t="str">
            <v>Csőbilincs HOBBY 11/2 (48-52mm) BK</v>
          </cell>
          <cell r="I5387" t="str">
            <v>Laikiklis Hobby 11/2 (48-52mm) BK</v>
          </cell>
          <cell r="J5387" t="str">
            <v>Objímka HOBBY 11/2 (48-52mm) BK</v>
          </cell>
          <cell r="K5387" t="str">
            <v>Colier tip HOBBY 11/2 (48-52mm) BK</v>
          </cell>
          <cell r="L5387" t="str">
            <v>(PL)ITB-KOT-2018/0744 wydanie 2 27/03/2020; (HU)A-101/2016 18/11/2021; (SK)SK TP-19/0004-verzia 02 23/03/2022; (RO)AT 017-05-4053-2024 28/02/2024</v>
          </cell>
          <cell r="M5387" t="str">
            <v>(PL)01/2020 30/05/2023; (HU)02/2021 18/11/2021; (SK)01/2022 23/03/2022; (RO)01/2024 28/02/2024</v>
          </cell>
          <cell r="N5387" t="str">
            <v>B</v>
          </cell>
          <cell r="O5387" t="str">
            <v>-</v>
          </cell>
          <cell r="P5387" t="str">
            <v>-</v>
          </cell>
          <cell r="Q5387" t="str">
            <v>-</v>
          </cell>
          <cell r="R5387" t="str">
            <v>15</v>
          </cell>
          <cell r="S5387" t="str">
            <v/>
          </cell>
          <cell r="T5387" t="str">
            <v>THALE sp. z o.o. sp.k.</v>
          </cell>
          <cell r="U5387" t="str">
            <v>11-041 Olsztyn, Poland, Wilimowo 2, Poland</v>
          </cell>
          <cell r="V5387" t="str">
            <v>ocynk galwaniczny</v>
          </cell>
          <cell r="W5387" t="str">
            <v>HUPZ-11/2 BK</v>
          </cell>
        </row>
        <row r="5388">
          <cell r="A5388">
            <v>35218</v>
          </cell>
          <cell r="B5388" t="str">
            <v>80110105400</v>
          </cell>
          <cell r="C5388" t="str">
            <v>HUPZ-54 BK OBEJMA HOBBY 54 (53-58MM) BK</v>
          </cell>
          <cell r="D5388" t="str">
            <v>5907754258396</v>
          </cell>
          <cell r="E5388" t="str">
            <v>50</v>
          </cell>
          <cell r="F5388" t="str">
            <v>Obejma HOBBY 54 (53-58mm) BK</v>
          </cell>
          <cell r="G5388" t="str">
            <v>Pipe clamp HOBBY 54 (53-58mm) BK</v>
          </cell>
          <cell r="H5388" t="str">
            <v>Csőbilincs HOBBY 54 (53-58mm) BK</v>
          </cell>
          <cell r="I5388" t="str">
            <v>Laikiklis Hobby 54 (53-58mm) BK</v>
          </cell>
          <cell r="J5388" t="str">
            <v>Objímka HOBBY 54 (53-58mm) BK</v>
          </cell>
          <cell r="K5388" t="str">
            <v>Colier tip HOBBY 54 (53-58mm) BK</v>
          </cell>
          <cell r="L5388" t="str">
            <v>(PL)ITB-KOT-2018/0744 wydanie 2 27/03/2020; (HU)A-101/2016 18/11/2021; (SK)SK TP-19/0004-verzia 02 23/03/2022; (RO)AT 017-05-4053-2024 28/02/2024</v>
          </cell>
          <cell r="M5388" t="str">
            <v>(PL)01/2020 30/05/2023; (HU)02/2021 18/11/2021; (SK)01/2022 23/03/2022; (RO)01/2024 28/02/2024</v>
          </cell>
          <cell r="N5388" t="str">
            <v>B</v>
          </cell>
          <cell r="O5388" t="str">
            <v>-</v>
          </cell>
          <cell r="P5388" t="str">
            <v>-</v>
          </cell>
          <cell r="Q5388" t="str">
            <v>-</v>
          </cell>
          <cell r="R5388" t="str">
            <v>18</v>
          </cell>
          <cell r="S5388" t="str">
            <v/>
          </cell>
          <cell r="T5388" t="str">
            <v>THALE sp. z o.o. sp.k.</v>
          </cell>
          <cell r="U5388" t="str">
            <v>11-041 Olsztyn, Poland, Wilimowo 2, Poland</v>
          </cell>
          <cell r="V5388" t="str">
            <v>ocynk galwaniczny</v>
          </cell>
          <cell r="W5388" t="str">
            <v>HUPZ-54 BK</v>
          </cell>
        </row>
        <row r="5389">
          <cell r="A5389">
            <v>26434</v>
          </cell>
          <cell r="B5389" t="str">
            <v>80130313908</v>
          </cell>
          <cell r="C5389" t="str">
            <v>XPZD-160 BK OBEJMA DUO 160  (158-167) BK</v>
          </cell>
          <cell r="D5389" t="str">
            <v>5907754260054</v>
          </cell>
          <cell r="E5389" t="str">
            <v>10</v>
          </cell>
          <cell r="F5389" t="str">
            <v>Obejma DUO 160  (158-167) BK</v>
          </cell>
          <cell r="G5389" t="str">
            <v>Pipe clamp DUO 160  (158-167) BK</v>
          </cell>
          <cell r="H5389" t="str">
            <v>Csőbilincs DUO 160  (158-167) BK</v>
          </cell>
          <cell r="I5389" t="str">
            <v>Laikilis DUO 160  (158-167) BK</v>
          </cell>
          <cell r="J5389" t="str">
            <v>Objímka DUO 160  (158-167) BK</v>
          </cell>
          <cell r="K5389" t="str">
            <v>Colier tip DUO 160  (158-167) BK</v>
          </cell>
          <cell r="L5389" t="str">
            <v>(PL)ITB-KOT-2018/0744 wydanie 2 27/03/2020; (SK)SK TP-19/0004-verzia 02 23/03/2022; (RO)AT 017-05-4053-2024 28/02/2024</v>
          </cell>
          <cell r="M5389" t="str">
            <v>(PL)01/2020 30/05/2023; (SK)01/2022 23/03/2022; (RO)01/2024 28/02/2024</v>
          </cell>
          <cell r="N5389" t="str">
            <v>B</v>
          </cell>
          <cell r="O5389" t="str">
            <v>-</v>
          </cell>
          <cell r="P5389" t="str">
            <v>-</v>
          </cell>
          <cell r="Q5389" t="str">
            <v>-</v>
          </cell>
          <cell r="R5389" t="str">
            <v>20</v>
          </cell>
          <cell r="S5389" t="str">
            <v/>
          </cell>
          <cell r="T5389" t="str">
            <v>THALE sp. z o.o. sp.k.</v>
          </cell>
          <cell r="U5389" t="str">
            <v>11-041 Olsztyn, Poland, Wilimowo 2, Poland</v>
          </cell>
          <cell r="V5389" t="str">
            <v>ocynk lamelarny</v>
          </cell>
          <cell r="W5389" t="str">
            <v>XPZD-160 BK</v>
          </cell>
        </row>
        <row r="5390">
          <cell r="A5390">
            <v>35569</v>
          </cell>
          <cell r="B5390" t="str">
            <v>90000035617</v>
          </cell>
          <cell r="C5390" t="str">
            <v>YN144M10 316</v>
          </cell>
          <cell r="D5390" t="str">
            <v>5907754273443</v>
          </cell>
          <cell r="E5390" t="str">
            <v>1</v>
          </cell>
          <cell r="F5390" t="str">
            <v>Nakrętka 6-kąt. M10</v>
          </cell>
          <cell r="L5390" t="str">
            <v>-</v>
          </cell>
          <cell r="M5390" t="str">
            <v>-</v>
          </cell>
          <cell r="N5390" t="str">
            <v>-</v>
          </cell>
          <cell r="O5390" t="str">
            <v>-</v>
          </cell>
          <cell r="P5390" t="str">
            <v>-</v>
          </cell>
          <cell r="Q5390" t="str">
            <v>-</v>
          </cell>
          <cell r="R5390" t="str">
            <v>0</v>
          </cell>
          <cell r="S5390" t="str">
            <v/>
          </cell>
          <cell r="T5390" t="str">
            <v>THALE sp. z o.o. sp.k.</v>
          </cell>
          <cell r="U5390" t="str">
            <v>11-041 Olsztyn, Poland, Wilimowo 2, Poland</v>
          </cell>
          <cell r="V5390" t="str">
            <v>pasywacja</v>
          </cell>
          <cell r="W5390" t="str">
            <v>YN144M10 316</v>
          </cell>
        </row>
        <row r="5391">
          <cell r="A5391">
            <v>35570</v>
          </cell>
          <cell r="B5391" t="str">
            <v>90000035717</v>
          </cell>
          <cell r="C5391" t="str">
            <v>YNSW 316L</v>
          </cell>
          <cell r="D5391" t="str">
            <v>5907754273467</v>
          </cell>
          <cell r="E5391" t="str">
            <v>1</v>
          </cell>
          <cell r="F5391" t="str">
            <v>Ścisk kanałów</v>
          </cell>
          <cell r="L5391" t="str">
            <v>-</v>
          </cell>
          <cell r="M5391" t="str">
            <v>-</v>
          </cell>
          <cell r="N5391" t="str">
            <v>-</v>
          </cell>
          <cell r="O5391" t="str">
            <v>-</v>
          </cell>
          <cell r="P5391" t="str">
            <v>-</v>
          </cell>
          <cell r="Q5391" t="str">
            <v>-</v>
          </cell>
          <cell r="R5391" t="str">
            <v>0</v>
          </cell>
          <cell r="S5391" t="str">
            <v/>
          </cell>
          <cell r="T5391" t="str">
            <v>THALE sp. z o.o. sp.k.</v>
          </cell>
          <cell r="U5391" t="str">
            <v>11-041 Olsztyn, Poland, Wilimowo 2, Poland</v>
          </cell>
          <cell r="V5391" t="str">
            <v>pasywacja</v>
          </cell>
          <cell r="W5391" t="str">
            <v>YNSW 316</v>
          </cell>
        </row>
        <row r="5392">
          <cell r="A5392">
            <v>35219</v>
          </cell>
          <cell r="B5392" t="str">
            <v>80110102100</v>
          </cell>
          <cell r="C5392" t="str">
            <v>HUPZ-1/2 BK OBEJMA HOBBY 1/2 (21-22MM) BK</v>
          </cell>
          <cell r="D5392" t="str">
            <v>5907754203563</v>
          </cell>
          <cell r="E5392" t="str">
            <v>100</v>
          </cell>
          <cell r="F5392" t="str">
            <v>Obejma HOBBY 1/2 (21-22mm) BK</v>
          </cell>
          <cell r="G5392" t="str">
            <v>Pipe clamp HOBBY 1/2 (21-22mm) BK</v>
          </cell>
          <cell r="H5392" t="str">
            <v>Csőbilincs HOBBY 1/2 (21-22mm) BK</v>
          </cell>
          <cell r="I5392" t="str">
            <v>Laikiklis Hobby 1/2 (21-22mm) BK</v>
          </cell>
          <cell r="J5392" t="str">
            <v>Objímka HOBBY 1/2 (21-22mm) BK</v>
          </cell>
          <cell r="K5392" t="str">
            <v>Colier tip HOBBY 1/2 (21-22mm) BK</v>
          </cell>
          <cell r="L5392" t="str">
            <v>(PL)ITB-KOT-2018/0744 wydanie 2 27/03/2020; (HU)A-101/2016 18/11/2021; (SK)SK TP-19/0004-verzia 02 23/03/2022; (RO)AT 017-05-4053-2024 28/02/2024</v>
          </cell>
          <cell r="M5392" t="str">
            <v>(PL)01/2020 30/05/2023; (HU)02/2021 18/11/2021; (SK)01/2022 23/03/2022; (RO)01/2024 28/02/2024</v>
          </cell>
          <cell r="N5392" t="str">
            <v>B</v>
          </cell>
          <cell r="O5392" t="str">
            <v>-</v>
          </cell>
          <cell r="P5392" t="str">
            <v>-</v>
          </cell>
          <cell r="Q5392" t="str">
            <v>-</v>
          </cell>
          <cell r="R5392" t="str">
            <v>15</v>
          </cell>
          <cell r="S5392" t="str">
            <v/>
          </cell>
          <cell r="T5392" t="str">
            <v>THALE sp. z o.o. sp.k.</v>
          </cell>
          <cell r="U5392" t="str">
            <v>11-041 Olsztyn, Poland, Wilimowo 2, Poland</v>
          </cell>
          <cell r="V5392" t="str">
            <v>ocynk galwaniczny</v>
          </cell>
          <cell r="W5392" t="str">
            <v>HUPZ-1/2 BK</v>
          </cell>
        </row>
        <row r="5393">
          <cell r="A5393">
            <v>35571</v>
          </cell>
          <cell r="B5393" t="str">
            <v>90000035417</v>
          </cell>
          <cell r="C5393" t="str">
            <v>YNTRSAM10 316</v>
          </cell>
          <cell r="D5393" t="str">
            <v>5907754273450</v>
          </cell>
          <cell r="E5393" t="str">
            <v>1</v>
          </cell>
          <cell r="F5393" t="str">
            <v>Tuleja rozporowa TRSA M10</v>
          </cell>
          <cell r="L5393" t="str">
            <v>-</v>
          </cell>
          <cell r="M5393" t="str">
            <v>-</v>
          </cell>
          <cell r="N5393" t="str">
            <v>-</v>
          </cell>
          <cell r="O5393" t="str">
            <v>-</v>
          </cell>
          <cell r="P5393" t="str">
            <v>-</v>
          </cell>
          <cell r="Q5393" t="str">
            <v>-</v>
          </cell>
          <cell r="R5393" t="str">
            <v>0</v>
          </cell>
          <cell r="S5393" t="str">
            <v/>
          </cell>
          <cell r="T5393" t="str">
            <v>UE</v>
          </cell>
          <cell r="U5393" t="str">
            <v xml:space="preserve">, </v>
          </cell>
          <cell r="V5393" t="str">
            <v>pasywacja</v>
          </cell>
          <cell r="W5393" t="str">
            <v>YNTRSAM10 316</v>
          </cell>
        </row>
        <row r="5394">
          <cell r="A5394">
            <v>35221</v>
          </cell>
          <cell r="B5394" t="str">
            <v>80110107600</v>
          </cell>
          <cell r="C5394" t="str">
            <v>HUPZ-21/2 BK OBEJMA HOBBY 21/2 (75-80MM) BK</v>
          </cell>
          <cell r="D5394" t="str">
            <v>5907754203624</v>
          </cell>
          <cell r="E5394" t="str">
            <v>25</v>
          </cell>
          <cell r="F5394" t="str">
            <v>Obejma HOBBY 21/2 (75-80mm) BK</v>
          </cell>
          <cell r="G5394" t="str">
            <v>Pipe clamp HOBBY 21/2 (75-80mm) BK</v>
          </cell>
          <cell r="H5394" t="str">
            <v>Csőbilincs HOBBY 21/2 (75-80mm) BK</v>
          </cell>
          <cell r="I5394" t="str">
            <v>Laikiklis Hobby 21/2 (75-80mm) BK</v>
          </cell>
          <cell r="J5394" t="str">
            <v>Objímka HOBBY 21/2 (75-80mm) BK</v>
          </cell>
          <cell r="K5394" t="str">
            <v>Colier tip HOBBY 21/2 (75-80mm) BK</v>
          </cell>
          <cell r="L5394" t="str">
            <v>(PL)ITB-KOT-2018/0744 wydanie 2 27/03/2020; (HU)A-101/2016 18/11/2021; (SK)SK TP-19/0004-verzia 02 23/03/2022; (RO)AT 017-05-4053-2024 28/02/2024</v>
          </cell>
          <cell r="M5394" t="str">
            <v>(PL)01/2020 30/05/2023; (HU)02/2021 18/11/2021; (SK)01/2022 23/03/2022; (RO)01/2024 28/02/2024</v>
          </cell>
          <cell r="N5394" t="str">
            <v>B</v>
          </cell>
          <cell r="O5394" t="str">
            <v>-</v>
          </cell>
          <cell r="P5394" t="str">
            <v>-</v>
          </cell>
          <cell r="Q5394" t="str">
            <v>-</v>
          </cell>
          <cell r="R5394" t="str">
            <v>15</v>
          </cell>
          <cell r="S5394" t="str">
            <v/>
          </cell>
          <cell r="T5394" t="str">
            <v>THALE sp. z o.o. sp.k.</v>
          </cell>
          <cell r="U5394" t="str">
            <v>11-041 Olsztyn, Poland, Wilimowo 2, Poland</v>
          </cell>
          <cell r="V5394" t="str">
            <v>ocynk galwaniczny</v>
          </cell>
          <cell r="W5394" t="str">
            <v>HUPZ-21/2 BK</v>
          </cell>
        </row>
        <row r="5395">
          <cell r="A5395">
            <v>35572</v>
          </cell>
          <cell r="B5395" t="str">
            <v>90000035517</v>
          </cell>
          <cell r="C5395" t="str">
            <v>YNZLM10 316</v>
          </cell>
          <cell r="D5395" t="str">
            <v>5907754273474</v>
          </cell>
          <cell r="E5395" t="str">
            <v>1</v>
          </cell>
          <cell r="F5395" t="str">
            <v>Złączka M10</v>
          </cell>
          <cell r="L5395" t="str">
            <v>-</v>
          </cell>
          <cell r="M5395" t="str">
            <v>-</v>
          </cell>
          <cell r="N5395" t="str">
            <v>-</v>
          </cell>
          <cell r="O5395" t="str">
            <v>-</v>
          </cell>
          <cell r="P5395" t="str">
            <v>-</v>
          </cell>
          <cell r="Q5395" t="str">
            <v>-</v>
          </cell>
          <cell r="R5395" t="str">
            <v>0</v>
          </cell>
          <cell r="S5395" t="str">
            <v/>
          </cell>
          <cell r="T5395" t="str">
            <v>THALE sp. z o.o. sp.k.</v>
          </cell>
          <cell r="U5395" t="str">
            <v>11-041 Olsztyn, Poland, Wilimowo 2, Poland</v>
          </cell>
          <cell r="V5395" t="str">
            <v>pasywacja</v>
          </cell>
          <cell r="W5395" t="str">
            <v>YNZLM10 316</v>
          </cell>
        </row>
        <row r="5396">
          <cell r="A5396">
            <v>35223</v>
          </cell>
          <cell r="B5396" t="str">
            <v>80110108900</v>
          </cell>
          <cell r="C5396" t="str">
            <v>HUPZ-3 BK OBEJMA HOBBY 3 (86-92MM) BK</v>
          </cell>
          <cell r="D5396" t="str">
            <v>5907754229372</v>
          </cell>
          <cell r="E5396" t="str">
            <v>25</v>
          </cell>
          <cell r="F5396" t="str">
            <v>Obejma HOBBY 3 (86-92mm) BK</v>
          </cell>
          <cell r="G5396" t="str">
            <v>Pipe clamp HOBBY 3 (86-92mm) BK</v>
          </cell>
          <cell r="H5396" t="str">
            <v>Csőbilincs HOBBY 3 (86-92mm) BK</v>
          </cell>
          <cell r="I5396" t="str">
            <v>Laikiklis Hobby 3 (86-92mm) BK</v>
          </cell>
          <cell r="J5396" t="str">
            <v>Objímka HOBBY 3 (86-92mm) BK</v>
          </cell>
          <cell r="K5396" t="str">
            <v>Colier tip HOBBY 3 (86-92mm) BK</v>
          </cell>
          <cell r="L5396" t="str">
            <v>(PL)ITB-KOT-2018/0744 wydanie 2 27/03/2020; (HU)A-101/2016 18/11/2021; (SK)SK TP-19/0004-verzia 02 23/03/2022; (RO)AT 017-05-4053-2024 28/02/2024</v>
          </cell>
          <cell r="M5396" t="str">
            <v>(PL)01/2020 30/05/2023; (HU)02/2021 18/11/2021; (SK)01/2022 23/03/2022; (RO)01/2024 28/02/2024</v>
          </cell>
          <cell r="N5396" t="str">
            <v>B</v>
          </cell>
          <cell r="O5396" t="str">
            <v>-</v>
          </cell>
          <cell r="P5396" t="str">
            <v>-</v>
          </cell>
          <cell r="Q5396" t="str">
            <v>-</v>
          </cell>
          <cell r="R5396" t="str">
            <v>15</v>
          </cell>
          <cell r="S5396" t="str">
            <v/>
          </cell>
          <cell r="T5396" t="str">
            <v>THALE sp. z o.o. sp.k.</v>
          </cell>
          <cell r="U5396" t="str">
            <v>11-041 Olsztyn, Poland, Wilimowo 2, Poland</v>
          </cell>
          <cell r="V5396" t="str">
            <v>ocynk galwaniczny</v>
          </cell>
          <cell r="W5396" t="str">
            <v>HUPZ-3 BK</v>
          </cell>
        </row>
        <row r="5397">
          <cell r="A5397">
            <v>35268</v>
          </cell>
          <cell r="B5397" t="str">
            <v>84520140105</v>
          </cell>
          <cell r="C5397" t="str">
            <v>KRG-M10 KOŁEK ROZPOROWY DO PRĘTÓW M10</v>
          </cell>
          <cell r="D5397" t="str">
            <v>5907754241251</v>
          </cell>
          <cell r="E5397" t="str">
            <v>50</v>
          </cell>
          <cell r="F5397" t="str">
            <v>Kołek rozporowy do prętów M10</v>
          </cell>
          <cell r="G5397" t="str">
            <v>Plastic plug with metric thread M10</v>
          </cell>
          <cell r="H5397" t="str">
            <v>Menetes műanyag tipli M10</v>
          </cell>
          <cell r="I5397" t="str">
            <v>Issipleciantis kaistis strypui M10</v>
          </cell>
          <cell r="J5397" t="str">
            <v>Plastová hmoždinka pre závitovú tyč M10</v>
          </cell>
          <cell r="K5397" t="str">
            <v>Dibluri de distantare pentru tije cu filet M10</v>
          </cell>
          <cell r="L5397" t="str">
            <v>(PL)ITB-KOT-2017/0049 wydanie 2 05/02/2024</v>
          </cell>
          <cell r="M5397" t="str">
            <v>(PL)DWU-PLUGS-49-wyd2 10/05/2024</v>
          </cell>
          <cell r="N5397" t="str">
            <v>B</v>
          </cell>
          <cell r="O5397" t="str">
            <v>-</v>
          </cell>
          <cell r="P5397" t="str">
            <v>-</v>
          </cell>
          <cell r="Q5397" t="str">
            <v>-</v>
          </cell>
          <cell r="R5397" t="str">
            <v>17</v>
          </cell>
          <cell r="S5397">
            <v>0</v>
          </cell>
          <cell r="T5397" t="str">
            <v>POLSKA</v>
          </cell>
          <cell r="U5397" t="str">
            <v xml:space="preserve">, </v>
          </cell>
          <cell r="V5397" t="str">
            <v/>
          </cell>
          <cell r="W5397" t="str">
            <v>KRG-M10</v>
          </cell>
        </row>
        <row r="5398">
          <cell r="A5398">
            <v>35220</v>
          </cell>
          <cell r="B5398" t="str">
            <v>80110106000</v>
          </cell>
          <cell r="C5398" t="str">
            <v>HUPZ-2 BK OBEJMA HOBBY 2 (59-64MM) BK</v>
          </cell>
          <cell r="D5398" t="str">
            <v>5907754203549</v>
          </cell>
          <cell r="E5398" t="str">
            <v>50</v>
          </cell>
          <cell r="F5398" t="str">
            <v>Obejma HOBBY 2 (59-64mm) BK</v>
          </cell>
          <cell r="G5398" t="str">
            <v>Pipe clamp HOBBY 2 (59-64mm) BK</v>
          </cell>
          <cell r="H5398" t="str">
            <v>Csőbilincs HOBBY 2 (59-64mm) BK</v>
          </cell>
          <cell r="I5398" t="str">
            <v>Laikiklis Hobby 2 (59-64mm) BK</v>
          </cell>
          <cell r="J5398" t="str">
            <v>Objímka HOBBY 2 (59-64mm) BK</v>
          </cell>
          <cell r="K5398" t="str">
            <v>Colier tip HOBBY 2 (59-64mm) BK</v>
          </cell>
          <cell r="L5398" t="str">
            <v>(PL)ITB-KOT-2018/0744 wydanie 2 27/03/2020; (HU)A-101/2016 18/11/2021; (SK)SK TP-19/0004-verzia 02 23/03/2022; (RO)AT 017-05-4053-2024 28/02/2024</v>
          </cell>
          <cell r="M5398" t="str">
            <v>(PL)01/2020 30/05/2023; (HU)02/2021 18/11/2021; (SK)01/2022 23/03/2022; (RO)01/2024 28/02/2024</v>
          </cell>
          <cell r="N5398" t="str">
            <v>B</v>
          </cell>
          <cell r="O5398" t="str">
            <v>-</v>
          </cell>
          <cell r="P5398" t="str">
            <v>-</v>
          </cell>
          <cell r="Q5398" t="str">
            <v>-</v>
          </cell>
          <cell r="R5398" t="str">
            <v>15</v>
          </cell>
          <cell r="S5398" t="str">
            <v/>
          </cell>
          <cell r="T5398" t="str">
            <v>THALE sp. z o.o. sp.k.</v>
          </cell>
          <cell r="U5398" t="str">
            <v>11-041 Olsztyn, Poland, Wilimowo 2, Poland</v>
          </cell>
          <cell r="V5398" t="str">
            <v>ocynk galwaniczny</v>
          </cell>
          <cell r="W5398" t="str">
            <v>HUPZ-2 BK</v>
          </cell>
        </row>
        <row r="5399">
          <cell r="A5399">
            <v>35222</v>
          </cell>
          <cell r="B5399" t="str">
            <v>80110111000</v>
          </cell>
          <cell r="C5399" t="str">
            <v>HUPZ-4 BK OBEJMA HOBBY 4 (109-116MM) BK</v>
          </cell>
          <cell r="D5399" t="str">
            <v>5907754203532</v>
          </cell>
          <cell r="E5399" t="str">
            <v>25</v>
          </cell>
          <cell r="F5399" t="str">
            <v>Obejma HOBBY 4 (109-116mm) BK</v>
          </cell>
          <cell r="G5399" t="str">
            <v>Pipe clamp HOBBY 4 (109-116mm) BK</v>
          </cell>
          <cell r="H5399" t="str">
            <v>Csőbilincs HOBBY 4 (109-116mm) BK</v>
          </cell>
          <cell r="I5399" t="str">
            <v>Laikiklis Hobby 4 (109-116mm) BK</v>
          </cell>
          <cell r="J5399" t="str">
            <v>Objímka HOBBY 4 (109-116mm) BK</v>
          </cell>
          <cell r="K5399" t="str">
            <v>Colier tip HOBBY 4 (109-116mm) BK</v>
          </cell>
          <cell r="L5399" t="str">
            <v>(PL)ITB-KOT-2018/0744 wydanie 2 27/03/2020; (HU)A-101/2016 18/11/2021; (SK)SK TP-19/0004-verzia 02 23/03/2022; (RO)AT 017-05-4053-2024 28/02/2024</v>
          </cell>
          <cell r="M5399" t="str">
            <v>(PL)01/2020 30/05/2023; (HU)02/2021 18/11/2021; (SK)01/2022 23/03/2022; (RO)01/2024 28/02/2024</v>
          </cell>
          <cell r="N5399" t="str">
            <v>B</v>
          </cell>
          <cell r="O5399" t="str">
            <v>-</v>
          </cell>
          <cell r="P5399" t="str">
            <v>-</v>
          </cell>
          <cell r="Q5399" t="str">
            <v>-</v>
          </cell>
          <cell r="R5399" t="str">
            <v>15</v>
          </cell>
          <cell r="S5399" t="str">
            <v/>
          </cell>
          <cell r="T5399" t="str">
            <v>THALE sp. z o.o. sp.k.</v>
          </cell>
          <cell r="U5399" t="str">
            <v>11-041 Olsztyn, Poland, Wilimowo 2, Poland</v>
          </cell>
          <cell r="V5399" t="str">
            <v>ocynk galwaniczny</v>
          </cell>
          <cell r="W5399" t="str">
            <v>HUPZ-4 BK</v>
          </cell>
        </row>
        <row r="5400">
          <cell r="A5400">
            <v>35074</v>
          </cell>
          <cell r="B5400" t="str">
            <v>80120212000</v>
          </cell>
          <cell r="C5400" t="str">
            <v>UPGD-120 BK OBEJMA DUO 120 (116-124MM) BK</v>
          </cell>
          <cell r="D5400" t="str">
            <v>5907754249882</v>
          </cell>
          <cell r="E5400" t="str">
            <v>25</v>
          </cell>
          <cell r="F5400" t="str">
            <v>Obejma DUO 120 (116-124mm) BK</v>
          </cell>
          <cell r="G5400" t="str">
            <v>Pipe clamp DUO 120 (116-124mm) BK</v>
          </cell>
          <cell r="H5400" t="str">
            <v>Csőbilincs DUO 120 (116-124mm) BK</v>
          </cell>
          <cell r="I5400" t="str">
            <v>Laikiklis DUO 120 (116-124mm) BK</v>
          </cell>
          <cell r="J5400" t="str">
            <v>Objímka DUO 120 (116-124mm) BK</v>
          </cell>
          <cell r="K5400" t="str">
            <v>Colier tip DUO 120 (116-124mm) BK</v>
          </cell>
          <cell r="L5400" t="str">
            <v>(PL)ITB-KOT-2018/0556 wydanie 2 30/06/2020; (HU)A-101/2016 18/11/2021; (SK)SK TP-19/0004-verzia 02 23/03/2022; (RO)AT 017-05-4053-2024 28/02/2024</v>
          </cell>
          <cell r="M5400" t="str">
            <v>(PL)03/2020 30/05/2023; (HU)02/2021 18/11/2021; (SK)01/2022 23/03/2022; (RO)01/2024 28/02/2024</v>
          </cell>
          <cell r="N5400" t="str">
            <v>B</v>
          </cell>
          <cell r="O5400" t="str">
            <v>-</v>
          </cell>
          <cell r="P5400" t="str">
            <v>-</v>
          </cell>
          <cell r="Q5400" t="str">
            <v>-</v>
          </cell>
          <cell r="R5400" t="str">
            <v>18</v>
          </cell>
          <cell r="S5400" t="str">
            <v/>
          </cell>
          <cell r="T5400" t="str">
            <v>THALE sp. z o.o. sp.k.</v>
          </cell>
          <cell r="U5400" t="str">
            <v>11-041 Olsztyn, Poland, Wilimowo 2, Poland</v>
          </cell>
          <cell r="V5400" t="str">
            <v>ocynk galwaniczny</v>
          </cell>
          <cell r="W5400" t="str">
            <v>UPGD-120 BK</v>
          </cell>
        </row>
        <row r="5401">
          <cell r="A5401">
            <v>25469</v>
          </cell>
          <cell r="B5401" t="str">
            <v/>
          </cell>
          <cell r="C5401" t="str">
            <v>DN-V-11/2-PP OBEJMA TRYSKACZOWA DN 11/2 (48-53)</v>
          </cell>
          <cell r="D5401" t="str">
            <v/>
          </cell>
          <cell r="E5401" t="str">
            <v>50</v>
          </cell>
          <cell r="F5401" t="str">
            <v>Obejma tryskaczowa DN-V 11/2 (48-53)</v>
          </cell>
          <cell r="G5401" t="str">
            <v>Sprinkler pipe clamp DN-V 11/2 (48-53)</v>
          </cell>
          <cell r="H5401" t="str">
            <v>Sprinkler Csőbilincs DN 11/2 (48-53)</v>
          </cell>
          <cell r="I5401" t="str">
            <v>Laikiklis sprinklerinems sistem DN 11/2 (48-53)</v>
          </cell>
          <cell r="J5401" t="str">
            <v>Objímka pre sprinklery DN-V 11/2 (48-53)</v>
          </cell>
          <cell r="K5401" t="str">
            <v>Colier pentru sprinklere DN-V 11/2 (48-53)</v>
          </cell>
          <cell r="L5401" t="str">
            <v>(PL)ITB-KOT-2018/0744 wydanie 2 27/03/2020; (SK)SK TP-19/0004-verzia 02 23/03/2022; (RO)AT 017-05-4053-2024 28/02/2024</v>
          </cell>
          <cell r="M5401" t="str">
            <v>(PL)01/2020 30/05/2023; (SK)01/2022 23/03/2022; (RO)01/2024 28/02/2024</v>
          </cell>
          <cell r="N5401" t="str">
            <v>B</v>
          </cell>
          <cell r="O5401" t="str">
            <v>-</v>
          </cell>
          <cell r="P5401" t="str">
            <v>-</v>
          </cell>
          <cell r="Q5401" t="str">
            <v>VDS</v>
          </cell>
          <cell r="R5401" t="str">
            <v>20</v>
          </cell>
          <cell r="S5401" t="str">
            <v>(VdS)G 417035</v>
          </cell>
          <cell r="T5401" t="str">
            <v>THALE sp. z o.o. sp.k.</v>
          </cell>
          <cell r="U5401" t="str">
            <v>11-041 Olsztyn, Poland, Wilimowo 2, Poland</v>
          </cell>
          <cell r="V5401" t="str">
            <v>ocynk galwaniczny</v>
          </cell>
          <cell r="W5401" t="str">
            <v>DN-V-11/2-PP</v>
          </cell>
        </row>
        <row r="5402">
          <cell r="A5402">
            <v>35224</v>
          </cell>
          <cell r="B5402" t="str">
            <v>80110102600</v>
          </cell>
          <cell r="C5402" t="str">
            <v>HUPZ-3/4 BK OBEJMA HOBBY 3/4 (23-28MM) BK</v>
          </cell>
          <cell r="D5402" t="str">
            <v>5907754203617</v>
          </cell>
          <cell r="E5402" t="str">
            <v>100</v>
          </cell>
          <cell r="F5402" t="str">
            <v>Obejma HOBBY 3/4 (23-28mm) BK</v>
          </cell>
          <cell r="G5402" t="str">
            <v>Pipe clamp HOBBY 3/4 (23-28mm) BK</v>
          </cell>
          <cell r="H5402" t="str">
            <v>Csőbilincs HOBBY 3/4 (23-28mm) BK</v>
          </cell>
          <cell r="I5402" t="str">
            <v>Laikiklis Hobby 3/4 (23-28mm) BK</v>
          </cell>
          <cell r="J5402" t="str">
            <v>Objímka HOBBY 3/4 (23-28mm) BK</v>
          </cell>
          <cell r="K5402" t="str">
            <v>Colier tip HOBBY 3/4 (23-28mm) BK</v>
          </cell>
          <cell r="L5402" t="str">
            <v>(PL)ITB-KOT-2018/0744 wydanie 2 27/03/2020; (HU)A-101/2016 18/11/2021; (SK)SK TP-19/0004-verzia 02 23/03/2022; (RO)AT 017-05-4053-2024 28/02/2024</v>
          </cell>
          <cell r="M5402" t="str">
            <v>(PL)01/2020 30/05/2023; (HU)02/2021 18/11/2021; (SK)01/2022 23/03/2022; (RO)01/2024 28/02/2024</v>
          </cell>
          <cell r="N5402" t="str">
            <v>B</v>
          </cell>
          <cell r="O5402" t="str">
            <v>-</v>
          </cell>
          <cell r="P5402" t="str">
            <v>-</v>
          </cell>
          <cell r="Q5402" t="str">
            <v>-</v>
          </cell>
          <cell r="R5402" t="str">
            <v>15</v>
          </cell>
          <cell r="S5402" t="str">
            <v/>
          </cell>
          <cell r="T5402" t="str">
            <v>THALE sp. z o.o. sp.k.</v>
          </cell>
          <cell r="U5402" t="str">
            <v>11-041 Olsztyn, Poland, Wilimowo 2, Poland</v>
          </cell>
          <cell r="V5402" t="str">
            <v>ocynk galwaniczny</v>
          </cell>
          <cell r="W5402" t="str">
            <v>HUPZ-3/4 BK</v>
          </cell>
        </row>
        <row r="5403">
          <cell r="A5403">
            <v>35225</v>
          </cell>
          <cell r="B5403" t="str">
            <v>80110101700</v>
          </cell>
          <cell r="C5403" t="str">
            <v>HUPZ-3/8 BK OBEJMA HOBBY 3/8 (16-20MM) BK</v>
          </cell>
          <cell r="D5403" t="str">
            <v>5907754258341</v>
          </cell>
          <cell r="E5403" t="str">
            <v>100</v>
          </cell>
          <cell r="F5403" t="str">
            <v>Obejma HOBBY 3/8 (16-20mm) BK</v>
          </cell>
          <cell r="G5403" t="str">
            <v>Pipe clamp HOBBY 3/8 (16-20mm) BK</v>
          </cell>
          <cell r="H5403" t="str">
            <v>Csőbilincs HOBBY 3/8 (16-20mm) BK</v>
          </cell>
          <cell r="I5403" t="str">
            <v>Laikiklis Hobby 3/8 (16-20mm) BK</v>
          </cell>
          <cell r="J5403" t="str">
            <v>Objímka HOBBY 3/8 (16-20mm) BK</v>
          </cell>
          <cell r="K5403" t="str">
            <v>Colier tip HOBBY 3/8 (16-20) BK</v>
          </cell>
          <cell r="L5403" t="str">
            <v>(PL)ITB-KOT-2018/0744 wydanie 2 27/03/2020; (HU)A-101/2016 18/11/2021; (SK)SK TP-19/0004-verzia 02 23/03/2022; (RO)AT 017-05-4053-2024 28/02/2024</v>
          </cell>
          <cell r="M5403" t="str">
            <v>(PL)01/2020 30/05/2023; (HU)02/2021 18/11/2021; (SK)01/2022 23/03/2022; (RO)01/2024 28/02/2024</v>
          </cell>
          <cell r="N5403" t="str">
            <v>B</v>
          </cell>
          <cell r="O5403" t="str">
            <v>-</v>
          </cell>
          <cell r="P5403" t="str">
            <v>-</v>
          </cell>
          <cell r="Q5403" t="str">
            <v>-</v>
          </cell>
          <cell r="R5403" t="str">
            <v>18</v>
          </cell>
          <cell r="S5403" t="str">
            <v/>
          </cell>
          <cell r="T5403" t="str">
            <v>THALE sp. z o.o. sp.k.</v>
          </cell>
          <cell r="U5403" t="str">
            <v>11-041 Olsztyn, Poland, Wilimowo 2, Poland</v>
          </cell>
          <cell r="V5403" t="str">
            <v>ocynk galwaniczny</v>
          </cell>
          <cell r="W5403" t="str">
            <v>HUPZ-3/8 BK</v>
          </cell>
        </row>
        <row r="5404">
          <cell r="A5404">
            <v>19380</v>
          </cell>
          <cell r="B5404" t="str">
            <v>81106510000</v>
          </cell>
          <cell r="C5404" t="str">
            <v>NO-ST-M10 NAKRĘTKA OCZKOWA STALOWA M10</v>
          </cell>
          <cell r="D5404" t="str">
            <v>5907754240049</v>
          </cell>
          <cell r="E5404" t="str">
            <v>50</v>
          </cell>
          <cell r="F5404" t="str">
            <v>Nakrętka oczkowa stalowa M10</v>
          </cell>
          <cell r="G5404" t="str">
            <v>Eye coupling nut M10</v>
          </cell>
          <cell r="H5404" t="str">
            <v>Szemes csavar M10</v>
          </cell>
          <cell r="I5404" t="str">
            <v>Plienine kilpine verzle M10</v>
          </cell>
          <cell r="J5404" t="str">
            <v>Liatinová očková matica M10</v>
          </cell>
          <cell r="K5404" t="str">
            <v>Piulite ochi M10</v>
          </cell>
          <cell r="L5404" t="str">
            <v>(PL)ITB-KOT-2020/1562 wydanie 1 23/12/2020; (SK)SK TP-19/0004-verzia 02 23/03/2022; (RO)AT 017-05-4053-2024 28/02/2024</v>
          </cell>
          <cell r="M5404" t="str">
            <v>(PL)05/2020 30/05/2023; (SK)01/2022 23/03/2022; (RO)01/2024 28/02/2024</v>
          </cell>
          <cell r="N5404" t="str">
            <v>B</v>
          </cell>
          <cell r="O5404" t="str">
            <v>-</v>
          </cell>
          <cell r="P5404" t="str">
            <v>-</v>
          </cell>
          <cell r="Q5404" t="str">
            <v>-</v>
          </cell>
          <cell r="R5404" t="str">
            <v>15</v>
          </cell>
          <cell r="S5404" t="str">
            <v/>
          </cell>
          <cell r="T5404" t="str">
            <v>THALE sp. z o.o. sp.k.</v>
          </cell>
          <cell r="U5404" t="str">
            <v>11-041 Olsztyn, Poland, Wilimowo 2, Poland</v>
          </cell>
          <cell r="V5404" t="str">
            <v>ocynk galwaniczny</v>
          </cell>
          <cell r="W5404" t="str">
            <v>NO-ST-M10</v>
          </cell>
        </row>
        <row r="5405">
          <cell r="A5405">
            <v>35230</v>
          </cell>
          <cell r="B5405" t="str">
            <v>80120104500</v>
          </cell>
          <cell r="C5405" t="str">
            <v>UPZD-11/2 BK OBEJMA DUO 11/2 (45-49MM) BK</v>
          </cell>
          <cell r="D5405" t="str">
            <v>5907754260184</v>
          </cell>
          <cell r="E5405" t="str">
            <v>50</v>
          </cell>
          <cell r="F5405" t="str">
            <v>Obejma DUO 11/2  (45-49mm) BK</v>
          </cell>
          <cell r="G5405" t="str">
            <v>Pipe clamp DUO 11/2 (45-49mm) BK</v>
          </cell>
          <cell r="H5405" t="str">
            <v>Csőbilincs DUO 11/2 (45-49mm) BK</v>
          </cell>
          <cell r="I5405" t="str">
            <v>Laikilis DUO 11/2  (45-49mm) BK</v>
          </cell>
          <cell r="J5405" t="str">
            <v>Objímka DUO 11/2 (45-49mm) BK</v>
          </cell>
          <cell r="K5405" t="str">
            <v>Colier tip DUO 11/2 (45-49mm) BK</v>
          </cell>
          <cell r="L5405" t="str">
            <v>(PL)ITB-KOT-2018/0744 wydanie 2 27/03/2020; (SK)SK TP-19/0004-verzia 02 23/03/2022; (RO)AT 017-05-4053-2024 28/02/2024</v>
          </cell>
          <cell r="M5405" t="str">
            <v>(PL)01/2020 30/05/2023; (SK)01/2022 23/03/2022; (RO)01/2024 28/02/2024</v>
          </cell>
          <cell r="N5405" t="str">
            <v>B</v>
          </cell>
          <cell r="O5405" t="str">
            <v>-</v>
          </cell>
          <cell r="P5405" t="str">
            <v>-</v>
          </cell>
          <cell r="Q5405" t="str">
            <v>-</v>
          </cell>
          <cell r="R5405" t="str">
            <v>20</v>
          </cell>
          <cell r="S5405" t="str">
            <v/>
          </cell>
          <cell r="T5405" t="str">
            <v>THALE sp. z o.o. sp.k.</v>
          </cell>
          <cell r="U5405" t="str">
            <v>11-041 Olsztyn, Poland, Wilimowo 2, Poland</v>
          </cell>
          <cell r="V5405" t="str">
            <v>ocynk galwaniczny</v>
          </cell>
          <cell r="W5405" t="str">
            <v>UPZD-11/2 BK</v>
          </cell>
        </row>
        <row r="5406">
          <cell r="A5406">
            <v>19353</v>
          </cell>
          <cell r="B5406" t="str">
            <v/>
          </cell>
          <cell r="C5406" t="str">
            <v>KLZ-M12 ZACISK NOŚNY ŻELIWNY M12</v>
          </cell>
          <cell r="D5406" t="str">
            <v/>
          </cell>
          <cell r="E5406" t="str">
            <v>20</v>
          </cell>
          <cell r="F5406" t="str">
            <v>Zacisk nośny żeliwny M12</v>
          </cell>
          <cell r="G5406" t="str">
            <v>Cast iron beam clamp M12</v>
          </cell>
          <cell r="H5406" t="str">
            <v>Öntöttvas gerenda kapocs átmérő M12</v>
          </cell>
          <cell r="I5406" t="str">
            <v>Dvitejiniu siju ketinis laikiklis M12</v>
          </cell>
          <cell r="J5406" t="str">
            <v>Liatinová nosníková svorka M12</v>
          </cell>
          <cell r="K5406" t="str">
            <v>Clema portante din fonta cu orificiu M12</v>
          </cell>
          <cell r="L5406" t="str">
            <v>(PL)ITB-KOT-2020/1562 wydanie 1 23/12/2020; (HU)A-101/2016 18/11/2021; (SK)SK TP-19/0004-verzia 02 23/03/2022; (RO)AT 017-05-4053-2024 28/02/2024</v>
          </cell>
          <cell r="M5406" t="str">
            <v>(PL)05/2020 30/05/2023; (HU)02/2021 18/11/2021; (SK)01/2022 23/03/2022; (RO)01/2024 28/02/2024</v>
          </cell>
          <cell r="N5406" t="str">
            <v>B</v>
          </cell>
          <cell r="O5406" t="str">
            <v>-</v>
          </cell>
          <cell r="P5406" t="str">
            <v>FM</v>
          </cell>
          <cell r="Q5406" t="str">
            <v>VDS</v>
          </cell>
          <cell r="R5406" t="str">
            <v>15</v>
          </cell>
          <cell r="S5406" t="str">
            <v/>
          </cell>
          <cell r="T5406" t="str">
            <v>THALE sp. z o.o. sp.k.</v>
          </cell>
          <cell r="U5406" t="str">
            <v>11-041 Olsztyn, Poland, Wilimowo 2, Poland</v>
          </cell>
          <cell r="V5406" t="str">
            <v>ocynk galwaniczny</v>
          </cell>
          <cell r="W5406" t="str">
            <v>KLZ-M12</v>
          </cell>
        </row>
        <row r="5407">
          <cell r="A5407">
            <v>19398</v>
          </cell>
          <cell r="B5407" t="str">
            <v/>
          </cell>
          <cell r="C5407" t="str">
            <v>NSZ-MF-M8 NAKRĘTKA ŚLIZGOWA NSZ M8 PROFILU SZER. 41MM</v>
          </cell>
          <cell r="D5407" t="str">
            <v/>
          </cell>
          <cell r="E5407" t="str">
            <v>50</v>
          </cell>
          <cell r="F5407" t="str">
            <v>Nakrętka ślizgowa NSZ M8 profilu szer. 41mm</v>
          </cell>
          <cell r="G5407" t="str">
            <v>Slide nut NSZ M8 channel width 41mm</v>
          </cell>
          <cell r="H5407" t="str">
            <v>Bilincscsatlakozó NSZ M8 41mm-es szerelősínekhez</v>
          </cell>
          <cell r="I5407" t="str">
            <v>Dantyta verzle NSZ M8, profiliams 41mm</v>
          </cell>
          <cell r="J5407" t="str">
            <v>Nosníková matica NSZ M8 pre šírku 41mm</v>
          </cell>
          <cell r="K5407" t="str">
            <v>Piulite dintate NSZ M8 profil 41mm</v>
          </cell>
          <cell r="L5407" t="str">
            <v>(PL)ITB-KOT-2020/1562 wydanie 1 23/12/2020; (HU)A-101/2016 18/11/2021; (SK)SK TP-19/0004-verzia 02 23/03/2022; (RO)AT 017-05-4053-2024 28/02/2024</v>
          </cell>
          <cell r="M5407" t="str">
            <v>(PL)05/2020 30/05/2023; (HU)02/2021 18/11/2021; (SK)01/2022 23/03/2022; (RO)01/2024 28/02/2024</v>
          </cell>
          <cell r="N5407" t="str">
            <v>B</v>
          </cell>
          <cell r="O5407" t="str">
            <v>-</v>
          </cell>
          <cell r="P5407" t="str">
            <v>-</v>
          </cell>
          <cell r="Q5407" t="str">
            <v>-</v>
          </cell>
          <cell r="R5407" t="str">
            <v>15</v>
          </cell>
          <cell r="S5407" t="str">
            <v/>
          </cell>
          <cell r="T5407" t="str">
            <v>THALE sp. z o.o. sp.k.</v>
          </cell>
          <cell r="U5407" t="str">
            <v>11-041 Olsztyn, Poland, Wilimowo 2, Poland</v>
          </cell>
          <cell r="V5407" t="str">
            <v>ocynk galwaniczny</v>
          </cell>
          <cell r="W5407" t="str">
            <v>NSZ-MF-M8</v>
          </cell>
        </row>
        <row r="5408">
          <cell r="A5408">
            <v>35279</v>
          </cell>
          <cell r="B5408" t="str">
            <v>81451006005</v>
          </cell>
          <cell r="C5408" t="str">
            <v>KSM-M6 KOŁEK SZYBKIEGO MONTAŻU Z KOŁNIERZEM M6X40MM</v>
          </cell>
          <cell r="D5408" t="str">
            <v>5907754249165</v>
          </cell>
          <cell r="E5408" t="str">
            <v>50</v>
          </cell>
          <cell r="F5408" t="str">
            <v>Kołek szybkiego montażu z kołnierzem M6x40mm</v>
          </cell>
          <cell r="G5408" t="str">
            <v>Nylon hammer in fixing plug M6x40mm</v>
          </cell>
          <cell r="H5408" t="str">
            <v>Műanyag beütődübel M6x40mm</v>
          </cell>
          <cell r="I5408" t="str">
            <v>Greito montavimo kaistis su kakleliu M6x40mm</v>
          </cell>
          <cell r="J5408" t="str">
            <v>Nylonová natĺkacia hmoždinka M6x40mm</v>
          </cell>
          <cell r="K5408" t="str">
            <v>Dibluri pentru montaj rapid M6x40mm</v>
          </cell>
          <cell r="L5408" t="str">
            <v>(EU)ETA-13/0088 20/03/2018</v>
          </cell>
          <cell r="M5408" t="str">
            <v>(EU)DoP-13/0088-FX 20/03/2018</v>
          </cell>
          <cell r="N5408" t="str">
            <v>-</v>
          </cell>
          <cell r="O5408" t="str">
            <v>CE</v>
          </cell>
          <cell r="P5408" t="str">
            <v>-</v>
          </cell>
          <cell r="Q5408" t="str">
            <v>-</v>
          </cell>
          <cell r="R5408" t="str">
            <v>18</v>
          </cell>
          <cell r="S5408" t="str">
            <v/>
          </cell>
          <cell r="T5408" t="str">
            <v>UE</v>
          </cell>
          <cell r="U5408" t="str">
            <v xml:space="preserve">, </v>
          </cell>
          <cell r="V5408" t="str">
            <v/>
          </cell>
          <cell r="W5408" t="str">
            <v>KSM-M6</v>
          </cell>
        </row>
        <row r="5409">
          <cell r="A5409">
            <v>35231</v>
          </cell>
          <cell r="B5409" t="str">
            <v>80120112000</v>
          </cell>
          <cell r="C5409" t="str">
            <v>UPZD-114 BK OBEJMA DUO 114 (114-122MM) BK</v>
          </cell>
          <cell r="D5409" t="str">
            <v>5907754260191</v>
          </cell>
          <cell r="E5409" t="str">
            <v>25</v>
          </cell>
          <cell r="F5409" t="str">
            <v>Obejma DUO 114 (114-122mm) BK</v>
          </cell>
          <cell r="G5409" t="str">
            <v>Pipe clamp DUO 114 (114-122mm) BK</v>
          </cell>
          <cell r="H5409" t="str">
            <v>Csőbilincs DUO 114 (114-122mm) BK</v>
          </cell>
          <cell r="I5409" t="str">
            <v>Laikilis DUO 114 (114-122mm) BK</v>
          </cell>
          <cell r="J5409" t="str">
            <v>Objímka DUO 114 (114-122mm) BK</v>
          </cell>
          <cell r="K5409" t="str">
            <v>Colier tip DUO 114 (114-122mm) BK</v>
          </cell>
          <cell r="L5409" t="str">
            <v>(PL)ITB-KOT-2018/0744 wydanie 2 27/03/2020; (SK)SK TP-19/0004-verzia 02 23/03/2022; (RO)AT 017-05-4053-2024 28/02/2024</v>
          </cell>
          <cell r="M5409" t="str">
            <v>(PL)01/2020 30/05/2023; (SK)01/2022 23/03/2022; (RO)01/2024 28/02/2024</v>
          </cell>
          <cell r="N5409" t="str">
            <v>B</v>
          </cell>
          <cell r="O5409" t="str">
            <v>-</v>
          </cell>
          <cell r="P5409" t="str">
            <v>-</v>
          </cell>
          <cell r="Q5409" t="str">
            <v>-</v>
          </cell>
          <cell r="R5409" t="str">
            <v>20</v>
          </cell>
          <cell r="S5409" t="str">
            <v/>
          </cell>
          <cell r="T5409" t="str">
            <v>THALE sp. z o.o. sp.k.</v>
          </cell>
          <cell r="U5409" t="str">
            <v>11-041 Olsztyn, Poland, Wilimowo 2, Poland</v>
          </cell>
          <cell r="V5409" t="str">
            <v>ocynk galwaniczny</v>
          </cell>
          <cell r="W5409" t="str">
            <v>UPZD-114 BK</v>
          </cell>
        </row>
        <row r="5410">
          <cell r="A5410">
            <v>19251</v>
          </cell>
          <cell r="B5410" t="str">
            <v/>
          </cell>
          <cell r="C5410" t="str">
            <v>KRG-M12 KOŁEK ROZPOROWY DO PRĘTÓW M12</v>
          </cell>
          <cell r="D5410" t="str">
            <v/>
          </cell>
          <cell r="E5410" t="str">
            <v>50</v>
          </cell>
          <cell r="F5410" t="str">
            <v>Kołek rozporowy do prętów M12</v>
          </cell>
          <cell r="G5410" t="str">
            <v>Plastic plug with metric thread M12</v>
          </cell>
          <cell r="H5410" t="str">
            <v>Menetes műanyag tipli M12</v>
          </cell>
          <cell r="I5410" t="str">
            <v>Issipleciantis kaistis strypui M12</v>
          </cell>
          <cell r="J5410" t="str">
            <v>Plastová hmoždinka pre závitovú tyč M12</v>
          </cell>
          <cell r="K5410" t="str">
            <v>Dibluri de distantare pentru tije cu filet M12</v>
          </cell>
          <cell r="L5410" t="str">
            <v>(PL)ITB-KOT-2017/0049 wydanie 2 05/02/2024</v>
          </cell>
          <cell r="M5410" t="str">
            <v>(PL)DWU-PLUGS-49-wyd2 10/05/2024</v>
          </cell>
          <cell r="N5410" t="str">
            <v>B</v>
          </cell>
          <cell r="O5410" t="str">
            <v>-</v>
          </cell>
          <cell r="P5410" t="str">
            <v>-</v>
          </cell>
          <cell r="Q5410" t="str">
            <v>-</v>
          </cell>
          <cell r="R5410" t="str">
            <v>17</v>
          </cell>
          <cell r="S5410">
            <v>0</v>
          </cell>
          <cell r="T5410" t="str">
            <v>POLSKA</v>
          </cell>
          <cell r="U5410" t="str">
            <v xml:space="preserve">, </v>
          </cell>
          <cell r="V5410" t="str">
            <v/>
          </cell>
          <cell r="W5410" t="str">
            <v>KRG-M12</v>
          </cell>
        </row>
        <row r="5411">
          <cell r="A5411">
            <v>35228</v>
          </cell>
          <cell r="B5411" t="str">
            <v>80120103500</v>
          </cell>
          <cell r="C5411" t="str">
            <v>UPZD-1 BK OBEJMA DUO 1 (33-37MM) BK</v>
          </cell>
          <cell r="D5411" t="str">
            <v>5907754260269</v>
          </cell>
          <cell r="E5411" t="str">
            <v>100</v>
          </cell>
          <cell r="F5411" t="str">
            <v>Obejma DUO 1 (33-37mm) BK</v>
          </cell>
          <cell r="G5411" t="str">
            <v>Pipe clamp DUO 1 (33-37mm) BK</v>
          </cell>
          <cell r="H5411" t="str">
            <v>Csőbilincs DUO 1 (33-37mm) BK</v>
          </cell>
          <cell r="I5411" t="str">
            <v>Laikilis DUO 1 (33-37mm) BK</v>
          </cell>
          <cell r="J5411" t="str">
            <v>Objímka DUO 1 (33-37mm) BK</v>
          </cell>
          <cell r="K5411" t="str">
            <v>Colier tip DUO 1 (33-37mm) BK</v>
          </cell>
          <cell r="L5411" t="str">
            <v>(PL)ITB-KOT-2018/0744 wydanie 2 27/03/2020; (SK)SK TP-19/0004-verzia 02 23/03/2022; (RO)AT 017-05-4053-2024 28/02/2024</v>
          </cell>
          <cell r="M5411" t="str">
            <v>(PL)01/2020 30/05/2023; (SK)01/2022 23/03/2022; (RO)01/2024 28/02/2024</v>
          </cell>
          <cell r="N5411" t="str">
            <v>B</v>
          </cell>
          <cell r="O5411" t="str">
            <v>-</v>
          </cell>
          <cell r="P5411" t="str">
            <v>-</v>
          </cell>
          <cell r="Q5411" t="str">
            <v>-</v>
          </cell>
          <cell r="R5411" t="str">
            <v>20</v>
          </cell>
          <cell r="S5411" t="str">
            <v/>
          </cell>
          <cell r="T5411" t="str">
            <v>THALE sp. z o.o. sp.k.</v>
          </cell>
          <cell r="U5411" t="str">
            <v>11-041 Olsztyn, Poland, Wilimowo 2, Poland</v>
          </cell>
          <cell r="V5411" t="str">
            <v>ocynk galwaniczny</v>
          </cell>
          <cell r="W5411" t="str">
            <v>UPZD-1 BK</v>
          </cell>
        </row>
        <row r="5412">
          <cell r="A5412">
            <v>36015</v>
          </cell>
          <cell r="B5412" t="str">
            <v>81190410810</v>
          </cell>
          <cell r="C5412" t="str">
            <v>NSZ-MF-M8 NAKRĘTKA ŚLIZGOWA NSZ M8 PROFILU SZER. 41MM</v>
          </cell>
          <cell r="D5412" t="str">
            <v>5907754229877</v>
          </cell>
          <cell r="E5412" t="str">
            <v>50</v>
          </cell>
          <cell r="F5412" t="str">
            <v>Nakrętka ślizgowa NSZ M8 profilu szer. 41mm</v>
          </cell>
          <cell r="G5412" t="str">
            <v>Slide nut NSZ M8 channel width 41mm</v>
          </cell>
          <cell r="H5412" t="str">
            <v>Bilincscsatlakozó NSZ M8 41mm-es szerelősínekhez</v>
          </cell>
          <cell r="I5412" t="str">
            <v>Dantyta verzle NSZ M8, profiliams 41mm</v>
          </cell>
          <cell r="J5412" t="str">
            <v>Nosníková matica NSZ M8 pre šírku 41mm</v>
          </cell>
          <cell r="K5412" t="str">
            <v>Piulite dintate NSZ M8 profil 41mm</v>
          </cell>
          <cell r="L5412" t="str">
            <v>(PL)ITB-KOT-2020/1562 wydanie 1 23/12/2020; (HU)A-101/2016 18/11/2021; (SK)SK TP-19/0004-verzia 02 23/03/2022; (RO)AT 017-05-4053-2024 28/02/2024</v>
          </cell>
          <cell r="M5412" t="str">
            <v>(PL)05/2020 30/05/2023; (HU)02/2021 18/11/2021; (SK)01/2022 23/03/2022; (RO)01/2024 28/02/2024</v>
          </cell>
          <cell r="N5412" t="str">
            <v>B</v>
          </cell>
          <cell r="O5412" t="str">
            <v>-</v>
          </cell>
          <cell r="P5412" t="str">
            <v>-</v>
          </cell>
          <cell r="Q5412" t="str">
            <v>-</v>
          </cell>
          <cell r="R5412" t="str">
            <v>15</v>
          </cell>
          <cell r="S5412" t="str">
            <v/>
          </cell>
          <cell r="T5412" t="str">
            <v>THALE sp. z o.o. sp.k.</v>
          </cell>
          <cell r="U5412" t="str">
            <v>11-041 Olsztyn, Poland, Wilimowo 2, Poland</v>
          </cell>
          <cell r="V5412" t="str">
            <v>ocynk galwaniczny</v>
          </cell>
          <cell r="W5412" t="str">
            <v>NSZ-MF-M8</v>
          </cell>
        </row>
        <row r="5413">
          <cell r="A5413">
            <v>35229</v>
          </cell>
          <cell r="B5413" t="str">
            <v>80120109900</v>
          </cell>
          <cell r="C5413" t="str">
            <v>UPZD-100 BK OBEJMA DUO 100 (99-105MM) BK</v>
          </cell>
          <cell r="D5413" t="str">
            <v>5907754260177</v>
          </cell>
          <cell r="E5413" t="str">
            <v>25</v>
          </cell>
          <cell r="F5413" t="str">
            <v>Obejma DUO 100 (99-105mm) BK</v>
          </cell>
          <cell r="G5413" t="str">
            <v>Pipe clamp DUO 100 (99-105mm) BK</v>
          </cell>
          <cell r="H5413" t="str">
            <v>Csőbilincs DUO 100 (99-105mm) BK</v>
          </cell>
          <cell r="I5413" t="str">
            <v>Laikilis DUO 100 (99-105mm) BK</v>
          </cell>
          <cell r="J5413" t="str">
            <v>Objímka DUO 100 (99-105mm) BK</v>
          </cell>
          <cell r="K5413" t="str">
            <v>Colier tip DUO 100 (99-105mm) BK</v>
          </cell>
          <cell r="L5413" t="str">
            <v>(PL)ITB-KOT-2018/0744 wydanie 2 27/03/2020; (SK)SK TP-19/0004-verzia 02 23/03/2022; (RO)AT 017-05-4053-2024 28/02/2024</v>
          </cell>
          <cell r="M5413" t="str">
            <v>(PL)01/2020 30/05/2023; (SK)01/2022 23/03/2022; (RO)01/2024 28/02/2024</v>
          </cell>
          <cell r="N5413" t="str">
            <v>B</v>
          </cell>
          <cell r="O5413" t="str">
            <v>-</v>
          </cell>
          <cell r="P5413" t="str">
            <v>-</v>
          </cell>
          <cell r="Q5413" t="str">
            <v>-</v>
          </cell>
          <cell r="R5413" t="str">
            <v>20</v>
          </cell>
          <cell r="S5413" t="str">
            <v/>
          </cell>
          <cell r="T5413" t="str">
            <v>THALE sp. z o.o. sp.k.</v>
          </cell>
          <cell r="U5413" t="str">
            <v>11-041 Olsztyn, Poland, Wilimowo 2, Poland</v>
          </cell>
          <cell r="V5413" t="str">
            <v>ocynk galwaniczny</v>
          </cell>
          <cell r="W5413" t="str">
            <v>UPZD-100 BK</v>
          </cell>
        </row>
        <row r="5414">
          <cell r="A5414">
            <v>34556</v>
          </cell>
          <cell r="B5414" t="str">
            <v>80141222700</v>
          </cell>
          <cell r="C5414" t="str">
            <v>UPGSW-3/4 BK OBEJMA SZYBKIEGO MONTAŻU WESTA 3/4 (26-30)</v>
          </cell>
          <cell r="D5414" t="str">
            <v>5907754267558</v>
          </cell>
          <cell r="E5414" t="str">
            <v>50</v>
          </cell>
          <cell r="F5414" t="str">
            <v>Obejma szybkiego montażu WESTA 3/4 (26-30) BK</v>
          </cell>
          <cell r="G5414" t="str">
            <v>Quick installation pipe clamp WESTA 3/4 (26-30) BK</v>
          </cell>
          <cell r="H5414" t="str">
            <v>WESTA gyorsszerelésű csőbilincs 3/4 (26-30) BK</v>
          </cell>
          <cell r="I5414" t="str">
            <v>Greito montavimo laikiklis WESTA 3/4 (26-30) BK</v>
          </cell>
          <cell r="J5414" t="str">
            <v>Rýchlomontážna objímka WESTA 3/4 (26-30) BK</v>
          </cell>
          <cell r="K5414" t="str">
            <v>Colier rapid WESTA 3/4 (26-30) BK</v>
          </cell>
          <cell r="L5414" t="str">
            <v>(PL)ITB-KOT-2018/0556 wydanie 2 30/06/2020; (HU)A-101/2016 18/11/2021; (RO)AT 017-05-4053-2024 28/02/2024</v>
          </cell>
          <cell r="M5414" t="str">
            <v>(PL)03/2020 30/05/2023; (HU)02/2021 18/11/2021; (RO)01/2024 28/02/2024</v>
          </cell>
          <cell r="N5414" t="str">
            <v>B</v>
          </cell>
          <cell r="O5414" t="str">
            <v>-</v>
          </cell>
          <cell r="P5414" t="str">
            <v>-</v>
          </cell>
          <cell r="Q5414" t="str">
            <v>-</v>
          </cell>
          <cell r="R5414" t="str">
            <v>20</v>
          </cell>
          <cell r="S5414" t="str">
            <v/>
          </cell>
          <cell r="T5414" t="str">
            <v>THALE sp. z o.o. sp.k.</v>
          </cell>
          <cell r="U5414" t="str">
            <v>11-041 Olsztyn, Poland, Wilimowo 2, Poland</v>
          </cell>
          <cell r="V5414" t="str">
            <v>ocynk galwaniczny</v>
          </cell>
          <cell r="W5414" t="str">
            <v>UPGSW-3/4 BK</v>
          </cell>
        </row>
        <row r="5415">
          <cell r="A5415">
            <v>35235</v>
          </cell>
          <cell r="B5415" t="str">
            <v>80120114400</v>
          </cell>
          <cell r="C5415" t="str">
            <v>UPZD-145 BK OBEJMA DUO 145 (141-148MM) BK</v>
          </cell>
          <cell r="D5415" t="str">
            <v>5907754260238</v>
          </cell>
          <cell r="E5415" t="str">
            <v>20</v>
          </cell>
          <cell r="F5415" t="str">
            <v>Obejma DUO 145 (141-148mm) BK</v>
          </cell>
          <cell r="G5415" t="str">
            <v>Pipe clamp DUO 145 (141-148mm) BK</v>
          </cell>
          <cell r="H5415" t="str">
            <v>Csőbilincs DUO 145 (141-148mm) BK</v>
          </cell>
          <cell r="I5415" t="str">
            <v>Laikilis DUO 145 (141-148mm) BK</v>
          </cell>
          <cell r="J5415" t="str">
            <v>Objímka DUO 145 (141-148mm) BK</v>
          </cell>
          <cell r="K5415" t="str">
            <v>Colier tip DUO 145  (141-148mm) BK</v>
          </cell>
          <cell r="L5415" t="str">
            <v>(PL)ITB-KOT-2018/0744 wydanie 2 27/03/2020; (SK)SK TP-19/0004-verzia 02 23/03/2022; (RO)AT 017-05-4053-2024 28/02/2024</v>
          </cell>
          <cell r="M5415" t="str">
            <v>(PL)01/2020 30/05/2023; (SK)01/2022 23/03/2022; (RO)01/2024 28/02/2024</v>
          </cell>
          <cell r="N5415" t="str">
            <v>B</v>
          </cell>
          <cell r="O5415" t="str">
            <v>-</v>
          </cell>
          <cell r="P5415" t="str">
            <v>-</v>
          </cell>
          <cell r="Q5415" t="str">
            <v>-</v>
          </cell>
          <cell r="R5415" t="str">
            <v>20</v>
          </cell>
          <cell r="S5415" t="str">
            <v/>
          </cell>
          <cell r="T5415" t="str">
            <v>THALE sp. z o.o. sp.k.</v>
          </cell>
          <cell r="U5415" t="str">
            <v>11-041 Olsztyn, Poland, Wilimowo 2, Poland</v>
          </cell>
          <cell r="V5415" t="str">
            <v>ocynk galwaniczny</v>
          </cell>
          <cell r="W5415" t="str">
            <v>UPZD-145 BK</v>
          </cell>
        </row>
        <row r="5416">
          <cell r="A5416">
            <v>35234</v>
          </cell>
          <cell r="B5416" t="str">
            <v>80120112800</v>
          </cell>
          <cell r="C5416" t="str">
            <v>UPZD-125 BK OBEJMA DUO 125 (123-131MM) BK</v>
          </cell>
          <cell r="D5416" t="str">
            <v>5907754260214</v>
          </cell>
          <cell r="E5416" t="str">
            <v>25</v>
          </cell>
          <cell r="F5416" t="str">
            <v>Obejma DUO 125 (123-131mm) BK</v>
          </cell>
          <cell r="G5416" t="str">
            <v>Pipe clamp DUO 125 (123-131mm) BK</v>
          </cell>
          <cell r="H5416" t="str">
            <v>Csőbilincs DUO 125 (123-131mm) BK</v>
          </cell>
          <cell r="I5416" t="str">
            <v>Laikilis DUO 125 (123-131mm) BK</v>
          </cell>
          <cell r="J5416" t="str">
            <v>Objímka DUO 125 BK (123-131mm) BK</v>
          </cell>
          <cell r="K5416" t="str">
            <v>Colier tip DUO 125 BK (123-131mm) BK</v>
          </cell>
          <cell r="L5416" t="str">
            <v>(PL)ITB-KOT-2018/0744 wydanie 2 27/03/2020; (SK)SK TP-19/0004-verzia 02 23/03/2022; (RO)AT 017-05-4053-2024 28/02/2024</v>
          </cell>
          <cell r="M5416" t="str">
            <v>(PL)01/2020 30/05/2023; (SK)01/2022 23/03/2022; (RO)01/2024 28/02/2024</v>
          </cell>
          <cell r="N5416" t="str">
            <v>B</v>
          </cell>
          <cell r="O5416" t="str">
            <v>-</v>
          </cell>
          <cell r="P5416" t="str">
            <v>-</v>
          </cell>
          <cell r="Q5416" t="str">
            <v>-</v>
          </cell>
          <cell r="R5416" t="str">
            <v>20</v>
          </cell>
          <cell r="S5416" t="str">
            <v/>
          </cell>
          <cell r="T5416" t="str">
            <v>THALE sp. z o.o. sp.k.</v>
          </cell>
          <cell r="U5416" t="str">
            <v>11-041 Olsztyn, Poland, Wilimowo 2, Poland</v>
          </cell>
          <cell r="V5416" t="str">
            <v>ocynk galwaniczny</v>
          </cell>
          <cell r="W5416" t="str">
            <v>UPZD-125 BK</v>
          </cell>
        </row>
        <row r="5417">
          <cell r="A5417">
            <v>35232</v>
          </cell>
          <cell r="B5417" t="str">
            <v>80120103900</v>
          </cell>
          <cell r="C5417" t="str">
            <v>UPZD-11/4 BK OBEJMA DUO 11/4 (39-44MM) BK</v>
          </cell>
          <cell r="D5417" t="str">
            <v>5907754260207</v>
          </cell>
          <cell r="E5417" t="str">
            <v>50</v>
          </cell>
          <cell r="F5417" t="str">
            <v>Obejma DUO 11/4 (39-44mm) BK</v>
          </cell>
          <cell r="G5417" t="str">
            <v>Pipe clamp DUO 11/4 (39-44mm) BK</v>
          </cell>
          <cell r="H5417" t="str">
            <v>Csőbilincs DUO 11/4(39-44mm) BK</v>
          </cell>
          <cell r="I5417" t="str">
            <v>Laikilis DUO 11/4 (39-44mm) BK</v>
          </cell>
          <cell r="J5417" t="str">
            <v>Objímka DUO 11/4 (39-44mm) BK</v>
          </cell>
          <cell r="K5417" t="str">
            <v>Colier tip DUO 11/4 (39-44mm) BK</v>
          </cell>
          <cell r="L5417" t="str">
            <v>(PL)ITB-KOT-2018/0744 wydanie 2 27/03/2020; (SK)SK TP-19/0004-verzia 02 23/03/2022; (RO)AT 017-05-4053-2024 28/02/2024</v>
          </cell>
          <cell r="M5417" t="str">
            <v>(PL)01/2020 30/05/2023; (SK)01/2022 23/03/2022; (RO)01/2024 28/02/2024</v>
          </cell>
          <cell r="N5417" t="str">
            <v>B</v>
          </cell>
          <cell r="O5417" t="str">
            <v>-</v>
          </cell>
          <cell r="P5417" t="str">
            <v>-</v>
          </cell>
          <cell r="Q5417" t="str">
            <v>-</v>
          </cell>
          <cell r="R5417" t="str">
            <v>20</v>
          </cell>
          <cell r="S5417" t="str">
            <v/>
          </cell>
          <cell r="T5417" t="str">
            <v>THALE sp. z o.o. sp.k.</v>
          </cell>
          <cell r="U5417" t="str">
            <v>11-041 Olsztyn, Poland, Wilimowo 2, Poland</v>
          </cell>
          <cell r="V5417" t="str">
            <v>ocynk galwaniczny</v>
          </cell>
          <cell r="W5417" t="str">
            <v>UPZD-11/4 BK</v>
          </cell>
        </row>
        <row r="5418">
          <cell r="A5418">
            <v>35237</v>
          </cell>
          <cell r="B5418" t="str">
            <v>80120116600</v>
          </cell>
          <cell r="C5418" t="str">
            <v>UPZD-160 BK OBEJMA DUO 160 (158-167MM) BK</v>
          </cell>
          <cell r="D5418" t="str">
            <v>5907754260252</v>
          </cell>
          <cell r="E5418" t="str">
            <v>10</v>
          </cell>
          <cell r="F5418" t="str">
            <v>Obejma DUO 160  (158-167mm) BK</v>
          </cell>
          <cell r="G5418" t="str">
            <v>Pipe clamp DUO 160 (158-167mm) BK</v>
          </cell>
          <cell r="H5418" t="str">
            <v>Csőbilincs DUO 160  (158-167mm) BK</v>
          </cell>
          <cell r="I5418" t="str">
            <v>Laikilis DUO 160 (158-167mm) BK</v>
          </cell>
          <cell r="J5418" t="str">
            <v>Objímka DUO 160 (158-167mm) BK</v>
          </cell>
          <cell r="K5418" t="str">
            <v>Colier tip DUO 160 (158-167mm) BK</v>
          </cell>
          <cell r="L5418" t="str">
            <v>(PL)ITB-KOT-2018/0744 wydanie 2 27/03/2020; (SK)SK TP-19/0004-verzia 02 23/03/2022; (RO)AT 017-05-4053-2024 28/02/2024</v>
          </cell>
          <cell r="M5418" t="str">
            <v>(PL)01/2020 30/05/2023; (SK)01/2022 23/03/2022; (RO)01/2024 28/02/2024</v>
          </cell>
          <cell r="N5418" t="str">
            <v>B</v>
          </cell>
          <cell r="O5418" t="str">
            <v>-</v>
          </cell>
          <cell r="P5418" t="str">
            <v>-</v>
          </cell>
          <cell r="Q5418" t="str">
            <v>-</v>
          </cell>
          <cell r="R5418" t="str">
            <v>20</v>
          </cell>
          <cell r="S5418" t="str">
            <v/>
          </cell>
          <cell r="T5418" t="str">
            <v>THALE sp. z o.o. sp.k.</v>
          </cell>
          <cell r="U5418" t="str">
            <v>11-041 Olsztyn, Poland, Wilimowo 2, Poland</v>
          </cell>
          <cell r="V5418" t="str">
            <v>ocynk galwaniczny</v>
          </cell>
          <cell r="W5418" t="str">
            <v>UPZD-160 BK</v>
          </cell>
        </row>
        <row r="5419">
          <cell r="A5419">
            <v>35233</v>
          </cell>
          <cell r="B5419" t="str">
            <v>80120101800</v>
          </cell>
          <cell r="C5419" t="str">
            <v>UPZD-1/2 BK OBEJMA DUO 1/2 (18-22MM) BK</v>
          </cell>
          <cell r="D5419" t="str">
            <v>5907754260221</v>
          </cell>
          <cell r="E5419" t="str">
            <v>100</v>
          </cell>
          <cell r="F5419" t="str">
            <v>Obejma DUO 1/2 (18-22mm) BK</v>
          </cell>
          <cell r="G5419" t="str">
            <v>Pipe clamp DUO 1/2 (18-22mm) BK</v>
          </cell>
          <cell r="H5419" t="str">
            <v>Csőbilincs DUO 1/2 (18-22mm) BK</v>
          </cell>
          <cell r="I5419" t="str">
            <v>Laikilis DUO 1/2 (18-22mm) BK</v>
          </cell>
          <cell r="J5419" t="str">
            <v>Objímka DUO 1/2 (18-22mm) BK</v>
          </cell>
          <cell r="K5419" t="str">
            <v>Colier tip DUO 1/2 (18-22mm) BK</v>
          </cell>
          <cell r="L5419" t="str">
            <v>(PL)ITB-KOT-2018/0744 wydanie 2 27/03/2020; (SK)SK TP-19/0004-verzia 02 23/03/2022; (RO)AT 017-05-4053-2024 28/02/2024</v>
          </cell>
          <cell r="M5419" t="str">
            <v>(PL)01/2020 30/05/2023; (SK)01/2022 23/03/2022; (RO)01/2024 28/02/2024</v>
          </cell>
          <cell r="N5419" t="str">
            <v>B</v>
          </cell>
          <cell r="O5419" t="str">
            <v>-</v>
          </cell>
          <cell r="P5419" t="str">
            <v>-</v>
          </cell>
          <cell r="Q5419" t="str">
            <v>-</v>
          </cell>
          <cell r="R5419" t="str">
            <v>20</v>
          </cell>
          <cell r="S5419" t="str">
            <v/>
          </cell>
          <cell r="T5419" t="str">
            <v>THALE sp. z o.o. sp.k.</v>
          </cell>
          <cell r="U5419" t="str">
            <v>11-041 Olsztyn, Poland, Wilimowo 2, Poland</v>
          </cell>
          <cell r="V5419" t="str">
            <v>ocynk galwaniczny</v>
          </cell>
          <cell r="W5419" t="str">
            <v>UPZD-1/2 BK</v>
          </cell>
        </row>
        <row r="5420">
          <cell r="A5420">
            <v>36032</v>
          </cell>
          <cell r="B5420" t="str">
            <v>81190410818</v>
          </cell>
          <cell r="C5420" t="str">
            <v>XP-NSZ-MF-M8 NAKRĘTKA ŚLIZGOWA NSZ M8 PROFILU SZER. 41MM</v>
          </cell>
          <cell r="D5420" t="str">
            <v>5907754251779</v>
          </cell>
          <cell r="E5420" t="str">
            <v>25</v>
          </cell>
          <cell r="F5420" t="str">
            <v>Nakrętka ślizgowa NSZ M8 profilu szer. 41mm</v>
          </cell>
          <cell r="G5420" t="str">
            <v>Slide nut NSZ M8 channel width 41mm</v>
          </cell>
          <cell r="H5420" t="str">
            <v>Bilincscsatlakozó NSZ M8 41mm-es szerelősínekhez</v>
          </cell>
          <cell r="I5420" t="str">
            <v>Dantyta verzle NSZ M8, profiliams 41mm</v>
          </cell>
          <cell r="J5420" t="str">
            <v>Nosníková matica NSZ M8 pre šírku 41mm</v>
          </cell>
          <cell r="K5420" t="str">
            <v>Piulite dintate NSZ M8 profil 41mm</v>
          </cell>
          <cell r="L5420" t="str">
            <v>(PL)ITB-KOT-2020/1562 wydanie 1 23/12/2020; (HU)A-101/2016 18/11/2021; (RO)AT 017-05-4053-2024 28/02/2024</v>
          </cell>
          <cell r="M5420" t="str">
            <v>(PL)05/2020 30/05/2023; (HU)02/2021 18/11/2021; (RO)01/2024 28/02/2024</v>
          </cell>
          <cell r="N5420" t="str">
            <v>B</v>
          </cell>
          <cell r="O5420" t="str">
            <v>-</v>
          </cell>
          <cell r="P5420" t="str">
            <v>-</v>
          </cell>
          <cell r="Q5420" t="str">
            <v>-</v>
          </cell>
          <cell r="R5420" t="str">
            <v>15</v>
          </cell>
          <cell r="S5420" t="str">
            <v/>
          </cell>
          <cell r="T5420" t="str">
            <v>THALE sp. z o.o. sp.k.</v>
          </cell>
          <cell r="U5420" t="str">
            <v>11-041 Olsztyn, Poland, Wilimowo 2, Poland</v>
          </cell>
          <cell r="V5420" t="str">
            <v>ocynk lamelarny</v>
          </cell>
          <cell r="W5420" t="str">
            <v>XP-NSZ-MF-M8</v>
          </cell>
        </row>
        <row r="5421">
          <cell r="A5421">
            <v>35240</v>
          </cell>
          <cell r="B5421" t="str">
            <v>80120103000</v>
          </cell>
          <cell r="C5421" t="str">
            <v>UPZD-28 BK OBEJMA DUO 28 (28-32MM) BK</v>
          </cell>
          <cell r="D5421" t="str">
            <v>5907754260283</v>
          </cell>
          <cell r="E5421" t="str">
            <v>100</v>
          </cell>
          <cell r="F5421" t="str">
            <v>Obejma DUO 28 (28-32mm) BK</v>
          </cell>
          <cell r="G5421" t="str">
            <v>Pipe clamp DUO 28 (28-32mm) BK</v>
          </cell>
          <cell r="H5421" t="str">
            <v>Csőbilincs DUO 28 (28-32mm) BK</v>
          </cell>
          <cell r="I5421" t="str">
            <v>Laikilis DUO 28 (28-32mm) BK</v>
          </cell>
          <cell r="J5421" t="str">
            <v>Objímka DUO 28 (28-32mm) BK</v>
          </cell>
          <cell r="K5421" t="str">
            <v>Colier tip DUO 28 (28-32mm) BK</v>
          </cell>
          <cell r="L5421" t="str">
            <v>(PL)ITB-KOT-2018/0744 wydanie 2 27/03/2020; (SK)SK TP-19/0004-verzia 02 23/03/2022; (RO)AT 017-05-4053-2024 28/02/2024</v>
          </cell>
          <cell r="M5421" t="str">
            <v>(PL)01/2020 30/05/2023; (SK)01/2022 23/03/2022; (RO)01/2024 28/02/2024</v>
          </cell>
          <cell r="N5421" t="str">
            <v>B</v>
          </cell>
          <cell r="O5421" t="str">
            <v>-</v>
          </cell>
          <cell r="P5421" t="str">
            <v>-</v>
          </cell>
          <cell r="Q5421" t="str">
            <v>-</v>
          </cell>
          <cell r="R5421" t="str">
            <v>20</v>
          </cell>
          <cell r="S5421" t="str">
            <v/>
          </cell>
          <cell r="T5421" t="str">
            <v>THALE sp. z o.o. sp.k.</v>
          </cell>
          <cell r="U5421" t="str">
            <v>11-041 Olsztyn, Poland, Wilimowo 2, Poland</v>
          </cell>
          <cell r="V5421" t="str">
            <v>ocynk galwaniczny</v>
          </cell>
          <cell r="W5421" t="str">
            <v>UPZD-28 BK</v>
          </cell>
        </row>
        <row r="5422">
          <cell r="A5422">
            <v>35238</v>
          </cell>
          <cell r="B5422" t="str">
            <v>80120106400</v>
          </cell>
          <cell r="C5422" t="str">
            <v>UPZD-2 BK OBEJMA DUO 2 (60-65MM) BK</v>
          </cell>
          <cell r="D5422" t="str">
            <v>5907754260290</v>
          </cell>
          <cell r="E5422" t="str">
            <v>50</v>
          </cell>
          <cell r="F5422" t="str">
            <v>Obejma DUO 2 (60-65mm) BK</v>
          </cell>
          <cell r="G5422" t="str">
            <v>Pipe clamp DUO 2 (60-65mm) BK</v>
          </cell>
          <cell r="H5422" t="str">
            <v>Csőbilincs DUO 2 (60-65mm) BK</v>
          </cell>
          <cell r="I5422" t="str">
            <v>Laikilis DUO 2 (60-65mm) BK</v>
          </cell>
          <cell r="J5422" t="str">
            <v>Objímka DUO 2 (60-65mm) BK</v>
          </cell>
          <cell r="K5422" t="str">
            <v>Colier tip DUO 2 (60-65mm) BK</v>
          </cell>
          <cell r="L5422" t="str">
            <v>(PL)ITB-KOT-2018/0744 wydanie 2 27/03/2020; (SK)SK TP-19/0004-verzia 02 23/03/2022; (RO)AT 017-05-4053-2024 28/02/2024</v>
          </cell>
          <cell r="M5422" t="str">
            <v>(PL)01/2020 30/05/2023; (SK)01/2022 23/03/2022; (RO)01/2024 28/02/2024</v>
          </cell>
          <cell r="N5422" t="str">
            <v>B</v>
          </cell>
          <cell r="O5422" t="str">
            <v>-</v>
          </cell>
          <cell r="P5422" t="str">
            <v>-</v>
          </cell>
          <cell r="Q5422" t="str">
            <v>-</v>
          </cell>
          <cell r="R5422" t="str">
            <v>20</v>
          </cell>
          <cell r="S5422" t="str">
            <v/>
          </cell>
          <cell r="T5422" t="str">
            <v>THALE sp. z o.o. sp.k.</v>
          </cell>
          <cell r="U5422" t="str">
            <v>11-041 Olsztyn, Poland, Wilimowo 2, Poland</v>
          </cell>
          <cell r="V5422" t="str">
            <v>ocynk galwaniczny</v>
          </cell>
          <cell r="W5422" t="str">
            <v>UPZD-2 BK</v>
          </cell>
        </row>
        <row r="5423">
          <cell r="A5423">
            <v>35241</v>
          </cell>
          <cell r="B5423" t="str">
            <v>80120109000</v>
          </cell>
          <cell r="C5423" t="str">
            <v>UPZD-3 BK OBEJMA DUO 3 (85-91MM) BK</v>
          </cell>
          <cell r="D5423" t="str">
            <v>5907754260320</v>
          </cell>
          <cell r="E5423" t="str">
            <v>25</v>
          </cell>
          <cell r="F5423" t="str">
            <v>Obejma DUO 3  (85-91mm) BK</v>
          </cell>
          <cell r="G5423" t="str">
            <v>Pipe clamp DUO 3 (85-91mm) BK</v>
          </cell>
          <cell r="H5423" t="str">
            <v>Csőbilincs DUO 3 (85-91mm) BK</v>
          </cell>
          <cell r="I5423" t="str">
            <v>Laikilis DUO 3  (85-91mm) BK</v>
          </cell>
          <cell r="J5423" t="str">
            <v>Objímka DUO 3 (85-91mm) BK</v>
          </cell>
          <cell r="K5423" t="str">
            <v>Colier tip DUO 3 (85-91mm) BK</v>
          </cell>
          <cell r="L5423" t="str">
            <v>(PL)ITB-KOT-2018/0744 wydanie 2 27/03/2020; (SK)SK TP-19/0004-verzia 02 23/03/2022; (RO)AT 017-05-4053-2024 28/02/2024</v>
          </cell>
          <cell r="M5423" t="str">
            <v>(PL)01/2020 30/05/2023; (SK)01/2022 23/03/2022; (RO)01/2024 28/02/2024</v>
          </cell>
          <cell r="N5423" t="str">
            <v>B</v>
          </cell>
          <cell r="O5423" t="str">
            <v>-</v>
          </cell>
          <cell r="P5423" t="str">
            <v>-</v>
          </cell>
          <cell r="Q5423" t="str">
            <v>-</v>
          </cell>
          <cell r="R5423" t="str">
            <v>20</v>
          </cell>
          <cell r="S5423" t="str">
            <v/>
          </cell>
          <cell r="T5423" t="str">
            <v>THALE sp. z o.o. sp.k.</v>
          </cell>
          <cell r="U5423" t="str">
            <v>11-041 Olsztyn, Poland, Wilimowo 2, Poland</v>
          </cell>
          <cell r="V5423" t="str">
            <v>ocynk galwaniczny</v>
          </cell>
          <cell r="W5423" t="str">
            <v>UPZD-3 BK</v>
          </cell>
        </row>
        <row r="5424">
          <cell r="A5424">
            <v>35239</v>
          </cell>
          <cell r="B5424" t="str">
            <v>80120107600</v>
          </cell>
          <cell r="C5424" t="str">
            <v>UPZD-21/2 BK OBEJMA DUO 21/2 (72-78MM) BK</v>
          </cell>
          <cell r="D5424" t="str">
            <v>5907754260276</v>
          </cell>
          <cell r="E5424" t="str">
            <v>25</v>
          </cell>
          <cell r="F5424" t="str">
            <v>Obejma DUO 21/2 (72-78mm) BK</v>
          </cell>
          <cell r="G5424" t="str">
            <v>Pipe clamp DUO 21/2 (72-78mm) BK</v>
          </cell>
          <cell r="H5424" t="str">
            <v>Csőbilincs DUO 21/2 (72-78mm) BK</v>
          </cell>
          <cell r="I5424" t="str">
            <v>Laikilis DUO 21/2 (72-78mm) BK</v>
          </cell>
          <cell r="J5424" t="str">
            <v>Objímka DUO 21/2 (72-78mm) BK</v>
          </cell>
          <cell r="K5424" t="str">
            <v>Colier tip DUO 21/2 (72-78mm) BK</v>
          </cell>
          <cell r="L5424" t="str">
            <v>(PL)ITB-KOT-2018/0744 wydanie 2 27/03/2020; (SK)SK TP-19/0004-verzia 02 23/03/2022; (RO)AT 017-05-4053-2024 28/02/2024</v>
          </cell>
          <cell r="M5424" t="str">
            <v>(PL)01/2020 30/05/2023; (SK)01/2022 23/03/2022; (RO)01/2024 28/02/2024</v>
          </cell>
          <cell r="N5424" t="str">
            <v>B</v>
          </cell>
          <cell r="O5424" t="str">
            <v>-</v>
          </cell>
          <cell r="P5424" t="str">
            <v>-</v>
          </cell>
          <cell r="Q5424" t="str">
            <v>-</v>
          </cell>
          <cell r="R5424" t="str">
            <v>20</v>
          </cell>
          <cell r="S5424" t="str">
            <v/>
          </cell>
          <cell r="T5424" t="str">
            <v>THALE sp. z o.o. sp.k.</v>
          </cell>
          <cell r="U5424" t="str">
            <v>11-041 Olsztyn, Poland, Wilimowo 2, Poland</v>
          </cell>
          <cell r="V5424" t="str">
            <v>ocynk galwaniczny</v>
          </cell>
          <cell r="W5424" t="str">
            <v>UPZD-21/2 BK</v>
          </cell>
        </row>
        <row r="5425">
          <cell r="A5425">
            <v>35244</v>
          </cell>
          <cell r="B5425" t="str">
            <v>80120111200</v>
          </cell>
          <cell r="C5425" t="str">
            <v>UPZD-4 BK OBEJMA DUO 4 (106-113MM) BK</v>
          </cell>
          <cell r="D5425" t="str">
            <v>5907754260337</v>
          </cell>
          <cell r="E5425" t="str">
            <v>25</v>
          </cell>
          <cell r="F5425" t="str">
            <v>Obejma DUO 4 (106-113mm) BK</v>
          </cell>
          <cell r="G5425" t="str">
            <v>Pipe clamp DUO 4 (106-113mm) BK</v>
          </cell>
          <cell r="H5425" t="str">
            <v>Csőbilincs DUO 4 (106-113mm) BK</v>
          </cell>
          <cell r="I5425" t="str">
            <v>Laikilis DUO 4 (106-113mm) BK</v>
          </cell>
          <cell r="J5425" t="str">
            <v>Objímka DUO 4 (106-113mm) BK</v>
          </cell>
          <cell r="K5425" t="str">
            <v>Colier tip DUO 4 (106-113mm) BK</v>
          </cell>
          <cell r="L5425" t="str">
            <v>(PL)ITB-KOT-2018/0744 wydanie 2 27/03/2020; (SK)SK TP-19/0004-verzia 02 23/03/2022; (RO)AT 017-05-4053-2024 28/02/2024</v>
          </cell>
          <cell r="M5425" t="str">
            <v>(PL)01/2020 30/05/2023; (SK)01/2022 23/03/2022; (RO)01/2024 28/02/2024</v>
          </cell>
          <cell r="N5425" t="str">
            <v>B</v>
          </cell>
          <cell r="O5425" t="str">
            <v>-</v>
          </cell>
          <cell r="P5425" t="str">
            <v>-</v>
          </cell>
          <cell r="Q5425" t="str">
            <v>-</v>
          </cell>
          <cell r="R5425" t="str">
            <v>20</v>
          </cell>
          <cell r="S5425" t="str">
            <v/>
          </cell>
          <cell r="T5425" t="str">
            <v>THALE sp. z o.o. sp.k.</v>
          </cell>
          <cell r="U5425" t="str">
            <v>11-041 Olsztyn, Poland, Wilimowo 2, Poland</v>
          </cell>
          <cell r="V5425" t="str">
            <v>ocynk galwaniczny</v>
          </cell>
          <cell r="W5425" t="str">
            <v>UPZD-4 BK</v>
          </cell>
        </row>
        <row r="5426">
          <cell r="A5426">
            <v>35236</v>
          </cell>
          <cell r="B5426" t="str">
            <v>80120115600</v>
          </cell>
          <cell r="C5426" t="str">
            <v>UPZD-150 BK OBEJMA DUO 150 (149-157MM) BK</v>
          </cell>
          <cell r="D5426" t="str">
            <v>5907754260245</v>
          </cell>
          <cell r="E5426" t="str">
            <v>10</v>
          </cell>
          <cell r="F5426" t="str">
            <v>Obejma DUO 150 (149-157mm) BK</v>
          </cell>
          <cell r="G5426" t="str">
            <v>Pipe clamp DUO 150 (149-157mm) BK</v>
          </cell>
          <cell r="H5426" t="str">
            <v>Csőbilincs DUO 150 (149-157mm) BK</v>
          </cell>
          <cell r="I5426" t="str">
            <v>Laikilis DUO 150 (149-157mm) BK</v>
          </cell>
          <cell r="J5426" t="str">
            <v>Objímka DUO 150 (149-157mm) BK</v>
          </cell>
          <cell r="K5426" t="str">
            <v>Colier tip DUO 150 (149-157mm) BK</v>
          </cell>
          <cell r="L5426" t="str">
            <v>(PL)ITB-KOT-2018/0744 wydanie 2 27/03/2020; (SK)SK TP-19/0004-verzia 02 23/03/2022; (RO)AT 017-05-4053-2024 28/02/2024</v>
          </cell>
          <cell r="M5426" t="str">
            <v>(PL)01/2020 30/05/2023; (SK)01/2022 23/03/2022; (RO)01/2024 28/02/2024</v>
          </cell>
          <cell r="N5426" t="str">
            <v>B</v>
          </cell>
          <cell r="O5426" t="str">
            <v>-</v>
          </cell>
          <cell r="P5426" t="str">
            <v>-</v>
          </cell>
          <cell r="Q5426" t="str">
            <v>-</v>
          </cell>
          <cell r="R5426" t="str">
            <v>20</v>
          </cell>
          <cell r="S5426" t="str">
            <v/>
          </cell>
          <cell r="T5426" t="str">
            <v>THALE sp. z o.o. sp.k.</v>
          </cell>
          <cell r="U5426" t="str">
            <v>11-041 Olsztyn, Poland, Wilimowo 2, Poland</v>
          </cell>
          <cell r="V5426" t="str">
            <v>ocynk galwaniczny</v>
          </cell>
          <cell r="W5426" t="str">
            <v>UPZD-150 BK</v>
          </cell>
        </row>
        <row r="5427">
          <cell r="A5427">
            <v>35242</v>
          </cell>
          <cell r="B5427" t="str">
            <v>80120102600</v>
          </cell>
          <cell r="C5427" t="str">
            <v>UPZD-3/4 BK OBEJMA DUO 3/4 (23-27MM) BK</v>
          </cell>
          <cell r="D5427" t="str">
            <v>5907754260306</v>
          </cell>
          <cell r="E5427" t="str">
            <v>100</v>
          </cell>
          <cell r="F5427" t="str">
            <v>Obejma DUO 3/4 (23-27mm) BK</v>
          </cell>
          <cell r="G5427" t="str">
            <v>Pipe clamp DUO 3/4 (23-27mm) BK</v>
          </cell>
          <cell r="H5427" t="str">
            <v>Csőbilincs DUO 3/4 (23-27mm) BK</v>
          </cell>
          <cell r="I5427" t="str">
            <v>Laikilis DUO 3/4 (23-27mm) BK</v>
          </cell>
          <cell r="J5427" t="str">
            <v>Objímka DUO 3/4 (23-27mm) BK</v>
          </cell>
          <cell r="K5427" t="str">
            <v>Colier tip DUO 3/4 (23-27mm) BK</v>
          </cell>
          <cell r="L5427" t="str">
            <v>(PL)ITB-KOT-2018/0744 wydanie 2 27/03/2020; (SK)SK TP-19/0004-verzia 02 23/03/2022; (RO)AT 017-05-4053-2024 28/02/2024</v>
          </cell>
          <cell r="M5427" t="str">
            <v>(PL)01/2020 30/05/2023; (SK)01/2022 23/03/2022; (RO)01/2024 28/02/2024</v>
          </cell>
          <cell r="N5427" t="str">
            <v>B</v>
          </cell>
          <cell r="O5427" t="str">
            <v>-</v>
          </cell>
          <cell r="P5427" t="str">
            <v>-</v>
          </cell>
          <cell r="Q5427" t="str">
            <v>-</v>
          </cell>
          <cell r="R5427" t="str">
            <v>20</v>
          </cell>
          <cell r="S5427" t="str">
            <v/>
          </cell>
          <cell r="T5427" t="str">
            <v>THALE sp. z o.o. sp.k.</v>
          </cell>
          <cell r="U5427" t="str">
            <v>11-041 Olsztyn, Poland, Wilimowo 2, Poland</v>
          </cell>
          <cell r="V5427" t="str">
            <v>ocynk galwaniczny</v>
          </cell>
          <cell r="W5427" t="str">
            <v>UPZD-3/4 BK</v>
          </cell>
        </row>
        <row r="5428">
          <cell r="A5428">
            <v>35243</v>
          </cell>
          <cell r="B5428" t="str">
            <v>80120101600</v>
          </cell>
          <cell r="C5428" t="str">
            <v>UPZD-3/8 BK OBEJMA DUO 3/8 (15-17MM) BK</v>
          </cell>
          <cell r="D5428" t="str">
            <v>5907754260313</v>
          </cell>
          <cell r="E5428" t="str">
            <v>100</v>
          </cell>
          <cell r="F5428" t="str">
            <v>Obejma DUO 3/8 (15-17mm) BK</v>
          </cell>
          <cell r="G5428" t="str">
            <v>Pipe clamp DUO 3/8 (15-17mm) BK</v>
          </cell>
          <cell r="H5428" t="str">
            <v>Csőbilincs DUO 3/8 (15-17mm) BK</v>
          </cell>
          <cell r="I5428" t="str">
            <v>Laikilis DUO 3/8 (15-17mm) BK</v>
          </cell>
          <cell r="J5428" t="str">
            <v>Objímka DUO 3/8 (15-17mm) BK</v>
          </cell>
          <cell r="K5428" t="str">
            <v>Colier tip DUO 3/8 (15-17mm) BK</v>
          </cell>
          <cell r="L5428" t="str">
            <v>(PL)ITB-KOT-2018/0744 wydanie 2 27/03/2020; (SK)SK TP-19/0004-verzia 02 23/03/2022; (RO)AT 017-05-4053-2024 28/02/2024</v>
          </cell>
          <cell r="M5428" t="str">
            <v>(PL)01/2020 30/05/2023; (SK)01/2022 23/03/2022; (RO)01/2024 28/02/2024</v>
          </cell>
          <cell r="N5428" t="str">
            <v>B</v>
          </cell>
          <cell r="O5428" t="str">
            <v>-</v>
          </cell>
          <cell r="P5428" t="str">
            <v>-</v>
          </cell>
          <cell r="Q5428" t="str">
            <v>-</v>
          </cell>
          <cell r="R5428" t="str">
            <v>20</v>
          </cell>
          <cell r="S5428" t="str">
            <v/>
          </cell>
          <cell r="T5428" t="str">
            <v>THALE sp. z o.o. sp.k.</v>
          </cell>
          <cell r="U5428" t="str">
            <v>11-041 Olsztyn, Poland, Wilimowo 2, Poland</v>
          </cell>
          <cell r="V5428" t="str">
            <v>ocynk galwaniczny</v>
          </cell>
          <cell r="W5428" t="str">
            <v>UPZD-3/8 BK</v>
          </cell>
        </row>
        <row r="5429">
          <cell r="A5429">
            <v>35281</v>
          </cell>
          <cell r="B5429" t="str">
            <v>81451008005</v>
          </cell>
          <cell r="C5429" t="str">
            <v>KSM-M8 KOŁEK SZYBKIEGO MONTAŻU Z KOŁNIERZEM M8X60MM</v>
          </cell>
          <cell r="D5429" t="str">
            <v>5907754249172</v>
          </cell>
          <cell r="E5429" t="str">
            <v>50</v>
          </cell>
          <cell r="F5429" t="str">
            <v>Kołek szybkiego montażu z kołnierzem M8x60mm</v>
          </cell>
          <cell r="G5429" t="str">
            <v>Nylon hammer in fixing plug M8X60mm</v>
          </cell>
          <cell r="H5429" t="str">
            <v>Műanyag beütődübel M8X60mm</v>
          </cell>
          <cell r="I5429" t="str">
            <v>Greito montavimo kaistis su kakleliu M8x60mm</v>
          </cell>
          <cell r="J5429" t="str">
            <v>Nylonová natĺkacia hmoždinka M8x60mm</v>
          </cell>
          <cell r="K5429" t="str">
            <v>Dibluri pentru montaj rapid  M8X60mm</v>
          </cell>
          <cell r="L5429" t="str">
            <v>(EU)ETA-13/0088 20/03/2018</v>
          </cell>
          <cell r="M5429" t="str">
            <v>(EU)DoP-13/0088-FX 20/03/2018</v>
          </cell>
          <cell r="N5429" t="str">
            <v>-</v>
          </cell>
          <cell r="O5429" t="str">
            <v>CE</v>
          </cell>
          <cell r="P5429" t="str">
            <v>-</v>
          </cell>
          <cell r="Q5429" t="str">
            <v>-</v>
          </cell>
          <cell r="R5429" t="str">
            <v>18</v>
          </cell>
          <cell r="S5429" t="str">
            <v/>
          </cell>
          <cell r="T5429" t="str">
            <v>UE</v>
          </cell>
          <cell r="U5429" t="str">
            <v xml:space="preserve">, </v>
          </cell>
          <cell r="V5429" t="str">
            <v/>
          </cell>
          <cell r="W5429" t="str">
            <v>KSM-M8</v>
          </cell>
        </row>
        <row r="5430">
          <cell r="A5430">
            <v>35245</v>
          </cell>
          <cell r="B5430" t="str">
            <v>80120113800</v>
          </cell>
          <cell r="C5430" t="str">
            <v>UPZD-5 BK OBEJMA DUO 5 (132-140MM) BK</v>
          </cell>
          <cell r="D5430" t="str">
            <v>5907754260368</v>
          </cell>
          <cell r="E5430" t="str">
            <v>25</v>
          </cell>
          <cell r="F5430" t="str">
            <v>Obejma DUO 5 (132-140mm) BK</v>
          </cell>
          <cell r="G5430" t="str">
            <v>Pipe clamp DUO 5 (132-140mm) BK</v>
          </cell>
          <cell r="H5430" t="str">
            <v>Csőbilincs DUO 5 (132-140mm) BK</v>
          </cell>
          <cell r="I5430" t="str">
            <v>Laikilis DUO 5  (132-140mm) BK</v>
          </cell>
          <cell r="J5430" t="str">
            <v>Objímka DUO 5 (132-140mm) BK</v>
          </cell>
          <cell r="K5430" t="str">
            <v>Colier tip DUO 5 (132-140mm) BK</v>
          </cell>
          <cell r="L5430" t="str">
            <v>(PL)ITB-KOT-2018/0744 wydanie 2 27/03/2020; (SK)SK TP-19/0004-verzia 02 23/03/2022; (RO)AT 017-05-4053-2024 28/02/2024</v>
          </cell>
          <cell r="M5430" t="str">
            <v>(PL)01/2020 30/05/2023; (SK)01/2022 23/03/2022; (RO)01/2024 28/02/2024</v>
          </cell>
          <cell r="N5430" t="str">
            <v>B</v>
          </cell>
          <cell r="O5430" t="str">
            <v>-</v>
          </cell>
          <cell r="P5430" t="str">
            <v>-</v>
          </cell>
          <cell r="Q5430" t="str">
            <v>-</v>
          </cell>
          <cell r="R5430" t="str">
            <v>20</v>
          </cell>
          <cell r="S5430" t="str">
            <v/>
          </cell>
          <cell r="T5430" t="str">
            <v>THALE sp. z o.o. sp.k.</v>
          </cell>
          <cell r="U5430" t="str">
            <v>11-041 Olsztyn, Poland, Wilimowo 2, Poland</v>
          </cell>
          <cell r="V5430" t="str">
            <v>ocynk galwaniczny</v>
          </cell>
          <cell r="W5430" t="str">
            <v>UPZD-5 BK</v>
          </cell>
        </row>
        <row r="5431">
          <cell r="A5431">
            <v>20056</v>
          </cell>
          <cell r="B5431" t="str">
            <v/>
          </cell>
          <cell r="C5431" t="str">
            <v>KSM-M6 KOŁEK SZYBKIEGO MONTAŻU Z KOŁNIERZEM M6X40MM</v>
          </cell>
          <cell r="D5431" t="str">
            <v/>
          </cell>
          <cell r="E5431" t="str">
            <v>50</v>
          </cell>
          <cell r="F5431" t="str">
            <v>Kołek szybkiego montażu z kołnierzem M6x40mm</v>
          </cell>
          <cell r="G5431" t="str">
            <v>Nylon hammer in fixing plug M6x40mm</v>
          </cell>
          <cell r="H5431" t="str">
            <v>Műanyag beütődübel M6x40mm</v>
          </cell>
          <cell r="I5431" t="str">
            <v>Greito montavimo kaistis su kakleliu M6x40mm</v>
          </cell>
          <cell r="J5431" t="str">
            <v>Nylonová natĺkacia hmoždinka M6x40mm</v>
          </cell>
          <cell r="K5431" t="str">
            <v>Dibluri pentru montaj rapid M6x40mm</v>
          </cell>
          <cell r="L5431" t="str">
            <v>(EU)ETA-13/0088 20/03/2018</v>
          </cell>
          <cell r="M5431" t="str">
            <v>(EU)DoP-13/0088-FX 20/03/2018</v>
          </cell>
          <cell r="N5431" t="str">
            <v>-</v>
          </cell>
          <cell r="O5431" t="str">
            <v>CE</v>
          </cell>
          <cell r="P5431" t="str">
            <v>-</v>
          </cell>
          <cell r="Q5431" t="str">
            <v>-</v>
          </cell>
          <cell r="R5431" t="str">
            <v>18</v>
          </cell>
          <cell r="S5431" t="str">
            <v/>
          </cell>
          <cell r="T5431" t="str">
            <v>UE</v>
          </cell>
          <cell r="U5431" t="str">
            <v>0, 0</v>
          </cell>
          <cell r="V5431" t="str">
            <v/>
          </cell>
          <cell r="W5431" t="str">
            <v>KSM-M6</v>
          </cell>
        </row>
        <row r="5432">
          <cell r="A5432">
            <v>35249</v>
          </cell>
          <cell r="B5432" t="str">
            <v>80120117600</v>
          </cell>
          <cell r="C5432" t="str">
            <v>UPZD-6 BK OBEJMA DUO 6 (168-177MM) BK</v>
          </cell>
          <cell r="D5432" t="str">
            <v>5907754260375</v>
          </cell>
          <cell r="E5432" t="str">
            <v>10</v>
          </cell>
          <cell r="F5432" t="str">
            <v>Obejma DUO 6 (168-177mm) BK</v>
          </cell>
          <cell r="G5432" t="str">
            <v>Pipe clamp DUO 6 (168-177mm) BK</v>
          </cell>
          <cell r="H5432" t="str">
            <v>Csőbilincs DUO 6 (168-177mm) BK</v>
          </cell>
          <cell r="I5432" t="str">
            <v>Laikilis DUO 6 (168-177mm) BK</v>
          </cell>
          <cell r="J5432" t="str">
            <v>Objímka DUO 6 (168-177mm) BK</v>
          </cell>
          <cell r="K5432" t="str">
            <v>Colier tip DUO 6 (168-177mm) BK</v>
          </cell>
          <cell r="L5432" t="str">
            <v>(PL)ITB-KOT-2018/0744 wydanie 2 27/03/2020; (SK)SK TP-19/0004-verzia 02 23/03/2022; (RO)AT 017-05-4053-2024 28/02/2024</v>
          </cell>
          <cell r="M5432" t="str">
            <v>(PL)01/2020 30/05/2023; (SK)01/2022 23/03/2022; (RO)01/2024 28/02/2024</v>
          </cell>
          <cell r="N5432" t="str">
            <v>B</v>
          </cell>
          <cell r="O5432" t="str">
            <v>-</v>
          </cell>
          <cell r="P5432" t="str">
            <v>-</v>
          </cell>
          <cell r="Q5432" t="str">
            <v>-</v>
          </cell>
          <cell r="R5432" t="str">
            <v>20</v>
          </cell>
          <cell r="S5432" t="str">
            <v/>
          </cell>
          <cell r="T5432" t="str">
            <v>THALE sp. z o.o. sp.k.</v>
          </cell>
          <cell r="U5432" t="str">
            <v>11-041 Olsztyn, Poland, Wilimowo 2, Poland</v>
          </cell>
          <cell r="V5432" t="str">
            <v>ocynk galwaniczny</v>
          </cell>
          <cell r="W5432" t="str">
            <v>UPZD-6 BK</v>
          </cell>
        </row>
        <row r="5433">
          <cell r="A5433">
            <v>35250</v>
          </cell>
          <cell r="B5433" t="str">
            <v>80120107000</v>
          </cell>
          <cell r="C5433" t="str">
            <v>UPZD-70 BK OBEJMA DUO 70 (66-71MM) BK</v>
          </cell>
          <cell r="D5433" t="str">
            <v>5907754260382</v>
          </cell>
          <cell r="E5433" t="str">
            <v>50</v>
          </cell>
          <cell r="F5433" t="str">
            <v>Obejma DUO 70 (66-71mm) BK</v>
          </cell>
          <cell r="G5433" t="str">
            <v>Pipe clamp DUO 70 (66-71mm) BK</v>
          </cell>
          <cell r="H5433" t="str">
            <v>Csőbilincs DUO 70 (66-71mm) BK</v>
          </cell>
          <cell r="I5433" t="str">
            <v>Laikilis DUO 70 (66-71mm) BK</v>
          </cell>
          <cell r="J5433" t="str">
            <v>Objímka DUO 70 (66-71mm) BK</v>
          </cell>
          <cell r="K5433" t="str">
            <v>Colier tip DUO 70 (66-71mm) BK</v>
          </cell>
          <cell r="L5433" t="str">
            <v>(PL)ITB-KOT-2018/0744 wydanie 2 27/03/2020; (SK)SK TP-19/0004-verzia 02 23/03/2022; (RO)AT 017-05-4053-2024 28/02/2024</v>
          </cell>
          <cell r="M5433" t="str">
            <v>(PL)01/2020 30/05/2023; (SK)01/2022 23/03/2022; (RO)01/2024 28/02/2024</v>
          </cell>
          <cell r="N5433" t="str">
            <v>B</v>
          </cell>
          <cell r="O5433" t="str">
            <v>-</v>
          </cell>
          <cell r="P5433" t="str">
            <v>-</v>
          </cell>
          <cell r="Q5433" t="str">
            <v>-</v>
          </cell>
          <cell r="R5433" t="str">
            <v>20</v>
          </cell>
          <cell r="S5433" t="str">
            <v/>
          </cell>
          <cell r="T5433" t="str">
            <v>THALE sp. z o.o. sp.k.</v>
          </cell>
          <cell r="U5433" t="str">
            <v>11-041 Olsztyn, Poland, Wilimowo 2, Poland</v>
          </cell>
          <cell r="V5433" t="str">
            <v>ocynk galwaniczny</v>
          </cell>
          <cell r="W5433" t="str">
            <v>UPZD-70 BK</v>
          </cell>
        </row>
        <row r="5434">
          <cell r="A5434">
            <v>35248</v>
          </cell>
          <cell r="B5434" t="str">
            <v>80120105800</v>
          </cell>
          <cell r="C5434" t="str">
            <v>UPZD-58 BK OBEJMA DUO 58 (56-59MM) BK</v>
          </cell>
          <cell r="D5434" t="str">
            <v>5907754260351</v>
          </cell>
          <cell r="E5434" t="str">
            <v>50</v>
          </cell>
          <cell r="F5434" t="str">
            <v>Obejma DUO 58 (56-59mm) BK</v>
          </cell>
          <cell r="G5434" t="str">
            <v>Pipe clamp DUO 58 (56-59mm) BK</v>
          </cell>
          <cell r="H5434" t="str">
            <v>Csőbilincs DUO 58 (56-59mm) BK</v>
          </cell>
          <cell r="I5434" t="str">
            <v>Laikilis DUO 58 (56-59mm) BK</v>
          </cell>
          <cell r="J5434" t="str">
            <v>Objímka DUO 58 (56-59mm) BK</v>
          </cell>
          <cell r="K5434" t="str">
            <v>Colier tip DUO 58 (56-59mm) BK</v>
          </cell>
          <cell r="L5434" t="str">
            <v>(PL)ITB-KOT-2018/0744 wydanie 2 27/03/2020; (SK)SK TP-19/0004-verzia 02 23/03/2022; (RO)AT 017-05-4053-2024 28/02/2024</v>
          </cell>
          <cell r="M5434" t="str">
            <v>(PL)01/2020 30/05/2023; (SK)01/2022 23/03/2022; (RO)01/2024 28/02/2024</v>
          </cell>
          <cell r="N5434" t="str">
            <v>B</v>
          </cell>
          <cell r="O5434" t="str">
            <v>-</v>
          </cell>
          <cell r="P5434" t="str">
            <v>-</v>
          </cell>
          <cell r="Q5434" t="str">
            <v>-</v>
          </cell>
          <cell r="R5434" t="str">
            <v>20</v>
          </cell>
          <cell r="S5434" t="str">
            <v/>
          </cell>
          <cell r="T5434" t="str">
            <v>THALE sp. z o.o. sp.k.</v>
          </cell>
          <cell r="U5434" t="str">
            <v>11-041 Olsztyn, Poland, Wilimowo 2, Poland</v>
          </cell>
          <cell r="V5434" t="str">
            <v>ocynk galwaniczny</v>
          </cell>
          <cell r="W5434" t="str">
            <v>UPZD-58 BK</v>
          </cell>
        </row>
        <row r="5435">
          <cell r="A5435">
            <v>17116</v>
          </cell>
          <cell r="B5435" t="str">
            <v>81310303001</v>
          </cell>
          <cell r="C5435" t="str">
            <v>OG-KLM-A KLAMRA PROFILU A</v>
          </cell>
          <cell r="D5435" t="str">
            <v>5907754245181</v>
          </cell>
          <cell r="E5435" t="str">
            <v>4</v>
          </cell>
          <cell r="F5435" t="str">
            <v>Klamra profilu A</v>
          </cell>
          <cell r="G5435" t="str">
            <v>Channel beam clamp A</v>
          </cell>
          <cell r="H5435" t="str">
            <v>Tartókapocs A</v>
          </cell>
          <cell r="I5435" t="str">
            <v>Sagtis A profiliui</v>
          </cell>
          <cell r="J5435" t="str">
            <v>Nosníková svorka pre nosníky typu A</v>
          </cell>
          <cell r="K5435" t="str">
            <v>Clema pentru profile de otel A</v>
          </cell>
          <cell r="L5435" t="str">
            <v>(PL)ITB-KOT-2020/1562 wydanie 1 23/12/2020; (HU)A-101/2016 18/11/2021; (SK)SK TP-19/0004-verzia 02 23/03/2022; (RO)AT 017-05-4053-2024 28/02/2024</v>
          </cell>
          <cell r="M5435" t="str">
            <v>(PL)05/2020 30/05/2023; (HU)02/2021 18/11/2021; (SK)01/2022 23/03/2022; (RO)01/2024 28/02/2024</v>
          </cell>
          <cell r="N5435" t="str">
            <v>B</v>
          </cell>
          <cell r="O5435" t="str">
            <v>-</v>
          </cell>
          <cell r="P5435" t="str">
            <v>-</v>
          </cell>
          <cell r="Q5435" t="str">
            <v>-</v>
          </cell>
          <cell r="R5435" t="str">
            <v>15</v>
          </cell>
          <cell r="S5435" t="str">
            <v/>
          </cell>
          <cell r="T5435" t="str">
            <v>THALE sp. z o.o. sp.k.</v>
          </cell>
          <cell r="U5435" t="str">
            <v>11-041 Olsztyn, Poland, Wilimowo 2, Poland</v>
          </cell>
          <cell r="V5435" t="str">
            <v>ocynk ogniowy</v>
          </cell>
          <cell r="W5435" t="str">
            <v>OG-KLM-A</v>
          </cell>
        </row>
        <row r="5436">
          <cell r="A5436">
            <v>26125</v>
          </cell>
          <cell r="B5436" t="str">
            <v>80140223300</v>
          </cell>
          <cell r="C5436" t="str">
            <v>UPGSW-1 BK OBEJMA SZYBKIEGO MONTAŻU WESTA 1 (32-35)</v>
          </cell>
          <cell r="D5436" t="str">
            <v>5907754259638</v>
          </cell>
          <cell r="E5436" t="str">
            <v>50</v>
          </cell>
          <cell r="F5436" t="str">
            <v>Obejma szybkiego montażu WESTA 1 (32-35) BK</v>
          </cell>
          <cell r="G5436" t="str">
            <v>Quick installation pipe clamp WESTA 1 (32-35) BK</v>
          </cell>
          <cell r="H5436" t="str">
            <v>WESTA gyorsszerelésű csőbilincs 1 (32-35) BK</v>
          </cell>
          <cell r="I5436" t="str">
            <v>Greito montavimo laikiklis WESTA 1 (32-35) BK</v>
          </cell>
          <cell r="J5436" t="str">
            <v>Rýchlomontážna objímka WESTA 1 (32-35) BK</v>
          </cell>
          <cell r="K5436" t="str">
            <v>Colier rapid WESTA 1 (32-35) BK</v>
          </cell>
          <cell r="L5436" t="str">
            <v>(PL)ITB-KOT-2018/0556 wydanie 2 30/06/2020; (HU)A-101/2016 18/11/2021; (RO)AT 017-05-4053-2024 28/02/2024</v>
          </cell>
          <cell r="M5436" t="str">
            <v>(PL)03/2020 30/05/2023; (HU)02/2021 18/11/2021; (RO)01/2024 28/02/2024</v>
          </cell>
          <cell r="N5436" t="str">
            <v>B</v>
          </cell>
          <cell r="O5436" t="str">
            <v>-</v>
          </cell>
          <cell r="P5436" t="str">
            <v>-</v>
          </cell>
          <cell r="Q5436" t="str">
            <v>-</v>
          </cell>
          <cell r="R5436" t="str">
            <v>20</v>
          </cell>
          <cell r="S5436" t="str">
            <v/>
          </cell>
          <cell r="T5436" t="str">
            <v>THALE sp. z o.o. sp.k.</v>
          </cell>
          <cell r="U5436" t="str">
            <v>11-041 Olsztyn, Poland, Wilimowo 2, Poland</v>
          </cell>
          <cell r="V5436" t="str">
            <v>ocynk galwaniczny</v>
          </cell>
          <cell r="W5436" t="str">
            <v>UPGSW-1 BK</v>
          </cell>
        </row>
        <row r="5437">
          <cell r="A5437">
            <v>35824</v>
          </cell>
          <cell r="B5437" t="str">
            <v/>
          </cell>
          <cell r="C5437" t="str">
            <v>US-4X10 USZCZELKA KANAŁÓW WENT. US 4X10MM 20M</v>
          </cell>
          <cell r="D5437" t="str">
            <v/>
          </cell>
          <cell r="E5437" t="str">
            <v>5</v>
          </cell>
          <cell r="F5437" t="str">
            <v>Uszczelka kanałów went. US 4x10mm 20m</v>
          </cell>
          <cell r="G5437" t="str">
            <v>Air duct self adhesive insulation foam tape US 4x10mm 20m</v>
          </cell>
          <cell r="H5437" t="str">
            <v>Öntapadós légcsatorna tömítőszalag US 4x10mm 20m</v>
          </cell>
          <cell r="I5437" t="str">
            <v>Lipnus ortakiu tarpikliai US 4x10 20m</v>
          </cell>
          <cell r="J5437" t="str">
            <v>Samolepiaca izolačná penová páska pre VZT potrubie US 4x10mm 20m</v>
          </cell>
          <cell r="K5437" t="str">
            <v>Captuseala autoadeziva pentru canale US 4x10mm 20m</v>
          </cell>
          <cell r="L5437" t="str">
            <v>(SK)SK TP-19/0004-verzia 02 23/03/2022; (RO)AT 017-05-4053-2024 28/02/2024</v>
          </cell>
          <cell r="M5437" t="str">
            <v>(SK)01/2022 23/03/2022; (RO)01/2024 28/02/2024</v>
          </cell>
          <cell r="N5437" t="str">
            <v>-</v>
          </cell>
          <cell r="O5437" t="str">
            <v>-</v>
          </cell>
          <cell r="P5437" t="str">
            <v>-</v>
          </cell>
          <cell r="Q5437" t="str">
            <v>-</v>
          </cell>
          <cell r="R5437" t="str">
            <v/>
          </cell>
          <cell r="S5437" t="str">
            <v/>
          </cell>
          <cell r="T5437" t="str">
            <v>THALE sp. z o.o. sp.k.</v>
          </cell>
          <cell r="U5437" t="str">
            <v>11-041 Olsztyn, Poland, Wilimowo 2, Poland</v>
          </cell>
          <cell r="W5437" t="str">
            <v>US-4X10</v>
          </cell>
        </row>
        <row r="5438">
          <cell r="A5438">
            <v>15621</v>
          </cell>
          <cell r="B5438" t="str">
            <v>80370530000</v>
          </cell>
          <cell r="C5438" t="str">
            <v>PSFUC-300 PSFUC 300 (320-325MM)</v>
          </cell>
          <cell r="D5438" t="str">
            <v>5907754239999</v>
          </cell>
          <cell r="E5438" t="str">
            <v>1</v>
          </cell>
          <cell r="F5438" t="str">
            <v>PSFUC 300 (320-325mm)</v>
          </cell>
          <cell r="G5438" t="str">
            <v>PSFUC 300 (320-325mm)</v>
          </cell>
          <cell r="H5438" t="str">
            <v>PSFUC 300 (320-325mm)</v>
          </cell>
          <cell r="I5438" t="str">
            <v>PSFUC 300 (320-325mm)</v>
          </cell>
          <cell r="J5438" t="str">
            <v>Upevnenie pevného bodu typu PSFUC 300 (320-325mm)</v>
          </cell>
          <cell r="K5438" t="str">
            <v>PSFUC 300 (320-325mm)</v>
          </cell>
          <cell r="L5438" t="str">
            <v>(PL)ITB-KOT-2020/1561 wydanie 1 15/12/2020; (HU)A-101/2016 18/11/2021; (SK)SK TP-19/0004-verzia 02 23/03/2022; (RO)AT 017-05-4053-2024 28/02/2024</v>
          </cell>
          <cell r="M5438" t="str">
            <v>(PL)04/2020 30/05/2023; (HU)02/2021 18/11/2021; (SK)01/2022 23/03/2022; (RO)01/2024 28/02/2024</v>
          </cell>
          <cell r="N5438" t="str">
            <v>B</v>
          </cell>
          <cell r="O5438" t="str">
            <v>-</v>
          </cell>
          <cell r="P5438" t="str">
            <v>-</v>
          </cell>
          <cell r="Q5438" t="str">
            <v>-</v>
          </cell>
          <cell r="R5438" t="str">
            <v>15</v>
          </cell>
          <cell r="S5438" t="str">
            <v/>
          </cell>
          <cell r="T5438" t="str">
            <v>THALE sp. z o.o. sp.k.</v>
          </cell>
          <cell r="U5438" t="str">
            <v>11-041 Olsztyn, Poland, Wilimowo 2, Poland</v>
          </cell>
          <cell r="V5438" t="str">
            <v>ocynk galwaniczny</v>
          </cell>
          <cell r="W5438" t="str">
            <v>PSFUC-300</v>
          </cell>
        </row>
        <row r="5439">
          <cell r="A5439">
            <v>229</v>
          </cell>
          <cell r="B5439" t="str">
            <v/>
          </cell>
          <cell r="C5439" t="str">
            <v>X6-A KSZTAŁTKA X6 PROFILU SZER. 30MM</v>
          </cell>
          <cell r="D5439" t="str">
            <v/>
          </cell>
          <cell r="E5439" t="str">
            <v>10</v>
          </cell>
          <cell r="F5439" t="str">
            <v>Kształtka X6 profilu szer. 30mm</v>
          </cell>
          <cell r="G5439" t="str">
            <v>Flat connector X6 channel width 30mm</v>
          </cell>
          <cell r="H5439" t="str">
            <v>Sarokelem X6 szerelősín szélesség 30mm</v>
          </cell>
          <cell r="I5439" t="str">
            <v>Montazine jungiamoji detale X6 30mm profiliui</v>
          </cell>
          <cell r="J5439" t="str">
            <v>Rohový uholník X6 šírka 30mm</v>
          </cell>
          <cell r="K5439" t="str">
            <v>Conector X6 profil 30mm</v>
          </cell>
          <cell r="L5439" t="str">
            <v>(PL)ITB-KOT-2020/1562 wydanie 1 23/12/2020; (HU)A-101/2016 18/11/2021; (SK)SK TP-19/0004-verzia 02 23/03/2022; (RO)AT 017-05-4053-2024 28/02/2024</v>
          </cell>
          <cell r="M5439" t="str">
            <v>(PL)05/2020 30/05/2023; (HU)02/2021 18/11/2021; (SK)01/2022 23/03/2022; (RO)01/2024 28/02/2024</v>
          </cell>
          <cell r="N5439" t="str">
            <v>B</v>
          </cell>
          <cell r="O5439" t="str">
            <v>-</v>
          </cell>
          <cell r="P5439" t="str">
            <v>-</v>
          </cell>
          <cell r="Q5439" t="str">
            <v>-</v>
          </cell>
          <cell r="R5439" t="str">
            <v>15</v>
          </cell>
          <cell r="S5439" t="str">
            <v/>
          </cell>
          <cell r="T5439" t="str">
            <v>THALE sp. z o.o. sp.k.</v>
          </cell>
          <cell r="U5439" t="str">
            <v>11-041 Olsztyn, Poland, Wilimowo 2, Poland</v>
          </cell>
          <cell r="V5439" t="str">
            <v>ocynk galwaniczny</v>
          </cell>
          <cell r="W5439" t="str">
            <v>X6-A</v>
          </cell>
        </row>
        <row r="5440">
          <cell r="A5440">
            <v>20057</v>
          </cell>
          <cell r="B5440" t="str">
            <v/>
          </cell>
          <cell r="C5440" t="str">
            <v>KSM-M8 KOŁEK SZYBKIEGO MONTAŻU Z KOŁNIERZEM M8X60MM</v>
          </cell>
          <cell r="D5440" t="str">
            <v/>
          </cell>
          <cell r="E5440" t="str">
            <v>50</v>
          </cell>
          <cell r="F5440" t="str">
            <v>Kołek szybkiego montażu z kołnierzem M8x60mm</v>
          </cell>
          <cell r="G5440" t="str">
            <v>Nylon hammer in fixing plug M8X60mm</v>
          </cell>
          <cell r="H5440" t="str">
            <v>Műanyag beütődübel M8X60mm</v>
          </cell>
          <cell r="I5440" t="str">
            <v>Greito montavimo kaistis su kakleliu M8x60mm</v>
          </cell>
          <cell r="J5440" t="str">
            <v>Nylonová natĺkacia hmoždinka M8x60mm</v>
          </cell>
          <cell r="K5440" t="str">
            <v>Dibluri pentru montaj rapid  M8X60mm</v>
          </cell>
          <cell r="L5440" t="str">
            <v>(EU)ETA-13/0088 20/03/2018</v>
          </cell>
          <cell r="M5440" t="str">
            <v>(EU)DoP-13/0088-FX 20/03/2018</v>
          </cell>
          <cell r="N5440" t="str">
            <v>-</v>
          </cell>
          <cell r="O5440" t="str">
            <v>CE</v>
          </cell>
          <cell r="P5440" t="str">
            <v>-</v>
          </cell>
          <cell r="Q5440" t="str">
            <v>-</v>
          </cell>
          <cell r="R5440" t="str">
            <v>18</v>
          </cell>
          <cell r="S5440" t="str">
            <v/>
          </cell>
          <cell r="T5440" t="str">
            <v>UE</v>
          </cell>
          <cell r="U5440" t="str">
            <v>0, 0</v>
          </cell>
          <cell r="V5440" t="str">
            <v/>
          </cell>
          <cell r="W5440" t="str">
            <v>KSM-M8</v>
          </cell>
        </row>
        <row r="5441">
          <cell r="A5441">
            <v>35673</v>
          </cell>
          <cell r="B5441" t="str">
            <v>81470100160</v>
          </cell>
          <cell r="C5441" t="str">
            <v>M10X160 PRĘT GWINTOWANY M10X160MM</v>
          </cell>
          <cell r="D5441" t="str">
            <v>5907754273528</v>
          </cell>
          <cell r="E5441" t="str">
            <v>50</v>
          </cell>
          <cell r="F5441" t="str">
            <v>Pręt gwintowany M10x160mm</v>
          </cell>
          <cell r="G5441" t="str">
            <v>Threaded rod M10x160mm</v>
          </cell>
          <cell r="H5441" t="str">
            <v>Menetesszár M10x160mm</v>
          </cell>
          <cell r="I5441" t="str">
            <v>Srieginis strypas  M10x160mm</v>
          </cell>
          <cell r="J5441" t="str">
            <v>Závitová tyč M10x160mm</v>
          </cell>
          <cell r="K5441" t="str">
            <v>Tije filetate M10x160mm</v>
          </cell>
          <cell r="L5441" t="str">
            <v>-</v>
          </cell>
          <cell r="M5441" t="str">
            <v>-</v>
          </cell>
          <cell r="N5441" t="str">
            <v>-</v>
          </cell>
          <cell r="O5441" t="str">
            <v>-</v>
          </cell>
          <cell r="P5441" t="str">
            <v>-</v>
          </cell>
          <cell r="Q5441" t="str">
            <v>-</v>
          </cell>
          <cell r="S5441" t="str">
            <v/>
          </cell>
          <cell r="T5441" t="str">
            <v>THALE sp. z o.o. sp.k.</v>
          </cell>
          <cell r="U5441" t="str">
            <v>11-041 Olsztyn, Poland, Wilimowo 2, Poland</v>
          </cell>
          <cell r="V5441" t="str">
            <v>ocynk galwaniczny</v>
          </cell>
          <cell r="W5441" t="str">
            <v>M10X160</v>
          </cell>
        </row>
        <row r="5442">
          <cell r="A5442">
            <v>35284</v>
          </cell>
          <cell r="B5442" t="str">
            <v>80594000000</v>
          </cell>
          <cell r="C5442" t="str">
            <v>KZ TRZPIEŃ KLESZCZY KBT</v>
          </cell>
          <cell r="D5442" t="str">
            <v>5907754266186</v>
          </cell>
          <cell r="E5442" t="str">
            <v>1</v>
          </cell>
          <cell r="F5442" t="str">
            <v>Trzpień kleszczy KBT</v>
          </cell>
          <cell r="G5442" t="str">
            <v>Pins for hole punching trapeze plier KBT</v>
          </cell>
          <cell r="H5442" t="str">
            <v>Hegy, KBT trapézlemez lyukasztóhoz</v>
          </cell>
          <cell r="I5442" t="str">
            <v>Antgalis skardos skylamusiui KBT</v>
          </cell>
          <cell r="J5442" t="str">
            <v>Čapy pre trapézové kliešte na dierovanie KBT (2 ks)</v>
          </cell>
          <cell r="K5442" t="str">
            <v>Doua bolturi KZ pentru cleste</v>
          </cell>
          <cell r="L5442" t="str">
            <v>-</v>
          </cell>
          <cell r="M5442" t="str">
            <v>-</v>
          </cell>
          <cell r="N5442" t="str">
            <v>-</v>
          </cell>
          <cell r="O5442" t="str">
            <v>-</v>
          </cell>
          <cell r="P5442" t="str">
            <v>-</v>
          </cell>
          <cell r="Q5442" t="str">
            <v>-</v>
          </cell>
          <cell r="R5442" t="str">
            <v>0</v>
          </cell>
          <cell r="S5442" t="str">
            <v/>
          </cell>
          <cell r="T5442" t="str">
            <v>THALE sp. z o.o. sp.k.</v>
          </cell>
          <cell r="U5442" t="str">
            <v>11-041 Olsztyn, Poland, Wilimowo 2, Poland</v>
          </cell>
          <cell r="V5442" t="str">
            <v/>
          </cell>
          <cell r="W5442" t="str">
            <v>KZ</v>
          </cell>
        </row>
        <row r="5443">
          <cell r="A5443">
            <v>35251</v>
          </cell>
          <cell r="B5443" t="str">
            <v>80120108400</v>
          </cell>
          <cell r="C5443" t="str">
            <v>UPZD-80 BK OBEJMA DUO 80 (79-84MM) BK</v>
          </cell>
          <cell r="D5443" t="str">
            <v>5907754260399</v>
          </cell>
          <cell r="E5443" t="str">
            <v>25</v>
          </cell>
          <cell r="F5443" t="str">
            <v>Obejma DUO 80 (79-84mm) BK</v>
          </cell>
          <cell r="G5443" t="str">
            <v>Pipe clamp DUO 80 (79-84mm) BK</v>
          </cell>
          <cell r="H5443" t="str">
            <v>Csőbilincs DUO 80 (79-84mm) BK</v>
          </cell>
          <cell r="I5443" t="str">
            <v>Laikilis DUO 80 (79-84mm) BK</v>
          </cell>
          <cell r="J5443" t="str">
            <v>Objímka DUO 80 (79-84mm) BK</v>
          </cell>
          <cell r="K5443" t="str">
            <v>Colier tip DUO 80 (79-84mm) BK</v>
          </cell>
          <cell r="L5443" t="str">
            <v>(PL)ITB-KOT-2018/0744 wydanie 2 27/03/2020; (SK)SK TP-19/0004-verzia 02 23/03/2022; (RO)AT 017-05-4053-2024 28/02/2024</v>
          </cell>
          <cell r="M5443" t="str">
            <v>(PL)01/2020 30/05/2023; (SK)01/2022 23/03/2022; (RO)01/2024 28/02/2024</v>
          </cell>
          <cell r="N5443" t="str">
            <v>B</v>
          </cell>
          <cell r="O5443" t="str">
            <v>-</v>
          </cell>
          <cell r="P5443" t="str">
            <v>-</v>
          </cell>
          <cell r="Q5443" t="str">
            <v>-</v>
          </cell>
          <cell r="R5443" t="str">
            <v>20</v>
          </cell>
          <cell r="S5443" t="str">
            <v/>
          </cell>
          <cell r="T5443" t="str">
            <v>THALE sp. z o.o. sp.k.</v>
          </cell>
          <cell r="U5443" t="str">
            <v>11-041 Olsztyn, Poland, Wilimowo 2, Poland</v>
          </cell>
          <cell r="V5443" t="str">
            <v>ocynk galwaniczny</v>
          </cell>
          <cell r="W5443" t="str">
            <v>UPZD-80 BK</v>
          </cell>
        </row>
        <row r="5444">
          <cell r="A5444">
            <v>35252</v>
          </cell>
          <cell r="B5444" t="str">
            <v>80120109600</v>
          </cell>
          <cell r="C5444" t="str">
            <v>UPZD-95 BK OBEJMA DUO 95 (92-98MM) BK</v>
          </cell>
          <cell r="D5444" t="str">
            <v>5907754260405</v>
          </cell>
          <cell r="E5444" t="str">
            <v>25</v>
          </cell>
          <cell r="F5444" t="str">
            <v>Obejma DUO 95 (92-98mm) BK</v>
          </cell>
          <cell r="G5444" t="str">
            <v>Pipe clamp DUO 95 (92-98mm) BK</v>
          </cell>
          <cell r="H5444" t="str">
            <v>Csőbilincs DUO 95 (92-98mm) BK</v>
          </cell>
          <cell r="I5444" t="str">
            <v>Laikilis DUO 95 (92-98mm) BK</v>
          </cell>
          <cell r="J5444" t="str">
            <v>Objímka DUO 95 (92-98mm) BK</v>
          </cell>
          <cell r="K5444" t="str">
            <v>Colier tip DUO 95 (92-98mm) BK</v>
          </cell>
          <cell r="L5444" t="str">
            <v>(PL)ITB-KOT-2018/0744 wydanie 2 27/03/2020; (SK)SK TP-19/0004-verzia 02 23/03/2022; (RO)AT 017-05-4053-2024 28/02/2024</v>
          </cell>
          <cell r="M5444" t="str">
            <v>(PL)01/2020 30/05/2023; (SK)01/2022 23/03/2022; (RO)01/2024 28/02/2024</v>
          </cell>
          <cell r="N5444" t="str">
            <v>B</v>
          </cell>
          <cell r="O5444" t="str">
            <v>-</v>
          </cell>
          <cell r="P5444" t="str">
            <v>-</v>
          </cell>
          <cell r="Q5444" t="str">
            <v>-</v>
          </cell>
          <cell r="R5444" t="str">
            <v>20</v>
          </cell>
          <cell r="S5444" t="str">
            <v/>
          </cell>
          <cell r="T5444" t="str">
            <v>THALE sp. z o.o. sp.k.</v>
          </cell>
          <cell r="U5444" t="str">
            <v>11-041 Olsztyn, Poland, Wilimowo 2, Poland</v>
          </cell>
          <cell r="V5444" t="str">
            <v>ocynk galwaniczny</v>
          </cell>
          <cell r="W5444" t="str">
            <v>UPZD-95 BK</v>
          </cell>
        </row>
        <row r="5445">
          <cell r="A5445">
            <v>132</v>
          </cell>
          <cell r="B5445" t="str">
            <v/>
          </cell>
          <cell r="C5445" t="str">
            <v>KB-M8-1 SKR KABŁĄK M8 1 SKR</v>
          </cell>
          <cell r="D5445" t="str">
            <v/>
          </cell>
          <cell r="E5445" t="str">
            <v>50</v>
          </cell>
          <cell r="F5445" t="str">
            <v>Kabłąk M8 1 SKR</v>
          </cell>
          <cell r="G5445" t="str">
            <v>U-bolt M8 1 SKR</v>
          </cell>
          <cell r="H5445" t="str">
            <v>Köracél kengyel M8 1 SKR</v>
          </cell>
          <cell r="I5445" t="str">
            <v>Kilpa M8 1 SKR</v>
          </cell>
          <cell r="J5445" t="str">
            <v>U-svorníky M8 1 SKR</v>
          </cell>
          <cell r="K5445" t="str">
            <v>Cabluri M8 1</v>
          </cell>
          <cell r="L5445" t="str">
            <v>(PL)ITB-KOT-2020/1561 wydanie 1 15/12/2020; (SK)SK TP-19/0004-verzia 02 23/03/2022; (RO)AT 017-05-4053-2024 28/02/2024</v>
          </cell>
          <cell r="M5445" t="str">
            <v>(PL)04/2020 30/05/2023; (SK)01/2022 23/03/2022; (RO)01/2024 28/02/2024</v>
          </cell>
          <cell r="N5445" t="str">
            <v>B</v>
          </cell>
          <cell r="O5445" t="str">
            <v>-</v>
          </cell>
          <cell r="P5445" t="str">
            <v>-</v>
          </cell>
          <cell r="Q5445" t="str">
            <v>-</v>
          </cell>
          <cell r="R5445" t="str">
            <v>15</v>
          </cell>
          <cell r="S5445" t="str">
            <v/>
          </cell>
          <cell r="T5445" t="str">
            <v>THALE sp. z o.o. sp.k.</v>
          </cell>
          <cell r="U5445" t="str">
            <v>11-041 Olsztyn, Poland, Wilimowo 2, Poland</v>
          </cell>
          <cell r="V5445" t="str">
            <v>ocynk galwaniczny</v>
          </cell>
          <cell r="W5445" t="str">
            <v>KB-M8-1 SKR</v>
          </cell>
        </row>
        <row r="5446">
          <cell r="A5446">
            <v>35515</v>
          </cell>
          <cell r="B5446" t="str">
            <v/>
          </cell>
          <cell r="C5446" t="str">
            <v>OG-SS-A2,0-300 KONSOLA A 300MM</v>
          </cell>
          <cell r="D5446" t="str">
            <v/>
          </cell>
          <cell r="E5446" t="str">
            <v>1</v>
          </cell>
          <cell r="F5446" t="str">
            <v>Konsola A 300mm</v>
          </cell>
          <cell r="G5446" t="str">
            <v>Cantilever arm A 300mm</v>
          </cell>
          <cell r="H5446" t="str">
            <v>Hosszanti sínkonzol A 300mm</v>
          </cell>
          <cell r="I5446" t="str">
            <v>Konsole A 300mm</v>
          </cell>
          <cell r="J5446" t="str">
            <v>Montážna konzola SS-A2,0 300mm</v>
          </cell>
          <cell r="K5446" t="str">
            <v>Brat consola A 300mm</v>
          </cell>
          <cell r="L5446" t="str">
            <v>-</v>
          </cell>
          <cell r="M5446" t="str">
            <v>-</v>
          </cell>
          <cell r="N5446" t="str">
            <v>-</v>
          </cell>
          <cell r="O5446" t="str">
            <v>-</v>
          </cell>
          <cell r="P5446" t="str">
            <v>-</v>
          </cell>
          <cell r="Q5446" t="str">
            <v>-</v>
          </cell>
          <cell r="R5446" t="str">
            <v>0</v>
          </cell>
          <cell r="S5446" t="str">
            <v/>
          </cell>
          <cell r="T5446" t="str">
            <v>THALE sp. z o.o. sp.k.</v>
          </cell>
          <cell r="U5446" t="str">
            <v>11-041 Olsztyn, Poland, Wilimowo 2, Poland</v>
          </cell>
          <cell r="V5446" t="str">
            <v>ocynk ogniowy</v>
          </cell>
          <cell r="W5446" t="str">
            <v>OG-SS-A2,0-300</v>
          </cell>
        </row>
        <row r="5447">
          <cell r="A5447">
            <v>35168</v>
          </cell>
          <cell r="B5447" t="str">
            <v>81660755000</v>
          </cell>
          <cell r="C5447" t="str">
            <v>TAS-75 TAŚMA ALUMINIOWA ZBROJONA 75MMX50M</v>
          </cell>
          <cell r="D5447" t="str">
            <v>5907754241831</v>
          </cell>
          <cell r="E5447" t="str">
            <v>8</v>
          </cell>
          <cell r="F5447" t="str">
            <v>Taśma aluminiowa zbrojona 75mmx50m</v>
          </cell>
          <cell r="G5447" t="str">
            <v>Reinforced aluminium insulation tape 75mmx50m</v>
          </cell>
          <cell r="H5447" t="str">
            <v>Hálóval megerősített alu szalag 75mmx50m</v>
          </cell>
          <cell r="I5447" t="str">
            <v>Armuota aliuminio juosta 75mmx50m</v>
          </cell>
          <cell r="J5447" t="str">
            <v>Vystužená hliníková izolačná páska 75mmx50m</v>
          </cell>
          <cell r="K5447" t="str">
            <v>Banda de aluminiu ranforsata cu plasa 75mmx50m</v>
          </cell>
          <cell r="L5447" t="str">
            <v>(SK)SK TP-19/0004-verzia 02 23/03/2022; (RO)AT 017-05-4053-2024 28/02/2024</v>
          </cell>
          <cell r="M5447" t="str">
            <v>(SK)01/2022 23/03/2022; (RO)01/2024 28/02/2024</v>
          </cell>
          <cell r="N5447" t="str">
            <v>-</v>
          </cell>
          <cell r="O5447" t="str">
            <v>-</v>
          </cell>
          <cell r="P5447" t="str">
            <v>-</v>
          </cell>
          <cell r="Q5447" t="str">
            <v>-</v>
          </cell>
          <cell r="R5447" t="str">
            <v>0</v>
          </cell>
          <cell r="S5447" t="str">
            <v/>
          </cell>
          <cell r="T5447" t="str">
            <v>THALE sp. z o.o. sp.k.</v>
          </cell>
          <cell r="U5447" t="str">
            <v>11-041 Olsztyn, Poland, Wilimowo 2, Poland</v>
          </cell>
          <cell r="V5447" t="str">
            <v/>
          </cell>
          <cell r="W5447" t="str">
            <v>TAS-75</v>
          </cell>
        </row>
        <row r="5448">
          <cell r="A5448">
            <v>35517</v>
          </cell>
          <cell r="B5448" t="str">
            <v/>
          </cell>
          <cell r="C5448" t="str">
            <v>OG-SS-A2,0-500 KONSOLA A 500MM</v>
          </cell>
          <cell r="D5448" t="str">
            <v/>
          </cell>
          <cell r="E5448" t="str">
            <v>1</v>
          </cell>
          <cell r="F5448" t="str">
            <v>Konsola A 500mm</v>
          </cell>
          <cell r="G5448" t="str">
            <v>Cantilever arm A 500mm</v>
          </cell>
          <cell r="H5448" t="str">
            <v>Hosszanti sínkonzol A 500mm</v>
          </cell>
          <cell r="I5448" t="str">
            <v>Konsole A 500mm</v>
          </cell>
          <cell r="J5448" t="str">
            <v>Montážna konzola SS-A2,0 500mm</v>
          </cell>
          <cell r="K5448" t="str">
            <v>Brat consola A 500mm</v>
          </cell>
          <cell r="L5448" t="str">
            <v>(PL)ITB-KOT-2020/1562 wydanie 1 23/12/2020; (HU)A-101/2016 18/11/2021; (SK)SK TP-19/0004-verzia 02 23/03/2022; (RO)AT 017-05-4053-2024 28/02/2024</v>
          </cell>
          <cell r="M5448" t="str">
            <v>(PL)05/2020 30/05/2023; (HU)02/2021 18/11/2021; (SK)01/2022 23/03/2022; (RO)01/2024 28/02/2024</v>
          </cell>
          <cell r="N5448" t="str">
            <v>B</v>
          </cell>
          <cell r="O5448" t="str">
            <v>-</v>
          </cell>
          <cell r="P5448" t="str">
            <v>-</v>
          </cell>
          <cell r="Q5448" t="str">
            <v>-</v>
          </cell>
          <cell r="R5448" t="str">
            <v>15</v>
          </cell>
          <cell r="S5448" t="str">
            <v/>
          </cell>
          <cell r="T5448" t="str">
            <v>THALE sp. z o.o. sp.k.</v>
          </cell>
          <cell r="U5448" t="str">
            <v>11-041 Olsztyn, Poland, Wilimowo 2, Poland</v>
          </cell>
          <cell r="V5448" t="str">
            <v>ocynk ogniowy</v>
          </cell>
          <cell r="W5448" t="str">
            <v>OG-SS-A2,0-500</v>
          </cell>
        </row>
        <row r="5449">
          <cell r="A5449">
            <v>35605</v>
          </cell>
          <cell r="B5449" t="str">
            <v>40782823031</v>
          </cell>
          <cell r="C5449" t="str">
            <v>OGCKE3 PROFIL KONSTRUKCYJNY KE 3000MM</v>
          </cell>
          <cell r="D5449" t="str">
            <v>5907754273504</v>
          </cell>
          <cell r="E5449" t="str">
            <v>1</v>
          </cell>
          <cell r="F5449" t="str">
            <v>Profil konstrukcyjny KE 3000mm</v>
          </cell>
          <cell r="G5449" t="str">
            <v>KE heavy channel 3000mm</v>
          </cell>
          <cell r="H5449" t="str">
            <v>KE profilsín 3000mm</v>
          </cell>
          <cell r="I5449" t="str">
            <v>Konstrukcinis profilis KE 3000mm</v>
          </cell>
          <cell r="J5449" t="str">
            <v>KE ťažký kanál 3000mm</v>
          </cell>
          <cell r="K5449" t="str">
            <v>KE canal Greu 3000mm</v>
          </cell>
          <cell r="L5449" t="str">
            <v>(EU)EN 1090-1:2009+A1:2011</v>
          </cell>
          <cell r="M5449" t="str">
            <v>(EU)OGCKE/DoP/2024v2</v>
          </cell>
          <cell r="N5449" t="str">
            <v>-</v>
          </cell>
          <cell r="O5449" t="str">
            <v>CE</v>
          </cell>
          <cell r="P5449" t="str">
            <v>-</v>
          </cell>
          <cell r="Q5449" t="str">
            <v>-</v>
          </cell>
          <cell r="R5449" t="str">
            <v>23</v>
          </cell>
          <cell r="S5449">
            <v>0</v>
          </cell>
          <cell r="T5449" t="str">
            <v>THALE sp. z o.o. sp.k.</v>
          </cell>
          <cell r="U5449" t="str">
            <v>11-041 Olsztyn, Poland, Wilimowo 2, Poland</v>
          </cell>
          <cell r="V5449" t="str">
            <v>ocynk ogniowy</v>
          </cell>
          <cell r="W5449" t="str">
            <v>OGCKE3</v>
          </cell>
        </row>
        <row r="5450">
          <cell r="A5450">
            <v>21009</v>
          </cell>
          <cell r="B5450" t="str">
            <v>80511100420</v>
          </cell>
          <cell r="C5450" t="str">
            <v>ZPF-M10-11/4 KPL PĘTLA TRYSKACZOWA ZPF M10 11/4 (42-45MM) KPL</v>
          </cell>
          <cell r="D5450" t="str">
            <v>5907754251649</v>
          </cell>
          <cell r="E5450" t="str">
            <v>100</v>
          </cell>
          <cell r="F5450" t="str">
            <v>Pętla tryskaczowa ZPF M10 11/4 (42-45mm) KPL</v>
          </cell>
          <cell r="G5450" t="str">
            <v>Sprinkler pipe loop M10 11/4 (42-45mm) KPL</v>
          </cell>
          <cell r="H5450" t="str">
            <v>Sprinkler körtebilincs  M10 11/4 (42-45MM) KPL</v>
          </cell>
          <cell r="I5450" t="str">
            <v>Sprinklerio kilpa ZPF M10 11/4 (42-45mm) KPL</v>
          </cell>
          <cell r="J5450" t="str">
            <v>Slučka pre sprinklery M10 11/4 (42-45mm) KPL</v>
          </cell>
          <cell r="K5450" t="str">
            <v>Bucla pentru sprinklere M10 11/4 (42-45mm) KPL</v>
          </cell>
          <cell r="L5450" t="str">
            <v>(PL)ITB-KOT-2018/0556 wydanie 2 30/06/2020; (HU)A-101/2016 18/11/2021; (SK)SK TP-19/0004-verzia 02 23/03/2022; (RO)AT 017-05-4053-2024 28/02/2024</v>
          </cell>
          <cell r="M5450" t="str">
            <v>(PL)03/2020 30/05/2023; (HU)02/2021 18/11/2021; (SK)01/2022 23/03/2022; (RO)01/2024 28/02/2024</v>
          </cell>
          <cell r="N5450" t="str">
            <v>B</v>
          </cell>
          <cell r="O5450" t="str">
            <v>-</v>
          </cell>
          <cell r="P5450" t="str">
            <v>FM</v>
          </cell>
          <cell r="Q5450" t="str">
            <v>-</v>
          </cell>
          <cell r="R5450" t="str">
            <v>18</v>
          </cell>
          <cell r="S5450" t="str">
            <v>(FM)3063395</v>
          </cell>
          <cell r="T5450" t="str">
            <v>THALE sp. z o.o. sp.k.</v>
          </cell>
          <cell r="U5450" t="str">
            <v>11-041 Olsztyn, Poland, Wilimowo 2, Poland</v>
          </cell>
          <cell r="V5450" t="str">
            <v>ocynk galwaniczny</v>
          </cell>
          <cell r="W5450" t="str">
            <v>ZPF-M10-11/4 KPL</v>
          </cell>
        </row>
        <row r="5451">
          <cell r="A5451">
            <v>35518</v>
          </cell>
          <cell r="B5451" t="str">
            <v/>
          </cell>
          <cell r="C5451" t="str">
            <v>OG-SS-A2,0-750 KONSOLA A 750MM</v>
          </cell>
          <cell r="D5451" t="str">
            <v/>
          </cell>
          <cell r="E5451" t="str">
            <v>1</v>
          </cell>
          <cell r="F5451" t="str">
            <v>Konsola A 750mm</v>
          </cell>
          <cell r="G5451" t="str">
            <v>Cantilever arm A 750mm</v>
          </cell>
          <cell r="H5451" t="str">
            <v>Hosszanti sínkonzol A 750mm</v>
          </cell>
          <cell r="I5451" t="str">
            <v>Konsole A 750mm</v>
          </cell>
          <cell r="J5451" t="str">
            <v>Montážna konzola SS-A2,0 750mm</v>
          </cell>
          <cell r="K5451" t="str">
            <v>Brat consola A 750mm</v>
          </cell>
          <cell r="L5451" t="str">
            <v>(PL)ITB-KOT-2020/1562 wydanie 1 23/12/2020; (HU)A-101/2016 18/11/2021; (SK)SK TP-19/0004-verzia 02 23/03/2022; (RO)AT 017-05-4053-2024 28/02/2024</v>
          </cell>
          <cell r="M5451" t="str">
            <v>(PL)05/2020 30/05/2023; (HU)02/2021 18/11/2021; (SK)01/2022 23/03/2022; (RO)01/2024 28/02/2024</v>
          </cell>
          <cell r="N5451" t="str">
            <v>B</v>
          </cell>
          <cell r="O5451" t="str">
            <v>-</v>
          </cell>
          <cell r="P5451" t="str">
            <v>-</v>
          </cell>
          <cell r="Q5451" t="str">
            <v>-</v>
          </cell>
          <cell r="R5451" t="str">
            <v>15</v>
          </cell>
          <cell r="S5451" t="str">
            <v/>
          </cell>
          <cell r="T5451" t="str">
            <v>THALE sp. z o.o. sp.k.</v>
          </cell>
          <cell r="U5451" t="str">
            <v>11-041 Olsztyn, Poland, Wilimowo 2, Poland</v>
          </cell>
          <cell r="V5451" t="str">
            <v>ocynk ogniowy</v>
          </cell>
          <cell r="W5451" t="str">
            <v>OG-SS-A2,0-750</v>
          </cell>
        </row>
        <row r="5452">
          <cell r="A5452">
            <v>35516</v>
          </cell>
          <cell r="B5452" t="str">
            <v>80930303501</v>
          </cell>
          <cell r="C5452" t="str">
            <v>OG-SS-A2,0-350 KONSOLA A 350MM</v>
          </cell>
          <cell r="D5452" t="str">
            <v>5907754254817</v>
          </cell>
          <cell r="E5452" t="str">
            <v>1</v>
          </cell>
          <cell r="F5452" t="str">
            <v>Konsola A 350mm</v>
          </cell>
          <cell r="G5452" t="str">
            <v>Cantilever arm A 350mm</v>
          </cell>
          <cell r="H5452" t="str">
            <v>Hosszanti sínkonzol A 350mm</v>
          </cell>
          <cell r="I5452" t="str">
            <v>Konsole A 350mm</v>
          </cell>
          <cell r="J5452" t="str">
            <v>Montážna konzola SS-A2,0 350mm</v>
          </cell>
          <cell r="K5452" t="str">
            <v>Brat consola A 350mm</v>
          </cell>
          <cell r="L5452" t="str">
            <v>(PL)ITB-KOT-2020/1562 wydanie 1 23/12/2020; (HU)A-101/2016 18/11/2021; (SK)SK TP-19/0004-verzia 02 23/03/2022; (RO)AT 017-05-4053-2024 28/02/2024</v>
          </cell>
          <cell r="M5452" t="str">
            <v>(PL)05/2020 30/05/2023; (HU)02/2021 18/11/2021; (SK)01/2022 23/03/2022; (RO)01/2024 28/02/2024</v>
          </cell>
          <cell r="N5452" t="str">
            <v>B</v>
          </cell>
          <cell r="O5452" t="str">
            <v>-</v>
          </cell>
          <cell r="P5452" t="str">
            <v>-</v>
          </cell>
          <cell r="Q5452" t="str">
            <v>-</v>
          </cell>
          <cell r="R5452" t="str">
            <v>15</v>
          </cell>
          <cell r="S5452" t="str">
            <v/>
          </cell>
          <cell r="T5452" t="str">
            <v>THALE sp. z o.o. sp.k.</v>
          </cell>
          <cell r="U5452" t="str">
            <v>11-041 Olsztyn, Poland, Wilimowo 2, Poland</v>
          </cell>
          <cell r="V5452" t="str">
            <v>ocynk ogniowy</v>
          </cell>
          <cell r="W5452" t="str">
            <v>OG-SS-A2,0-350</v>
          </cell>
        </row>
        <row r="5453">
          <cell r="A5453">
            <v>36045</v>
          </cell>
          <cell r="B5453" t="str">
            <v>80180080420</v>
          </cell>
          <cell r="C5453" t="str">
            <v>KB-M8-11/4 SKR KABŁĄK M8 11/4 SKR</v>
          </cell>
          <cell r="D5453" t="str">
            <v>5907754202665</v>
          </cell>
          <cell r="E5453" t="str">
            <v>50</v>
          </cell>
          <cell r="F5453" t="str">
            <v>Kabłąk M8 11/4 SKR</v>
          </cell>
          <cell r="G5453" t="str">
            <v>U-bolt M8 11/4 SKR</v>
          </cell>
          <cell r="H5453" t="str">
            <v>Köracél kengyel M8 11/4 SKR</v>
          </cell>
          <cell r="I5453" t="str">
            <v>Kilpa M8 11/4 SKR</v>
          </cell>
          <cell r="J5453" t="str">
            <v>U-svorníky M8 11/4 SKR</v>
          </cell>
          <cell r="K5453" t="str">
            <v>Cabluri M8 11/4</v>
          </cell>
          <cell r="L5453" t="str">
            <v>(PL)ITB-KOT-2020/1561 wydanie 1 15/12/2020; (SK)SK TP-19/0004-verzia 02 23/03/2022; (RO)AT 017-05-4053-2024 28/02/2024</v>
          </cell>
          <cell r="M5453" t="str">
            <v>(PL)04/2020 30/05/2023; (SK)01/2022 23/03/2022; (RO)01/2024 28/02/2024</v>
          </cell>
          <cell r="N5453" t="str">
            <v>B</v>
          </cell>
          <cell r="O5453" t="str">
            <v>-</v>
          </cell>
          <cell r="P5453" t="str">
            <v>-</v>
          </cell>
          <cell r="Q5453" t="str">
            <v>-</v>
          </cell>
          <cell r="R5453" t="str">
            <v>15</v>
          </cell>
          <cell r="S5453" t="str">
            <v/>
          </cell>
          <cell r="T5453" t="str">
            <v>THALE sp. z o.o. sp.k.</v>
          </cell>
          <cell r="U5453" t="str">
            <v>11-041 Olsztyn, Poland, Wilimowo 2, Poland</v>
          </cell>
          <cell r="V5453" t="str">
            <v>ocynk galwaniczny</v>
          </cell>
          <cell r="W5453" t="str">
            <v>KB-M8-11/4 SKR</v>
          </cell>
        </row>
        <row r="5454">
          <cell r="A5454">
            <v>30337</v>
          </cell>
          <cell r="B5454" t="str">
            <v>80741412020</v>
          </cell>
          <cell r="C5454" t="str">
            <v>SZ-MF2,0-2000 PROFIL MF2,0 2000MM</v>
          </cell>
          <cell r="D5454" t="str">
            <v>5907754227941</v>
          </cell>
          <cell r="E5454" t="str">
            <v>1</v>
          </cell>
          <cell r="F5454" t="str">
            <v>Profil MF2,0 2000mm</v>
          </cell>
          <cell r="G5454" t="str">
            <v>Channel MF2,0 2000mm</v>
          </cell>
          <cell r="H5454" t="str">
            <v>Szerelősín MF2,0 2000mm</v>
          </cell>
          <cell r="I5454" t="str">
            <v>Profilis MF2,0 2000mm</v>
          </cell>
          <cell r="J5454" t="str">
            <v>Montážny profil MF2,0 2000mm</v>
          </cell>
          <cell r="K5454" t="str">
            <v>Profil de montaj SZ-MF2,0 2000mm</v>
          </cell>
          <cell r="L5454" t="str">
            <v>(PL)ITB-KOT-2020/1562 wydanie 1 23/12/2020; (HU)A-101/2016 18/11/2021; (SK)SK TP-19/0004-verzia 02 23/03/2022; (RO)AT 017-05-4053-2024 28/02/2024</v>
          </cell>
          <cell r="M5454" t="str">
            <v>(PL)05/2020 30/05/2023; (HU)02/2021 18/11/2021; (SK)01/2022 23/03/2022; (RO)01/2024 28/02/2024</v>
          </cell>
          <cell r="N5454" t="str">
            <v>B</v>
          </cell>
          <cell r="O5454" t="str">
            <v>-</v>
          </cell>
          <cell r="P5454" t="str">
            <v>-</v>
          </cell>
          <cell r="Q5454" t="str">
            <v>-</v>
          </cell>
          <cell r="R5454" t="str">
            <v>15</v>
          </cell>
          <cell r="S5454" t="str">
            <v/>
          </cell>
          <cell r="T5454" t="str">
            <v>THALE sp. z o.o. sp.k.</v>
          </cell>
          <cell r="U5454" t="str">
            <v>11-041 Olsztyn, Poland, Wilimowo 2, Poland</v>
          </cell>
          <cell r="V5454" t="str">
            <v>ocynk galwaniczny</v>
          </cell>
          <cell r="W5454" t="str">
            <v>SZ-MF2,0-2000</v>
          </cell>
        </row>
        <row r="5455">
          <cell r="A5455">
            <v>28890</v>
          </cell>
          <cell r="B5455" t="str">
            <v/>
          </cell>
          <cell r="C5455" t="str">
            <v>ONS-M10  OSADZAK TULEI ROZPOROWYCH M10</v>
          </cell>
          <cell r="D5455" t="str">
            <v/>
          </cell>
          <cell r="E5455" t="str">
            <v>1</v>
          </cell>
          <cell r="F5455" t="str">
            <v>Osadzak tulei rozporowych M10</v>
          </cell>
          <cell r="G5455" t="str">
            <v>Drop in anchor setting tool M10</v>
          </cell>
          <cell r="H5455" t="str">
            <v>Beütőszerszám M10</v>
          </cell>
          <cell r="I5455" t="str">
            <v>Nustatymo irankis M10</v>
          </cell>
          <cell r="J5455" t="str">
            <v>Osadzovací nástroj na kotvy M10</v>
          </cell>
          <cell r="K5455" t="str">
            <v>Dispozitiv de montaj M10</v>
          </cell>
          <cell r="L5455" t="str">
            <v>-</v>
          </cell>
          <cell r="M5455" t="str">
            <v>-</v>
          </cell>
          <cell r="N5455" t="str">
            <v>-</v>
          </cell>
          <cell r="O5455" t="str">
            <v>-</v>
          </cell>
          <cell r="P5455" t="str">
            <v>-</v>
          </cell>
          <cell r="Q5455" t="str">
            <v>-</v>
          </cell>
          <cell r="R5455" t="str">
            <v>0</v>
          </cell>
          <cell r="S5455" t="str">
            <v/>
          </cell>
          <cell r="T5455" t="str">
            <v>THALE sp. z o.o. sp.k.</v>
          </cell>
          <cell r="U5455" t="str">
            <v>11-041 Olsztyn, Poland, Wilimowo 2, Poland</v>
          </cell>
          <cell r="V5455" t="str">
            <v>ocynk galwaniczny</v>
          </cell>
          <cell r="W5455" t="str">
            <v>ONS-M10</v>
          </cell>
        </row>
        <row r="5456">
          <cell r="A5456">
            <v>28889</v>
          </cell>
          <cell r="B5456" t="str">
            <v/>
          </cell>
          <cell r="C5456" t="str">
            <v>ONS-M8  OSADZAK TULEI ROZPOROWYCH M8</v>
          </cell>
          <cell r="D5456" t="str">
            <v/>
          </cell>
          <cell r="E5456" t="str">
            <v>1</v>
          </cell>
          <cell r="F5456" t="str">
            <v>Osadzak tulei rozporowych M8</v>
          </cell>
          <cell r="G5456" t="str">
            <v>Drop in anchor setting tool M8</v>
          </cell>
          <cell r="H5456" t="str">
            <v>Feszítőhüvely-elhelyező szerszám M8</v>
          </cell>
          <cell r="I5456" t="str">
            <v>Nustatymo irankis M8</v>
          </cell>
          <cell r="J5456" t="str">
            <v>Osadzovací nástroj na kotvy M8</v>
          </cell>
          <cell r="K5456" t="str">
            <v>Dispozitiv de montaj M8</v>
          </cell>
          <cell r="L5456" t="str">
            <v>-</v>
          </cell>
          <cell r="M5456" t="str">
            <v>-</v>
          </cell>
          <cell r="N5456" t="str">
            <v>-</v>
          </cell>
          <cell r="O5456" t="str">
            <v>-</v>
          </cell>
          <cell r="P5456" t="str">
            <v>-</v>
          </cell>
          <cell r="Q5456" t="str">
            <v>-</v>
          </cell>
          <cell r="R5456" t="str">
            <v>0</v>
          </cell>
          <cell r="S5456" t="str">
            <v/>
          </cell>
          <cell r="T5456" t="str">
            <v>THALE sp. z o.o. sp.k.</v>
          </cell>
          <cell r="U5456" t="str">
            <v>11-041 Olsztyn, Poland, Wilimowo 2, Poland</v>
          </cell>
          <cell r="V5456" t="str">
            <v>ocynk galwaniczny</v>
          </cell>
          <cell r="W5456" t="str">
            <v>ONS-M8</v>
          </cell>
        </row>
        <row r="5457">
          <cell r="A5457">
            <v>27775</v>
          </cell>
          <cell r="B5457" t="str">
            <v/>
          </cell>
          <cell r="C5457" t="str">
            <v>ESZ-MF-M12X80 ŚRUBA MŁOTKOWA ESZ M12 PROFILU SZER. 41MM SKR</v>
          </cell>
          <cell r="D5457" t="str">
            <v/>
          </cell>
          <cell r="E5457" t="str">
            <v>15</v>
          </cell>
          <cell r="F5457" t="str">
            <v>Śruba młotkowa ESZ M12x80 profilu szer. 41mm SKR</v>
          </cell>
          <cell r="G5457" t="str">
            <v>Tee-bolt assembly ESZ M12x80 channel width 41mm SKR</v>
          </cell>
          <cell r="H5457" t="str">
            <v>Kalapácsfejű csavar ESZ M12x80 41mm-es sínekhez SKR</v>
          </cell>
          <cell r="I5457" t="str">
            <v>Istriza verzle su sriegiu ESZ M12x80 profiliui 41mm</v>
          </cell>
          <cell r="J5457" t="str">
            <v>Sada s maticou ESZ M12x80 pre šírku 41mm SKR</v>
          </cell>
          <cell r="K5457" t="str">
            <v>Element filetate cu piulita dintata ESZ M12x80 41mm</v>
          </cell>
          <cell r="L5457" t="str">
            <v>-</v>
          </cell>
          <cell r="M5457" t="str">
            <v>-</v>
          </cell>
          <cell r="N5457" t="str">
            <v>-</v>
          </cell>
          <cell r="O5457" t="str">
            <v>-</v>
          </cell>
          <cell r="P5457" t="str">
            <v>-</v>
          </cell>
          <cell r="Q5457" t="str">
            <v>-</v>
          </cell>
          <cell r="R5457" t="str">
            <v>0</v>
          </cell>
          <cell r="S5457" t="str">
            <v/>
          </cell>
          <cell r="T5457" t="str">
            <v>THALE sp. z o.o. sp.k.</v>
          </cell>
          <cell r="U5457" t="str">
            <v>11-041 Olsztyn, Poland, Wilimowo 2, Poland</v>
          </cell>
          <cell r="V5457" t="str">
            <v>ocynk galwaniczny</v>
          </cell>
          <cell r="W5457" t="str">
            <v>ESZ-MF-M12x80</v>
          </cell>
        </row>
        <row r="5458">
          <cell r="A5458">
            <v>28765</v>
          </cell>
          <cell r="B5458" t="str">
            <v/>
          </cell>
          <cell r="C5458" t="str">
            <v>EZP3M8 NAKRĘTKA ŚLIZGOWA EZP M8 PROFILU SZER. 30MM</v>
          </cell>
          <cell r="D5458" t="str">
            <v/>
          </cell>
          <cell r="E5458" t="str">
            <v>100</v>
          </cell>
          <cell r="F5458" t="str">
            <v>Nakrętka ślizgowa EZP M8 profilu szer. 30mm</v>
          </cell>
          <cell r="G5458" t="str">
            <v>Slide nut EZP M8 channel width 30mm</v>
          </cell>
          <cell r="H5458" t="str">
            <v>Bilincscsatlakozó EZP M8 30mm-es szerelősínekhez</v>
          </cell>
          <cell r="I5458" t="str">
            <v>Stumdomas verzle EZP M8, profiliams 30mm</v>
          </cell>
          <cell r="J5458" t="str">
            <v>Nosníková matica EZP M8 pre šírku 30mm</v>
          </cell>
          <cell r="K5458" t="str">
            <v>Elemente de blocare din material sintetic EZP M8</v>
          </cell>
          <cell r="L5458" t="str">
            <v>-</v>
          </cell>
          <cell r="M5458" t="str">
            <v>-</v>
          </cell>
          <cell r="N5458" t="str">
            <v>-</v>
          </cell>
          <cell r="O5458" t="str">
            <v>-</v>
          </cell>
          <cell r="P5458" t="str">
            <v>-</v>
          </cell>
          <cell r="Q5458" t="str">
            <v>-</v>
          </cell>
          <cell r="S5458" t="str">
            <v/>
          </cell>
          <cell r="T5458" t="str">
            <v>THALE sp. z o.o. sp.k.</v>
          </cell>
          <cell r="U5458" t="str">
            <v>11-041 Olsztyn, Poland, Wilimowo 2, Poland</v>
          </cell>
          <cell r="V5458" t="str">
            <v>ocynk galwaniczny</v>
          </cell>
          <cell r="W5458" t="str">
            <v>EZP3M8</v>
          </cell>
        </row>
        <row r="5459">
          <cell r="A5459">
            <v>27772</v>
          </cell>
          <cell r="B5459" t="str">
            <v/>
          </cell>
          <cell r="C5459" t="str">
            <v>ESZ-MF-M8X80 ŚRUBA MŁOTKOWA ESZ M8 PROFILU SZER. 41MM SKR</v>
          </cell>
          <cell r="D5459" t="str">
            <v/>
          </cell>
          <cell r="E5459" t="str">
            <v>15</v>
          </cell>
          <cell r="F5459" t="str">
            <v>Śruba młotkowa ESZ M8x80 profilu szer. 41mm SKR</v>
          </cell>
          <cell r="G5459" t="str">
            <v>Tee-bolt assembly ESZ M8x80 channel width 41mm SKR</v>
          </cell>
          <cell r="H5459" t="str">
            <v>Kalapácsfejű csavar ESZ M8x80 41mm-es sínekhez SKR</v>
          </cell>
          <cell r="I5459" t="str">
            <v>Istriza verzle su sriegiu ESZ M8x80 profiliui 41mm</v>
          </cell>
          <cell r="J5459" t="str">
            <v>Sada s maticou ESZ M8x80 pre šírku 41mm SKR</v>
          </cell>
          <cell r="K5459" t="str">
            <v>Element filetate cu piulita dintata ESZ M8x80 41mm</v>
          </cell>
          <cell r="L5459" t="str">
            <v>-</v>
          </cell>
          <cell r="M5459" t="str">
            <v>-</v>
          </cell>
          <cell r="N5459" t="str">
            <v>-</v>
          </cell>
          <cell r="O5459" t="str">
            <v>-</v>
          </cell>
          <cell r="P5459" t="str">
            <v>-</v>
          </cell>
          <cell r="Q5459" t="str">
            <v>-</v>
          </cell>
          <cell r="R5459" t="str">
            <v>0</v>
          </cell>
          <cell r="S5459" t="str">
            <v/>
          </cell>
          <cell r="T5459" t="str">
            <v>THALE sp. z o.o. sp.k.</v>
          </cell>
          <cell r="U5459" t="str">
            <v>11-041 Olsztyn, Poland, Wilimowo 2, Poland</v>
          </cell>
          <cell r="V5459" t="str">
            <v>ocynk galwaniczny</v>
          </cell>
          <cell r="W5459" t="str">
            <v>ESZ-MF-M8x80</v>
          </cell>
        </row>
        <row r="5460">
          <cell r="A5460">
            <v>35085</v>
          </cell>
          <cell r="B5460" t="str">
            <v>81140301000</v>
          </cell>
          <cell r="C5460" t="str">
            <v>EZP3M10 NAKRĘTKA ŚLIZGOWA EZP M10 PROFILU SZER. 30MM</v>
          </cell>
          <cell r="D5460" t="str">
            <v>5907754264588</v>
          </cell>
          <cell r="E5460" t="str">
            <v>100</v>
          </cell>
          <cell r="F5460" t="str">
            <v>Nakrętka ślizgowa EZP M10 profilu szer. 30mm</v>
          </cell>
          <cell r="G5460" t="str">
            <v>Slide nut EZP M10 channel width 30mm</v>
          </cell>
          <cell r="H5460" t="str">
            <v>Bilincscsatlakozó EZP M10 30mm-es szerelősínekhez</v>
          </cell>
          <cell r="I5460" t="str">
            <v>Stumdomas verzle EZP M10, profiliams 30mm</v>
          </cell>
          <cell r="J5460" t="str">
            <v>Nosníková matica EZP M10 pre šírku 30mm</v>
          </cell>
          <cell r="K5460" t="str">
            <v>Elemente de blocare din material sintetic EZP M10</v>
          </cell>
          <cell r="L5460" t="str">
            <v>-</v>
          </cell>
          <cell r="M5460" t="str">
            <v>-</v>
          </cell>
          <cell r="N5460" t="str">
            <v>-</v>
          </cell>
          <cell r="O5460" t="str">
            <v>-</v>
          </cell>
          <cell r="P5460" t="str">
            <v>-</v>
          </cell>
          <cell r="Q5460" t="str">
            <v>-</v>
          </cell>
          <cell r="R5460" t="str">
            <v>0</v>
          </cell>
          <cell r="S5460" t="str">
            <v/>
          </cell>
          <cell r="T5460" t="str">
            <v>THALE sp. z o.o. sp.k.</v>
          </cell>
          <cell r="U5460" t="str">
            <v>11-041 Olsztyn, Poland, Wilimowo 2, Poland</v>
          </cell>
          <cell r="V5460" t="str">
            <v>ocynk galwaniczny</v>
          </cell>
          <cell r="W5460" t="str">
            <v>EZP3M10</v>
          </cell>
        </row>
        <row r="5461">
          <cell r="A5461">
            <v>28764</v>
          </cell>
          <cell r="B5461" t="str">
            <v/>
          </cell>
          <cell r="C5461" t="str">
            <v>EZP3M6 NAKRĘTKA ŚLIZGOWA EZP M6 PROFILU SZER. 30MM</v>
          </cell>
          <cell r="D5461" t="str">
            <v/>
          </cell>
          <cell r="E5461" t="str">
            <v>100</v>
          </cell>
          <cell r="F5461" t="str">
            <v>Nakrętka ślizgowa EZP M6 profilu szer. 30mm</v>
          </cell>
          <cell r="G5461" t="str">
            <v>Slide nut EZP M6 channel width 30mm</v>
          </cell>
          <cell r="H5461" t="str">
            <v>Bilincscsatlakozó EZP M6 30mm-es szerelősínekhez</v>
          </cell>
          <cell r="I5461" t="str">
            <v>Stumdomas verzle EZP M6, profiliams 30mm</v>
          </cell>
          <cell r="J5461" t="str">
            <v>Nosníková matica EZP M6 pre šírku 30mm</v>
          </cell>
          <cell r="K5461" t="str">
            <v>Elemente de blocare din material sintetic EZP M6</v>
          </cell>
          <cell r="L5461" t="str">
            <v>-</v>
          </cell>
          <cell r="M5461" t="str">
            <v>-</v>
          </cell>
          <cell r="N5461" t="str">
            <v>-</v>
          </cell>
          <cell r="O5461" t="str">
            <v>-</v>
          </cell>
          <cell r="P5461" t="str">
            <v>-</v>
          </cell>
          <cell r="Q5461" t="str">
            <v>-</v>
          </cell>
          <cell r="S5461" t="str">
            <v/>
          </cell>
          <cell r="T5461" t="str">
            <v>THALE sp. z o.o. sp.k.</v>
          </cell>
          <cell r="U5461" t="str">
            <v>11-041 Olsztyn, Poland, Wilimowo 2, Poland</v>
          </cell>
          <cell r="V5461" t="str">
            <v>ocynk galwaniczny</v>
          </cell>
          <cell r="W5461" t="str">
            <v>EZP3M6</v>
          </cell>
        </row>
        <row r="5462">
          <cell r="A5462">
            <v>19367</v>
          </cell>
          <cell r="B5462" t="str">
            <v/>
          </cell>
          <cell r="C5462" t="str">
            <v>ZL-M6 ZŁĄCZKA M6</v>
          </cell>
          <cell r="D5462" t="str">
            <v/>
          </cell>
          <cell r="E5462" t="str">
            <v>25</v>
          </cell>
          <cell r="F5462" t="str">
            <v>Złączka M6</v>
          </cell>
          <cell r="G5462" t="str">
            <v>Hex rod coupling M6</v>
          </cell>
          <cell r="H5462" t="str">
            <v>Menetesszár toldó M6</v>
          </cell>
          <cell r="I5462" t="str">
            <v>Jungtis M6</v>
          </cell>
          <cell r="J5462" t="str">
            <v>Šesťhranná spojka M6</v>
          </cell>
          <cell r="K5462" t="str">
            <v>Racorduri M6</v>
          </cell>
          <cell r="L5462" t="str">
            <v>(PL)ITB-KOT-2020/1562 wydanie 1 23/12/2020; (SK)SK TP-19/0004-verzia 02 23/03/2022; (RO)AT 017-05-4053-2024 28/02/2024</v>
          </cell>
          <cell r="M5462" t="str">
            <v>(PL)05/2020 30/05/2023; (SK)01/2022 23/03/2022; (RO)01/2024 28/02/2024</v>
          </cell>
          <cell r="N5462" t="str">
            <v>B</v>
          </cell>
          <cell r="O5462" t="str">
            <v>-</v>
          </cell>
          <cell r="P5462" t="str">
            <v>-</v>
          </cell>
          <cell r="Q5462" t="str">
            <v>-</v>
          </cell>
          <cell r="R5462" t="str">
            <v>15</v>
          </cell>
          <cell r="S5462" t="str">
            <v/>
          </cell>
          <cell r="T5462" t="str">
            <v>THALE sp. z o.o. sp.k.</v>
          </cell>
          <cell r="U5462" t="str">
            <v>11-041 Olsztyn, Poland, Wilimowo 2, Poland</v>
          </cell>
          <cell r="V5462" t="str">
            <v>ocynk galwaniczny</v>
          </cell>
          <cell r="W5462" t="str">
            <v>ZL-M6</v>
          </cell>
        </row>
        <row r="5463">
          <cell r="A5463">
            <v>35096</v>
          </cell>
          <cell r="B5463" t="str">
            <v>81140300800</v>
          </cell>
          <cell r="C5463" t="str">
            <v>EZP3M8 NAKRĘTKA ŚLIZGOWA EZP M8 PROFILU SZER. 30MM</v>
          </cell>
          <cell r="D5463" t="str">
            <v>5907754264571</v>
          </cell>
          <cell r="E5463" t="str">
            <v>100</v>
          </cell>
          <cell r="F5463" t="str">
            <v>Nakrętka ślizgowa EZP M8 profilu szer. 30mm</v>
          </cell>
          <cell r="G5463" t="str">
            <v>Slide nut EZP M8 channel width 30mm</v>
          </cell>
          <cell r="H5463" t="str">
            <v>Bilincscsatlakozó EZP M8 30mm-es szerelősínekhez</v>
          </cell>
          <cell r="I5463" t="str">
            <v>Stumdomas verzle EZP M8, profiliams 30mm</v>
          </cell>
          <cell r="J5463" t="str">
            <v>Nosníková matica EZP M8 pre šírku 30mm</v>
          </cell>
          <cell r="K5463" t="str">
            <v>Elemente de blocare din material sintetic EZP M8</v>
          </cell>
          <cell r="L5463" t="str">
            <v>-</v>
          </cell>
          <cell r="M5463" t="str">
            <v>-</v>
          </cell>
          <cell r="N5463" t="str">
            <v>-</v>
          </cell>
          <cell r="O5463" t="str">
            <v>-</v>
          </cell>
          <cell r="P5463" t="str">
            <v>-</v>
          </cell>
          <cell r="Q5463" t="str">
            <v>-</v>
          </cell>
          <cell r="R5463" t="str">
            <v>0</v>
          </cell>
          <cell r="S5463" t="str">
            <v/>
          </cell>
          <cell r="T5463" t="str">
            <v>THALE sp. z o.o. sp.k.</v>
          </cell>
          <cell r="U5463" t="str">
            <v>11-041 Olsztyn, Poland, Wilimowo 2, Poland</v>
          </cell>
          <cell r="V5463" t="str">
            <v>ocynk galwaniczny</v>
          </cell>
          <cell r="W5463" t="str">
            <v>EZP3M8</v>
          </cell>
        </row>
        <row r="5464">
          <cell r="A5464">
            <v>19364</v>
          </cell>
          <cell r="B5464" t="str">
            <v/>
          </cell>
          <cell r="C5464" t="str">
            <v>ZL-M16 ZŁĄCZKA M16</v>
          </cell>
          <cell r="D5464" t="str">
            <v/>
          </cell>
          <cell r="E5464" t="str">
            <v>10</v>
          </cell>
          <cell r="F5464" t="str">
            <v>Złączka M16</v>
          </cell>
          <cell r="G5464" t="str">
            <v>Hex rod coupling M16</v>
          </cell>
          <cell r="H5464" t="str">
            <v>Menetesszár toldó M16</v>
          </cell>
          <cell r="I5464" t="str">
            <v>Jungtis M16</v>
          </cell>
          <cell r="J5464" t="str">
            <v>Šesťhranná spojka M16</v>
          </cell>
          <cell r="K5464" t="str">
            <v>Racorduri M16</v>
          </cell>
          <cell r="L5464" t="str">
            <v>(PL)ITB-KOT-2020/1562 wydanie 1 23/12/2020; (SK)SK TP-19/0004-verzia 02 23/03/2022; (RO)AT 017-05-4053-2024 28/02/2024</v>
          </cell>
          <cell r="M5464" t="str">
            <v>(PL)05/2020 30/05/2023; (SK)01/2022 23/03/2022; (RO)01/2024 28/02/2024</v>
          </cell>
          <cell r="N5464" t="str">
            <v>B</v>
          </cell>
          <cell r="O5464" t="str">
            <v>-</v>
          </cell>
          <cell r="P5464" t="str">
            <v>-</v>
          </cell>
          <cell r="Q5464" t="str">
            <v>-</v>
          </cell>
          <cell r="R5464" t="str">
            <v>15</v>
          </cell>
          <cell r="S5464" t="str">
            <v/>
          </cell>
          <cell r="T5464" t="str">
            <v>THALE sp. z o.o. sp.k.</v>
          </cell>
          <cell r="U5464" t="str">
            <v>11-041 Olsztyn, Poland, Wilimowo 2, Poland</v>
          </cell>
          <cell r="V5464" t="str">
            <v>ocynk galwaniczny</v>
          </cell>
          <cell r="W5464" t="str">
            <v>ZL-M16</v>
          </cell>
        </row>
        <row r="5465">
          <cell r="A5465">
            <v>227</v>
          </cell>
          <cell r="B5465" t="str">
            <v>81130020000</v>
          </cell>
          <cell r="C5465" t="str">
            <v>X2-A KSZTAŁTKA MONTAŻOWA X2 DO PROFILU A, C</v>
          </cell>
          <cell r="D5465" t="str">
            <v>5907754207288</v>
          </cell>
          <cell r="E5465" t="str">
            <v/>
          </cell>
          <cell r="L5465" t="str">
            <v>-</v>
          </cell>
          <cell r="M5465" t="str">
            <v>-</v>
          </cell>
          <cell r="N5465" t="str">
            <v>-</v>
          </cell>
          <cell r="O5465" t="str">
            <v>-</v>
          </cell>
          <cell r="P5465" t="str">
            <v>-</v>
          </cell>
          <cell r="Q5465" t="str">
            <v>-</v>
          </cell>
          <cell r="R5465" t="str">
            <v>0</v>
          </cell>
          <cell r="S5465" t="str">
            <v/>
          </cell>
          <cell r="T5465" t="str">
            <v>THALE sp. z o.o. sp.k.</v>
          </cell>
          <cell r="U5465" t="str">
            <v>11-041 Olsztyn, Poland, Wilimowo 2, Poland</v>
          </cell>
          <cell r="V5465" t="str">
            <v/>
          </cell>
          <cell r="W5465" t="str">
            <v>X2-A</v>
          </cell>
        </row>
        <row r="5466">
          <cell r="A5466">
            <v>35611</v>
          </cell>
          <cell r="B5466" t="str">
            <v>40710104031</v>
          </cell>
          <cell r="C5466" t="str">
            <v>OGCKJ3 PROFIL KONSTRUKCYJNY KJ 3000MM</v>
          </cell>
          <cell r="D5466" t="str">
            <v>5907754273511</v>
          </cell>
          <cell r="E5466" t="str">
            <v>1</v>
          </cell>
          <cell r="F5466" t="str">
            <v>Profil konstrukcyjny KJ 3000mm</v>
          </cell>
          <cell r="G5466" t="str">
            <v>KJ heavy channel 3000mm</v>
          </cell>
          <cell r="H5466" t="str">
            <v>KJ profilsín 3000mm</v>
          </cell>
          <cell r="I5466" t="str">
            <v>Konstrukcinis profilis KJ 3000mm</v>
          </cell>
          <cell r="J5466" t="str">
            <v>KJ ťažký kanál 3000mm</v>
          </cell>
          <cell r="K5466" t="str">
            <v>KJ canal Greu 3000mm</v>
          </cell>
          <cell r="L5466" t="str">
            <v>(EU)EN 1090-1:2009+A1:2011</v>
          </cell>
          <cell r="M5466" t="str">
            <v>(EU)OGCKJ/DoP/2024 07/08/2024</v>
          </cell>
          <cell r="N5466" t="str">
            <v>-</v>
          </cell>
          <cell r="O5466" t="str">
            <v>CE</v>
          </cell>
          <cell r="P5466" t="str">
            <v>-</v>
          </cell>
          <cell r="Q5466" t="str">
            <v>-</v>
          </cell>
          <cell r="R5466" t="str">
            <v>23</v>
          </cell>
          <cell r="S5466">
            <v>0</v>
          </cell>
          <cell r="T5466" t="str">
            <v>THALE sp. z o.o. sp.k.</v>
          </cell>
          <cell r="U5466" t="str">
            <v>11-041 Olsztyn, Poland, Wilimowo 2, Poland</v>
          </cell>
          <cell r="V5466" t="str">
            <v>ocynk ogniowy</v>
          </cell>
          <cell r="W5466" t="str">
            <v>OGCKJ3</v>
          </cell>
        </row>
        <row r="5467">
          <cell r="A5467">
            <v>231</v>
          </cell>
          <cell r="B5467" t="str">
            <v>81130100000</v>
          </cell>
          <cell r="C5467" t="str">
            <v>X10-A KSZTAŁTKA MONTAŻOWA X10 DO PROFILU A, C</v>
          </cell>
          <cell r="D5467" t="str">
            <v>5907754207240</v>
          </cell>
          <cell r="E5467" t="str">
            <v/>
          </cell>
          <cell r="L5467" t="str">
            <v>-</v>
          </cell>
          <cell r="M5467" t="str">
            <v>-</v>
          </cell>
          <cell r="N5467" t="str">
            <v>-</v>
          </cell>
          <cell r="O5467" t="str">
            <v>-</v>
          </cell>
          <cell r="P5467" t="str">
            <v>-</v>
          </cell>
          <cell r="Q5467" t="str">
            <v>-</v>
          </cell>
          <cell r="R5467" t="str">
            <v>0</v>
          </cell>
          <cell r="S5467" t="str">
            <v/>
          </cell>
          <cell r="T5467" t="str">
            <v>THALE sp. z o.o. sp.k.</v>
          </cell>
          <cell r="U5467" t="str">
            <v>11-041 Olsztyn, Poland, Wilimowo 2, Poland</v>
          </cell>
          <cell r="V5467" t="str">
            <v/>
          </cell>
          <cell r="W5467" t="str">
            <v>X10-A</v>
          </cell>
        </row>
        <row r="5468">
          <cell r="A5468">
            <v>35997</v>
          </cell>
          <cell r="B5468" t="str">
            <v>90000019517</v>
          </cell>
          <cell r="C5468" t="str">
            <v>ZLCF-1/2 – MUFA FREZOWANA 1/2</v>
          </cell>
          <cell r="D5468" t="str">
            <v>5907754267664</v>
          </cell>
          <cell r="E5468" t="str">
            <v>1</v>
          </cell>
          <cell r="F5468" t="str">
            <v>Mufa frezowana 1/2</v>
          </cell>
          <cell r="G5468" t="str">
            <v>Milled socket 1/2</v>
          </cell>
          <cell r="H5468" t="str">
            <v>Maratott foglalat 1/2</v>
          </cell>
          <cell r="I5468" t="str">
            <v>Frezuotas lizdas 1/2</v>
          </cell>
          <cell r="J5468" t="str">
            <v>Frézovaná zásuvka 1/2</v>
          </cell>
          <cell r="K5468" t="str">
            <v>Soclu frezat 1/2</v>
          </cell>
          <cell r="L5468" t="str">
            <v>-</v>
          </cell>
          <cell r="M5468" t="str">
            <v>-</v>
          </cell>
          <cell r="N5468" t="str">
            <v>-</v>
          </cell>
          <cell r="O5468" t="str">
            <v>-</v>
          </cell>
          <cell r="P5468" t="str">
            <v>-</v>
          </cell>
          <cell r="Q5468" t="str">
            <v>-</v>
          </cell>
          <cell r="R5468" t="str">
            <v/>
          </cell>
          <cell r="S5468" t="str">
            <v/>
          </cell>
          <cell r="T5468" t="str">
            <v>THALE sp. z o.o. sp.k.</v>
          </cell>
          <cell r="U5468" t="str">
            <v>11-041 Olsztyn, Poland, Wilimowo 2, Poland</v>
          </cell>
          <cell r="W5468" t="str">
            <v>ZLCF-1/2</v>
          </cell>
        </row>
        <row r="5469">
          <cell r="A5469">
            <v>10069</v>
          </cell>
          <cell r="B5469" t="str">
            <v>81006900000</v>
          </cell>
          <cell r="C5469" t="str">
            <v>N-NSP-B-M8 NAKRĘTKA PROSTOKĄTNA M8 DO PROFILU B NIERDZEWNA</v>
          </cell>
          <cell r="D5469" t="str">
            <v>5907754229488</v>
          </cell>
          <cell r="E5469" t="str">
            <v/>
          </cell>
          <cell r="L5469" t="str">
            <v>-</v>
          </cell>
          <cell r="M5469" t="str">
            <v>-</v>
          </cell>
          <cell r="N5469" t="str">
            <v>-</v>
          </cell>
          <cell r="O5469" t="str">
            <v>-</v>
          </cell>
          <cell r="P5469" t="str">
            <v>-</v>
          </cell>
          <cell r="Q5469" t="str">
            <v>-</v>
          </cell>
          <cell r="R5469" t="str">
            <v>0</v>
          </cell>
          <cell r="S5469" t="str">
            <v/>
          </cell>
          <cell r="T5469" t="str">
            <v>THALE sp. z o.o. sp.k.</v>
          </cell>
          <cell r="U5469" t="str">
            <v>11-041 Olsztyn, Poland, Wilimowo 2, Poland</v>
          </cell>
          <cell r="V5469" t="str">
            <v/>
          </cell>
          <cell r="W5469" t="str">
            <v>N-NSP-B-M8</v>
          </cell>
        </row>
        <row r="5470">
          <cell r="A5470">
            <v>35999</v>
          </cell>
          <cell r="B5470" t="str">
            <v>90000019617</v>
          </cell>
          <cell r="C5470" t="str">
            <v>ZLCF-11/4 - MUFA FREZOWANA 11/4</v>
          </cell>
          <cell r="D5470" t="str">
            <v>5907754269453</v>
          </cell>
          <cell r="E5470" t="str">
            <v>1</v>
          </cell>
          <cell r="F5470" t="str">
            <v>Mufa frezowana 11/4</v>
          </cell>
          <cell r="G5470" t="str">
            <v>Milled socket 11/4</v>
          </cell>
          <cell r="H5470" t="str">
            <v>Maratott foglalat 11/4</v>
          </cell>
          <cell r="I5470" t="str">
            <v>Frezuotas lizdas 11/4</v>
          </cell>
          <cell r="J5470" t="str">
            <v>Frézovaná zásuvka 11/4</v>
          </cell>
          <cell r="K5470" t="str">
            <v>Soclu frezat 11/4</v>
          </cell>
          <cell r="L5470" t="str">
            <v>-</v>
          </cell>
          <cell r="M5470" t="str">
            <v>-</v>
          </cell>
          <cell r="N5470" t="str">
            <v>-</v>
          </cell>
          <cell r="O5470" t="str">
            <v>-</v>
          </cell>
          <cell r="P5470" t="str">
            <v>-</v>
          </cell>
          <cell r="Q5470" t="str">
            <v>-</v>
          </cell>
          <cell r="R5470" t="str">
            <v/>
          </cell>
          <cell r="S5470" t="str">
            <v/>
          </cell>
          <cell r="T5470" t="str">
            <v>THALE sp. z o.o. sp.k.</v>
          </cell>
          <cell r="U5470" t="str">
            <v>11-041 Olsztyn, Poland, Wilimowo 2, Poland</v>
          </cell>
          <cell r="W5470" t="str">
            <v>ZLCF-11/4</v>
          </cell>
        </row>
        <row r="5471">
          <cell r="A5471">
            <v>35674</v>
          </cell>
          <cell r="B5471" t="str">
            <v>81470100200</v>
          </cell>
          <cell r="C5471" t="str">
            <v>M10X200 PRĘT GWINTOWANY M10X200MM</v>
          </cell>
          <cell r="D5471" t="str">
            <v>5907754273535</v>
          </cell>
          <cell r="E5471" t="str">
            <v>50</v>
          </cell>
          <cell r="F5471" t="str">
            <v>Pręt gwintowany M10x200mm</v>
          </cell>
          <cell r="G5471" t="str">
            <v>Threaded rod M10x200mm</v>
          </cell>
          <cell r="H5471" t="str">
            <v>Menetesszár M10x200mm</v>
          </cell>
          <cell r="I5471" t="str">
            <v>Srieginis strypas  M10x200mm</v>
          </cell>
          <cell r="J5471" t="str">
            <v>Závitová tyč M10x200mm</v>
          </cell>
          <cell r="K5471" t="str">
            <v>Tije filetate M10x200mm</v>
          </cell>
          <cell r="L5471" t="str">
            <v>-</v>
          </cell>
          <cell r="M5471" t="str">
            <v>-</v>
          </cell>
          <cell r="N5471" t="str">
            <v>-</v>
          </cell>
          <cell r="O5471" t="str">
            <v>-</v>
          </cell>
          <cell r="P5471" t="str">
            <v>-</v>
          </cell>
          <cell r="Q5471" t="str">
            <v>-</v>
          </cell>
          <cell r="S5471" t="str">
            <v/>
          </cell>
          <cell r="T5471" t="str">
            <v>THALE sp. z o.o. sp.k.</v>
          </cell>
          <cell r="U5471" t="str">
            <v>11-041 Olsztyn, Poland, Wilimowo 2, Poland</v>
          </cell>
          <cell r="V5471" t="str">
            <v>ocynk galwaniczny</v>
          </cell>
          <cell r="W5471" t="str">
            <v>M10X200</v>
          </cell>
        </row>
        <row r="5472">
          <cell r="A5472">
            <v>19362</v>
          </cell>
          <cell r="B5472" t="str">
            <v/>
          </cell>
          <cell r="C5472" t="str">
            <v>ZL-M12 ZŁĄCZKA M12</v>
          </cell>
          <cell r="D5472" t="str">
            <v/>
          </cell>
          <cell r="E5472" t="str">
            <v>15</v>
          </cell>
          <cell r="F5472" t="str">
            <v>Złączka M12</v>
          </cell>
          <cell r="G5472" t="str">
            <v>Hex rod coupling M12</v>
          </cell>
          <cell r="H5472" t="str">
            <v>Menetesszár toldó M12</v>
          </cell>
          <cell r="I5472" t="str">
            <v>Jungtis M12</v>
          </cell>
          <cell r="J5472" t="str">
            <v>Šesťhranná spojka M12</v>
          </cell>
          <cell r="K5472" t="str">
            <v>Racorduri M12</v>
          </cell>
          <cell r="L5472" t="str">
            <v>(PL)ITB-KOT-2020/1562 wydanie 1 23/12/2020; (SK)SK TP-19/0004-verzia 02 23/03/2022; (RO)AT 017-05-4053-2024 28/02/2024</v>
          </cell>
          <cell r="M5472" t="str">
            <v>(PL)05/2020 30/05/2023; (SK)01/2022 23/03/2022; (RO)01/2024 28/02/2024</v>
          </cell>
          <cell r="N5472" t="str">
            <v>B</v>
          </cell>
          <cell r="O5472" t="str">
            <v>-</v>
          </cell>
          <cell r="P5472" t="str">
            <v>-</v>
          </cell>
          <cell r="Q5472" t="str">
            <v>-</v>
          </cell>
          <cell r="R5472" t="str">
            <v>15</v>
          </cell>
          <cell r="S5472" t="str">
            <v/>
          </cell>
          <cell r="T5472" t="str">
            <v>THALE sp. z o.o. sp.k.</v>
          </cell>
          <cell r="U5472" t="str">
            <v>11-041 Olsztyn, Poland, Wilimowo 2, Poland</v>
          </cell>
          <cell r="V5472" t="str">
            <v>ocynk galwaniczny</v>
          </cell>
          <cell r="W5472" t="str">
            <v>ZL-M12</v>
          </cell>
        </row>
        <row r="5473">
          <cell r="A5473">
            <v>35102</v>
          </cell>
          <cell r="B5473" t="str">
            <v>81140410800</v>
          </cell>
          <cell r="C5473" t="str">
            <v>EZP-MF-M8 NAKRĘTKA ŚLIZGOWA EZP M8 PROFILU SZER. 41MM</v>
          </cell>
          <cell r="D5473" t="str">
            <v>5907754237766</v>
          </cell>
          <cell r="E5473" t="str">
            <v>50</v>
          </cell>
          <cell r="F5473" t="str">
            <v>Nakrętka ślizgowa EZP M8 profilu szer. 41mm</v>
          </cell>
          <cell r="G5473" t="str">
            <v>Slide nut EZP M8 channel width 41mm</v>
          </cell>
          <cell r="H5473" t="str">
            <v>Bilincscsatlakozó EZP M8 41mm-es szerelősínekhez</v>
          </cell>
          <cell r="I5473" t="str">
            <v>Stumdomas verzle EZP M8, profiliams 41mm</v>
          </cell>
          <cell r="J5473" t="str">
            <v>Nosníková matica EZP M8 pre šírku 41mm</v>
          </cell>
          <cell r="K5473" t="str">
            <v>Elemente de blocare din material sintetic EZP M8</v>
          </cell>
          <cell r="L5473" t="str">
            <v>(PL)ITB-KOT-2020/1562 wydanie 1 23/12/2020; (HU)A-101/2016 18/11/2021; (SK)SK TP-19/0004-verzia 02 23/03/2022; (RO)AT 017-05-4053-2024 28/02/2024</v>
          </cell>
          <cell r="M5473" t="str">
            <v>(PL)05/2020 30/05/2023; (HU)02/2021 18/11/2021; (SK)01/2022 23/03/2022; (RO)01/2024 28/02/2024</v>
          </cell>
          <cell r="N5473" t="str">
            <v>B</v>
          </cell>
          <cell r="O5473" t="str">
            <v>-</v>
          </cell>
          <cell r="P5473" t="str">
            <v>-</v>
          </cell>
          <cell r="Q5473" t="str">
            <v>-</v>
          </cell>
          <cell r="R5473" t="str">
            <v>15</v>
          </cell>
          <cell r="S5473" t="str">
            <v/>
          </cell>
          <cell r="T5473" t="str">
            <v>THALE sp. z o.o. sp.k.</v>
          </cell>
          <cell r="U5473" t="str">
            <v>11-041 Olsztyn, Poland, Wilimowo 2, Poland</v>
          </cell>
          <cell r="V5473" t="str">
            <v>ocynk galwaniczny</v>
          </cell>
          <cell r="W5473" t="str">
            <v>EZP-MF-M8</v>
          </cell>
        </row>
        <row r="5474">
          <cell r="A5474">
            <v>19387</v>
          </cell>
          <cell r="B5474" t="str">
            <v/>
          </cell>
          <cell r="C5474" t="str">
            <v>EZP-MF-M8 NAKRĘTKA ŚLIZGOWA EZP M8 PROFILU SZER. 41MM</v>
          </cell>
          <cell r="D5474" t="str">
            <v/>
          </cell>
          <cell r="E5474" t="str">
            <v>50</v>
          </cell>
          <cell r="F5474" t="str">
            <v>Nakrętka ślizgowa EZP M8 profilu szer. 41mm</v>
          </cell>
          <cell r="G5474" t="str">
            <v>Slide nut EZP M8 channel width 41mm</v>
          </cell>
          <cell r="H5474" t="str">
            <v>Bilincscsatlakozó EZP M8 41mm-es szerelősínekhez</v>
          </cell>
          <cell r="I5474" t="str">
            <v>Stumdomas verzle EZP M8, profiliams 41mm</v>
          </cell>
          <cell r="J5474" t="str">
            <v>Nosníková matica EZP M8 pre šírku 41mm</v>
          </cell>
          <cell r="K5474" t="str">
            <v>Elemente de blocare din material sintetic EZP M8</v>
          </cell>
          <cell r="L5474" t="str">
            <v>(PL)ITB-KOT-2020/1562 wydanie 1 23/12/2020; (HU)A-101/2016 18/11/2021; (SK)SK TP-19/0004-verzia 02 23/03/2022; (RO)AT 017-05-4053-2024 28/02/2024</v>
          </cell>
          <cell r="M5474" t="str">
            <v>(PL)05/2020 30/05/2023; (HU)02/2021 18/11/2021; (SK)01/2022 23/03/2022; (RO)01/2024 28/02/2024</v>
          </cell>
          <cell r="N5474" t="str">
            <v>B</v>
          </cell>
          <cell r="O5474" t="str">
            <v>-</v>
          </cell>
          <cell r="P5474" t="str">
            <v>-</v>
          </cell>
          <cell r="Q5474" t="str">
            <v>-</v>
          </cell>
          <cell r="R5474" t="str">
            <v>15</v>
          </cell>
          <cell r="S5474" t="str">
            <v/>
          </cell>
          <cell r="T5474" t="str">
            <v>THALE sp. z o.o. sp.k.</v>
          </cell>
          <cell r="U5474" t="str">
            <v>11-041 Olsztyn, Poland, Wilimowo 2, Poland</v>
          </cell>
          <cell r="V5474" t="str">
            <v>ocynk galwaniczny</v>
          </cell>
          <cell r="W5474" t="str">
            <v>EZP-MF-M8</v>
          </cell>
        </row>
        <row r="5475">
          <cell r="A5475">
            <v>35286</v>
          </cell>
          <cell r="B5475" t="str">
            <v>80595000000</v>
          </cell>
          <cell r="C5475" t="str">
            <v>KZ8 TRZPIEŃ KLESZCZY KBT</v>
          </cell>
          <cell r="D5475" t="str">
            <v>5907754271654</v>
          </cell>
          <cell r="E5475" t="str">
            <v>1</v>
          </cell>
          <cell r="F5475" t="str">
            <v>Trzpień kleszczy KBT</v>
          </cell>
          <cell r="G5475" t="str">
            <v>Pins for hole punching trapeze plier KBT</v>
          </cell>
          <cell r="H5475" t="str">
            <v>Hegy, KBT trapézlemez lyukasztóhoz</v>
          </cell>
          <cell r="I5475" t="str">
            <v>Antgalis skardos skylamusiui KBT</v>
          </cell>
          <cell r="J5475" t="str">
            <v>Čapy pre trapézové kliešte na dierovanie KBT (2 ks)</v>
          </cell>
          <cell r="K5475" t="str">
            <v>Doua bolturi KZ pentru cleste</v>
          </cell>
          <cell r="L5475" t="str">
            <v>-</v>
          </cell>
          <cell r="M5475" t="str">
            <v>-</v>
          </cell>
          <cell r="N5475" t="str">
            <v>-</v>
          </cell>
          <cell r="O5475" t="str">
            <v>-</v>
          </cell>
          <cell r="P5475" t="str">
            <v>-</v>
          </cell>
          <cell r="Q5475" t="str">
            <v>-</v>
          </cell>
          <cell r="R5475" t="str">
            <v>0</v>
          </cell>
          <cell r="S5475" t="str">
            <v/>
          </cell>
          <cell r="T5475" t="str">
            <v>THALE sp. z o.o. sp.k.</v>
          </cell>
          <cell r="U5475" t="str">
            <v>11-041 Olsztyn, Poland, Wilimowo 2, Poland</v>
          </cell>
          <cell r="V5475" t="str">
            <v/>
          </cell>
          <cell r="W5475" t="str">
            <v>KZ8</v>
          </cell>
        </row>
        <row r="5476">
          <cell r="A5476">
            <v>539</v>
          </cell>
          <cell r="B5476" t="str">
            <v/>
          </cell>
          <cell r="C5476" t="str">
            <v>HUPZ-1/2 BK OBEJMA HOBBY 1/2 (21-22MM) BK</v>
          </cell>
          <cell r="D5476" t="str">
            <v/>
          </cell>
          <cell r="E5476" t="str">
            <v>100</v>
          </cell>
          <cell r="F5476" t="str">
            <v>Obejma HOBBY 1/2 (21-22mm) BK</v>
          </cell>
          <cell r="G5476" t="str">
            <v>Pipe clamp HOBBY 1/2 (21-22mm) BK</v>
          </cell>
          <cell r="H5476" t="str">
            <v>Csőbilincs HOBBY 1/2 (21-22mm) BK</v>
          </cell>
          <cell r="I5476" t="str">
            <v>Laikiklis Hobby 1/2 (21-22mm) BK</v>
          </cell>
          <cell r="J5476" t="str">
            <v>Objímka HOBBY 1/2 (21-22mm) BK</v>
          </cell>
          <cell r="K5476" t="str">
            <v>Colier tip HOBBY 1/2 (21-22mm) BK</v>
          </cell>
          <cell r="L5476" t="str">
            <v>(PL)ITB-KOT-2018/0744 wydanie 2 27/03/2020; (HU)A-101/2016 18/11/2021; (SK)SK TP-19/0004-verzia 02 23/03/2022; (RO)AT 017-05-4053-2024 28/02/2024</v>
          </cell>
          <cell r="M5476" t="str">
            <v>(PL)01/2020 30/05/2023; (HU)02/2021 18/11/2021; (SK)01/2022 23/03/2022; (RO)01/2024 28/02/2024</v>
          </cell>
          <cell r="N5476" t="str">
            <v>B</v>
          </cell>
          <cell r="O5476" t="str">
            <v>-</v>
          </cell>
          <cell r="P5476" t="str">
            <v>-</v>
          </cell>
          <cell r="Q5476" t="str">
            <v>-</v>
          </cell>
          <cell r="R5476" t="str">
            <v>15</v>
          </cell>
          <cell r="S5476" t="str">
            <v/>
          </cell>
          <cell r="T5476" t="str">
            <v>THALE sp. z o.o. sp.k.</v>
          </cell>
          <cell r="U5476" t="str">
            <v>11-041 Olsztyn, Poland, Wilimowo 2, Poland</v>
          </cell>
          <cell r="V5476" t="str">
            <v>ocynk galwaniczny</v>
          </cell>
          <cell r="W5476" t="str">
            <v>HUPZ-1/2 BK</v>
          </cell>
        </row>
        <row r="5477">
          <cell r="A5477">
            <v>19250</v>
          </cell>
          <cell r="B5477" t="str">
            <v/>
          </cell>
          <cell r="C5477" t="str">
            <v>KRG-M10 KOŁEK ROZPOROWY DO PRĘTÓW M10</v>
          </cell>
          <cell r="D5477" t="str">
            <v/>
          </cell>
          <cell r="E5477" t="str">
            <v>50</v>
          </cell>
          <cell r="F5477" t="str">
            <v>Kołek rozporowy do prętów M10</v>
          </cell>
          <cell r="G5477" t="str">
            <v>Plastic plug with metric thread M10</v>
          </cell>
          <cell r="H5477" t="str">
            <v>Menetes műanyag tipli M10</v>
          </cell>
          <cell r="I5477" t="str">
            <v>Issipleciantis kaistis strypui M10</v>
          </cell>
          <cell r="J5477" t="str">
            <v>Plastová hmoždinka pre závitovú tyč M10</v>
          </cell>
          <cell r="K5477" t="str">
            <v>Dibluri de distantare pentru tije cu filet M10</v>
          </cell>
          <cell r="L5477" t="str">
            <v>(PL)ITB-KOT-2017/0049 wydanie 2 05/02/2024</v>
          </cell>
          <cell r="M5477" t="str">
            <v>(PL)DWU-PLUGS-49-wyd2 10/05/2024</v>
          </cell>
          <cell r="N5477" t="str">
            <v>B</v>
          </cell>
          <cell r="O5477" t="str">
            <v>-</v>
          </cell>
          <cell r="P5477" t="str">
            <v>-</v>
          </cell>
          <cell r="Q5477" t="str">
            <v>-</v>
          </cell>
          <cell r="R5477" t="str">
            <v>17</v>
          </cell>
          <cell r="S5477">
            <v>0</v>
          </cell>
          <cell r="T5477" t="str">
            <v>POLSKA</v>
          </cell>
          <cell r="U5477" t="str">
            <v xml:space="preserve">, </v>
          </cell>
          <cell r="V5477" t="str">
            <v/>
          </cell>
          <cell r="W5477" t="str">
            <v>KRG-M10</v>
          </cell>
        </row>
        <row r="5478">
          <cell r="A5478">
            <v>538</v>
          </cell>
          <cell r="B5478" t="str">
            <v/>
          </cell>
          <cell r="C5478" t="str">
            <v>HUPG-6 BK OBEJMA HOBBY 6 (158-165MM) BK</v>
          </cell>
          <cell r="D5478" t="str">
            <v/>
          </cell>
          <cell r="E5478" t="str">
            <v>10</v>
          </cell>
          <cell r="F5478" t="str">
            <v>Obejma HOBBY 6 (158-165mm) BK</v>
          </cell>
          <cell r="G5478" t="str">
            <v>Pipe clamp HOBBY 6 (158-165mm) BK</v>
          </cell>
          <cell r="H5478" t="str">
            <v>Csőbilincs HOBBY 6 (158-165mm) BK</v>
          </cell>
          <cell r="I5478" t="str">
            <v>Laikiklis HOBBY 6 (158-165mm) BK</v>
          </cell>
          <cell r="J5478" t="str">
            <v>Objímka HOBBY 6 (158-165mm) BK</v>
          </cell>
          <cell r="K5478" t="str">
            <v>Colier tip HOBBY 6 (158-165mm) BK</v>
          </cell>
          <cell r="L5478" t="str">
            <v>(PL)ITB-KOT-2018/0744 wydanie 2 27/03/2020; (HU)A-101/2016 18/11/2021; (SK)SK TP-19/0004-verzia 02 23/03/2022; (RO)AT 017-05-4053-2024 28/02/2024</v>
          </cell>
          <cell r="M5478" t="str">
            <v>(PL)01/2020 30/05/2023; (HU)02/2021 18/11/2021; (SK)01/2022 23/03/2022; (RO)01/2024 28/02/2024</v>
          </cell>
          <cell r="N5478" t="str">
            <v>B</v>
          </cell>
          <cell r="O5478" t="str">
            <v>-</v>
          </cell>
          <cell r="P5478" t="str">
            <v>-</v>
          </cell>
          <cell r="Q5478" t="str">
            <v>-</v>
          </cell>
          <cell r="R5478" t="str">
            <v>15</v>
          </cell>
          <cell r="S5478" t="str">
            <v/>
          </cell>
          <cell r="T5478" t="str">
            <v>THALE sp. z o.o. sp.k.</v>
          </cell>
          <cell r="U5478" t="str">
            <v>11-041 Olsztyn, Poland, Wilimowo 2, Poland</v>
          </cell>
          <cell r="V5478" t="str">
            <v>ocynk galwaniczny</v>
          </cell>
          <cell r="W5478" t="str">
            <v>HUPG-6 BK</v>
          </cell>
        </row>
        <row r="5479">
          <cell r="A5479">
            <v>29670</v>
          </cell>
          <cell r="B5479" t="str">
            <v/>
          </cell>
          <cell r="C5479" t="str">
            <v>KZ TRZPIEŃ KLESZCZY KBT</v>
          </cell>
          <cell r="D5479" t="str">
            <v/>
          </cell>
          <cell r="E5479" t="str">
            <v>1</v>
          </cell>
          <cell r="F5479" t="str">
            <v>Trzpień kleszczy KBT</v>
          </cell>
          <cell r="G5479" t="str">
            <v>Pins for hole punching trapeze plier KBT</v>
          </cell>
          <cell r="H5479" t="str">
            <v>Hegy, KBT trapézlemez lyukasztóhoz</v>
          </cell>
          <cell r="I5479" t="str">
            <v>Antgalis skardos skylamusiui KBT</v>
          </cell>
          <cell r="J5479" t="str">
            <v>Čapy pre trapézové kliešte na dierovanie KBT (2 ks)</v>
          </cell>
          <cell r="K5479" t="str">
            <v>Doua bolturi KZ pentru cleste</v>
          </cell>
          <cell r="L5479" t="str">
            <v>-</v>
          </cell>
          <cell r="M5479" t="str">
            <v>-</v>
          </cell>
          <cell r="N5479" t="str">
            <v>-</v>
          </cell>
          <cell r="O5479" t="str">
            <v>-</v>
          </cell>
          <cell r="P5479" t="str">
            <v>-</v>
          </cell>
          <cell r="Q5479" t="str">
            <v>-</v>
          </cell>
          <cell r="R5479" t="str">
            <v>0</v>
          </cell>
          <cell r="S5479" t="str">
            <v/>
          </cell>
          <cell r="T5479" t="str">
            <v>THALE sp. z o.o. sp.k.</v>
          </cell>
          <cell r="U5479" t="str">
            <v>11-041 Olsztyn, Poland, Wilimowo 2, Poland</v>
          </cell>
          <cell r="V5479" t="str">
            <v/>
          </cell>
          <cell r="W5479" t="str">
            <v>KZ</v>
          </cell>
        </row>
        <row r="5480">
          <cell r="A5480">
            <v>528</v>
          </cell>
          <cell r="B5480" t="str">
            <v/>
          </cell>
          <cell r="C5480" t="str">
            <v>HUPG-2 BK OBEJMA HOBBY 2 (59-64MM) BK</v>
          </cell>
          <cell r="D5480" t="str">
            <v/>
          </cell>
          <cell r="E5480" t="str">
            <v>50</v>
          </cell>
          <cell r="F5480" t="str">
            <v>Obejma HOBBY 2 (59-64mm) BK</v>
          </cell>
          <cell r="G5480" t="str">
            <v>Pipe clamp HOBBY 2 (59-64mm) BK</v>
          </cell>
          <cell r="H5480" t="str">
            <v>Csőbilincs HOBBY 2 (59-64mm) BK</v>
          </cell>
          <cell r="I5480" t="str">
            <v>Laikiklis HOBBY 2 (59-64mm) BK</v>
          </cell>
          <cell r="J5480" t="str">
            <v>Objímka HOBBY 2 (59-64mm) BK</v>
          </cell>
          <cell r="K5480" t="str">
            <v>Colier tip HOBBY 2 (59-64mm) BK</v>
          </cell>
          <cell r="L5480" t="str">
            <v>(PL)ITB-KOT-2018/0744 wydanie 2 27/03/2020; (HU)A-101/2016 18/11/2021; (SK)SK TP-19/0004-verzia 02 23/03/2022; (RO)AT 017-05-4053-2024 28/02/2024</v>
          </cell>
          <cell r="M5480" t="str">
            <v>(PL)01/2020 30/05/2023; (HU)02/2021 18/11/2021; (SK)01/2022 23/03/2022; (RO)01/2024 28/02/2024</v>
          </cell>
          <cell r="N5480" t="str">
            <v>B</v>
          </cell>
          <cell r="O5480" t="str">
            <v>-</v>
          </cell>
          <cell r="P5480" t="str">
            <v>-</v>
          </cell>
          <cell r="Q5480" t="str">
            <v>-</v>
          </cell>
          <cell r="R5480" t="str">
            <v>15</v>
          </cell>
          <cell r="S5480" t="str">
            <v/>
          </cell>
          <cell r="T5480" t="str">
            <v>THALE sp. z o.o. sp.k.</v>
          </cell>
          <cell r="U5480" t="str">
            <v>11-041 Olsztyn, Poland, Wilimowo 2, Poland</v>
          </cell>
          <cell r="V5480" t="str">
            <v>ocynk galwaniczny</v>
          </cell>
          <cell r="W5480" t="str">
            <v>HUPG-2 BK</v>
          </cell>
        </row>
        <row r="5481">
          <cell r="A5481">
            <v>25095</v>
          </cell>
          <cell r="B5481" t="str">
            <v/>
          </cell>
          <cell r="C5481" t="str">
            <v>HUPZ-3/8 BK OBEJMA HOBBY 3/8 (16-20MM) BK</v>
          </cell>
          <cell r="D5481" t="str">
            <v/>
          </cell>
          <cell r="E5481" t="str">
            <v>100</v>
          </cell>
          <cell r="F5481" t="str">
            <v>Obejma HOBBY 3/8 (16-20mm) BK</v>
          </cell>
          <cell r="G5481" t="str">
            <v>Pipe clamp HOBBY 3/8 (16-20mm) BK</v>
          </cell>
          <cell r="H5481" t="str">
            <v>Csőbilincs HOBBY 3/8 (16-20mm) BK</v>
          </cell>
          <cell r="I5481" t="str">
            <v>Laikiklis Hobby 3/8 (16-20mm) BK</v>
          </cell>
          <cell r="J5481" t="str">
            <v>Objímka HOBBY 3/8 (16-20mm) BK</v>
          </cell>
          <cell r="K5481" t="str">
            <v>Colier tip HOBBY 3/8 (16-20) BK</v>
          </cell>
          <cell r="L5481" t="str">
            <v>(PL)ITB-KOT-2018/0744 wydanie 2 27/03/2020; (HU)A-101/2016 18/11/2021; (SK)SK TP-19/0004-verzia 02 23/03/2022; (RO)AT 017-05-4053-2024 28/02/2024</v>
          </cell>
          <cell r="M5481" t="str">
            <v>(PL)01/2020 30/05/2023; (HU)02/2021 18/11/2021; (SK)01/2022 23/03/2022; (RO)01/2024 28/02/2024</v>
          </cell>
          <cell r="N5481" t="str">
            <v>B</v>
          </cell>
          <cell r="O5481" t="str">
            <v>-</v>
          </cell>
          <cell r="P5481" t="str">
            <v>-</v>
          </cell>
          <cell r="Q5481" t="str">
            <v>-</v>
          </cell>
          <cell r="R5481" t="str">
            <v>18</v>
          </cell>
          <cell r="S5481" t="str">
            <v/>
          </cell>
          <cell r="T5481" t="str">
            <v>THALE sp. z o.o. sp.k.</v>
          </cell>
          <cell r="U5481" t="str">
            <v>11-041 Olsztyn, Poland, Wilimowo 2, Poland</v>
          </cell>
          <cell r="V5481" t="str">
            <v>ocynk galwaniczny</v>
          </cell>
          <cell r="W5481" t="str">
            <v>HUPZ-3/8 BK</v>
          </cell>
        </row>
        <row r="5482">
          <cell r="A5482">
            <v>25064</v>
          </cell>
          <cell r="B5482" t="str">
            <v/>
          </cell>
          <cell r="C5482" t="str">
            <v>HUPG-5 BK OBEJMA HOBBY 5 (133-140MM) BK</v>
          </cell>
          <cell r="D5482" t="str">
            <v/>
          </cell>
          <cell r="E5482" t="str">
            <v>20</v>
          </cell>
          <cell r="F5482" t="str">
            <v>Obejma HOBBY 5 (133-140mm) BK</v>
          </cell>
          <cell r="G5482" t="str">
            <v>Pipe clamp HOBBY 5 (133-140mm) BK</v>
          </cell>
          <cell r="H5482" t="str">
            <v>Csőbilincs HOBBY 5 (133-140mm) BK</v>
          </cell>
          <cell r="I5482" t="str">
            <v>Laikiklis HOBBY 5 (133-140mm) BK</v>
          </cell>
          <cell r="J5482" t="str">
            <v>Objímka HOBBY  5 (133-140mm) BK</v>
          </cell>
          <cell r="K5482" t="str">
            <v>Colier tip HOBBY 5 (133-140mm) BK</v>
          </cell>
          <cell r="L5482" t="str">
            <v>(PL)ITB-KOT-2018/0744 wydanie 2 27/03/2020; (HU)A-101/2016 18/11/2021; (SK)SK TP-19/0004-verzia 02 23/03/2022; (RO)AT 017-05-4053-2024 28/02/2024</v>
          </cell>
          <cell r="M5482" t="str">
            <v>(PL)01/2020 30/05/2023; (HU)02/2021 18/11/2021; (SK)01/2022 23/03/2022; (RO)01/2024 28/02/2024</v>
          </cell>
          <cell r="N5482" t="str">
            <v>B</v>
          </cell>
          <cell r="O5482" t="str">
            <v>-</v>
          </cell>
          <cell r="P5482" t="str">
            <v>-</v>
          </cell>
          <cell r="Q5482" t="str">
            <v>-</v>
          </cell>
          <cell r="R5482" t="str">
            <v>18</v>
          </cell>
          <cell r="S5482" t="str">
            <v/>
          </cell>
          <cell r="T5482" t="str">
            <v>THALE sp. z o.o. sp.k.</v>
          </cell>
          <cell r="U5482" t="str">
            <v>11-041 Olsztyn, Poland, Wilimowo 2, Poland</v>
          </cell>
          <cell r="V5482" t="str">
            <v>ocynk galwaniczny</v>
          </cell>
          <cell r="W5482" t="str">
            <v>HUPG-5 BK</v>
          </cell>
        </row>
        <row r="5483">
          <cell r="A5483">
            <v>31856</v>
          </cell>
          <cell r="B5483" t="str">
            <v>80741212028</v>
          </cell>
          <cell r="C5483" t="str">
            <v>XP-SZ-MG2,0-2000 PROFIL MG2,0 2000MM</v>
          </cell>
          <cell r="D5483" t="str">
            <v>5907754268104</v>
          </cell>
          <cell r="E5483" t="str">
            <v>1</v>
          </cell>
          <cell r="F5483" t="str">
            <v>Profil MG2,0 2000mm</v>
          </cell>
          <cell r="G5483" t="str">
            <v>Channel MG2,0 2000mm</v>
          </cell>
          <cell r="H5483" t="str">
            <v>Szerelősín MG2,0 2000mm</v>
          </cell>
          <cell r="I5483" t="str">
            <v>Profilis MG2,0 2000mm</v>
          </cell>
          <cell r="J5483" t="str">
            <v>Nosníky SZ-MG2,0 2000mm</v>
          </cell>
          <cell r="K5483" t="str">
            <v>Profil de montaj MG2,0 2000mm</v>
          </cell>
          <cell r="L5483" t="str">
            <v>(PL)ITB-KOT-2020/1562 wydanie 1 23/12/2020; (HU)A-101/2016 18/11/2021; (RO)AT 017-05-4053-2024 28/02/2024</v>
          </cell>
          <cell r="M5483" t="str">
            <v>(PL)05/2020 30/05/2023; (HU)02/2021 18/11/2021; (RO)01/2024 28/02/2024</v>
          </cell>
          <cell r="N5483" t="str">
            <v>B</v>
          </cell>
          <cell r="O5483" t="str">
            <v>-</v>
          </cell>
          <cell r="P5483" t="str">
            <v>-</v>
          </cell>
          <cell r="Q5483" t="str">
            <v>-</v>
          </cell>
          <cell r="R5483" t="str">
            <v>15</v>
          </cell>
          <cell r="S5483" t="str">
            <v/>
          </cell>
          <cell r="T5483" t="str">
            <v>THALE sp. z o.o. sp.k.</v>
          </cell>
          <cell r="U5483" t="str">
            <v>11-041 Olsztyn, Poland, Wilimowo 2, Poland</v>
          </cell>
          <cell r="V5483" t="str">
            <v>ocynk lamelarny</v>
          </cell>
          <cell r="W5483" t="str">
            <v>XP-SZ-MG2,0-2000</v>
          </cell>
        </row>
        <row r="5484">
          <cell r="A5484">
            <v>30191</v>
          </cell>
          <cell r="B5484" t="str">
            <v>80111208900</v>
          </cell>
          <cell r="C5484" t="str">
            <v>HUPG-3 BK OBEJMA HOBBY 3 (87-93MM) BK</v>
          </cell>
          <cell r="D5484" t="str">
            <v>5907754267190</v>
          </cell>
          <cell r="E5484" t="str">
            <v>25</v>
          </cell>
          <cell r="F5484" t="str">
            <v>Obejma HOBBY 3 (87-93mm) BK</v>
          </cell>
          <cell r="G5484" t="str">
            <v>Pipe clamp HOBBY 3 (87-93mm) BK</v>
          </cell>
          <cell r="H5484" t="str">
            <v>Csőbilincs HOBBY 3 (87-93mm) BK</v>
          </cell>
          <cell r="I5484" t="str">
            <v>Laikiklis HOBBY 3 (87-93mm) BK</v>
          </cell>
          <cell r="J5484" t="str">
            <v>Objímka HOBBY 3 (87-93mm) BK</v>
          </cell>
          <cell r="K5484" t="str">
            <v>Colier tip HOBBY 3 (87-93mm) BK</v>
          </cell>
          <cell r="L5484" t="str">
            <v>(PL)ITB-KOT-2018/0744 wydanie 2 27/03/2020; (HU)A-101/2016 18/11/2021; (SK)SK TP-19/0004-verzia 02 23/03/2022; (RO)AT 017-05-4053-2024 28/02/2024</v>
          </cell>
          <cell r="M5484" t="str">
            <v>(PL)01/2020 30/05/2023; (HU)02/2021 18/11/2021; (SK)01/2022 23/03/2022; (RO)01/2024 28/02/2024</v>
          </cell>
          <cell r="N5484" t="str">
            <v>B</v>
          </cell>
          <cell r="O5484" t="str">
            <v>-</v>
          </cell>
          <cell r="P5484" t="str">
            <v>-</v>
          </cell>
          <cell r="Q5484" t="str">
            <v>-</v>
          </cell>
          <cell r="R5484" t="str">
            <v>15</v>
          </cell>
          <cell r="S5484" t="str">
            <v/>
          </cell>
          <cell r="T5484" t="str">
            <v>THALE sp. z o.o. sp.k.</v>
          </cell>
          <cell r="U5484" t="str">
            <v>11-041 Olsztyn, Poland, Wilimowo 2, Poland</v>
          </cell>
          <cell r="V5484" t="str">
            <v>ocynk galwaniczny</v>
          </cell>
          <cell r="W5484" t="str">
            <v>HUPG-3 BK</v>
          </cell>
        </row>
        <row r="5485">
          <cell r="A5485">
            <v>33405</v>
          </cell>
          <cell r="B5485" t="str">
            <v/>
          </cell>
          <cell r="C5485" t="str">
            <v>KZ8 TRZPIEŃ KLESZCZY KBT</v>
          </cell>
          <cell r="D5485" t="str">
            <v/>
          </cell>
          <cell r="E5485" t="str">
            <v>1</v>
          </cell>
          <cell r="F5485" t="str">
            <v>Trzpień kleszczy KBT</v>
          </cell>
          <cell r="G5485" t="str">
            <v>Pins for hole punching trapeze plier KBT</v>
          </cell>
          <cell r="H5485" t="str">
            <v>Hegy, KBT trapézlemez lyukasztóhoz</v>
          </cell>
          <cell r="I5485" t="str">
            <v>Antgalis skardos skylamusiui KBT</v>
          </cell>
          <cell r="J5485" t="str">
            <v>Čapy pre trapézové kliešte na dierovanie KBT (2 ks)</v>
          </cell>
          <cell r="K5485" t="str">
            <v>Doua bolturi KZ pentru cleste</v>
          </cell>
          <cell r="L5485" t="str">
            <v>-</v>
          </cell>
          <cell r="M5485" t="str">
            <v>-</v>
          </cell>
          <cell r="N5485" t="str">
            <v>-</v>
          </cell>
          <cell r="O5485" t="str">
            <v>-</v>
          </cell>
          <cell r="P5485" t="str">
            <v>-</v>
          </cell>
          <cell r="Q5485" t="str">
            <v>-</v>
          </cell>
          <cell r="S5485" t="str">
            <v/>
          </cell>
          <cell r="T5485" t="str">
            <v>THALE sp. z o.o. sp.k.</v>
          </cell>
          <cell r="U5485" t="str">
            <v>11-041 Olsztyn, Poland, Wilimowo 2, Poland</v>
          </cell>
          <cell r="V5485" t="str">
            <v/>
          </cell>
          <cell r="W5485" t="str">
            <v>KZ8</v>
          </cell>
        </row>
        <row r="5486">
          <cell r="A5486">
            <v>17281</v>
          </cell>
          <cell r="B5486" t="str">
            <v>81400000801</v>
          </cell>
          <cell r="C5486" t="str">
            <v>OG-ZL-M8 ZŁĄCZKA M8</v>
          </cell>
          <cell r="D5486" t="str">
            <v>5907754245662</v>
          </cell>
          <cell r="E5486" t="str">
            <v/>
          </cell>
          <cell r="G5486" t="str">
            <v>Hex rod coupling M8</v>
          </cell>
          <cell r="L5486" t="str">
            <v>(PL)ITB-KOT-2020/1562 wydanie 1 23/12/2020; (SK)SK TP-19/0004-verzia 02 23/03/2022</v>
          </cell>
          <cell r="M5486" t="str">
            <v>(PL)05/2020 30/05/2023; (SK)01/2022 23/03/2022</v>
          </cell>
          <cell r="N5486" t="str">
            <v>B</v>
          </cell>
          <cell r="O5486" t="str">
            <v>-</v>
          </cell>
          <cell r="P5486" t="str">
            <v>-</v>
          </cell>
          <cell r="Q5486" t="str">
            <v>-</v>
          </cell>
          <cell r="R5486" t="str">
            <v>15</v>
          </cell>
          <cell r="S5486" t="str">
            <v/>
          </cell>
          <cell r="T5486" t="str">
            <v>THALE sp. z o.o. sp.k.</v>
          </cell>
          <cell r="U5486" t="str">
            <v>11-041 Olsztyn, Poland, Wilimowo 2, Poland</v>
          </cell>
          <cell r="V5486" t="str">
            <v/>
          </cell>
          <cell r="W5486" t="str">
            <v>OG-ZL-M8</v>
          </cell>
        </row>
        <row r="5487">
          <cell r="A5487">
            <v>26086</v>
          </cell>
          <cell r="B5487" t="str">
            <v/>
          </cell>
          <cell r="C5487" t="str">
            <v>KZ-SZ L1 TRZPIEŃ KLESZCZY KBT-SZ</v>
          </cell>
          <cell r="D5487" t="str">
            <v/>
          </cell>
          <cell r="E5487" t="str">
            <v>1</v>
          </cell>
          <cell r="F5487" t="str">
            <v>Trzpień kleszczy L1 KBT-SZ</v>
          </cell>
          <cell r="G5487" t="str">
            <v>Pins for hole punching trapeze plier KBT</v>
          </cell>
          <cell r="H5487" t="str">
            <v>Hegy L1, KBT-SZ trapézlemez lyukasztóhoz</v>
          </cell>
          <cell r="I5487" t="str">
            <v>L1 Antgalis skardos skylamusiui KBT-SZ</v>
          </cell>
          <cell r="J5487" t="str">
            <v>Čapy pre trapézové kliešte na dierovanie KBT-SZ L1 (2 ks)</v>
          </cell>
          <cell r="K5487" t="str">
            <v>Doua bolturi KZ-SZ L1 pentru cleste</v>
          </cell>
          <cell r="L5487" t="str">
            <v>-</v>
          </cell>
          <cell r="M5487" t="str">
            <v>-</v>
          </cell>
          <cell r="N5487" t="str">
            <v>-</v>
          </cell>
          <cell r="O5487" t="str">
            <v>-</v>
          </cell>
          <cell r="P5487" t="str">
            <v>-</v>
          </cell>
          <cell r="Q5487" t="str">
            <v>-</v>
          </cell>
          <cell r="R5487" t="str">
            <v>0</v>
          </cell>
          <cell r="S5487" t="str">
            <v/>
          </cell>
          <cell r="T5487" t="str">
            <v>POLSKA</v>
          </cell>
          <cell r="U5487" t="str">
            <v xml:space="preserve">, </v>
          </cell>
          <cell r="V5487" t="str">
            <v/>
          </cell>
          <cell r="W5487" t="str">
            <v>KZ-SZ L1</v>
          </cell>
        </row>
        <row r="5488">
          <cell r="A5488">
            <v>35296</v>
          </cell>
          <cell r="B5488" t="str">
            <v>80596000000</v>
          </cell>
          <cell r="C5488" t="str">
            <v>KZSZ8L2 TRZPIEŃ KLESZCZY L8 KBT-SZ</v>
          </cell>
          <cell r="D5488" t="str">
            <v>5907754271661</v>
          </cell>
          <cell r="E5488" t="str">
            <v>1</v>
          </cell>
          <cell r="F5488" t="str">
            <v>Trzpień kleszczy L8 KBT-SZ</v>
          </cell>
          <cell r="G5488" t="str">
            <v>Pins for hole punching trapeze plier KBT-SZ</v>
          </cell>
          <cell r="H5488" t="str">
            <v>Hegy L8, KBT-SZ trapézlemez lyukasztóhoz</v>
          </cell>
          <cell r="I5488" t="str">
            <v>L8 Antgalis skardos skylamusiui KBT-SZ</v>
          </cell>
          <cell r="J5488" t="str">
            <v>Čapy pre trapézové kliešte na dierovanie KBT-SZ L8 (2 ks)</v>
          </cell>
          <cell r="K5488" t="str">
            <v>Doua bolturi KZ-SZ L8 pentru cleste</v>
          </cell>
          <cell r="L5488" t="str">
            <v>-</v>
          </cell>
          <cell r="M5488" t="str">
            <v>-</v>
          </cell>
          <cell r="N5488" t="str">
            <v>-</v>
          </cell>
          <cell r="O5488" t="str">
            <v>-</v>
          </cell>
          <cell r="P5488" t="str">
            <v>-</v>
          </cell>
          <cell r="Q5488" t="str">
            <v>-</v>
          </cell>
          <cell r="R5488" t="str">
            <v>0</v>
          </cell>
          <cell r="S5488" t="str">
            <v/>
          </cell>
          <cell r="T5488" t="str">
            <v>THALE sp. z o.o. sp.k.</v>
          </cell>
          <cell r="U5488" t="str">
            <v>11-041 Olsztyn, Poland, Wilimowo 2, Poland</v>
          </cell>
          <cell r="V5488" t="str">
            <v/>
          </cell>
          <cell r="W5488" t="str">
            <v>KZSZ8L2</v>
          </cell>
        </row>
        <row r="5489">
          <cell r="A5489">
            <v>35290</v>
          </cell>
          <cell r="B5489" t="str">
            <v>80592000000</v>
          </cell>
          <cell r="C5489" t="str">
            <v>KZ-SZ L1 TRZPIEŃ KLESZCZY KBT-SZ</v>
          </cell>
          <cell r="D5489" t="str">
            <v>5907754259386</v>
          </cell>
          <cell r="E5489" t="str">
            <v>1</v>
          </cell>
          <cell r="F5489" t="str">
            <v>Trzpień kleszczy L1 KBT-SZ</v>
          </cell>
          <cell r="G5489" t="str">
            <v>Pins for hole punching trapeze plier KBT</v>
          </cell>
          <cell r="H5489" t="str">
            <v>Hegy L1, KBT-SZ trapézlemez lyukasztóhoz</v>
          </cell>
          <cell r="I5489" t="str">
            <v>L1 Antgalis skardos skylamusiui KBT-SZ</v>
          </cell>
          <cell r="J5489" t="str">
            <v>Čapy pre trapézové kliešte na dierovanie KBT-SZ L1 (2 ks)</v>
          </cell>
          <cell r="K5489" t="str">
            <v>Doua bolturi KZ-SZ L1 pentru cleste</v>
          </cell>
          <cell r="L5489" t="str">
            <v>-</v>
          </cell>
          <cell r="M5489" t="str">
            <v>-</v>
          </cell>
          <cell r="N5489" t="str">
            <v>-</v>
          </cell>
          <cell r="O5489" t="str">
            <v>-</v>
          </cell>
          <cell r="P5489" t="str">
            <v>-</v>
          </cell>
          <cell r="Q5489" t="str">
            <v>-</v>
          </cell>
          <cell r="R5489" t="str">
            <v>0</v>
          </cell>
          <cell r="S5489" t="str">
            <v/>
          </cell>
          <cell r="T5489" t="str">
            <v>POLSKA</v>
          </cell>
          <cell r="U5489" t="str">
            <v xml:space="preserve">, </v>
          </cell>
          <cell r="V5489" t="str">
            <v/>
          </cell>
          <cell r="W5489" t="str">
            <v>KZ-SZ L1</v>
          </cell>
        </row>
        <row r="5490">
          <cell r="A5490">
            <v>19296</v>
          </cell>
          <cell r="B5490" t="str">
            <v>81420121002</v>
          </cell>
          <cell r="C5490" t="str">
            <v>N-ULR M12X100 KOTWA ROZPOROWA ULR M12X100MM</v>
          </cell>
          <cell r="D5490" t="str">
            <v>5907754234512</v>
          </cell>
          <cell r="E5490" t="str">
            <v/>
          </cell>
          <cell r="G5490" t="str">
            <v>Zinc-flake bolt anchor ULR M12x100mm</v>
          </cell>
          <cell r="L5490" t="str">
            <v>-</v>
          </cell>
          <cell r="M5490" t="str">
            <v>-</v>
          </cell>
          <cell r="N5490" t="str">
            <v>-</v>
          </cell>
          <cell r="O5490" t="str">
            <v>-</v>
          </cell>
          <cell r="P5490" t="str">
            <v>-</v>
          </cell>
          <cell r="Q5490" t="str">
            <v>-</v>
          </cell>
          <cell r="R5490" t="str">
            <v>0</v>
          </cell>
          <cell r="S5490" t="str">
            <v/>
          </cell>
          <cell r="T5490" t="str">
            <v>THALE sp. z o.o. sp.k.</v>
          </cell>
          <cell r="U5490" t="str">
            <v>11-041 Olsztyn, Poland, Wilimowo 2, Poland</v>
          </cell>
          <cell r="V5490" t="str">
            <v>pasywacja</v>
          </cell>
          <cell r="W5490" t="str">
            <v>N-ULR M12X100</v>
          </cell>
        </row>
        <row r="5491">
          <cell r="A5491">
            <v>35308</v>
          </cell>
          <cell r="B5491" t="str">
            <v>83030520416</v>
          </cell>
          <cell r="C5491" t="str">
            <v>MP-305 MATA PIANKOWA KĄT 2,5 ST. 305X305MM</v>
          </cell>
          <cell r="D5491" t="str">
            <v>5907754252820</v>
          </cell>
          <cell r="E5491" t="str">
            <v>1</v>
          </cell>
          <cell r="F5491" t="str">
            <v>Mata piankowa kąt 2,5 st. 305x305mm</v>
          </cell>
          <cell r="G5491" t="str">
            <v>Foam mat 305x305mm</v>
          </cell>
          <cell r="H5491" t="str">
            <v>Szivacs matrac 305x305mm</v>
          </cell>
          <cell r="I5491" t="str">
            <v>Putu padas 305x305mm</v>
          </cell>
          <cell r="J5491" t="str">
            <v>Penová podložka 305x305mm</v>
          </cell>
          <cell r="K5491" t="str">
            <v>Cauciuc de spuma 305x305mm</v>
          </cell>
          <cell r="L5491" t="str">
            <v>(RO)AT 017-05-4053-2024 28/02/2024</v>
          </cell>
          <cell r="M5491" t="str">
            <v>(RO)01/2024 28/02/2024</v>
          </cell>
          <cell r="N5491" t="str">
            <v>-</v>
          </cell>
          <cell r="O5491" t="str">
            <v>-</v>
          </cell>
          <cell r="P5491" t="str">
            <v>-</v>
          </cell>
          <cell r="Q5491" t="str">
            <v>-</v>
          </cell>
          <cell r="R5491" t="str">
            <v>0</v>
          </cell>
          <cell r="S5491" t="str">
            <v/>
          </cell>
          <cell r="T5491" t="str">
            <v>THALE sp. z o.o. sp.k.</v>
          </cell>
          <cell r="U5491" t="str">
            <v>11-041 Olsztyn, Poland, Wilimowo 2, Poland</v>
          </cell>
          <cell r="V5491" t="str">
            <v/>
          </cell>
          <cell r="W5491" t="str">
            <v>MP-305</v>
          </cell>
        </row>
        <row r="5492">
          <cell r="A5492">
            <v>26857</v>
          </cell>
          <cell r="B5492" t="str">
            <v>81451026857</v>
          </cell>
          <cell r="C5492" t="str">
            <v>KSM-M6X40 KOŁEK WBIJANY</v>
          </cell>
          <cell r="D5492" t="str">
            <v/>
          </cell>
          <cell r="E5492" t="str">
            <v/>
          </cell>
          <cell r="G5492" t="str">
            <v>Műanyag beütődübel M6x40mm</v>
          </cell>
          <cell r="L5492" t="str">
            <v>-</v>
          </cell>
          <cell r="M5492" t="str">
            <v>-</v>
          </cell>
          <cell r="N5492" t="str">
            <v>-</v>
          </cell>
          <cell r="O5492" t="str">
            <v>-</v>
          </cell>
          <cell r="P5492" t="str">
            <v>-</v>
          </cell>
          <cell r="Q5492" t="str">
            <v>-</v>
          </cell>
          <cell r="R5492" t="str">
            <v>0</v>
          </cell>
          <cell r="S5492" t="str">
            <v/>
          </cell>
          <cell r="T5492" t="str">
            <v>THALE sp. z o.o. sp.k.</v>
          </cell>
          <cell r="U5492" t="str">
            <v>11-041 Olsztyn, Poland, Wilimowo 2, Poland</v>
          </cell>
          <cell r="V5492" t="str">
            <v/>
          </cell>
        </row>
        <row r="5493">
          <cell r="A5493">
            <v>133</v>
          </cell>
          <cell r="B5493" t="str">
            <v/>
          </cell>
          <cell r="C5493" t="str">
            <v>KB-M8-11/4 SKR KABŁĄK M8 11/4 SKR</v>
          </cell>
          <cell r="D5493" t="str">
            <v/>
          </cell>
          <cell r="E5493" t="str">
            <v>50</v>
          </cell>
          <cell r="F5493" t="str">
            <v>Kabłąk M8 11/4 SKR</v>
          </cell>
          <cell r="G5493" t="str">
            <v>U-bolt M8 11/4 SKR</v>
          </cell>
          <cell r="H5493" t="str">
            <v>Köracél kengyel M8 11/4 SKR</v>
          </cell>
          <cell r="I5493" t="str">
            <v>Kilpa M8 11/4 SKR</v>
          </cell>
          <cell r="J5493" t="str">
            <v>U-svorníky M8 11/4 SKR</v>
          </cell>
          <cell r="K5493" t="str">
            <v>Cabluri M8 11/4</v>
          </cell>
          <cell r="L5493" t="str">
            <v>(PL)ITB-KOT-2020/1561 wydanie 1 15/12/2020; (SK)SK TP-19/0004-verzia 02 23/03/2022; (RO)AT 017-05-4053-2024 28/02/2024</v>
          </cell>
          <cell r="M5493" t="str">
            <v>(PL)04/2020 30/05/2023; (SK)01/2022 23/03/2022; (RO)01/2024 28/02/2024</v>
          </cell>
          <cell r="N5493" t="str">
            <v>B</v>
          </cell>
          <cell r="O5493" t="str">
            <v>-</v>
          </cell>
          <cell r="P5493" t="str">
            <v>-</v>
          </cell>
          <cell r="Q5493" t="str">
            <v>-</v>
          </cell>
          <cell r="R5493" t="str">
            <v>15</v>
          </cell>
          <cell r="S5493" t="str">
            <v/>
          </cell>
          <cell r="T5493" t="str">
            <v>THALE sp. z o.o. sp.k.</v>
          </cell>
          <cell r="U5493" t="str">
            <v>11-041 Olsztyn, Poland, Wilimowo 2, Poland</v>
          </cell>
          <cell r="V5493" t="str">
            <v>ocynk galwaniczny</v>
          </cell>
          <cell r="W5493" t="str">
            <v>KB-M8-11/4 SKR</v>
          </cell>
        </row>
        <row r="5494">
          <cell r="A5494">
            <v>35302</v>
          </cell>
          <cell r="B5494" t="str">
            <v>81270100000</v>
          </cell>
          <cell r="C5494" t="str">
            <v>LUW-V MOCOWANIE P3 TYPU V</v>
          </cell>
          <cell r="D5494" t="str">
            <v>5907754260603</v>
          </cell>
          <cell r="E5494" t="str">
            <v>50</v>
          </cell>
          <cell r="F5494" t="str">
            <v>Mocowanie P3 typu V</v>
          </cell>
          <cell r="G5494" t="str">
            <v>V-type duct bracket P3</v>
          </cell>
          <cell r="H5494" t="str">
            <v>V-légcsatorna függesztő P3</v>
          </cell>
          <cell r="I5494" t="str">
            <v>Tvirtinimas P3, V tipo</v>
          </cell>
          <cell r="J5494" t="str">
            <v>Držiak potrubia typ-V P3</v>
          </cell>
          <cell r="K5494" t="str">
            <v>Fixare P3 Tip V</v>
          </cell>
          <cell r="L5494" t="str">
            <v>(PL)ITB-KOT-2018/0744 wydanie 2 27/03/2020; (SK)SK TP-19/0004-verzia 02 23/03/2022; (RO)AT 017-05-4053-2024 28/02/2024</v>
          </cell>
          <cell r="M5494" t="str">
            <v>(PL)01/2020 30/05/2023; (SK)01/2022 23/03/2022; (RO)01/2024 28/02/2024</v>
          </cell>
          <cell r="N5494" t="str">
            <v>B</v>
          </cell>
          <cell r="O5494" t="str">
            <v>-</v>
          </cell>
          <cell r="P5494" t="str">
            <v>-</v>
          </cell>
          <cell r="Q5494" t="str">
            <v>-</v>
          </cell>
          <cell r="R5494" t="str">
            <v>20</v>
          </cell>
          <cell r="S5494" t="str">
            <v/>
          </cell>
          <cell r="T5494" t="str">
            <v>THALE sp. z o.o. sp.k.</v>
          </cell>
          <cell r="U5494" t="str">
            <v>11-041 Olsztyn, Poland, Wilimowo 2, Poland</v>
          </cell>
          <cell r="V5494" t="str">
            <v>ocynk galwaniczny</v>
          </cell>
          <cell r="W5494" t="str">
            <v>LUW-V</v>
          </cell>
        </row>
        <row r="5495">
          <cell r="A5495">
            <v>26089</v>
          </cell>
          <cell r="B5495" t="str">
            <v/>
          </cell>
          <cell r="C5495" t="str">
            <v>KZ-SZ L2 TRZPIEŃ KLESZCZY KBT-SZ</v>
          </cell>
          <cell r="D5495" t="str">
            <v/>
          </cell>
          <cell r="E5495" t="str">
            <v>1</v>
          </cell>
          <cell r="F5495" t="str">
            <v>Trzpień kleszczy L2 KBT-SZ</v>
          </cell>
          <cell r="G5495" t="str">
            <v>Pins for hole punching trapeze plier KBT</v>
          </cell>
          <cell r="H5495" t="str">
            <v>Hegy L2, KBT-SZ trapézlemez lyukasztóhoz</v>
          </cell>
          <cell r="I5495" t="str">
            <v>L2 Antgalis skardos skylamusiui KBT-SZ</v>
          </cell>
          <cell r="J5495" t="str">
            <v>Čapy pre trapézové kliešte na dierovanie KBT-SZ L2 (2 ks)</v>
          </cell>
          <cell r="K5495" t="str">
            <v>Doua bolturi KZ-SZ L2 pentru cleste</v>
          </cell>
          <cell r="L5495" t="str">
            <v>-</v>
          </cell>
          <cell r="M5495" t="str">
            <v>-</v>
          </cell>
          <cell r="N5495" t="str">
            <v>-</v>
          </cell>
          <cell r="O5495" t="str">
            <v>-</v>
          </cell>
          <cell r="P5495" t="str">
            <v>-</v>
          </cell>
          <cell r="Q5495" t="str">
            <v>-</v>
          </cell>
          <cell r="R5495" t="str">
            <v>0</v>
          </cell>
          <cell r="S5495" t="str">
            <v/>
          </cell>
          <cell r="T5495" t="str">
            <v>POLSKA</v>
          </cell>
          <cell r="U5495" t="str">
            <v xml:space="preserve">, </v>
          </cell>
          <cell r="V5495" t="str">
            <v/>
          </cell>
          <cell r="W5495" t="str">
            <v>KZ-SZ L2</v>
          </cell>
        </row>
        <row r="5496">
          <cell r="A5496">
            <v>27349</v>
          </cell>
          <cell r="B5496" t="str">
            <v/>
          </cell>
          <cell r="C5496" t="str">
            <v>MKC-215 MIESZADŁO DO ŻYWIC</v>
          </cell>
          <cell r="D5496" t="str">
            <v/>
          </cell>
          <cell r="E5496" t="str">
            <v>10</v>
          </cell>
          <cell r="F5496" t="str">
            <v>Mieszadło żywic</v>
          </cell>
          <cell r="G5496" t="str">
            <v>Mixing nozzle</v>
          </cell>
          <cell r="H5496" t="str">
            <v>Gyanta keverő</v>
          </cell>
          <cell r="I5496" t="str">
            <v>Antgalis maišiklis dervoms</v>
          </cell>
          <cell r="J5496" t="str">
            <v>Zmiešavací hrot</v>
          </cell>
          <cell r="K5496" t="str">
            <v>Mixer raşina</v>
          </cell>
          <cell r="L5496" t="str">
            <v>-</v>
          </cell>
          <cell r="M5496" t="str">
            <v>-</v>
          </cell>
          <cell r="N5496" t="str">
            <v>-</v>
          </cell>
          <cell r="O5496" t="str">
            <v>-</v>
          </cell>
          <cell r="P5496" t="str">
            <v>-</v>
          </cell>
          <cell r="Q5496" t="str">
            <v>-</v>
          </cell>
          <cell r="R5496" t="str">
            <v>0</v>
          </cell>
          <cell r="S5496" t="str">
            <v/>
          </cell>
          <cell r="T5496" t="str">
            <v>THALE sp. z o.o. sp.k.</v>
          </cell>
          <cell r="U5496" t="str">
            <v>11-041 Olsztyn, Poland, Wilimowo 2, Poland</v>
          </cell>
          <cell r="V5496" t="str">
            <v/>
          </cell>
          <cell r="W5496" t="str">
            <v>MKC-215</v>
          </cell>
        </row>
        <row r="5497">
          <cell r="A5497">
            <v>26544</v>
          </cell>
          <cell r="B5497" t="str">
            <v/>
          </cell>
          <cell r="C5497" t="str">
            <v>LUW-Z MOCOWANIE P3 TYPU Z</v>
          </cell>
          <cell r="D5497" t="str">
            <v/>
          </cell>
          <cell r="E5497" t="str">
            <v>50</v>
          </cell>
          <cell r="F5497" t="str">
            <v>Mocowanie P3 typu Z</v>
          </cell>
          <cell r="G5497" t="str">
            <v>Z-type duct bracket P3</v>
          </cell>
          <cell r="H5497" t="str">
            <v>Z-légcsatorna függesztő P3</v>
          </cell>
          <cell r="I5497" t="str">
            <v>Tvirtinimas P3, Z tipo</v>
          </cell>
          <cell r="J5497" t="str">
            <v>Držiak potrubia typ-Z P3</v>
          </cell>
          <cell r="K5497" t="str">
            <v>Fixare P3 Tip Z</v>
          </cell>
          <cell r="L5497" t="str">
            <v>(PL)ITB-KOT-2018/0744 wydanie 2 27/03/2020; (SK)SK TP-19/0004-verzia 02 23/03/2022; (RO)AT 017-05-4053-2024 28/02/2024</v>
          </cell>
          <cell r="M5497" t="str">
            <v>(PL)01/2020 30/05/2023; (SK)01/2022 23/03/2022; (RO)01/2024 28/02/2024</v>
          </cell>
          <cell r="N5497" t="str">
            <v>B</v>
          </cell>
          <cell r="O5497" t="str">
            <v>-</v>
          </cell>
          <cell r="P5497" t="str">
            <v>-</v>
          </cell>
          <cell r="Q5497" t="str">
            <v>-</v>
          </cell>
          <cell r="R5497" t="str">
            <v>20</v>
          </cell>
          <cell r="S5497" t="str">
            <v/>
          </cell>
          <cell r="T5497" t="str">
            <v>THALE sp. z o.o. sp.k.</v>
          </cell>
          <cell r="U5497" t="str">
            <v>11-041 Olsztyn, Poland, Wilimowo 2, Poland</v>
          </cell>
          <cell r="V5497" t="str">
            <v>ocynk galwaniczny</v>
          </cell>
          <cell r="W5497" t="str">
            <v>LUW-Z</v>
          </cell>
        </row>
        <row r="5498">
          <cell r="A5498">
            <v>29808</v>
          </cell>
          <cell r="B5498" t="str">
            <v>80131137500</v>
          </cell>
          <cell r="C5498" t="str">
            <v>UPZ-375 BK Obejma EXPERT 375 (375) BK</v>
          </cell>
          <cell r="D5498" t="str">
            <v>5907754266469</v>
          </cell>
          <cell r="E5498" t="str">
            <v>5</v>
          </cell>
          <cell r="F5498" t="str">
            <v>Obejma EXPERT 375 (375mm) BK</v>
          </cell>
          <cell r="G5498" t="str">
            <v>Pipe clamp EXPERT 375 (375mm) BK</v>
          </cell>
          <cell r="H5498" t="str">
            <v>Csőbilincs EXPERT 375 (375mm) BK</v>
          </cell>
          <cell r="I5498" t="str">
            <v>Laikiklis EXPERT 375 (375mm) BK</v>
          </cell>
          <cell r="J5498" t="str">
            <v>Objímka EXPERT 375 (375mm) BK</v>
          </cell>
          <cell r="K5498" t="str">
            <v>Colier tip Expert 375 (375mm) BK</v>
          </cell>
          <cell r="L5498" t="str">
            <v>(RO)AT 017-05-4053-2024 28/02/2024</v>
          </cell>
          <cell r="M5498" t="str">
            <v>-</v>
          </cell>
          <cell r="N5498" t="str">
            <v>-</v>
          </cell>
          <cell r="O5498" t="str">
            <v>-</v>
          </cell>
          <cell r="P5498" t="str">
            <v>-</v>
          </cell>
          <cell r="Q5498" t="str">
            <v>-</v>
          </cell>
          <cell r="R5498" t="str">
            <v>0</v>
          </cell>
          <cell r="S5498" t="str">
            <v/>
          </cell>
          <cell r="T5498" t="str">
            <v>THALE sp. z o.o. sp.k.</v>
          </cell>
          <cell r="U5498" t="str">
            <v>11-041 Olsztyn, Poland, Wilimowo 2, Poland</v>
          </cell>
          <cell r="V5498" t="str">
            <v>ocynk galwaniczny</v>
          </cell>
          <cell r="W5498" t="str">
            <v>UPZ-375 BK</v>
          </cell>
        </row>
        <row r="5499">
          <cell r="A5499">
            <v>153</v>
          </cell>
          <cell r="B5499" t="str">
            <v/>
          </cell>
          <cell r="C5499" t="str">
            <v>KB-M10-4 SKR KABŁĄK M10 4 SKR</v>
          </cell>
          <cell r="D5499" t="str">
            <v/>
          </cell>
          <cell r="E5499" t="str">
            <v>10</v>
          </cell>
          <cell r="F5499" t="str">
            <v>Kabłąk M10 4 SKR</v>
          </cell>
          <cell r="G5499" t="str">
            <v>U-bolt M10 4 SKR</v>
          </cell>
          <cell r="H5499" t="str">
            <v>Köracél kengyel M10 4 SKR</v>
          </cell>
          <cell r="I5499" t="str">
            <v>Kilpa M10 4 SKR</v>
          </cell>
          <cell r="J5499" t="str">
            <v>U-svorníky M10 4 SKR</v>
          </cell>
          <cell r="K5499" t="str">
            <v>Cabluri M10 4</v>
          </cell>
          <cell r="L5499" t="str">
            <v>(PL)ITB-KOT-2020/1561 wydanie 1 15/12/2020; (SK)SK TP-19/0004-verzia 02 23/03/2022; (RO)AT 017-05-4053-2024 28/02/2024</v>
          </cell>
          <cell r="M5499" t="str">
            <v>(PL)04/2020 30/05/2023; (SK)01/2022 23/03/2022; (RO)01/2024 28/02/2024</v>
          </cell>
          <cell r="N5499" t="str">
            <v>B</v>
          </cell>
          <cell r="O5499" t="str">
            <v>-</v>
          </cell>
          <cell r="P5499" t="str">
            <v>-</v>
          </cell>
          <cell r="Q5499" t="str">
            <v>-</v>
          </cell>
          <cell r="R5499" t="str">
            <v>15</v>
          </cell>
          <cell r="S5499" t="str">
            <v/>
          </cell>
          <cell r="T5499" t="str">
            <v>THALE sp. z o.o. sp.k.</v>
          </cell>
          <cell r="U5499" t="str">
            <v>11-041 Olsztyn, Poland, Wilimowo 2, Poland</v>
          </cell>
          <cell r="V5499" t="str">
            <v>ocynk galwaniczny</v>
          </cell>
          <cell r="W5499" t="str">
            <v>KB-M10-4 SKR</v>
          </cell>
        </row>
        <row r="5500">
          <cell r="A5500">
            <v>29178</v>
          </cell>
          <cell r="B5500" t="str">
            <v>80131145000</v>
          </cell>
          <cell r="C5500" t="str">
            <v>UPZ-450 BK OBEJMA EXPERT (450MM) BK</v>
          </cell>
          <cell r="D5500" t="str">
            <v>5907754265288</v>
          </cell>
          <cell r="E5500" t="str">
            <v>5</v>
          </cell>
          <cell r="F5500" t="str">
            <v>Obejma Expert 450 (450MM) BK</v>
          </cell>
          <cell r="G5500" t="str">
            <v>Pipe clamp Expert 450 (450MM) BK</v>
          </cell>
          <cell r="H5500" t="str">
            <v>Csőbilincs Expert 450 (450MM) BK</v>
          </cell>
          <cell r="I5500" t="str">
            <v>Laikiklis Expert 450 (450MM) BK</v>
          </cell>
          <cell r="J5500" t="str">
            <v>Objímka EXPERT 450 (450MM) BK</v>
          </cell>
          <cell r="K5500" t="str">
            <v>Colier tip Expert 450 (450MM) BK</v>
          </cell>
          <cell r="L5500" t="str">
            <v>(RO)AT 017-05-4053-2024 28/02/2024</v>
          </cell>
          <cell r="M5500" t="str">
            <v>-</v>
          </cell>
          <cell r="N5500" t="str">
            <v>-</v>
          </cell>
          <cell r="O5500" t="str">
            <v>-</v>
          </cell>
          <cell r="P5500" t="str">
            <v>-</v>
          </cell>
          <cell r="Q5500" t="str">
            <v>-</v>
          </cell>
          <cell r="R5500" t="str">
            <v>0</v>
          </cell>
          <cell r="S5500" t="str">
            <v/>
          </cell>
          <cell r="T5500" t="str">
            <v>THALE sp. z o.o. sp.k.</v>
          </cell>
          <cell r="U5500" t="str">
            <v>11-041 Olsztyn, Poland, Wilimowo 2, Poland</v>
          </cell>
          <cell r="V5500" t="str">
            <v>ocynk galwaniczny</v>
          </cell>
          <cell r="W5500" t="str">
            <v>UPZ-450 BK</v>
          </cell>
        </row>
        <row r="5501">
          <cell r="A5501">
            <v>35313</v>
          </cell>
          <cell r="B5501" t="str">
            <v>81140411202</v>
          </cell>
          <cell r="C5501" t="str">
            <v>N-EZP-MF-M12 NAKRĘTKA ŚLIZGOWA EZP M12 PROFILU SZER. 41MM</v>
          </cell>
          <cell r="D5501" t="str">
            <v>5907754243774</v>
          </cell>
          <cell r="E5501" t="str">
            <v>25</v>
          </cell>
          <cell r="F5501" t="str">
            <v>Nakrętka ślizgowa EZP M12 profilu szer. 41mm</v>
          </cell>
          <cell r="G5501" t="str">
            <v>Slide nut EZP M12 channel width 41mm</v>
          </cell>
          <cell r="H5501" t="str">
            <v>Bilincscsatlakozó EZP M12 41mm-es szerelősínekhez</v>
          </cell>
          <cell r="I5501" t="str">
            <v>Fiksavimo detale EZP M12 profiliams 41mm</v>
          </cell>
          <cell r="J5501" t="str">
            <v>Nosníková matica EZP M12 pre šírku 41mm</v>
          </cell>
          <cell r="K5501" t="str">
            <v>Elemente de blocare din material sintetic EZP M12</v>
          </cell>
          <cell r="L5501" t="str">
            <v>(PL)ITB-KOT-2020/1562 wydanie 1 23/12/2020; (HU)A-101/2016 18/11/2021; (SK)SK TP-19/0004-verzia 02 23/03/2022; (RO)AT 017-05-4053-2024 28/02/2024</v>
          </cell>
          <cell r="M5501" t="str">
            <v>(PL)05/2020 30/05/2023; (HU)02/2021 18/11/2021; (SK)01/2022 23/03/2022; (RO)01/2024 28/02/2024</v>
          </cell>
          <cell r="N5501" t="str">
            <v>B</v>
          </cell>
          <cell r="O5501" t="str">
            <v>-</v>
          </cell>
          <cell r="P5501" t="str">
            <v>-</v>
          </cell>
          <cell r="Q5501" t="str">
            <v>-</v>
          </cell>
          <cell r="R5501" t="str">
            <v>15</v>
          </cell>
          <cell r="S5501" t="str">
            <v/>
          </cell>
          <cell r="T5501" t="str">
            <v>THALE sp. z o.o. sp.k.</v>
          </cell>
          <cell r="U5501" t="str">
            <v>11-041 Olsztyn, Poland, Wilimowo 2, Poland</v>
          </cell>
          <cell r="V5501" t="str">
            <v>pasywacja</v>
          </cell>
          <cell r="W5501" t="str">
            <v>N-EZP-MF-M12</v>
          </cell>
        </row>
        <row r="5502">
          <cell r="A5502">
            <v>35314</v>
          </cell>
          <cell r="B5502" t="str">
            <v>81140410802</v>
          </cell>
          <cell r="C5502" t="str">
            <v>N-EZP-MF-M8 NAKRĘTKA ŚLIZGOWA EZP M8 PROFILU SZER. 41MM</v>
          </cell>
          <cell r="D5502" t="str">
            <v>5907754243781</v>
          </cell>
          <cell r="E5502" t="str">
            <v>25</v>
          </cell>
          <cell r="F5502" t="str">
            <v>Nakrętka ślizgowa EZP M8 profilu szer. 41mm</v>
          </cell>
          <cell r="G5502" t="str">
            <v>Slide nut EZP M8 channel width 41mm</v>
          </cell>
          <cell r="H5502" t="str">
            <v>Bilincscsatlakozó EZP M8 41mm-es szerelősínekhez</v>
          </cell>
          <cell r="I5502" t="str">
            <v>Fiksavimo detale EZP M8 profiliams 41mm</v>
          </cell>
          <cell r="J5502" t="str">
            <v>Nosníková matica EZP M8 pre šírku 41mm</v>
          </cell>
          <cell r="K5502" t="str">
            <v>Elemente de blocare din material sintetic EZP M8</v>
          </cell>
          <cell r="L5502" t="str">
            <v>(PL)ITB-KOT-2020/1562 wydanie 1 23/12/2020; (HU)A-101/2016 18/11/2021; (SK)SK TP-19/0004-verzia 02 23/03/2022; (RO)AT 017-05-4053-2024 28/02/2024</v>
          </cell>
          <cell r="M5502" t="str">
            <v>(PL)05/2020 30/05/2023; (HU)02/2021 18/11/2021; (SK)01/2022 23/03/2022; (RO)01/2024 28/02/2024</v>
          </cell>
          <cell r="N5502" t="str">
            <v>B</v>
          </cell>
          <cell r="O5502" t="str">
            <v>-</v>
          </cell>
          <cell r="P5502" t="str">
            <v>-</v>
          </cell>
          <cell r="Q5502" t="str">
            <v>-</v>
          </cell>
          <cell r="R5502" t="str">
            <v>15</v>
          </cell>
          <cell r="S5502" t="str">
            <v/>
          </cell>
          <cell r="T5502" t="str">
            <v>THALE sp. z o.o. sp.k.</v>
          </cell>
          <cell r="U5502" t="str">
            <v>11-041 Olsztyn, Poland, Wilimowo 2, Poland</v>
          </cell>
          <cell r="V5502" t="str">
            <v>pasywacja</v>
          </cell>
          <cell r="W5502" t="str">
            <v>N-EZP-MF-M8</v>
          </cell>
        </row>
        <row r="5503">
          <cell r="A5503">
            <v>19494</v>
          </cell>
          <cell r="B5503" t="str">
            <v/>
          </cell>
          <cell r="C5503" t="str">
            <v>N-EZP-MF-M8 NAKRĘTKA ŚLIZGOWA EZP M8 PROFILU SZER. 41MM</v>
          </cell>
          <cell r="D5503" t="str">
            <v/>
          </cell>
          <cell r="E5503" t="str">
            <v>25</v>
          </cell>
          <cell r="F5503" t="str">
            <v>Nakrętka ślizgowa EZP M8 profilu szer. 41mm</v>
          </cell>
          <cell r="G5503" t="str">
            <v>Slide nut EZP M8 channel width 41mm</v>
          </cell>
          <cell r="H5503" t="str">
            <v>Bilincscsatlakozó EZP M8 41mm-es szerelősínekhez</v>
          </cell>
          <cell r="I5503" t="str">
            <v>Fiksavimo detale EZP M8 profiliams 41mm</v>
          </cell>
          <cell r="J5503" t="str">
            <v>Nosníková matica EZP M8 pre šírku 41mm</v>
          </cell>
          <cell r="K5503" t="str">
            <v>Elemente de blocare din material sintetic EZP M8</v>
          </cell>
          <cell r="L5503" t="str">
            <v>(PL)ITB-KOT-2020/1562 wydanie 1 23/12/2020; (HU)A-101/2016 18/11/2021; (SK)SK TP-19/0004-verzia 02 23/03/2022; (RO)AT 017-05-4053-2024 28/02/2024</v>
          </cell>
          <cell r="M5503" t="str">
            <v>(PL)05/2020 30/05/2023; (HU)02/2021 18/11/2021; (SK)01/2022 23/03/2022; (RO)01/2024 28/02/2024</v>
          </cell>
          <cell r="N5503" t="str">
            <v>B</v>
          </cell>
          <cell r="O5503" t="str">
            <v>-</v>
          </cell>
          <cell r="P5503" t="str">
            <v>-</v>
          </cell>
          <cell r="Q5503" t="str">
            <v>-</v>
          </cell>
          <cell r="R5503" t="str">
            <v>15</v>
          </cell>
          <cell r="S5503" t="str">
            <v/>
          </cell>
          <cell r="T5503" t="str">
            <v>THALE sp. z o.o. sp.k.</v>
          </cell>
          <cell r="U5503" t="str">
            <v>11-041 Olsztyn, Poland, Wilimowo 2, Poland</v>
          </cell>
          <cell r="V5503" t="str">
            <v>pasywacja</v>
          </cell>
          <cell r="W5503" t="str">
            <v>N-EZP-MF-M8</v>
          </cell>
        </row>
        <row r="5504">
          <cell r="A5504">
            <v>26310</v>
          </cell>
          <cell r="B5504" t="str">
            <v>80130135500</v>
          </cell>
          <cell r="C5504" t="str">
            <v>UPZ-355 BK OBEJMA EXPERT 355 (347-358MM) BK</v>
          </cell>
          <cell r="D5504" t="str">
            <v>5907754259553</v>
          </cell>
          <cell r="E5504" t="str">
            <v>5</v>
          </cell>
          <cell r="F5504" t="str">
            <v>Obejma EXPERT 355 (347-358mm) BK</v>
          </cell>
          <cell r="G5504" t="str">
            <v>Pipe clamp EXPERT 355 (347-358mm) BK</v>
          </cell>
          <cell r="H5504" t="str">
            <v>Csőbilincs EXPERT 355 (347-358mm) BK</v>
          </cell>
          <cell r="I5504" t="str">
            <v>Laikiklis EXPERT 355 (347-358mm) BK</v>
          </cell>
          <cell r="J5504" t="str">
            <v>Objímka EXPERT 355 (347-358mm) BK</v>
          </cell>
          <cell r="K5504" t="str">
            <v>Colier tip Expert 355 (347-358mm) BK</v>
          </cell>
          <cell r="L5504" t="str">
            <v>(PL)ITB-KOT-2020/1561 wydanie 1 15/12/2020; (HU)A-101/2016 18/11/2021; (SK)SK TP-19/0004-verzia 02 23/03/2022; (RO)AT 017-05-4053-2024 28/02/2024</v>
          </cell>
          <cell r="M5504" t="str">
            <v>(PL)04/2020 30/05/2023; (HU)02/2021 18/11/2021; (SK)01/2022 23/03/2022; (RO)01/2024 28/02/2024</v>
          </cell>
          <cell r="N5504" t="str">
            <v>B</v>
          </cell>
          <cell r="O5504" t="str">
            <v>-</v>
          </cell>
          <cell r="P5504" t="str">
            <v>-</v>
          </cell>
          <cell r="Q5504" t="str">
            <v>-</v>
          </cell>
          <cell r="R5504" t="str">
            <v>15</v>
          </cell>
          <cell r="S5504" t="str">
            <v/>
          </cell>
          <cell r="T5504" t="str">
            <v>THALE sp. z o.o. sp.k.</v>
          </cell>
          <cell r="U5504" t="str">
            <v>11-041 Olsztyn, Poland, Wilimowo 2, Poland</v>
          </cell>
          <cell r="V5504" t="str">
            <v>ocynk galwaniczny</v>
          </cell>
          <cell r="W5504" t="str">
            <v>UPZ-355 BK</v>
          </cell>
        </row>
        <row r="5505">
          <cell r="A5505">
            <v>35316</v>
          </cell>
          <cell r="B5505" t="str">
            <v>81480301002</v>
          </cell>
          <cell r="C5505" t="str">
            <v>N-PD-10-P3 PODKŁADKA M10 FI 10,5MM ŚR. 34MM</v>
          </cell>
          <cell r="D5505" t="str">
            <v>5907754245440</v>
          </cell>
          <cell r="E5505" t="str">
            <v>50</v>
          </cell>
          <cell r="F5505" t="str">
            <v>Podkładka M10 fi 10,5mm śr. 34mm</v>
          </cell>
          <cell r="G5505" t="str">
            <v>Flat washer M10 dia 10,5mm d. 34mm</v>
          </cell>
          <cell r="H5505" t="str">
            <v>Lapos alátét M10 átmérő 10,5mm furatátmérő 34mm</v>
          </cell>
          <cell r="I5505" t="str">
            <v>Poverzle  M10 fi 10,5mm, skersumo 34mm</v>
          </cell>
          <cell r="J5505" t="str">
            <v>Okrúhla podložka M10 d 10,5mm D 34mm</v>
          </cell>
          <cell r="K5505" t="str">
            <v>Saibe rotunde M10 dia 10,5mm d. 34mm</v>
          </cell>
          <cell r="L5505" t="str">
            <v>-</v>
          </cell>
          <cell r="M5505" t="str">
            <v>-</v>
          </cell>
          <cell r="N5505" t="str">
            <v>-</v>
          </cell>
          <cell r="O5505" t="str">
            <v>-</v>
          </cell>
          <cell r="P5505" t="str">
            <v>-</v>
          </cell>
          <cell r="Q5505" t="str">
            <v>-</v>
          </cell>
          <cell r="R5505" t="str">
            <v>0</v>
          </cell>
          <cell r="S5505" t="str">
            <v/>
          </cell>
          <cell r="T5505" t="str">
            <v>THALE sp. z o.o. sp.k.</v>
          </cell>
          <cell r="U5505" t="str">
            <v>11-041 Olsztyn, Poland, Wilimowo 2, Poland</v>
          </cell>
          <cell r="V5505" t="str">
            <v>pasywacja</v>
          </cell>
          <cell r="W5505" t="str">
            <v>N-PD-10-P3</v>
          </cell>
        </row>
        <row r="5506">
          <cell r="A5506">
            <v>19493</v>
          </cell>
          <cell r="B5506" t="str">
            <v/>
          </cell>
          <cell r="C5506" t="str">
            <v>N-EZP-MF-M12 NAKRĘTKA ŚLIZGOWA EZP M12 PROFILU SZER. 41MM</v>
          </cell>
          <cell r="D5506" t="str">
            <v/>
          </cell>
          <cell r="E5506" t="str">
            <v>25</v>
          </cell>
          <cell r="F5506" t="str">
            <v>Nakrętka ślizgowa EZP M12 profilu szer. 41mm</v>
          </cell>
          <cell r="G5506" t="str">
            <v>Slide nut EZP M12 channel width 41mm</v>
          </cell>
          <cell r="H5506" t="str">
            <v>Bilincscsatlakozó EZP M12 41mm-es szerelősínekhez</v>
          </cell>
          <cell r="I5506" t="str">
            <v>Fiksavimo detale EZP M12 profiliams 41mm</v>
          </cell>
          <cell r="J5506" t="str">
            <v>Nosníková matica EZP M12 pre šírku 41mm</v>
          </cell>
          <cell r="K5506" t="str">
            <v>Elemente de blocare din material sintetic EZP M12</v>
          </cell>
          <cell r="L5506" t="str">
            <v>(PL)ITB-KOT-2020/1562 wydanie 1 23/12/2020; (HU)A-101/2016 18/11/2021; (SK)SK TP-19/0004-verzia 02 23/03/2022; (RO)AT 017-05-4053-2024 28/02/2024</v>
          </cell>
          <cell r="M5506" t="str">
            <v>(PL)05/2020 30/05/2023; (HU)02/2021 18/11/2021; (SK)01/2022 23/03/2022; (RO)01/2024 28/02/2024</v>
          </cell>
          <cell r="N5506" t="str">
            <v>B</v>
          </cell>
          <cell r="O5506" t="str">
            <v>-</v>
          </cell>
          <cell r="P5506" t="str">
            <v>-</v>
          </cell>
          <cell r="Q5506" t="str">
            <v>-</v>
          </cell>
          <cell r="R5506" t="str">
            <v>15</v>
          </cell>
          <cell r="S5506" t="str">
            <v/>
          </cell>
          <cell r="T5506" t="str">
            <v>THALE sp. z o.o. sp.k.</v>
          </cell>
          <cell r="U5506" t="str">
            <v>11-041 Olsztyn, Poland, Wilimowo 2, Poland</v>
          </cell>
          <cell r="V5506" t="str">
            <v>pasywacja</v>
          </cell>
          <cell r="W5506" t="str">
            <v>N-EZP-MF-M12</v>
          </cell>
        </row>
        <row r="5507">
          <cell r="A5507">
            <v>35527</v>
          </cell>
          <cell r="B5507" t="str">
            <v>80141223300</v>
          </cell>
          <cell r="C5507" t="str">
            <v>UPGSW-1 BK OBEJMA SZYBKIEGO MONTAŻU WESTA 1 (31-36MM)</v>
          </cell>
          <cell r="D5507" t="str">
            <v>5907754267602</v>
          </cell>
          <cell r="E5507" t="str">
            <v>50</v>
          </cell>
          <cell r="F5507" t="str">
            <v>Obejma szybkiego montażu WESTA 1 (31-36mm) BK</v>
          </cell>
          <cell r="G5507" t="str">
            <v>Quick installation pipe clamp WESTA 1 (31-36mm) BK</v>
          </cell>
          <cell r="H5507" t="str">
            <v>WESTA gyorsszerelésű csőbilincs 1 (31-36mm) BK</v>
          </cell>
          <cell r="I5507" t="str">
            <v>Greito montavimo laikiklis WESTA 1 (31-36mm) BK</v>
          </cell>
          <cell r="J5507" t="str">
            <v>Rýchlomontážna objímka WESTA 1 (31-36mm) BK</v>
          </cell>
          <cell r="K5507" t="str">
            <v>Colier rapid WESTA 1 (31-36MM) BK</v>
          </cell>
          <cell r="L5507" t="str">
            <v>(PL)ITB-KOT-2018/0556 wydanie 2 30/06/2020; (HU)A-101/2016 18/11/2021; (RO)AT 017-05-4053-2024 28/02/2024</v>
          </cell>
          <cell r="M5507" t="str">
            <v>(PL)03/2020 30/05/2023; (HU)02/2021 18/11/2021; (RO)01/2024 28/02/2024</v>
          </cell>
          <cell r="N5507" t="str">
            <v>B</v>
          </cell>
          <cell r="O5507" t="str">
            <v>-</v>
          </cell>
          <cell r="P5507" t="str">
            <v>-</v>
          </cell>
          <cell r="Q5507" t="str">
            <v>-</v>
          </cell>
          <cell r="R5507" t="str">
            <v>20</v>
          </cell>
          <cell r="S5507" t="str">
            <v/>
          </cell>
          <cell r="T5507" t="str">
            <v>THALE sp. z o.o. sp.k.</v>
          </cell>
          <cell r="U5507" t="str">
            <v>11-041 Olsztyn, Poland, Wilimowo 2, Poland</v>
          </cell>
          <cell r="V5507" t="str">
            <v>ocynk galwaniczny</v>
          </cell>
          <cell r="W5507" t="str">
            <v>UPGSW-1 BK</v>
          </cell>
        </row>
        <row r="5508">
          <cell r="A5508">
            <v>29160</v>
          </cell>
          <cell r="B5508" t="str">
            <v>80131132400</v>
          </cell>
          <cell r="C5508" t="str">
            <v>UPZ-324 BK OBEJMA EXPERT (322-332MM) BK</v>
          </cell>
          <cell r="D5508" t="str">
            <v>5907754265226</v>
          </cell>
          <cell r="E5508" t="str">
            <v>5</v>
          </cell>
          <cell r="F5508" t="str">
            <v>Obejma Expert 324 (322-332MM) BK</v>
          </cell>
          <cell r="G5508" t="str">
            <v>Pipe clamp Expert 324 (322-332MM) BK</v>
          </cell>
          <cell r="H5508" t="str">
            <v>Csőbilincs Expert 324 (322-332MM) BK</v>
          </cell>
          <cell r="I5508" t="str">
            <v>Laikiklis Expert 324 (322-332MM) BK</v>
          </cell>
          <cell r="J5508" t="str">
            <v>Objímka EXPERT 324 (322-332MM) BK</v>
          </cell>
          <cell r="K5508" t="str">
            <v>Colier tip Expert 324 (322-332MM) BK</v>
          </cell>
          <cell r="L5508" t="str">
            <v>-</v>
          </cell>
          <cell r="M5508" t="str">
            <v>-</v>
          </cell>
          <cell r="N5508" t="str">
            <v>-</v>
          </cell>
          <cell r="O5508" t="str">
            <v>-</v>
          </cell>
          <cell r="P5508" t="str">
            <v>-</v>
          </cell>
          <cell r="Q5508" t="str">
            <v>-</v>
          </cell>
          <cell r="R5508" t="str">
            <v>0</v>
          </cell>
          <cell r="S5508" t="str">
            <v/>
          </cell>
          <cell r="T5508" t="str">
            <v>THALE sp. z o.o. sp.k.</v>
          </cell>
          <cell r="U5508" t="str">
            <v>11-041 Olsztyn, Poland, Wilimowo 2, Poland</v>
          </cell>
          <cell r="V5508" t="str">
            <v>ocynk galwaniczny</v>
          </cell>
          <cell r="W5508" t="str">
            <v>UPZ-324 BK</v>
          </cell>
        </row>
        <row r="5509">
          <cell r="A5509">
            <v>21898</v>
          </cell>
          <cell r="B5509" t="str">
            <v/>
          </cell>
          <cell r="C5509" t="str">
            <v>MP-305 MATA PIANKOWA KĄT 2,5 ST. 305X305MM</v>
          </cell>
          <cell r="D5509" t="str">
            <v/>
          </cell>
          <cell r="E5509" t="str">
            <v>1</v>
          </cell>
          <cell r="F5509" t="str">
            <v>Mata piankowa kąt 2,5 st. 305x305mm</v>
          </cell>
          <cell r="G5509" t="str">
            <v>Foam mat 305x305mm</v>
          </cell>
          <cell r="H5509" t="str">
            <v>Szivacs matrac 305x305mm</v>
          </cell>
          <cell r="I5509" t="str">
            <v>Putu padas 305x305mm</v>
          </cell>
          <cell r="J5509" t="str">
            <v>Penová podložka 305x305mm</v>
          </cell>
          <cell r="K5509" t="str">
            <v>Cauciuc de spuma 305x305mm</v>
          </cell>
          <cell r="L5509" t="str">
            <v>(RO)AT 017-05-4053-2024 28/02/2024</v>
          </cell>
          <cell r="M5509" t="str">
            <v>(RO)01/2024 28/02/2024</v>
          </cell>
          <cell r="N5509" t="str">
            <v>-</v>
          </cell>
          <cell r="O5509" t="str">
            <v>-</v>
          </cell>
          <cell r="P5509" t="str">
            <v>-</v>
          </cell>
          <cell r="Q5509" t="str">
            <v>-</v>
          </cell>
          <cell r="R5509" t="str">
            <v>0</v>
          </cell>
          <cell r="S5509" t="str">
            <v/>
          </cell>
          <cell r="T5509" t="str">
            <v>THALE sp. z o.o. sp.k.</v>
          </cell>
          <cell r="U5509" t="str">
            <v>11-041 Olsztyn, Poland, Wilimowo 2, Poland</v>
          </cell>
          <cell r="V5509" t="str">
            <v/>
          </cell>
          <cell r="W5509" t="str">
            <v>MP-305</v>
          </cell>
        </row>
        <row r="5510">
          <cell r="A5510">
            <v>29114</v>
          </cell>
          <cell r="B5510" t="str">
            <v>80131131500</v>
          </cell>
          <cell r="C5510" t="str">
            <v>UPZ-315 BK OBEJMA EXPERT 315 (312-322MM) BK</v>
          </cell>
          <cell r="D5510" t="str">
            <v>5907754265165</v>
          </cell>
          <cell r="E5510" t="str">
            <v>5</v>
          </cell>
          <cell r="F5510" t="str">
            <v>Obejma Expert 315 (312-322MM) BK</v>
          </cell>
          <cell r="G5510" t="str">
            <v>Pipe clamp Expert 315 (312-322MM) BK</v>
          </cell>
          <cell r="H5510" t="str">
            <v>Csőbilincs Expert 315 (312-322MM) BK</v>
          </cell>
          <cell r="I5510" t="str">
            <v>Laikiklis Expert 315 (312-322MM) BK</v>
          </cell>
          <cell r="J5510" t="str">
            <v>Objímka EXPERT 315 (312-322MM) BK</v>
          </cell>
          <cell r="K5510" t="str">
            <v>Colier tip Expert 315 (312-322MM) BK</v>
          </cell>
          <cell r="L5510" t="str">
            <v>(PL)ITB-KOT-2020/1561 wydanie 1 15/12/2020; (HU)A-101/2016 18/11/2021; (SK)SK TP-19/0004-verzia 02 23/03/2022; (RO)AT 017-05-4053-2024 28/02/2024</v>
          </cell>
          <cell r="M5510" t="str">
            <v>(PL)04/2020 30/05/2023; (HU)02/2021 18/11/2021; (SK)01/2022 23/03/2022; (RO)01/2024 28/02/2024</v>
          </cell>
          <cell r="N5510" t="str">
            <v>B</v>
          </cell>
          <cell r="O5510" t="str">
            <v>-</v>
          </cell>
          <cell r="P5510" t="str">
            <v>-</v>
          </cell>
          <cell r="Q5510" t="str">
            <v>-</v>
          </cell>
          <cell r="R5510" t="str">
            <v>15</v>
          </cell>
          <cell r="S5510" t="str">
            <v/>
          </cell>
          <cell r="T5510" t="str">
            <v>THALE sp. z o.o. sp.k.</v>
          </cell>
          <cell r="U5510" t="str">
            <v>11-041 Olsztyn, Poland, Wilimowo 2, Poland</v>
          </cell>
          <cell r="V5510" t="str">
            <v>ocynk galwaniczny</v>
          </cell>
          <cell r="W5510" t="str">
            <v>UPZ-315 BK</v>
          </cell>
        </row>
        <row r="5511">
          <cell r="A5511">
            <v>29119</v>
          </cell>
          <cell r="B5511" t="str">
            <v>80131127300</v>
          </cell>
          <cell r="C5511" t="str">
            <v>UPZ-273 BK OBEJMA EXPERT 273 (269-279MM) BK</v>
          </cell>
          <cell r="D5511" t="str">
            <v>5907754265172</v>
          </cell>
          <cell r="E5511" t="str">
            <v>5</v>
          </cell>
          <cell r="F5511" t="str">
            <v>Obejma Expert 273 (269-279mm) BK</v>
          </cell>
          <cell r="G5511" t="str">
            <v>Pipe clamp Expert 273 (269-279MM) BK</v>
          </cell>
          <cell r="H5511" t="str">
            <v>Csőbilincs Expert 273 (269-279MM) BK</v>
          </cell>
          <cell r="I5511" t="str">
            <v>Laikiklis Expert 273 (269-279MM) BK</v>
          </cell>
          <cell r="J5511" t="str">
            <v>Objímka EXPERT 273 (269-279MM) BK</v>
          </cell>
          <cell r="K5511" t="str">
            <v>Colier tip Expert 273 (269-279MM) BK</v>
          </cell>
          <cell r="L5511" t="str">
            <v>(PL)ITB-KOT-2020/1561 wydanie 1 15/12/2020; (HU)A-101/2016 18/11/2021; (SK)SK TP-19/0004-verzia 02 23/03/2022; (RO)AT 017-05-4053-2024 28/02/2024</v>
          </cell>
          <cell r="M5511" t="str">
            <v>(PL)04/2020 30/05/2023; (HU)02/2021 18/11/2021; (SK)01/2022 23/03/2022; (RO)01/2024 28/02/2024</v>
          </cell>
          <cell r="N5511" t="str">
            <v>B</v>
          </cell>
          <cell r="O5511" t="str">
            <v>-</v>
          </cell>
          <cell r="P5511" t="str">
            <v>-</v>
          </cell>
          <cell r="Q5511" t="str">
            <v>-</v>
          </cell>
          <cell r="R5511" t="str">
            <v>15</v>
          </cell>
          <cell r="S5511" t="str">
            <v/>
          </cell>
          <cell r="T5511" t="str">
            <v>THALE sp. z o.o. sp.k.</v>
          </cell>
          <cell r="U5511" t="str">
            <v>11-041 Olsztyn, Poland, Wilimowo 2, Poland</v>
          </cell>
          <cell r="V5511" t="str">
            <v>ocynk galwaniczny</v>
          </cell>
          <cell r="W5511" t="str">
            <v>UPZ-273 BK</v>
          </cell>
        </row>
        <row r="5512">
          <cell r="A5512">
            <v>35474</v>
          </cell>
          <cell r="B5512" t="str">
            <v>81420008100</v>
          </cell>
          <cell r="C5512" t="str">
            <v>TRSA-M8/1000 TULEJA ROZPOROWA TRSA M8X30MM</v>
          </cell>
          <cell r="D5512" t="str">
            <v>5907754264458</v>
          </cell>
          <cell r="E5512" t="str">
            <v>1</v>
          </cell>
          <cell r="F5512" t="str">
            <v>Tuleja rozporowa TRSA M8x30mm</v>
          </cell>
          <cell r="G5512" t="str">
            <v>Drop in anchor TRSA M8x30mm</v>
          </cell>
          <cell r="H5512" t="str">
            <v>Feszítő dübel TRSA M8x30mm</v>
          </cell>
          <cell r="I5512" t="str">
            <v>Ikalamas ankieris TRSA M8x30mm</v>
          </cell>
          <cell r="J5512" t="str">
            <v>Úderová kotva TRSA M8x30mm</v>
          </cell>
          <cell r="K5512" t="str">
            <v>Ancora Ingropata din otel TRSA M8x30mm</v>
          </cell>
          <cell r="L5512" t="str">
            <v>(EU)ETA 20/1288 11/06/2024; (EU)ETA 20/1289 17/05/2023</v>
          </cell>
          <cell r="M5512" t="str">
            <v>(EU)DoP/01/E/2024 11/06/2024; (EU)DoP/01/E/2023 01/06/2023</v>
          </cell>
          <cell r="N5512" t="str">
            <v>-</v>
          </cell>
          <cell r="O5512" t="str">
            <v>CE</v>
          </cell>
          <cell r="P5512" t="str">
            <v>-</v>
          </cell>
          <cell r="Q5512" t="str">
            <v>-</v>
          </cell>
          <cell r="R5512" t="str">
            <v>21</v>
          </cell>
          <cell r="S5512" t="str">
            <v/>
          </cell>
          <cell r="T5512" t="str">
            <v>THALE sp. z o.o. sp.k.</v>
          </cell>
          <cell r="U5512" t="str">
            <v>11-041 Olsztyn, Poland, Wilimowo 2, Poland</v>
          </cell>
          <cell r="V5512" t="str">
            <v>ocynk galwaniczny</v>
          </cell>
          <cell r="W5512" t="str">
            <v>TRSA-M8/1000</v>
          </cell>
        </row>
        <row r="5513">
          <cell r="A5513">
            <v>35442</v>
          </cell>
          <cell r="B5513" t="str">
            <v>81410014000</v>
          </cell>
          <cell r="C5513" t="str">
            <v>TRSAK-M12 TULEJA ROZPOROWA TRSAK M12X50MM</v>
          </cell>
          <cell r="D5513" t="str">
            <v>5907754264410</v>
          </cell>
          <cell r="E5513" t="str">
            <v>50</v>
          </cell>
          <cell r="F5513" t="str">
            <v>Tuleja rozporowa TRSAK M12x50mm</v>
          </cell>
          <cell r="G5513" t="str">
            <v>Drop in anchor TRSAK M12x50mm</v>
          </cell>
          <cell r="H5513" t="str">
            <v>Feszítő dübel TRSAK M12x50mm</v>
          </cell>
          <cell r="I5513" t="str">
            <v>Ikalamas ankieris TRSAK M12x50mm</v>
          </cell>
          <cell r="J5513" t="str">
            <v>Úderová kotva TRSAK M12x50mm</v>
          </cell>
          <cell r="K5513" t="str">
            <v>Ancora Ingropata din otel TRSAK M12x50mm</v>
          </cell>
          <cell r="L5513" t="str">
            <v>(EU)ETA 20/1288 11/06/2024; (EU)ETA 20/1289 17/05/2023</v>
          </cell>
          <cell r="M5513" t="str">
            <v>(EU)DoP/01/E/2024 11/06/2024; (EU)DoP/01/E/2023 01/06/2023</v>
          </cell>
          <cell r="N5513" t="str">
            <v>-</v>
          </cell>
          <cell r="O5513" t="str">
            <v>CE</v>
          </cell>
          <cell r="P5513" t="str">
            <v>-</v>
          </cell>
          <cell r="Q5513" t="str">
            <v>-</v>
          </cell>
          <cell r="R5513" t="str">
            <v>21</v>
          </cell>
          <cell r="S5513" t="str">
            <v/>
          </cell>
          <cell r="T5513" t="str">
            <v>THALE sp. z o.o. sp.k.</v>
          </cell>
          <cell r="U5513" t="str">
            <v>11-041 Olsztyn, Poland, Wilimowo 2, Poland</v>
          </cell>
          <cell r="V5513" t="str">
            <v>ocynk galwaniczny</v>
          </cell>
          <cell r="W5513" t="str">
            <v>TRSAK-M12</v>
          </cell>
        </row>
        <row r="5514">
          <cell r="A5514">
            <v>28698</v>
          </cell>
          <cell r="B5514" t="str">
            <v/>
          </cell>
          <cell r="C5514" t="str">
            <v>TRSA-M10 TULEJA ROZPOROWA TRSA M10X40MM</v>
          </cell>
          <cell r="D5514" t="str">
            <v/>
          </cell>
          <cell r="E5514" t="str">
            <v>50</v>
          </cell>
          <cell r="F5514" t="str">
            <v>Tuleja rozporowa TRSA M10x40mm</v>
          </cell>
          <cell r="G5514" t="str">
            <v>Drop in anchor TRSA M10x40mm</v>
          </cell>
          <cell r="H5514" t="str">
            <v>Feszítő dübel TRSA M10x40mm</v>
          </cell>
          <cell r="I5514" t="str">
            <v>Ikalamas ankieris TRSA M10x40mm</v>
          </cell>
          <cell r="J5514" t="str">
            <v>Úderová kotva TRSA M10x40mm</v>
          </cell>
          <cell r="K5514" t="str">
            <v>Ancora Ingropata din otel TRSA M10x40mm</v>
          </cell>
          <cell r="L5514" t="str">
            <v>(EU)ETA 20/1288 11/06/2024; (EU)ETA 20/1289 17/05/2023</v>
          </cell>
          <cell r="M5514" t="str">
            <v>(EU)DoP/01/E/2024 11/06/2024; (EU)DoP/01/E/2023 01/06/2023</v>
          </cell>
          <cell r="N5514" t="str">
            <v>-</v>
          </cell>
          <cell r="O5514" t="str">
            <v>CE</v>
          </cell>
          <cell r="P5514" t="str">
            <v>-</v>
          </cell>
          <cell r="Q5514" t="str">
            <v>-</v>
          </cell>
          <cell r="R5514" t="str">
            <v>21</v>
          </cell>
          <cell r="S5514" t="str">
            <v/>
          </cell>
          <cell r="T5514" t="str">
            <v>THALE sp. z o.o. sp.k.</v>
          </cell>
          <cell r="U5514" t="str">
            <v>11-041 Olsztyn, Poland, Wilimowo 2, Poland</v>
          </cell>
          <cell r="V5514" t="str">
            <v>ocynk galwaniczny</v>
          </cell>
          <cell r="W5514" t="str">
            <v>TRSA-M10</v>
          </cell>
        </row>
        <row r="5515">
          <cell r="A5515">
            <v>28691</v>
          </cell>
          <cell r="B5515" t="str">
            <v/>
          </cell>
          <cell r="C5515" t="str">
            <v>TRSAK-M10 TULEJA ROZPOROWA TRSAK M10X40MM</v>
          </cell>
          <cell r="D5515" t="str">
            <v/>
          </cell>
          <cell r="E5515" t="str">
            <v>50</v>
          </cell>
          <cell r="F5515" t="str">
            <v>Tuleja rozporowa TRSAK M10x40mm</v>
          </cell>
          <cell r="G5515" t="str">
            <v>Drop in anchor TRSAK M10x40mm</v>
          </cell>
          <cell r="H5515" t="str">
            <v>Feszítő dübel TRSAK M10x40mm</v>
          </cell>
          <cell r="I5515" t="str">
            <v>Ikalamas ankieris TRSAK M10x40mm</v>
          </cell>
          <cell r="J5515" t="str">
            <v>Úderová kotva TRSAK M10x40mm</v>
          </cell>
          <cell r="K5515" t="str">
            <v>Ancora Ingropata din otel TRSAK M10x40mm</v>
          </cell>
          <cell r="L5515" t="str">
            <v>(EU)ETA 20/1288 11/06/2024; (EU)ETA 20/1289 17/05/2023</v>
          </cell>
          <cell r="M5515" t="str">
            <v>(EU)DoP/01/E/2024 11/06/2024; (EU)DoP/01/E/2023 01/06/2023</v>
          </cell>
          <cell r="N5515" t="str">
            <v>-</v>
          </cell>
          <cell r="O5515" t="str">
            <v>CE</v>
          </cell>
          <cell r="P5515" t="str">
            <v>-</v>
          </cell>
          <cell r="Q5515" t="str">
            <v>-</v>
          </cell>
          <cell r="R5515" t="str">
            <v>21</v>
          </cell>
          <cell r="S5515" t="str">
            <v/>
          </cell>
          <cell r="T5515" t="str">
            <v>THALE sp. z o.o. sp.k.</v>
          </cell>
          <cell r="U5515" t="str">
            <v>11-041 Olsztyn, Poland, Wilimowo 2, Poland</v>
          </cell>
          <cell r="V5515" t="str">
            <v>ocynk galwaniczny</v>
          </cell>
          <cell r="W5515" t="str">
            <v>TRSAK-M10</v>
          </cell>
        </row>
        <row r="5516">
          <cell r="A5516">
            <v>28692</v>
          </cell>
          <cell r="B5516" t="str">
            <v/>
          </cell>
          <cell r="C5516" t="str">
            <v>TRSAK-M12 TULEJA ROZPOROWA TRSAK M12X50MM</v>
          </cell>
          <cell r="D5516" t="str">
            <v/>
          </cell>
          <cell r="E5516" t="str">
            <v>50</v>
          </cell>
          <cell r="F5516" t="str">
            <v>Tuleja rozporowa TRSAK M12x50mm</v>
          </cell>
          <cell r="G5516" t="str">
            <v>Drop in anchor TRSAK M12x50mm</v>
          </cell>
          <cell r="H5516" t="str">
            <v>Feszítő dübel TRSAK M12x50mm</v>
          </cell>
          <cell r="I5516" t="str">
            <v>Ikalamas ankieris TRSAK M12x50mm</v>
          </cell>
          <cell r="J5516" t="str">
            <v>Úderová kotva TRSAK M12x50mm</v>
          </cell>
          <cell r="K5516" t="str">
            <v>Ancora Ingropata din otel TRSAK M12x50mm</v>
          </cell>
          <cell r="L5516" t="str">
            <v>(EU)ETA 20/1288 11/06/2024; (EU)ETA 20/1289 17/05/2023</v>
          </cell>
          <cell r="M5516" t="str">
            <v>(EU)DoP/01/E/2024 11/06/2024; (EU)DoP/01/E/2023 01/06/2023</v>
          </cell>
          <cell r="N5516" t="str">
            <v>-</v>
          </cell>
          <cell r="O5516" t="str">
            <v>CE</v>
          </cell>
          <cell r="P5516" t="str">
            <v>-</v>
          </cell>
          <cell r="Q5516" t="str">
            <v>-</v>
          </cell>
          <cell r="R5516" t="str">
            <v>21</v>
          </cell>
          <cell r="S5516" t="str">
            <v/>
          </cell>
          <cell r="T5516" t="str">
            <v>THALE sp. z o.o. sp.k.</v>
          </cell>
          <cell r="U5516" t="str">
            <v>11-041 Olsztyn, Poland, Wilimowo 2, Poland</v>
          </cell>
          <cell r="V5516" t="str">
            <v>ocynk galwaniczny</v>
          </cell>
          <cell r="W5516" t="str">
            <v>TRSAK-M12</v>
          </cell>
        </row>
        <row r="5517">
          <cell r="A5517">
            <v>35413</v>
          </cell>
          <cell r="B5517" t="str">
            <v>81840126304</v>
          </cell>
          <cell r="C5517" t="str">
            <v>SKC-12 SZCZOTKA DO CZYSZCZENIA OTWORÓW FI 8-12</v>
          </cell>
          <cell r="D5517" t="str">
            <v>5907754259560</v>
          </cell>
          <cell r="E5517" t="str">
            <v>1</v>
          </cell>
          <cell r="F5517" t="str">
            <v>Szczotka SKC-12 fi 8-12mm</v>
          </cell>
          <cell r="G5517" t="str">
            <v>Brush skc-12 dia 8-12mm</v>
          </cell>
          <cell r="H5517" t="str">
            <v>Furattisztító kefeskc-12 átmérő 8-12mm</v>
          </cell>
          <cell r="I5517" t="str">
            <v>Sepetys SKC-12 fi 8-12mm</v>
          </cell>
          <cell r="J5517" t="str">
            <v>Kefa na čistenie otvorov SKC-12 priemer 8-12mm</v>
          </cell>
          <cell r="K5517" t="str">
            <v>Perie SKC-12 fi 8-12mm</v>
          </cell>
          <cell r="L5517" t="str">
            <v>-</v>
          </cell>
          <cell r="M5517" t="str">
            <v>-</v>
          </cell>
          <cell r="N5517" t="str">
            <v>-</v>
          </cell>
          <cell r="O5517" t="str">
            <v>-</v>
          </cell>
          <cell r="P5517" t="str">
            <v>-</v>
          </cell>
          <cell r="Q5517" t="str">
            <v>-</v>
          </cell>
          <cell r="R5517" t="str">
            <v>0</v>
          </cell>
          <cell r="S5517" t="str">
            <v/>
          </cell>
          <cell r="T5517" t="str">
            <v>THALE sp. z o.o. sp.k.</v>
          </cell>
          <cell r="U5517" t="str">
            <v>11-041 Olsztyn, Poland, Wilimowo 2, Poland</v>
          </cell>
          <cell r="V5517" t="str">
            <v/>
          </cell>
          <cell r="W5517" t="str">
            <v>SKC-12</v>
          </cell>
        </row>
        <row r="5518">
          <cell r="A5518">
            <v>28690</v>
          </cell>
          <cell r="B5518" t="str">
            <v/>
          </cell>
          <cell r="C5518" t="str">
            <v>TRSAK-M8 TULEJA ROZPOROWA TRSAK M8X30MM</v>
          </cell>
          <cell r="D5518" t="str">
            <v/>
          </cell>
          <cell r="E5518" t="str">
            <v>100</v>
          </cell>
          <cell r="F5518" t="str">
            <v>Tuleja rozporowa TRSAK M8x30mm</v>
          </cell>
          <cell r="G5518" t="str">
            <v>Drop in anchor TRSAK M8x30mm</v>
          </cell>
          <cell r="H5518" t="str">
            <v>Feszítő dübel TRSAK M8x30mm</v>
          </cell>
          <cell r="I5518" t="str">
            <v>Ikalamas ankieris TRSAK M8x30mm</v>
          </cell>
          <cell r="J5518" t="str">
            <v>Úderová kotva TRSAK M8x30mm</v>
          </cell>
          <cell r="K5518" t="str">
            <v>Ancora Ingropata din otel TRSAK M8x30mm</v>
          </cell>
          <cell r="L5518" t="str">
            <v>(EU)ETA 20/1288 11/06/2024; (EU)ETA 20/1289 17/05/2023</v>
          </cell>
          <cell r="M5518" t="str">
            <v>(EU)DoP/01/E/2024 11/06/2024; (EU)DoP/01/E/2023 01/06/2023</v>
          </cell>
          <cell r="N5518" t="str">
            <v>-</v>
          </cell>
          <cell r="O5518" t="str">
            <v>CE</v>
          </cell>
          <cell r="P5518" t="str">
            <v>-</v>
          </cell>
          <cell r="Q5518" t="str">
            <v>-</v>
          </cell>
          <cell r="R5518" t="str">
            <v>21</v>
          </cell>
          <cell r="S5518" t="str">
            <v/>
          </cell>
          <cell r="T5518" t="str">
            <v>THALE sp. z o.o. sp.k.</v>
          </cell>
          <cell r="U5518" t="str">
            <v>11-041 Olsztyn, Poland, Wilimowo 2, Poland</v>
          </cell>
          <cell r="V5518" t="str">
            <v>ocynk galwaniczny</v>
          </cell>
          <cell r="W5518" t="str">
            <v>TRSAK-M8</v>
          </cell>
        </row>
        <row r="5519">
          <cell r="A5519">
            <v>28720</v>
          </cell>
          <cell r="B5519" t="str">
            <v>40982824001</v>
          </cell>
          <cell r="C5519" t="str">
            <v>OGCKKE04 KONSOLA K PROFILU KE 400MM</v>
          </cell>
          <cell r="D5519" t="str">
            <v>5907754264519</v>
          </cell>
          <cell r="E5519" t="str">
            <v>1</v>
          </cell>
          <cell r="F5519" t="str">
            <v>Konsola K profilu KE 400mm</v>
          </cell>
          <cell r="G5519" t="str">
            <v>K cantilever arm for KE channel 400mm</v>
          </cell>
          <cell r="H5519" t="str">
            <v>K konzol KE profilból 400mm</v>
          </cell>
          <cell r="I5519" t="str">
            <v>Konsole K profilis KE 400mm</v>
          </cell>
          <cell r="J5519" t="str">
            <v>K konzolové rameno pre kanál KE 400mm</v>
          </cell>
          <cell r="K5519" t="str">
            <v>K brat în consolă pentru canalul KE 400mm</v>
          </cell>
          <cell r="L5519" t="str">
            <v>-</v>
          </cell>
          <cell r="M5519" t="str">
            <v>-</v>
          </cell>
          <cell r="N5519" t="str">
            <v>-</v>
          </cell>
          <cell r="O5519" t="str">
            <v>-</v>
          </cell>
          <cell r="P5519" t="str">
            <v>-</v>
          </cell>
          <cell r="Q5519" t="str">
            <v>-</v>
          </cell>
          <cell r="R5519" t="str">
            <v>0</v>
          </cell>
          <cell r="S5519" t="str">
            <v/>
          </cell>
          <cell r="T5519" t="str">
            <v>THALE sp. z o.o. sp.k.</v>
          </cell>
          <cell r="U5519" t="str">
            <v>11-041 Olsztyn, Poland, Wilimowo 2, Poland</v>
          </cell>
          <cell r="V5519" t="str">
            <v>ocynk ogniowy</v>
          </cell>
          <cell r="W5519" t="str">
            <v>OGCKKE04</v>
          </cell>
        </row>
        <row r="5520">
          <cell r="A5520">
            <v>35445</v>
          </cell>
          <cell r="B5520" t="str">
            <v>81420010050</v>
          </cell>
          <cell r="C5520" t="str">
            <v>TRSA-M10/500 TULEJA ROZPOROWA TRSA M10X40MM</v>
          </cell>
          <cell r="D5520" t="str">
            <v>5907754264472</v>
          </cell>
          <cell r="E5520" t="str">
            <v>1</v>
          </cell>
          <cell r="F5520" t="str">
            <v>Tuleja rozporowa TRSA M10x40mm</v>
          </cell>
          <cell r="G5520" t="str">
            <v>Drop in anchor TRSA M10x40mm</v>
          </cell>
          <cell r="H5520" t="str">
            <v>Feszítő dübel TRSA M10x40mm</v>
          </cell>
          <cell r="I5520" t="str">
            <v>Ikalamas ankieris TRSA M10x40mm</v>
          </cell>
          <cell r="J5520" t="str">
            <v>Úderová kotva TRSA M10x40mm</v>
          </cell>
          <cell r="K5520" t="str">
            <v>Ancora Ingropata din otel TRSA M10x40mm</v>
          </cell>
          <cell r="L5520" t="str">
            <v>(EU)ETA 20/1288 11/06/2024; (EU)ETA 20/1289 17/05/2023</v>
          </cell>
          <cell r="M5520" t="str">
            <v>(EU)DoP/01/E/2024 11/06/2024; (EU)DoP/01/E/2023 01/06/2023</v>
          </cell>
          <cell r="N5520" t="str">
            <v>-</v>
          </cell>
          <cell r="O5520" t="str">
            <v>CE</v>
          </cell>
          <cell r="P5520" t="str">
            <v>-</v>
          </cell>
          <cell r="Q5520" t="str">
            <v>-</v>
          </cell>
          <cell r="R5520" t="str">
            <v>21</v>
          </cell>
          <cell r="S5520" t="str">
            <v/>
          </cell>
          <cell r="T5520" t="str">
            <v>THALE sp. z o.o. sp.k.</v>
          </cell>
          <cell r="U5520" t="str">
            <v>11-041 Olsztyn, Poland, Wilimowo 2, Poland</v>
          </cell>
          <cell r="V5520" t="str">
            <v>ocynk galwaniczny</v>
          </cell>
          <cell r="W5520" t="str">
            <v>TRSA-M10/500</v>
          </cell>
        </row>
        <row r="5521">
          <cell r="A5521">
            <v>35698</v>
          </cell>
          <cell r="B5521" t="str">
            <v>90000036217</v>
          </cell>
          <cell r="C5521" t="str">
            <v>YSZM560MF20DN65 - MOCOWANIE HAKOWE DN65</v>
          </cell>
          <cell r="D5521" t="str">
            <v>5907754273542</v>
          </cell>
          <cell r="E5521" t="str">
            <v>1</v>
          </cell>
          <cell r="F5521" t="str">
            <v>Mocowanie hakowe DN65</v>
          </cell>
          <cell r="L5521" t="str">
            <v>-</v>
          </cell>
          <cell r="M5521" t="str">
            <v>-</v>
          </cell>
          <cell r="N5521" t="str">
            <v>-</v>
          </cell>
          <cell r="O5521" t="str">
            <v>-</v>
          </cell>
          <cell r="P5521" t="str">
            <v>-</v>
          </cell>
          <cell r="Q5521" t="str">
            <v>-</v>
          </cell>
          <cell r="R5521" t="str">
            <v/>
          </cell>
          <cell r="S5521" t="str">
            <v/>
          </cell>
          <cell r="T5521" t="str">
            <v>THALE sp. z o.o. sp.k.</v>
          </cell>
          <cell r="U5521" t="str">
            <v>11-041 Olsztyn, Poland, Wilimowo 2, Poland</v>
          </cell>
          <cell r="V5521" t="str">
            <v>ocynk galwaniczny</v>
          </cell>
          <cell r="W5521" t="str">
            <v>YSZM560MF20DN65</v>
          </cell>
        </row>
        <row r="5522">
          <cell r="A5522">
            <v>26304</v>
          </cell>
          <cell r="B5522" t="str">
            <v/>
          </cell>
          <cell r="C5522" t="str">
            <v>SKC-12 SZCZOTKA DO CZYSZCZENIA OTWORÓW FI 8-12</v>
          </cell>
          <cell r="D5522" t="str">
            <v/>
          </cell>
          <cell r="E5522" t="str">
            <v>1</v>
          </cell>
          <cell r="F5522" t="str">
            <v>Szczotka SKC-12 fi 8-12mm</v>
          </cell>
          <cell r="G5522" t="str">
            <v>Brush skc-12 dia 8-12mm</v>
          </cell>
          <cell r="H5522" t="str">
            <v>Furattisztító kefeskc-12 átmérő 8-12mm</v>
          </cell>
          <cell r="I5522" t="str">
            <v>Sepetys SKC-12 fi 8-12mm</v>
          </cell>
          <cell r="J5522" t="str">
            <v>Kefa na čistenie otvorov SKC-12 priemer 8-12mm</v>
          </cell>
          <cell r="K5522" t="str">
            <v>Perie SKC-12 fi 8-12mm</v>
          </cell>
          <cell r="L5522" t="str">
            <v>-</v>
          </cell>
          <cell r="M5522" t="str">
            <v>-</v>
          </cell>
          <cell r="N5522" t="str">
            <v>-</v>
          </cell>
          <cell r="O5522" t="str">
            <v>-</v>
          </cell>
          <cell r="P5522" t="str">
            <v>-</v>
          </cell>
          <cell r="Q5522" t="str">
            <v>-</v>
          </cell>
          <cell r="S5522" t="str">
            <v/>
          </cell>
          <cell r="T5522" t="str">
            <v>THALE sp. z o.o. sp.k.</v>
          </cell>
          <cell r="U5522" t="str">
            <v>11-041 Olsztyn, Poland, Wilimowo 2, Poland</v>
          </cell>
          <cell r="V5522" t="str">
            <v/>
          </cell>
          <cell r="W5522" t="str">
            <v>SKC-12</v>
          </cell>
        </row>
        <row r="5523">
          <cell r="A5523">
            <v>31751</v>
          </cell>
          <cell r="B5523" t="str">
            <v>81402100508</v>
          </cell>
          <cell r="C5523" t="str">
            <v>XP-105-M10X50 ŚRUBA 105 6-KĄT. M10X50</v>
          </cell>
          <cell r="D5523" t="str">
            <v>5907754270435</v>
          </cell>
          <cell r="E5523" t="str">
            <v>25</v>
          </cell>
          <cell r="F5523" t="str">
            <v>Śruba 105 6-kąt. M10X50</v>
          </cell>
          <cell r="G5523" t="str">
            <v>Hex head bolt 105 M10X50</v>
          </cell>
          <cell r="H5523" t="str">
            <v>Hatlapfejű csavar 105 M10X50</v>
          </cell>
          <cell r="I5523" t="str">
            <v>Varztas 105 6-kamp. M10X50</v>
          </cell>
          <cell r="J5523" t="str">
            <v>6-hranná skrutka 105 M10X50</v>
          </cell>
          <cell r="K5523" t="str">
            <v>Suruburi cu cap hexagonal 105 M10X50</v>
          </cell>
          <cell r="L5523" t="str">
            <v>-</v>
          </cell>
          <cell r="M5523" t="str">
            <v>-</v>
          </cell>
          <cell r="N5523" t="str">
            <v>-</v>
          </cell>
          <cell r="O5523" t="str">
            <v>-</v>
          </cell>
          <cell r="P5523" t="str">
            <v>-</v>
          </cell>
          <cell r="Q5523" t="str">
            <v>-</v>
          </cell>
          <cell r="S5523" t="str">
            <v/>
          </cell>
          <cell r="T5523" t="str">
            <v>THALE sp. z o.o. sp.k.</v>
          </cell>
          <cell r="U5523" t="str">
            <v>11-041 Olsztyn, Poland, Wilimowo 2, Poland</v>
          </cell>
          <cell r="V5523" t="str">
            <v>ocynk lamelarny</v>
          </cell>
          <cell r="W5523" t="str">
            <v>XP-105-M10X50</v>
          </cell>
        </row>
        <row r="5524">
          <cell r="A5524">
            <v>35467</v>
          </cell>
          <cell r="B5524" t="str">
            <v>81420016000</v>
          </cell>
          <cell r="C5524" t="str">
            <v>TRSA-M16 TULEJA ROZPOROWA TRSA M16X65MM</v>
          </cell>
          <cell r="D5524" t="str">
            <v>5907754264878</v>
          </cell>
          <cell r="E5524" t="str">
            <v>25</v>
          </cell>
          <cell r="F5524" t="str">
            <v>Tuleja rozporowa TRSA M16x65mm</v>
          </cell>
          <cell r="G5524" t="str">
            <v>Drop in anchor TRSA M16X65mm</v>
          </cell>
          <cell r="H5524" t="str">
            <v>Feszítő dübel TRSA M16X65mm</v>
          </cell>
          <cell r="I5524" t="str">
            <v>Ikalamas ankieris TRSA M16x65mm</v>
          </cell>
          <cell r="J5524" t="str">
            <v>Úderová kotva TRSA M16X65mm</v>
          </cell>
          <cell r="K5524" t="str">
            <v>Ancora Ingropata din otel TRSA M16X65mm</v>
          </cell>
          <cell r="L5524" t="str">
            <v>(EU)ETA 20/1288 11/06/2024; (EU)ETA 20/1289 17/05/2023</v>
          </cell>
          <cell r="M5524" t="str">
            <v>(EU)DoP/01/E/2024 11/06/2024; (EU)DoP/01/E/2023 01/06/2023</v>
          </cell>
          <cell r="N5524" t="str">
            <v>-</v>
          </cell>
          <cell r="O5524" t="str">
            <v>CE</v>
          </cell>
          <cell r="P5524" t="str">
            <v>-</v>
          </cell>
          <cell r="Q5524" t="str">
            <v>-</v>
          </cell>
          <cell r="R5524" t="str">
            <v>21</v>
          </cell>
          <cell r="S5524" t="str">
            <v/>
          </cell>
          <cell r="T5524" t="str">
            <v>THALE sp. z o.o. sp.k.</v>
          </cell>
          <cell r="U5524" t="str">
            <v>11-041 Olsztyn, Poland, Wilimowo 2, Poland</v>
          </cell>
          <cell r="V5524" t="str">
            <v>ocynk galwaniczny</v>
          </cell>
          <cell r="W5524" t="str">
            <v>TRSA-M16</v>
          </cell>
        </row>
        <row r="5525">
          <cell r="A5525">
            <v>35419</v>
          </cell>
          <cell r="B5525" t="str">
            <v>81821161355</v>
          </cell>
          <cell r="C5525" t="str">
            <v>TKC-16X130 TULEJA SIATKOWA</v>
          </cell>
          <cell r="D5525" t="str">
            <v>5907754258921</v>
          </cell>
          <cell r="E5525" t="str">
            <v>10</v>
          </cell>
          <cell r="F5525" t="str">
            <v>Tuleja siatkowa nylonowa M10/12 16x130</v>
          </cell>
          <cell r="G5525" t="str">
            <v>Mesh sleeve M10/12 16X130</v>
          </cell>
          <cell r="H5525" t="str">
            <v>Ragaszthato szitahuvely M10/12 16x130</v>
          </cell>
          <cell r="I5525" t="str">
            <v>Nailoninis kaistis TKC M10/12 16x130mm</v>
          </cell>
          <cell r="J5525" t="str">
            <v>Sieťové puzdro TKC M10/12 16x130mm</v>
          </cell>
          <cell r="K5525" t="str">
            <v>Site dispersie pentru ancore chimiceM10-M12 16X130</v>
          </cell>
          <cell r="L5525" t="str">
            <v>-</v>
          </cell>
          <cell r="M5525" t="str">
            <v>-</v>
          </cell>
          <cell r="N5525" t="str">
            <v>-</v>
          </cell>
          <cell r="O5525" t="str">
            <v>-</v>
          </cell>
          <cell r="P5525" t="str">
            <v>-</v>
          </cell>
          <cell r="Q5525" t="str">
            <v>-</v>
          </cell>
          <cell r="R5525" t="str">
            <v>0</v>
          </cell>
          <cell r="S5525" t="str">
            <v/>
          </cell>
          <cell r="T5525" t="str">
            <v>UE</v>
          </cell>
          <cell r="U5525" t="str">
            <v xml:space="preserve">, </v>
          </cell>
          <cell r="V5525" t="str">
            <v/>
          </cell>
          <cell r="W5525" t="str">
            <v>TKC-16x130</v>
          </cell>
        </row>
        <row r="5526">
          <cell r="A5526">
            <v>35423</v>
          </cell>
          <cell r="B5526" t="str">
            <v>81821200855</v>
          </cell>
          <cell r="C5526" t="str">
            <v>TKC-20X85 TULEJA SIATKOWA</v>
          </cell>
          <cell r="D5526" t="str">
            <v>5907754259508</v>
          </cell>
          <cell r="E5526" t="str">
            <v>10</v>
          </cell>
          <cell r="F5526" t="str">
            <v>Tuleja siatkowa 20x85</v>
          </cell>
          <cell r="G5526" t="str">
            <v>Mesh sleeve TKC 20X85</v>
          </cell>
          <cell r="H5526" t="str">
            <v>Ragaszthato szitahuvely TKC 20x85</v>
          </cell>
          <cell r="I5526" t="str">
            <v>Nailoninis kaistis TKC 20x85mm</v>
          </cell>
          <cell r="J5526" t="str">
            <v>Sieťové puzdro TKC 20x85mm</v>
          </cell>
          <cell r="K5526" t="str">
            <v>Site dispersie pentru ancore chimice  20X85</v>
          </cell>
          <cell r="L5526" t="str">
            <v>-</v>
          </cell>
          <cell r="M5526" t="str">
            <v>-</v>
          </cell>
          <cell r="N5526" t="str">
            <v>-</v>
          </cell>
          <cell r="O5526" t="str">
            <v>-</v>
          </cell>
          <cell r="P5526" t="str">
            <v>-</v>
          </cell>
          <cell r="Q5526" t="str">
            <v>-</v>
          </cell>
          <cell r="R5526" t="str">
            <v>0</v>
          </cell>
          <cell r="S5526" t="str">
            <v/>
          </cell>
          <cell r="T5526" t="str">
            <v>UE</v>
          </cell>
          <cell r="U5526" t="str">
            <v xml:space="preserve">, </v>
          </cell>
          <cell r="V5526" t="str">
            <v/>
          </cell>
          <cell r="W5526" t="str">
            <v>TKC-20X85</v>
          </cell>
        </row>
        <row r="5527">
          <cell r="A5527">
            <v>19272</v>
          </cell>
          <cell r="B5527" t="str">
            <v/>
          </cell>
          <cell r="C5527" t="str">
            <v>SKC-15 SZCZOTKA SKC-15 FI 13-18MM</v>
          </cell>
          <cell r="D5527" t="str">
            <v/>
          </cell>
          <cell r="E5527" t="str">
            <v>1</v>
          </cell>
          <cell r="F5527" t="str">
            <v>Szczotka SKC-15 fi 13-18mm</v>
          </cell>
          <cell r="G5527" t="str">
            <v>Brush skc-15 dia 13-18mm</v>
          </cell>
          <cell r="H5527" t="str">
            <v>Furattisztító kefe skc-15 átmérő 13-18mm</v>
          </cell>
          <cell r="I5527" t="str">
            <v>Sepetys SKC-15 fi 13-18mm</v>
          </cell>
          <cell r="J5527" t="str">
            <v>Kefa na čistenie otvorov SKC-15 priemer 13-18mm</v>
          </cell>
          <cell r="K5527" t="str">
            <v>Perie SKC-15 fi 13-18mm</v>
          </cell>
          <cell r="L5527" t="str">
            <v>-</v>
          </cell>
          <cell r="M5527" t="str">
            <v>-</v>
          </cell>
          <cell r="N5527" t="str">
            <v>-</v>
          </cell>
          <cell r="O5527" t="str">
            <v>-</v>
          </cell>
          <cell r="P5527" t="str">
            <v>-</v>
          </cell>
          <cell r="Q5527" t="str">
            <v>-</v>
          </cell>
          <cell r="R5527" t="str">
            <v>0</v>
          </cell>
          <cell r="S5527" t="str">
            <v/>
          </cell>
          <cell r="T5527" t="str">
            <v>THALE sp. z o.o. sp.k.</v>
          </cell>
          <cell r="U5527" t="str">
            <v>11-041 Olsztyn, Poland, Wilimowo 2, Poland</v>
          </cell>
          <cell r="V5527" t="str">
            <v>ocynk galwaniczny</v>
          </cell>
          <cell r="W5527" t="str">
            <v>SKC-15</v>
          </cell>
        </row>
        <row r="5528">
          <cell r="A5528">
            <v>35421</v>
          </cell>
          <cell r="B5528" t="str">
            <v>81821160855</v>
          </cell>
          <cell r="C5528" t="str">
            <v>TKC-16X85 TULEJA SIATKOWA</v>
          </cell>
          <cell r="D5528" t="str">
            <v>5907754258914</v>
          </cell>
          <cell r="E5528" t="str">
            <v>10</v>
          </cell>
          <cell r="F5528" t="str">
            <v>Tuleja siatkowa nylonowa M10/M12 16x85</v>
          </cell>
          <cell r="G5528" t="str">
            <v>Mesh sleeve  M10/12 16X85</v>
          </cell>
          <cell r="H5528" t="str">
            <v>Ragaszthato szitahuvely M10/12 16x85</v>
          </cell>
          <cell r="I5528" t="str">
            <v>Nailoninis kaistis TKC M10/12 16x85mm</v>
          </cell>
          <cell r="J5528" t="str">
            <v>Sieťové puzdro TKC M10/12 16x85mm</v>
          </cell>
          <cell r="K5528" t="str">
            <v>Site dispersie pentru ancore chimice M10-M12 16X85</v>
          </cell>
          <cell r="L5528" t="str">
            <v>-</v>
          </cell>
          <cell r="M5528" t="str">
            <v>-</v>
          </cell>
          <cell r="N5528" t="str">
            <v>-</v>
          </cell>
          <cell r="O5528" t="str">
            <v>-</v>
          </cell>
          <cell r="P5528" t="str">
            <v>-</v>
          </cell>
          <cell r="Q5528" t="str">
            <v>-</v>
          </cell>
          <cell r="R5528" t="str">
            <v>0</v>
          </cell>
          <cell r="S5528" t="str">
            <v/>
          </cell>
          <cell r="T5528" t="str">
            <v>UE</v>
          </cell>
          <cell r="U5528" t="str">
            <v xml:space="preserve">, </v>
          </cell>
          <cell r="V5528" t="str">
            <v/>
          </cell>
          <cell r="W5528" t="str">
            <v>TKC-16X85</v>
          </cell>
        </row>
        <row r="5529">
          <cell r="A5529">
            <v>17214</v>
          </cell>
          <cell r="B5529" t="str">
            <v/>
          </cell>
          <cell r="C5529" t="str">
            <v>N-PD-10-P3 PODKŁADKA M10 FI 10,5MM ŚR. 34MM</v>
          </cell>
          <cell r="D5529" t="str">
            <v/>
          </cell>
          <cell r="E5529" t="str">
            <v>50</v>
          </cell>
          <cell r="F5529" t="str">
            <v>Podkładka M10 fi 10,5mm śr. 34mm</v>
          </cell>
          <cell r="G5529" t="str">
            <v>Flat washer M10 dia 10,5mm d. 34mm</v>
          </cell>
          <cell r="H5529" t="str">
            <v>Lapos alátét M10 átmérő 10,5mm furatátmérő 34mm</v>
          </cell>
          <cell r="I5529" t="str">
            <v>Poverzle  M10 fi 10,5mm, skersumo 34mm</v>
          </cell>
          <cell r="J5529" t="str">
            <v>Okrúhla podložka M10 d 10,5mm D 34mm</v>
          </cell>
          <cell r="K5529" t="str">
            <v>Saibe rotunde M10 dia 10,5mm d. 34mm</v>
          </cell>
          <cell r="L5529" t="str">
            <v>-</v>
          </cell>
          <cell r="M5529" t="str">
            <v>-</v>
          </cell>
          <cell r="N5529" t="str">
            <v>-</v>
          </cell>
          <cell r="O5529" t="str">
            <v>-</v>
          </cell>
          <cell r="P5529" t="str">
            <v>-</v>
          </cell>
          <cell r="Q5529" t="str">
            <v>-</v>
          </cell>
          <cell r="R5529" t="str">
            <v>0</v>
          </cell>
          <cell r="S5529" t="str">
            <v/>
          </cell>
          <cell r="T5529" t="str">
            <v>THALE sp. z o.o. sp.k.</v>
          </cell>
          <cell r="U5529" t="str">
            <v>11-041 Olsztyn, Poland, Wilimowo 2, Poland</v>
          </cell>
          <cell r="V5529" t="str">
            <v>pasywacja</v>
          </cell>
          <cell r="W5529" t="str">
            <v>N-PD-10-P3</v>
          </cell>
        </row>
        <row r="5530">
          <cell r="A5530">
            <v>25590</v>
          </cell>
          <cell r="B5530" t="str">
            <v/>
          </cell>
          <cell r="C5530" t="str">
            <v>TKC-16X85 TULEJA SIATKOWA</v>
          </cell>
          <cell r="D5530" t="str">
            <v/>
          </cell>
          <cell r="E5530" t="str">
            <v>10</v>
          </cell>
          <cell r="F5530" t="str">
            <v>Tuleja siatkowa nylonowa M10/M12 16x85</v>
          </cell>
          <cell r="G5530" t="str">
            <v>Mesh sleeve  M10/12 16X85</v>
          </cell>
          <cell r="H5530" t="str">
            <v>Ragaszthato szitahuvely M10/12 16x85</v>
          </cell>
          <cell r="I5530" t="str">
            <v>Nailoninis kaistis TKC M10/12 16x85mm</v>
          </cell>
          <cell r="J5530" t="str">
            <v>Sieťové puzdro TKC M10/12 16x85mm</v>
          </cell>
          <cell r="K5530" t="str">
            <v>Site dispersie pentru ancore chimice M10-M12 16X85</v>
          </cell>
          <cell r="L5530" t="str">
            <v>-</v>
          </cell>
          <cell r="M5530" t="str">
            <v>-</v>
          </cell>
          <cell r="N5530" t="str">
            <v>-</v>
          </cell>
          <cell r="O5530" t="str">
            <v>-</v>
          </cell>
          <cell r="P5530" t="str">
            <v>-</v>
          </cell>
          <cell r="Q5530" t="str">
            <v>-</v>
          </cell>
          <cell r="R5530" t="str">
            <v>0</v>
          </cell>
          <cell r="S5530" t="str">
            <v/>
          </cell>
          <cell r="T5530" t="str">
            <v>UE</v>
          </cell>
          <cell r="U5530" t="str">
            <v>0, 0</v>
          </cell>
          <cell r="V5530" t="str">
            <v/>
          </cell>
          <cell r="W5530" t="str">
            <v>TKC-16X85</v>
          </cell>
        </row>
        <row r="5531">
          <cell r="A5531">
            <v>35465</v>
          </cell>
          <cell r="B5531" t="str">
            <v>81420012000</v>
          </cell>
          <cell r="C5531" t="str">
            <v>TRSA-M12 TULEJA ROZPOROWA TRSA M12X50MM</v>
          </cell>
          <cell r="D5531" t="str">
            <v>5907754264496</v>
          </cell>
          <cell r="E5531" t="str">
            <v>50</v>
          </cell>
          <cell r="F5531" t="str">
            <v>Tuleja rozporowa TRSA M12x50mm</v>
          </cell>
          <cell r="G5531" t="str">
            <v>Drop in anchor TRSA M12x50mm</v>
          </cell>
          <cell r="H5531" t="str">
            <v>Feszítő dübel TRSA M12x50mm</v>
          </cell>
          <cell r="I5531" t="str">
            <v>Ikalamas ankieris TRSA M12x50mm</v>
          </cell>
          <cell r="J5531" t="str">
            <v>Úderová kotva TRSA M12x50mm</v>
          </cell>
          <cell r="K5531" t="str">
            <v>Ancora Ingropata din otel TRSA M12x50mm</v>
          </cell>
          <cell r="L5531" t="str">
            <v>(EU)ETA 20/1288 11/06/2024; (EU)ETA 20/1289 17/05/2023</v>
          </cell>
          <cell r="M5531" t="str">
            <v>(EU)DoP/01/E/2024 11/06/2024; (EU)DoP/01/E/2023 01/06/2023</v>
          </cell>
          <cell r="N5531" t="str">
            <v>-</v>
          </cell>
          <cell r="O5531" t="str">
            <v>CE</v>
          </cell>
          <cell r="P5531" t="str">
            <v>-</v>
          </cell>
          <cell r="Q5531" t="str">
            <v>-</v>
          </cell>
          <cell r="R5531" t="str">
            <v>21</v>
          </cell>
          <cell r="S5531" t="str">
            <v/>
          </cell>
          <cell r="T5531" t="str">
            <v>THALE sp. z o.o. sp.k.</v>
          </cell>
          <cell r="U5531" t="str">
            <v>11-041 Olsztyn, Poland, Wilimowo 2, Poland</v>
          </cell>
          <cell r="V5531" t="str">
            <v>ocynk galwaniczny</v>
          </cell>
          <cell r="W5531" t="str">
            <v>TRSA-M12</v>
          </cell>
        </row>
        <row r="5532">
          <cell r="A5532">
            <v>35436</v>
          </cell>
          <cell r="B5532" t="str">
            <v>81440008000</v>
          </cell>
          <cell r="C5532" t="str">
            <v>TR-M8 TULEJA ROZPRĘŻNA MOSIĘŻNA TR M8X28MM</v>
          </cell>
          <cell r="D5532" t="str">
            <v>5907754204829</v>
          </cell>
          <cell r="E5532" t="str">
            <v>50</v>
          </cell>
          <cell r="F5532" t="str">
            <v>Tuleja rozprężna mosiężna TR M8x28mm</v>
          </cell>
          <cell r="G5532" t="str">
            <v>Brass expansion anchor TR M8x28mm</v>
          </cell>
          <cell r="H5532" t="str">
            <v>Sárgaréz dübel TR M8x28mm</v>
          </cell>
          <cell r="I5532" t="str">
            <v>Zalvarinis issipleciantis ankeris TR M8x28mm</v>
          </cell>
          <cell r="J5532" t="str">
            <v>Mosadzná kotva TR M8x28mm</v>
          </cell>
          <cell r="K5532" t="str">
            <v>Ancore Ingropate din alama TR M8x28mm</v>
          </cell>
          <cell r="L5532" t="str">
            <v>(PL)ITB-KOT-2022/2149 wydanie 1 05/09/2022</v>
          </cell>
          <cell r="M5532" t="str">
            <v>(PL)NR 01/TRM/2149/2023 06/02/2023</v>
          </cell>
          <cell r="N5532" t="str">
            <v>B</v>
          </cell>
          <cell r="O5532" t="str">
            <v>-</v>
          </cell>
          <cell r="P5532" t="str">
            <v>-</v>
          </cell>
          <cell r="Q5532" t="str">
            <v>-</v>
          </cell>
          <cell r="R5532" t="str">
            <v>16</v>
          </cell>
          <cell r="S5532" t="str">
            <v/>
          </cell>
          <cell r="T5532" t="str">
            <v>POLSKA</v>
          </cell>
          <cell r="U5532" t="str">
            <v xml:space="preserve">, </v>
          </cell>
          <cell r="V5532" t="str">
            <v/>
          </cell>
          <cell r="W5532" t="str">
            <v>TR-M8</v>
          </cell>
        </row>
        <row r="5533">
          <cell r="A5533">
            <v>26253</v>
          </cell>
          <cell r="B5533" t="str">
            <v/>
          </cell>
          <cell r="C5533" t="str">
            <v>TKC-20X85 TULEJA SIATKOWA</v>
          </cell>
          <cell r="D5533" t="str">
            <v/>
          </cell>
          <cell r="E5533" t="str">
            <v>10</v>
          </cell>
          <cell r="F5533" t="str">
            <v>Tuleja siatkowa 20x85</v>
          </cell>
          <cell r="G5533" t="str">
            <v>Mesh sleeve TKC 20X85</v>
          </cell>
          <cell r="H5533" t="str">
            <v>Ragaszthato szitahuvely TKC 20x85</v>
          </cell>
          <cell r="I5533" t="str">
            <v>Nailoninis kaistis TKC 20x85mm</v>
          </cell>
          <cell r="J5533" t="str">
            <v>Sieťové puzdro TKC 20x85mm</v>
          </cell>
          <cell r="K5533" t="str">
            <v>Site dispersie pentru ancore chimice  20X85</v>
          </cell>
          <cell r="L5533" t="str">
            <v>-</v>
          </cell>
          <cell r="M5533" t="str">
            <v>-</v>
          </cell>
          <cell r="N5533" t="str">
            <v>-</v>
          </cell>
          <cell r="O5533" t="str">
            <v>-</v>
          </cell>
          <cell r="P5533" t="str">
            <v>-</v>
          </cell>
          <cell r="Q5533" t="str">
            <v>-</v>
          </cell>
          <cell r="R5533" t="str">
            <v>0</v>
          </cell>
          <cell r="S5533" t="str">
            <v/>
          </cell>
          <cell r="T5533" t="str">
            <v>UE</v>
          </cell>
          <cell r="U5533" t="str">
            <v>0, 0</v>
          </cell>
          <cell r="V5533" t="str">
            <v/>
          </cell>
          <cell r="W5533" t="str">
            <v>TKC-20X85</v>
          </cell>
        </row>
        <row r="5534">
          <cell r="A5534">
            <v>19030</v>
          </cell>
          <cell r="B5534" t="str">
            <v/>
          </cell>
          <cell r="C5534" t="str">
            <v>TR-M8 TULEJA ROZPRĘŻNA MOSIĘŻNA TR M8X28MM</v>
          </cell>
          <cell r="D5534" t="str">
            <v/>
          </cell>
          <cell r="E5534" t="str">
            <v>50</v>
          </cell>
          <cell r="F5534" t="str">
            <v>Tuleja rozprężna mosiężna TR M8x28mm</v>
          </cell>
          <cell r="G5534" t="str">
            <v>Brass expansion anchor TR M8x28mm</v>
          </cell>
          <cell r="H5534" t="str">
            <v>Sárgaréz dübel TR M8x28mm</v>
          </cell>
          <cell r="I5534" t="str">
            <v>Zalvarinis issipleciantis ankeris TR M8x28mm</v>
          </cell>
          <cell r="J5534" t="str">
            <v>Mosadzná kotva TR M8x28mm</v>
          </cell>
          <cell r="K5534" t="str">
            <v>Ancore Ingropate din alama TR M8x28mm</v>
          </cell>
          <cell r="L5534" t="str">
            <v>(PL)ITB-KOT-2022/2149 wydanie 1 05/09/2022</v>
          </cell>
          <cell r="M5534" t="str">
            <v>(PL)NR 01/TRM/2149/2023 06/02/2023</v>
          </cell>
          <cell r="N5534" t="str">
            <v>B</v>
          </cell>
          <cell r="O5534" t="str">
            <v>-</v>
          </cell>
          <cell r="P5534" t="str">
            <v>-</v>
          </cell>
          <cell r="Q5534" t="str">
            <v>-</v>
          </cell>
          <cell r="R5534" t="str">
            <v>16</v>
          </cell>
          <cell r="S5534" t="str">
            <v/>
          </cell>
          <cell r="T5534" t="str">
            <v>POLSKA</v>
          </cell>
          <cell r="U5534" t="str">
            <v xml:space="preserve">, </v>
          </cell>
          <cell r="V5534" t="str">
            <v/>
          </cell>
          <cell r="W5534" t="str">
            <v>TR-M8</v>
          </cell>
        </row>
        <row r="5535">
          <cell r="A5535">
            <v>35986</v>
          </cell>
          <cell r="B5535" t="str">
            <v>80011010305</v>
          </cell>
          <cell r="C5535" t="str">
            <v>GS1-BCL RĘKAWICE MONTERSKIE MINMAN ROZMIAR L</v>
          </cell>
          <cell r="D5535" t="str">
            <v>5907754254701</v>
          </cell>
          <cell r="E5535" t="str">
            <v>1</v>
          </cell>
          <cell r="F5535" t="str">
            <v>Rękawice monterskie MinMan rozmiar L</v>
          </cell>
          <cell r="G5535" t="str">
            <v>Gloves MinMan size L</v>
          </cell>
          <cell r="H5535" t="str">
            <v>Védőkesztű MinMan L méret</v>
          </cell>
          <cell r="I5535" t="str">
            <v>Montuotojo pirstines L</v>
          </cell>
          <cell r="J5535" t="str">
            <v>Prac. rukavice MinMan veľkosť L</v>
          </cell>
          <cell r="K5535" t="str">
            <v>Manusi montator size L</v>
          </cell>
          <cell r="L5535" t="str">
            <v>-</v>
          </cell>
          <cell r="M5535" t="str">
            <v>-</v>
          </cell>
          <cell r="N5535" t="str">
            <v>-</v>
          </cell>
          <cell r="O5535" t="str">
            <v>-</v>
          </cell>
          <cell r="P5535" t="str">
            <v>-</v>
          </cell>
          <cell r="Q5535" t="str">
            <v>-</v>
          </cell>
          <cell r="R5535" t="str">
            <v/>
          </cell>
          <cell r="S5535" t="str">
            <v/>
          </cell>
          <cell r="T5535" t="str">
            <v>THALE sp. z o.o. sp.k.</v>
          </cell>
          <cell r="U5535" t="str">
            <v>11-041 Olsztyn, Poland, Wilimowo 2, Poland</v>
          </cell>
          <cell r="V5535" t="str">
            <v>ocynk galwaniczny</v>
          </cell>
          <cell r="W5535" t="str">
            <v>GS1-BCL</v>
          </cell>
        </row>
        <row r="5536">
          <cell r="A5536">
            <v>7523</v>
          </cell>
          <cell r="B5536" t="str">
            <v/>
          </cell>
          <cell r="C5536" t="str">
            <v>KB-M12-8 SKR KABŁĄK M12 8 SKR</v>
          </cell>
          <cell r="D5536" t="str">
            <v/>
          </cell>
          <cell r="E5536" t="str">
            <v>1</v>
          </cell>
          <cell r="F5536" t="str">
            <v>Kabłąk M12 8 SKR</v>
          </cell>
          <cell r="G5536" t="str">
            <v>U-bolt M12 8 SKR</v>
          </cell>
          <cell r="H5536" t="str">
            <v>Köracél kengyel M12 8 SKR</v>
          </cell>
          <cell r="I5536" t="str">
            <v>Kilpa M12 8 SKR</v>
          </cell>
          <cell r="J5536" t="str">
            <v>U-svorníky M12 8 SKR</v>
          </cell>
          <cell r="K5536" t="str">
            <v>Cabluri M12 8</v>
          </cell>
          <cell r="L5536" t="str">
            <v>(PL)ITB-KOT-2020/1561 wydanie 1 15/12/2020; (SK)SK TP-19/0004-verzia 02 23/03/2022; (RO)AT 017-05-4053-2024 28/02/2024</v>
          </cell>
          <cell r="M5536" t="str">
            <v>(PL)04/2020 30/05/2023; (SK)01/2022 23/03/2022; (RO)01/2024 28/02/2024</v>
          </cell>
          <cell r="N5536" t="str">
            <v>B</v>
          </cell>
          <cell r="O5536" t="str">
            <v>-</v>
          </cell>
          <cell r="P5536" t="str">
            <v>-</v>
          </cell>
          <cell r="Q5536" t="str">
            <v>-</v>
          </cell>
          <cell r="R5536" t="str">
            <v>15</v>
          </cell>
          <cell r="S5536" t="str">
            <v/>
          </cell>
          <cell r="T5536" t="str">
            <v>THALE sp. z o.o. sp.k.</v>
          </cell>
          <cell r="U5536" t="str">
            <v>11-041 Olsztyn, Poland, Wilimowo 2, Poland</v>
          </cell>
          <cell r="V5536" t="str">
            <v>ocynk galwaniczny</v>
          </cell>
          <cell r="W5536" t="str">
            <v>KB-M12-8 SKR</v>
          </cell>
        </row>
        <row r="5537">
          <cell r="A5537">
            <v>13712</v>
          </cell>
          <cell r="B5537" t="str">
            <v>80221902200</v>
          </cell>
          <cell r="C5537" t="str">
            <v>LX-19-022 OBEJMA CHŁODU LX-19 (21-22MM) GR. IZOL. 19MM</v>
          </cell>
          <cell r="D5537" t="str">
            <v>5907754242586</v>
          </cell>
          <cell r="E5537" t="str">
            <v>10</v>
          </cell>
          <cell r="F5537" t="str">
            <v>Obejma chłodu LX-19 (21-22mm) gr. izol. 19mm</v>
          </cell>
          <cell r="G5537" t="str">
            <v>Thermal insulation clamp LX-19 (21-22mm) 19mm</v>
          </cell>
          <cell r="H5537" t="str">
            <v>Hőszigetelt csőbilincs LX-19 (21-22mm) 19mm</v>
          </cell>
          <cell r="I5537" t="str">
            <v>Laikiklis saldymo sistem LX-19 (21-22mm) izol.19</v>
          </cell>
          <cell r="J5537" t="str">
            <v>Tepelne izolovaná objímka LX-19 (22-21,3mm) 19mm</v>
          </cell>
          <cell r="K5537" t="str">
            <v>Colier pentru LX-19 (21-22mm) 19mm</v>
          </cell>
          <cell r="L5537" t="str">
            <v>(PL)ITB-KOT-2020/1561 wydanie 1 15/12/2020; (HU)A-101/2016 18/11/2021; (SK)SK TP-19/0004-verzia 02 23/03/2022; (RO)AT 017-05-4053-2024 28/02/2024</v>
          </cell>
          <cell r="M5537" t="str">
            <v>(PL)04/2020 30/05/2023; (HU)02/2021 18/11/2021; (SK)01/2022 23/03/2022; (RO)01/2024 28/02/2024</v>
          </cell>
          <cell r="N5537" t="str">
            <v>B</v>
          </cell>
          <cell r="O5537" t="str">
            <v>-</v>
          </cell>
          <cell r="P5537" t="str">
            <v>-</v>
          </cell>
          <cell r="Q5537" t="str">
            <v>-</v>
          </cell>
          <cell r="R5537" t="str">
            <v>15</v>
          </cell>
          <cell r="S5537" t="str">
            <v/>
          </cell>
          <cell r="T5537" t="str">
            <v>THALE sp. z o.o. sp.k.</v>
          </cell>
          <cell r="U5537" t="str">
            <v>11-041 Olsztyn, Poland, Wilimowo 2, Poland</v>
          </cell>
          <cell r="V5537" t="str">
            <v>ocynk galwaniczny</v>
          </cell>
          <cell r="W5537" t="str">
            <v>LX-19-022</v>
          </cell>
        </row>
        <row r="5538">
          <cell r="A5538">
            <v>7524</v>
          </cell>
          <cell r="B5538" t="str">
            <v/>
          </cell>
          <cell r="C5538" t="str">
            <v>KB-M12-10 SKR KABŁĄK M12 10 SKR</v>
          </cell>
          <cell r="D5538" t="str">
            <v/>
          </cell>
          <cell r="E5538" t="str">
            <v>10</v>
          </cell>
          <cell r="F5538" t="str">
            <v>Kabłąk M12 10 SKR</v>
          </cell>
          <cell r="G5538" t="str">
            <v>U-bolt M12 10 SKR</v>
          </cell>
          <cell r="H5538" t="str">
            <v>Köracél kengyel M12 10 SKR</v>
          </cell>
          <cell r="I5538" t="str">
            <v>Kilpa M12 10 SKR</v>
          </cell>
          <cell r="J5538" t="str">
            <v>U-svorníky M12 10 SKR</v>
          </cell>
          <cell r="K5538" t="str">
            <v>Cabluri M12 10</v>
          </cell>
          <cell r="L5538" t="str">
            <v>(PL)ITB-KOT-2020/1561 wydanie 1 15/12/2020; (SK)SK TP-19/0004-verzia 02 23/03/2022; (RO)AT 017-05-4053-2024 28/02/2024</v>
          </cell>
          <cell r="M5538" t="str">
            <v>(PL)04/2020 30/05/2023; (SK)01/2022 23/03/2022; (RO)01/2024 28/02/2024</v>
          </cell>
          <cell r="N5538" t="str">
            <v>B</v>
          </cell>
          <cell r="O5538" t="str">
            <v>-</v>
          </cell>
          <cell r="P5538" t="str">
            <v>-</v>
          </cell>
          <cell r="Q5538" t="str">
            <v>-</v>
          </cell>
          <cell r="R5538" t="str">
            <v>15</v>
          </cell>
          <cell r="S5538" t="str">
            <v/>
          </cell>
          <cell r="T5538" t="str">
            <v>THALE sp. z o.o. sp.k.</v>
          </cell>
          <cell r="U5538" t="str">
            <v>11-041 Olsztyn, Poland, Wilimowo 2, Poland</v>
          </cell>
          <cell r="V5538" t="str">
            <v>ocynk galwaniczny</v>
          </cell>
          <cell r="W5538" t="str">
            <v>KB-M12-10 SKR</v>
          </cell>
        </row>
        <row r="5539">
          <cell r="A5539">
            <v>35394</v>
          </cell>
          <cell r="B5539" t="str">
            <v>81405208000</v>
          </cell>
          <cell r="C5539" t="str">
            <v>OM-M8 OSADZAK MECHANICZNY M8</v>
          </cell>
          <cell r="D5539" t="str">
            <v>5907754249714</v>
          </cell>
          <cell r="E5539" t="str">
            <v>1</v>
          </cell>
          <cell r="F5539" t="str">
            <v>Osadzak mechaniczny M8</v>
          </cell>
          <cell r="G5539" t="str">
            <v>Drop in anchor setting tool M8</v>
          </cell>
          <cell r="H5539" t="str">
            <v>Beütőszerszám M8</v>
          </cell>
          <cell r="I5539" t="str">
            <v>Kaliklis M8</v>
          </cell>
          <cell r="J5539" t="str">
            <v>Osadzovací nástroj na kotvy M8</v>
          </cell>
          <cell r="K5539" t="str">
            <v>Dorn fixare OM M8</v>
          </cell>
          <cell r="L5539" t="str">
            <v>-</v>
          </cell>
          <cell r="M5539" t="str">
            <v>-</v>
          </cell>
          <cell r="N5539" t="str">
            <v>-</v>
          </cell>
          <cell r="O5539" t="str">
            <v>-</v>
          </cell>
          <cell r="P5539" t="str">
            <v>-</v>
          </cell>
          <cell r="Q5539" t="str">
            <v>-</v>
          </cell>
          <cell r="R5539" t="str">
            <v>0</v>
          </cell>
          <cell r="S5539" t="str">
            <v/>
          </cell>
          <cell r="T5539" t="str">
            <v>POLSKA</v>
          </cell>
          <cell r="U5539" t="str">
            <v xml:space="preserve">, </v>
          </cell>
          <cell r="V5539" t="str">
            <v>ocynk galwaniczny</v>
          </cell>
          <cell r="W5539" t="str">
            <v>OM-M8</v>
          </cell>
        </row>
        <row r="5540">
          <cell r="A5540">
            <v>19029</v>
          </cell>
          <cell r="B5540" t="str">
            <v/>
          </cell>
          <cell r="C5540" t="str">
            <v>TR-M6 TULEJA ROZPRĘŻNA MOSIĘŻNA TR M6X25MM</v>
          </cell>
          <cell r="D5540" t="str">
            <v/>
          </cell>
          <cell r="E5540" t="str">
            <v>50</v>
          </cell>
          <cell r="F5540" t="str">
            <v>Tuleja rozprężna mosiężna TR M6x25mm</v>
          </cell>
          <cell r="G5540" t="str">
            <v>Brass expansion anchor TR M6x25mm</v>
          </cell>
          <cell r="H5540" t="str">
            <v>Sárgaréz dübel TR M6x25mm</v>
          </cell>
          <cell r="I5540" t="str">
            <v>Zalvarinis issipleciantis ankeris TR M6x25mm</v>
          </cell>
          <cell r="J5540" t="str">
            <v>Mosadzná kotva TR M6x25mm</v>
          </cell>
          <cell r="K5540" t="str">
            <v>Ancore Ingropate din alama TR M6x25mm</v>
          </cell>
          <cell r="L5540" t="str">
            <v>(PL)ITB-KOT-2022/2149 wydanie 1 05/09/2022</v>
          </cell>
          <cell r="M5540" t="str">
            <v>(PL)NR 01/TRM/2149/2023 06/02/2023</v>
          </cell>
          <cell r="N5540" t="str">
            <v>B</v>
          </cell>
          <cell r="O5540" t="str">
            <v>-</v>
          </cell>
          <cell r="P5540" t="str">
            <v>-</v>
          </cell>
          <cell r="Q5540" t="str">
            <v>-</v>
          </cell>
          <cell r="R5540" t="str">
            <v>16</v>
          </cell>
          <cell r="S5540" t="str">
            <v/>
          </cell>
          <cell r="T5540" t="str">
            <v>POLSKA</v>
          </cell>
          <cell r="U5540" t="str">
            <v xml:space="preserve">, </v>
          </cell>
          <cell r="V5540" t="str">
            <v/>
          </cell>
          <cell r="W5540" t="str">
            <v>TR-M6</v>
          </cell>
        </row>
        <row r="5541">
          <cell r="A5541">
            <v>29835</v>
          </cell>
          <cell r="B5541" t="str">
            <v>80131327300</v>
          </cell>
          <cell r="C5541" t="str">
            <v>SIL-UPG-273 BK OBEJMA EXPERT + SILIKON 273 (264-273MM) BK</v>
          </cell>
          <cell r="D5541" t="str">
            <v>5907754266506</v>
          </cell>
          <cell r="E5541" t="str">
            <v>5</v>
          </cell>
          <cell r="F5541" t="str">
            <v>Obejma EXPERT + silikon 273 (264-273mm) BK</v>
          </cell>
          <cell r="G5541" t="str">
            <v>Pipe clamp EXPERT + silicone 273 (264-273mm) BK</v>
          </cell>
          <cell r="H5541" t="str">
            <v>Csőbilincs EXPERT + szilikon 273 (264-273mm) BK</v>
          </cell>
          <cell r="I5541" t="str">
            <v>Laikiklis Expert + silikonas 273 (264-273mm) BK</v>
          </cell>
          <cell r="J5541" t="str">
            <v>Objímka EXPERT + silikón 273 (264-273mm) BK</v>
          </cell>
          <cell r="K5541" t="str">
            <v>Colier tip EXPERT + silicon 273 (264-273mm) BK</v>
          </cell>
          <cell r="L5541" t="str">
            <v>-</v>
          </cell>
          <cell r="M5541" t="str">
            <v>-</v>
          </cell>
          <cell r="N5541" t="str">
            <v>-</v>
          </cell>
          <cell r="O5541" t="str">
            <v>-</v>
          </cell>
          <cell r="P5541" t="str">
            <v>-</v>
          </cell>
          <cell r="Q5541" t="str">
            <v>-</v>
          </cell>
          <cell r="R5541" t="str">
            <v>0</v>
          </cell>
          <cell r="S5541" t="str">
            <v/>
          </cell>
          <cell r="T5541" t="str">
            <v>THALE sp. z o.o. sp.k.</v>
          </cell>
          <cell r="U5541" t="str">
            <v>11-041 Olsztyn, Poland, Wilimowo 2, Poland</v>
          </cell>
          <cell r="V5541" t="str">
            <v>ocynk galwaniczny</v>
          </cell>
          <cell r="W5541" t="str">
            <v>SIL-UPG-273 BK</v>
          </cell>
        </row>
        <row r="5542">
          <cell r="A5542">
            <v>35434</v>
          </cell>
          <cell r="B5542" t="str">
            <v>81440006000</v>
          </cell>
          <cell r="C5542" t="str">
            <v>TR-M6 TULEJA ROZPRĘŻNA MOSIĘŻNA TR M6X25MM</v>
          </cell>
          <cell r="D5542" t="str">
            <v>5907754204836</v>
          </cell>
          <cell r="E5542" t="str">
            <v>50</v>
          </cell>
          <cell r="F5542" t="str">
            <v>Tuleja rozprężna mosiężna TR M6x25mm</v>
          </cell>
          <cell r="G5542" t="str">
            <v>Brass expansion anchor TR M6x25mm</v>
          </cell>
          <cell r="H5542" t="str">
            <v>Sárgaréz dübel TR M6x25mm</v>
          </cell>
          <cell r="I5542" t="str">
            <v>Zalvarinis issipleciantis ankeris TR M6x25mm</v>
          </cell>
          <cell r="J5542" t="str">
            <v>Mosadzná kotva TR M6x25mm</v>
          </cell>
          <cell r="K5542" t="str">
            <v>Ancore Ingropate din alama TR M6x25mm</v>
          </cell>
          <cell r="L5542" t="str">
            <v>(PL)ITB-KOT-2022/2149 wydanie 1 05/09/2022</v>
          </cell>
          <cell r="M5542" t="str">
            <v>(PL)NR 01/TRM/2149/2023 06/02/2023</v>
          </cell>
          <cell r="N5542" t="str">
            <v>B</v>
          </cell>
          <cell r="O5542" t="str">
            <v>-</v>
          </cell>
          <cell r="P5542" t="str">
            <v>-</v>
          </cell>
          <cell r="Q5542" t="str">
            <v>-</v>
          </cell>
          <cell r="R5542" t="str">
            <v>16</v>
          </cell>
          <cell r="S5542" t="str">
            <v/>
          </cell>
          <cell r="T5542" t="str">
            <v>POLSKA</v>
          </cell>
          <cell r="U5542" t="str">
            <v xml:space="preserve">, </v>
          </cell>
          <cell r="V5542" t="str">
            <v/>
          </cell>
          <cell r="W5542" t="str">
            <v>TR-M6</v>
          </cell>
        </row>
        <row r="5543">
          <cell r="A5543">
            <v>35405</v>
          </cell>
          <cell r="B5543" t="str">
            <v>81811161900</v>
          </cell>
          <cell r="C5543" t="str">
            <v>PKC-M16X190 PRĘT GWINTOWANY DO KOTEW</v>
          </cell>
          <cell r="D5543" t="str">
            <v>5907754258891</v>
          </cell>
          <cell r="E5543" t="str">
            <v>10</v>
          </cell>
          <cell r="F5543" t="str">
            <v>Pręt gwintowany do kotew M16x190</v>
          </cell>
          <cell r="G5543" t="str">
            <v>Resin anchor rod M16x190</v>
          </cell>
          <cell r="H5543" t="str">
            <v>Menetesszar ragasztott dubelekhez M16x190mm</v>
          </cell>
          <cell r="I5543" t="str">
            <v>Srieginis strypas ankieriui M16x190mm</v>
          </cell>
          <cell r="J5543" t="str">
            <v>Závitová tyč pre chem. kotvy PKC M16x190mm</v>
          </cell>
          <cell r="K5543" t="str">
            <v>Tije filetate pentru ancore chimice M16x190mm</v>
          </cell>
          <cell r="L5543" t="str">
            <v>-</v>
          </cell>
          <cell r="M5543" t="str">
            <v>-</v>
          </cell>
          <cell r="N5543" t="str">
            <v>-</v>
          </cell>
          <cell r="O5543" t="str">
            <v>-</v>
          </cell>
          <cell r="P5543" t="str">
            <v>-</v>
          </cell>
          <cell r="Q5543" t="str">
            <v>-</v>
          </cell>
          <cell r="R5543" t="str">
            <v>0</v>
          </cell>
          <cell r="S5543" t="str">
            <v/>
          </cell>
          <cell r="T5543" t="str">
            <v>UE</v>
          </cell>
          <cell r="U5543" t="str">
            <v xml:space="preserve">, </v>
          </cell>
          <cell r="V5543" t="str">
            <v>ocynk galwaniczny</v>
          </cell>
          <cell r="W5543" t="str">
            <v>PKC-M16X190</v>
          </cell>
        </row>
        <row r="5544">
          <cell r="A5544">
            <v>35393</v>
          </cell>
          <cell r="B5544" t="str">
            <v>81405210000</v>
          </cell>
          <cell r="C5544" t="str">
            <v>OM-M10 OSADZAK MECHANICZNY M10</v>
          </cell>
          <cell r="D5544" t="str">
            <v>5907754249721</v>
          </cell>
          <cell r="E5544" t="str">
            <v>1</v>
          </cell>
          <cell r="F5544" t="str">
            <v>Osadzak mechaniczny M10</v>
          </cell>
          <cell r="G5544" t="str">
            <v>Drop in anchor setting tool M10</v>
          </cell>
          <cell r="H5544" t="str">
            <v>Beütőszerszám M10</v>
          </cell>
          <cell r="I5544" t="str">
            <v>Kaliklis M10</v>
          </cell>
          <cell r="J5544" t="str">
            <v>Osadzovací nástroj na kotvy M10</v>
          </cell>
          <cell r="K5544" t="str">
            <v>Dorn fixare OM M10</v>
          </cell>
          <cell r="L5544" t="str">
            <v>-</v>
          </cell>
          <cell r="M5544" t="str">
            <v>-</v>
          </cell>
          <cell r="N5544" t="str">
            <v>-</v>
          </cell>
          <cell r="O5544" t="str">
            <v>-</v>
          </cell>
          <cell r="P5544" t="str">
            <v>-</v>
          </cell>
          <cell r="Q5544" t="str">
            <v>-</v>
          </cell>
          <cell r="R5544" t="str">
            <v>0</v>
          </cell>
          <cell r="S5544" t="str">
            <v/>
          </cell>
          <cell r="T5544" t="str">
            <v>POLSKA</v>
          </cell>
          <cell r="U5544" t="str">
            <v xml:space="preserve">, </v>
          </cell>
          <cell r="V5544" t="str">
            <v>ocynk galwaniczny</v>
          </cell>
          <cell r="W5544" t="str">
            <v>OM-M10</v>
          </cell>
        </row>
        <row r="5545">
          <cell r="A5545">
            <v>29864</v>
          </cell>
          <cell r="B5545" t="str">
            <v>80131331500</v>
          </cell>
          <cell r="C5545" t="str">
            <v>SIL-UPG-315 BK OBEJMA EXPERT + SILIKON 315 (307-316MM) BK</v>
          </cell>
          <cell r="D5545" t="str">
            <v>5907754266520</v>
          </cell>
          <cell r="E5545" t="str">
            <v>5</v>
          </cell>
          <cell r="F5545" t="str">
            <v>Obejma EXPERT + silikon 315 (307-316mm) BK</v>
          </cell>
          <cell r="G5545" t="str">
            <v>Pipe clamp EXPERT + silicone 315 (307-316mm) BK</v>
          </cell>
          <cell r="H5545" t="str">
            <v>Csőbilincs EXPERT + szilikon 315 (307-316mm) BK</v>
          </cell>
          <cell r="I5545" t="str">
            <v>Laikiklis Expert + silikonas 315 (307-316mm) BK</v>
          </cell>
          <cell r="J5545" t="str">
            <v>Objímka EXPERT + silikón 315 (307-316mm) BK</v>
          </cell>
          <cell r="K5545" t="str">
            <v>Colier tip EXPERT + silicon 315 (307-316mm) BK</v>
          </cell>
          <cell r="L5545" t="str">
            <v>-</v>
          </cell>
          <cell r="M5545" t="str">
            <v>-</v>
          </cell>
          <cell r="N5545" t="str">
            <v>-</v>
          </cell>
          <cell r="O5545" t="str">
            <v>-</v>
          </cell>
          <cell r="P5545" t="str">
            <v>-</v>
          </cell>
          <cell r="Q5545" t="str">
            <v>-</v>
          </cell>
          <cell r="R5545" t="str">
            <v>0</v>
          </cell>
          <cell r="S5545" t="str">
            <v/>
          </cell>
          <cell r="T5545" t="str">
            <v>THALE sp. z o.o. sp.k.</v>
          </cell>
          <cell r="U5545" t="str">
            <v>11-041 Olsztyn, Poland, Wilimowo 2, Poland</v>
          </cell>
          <cell r="V5545" t="str">
            <v>ocynk galwaniczny</v>
          </cell>
          <cell r="W5545" t="str">
            <v>SIL-UPG-315 BK</v>
          </cell>
        </row>
        <row r="5546">
          <cell r="A5546">
            <v>29862</v>
          </cell>
          <cell r="B5546" t="str">
            <v>80131332400</v>
          </cell>
          <cell r="C5546" t="str">
            <v>SIL-UPG-324 BK OBEJMA EXPERT + SILIKON 324 (317-326MM) BK</v>
          </cell>
          <cell r="D5546" t="str">
            <v>5907754266513</v>
          </cell>
          <cell r="E5546" t="str">
            <v>5</v>
          </cell>
          <cell r="F5546" t="str">
            <v>Obejma EXPERT + silikon 324 (317-326mm) BK</v>
          </cell>
          <cell r="G5546" t="str">
            <v>Pipe clamp EXPERT + silicone 324 (317-326mm) BK</v>
          </cell>
          <cell r="H5546" t="str">
            <v>Csőbilincs EXPERT + szilikon 324 (317-326mm) BK</v>
          </cell>
          <cell r="I5546" t="str">
            <v>Laikiklis Expert + silikonas 324 (317-326mm) BK</v>
          </cell>
          <cell r="J5546" t="str">
            <v>Objímka EXPERT + silikón 324 (317-326mm) BK</v>
          </cell>
          <cell r="K5546" t="str">
            <v>Colier tip EXPERT + silicon 324 (317-326mm) BK</v>
          </cell>
          <cell r="L5546" t="str">
            <v>-</v>
          </cell>
          <cell r="M5546" t="str">
            <v>-</v>
          </cell>
          <cell r="N5546" t="str">
            <v>-</v>
          </cell>
          <cell r="O5546" t="str">
            <v>-</v>
          </cell>
          <cell r="P5546" t="str">
            <v>-</v>
          </cell>
          <cell r="Q5546" t="str">
            <v>-</v>
          </cell>
          <cell r="R5546" t="str">
            <v>0</v>
          </cell>
          <cell r="S5546" t="str">
            <v/>
          </cell>
          <cell r="T5546" t="str">
            <v>THALE sp. z o.o. sp.k.</v>
          </cell>
          <cell r="U5546" t="str">
            <v>11-041 Olsztyn, Poland, Wilimowo 2, Poland</v>
          </cell>
          <cell r="V5546" t="str">
            <v>ocynk galwaniczny</v>
          </cell>
          <cell r="W5546" t="str">
            <v>SIL-UPG-324 BK</v>
          </cell>
        </row>
        <row r="5547">
          <cell r="A5547">
            <v>35407</v>
          </cell>
          <cell r="B5547" t="str">
            <v>81811081100</v>
          </cell>
          <cell r="C5547" t="str">
            <v>PKC-M8X110 PRĘT GWINTOWANY DO KOTEW</v>
          </cell>
          <cell r="D5547" t="str">
            <v>5907754258860</v>
          </cell>
          <cell r="E5547" t="str">
            <v>20</v>
          </cell>
          <cell r="F5547" t="str">
            <v>Pręt gwintowany do kotew M8x110</v>
          </cell>
          <cell r="G5547" t="str">
            <v>Resin anchor rod M8x110</v>
          </cell>
          <cell r="H5547" t="str">
            <v>Menetesszar ragasztott dubelekhez M8x110mm</v>
          </cell>
          <cell r="I5547" t="str">
            <v>Srieginis strypas ankieriui M8x110mm</v>
          </cell>
          <cell r="J5547" t="str">
            <v>Závitová tyč pre chem. kotvy PKC M8x110mm</v>
          </cell>
          <cell r="K5547" t="str">
            <v>Tije filetate pentru ancore chimice M8x110mm</v>
          </cell>
          <cell r="L5547" t="str">
            <v>-</v>
          </cell>
          <cell r="M5547" t="str">
            <v>-</v>
          </cell>
          <cell r="N5547" t="str">
            <v>-</v>
          </cell>
          <cell r="O5547" t="str">
            <v>-</v>
          </cell>
          <cell r="P5547" t="str">
            <v>-</v>
          </cell>
          <cell r="Q5547" t="str">
            <v>-</v>
          </cell>
          <cell r="R5547" t="str">
            <v>0</v>
          </cell>
          <cell r="S5547" t="str">
            <v/>
          </cell>
          <cell r="T5547" t="str">
            <v>UE</v>
          </cell>
          <cell r="U5547" t="str">
            <v xml:space="preserve">, </v>
          </cell>
          <cell r="V5547" t="str">
            <v>ocynk galwaniczny</v>
          </cell>
          <cell r="W5547" t="str">
            <v>PKC-M8X110</v>
          </cell>
        </row>
        <row r="5548">
          <cell r="A5548">
            <v>25574</v>
          </cell>
          <cell r="B5548" t="str">
            <v/>
          </cell>
          <cell r="C5548" t="str">
            <v>PKC-M16X190 PRĘT GWINTOWANY DO KOTEW</v>
          </cell>
          <cell r="D5548" t="str">
            <v/>
          </cell>
          <cell r="E5548" t="str">
            <v>10</v>
          </cell>
          <cell r="F5548" t="str">
            <v>Pręt gwintowany do kotew M16x190</v>
          </cell>
          <cell r="G5548" t="str">
            <v>Resin anchor rod M16x190</v>
          </cell>
          <cell r="H5548" t="str">
            <v>Menetesszar ragasztott dubelekhez M16x190mm</v>
          </cell>
          <cell r="I5548" t="str">
            <v>Srieginis strypas ankieriui M16x190mm</v>
          </cell>
          <cell r="J5548" t="str">
            <v>Závitová tyč pre chem. kotvy PKC M16x190mm</v>
          </cell>
          <cell r="K5548" t="str">
            <v>Tije filetate pentru ancore chimice M16x190mm</v>
          </cell>
          <cell r="L5548" t="str">
            <v>-</v>
          </cell>
          <cell r="M5548" t="str">
            <v>-</v>
          </cell>
          <cell r="N5548" t="str">
            <v>-</v>
          </cell>
          <cell r="O5548" t="str">
            <v>-</v>
          </cell>
          <cell r="P5548" t="str">
            <v>-</v>
          </cell>
          <cell r="Q5548" t="str">
            <v>-</v>
          </cell>
          <cell r="R5548" t="str">
            <v>0</v>
          </cell>
          <cell r="S5548" t="str">
            <v/>
          </cell>
          <cell r="T5548" t="str">
            <v>UE</v>
          </cell>
          <cell r="U5548" t="str">
            <v>0, 0</v>
          </cell>
          <cell r="V5548" t="str">
            <v>ocynk galwaniczny</v>
          </cell>
          <cell r="W5548" t="str">
            <v>PKC-M16X190</v>
          </cell>
        </row>
        <row r="5549">
          <cell r="A5549">
            <v>35334</v>
          </cell>
          <cell r="B5549" t="str">
            <v>81430101152</v>
          </cell>
          <cell r="C5549" t="str">
            <v>N-ULS-M10X115 KOTWA ROZPOROWA ULS M10X115MM</v>
          </cell>
          <cell r="D5549" t="str">
            <v>5907754253537</v>
          </cell>
          <cell r="E5549" t="str">
            <v>10</v>
          </cell>
          <cell r="F5549" t="str">
            <v>Kotwa rozporowa ULS M10x115mm</v>
          </cell>
          <cell r="G5549" t="str">
            <v>Zinc-flake bolt anchor ULS M10x115mm</v>
          </cell>
          <cell r="H5549" t="str">
            <v>Cink bevonatos alapcsavar ULS M10x115mm</v>
          </cell>
          <cell r="I5549" t="str">
            <v>Issipleciantis ankeris ULS M10x115mm</v>
          </cell>
          <cell r="J5549" t="str">
            <v>Zinkovo-hliníková exp. kotva ULS M10x115mm</v>
          </cell>
          <cell r="K5549" t="str">
            <v>Ancore de distantare din ote ULS M10x115mm</v>
          </cell>
          <cell r="L5549" t="str">
            <v>(EU)ETA-17/0185 16/12/2021</v>
          </cell>
          <cell r="M5549" t="str">
            <v>(EU)DoP-17/0185-R-HPTII-A4 17/05/2022</v>
          </cell>
          <cell r="N5549" t="str">
            <v>-</v>
          </cell>
          <cell r="O5549" t="str">
            <v>CE</v>
          </cell>
          <cell r="P5549" t="str">
            <v>-</v>
          </cell>
          <cell r="Q5549" t="str">
            <v>-</v>
          </cell>
          <cell r="R5549" t="str">
            <v>17</v>
          </cell>
          <cell r="S5549" t="str">
            <v/>
          </cell>
          <cell r="T5549" t="str">
            <v>UE</v>
          </cell>
          <cell r="U5549" t="str">
            <v xml:space="preserve">, </v>
          </cell>
          <cell r="V5549" t="str">
            <v>pasywacja</v>
          </cell>
          <cell r="W5549" t="str">
            <v>N-ULS-M10X115</v>
          </cell>
        </row>
        <row r="5550">
          <cell r="A5550">
            <v>25566</v>
          </cell>
          <cell r="B5550" t="str">
            <v/>
          </cell>
          <cell r="C5550" t="str">
            <v>PKC POMPKA WYDMUCHIWANIA ZWIERCIN</v>
          </cell>
          <cell r="D5550" t="str">
            <v/>
          </cell>
          <cell r="E5550" t="str">
            <v>1</v>
          </cell>
          <cell r="F5550" t="str">
            <v>Pompka wydmuchiwania zwiercin</v>
          </cell>
          <cell r="G5550" t="str">
            <v>Blow-Out Pump</v>
          </cell>
          <cell r="H5550" t="str">
            <v>Kifújó pumpa</v>
          </cell>
          <cell r="I5550" t="str">
            <v>Drozliu isputimo pompa</v>
          </cell>
          <cell r="J5550" t="str">
            <v>Vyfukovacia pumpička PKC</v>
          </cell>
          <cell r="K5550" t="str">
            <v>Pompa pentru suflarea</v>
          </cell>
          <cell r="L5550" t="str">
            <v>-</v>
          </cell>
          <cell r="M5550" t="str">
            <v>-</v>
          </cell>
          <cell r="N5550" t="str">
            <v>-</v>
          </cell>
          <cell r="O5550" t="str">
            <v>-</v>
          </cell>
          <cell r="P5550" t="str">
            <v>-</v>
          </cell>
          <cell r="Q5550" t="str">
            <v>-</v>
          </cell>
          <cell r="R5550" t="str">
            <v>0</v>
          </cell>
          <cell r="S5550" t="str">
            <v/>
          </cell>
          <cell r="T5550" t="str">
            <v>THALE sp. z o.o. sp.k.</v>
          </cell>
          <cell r="U5550" t="str">
            <v>11-041 Olsztyn, Poland, Wilimowo 2, Poland</v>
          </cell>
          <cell r="V5550" t="str">
            <v/>
          </cell>
          <cell r="W5550" t="str">
            <v>PKC</v>
          </cell>
        </row>
        <row r="5551">
          <cell r="A5551">
            <v>19027</v>
          </cell>
          <cell r="B5551" t="str">
            <v/>
          </cell>
          <cell r="C5551" t="str">
            <v>TR-M16 TULEJA ROZPRĘŻNA MOSIĘŻNA TR M16X45MM</v>
          </cell>
          <cell r="D5551" t="str">
            <v/>
          </cell>
          <cell r="E5551" t="str">
            <v>25</v>
          </cell>
          <cell r="F5551" t="str">
            <v>Tuleja rozprężna mosiężna TR M16x45mm</v>
          </cell>
          <cell r="G5551" t="str">
            <v>Brass expansion anchor TR M16x45mm</v>
          </cell>
          <cell r="H5551" t="str">
            <v>Sárgaréz dübel TR M16x45mm</v>
          </cell>
          <cell r="I5551" t="str">
            <v>Zalvarinis issipleciantis ankeris TR M16x45mm</v>
          </cell>
          <cell r="J5551" t="str">
            <v>Mosadzná kotva TR M16x45mm</v>
          </cell>
          <cell r="K5551" t="str">
            <v>Ancore Ingropate din alama TR M16x45mm</v>
          </cell>
          <cell r="L5551" t="str">
            <v>(PL)ITB-KOT-2022/2149 wydanie 1 05/09/2022</v>
          </cell>
          <cell r="M5551" t="str">
            <v>(PL)NR 01/TRM/2149/2023 06/02/2023</v>
          </cell>
          <cell r="N5551" t="str">
            <v>B</v>
          </cell>
          <cell r="O5551" t="str">
            <v>-</v>
          </cell>
          <cell r="P5551" t="str">
            <v>-</v>
          </cell>
          <cell r="Q5551" t="str">
            <v>-</v>
          </cell>
          <cell r="R5551" t="str">
            <v>16</v>
          </cell>
          <cell r="S5551" t="str">
            <v/>
          </cell>
          <cell r="T5551" t="str">
            <v>POLSKA</v>
          </cell>
          <cell r="U5551" t="str">
            <v xml:space="preserve">, </v>
          </cell>
          <cell r="V5551" t="str">
            <v/>
          </cell>
          <cell r="W5551" t="str">
            <v>TR-M16</v>
          </cell>
        </row>
        <row r="5552">
          <cell r="A5552">
            <v>25570</v>
          </cell>
          <cell r="B5552" t="str">
            <v/>
          </cell>
          <cell r="C5552" t="str">
            <v>PKC-M10X130 PRĘT GWINTOWANY DO KOTEW</v>
          </cell>
          <cell r="D5552" t="str">
            <v/>
          </cell>
          <cell r="E5552" t="str">
            <v>20</v>
          </cell>
          <cell r="F5552" t="str">
            <v>Pręt gwintowany do kotew M10X130</v>
          </cell>
          <cell r="G5552" t="str">
            <v>Resin anchor rod M10x130</v>
          </cell>
          <cell r="H5552" t="str">
            <v>Menetesszar ragasztott dubelekhez M10x130mm</v>
          </cell>
          <cell r="I5552" t="str">
            <v>Srieginis strypas ankieriui M10x130mm</v>
          </cell>
          <cell r="J5552" t="str">
            <v>Závitová tyč pre chem. kotvy PKC M10x130mm</v>
          </cell>
          <cell r="K5552" t="str">
            <v>Tije filetate pentru ancore chimice M10x130mm</v>
          </cell>
          <cell r="L5552" t="str">
            <v>-</v>
          </cell>
          <cell r="M5552" t="str">
            <v>-</v>
          </cell>
          <cell r="N5552" t="str">
            <v>-</v>
          </cell>
          <cell r="O5552" t="str">
            <v>-</v>
          </cell>
          <cell r="P5552" t="str">
            <v>-</v>
          </cell>
          <cell r="Q5552" t="str">
            <v>-</v>
          </cell>
          <cell r="R5552" t="str">
            <v>0</v>
          </cell>
          <cell r="S5552" t="str">
            <v/>
          </cell>
          <cell r="T5552" t="str">
            <v>UE</v>
          </cell>
          <cell r="U5552" t="str">
            <v>0, 0</v>
          </cell>
          <cell r="V5552" t="str">
            <v>ocynk galwaniczny</v>
          </cell>
          <cell r="W5552" t="str">
            <v>PKC-M10X130</v>
          </cell>
        </row>
        <row r="5553">
          <cell r="A5553">
            <v>35336</v>
          </cell>
          <cell r="B5553" t="str">
            <v>81430101402</v>
          </cell>
          <cell r="C5553" t="str">
            <v>N-ULS-M10X140 KOTWA ROZPOROWA ULS M10X140MM</v>
          </cell>
          <cell r="D5553" t="str">
            <v>5907754253544</v>
          </cell>
          <cell r="E5553" t="str">
            <v>10</v>
          </cell>
          <cell r="F5553" t="str">
            <v>Kotwa rozporowa ULS M10x140mm</v>
          </cell>
          <cell r="G5553" t="str">
            <v>Zinc-flake bolt anchor ULS M10x140mm</v>
          </cell>
          <cell r="H5553" t="str">
            <v>Cink bevonatos alapcsavar ULS M10x140mm</v>
          </cell>
          <cell r="I5553" t="str">
            <v>Issipleciantis ankeris ULS M10x140mm</v>
          </cell>
          <cell r="J5553" t="str">
            <v>Pozinkovaná úderová kotva N-ULS M10x140mm</v>
          </cell>
          <cell r="K5553" t="str">
            <v>Ancore de distantare din ote ULS M10x140mm</v>
          </cell>
          <cell r="L5553" t="str">
            <v>(EU)ETA-17/0185 16/12/2021</v>
          </cell>
          <cell r="M5553" t="str">
            <v>(EU)DoP-17/0185-R-HPTII-A4 17/05/2022</v>
          </cell>
          <cell r="N5553" t="str">
            <v>-</v>
          </cell>
          <cell r="O5553" t="str">
            <v>CE</v>
          </cell>
          <cell r="P5553" t="str">
            <v>-</v>
          </cell>
          <cell r="Q5553" t="str">
            <v>-</v>
          </cell>
          <cell r="R5553" t="str">
            <v>17</v>
          </cell>
          <cell r="S5553" t="str">
            <v/>
          </cell>
          <cell r="T5553" t="str">
            <v>UE</v>
          </cell>
          <cell r="U5553" t="str">
            <v xml:space="preserve">, </v>
          </cell>
          <cell r="V5553" t="str">
            <v>pasywacja</v>
          </cell>
          <cell r="W5553" t="str">
            <v>N-ULS-M10X140</v>
          </cell>
        </row>
        <row r="5554">
          <cell r="A5554">
            <v>25572</v>
          </cell>
          <cell r="B5554" t="str">
            <v/>
          </cell>
          <cell r="C5554" t="str">
            <v>PKC-M12X160 PRĘT GWINTOWANY DO KOTEW</v>
          </cell>
          <cell r="D5554" t="str">
            <v/>
          </cell>
          <cell r="E5554" t="str">
            <v>20</v>
          </cell>
          <cell r="F5554" t="str">
            <v>Pręt gwintowany do kotew M12x160</v>
          </cell>
          <cell r="G5554" t="str">
            <v>Resin anchor rod M12x160</v>
          </cell>
          <cell r="H5554" t="str">
            <v>Menetesszar ragasztott dubelekhez M12x160mm</v>
          </cell>
          <cell r="I5554" t="str">
            <v>Srieginis strypas ankieriui M12x160mm</v>
          </cell>
          <cell r="J5554" t="str">
            <v>Závitová tyč pre chem. kotvy PKC M12x160mm</v>
          </cell>
          <cell r="K5554" t="str">
            <v>Tije filetate pentru ancore chimice M12x160mm</v>
          </cell>
          <cell r="L5554" t="str">
            <v>-</v>
          </cell>
          <cell r="M5554" t="str">
            <v>-</v>
          </cell>
          <cell r="N5554" t="str">
            <v>-</v>
          </cell>
          <cell r="O5554" t="str">
            <v>-</v>
          </cell>
          <cell r="P5554" t="str">
            <v>-</v>
          </cell>
          <cell r="Q5554" t="str">
            <v>-</v>
          </cell>
          <cell r="R5554" t="str">
            <v>0</v>
          </cell>
          <cell r="S5554" t="str">
            <v/>
          </cell>
          <cell r="T5554" t="str">
            <v>UE</v>
          </cell>
          <cell r="U5554" t="str">
            <v>0, 0</v>
          </cell>
          <cell r="V5554" t="str">
            <v>ocynk galwaniczny</v>
          </cell>
          <cell r="W5554" t="str">
            <v>PKC-M12X160</v>
          </cell>
        </row>
        <row r="5555">
          <cell r="A5555">
            <v>130</v>
          </cell>
          <cell r="B5555" t="str">
            <v/>
          </cell>
          <cell r="C5555" t="str">
            <v>KB-M8-1/2 SKR KABŁĄK M8 1/2 SKR</v>
          </cell>
          <cell r="D5555" t="str">
            <v/>
          </cell>
          <cell r="E5555" t="str">
            <v>100</v>
          </cell>
          <cell r="F5555" t="str">
            <v>Kabłąk M8 1/2 SKR</v>
          </cell>
          <cell r="G5555" t="str">
            <v>U-bolt M8 1/2 SKR</v>
          </cell>
          <cell r="H5555" t="str">
            <v>Köracél kengyel M8 1/2 SKR</v>
          </cell>
          <cell r="I5555" t="str">
            <v>Kilpa M8 1/2 SKR</v>
          </cell>
          <cell r="J5555" t="str">
            <v>U-svorníky M8 1/2 SKR</v>
          </cell>
          <cell r="K5555" t="str">
            <v>Cabluri M8 1/2</v>
          </cell>
          <cell r="L5555" t="str">
            <v>(PL)ITB-KOT-2020/1561 wydanie 1 15/12/2020; (SK)SK TP-19/0004-verzia 02 23/03/2022; (RO)AT 017-05-4053-2024 28/02/2024</v>
          </cell>
          <cell r="M5555" t="str">
            <v>(PL)04/2020 30/05/2023; (SK)01/2022 23/03/2022; (RO)01/2024 28/02/2024</v>
          </cell>
          <cell r="N5555" t="str">
            <v>B</v>
          </cell>
          <cell r="O5555" t="str">
            <v>-</v>
          </cell>
          <cell r="P5555" t="str">
            <v>-</v>
          </cell>
          <cell r="Q5555" t="str">
            <v>-</v>
          </cell>
          <cell r="R5555" t="str">
            <v>15</v>
          </cell>
          <cell r="S5555" t="str">
            <v/>
          </cell>
          <cell r="T5555" t="str">
            <v>THALE sp. z o.o. sp.k.</v>
          </cell>
          <cell r="U5555" t="str">
            <v>11-041 Olsztyn, Poland, Wilimowo 2, Poland</v>
          </cell>
          <cell r="V5555" t="str">
            <v>ocynk galwaniczny</v>
          </cell>
          <cell r="W5555" t="str">
            <v>KB-M8-1/2 SKR</v>
          </cell>
        </row>
        <row r="5556">
          <cell r="A5556">
            <v>21851</v>
          </cell>
          <cell r="B5556" t="str">
            <v/>
          </cell>
          <cell r="C5556" t="str">
            <v>N-ULS-M10X140 KOTWA ROZPOROWA ULS M10X140MM</v>
          </cell>
          <cell r="D5556" t="str">
            <v/>
          </cell>
          <cell r="E5556" t="str">
            <v>10</v>
          </cell>
          <cell r="F5556" t="str">
            <v>Kotwa rozporowa ULS M10x140mm</v>
          </cell>
          <cell r="G5556" t="str">
            <v>Zinc-flake bolt anchor ULS M10x140mm</v>
          </cell>
          <cell r="H5556" t="str">
            <v>Cink bevonatos alapcsavar ULS M10x140mm</v>
          </cell>
          <cell r="I5556" t="str">
            <v>Issipleciantis ankeris ULS M10x140mm</v>
          </cell>
          <cell r="J5556" t="str">
            <v>Pozinkovaná úderová kotva N-ULS M10x140mm</v>
          </cell>
          <cell r="K5556" t="str">
            <v>Ancore de distantare din ote ULS M10x140mm</v>
          </cell>
          <cell r="L5556" t="str">
            <v>(EU)ETA-17/0185 16/12/2021</v>
          </cell>
          <cell r="M5556" t="str">
            <v>(EU)DoP-17/0185-R-HPTII-A4 17/05/2022</v>
          </cell>
          <cell r="N5556" t="str">
            <v>-</v>
          </cell>
          <cell r="O5556" t="str">
            <v>CE</v>
          </cell>
          <cell r="P5556" t="str">
            <v>-</v>
          </cell>
          <cell r="Q5556" t="str">
            <v>-</v>
          </cell>
          <cell r="R5556" t="str">
            <v>17</v>
          </cell>
          <cell r="S5556" t="str">
            <v/>
          </cell>
          <cell r="T5556" t="str">
            <v>UE</v>
          </cell>
          <cell r="U5556" t="str">
            <v>0, 0</v>
          </cell>
          <cell r="V5556" t="str">
            <v>pasywacja</v>
          </cell>
          <cell r="W5556" t="str">
            <v>N-ULS-M10X140</v>
          </cell>
        </row>
        <row r="5557">
          <cell r="A5557">
            <v>35338</v>
          </cell>
          <cell r="B5557" t="str">
            <v>81430121252</v>
          </cell>
          <cell r="C5557" t="str">
            <v>N-ULS-M12X125 KOTWA ROZPOROWA ULS M12X125MM</v>
          </cell>
          <cell r="D5557" t="str">
            <v>5907754253551</v>
          </cell>
          <cell r="E5557" t="str">
            <v>10</v>
          </cell>
          <cell r="F5557" t="str">
            <v>Kotwa rozporowa ULS M12x125mm</v>
          </cell>
          <cell r="G5557" t="str">
            <v>Zinc-flake bolt anchor ULS M12x125mm</v>
          </cell>
          <cell r="H5557" t="str">
            <v>Cink bevonatos alapcsavar ULS M12x125mm</v>
          </cell>
          <cell r="I5557" t="str">
            <v>Issipleciantis ankeris ULS M12x125mm</v>
          </cell>
          <cell r="J5557" t="str">
            <v>Pozinkovaná úderová kotva N-ULS M12x125mm</v>
          </cell>
          <cell r="K5557" t="str">
            <v>Ancore de distantare din ote ULS M12x125mm</v>
          </cell>
          <cell r="L5557" t="str">
            <v>(EU)ETA-17/0185 16/12/2021</v>
          </cell>
          <cell r="M5557" t="str">
            <v>(EU)DoP-17/0185-R-HPTII-A4 17/05/2022</v>
          </cell>
          <cell r="N5557" t="str">
            <v>-</v>
          </cell>
          <cell r="O5557" t="str">
            <v>CE</v>
          </cell>
          <cell r="P5557" t="str">
            <v>-</v>
          </cell>
          <cell r="Q5557" t="str">
            <v>-</v>
          </cell>
          <cell r="R5557" t="str">
            <v>17</v>
          </cell>
          <cell r="S5557" t="str">
            <v/>
          </cell>
          <cell r="T5557" t="str">
            <v>UE</v>
          </cell>
          <cell r="U5557" t="str">
            <v xml:space="preserve">, </v>
          </cell>
          <cell r="V5557" t="str">
            <v>pasywacja</v>
          </cell>
          <cell r="W5557" t="str">
            <v>N-ULS-M12X125</v>
          </cell>
        </row>
        <row r="5558">
          <cell r="A5558">
            <v>35340</v>
          </cell>
          <cell r="B5558" t="str">
            <v>81430161402</v>
          </cell>
          <cell r="C5558" t="str">
            <v>N-ULS-M16X140 KOTWA ROZPOROWA ULS M16X140MM</v>
          </cell>
          <cell r="D5558" t="str">
            <v>5907754253568</v>
          </cell>
          <cell r="E5558" t="str">
            <v>10</v>
          </cell>
          <cell r="F5558" t="str">
            <v>Kotwa rozporowa ULS M16x140mm</v>
          </cell>
          <cell r="G5558" t="str">
            <v>Zinc-flake bolt anchor ULS M16x140mm</v>
          </cell>
          <cell r="H5558" t="str">
            <v>Cink bevonatos alapcsavar ULS M16x140mm</v>
          </cell>
          <cell r="I5558" t="str">
            <v>Issipleciantis ankeris ULS M16x140mm</v>
          </cell>
          <cell r="J5558" t="str">
            <v>Pozinkovaná úderová kotva N-ULS M16x140mm</v>
          </cell>
          <cell r="K5558" t="str">
            <v>Ancore de distantare din ote ULS M16x140mm</v>
          </cell>
          <cell r="L5558" t="str">
            <v>(EU)ETA-17/0185 16/12/2021</v>
          </cell>
          <cell r="M5558" t="str">
            <v>(EU)DoP-17/0185-R-HPTII-A4 17/05/2022</v>
          </cell>
          <cell r="N5558" t="str">
            <v>-</v>
          </cell>
          <cell r="O5558" t="str">
            <v>CE</v>
          </cell>
          <cell r="P5558" t="str">
            <v>-</v>
          </cell>
          <cell r="Q5558" t="str">
            <v>-</v>
          </cell>
          <cell r="R5558" t="str">
            <v>17</v>
          </cell>
          <cell r="S5558" t="str">
            <v/>
          </cell>
          <cell r="T5558" t="str">
            <v>UE</v>
          </cell>
          <cell r="U5558" t="str">
            <v xml:space="preserve">, </v>
          </cell>
          <cell r="V5558" t="str">
            <v>pasywacja</v>
          </cell>
          <cell r="W5558" t="str">
            <v>N-ULS-M16X140</v>
          </cell>
        </row>
        <row r="5559">
          <cell r="A5559">
            <v>11952</v>
          </cell>
          <cell r="B5559" t="str">
            <v>80741412031</v>
          </cell>
          <cell r="C5559" t="str">
            <v>OG-SZ-MF2,0-3000 PROFIL MF2,0 3000MM</v>
          </cell>
          <cell r="D5559" t="str">
            <v>5907754233508</v>
          </cell>
          <cell r="E5559" t="str">
            <v>1</v>
          </cell>
          <cell r="F5559" t="str">
            <v>Profil MF2,0 3000mm</v>
          </cell>
          <cell r="G5559" t="str">
            <v>Channel MF2,0 3000mm</v>
          </cell>
          <cell r="H5559" t="str">
            <v>Szerelősín MF2,0 3000mm</v>
          </cell>
          <cell r="I5559" t="str">
            <v>Profilis MF2,0 3000mm</v>
          </cell>
          <cell r="J5559" t="str">
            <v>Nosníky SZ-MF2,0 3000mm</v>
          </cell>
          <cell r="K5559" t="str">
            <v>Profil de montaj MF2,0 3000mm</v>
          </cell>
          <cell r="L5559" t="str">
            <v>(PL)ITB-KOT-2020/1562 wydanie 1 23/12/2020; (HU)A-101/2016 18/11/2021; (SK)SK TP-19/0004-verzia 02 23/03/2022; (RO)AT 017-05-4053-2024 28/02/2024</v>
          </cell>
          <cell r="M5559" t="str">
            <v>(PL)05/2020 30/05/2023; (HU)02/2021 18/11/2021; (SK)01/2022 23/03/2022; (RO)01/2024 28/02/2024</v>
          </cell>
          <cell r="N5559" t="str">
            <v>B</v>
          </cell>
          <cell r="O5559" t="str">
            <v>-</v>
          </cell>
          <cell r="P5559" t="str">
            <v>-</v>
          </cell>
          <cell r="Q5559" t="str">
            <v>-</v>
          </cell>
          <cell r="R5559" t="str">
            <v>15</v>
          </cell>
          <cell r="S5559" t="str">
            <v/>
          </cell>
          <cell r="T5559" t="str">
            <v>THALE sp. z o.o. sp.k.</v>
          </cell>
          <cell r="U5559" t="str">
            <v>11-041 Olsztyn, Poland, Wilimowo 2, Poland</v>
          </cell>
          <cell r="V5559" t="str">
            <v>ocynk ogniowy</v>
          </cell>
          <cell r="W5559" t="str">
            <v>OG-SZ-MF2,0-3000</v>
          </cell>
        </row>
        <row r="5560">
          <cell r="A5560">
            <v>35700</v>
          </cell>
          <cell r="B5560" t="str">
            <v>90000036317</v>
          </cell>
          <cell r="C5560" t="str">
            <v>YSZM560MF20DN80 - MOCOWANIE HAKOWE DN80</v>
          </cell>
          <cell r="D5560" t="str">
            <v>5907754273559</v>
          </cell>
          <cell r="E5560" t="str">
            <v>1</v>
          </cell>
          <cell r="F5560" t="str">
            <v>Mocowanie hakowe DN80</v>
          </cell>
          <cell r="L5560" t="str">
            <v>-</v>
          </cell>
          <cell r="M5560" t="str">
            <v>-</v>
          </cell>
          <cell r="N5560" t="str">
            <v>-</v>
          </cell>
          <cell r="O5560" t="str">
            <v>-</v>
          </cell>
          <cell r="P5560" t="str">
            <v>-</v>
          </cell>
          <cell r="Q5560" t="str">
            <v>-</v>
          </cell>
          <cell r="R5560" t="str">
            <v/>
          </cell>
          <cell r="S5560" t="str">
            <v/>
          </cell>
          <cell r="T5560" t="str">
            <v>THALE sp. z o.o. sp.k.</v>
          </cell>
          <cell r="U5560" t="str">
            <v>11-041 Olsztyn, Poland, Wilimowo 2, Poland</v>
          </cell>
          <cell r="V5560" t="str">
            <v>ocynk galwaniczny</v>
          </cell>
          <cell r="W5560" t="str">
            <v>YSZM560MF20DN80</v>
          </cell>
        </row>
        <row r="5561">
          <cell r="A5561">
            <v>21849</v>
          </cell>
          <cell r="B5561" t="str">
            <v/>
          </cell>
          <cell r="C5561" t="str">
            <v>N-ULS-M10X115 KOTWA ROZPOROWA ULS M10X115MM</v>
          </cell>
          <cell r="D5561" t="str">
            <v/>
          </cell>
          <cell r="E5561" t="str">
            <v>10</v>
          </cell>
          <cell r="F5561" t="str">
            <v>Kotwa rozporowa ULS M10x115mm</v>
          </cell>
          <cell r="G5561" t="str">
            <v>Zinc-flake bolt anchor ULS M10x115mm</v>
          </cell>
          <cell r="H5561" t="str">
            <v>Cink bevonatos alapcsavar ULS M10x115mm</v>
          </cell>
          <cell r="I5561" t="str">
            <v>Issipleciantis ankeris ULS M10x115mm</v>
          </cell>
          <cell r="J5561" t="str">
            <v>Zinkovo-hliníková exp. kotva ULS M10x115mm</v>
          </cell>
          <cell r="K5561" t="str">
            <v>Ancore de distantare din ote ULS M10x115mm</v>
          </cell>
          <cell r="L5561" t="str">
            <v>(EU)ETA-17/0185 16/12/2021</v>
          </cell>
          <cell r="M5561" t="str">
            <v>(EU)DoP-17/0185-R-HPTII-A4 17/05/2022</v>
          </cell>
          <cell r="N5561" t="str">
            <v>-</v>
          </cell>
          <cell r="O5561" t="str">
            <v>CE</v>
          </cell>
          <cell r="P5561" t="str">
            <v>-</v>
          </cell>
          <cell r="Q5561" t="str">
            <v>-</v>
          </cell>
          <cell r="R5561" t="str">
            <v>17</v>
          </cell>
          <cell r="S5561" t="str">
            <v/>
          </cell>
          <cell r="T5561" t="str">
            <v>UE</v>
          </cell>
          <cell r="U5561" t="str">
            <v>0, 0</v>
          </cell>
          <cell r="V5561" t="str">
            <v>pasywacja</v>
          </cell>
          <cell r="W5561" t="str">
            <v>N-ULS-M10X115</v>
          </cell>
        </row>
        <row r="5562">
          <cell r="A5562">
            <v>21847</v>
          </cell>
          <cell r="B5562" t="str">
            <v/>
          </cell>
          <cell r="C5562" t="str">
            <v>N-ULS-M8X85 KOTWA ROZPOROWA ULS M8X85MM</v>
          </cell>
          <cell r="D5562" t="str">
            <v/>
          </cell>
          <cell r="E5562" t="str">
            <v>10</v>
          </cell>
          <cell r="F5562" t="str">
            <v>Kotwa rozporowa ULS M8x85mm</v>
          </cell>
          <cell r="G5562" t="str">
            <v>Zinc-flake bolt anchor ULS M8x85mm</v>
          </cell>
          <cell r="H5562" t="str">
            <v>Cink bevonatos alapcsavar ULS M8x85mm</v>
          </cell>
          <cell r="I5562" t="str">
            <v>Issipleciantis ankeris ULS M8x85mm</v>
          </cell>
          <cell r="J5562" t="str">
            <v>Pozinkovaná úderová kotva N-ULS M8x85mm</v>
          </cell>
          <cell r="K5562" t="str">
            <v>Ancore de distantare din ote ULS M8x85mm</v>
          </cell>
          <cell r="L5562" t="str">
            <v>(EU)ETA-17/0185 16/12/2021</v>
          </cell>
          <cell r="M5562" t="str">
            <v>(EU)DoP-17/0185-R-HPTII-A4 17/05/2022</v>
          </cell>
          <cell r="N5562" t="str">
            <v>-</v>
          </cell>
          <cell r="O5562" t="str">
            <v>CE</v>
          </cell>
          <cell r="P5562" t="str">
            <v>-</v>
          </cell>
          <cell r="Q5562" t="str">
            <v>-</v>
          </cell>
          <cell r="R5562" t="str">
            <v>17</v>
          </cell>
          <cell r="S5562" t="str">
            <v/>
          </cell>
          <cell r="T5562" t="str">
            <v>UE</v>
          </cell>
          <cell r="U5562" t="str">
            <v>0, 0</v>
          </cell>
          <cell r="V5562" t="str">
            <v>pasywacja</v>
          </cell>
          <cell r="W5562" t="str">
            <v>N-ULS-M8X85</v>
          </cell>
        </row>
        <row r="5563">
          <cell r="A5563">
            <v>29052</v>
          </cell>
          <cell r="B5563" t="str">
            <v/>
          </cell>
          <cell r="C5563" t="str">
            <v>TRSA-M20 TULEJA ROZPOROWA TRSA M20X80MM</v>
          </cell>
          <cell r="D5563" t="str">
            <v/>
          </cell>
          <cell r="E5563" t="str">
            <v>25</v>
          </cell>
          <cell r="F5563" t="str">
            <v>Tuleja rozporowa TRSA M20X80mm</v>
          </cell>
          <cell r="G5563" t="str">
            <v>Drop in anchor TRSA M20X80mm</v>
          </cell>
          <cell r="H5563" t="str">
            <v>Feszítő dübel TRSA M20X80mm</v>
          </cell>
          <cell r="I5563" t="str">
            <v>Ikalamas ankieris TRSA M20X80mm</v>
          </cell>
          <cell r="J5563" t="str">
            <v>Úderová kotva TRSA M20x80mm</v>
          </cell>
          <cell r="K5563" t="str">
            <v>Ancora Ingropata din otel TRSA M20X80mm</v>
          </cell>
          <cell r="L5563" t="str">
            <v>(EU)ETA 20/1288 11/06/2024; (EU)ETA 20/1289 17/05/2023</v>
          </cell>
          <cell r="M5563" t="str">
            <v>(EU)DoP/01/E/2024 11/06/2024; (EU)DoP/01/E/2023 01/06/2023</v>
          </cell>
          <cell r="N5563" t="str">
            <v>-</v>
          </cell>
          <cell r="O5563" t="str">
            <v>CE</v>
          </cell>
          <cell r="P5563" t="str">
            <v>-</v>
          </cell>
          <cell r="Q5563" t="str">
            <v>-</v>
          </cell>
          <cell r="R5563" t="str">
            <v>21</v>
          </cell>
          <cell r="S5563" t="str">
            <v/>
          </cell>
          <cell r="T5563" t="str">
            <v>THALE sp. z o.o. sp.k.</v>
          </cell>
          <cell r="U5563" t="str">
            <v>11-041 Olsztyn, Poland, Wilimowo 2, Poland</v>
          </cell>
          <cell r="V5563" t="str">
            <v>ocynk galwaniczny</v>
          </cell>
          <cell r="W5563" t="str">
            <v>TRSA-M20</v>
          </cell>
        </row>
        <row r="5564">
          <cell r="A5564">
            <v>35324</v>
          </cell>
          <cell r="B5564" t="str">
            <v>81280000002</v>
          </cell>
          <cell r="C5564" t="str">
            <v>N-SW ŚCISK KANAŁÓW</v>
          </cell>
          <cell r="D5564" t="str">
            <v>5907754226784</v>
          </cell>
          <cell r="E5564" t="str">
            <v>50</v>
          </cell>
          <cell r="F5564" t="str">
            <v>Ścisk kanałów</v>
          </cell>
          <cell r="G5564" t="str">
            <v>Ventilation Duct G Clamp</v>
          </cell>
          <cell r="H5564" t="str">
            <v>Légcsatorna peremszorító</v>
          </cell>
          <cell r="I5564" t="str">
            <v>Ortakiu spaustukas</v>
          </cell>
          <cell r="J5564" t="str">
            <v>Svorka VZT potrubia P3</v>
          </cell>
          <cell r="K5564" t="str">
            <v>Clema pentru margini canale</v>
          </cell>
          <cell r="L5564" t="str">
            <v>(PL)ITB-KOT-2020/1562 wydanie 1 23/12/2020; (HU)A-101/2016 18/11/2021; (SK)SK TP-19/0004-verzia 02 23/03/2022; (RO)AT 017-05-4053-2024 28/02/2024</v>
          </cell>
          <cell r="M5564" t="str">
            <v>(PL)05/2020 30/05/2023; (HU)02/2021 18/11/2021; (SK)01/2022 23/03/2022; (RO)01/2024 28/02/2024</v>
          </cell>
          <cell r="N5564" t="str">
            <v>B</v>
          </cell>
          <cell r="O5564" t="str">
            <v>-</v>
          </cell>
          <cell r="P5564" t="str">
            <v>-</v>
          </cell>
          <cell r="Q5564" t="str">
            <v>-</v>
          </cell>
          <cell r="R5564" t="str">
            <v>15</v>
          </cell>
          <cell r="S5564" t="str">
            <v/>
          </cell>
          <cell r="T5564" t="str">
            <v>THALE sp. z o.o. sp.k.</v>
          </cell>
          <cell r="U5564" t="str">
            <v>11-041 Olsztyn, Poland, Wilimowo 2, Poland</v>
          </cell>
          <cell r="V5564" t="str">
            <v>pasywacja</v>
          </cell>
          <cell r="W5564" t="str">
            <v>N-SW</v>
          </cell>
        </row>
        <row r="5565">
          <cell r="A5565">
            <v>25568</v>
          </cell>
          <cell r="B5565" t="str">
            <v/>
          </cell>
          <cell r="C5565" t="str">
            <v>PKC-M8X110 PRĘT GWINTOWANY DO KOTEW</v>
          </cell>
          <cell r="D5565" t="str">
            <v/>
          </cell>
          <cell r="E5565" t="str">
            <v>20</v>
          </cell>
          <cell r="F5565" t="str">
            <v>Pręt gwintowany do kotew M8x110</v>
          </cell>
          <cell r="G5565" t="str">
            <v>Resin anchor rod M8x110</v>
          </cell>
          <cell r="H5565" t="str">
            <v>Menetesszar ragasztott dubelekhez M8x110mm</v>
          </cell>
          <cell r="I5565" t="str">
            <v>Srieginis strypas ankieriui M8x110mm</v>
          </cell>
          <cell r="J5565" t="str">
            <v>Závitová tyč pre chem. kotvy PKC M8x110mm</v>
          </cell>
          <cell r="K5565" t="str">
            <v>Tije filetate pentru ancore chimice M8x110mm</v>
          </cell>
          <cell r="L5565" t="str">
            <v>-</v>
          </cell>
          <cell r="M5565" t="str">
            <v>-</v>
          </cell>
          <cell r="N5565" t="str">
            <v>-</v>
          </cell>
          <cell r="O5565" t="str">
            <v>-</v>
          </cell>
          <cell r="P5565" t="str">
            <v>-</v>
          </cell>
          <cell r="Q5565" t="str">
            <v>-</v>
          </cell>
          <cell r="R5565" t="str">
            <v>0</v>
          </cell>
          <cell r="S5565" t="str">
            <v/>
          </cell>
          <cell r="T5565" t="str">
            <v>UE</v>
          </cell>
          <cell r="U5565" t="str">
            <v>0, 0</v>
          </cell>
          <cell r="V5565" t="str">
            <v>ocynk galwaniczny</v>
          </cell>
          <cell r="W5565" t="str">
            <v>PKC-M8X110</v>
          </cell>
        </row>
        <row r="5566">
          <cell r="A5566">
            <v>31791</v>
          </cell>
          <cell r="B5566" t="str">
            <v>80750803060</v>
          </cell>
          <cell r="C5566" t="str">
            <v>SZ-ME3,0-6000 PROFIL ME3,0 6000MM</v>
          </cell>
          <cell r="D5566" t="str">
            <v>5907754234383</v>
          </cell>
          <cell r="E5566" t="str">
            <v>1</v>
          </cell>
          <cell r="F5566" t="str">
            <v>Profil ME3,0 6000mm</v>
          </cell>
          <cell r="G5566" t="str">
            <v>Channel ME3,0 6000mm</v>
          </cell>
          <cell r="H5566" t="str">
            <v>Szerelősín ME3,0 6000mm</v>
          </cell>
          <cell r="I5566" t="str">
            <v>Profilis ME3,0 6000mm</v>
          </cell>
          <cell r="J5566" t="str">
            <v>Montážny profil SZ-ME3,0 6000mm</v>
          </cell>
          <cell r="K5566" t="str">
            <v>Profil de montaj ME3,0 6000mm</v>
          </cell>
          <cell r="L5566" t="str">
            <v>(PL)ITB-KOT-2020/1562 wydanie 1 23/12/2020; (HU)A-101/2016 18/11/2021; (SK)SK TP-19/0004-verzia 02 23/03/2022; (RO)AT 017-05-4053-2024 28/02/2024</v>
          </cell>
          <cell r="M5566" t="str">
            <v>(PL)05/2020 30/05/2023; (HU)02/2021 18/11/2021; (SK)01/2022 23/03/2022; (RO)01/2024 28/02/2024</v>
          </cell>
          <cell r="N5566" t="str">
            <v>B</v>
          </cell>
          <cell r="O5566" t="str">
            <v>-</v>
          </cell>
          <cell r="P5566" t="str">
            <v>-</v>
          </cell>
          <cell r="Q5566" t="str">
            <v>-</v>
          </cell>
          <cell r="R5566" t="str">
            <v>15</v>
          </cell>
          <cell r="S5566" t="str">
            <v/>
          </cell>
          <cell r="T5566" t="str">
            <v>THALE sp. z o.o. sp.k.</v>
          </cell>
          <cell r="U5566" t="str">
            <v>11-041 Olsztyn, Poland, Wilimowo 2, Poland</v>
          </cell>
          <cell r="V5566" t="str">
            <v>ocynk galwaniczny</v>
          </cell>
          <cell r="W5566" t="str">
            <v>SZ-ME3,0-6000</v>
          </cell>
        </row>
        <row r="5567">
          <cell r="A5567">
            <v>23068</v>
          </cell>
          <cell r="B5567" t="str">
            <v/>
          </cell>
          <cell r="C5567" t="str">
            <v>N-WS-4,2X16 WKRĘT SAMOWIERCĄCY 6-KĄT. SW7 (250 SZT.)</v>
          </cell>
          <cell r="D5567" t="str">
            <v/>
          </cell>
          <cell r="E5567" t="str">
            <v>1</v>
          </cell>
          <cell r="F5567" t="str">
            <v>Wkręt samowiercący 6-kąt. SW7 (250 szt.)</v>
          </cell>
          <cell r="G5567" t="str">
            <v>Hex washer head self drilling screws SW7 (250 pcs)</v>
          </cell>
          <cell r="H5567" t="str">
            <v>Hatszögletű önfúró csavar</v>
          </cell>
          <cell r="I5567" t="str">
            <v>Savisriegis 6-kamp SW7 (250 elementu)</v>
          </cell>
          <cell r="J5567" t="str">
            <v>Samovrtná skrutka s 6-hrannou hlavou SW7 (250ks)</v>
          </cell>
          <cell r="K5567" t="str">
            <v>Surub cu auto-gaurire cu hexagon (250 buc)</v>
          </cell>
          <cell r="L5567" t="str">
            <v>(EU)ETA-13/0817 29/06/2018</v>
          </cell>
          <cell r="M5567" t="str">
            <v>(EU)DoP nr 0549Z/2018/WKS,WKF,WKFT 23/07/2018</v>
          </cell>
          <cell r="N5567" t="str">
            <v>-</v>
          </cell>
          <cell r="O5567" t="str">
            <v>CE</v>
          </cell>
          <cell r="P5567" t="str">
            <v>-</v>
          </cell>
          <cell r="Q5567" t="str">
            <v>-</v>
          </cell>
          <cell r="R5567" t="str">
            <v>18</v>
          </cell>
          <cell r="S5567" t="str">
            <v/>
          </cell>
          <cell r="T5567" t="str">
            <v>UE</v>
          </cell>
          <cell r="U5567" t="str">
            <v xml:space="preserve">, </v>
          </cell>
          <cell r="V5567" t="str">
            <v>pasywacja</v>
          </cell>
          <cell r="W5567" t="str">
            <v>N-WS-4,2X16</v>
          </cell>
        </row>
        <row r="5568">
          <cell r="A5568">
            <v>19377</v>
          </cell>
          <cell r="B5568" t="str">
            <v/>
          </cell>
          <cell r="C5568" t="str">
            <v>N-ZL-M8 ZŁĄCZKA M8</v>
          </cell>
          <cell r="D5568" t="str">
            <v/>
          </cell>
          <cell r="E5568" t="str">
            <v>25</v>
          </cell>
          <cell r="F5568" t="str">
            <v>Złączka M8</v>
          </cell>
          <cell r="G5568" t="str">
            <v>Hex rod coupling M8</v>
          </cell>
          <cell r="H5568" t="str">
            <v>Menetesszár toldó M8</v>
          </cell>
          <cell r="I5568" t="str">
            <v>Jungtis M8</v>
          </cell>
          <cell r="J5568" t="str">
            <v>Šesťhranná spojka M8</v>
          </cell>
          <cell r="K5568" t="str">
            <v>Racorduri filetate M8</v>
          </cell>
          <cell r="L5568" t="str">
            <v>(PL)ITB-KOT-2020/1562 wydanie 1 23/12/2020; (SK)SK TP-19/0004-verzia 02 23/03/2022; (RO)AT 017-05-4053-2024 28/02/2024</v>
          </cell>
          <cell r="M5568" t="str">
            <v>(PL)05/2020 30/05/2023; (SK)01/2022 23/03/2022; (RO)01/2024 28/02/2024</v>
          </cell>
          <cell r="N5568" t="str">
            <v>B</v>
          </cell>
          <cell r="O5568" t="str">
            <v>-</v>
          </cell>
          <cell r="P5568" t="str">
            <v>-</v>
          </cell>
          <cell r="Q5568" t="str">
            <v>-</v>
          </cell>
          <cell r="R5568" t="str">
            <v>15</v>
          </cell>
          <cell r="S5568" t="str">
            <v/>
          </cell>
          <cell r="T5568" t="str">
            <v>THALE sp. z o.o. sp.k.</v>
          </cell>
          <cell r="U5568" t="str">
            <v>11-041 Olsztyn, Poland, Wilimowo 2, Poland</v>
          </cell>
          <cell r="V5568" t="str">
            <v>pasywacja</v>
          </cell>
          <cell r="W5568" t="str">
            <v>N-ZL-M8</v>
          </cell>
        </row>
        <row r="5569">
          <cell r="A5569">
            <v>19373</v>
          </cell>
          <cell r="B5569" t="str">
            <v/>
          </cell>
          <cell r="C5569" t="str">
            <v>N-ZL-M10 ZŁĄCZKA M10</v>
          </cell>
          <cell r="D5569" t="str">
            <v/>
          </cell>
          <cell r="E5569" t="str">
            <v>25</v>
          </cell>
          <cell r="F5569" t="str">
            <v>Złączka M10</v>
          </cell>
          <cell r="G5569" t="str">
            <v>Hex rod coupling M10</v>
          </cell>
          <cell r="H5569" t="str">
            <v>Menetesszár toldó M10</v>
          </cell>
          <cell r="I5569" t="str">
            <v>Jungtis M10</v>
          </cell>
          <cell r="J5569" t="str">
            <v>Šesťhranná spojka M10</v>
          </cell>
          <cell r="K5569" t="str">
            <v>Racorduri filetate M10</v>
          </cell>
          <cell r="L5569" t="str">
            <v>(PL)ITB-KOT-2020/1562 wydanie 1 23/12/2020; (SK)SK TP-19/0004-verzia 02 23/03/2022; (RO)AT 017-05-4053-2024 28/02/2024</v>
          </cell>
          <cell r="M5569" t="str">
            <v>(PL)05/2020 30/05/2023; (SK)01/2022 23/03/2022; (RO)01/2024 28/02/2024</v>
          </cell>
          <cell r="N5569" t="str">
            <v>B</v>
          </cell>
          <cell r="O5569" t="str">
            <v>-</v>
          </cell>
          <cell r="P5569" t="str">
            <v>-</v>
          </cell>
          <cell r="Q5569" t="str">
            <v>-</v>
          </cell>
          <cell r="R5569" t="str">
            <v>15</v>
          </cell>
          <cell r="S5569" t="str">
            <v/>
          </cell>
          <cell r="T5569" t="str">
            <v>THALE sp. z o.o. sp.k.</v>
          </cell>
          <cell r="U5569" t="str">
            <v>11-041 Olsztyn, Poland, Wilimowo 2, Poland</v>
          </cell>
          <cell r="V5569" t="str">
            <v>pasywacja</v>
          </cell>
          <cell r="W5569" t="str">
            <v>N-ZL-M10</v>
          </cell>
        </row>
        <row r="5570">
          <cell r="A5570">
            <v>18184</v>
          </cell>
          <cell r="B5570" t="str">
            <v/>
          </cell>
          <cell r="C5570" t="str">
            <v>N-SW ŚCISK KANAŁÓW</v>
          </cell>
          <cell r="D5570" t="str">
            <v/>
          </cell>
          <cell r="E5570" t="str">
            <v>50</v>
          </cell>
          <cell r="F5570" t="str">
            <v>Ścisk kanałów</v>
          </cell>
          <cell r="G5570" t="str">
            <v>Ventilation Duct G Clamp</v>
          </cell>
          <cell r="H5570" t="str">
            <v>Légcsatorna peremszorító</v>
          </cell>
          <cell r="I5570" t="str">
            <v>Ortakiu spaustukas</v>
          </cell>
          <cell r="J5570" t="str">
            <v>Svorka VZT potrubia P3</v>
          </cell>
          <cell r="K5570" t="str">
            <v>Clema pentru margini canale</v>
          </cell>
          <cell r="L5570" t="str">
            <v>(PL)ITB-KOT-2020/1562 wydanie 1 23/12/2020; (HU)A-101/2016 18/11/2021; (SK)SK TP-19/0004-verzia 02 23/03/2022; (RO)AT 017-05-4053-2024 28/02/2024</v>
          </cell>
          <cell r="M5570" t="str">
            <v>(PL)05/2020 30/05/2023; (HU)02/2021 18/11/2021; (SK)01/2022 23/03/2022; (RO)01/2024 28/02/2024</v>
          </cell>
          <cell r="N5570" t="str">
            <v>B</v>
          </cell>
          <cell r="O5570" t="str">
            <v>-</v>
          </cell>
          <cell r="P5570" t="str">
            <v>-</v>
          </cell>
          <cell r="Q5570" t="str">
            <v>-</v>
          </cell>
          <cell r="R5570" t="str">
            <v>15</v>
          </cell>
          <cell r="S5570" t="str">
            <v/>
          </cell>
          <cell r="T5570" t="str">
            <v>THALE sp. z o.o. sp.k.</v>
          </cell>
          <cell r="U5570" t="str">
            <v>11-041 Olsztyn, Poland, Wilimowo 2, Poland</v>
          </cell>
          <cell r="V5570" t="str">
            <v>pasywacja</v>
          </cell>
          <cell r="W5570" t="str">
            <v>N-SW</v>
          </cell>
        </row>
        <row r="5571">
          <cell r="A5571">
            <v>35326</v>
          </cell>
          <cell r="B5571" t="str">
            <v>81410014002</v>
          </cell>
          <cell r="C5571" t="str">
            <v>N-TRSA-M10 TULEJA ROZPOROWA TRSA M10X40MM</v>
          </cell>
          <cell r="D5571" t="str">
            <v>5907754264489</v>
          </cell>
          <cell r="E5571" t="str">
            <v>50</v>
          </cell>
          <cell r="F5571" t="str">
            <v>Tuleja rozporowa TRSA M10x40mm</v>
          </cell>
          <cell r="G5571" t="str">
            <v>Drop in anchor TRSA M10x40mm</v>
          </cell>
          <cell r="H5571" t="str">
            <v>Feszítő dübel TRSA M10x40mm7 LT</v>
          </cell>
          <cell r="I5571" t="str">
            <v>Ikalamas ankieris TRSA M10x40mm</v>
          </cell>
          <cell r="J5571" t="str">
            <v>Úderová kotva TRSA M10x40mm</v>
          </cell>
          <cell r="K5571" t="str">
            <v>Ancora Ingropata din otel TRSA M10x40mm</v>
          </cell>
          <cell r="L5571" t="str">
            <v>(EU)ETA 20/1289 17/05/2023</v>
          </cell>
          <cell r="M5571" t="str">
            <v>(EU)DoP/01/E/2023 01/06/2023</v>
          </cell>
          <cell r="N5571" t="str">
            <v>-</v>
          </cell>
          <cell r="O5571" t="str">
            <v>CE</v>
          </cell>
          <cell r="P5571" t="str">
            <v>-</v>
          </cell>
          <cell r="Q5571" t="str">
            <v>-</v>
          </cell>
          <cell r="R5571" t="str">
            <v>21</v>
          </cell>
          <cell r="S5571" t="str">
            <v/>
          </cell>
          <cell r="T5571" t="str">
            <v>THALE sp. z o.o. sp.k.</v>
          </cell>
          <cell r="U5571" t="str">
            <v>11-041 Olsztyn, Poland, Wilimowo 2, Poland</v>
          </cell>
          <cell r="V5571" t="str">
            <v/>
          </cell>
          <cell r="W5571" t="str">
            <v>N-TRSA-M10</v>
          </cell>
        </row>
        <row r="5572">
          <cell r="A5572">
            <v>31797</v>
          </cell>
          <cell r="B5572" t="str">
            <v>80741411560</v>
          </cell>
          <cell r="C5572" t="str">
            <v>SZ-MF1,5-6000 PROFIL MF1,5 6000MM</v>
          </cell>
          <cell r="D5572" t="str">
            <v>5907754236691</v>
          </cell>
          <cell r="E5572" t="str">
            <v>1</v>
          </cell>
          <cell r="F5572" t="str">
            <v>Profil MF1,5 6000mm</v>
          </cell>
          <cell r="G5572" t="str">
            <v>Channel MF1,5 6000mm</v>
          </cell>
          <cell r="H5572" t="str">
            <v>Szerelősín MF1,5 6000mm</v>
          </cell>
          <cell r="I5572" t="str">
            <v>Profilis MF1,5 6000mm</v>
          </cell>
          <cell r="J5572" t="str">
            <v>Montážny profil SZ-MF1,5 6000mm</v>
          </cell>
          <cell r="K5572" t="str">
            <v>Profil de montaj MF1,5 6000mm</v>
          </cell>
          <cell r="L5572" t="str">
            <v>(PL)ITB-KOT-2020/1562 wydanie 1 23/12/2020; (HU)A-101/2016 18/11/2021; (SK)SK TP-19/0004-verzia 02 23/03/2022; (RO)AT 017-05-4053-2024 28/02/2024</v>
          </cell>
          <cell r="M5572" t="str">
            <v>(PL)05/2020 30/05/2023; (HU)02/2021 18/11/2021; (SK)01/2022 23/03/2022; (RO)01/2024 28/02/2024</v>
          </cell>
          <cell r="N5572" t="str">
            <v>B</v>
          </cell>
          <cell r="O5572" t="str">
            <v>-</v>
          </cell>
          <cell r="P5572" t="str">
            <v>-</v>
          </cell>
          <cell r="Q5572" t="str">
            <v>-</v>
          </cell>
          <cell r="R5572" t="str">
            <v>15</v>
          </cell>
          <cell r="S5572" t="str">
            <v/>
          </cell>
          <cell r="T5572" t="str">
            <v>THALE sp. z o.o. sp.k.</v>
          </cell>
          <cell r="U5572" t="str">
            <v>11-041 Olsztyn, Poland, Wilimowo 2, Poland</v>
          </cell>
          <cell r="V5572" t="str">
            <v>ocynk galwaniczny</v>
          </cell>
          <cell r="W5572" t="str">
            <v>SZ-MF1,5-6000</v>
          </cell>
        </row>
        <row r="5573">
          <cell r="A5573">
            <v>28695</v>
          </cell>
          <cell r="B5573" t="str">
            <v/>
          </cell>
          <cell r="C5573" t="str">
            <v>N-TRSA-M10 TULEJA ROZPOROWA TRSA M10X40MM</v>
          </cell>
          <cell r="D5573" t="str">
            <v/>
          </cell>
          <cell r="E5573" t="str">
            <v>50</v>
          </cell>
          <cell r="F5573" t="str">
            <v>Tuleja rozporowa TRSA M10x40mm</v>
          </cell>
          <cell r="G5573" t="str">
            <v>Drop in anchor TRSA M10x40mm</v>
          </cell>
          <cell r="H5573" t="str">
            <v>Feszítő dübel TRSA M10x40mm</v>
          </cell>
          <cell r="I5573" t="str">
            <v>Ikalamas ankieris TRSA M10x40mm</v>
          </cell>
          <cell r="J5573" t="str">
            <v>Úderová kotva TRSA M10x40mm</v>
          </cell>
          <cell r="K5573" t="str">
            <v>Ancora Ingropata din otel TRSA M10x40mm</v>
          </cell>
          <cell r="L5573" t="str">
            <v>(EU)ETA 20/1289 17/05/2023</v>
          </cell>
          <cell r="M5573" t="str">
            <v>(EU)DoP/01/E/2023 01/06/2023</v>
          </cell>
          <cell r="N5573" t="str">
            <v>-</v>
          </cell>
          <cell r="O5573" t="str">
            <v>CE</v>
          </cell>
          <cell r="P5573" t="str">
            <v>-</v>
          </cell>
          <cell r="Q5573" t="str">
            <v>-</v>
          </cell>
          <cell r="R5573" t="str">
            <v>21</v>
          </cell>
          <cell r="S5573" t="str">
            <v/>
          </cell>
          <cell r="T5573" t="str">
            <v>THALE sp. z o.o. sp.k.</v>
          </cell>
          <cell r="U5573" t="str">
            <v>11-041 Olsztyn, Poland, Wilimowo 2, Poland</v>
          </cell>
          <cell r="V5573" t="str">
            <v/>
          </cell>
          <cell r="W5573" t="str">
            <v>N-TRSA-M10</v>
          </cell>
        </row>
        <row r="5574">
          <cell r="A5574">
            <v>35328</v>
          </cell>
          <cell r="B5574" t="str">
            <v>81410011002</v>
          </cell>
          <cell r="C5574" t="str">
            <v>N-TRSA-M8 TULEJA ROZPOROWA TRSA M8X30MM</v>
          </cell>
          <cell r="D5574" t="str">
            <v>5907754264427</v>
          </cell>
          <cell r="E5574" t="str">
            <v>100</v>
          </cell>
          <cell r="F5574" t="str">
            <v>Tuleja rozporowa TRSA M8x30mm</v>
          </cell>
          <cell r="G5574" t="str">
            <v>Drop in anchor TRSA M8x30mm</v>
          </cell>
          <cell r="H5574" t="str">
            <v>Feszítő dübel TRSA M8x30mm</v>
          </cell>
          <cell r="I5574" t="str">
            <v>Ikalamas ankieris TRSA M8x30mm</v>
          </cell>
          <cell r="J5574" t="str">
            <v>Úderová kotva TRSA M8x30mm</v>
          </cell>
          <cell r="K5574" t="str">
            <v>Ancora Ingropata din otel TRSA M8x30mm</v>
          </cell>
          <cell r="L5574" t="str">
            <v>(EU)ETA 20/1289 17/05/2023</v>
          </cell>
          <cell r="M5574" t="str">
            <v>(EU)DoP/01/E/2023 01/06/2023</v>
          </cell>
          <cell r="N5574" t="str">
            <v>-</v>
          </cell>
          <cell r="O5574" t="str">
            <v>CE</v>
          </cell>
          <cell r="P5574" t="str">
            <v>-</v>
          </cell>
          <cell r="Q5574" t="str">
            <v>-</v>
          </cell>
          <cell r="R5574" t="str">
            <v>21</v>
          </cell>
          <cell r="S5574" t="str">
            <v/>
          </cell>
          <cell r="T5574" t="str">
            <v>THALE sp. z o.o. sp.k.</v>
          </cell>
          <cell r="U5574" t="str">
            <v>11-041 Olsztyn, Poland, Wilimowo 2, Poland</v>
          </cell>
          <cell r="V5574" t="str">
            <v/>
          </cell>
          <cell r="W5574" t="str">
            <v>N-TRSA-M8</v>
          </cell>
        </row>
        <row r="5575">
          <cell r="A5575">
            <v>28701</v>
          </cell>
          <cell r="B5575" t="str">
            <v/>
          </cell>
          <cell r="C5575" t="str">
            <v>N-TRSA-M12 TULEJA ROZPOROWA TRSA M12X50MM</v>
          </cell>
          <cell r="D5575" t="str">
            <v/>
          </cell>
          <cell r="E5575" t="str">
            <v>50</v>
          </cell>
          <cell r="F5575" t="str">
            <v>Tuleja rozporowa TRSA M12x50mm</v>
          </cell>
          <cell r="G5575" t="str">
            <v>Drop in anchor TRSA M12x50mm</v>
          </cell>
          <cell r="H5575" t="str">
            <v>Feszítő dübel TRSA M12x50mm</v>
          </cell>
          <cell r="I5575" t="str">
            <v>Ikalamas ankieris TRSA M12x50mm</v>
          </cell>
          <cell r="J5575" t="str">
            <v>Úderová kotva TRSA M12x50mm</v>
          </cell>
          <cell r="K5575" t="str">
            <v>Ancora Ingropata din otel TRSA M12x50mm</v>
          </cell>
          <cell r="L5575" t="str">
            <v>(EU)ETA 20/1289 17/05/2023</v>
          </cell>
          <cell r="M5575" t="str">
            <v>(EU)DoP/01/E/2023 01/06/2023</v>
          </cell>
          <cell r="N5575" t="str">
            <v>-</v>
          </cell>
          <cell r="O5575" t="str">
            <v>CE</v>
          </cell>
          <cell r="P5575" t="str">
            <v>-</v>
          </cell>
          <cell r="Q5575" t="str">
            <v>-</v>
          </cell>
          <cell r="R5575" t="str">
            <v>21</v>
          </cell>
          <cell r="S5575" t="str">
            <v/>
          </cell>
          <cell r="T5575" t="str">
            <v>THALE sp. z o.o. sp.k.</v>
          </cell>
          <cell r="U5575" t="str">
            <v>11-041 Olsztyn, Poland, Wilimowo 2, Poland</v>
          </cell>
          <cell r="V5575" t="str">
            <v/>
          </cell>
          <cell r="W5575" t="str">
            <v>N-TRSA-M12</v>
          </cell>
        </row>
        <row r="5576">
          <cell r="A5576">
            <v>28693</v>
          </cell>
          <cell r="B5576" t="str">
            <v/>
          </cell>
          <cell r="C5576" t="str">
            <v>N-TRSA-M8 TULEJA ROZPOROWA TRSA M8X30MM</v>
          </cell>
          <cell r="D5576" t="str">
            <v/>
          </cell>
          <cell r="E5576" t="str">
            <v>100</v>
          </cell>
          <cell r="F5576" t="str">
            <v>Tuleja rozporowa TRSA M8x30mm</v>
          </cell>
          <cell r="G5576" t="str">
            <v>Drop in anchor TRSA M8x30mm</v>
          </cell>
          <cell r="H5576" t="str">
            <v>Feszítő dübel TRSA M8x30mm</v>
          </cell>
          <cell r="I5576" t="str">
            <v>Ikalamas ankieris TRSA M8x30mm</v>
          </cell>
          <cell r="J5576" t="str">
            <v>Úderová kotva TRSA M8x30mm</v>
          </cell>
          <cell r="K5576" t="str">
            <v>Ancora Ingropata din otel TRSA M8x30mm</v>
          </cell>
          <cell r="L5576" t="str">
            <v>(EU)ETA 20/1289 17/05/2023</v>
          </cell>
          <cell r="M5576" t="str">
            <v>(EU)DoP/01/E/2023 01/06/2023</v>
          </cell>
          <cell r="N5576" t="str">
            <v>-</v>
          </cell>
          <cell r="O5576" t="str">
            <v>CE</v>
          </cell>
          <cell r="P5576" t="str">
            <v>-</v>
          </cell>
          <cell r="Q5576" t="str">
            <v>-</v>
          </cell>
          <cell r="R5576" t="str">
            <v>21</v>
          </cell>
          <cell r="S5576" t="str">
            <v/>
          </cell>
          <cell r="T5576" t="str">
            <v>THALE sp. z o.o. sp.k.</v>
          </cell>
          <cell r="U5576" t="str">
            <v>11-041 Olsztyn, Poland, Wilimowo 2, Poland</v>
          </cell>
          <cell r="V5576" t="str">
            <v/>
          </cell>
          <cell r="W5576" t="str">
            <v>N-TRSA-M8</v>
          </cell>
        </row>
        <row r="5577">
          <cell r="A5577">
            <v>35098</v>
          </cell>
          <cell r="B5577" t="str">
            <v>81140411000</v>
          </cell>
          <cell r="C5577" t="str">
            <v>EZP-MF-M10 NAKRĘTKA ŚLIZGOWA EZP M10 PROFILU SZER. 41MM</v>
          </cell>
          <cell r="D5577" t="str">
            <v>5907754237742</v>
          </cell>
          <cell r="E5577" t="str">
            <v>50</v>
          </cell>
          <cell r="F5577" t="str">
            <v>Nakrętka ślizgowa EZP M10 profilu szer. 41mm</v>
          </cell>
          <cell r="G5577" t="str">
            <v>Slide nut EZP M10 channel width 41mm</v>
          </cell>
          <cell r="H5577" t="str">
            <v>Bilincscsatlakozó EZP M10 41mm-es szerelősínekhez</v>
          </cell>
          <cell r="I5577" t="str">
            <v>Stumdomas verzle EZP M10, profiliams 41mm</v>
          </cell>
          <cell r="J5577" t="str">
            <v>Nosníková matica EZP M10 pre šírku 41mm</v>
          </cell>
          <cell r="K5577" t="str">
            <v>Elemente de blocare din material sintetic EZP M10</v>
          </cell>
          <cell r="L5577" t="str">
            <v>(PL)ITB-KOT-2020/1562 wydanie 1 23/12/2020; (HU)A-101/2016 18/11/2021; (SK)SK TP-19/0004-verzia 02 23/03/2022; (RO)AT 017-05-4053-2024 28/02/2024</v>
          </cell>
          <cell r="M5577" t="str">
            <v>(PL)05/2020 30/05/2023; (HU)02/2021 18/11/2021; (SK)01/2022 23/03/2022; (RO)01/2024 28/02/2024</v>
          </cell>
          <cell r="N5577" t="str">
            <v>B</v>
          </cell>
          <cell r="O5577" t="str">
            <v>-</v>
          </cell>
          <cell r="P5577" t="str">
            <v>-</v>
          </cell>
          <cell r="Q5577" t="str">
            <v>-</v>
          </cell>
          <cell r="R5577" t="str">
            <v>15</v>
          </cell>
          <cell r="S5577" t="str">
            <v/>
          </cell>
          <cell r="T5577" t="str">
            <v>THALE sp. z o.o. sp.k.</v>
          </cell>
          <cell r="U5577" t="str">
            <v>11-041 Olsztyn, Poland, Wilimowo 2, Poland</v>
          </cell>
          <cell r="V5577" t="str">
            <v>ocynk galwaniczny</v>
          </cell>
          <cell r="W5577" t="str">
            <v>EZP-MF-M10</v>
          </cell>
        </row>
        <row r="5578">
          <cell r="A5578">
            <v>26201</v>
          </cell>
          <cell r="B5578" t="str">
            <v/>
          </cell>
          <cell r="C5578" t="str">
            <v>N-PKC-M16X190 PRĘT GWINTOWANY DO KOTEW  M16X190MM</v>
          </cell>
          <cell r="D5578" t="str">
            <v/>
          </cell>
          <cell r="E5578" t="str">
            <v>10</v>
          </cell>
          <cell r="F5578" t="str">
            <v>Pręt gwintowany do kotew M16x190mm</v>
          </cell>
          <cell r="G5578" t="str">
            <v>Resin anchor rod M16x190mm</v>
          </cell>
          <cell r="H5578" t="str">
            <v>Menetesszár ragasztott dübelekhez M16x190mm</v>
          </cell>
          <cell r="I5578" t="str">
            <v>Srieginis strypas ankieriui M16x190mm</v>
          </cell>
          <cell r="J5578" t="str">
            <v>Závitová tyč pre chem. kotvy N-PKC M16x190mm</v>
          </cell>
          <cell r="K5578" t="str">
            <v>Tije filetate pentru ancore chimice M16x190mm</v>
          </cell>
          <cell r="L5578" t="str">
            <v>-</v>
          </cell>
          <cell r="M5578" t="str">
            <v>-</v>
          </cell>
          <cell r="N5578" t="str">
            <v>-</v>
          </cell>
          <cell r="O5578" t="str">
            <v>-</v>
          </cell>
          <cell r="P5578" t="str">
            <v>-</v>
          </cell>
          <cell r="Q5578" t="str">
            <v>-</v>
          </cell>
          <cell r="S5578" t="str">
            <v/>
          </cell>
          <cell r="T5578" t="str">
            <v>THALE sp. z o.o. sp.k.</v>
          </cell>
          <cell r="U5578" t="str">
            <v>11-041 Olsztyn, Poland, Wilimowo 2, Poland</v>
          </cell>
          <cell r="V5578" t="str">
            <v/>
          </cell>
          <cell r="W5578" t="str">
            <v>N-PKC-M16X190</v>
          </cell>
        </row>
        <row r="5579">
          <cell r="A5579">
            <v>35327</v>
          </cell>
          <cell r="B5579" t="str">
            <v>81410013002</v>
          </cell>
          <cell r="C5579" t="str">
            <v>N-TRSA-M12 TULEJA ROZPOROWA TRSA M12X50MM</v>
          </cell>
          <cell r="D5579" t="str">
            <v>5907754264502</v>
          </cell>
          <cell r="E5579" t="str">
            <v>50</v>
          </cell>
          <cell r="F5579" t="str">
            <v>Tuleja rozporowa TRSA M12x50mm</v>
          </cell>
          <cell r="G5579" t="str">
            <v>Drop in anchor TRSA M12x50mm</v>
          </cell>
          <cell r="H5579" t="str">
            <v>Feszítő dübel TRSA M12x50mm</v>
          </cell>
          <cell r="I5579" t="str">
            <v>Ikalamas ankieris TRSA M12x50mm</v>
          </cell>
          <cell r="J5579" t="str">
            <v>Úderová kotva TRSA M12x50mm</v>
          </cell>
          <cell r="K5579" t="str">
            <v>Ancora Ingropata din otel TRSA M12x50mm</v>
          </cell>
          <cell r="L5579" t="str">
            <v>(EU)ETA 20/1289 17/05/2023</v>
          </cell>
          <cell r="M5579" t="str">
            <v>(EU)DoP/01/E/2023 01/06/2023</v>
          </cell>
          <cell r="N5579" t="str">
            <v>-</v>
          </cell>
          <cell r="O5579" t="str">
            <v>CE</v>
          </cell>
          <cell r="P5579" t="str">
            <v>-</v>
          </cell>
          <cell r="Q5579" t="str">
            <v>-</v>
          </cell>
          <cell r="R5579" t="str">
            <v>21</v>
          </cell>
          <cell r="S5579" t="str">
            <v/>
          </cell>
          <cell r="T5579" t="str">
            <v>THALE sp. z o.o. sp.k.</v>
          </cell>
          <cell r="U5579" t="str">
            <v>11-041 Olsztyn, Poland, Wilimowo 2, Poland</v>
          </cell>
          <cell r="V5579" t="str">
            <v/>
          </cell>
          <cell r="W5579" t="str">
            <v>N-TRSA-M12</v>
          </cell>
        </row>
        <row r="5580">
          <cell r="A5580">
            <v>36028</v>
          </cell>
          <cell r="B5580" t="str">
            <v>81130300000</v>
          </cell>
          <cell r="C5580" t="str">
            <v>XK-A KSZTAŁTKA KAPELUSZOWA XK PROFILU A</v>
          </cell>
          <cell r="D5580" t="str">
            <v>5907754253605</v>
          </cell>
          <cell r="E5580" t="str">
            <v>10</v>
          </cell>
          <cell r="F5580" t="str">
            <v>Kształtka kapeluszowa XK profilu A</v>
          </cell>
          <cell r="G5580" t="str">
            <v>Cap-shaped flat connector XK for channel A</v>
          </cell>
          <cell r="H5580" t="str">
            <v>Sín összekötő híd XK A típusú szerelősínhez</v>
          </cell>
          <cell r="I5580" t="str">
            <v>XK Jungiamoji detale profiliui A</v>
          </cell>
          <cell r="J5580" t="str">
            <v>Rohový uholník tvaru čiapky XK pre nosníky A</v>
          </cell>
          <cell r="K5580" t="str">
            <v>Conector tip XK, profil A</v>
          </cell>
          <cell r="L5580" t="str">
            <v>(PL)ITB-KOT-2020/1562 wydanie 1 23/12/2020; (HU)A-101/2016 18/11/2021; (SK)SK TP-19/0004-verzia 02 23/03/2022; (RO)AT 017-05-4053-2024 28/02/2024</v>
          </cell>
          <cell r="M5580" t="str">
            <v>(PL)05/2020 30/05/2023; (HU)02/2021 18/11/2021; (SK)01/2022 23/03/2022; (RO)01/2024 28/02/2024</v>
          </cell>
          <cell r="N5580" t="str">
            <v>B</v>
          </cell>
          <cell r="O5580" t="str">
            <v>-</v>
          </cell>
          <cell r="P5580" t="str">
            <v>-</v>
          </cell>
          <cell r="Q5580" t="str">
            <v>-</v>
          </cell>
          <cell r="R5580" t="str">
            <v>18</v>
          </cell>
          <cell r="S5580" t="str">
            <v/>
          </cell>
          <cell r="T5580" t="str">
            <v>THALE sp. z o.o. sp.k.</v>
          </cell>
          <cell r="U5580" t="str">
            <v>11-041 Olsztyn, Poland, Wilimowo 2, Poland</v>
          </cell>
          <cell r="V5580" t="str">
            <v>ocynk galwaniczny</v>
          </cell>
          <cell r="W5580" t="str">
            <v>XK-A</v>
          </cell>
        </row>
        <row r="5581">
          <cell r="A5581">
            <v>35320</v>
          </cell>
          <cell r="B5581" t="str">
            <v>81190301030</v>
          </cell>
          <cell r="C5581" t="str">
            <v>NSS-A-M10 NAKRĘTKA ŚLIZGOWA NSS M10 PROFILU SZER. 30MM</v>
          </cell>
          <cell r="D5581" t="str">
            <v>5907754237407</v>
          </cell>
          <cell r="E5581" t="str">
            <v>50</v>
          </cell>
          <cell r="F5581" t="str">
            <v>Nakrętka ślizgowa NSS M10 profilu szer. 30mm</v>
          </cell>
          <cell r="G5581" t="str">
            <v>Slide nut NSS M10 channel width 30mm</v>
          </cell>
          <cell r="H5581" t="str">
            <v>Bilincscsatlakozó NSS M10 sín szélesség 30mm</v>
          </cell>
          <cell r="I5581" t="str">
            <v>Stumdomas verzle NSS M10, profiliams 30mm</v>
          </cell>
          <cell r="J5581" t="str">
            <v>Nosníková matica NSS M10 pre šírku 30mm</v>
          </cell>
          <cell r="K5581" t="str">
            <v>Piulite oblice NSS M10 profil 30mm</v>
          </cell>
          <cell r="L5581" t="str">
            <v>(PL)ITB-KOT-2020/1562 wydanie 1 23/12/2020; (HU)A-101/2016 18/11/2021; (SK)SK TP-19/0004-verzia 02 23/03/2022; (RO)AT 017-05-4053-2024 28/02/2024</v>
          </cell>
          <cell r="M5581" t="str">
            <v>(PL)05/2020 30/05/2023; (HU)02/2021 18/11/2021; (SK)01/2022 23/03/2022; (RO)01/2024 28/02/2024</v>
          </cell>
          <cell r="N5581" t="str">
            <v>B</v>
          </cell>
          <cell r="O5581" t="str">
            <v>-</v>
          </cell>
          <cell r="P5581" t="str">
            <v>-</v>
          </cell>
          <cell r="Q5581" t="str">
            <v>-</v>
          </cell>
          <cell r="R5581" t="str">
            <v>15</v>
          </cell>
          <cell r="S5581" t="str">
            <v/>
          </cell>
          <cell r="T5581" t="str">
            <v>THALE sp. z o.o. sp.k.</v>
          </cell>
          <cell r="U5581" t="str">
            <v>11-041 Olsztyn, Poland, Wilimowo 2, Poland</v>
          </cell>
          <cell r="V5581" t="str">
            <v>ocynk galwaniczny</v>
          </cell>
          <cell r="W5581" t="str">
            <v>NSS-A-M10</v>
          </cell>
        </row>
        <row r="5582">
          <cell r="A5582">
            <v>20293</v>
          </cell>
          <cell r="B5582" t="str">
            <v/>
          </cell>
          <cell r="C5582" t="str">
            <v>OM-M10 OSADZAK MECHANICZNY M10</v>
          </cell>
          <cell r="D5582" t="str">
            <v/>
          </cell>
          <cell r="E5582" t="str">
            <v>1</v>
          </cell>
          <cell r="F5582" t="str">
            <v>Osadzak mechaniczny M10</v>
          </cell>
          <cell r="G5582" t="str">
            <v>Drop in anchor setting tool M10</v>
          </cell>
          <cell r="H5582" t="str">
            <v>Beütőszerszám M10</v>
          </cell>
          <cell r="I5582" t="str">
            <v>Kaliklis M10</v>
          </cell>
          <cell r="J5582" t="str">
            <v>Osadzovací nástroj na kotvy M10</v>
          </cell>
          <cell r="K5582" t="str">
            <v>Dorn fixare OM M10</v>
          </cell>
          <cell r="L5582" t="str">
            <v>-</v>
          </cell>
          <cell r="M5582" t="str">
            <v>-</v>
          </cell>
          <cell r="N5582" t="str">
            <v>-</v>
          </cell>
          <cell r="O5582" t="str">
            <v>-</v>
          </cell>
          <cell r="P5582" t="str">
            <v>-</v>
          </cell>
          <cell r="Q5582" t="str">
            <v>-</v>
          </cell>
          <cell r="R5582" t="str">
            <v>0</v>
          </cell>
          <cell r="S5582" t="str">
            <v/>
          </cell>
          <cell r="T5582" t="str">
            <v>POLSKA</v>
          </cell>
          <cell r="U5582" t="str">
            <v xml:space="preserve">, </v>
          </cell>
          <cell r="V5582" t="str">
            <v>ocynk galwaniczny</v>
          </cell>
          <cell r="W5582" t="str">
            <v>OM-M10</v>
          </cell>
        </row>
        <row r="5583">
          <cell r="A5583">
            <v>19388</v>
          </cell>
          <cell r="B5583" t="str">
            <v/>
          </cell>
          <cell r="C5583" t="str">
            <v>NSS-A-M10 NAKRĘTKA ŚLIZGOWA NSS M10 PROFILU SZER. 30MM</v>
          </cell>
          <cell r="D5583" t="str">
            <v/>
          </cell>
          <cell r="E5583" t="str">
            <v>50</v>
          </cell>
          <cell r="F5583" t="str">
            <v>Nakrętka ślizgowa NSS M10 profilu szer. 30mm</v>
          </cell>
          <cell r="G5583" t="str">
            <v>Slide nut NSS M10 channel width 30mm</v>
          </cell>
          <cell r="H5583" t="str">
            <v>Bilincscsatlakozó NSS M10 sín szélesség 30mm</v>
          </cell>
          <cell r="I5583" t="str">
            <v>Stumdomas verzle NSS M10, profiliams 30mm</v>
          </cell>
          <cell r="J5583" t="str">
            <v>Nosníková matica NSS M10 pre šírku 30mm</v>
          </cell>
          <cell r="K5583" t="str">
            <v>Piulite oblice NSS M10 profil 30mm</v>
          </cell>
          <cell r="L5583" t="str">
            <v>(PL)ITB-KOT-2020/1562 wydanie 1 23/12/2020; (HU)A-101/2016 18/11/2021; (SK)SK TP-19/0004-verzia 02 23/03/2022; (RO)AT 017-05-4053-2024 28/02/2024</v>
          </cell>
          <cell r="M5583" t="str">
            <v>(PL)05/2020 30/05/2023; (HU)02/2021 18/11/2021; (SK)01/2022 23/03/2022; (RO)01/2024 28/02/2024</v>
          </cell>
          <cell r="N5583" t="str">
            <v>B</v>
          </cell>
          <cell r="O5583" t="str">
            <v>-</v>
          </cell>
          <cell r="P5583" t="str">
            <v>-</v>
          </cell>
          <cell r="Q5583" t="str">
            <v>-</v>
          </cell>
          <cell r="R5583" t="str">
            <v>15</v>
          </cell>
          <cell r="S5583" t="str">
            <v/>
          </cell>
          <cell r="T5583" t="str">
            <v>THALE sp. z o.o. sp.k.</v>
          </cell>
          <cell r="U5583" t="str">
            <v>11-041 Olsztyn, Poland, Wilimowo 2, Poland</v>
          </cell>
          <cell r="V5583" t="str">
            <v>ocynk galwaniczny</v>
          </cell>
          <cell r="W5583" t="str">
            <v>NSS-A-M10</v>
          </cell>
        </row>
        <row r="5584">
          <cell r="A5584">
            <v>19374</v>
          </cell>
          <cell r="B5584" t="str">
            <v/>
          </cell>
          <cell r="C5584" t="str">
            <v>N-ZL-M12 ZŁĄCZKA M12</v>
          </cell>
          <cell r="D5584" t="str">
            <v/>
          </cell>
          <cell r="E5584" t="str">
            <v>25</v>
          </cell>
          <cell r="F5584" t="str">
            <v>Złączka M12</v>
          </cell>
          <cell r="G5584" t="str">
            <v>Hex rod coupling M12</v>
          </cell>
          <cell r="H5584" t="str">
            <v>Menetesszár toldó M12</v>
          </cell>
          <cell r="I5584" t="str">
            <v>Jungtis M12</v>
          </cell>
          <cell r="J5584" t="str">
            <v>Šesťhranná spojka M12</v>
          </cell>
          <cell r="K5584" t="str">
            <v>Racorduri filetate M12</v>
          </cell>
          <cell r="L5584" t="str">
            <v>(PL)ITB-KOT-2020/1562 wydanie 1 23/12/2020; (SK)SK TP-19/0004-verzia 02 23/03/2022; (RO)AT 017-05-4053-2024 28/02/2024</v>
          </cell>
          <cell r="M5584" t="str">
            <v>(PL)05/2020 30/05/2023; (SK)01/2022 23/03/2022; (RO)01/2024 28/02/2024</v>
          </cell>
          <cell r="N5584" t="str">
            <v>B</v>
          </cell>
          <cell r="O5584" t="str">
            <v>-</v>
          </cell>
          <cell r="P5584" t="str">
            <v>-</v>
          </cell>
          <cell r="Q5584" t="str">
            <v>-</v>
          </cell>
          <cell r="R5584" t="str">
            <v>15</v>
          </cell>
          <cell r="S5584" t="str">
            <v/>
          </cell>
          <cell r="T5584" t="str">
            <v>THALE sp. z o.o. sp.k.</v>
          </cell>
          <cell r="U5584" t="str">
            <v>11-041 Olsztyn, Poland, Wilimowo 2, Poland</v>
          </cell>
          <cell r="V5584" t="str">
            <v>pasywacja</v>
          </cell>
          <cell r="W5584" t="str">
            <v>N-ZL-M12</v>
          </cell>
        </row>
        <row r="5585">
          <cell r="A5585">
            <v>20291</v>
          </cell>
          <cell r="B5585" t="str">
            <v/>
          </cell>
          <cell r="C5585" t="str">
            <v>OM-M8 OSADZAK MECHANICZNY M8</v>
          </cell>
          <cell r="D5585" t="str">
            <v/>
          </cell>
          <cell r="E5585" t="str">
            <v>1</v>
          </cell>
          <cell r="F5585" t="str">
            <v>Osadzak mechaniczny M8</v>
          </cell>
          <cell r="G5585" t="str">
            <v>Drop in anchor setting tool M8</v>
          </cell>
          <cell r="H5585" t="str">
            <v>Beütőszerszám M8</v>
          </cell>
          <cell r="I5585" t="str">
            <v>Kaliklis M8</v>
          </cell>
          <cell r="J5585" t="str">
            <v>Osadzovací nástroj na kotvy M8</v>
          </cell>
          <cell r="K5585" t="str">
            <v>Dorn fixare OM M8</v>
          </cell>
          <cell r="L5585" t="str">
            <v>-</v>
          </cell>
          <cell r="M5585" t="str">
            <v>-</v>
          </cell>
          <cell r="N5585" t="str">
            <v>-</v>
          </cell>
          <cell r="O5585" t="str">
            <v>-</v>
          </cell>
          <cell r="P5585" t="str">
            <v>-</v>
          </cell>
          <cell r="Q5585" t="str">
            <v>-</v>
          </cell>
          <cell r="R5585" t="str">
            <v>0</v>
          </cell>
          <cell r="S5585" t="str">
            <v/>
          </cell>
          <cell r="T5585" t="str">
            <v>POLSKA</v>
          </cell>
          <cell r="U5585" t="str">
            <v xml:space="preserve">, </v>
          </cell>
          <cell r="V5585" t="str">
            <v>ocynk galwaniczny</v>
          </cell>
          <cell r="W5585" t="str">
            <v>OM-M8</v>
          </cell>
        </row>
        <row r="5586">
          <cell r="A5586">
            <v>19252</v>
          </cell>
          <cell r="B5586" t="str">
            <v/>
          </cell>
          <cell r="C5586" t="str">
            <v>KRG-M8 KOŁEK ROZPOROWY DO PRĘTÓW M8</v>
          </cell>
          <cell r="D5586" t="str">
            <v/>
          </cell>
          <cell r="E5586" t="str">
            <v>50</v>
          </cell>
          <cell r="F5586" t="str">
            <v>Kołek rozporowy do prętów M8</v>
          </cell>
          <cell r="G5586" t="str">
            <v>Plastic plug with metric thread M8</v>
          </cell>
          <cell r="H5586" t="str">
            <v>Menetes műanyag tipli M8</v>
          </cell>
          <cell r="I5586" t="str">
            <v>Issipleciantis kaistis strypui M8</v>
          </cell>
          <cell r="J5586" t="str">
            <v>Plastová hmoždinka pre závitovú tyč M8</v>
          </cell>
          <cell r="K5586" t="str">
            <v>Dibluri de distantare pentru tije cu filet M8</v>
          </cell>
          <cell r="L5586" t="str">
            <v>(PL)ITB-KOT-2017/0049 wydanie 2 05/02/2024</v>
          </cell>
          <cell r="M5586" t="str">
            <v>(PL)DWU-PLUGS-49-wyd2 10/05/2024</v>
          </cell>
          <cell r="N5586" t="str">
            <v>B</v>
          </cell>
          <cell r="O5586" t="str">
            <v>-</v>
          </cell>
          <cell r="P5586" t="str">
            <v>-</v>
          </cell>
          <cell r="Q5586" t="str">
            <v>-</v>
          </cell>
          <cell r="R5586" t="str">
            <v>17</v>
          </cell>
          <cell r="S5586">
            <v>0</v>
          </cell>
          <cell r="T5586" t="str">
            <v>POLSKA</v>
          </cell>
          <cell r="U5586" t="str">
            <v xml:space="preserve">, </v>
          </cell>
          <cell r="V5586" t="str">
            <v/>
          </cell>
          <cell r="W5586" t="str">
            <v>KRG-M8</v>
          </cell>
        </row>
        <row r="5587">
          <cell r="A5587">
            <v>35391</v>
          </cell>
          <cell r="B5587" t="str">
            <v>81881400001</v>
          </cell>
          <cell r="C5587" t="str">
            <v>OG-ZN-S CYNK SPRAY</v>
          </cell>
          <cell r="D5587" t="str">
            <v>5907754251113</v>
          </cell>
          <cell r="E5587" t="str">
            <v>1</v>
          </cell>
          <cell r="F5587" t="str">
            <v>Cynk spray</v>
          </cell>
          <cell r="G5587" t="str">
            <v>Zinc-Rich spray for HDG products</v>
          </cell>
          <cell r="H5587" t="str">
            <v>Cink-spray tüzihorganyzott termékekhez</v>
          </cell>
          <cell r="I5587" t="str">
            <v>Purskiamas cinkas</v>
          </cell>
          <cell r="J5587" t="str">
            <v>Zinkový sprej pre žiarovo zinkované výrobky</v>
          </cell>
          <cell r="K5587" t="str">
            <v>Spray cu zinc 400ml</v>
          </cell>
          <cell r="L5587" t="str">
            <v>-</v>
          </cell>
          <cell r="M5587" t="str">
            <v>-</v>
          </cell>
          <cell r="N5587" t="str">
            <v>-</v>
          </cell>
          <cell r="O5587" t="str">
            <v>-</v>
          </cell>
          <cell r="P5587" t="str">
            <v>-</v>
          </cell>
          <cell r="Q5587" t="str">
            <v>-</v>
          </cell>
          <cell r="R5587" t="str">
            <v>0</v>
          </cell>
          <cell r="S5587" t="str">
            <v/>
          </cell>
          <cell r="T5587" t="str">
            <v>UE</v>
          </cell>
          <cell r="U5587" t="str">
            <v xml:space="preserve">, </v>
          </cell>
          <cell r="V5587" t="str">
            <v>ocynk ogniowy</v>
          </cell>
          <cell r="W5587" t="str">
            <v>OG-ZN-S</v>
          </cell>
        </row>
        <row r="5588">
          <cell r="A5588">
            <v>35272</v>
          </cell>
          <cell r="B5588" t="str">
            <v>81452010085</v>
          </cell>
          <cell r="C5588" t="str">
            <v>KRG-M8 KOŁEK ROZPOROWY DO PRĘTÓW M8</v>
          </cell>
          <cell r="D5588" t="str">
            <v>5907754241275</v>
          </cell>
          <cell r="E5588" t="str">
            <v>50</v>
          </cell>
          <cell r="F5588" t="str">
            <v>Kołek rozporowy do prętów M8</v>
          </cell>
          <cell r="G5588" t="str">
            <v>Plastic plug with metric thread M8</v>
          </cell>
          <cell r="H5588" t="str">
            <v>Menetes műanyag tipli M8</v>
          </cell>
          <cell r="I5588" t="str">
            <v>Issipleciantis kaistis strypui M8</v>
          </cell>
          <cell r="J5588" t="str">
            <v>Plastová hmoždinka pre závitovú tyč M8</v>
          </cell>
          <cell r="K5588" t="str">
            <v>Dibluri de distantare pentru tije cu filet M8</v>
          </cell>
          <cell r="L5588" t="str">
            <v>(PL)ITB-KOT-2017/0049 wydanie 2 05/02/2024</v>
          </cell>
          <cell r="M5588" t="str">
            <v>(PL)DWU-PLUGS-49-wyd2 10/05/2024</v>
          </cell>
          <cell r="N5588" t="str">
            <v>B</v>
          </cell>
          <cell r="O5588" t="str">
            <v>-</v>
          </cell>
          <cell r="P5588" t="str">
            <v>-</v>
          </cell>
          <cell r="Q5588" t="str">
            <v>-</v>
          </cell>
          <cell r="R5588" t="str">
            <v>17</v>
          </cell>
          <cell r="S5588">
            <v>0</v>
          </cell>
          <cell r="T5588" t="str">
            <v>POLSKA</v>
          </cell>
          <cell r="U5588" t="str">
            <v xml:space="preserve">, </v>
          </cell>
          <cell r="V5588" t="str">
            <v/>
          </cell>
          <cell r="W5588" t="str">
            <v>KRG-M8</v>
          </cell>
        </row>
        <row r="5589">
          <cell r="A5589">
            <v>20760</v>
          </cell>
          <cell r="B5589" t="str">
            <v/>
          </cell>
          <cell r="C5589" t="str">
            <v>OG-ZN-S CYNK SPRAY</v>
          </cell>
          <cell r="D5589" t="str">
            <v/>
          </cell>
          <cell r="E5589" t="str">
            <v>1</v>
          </cell>
          <cell r="F5589" t="str">
            <v>Cynk spray</v>
          </cell>
          <cell r="G5589" t="str">
            <v>Zinc-Rich spray for HDG products</v>
          </cell>
          <cell r="H5589" t="str">
            <v>Cink-spray tüzihorganyzott termékekhez</v>
          </cell>
          <cell r="I5589" t="str">
            <v>Purskiamas cinkas</v>
          </cell>
          <cell r="J5589" t="str">
            <v>Zinkový sprej pre žiarovo zinkované výrobky</v>
          </cell>
          <cell r="K5589" t="str">
            <v>Spray cu zinc 400ml</v>
          </cell>
          <cell r="L5589" t="str">
            <v>-</v>
          </cell>
          <cell r="M5589" t="str">
            <v>-</v>
          </cell>
          <cell r="N5589" t="str">
            <v>-</v>
          </cell>
          <cell r="O5589" t="str">
            <v>-</v>
          </cell>
          <cell r="P5589" t="str">
            <v>-</v>
          </cell>
          <cell r="Q5589" t="str">
            <v>-</v>
          </cell>
          <cell r="R5589" t="str">
            <v>0</v>
          </cell>
          <cell r="S5589" t="str">
            <v/>
          </cell>
          <cell r="T5589" t="str">
            <v>UE</v>
          </cell>
          <cell r="U5589" t="str">
            <v>0, 0</v>
          </cell>
          <cell r="V5589" t="str">
            <v>ocynk ogniowy</v>
          </cell>
          <cell r="W5589" t="str">
            <v>OG-ZN-S</v>
          </cell>
        </row>
        <row r="5590">
          <cell r="A5590">
            <v>18711</v>
          </cell>
          <cell r="B5590" t="str">
            <v>81403101500</v>
          </cell>
          <cell r="C5590" t="str">
            <v>101-M10X150 ŚRUBA 101 6-KĄT. M10X150MM</v>
          </cell>
          <cell r="D5590" t="str">
            <v>5907754223233</v>
          </cell>
          <cell r="E5590" t="str">
            <v>1</v>
          </cell>
          <cell r="F5590" t="str">
            <v xml:space="preserve">Śruba 101 6-kąt. M10x150mm </v>
          </cell>
          <cell r="G5590" t="str">
            <v>Hex head bolt 101 M10x150mm</v>
          </cell>
          <cell r="H5590" t="str">
            <v>Hatlapfejű csavar 101 M10x150mm</v>
          </cell>
          <cell r="I5590" t="str">
            <v>Varztas 101 6-kamp. M10X150mm</v>
          </cell>
          <cell r="J5590" t="str">
            <v>Skrutka so 6-hrannou hlavou 101 M10x150mm</v>
          </cell>
          <cell r="K5590" t="str">
            <v>Suruburi cu cap hexagona 101 M10x150mm</v>
          </cell>
          <cell r="L5590" t="str">
            <v>-</v>
          </cell>
          <cell r="M5590" t="str">
            <v>-</v>
          </cell>
          <cell r="N5590" t="str">
            <v>-</v>
          </cell>
          <cell r="O5590" t="str">
            <v>-</v>
          </cell>
          <cell r="P5590" t="str">
            <v>-</v>
          </cell>
          <cell r="Q5590" t="str">
            <v>-</v>
          </cell>
          <cell r="R5590" t="str">
            <v>0</v>
          </cell>
          <cell r="S5590" t="str">
            <v/>
          </cell>
          <cell r="T5590" t="str">
            <v>THALE sp. z o.o. sp.k.</v>
          </cell>
          <cell r="U5590" t="str">
            <v>11-041 Olsztyn, Poland, Wilimowo 2, Poland</v>
          </cell>
          <cell r="V5590" t="str">
            <v>ocynk galwaniczny</v>
          </cell>
          <cell r="W5590" t="str">
            <v>101-M10X150</v>
          </cell>
        </row>
        <row r="5591">
          <cell r="A5591">
            <v>16613</v>
          </cell>
          <cell r="B5591" t="str">
            <v>87230303025</v>
          </cell>
          <cell r="C5591" t="str">
            <v>SS-U3,0-250 KONSOLA U 250MM</v>
          </cell>
          <cell r="D5591" t="str">
            <v>5907754243217</v>
          </cell>
          <cell r="E5591" t="str">
            <v>1</v>
          </cell>
          <cell r="F5591" t="str">
            <v>Konsola U 250mm</v>
          </cell>
          <cell r="G5591" t="str">
            <v>Cantilever arm U 250mm</v>
          </cell>
          <cell r="H5591" t="str">
            <v>Hosszanti sínkonzol U 250mm</v>
          </cell>
          <cell r="I5591" t="str">
            <v>Konsole U 250mm</v>
          </cell>
          <cell r="J5591" t="str">
            <v>Montážna konzola SS-U3,0 250mm</v>
          </cell>
          <cell r="K5591" t="str">
            <v>Brat consola U 250mm</v>
          </cell>
          <cell r="L5591" t="str">
            <v>(PL)ITB-KOT-2018/0556 wydanie 2 30/06/2020; (HU)A-101/2016 18/11/2021; (SK)SK TP-19/0004-verzia 02 23/03/2022; (RO)AT 017-05-4053-2024 28/02/2024</v>
          </cell>
          <cell r="M5591" t="str">
            <v>(PL)03/2020 30/05/2023; (HU)02/2021 18/11/2021; (SK)01/2022 23/03/2022; (RO)01/2024 28/02/2024</v>
          </cell>
          <cell r="N5591" t="str">
            <v>B</v>
          </cell>
          <cell r="O5591" t="str">
            <v>-</v>
          </cell>
          <cell r="P5591" t="str">
            <v>-</v>
          </cell>
          <cell r="Q5591" t="str">
            <v>-</v>
          </cell>
          <cell r="R5591" t="str">
            <v>16</v>
          </cell>
          <cell r="S5591" t="str">
            <v/>
          </cell>
          <cell r="T5591" t="str">
            <v>THALE sp. z o.o. sp.k.</v>
          </cell>
          <cell r="U5591" t="str">
            <v>11-041 Olsztyn, Poland, Wilimowo 2, Poland</v>
          </cell>
          <cell r="V5591" t="str">
            <v>ocynk galwaniczny</v>
          </cell>
          <cell r="W5591" t="str">
            <v>SS-U3,0-250</v>
          </cell>
        </row>
        <row r="5592">
          <cell r="A5592">
            <v>265</v>
          </cell>
          <cell r="B5592" t="str">
            <v>80930162000</v>
          </cell>
          <cell r="C5592" t="str">
            <v>SS-C2,0-200 KONSOLA C 208MM</v>
          </cell>
          <cell r="D5592" t="str">
            <v>5907754206908</v>
          </cell>
          <cell r="E5592" t="str">
            <v>1</v>
          </cell>
          <cell r="F5592" t="str">
            <v>Konsola C 208mm</v>
          </cell>
          <cell r="G5592" t="str">
            <v>Cantilever arm C 208mm</v>
          </cell>
          <cell r="H5592" t="str">
            <v>Hosszanti sínkonzol C 208mm</v>
          </cell>
          <cell r="I5592" t="str">
            <v>Konsole C 208mm</v>
          </cell>
          <cell r="J5592" t="str">
            <v>Montážna konzola SS-C2,0 208mm</v>
          </cell>
          <cell r="K5592" t="str">
            <v>Brat consola C 208mm</v>
          </cell>
          <cell r="L5592" t="str">
            <v>(PL)ITB-KOT-2020/1562 wydanie 1 23/12/2020; (HU)A-101/2016 18/11/2021; (SK)SK TP-19/0004-verzia 02 23/03/2022; (RO)AT 017-05-4053-2024 28/02/2024</v>
          </cell>
          <cell r="M5592" t="str">
            <v>(PL)05/2020 30/05/2023; (HU)02/2021 18/11/2021; (SK)01/2022 23/03/2022; (RO)01/2024 28/02/2024</v>
          </cell>
          <cell r="N5592" t="str">
            <v>B</v>
          </cell>
          <cell r="O5592" t="str">
            <v>-</v>
          </cell>
          <cell r="P5592" t="str">
            <v>-</v>
          </cell>
          <cell r="Q5592" t="str">
            <v>-</v>
          </cell>
          <cell r="R5592" t="str">
            <v>15</v>
          </cell>
          <cell r="S5592" t="str">
            <v/>
          </cell>
          <cell r="T5592" t="str">
            <v>THALE sp. z o.o. sp.k.</v>
          </cell>
          <cell r="U5592" t="str">
            <v>11-041 Olsztyn, Poland, Wilimowo 2, Poland</v>
          </cell>
          <cell r="V5592" t="str">
            <v>ocynk galwaniczny</v>
          </cell>
          <cell r="W5592" t="str">
            <v>SS-C2,0-200</v>
          </cell>
        </row>
        <row r="5593">
          <cell r="A5593">
            <v>16614</v>
          </cell>
          <cell r="B5593" t="str">
            <v>87230303030</v>
          </cell>
          <cell r="C5593" t="str">
            <v>SS-U3,0-300 KONSOLA U 300MM</v>
          </cell>
          <cell r="D5593" t="str">
            <v>5907754243224</v>
          </cell>
          <cell r="E5593" t="str">
            <v>1</v>
          </cell>
          <cell r="F5593" t="str">
            <v>Konsola U 300mm</v>
          </cell>
          <cell r="G5593" t="str">
            <v>Cantilever arm U 300mm</v>
          </cell>
          <cell r="H5593" t="str">
            <v>Hosszanti sínkonzol U 300mm</v>
          </cell>
          <cell r="I5593" t="str">
            <v>Konsole U 300mm</v>
          </cell>
          <cell r="J5593" t="str">
            <v>Montážna konzola SS-U3,0 300mm</v>
          </cell>
          <cell r="K5593" t="str">
            <v>Brat consola U 300mm</v>
          </cell>
          <cell r="L5593" t="str">
            <v>(PL)ITB-KOT-2018/0556 wydanie 2 30/06/2020; (HU)A-101/2016 18/11/2021; (SK)SK TP-19/0004-verzia 02 23/03/2022; (RO)AT 017-05-4053-2024 28/02/2024</v>
          </cell>
          <cell r="M5593" t="str">
            <v>(PL)03/2020 30/05/2023; (HU)02/2021 18/11/2021; (SK)01/2022 23/03/2022; (RO)01/2024 28/02/2024</v>
          </cell>
          <cell r="N5593" t="str">
            <v>B</v>
          </cell>
          <cell r="O5593" t="str">
            <v>-</v>
          </cell>
          <cell r="P5593" t="str">
            <v>-</v>
          </cell>
          <cell r="Q5593" t="str">
            <v>-</v>
          </cell>
          <cell r="R5593" t="str">
            <v>16</v>
          </cell>
          <cell r="S5593" t="str">
            <v/>
          </cell>
          <cell r="T5593" t="str">
            <v>THALE sp. z o.o. sp.k.</v>
          </cell>
          <cell r="U5593" t="str">
            <v>11-041 Olsztyn, Poland, Wilimowo 2, Poland</v>
          </cell>
          <cell r="V5593" t="str">
            <v>ocynk galwaniczny</v>
          </cell>
          <cell r="W5593" t="str">
            <v>SS-U3,0-300</v>
          </cell>
        </row>
        <row r="5594">
          <cell r="A5594">
            <v>268</v>
          </cell>
          <cell r="B5594" t="str">
            <v>80930164000</v>
          </cell>
          <cell r="C5594" t="str">
            <v>SS-C2,0-400 KONSOLA C 416MM</v>
          </cell>
          <cell r="D5594" t="str">
            <v>5907754206878</v>
          </cell>
          <cell r="E5594" t="str">
            <v>1</v>
          </cell>
          <cell r="F5594" t="str">
            <v>Konsola C 416mm</v>
          </cell>
          <cell r="G5594" t="str">
            <v>Cantilever arm C 416mm</v>
          </cell>
          <cell r="H5594" t="str">
            <v>Hosszanti sínkonzol C 416mm</v>
          </cell>
          <cell r="I5594" t="str">
            <v>Konsole C 416mm</v>
          </cell>
          <cell r="J5594" t="str">
            <v>Montážna konzola SS-C2,0 416mm</v>
          </cell>
          <cell r="K5594" t="str">
            <v>Brat consola C 416mm</v>
          </cell>
          <cell r="L5594" t="str">
            <v>(PL)ITB-KOT-2020/1562 wydanie 1 23/12/2020; (HU)A-101/2016 18/11/2021; (SK)SK TP-19/0004-verzia 02 23/03/2022; (RO)AT 017-05-4053-2024 28/02/2024</v>
          </cell>
          <cell r="M5594" t="str">
            <v>(PL)05/2020 30/05/2023; (HU)02/2021 18/11/2021; (SK)01/2022 23/03/2022; (RO)01/2024 28/02/2024</v>
          </cell>
          <cell r="N5594" t="str">
            <v>B</v>
          </cell>
          <cell r="O5594" t="str">
            <v>-</v>
          </cell>
          <cell r="P5594" t="str">
            <v>-</v>
          </cell>
          <cell r="Q5594" t="str">
            <v>-</v>
          </cell>
          <cell r="R5594" t="str">
            <v>15</v>
          </cell>
          <cell r="S5594" t="str">
            <v/>
          </cell>
          <cell r="T5594" t="str">
            <v>THALE sp. z o.o. sp.k.</v>
          </cell>
          <cell r="U5594" t="str">
            <v>11-041 Olsztyn, Poland, Wilimowo 2, Poland</v>
          </cell>
          <cell r="V5594" t="str">
            <v>ocynk galwaniczny</v>
          </cell>
          <cell r="W5594" t="str">
            <v>SS-C2,0-400</v>
          </cell>
        </row>
        <row r="5595">
          <cell r="A5595">
            <v>16615</v>
          </cell>
          <cell r="B5595" t="str">
            <v>87230303040</v>
          </cell>
          <cell r="C5595" t="str">
            <v>SS-U3,0-400 KONSOLA U 400MM</v>
          </cell>
          <cell r="D5595" t="str">
            <v>5907754243231</v>
          </cell>
          <cell r="E5595" t="str">
            <v>1</v>
          </cell>
          <cell r="F5595" t="str">
            <v>Konsola U 400mm</v>
          </cell>
          <cell r="G5595" t="str">
            <v>Cantilever arm U 400mm</v>
          </cell>
          <cell r="H5595" t="str">
            <v>Hosszanti sínkonzol U 400mm</v>
          </cell>
          <cell r="I5595" t="str">
            <v>Konsole U 400mm</v>
          </cell>
          <cell r="J5595" t="str">
            <v>Montážna konzola SS-U3,0 400mm</v>
          </cell>
          <cell r="K5595" t="str">
            <v>Brat consola U 400mm</v>
          </cell>
          <cell r="L5595" t="str">
            <v>(PL)ITB-KOT-2018/0556 wydanie 2 30/06/2020; (HU)A-101/2016 18/11/2021; (SK)SK TP-19/0004-verzia 02 23/03/2022; (RO)AT 017-05-4053-2024 28/02/2024</v>
          </cell>
          <cell r="M5595" t="str">
            <v>(PL)03/2020 30/05/2023; (HU)02/2021 18/11/2021; (SK)01/2022 23/03/2022; (RO)01/2024 28/02/2024</v>
          </cell>
          <cell r="N5595" t="str">
            <v>B</v>
          </cell>
          <cell r="O5595" t="str">
            <v>-</v>
          </cell>
          <cell r="P5595" t="str">
            <v>-</v>
          </cell>
          <cell r="Q5595" t="str">
            <v>-</v>
          </cell>
          <cell r="R5595" t="str">
            <v>16</v>
          </cell>
          <cell r="S5595" t="str">
            <v/>
          </cell>
          <cell r="T5595" t="str">
            <v>THALE sp. z o.o. sp.k.</v>
          </cell>
          <cell r="U5595" t="str">
            <v>11-041 Olsztyn, Poland, Wilimowo 2, Poland</v>
          </cell>
          <cell r="V5595" t="str">
            <v>ocynk galwaniczny</v>
          </cell>
          <cell r="W5595" t="str">
            <v>SS-U3,0-400</v>
          </cell>
        </row>
        <row r="5596">
          <cell r="A5596">
            <v>269</v>
          </cell>
          <cell r="B5596" t="str">
            <v>80930165000</v>
          </cell>
          <cell r="C5596" t="str">
            <v>SS-C2,0-500 KONSOLA C 520MM</v>
          </cell>
          <cell r="D5596" t="str">
            <v>5907754206861</v>
          </cell>
          <cell r="E5596" t="str">
            <v>1</v>
          </cell>
          <cell r="F5596" t="str">
            <v>Konsola C 520mm</v>
          </cell>
          <cell r="G5596" t="str">
            <v>Cantilever arm C 520mm</v>
          </cell>
          <cell r="H5596" t="str">
            <v>Hosszanti sínkonzol C 520mm</v>
          </cell>
          <cell r="I5596" t="str">
            <v>Konsole C 520mm</v>
          </cell>
          <cell r="J5596" t="str">
            <v>Montážna konzola SS-C2,0 520mm</v>
          </cell>
          <cell r="K5596" t="str">
            <v>Brat consola C 520mm</v>
          </cell>
          <cell r="L5596" t="str">
            <v>(PL)ITB-KOT-2020/1562 wydanie 1 23/12/2020; (HU)A-101/2016 18/11/2021; (SK)SK TP-19/0004-verzia 02 23/03/2022; (RO)AT 017-05-4053-2024 28/02/2024</v>
          </cell>
          <cell r="M5596" t="str">
            <v>(PL)05/2020 30/05/2023; (HU)02/2021 18/11/2021; (SK)01/2022 23/03/2022; (RO)01/2024 28/02/2024</v>
          </cell>
          <cell r="N5596" t="str">
            <v>B</v>
          </cell>
          <cell r="O5596" t="str">
            <v>-</v>
          </cell>
          <cell r="P5596" t="str">
            <v>-</v>
          </cell>
          <cell r="Q5596" t="str">
            <v>-</v>
          </cell>
          <cell r="R5596" t="str">
            <v>15</v>
          </cell>
          <cell r="S5596" t="str">
            <v/>
          </cell>
          <cell r="T5596" t="str">
            <v>THALE sp. z o.o. sp.k.</v>
          </cell>
          <cell r="U5596" t="str">
            <v>11-041 Olsztyn, Poland, Wilimowo 2, Poland</v>
          </cell>
          <cell r="V5596" t="str">
            <v>ocynk galwaniczny</v>
          </cell>
          <cell r="W5596" t="str">
            <v>SS-C2,0-500</v>
          </cell>
        </row>
        <row r="5597">
          <cell r="A5597">
            <v>23969</v>
          </cell>
          <cell r="B5597" t="str">
            <v>87230303050</v>
          </cell>
          <cell r="C5597" t="str">
            <v>SS-U3,0-500 KONSOLA U 500MM</v>
          </cell>
          <cell r="D5597" t="str">
            <v>5907754256729</v>
          </cell>
          <cell r="E5597" t="str">
            <v>1</v>
          </cell>
          <cell r="F5597" t="str">
            <v>Konsola U 500mm</v>
          </cell>
          <cell r="G5597" t="str">
            <v>Cantilever arm U 500mm</v>
          </cell>
          <cell r="H5597" t="str">
            <v>Hosszanti sínkonzol U 500mm</v>
          </cell>
          <cell r="I5597" t="str">
            <v>Konsole U 500mm</v>
          </cell>
          <cell r="J5597" t="str">
            <v>Montážna konzola SS-U3,0 500mm</v>
          </cell>
          <cell r="K5597" t="str">
            <v>Brat consola U 500mm</v>
          </cell>
          <cell r="L5597" t="str">
            <v>(HU)A-101/2016 18/11/2021; (SK)SK TP-19/0004-verzia 02 23/03/2022; (RO)AT 017-05-4053-2024 28/02/2024</v>
          </cell>
          <cell r="M5597" t="str">
            <v>(HU)02/2021 18/11/2021; (SK)01/2022 23/03/2022; (RO)01/2024 28/02/2024</v>
          </cell>
          <cell r="N5597" t="str">
            <v>B</v>
          </cell>
          <cell r="O5597" t="str">
            <v>-</v>
          </cell>
          <cell r="P5597" t="str">
            <v>-</v>
          </cell>
          <cell r="Q5597" t="str">
            <v>-</v>
          </cell>
          <cell r="R5597" t="str">
            <v>16</v>
          </cell>
          <cell r="S5597" t="str">
            <v/>
          </cell>
          <cell r="T5597" t="str">
            <v>THALE sp. z o.o. sp.k.</v>
          </cell>
          <cell r="U5597" t="str">
            <v>11-041 Olsztyn, Poland, Wilimowo 2, Poland</v>
          </cell>
          <cell r="V5597" t="str">
            <v>ocynk galwaniczny</v>
          </cell>
          <cell r="W5597" t="str">
            <v>SS-U3,0-500</v>
          </cell>
        </row>
        <row r="5598">
          <cell r="A5598">
            <v>12609</v>
          </cell>
          <cell r="B5598" t="str">
            <v>80941212400</v>
          </cell>
          <cell r="C5598" t="str">
            <v>SS-MG2,0-240 KONSOLA MG 240MM</v>
          </cell>
          <cell r="D5598" t="str">
            <v>5907754234642</v>
          </cell>
          <cell r="E5598" t="str">
            <v>1</v>
          </cell>
          <cell r="F5598" t="str">
            <v>Konsola MG 240mm</v>
          </cell>
          <cell r="G5598" t="str">
            <v>Cantilever arm MG 240mm</v>
          </cell>
          <cell r="H5598" t="str">
            <v>Hosszanti sínkonzol MG 240mm</v>
          </cell>
          <cell r="I5598" t="str">
            <v>Konsole MG 240mm</v>
          </cell>
          <cell r="J5598" t="str">
            <v>Montážna konzola SS-MG2,0 240mm</v>
          </cell>
          <cell r="K5598" t="str">
            <v>Brat consola MG 240mm</v>
          </cell>
          <cell r="L5598" t="str">
            <v>(PL)ITB-KOT-2020/1562 wydanie 1 23/12/2020; (HU)A-101/2016 18/11/2021; (SK)SK TP-19/0004-verzia 02 23/03/2022; (RO)AT 017-05-4053-2024 28/02/2024</v>
          </cell>
          <cell r="M5598" t="str">
            <v>(PL)05/2020 30/05/2023; (HU)02/2021 18/11/2021; (SK)01/2022 23/03/2022; (RO)01/2024 28/02/2024</v>
          </cell>
          <cell r="N5598" t="str">
            <v>B</v>
          </cell>
          <cell r="O5598" t="str">
            <v>-</v>
          </cell>
          <cell r="P5598" t="str">
            <v>-</v>
          </cell>
          <cell r="Q5598" t="str">
            <v>-</v>
          </cell>
          <cell r="R5598" t="str">
            <v>15</v>
          </cell>
          <cell r="S5598" t="str">
            <v/>
          </cell>
          <cell r="T5598" t="str">
            <v>THALE sp. z o.o. sp.k.</v>
          </cell>
          <cell r="U5598" t="str">
            <v>11-041 Olsztyn, Poland, Wilimowo 2, Poland</v>
          </cell>
          <cell r="V5598" t="str">
            <v>ocynk galwaniczny</v>
          </cell>
          <cell r="W5598" t="str">
            <v>SS-MG2,0-240</v>
          </cell>
        </row>
        <row r="5599">
          <cell r="A5599">
            <v>17205</v>
          </cell>
          <cell r="B5599" t="str">
            <v>87230303100</v>
          </cell>
          <cell r="C5599" t="str">
            <v>SS-U3,0-1000 KONSOLA U 1000MM</v>
          </cell>
          <cell r="D5599" t="str">
            <v>5907754245426</v>
          </cell>
          <cell r="E5599" t="str">
            <v>1</v>
          </cell>
          <cell r="F5599" t="str">
            <v>Konsola U 1000mm</v>
          </cell>
          <cell r="G5599" t="str">
            <v>Cantilever arm U 1000mm</v>
          </cell>
          <cell r="H5599" t="str">
            <v>Hosszanti sínkonzol U 1000mm</v>
          </cell>
          <cell r="I5599" t="str">
            <v>Konsole U 1000mm</v>
          </cell>
          <cell r="J5599" t="str">
            <v>Montážna konzola SS-U3,0 1000mm</v>
          </cell>
          <cell r="K5599" t="str">
            <v>Brat consola U 1000mm</v>
          </cell>
          <cell r="L5599" t="str">
            <v>(PL)ITB-KOT-2018/0556 wydanie 2 30/06/2020; (HU)A-101/2016 18/11/2021; (SK)SK TP-19/0004-verzia 02 23/03/2022; (RO)AT 017-05-4053-2024 28/02/2024</v>
          </cell>
          <cell r="M5599" t="str">
            <v>(PL)03/2020 30/05/2023; (HU)02/2021 18/11/2021; (SK)01/2022 23/03/2022; (RO)01/2024 28/02/2024</v>
          </cell>
          <cell r="N5599" t="str">
            <v>B</v>
          </cell>
          <cell r="O5599" t="str">
            <v>-</v>
          </cell>
          <cell r="P5599" t="str">
            <v>-</v>
          </cell>
          <cell r="Q5599" t="str">
            <v>-</v>
          </cell>
          <cell r="R5599" t="str">
            <v>16</v>
          </cell>
          <cell r="S5599" t="str">
            <v/>
          </cell>
          <cell r="T5599" t="str">
            <v>THALE sp. z o.o. sp.k.</v>
          </cell>
          <cell r="U5599" t="str">
            <v>11-041 Olsztyn, Poland, Wilimowo 2, Poland</v>
          </cell>
          <cell r="V5599" t="str">
            <v>ocynk galwaniczny</v>
          </cell>
          <cell r="W5599" t="str">
            <v>SS-U3,0-1000</v>
          </cell>
        </row>
        <row r="5600">
          <cell r="A5600">
            <v>12610</v>
          </cell>
          <cell r="B5600" t="str">
            <v>80941213200</v>
          </cell>
          <cell r="C5600" t="str">
            <v>SS-MG2,0-320 KONSOLA MG 320MM</v>
          </cell>
          <cell r="D5600" t="str">
            <v>5907754234659</v>
          </cell>
          <cell r="E5600" t="str">
            <v>1</v>
          </cell>
          <cell r="F5600" t="str">
            <v>Konsola MG 320mm</v>
          </cell>
          <cell r="G5600" t="str">
            <v>Cantilever arm MG 320mm</v>
          </cell>
          <cell r="H5600" t="str">
            <v>Hosszanti sínkonzol MG 320mm</v>
          </cell>
          <cell r="I5600" t="str">
            <v>Konsole MG 320mm</v>
          </cell>
          <cell r="J5600" t="str">
            <v>Montážna konzola SS-MG2,0 320mm</v>
          </cell>
          <cell r="K5600" t="str">
            <v>Brat consola MG 320mm</v>
          </cell>
          <cell r="L5600" t="str">
            <v>(PL)ITB-KOT-2020/1562 wydanie 1 23/12/2020; (HU)A-101/2016 18/11/2021; (SK)SK TP-19/0004-verzia 02 23/03/2022; (RO)AT 017-05-4053-2024 28/02/2024</v>
          </cell>
          <cell r="M5600" t="str">
            <v>(PL)05/2020 30/05/2023; (HU)02/2021 18/11/2021; (SK)01/2022 23/03/2022; (RO)01/2024 28/02/2024</v>
          </cell>
          <cell r="N5600" t="str">
            <v>B</v>
          </cell>
          <cell r="O5600" t="str">
            <v>-</v>
          </cell>
          <cell r="P5600" t="str">
            <v>-</v>
          </cell>
          <cell r="Q5600" t="str">
            <v>-</v>
          </cell>
          <cell r="R5600" t="str">
            <v>15</v>
          </cell>
          <cell r="S5600" t="str">
            <v/>
          </cell>
          <cell r="T5600" t="str">
            <v>THALE sp. z o.o. sp.k.</v>
          </cell>
          <cell r="U5600" t="str">
            <v>11-041 Olsztyn, Poland, Wilimowo 2, Poland</v>
          </cell>
          <cell r="V5600" t="str">
            <v>ocynk galwaniczny</v>
          </cell>
          <cell r="W5600" t="str">
            <v>SS-MG2,0-320</v>
          </cell>
        </row>
        <row r="5601">
          <cell r="A5601">
            <v>12613</v>
          </cell>
          <cell r="B5601" t="str">
            <v>80941214000</v>
          </cell>
          <cell r="C5601" t="str">
            <v>SS-MG2,0-400 KONSOLA MG 400MM</v>
          </cell>
          <cell r="D5601" t="str">
            <v>5907754234680</v>
          </cell>
          <cell r="E5601" t="str">
            <v>1</v>
          </cell>
          <cell r="F5601" t="str">
            <v>Konsola MG 400mm</v>
          </cell>
          <cell r="G5601" t="str">
            <v>Cantilever arm MG 400mm</v>
          </cell>
          <cell r="H5601" t="str">
            <v>Hosszanti sínkonzol MG 400mm</v>
          </cell>
          <cell r="I5601" t="str">
            <v>Konsole MG 400mm</v>
          </cell>
          <cell r="J5601" t="str">
            <v>Montážna konzola SS-MG2,0 400mm</v>
          </cell>
          <cell r="K5601" t="str">
            <v>Brat consola MG 400mm</v>
          </cell>
          <cell r="L5601" t="str">
            <v>(PL)ITB-KOT-2020/1562 wydanie 1 23/12/2020; (HU)A-101/2016 18/11/2021; (SK)SK TP-19/0004-verzia 02 23/03/2022; (RO)AT 017-05-4053-2024 28/02/2024</v>
          </cell>
          <cell r="M5601" t="str">
            <v>(PL)05/2020 30/05/2023; (HU)02/2021 18/11/2021; (SK)01/2022 23/03/2022; (RO)01/2024 28/02/2024</v>
          </cell>
          <cell r="N5601" t="str">
            <v>B</v>
          </cell>
          <cell r="O5601" t="str">
            <v>-</v>
          </cell>
          <cell r="P5601" t="str">
            <v>-</v>
          </cell>
          <cell r="Q5601" t="str">
            <v>-</v>
          </cell>
          <cell r="R5601" t="str">
            <v>15</v>
          </cell>
          <cell r="S5601" t="str">
            <v/>
          </cell>
          <cell r="T5601" t="str">
            <v>THALE sp. z o.o. sp.k.</v>
          </cell>
          <cell r="U5601" t="str">
            <v>11-041 Olsztyn, Poland, Wilimowo 2, Poland</v>
          </cell>
          <cell r="V5601" t="str">
            <v>ocynk galwaniczny</v>
          </cell>
          <cell r="W5601" t="str">
            <v>SS-MG2,0-400</v>
          </cell>
        </row>
        <row r="5602">
          <cell r="A5602">
            <v>8304</v>
          </cell>
          <cell r="B5602" t="str">
            <v>80941413200</v>
          </cell>
          <cell r="C5602" t="str">
            <v>SS-MF2,5-320 KONSOLA MF 320MM</v>
          </cell>
          <cell r="D5602" t="str">
            <v>5907754219151</v>
          </cell>
          <cell r="E5602" t="str">
            <v>1</v>
          </cell>
          <cell r="F5602" t="str">
            <v>Konsola MF 320mm</v>
          </cell>
          <cell r="G5602" t="str">
            <v>Cantilever arm MF 320mm</v>
          </cell>
          <cell r="H5602" t="str">
            <v>Hosszanti sínkonzol MF 320mm</v>
          </cell>
          <cell r="I5602" t="str">
            <v>Konsole MF 320mm</v>
          </cell>
          <cell r="J5602" t="str">
            <v>Montážna konzola SS-MF2,5 320mm</v>
          </cell>
          <cell r="K5602" t="str">
            <v>Brat consola MF 320mm</v>
          </cell>
          <cell r="L5602" t="str">
            <v>(PL)ITB-KOT-2020/1562 wydanie 1 23/12/2020; (HU)A-101/2016 18/11/2021; (SK)SK TP-19/0004-verzia 02 23/03/2022; (RO)AT 017-05-4053-2024 28/02/2024</v>
          </cell>
          <cell r="M5602" t="str">
            <v>(PL)05/2020 30/05/2023; (HU)02/2021 18/11/2021; (SK)01/2022 23/03/2022; (RO)01/2024 28/02/2024</v>
          </cell>
          <cell r="N5602" t="str">
            <v>B</v>
          </cell>
          <cell r="O5602" t="str">
            <v>-</v>
          </cell>
          <cell r="P5602" t="str">
            <v>-</v>
          </cell>
          <cell r="Q5602" t="str">
            <v>-</v>
          </cell>
          <cell r="R5602" t="str">
            <v>15</v>
          </cell>
          <cell r="S5602" t="str">
            <v/>
          </cell>
          <cell r="T5602" t="str">
            <v>THALE sp. z o.o. sp.k.</v>
          </cell>
          <cell r="U5602" t="str">
            <v>11-041 Olsztyn, Poland, Wilimowo 2, Poland</v>
          </cell>
          <cell r="V5602" t="str">
            <v>ocynk galwaniczny</v>
          </cell>
          <cell r="W5602" t="str">
            <v>SS-MF2,5-320</v>
          </cell>
        </row>
        <row r="5603">
          <cell r="A5603">
            <v>12608</v>
          </cell>
          <cell r="B5603" t="str">
            <v>80941218000</v>
          </cell>
          <cell r="C5603" t="str">
            <v>SS-MG2,0-800 KONSOLA MG 800MM</v>
          </cell>
          <cell r="D5603" t="str">
            <v>5907754234635</v>
          </cell>
          <cell r="E5603" t="str">
            <v>1</v>
          </cell>
          <cell r="F5603" t="str">
            <v>Konsola MG 800mm</v>
          </cell>
          <cell r="G5603" t="str">
            <v>Cantilever arm MG 800mm</v>
          </cell>
          <cell r="H5603" t="str">
            <v>Hosszanti sínkonzol MG 800mm</v>
          </cell>
          <cell r="I5603" t="str">
            <v>Konsole MG 800mm</v>
          </cell>
          <cell r="J5603" t="str">
            <v>Montážna konzola SS-MG2,0 800mm</v>
          </cell>
          <cell r="K5603" t="str">
            <v>Brat consola MG 800mm</v>
          </cell>
          <cell r="L5603" t="str">
            <v>(PL)ITB-KOT-2020/1562 wydanie 1 23/12/2020; (HU)A-101/2016 18/11/2021; (SK)SK TP-19/0004-verzia 02 23/03/2022; (RO)AT 017-05-4053-2024 28/02/2024</v>
          </cell>
          <cell r="M5603" t="str">
            <v>(PL)05/2020 30/05/2023; (HU)02/2021 18/11/2021; (SK)01/2022 23/03/2022; (RO)01/2024 28/02/2024</v>
          </cell>
          <cell r="N5603" t="str">
            <v>B</v>
          </cell>
          <cell r="O5603" t="str">
            <v>-</v>
          </cell>
          <cell r="P5603" t="str">
            <v>-</v>
          </cell>
          <cell r="Q5603" t="str">
            <v>-</v>
          </cell>
          <cell r="R5603" t="str">
            <v>15</v>
          </cell>
          <cell r="S5603" t="str">
            <v/>
          </cell>
          <cell r="T5603" t="str">
            <v>THALE sp. z o.o. sp.k.</v>
          </cell>
          <cell r="U5603" t="str">
            <v>11-041 Olsztyn, Poland, Wilimowo 2, Poland</v>
          </cell>
          <cell r="V5603" t="str">
            <v>ocynk galwaniczny</v>
          </cell>
          <cell r="W5603" t="str">
            <v>SS-MG2,0-800</v>
          </cell>
        </row>
        <row r="5604">
          <cell r="A5604">
            <v>11860</v>
          </cell>
          <cell r="B5604" t="str">
            <v>80941242400</v>
          </cell>
          <cell r="C5604" t="str">
            <v>SSD-MH2,5-240 KONSOLA PODWÓJNA MH 240MM</v>
          </cell>
          <cell r="D5604" t="str">
            <v>5907754233263</v>
          </cell>
          <cell r="E5604" t="str">
            <v>1</v>
          </cell>
          <cell r="F5604" t="str">
            <v>Konsola podwójna MH 240mm</v>
          </cell>
          <cell r="G5604" t="str">
            <v>Double cantilever arm MH 240mm</v>
          </cell>
          <cell r="H5604" t="str">
            <v>Dupla sínkonzol MH 240mm</v>
          </cell>
          <cell r="I5604" t="str">
            <v>Dviguba konsole  MH 240mm</v>
          </cell>
          <cell r="J5604" t="str">
            <v>Dvojitá montážna konzola SSD-MH2,5 240mm</v>
          </cell>
          <cell r="K5604" t="str">
            <v>Brat consola dubla MH 240mm</v>
          </cell>
          <cell r="L5604" t="str">
            <v>-</v>
          </cell>
          <cell r="M5604" t="str">
            <v>-</v>
          </cell>
          <cell r="N5604" t="str">
            <v>-</v>
          </cell>
          <cell r="O5604" t="str">
            <v>-</v>
          </cell>
          <cell r="P5604" t="str">
            <v>-</v>
          </cell>
          <cell r="Q5604" t="str">
            <v>-</v>
          </cell>
          <cell r="R5604" t="str">
            <v>0</v>
          </cell>
          <cell r="S5604" t="str">
            <v/>
          </cell>
          <cell r="T5604" t="str">
            <v>THALE sp. z o.o. sp.k.</v>
          </cell>
          <cell r="U5604" t="str">
            <v>11-041 Olsztyn, Poland, Wilimowo 2, Poland</v>
          </cell>
          <cell r="V5604" t="str">
            <v>ocynk galwaniczny</v>
          </cell>
          <cell r="W5604" t="str">
            <v>SSD-MH2,5-240</v>
          </cell>
        </row>
        <row r="5605">
          <cell r="A5605">
            <v>13555</v>
          </cell>
          <cell r="B5605" t="str">
            <v>80941620000</v>
          </cell>
          <cell r="C5605" t="str">
            <v>SS-MH2,5-1040 KONSOLA MH 1040MM</v>
          </cell>
          <cell r="D5605" t="str">
            <v>5907754237421</v>
          </cell>
          <cell r="E5605" t="str">
            <v>1</v>
          </cell>
          <cell r="F5605" t="str">
            <v>Konsola MH 1040mm</v>
          </cell>
          <cell r="G5605" t="str">
            <v>Cantilever arm MH 1040mm</v>
          </cell>
          <cell r="H5605" t="str">
            <v>Hosszanti sínkonzol MH 1040mm</v>
          </cell>
          <cell r="I5605" t="str">
            <v>Konsole MH 1040mm</v>
          </cell>
          <cell r="J5605" t="str">
            <v>Montážna konzola SS-MH2,5 1040mm</v>
          </cell>
          <cell r="K5605" t="str">
            <v>Brat consola MH 1040mm</v>
          </cell>
          <cell r="L5605" t="str">
            <v>(PL)ITB-KOT-2020/1562 wydanie 1 23/12/2020; (HU)A-101/2016 18/11/2021; (SK)SK TP-19/0004-verzia 02 23/03/2022; (RO)AT 017-05-4053-2024 28/02/2024</v>
          </cell>
          <cell r="M5605" t="str">
            <v>(PL)05/2020 30/05/2023; (HU)02/2021 18/11/2021; (SK)01/2022 23/03/2022; (RO)01/2024 28/02/2024</v>
          </cell>
          <cell r="N5605" t="str">
            <v>B</v>
          </cell>
          <cell r="O5605" t="str">
            <v>-</v>
          </cell>
          <cell r="P5605" t="str">
            <v>-</v>
          </cell>
          <cell r="Q5605" t="str">
            <v>-</v>
          </cell>
          <cell r="R5605" t="str">
            <v>15</v>
          </cell>
          <cell r="S5605" t="str">
            <v/>
          </cell>
          <cell r="T5605" t="str">
            <v>THALE sp. z o.o. sp.k.</v>
          </cell>
          <cell r="U5605" t="str">
            <v>11-041 Olsztyn, Poland, Wilimowo 2, Poland</v>
          </cell>
          <cell r="V5605" t="str">
            <v>ocynk galwaniczny</v>
          </cell>
          <cell r="W5605" t="str">
            <v>SS-MH2,5-1040</v>
          </cell>
        </row>
        <row r="5606">
          <cell r="A5606">
            <v>11859</v>
          </cell>
          <cell r="B5606" t="str">
            <v>80941243200</v>
          </cell>
          <cell r="C5606" t="str">
            <v>SSD-MH2,5-320 KONSOLA PODWÓJNA MH 320MM</v>
          </cell>
          <cell r="D5606" t="str">
            <v>5907754233256</v>
          </cell>
          <cell r="E5606" t="str">
            <v>1</v>
          </cell>
          <cell r="F5606" t="str">
            <v>Konsola podwójna MH 320mm</v>
          </cell>
          <cell r="G5606" t="str">
            <v>Double cantilever arm MH 320mm</v>
          </cell>
          <cell r="H5606" t="str">
            <v>Dupla sínkonzol MH 320mm</v>
          </cell>
          <cell r="I5606" t="str">
            <v>Dviguba konsole  MH 320mm</v>
          </cell>
          <cell r="J5606" t="str">
            <v>Dvojitá montážna konzola SSD-MH2,5 320mm</v>
          </cell>
          <cell r="K5606" t="str">
            <v>Brat consola dubla MH 320mm</v>
          </cell>
          <cell r="L5606" t="str">
            <v>-</v>
          </cell>
          <cell r="M5606" t="str">
            <v>-</v>
          </cell>
          <cell r="N5606" t="str">
            <v>-</v>
          </cell>
          <cell r="O5606" t="str">
            <v>-</v>
          </cell>
          <cell r="P5606" t="str">
            <v>-</v>
          </cell>
          <cell r="Q5606" t="str">
            <v>-</v>
          </cell>
          <cell r="R5606" t="str">
            <v>0</v>
          </cell>
          <cell r="S5606" t="str">
            <v/>
          </cell>
          <cell r="T5606" t="str">
            <v>THALE sp. z o.o. sp.k.</v>
          </cell>
          <cell r="U5606" t="str">
            <v>11-041 Olsztyn, Poland, Wilimowo 2, Poland</v>
          </cell>
          <cell r="V5606" t="str">
            <v>ocynk galwaniczny</v>
          </cell>
          <cell r="W5606" t="str">
            <v>SSD-MH2,5-320</v>
          </cell>
        </row>
        <row r="5607">
          <cell r="A5607">
            <v>11856</v>
          </cell>
          <cell r="B5607" t="str">
            <v>80941245600</v>
          </cell>
          <cell r="C5607" t="str">
            <v>SSD-MH2,5-560 KONSOLA PODWÓJNA MH 560MM</v>
          </cell>
          <cell r="D5607" t="str">
            <v>5907754233225</v>
          </cell>
          <cell r="E5607" t="str">
            <v>1</v>
          </cell>
          <cell r="F5607" t="str">
            <v>Konsola podwójna MH 560mm</v>
          </cell>
          <cell r="G5607" t="str">
            <v>Double cantilever arm MH 560mm</v>
          </cell>
          <cell r="H5607" t="str">
            <v>Dupla sínkonzol MH 560mm</v>
          </cell>
          <cell r="I5607" t="str">
            <v>Dviguba konsole  MH 560mm</v>
          </cell>
          <cell r="J5607" t="str">
            <v>Dvojitá montážna konzola SSD-MH2,5 560mm</v>
          </cell>
          <cell r="K5607" t="str">
            <v>Brat consola dubla MH 560mm</v>
          </cell>
          <cell r="L5607" t="str">
            <v>(PL)ITB-KOT-2020/1562 wydanie 1 23/12/2020; (HU)A-101/2016 18/11/2021; (SK)SK TP-19/0004-verzia 02 23/03/2022; (RO)AT 017-05-4053-2024 28/02/2024</v>
          </cell>
          <cell r="M5607" t="str">
            <v>(PL)05/2020 30/05/2023; (HU)02/2021 18/11/2021; (SK)01/2022 23/03/2022; (RO)01/2024 28/02/2024</v>
          </cell>
          <cell r="N5607" t="str">
            <v>B</v>
          </cell>
          <cell r="O5607" t="str">
            <v>-</v>
          </cell>
          <cell r="P5607" t="str">
            <v>-</v>
          </cell>
          <cell r="Q5607" t="str">
            <v>-</v>
          </cell>
          <cell r="R5607" t="str">
            <v>15</v>
          </cell>
          <cell r="S5607" t="str">
            <v/>
          </cell>
          <cell r="T5607" t="str">
            <v>THALE sp. z o.o. sp.k.</v>
          </cell>
          <cell r="U5607" t="str">
            <v>11-041 Olsztyn, Poland, Wilimowo 2, Poland</v>
          </cell>
          <cell r="V5607" t="str">
            <v>ocynk galwaniczny</v>
          </cell>
          <cell r="W5607" t="str">
            <v>SSD-MH2,5-560</v>
          </cell>
        </row>
        <row r="5608">
          <cell r="A5608">
            <v>15074</v>
          </cell>
          <cell r="B5608" t="str">
            <v>80941624000</v>
          </cell>
          <cell r="C5608" t="str">
            <v>SS-MH2,5-400 KONSOLA MH 400MM</v>
          </cell>
          <cell r="D5608" t="str">
            <v>5907754239616</v>
          </cell>
          <cell r="E5608" t="str">
            <v>1</v>
          </cell>
          <cell r="F5608" t="str">
            <v>Konsola MH 400mm</v>
          </cell>
          <cell r="G5608" t="str">
            <v>Cantilever arm MH 400mm</v>
          </cell>
          <cell r="H5608" t="str">
            <v>Hosszanti sínkonzol MH 400mm</v>
          </cell>
          <cell r="I5608" t="str">
            <v>Konsole MH 400mm</v>
          </cell>
          <cell r="J5608" t="str">
            <v>Montážna konzola SS-MH2,5 400mm</v>
          </cell>
          <cell r="K5608" t="str">
            <v>Brat consola MH 400mm</v>
          </cell>
          <cell r="L5608" t="str">
            <v>-</v>
          </cell>
          <cell r="M5608" t="str">
            <v>-</v>
          </cell>
          <cell r="N5608" t="str">
            <v>-</v>
          </cell>
          <cell r="O5608" t="str">
            <v>-</v>
          </cell>
          <cell r="P5608" t="str">
            <v>-</v>
          </cell>
          <cell r="Q5608" t="str">
            <v>-</v>
          </cell>
          <cell r="R5608" t="str">
            <v>0</v>
          </cell>
          <cell r="S5608" t="str">
            <v/>
          </cell>
          <cell r="T5608" t="str">
            <v>THALE sp. z o.o. sp.k.</v>
          </cell>
          <cell r="U5608" t="str">
            <v>11-041 Olsztyn, Poland, Wilimowo 2, Poland</v>
          </cell>
          <cell r="V5608" t="str">
            <v>ocynk galwaniczny</v>
          </cell>
          <cell r="W5608" t="str">
            <v>SS-MH2,5-400</v>
          </cell>
        </row>
        <row r="5609">
          <cell r="A5609">
            <v>11875</v>
          </cell>
          <cell r="B5609" t="str">
            <v>80941820000</v>
          </cell>
          <cell r="C5609" t="str">
            <v>SSD-MF2,5-1040 KONSOLA PODWÓJNA MF2,5 1040MM</v>
          </cell>
          <cell r="D5609" t="str">
            <v>5907754233416</v>
          </cell>
          <cell r="E5609" t="str">
            <v>1</v>
          </cell>
          <cell r="F5609" t="str">
            <v>Konsola podwójna MF2,5 1040mm</v>
          </cell>
          <cell r="G5609" t="str">
            <v>Double cantilever arm MF2,5 1040mm</v>
          </cell>
          <cell r="H5609" t="str">
            <v>Dupla sínkonzol MF2,5 1040mm</v>
          </cell>
          <cell r="I5609" t="str">
            <v>Dviguba konsole  MF 1040mm</v>
          </cell>
          <cell r="J5609" t="str">
            <v>Dvojitá montážna konzola SSD-MF2,5 1040mm</v>
          </cell>
          <cell r="K5609" t="str">
            <v>Brat consola dubla MF 1040mm</v>
          </cell>
          <cell r="L5609" t="str">
            <v>(PL)ITB-KOT-2020/1562 wydanie 1 23/12/2020; (HU)A-101/2016 18/11/2021; (SK)SK TP-19/0004-verzia 02 23/03/2022; (RO)AT 017-05-4053-2024 28/02/2024</v>
          </cell>
          <cell r="M5609" t="str">
            <v>(PL)05/2020 30/05/2023; (HU)02/2021 18/11/2021; (SK)01/2022 23/03/2022; (RO)01/2024 28/02/2024</v>
          </cell>
          <cell r="N5609" t="str">
            <v>B</v>
          </cell>
          <cell r="O5609" t="str">
            <v>-</v>
          </cell>
          <cell r="P5609" t="str">
            <v>-</v>
          </cell>
          <cell r="Q5609" t="str">
            <v>-</v>
          </cell>
          <cell r="R5609" t="str">
            <v>15</v>
          </cell>
          <cell r="S5609" t="str">
            <v/>
          </cell>
          <cell r="T5609" t="str">
            <v>THALE sp. z o.o. sp.k.</v>
          </cell>
          <cell r="U5609" t="str">
            <v>11-041 Olsztyn, Poland, Wilimowo 2, Poland</v>
          </cell>
          <cell r="V5609" t="str">
            <v>ocynk galwaniczny</v>
          </cell>
          <cell r="W5609" t="str">
            <v>SSD-MF2,5-1040</v>
          </cell>
        </row>
        <row r="5610">
          <cell r="A5610">
            <v>8307</v>
          </cell>
          <cell r="B5610" t="str">
            <v>80941410000</v>
          </cell>
          <cell r="C5610" t="str">
            <v>SS-MF2,5-1040 KONSOLA MF 1040MM</v>
          </cell>
          <cell r="D5610" t="str">
            <v>5907754219182</v>
          </cell>
          <cell r="E5610" t="str">
            <v>1</v>
          </cell>
          <cell r="F5610" t="str">
            <v>Konsola MF 1040mm</v>
          </cell>
          <cell r="G5610" t="str">
            <v>Cantilever arm MF 1040mm</v>
          </cell>
          <cell r="H5610" t="str">
            <v>Hosszanti sínkonzol MF 1040mm</v>
          </cell>
          <cell r="I5610" t="str">
            <v>Konsole MF 1040mm</v>
          </cell>
          <cell r="J5610" t="str">
            <v>Montážna konzola SS-MF2,5 1040mm</v>
          </cell>
          <cell r="K5610" t="str">
            <v>Brat consola MF 1040mm</v>
          </cell>
          <cell r="L5610" t="str">
            <v>(PL)ITB-KOT-2020/1562 wydanie 1 23/12/2020; (HU)A-101/2016 18/11/2021; (SK)SK TP-19/0004-verzia 02 23/03/2022; (RO)AT 017-05-4053-2024 28/02/2024</v>
          </cell>
          <cell r="M5610" t="str">
            <v>(PL)05/2020 30/05/2023; (HU)02/2021 18/11/2021; (SK)01/2022 23/03/2022; (RO)01/2024 28/02/2024</v>
          </cell>
          <cell r="N5610" t="str">
            <v>B</v>
          </cell>
          <cell r="O5610" t="str">
            <v>-</v>
          </cell>
          <cell r="P5610" t="str">
            <v>-</v>
          </cell>
          <cell r="Q5610" t="str">
            <v>-</v>
          </cell>
          <cell r="R5610" t="str">
            <v>15</v>
          </cell>
          <cell r="S5610" t="str">
            <v/>
          </cell>
          <cell r="T5610" t="str">
            <v>THALE sp. z o.o. sp.k.</v>
          </cell>
          <cell r="U5610" t="str">
            <v>11-041 Olsztyn, Poland, Wilimowo 2, Poland</v>
          </cell>
          <cell r="V5610" t="str">
            <v>ocynk galwaniczny</v>
          </cell>
          <cell r="W5610" t="str">
            <v>SS-MF2,5-1040</v>
          </cell>
        </row>
        <row r="5611">
          <cell r="A5611">
            <v>11873</v>
          </cell>
          <cell r="B5611" t="str">
            <v>80941823200</v>
          </cell>
          <cell r="C5611" t="str">
            <v>SSD-MF2,5-320 KONSOLA PODWÓJNA MF2,5 320MM</v>
          </cell>
          <cell r="D5611" t="str">
            <v>5907754233393</v>
          </cell>
          <cell r="E5611" t="str">
            <v>1</v>
          </cell>
          <cell r="F5611" t="str">
            <v>Konsola podwójna MF2,5 320mm</v>
          </cell>
          <cell r="G5611" t="str">
            <v>Double cantilever arm MF2,5 320mm</v>
          </cell>
          <cell r="H5611" t="str">
            <v>Dupla sínkonzol MF2,5 320mm</v>
          </cell>
          <cell r="I5611" t="str">
            <v>Dviguba konsole  MF 320mm</v>
          </cell>
          <cell r="J5611" t="str">
            <v>Dvojitá montážna konzola SSD-MF2,5 320mm</v>
          </cell>
          <cell r="K5611" t="str">
            <v>Brat consola dubla MF 320mm</v>
          </cell>
          <cell r="L5611" t="str">
            <v>(PL)ITB-KOT-2020/1562 wydanie 1 23/12/2020; (HU)A-101/2016 18/11/2021; (SK)SK TP-19/0004-verzia 02 23/03/2022; (RO)AT 017-05-4053-2024 28/02/2024</v>
          </cell>
          <cell r="M5611" t="str">
            <v>(PL)05/2020 30/05/2023; (HU)02/2021 18/11/2021; (SK)01/2022 23/03/2022; (RO)01/2024 28/02/2024</v>
          </cell>
          <cell r="N5611" t="str">
            <v>B</v>
          </cell>
          <cell r="O5611" t="str">
            <v>-</v>
          </cell>
          <cell r="P5611" t="str">
            <v>-</v>
          </cell>
          <cell r="Q5611" t="str">
            <v>-</v>
          </cell>
          <cell r="R5611" t="str">
            <v>15</v>
          </cell>
          <cell r="S5611" t="str">
            <v/>
          </cell>
          <cell r="T5611" t="str">
            <v>THALE sp. z o.o. sp.k.</v>
          </cell>
          <cell r="U5611" t="str">
            <v>11-041 Olsztyn, Poland, Wilimowo 2, Poland</v>
          </cell>
          <cell r="V5611" t="str">
            <v>ocynk galwaniczny</v>
          </cell>
          <cell r="W5611" t="str">
            <v>SSD-MF2,5-320</v>
          </cell>
        </row>
        <row r="5612">
          <cell r="A5612">
            <v>25594</v>
          </cell>
          <cell r="B5612" t="str">
            <v/>
          </cell>
          <cell r="C5612" t="str">
            <v>TKC-16X130 TULEJA SIATKOWA</v>
          </cell>
          <cell r="D5612" t="str">
            <v/>
          </cell>
          <cell r="E5612" t="str">
            <v>10</v>
          </cell>
          <cell r="F5612" t="str">
            <v>Tuleja siatkowa nylonowa M10/12 16x130</v>
          </cell>
          <cell r="G5612" t="str">
            <v>Mesh sleeve M10/12 16X130</v>
          </cell>
          <cell r="H5612" t="str">
            <v>Ragaszthato szitahuvely M10/12 16x130</v>
          </cell>
          <cell r="I5612" t="str">
            <v>Nailoninis kaistis TKC M10/12 16x130mm</v>
          </cell>
          <cell r="J5612" t="str">
            <v>Sieťové puzdro TKC M10/12 16x130mm</v>
          </cell>
          <cell r="K5612" t="str">
            <v>Site dispersie pentru ancore chimiceM10-M12 16X130</v>
          </cell>
          <cell r="L5612" t="str">
            <v>-</v>
          </cell>
          <cell r="M5612" t="str">
            <v>-</v>
          </cell>
          <cell r="N5612" t="str">
            <v>-</v>
          </cell>
          <cell r="O5612" t="str">
            <v>-</v>
          </cell>
          <cell r="P5612" t="str">
            <v>-</v>
          </cell>
          <cell r="Q5612" t="str">
            <v>-</v>
          </cell>
          <cell r="R5612" t="str">
            <v>0</v>
          </cell>
          <cell r="S5612" t="str">
            <v/>
          </cell>
          <cell r="T5612" t="str">
            <v>UE</v>
          </cell>
          <cell r="U5612" t="str">
            <v>0, 0</v>
          </cell>
          <cell r="V5612" t="str">
            <v/>
          </cell>
          <cell r="W5612" t="str">
            <v>TKC-16x130</v>
          </cell>
        </row>
        <row r="5613">
          <cell r="A5613">
            <v>11871</v>
          </cell>
          <cell r="B5613" t="str">
            <v>80941824800</v>
          </cell>
          <cell r="C5613" t="str">
            <v>SSD-MF2,5-480 KONSOLA PODWÓJNA MF2,5 480MM</v>
          </cell>
          <cell r="D5613" t="str">
            <v>5907754233379</v>
          </cell>
          <cell r="E5613" t="str">
            <v>1</v>
          </cell>
          <cell r="F5613" t="str">
            <v>Konsola podwójna MF2,5 480mm</v>
          </cell>
          <cell r="G5613" t="str">
            <v>Double cantilever arm MF2,5 480mm</v>
          </cell>
          <cell r="H5613" t="str">
            <v>Dupla sínkonzol MF2,5 480mm</v>
          </cell>
          <cell r="I5613" t="str">
            <v>Dviguba konsole  MF 480mm</v>
          </cell>
          <cell r="J5613" t="str">
            <v>Dvojitá montážna konzola SSD-MF2,5 480mm</v>
          </cell>
          <cell r="K5613" t="str">
            <v>Brat consola dubla MF 480mm</v>
          </cell>
          <cell r="L5613" t="str">
            <v>(PL)ITB-KOT-2020/1562 wydanie 1 23/12/2020; (HU)A-101/2016 18/11/2021; (SK)SK TP-19/0004-verzia 02 23/03/2022; (RO)AT 017-05-4053-2024 28/02/2024</v>
          </cell>
          <cell r="M5613" t="str">
            <v>(PL)05/2020 30/05/2023; (HU)02/2021 18/11/2021; (SK)01/2022 23/03/2022; (RO)01/2024 28/02/2024</v>
          </cell>
          <cell r="N5613" t="str">
            <v>B</v>
          </cell>
          <cell r="O5613" t="str">
            <v>-</v>
          </cell>
          <cell r="P5613" t="str">
            <v>-</v>
          </cell>
          <cell r="Q5613" t="str">
            <v>-</v>
          </cell>
          <cell r="R5613" t="str">
            <v>15</v>
          </cell>
          <cell r="S5613" t="str">
            <v/>
          </cell>
          <cell r="T5613" t="str">
            <v>THALE sp. z o.o. sp.k.</v>
          </cell>
          <cell r="U5613" t="str">
            <v>11-041 Olsztyn, Poland, Wilimowo 2, Poland</v>
          </cell>
          <cell r="V5613" t="str">
            <v>ocynk galwaniczny</v>
          </cell>
          <cell r="W5613" t="str">
            <v>SSD-MF2,5-480</v>
          </cell>
        </row>
        <row r="5614">
          <cell r="A5614">
            <v>20871</v>
          </cell>
          <cell r="B5614" t="str">
            <v>80310102112</v>
          </cell>
          <cell r="C5614" t="str">
            <v>N-PST-15-M20 OBEJMA PST 15 (21-23MM) M20</v>
          </cell>
          <cell r="D5614" t="str">
            <v>5907754251304</v>
          </cell>
          <cell r="E5614" t="str">
            <v>1</v>
          </cell>
          <cell r="F5614" t="str">
            <v>Obejma PST 15 (21-23mm) M20</v>
          </cell>
          <cell r="G5614" t="str">
            <v>Heavy duty pipe clamp PST 15 (21-23mm) M20</v>
          </cell>
          <cell r="H5614" t="str">
            <v>Fixpont bilincs PST 15 (21-23mm) M20</v>
          </cell>
          <cell r="I5614" t="str">
            <v>Laikiklis PST 15 (21-23mm) M20</v>
          </cell>
          <cell r="J5614" t="str">
            <v>Objímka pre pevné body PST 15 (21-23mm) M20</v>
          </cell>
          <cell r="K5614" t="str">
            <v>Coliere masive punct fix PST 15 (21-23mm) M20</v>
          </cell>
          <cell r="L5614" t="str">
            <v>-</v>
          </cell>
          <cell r="M5614" t="str">
            <v>-</v>
          </cell>
          <cell r="N5614" t="str">
            <v>-</v>
          </cell>
          <cell r="O5614" t="str">
            <v>-</v>
          </cell>
          <cell r="P5614" t="str">
            <v>-</v>
          </cell>
          <cell r="Q5614" t="str">
            <v>-</v>
          </cell>
          <cell r="R5614" t="str">
            <v>0</v>
          </cell>
          <cell r="S5614" t="str">
            <v/>
          </cell>
          <cell r="T5614" t="str">
            <v>THALE sp. z o.o. sp.k.</v>
          </cell>
          <cell r="U5614" t="str">
            <v>11-041 Olsztyn, Poland, Wilimowo 2, Poland</v>
          </cell>
          <cell r="V5614" t="str">
            <v>pasywacja</v>
          </cell>
          <cell r="W5614" t="str">
            <v>N-PST-15-M20</v>
          </cell>
        </row>
        <row r="5615">
          <cell r="A5615">
            <v>16554</v>
          </cell>
          <cell r="B5615" t="str">
            <v>80221908900</v>
          </cell>
          <cell r="C5615" t="str">
            <v>LX-19-089 OBEJMA CHŁODU LX-19 (88-90MM) GR. IZOL. 19MM</v>
          </cell>
          <cell r="D5615" t="str">
            <v>5907754242708</v>
          </cell>
          <cell r="E5615" t="str">
            <v>5</v>
          </cell>
          <cell r="F5615" t="str">
            <v>Obejma chłodu LX-19 (88-90mm) gr. izol. 19mm</v>
          </cell>
          <cell r="G5615" t="str">
            <v>Thermal insulation clamp LX-19 (88-90mm) 19mm</v>
          </cell>
          <cell r="H5615" t="str">
            <v>Hőszigetelt csőbilincs LX-19 (88-90mm) 19mm</v>
          </cell>
          <cell r="I5615" t="str">
            <v>Laikiklis saldymo sis. LX-19 (88-90mm) izol.19</v>
          </cell>
          <cell r="J5615" t="str">
            <v>Tepelne izolovaná objímka LX-19 (88,9-88,9mm) 19mm</v>
          </cell>
          <cell r="K5615" t="str">
            <v>Colier pentru LX-19 (88-90mm) 19mm</v>
          </cell>
          <cell r="L5615" t="str">
            <v>(PL)ITB-KOT-2020/1561 wydanie 1 15/12/2020; (HU)A-101/2016 18/11/2021; (SK)SK TP-19/0004-verzia 02 23/03/2022; (RO)AT 017-05-4053-2024 28/02/2024</v>
          </cell>
          <cell r="M5615" t="str">
            <v>(PL)04/2020 30/05/2023; (HU)02/2021 18/11/2021; (SK)01/2022 23/03/2022; (RO)01/2024 28/02/2024</v>
          </cell>
          <cell r="N5615" t="str">
            <v>B</v>
          </cell>
          <cell r="O5615" t="str">
            <v>-</v>
          </cell>
          <cell r="P5615" t="str">
            <v>-</v>
          </cell>
          <cell r="Q5615" t="str">
            <v>-</v>
          </cell>
          <cell r="R5615" t="str">
            <v>15</v>
          </cell>
          <cell r="S5615" t="str">
            <v/>
          </cell>
          <cell r="T5615" t="str">
            <v>THALE sp. z o.o. sp.k.</v>
          </cell>
          <cell r="U5615" t="str">
            <v>11-041 Olsztyn, Poland, Wilimowo 2, Poland</v>
          </cell>
          <cell r="V5615" t="str">
            <v>ocynk galwaniczny</v>
          </cell>
          <cell r="W5615" t="str">
            <v>LX-19-089</v>
          </cell>
        </row>
        <row r="5616">
          <cell r="A5616">
            <v>35731</v>
          </cell>
          <cell r="B5616" t="str">
            <v>81400601600</v>
          </cell>
          <cell r="C5616" t="str">
            <v>TTRB-M16 KOTWA TTRB M16X115MM</v>
          </cell>
          <cell r="D5616" t="str">
            <v>5907754254930</v>
          </cell>
          <cell r="E5616" t="str">
            <v>20</v>
          </cell>
          <cell r="F5616" t="str">
            <v>Kotwa TTRB M16x115mm</v>
          </cell>
          <cell r="G5616" t="str">
            <v>Shield anchor TTRB M16x115mm</v>
          </cell>
          <cell r="H5616" t="str">
            <v>Födém dübel TTRB M16x115mm</v>
          </cell>
          <cell r="I5616" t="str">
            <v>Ankeris TTRB M16x115mm</v>
          </cell>
          <cell r="J5616" t="str">
            <v>Stropná kotva TTRB M16x115mm</v>
          </cell>
          <cell r="K5616" t="str">
            <v>Ancore pentru placi de canal TTRB M16x115mm</v>
          </cell>
          <cell r="L5616" t="str">
            <v>(PL)ITB-KOT-2021/1725 wydanie 1 02/06/2021</v>
          </cell>
          <cell r="M5616" t="str">
            <v>(PL)TSA/01/20211214/020-UWB-1070/Z 14/12/2021</v>
          </cell>
          <cell r="N5616" t="str">
            <v>B</v>
          </cell>
          <cell r="O5616" t="str">
            <v>-</v>
          </cell>
          <cell r="P5616" t="str">
            <v>-</v>
          </cell>
          <cell r="Q5616" t="str">
            <v>-</v>
          </cell>
          <cell r="R5616" t="str">
            <v>15</v>
          </cell>
          <cell r="S5616" t="str">
            <v/>
          </cell>
          <cell r="T5616" t="str">
            <v>POLSKA</v>
          </cell>
          <cell r="U5616" t="str">
            <v xml:space="preserve">, </v>
          </cell>
          <cell r="V5616" t="str">
            <v>ocynk galwaniczny</v>
          </cell>
          <cell r="W5616" t="str">
            <v>TTRB-M16</v>
          </cell>
        </row>
        <row r="5617">
          <cell r="A5617">
            <v>31002</v>
          </cell>
          <cell r="B5617" t="str">
            <v>5011085038</v>
          </cell>
          <cell r="C5617" t="str">
            <v>VN3H108 PROFIL NOŚNY VN3H 1085CM</v>
          </cell>
          <cell r="D5617" t="str">
            <v>5907754268937</v>
          </cell>
          <cell r="E5617" t="str">
            <v>1</v>
          </cell>
          <cell r="F5617" t="str">
            <v>Profil nośny VN3H 1085CM</v>
          </cell>
          <cell r="G5617" t="str">
            <v>Support profile VN3H 1085CM</v>
          </cell>
          <cell r="H5617" t="str">
            <v>Támogató profil VN3H 1085CM</v>
          </cell>
          <cell r="I5617" t="str">
            <v>Palaikymo profilis VN3H 1085CM</v>
          </cell>
          <cell r="J5617" t="str">
            <v>Podporný profil VN3H 1085CM</v>
          </cell>
          <cell r="K5617" t="str">
            <v>Profil de suport VN3H 1085CM</v>
          </cell>
          <cell r="L5617" t="str">
            <v>(EU)EN 1090-1:2009+A1:2011</v>
          </cell>
          <cell r="M5617" t="str">
            <v>(EU)VN3H/DoP/2023 26/06/2023</v>
          </cell>
          <cell r="N5617" t="str">
            <v>-</v>
          </cell>
          <cell r="O5617" t="str">
            <v>CE</v>
          </cell>
          <cell r="P5617" t="str">
            <v>-</v>
          </cell>
          <cell r="Q5617" t="str">
            <v>-</v>
          </cell>
          <cell r="R5617" t="str">
            <v>22</v>
          </cell>
          <cell r="S5617">
            <v>0</v>
          </cell>
          <cell r="T5617" t="str">
            <v>THALE sp. z o.o. sp.k.</v>
          </cell>
          <cell r="U5617" t="str">
            <v>11-041 Olsztyn, Poland, Wilimowo 2, Poland</v>
          </cell>
          <cell r="V5617" t="str">
            <v>ocynk ogniowy</v>
          </cell>
          <cell r="W5617" t="str">
            <v>VN3H108</v>
          </cell>
        </row>
        <row r="5618">
          <cell r="A5618">
            <v>35729</v>
          </cell>
          <cell r="B5618" t="str">
            <v>81406012000</v>
          </cell>
          <cell r="C5618" t="str">
            <v>TTRB-M12 KOTWA TTRB M12X75MM</v>
          </cell>
          <cell r="D5618" t="str">
            <v>5907754231887</v>
          </cell>
          <cell r="E5618" t="str">
            <v>20</v>
          </cell>
          <cell r="F5618" t="str">
            <v>Kotwa TTRB M12x75mm</v>
          </cell>
          <cell r="G5618" t="str">
            <v>Shield anchor TTRB M12X75mm</v>
          </cell>
          <cell r="H5618" t="str">
            <v>Födém dübel TTRB M12X75mm</v>
          </cell>
          <cell r="I5618" t="str">
            <v>Ankeris TTRB M12x75mm</v>
          </cell>
          <cell r="J5618" t="str">
            <v>Stropná kotva TTRB M12x75mm</v>
          </cell>
          <cell r="K5618" t="str">
            <v>Ancore pentru placi de canal TTRB M12X75mm</v>
          </cell>
          <cell r="L5618" t="str">
            <v>(PL)ITB-KOT-2021/1725 wydanie 1 02/06/2021</v>
          </cell>
          <cell r="M5618" t="str">
            <v>(PL)TSA/01/20211214/020-UWB-1070/Z 14/12/2021</v>
          </cell>
          <cell r="N5618" t="str">
            <v>B</v>
          </cell>
          <cell r="O5618" t="str">
            <v>-</v>
          </cell>
          <cell r="P5618" t="str">
            <v>-</v>
          </cell>
          <cell r="Q5618" t="str">
            <v>-</v>
          </cell>
          <cell r="R5618" t="str">
            <v>15</v>
          </cell>
          <cell r="S5618" t="str">
            <v/>
          </cell>
          <cell r="T5618" t="str">
            <v>POLSKA</v>
          </cell>
          <cell r="U5618" t="str">
            <v xml:space="preserve">, </v>
          </cell>
          <cell r="V5618" t="str">
            <v>ocynk galwaniczny</v>
          </cell>
          <cell r="W5618" t="str">
            <v>TTRB-M12</v>
          </cell>
        </row>
        <row r="5619">
          <cell r="A5619">
            <v>31553</v>
          </cell>
          <cell r="B5619" t="str">
            <v>5016300038</v>
          </cell>
          <cell r="C5619" t="str">
            <v>VN3H63 PROFIL NOŚNY VN3H 630CM</v>
          </cell>
          <cell r="D5619" t="str">
            <v>5907754270121</v>
          </cell>
          <cell r="E5619" t="str">
            <v>1</v>
          </cell>
          <cell r="F5619" t="str">
            <v xml:space="preserve">Profil nośny VN3H 630cm </v>
          </cell>
          <cell r="G5619" t="str">
            <v>Support profile VN3H 630cm</v>
          </cell>
          <cell r="H5619" t="str">
            <v>Támogató profil VN3H 630cm</v>
          </cell>
          <cell r="I5619" t="str">
            <v>Palaikymo profilis VN3H 630cm</v>
          </cell>
          <cell r="J5619" t="str">
            <v>Podporný profil VN3H 630CM</v>
          </cell>
          <cell r="K5619" t="str">
            <v>Profil de suport VN3H 630cm</v>
          </cell>
          <cell r="L5619" t="str">
            <v>(EU)EN 1090-1:2009+A1:2011</v>
          </cell>
          <cell r="M5619" t="str">
            <v>(EU)VN3H/DoP/2023 26/06/2023</v>
          </cell>
          <cell r="N5619" t="str">
            <v>-</v>
          </cell>
          <cell r="O5619" t="str">
            <v>CE</v>
          </cell>
          <cell r="P5619" t="str">
            <v>-</v>
          </cell>
          <cell r="Q5619" t="str">
            <v>-</v>
          </cell>
          <cell r="R5619" t="str">
            <v>22</v>
          </cell>
          <cell r="S5619">
            <v>0</v>
          </cell>
          <cell r="T5619" t="str">
            <v>THALE sp. z o.o. sp.k.</v>
          </cell>
          <cell r="U5619" t="str">
            <v>11-041 Olsztyn, Poland, Wilimowo 2, Poland</v>
          </cell>
          <cell r="V5619" t="str">
            <v>ocynk ogniowy</v>
          </cell>
          <cell r="W5619" t="str">
            <v>VN3H63</v>
          </cell>
        </row>
        <row r="5620">
          <cell r="A5620">
            <v>35727</v>
          </cell>
          <cell r="B5620" t="str">
            <v>81406010000</v>
          </cell>
          <cell r="C5620" t="str">
            <v>TTRB-M10 KOTWA TTRB M10X60MM</v>
          </cell>
          <cell r="D5620" t="str">
            <v>5907754231870</v>
          </cell>
          <cell r="E5620" t="str">
            <v>20</v>
          </cell>
          <cell r="F5620" t="str">
            <v>Kotwa TTRB M10x60mm</v>
          </cell>
          <cell r="G5620" t="str">
            <v>Shield anchor TTRB M10X60mm</v>
          </cell>
          <cell r="H5620" t="str">
            <v>Födém dübel TTRB M10X60mm</v>
          </cell>
          <cell r="I5620" t="str">
            <v>Ankeris TTRB M10x60mm</v>
          </cell>
          <cell r="J5620" t="str">
            <v>Stropná kotva TTRB M10x60mm</v>
          </cell>
          <cell r="K5620" t="str">
            <v>Ancore pentru placi de canal TTRB M10X60mm</v>
          </cell>
          <cell r="L5620" t="str">
            <v>(PL)ITB-KOT-2021/1725 wydanie 1 02/06/2021</v>
          </cell>
          <cell r="M5620" t="str">
            <v>(PL)TSA/01/20211214/020-UWB-1070/Z 14/12/2021</v>
          </cell>
          <cell r="N5620" t="str">
            <v>B</v>
          </cell>
          <cell r="O5620" t="str">
            <v>-</v>
          </cell>
          <cell r="P5620" t="str">
            <v>-</v>
          </cell>
          <cell r="Q5620" t="str">
            <v>-</v>
          </cell>
          <cell r="R5620" t="str">
            <v>15</v>
          </cell>
          <cell r="S5620" t="str">
            <v/>
          </cell>
          <cell r="T5620" t="str">
            <v>POLSKA</v>
          </cell>
          <cell r="U5620" t="str">
            <v xml:space="preserve">, </v>
          </cell>
          <cell r="V5620" t="str">
            <v>ocynk galwaniczny</v>
          </cell>
          <cell r="W5620" t="str">
            <v>TTRB-M10</v>
          </cell>
        </row>
        <row r="5621">
          <cell r="A5621">
            <v>35734</v>
          </cell>
          <cell r="B5621" t="str">
            <v>94060006000</v>
          </cell>
          <cell r="C5621" t="str">
            <v>TTRB-M6 KOTWA TTRB M6X45MM</v>
          </cell>
          <cell r="D5621" t="str">
            <v>5907754261365</v>
          </cell>
          <cell r="E5621" t="str">
            <v>50</v>
          </cell>
          <cell r="F5621" t="str">
            <v>Kotwa TTRB M6x45mm</v>
          </cell>
          <cell r="G5621" t="str">
            <v>Shield anchor TTRB M6x45mm</v>
          </cell>
          <cell r="H5621" t="str">
            <v>Födém dübel TTRB M6x45mm</v>
          </cell>
          <cell r="I5621" t="str">
            <v>Ankeris TTRB M6x45mm</v>
          </cell>
          <cell r="J5621" t="str">
            <v>Stropná kotva TTRB M6x45mm</v>
          </cell>
          <cell r="K5621" t="str">
            <v>Ancore pentru placi de canal TTRB M6X45mm</v>
          </cell>
          <cell r="L5621" t="str">
            <v>(PL)ITB-KOT-2021/1725 wydanie 1 02/06/2021</v>
          </cell>
          <cell r="M5621" t="str">
            <v>(PL)TSA/01/20211214/020-UWB-1070/Z 14/12/2021</v>
          </cell>
          <cell r="N5621" t="str">
            <v>B</v>
          </cell>
          <cell r="O5621" t="str">
            <v>-</v>
          </cell>
          <cell r="P5621" t="str">
            <v>-</v>
          </cell>
          <cell r="Q5621" t="str">
            <v>-</v>
          </cell>
          <cell r="R5621" t="str">
            <v>15</v>
          </cell>
          <cell r="S5621" t="str">
            <v/>
          </cell>
          <cell r="T5621" t="str">
            <v>POLSKA</v>
          </cell>
          <cell r="U5621" t="str">
            <v xml:space="preserve">, </v>
          </cell>
          <cell r="V5621" t="str">
            <v>ocynk galwaniczny</v>
          </cell>
          <cell r="W5621" t="str">
            <v>TTRB-M6</v>
          </cell>
        </row>
        <row r="5622">
          <cell r="A5622">
            <v>36080</v>
          </cell>
          <cell r="B5622" t="str">
            <v>5016250038</v>
          </cell>
          <cell r="C5622" t="str">
            <v>VN3H62 PROFIL NOŚNY VN3H 625CM</v>
          </cell>
          <cell r="D5622" t="str">
            <v>5907754273641</v>
          </cell>
          <cell r="E5622" t="str">
            <v>1</v>
          </cell>
          <cell r="F5622" t="str">
            <v>Profil nośny VN3H 625cm</v>
          </cell>
          <cell r="G5622" t="str">
            <v>Support profile VN3H 625cm</v>
          </cell>
          <cell r="H5622" t="str">
            <v>Támogató profil VN3H 625cm</v>
          </cell>
          <cell r="I5622" t="str">
            <v>Palaikymo profilis VN3H 625cm</v>
          </cell>
          <cell r="J5622" t="str">
            <v>Podporný profil VN3H 625cm</v>
          </cell>
          <cell r="K5622" t="str">
            <v>Profil de suport VN3H 625cm</v>
          </cell>
          <cell r="L5622" t="str">
            <v>(EU)EN 1090-1:2009+A1:2011</v>
          </cell>
          <cell r="M5622" t="str">
            <v>(EU)VN3H.1/DoP/2024 10/09/2024</v>
          </cell>
          <cell r="N5622" t="str">
            <v>-</v>
          </cell>
          <cell r="O5622" t="str">
            <v>CE</v>
          </cell>
          <cell r="P5622" t="str">
            <v>-</v>
          </cell>
          <cell r="Q5622" t="str">
            <v>-</v>
          </cell>
          <cell r="R5622" t="str">
            <v>24</v>
          </cell>
          <cell r="S5622">
            <v>0</v>
          </cell>
          <cell r="T5622" t="str">
            <v>THALE sp. z o.o. sp.k.</v>
          </cell>
          <cell r="U5622" t="str">
            <v>11-041 Olsztyn, Poland, Wilimowo 2, Poland</v>
          </cell>
          <cell r="V5622" t="str">
            <v>ocynk ogniowy</v>
          </cell>
          <cell r="W5622" t="str">
            <v>VN3H62</v>
          </cell>
        </row>
        <row r="5623">
          <cell r="A5623">
            <v>35736</v>
          </cell>
          <cell r="B5623" t="str">
            <v>81406008000</v>
          </cell>
          <cell r="C5623" t="str">
            <v>TTRB-M8 KOTWA TTRB M8X50MM</v>
          </cell>
          <cell r="D5623" t="str">
            <v>5907754231894</v>
          </cell>
          <cell r="E5623" t="str">
            <v>20</v>
          </cell>
          <cell r="F5623" t="str">
            <v>Kotwa TTRB M8x50mm</v>
          </cell>
          <cell r="G5623" t="str">
            <v>Shield anchor TTRB M8x50mm</v>
          </cell>
          <cell r="H5623" t="str">
            <v>Födém dübel TTRB M8x50mm</v>
          </cell>
          <cell r="I5623" t="str">
            <v>Ankeris TTRB M8x50mm</v>
          </cell>
          <cell r="J5623" t="str">
            <v>Stropná kotva TTRB M8x50mm</v>
          </cell>
          <cell r="K5623" t="str">
            <v>Ancore pentru placi de canal TTRB M8x50mm</v>
          </cell>
          <cell r="L5623" t="str">
            <v>(PL)ITB-KOT-2021/1725 wydanie 1 02/06/2021</v>
          </cell>
          <cell r="M5623" t="str">
            <v>(PL)TSA/01/20211214/020-UWB-1070/Z 14/12/2021</v>
          </cell>
          <cell r="N5623" t="str">
            <v>B</v>
          </cell>
          <cell r="O5623" t="str">
            <v>-</v>
          </cell>
          <cell r="P5623" t="str">
            <v>-</v>
          </cell>
          <cell r="Q5623" t="str">
            <v>-</v>
          </cell>
          <cell r="R5623" t="str">
            <v>15</v>
          </cell>
          <cell r="S5623" t="str">
            <v/>
          </cell>
          <cell r="T5623" t="str">
            <v>POLSKA</v>
          </cell>
          <cell r="U5623" t="str">
            <v xml:space="preserve">, </v>
          </cell>
          <cell r="V5623" t="str">
            <v>ocynk galwaniczny</v>
          </cell>
          <cell r="W5623" t="str">
            <v>TTRB-M8</v>
          </cell>
        </row>
        <row r="5624">
          <cell r="A5624">
            <v>35742</v>
          </cell>
          <cell r="B5624" t="str">
            <v>81431116140</v>
          </cell>
          <cell r="C5624" t="str">
            <v>ULS16X140 KOTWA ROZPOROWA ULS M16X140</v>
          </cell>
          <cell r="D5624" t="str">
            <v>5907754269378</v>
          </cell>
          <cell r="E5624" t="str">
            <v>10</v>
          </cell>
          <cell r="F5624" t="str">
            <v>Kotwa rozporowa ULS M16X140</v>
          </cell>
          <cell r="G5624" t="str">
            <v>Zinc-flake bolt anchor  ULS M16X140</v>
          </cell>
          <cell r="H5624" t="str">
            <v>Cink bevonatos alapcsavar ULS M16X140</v>
          </cell>
          <cell r="I5624" t="str">
            <v>Issipleciantis ankeris ULS M16X140</v>
          </cell>
          <cell r="J5624" t="str">
            <v>Rozpínacia skrutka-kotva ULS M16X140</v>
          </cell>
          <cell r="K5624" t="str">
            <v>Ancore de distantare din ote ULS M16X140</v>
          </cell>
          <cell r="L5624" t="str">
            <v>(EU)ETA 22/0142 23/03/2022</v>
          </cell>
          <cell r="M5624" t="str">
            <v>(EU)DoP/05/E/2022 30/05/2023</v>
          </cell>
          <cell r="N5624" t="str">
            <v>-</v>
          </cell>
          <cell r="O5624" t="str">
            <v>CE</v>
          </cell>
          <cell r="P5624" t="str">
            <v>-</v>
          </cell>
          <cell r="Q5624" t="str">
            <v>-</v>
          </cell>
          <cell r="R5624" t="str">
            <v>22</v>
          </cell>
          <cell r="S5624" t="str">
            <v/>
          </cell>
          <cell r="T5624" t="str">
            <v>THALE sp. z o.o. sp.k.</v>
          </cell>
          <cell r="U5624" t="str">
            <v>11-041 Olsztyn, Poland, Wilimowo 2, Poland</v>
          </cell>
          <cell r="V5624" t="str">
            <v>ocynk lamelarny</v>
          </cell>
          <cell r="W5624" t="str">
            <v>ULS16X140</v>
          </cell>
        </row>
        <row r="5625">
          <cell r="A5625">
            <v>35738</v>
          </cell>
          <cell r="B5625" t="str">
            <v>81441060400</v>
          </cell>
          <cell r="C5625" t="str">
            <v>ULK-M6X40 KOTWA KLINOWA ULK M6X40MM</v>
          </cell>
          <cell r="D5625" t="str">
            <v>5907754249110</v>
          </cell>
          <cell r="E5625" t="str">
            <v>25</v>
          </cell>
          <cell r="F5625" t="str">
            <v>Kotwa klinowa ULK M6x40mm</v>
          </cell>
          <cell r="G5625" t="str">
            <v>Nail in ceiling wedge anchor ULK M6x40mm</v>
          </cell>
          <cell r="H5625" t="str">
            <v>Beütőék ULK M6x40mm</v>
          </cell>
          <cell r="I5625" t="str">
            <v>Konusinis ankeris ULK M6x40mm</v>
          </cell>
          <cell r="J5625" t="str">
            <v>Klinová kotva ULK M6x40mm</v>
          </cell>
          <cell r="K5625" t="str">
            <v>Ancora tiranta ULK M6x40mm</v>
          </cell>
          <cell r="L5625" t="str">
            <v>(EU)ETA-11/0268 28/06/2018</v>
          </cell>
          <cell r="M5625" t="str">
            <v>(EU)DoP-11/0268-GS 28/06/2018</v>
          </cell>
          <cell r="N5625" t="str">
            <v>-</v>
          </cell>
          <cell r="O5625" t="str">
            <v>CE</v>
          </cell>
          <cell r="P5625" t="str">
            <v>-</v>
          </cell>
          <cell r="Q5625" t="str">
            <v>-</v>
          </cell>
          <cell r="R5625" t="str">
            <v>18</v>
          </cell>
          <cell r="S5625" t="str">
            <v/>
          </cell>
          <cell r="T5625" t="str">
            <v>UE</v>
          </cell>
          <cell r="U5625" t="str">
            <v xml:space="preserve">, </v>
          </cell>
          <cell r="V5625" t="str">
            <v>ocynk galwaniczny</v>
          </cell>
          <cell r="W5625" t="str">
            <v>ULK-M6X40</v>
          </cell>
        </row>
        <row r="5626">
          <cell r="A5626">
            <v>456</v>
          </cell>
          <cell r="B5626" t="str">
            <v>80540011000</v>
          </cell>
          <cell r="C5626" t="str">
            <v>DN-4-PP OBEJMA TRYSKACZOWA DN 4 (107-114MM)</v>
          </cell>
          <cell r="D5626" t="str">
            <v>5907754201118</v>
          </cell>
          <cell r="E5626" t="str">
            <v>25</v>
          </cell>
          <cell r="F5626" t="str">
            <v>Obejma tryskaczowa DN 4 (107-114mm)</v>
          </cell>
          <cell r="G5626" t="str">
            <v>Sprinkler pipe clamp 4 (107-114mm)</v>
          </cell>
          <cell r="H5626" t="str">
            <v>Sprinkler Csőbilincs 4 (107-114mm)</v>
          </cell>
          <cell r="I5626" t="str">
            <v>Laikiklis sprinklerinems sistem DN 4 (107-114mm)</v>
          </cell>
          <cell r="J5626" t="str">
            <v>Obymka pre sprinklér DN 4 (107-114mm)</v>
          </cell>
          <cell r="K5626" t="str">
            <v>Colier pentru sprinklere 4 (107-114mm)</v>
          </cell>
          <cell r="L5626" t="str">
            <v>(PL)ITB-KOT-2020/1561 wydanie 1 15/12/2020; (HU)A-101/2016 18/11/2021; (SK)SK TP-19/0004-verzia 02 23/03/2022; (RO)AT 017-05-4053-2024 28/02/2024</v>
          </cell>
          <cell r="M5626" t="str">
            <v>(PL)04/2020 30/05/2023; (HU)02/2021 18/11/2021; (SK)01/2022 23/03/2022; (RO)01/2024 28/02/2024</v>
          </cell>
          <cell r="N5626" t="str">
            <v>B</v>
          </cell>
          <cell r="O5626" t="str">
            <v>-</v>
          </cell>
          <cell r="P5626" t="str">
            <v>-</v>
          </cell>
          <cell r="Q5626" t="str">
            <v>-</v>
          </cell>
          <cell r="R5626" t="str">
            <v>15</v>
          </cell>
          <cell r="S5626" t="str">
            <v/>
          </cell>
          <cell r="T5626" t="str">
            <v>THALE sp. z o.o. sp.k.</v>
          </cell>
          <cell r="U5626" t="str">
            <v>11-041 Olsztyn, Poland, Wilimowo 2, Poland</v>
          </cell>
          <cell r="V5626" t="str">
            <v>ocynk galwaniczny</v>
          </cell>
          <cell r="W5626" t="str">
            <v>DN-4-PP</v>
          </cell>
        </row>
        <row r="5627">
          <cell r="A5627">
            <v>34269</v>
          </cell>
          <cell r="B5627" t="str">
            <v>80311111320</v>
          </cell>
          <cell r="C5627" t="str">
            <v>L-PST-114 OBEJMA L-PST 114 (112-118) 1/2</v>
          </cell>
          <cell r="D5627" t="str">
            <v>5907754260429</v>
          </cell>
          <cell r="E5627" t="str">
            <v>2</v>
          </cell>
          <cell r="F5627" t="str">
            <v>Obejma L-PST 114 (112-118) 1/2</v>
          </cell>
          <cell r="G5627" t="str">
            <v>Heavy duty pipe clamp L-PST 114 (112-118) 1/2</v>
          </cell>
          <cell r="H5627" t="str">
            <v>Fixpont bilincs L-PST 114 (112-118) 1/2</v>
          </cell>
          <cell r="I5627" t="str">
            <v>Laikiklis L-PST 114 (112-118) 1/2</v>
          </cell>
          <cell r="J5627" t="str">
            <v>Objímka pre pevné body L-PST 114 (112-118) 1/2</v>
          </cell>
          <cell r="K5627" t="str">
            <v>Coliere cu punct fix L-PST 114 (112-118) 1/2</v>
          </cell>
          <cell r="L5627" t="str">
            <v>(PL)ITB-KOT-2018/0744 wydanie 2 27/03/2020; (SK)SK TP-19/0004-verzia 02 23/03/2022; (RO)AT 017-05-4053-2024 28/02/2024</v>
          </cell>
          <cell r="M5627" t="str">
            <v>(PL)01/2020 30/05/2023; (SK)01/2022 23/03/2022; (RO)01/2024 28/02/2024</v>
          </cell>
          <cell r="N5627" t="str">
            <v>B</v>
          </cell>
          <cell r="O5627" t="str">
            <v>-</v>
          </cell>
          <cell r="P5627" t="str">
            <v>-</v>
          </cell>
          <cell r="Q5627" t="str">
            <v>-</v>
          </cell>
          <cell r="R5627" t="str">
            <v>20</v>
          </cell>
          <cell r="S5627" t="str">
            <v/>
          </cell>
          <cell r="T5627" t="str">
            <v>THALE sp. z o.o. sp.k.</v>
          </cell>
          <cell r="U5627" t="str">
            <v>11-041 Olsztyn, Poland, Wilimowo 2, Poland</v>
          </cell>
          <cell r="V5627" t="str">
            <v>ocynk galwaniczny</v>
          </cell>
          <cell r="W5627" t="str">
            <v>L-PST-114</v>
          </cell>
        </row>
        <row r="5628">
          <cell r="A5628">
            <v>19019</v>
          </cell>
          <cell r="B5628" t="str">
            <v>81460108100</v>
          </cell>
          <cell r="C5628" t="str">
            <v>WK-8X100-KL WKRĘT DWUGWINTOWY Z KOŁNIERZEM M8X100MM</v>
          </cell>
          <cell r="D5628" t="str">
            <v>5907754205000</v>
          </cell>
          <cell r="E5628" t="str">
            <v>25</v>
          </cell>
          <cell r="F5628" t="str">
            <v>Wkręt dwugwintowy z kołnierzem M8X100mm</v>
          </cell>
          <cell r="G5628" t="str">
            <v>Hanger bolt with a flange M8x100mm</v>
          </cell>
          <cell r="H5628" t="str">
            <v>Kétmenetes galléros csavar M8x100mm</v>
          </cell>
          <cell r="I5628" t="str">
            <v>Dvisriegis sraigtas M8X100mm</v>
          </cell>
          <cell r="J5628" t="str">
            <v>Kombi skrutka s prírubou M8x100mm</v>
          </cell>
          <cell r="K5628" t="str">
            <v>Surubur cu filet dublu cu flansa M8x100mm</v>
          </cell>
          <cell r="L5628" t="str">
            <v>(SK)SK TP-19/0004-verzia 02 23/03/2022; (RO)AT 017-05-4053-2024 28/02/2024</v>
          </cell>
          <cell r="M5628" t="str">
            <v>(SK)01/2022 23/03/2022; (RO)01/2024 28/02/2024</v>
          </cell>
          <cell r="N5628" t="str">
            <v>-</v>
          </cell>
          <cell r="O5628" t="str">
            <v>-</v>
          </cell>
          <cell r="P5628" t="str">
            <v>-</v>
          </cell>
          <cell r="Q5628" t="str">
            <v>-</v>
          </cell>
          <cell r="R5628" t="str">
            <v>0</v>
          </cell>
          <cell r="S5628" t="str">
            <v/>
          </cell>
          <cell r="T5628" t="str">
            <v>THALE sp. z o.o. sp.k.</v>
          </cell>
          <cell r="U5628" t="str">
            <v>11-041 Olsztyn, Poland, Wilimowo 2, Poland</v>
          </cell>
          <cell r="V5628" t="str">
            <v>ocynk galwaniczny</v>
          </cell>
          <cell r="W5628" t="str">
            <v>WK-8X100-KL</v>
          </cell>
        </row>
        <row r="5629">
          <cell r="A5629">
            <v>34300</v>
          </cell>
          <cell r="B5629" t="str">
            <v>80311105620</v>
          </cell>
          <cell r="C5629" t="str">
            <v>L-PST-57 OBEJMA L-PST 57 (55-57) 1/2</v>
          </cell>
          <cell r="D5629" t="str">
            <v>5907754260559</v>
          </cell>
          <cell r="E5629" t="str">
            <v>2</v>
          </cell>
          <cell r="F5629" t="str">
            <v>Obejma L-PST 57 (55-57) 1/2</v>
          </cell>
          <cell r="G5629" t="str">
            <v>Heavy duty pipe clamp L-PST 57 (55-57) 1/2</v>
          </cell>
          <cell r="H5629" t="str">
            <v>Fixpont bilincs L-PST 57 (55-57) 1/2</v>
          </cell>
          <cell r="I5629" t="str">
            <v>Laikiklis L-PST 57 (55-57) 1/2</v>
          </cell>
          <cell r="J5629" t="str">
            <v>Objímka pre pevné body L-PST 57 (55-57) 1/2</v>
          </cell>
          <cell r="K5629" t="str">
            <v>Coliere cu punct fix L-PST 57 (55-57) 1/2</v>
          </cell>
          <cell r="L5629" t="str">
            <v>(PL)ITB-KOT-2018/0744 wydanie 2 27/03/2020; (SK)SK TP-19/0004-verzia 02 23/03/2022; (RO)AT 017-05-4053-2024 28/02/2024</v>
          </cell>
          <cell r="M5629" t="str">
            <v>(PL)01/2020 30/05/2023; (SK)01/2022 23/03/2022; (RO)01/2024 28/02/2024</v>
          </cell>
          <cell r="N5629" t="str">
            <v>B</v>
          </cell>
          <cell r="O5629" t="str">
            <v>-</v>
          </cell>
          <cell r="P5629" t="str">
            <v>-</v>
          </cell>
          <cell r="Q5629" t="str">
            <v>-</v>
          </cell>
          <cell r="R5629" t="str">
            <v>20</v>
          </cell>
          <cell r="S5629" t="str">
            <v/>
          </cell>
          <cell r="T5629" t="str">
            <v>THALE sp. z o.o. sp.k.</v>
          </cell>
          <cell r="U5629" t="str">
            <v>11-041 Olsztyn, Poland, Wilimowo 2, Poland</v>
          </cell>
          <cell r="V5629" t="str">
            <v>ocynk galwaniczny</v>
          </cell>
          <cell r="W5629" t="str">
            <v>L-PST-57</v>
          </cell>
        </row>
        <row r="5630">
          <cell r="A5630">
            <v>35744</v>
          </cell>
          <cell r="B5630" t="str">
            <v>80312110920</v>
          </cell>
          <cell r="C5630" t="str">
            <v>WL-112 OKŁADZINA METALOWA STABILIZUJĄCA DO LPST 4 (108-112MM)</v>
          </cell>
          <cell r="D5630" t="str">
            <v>5907754262386</v>
          </cell>
          <cell r="E5630" t="str">
            <v>1</v>
          </cell>
          <cell r="F5630" t="str">
            <v>Okładzina metalowa stabilizująca LPST 4 (108-112mm)</v>
          </cell>
          <cell r="G5630" t="str">
            <v>Stabilising metal lining for LPST 4 (108-112mm)</v>
          </cell>
          <cell r="H5630" t="str">
            <v>Fém teherviselő merevítés LPST 4 (108-112mm)</v>
          </cell>
          <cell r="I5630" t="str">
            <v>Metalinis stabilizacijos ideklas LPST 4 (108-112mm)</v>
          </cell>
          <cell r="J5630" t="str">
            <v>Stabilizačná kovová vložka pre L-PST 4 (108-112mm)</v>
          </cell>
          <cell r="K5630" t="str">
            <v>Stabilizator captuseala metalica LPST 4 (108-112mm)</v>
          </cell>
          <cell r="L5630" t="str">
            <v>(RO)AT 017-05-4053-2024 28/02/2024</v>
          </cell>
          <cell r="M5630" t="str">
            <v>(RO)01/2024 28/02/2024</v>
          </cell>
          <cell r="N5630" t="str">
            <v>-</v>
          </cell>
          <cell r="O5630" t="str">
            <v>-</v>
          </cell>
          <cell r="P5630" t="str">
            <v>-</v>
          </cell>
          <cell r="Q5630" t="str">
            <v>-</v>
          </cell>
          <cell r="R5630" t="str">
            <v/>
          </cell>
          <cell r="S5630" t="str">
            <v/>
          </cell>
          <cell r="T5630" t="str">
            <v>THALE sp. z o.o. sp.k.</v>
          </cell>
          <cell r="U5630" t="str">
            <v>11-041 Olsztyn, Poland, Wilimowo 2, Poland</v>
          </cell>
          <cell r="W5630" t="str">
            <v>WL-112</v>
          </cell>
        </row>
        <row r="5631">
          <cell r="A5631">
            <v>34305</v>
          </cell>
          <cell r="B5631" t="str">
            <v>80311102920</v>
          </cell>
          <cell r="C5631" t="str">
            <v>L-PST-70 OBEJMA L-PST 70 (68-72) 1/2</v>
          </cell>
          <cell r="D5631" t="str">
            <v>5907754260573</v>
          </cell>
          <cell r="E5631" t="str">
            <v>2</v>
          </cell>
          <cell r="F5631" t="str">
            <v>Obejma L-PST 70 (68-72) 1/2</v>
          </cell>
          <cell r="G5631" t="str">
            <v>Heavy duty pipe clamp L-PST 70 (68-72) 1/2</v>
          </cell>
          <cell r="H5631" t="str">
            <v>Fixpont bilincs L-PST 70 (68-72) 1/2</v>
          </cell>
          <cell r="I5631" t="str">
            <v>Laikiklis L-PST 70 (68-72) 1/2</v>
          </cell>
          <cell r="J5631" t="str">
            <v>Objímka pre pevné body L-PST 70 (68-72) 1/2</v>
          </cell>
          <cell r="K5631" t="str">
            <v>Coliere cu punct fix L-PST 70 (68-72) 1/2</v>
          </cell>
          <cell r="L5631" t="str">
            <v>(PL)ITB-KOT-2018/0744 wydanie 2 27/03/2020; (SK)SK TP-19/0004-verzia 02 23/03/2022; (RO)AT 017-05-4053-2024 28/02/2024</v>
          </cell>
          <cell r="M5631" t="str">
            <v>(PL)01/2020 30/05/2023; (SK)01/2022 23/03/2022; (RO)01/2024 28/02/2024</v>
          </cell>
          <cell r="N5631" t="str">
            <v>B</v>
          </cell>
          <cell r="O5631" t="str">
            <v>-</v>
          </cell>
          <cell r="P5631" t="str">
            <v>-</v>
          </cell>
          <cell r="Q5631" t="str">
            <v>-</v>
          </cell>
          <cell r="R5631" t="str">
            <v>20</v>
          </cell>
          <cell r="S5631" t="str">
            <v/>
          </cell>
          <cell r="T5631" t="str">
            <v>THALE sp. z o.o. sp.k.</v>
          </cell>
          <cell r="U5631" t="str">
            <v>11-041 Olsztyn, Poland, Wilimowo 2, Poland</v>
          </cell>
          <cell r="V5631" t="str">
            <v>ocynk galwaniczny</v>
          </cell>
          <cell r="W5631" t="str">
            <v>L-PST-70</v>
          </cell>
        </row>
        <row r="5632">
          <cell r="A5632">
            <v>35519</v>
          </cell>
          <cell r="B5632" t="str">
            <v>81030300000</v>
          </cell>
          <cell r="C5632" t="str">
            <v>SS90-A2,0-1000 KONSOLA A OBRÓCONA 90 1000MM</v>
          </cell>
          <cell r="D5632" t="str">
            <v>5907754234789</v>
          </cell>
          <cell r="E5632" t="str">
            <v>1</v>
          </cell>
          <cell r="F5632" t="str">
            <v>Konsola A obrócona 90 1000mm</v>
          </cell>
          <cell r="G5632" t="str">
            <v>Vertical cantilever arm A 1000mm</v>
          </cell>
          <cell r="H5632" t="str">
            <v>Kereszti sínkonzol A 1000mm</v>
          </cell>
          <cell r="I5632" t="str">
            <v>Konsole A pasukta 90 1000mm</v>
          </cell>
          <cell r="J5632" t="str">
            <v>Kolmá montážna konzola SS90-A2,0 1000mm</v>
          </cell>
          <cell r="K5632" t="str">
            <v>Brat consola verticala A 1000mm</v>
          </cell>
          <cell r="L5632" t="str">
            <v>(PL)ITB-KOT-2020/1562 wydanie 1 23/12/2020; (HU)A-101/2016 18/11/2021; (SK)SK TP-19/0004-verzia 02 23/03/2022; (RO)AT 017-05-4053-2024 28/02/2024</v>
          </cell>
          <cell r="M5632" t="str">
            <v>(PL)05/2020 30/05/2023; (HU)02/2021 18/11/2021; (SK)01/2022 23/03/2022; (RO)01/2024 28/02/2024</v>
          </cell>
          <cell r="N5632" t="str">
            <v>B</v>
          </cell>
          <cell r="O5632" t="str">
            <v>-</v>
          </cell>
          <cell r="P5632" t="str">
            <v>-</v>
          </cell>
          <cell r="Q5632" t="str">
            <v>-</v>
          </cell>
          <cell r="R5632" t="str">
            <v>15</v>
          </cell>
          <cell r="S5632" t="str">
            <v/>
          </cell>
          <cell r="T5632" t="str">
            <v>THALE sp. z o.o. sp.k.</v>
          </cell>
          <cell r="U5632" t="str">
            <v>11-041 Olsztyn, Poland, Wilimowo 2, Poland</v>
          </cell>
          <cell r="V5632" t="str">
            <v>ocynk galwaniczny</v>
          </cell>
          <cell r="W5632" t="str">
            <v>SS90-A2,0-1000</v>
          </cell>
        </row>
        <row r="5633">
          <cell r="A5633">
            <v>35716</v>
          </cell>
          <cell r="B5633" t="str">
            <v>90000036017</v>
          </cell>
          <cell r="C5633" t="str">
            <v>YRAMA R11_1550_R03_02</v>
          </cell>
          <cell r="D5633" t="str">
            <v>5907754273580</v>
          </cell>
          <cell r="E5633" t="str">
            <v>1</v>
          </cell>
          <cell r="F5633" t="str">
            <v>YRAMA R11_1550_R03_02</v>
          </cell>
          <cell r="L5633" t="str">
            <v>(EU)EN 1090-1:2009+A1:2011</v>
          </cell>
          <cell r="M5633" t="str">
            <v>(EU)YRama R10-R12/DoP/2024 26/07/2024</v>
          </cell>
          <cell r="N5633" t="str">
            <v>-</v>
          </cell>
          <cell r="O5633" t="str">
            <v>CE</v>
          </cell>
          <cell r="P5633" t="str">
            <v>-</v>
          </cell>
          <cell r="Q5633" t="str">
            <v>-</v>
          </cell>
          <cell r="R5633" t="str">
            <v>24</v>
          </cell>
          <cell r="S5633">
            <v>0</v>
          </cell>
          <cell r="T5633" t="str">
            <v>THALE sp. z o.o. sp.k.</v>
          </cell>
          <cell r="U5633" t="str">
            <v>11-041 Olsztyn, Poland, Wilimowo 2, Poland</v>
          </cell>
          <cell r="V5633" t="str">
            <v>ocynk galwaniczny</v>
          </cell>
          <cell r="W5633" t="str">
            <v>YRAMA R11_1550_R03_02</v>
          </cell>
        </row>
        <row r="5634">
          <cell r="A5634">
            <v>35520</v>
          </cell>
          <cell r="B5634" t="str">
            <v>81030301500</v>
          </cell>
          <cell r="C5634" t="str">
            <v>SS90-A2,0-150 KONSOLA A OBRÓCONA 90 150MM</v>
          </cell>
          <cell r="D5634" t="str">
            <v>5907754234710</v>
          </cell>
          <cell r="E5634" t="str">
            <v>1</v>
          </cell>
          <cell r="F5634" t="str">
            <v>Konsola A obrócona 90 150mm</v>
          </cell>
          <cell r="G5634" t="str">
            <v>Vertical cantilever arm A 150mm</v>
          </cell>
          <cell r="H5634" t="str">
            <v>Kereszti sínkonzol A 150mm</v>
          </cell>
          <cell r="I5634" t="str">
            <v>Konsole A pasukta 90 150mm</v>
          </cell>
          <cell r="J5634" t="str">
            <v>Kolmá montážna konzola SS90-A2,0 150mm</v>
          </cell>
          <cell r="K5634" t="str">
            <v>Brat consola verticala A 150mm</v>
          </cell>
          <cell r="L5634" t="str">
            <v>(PL)ITB-KOT-2020/1562 wydanie 1 23/12/2020; (HU)A-101/2016 18/11/2021; (SK)SK TP-19/0004-verzia 02 23/03/2022; (RO)AT 017-05-4053-2024 28/02/2024</v>
          </cell>
          <cell r="M5634" t="str">
            <v>(PL)05/2020 30/05/2023; (HU)02/2021 18/11/2021; (SK)01/2022 23/03/2022; (RO)01/2024 28/02/2024</v>
          </cell>
          <cell r="N5634" t="str">
            <v>B</v>
          </cell>
          <cell r="O5634" t="str">
            <v>-</v>
          </cell>
          <cell r="P5634" t="str">
            <v>-</v>
          </cell>
          <cell r="Q5634" t="str">
            <v>-</v>
          </cell>
          <cell r="R5634" t="str">
            <v>15</v>
          </cell>
          <cell r="S5634" t="str">
            <v/>
          </cell>
          <cell r="T5634" t="str">
            <v>THALE sp. z o.o. sp.k.</v>
          </cell>
          <cell r="U5634" t="str">
            <v>11-041 Olsztyn, Poland, Wilimowo 2, Poland</v>
          </cell>
          <cell r="V5634" t="str">
            <v>ocynk galwaniczny</v>
          </cell>
          <cell r="W5634" t="str">
            <v>SS90-A2,0-150</v>
          </cell>
        </row>
        <row r="5635">
          <cell r="A5635">
            <v>35523</v>
          </cell>
          <cell r="B5635" t="str">
            <v>81030303500</v>
          </cell>
          <cell r="C5635" t="str">
            <v>SS90-A2,0-350 KONSOLA A OBRÓCONA 90 350MM</v>
          </cell>
          <cell r="D5635" t="str">
            <v>5907754234741</v>
          </cell>
          <cell r="E5635" t="str">
            <v>1</v>
          </cell>
          <cell r="F5635" t="str">
            <v>Konsola A obrócona 90 350mm</v>
          </cell>
          <cell r="G5635" t="str">
            <v>Vertical cantilever arm A 350mm</v>
          </cell>
          <cell r="H5635" t="str">
            <v>Kereszti sínkonzol A 350mm</v>
          </cell>
          <cell r="I5635" t="str">
            <v>Konsole A pasukta 90 350mm</v>
          </cell>
          <cell r="J5635" t="str">
            <v>Kolmá montážna konzola SS90-A2,0 350mm</v>
          </cell>
          <cell r="K5635" t="str">
            <v>Brat consola verticala A 350mm</v>
          </cell>
          <cell r="L5635" t="str">
            <v>(PL)ITB-KOT-2020/1562 wydanie 1 23/12/2020; (HU)A-101/2016 18/11/2021; (SK)SK TP-19/0004-verzia 02 23/03/2022; (RO)AT 017-05-4053-2024 28/02/2024</v>
          </cell>
          <cell r="M5635" t="str">
            <v>(PL)05/2020 30/05/2023; (HU)02/2021 18/11/2021; (SK)01/2022 23/03/2022; (RO)01/2024 28/02/2024</v>
          </cell>
          <cell r="N5635" t="str">
            <v>B</v>
          </cell>
          <cell r="O5635" t="str">
            <v>-</v>
          </cell>
          <cell r="P5635" t="str">
            <v>-</v>
          </cell>
          <cell r="Q5635" t="str">
            <v>-</v>
          </cell>
          <cell r="R5635" t="str">
            <v>15</v>
          </cell>
          <cell r="S5635" t="str">
            <v/>
          </cell>
          <cell r="T5635" t="str">
            <v>THALE sp. z o.o. sp.k.</v>
          </cell>
          <cell r="U5635" t="str">
            <v>11-041 Olsztyn, Poland, Wilimowo 2, Poland</v>
          </cell>
          <cell r="V5635" t="str">
            <v>ocynk galwaniczny</v>
          </cell>
          <cell r="W5635" t="str">
            <v>SS90-A2,0-350</v>
          </cell>
        </row>
        <row r="5636">
          <cell r="A5636">
            <v>35521</v>
          </cell>
          <cell r="B5636" t="str">
            <v>81030302500</v>
          </cell>
          <cell r="C5636" t="str">
            <v>SS90-A2,0-250 KONSOLA A OBRÓCONA 90 250MM</v>
          </cell>
          <cell r="D5636" t="str">
            <v>5907754234727</v>
          </cell>
          <cell r="E5636" t="str">
            <v>1</v>
          </cell>
          <cell r="F5636" t="str">
            <v>Konsola A obrócona 90 250mm</v>
          </cell>
          <cell r="G5636" t="str">
            <v>Vertical cantilever arm A 250mm</v>
          </cell>
          <cell r="H5636" t="str">
            <v>Kereszti sínkonzol A 250mm</v>
          </cell>
          <cell r="I5636" t="str">
            <v>Konsole A pasukta 90 250mm</v>
          </cell>
          <cell r="J5636" t="str">
            <v>Kolmá montážna konzola SS90-A2,0 250mm</v>
          </cell>
          <cell r="K5636" t="str">
            <v>Brat consola verticala A 250mm</v>
          </cell>
          <cell r="L5636" t="str">
            <v>(PL)ITB-KOT-2020/1562 wydanie 1 23/12/2020; (HU)A-101/2016 18/11/2021; (SK)SK TP-19/0004-verzia 02 23/03/2022; (RO)AT 017-05-4053-2024 28/02/2024</v>
          </cell>
          <cell r="M5636" t="str">
            <v>(PL)05/2020 30/05/2023; (HU)02/2021 18/11/2021; (SK)01/2022 23/03/2022; (RO)01/2024 28/02/2024</v>
          </cell>
          <cell r="N5636" t="str">
            <v>B</v>
          </cell>
          <cell r="O5636" t="str">
            <v>-</v>
          </cell>
          <cell r="P5636" t="str">
            <v>-</v>
          </cell>
          <cell r="Q5636" t="str">
            <v>-</v>
          </cell>
          <cell r="R5636" t="str">
            <v>15</v>
          </cell>
          <cell r="S5636" t="str">
            <v/>
          </cell>
          <cell r="T5636" t="str">
            <v>THALE sp. z o.o. sp.k.</v>
          </cell>
          <cell r="U5636" t="str">
            <v>11-041 Olsztyn, Poland, Wilimowo 2, Poland</v>
          </cell>
          <cell r="V5636" t="str">
            <v>ocynk galwaniczny</v>
          </cell>
          <cell r="W5636" t="str">
            <v>SS90-A2,0-250</v>
          </cell>
        </row>
        <row r="5637">
          <cell r="A5637">
            <v>35522</v>
          </cell>
          <cell r="B5637" t="str">
            <v>81030303000</v>
          </cell>
          <cell r="C5637" t="str">
            <v>SS90-A2,0-300 KONSOLA A OBRÓCONA 90 300MM</v>
          </cell>
          <cell r="D5637" t="str">
            <v>5907754234734</v>
          </cell>
          <cell r="E5637" t="str">
            <v>1</v>
          </cell>
          <cell r="F5637" t="str">
            <v>Konsola A obrócona 90 300mm</v>
          </cell>
          <cell r="G5637" t="str">
            <v>Vertical cantilever arm A 300mm</v>
          </cell>
          <cell r="H5637" t="str">
            <v>Kereszti sínkonzol A 300mm</v>
          </cell>
          <cell r="I5637" t="str">
            <v>Konsole A pasukta 90 300mm</v>
          </cell>
          <cell r="J5637" t="str">
            <v>Kolmá montážna konzola SS90-A2,0 300mm</v>
          </cell>
          <cell r="K5637" t="str">
            <v>Brat consola verticala A 300mm</v>
          </cell>
          <cell r="L5637" t="str">
            <v>(PL)ITB-KOT-2020/1562 wydanie 1 23/12/2020; (HU)A-101/2016 18/11/2021; (SK)SK TP-19/0004-verzia 02 23/03/2022; (RO)AT 017-05-4053-2024 28/02/2024</v>
          </cell>
          <cell r="M5637" t="str">
            <v>(PL)05/2020 30/05/2023; (HU)02/2021 18/11/2021; (SK)01/2022 23/03/2022; (RO)01/2024 28/02/2024</v>
          </cell>
          <cell r="N5637" t="str">
            <v>B</v>
          </cell>
          <cell r="O5637" t="str">
            <v>-</v>
          </cell>
          <cell r="P5637" t="str">
            <v>-</v>
          </cell>
          <cell r="Q5637" t="str">
            <v>-</v>
          </cell>
          <cell r="R5637" t="str">
            <v>15</v>
          </cell>
          <cell r="S5637" t="str">
            <v/>
          </cell>
          <cell r="T5637" t="str">
            <v>THALE sp. z o.o. sp.k.</v>
          </cell>
          <cell r="U5637" t="str">
            <v>11-041 Olsztyn, Poland, Wilimowo 2, Poland</v>
          </cell>
          <cell r="V5637" t="str">
            <v>ocynk galwaniczny</v>
          </cell>
          <cell r="W5637" t="str">
            <v>SS90-A2,0-300</v>
          </cell>
        </row>
        <row r="5638">
          <cell r="A5638">
            <v>35752</v>
          </cell>
          <cell r="B5638" t="str">
            <v>80312105420</v>
          </cell>
          <cell r="C5638" t="str">
            <v>WL-58 OKŁADZINA METALOWA STABILIZUJĄCA DO LPST 57 (55-57MM)</v>
          </cell>
          <cell r="D5638" t="str">
            <v>5907754262416</v>
          </cell>
          <cell r="E5638" t="str">
            <v>1</v>
          </cell>
          <cell r="F5638" t="str">
            <v>Okładzina metalowa stabilizująca LPST 57 (55-57mm)</v>
          </cell>
          <cell r="G5638" t="str">
            <v>Stabilising metal lining for LPST 57 (55-57mm)</v>
          </cell>
          <cell r="H5638" t="str">
            <v>Fém teherviselő merevítés LPST 57 (55-57mm)</v>
          </cell>
          <cell r="I5638" t="str">
            <v>Metalinis stabilizacijos ideklas LPST57 (55-57mm)</v>
          </cell>
          <cell r="J5638" t="str">
            <v>Stabilizačná kovová vložka pre L-PST 57 (55-57mm)</v>
          </cell>
          <cell r="K5638" t="str">
            <v>Stabilizator captuseala metalica LPST57 (55-57mm)</v>
          </cell>
          <cell r="L5638" t="str">
            <v>(RO)AT 017-05-4053-2024 28/02/2024</v>
          </cell>
          <cell r="M5638" t="str">
            <v>(RO)01/2024 28/02/2024</v>
          </cell>
          <cell r="N5638" t="str">
            <v>-</v>
          </cell>
          <cell r="O5638" t="str">
            <v>-</v>
          </cell>
          <cell r="P5638" t="str">
            <v>-</v>
          </cell>
          <cell r="Q5638" t="str">
            <v>-</v>
          </cell>
          <cell r="R5638" t="str">
            <v/>
          </cell>
          <cell r="S5638" t="str">
            <v/>
          </cell>
          <cell r="T5638" t="str">
            <v>THALE sp. z o.o. sp.k.</v>
          </cell>
          <cell r="U5638" t="str">
            <v>11-041 Olsztyn, Poland, Wilimowo 2, Poland</v>
          </cell>
          <cell r="W5638" t="str">
            <v>WL-58</v>
          </cell>
        </row>
        <row r="5639">
          <cell r="A5639">
            <v>36078</v>
          </cell>
          <cell r="B5639" t="str">
            <v>80220003300</v>
          </cell>
          <cell r="C5639" t="str">
            <v>L2-33/35 OBEJMA CHŁODU L2 (33-38MM) GR. IZOL. 14MM</v>
          </cell>
          <cell r="D5639" t="str">
            <v>5907754224117</v>
          </cell>
          <cell r="E5639" t="str">
            <v>5</v>
          </cell>
          <cell r="F5639" t="str">
            <v>Obejma chłodu L2 (33-38mm) gr. izol. 14mm</v>
          </cell>
          <cell r="G5639" t="str">
            <v>Thermal insulation clamp L2 (33-38mm) 14mm</v>
          </cell>
          <cell r="H5639" t="str">
            <v>Hőszigetelt csőbilincs L2 (33-38mm) 14mm</v>
          </cell>
          <cell r="I5639" t="str">
            <v>Laikiklis saldymo sistem L2 (33-38mm) izol. 14mm</v>
          </cell>
          <cell r="J5639" t="str">
            <v>Tepelne izolovaná objímka L2 (33,7-38mm) 14mm</v>
          </cell>
          <cell r="K5639" t="str">
            <v>Colier pentru L2 (33-38mm) 14mm</v>
          </cell>
          <cell r="L5639" t="str">
            <v>-</v>
          </cell>
          <cell r="M5639" t="str">
            <v>-</v>
          </cell>
          <cell r="N5639" t="str">
            <v>-</v>
          </cell>
          <cell r="O5639" t="str">
            <v>-</v>
          </cell>
          <cell r="P5639" t="str">
            <v>-</v>
          </cell>
          <cell r="Q5639" t="str">
            <v>-</v>
          </cell>
          <cell r="R5639" t="str">
            <v/>
          </cell>
          <cell r="S5639" t="str">
            <v/>
          </cell>
          <cell r="T5639" t="str">
            <v>THALE sp. z o.o. sp.k.</v>
          </cell>
          <cell r="U5639" t="str">
            <v>11-041 Olsztyn, Poland, Wilimowo 2, Poland</v>
          </cell>
          <cell r="V5639" t="str">
            <v>ocynk galwaniczny</v>
          </cell>
          <cell r="W5639" t="str">
            <v>L2-33/35</v>
          </cell>
        </row>
        <row r="5640">
          <cell r="A5640">
            <v>35750</v>
          </cell>
          <cell r="B5640" t="str">
            <v>80312105120</v>
          </cell>
          <cell r="C5640" t="str">
            <v>WL-52 OKŁADZINA METALOWA STABILIZUJĄCA DO LPST 54 (50-54MM)</v>
          </cell>
          <cell r="D5640" t="str">
            <v>5907754262409</v>
          </cell>
          <cell r="E5640" t="str">
            <v>1</v>
          </cell>
          <cell r="F5640" t="str">
            <v>Okładzina metalowa stabilizująca LPST 54 (50-54mm)</v>
          </cell>
          <cell r="G5640" t="str">
            <v>Stabilising metal lining for LPST 54 (50-54mm)</v>
          </cell>
          <cell r="H5640" t="str">
            <v>Fém teherviselő merevítés LPST 54 (50-54mm)</v>
          </cell>
          <cell r="I5640" t="str">
            <v>Metalinis stabilizacijos ideklas LPST 54 (50-54mm)</v>
          </cell>
          <cell r="J5640" t="str">
            <v>Stabilizačná kovová vložka pre L-PST 54 (50-54mm)</v>
          </cell>
          <cell r="K5640" t="str">
            <v>Stabilizator captuseala metalica LPST 54 (50-54mm)</v>
          </cell>
          <cell r="L5640" t="str">
            <v>(RO)AT 017-05-4053-2024 28/02/2024</v>
          </cell>
          <cell r="M5640" t="str">
            <v>(RO)01/2024 28/02/2024</v>
          </cell>
          <cell r="N5640" t="str">
            <v>-</v>
          </cell>
          <cell r="O5640" t="str">
            <v>-</v>
          </cell>
          <cell r="P5640" t="str">
            <v>-</v>
          </cell>
          <cell r="Q5640" t="str">
            <v>-</v>
          </cell>
          <cell r="R5640" t="str">
            <v/>
          </cell>
          <cell r="S5640" t="str">
            <v/>
          </cell>
          <cell r="T5640" t="str">
            <v>THALE sp. z o.o. sp.k.</v>
          </cell>
          <cell r="U5640" t="str">
            <v>11-041 Olsztyn, Poland, Wilimowo 2, Poland</v>
          </cell>
          <cell r="W5640" t="str">
            <v>WL-52</v>
          </cell>
        </row>
        <row r="5641">
          <cell r="A5641">
            <v>35748</v>
          </cell>
          <cell r="B5641" t="str">
            <v>80312104120</v>
          </cell>
          <cell r="C5641" t="str">
            <v>WL-42 OKŁADZINA METALOWA STABILIZUJĄCA DO LPST 11/4 (40-44MM)</v>
          </cell>
          <cell r="D5641" t="str">
            <v>5907754262393</v>
          </cell>
          <cell r="E5641" t="str">
            <v>1</v>
          </cell>
          <cell r="F5641" t="str">
            <v>Okładzina metalowa stabilizująca LPST 11/4 (40-44mm)</v>
          </cell>
          <cell r="G5641" t="str">
            <v>Stabilising metal lining for LPST 11/4 (40-44mm)</v>
          </cell>
          <cell r="H5641" t="str">
            <v>Fém teherviselő merevítés LPST 11/4 (40-44mm)</v>
          </cell>
          <cell r="I5641" t="str">
            <v>Metalinis stabilizacijos ideklas LPST 11/4 (40-44mm)</v>
          </cell>
          <cell r="J5641" t="str">
            <v>Stabilizačná kovová vložka pre L-PST 11/4 (40-44MM)</v>
          </cell>
          <cell r="K5641" t="str">
            <v>Stabilizator captuseala metalica LPST 11/4 (40-44MM)</v>
          </cell>
          <cell r="L5641" t="str">
            <v>(RO)AT 017-05-4053-2024 28/02/2024</v>
          </cell>
          <cell r="M5641" t="str">
            <v>(RO)01/2024 28/02/2024</v>
          </cell>
          <cell r="N5641" t="str">
            <v>-</v>
          </cell>
          <cell r="O5641" t="str">
            <v>-</v>
          </cell>
          <cell r="P5641" t="str">
            <v>-</v>
          </cell>
          <cell r="Q5641" t="str">
            <v>-</v>
          </cell>
          <cell r="R5641" t="str">
            <v/>
          </cell>
          <cell r="S5641" t="str">
            <v/>
          </cell>
          <cell r="T5641" t="str">
            <v>THALE sp. z o.o. sp.k.</v>
          </cell>
          <cell r="U5641" t="str">
            <v>11-041 Olsztyn, Poland, Wilimowo 2, Poland</v>
          </cell>
          <cell r="W5641" t="str">
            <v>WL-42</v>
          </cell>
        </row>
        <row r="5642">
          <cell r="A5642">
            <v>36081</v>
          </cell>
          <cell r="B5642" t="str">
            <v>80240001200</v>
          </cell>
          <cell r="C5642" t="str">
            <v>L4-12 OBEJMA CHŁODU L4 (10-14MM) GR. IZOL. 18MM</v>
          </cell>
          <cell r="D5642" t="str">
            <v>5907754231139</v>
          </cell>
          <cell r="E5642" t="str">
            <v>1</v>
          </cell>
          <cell r="F5642" t="str">
            <v>Obejma chłodu L4 (10-14MM) gr. izol. 18mm</v>
          </cell>
          <cell r="G5642" t="str">
            <v>Thermal insulation clamp L4 (10-14MM) 18mm</v>
          </cell>
          <cell r="H5642" t="str">
            <v>Hőszigetelt csőbilincs L4 (10-14MM) 18mm</v>
          </cell>
          <cell r="I5642" t="str">
            <v>Laikiklis saldymo sistem L4 (10-14MM) izol. 18mm</v>
          </cell>
          <cell r="J5642" t="str">
            <v>Tepelne izolovaná objímka L4 (10-13,5MM) 18mm</v>
          </cell>
          <cell r="K5642" t="str">
            <v>Colier pentru L4 (10-14MM) 18mm</v>
          </cell>
          <cell r="L5642" t="str">
            <v>-</v>
          </cell>
          <cell r="M5642" t="str">
            <v>-</v>
          </cell>
          <cell r="N5642" t="str">
            <v>-</v>
          </cell>
          <cell r="O5642" t="str">
            <v>-</v>
          </cell>
          <cell r="P5642" t="str">
            <v>-</v>
          </cell>
          <cell r="Q5642" t="str">
            <v>-</v>
          </cell>
          <cell r="R5642" t="str">
            <v/>
          </cell>
          <cell r="S5642" t="str">
            <v/>
          </cell>
          <cell r="T5642" t="str">
            <v>THALE sp. z o.o. sp.k.</v>
          </cell>
          <cell r="U5642" t="str">
            <v>11-041 Olsztyn, Poland, Wilimowo 2, Poland</v>
          </cell>
          <cell r="V5642" t="str">
            <v>ocynk galwaniczny</v>
          </cell>
          <cell r="W5642" t="str">
            <v>L4-12</v>
          </cell>
        </row>
        <row r="5643">
          <cell r="A5643">
            <v>35524</v>
          </cell>
          <cell r="B5643" t="str">
            <v>81030304500</v>
          </cell>
          <cell r="C5643" t="str">
            <v>SS90-A2,0-450 KONSOLA A OBRÓCONA 90 450MM</v>
          </cell>
          <cell r="D5643" t="str">
            <v>5907754234758</v>
          </cell>
          <cell r="E5643" t="str">
            <v>1</v>
          </cell>
          <cell r="F5643" t="str">
            <v>Konsola A obrócona 90 450mm</v>
          </cell>
          <cell r="G5643" t="str">
            <v>Vertical cantilever arm A 450mm</v>
          </cell>
          <cell r="H5643" t="str">
            <v>Kereszti sínkonzol A 450mm</v>
          </cell>
          <cell r="I5643" t="str">
            <v>Konsole A pasukta 90 450mm</v>
          </cell>
          <cell r="J5643" t="str">
            <v>Kolmá montážna konzola SS90-A2,0 450mm</v>
          </cell>
          <cell r="K5643" t="str">
            <v>Brat consola verticala A 450mm</v>
          </cell>
          <cell r="L5643" t="str">
            <v>(PL)ITB-KOT-2020/1562 wydanie 1 23/12/2020; (HU)A-101/2016 18/11/2021; (SK)SK TP-19/0004-verzia 02 23/03/2022; (RO)AT 017-05-4053-2024 28/02/2024</v>
          </cell>
          <cell r="M5643" t="str">
            <v>(PL)05/2020 30/05/2023; (HU)02/2021 18/11/2021; (SK)01/2022 23/03/2022; (RO)01/2024 28/02/2024</v>
          </cell>
          <cell r="N5643" t="str">
            <v>B</v>
          </cell>
          <cell r="O5643" t="str">
            <v>-</v>
          </cell>
          <cell r="P5643" t="str">
            <v>-</v>
          </cell>
          <cell r="Q5643" t="str">
            <v>-</v>
          </cell>
          <cell r="R5643" t="str">
            <v>15</v>
          </cell>
          <cell r="S5643" t="str">
            <v/>
          </cell>
          <cell r="T5643" t="str">
            <v>THALE sp. z o.o. sp.k.</v>
          </cell>
          <cell r="U5643" t="str">
            <v>11-041 Olsztyn, Poland, Wilimowo 2, Poland</v>
          </cell>
          <cell r="V5643" t="str">
            <v>ocynk galwaniczny</v>
          </cell>
          <cell r="W5643" t="str">
            <v>SS90-A2,0-450</v>
          </cell>
        </row>
        <row r="5644">
          <cell r="A5644">
            <v>9539</v>
          </cell>
          <cell r="B5644" t="str">
            <v/>
          </cell>
          <cell r="C5644" t="str">
            <v>L4-12 OBEJMA CHŁODU L4 (10-14MM) GR. IZOL. 18MM</v>
          </cell>
          <cell r="D5644" t="str">
            <v/>
          </cell>
          <cell r="E5644" t="str">
            <v>1</v>
          </cell>
          <cell r="F5644" t="str">
            <v>Obejma chłodu L4 (10-14MM) gr. izol. 18mm</v>
          </cell>
          <cell r="G5644" t="str">
            <v>Thermal insulation clamp L4 (10-14MM) 18mm</v>
          </cell>
          <cell r="H5644" t="str">
            <v>Hőszigetelt csőbilincs L4 (10-14MM) 18mm</v>
          </cell>
          <cell r="I5644" t="str">
            <v>Laikiklis saldymo sistem L4 (10-14MM) izol. 18mm</v>
          </cell>
          <cell r="J5644" t="str">
            <v>Tepelne izolovaná objímka L4 (10-13,5MM) 18mm</v>
          </cell>
          <cell r="K5644" t="str">
            <v>Colier pentru L4 (10-14MM) 18mm</v>
          </cell>
          <cell r="L5644" t="str">
            <v>(PL)ITB-KOT-2020/1561 wydanie 1 15/12/2020; (HU)A-101/2016 18/11/2021; (SK)SK TP-19/0004-verzia 02 23/03/2022; (RO)AT 017-05-4053-2024 28/02/2024</v>
          </cell>
          <cell r="M5644" t="str">
            <v>(PL)04/2020 30/05/2023; (HU)02/2021 18/11/2021; (SK)01/2022 23/03/2022; (RO)01/2024 28/02/2024</v>
          </cell>
          <cell r="N5644" t="str">
            <v>B</v>
          </cell>
          <cell r="O5644" t="str">
            <v>-</v>
          </cell>
          <cell r="P5644" t="str">
            <v>-</v>
          </cell>
          <cell r="Q5644" t="str">
            <v>-</v>
          </cell>
          <cell r="R5644" t="str">
            <v>15</v>
          </cell>
          <cell r="S5644" t="str">
            <v/>
          </cell>
          <cell r="T5644" t="str">
            <v>THALE sp. z o.o. sp.k.</v>
          </cell>
          <cell r="U5644" t="str">
            <v>11-041 Olsztyn, Poland, Wilimowo 2, Poland</v>
          </cell>
          <cell r="V5644" t="str">
            <v>ocynk galwaniczny</v>
          </cell>
          <cell r="W5644" t="str">
            <v>L4-12</v>
          </cell>
        </row>
        <row r="5645">
          <cell r="A5645">
            <v>36082</v>
          </cell>
          <cell r="B5645" t="str">
            <v>80240001500</v>
          </cell>
          <cell r="C5645" t="str">
            <v>L4-15/18 OBEJMA CHŁODU L4 (15-18MM) GR. IZOL. 18MM</v>
          </cell>
          <cell r="D5645" t="str">
            <v>5907754227460</v>
          </cell>
          <cell r="E5645" t="str">
            <v>1</v>
          </cell>
          <cell r="F5645" t="str">
            <v>Obejma chłodu L4 (15-18mm) gr. izol. 18mm</v>
          </cell>
          <cell r="G5645" t="str">
            <v>Thermal insulation clamp L4 (15-18mm) 18mm</v>
          </cell>
          <cell r="H5645" t="str">
            <v>Hőszigetelt csőbilincs L4 (15-18mm) 18mm</v>
          </cell>
          <cell r="I5645" t="str">
            <v>Laikiklis saldymo sistem L4 (15-18mm) izol. 18mm</v>
          </cell>
          <cell r="J5645" t="str">
            <v>Laikiklis saldymo sistem L4 (15-18mm) izol. 18mm</v>
          </cell>
          <cell r="K5645" t="str">
            <v>Colier pentru L4 (15-18mm) 18mm</v>
          </cell>
          <cell r="L5645" t="str">
            <v>-</v>
          </cell>
          <cell r="M5645" t="str">
            <v>-</v>
          </cell>
          <cell r="N5645" t="str">
            <v>-</v>
          </cell>
          <cell r="O5645" t="str">
            <v>-</v>
          </cell>
          <cell r="P5645" t="str">
            <v>-</v>
          </cell>
          <cell r="Q5645" t="str">
            <v>-</v>
          </cell>
          <cell r="R5645" t="str">
            <v/>
          </cell>
          <cell r="S5645" t="str">
            <v/>
          </cell>
          <cell r="T5645" t="str">
            <v>THALE sp. z o.o. sp.k.</v>
          </cell>
          <cell r="U5645" t="str">
            <v>11-041 Olsztyn, Poland, Wilimowo 2, Poland</v>
          </cell>
          <cell r="V5645" t="str">
            <v>ocynk galwaniczny</v>
          </cell>
          <cell r="W5645" t="str">
            <v>L4-15</v>
          </cell>
        </row>
        <row r="5646">
          <cell r="A5646">
            <v>35526</v>
          </cell>
          <cell r="B5646" t="str">
            <v>81030307500</v>
          </cell>
          <cell r="C5646" t="str">
            <v>SS90-A2,0-750 KONSOLA A OBRÓCONA 90 750MM</v>
          </cell>
          <cell r="D5646" t="str">
            <v>5907754234772</v>
          </cell>
          <cell r="E5646" t="str">
            <v>1</v>
          </cell>
          <cell r="F5646" t="str">
            <v>Konsola A obrócona 90 750mm</v>
          </cell>
          <cell r="G5646" t="str">
            <v>Vertical cantilever arm A 750mm</v>
          </cell>
          <cell r="H5646" t="str">
            <v>Kereszti sínkonzol A 750mm</v>
          </cell>
          <cell r="I5646" t="str">
            <v>Konsole A pasukta 90 750mm</v>
          </cell>
          <cell r="J5646" t="str">
            <v>Kolmá montážna konzola SS90-A2,0 750mm</v>
          </cell>
          <cell r="K5646" t="str">
            <v>Brat consola verticala A 750mm</v>
          </cell>
          <cell r="L5646" t="str">
            <v>(PL)ITB-KOT-2020/1562 wydanie 1 23/12/2020; (HU)A-101/2016 18/11/2021; (SK)SK TP-19/0004-verzia 02 23/03/2022; (RO)AT 017-05-4053-2024 28/02/2024</v>
          </cell>
          <cell r="M5646" t="str">
            <v>(PL)05/2020 30/05/2023; (HU)02/2021 18/11/2021; (SK)01/2022 23/03/2022; (RO)01/2024 28/02/2024</v>
          </cell>
          <cell r="N5646" t="str">
            <v>B</v>
          </cell>
          <cell r="O5646" t="str">
            <v>-</v>
          </cell>
          <cell r="P5646" t="str">
            <v>-</v>
          </cell>
          <cell r="Q5646" t="str">
            <v>-</v>
          </cell>
          <cell r="R5646" t="str">
            <v>15</v>
          </cell>
          <cell r="S5646" t="str">
            <v/>
          </cell>
          <cell r="T5646" t="str">
            <v>THALE sp. z o.o. sp.k.</v>
          </cell>
          <cell r="U5646" t="str">
            <v>11-041 Olsztyn, Poland, Wilimowo 2, Poland</v>
          </cell>
          <cell r="V5646" t="str">
            <v>ocynk galwaniczny</v>
          </cell>
          <cell r="W5646" t="str">
            <v>SS90-A2,0-750</v>
          </cell>
        </row>
        <row r="5647">
          <cell r="A5647">
            <v>35525</v>
          </cell>
          <cell r="B5647" t="str">
            <v>81030305000</v>
          </cell>
          <cell r="C5647" t="str">
            <v>SS90-A2,0-500 KONSOLA A OBRÓCONA 90 500MM</v>
          </cell>
          <cell r="D5647" t="str">
            <v>5907754234765</v>
          </cell>
          <cell r="E5647" t="str">
            <v>1</v>
          </cell>
          <cell r="F5647" t="str">
            <v>Konsola A obrócona 90 500mm</v>
          </cell>
          <cell r="G5647" t="str">
            <v>Vertical cantilever arm A 500mm</v>
          </cell>
          <cell r="H5647" t="str">
            <v>Kereszti sínkonzol A 500mm</v>
          </cell>
          <cell r="I5647" t="str">
            <v>Konsole A pasukta 90 500mm</v>
          </cell>
          <cell r="J5647" t="str">
            <v>Kolmá montážna konzola SS90-A2,0 500mm</v>
          </cell>
          <cell r="K5647" t="str">
            <v>Brat consola verticala A 500mm</v>
          </cell>
          <cell r="L5647" t="str">
            <v>(PL)ITB-KOT-2020/1562 wydanie 1 23/12/2020; (HU)A-101/2016 18/11/2021; (SK)SK TP-19/0004-verzia 02 23/03/2022; (RO)AT 017-05-4053-2024 28/02/2024</v>
          </cell>
          <cell r="M5647" t="str">
            <v>(PL)05/2020 30/05/2023; (HU)02/2021 18/11/2021; (SK)01/2022 23/03/2022; (RO)01/2024 28/02/2024</v>
          </cell>
          <cell r="N5647" t="str">
            <v>B</v>
          </cell>
          <cell r="O5647" t="str">
            <v>-</v>
          </cell>
          <cell r="P5647" t="str">
            <v>-</v>
          </cell>
          <cell r="Q5647" t="str">
            <v>-</v>
          </cell>
          <cell r="R5647" t="str">
            <v>15</v>
          </cell>
          <cell r="S5647" t="str">
            <v/>
          </cell>
          <cell r="T5647" t="str">
            <v>THALE sp. z o.o. sp.k.</v>
          </cell>
          <cell r="U5647" t="str">
            <v>11-041 Olsztyn, Poland, Wilimowo 2, Poland</v>
          </cell>
          <cell r="V5647" t="str">
            <v>ocynk galwaniczny</v>
          </cell>
          <cell r="W5647" t="str">
            <v>SS90-A2,0-500</v>
          </cell>
        </row>
        <row r="5648">
          <cell r="A5648">
            <v>8349</v>
          </cell>
          <cell r="B5648" t="str">
            <v/>
          </cell>
          <cell r="C5648" t="str">
            <v>L4-15 OBEJMA CHŁODU L4 (15MM) GR. IZOL. 18MM</v>
          </cell>
          <cell r="D5648" t="str">
            <v/>
          </cell>
          <cell r="E5648" t="str">
            <v>1</v>
          </cell>
          <cell r="F5648" t="str">
            <v>Obejma chłodu L4 (15mm) gr. izol. 18mm</v>
          </cell>
          <cell r="G5648" t="str">
            <v>Thermal insulation clamp L4 (15mm) 18mm</v>
          </cell>
          <cell r="H5648" t="str">
            <v>Hőszigetelt csőbilincs L4 (15mm) 18mm</v>
          </cell>
          <cell r="I5648" t="str">
            <v>Laikiklis saldymo sistem L4 (15mm) izol. 18mm</v>
          </cell>
          <cell r="J5648" t="str">
            <v>Tepelne izolovaná objímka L4 (15mm) 18mm</v>
          </cell>
          <cell r="K5648" t="str">
            <v>Colier pentru L4 (15mm) 18mm</v>
          </cell>
          <cell r="L5648" t="str">
            <v>(PL)ITB-KOT-2020/1561 wydanie 1 15/12/2020; (HU)A-101/2016 18/11/2021; (SK)SK TP-19/0004-verzia 02 23/03/2022; (RO)AT 017-05-4053-2024 28/02/2024</v>
          </cell>
          <cell r="M5648" t="str">
            <v>(PL)04/2020 30/05/2023; (HU)02/2021 18/11/2021; (SK)01/2022 23/03/2022; (RO)01/2024 28/02/2024</v>
          </cell>
          <cell r="N5648" t="str">
            <v>B</v>
          </cell>
          <cell r="O5648" t="str">
            <v>-</v>
          </cell>
          <cell r="P5648" t="str">
            <v>-</v>
          </cell>
          <cell r="Q5648" t="str">
            <v>-</v>
          </cell>
          <cell r="R5648" t="str">
            <v>15</v>
          </cell>
          <cell r="S5648" t="str">
            <v/>
          </cell>
          <cell r="T5648" t="str">
            <v>THALE sp. z o.o. sp.k.</v>
          </cell>
          <cell r="U5648" t="str">
            <v>11-041 Olsztyn, Poland, Wilimowo 2, Poland</v>
          </cell>
          <cell r="V5648" t="str">
            <v>ocynk galwaniczny</v>
          </cell>
          <cell r="W5648" t="str">
            <v>L4-15</v>
          </cell>
        </row>
        <row r="5649">
          <cell r="A5649">
            <v>35758</v>
          </cell>
          <cell r="B5649" t="str">
            <v>80312108820</v>
          </cell>
          <cell r="C5649" t="str">
            <v>WL-89 OKŁADZINA METALOWA STABILIZUJĄCA DO LPST 3 (87-90MM)</v>
          </cell>
          <cell r="D5649" t="str">
            <v>5907754262447</v>
          </cell>
          <cell r="E5649" t="str">
            <v>1</v>
          </cell>
          <cell r="F5649" t="str">
            <v>Okładzina metalowa stabilizująca LPST 3 (87-90mm)</v>
          </cell>
          <cell r="G5649" t="str">
            <v>Stabilising metal lining for LPST 3 (87-90mm)</v>
          </cell>
          <cell r="H5649" t="str">
            <v>Fém teherviselő merevítés LPST 3 (87-90mm)</v>
          </cell>
          <cell r="I5649" t="str">
            <v>Metalinis stabilizacijos ideklas LPST 3 (87-90mm)</v>
          </cell>
          <cell r="J5649" t="str">
            <v>Stabilizačná kovová vložka pre L-PST 3 (87-90mm)</v>
          </cell>
          <cell r="K5649" t="str">
            <v>Stabilizator captuseala metalica LPST 3 (87-90mm)</v>
          </cell>
          <cell r="L5649" t="str">
            <v>(RO)AT 017-05-4053-2024 28/02/2024</v>
          </cell>
          <cell r="M5649" t="str">
            <v>(RO)01/2024 28/02/2024</v>
          </cell>
          <cell r="N5649" t="str">
            <v>-</v>
          </cell>
          <cell r="O5649" t="str">
            <v>-</v>
          </cell>
          <cell r="P5649" t="str">
            <v>-</v>
          </cell>
          <cell r="Q5649" t="str">
            <v>-</v>
          </cell>
          <cell r="R5649" t="str">
            <v/>
          </cell>
          <cell r="S5649" t="str">
            <v/>
          </cell>
          <cell r="T5649" t="str">
            <v>THALE sp. z o.o. sp.k.</v>
          </cell>
          <cell r="U5649" t="str">
            <v>11-041 Olsztyn, Poland, Wilimowo 2, Poland</v>
          </cell>
          <cell r="W5649" t="str">
            <v>WL-89</v>
          </cell>
        </row>
        <row r="5650">
          <cell r="A5650">
            <v>35777</v>
          </cell>
          <cell r="B5650" t="str">
            <v>81620200000</v>
          </cell>
          <cell r="C5650" t="str">
            <v>NW-20 NAROŻNIK KANAŁÓW SZER. 20MM</v>
          </cell>
          <cell r="D5650" t="str">
            <v>5907754239425</v>
          </cell>
          <cell r="E5650" t="str">
            <v>100</v>
          </cell>
          <cell r="F5650" t="str">
            <v>Narożnik kanałów szer. 20mm</v>
          </cell>
          <cell r="G5650" t="str">
            <v>Ventilation ducts corners 20mm</v>
          </cell>
          <cell r="H5650" t="str">
            <v>Sarokelem légcsatornákhoz 20mm</v>
          </cell>
          <cell r="I5650" t="str">
            <v>Ortakiu kampine jungtis 20mm</v>
          </cell>
          <cell r="J5650" t="str">
            <v>Rohový profil pre VZT potrubia 20mm</v>
          </cell>
          <cell r="K5650" t="str">
            <v>Colturi pentru canale de ventilatie 20mm</v>
          </cell>
          <cell r="L5650" t="str">
            <v>(SK)SK TP-19/0004-verzia 02 23/03/2022; (RO)AT 017-05-4053-2024 28/02/2024</v>
          </cell>
          <cell r="M5650" t="str">
            <v>(SK)01/2022 23/03/2022; (RO)01/2024 28/02/2024</v>
          </cell>
          <cell r="N5650" t="str">
            <v>-</v>
          </cell>
          <cell r="O5650" t="str">
            <v>-</v>
          </cell>
          <cell r="P5650" t="str">
            <v>-</v>
          </cell>
          <cell r="Q5650" t="str">
            <v>-</v>
          </cell>
          <cell r="R5650" t="str">
            <v/>
          </cell>
          <cell r="S5650" t="str">
            <v/>
          </cell>
          <cell r="T5650" t="str">
            <v>THALE sp. z o.o. sp.k.</v>
          </cell>
          <cell r="U5650" t="str">
            <v>11-041 Olsztyn, Poland, Wilimowo 2, Poland</v>
          </cell>
          <cell r="V5650" t="str">
            <v>ocynk galwaniczny</v>
          </cell>
          <cell r="W5650" t="str">
            <v>NW-20</v>
          </cell>
        </row>
        <row r="5651">
          <cell r="A5651">
            <v>35756</v>
          </cell>
          <cell r="B5651" t="str">
            <v>80312107620</v>
          </cell>
          <cell r="C5651" t="str">
            <v>WL-77 OKŁADZINA METALOWA STABILIZUJĄCA DO LPST 21/2 (75-78MM)</v>
          </cell>
          <cell r="D5651" t="str">
            <v>5907754262430</v>
          </cell>
          <cell r="E5651" t="str">
            <v>1</v>
          </cell>
          <cell r="F5651" t="str">
            <v>Okładzina metalowa stabilizująca LPST 21/2 (75-78mm)</v>
          </cell>
          <cell r="G5651" t="str">
            <v>Stabilising metal lining for LPST 21/2 (75-78mm)</v>
          </cell>
          <cell r="H5651" t="str">
            <v>Fém teherviselő merevítés LPST 21/2 (75-78mm)</v>
          </cell>
          <cell r="I5651" t="str">
            <v>Metalinis stabilizacijos ideklas LPST 21/2 (75-78mm)</v>
          </cell>
          <cell r="J5651" t="str">
            <v>Stabilizačná kovová vložka pre L-PST 21/2 (75-78mm)</v>
          </cell>
          <cell r="K5651" t="str">
            <v>Stabilizator captuseala metalica LPST 21/2 (75-78mm)</v>
          </cell>
          <cell r="L5651" t="str">
            <v>(RO)AT 017-05-4053-2024 28/02/2024</v>
          </cell>
          <cell r="M5651" t="str">
            <v>(RO)01/2024 28/02/2024</v>
          </cell>
          <cell r="N5651" t="str">
            <v>-</v>
          </cell>
          <cell r="O5651" t="str">
            <v>-</v>
          </cell>
          <cell r="P5651" t="str">
            <v>-</v>
          </cell>
          <cell r="Q5651" t="str">
            <v>-</v>
          </cell>
          <cell r="R5651" t="str">
            <v/>
          </cell>
          <cell r="S5651" t="str">
            <v/>
          </cell>
          <cell r="T5651" t="str">
            <v>THALE sp. z o.o. sp.k.</v>
          </cell>
          <cell r="U5651" t="str">
            <v>11-041 Olsztyn, Poland, Wilimowo 2, Poland</v>
          </cell>
          <cell r="W5651" t="str">
            <v>WL-77</v>
          </cell>
        </row>
        <row r="5652">
          <cell r="A5652">
            <v>35754</v>
          </cell>
          <cell r="B5652" t="str">
            <v>80312106420</v>
          </cell>
          <cell r="C5652" t="str">
            <v>WL-65 OKŁADZINA METALOWA STABILIZUJĄCA DO LPST 64 (63-66MM)</v>
          </cell>
          <cell r="D5652" t="str">
            <v>5907754262423</v>
          </cell>
          <cell r="E5652" t="str">
            <v>1</v>
          </cell>
          <cell r="F5652" t="str">
            <v>Okładzina metalowa stabilizująca LPST 64 (63-66mm)</v>
          </cell>
          <cell r="G5652" t="str">
            <v>Stabilising metal lining for LPST 64 (63-66mm)</v>
          </cell>
          <cell r="H5652" t="str">
            <v>Fém teherviselő merevítés LPST 64 (63-66mm)</v>
          </cell>
          <cell r="I5652" t="str">
            <v>Metalinis stabilizacijos ideklas LPST 64 (63-66mm)</v>
          </cell>
          <cell r="J5652" t="str">
            <v>Stabilizačná kovová vložka pre L-PST 64 (63-66mm)</v>
          </cell>
          <cell r="K5652" t="str">
            <v>Stabilizator captuseala metalica LPST 64 (63-66mm)</v>
          </cell>
          <cell r="L5652" t="str">
            <v>(RO)AT 017-05-4053-2024 28/02/2024</v>
          </cell>
          <cell r="M5652" t="str">
            <v>(RO)01/2024 28/02/2024</v>
          </cell>
          <cell r="N5652" t="str">
            <v>-</v>
          </cell>
          <cell r="O5652" t="str">
            <v>-</v>
          </cell>
          <cell r="P5652" t="str">
            <v>-</v>
          </cell>
          <cell r="Q5652" t="str">
            <v>-</v>
          </cell>
          <cell r="R5652" t="str">
            <v/>
          </cell>
          <cell r="S5652" t="str">
            <v/>
          </cell>
          <cell r="T5652" t="str">
            <v>THALE sp. z o.o. sp.k.</v>
          </cell>
          <cell r="U5652" t="str">
            <v>11-041 Olsztyn, Poland, Wilimowo 2, Poland</v>
          </cell>
          <cell r="W5652" t="str">
            <v>WL-65</v>
          </cell>
        </row>
        <row r="5653">
          <cell r="A5653">
            <v>35761</v>
          </cell>
          <cell r="B5653" t="str">
            <v>81864102500</v>
          </cell>
          <cell r="C5653" t="str">
            <v>WOGW-10 WIERTŁO Z OGRANICZNIKIEM DO TULEI M8</v>
          </cell>
          <cell r="D5653" t="str">
            <v>5907754249745</v>
          </cell>
          <cell r="E5653" t="str">
            <v>1</v>
          </cell>
          <cell r="F5653" t="str">
            <v>Wiertło z ogranicznikiem M10x25mm do tulei M8</v>
          </cell>
          <cell r="G5653" t="str">
            <v>Stop drill bit M10x25mm, anchor M8</v>
          </cell>
          <cell r="H5653" t="str">
            <v>Fúszószál mélységhatárolóval M10x25, alapcsavar M8</v>
          </cell>
          <cell r="I5653" t="str">
            <v>Graztas su ribotuvu M10x25mm, ankieris M8</v>
          </cell>
          <cell r="J5653" t="str">
            <v>Vrták s dorazom M10x25mm, kotva M8</v>
          </cell>
          <cell r="K5653" t="str">
            <v>Burghiu cu opritor M10x25mm, ancor M8</v>
          </cell>
          <cell r="L5653" t="str">
            <v>(RO)AT 017-05-4053-2024 28/02/2024</v>
          </cell>
          <cell r="M5653" t="str">
            <v>(RO)01/2024 28/02/2024</v>
          </cell>
          <cell r="N5653" t="str">
            <v>-</v>
          </cell>
          <cell r="O5653" t="str">
            <v>-</v>
          </cell>
          <cell r="P5653" t="str">
            <v>-</v>
          </cell>
          <cell r="Q5653" t="str">
            <v>-</v>
          </cell>
          <cell r="R5653" t="str">
            <v/>
          </cell>
          <cell r="S5653" t="str">
            <v/>
          </cell>
          <cell r="T5653" t="str">
            <v>POLSKA</v>
          </cell>
          <cell r="U5653" t="str">
            <v xml:space="preserve">, </v>
          </cell>
          <cell r="W5653" t="str">
            <v>WOGW-10</v>
          </cell>
        </row>
        <row r="5654">
          <cell r="A5654">
            <v>35773</v>
          </cell>
          <cell r="B5654" t="str">
            <v>81620300002</v>
          </cell>
          <cell r="C5654" t="str">
            <v>N-NW-30 NAROŻNIK DO KANAŁÓW SZER. 30MM</v>
          </cell>
          <cell r="D5654" t="str">
            <v>5907754246225</v>
          </cell>
          <cell r="E5654" t="str">
            <v>10</v>
          </cell>
          <cell r="F5654" t="str">
            <v>Narożnik do kanałów szer. 30mm</v>
          </cell>
          <cell r="G5654" t="str">
            <v>Ventilation duct corners width 30mm</v>
          </cell>
          <cell r="H5654" t="str">
            <v>Sarokelem légcsatornákhoz, szélesség 30mm</v>
          </cell>
          <cell r="I5654" t="str">
            <v>Ortakiu kampine jungtis 30mm</v>
          </cell>
          <cell r="J5654" t="str">
            <v>Rohový profil pre VZT potrubia 30mm</v>
          </cell>
          <cell r="K5654" t="str">
            <v>Colturi pentru canale de ventilatie 30mm</v>
          </cell>
          <cell r="L5654" t="str">
            <v>-</v>
          </cell>
          <cell r="M5654" t="str">
            <v>-</v>
          </cell>
          <cell r="N5654" t="str">
            <v>-</v>
          </cell>
          <cell r="O5654" t="str">
            <v>-</v>
          </cell>
          <cell r="P5654" t="str">
            <v>-</v>
          </cell>
          <cell r="Q5654" t="str">
            <v>-</v>
          </cell>
          <cell r="R5654" t="str">
            <v/>
          </cell>
          <cell r="S5654" t="str">
            <v/>
          </cell>
          <cell r="T5654" t="str">
            <v>THALE sp. z o.o. sp.k.</v>
          </cell>
          <cell r="U5654" t="str">
            <v>11-041 Olsztyn, Poland, Wilimowo 2, Poland</v>
          </cell>
          <cell r="V5654" t="str">
            <v>pasywacja</v>
          </cell>
          <cell r="W5654" t="str">
            <v>N-NW-30</v>
          </cell>
        </row>
        <row r="5655">
          <cell r="A5655">
            <v>35763</v>
          </cell>
          <cell r="B5655" t="str">
            <v>81864122500</v>
          </cell>
          <cell r="C5655" t="str">
            <v>WOGW-12 WIERTŁO Z OGRANICZNIKIEM DO TULEI M10</v>
          </cell>
          <cell r="D5655" t="str">
            <v>5907754258273</v>
          </cell>
          <cell r="E5655" t="str">
            <v>1</v>
          </cell>
          <cell r="F5655" t="str">
            <v>WOGW-12 GRAZTAS SU RIBOTUVU M12X25MM, ANKIERIS M10</v>
          </cell>
          <cell r="G5655" t="str">
            <v>Wiertło z ogranicznikiem M12x25mm do tulei M10</v>
          </cell>
          <cell r="H5655" t="str">
            <v>Stop drill bit M12x25mm, anchor M10</v>
          </cell>
          <cell r="I5655" t="str">
            <v>Fúszószál mélységhatárolóval M12x25, alapcsavarM10</v>
          </cell>
          <cell r="J5655" t="str">
            <v>Graztas su ribotuvu M12x25mm, ankieris M10</v>
          </cell>
          <cell r="K5655" t="str">
            <v>Vrták s dorazom M12x25mm, kotva M10</v>
          </cell>
          <cell r="L5655" t="str">
            <v>(RO)AT 017-05-4053-2024 28/02/2024</v>
          </cell>
          <cell r="M5655" t="str">
            <v>(RO)01/2024 28/02/2024</v>
          </cell>
          <cell r="N5655" t="str">
            <v>-</v>
          </cell>
          <cell r="O5655" t="str">
            <v>-</v>
          </cell>
          <cell r="P5655" t="str">
            <v>-</v>
          </cell>
          <cell r="Q5655" t="str">
            <v>-</v>
          </cell>
          <cell r="R5655" t="str">
            <v/>
          </cell>
          <cell r="S5655" t="str">
            <v/>
          </cell>
          <cell r="T5655" t="str">
            <v>THALE sp. z o.o. sp.k.</v>
          </cell>
          <cell r="U5655" t="str">
            <v>11-041 Olsztyn, Poland, Wilimowo 2, Poland</v>
          </cell>
          <cell r="W5655" t="str">
            <v>WOGW-12</v>
          </cell>
        </row>
        <row r="5656">
          <cell r="A5656">
            <v>35775</v>
          </cell>
          <cell r="B5656" t="str">
            <v>81620300000</v>
          </cell>
          <cell r="C5656" t="str">
            <v>NW-30 NAROŻNIK KANAŁÓW SZER. 30MM</v>
          </cell>
          <cell r="D5656" t="str">
            <v>5907754239432</v>
          </cell>
          <cell r="E5656" t="str">
            <v>50</v>
          </cell>
          <cell r="F5656" t="str">
            <v>Narożnik kanałów szer. 30mm</v>
          </cell>
          <cell r="G5656" t="str">
            <v>Ventilation ducts corners 30mm</v>
          </cell>
          <cell r="H5656" t="str">
            <v>Sarokelem légcsatornákhoz 30mm</v>
          </cell>
          <cell r="I5656" t="str">
            <v>Ortakiu kampine jungtis 30mm</v>
          </cell>
          <cell r="J5656" t="str">
            <v>Rohový profil pre VZT potrubia 30mm</v>
          </cell>
          <cell r="K5656" t="str">
            <v>Colturi pentru canale de ventilatie 30mm</v>
          </cell>
          <cell r="L5656" t="str">
            <v>(SK)SK TP-19/0004-verzia 02 23/03/2022; (RO)AT 017-05-4053-2024 28/02/2024</v>
          </cell>
          <cell r="M5656" t="str">
            <v>(SK)01/2022 23/03/2022; (RO)01/2024 28/02/2024</v>
          </cell>
          <cell r="N5656" t="str">
            <v>-</v>
          </cell>
          <cell r="O5656" t="str">
            <v>-</v>
          </cell>
          <cell r="P5656" t="str">
            <v>-</v>
          </cell>
          <cell r="Q5656" t="str">
            <v>-</v>
          </cell>
          <cell r="R5656" t="str">
            <v/>
          </cell>
          <cell r="S5656" t="str">
            <v/>
          </cell>
          <cell r="T5656" t="str">
            <v>THALE sp. z o.o. sp.k.</v>
          </cell>
          <cell r="U5656" t="str">
            <v>11-041 Olsztyn, Poland, Wilimowo 2, Poland</v>
          </cell>
          <cell r="V5656" t="str">
            <v>ocynk galwaniczny</v>
          </cell>
          <cell r="W5656" t="str">
            <v>NW-30</v>
          </cell>
        </row>
        <row r="5657">
          <cell r="A5657">
            <v>35765</v>
          </cell>
          <cell r="B5657" t="str">
            <v>81864082500</v>
          </cell>
          <cell r="C5657" t="str">
            <v>WOGW-8 WIERTŁO Z OGRANICZNIKIEM DO TULEI M6</v>
          </cell>
          <cell r="D5657" t="str">
            <v>5907754249738</v>
          </cell>
          <cell r="E5657" t="str">
            <v>1</v>
          </cell>
          <cell r="F5657" t="str">
            <v>Wiertło z ogranicznikiem M8x25mm do tulei M6</v>
          </cell>
          <cell r="G5657" t="str">
            <v>Stop drill bit M8x25mm, anchor M6</v>
          </cell>
          <cell r="H5657" t="str">
            <v>Fúszószál mélységhatárolóval M8x25, alapcsavar M6</v>
          </cell>
          <cell r="I5657" t="str">
            <v>Graztas su ribotuvu M8x25mm, ankieris M6</v>
          </cell>
          <cell r="J5657" t="str">
            <v>Vrták s dorazom M8x25mm, kotva M6</v>
          </cell>
          <cell r="K5657" t="str">
            <v>Burghiu cu opritor M8x25mm, ancor M6</v>
          </cell>
          <cell r="L5657" t="str">
            <v>(RO)AT 017-05-4053-2024 28/02/2024</v>
          </cell>
          <cell r="M5657" t="str">
            <v>(RO)01/2024 28/02/2024</v>
          </cell>
          <cell r="N5657" t="str">
            <v>-</v>
          </cell>
          <cell r="O5657" t="str">
            <v>-</v>
          </cell>
          <cell r="P5657" t="str">
            <v>-</v>
          </cell>
          <cell r="Q5657" t="str">
            <v>-</v>
          </cell>
          <cell r="R5657" t="str">
            <v/>
          </cell>
          <cell r="S5657" t="str">
            <v/>
          </cell>
          <cell r="T5657" t="str">
            <v>POLSKA</v>
          </cell>
          <cell r="U5657" t="str">
            <v xml:space="preserve">, </v>
          </cell>
          <cell r="W5657" t="str">
            <v>WOGW-8</v>
          </cell>
        </row>
        <row r="5658">
          <cell r="A5658">
            <v>35767</v>
          </cell>
          <cell r="B5658" t="str">
            <v>80460080030</v>
          </cell>
          <cell r="C5658" t="str">
            <v>WPS1-M8 WKŁADKA PRZESUWNA DO PROFILU SZER. 30MM 1XM8</v>
          </cell>
          <cell r="D5658" t="str">
            <v>5907754241282</v>
          </cell>
          <cell r="E5658" t="str">
            <v>25</v>
          </cell>
          <cell r="F5658" t="str">
            <v>Wkładka przesuwna do profilu szer. 30mm 1xM8</v>
          </cell>
          <cell r="G5658" t="str">
            <v>Plastic sliding support channel width 30mm 1xM8</v>
          </cell>
          <cell r="H5658" t="str">
            <v>Műanyag csúszó betét 30mm-es sín szélességhez,1xM8</v>
          </cell>
          <cell r="I5658" t="str">
            <v>Stumdomas Ideklas 30mm profiliui 1x18</v>
          </cell>
          <cell r="J5658" t="str">
            <v>Plastová posuvná vložka, šírka 30mm, 1xM8 závit</v>
          </cell>
          <cell r="K5658" t="str">
            <v>Insertie de alunecare din materiale sintetice 30mm</v>
          </cell>
          <cell r="L5658" t="str">
            <v>(HU)A-101/2016 18/11/2021; (SK)SK TP-19/0004-verzia 02 23/03/2022; (RO)AT 017-05-4053-2024 28/02/2024</v>
          </cell>
          <cell r="M5658" t="str">
            <v>(HU)02/2021 18/11/2021; (SK)01/2022 23/03/2022; (RO)01/2024 28/02/2024</v>
          </cell>
          <cell r="N5658" t="str">
            <v>-</v>
          </cell>
          <cell r="O5658" t="str">
            <v>-</v>
          </cell>
          <cell r="P5658" t="str">
            <v>-</v>
          </cell>
          <cell r="Q5658" t="str">
            <v>-</v>
          </cell>
          <cell r="R5658" t="str">
            <v/>
          </cell>
          <cell r="S5658" t="str">
            <v/>
          </cell>
          <cell r="T5658" t="str">
            <v>THALE sp. z o.o. sp.k.</v>
          </cell>
          <cell r="U5658" t="str">
            <v>11-041 Olsztyn, Poland, Wilimowo 2, Poland</v>
          </cell>
          <cell r="W5658" t="str">
            <v>WPS1-M8</v>
          </cell>
        </row>
        <row r="5659">
          <cell r="A5659">
            <v>35294</v>
          </cell>
          <cell r="B5659" t="str">
            <v>80591000000</v>
          </cell>
          <cell r="C5659" t="str">
            <v>KZ-SZ TRZPIEŃ KLESZCZY KBT-SZ</v>
          </cell>
          <cell r="D5659" t="str">
            <v>5907754254732</v>
          </cell>
          <cell r="E5659" t="str">
            <v>1</v>
          </cell>
          <cell r="F5659" t="str">
            <v>Trzpień kleszczy KBT-SZ</v>
          </cell>
          <cell r="G5659" t="str">
            <v>Pins for hole punching trapeze plier KBT-SZ</v>
          </cell>
          <cell r="H5659" t="str">
            <v>Hegy, KBT-SZ trapézlemez lyukasztóhoz</v>
          </cell>
          <cell r="I5659" t="str">
            <v>Antgalis skardos skylamusiui KBT-SZ</v>
          </cell>
          <cell r="J5659" t="str">
            <v>Čapy pre trapézové kliešte na dierovanie KBT-SZ (2 ks)</v>
          </cell>
          <cell r="K5659" t="str">
            <v>Doua bolturi KZ-SZ pentru cleste</v>
          </cell>
          <cell r="L5659" t="str">
            <v>-</v>
          </cell>
          <cell r="M5659" t="str">
            <v>-</v>
          </cell>
          <cell r="N5659" t="str">
            <v>-</v>
          </cell>
          <cell r="O5659" t="str">
            <v>-</v>
          </cell>
          <cell r="P5659" t="str">
            <v>-</v>
          </cell>
          <cell r="Q5659" t="str">
            <v>-</v>
          </cell>
          <cell r="R5659" t="str">
            <v>0</v>
          </cell>
          <cell r="S5659" t="str">
            <v/>
          </cell>
          <cell r="T5659" t="str">
            <v>THALE sp. z o.o. sp.k.</v>
          </cell>
          <cell r="U5659" t="str">
            <v>11-041 Olsztyn, Poland, Wilimowo 2, Poland</v>
          </cell>
          <cell r="V5659" t="str">
            <v>ocynk galwaniczny</v>
          </cell>
          <cell r="W5659" t="str">
            <v>KZ-SZ</v>
          </cell>
        </row>
        <row r="5660">
          <cell r="A5660">
            <v>35782</v>
          </cell>
          <cell r="B5660" t="str">
            <v>81140410808</v>
          </cell>
          <cell r="C5660" t="str">
            <v>XP-EZP-MF-M8 NAKRĘTKA ŚLIZGOWA EZP M8 PROFILU SZER. 41MM</v>
          </cell>
          <cell r="D5660" t="str">
            <v>5907754252448</v>
          </cell>
          <cell r="E5660" t="str">
            <v>50</v>
          </cell>
          <cell r="F5660" t="str">
            <v>Nakrętka ślizgowa EZP M8 profilu szer. 41mm</v>
          </cell>
          <cell r="G5660" t="str">
            <v>Slide nut EZP M8 channel width 41mm</v>
          </cell>
          <cell r="H5660" t="str">
            <v>Bilincscsatlakozó EZP M8 41mm-es szerelősínekhez</v>
          </cell>
          <cell r="I5660" t="str">
            <v>Stumdomas verzle EZP M8, profiliams 41mm</v>
          </cell>
          <cell r="J5660" t="str">
            <v>Nosníková matica EZP M8 pre šírku 41mm</v>
          </cell>
          <cell r="K5660" t="str">
            <v>Elemente de blocare din material sintetic EZP M8</v>
          </cell>
          <cell r="L5660" t="str">
            <v>(PL)ITB-KOT-2020/1562 wydanie 1 23/12/2020; (HU)A-101/2016 18/11/2021; (RO)AT 017-05-4053-2024 28/02/2024</v>
          </cell>
          <cell r="M5660" t="str">
            <v>(PL)05/2020 30/05/2023; (HU)02/2021 18/11/2021; (RO)01/2024 28/02/2024</v>
          </cell>
          <cell r="N5660" t="str">
            <v>B</v>
          </cell>
          <cell r="O5660" t="str">
            <v>-</v>
          </cell>
          <cell r="P5660" t="str">
            <v>-</v>
          </cell>
          <cell r="Q5660" t="str">
            <v>-</v>
          </cell>
          <cell r="R5660" t="str">
            <v>15</v>
          </cell>
          <cell r="S5660" t="str">
            <v/>
          </cell>
          <cell r="T5660" t="str">
            <v>THALE sp. z o.o. sp.k.</v>
          </cell>
          <cell r="U5660" t="str">
            <v>11-041 Olsztyn, Poland, Wilimowo 2, Poland</v>
          </cell>
          <cell r="V5660" t="str">
            <v>ocynk lamelarny</v>
          </cell>
          <cell r="W5660" t="str">
            <v>XP-EZP-MF-M8</v>
          </cell>
        </row>
        <row r="5661">
          <cell r="A5661">
            <v>22565</v>
          </cell>
          <cell r="B5661" t="str">
            <v/>
          </cell>
          <cell r="C5661" t="str">
            <v>KZ-SZ TRZPIEŃ KLESZCZY KBT-SZ</v>
          </cell>
          <cell r="D5661" t="str">
            <v/>
          </cell>
          <cell r="E5661" t="str">
            <v>1</v>
          </cell>
          <cell r="F5661" t="str">
            <v>Trzpień kleszczy KBT-SZ</v>
          </cell>
          <cell r="G5661" t="str">
            <v>Pins for hole punching trapeze plier KBT-SZ</v>
          </cell>
          <cell r="H5661" t="str">
            <v>Hegy, KBT-SZ trapézlemez lyukasztóhoz</v>
          </cell>
          <cell r="I5661" t="str">
            <v>Antgalis skardos skylamusiui KBT-SZ</v>
          </cell>
          <cell r="J5661" t="str">
            <v>Čapy pre trapézové kliešte na dierovanie KBT-SZ (2 ks)</v>
          </cell>
          <cell r="K5661" t="str">
            <v>Doua bolturi KZ-SZ pentru cleste</v>
          </cell>
          <cell r="L5661" t="str">
            <v>-</v>
          </cell>
          <cell r="M5661" t="str">
            <v>-</v>
          </cell>
          <cell r="N5661" t="str">
            <v>-</v>
          </cell>
          <cell r="O5661" t="str">
            <v>-</v>
          </cell>
          <cell r="P5661" t="str">
            <v>-</v>
          </cell>
          <cell r="Q5661" t="str">
            <v>-</v>
          </cell>
          <cell r="R5661" t="str">
            <v>0</v>
          </cell>
          <cell r="S5661" t="str">
            <v/>
          </cell>
          <cell r="T5661" t="str">
            <v>THALE sp. z o.o. sp.k.</v>
          </cell>
          <cell r="U5661" t="str">
            <v>11-041 Olsztyn, Poland, Wilimowo 2, Poland</v>
          </cell>
          <cell r="V5661" t="str">
            <v>ocynk galwaniczny</v>
          </cell>
          <cell r="W5661" t="str">
            <v>KZ-SZ</v>
          </cell>
        </row>
        <row r="5662">
          <cell r="A5662">
            <v>35783</v>
          </cell>
          <cell r="B5662" t="str">
            <v>81800400006</v>
          </cell>
          <cell r="C5662" t="str">
            <v>ZKC-B300 ŻYWICA BEZSTYRENOWA WINYLOESTEROWA</v>
          </cell>
          <cell r="D5662" t="str">
            <v>5907754258938</v>
          </cell>
          <cell r="E5662" t="str">
            <v>1</v>
          </cell>
          <cell r="F5662" t="str">
            <v>Żywica beztyrenowa winyloesterowa</v>
          </cell>
          <cell r="G5662" t="str">
            <v>Vinylester styren-free resin</v>
          </cell>
          <cell r="H5662" t="str">
            <v>Vinyl ester gyanta, sztirolmentes</v>
          </cell>
          <cell r="I5662" t="str">
            <v>Stireno neturintis vinilo esterio dervos misinys</v>
          </cell>
          <cell r="J5662" t="str">
            <v>Živica na báze vynilesteru, bez styrénu</v>
          </cell>
          <cell r="K5662" t="str">
            <v>Rasina chimica vinilester fara stiren</v>
          </cell>
          <cell r="L5662" t="str">
            <v>(EU)ETA 21/0242 11/03/2021</v>
          </cell>
          <cell r="M5662" t="str">
            <v>(EU)DoP-21/0242-R-KER-II 09/08/2021</v>
          </cell>
          <cell r="N5662" t="str">
            <v>-</v>
          </cell>
          <cell r="O5662" t="str">
            <v>CE</v>
          </cell>
          <cell r="P5662" t="str">
            <v>-</v>
          </cell>
          <cell r="Q5662" t="str">
            <v>-</v>
          </cell>
          <cell r="S5662">
            <v>0</v>
          </cell>
          <cell r="T5662" t="str">
            <v>UE</v>
          </cell>
          <cell r="U5662" t="str">
            <v xml:space="preserve">, </v>
          </cell>
          <cell r="W5662" t="str">
            <v>ZKC-B300</v>
          </cell>
        </row>
        <row r="5663">
          <cell r="A5663">
            <v>35785</v>
          </cell>
          <cell r="B5663" t="str">
            <v>81800500006</v>
          </cell>
          <cell r="C5663" t="str">
            <v>ZKC-C300 ŻYWICA POLIESTROWA BEZSTYRENOWA</v>
          </cell>
          <cell r="D5663" t="str">
            <v>5907754258945</v>
          </cell>
          <cell r="E5663" t="str">
            <v>1</v>
          </cell>
          <cell r="F5663" t="str">
            <v>Żywica poliestrowa bestyrenowa</v>
          </cell>
          <cell r="G5663" t="str">
            <v>Polyester styren-free resin</v>
          </cell>
          <cell r="H5663" t="str">
            <v>Poly ester gyanta, sztirolmentes</v>
          </cell>
          <cell r="I5663" t="str">
            <v>Stireno neturintis poliesterio dervos misinys</v>
          </cell>
          <cell r="J5663" t="str">
            <v>Živica na báze polyesteru, bez styrénu</v>
          </cell>
          <cell r="K5663" t="str">
            <v>Rasina chimica poliester fara stiren</v>
          </cell>
          <cell r="L5663" t="str">
            <v>-</v>
          </cell>
          <cell r="M5663" t="str">
            <v>(PL)03/2020 30/05/2023; (HU)02/2021 18/11/2021; (SK)01/2022 23/03/2022; (RO)01/2024 28/02/2024</v>
          </cell>
          <cell r="N5663" t="str">
            <v>-</v>
          </cell>
          <cell r="O5663" t="str">
            <v>CE</v>
          </cell>
          <cell r="P5663" t="str">
            <v>-</v>
          </cell>
          <cell r="Q5663" t="str">
            <v>-</v>
          </cell>
          <cell r="S5663" t="str">
            <v/>
          </cell>
          <cell r="T5663" t="str">
            <v>UE</v>
          </cell>
          <cell r="U5663" t="str">
            <v xml:space="preserve">, </v>
          </cell>
          <cell r="W5663" t="str">
            <v>ZKC-C300</v>
          </cell>
        </row>
        <row r="5664">
          <cell r="A5664">
            <v>35781</v>
          </cell>
          <cell r="B5664" t="str">
            <v>81140411208</v>
          </cell>
          <cell r="C5664" t="str">
            <v>XP-EZP-MF-M12 NAKRĘTKA ŚLIZGOWA EZP M12 PROFILU SZER. 41MM</v>
          </cell>
          <cell r="D5664" t="str">
            <v>5907754252424</v>
          </cell>
          <cell r="E5664" t="str">
            <v>50</v>
          </cell>
          <cell r="F5664" t="str">
            <v>Nakrętka ślizgowa EZP M12 profilu szer. 41mm</v>
          </cell>
          <cell r="G5664" t="str">
            <v>Slide nut EZP M12 channel width 41mm</v>
          </cell>
          <cell r="H5664" t="str">
            <v>Bilincscsatlakozó EZP M12 41mm-es szerelősínekhez</v>
          </cell>
          <cell r="I5664" t="str">
            <v>Stumdomas verzle EZP M12, profiliams 41mm</v>
          </cell>
          <cell r="J5664" t="str">
            <v>Nosníková matica EZP M12 pre šírku 41mm</v>
          </cell>
          <cell r="K5664" t="str">
            <v>Elemente de blocare din material sintetic EZP M12</v>
          </cell>
          <cell r="L5664" t="str">
            <v>(PL)ITB-KOT-2020/1562 wydanie 1 23/12/2020; (HU)A-101/2016 18/11/2021; (RO)AT 017-05-4053-2024 28/02/2024</v>
          </cell>
          <cell r="M5664" t="str">
            <v>(PL)05/2020 30/05/2023; (HU)02/2021 18/11/2021; (RO)01/2024 28/02/2024</v>
          </cell>
          <cell r="N5664" t="str">
            <v>B</v>
          </cell>
          <cell r="O5664" t="str">
            <v>-</v>
          </cell>
          <cell r="P5664" t="str">
            <v>-</v>
          </cell>
          <cell r="Q5664" t="str">
            <v>-</v>
          </cell>
          <cell r="R5664" t="str">
            <v>15</v>
          </cell>
          <cell r="S5664" t="str">
            <v/>
          </cell>
          <cell r="T5664" t="str">
            <v>THALE sp. z o.o. sp.k.</v>
          </cell>
          <cell r="U5664" t="str">
            <v>11-041 Olsztyn, Poland, Wilimowo 2, Poland</v>
          </cell>
          <cell r="V5664" t="str">
            <v>ocynk lamelarny</v>
          </cell>
          <cell r="W5664" t="str">
            <v>XP-EZP-MF-M12</v>
          </cell>
        </row>
        <row r="5665">
          <cell r="A5665">
            <v>35793</v>
          </cell>
          <cell r="B5665" t="str">
            <v/>
          </cell>
          <cell r="C5665" t="str">
            <v>UWT17 TAŚMA PERFOROWANA UWT 17MM 25M</v>
          </cell>
          <cell r="D5665" t="str">
            <v/>
          </cell>
          <cell r="E5665" t="str">
            <v>1</v>
          </cell>
          <cell r="F5665" t="str">
            <v>Taśma perforowana UWT 17mm 25m</v>
          </cell>
          <cell r="G5665" t="str">
            <v>Perforated band UWT 17mm 25m</v>
          </cell>
          <cell r="H5665" t="str">
            <v>Perforált szalag UWT 17mm 25m</v>
          </cell>
          <cell r="I5665" t="str">
            <v>Perforuota juosta UWT 17mm 25m</v>
          </cell>
          <cell r="J5665" t="str">
            <v>Perforovaná páska UWT 17mm 25mb</v>
          </cell>
          <cell r="K5665" t="str">
            <v>Banda perforata UWT 17mm 25m</v>
          </cell>
          <cell r="L5665" t="str">
            <v>(PL)ITB-KOT-2020/1561 wydanie 1 15/12/2020; (HU)A-101/2016 18/11/2021; (SK)SK TP-19/0004-verzia 02 23/03/2022; (RO)AT 017-05-4053-2024 28/02/2024</v>
          </cell>
          <cell r="M5665" t="str">
            <v>(PL)04/2020 30/05/2023; (HU)02/2021 18/11/2021; (SK)01/2022 23/03/2022; (RO)01/2024 28/02/2024</v>
          </cell>
          <cell r="N5665" t="str">
            <v>B</v>
          </cell>
          <cell r="O5665" t="str">
            <v>-</v>
          </cell>
          <cell r="P5665" t="str">
            <v>-</v>
          </cell>
          <cell r="Q5665" t="str">
            <v>-</v>
          </cell>
          <cell r="R5665" t="str">
            <v>15</v>
          </cell>
          <cell r="S5665" t="str">
            <v/>
          </cell>
          <cell r="T5665" t="str">
            <v>THALE sp. z o.o. sp.k.</v>
          </cell>
          <cell r="U5665" t="str">
            <v>11-041 Olsztyn, Poland, Wilimowo 2, Poland</v>
          </cell>
          <cell r="V5665" t="str">
            <v>ocynk galwaniczny</v>
          </cell>
          <cell r="W5665" t="str">
            <v>UWT17</v>
          </cell>
        </row>
        <row r="5666">
          <cell r="A5666">
            <v>35780</v>
          </cell>
          <cell r="B5666" t="str">
            <v>81140411008</v>
          </cell>
          <cell r="C5666" t="str">
            <v>XP-EZP-MF-M10 NAKRĘTKA ŚLIZGOWA EZP M10 PROFILU SZER. 41MM</v>
          </cell>
          <cell r="D5666" t="str">
            <v>5907754252431</v>
          </cell>
          <cell r="E5666" t="str">
            <v>50</v>
          </cell>
          <cell r="F5666" t="str">
            <v>Nakrętka ślizgowa EZP M10 profilu szer. 41mm</v>
          </cell>
          <cell r="G5666" t="str">
            <v>Slide nut EZP M10 channel width 41mm</v>
          </cell>
          <cell r="H5666" t="str">
            <v>Bilincscsatlakozó EZP M10 41mm-es szerelősínekhez</v>
          </cell>
          <cell r="I5666" t="str">
            <v>Stumdomas verzle EZP M10, profiliams 41mm</v>
          </cell>
          <cell r="J5666" t="str">
            <v>Nosníková matica EZP M10 pre šírku 41mm</v>
          </cell>
          <cell r="K5666" t="str">
            <v>Elemente de blocare din material sintetic EZP M10</v>
          </cell>
          <cell r="L5666" t="str">
            <v>(PL)ITB-KOT-2020/1562 wydanie 1 23/12/2020; (HU)A-101/2016 18/11/2021; (RO)AT 017-05-4053-2024 28/02/2024</v>
          </cell>
          <cell r="M5666" t="str">
            <v>(PL)05/2020 30/05/2023; (HU)02/2021 18/11/2021; (RO)01/2024 28/02/2024</v>
          </cell>
          <cell r="N5666" t="str">
            <v>B</v>
          </cell>
          <cell r="O5666" t="str">
            <v>-</v>
          </cell>
          <cell r="P5666" t="str">
            <v>-</v>
          </cell>
          <cell r="Q5666" t="str">
            <v>-</v>
          </cell>
          <cell r="R5666" t="str">
            <v>15</v>
          </cell>
          <cell r="S5666" t="str">
            <v/>
          </cell>
          <cell r="T5666" t="str">
            <v>THALE sp. z o.o. sp.k.</v>
          </cell>
          <cell r="U5666" t="str">
            <v>11-041 Olsztyn, Poland, Wilimowo 2, Poland</v>
          </cell>
          <cell r="V5666" t="str">
            <v>ocynk lamelarny</v>
          </cell>
          <cell r="W5666" t="str">
            <v>XP-EZP-MF-M10</v>
          </cell>
        </row>
        <row r="5667">
          <cell r="A5667">
            <v>35858</v>
          </cell>
          <cell r="B5667" t="str">
            <v/>
          </cell>
          <cell r="C5667" t="str">
            <v>WK-8X120 WKRĘT DWUGWINTOWY M8X120MM</v>
          </cell>
          <cell r="D5667" t="str">
            <v/>
          </cell>
          <cell r="E5667" t="str">
            <v>25</v>
          </cell>
          <cell r="F5667" t="str">
            <v>WK-8X120 DVISRIEGIS SRAIGTAS M8X120MM</v>
          </cell>
          <cell r="G5667" t="str">
            <v>Wkręt dwugwintowy M8X120mm</v>
          </cell>
          <cell r="H5667" t="str">
            <v>Hanger bolt M8x120mm</v>
          </cell>
          <cell r="I5667" t="str">
            <v>Tőcsavar M8x120mm</v>
          </cell>
          <cell r="J5667" t="str">
            <v>Dvisriegis sraigtas M8X120mm</v>
          </cell>
          <cell r="K5667" t="str">
            <v>Kombi skrutka WK M8x120mm</v>
          </cell>
          <cell r="L5667" t="str">
            <v>-</v>
          </cell>
          <cell r="M5667" t="str">
            <v>-</v>
          </cell>
          <cell r="S5667" t="str">
            <v/>
          </cell>
          <cell r="W5667" t="str">
            <v>WK-8X120</v>
          </cell>
        </row>
        <row r="5668">
          <cell r="A5668">
            <v>35472</v>
          </cell>
          <cell r="B5668" t="str">
            <v>81420006000</v>
          </cell>
          <cell r="C5668" t="str">
            <v>TRSA-M6 TULEJA ROZPOROWA TRSA M6X25MM</v>
          </cell>
          <cell r="D5668" t="str">
            <v>5907754264434</v>
          </cell>
          <cell r="E5668" t="str">
            <v>100</v>
          </cell>
          <cell r="F5668" t="str">
            <v>Tuleja rozporowa TRSA M6x25mm</v>
          </cell>
          <cell r="G5668" t="str">
            <v>Drop in anchor TRSA M6x25mm</v>
          </cell>
          <cell r="H5668" t="str">
            <v>Feszítő dübel TRSA M6x25mm</v>
          </cell>
          <cell r="I5668" t="str">
            <v>Ikalamas ankieris TRSA M6x25mm</v>
          </cell>
          <cell r="J5668" t="str">
            <v>Úderová kotva TRSA M6x25mm</v>
          </cell>
          <cell r="K5668" t="str">
            <v>Ancora Ingropata din otel TRSA M6x25mm</v>
          </cell>
          <cell r="L5668" t="str">
            <v>(EU)ETA 20/1288 11/06/2024; (EU)ETA 20/1289 17/05/2023</v>
          </cell>
          <cell r="M5668" t="str">
            <v>(EU)DoP/01/E/2024 11/06/2024; (EU)DoP/01/E/2023 01/06/2023</v>
          </cell>
          <cell r="N5668" t="str">
            <v>-</v>
          </cell>
          <cell r="O5668" t="str">
            <v>CE</v>
          </cell>
          <cell r="P5668" t="str">
            <v>-</v>
          </cell>
          <cell r="Q5668" t="str">
            <v>-</v>
          </cell>
          <cell r="R5668" t="str">
            <v>21</v>
          </cell>
          <cell r="S5668" t="str">
            <v/>
          </cell>
          <cell r="T5668" t="str">
            <v>THALE sp. z o.o. sp.k.</v>
          </cell>
          <cell r="U5668" t="str">
            <v>11-041 Olsztyn, Poland, Wilimowo 2, Poland</v>
          </cell>
          <cell r="V5668" t="str">
            <v>ocynk galwaniczny</v>
          </cell>
          <cell r="W5668" t="str">
            <v>TRSA-M6</v>
          </cell>
        </row>
        <row r="5669">
          <cell r="A5669">
            <v>35790</v>
          </cell>
          <cell r="B5669" t="str">
            <v>81882400002</v>
          </cell>
          <cell r="C5669" t="str">
            <v>ZN-S-OF FARBA CYNKOWA 1L</v>
          </cell>
          <cell r="D5669" t="str">
            <v>5907754251137</v>
          </cell>
          <cell r="E5669" t="str">
            <v>1</v>
          </cell>
          <cell r="F5669" t="str">
            <v>Farba cynkowa 1L</v>
          </cell>
          <cell r="G5669" t="str">
            <v>Zinc-rich paint 1l</v>
          </cell>
          <cell r="H5669" t="str">
            <v>Cink festék</v>
          </cell>
          <cell r="I5669" t="str">
            <v>Cinko dazai 1L</v>
          </cell>
          <cell r="J5669" t="str">
            <v>Zinková farba 1L</v>
          </cell>
          <cell r="K5669" t="str">
            <v>Vopsea zinc 1l</v>
          </cell>
          <cell r="L5669" t="str">
            <v>-</v>
          </cell>
          <cell r="M5669" t="str">
            <v>-</v>
          </cell>
          <cell r="N5669" t="str">
            <v>-</v>
          </cell>
          <cell r="O5669" t="str">
            <v>-</v>
          </cell>
          <cell r="P5669" t="str">
            <v>-</v>
          </cell>
          <cell r="Q5669" t="str">
            <v>-</v>
          </cell>
          <cell r="R5669" t="str">
            <v/>
          </cell>
          <cell r="S5669" t="str">
            <v/>
          </cell>
          <cell r="T5669" t="str">
            <v>UE</v>
          </cell>
          <cell r="U5669" t="str">
            <v xml:space="preserve">, </v>
          </cell>
          <cell r="V5669" t="str">
            <v>ocynk galwaniczny</v>
          </cell>
          <cell r="W5669" t="str">
            <v>ZN-S-OF</v>
          </cell>
        </row>
        <row r="5670">
          <cell r="A5670">
            <v>12483</v>
          </cell>
          <cell r="B5670" t="str">
            <v>81480101201</v>
          </cell>
          <cell r="C5670" t="str">
            <v>OG-PD-12 PODKŁADKA M12 FI 13MM ŚR. 26MM</v>
          </cell>
          <cell r="D5670" t="str">
            <v>5907754235786</v>
          </cell>
          <cell r="E5670" t="str">
            <v>50</v>
          </cell>
          <cell r="F5670" t="str">
            <v>Podkładka M12 fi 13mm śr. 26mm</v>
          </cell>
          <cell r="G5670" t="str">
            <v>Flat washer M12 dia 13mm d. 26mm</v>
          </cell>
          <cell r="H5670" t="str">
            <v>Lapos alátét M12 átmérő 13mm furatátmérő 26mm</v>
          </cell>
          <cell r="I5670" t="str">
            <v>Poverzle  M12 fi 13mm, skersmuo 26mm</v>
          </cell>
          <cell r="J5670" t="str">
            <v>Okrúhla podložka M12 d. 13mm; D 26mm</v>
          </cell>
          <cell r="K5670" t="str">
            <v>Saibe rotunde M12 dia 13mm d. 26mm</v>
          </cell>
          <cell r="L5670" t="str">
            <v>-</v>
          </cell>
          <cell r="M5670" t="str">
            <v>-</v>
          </cell>
          <cell r="N5670" t="str">
            <v>-</v>
          </cell>
          <cell r="O5670" t="str">
            <v>-</v>
          </cell>
          <cell r="P5670" t="str">
            <v>-</v>
          </cell>
          <cell r="Q5670" t="str">
            <v>-</v>
          </cell>
          <cell r="R5670" t="str">
            <v>0</v>
          </cell>
          <cell r="S5670" t="str">
            <v/>
          </cell>
          <cell r="T5670" t="str">
            <v>POLSKA</v>
          </cell>
          <cell r="U5670" t="str">
            <v xml:space="preserve">, </v>
          </cell>
          <cell r="V5670" t="str">
            <v>ocynk ogniowy</v>
          </cell>
          <cell r="W5670" t="str">
            <v>OG-PD-12</v>
          </cell>
        </row>
        <row r="5671">
          <cell r="A5671">
            <v>35788</v>
          </cell>
          <cell r="B5671" t="str">
            <v>81880400000</v>
          </cell>
          <cell r="C5671" t="str">
            <v>ZN-S CYNK SPRAY 400ML</v>
          </cell>
          <cell r="D5671" t="str">
            <v>5907754238572</v>
          </cell>
          <cell r="E5671" t="str">
            <v>1</v>
          </cell>
          <cell r="F5671" t="str">
            <v>Cynk spray 400 ml</v>
          </cell>
          <cell r="G5671" t="str">
            <v>Zinc spray 400 ml</v>
          </cell>
          <cell r="H5671" t="str">
            <v>Cink spray 400 ml</v>
          </cell>
          <cell r="I5671" t="str">
            <v>Purskiamas cinkas 400 ml</v>
          </cell>
          <cell r="J5671" t="str">
            <v>Zinkový sprej 400 ml</v>
          </cell>
          <cell r="K5671" t="str">
            <v>Spray cu zinc 400 ml</v>
          </cell>
          <cell r="L5671" t="str">
            <v>-</v>
          </cell>
          <cell r="M5671" t="str">
            <v>-</v>
          </cell>
          <cell r="N5671" t="str">
            <v>-</v>
          </cell>
          <cell r="O5671" t="str">
            <v>-</v>
          </cell>
          <cell r="P5671" t="str">
            <v>-</v>
          </cell>
          <cell r="Q5671" t="str">
            <v>-</v>
          </cell>
          <cell r="R5671" t="str">
            <v/>
          </cell>
          <cell r="S5671" t="str">
            <v/>
          </cell>
          <cell r="T5671" t="str">
            <v>UE</v>
          </cell>
          <cell r="U5671" t="str">
            <v xml:space="preserve">, </v>
          </cell>
          <cell r="V5671" t="str">
            <v>ocynk galwaniczny</v>
          </cell>
          <cell r="W5671" t="str">
            <v>ZN-S</v>
          </cell>
        </row>
        <row r="5672">
          <cell r="A5672">
            <v>35075</v>
          </cell>
          <cell r="B5672" t="str">
            <v>80120207600</v>
          </cell>
          <cell r="C5672" t="str">
            <v>UPGD-21/2 BK OBEJMA DUO 21/2 (72-78MM) BK</v>
          </cell>
          <cell r="D5672" t="str">
            <v>5907754248984</v>
          </cell>
          <cell r="E5672" t="str">
            <v>25</v>
          </cell>
          <cell r="F5672" t="str">
            <v>Obejma DUO 21/2 (72-78mm) BK</v>
          </cell>
          <cell r="G5672" t="str">
            <v>Pipe clamp DUO 21/2 (72-78mm) BK</v>
          </cell>
          <cell r="H5672" t="str">
            <v>Csőbilincs DUO 21/2 (72-78mm) BK</v>
          </cell>
          <cell r="I5672" t="str">
            <v>Laikiklis DUO 21/2 (72-78mm) BK</v>
          </cell>
          <cell r="J5672" t="str">
            <v>Objímka DUO 21/2 (72-78mm) BK</v>
          </cell>
          <cell r="K5672" t="str">
            <v>Colier tip DUO 21/2 (72-78mm) BK</v>
          </cell>
          <cell r="L5672" t="str">
            <v>(PL)ITB-KOT-2018/0556 wydanie 2 30/06/2020; (HU)A-101/2016 18/11/2021; (SK)SK TP-19/0004-verzia 02 23/03/2022; (RO)AT 017-05-4053-2024 28/02/2024</v>
          </cell>
          <cell r="M5672" t="str">
            <v>(PL)03/2020 30/05/2023; (HU)02/2021 18/11/2021; (SK)01/2022 23/03/2022; (RO)01/2024 28/02/2024</v>
          </cell>
          <cell r="N5672" t="str">
            <v>B</v>
          </cell>
          <cell r="O5672" t="str">
            <v>-</v>
          </cell>
          <cell r="P5672" t="str">
            <v>-</v>
          </cell>
          <cell r="Q5672" t="str">
            <v>-</v>
          </cell>
          <cell r="R5672" t="str">
            <v>18</v>
          </cell>
          <cell r="S5672" t="str">
            <v/>
          </cell>
          <cell r="T5672" t="str">
            <v>THALE sp. z o.o. sp.k.</v>
          </cell>
          <cell r="U5672" t="str">
            <v>11-041 Olsztyn, Poland, Wilimowo 2, Poland</v>
          </cell>
          <cell r="V5672" t="str">
            <v>ocynk galwaniczny</v>
          </cell>
          <cell r="W5672" t="str">
            <v>UPGD-21/2 BK</v>
          </cell>
        </row>
        <row r="5673">
          <cell r="A5673">
            <v>35794</v>
          </cell>
          <cell r="B5673" t="str">
            <v/>
          </cell>
          <cell r="C5673" t="str">
            <v>UWT25 TAŚMA PERFOROWANA UWT 25MM 25M</v>
          </cell>
          <cell r="D5673" t="str">
            <v/>
          </cell>
          <cell r="E5673" t="str">
            <v>1</v>
          </cell>
          <cell r="F5673" t="str">
            <v>Taśma perforowana UWT 25mm 25m</v>
          </cell>
          <cell r="G5673" t="str">
            <v>Perforated band UWT 25mm 25m</v>
          </cell>
          <cell r="H5673" t="str">
            <v>Perforált szalag UWT 25mm 25m</v>
          </cell>
          <cell r="I5673" t="str">
            <v>Perforuota juosta UWT 25mm 25m</v>
          </cell>
          <cell r="J5673" t="str">
            <v>Perforovaná páska UWT 25mm 25mb</v>
          </cell>
          <cell r="K5673" t="str">
            <v>Banda perforata UWT 25mm 25m</v>
          </cell>
          <cell r="L5673" t="str">
            <v>(PL)ITB-KOT-2020/1561 wydanie 1 15/12/2020; (HU)A-101/2016 18/11/2021; (SK)SK TP-19/0004-verzia 02 23/03/2022; (RO)AT 017-05-4053-2024 28/02/2024</v>
          </cell>
          <cell r="M5673" t="str">
            <v>(PL)04/2020 30/05/2023; (HU)02/2021 18/11/2021; (SK)01/2022 23/03/2022; (RO)01/2024 28/02/2024</v>
          </cell>
          <cell r="N5673" t="str">
            <v>B</v>
          </cell>
          <cell r="O5673" t="str">
            <v>-</v>
          </cell>
          <cell r="P5673" t="str">
            <v>-</v>
          </cell>
          <cell r="Q5673" t="str">
            <v>-</v>
          </cell>
          <cell r="R5673" t="str">
            <v>15</v>
          </cell>
          <cell r="S5673" t="str">
            <v/>
          </cell>
          <cell r="T5673" t="str">
            <v>THALE sp. z o.o. sp.k.</v>
          </cell>
          <cell r="U5673" t="str">
            <v>11-041 Olsztyn, Poland, Wilimowo 2, Poland</v>
          </cell>
          <cell r="V5673" t="str">
            <v>ocynk galwaniczny</v>
          </cell>
          <cell r="W5673" t="str">
            <v>UWT25</v>
          </cell>
        </row>
        <row r="5674">
          <cell r="A5674">
            <v>35481</v>
          </cell>
          <cell r="B5674" t="str">
            <v>90000032717</v>
          </cell>
          <cell r="C5674" t="str">
            <v>YVPDS16 PODKŁADKA SPRĘŻYNUJĄCA M16</v>
          </cell>
          <cell r="D5674" t="str">
            <v>5907754273351</v>
          </cell>
          <cell r="E5674" t="str">
            <v>1</v>
          </cell>
          <cell r="F5674" t="str">
            <v>Podkładka sprężynująca M16</v>
          </cell>
          <cell r="L5674" t="str">
            <v>-</v>
          </cell>
          <cell r="M5674" t="str">
            <v>-</v>
          </cell>
          <cell r="N5674" t="str">
            <v>-</v>
          </cell>
          <cell r="O5674" t="str">
            <v>-</v>
          </cell>
          <cell r="P5674" t="str">
            <v>-</v>
          </cell>
          <cell r="Q5674" t="str">
            <v>-</v>
          </cell>
          <cell r="R5674" t="str">
            <v>0</v>
          </cell>
          <cell r="S5674" t="str">
            <v/>
          </cell>
          <cell r="T5674" t="str">
            <v>THALE sp. z o.o. sp.k.</v>
          </cell>
          <cell r="U5674" t="str">
            <v>11-041 Olsztyn, Poland, Wilimowo 2, Poland</v>
          </cell>
          <cell r="V5674" t="str">
            <v>ocynk galwaniczny</v>
          </cell>
          <cell r="W5674" t="str">
            <v>YVPDS16</v>
          </cell>
        </row>
        <row r="5675">
          <cell r="A5675">
            <v>34393</v>
          </cell>
          <cell r="B5675" t="str">
            <v>90000031317</v>
          </cell>
          <cell r="C5675" t="str">
            <v>YKBM12450 KABŁĄK 450 Z GWINTEM M12 KPL</v>
          </cell>
          <cell r="D5675" t="str">
            <v>5907754273139</v>
          </cell>
          <cell r="E5675" t="str">
            <v/>
          </cell>
          <cell r="F5675" t="str">
            <v>Kabłąk 450 z gwintem M12</v>
          </cell>
          <cell r="L5675" t="str">
            <v>-</v>
          </cell>
          <cell r="M5675" t="str">
            <v>-</v>
          </cell>
          <cell r="N5675" t="str">
            <v>-</v>
          </cell>
          <cell r="O5675" t="str">
            <v>-</v>
          </cell>
          <cell r="P5675" t="str">
            <v>-</v>
          </cell>
          <cell r="Q5675" t="str">
            <v>-</v>
          </cell>
          <cell r="R5675" t="str">
            <v>0</v>
          </cell>
          <cell r="S5675" t="str">
            <v/>
          </cell>
          <cell r="T5675" t="str">
            <v>THALE sp. z o.o. sp.k.</v>
          </cell>
          <cell r="U5675" t="str">
            <v>11-041 Olsztyn, Poland, Wilimowo 2, Poland</v>
          </cell>
          <cell r="V5675" t="str">
            <v>ocynk galwaniczny</v>
          </cell>
          <cell r="W5675" t="str">
            <v>YKBM12450</v>
          </cell>
        </row>
        <row r="5676">
          <cell r="A5676">
            <v>34333</v>
          </cell>
          <cell r="B5676" t="str">
            <v/>
          </cell>
          <cell r="C5676" t="str">
            <v>WTDBK10 WIESZAK BLACH TRAPEZOWYCH WTDBK FI11MM</v>
          </cell>
          <cell r="D5676" t="str">
            <v/>
          </cell>
          <cell r="E5676" t="str">
            <v>50</v>
          </cell>
          <cell r="F5676" t="str">
            <v>Wieszak blach trapezowych WTDBK fi11mm</v>
          </cell>
          <cell r="G5676" t="str">
            <v>Trapeze hanger WTDBK dia11mm</v>
          </cell>
          <cell r="H5676" t="str">
            <v>Trapézlemez függesztő WTDBK átmérő11mm</v>
          </cell>
          <cell r="I5676" t="str">
            <v>Pakaba prie profiliotos skardos WTDBK fi11mm</v>
          </cell>
          <cell r="J5676" t="str">
            <v>Trapézový záves WTDBK priemer 11mm</v>
          </cell>
          <cell r="K5676" t="str">
            <v>Carlig pentru tabla trapezoidala WTDBK fi11mm</v>
          </cell>
          <cell r="L5676" t="str">
            <v>-</v>
          </cell>
          <cell r="M5676" t="str">
            <v>-</v>
          </cell>
          <cell r="N5676" t="str">
            <v>-</v>
          </cell>
          <cell r="O5676" t="str">
            <v>-</v>
          </cell>
          <cell r="P5676" t="str">
            <v>-</v>
          </cell>
          <cell r="Q5676" t="str">
            <v>-</v>
          </cell>
          <cell r="R5676" t="str">
            <v>0</v>
          </cell>
          <cell r="S5676" t="str">
            <v/>
          </cell>
          <cell r="T5676" t="str">
            <v>THALE sp. z o.o. sp.k.</v>
          </cell>
          <cell r="U5676" t="str">
            <v>11-041 Olsztyn, Poland, Wilimowo 2, Poland</v>
          </cell>
          <cell r="V5676" t="str">
            <v>ocynk galwaniczny</v>
          </cell>
          <cell r="W5676" t="str">
            <v>WTDBK10</v>
          </cell>
        </row>
        <row r="5677">
          <cell r="A5677">
            <v>35934</v>
          </cell>
          <cell r="B5677" t="str">
            <v>90000036717</v>
          </cell>
          <cell r="C5677" t="str">
            <v>YKW8X14 KRATA WEMA 800MMX1400MM</v>
          </cell>
          <cell r="D5677" t="str">
            <v>5907754273627</v>
          </cell>
          <cell r="E5677" t="str">
            <v>1</v>
          </cell>
          <cell r="F5677" t="str">
            <v>Krata WEMA 800mm x 1400mm</v>
          </cell>
          <cell r="G5677" t="str">
            <v>Wema Lattice  800X1410</v>
          </cell>
          <cell r="L5677" t="str">
            <v>-</v>
          </cell>
          <cell r="M5677" t="str">
            <v>-</v>
          </cell>
          <cell r="N5677" t="str">
            <v>-</v>
          </cell>
          <cell r="O5677" t="str">
            <v>-</v>
          </cell>
          <cell r="P5677" t="str">
            <v>-</v>
          </cell>
          <cell r="Q5677" t="str">
            <v>-</v>
          </cell>
          <cell r="R5677" t="str">
            <v/>
          </cell>
          <cell r="S5677" t="str">
            <v/>
          </cell>
          <cell r="T5677" t="str">
            <v>THALE sp. z o.o. sp.k.</v>
          </cell>
          <cell r="U5677" t="str">
            <v>11-041 Olsztyn, Poland, Wilimowo 2, Poland</v>
          </cell>
          <cell r="W5677" t="str">
            <v>YKW8X14</v>
          </cell>
        </row>
        <row r="5678">
          <cell r="A5678">
            <v>35805</v>
          </cell>
          <cell r="B5678" t="str">
            <v>70102515030</v>
          </cell>
          <cell r="C5678" t="str">
            <v>WSA25 WIBROIZOLATOR SPRĘŻYNOWY</v>
          </cell>
          <cell r="D5678" t="str">
            <v>5907754268166</v>
          </cell>
          <cell r="E5678" t="str">
            <v>1</v>
          </cell>
          <cell r="F5678" t="str">
            <v>Wibroizolator sprężynowy</v>
          </cell>
          <cell r="G5678" t="str">
            <v>Spring vibration isolator</v>
          </cell>
          <cell r="H5678" t="str">
            <v>Rugó rezgésszigetelő</v>
          </cell>
          <cell r="I5678" t="str">
            <v>Spyruoklinis vibro izoliatorius</v>
          </cell>
          <cell r="J5678" t="str">
            <v>Pružinový izolátor</v>
          </cell>
          <cell r="K5678" t="str">
            <v>Vibroizolator cu arc</v>
          </cell>
          <cell r="L5678" t="str">
            <v>-</v>
          </cell>
          <cell r="M5678" t="str">
            <v>-</v>
          </cell>
          <cell r="N5678" t="str">
            <v>-</v>
          </cell>
          <cell r="O5678" t="str">
            <v>-</v>
          </cell>
          <cell r="P5678" t="str">
            <v>-</v>
          </cell>
          <cell r="Q5678" t="str">
            <v>-</v>
          </cell>
          <cell r="R5678" t="str">
            <v/>
          </cell>
          <cell r="S5678" t="str">
            <v/>
          </cell>
          <cell r="T5678" t="str">
            <v>THALE sp. z o.o. sp.k.</v>
          </cell>
          <cell r="U5678" t="str">
            <v>11-041 Olsztyn, Poland, Wilimowo 2, Poland</v>
          </cell>
          <cell r="W5678" t="str">
            <v>WSA25</v>
          </cell>
        </row>
        <row r="5679">
          <cell r="A5679">
            <v>35711</v>
          </cell>
          <cell r="B5679" t="str">
            <v>90000035917</v>
          </cell>
          <cell r="C5679" t="str">
            <v>YRAMA R10_1550_R03_01</v>
          </cell>
          <cell r="D5679" t="str">
            <v>5907754273573</v>
          </cell>
          <cell r="E5679" t="str">
            <v>1</v>
          </cell>
          <cell r="F5679" t="str">
            <v>YRAMA R10_1550_R03_01</v>
          </cell>
          <cell r="L5679" t="str">
            <v>(EU)EN 1090-1:2009+A1:2011</v>
          </cell>
          <cell r="M5679" t="str">
            <v>(EU)YRama R10-R12/DoP/2024 26/07/2024</v>
          </cell>
          <cell r="N5679" t="str">
            <v>-</v>
          </cell>
          <cell r="O5679" t="str">
            <v>CE</v>
          </cell>
          <cell r="P5679" t="str">
            <v>-</v>
          </cell>
          <cell r="Q5679" t="str">
            <v>-</v>
          </cell>
          <cell r="R5679" t="str">
            <v>24</v>
          </cell>
          <cell r="S5679">
            <v>0</v>
          </cell>
          <cell r="T5679" t="str">
            <v>THALE sp. z o.o. sp.k.</v>
          </cell>
          <cell r="U5679" t="str">
            <v>11-041 Olsztyn, Poland, Wilimowo 2, Poland</v>
          </cell>
          <cell r="V5679" t="str">
            <v>ocynk galwaniczny</v>
          </cell>
          <cell r="W5679" t="str">
            <v>YRAMA R10_1550_R03_01</v>
          </cell>
        </row>
        <row r="5680">
          <cell r="A5680">
            <v>35799</v>
          </cell>
          <cell r="B5680" t="str">
            <v>70110015030</v>
          </cell>
          <cell r="C5680" t="str">
            <v>WSA100 WIBROIZOLATOR SPRĘŻYNOWY</v>
          </cell>
          <cell r="D5680" t="str">
            <v>5907754268159</v>
          </cell>
          <cell r="E5680" t="str">
            <v>1</v>
          </cell>
          <cell r="F5680" t="str">
            <v>Wibroizolator sprężynowy</v>
          </cell>
          <cell r="G5680" t="str">
            <v>Spring vibration isolator</v>
          </cell>
          <cell r="H5680" t="str">
            <v>Rugó rezgésszigetelő</v>
          </cell>
          <cell r="I5680" t="str">
            <v>Spyruoklinis vibro izoliatorius</v>
          </cell>
          <cell r="J5680" t="str">
            <v>Pružinový izolátor</v>
          </cell>
          <cell r="K5680" t="str">
            <v>Vibroizolator cu arc</v>
          </cell>
          <cell r="L5680" t="str">
            <v>-</v>
          </cell>
          <cell r="M5680" t="str">
            <v>-</v>
          </cell>
          <cell r="N5680" t="str">
            <v>-</v>
          </cell>
          <cell r="O5680" t="str">
            <v>-</v>
          </cell>
          <cell r="P5680" t="str">
            <v>-</v>
          </cell>
          <cell r="Q5680" t="str">
            <v>-</v>
          </cell>
          <cell r="R5680" t="str">
            <v/>
          </cell>
          <cell r="S5680" t="str">
            <v/>
          </cell>
          <cell r="T5680" t="str">
            <v>THALE sp. z o.o. sp.k.</v>
          </cell>
          <cell r="U5680" t="str">
            <v>11-041 Olsztyn, Poland, Wilimowo 2, Poland</v>
          </cell>
          <cell r="W5680" t="str">
            <v>WSA100</v>
          </cell>
        </row>
        <row r="5681">
          <cell r="A5681">
            <v>35717</v>
          </cell>
          <cell r="B5681" t="str">
            <v>90000036117</v>
          </cell>
          <cell r="C5681" t="str">
            <v>YRAMA R12_1551_R03_01</v>
          </cell>
          <cell r="D5681" t="str">
            <v>5907754273597</v>
          </cell>
          <cell r="E5681" t="str">
            <v>1</v>
          </cell>
          <cell r="F5681" t="str">
            <v>YRAMA R12_1551_R03_01</v>
          </cell>
          <cell r="L5681" t="str">
            <v>(EU)EN 1090-1:2009+A1:2011</v>
          </cell>
          <cell r="M5681" t="str">
            <v>(EU)YRama R10-R12/DoP/2024 26/07/2024</v>
          </cell>
          <cell r="N5681" t="str">
            <v>-</v>
          </cell>
          <cell r="O5681" t="str">
            <v>CE</v>
          </cell>
          <cell r="P5681" t="str">
            <v>-</v>
          </cell>
          <cell r="Q5681" t="str">
            <v>-</v>
          </cell>
          <cell r="R5681" t="str">
            <v>24</v>
          </cell>
          <cell r="S5681">
            <v>0</v>
          </cell>
          <cell r="T5681" t="str">
            <v>THALE sp. z o.o. sp.k.</v>
          </cell>
          <cell r="U5681" t="str">
            <v>11-041 Olsztyn, Poland, Wilimowo 2, Poland</v>
          </cell>
          <cell r="V5681" t="str">
            <v>ocynk galwaniczny</v>
          </cell>
          <cell r="W5681" t="str">
            <v>YRAMA R12_1551_R03_01</v>
          </cell>
        </row>
        <row r="5682">
          <cell r="A5682">
            <v>35803</v>
          </cell>
          <cell r="B5682" t="str">
            <v>70120021530</v>
          </cell>
          <cell r="C5682" t="str">
            <v>WSA200 WIBROIZOLATOR SPRĘŻYNOWY</v>
          </cell>
          <cell r="D5682" t="str">
            <v>5907754268197</v>
          </cell>
          <cell r="E5682" t="str">
            <v>1</v>
          </cell>
          <cell r="F5682" t="str">
            <v>Wibroizolator sprężynowy</v>
          </cell>
          <cell r="G5682" t="str">
            <v>Spring vibration isolator</v>
          </cell>
          <cell r="H5682" t="str">
            <v>Rugó rezgésszigetelő</v>
          </cell>
          <cell r="I5682" t="str">
            <v>Spyruoklinis vibro izoliatorius</v>
          </cell>
          <cell r="J5682" t="str">
            <v>Pružinový izolátor</v>
          </cell>
          <cell r="K5682" t="str">
            <v>Vibroizolator cu arc</v>
          </cell>
          <cell r="L5682" t="str">
            <v>-</v>
          </cell>
          <cell r="M5682" t="str">
            <v>-</v>
          </cell>
          <cell r="N5682" t="str">
            <v>-</v>
          </cell>
          <cell r="O5682" t="str">
            <v>-</v>
          </cell>
          <cell r="P5682" t="str">
            <v>-</v>
          </cell>
          <cell r="Q5682" t="str">
            <v>-</v>
          </cell>
          <cell r="R5682" t="str">
            <v/>
          </cell>
          <cell r="S5682" t="str">
            <v/>
          </cell>
          <cell r="T5682" t="str">
            <v>THALE sp. z o.o. sp.k.</v>
          </cell>
          <cell r="U5682" t="str">
            <v>11-041 Olsztyn, Poland, Wilimowo 2, Poland</v>
          </cell>
          <cell r="W5682" t="str">
            <v>WSA200</v>
          </cell>
        </row>
        <row r="5683">
          <cell r="A5683">
            <v>35542</v>
          </cell>
          <cell r="B5683" t="str">
            <v>90000033417</v>
          </cell>
          <cell r="C5683" t="str">
            <v>YRAMA R8_1547_01</v>
          </cell>
          <cell r="D5683" t="str">
            <v>5907754273429</v>
          </cell>
          <cell r="E5683" t="str">
            <v>1</v>
          </cell>
          <cell r="F5683" t="str">
            <v>YRama R8_1547_01</v>
          </cell>
          <cell r="L5683" t="str">
            <v>-</v>
          </cell>
          <cell r="M5683" t="str">
            <v>-</v>
          </cell>
          <cell r="N5683" t="str">
            <v>-</v>
          </cell>
          <cell r="O5683" t="str">
            <v>-</v>
          </cell>
          <cell r="P5683" t="str">
            <v>-</v>
          </cell>
          <cell r="Q5683" t="str">
            <v>-</v>
          </cell>
          <cell r="R5683" t="str">
            <v>0</v>
          </cell>
          <cell r="S5683" t="str">
            <v/>
          </cell>
          <cell r="T5683" t="str">
            <v>THALE sp. z o.o. sp.k.</v>
          </cell>
          <cell r="U5683" t="str">
            <v>11-041 Olsztyn, Poland, Wilimowo 2, Poland</v>
          </cell>
          <cell r="V5683" t="str">
            <v>ocynk galwaniczny</v>
          </cell>
          <cell r="W5683" t="str">
            <v>YRAMA R8_1547_01</v>
          </cell>
        </row>
        <row r="5684">
          <cell r="A5684">
            <v>35801</v>
          </cell>
          <cell r="B5684" t="str">
            <v>70115015030</v>
          </cell>
          <cell r="C5684" t="str">
            <v>WSA150 WIBROIZOLATOR SPRĘŻYNOWY</v>
          </cell>
          <cell r="D5684" t="str">
            <v>5907754268180</v>
          </cell>
          <cell r="E5684" t="str">
            <v>1</v>
          </cell>
          <cell r="F5684" t="str">
            <v>Wibroizolator sprężynowy</v>
          </cell>
          <cell r="G5684" t="str">
            <v>Spring vibration isolator</v>
          </cell>
          <cell r="H5684" t="str">
            <v>Rugó rezgésszigetelő</v>
          </cell>
          <cell r="I5684" t="str">
            <v>Spyruoklinis vibro izoliatorius</v>
          </cell>
          <cell r="J5684" t="str">
            <v>Pružinový izolátor</v>
          </cell>
          <cell r="K5684" t="str">
            <v>Vibroizolator cu arc</v>
          </cell>
          <cell r="L5684" t="str">
            <v>-</v>
          </cell>
          <cell r="M5684" t="str">
            <v>-</v>
          </cell>
          <cell r="N5684" t="str">
            <v>-</v>
          </cell>
          <cell r="O5684" t="str">
            <v>-</v>
          </cell>
          <cell r="P5684" t="str">
            <v>-</v>
          </cell>
          <cell r="Q5684" t="str">
            <v>-</v>
          </cell>
          <cell r="R5684" t="str">
            <v/>
          </cell>
          <cell r="S5684" t="str">
            <v/>
          </cell>
          <cell r="T5684" t="str">
            <v>THALE sp. z o.o. sp.k.</v>
          </cell>
          <cell r="U5684" t="str">
            <v>11-041 Olsztyn, Poland, Wilimowo 2, Poland</v>
          </cell>
          <cell r="W5684" t="str">
            <v>WSA150</v>
          </cell>
        </row>
        <row r="5685">
          <cell r="A5685">
            <v>35706</v>
          </cell>
          <cell r="B5685" t="str">
            <v>90000036417</v>
          </cell>
          <cell r="C5685" t="str">
            <v>YSZM560MF15DN65 - MOCOWANIE HAKOWE DN65</v>
          </cell>
          <cell r="D5685" t="str">
            <v>5907754273566</v>
          </cell>
          <cell r="E5685" t="str">
            <v>1</v>
          </cell>
          <cell r="F5685" t="str">
            <v>Mocowanie hakowe MF15DN65</v>
          </cell>
          <cell r="L5685" t="str">
            <v>-</v>
          </cell>
          <cell r="M5685" t="str">
            <v>-</v>
          </cell>
          <cell r="N5685" t="str">
            <v>-</v>
          </cell>
          <cell r="O5685" t="str">
            <v>-</v>
          </cell>
          <cell r="P5685" t="str">
            <v>-</v>
          </cell>
          <cell r="Q5685" t="str">
            <v>-</v>
          </cell>
          <cell r="R5685" t="str">
            <v/>
          </cell>
          <cell r="S5685" t="str">
            <v/>
          </cell>
          <cell r="T5685" t="str">
            <v>THALE sp. z o.o. sp.k.</v>
          </cell>
          <cell r="U5685" t="str">
            <v>11-041 Olsztyn, Poland, Wilimowo 2, Poland</v>
          </cell>
          <cell r="V5685" t="str">
            <v>ocynk galwaniczny</v>
          </cell>
          <cell r="W5685" t="str">
            <v>YSZM560MF15DN65</v>
          </cell>
        </row>
        <row r="5686">
          <cell r="A5686">
            <v>35807</v>
          </cell>
          <cell r="B5686" t="str">
            <v>70105015030</v>
          </cell>
          <cell r="C5686" t="str">
            <v>WSA50 WIBROIZOLATOR SPRĘŻYNOWY</v>
          </cell>
          <cell r="D5686" t="str">
            <v>5907754268173</v>
          </cell>
          <cell r="E5686" t="str">
            <v>1</v>
          </cell>
          <cell r="F5686" t="str">
            <v>Wibroizolator sprężynowy</v>
          </cell>
          <cell r="G5686" t="str">
            <v>Spring vibration isolator</v>
          </cell>
          <cell r="H5686" t="str">
            <v>Rugó rezgésszigetelő</v>
          </cell>
          <cell r="I5686" t="str">
            <v>Spyruoklinis vibro izoliatorius</v>
          </cell>
          <cell r="J5686" t="str">
            <v>Pružinový izolátor</v>
          </cell>
          <cell r="K5686" t="str">
            <v>Vibroizolator cu arc</v>
          </cell>
          <cell r="L5686" t="str">
            <v>-</v>
          </cell>
          <cell r="M5686" t="str">
            <v>-</v>
          </cell>
          <cell r="N5686" t="str">
            <v>-</v>
          </cell>
          <cell r="O5686" t="str">
            <v>-</v>
          </cell>
          <cell r="P5686" t="str">
            <v>-</v>
          </cell>
          <cell r="Q5686" t="str">
            <v>-</v>
          </cell>
          <cell r="R5686" t="str">
            <v/>
          </cell>
          <cell r="S5686" t="str">
            <v/>
          </cell>
          <cell r="T5686" t="str">
            <v>THALE sp. z o.o. sp.k.</v>
          </cell>
          <cell r="U5686" t="str">
            <v>11-041 Olsztyn, Poland, Wilimowo 2, Poland</v>
          </cell>
          <cell r="W5686" t="str">
            <v>WSA50</v>
          </cell>
        </row>
        <row r="5687">
          <cell r="A5687">
            <v>35812</v>
          </cell>
          <cell r="B5687" t="str">
            <v>80452121210</v>
          </cell>
          <cell r="C5687" t="str">
            <v>WW25-M12 WIESZAK WAHADŁOWY M12X25MM</v>
          </cell>
          <cell r="D5687" t="str">
            <v>5907754252516</v>
          </cell>
          <cell r="E5687" t="str">
            <v>25</v>
          </cell>
          <cell r="F5687" t="str">
            <v xml:space="preserve">Wieszak wahadłowy M12x25mm </v>
          </cell>
          <cell r="G5687" t="str">
            <v>Ball swivel hanger M12x25mm</v>
          </cell>
          <cell r="H5687" t="str">
            <v>Csuklós függesztő M12x25mm</v>
          </cell>
          <cell r="I5687" t="str">
            <v>Sarnyrinis laikiklis M12x25mm</v>
          </cell>
          <cell r="J5687" t="str">
            <v>Výkyvný/kĺbový záves M12x25mm</v>
          </cell>
          <cell r="K5687" t="str">
            <v>Carlig pendulante M12x25mm</v>
          </cell>
          <cell r="L5687" t="str">
            <v>(PL)ITB-KOT-2018/0556 wydanie 2 30/06/2020; (HU)A-101/2016 18/11/2021; (SK)SK TP-19/0004-verzia 02 23/03/2022; (RO)AT 017-05-4053-2024 28/02/2024</v>
          </cell>
          <cell r="M5687" t="str">
            <v>(PL)03/2020 30/05/2023; (HU)02/2021 18/11/2021; (SK)01/2022 23/03/2022; (RO)01/2024 28/02/2024</v>
          </cell>
          <cell r="N5687" t="str">
            <v>B</v>
          </cell>
          <cell r="O5687" t="str">
            <v>-</v>
          </cell>
          <cell r="P5687" t="str">
            <v>-</v>
          </cell>
          <cell r="Q5687" t="str">
            <v>-</v>
          </cell>
          <cell r="R5687" t="str">
            <v>18</v>
          </cell>
          <cell r="S5687" t="str">
            <v/>
          </cell>
          <cell r="T5687" t="str">
            <v>THALE sp. z o.o. sp.k.</v>
          </cell>
          <cell r="U5687" t="str">
            <v>11-041 Olsztyn, Poland, Wilimowo 2, Poland</v>
          </cell>
          <cell r="V5687" t="str">
            <v>ocynk galwaniczny</v>
          </cell>
          <cell r="W5687" t="str">
            <v>WW25-M12</v>
          </cell>
        </row>
        <row r="5688">
          <cell r="A5688">
            <v>35815</v>
          </cell>
          <cell r="B5688" t="str">
            <v>80452080810</v>
          </cell>
          <cell r="C5688" t="str">
            <v>WW25-M8 WIESZAK WAHADŁOWY M8X25MM</v>
          </cell>
          <cell r="D5688" t="str">
            <v>5907754224919</v>
          </cell>
          <cell r="E5688" t="str">
            <v>50</v>
          </cell>
          <cell r="F5688" t="str">
            <v xml:space="preserve">Wieszak wahadłowy M8x25mm </v>
          </cell>
          <cell r="G5688" t="str">
            <v>Ball swivel hanger M8x25mm</v>
          </cell>
          <cell r="H5688" t="str">
            <v>Csuklós függesztő M8x25mm</v>
          </cell>
          <cell r="I5688" t="str">
            <v>Sarnyrinis laikiklis M8x25mm</v>
          </cell>
          <cell r="J5688" t="str">
            <v>Výkyvný/kĺbový záves M8x25mm</v>
          </cell>
          <cell r="K5688" t="str">
            <v>Carlig pendulante M8x25mm</v>
          </cell>
          <cell r="L5688" t="str">
            <v>(PL)ITB-KOT-2018/0556 wydanie 2 30/06/2020; (HU)A-101/2016 18/11/2021; (SK)SK TP-19/0004-verzia 02 23/03/2022; (RO)AT 017-05-4053-2024 28/02/2024</v>
          </cell>
          <cell r="M5688" t="str">
            <v>(PL)03/2020 30/05/2023; (HU)02/2021 18/11/2021; (SK)01/2022 23/03/2022; (RO)01/2024 28/02/2024</v>
          </cell>
          <cell r="N5688" t="str">
            <v>B</v>
          </cell>
          <cell r="O5688" t="str">
            <v>-</v>
          </cell>
          <cell r="P5688" t="str">
            <v>-</v>
          </cell>
          <cell r="Q5688" t="str">
            <v>-</v>
          </cell>
          <cell r="R5688" t="str">
            <v>18</v>
          </cell>
          <cell r="S5688" t="str">
            <v/>
          </cell>
          <cell r="T5688" t="str">
            <v>THALE sp. z o.o. sp.k.</v>
          </cell>
          <cell r="U5688" t="str">
            <v>11-041 Olsztyn, Poland, Wilimowo 2, Poland</v>
          </cell>
          <cell r="V5688" t="str">
            <v>ocynk galwaniczny</v>
          </cell>
          <cell r="W5688" t="str">
            <v>WW25-M8</v>
          </cell>
        </row>
        <row r="5689">
          <cell r="A5689">
            <v>33775</v>
          </cell>
          <cell r="B5689" t="str">
            <v>80741461560</v>
          </cell>
          <cell r="C5689" t="str">
            <v>SZMK1,5-6000 PROFIL MK1,5 6000MM</v>
          </cell>
          <cell r="D5689" t="str">
            <v>5907754272279</v>
          </cell>
          <cell r="E5689" t="str">
            <v>1</v>
          </cell>
          <cell r="F5689" t="str">
            <v>Profil MK1,5 6000mm</v>
          </cell>
          <cell r="G5689" t="str">
            <v>Channel MK1,5 6000mm</v>
          </cell>
          <cell r="H5689" t="str">
            <v>Szerelősín MK1,5 6000mm</v>
          </cell>
          <cell r="I5689" t="str">
            <v>Profilis MK1,5 6000mm</v>
          </cell>
          <cell r="J5689" t="str">
            <v>Nosníky MK1,5 6000mm</v>
          </cell>
          <cell r="K5689" t="str">
            <v>Profil de montaj MK1,5 6000mm</v>
          </cell>
          <cell r="L5689" t="str">
            <v>-</v>
          </cell>
          <cell r="M5689" t="str">
            <v>-</v>
          </cell>
          <cell r="N5689" t="str">
            <v>-</v>
          </cell>
          <cell r="O5689" t="str">
            <v>-</v>
          </cell>
          <cell r="P5689" t="str">
            <v>-</v>
          </cell>
          <cell r="Q5689" t="str">
            <v>-</v>
          </cell>
          <cell r="S5689" t="str">
            <v/>
          </cell>
          <cell r="T5689" t="str">
            <v>THALE sp. z o.o. sp.k.</v>
          </cell>
          <cell r="U5689" t="str">
            <v>11-041 Olsztyn, Poland, Wilimowo 2, Poland</v>
          </cell>
          <cell r="V5689" t="str">
            <v>ocynk galwaniczny</v>
          </cell>
          <cell r="W5689" t="str">
            <v>SZMK1,5-6000</v>
          </cell>
        </row>
        <row r="5690">
          <cell r="A5690">
            <v>35820</v>
          </cell>
          <cell r="B5690" t="str">
            <v>89060210015</v>
          </cell>
          <cell r="C5690" t="str">
            <v>DH-100 HAK PODŁOGOWY PODWÓJNY 100MM</v>
          </cell>
          <cell r="D5690" t="str">
            <v>5907754222052</v>
          </cell>
          <cell r="E5690" t="str">
            <v>50</v>
          </cell>
          <cell r="F5690" t="str">
            <v>Hak podłogowy podwójny 100mm</v>
          </cell>
          <cell r="G5690" t="str">
            <v>Double underfloor hook 100mm</v>
          </cell>
          <cell r="H5690" t="str">
            <v>Dupla padló horog 100mm</v>
          </cell>
          <cell r="I5690" t="str">
            <v>Grindine dviguba vamzdeliu apkaba 100mm</v>
          </cell>
          <cell r="J5690" t="str">
            <v>Dvojitý podlahový hák 100mm</v>
          </cell>
          <cell r="K5690" t="str">
            <v>Carlig dublu de pardoseala 100mm</v>
          </cell>
          <cell r="L5690" t="str">
            <v>(SK)SK TP-19/0004-verzia 02 23/03/2022</v>
          </cell>
          <cell r="M5690" t="str">
            <v>(SK)01/2022 23/03/2022</v>
          </cell>
          <cell r="N5690" t="str">
            <v>B</v>
          </cell>
          <cell r="O5690" t="str">
            <v>-</v>
          </cell>
          <cell r="P5690" t="str">
            <v>-</v>
          </cell>
          <cell r="Q5690" t="str">
            <v>-</v>
          </cell>
          <cell r="R5690" t="str">
            <v>14</v>
          </cell>
          <cell r="S5690" t="str">
            <v/>
          </cell>
          <cell r="T5690" t="str">
            <v>POLSKA</v>
          </cell>
          <cell r="U5690" t="str">
            <v xml:space="preserve">, </v>
          </cell>
          <cell r="W5690" t="str">
            <v>DH-100</v>
          </cell>
        </row>
        <row r="5691">
          <cell r="A5691">
            <v>35809</v>
          </cell>
          <cell r="B5691" t="str">
            <v>80570002000</v>
          </cell>
          <cell r="C5691" t="str">
            <v>WT-AM WIESZAK TRAPEZOWY Z AMORTYZATOREM</v>
          </cell>
          <cell r="D5691" t="str">
            <v>5907754264137</v>
          </cell>
          <cell r="E5691" t="str">
            <v>50</v>
          </cell>
          <cell r="F5691" t="str">
            <v>Wieszak blach trapezowych z amortyzatorem</v>
          </cell>
          <cell r="G5691" t="str">
            <v>Trapeze hanger with vibration damper</v>
          </cell>
          <cell r="H5691" t="str">
            <v>Trapézlemez függesztő hangcsillapítóval</v>
          </cell>
          <cell r="I5691" t="str">
            <v>Laikiklis prie trapecines skardos su amortizatoriumi</v>
          </cell>
          <cell r="J5691" t="str">
            <v>Trapézový záves s tlmením vibrácií</v>
          </cell>
          <cell r="K5691" t="str">
            <v>Brida trapezoidala cu amortizor</v>
          </cell>
          <cell r="L5691" t="str">
            <v>(PL)ITB-KOT-2018/0556 wydanie 2 30/06/2020; (HU)A-101/2016 18/11/2021; (SK)SK TP-19/0004-verzia 02 23/03/2022; (RO)AT 017-05-4053-2024 28/02/2024</v>
          </cell>
          <cell r="M5691" t="str">
            <v>(RO)01/2024 28/02/2024</v>
          </cell>
          <cell r="N5691" t="str">
            <v>-</v>
          </cell>
          <cell r="O5691" t="str">
            <v>-</v>
          </cell>
          <cell r="P5691" t="str">
            <v>-</v>
          </cell>
          <cell r="Q5691" t="str">
            <v>-</v>
          </cell>
          <cell r="R5691" t="str">
            <v/>
          </cell>
          <cell r="S5691" t="str">
            <v/>
          </cell>
          <cell r="T5691" t="str">
            <v>THALE sp. z o.o. sp.k.</v>
          </cell>
          <cell r="U5691" t="str">
            <v>11-041 Olsztyn, Poland, Wilimowo 2, Poland</v>
          </cell>
          <cell r="V5691" t="str">
            <v>ocynk galwaniczny</v>
          </cell>
          <cell r="W5691" t="str">
            <v>WT-AM</v>
          </cell>
        </row>
        <row r="5692">
          <cell r="A5692">
            <v>35818</v>
          </cell>
          <cell r="B5692" t="str">
            <v>86100016000</v>
          </cell>
          <cell r="C5692" t="str">
            <v>ET-9X7000 TAŚMA DO DRUKARKI 9X7000MM</v>
          </cell>
          <cell r="D5692" t="str">
            <v>5907754246461</v>
          </cell>
          <cell r="E5692" t="str">
            <v>1</v>
          </cell>
          <cell r="F5692" t="str">
            <v>Taśma do drukarki 9x7000mm</v>
          </cell>
          <cell r="G5692" t="str">
            <v>Label tape – black 9X7000mm</v>
          </cell>
          <cell r="H5692" t="str">
            <v>Nyomtatószalag - fekete 9X7000mm</v>
          </cell>
          <cell r="I5692" t="str">
            <v>Spausdintuvo etikete 9x7000</v>
          </cell>
          <cell r="J5692" t="str">
            <v>Páska na štítky - čierna 9x7000mm</v>
          </cell>
          <cell r="K5692" t="str">
            <v>Etichete pentru 9x7000mm ET</v>
          </cell>
          <cell r="L5692" t="str">
            <v>-</v>
          </cell>
          <cell r="M5692" t="str">
            <v>-</v>
          </cell>
          <cell r="N5692" t="str">
            <v>-</v>
          </cell>
          <cell r="O5692" t="str">
            <v>-</v>
          </cell>
          <cell r="P5692" t="str">
            <v>-</v>
          </cell>
          <cell r="Q5692" t="str">
            <v>-</v>
          </cell>
          <cell r="R5692" t="str">
            <v/>
          </cell>
          <cell r="S5692" t="str">
            <v/>
          </cell>
          <cell r="T5692" t="str">
            <v>THALE sp. z o.o. sp.k.</v>
          </cell>
          <cell r="U5692" t="str">
            <v>11-041 Olsztyn, Poland, Wilimowo 2, Poland</v>
          </cell>
          <cell r="W5692" t="str">
            <v>ET-9X7000</v>
          </cell>
        </row>
        <row r="5693">
          <cell r="A5693">
            <v>35811</v>
          </cell>
          <cell r="B5693" t="str">
            <v>80452101010</v>
          </cell>
          <cell r="C5693" t="str">
            <v>WW25-M10 WIESZAK WAHADŁOWY M10X25MM</v>
          </cell>
          <cell r="D5693" t="str">
            <v>5907754224926</v>
          </cell>
          <cell r="E5693" t="str">
            <v>25</v>
          </cell>
          <cell r="F5693" t="str">
            <v xml:space="preserve">Wieszak wahadłowy M10x25mm </v>
          </cell>
          <cell r="G5693" t="str">
            <v>Ball swivel hanger M10x25mm</v>
          </cell>
          <cell r="H5693" t="str">
            <v>Csuklós függesztő M10x25mm</v>
          </cell>
          <cell r="I5693" t="str">
            <v>Sarnyrinis laikiklis M10x25mm</v>
          </cell>
          <cell r="J5693" t="str">
            <v>Výkyvný/kĺbový záves M10x25mm</v>
          </cell>
          <cell r="K5693" t="str">
            <v>Carlig pendulante M10x25mm</v>
          </cell>
          <cell r="L5693" t="str">
            <v>(PL)ITB-KOT-2018/0556 wydanie 2 30/06/2020; (HU)A-101/2016 18/11/2021; (SK)SK TP-19/0004-verzia 02 23/03/2022; (RO)AT 017-05-4053-2024 28/02/2024</v>
          </cell>
          <cell r="M5693" t="str">
            <v>(PL)03/2020 30/05/2023; (HU)02/2021 18/11/2021; (SK)01/2022 23/03/2022; (RO)01/2024 28/02/2024</v>
          </cell>
          <cell r="N5693" t="str">
            <v>B</v>
          </cell>
          <cell r="O5693" t="str">
            <v>-</v>
          </cell>
          <cell r="P5693" t="str">
            <v>-</v>
          </cell>
          <cell r="Q5693" t="str">
            <v>-</v>
          </cell>
          <cell r="R5693" t="str">
            <v>18</v>
          </cell>
          <cell r="S5693" t="str">
            <v/>
          </cell>
          <cell r="T5693" t="str">
            <v>THALE sp. z o.o. sp.k.</v>
          </cell>
          <cell r="U5693" t="str">
            <v>11-041 Olsztyn, Poland, Wilimowo 2, Poland</v>
          </cell>
          <cell r="V5693" t="str">
            <v>ocynk galwaniczny</v>
          </cell>
          <cell r="W5693" t="str">
            <v>WW25-M10</v>
          </cell>
        </row>
        <row r="5694">
          <cell r="A5694">
            <v>517</v>
          </cell>
          <cell r="B5694" t="str">
            <v>80160201800</v>
          </cell>
          <cell r="C5694" t="str">
            <v>UPGM-18 BK OBEJMA UPGM 18 (17-20MM) BK</v>
          </cell>
          <cell r="D5694" t="str">
            <v>5907754203778</v>
          </cell>
          <cell r="E5694" t="str">
            <v>100</v>
          </cell>
          <cell r="F5694" t="str">
            <v>Obejma UPGM 18 (17-20mm) BK</v>
          </cell>
          <cell r="G5694" t="str">
            <v>Pipe clamp UPGM 18 (17-20mm) BK</v>
          </cell>
          <cell r="H5694" t="str">
            <v>Csőbilincs UPGM 18 (17-20mm) BK</v>
          </cell>
          <cell r="I5694" t="str">
            <v>Lakiklis UPGM 18 (17-20mm) BK</v>
          </cell>
          <cell r="J5694" t="str">
            <v>Objímka UPGM 18 (17-20mm) BK</v>
          </cell>
          <cell r="K5694" t="str">
            <v>Colier tip UPGM 18 (17-20mm) BK</v>
          </cell>
          <cell r="L5694" t="str">
            <v>(PL)ITB-KOT-2020/1561 wydanie 1 15/12/2020; (HU)A-101/2016 18/11/2021; (SK)SK TP-19/0004-verzia 02 23/03/2022; (RO)AT 017-05-4053-2024 28/02/2024</v>
          </cell>
          <cell r="M5694" t="str">
            <v>(PL)04/2020 30/05/2023; (HU)02/2021 18/11/2021; (SK)01/2022 23/03/2022; (RO)01/2024 28/02/2024</v>
          </cell>
          <cell r="N5694" t="str">
            <v>B</v>
          </cell>
          <cell r="O5694" t="str">
            <v>-</v>
          </cell>
          <cell r="P5694" t="str">
            <v>-</v>
          </cell>
          <cell r="Q5694" t="str">
            <v>-</v>
          </cell>
          <cell r="R5694" t="str">
            <v>15</v>
          </cell>
          <cell r="S5694" t="str">
            <v/>
          </cell>
          <cell r="T5694" t="str">
            <v>THALE sp. z o.o. sp.k.</v>
          </cell>
          <cell r="U5694" t="str">
            <v>11-041 Olsztyn, Poland, Wilimowo 2, Poland</v>
          </cell>
          <cell r="V5694" t="str">
            <v>ocynk galwaniczny</v>
          </cell>
          <cell r="W5694" t="str">
            <v>UPGM-18 BK</v>
          </cell>
        </row>
        <row r="5695">
          <cell r="A5695">
            <v>33773</v>
          </cell>
          <cell r="B5695" t="str">
            <v>80741461530</v>
          </cell>
          <cell r="C5695" t="str">
            <v>SZMK1,5-3000 PROFIL MK1,5 3000MM</v>
          </cell>
          <cell r="D5695" t="str">
            <v>5907754272132</v>
          </cell>
          <cell r="E5695" t="str">
            <v>1</v>
          </cell>
          <cell r="F5695" t="str">
            <v>Profil MK1,5 3000mm</v>
          </cell>
          <cell r="G5695" t="str">
            <v>Channel MK1,5 3000mm</v>
          </cell>
          <cell r="H5695" t="str">
            <v>Szerelősín MK1,5 3000mm</v>
          </cell>
          <cell r="I5695" t="str">
            <v>Profilis MK1,5 3000mm</v>
          </cell>
          <cell r="J5695" t="str">
            <v>Nosníky MK1,5 3000mm</v>
          </cell>
          <cell r="K5695" t="str">
            <v>Profil de montaj MK1,5 3000mm</v>
          </cell>
          <cell r="L5695" t="str">
            <v>-</v>
          </cell>
          <cell r="M5695" t="str">
            <v>-</v>
          </cell>
          <cell r="N5695" t="str">
            <v>-</v>
          </cell>
          <cell r="O5695" t="str">
            <v>-</v>
          </cell>
          <cell r="P5695" t="str">
            <v>-</v>
          </cell>
          <cell r="Q5695" t="str">
            <v>-</v>
          </cell>
          <cell r="S5695" t="str">
            <v/>
          </cell>
          <cell r="T5695" t="str">
            <v>THALE sp. z o.o. sp.k.</v>
          </cell>
          <cell r="U5695" t="str">
            <v>11-041 Olsztyn, Poland, Wilimowo 2, Poland</v>
          </cell>
          <cell r="V5695" t="str">
            <v>ocynk galwaniczny</v>
          </cell>
          <cell r="W5695" t="str">
            <v>SZMK1,5-3000</v>
          </cell>
        </row>
        <row r="5696">
          <cell r="A5696">
            <v>35843</v>
          </cell>
          <cell r="B5696" t="str">
            <v>90000036617</v>
          </cell>
          <cell r="C5696" t="str">
            <v>YM10X2000KL8.8 PRĘT GWINTOWANY M10X2000 KL.8.8 DIN 976</v>
          </cell>
          <cell r="D5696" t="str">
            <v>5907754273603</v>
          </cell>
          <cell r="E5696" t="str">
            <v>szt.</v>
          </cell>
          <cell r="F5696" t="str">
            <v>Pręt gwintowany M10x2000</v>
          </cell>
          <cell r="L5696" t="str">
            <v>-</v>
          </cell>
          <cell r="M5696" t="str">
            <v>-</v>
          </cell>
          <cell r="N5696" t="str">
            <v>-</v>
          </cell>
          <cell r="O5696" t="str">
            <v>-</v>
          </cell>
          <cell r="P5696" t="str">
            <v>-</v>
          </cell>
          <cell r="Q5696" t="str">
            <v>-</v>
          </cell>
          <cell r="R5696" t="str">
            <v/>
          </cell>
          <cell r="S5696" t="str">
            <v/>
          </cell>
          <cell r="T5696" t="str">
            <v>THALE sp. z o.o. sp.k.</v>
          </cell>
          <cell r="U5696" t="str">
            <v>11-041 Olsztyn, Poland, Wilimowo 2, Poland</v>
          </cell>
          <cell r="V5696" t="str">
            <v>ocynk galwaniczny</v>
          </cell>
          <cell r="W5696" t="str">
            <v>YM10x2000</v>
          </cell>
        </row>
        <row r="5697">
          <cell r="A5697">
            <v>35826</v>
          </cell>
          <cell r="B5697" t="str">
            <v/>
          </cell>
          <cell r="C5697" t="str">
            <v>US-4X15 USZCZELKA KANAŁÓW WENT. US 4X15MM 20M</v>
          </cell>
          <cell r="D5697" t="str">
            <v/>
          </cell>
          <cell r="E5697" t="str">
            <v>3</v>
          </cell>
          <cell r="F5697" t="str">
            <v>Uszczelka kanałów went. US 4x15mm 20m</v>
          </cell>
          <cell r="G5697" t="str">
            <v>Air duct self adhesive insulation foam tape US 4x15mm 20m</v>
          </cell>
          <cell r="H5697" t="str">
            <v>Öntapadós légcsatorna tömítőszalag US 4x15mm 20m</v>
          </cell>
          <cell r="I5697" t="str">
            <v>Lipnus ortakiu tarpikliai US 4x15 20m</v>
          </cell>
          <cell r="J5697" t="str">
            <v>Samolepiaca izolačná penová páska pre VZT potrubie US 4x15mm 20m</v>
          </cell>
          <cell r="K5697" t="str">
            <v>Captuseala autoadeziva pentru canale US 4x15mm 20m</v>
          </cell>
          <cell r="L5697" t="str">
            <v>(SK)SK TP-19/0004-verzia 02 23/03/2022; (RO)AT 017-05-4053-2024 28/02/2024</v>
          </cell>
          <cell r="M5697" t="str">
            <v>(SK)01/2022 23/03/2022; (RO)01/2024 28/02/2024</v>
          </cell>
          <cell r="N5697" t="str">
            <v>-</v>
          </cell>
          <cell r="O5697" t="str">
            <v>-</v>
          </cell>
          <cell r="P5697" t="str">
            <v>-</v>
          </cell>
          <cell r="Q5697" t="str">
            <v>-</v>
          </cell>
          <cell r="R5697" t="str">
            <v/>
          </cell>
          <cell r="S5697" t="str">
            <v/>
          </cell>
          <cell r="T5697" t="str">
            <v>THALE sp. z o.o. sp.k.</v>
          </cell>
          <cell r="U5697" t="str">
            <v>11-041 Olsztyn, Poland, Wilimowo 2, Poland</v>
          </cell>
          <cell r="W5697" t="str">
            <v>US-4X15</v>
          </cell>
        </row>
        <row r="5698">
          <cell r="A5698">
            <v>20553</v>
          </cell>
          <cell r="B5698" t="str">
            <v>81404107000</v>
          </cell>
          <cell r="C5698" t="str">
            <v>WK-10X70-DR WKRĘT 6-KĄT. M10X70MM</v>
          </cell>
          <cell r="D5698" t="str">
            <v>5907754205567</v>
          </cell>
          <cell r="E5698" t="str">
            <v>1</v>
          </cell>
          <cell r="F5698" t="str">
            <v>Wkręt 6-kąt. M10X70mm</v>
          </cell>
          <cell r="G5698" t="str">
            <v>Hex wood screw M10X70mm</v>
          </cell>
          <cell r="H5698" t="str">
            <v>Hatlapfejű facsavar M10X70mm</v>
          </cell>
          <cell r="I5698" t="str">
            <v>Sraigtas 6-kamp M10x70</v>
          </cell>
          <cell r="J5698" t="str">
            <v>Skrzutka do dreva 6-hran. WK-DR M10x70mm</v>
          </cell>
          <cell r="K5698" t="str">
            <v xml:space="preserve">Surubur M10x70mm </v>
          </cell>
          <cell r="L5698" t="str">
            <v>-</v>
          </cell>
          <cell r="M5698" t="str">
            <v>-</v>
          </cell>
          <cell r="N5698" t="str">
            <v>-</v>
          </cell>
          <cell r="O5698" t="str">
            <v>-</v>
          </cell>
          <cell r="P5698" t="str">
            <v>-</v>
          </cell>
          <cell r="Q5698" t="str">
            <v>-</v>
          </cell>
          <cell r="R5698" t="str">
            <v>0</v>
          </cell>
          <cell r="S5698" t="str">
            <v/>
          </cell>
          <cell r="T5698" t="str">
            <v>THALE sp. z o.o. sp.k.</v>
          </cell>
          <cell r="U5698" t="str">
            <v>11-041 Olsztyn, Poland, Wilimowo 2, Poland</v>
          </cell>
          <cell r="V5698" t="str">
            <v>ocynk galwaniczny</v>
          </cell>
          <cell r="W5698" t="str">
            <v>WK-10X70-DR</v>
          </cell>
        </row>
        <row r="5699">
          <cell r="A5699">
            <v>13701</v>
          </cell>
          <cell r="B5699" t="str">
            <v>80221904200</v>
          </cell>
          <cell r="C5699" t="str">
            <v>LX-19-042 OBEJMA CHŁODU LX-19 (42-43MM) GR. IZOL. 19MM</v>
          </cell>
          <cell r="D5699" t="str">
            <v>5907754242630</v>
          </cell>
          <cell r="E5699" t="str">
            <v>10</v>
          </cell>
          <cell r="F5699" t="str">
            <v>Obejma chłodu LX-19 (42-43mm) gr. izol. 19mm</v>
          </cell>
          <cell r="G5699" t="str">
            <v>Thermal insulation clamp LX-19 (42-43mm) 19mm</v>
          </cell>
          <cell r="H5699" t="str">
            <v>Hőszigetelt csőbilincs LX-19 (42-43mm) 19mm</v>
          </cell>
          <cell r="I5699" t="str">
            <v>Laikiklis saldymo sistem LX-19 (42-43mm) izol.19</v>
          </cell>
          <cell r="J5699" t="str">
            <v>Tepelne izolovaná objímka LX-19 (42-42,4mm) 19mm</v>
          </cell>
          <cell r="K5699" t="str">
            <v>Colier pentru LX-19 (42-43mm) 19mm</v>
          </cell>
          <cell r="L5699" t="str">
            <v>(PL)ITB-KOT-2020/1561 wydanie 1 15/12/2020; (HU)A-101/2016 18/11/2021; (SK)SK TP-19/0004-verzia 02 23/03/2022; (RO)AT 017-05-4053-2024 28/02/2024</v>
          </cell>
          <cell r="M5699" t="str">
            <v>(PL)04/2020 30/05/2023; (HU)02/2021 18/11/2021; (SK)01/2022 23/03/2022; (RO)01/2024 28/02/2024</v>
          </cell>
          <cell r="N5699" t="str">
            <v>B</v>
          </cell>
          <cell r="O5699" t="str">
            <v>-</v>
          </cell>
          <cell r="P5699" t="str">
            <v>-</v>
          </cell>
          <cell r="Q5699" t="str">
            <v>-</v>
          </cell>
          <cell r="R5699" t="str">
            <v>15</v>
          </cell>
          <cell r="S5699" t="str">
            <v/>
          </cell>
          <cell r="T5699" t="str">
            <v>THALE sp. z o.o. sp.k.</v>
          </cell>
          <cell r="U5699" t="str">
            <v>11-041 Olsztyn, Poland, Wilimowo 2, Poland</v>
          </cell>
          <cell r="V5699" t="str">
            <v>ocynk galwaniczny</v>
          </cell>
          <cell r="W5699" t="str">
            <v>LX-19-042</v>
          </cell>
        </row>
        <row r="5700">
          <cell r="A5700">
            <v>33762</v>
          </cell>
          <cell r="B5700" t="str">
            <v>80741461520</v>
          </cell>
          <cell r="C5700" t="str">
            <v>SZMK1,5-2000 PROFIL MK1,5 2000MM</v>
          </cell>
          <cell r="D5700" t="str">
            <v>5907754272125</v>
          </cell>
          <cell r="E5700" t="str">
            <v>1</v>
          </cell>
          <cell r="F5700" t="str">
            <v>Profil MK1,5 2000mm</v>
          </cell>
          <cell r="G5700" t="str">
            <v>Channel MK1,5 2000mm</v>
          </cell>
          <cell r="H5700" t="str">
            <v>Szerelősín MK1,5 2000mm</v>
          </cell>
          <cell r="I5700" t="str">
            <v>Profilis MK1,5 2000mm</v>
          </cell>
          <cell r="J5700" t="str">
            <v>Nosníky MK1,5 2000mm</v>
          </cell>
          <cell r="K5700" t="str">
            <v>Profil de montaj MK1,5 2000mm</v>
          </cell>
          <cell r="L5700" t="str">
            <v>-</v>
          </cell>
          <cell r="M5700" t="str">
            <v>-</v>
          </cell>
          <cell r="N5700" t="str">
            <v>-</v>
          </cell>
          <cell r="O5700" t="str">
            <v>-</v>
          </cell>
          <cell r="P5700" t="str">
            <v>-</v>
          </cell>
          <cell r="Q5700" t="str">
            <v>-</v>
          </cell>
          <cell r="S5700" t="str">
            <v/>
          </cell>
          <cell r="T5700" t="str">
            <v>THALE sp. z o.o. sp.k.</v>
          </cell>
          <cell r="U5700" t="str">
            <v>11-041 Olsztyn, Poland, Wilimowo 2, Poland</v>
          </cell>
          <cell r="V5700" t="str">
            <v>ocynk galwaniczny</v>
          </cell>
          <cell r="W5700" t="str">
            <v>SZMK1,5-2000</v>
          </cell>
        </row>
        <row r="5701">
          <cell r="A5701">
            <v>516</v>
          </cell>
          <cell r="B5701" t="str">
            <v>80160201500</v>
          </cell>
          <cell r="C5701" t="str">
            <v>UPGM-15 BK OBEJMA UPGM 15 (15-17MM) BK</v>
          </cell>
          <cell r="D5701" t="str">
            <v>5907754203785</v>
          </cell>
          <cell r="E5701" t="str">
            <v>100</v>
          </cell>
          <cell r="F5701" t="str">
            <v>Obejma UPGM 15 (15-17mm) BK</v>
          </cell>
          <cell r="G5701" t="str">
            <v>Pipe clamp UPGM 15 (15-17mm) BK</v>
          </cell>
          <cell r="H5701" t="str">
            <v>Csőbilincs UPGM 15 (15-17mm) BK</v>
          </cell>
          <cell r="I5701" t="str">
            <v>Lakiklis UPGM 15 (15-17mm) BK</v>
          </cell>
          <cell r="J5701" t="str">
            <v>Objímka UPGM 15 (15-17mm) BK</v>
          </cell>
          <cell r="K5701" t="str">
            <v>Colier tip UPGM 15 (15-17mm) BK</v>
          </cell>
          <cell r="L5701" t="str">
            <v>(PL)ITB-KOT-2020/1561 wydanie 1 15/12/2020; (HU)A-101/2016 18/11/2021; (SK)SK TP-19/0004-verzia 02 23/03/2022; (RO)AT 017-05-4053-2024 28/02/2024</v>
          </cell>
          <cell r="M5701" t="str">
            <v>(PL)04/2020 30/05/2023; (HU)02/2021 18/11/2021; (SK)01/2022 23/03/2022; (RO)01/2024 28/02/2024</v>
          </cell>
          <cell r="N5701" t="str">
            <v>B</v>
          </cell>
          <cell r="O5701" t="str">
            <v>-</v>
          </cell>
          <cell r="P5701" t="str">
            <v>-</v>
          </cell>
          <cell r="Q5701" t="str">
            <v>-</v>
          </cell>
          <cell r="R5701" t="str">
            <v>15</v>
          </cell>
          <cell r="S5701" t="str">
            <v/>
          </cell>
          <cell r="T5701" t="str">
            <v>THALE sp. z o.o. sp.k.</v>
          </cell>
          <cell r="U5701" t="str">
            <v>11-041 Olsztyn, Poland, Wilimowo 2, Poland</v>
          </cell>
          <cell r="V5701" t="str">
            <v>ocynk galwaniczny</v>
          </cell>
          <cell r="W5701" t="str">
            <v>UPGM-15 BK</v>
          </cell>
        </row>
        <row r="5702">
          <cell r="A5702">
            <v>35051</v>
          </cell>
          <cell r="B5702" t="str">
            <v>81120411000</v>
          </cell>
          <cell r="C5702" t="str">
            <v>EZ-MF-M10 NAKRĘTKA ŚLIZGOWA EZ M10 PROFILU SZER. 41MM</v>
          </cell>
          <cell r="D5702" t="str">
            <v>5907754237711</v>
          </cell>
          <cell r="E5702" t="str">
            <v>25</v>
          </cell>
          <cell r="F5702" t="str">
            <v>Nakrętka ślizgowa EZ M10 profilu szer. 41mm</v>
          </cell>
          <cell r="G5702" t="str">
            <v>Slide nut EZ M10 channel width 41mm</v>
          </cell>
          <cell r="H5702" t="str">
            <v>Bilincscsatlakozó EZ M10 41mm-es szerelősínekhez</v>
          </cell>
          <cell r="I5702" t="str">
            <v>Stumdomas verzle EZ M10, profiliams 41mm</v>
          </cell>
          <cell r="J5702" t="str">
            <v>Nosníková matica EZ M10 pre šírku 41mm</v>
          </cell>
          <cell r="K5702" t="str">
            <v>Piulite oblice EZ M10 profil 41mm</v>
          </cell>
          <cell r="L5702" t="str">
            <v>(PL)ITB-KOT-2020/1562 wydanie 1 23/12/2020; (HU)A-101/2016 18/11/2021; (SK)SK TP-19/0004-verzia 02 23/03/2022; (RO)AT 017-05-4053-2024 28/02/2024</v>
          </cell>
          <cell r="M5702" t="str">
            <v>(PL)05/2020 30/05/2023; (HU)02/2021 18/11/2021; (SK)01/2022 23/03/2022; (RO)01/2024 28/02/2024</v>
          </cell>
          <cell r="N5702" t="str">
            <v>B</v>
          </cell>
          <cell r="O5702" t="str">
            <v>-</v>
          </cell>
          <cell r="P5702" t="str">
            <v>-</v>
          </cell>
          <cell r="Q5702" t="str">
            <v>-</v>
          </cell>
          <cell r="R5702" t="str">
            <v>15</v>
          </cell>
          <cell r="S5702" t="str">
            <v/>
          </cell>
          <cell r="T5702" t="str">
            <v>THALE sp. z o.o. sp.k.</v>
          </cell>
          <cell r="U5702" t="str">
            <v>11-041 Olsztyn, Poland, Wilimowo 2, Poland</v>
          </cell>
          <cell r="V5702" t="str">
            <v>ocynk galwaniczny</v>
          </cell>
          <cell r="W5702" t="str">
            <v>EZ-MF-M10</v>
          </cell>
        </row>
        <row r="5703">
          <cell r="A5703">
            <v>35822</v>
          </cell>
          <cell r="B5703" t="str">
            <v>89060207715</v>
          </cell>
          <cell r="C5703" t="str">
            <v>DH-77 HAK PODŁOGOWY PODWÓJNY 77MM</v>
          </cell>
          <cell r="D5703" t="str">
            <v>5907754222069</v>
          </cell>
          <cell r="E5703" t="str">
            <v>100</v>
          </cell>
          <cell r="F5703" t="str">
            <v>Hak podłogowy podwójny 77mm</v>
          </cell>
          <cell r="G5703" t="str">
            <v>Double underfloor hook 77mm</v>
          </cell>
          <cell r="H5703" t="str">
            <v>Dupla padló horog 77mm</v>
          </cell>
          <cell r="I5703" t="str">
            <v>Grindine dviguba vamzdeliu apkaba 77mm</v>
          </cell>
          <cell r="J5703" t="str">
            <v>Dvojitý podlahový hák 77mm</v>
          </cell>
          <cell r="K5703" t="str">
            <v>Carlig dublu de pardoseala 77mm</v>
          </cell>
          <cell r="L5703" t="str">
            <v>(SK)SK TP-19/0004-verzia 02 23/03/2022</v>
          </cell>
          <cell r="M5703" t="str">
            <v>(SK)01/2022 23/03/2022</v>
          </cell>
          <cell r="N5703" t="str">
            <v>-</v>
          </cell>
          <cell r="O5703" t="str">
            <v>-</v>
          </cell>
          <cell r="P5703" t="str">
            <v>-</v>
          </cell>
          <cell r="Q5703" t="str">
            <v>-</v>
          </cell>
          <cell r="R5703" t="str">
            <v/>
          </cell>
          <cell r="S5703" t="str">
            <v/>
          </cell>
          <cell r="T5703" t="str">
            <v>POLSKA</v>
          </cell>
          <cell r="U5703" t="str">
            <v xml:space="preserve">, </v>
          </cell>
          <cell r="W5703" t="str">
            <v>DH-77</v>
          </cell>
        </row>
        <row r="5704">
          <cell r="A5704">
            <v>35852</v>
          </cell>
          <cell r="B5704" t="str">
            <v>81130300008</v>
          </cell>
          <cell r="C5704" t="str">
            <v>XP-XK-A KSZTAŁTKA KAPELUSZOWA XK PROFILU A</v>
          </cell>
          <cell r="D5704" t="str">
            <v>5907754255296</v>
          </cell>
          <cell r="E5704" t="str">
            <v>10</v>
          </cell>
          <cell r="F5704" t="str">
            <v>Kształtka kapeluszowa XK profilu A</v>
          </cell>
          <cell r="G5704" t="str">
            <v>Cap-shaped flat connector XK for Channel A</v>
          </cell>
          <cell r="H5704" t="str">
            <v>Sín összekötő híd XK A típusú szerelősínhez</v>
          </cell>
          <cell r="I5704" t="str">
            <v>XK Jungiamoji detale profiliui A</v>
          </cell>
          <cell r="J5704" t="str">
            <v>Rohový uholník tvaru čiapky XK pre nosníky A</v>
          </cell>
          <cell r="K5704" t="str">
            <v>Conector tip XK, profil A</v>
          </cell>
          <cell r="L5704" t="str">
            <v>(PL)ITB-KOT-2020/1562 wydanie 1 23/12/2020; (HU)A-101/2016 18/11/2021; (RO)AT 017-05-4053-2024 28/02/2024</v>
          </cell>
          <cell r="M5704" t="str">
            <v>(PL)05/2020 30/05/2023; (HU)02/2021 18/11/2021; (RO)01/2024 28/02/2024</v>
          </cell>
          <cell r="N5704" t="str">
            <v>B</v>
          </cell>
          <cell r="O5704" t="str">
            <v>-</v>
          </cell>
          <cell r="P5704" t="str">
            <v>-</v>
          </cell>
          <cell r="Q5704" t="str">
            <v>-</v>
          </cell>
          <cell r="R5704" t="str">
            <v>18</v>
          </cell>
          <cell r="S5704" t="str">
            <v/>
          </cell>
          <cell r="T5704" t="str">
            <v>THALE sp. z o.o. sp.k.</v>
          </cell>
          <cell r="U5704" t="str">
            <v>11-041 Olsztyn, Poland, Wilimowo 2, Poland</v>
          </cell>
          <cell r="V5704" t="str">
            <v>ocynk lamelarny</v>
          </cell>
          <cell r="W5704" t="str">
            <v>XP-XK-A</v>
          </cell>
        </row>
        <row r="5705">
          <cell r="A5705">
            <v>35829</v>
          </cell>
          <cell r="B5705" t="str">
            <v>80141221300</v>
          </cell>
          <cell r="C5705" t="str">
            <v>UPGSW-1/4 BK OBEJMA SZYBKIEGO MONTAŻU WESTA 1/4 (11-15MM) BK</v>
          </cell>
          <cell r="D5705" t="str">
            <v>5907754271456</v>
          </cell>
          <cell r="E5705" t="str">
            <v>50</v>
          </cell>
          <cell r="F5705" t="str">
            <v>Obejma szybkiego montażu WESTA 1/4 (11-15mm) BK</v>
          </cell>
          <cell r="G5705" t="str">
            <v>Quick installation pipe clamp WESTA 1/4 (11-15mm) BK</v>
          </cell>
          <cell r="H5705" t="str">
            <v>WESTA gyorsszerelésű csőbilincs 1/4 (11-15mm) BK</v>
          </cell>
          <cell r="I5705" t="str">
            <v>Greito montavimo laikiklis WESTA 1/4 (11-15mm) BK</v>
          </cell>
          <cell r="J5705" t="str">
            <v>Rýchlomontážna objímka WESTA 1/4 (11-15mm) BK</v>
          </cell>
          <cell r="K5705" t="str">
            <v>Colier rapid WESTA 1/4 (11-15mm) BK</v>
          </cell>
          <cell r="L5705" t="str">
            <v>(PL)ITB-KOT-2018/0556 wydanie 2 30/06/2020; (HU)A-101/2016 18/11/2021; (RO)AT 017-05-4053-2024 28/02/2024</v>
          </cell>
          <cell r="M5705" t="str">
            <v>(PL)03/2020 30/05/2023; (HU)02/2021 18/11/2021; (RO)01/2024 28/02/2024</v>
          </cell>
          <cell r="N5705" t="str">
            <v>B</v>
          </cell>
          <cell r="O5705" t="str">
            <v>-</v>
          </cell>
          <cell r="P5705" t="str">
            <v>-</v>
          </cell>
          <cell r="Q5705" t="str">
            <v>-</v>
          </cell>
          <cell r="R5705" t="str">
            <v>20</v>
          </cell>
          <cell r="S5705" t="str">
            <v/>
          </cell>
          <cell r="T5705" t="str">
            <v>THALE sp. z o.o. sp.k.</v>
          </cell>
          <cell r="U5705" t="str">
            <v>11-041 Olsztyn, Poland, Wilimowo 2, Poland</v>
          </cell>
          <cell r="V5705" t="str">
            <v>ocynk galwaniczny</v>
          </cell>
          <cell r="W5705" t="str">
            <v>UPGSW-1/4 BK</v>
          </cell>
        </row>
        <row r="5706">
          <cell r="A5706">
            <v>35856</v>
          </cell>
          <cell r="B5706" t="str">
            <v>81402101208</v>
          </cell>
          <cell r="C5706" t="str">
            <v>XP-105-M10X120 ŚRUBA 105 6-KĄT. M10X120</v>
          </cell>
          <cell r="D5706" t="str">
            <v>5907754257795</v>
          </cell>
          <cell r="E5706" t="str">
            <v>15</v>
          </cell>
          <cell r="F5706" t="str">
            <v>XP-105-M10X120 VARZTAS 105 6-KAMP. M10X120</v>
          </cell>
          <cell r="G5706" t="str">
            <v>Śruba 105 6-kąt. M10X120</v>
          </cell>
          <cell r="H5706" t="str">
            <v>Hex head bolt 105 M10X120</v>
          </cell>
          <cell r="I5706" t="str">
            <v>Hatlapfejű csavar 105 M10X120</v>
          </cell>
          <cell r="J5706" t="str">
            <v>Varztas 105 6-kamp. M10X120</v>
          </cell>
          <cell r="K5706" t="str">
            <v>6-hranná skrutka XP-105 M10X120</v>
          </cell>
          <cell r="L5706" t="str">
            <v>(RO)AT 017-05-4053-2024 28/02/2024</v>
          </cell>
          <cell r="M5706" t="str">
            <v>(RO)01/2024 28/02/2024</v>
          </cell>
          <cell r="N5706" t="str">
            <v>-</v>
          </cell>
          <cell r="O5706" t="str">
            <v>-</v>
          </cell>
          <cell r="P5706" t="str">
            <v>-</v>
          </cell>
          <cell r="Q5706" t="str">
            <v>-</v>
          </cell>
          <cell r="R5706" t="str">
            <v/>
          </cell>
          <cell r="S5706" t="str">
            <v/>
          </cell>
          <cell r="T5706" t="str">
            <v>THALE sp. z o.o. sp.k.</v>
          </cell>
          <cell r="U5706" t="str">
            <v>11-041 Olsztyn, Poland, Wilimowo 2, Poland</v>
          </cell>
          <cell r="V5706" t="str">
            <v>ocynk lamelarny</v>
          </cell>
          <cell r="W5706" t="str">
            <v>XP-105-M10X120</v>
          </cell>
        </row>
        <row r="5707">
          <cell r="A5707">
            <v>35828</v>
          </cell>
          <cell r="B5707" t="str">
            <v>80141222200</v>
          </cell>
          <cell r="C5707" t="str">
            <v>UPGSW-1/2 BK OBEJMA SZYBKIEGO MONTAŻU WESTA 1/2 (21-25MM)</v>
          </cell>
          <cell r="D5707" t="str">
            <v>5907754267596</v>
          </cell>
          <cell r="E5707" t="str">
            <v>50</v>
          </cell>
          <cell r="F5707" t="str">
            <v>Obejma szybkiego montażu WESTA 1/2 (21-25mm) BK</v>
          </cell>
          <cell r="G5707" t="str">
            <v>Quick installation pipe clamp WESTA 1/2 (21-25mm) BK</v>
          </cell>
          <cell r="H5707" t="str">
            <v>WESTA gyorsszerelésű csőbilincs 1/2 (21-25mm) BK</v>
          </cell>
          <cell r="I5707" t="str">
            <v>Greito montavimo laikiklis WESTA 1/2 (21-25mm) BK</v>
          </cell>
          <cell r="J5707" t="str">
            <v>Colier rapid WESTA 1/2 (21-25mm) BK</v>
          </cell>
          <cell r="K5707" t="str">
            <v>UPGSW-1/2 BK COLIER RAPID WESTA 1/2 (21-25MM) BK</v>
          </cell>
          <cell r="L5707" t="str">
            <v>(PL)ITB-KOT-2018/0556 wydanie 2 30/06/2020; (HU)A-101/2016 18/11/2021; (RO)AT 017-05-4053-2024 28/02/2024</v>
          </cell>
          <cell r="M5707" t="str">
            <v>(PL)03/2020 30/05/2023; (HU)02/2021 18/11/2021; (RO)01/2024 28/02/2024</v>
          </cell>
          <cell r="N5707" t="str">
            <v>B</v>
          </cell>
          <cell r="O5707" t="str">
            <v>-</v>
          </cell>
          <cell r="P5707" t="str">
            <v>-</v>
          </cell>
          <cell r="Q5707" t="str">
            <v>-</v>
          </cell>
          <cell r="R5707" t="str">
            <v>20</v>
          </cell>
          <cell r="S5707" t="str">
            <v/>
          </cell>
          <cell r="T5707" t="str">
            <v>THALE sp. z o.o. sp.k.</v>
          </cell>
          <cell r="U5707" t="str">
            <v>11-041 Olsztyn, Poland, Wilimowo 2, Poland</v>
          </cell>
          <cell r="V5707" t="str">
            <v>ocynk galwaniczny</v>
          </cell>
          <cell r="W5707" t="str">
            <v>UPGSW-1/2 BK</v>
          </cell>
        </row>
        <row r="5708">
          <cell r="A5708">
            <v>35854</v>
          </cell>
          <cell r="B5708" t="str">
            <v>81412100258</v>
          </cell>
          <cell r="C5708" t="str">
            <v>XP-105-M10X25 ŚRUBA 105 6-KĄT. M10X25</v>
          </cell>
          <cell r="D5708" t="str">
            <v>5907754270428</v>
          </cell>
          <cell r="E5708" t="str">
            <v>50</v>
          </cell>
          <cell r="F5708" t="str">
            <v>Śruba 105 6-kąt. M10x25</v>
          </cell>
          <cell r="G5708" t="str">
            <v>Hex head bolt 105 M10x25</v>
          </cell>
          <cell r="H5708" t="str">
            <v>Hatlapfejű csavar 105 M10x25</v>
          </cell>
          <cell r="I5708" t="str">
            <v>Varztas 105 6-kamp. M10x25</v>
          </cell>
          <cell r="J5708" t="str">
            <v>6-hranná skrutka 105 M10x25</v>
          </cell>
          <cell r="K5708" t="str">
            <v>Suruburi cu cap hexagonal 105 M10x25</v>
          </cell>
          <cell r="L5708" t="str">
            <v>-</v>
          </cell>
          <cell r="M5708" t="str">
            <v>-</v>
          </cell>
          <cell r="N5708" t="str">
            <v>-</v>
          </cell>
          <cell r="O5708" t="str">
            <v>-</v>
          </cell>
          <cell r="P5708" t="str">
            <v>-</v>
          </cell>
          <cell r="Q5708" t="str">
            <v>-</v>
          </cell>
          <cell r="R5708" t="str">
            <v/>
          </cell>
          <cell r="S5708" t="str">
            <v/>
          </cell>
          <cell r="T5708" t="str">
            <v>THALE sp. z o.o. sp.k.</v>
          </cell>
          <cell r="U5708" t="str">
            <v>11-041 Olsztyn, Poland, Wilimowo 2, Poland</v>
          </cell>
          <cell r="V5708" t="str">
            <v>ocynk lamelarny</v>
          </cell>
          <cell r="W5708" t="str">
            <v>XP-105-M10X25</v>
          </cell>
        </row>
        <row r="5709">
          <cell r="A5709">
            <v>35859</v>
          </cell>
          <cell r="B5709" t="str">
            <v/>
          </cell>
          <cell r="C5709" t="str">
            <v>WK-8X160 WKRĘT DWUGWINTOWY M8X160MM</v>
          </cell>
          <cell r="D5709" t="str">
            <v/>
          </cell>
          <cell r="E5709" t="str">
            <v>25</v>
          </cell>
          <cell r="F5709" t="str">
            <v>Wkręt dwugwintowy M8X160mm</v>
          </cell>
          <cell r="G5709" t="str">
            <v>Hanger bolt M8x160mm</v>
          </cell>
          <cell r="H5709" t="str">
            <v>Tőcsavar M8x160mm</v>
          </cell>
          <cell r="I5709" t="str">
            <v>Dvisriegis sraigtas M8X160mm</v>
          </cell>
          <cell r="J5709" t="str">
            <v>Kombi skrutka WK M8x160mm</v>
          </cell>
          <cell r="K5709" t="str">
            <v>Surubur cu filet dublu M8x160mm</v>
          </cell>
          <cell r="L5709" t="str">
            <v>-</v>
          </cell>
          <cell r="M5709" t="str">
            <v>-</v>
          </cell>
          <cell r="S5709" t="str">
            <v/>
          </cell>
          <cell r="W5709" t="str">
            <v>WK-8X160</v>
          </cell>
        </row>
        <row r="5710">
          <cell r="A5710">
            <v>35867</v>
          </cell>
          <cell r="B5710" t="str">
            <v>9000035867</v>
          </cell>
          <cell r="C5710" t="str">
            <v>MARK - KUWETA Z LOGO</v>
          </cell>
          <cell r="D5710" t="str">
            <v/>
          </cell>
          <cell r="E5710" t="str">
            <v>1</v>
          </cell>
          <cell r="L5710" t="str">
            <v>-</v>
          </cell>
          <cell r="M5710" t="str">
            <v>-</v>
          </cell>
          <cell r="S5710" t="str">
            <v/>
          </cell>
          <cell r="W5710" t="str">
            <v>KUWETA Z LOGO</v>
          </cell>
        </row>
        <row r="5711">
          <cell r="A5711">
            <v>35860</v>
          </cell>
          <cell r="B5711" t="str">
            <v/>
          </cell>
          <cell r="C5711" t="str">
            <v>WK-8X200 WKRĘT DWUGWINTOWY M8X200MM</v>
          </cell>
          <cell r="D5711" t="str">
            <v/>
          </cell>
          <cell r="E5711" t="str">
            <v>25</v>
          </cell>
          <cell r="F5711" t="str">
            <v>Wkręt dwugwintowy M8X200mm</v>
          </cell>
          <cell r="G5711" t="str">
            <v>Hanger bolt M8x200mm</v>
          </cell>
          <cell r="H5711" t="str">
            <v>Tőcsavar M8x200mm</v>
          </cell>
          <cell r="I5711" t="str">
            <v>Dvisriegis sraigtas M8X200mm</v>
          </cell>
          <cell r="J5711" t="str">
            <v>Kombi skrutka WK M8x200mm</v>
          </cell>
          <cell r="K5711" t="str">
            <v>Surubur cu filet dublu M8x200mm</v>
          </cell>
          <cell r="L5711" t="str">
            <v>-</v>
          </cell>
          <cell r="M5711" t="str">
            <v>-</v>
          </cell>
          <cell r="S5711" t="str">
            <v/>
          </cell>
          <cell r="W5711" t="str">
            <v>WK-8X200</v>
          </cell>
        </row>
        <row r="5712">
          <cell r="A5712">
            <v>30804</v>
          </cell>
          <cell r="B5712" t="str">
            <v>5018000138</v>
          </cell>
          <cell r="C5712" t="str">
            <v>N3H800 PROFIL NOŚNY N3H 800CM</v>
          </cell>
          <cell r="D5712" t="str">
            <v>5907754268234</v>
          </cell>
          <cell r="E5712" t="str">
            <v>1</v>
          </cell>
          <cell r="F5712" t="str">
            <v>Profil nośny N3H 800cm</v>
          </cell>
          <cell r="G5712" t="str">
            <v>Support profile N3H 800cm</v>
          </cell>
          <cell r="H5712" t="str">
            <v>Támogató profil N3H 800cm</v>
          </cell>
          <cell r="I5712" t="str">
            <v>Palaikymo profilis N3H 800cm</v>
          </cell>
          <cell r="J5712" t="str">
            <v>Podporný profil N3H 800cm</v>
          </cell>
          <cell r="K5712" t="str">
            <v>Profil de suport N3H 800cm</v>
          </cell>
          <cell r="L5712" t="str">
            <v>(EU)EN 1090-1:2009+A1:2011</v>
          </cell>
          <cell r="M5712" t="str">
            <v>(EU)N3H/DoP/2023 29/06/2023</v>
          </cell>
          <cell r="N5712" t="str">
            <v>-</v>
          </cell>
          <cell r="O5712" t="str">
            <v>CE</v>
          </cell>
          <cell r="P5712" t="str">
            <v>-</v>
          </cell>
          <cell r="Q5712" t="str">
            <v>-</v>
          </cell>
          <cell r="R5712" t="str">
            <v>22</v>
          </cell>
          <cell r="S5712">
            <v>0</v>
          </cell>
          <cell r="T5712" t="str">
            <v>THALE sp. z o.o. sp.k.</v>
          </cell>
          <cell r="U5712" t="str">
            <v>11-041 Olsztyn, Poland, Wilimowo 2, Poland</v>
          </cell>
          <cell r="V5712" t="str">
            <v>ocynk ogniowy</v>
          </cell>
          <cell r="W5712" t="str">
            <v>N3H800</v>
          </cell>
        </row>
        <row r="5713">
          <cell r="A5713">
            <v>35876</v>
          </cell>
          <cell r="B5713" t="str">
            <v>81403081000</v>
          </cell>
          <cell r="C5713" t="str">
            <v>101-M8X100 ŚRUBA 101 6-KĄT. M8X100MM</v>
          </cell>
          <cell r="D5713" t="str">
            <v>5907754204560</v>
          </cell>
          <cell r="E5713" t="str">
            <v>20</v>
          </cell>
          <cell r="F5713" t="str">
            <v>Śruba 101 6-kąt. M8x100mm</v>
          </cell>
          <cell r="G5713" t="str">
            <v>Hex head bolt 101 M8x100mm</v>
          </cell>
          <cell r="H5713" t="str">
            <v>Hatlapfejű csavar 101 M8x100mm</v>
          </cell>
          <cell r="I5713" t="str">
            <v>Varztas 101 6-kamp. M8X100mm</v>
          </cell>
          <cell r="J5713" t="str">
            <v>Skrutka so 6-hrannou hlavou 101 M8x100mm</v>
          </cell>
          <cell r="K5713" t="str">
            <v>Suruburi cu cap hexagona 101 M8x100mm</v>
          </cell>
          <cell r="L5713" t="str">
            <v>(RO)AT 017-05-4053-2024 28/02/2024</v>
          </cell>
          <cell r="M5713" t="str">
            <v>(RO)01/2024 28/02/2024</v>
          </cell>
          <cell r="N5713" t="str">
            <v>-</v>
          </cell>
          <cell r="O5713" t="str">
            <v>-</v>
          </cell>
          <cell r="P5713" t="str">
            <v>-</v>
          </cell>
          <cell r="Q5713" t="str">
            <v>-</v>
          </cell>
          <cell r="R5713" t="str">
            <v/>
          </cell>
          <cell r="S5713" t="str">
            <v/>
          </cell>
          <cell r="T5713" t="str">
            <v>POLSKA</v>
          </cell>
          <cell r="U5713" t="str">
            <v xml:space="preserve">, </v>
          </cell>
          <cell r="V5713" t="str">
            <v>ocynk galwaniczny</v>
          </cell>
          <cell r="W5713" t="str">
            <v>101-M8X100</v>
          </cell>
        </row>
        <row r="5714">
          <cell r="A5714">
            <v>30822</v>
          </cell>
          <cell r="B5714" t="str">
            <v>5024741158</v>
          </cell>
          <cell r="C5714" t="str">
            <v>M15H474 PROFIL MODUŁOWY M15H 474CM</v>
          </cell>
          <cell r="D5714" t="str">
            <v>5907754268296</v>
          </cell>
          <cell r="E5714" t="str">
            <v>1</v>
          </cell>
          <cell r="F5714" t="str">
            <v>Profil modułowy M15H  474cm</v>
          </cell>
          <cell r="G5714" t="str">
            <v>Modular profile M15H  474cm</v>
          </cell>
          <cell r="H5714" t="str">
            <v>Moduláris profil M15H  474cm</v>
          </cell>
          <cell r="I5714" t="str">
            <v>Modulinis profilis M15H  474cm</v>
          </cell>
          <cell r="J5714" t="str">
            <v>Modulový profil M15H 474cm</v>
          </cell>
          <cell r="K5714" t="str">
            <v>Profil modular M15H  474cm</v>
          </cell>
          <cell r="L5714" t="str">
            <v>(EU)EN 1090-1:2009+A1:2011</v>
          </cell>
          <cell r="M5714" t="str">
            <v>(EU)M15H/DoP/2023 30/06/2023</v>
          </cell>
          <cell r="N5714" t="str">
            <v>-</v>
          </cell>
          <cell r="O5714" t="str">
            <v>CE</v>
          </cell>
          <cell r="P5714" t="str">
            <v>-</v>
          </cell>
          <cell r="Q5714" t="str">
            <v>-</v>
          </cell>
          <cell r="R5714" t="str">
            <v>22</v>
          </cell>
          <cell r="S5714">
            <v>0</v>
          </cell>
          <cell r="T5714" t="str">
            <v>THALE sp. z o.o. sp.k.</v>
          </cell>
          <cell r="U5714" t="str">
            <v>11-041 Olsztyn, Poland, Wilimowo 2, Poland</v>
          </cell>
          <cell r="V5714" t="str">
            <v>ocynk lamelarny</v>
          </cell>
          <cell r="W5714" t="str">
            <v>M15H474</v>
          </cell>
        </row>
        <row r="5715">
          <cell r="A5715">
            <v>35861</v>
          </cell>
          <cell r="B5715" t="str">
            <v>81460008072</v>
          </cell>
          <cell r="C5715" t="str">
            <v>N-WK-8X70 WKRĘT DWUGWINTOWY M8X70MM</v>
          </cell>
          <cell r="D5715" t="str">
            <v>5907754224216</v>
          </cell>
          <cell r="E5715" t="str">
            <v>25</v>
          </cell>
          <cell r="F5715" t="str">
            <v>Wkręt dwugwintowy M8x70mm</v>
          </cell>
          <cell r="G5715" t="str">
            <v>Hanger bolt M8X70mm</v>
          </cell>
          <cell r="H5715" t="str">
            <v>Tőcsavar M8X70mm</v>
          </cell>
          <cell r="I5715" t="str">
            <v>Dvisriegis sraigtas M8x70mm</v>
          </cell>
          <cell r="J5715" t="str">
            <v>Kombi skrutka WK M8X70mm</v>
          </cell>
          <cell r="K5715" t="str">
            <v>Suruburi cu filet dublu M8X70mm</v>
          </cell>
          <cell r="L5715" t="str">
            <v>(SK)SK TP-19/0004-verzia 02 23/03/2022; (RO)AT 017-05-4053-2024 28/02/2024</v>
          </cell>
          <cell r="M5715" t="str">
            <v>(SK)01/2022 23/03/2022; (RO)01/2024 28/02/2024</v>
          </cell>
          <cell r="N5715" t="str">
            <v>-</v>
          </cell>
          <cell r="O5715" t="str">
            <v>-</v>
          </cell>
          <cell r="P5715" t="str">
            <v>-</v>
          </cell>
          <cell r="Q5715" t="str">
            <v>-</v>
          </cell>
          <cell r="R5715" t="str">
            <v/>
          </cell>
          <cell r="S5715" t="str">
            <v/>
          </cell>
          <cell r="T5715" t="str">
            <v>THALE sp. z o.o. sp.k.</v>
          </cell>
          <cell r="U5715" t="str">
            <v>11-041 Olsztyn, Poland, Wilimowo 2, Poland</v>
          </cell>
          <cell r="V5715" t="str">
            <v>pasywacja</v>
          </cell>
          <cell r="W5715" t="str">
            <v>N-WK-8X70</v>
          </cell>
        </row>
        <row r="5716">
          <cell r="A5716">
            <v>34576</v>
          </cell>
          <cell r="B5716" t="str">
            <v>80141222000</v>
          </cell>
          <cell r="C5716" t="str">
            <v>UPGSW-11/2 BK OBEJMA SZYBKIEGO MONTAŻU WESTA 11/2 (46-51MM)</v>
          </cell>
          <cell r="D5716" t="str">
            <v>5907754269958</v>
          </cell>
          <cell r="E5716" t="str">
            <v>50</v>
          </cell>
          <cell r="F5716" t="str">
            <v xml:space="preserve">Obejma szybkiego montażu WESTA 11/2 (48-51) BK </v>
          </cell>
          <cell r="G5716" t="str">
            <v>Quick installation pipe clamp WESTA 11/2 (46-51mm) BK</v>
          </cell>
          <cell r="H5716" t="str">
            <v>WESTA gyorsszerelésű csőbilincs 11/2 (46-51mm) BK</v>
          </cell>
          <cell r="I5716" t="str">
            <v>Greito montavimo laikiklis WESTA 11/2 (46-51mm) BK</v>
          </cell>
          <cell r="J5716" t="str">
            <v>Rýchlomontážna objímka WESTA 11/2 (46-51mm) BK</v>
          </cell>
          <cell r="K5716" t="str">
            <v>Colier rapid WESTA 11/2 (46-51mm) BK</v>
          </cell>
          <cell r="L5716" t="str">
            <v>(PL)ITB-KOT-2018/0556 wydanie 2 30/06/2020; (HU)A-101/2016 18/11/2021; (RO)AT 017-05-4053-2024 28/02/2024</v>
          </cell>
          <cell r="M5716" t="str">
            <v>(PL)03/2020 30/05/2023; (HU)02/2021 18/11/2021; (RO)01/2024 28/02/2024</v>
          </cell>
          <cell r="N5716" t="str">
            <v>B</v>
          </cell>
          <cell r="O5716" t="str">
            <v>-</v>
          </cell>
          <cell r="P5716" t="str">
            <v>-</v>
          </cell>
          <cell r="Q5716" t="str">
            <v>-</v>
          </cell>
          <cell r="R5716" t="str">
            <v>20</v>
          </cell>
          <cell r="S5716" t="str">
            <v/>
          </cell>
          <cell r="T5716" t="str">
            <v>THALE sp. z o.o. sp.k.</v>
          </cell>
          <cell r="U5716" t="str">
            <v>11-041 Olsztyn, Poland, Wilimowo 2, Poland</v>
          </cell>
          <cell r="V5716" t="str">
            <v>ocynk galwaniczny</v>
          </cell>
          <cell r="W5716" t="str">
            <v>UPGSW-11/2 BK</v>
          </cell>
        </row>
        <row r="5717">
          <cell r="A5717">
            <v>35878</v>
          </cell>
          <cell r="B5717" t="str">
            <v>81403081100</v>
          </cell>
          <cell r="C5717" t="str">
            <v>101-M8X110 ŚRUBA 101 6-KĄT. M8X110MM</v>
          </cell>
          <cell r="D5717" t="str">
            <v>5907754204553</v>
          </cell>
          <cell r="E5717" t="str">
            <v>20</v>
          </cell>
          <cell r="F5717" t="str">
            <v>Śruba 101 6-kąt. M8x110mm</v>
          </cell>
          <cell r="G5717" t="str">
            <v>Hex head bolt 101 M8x110mm</v>
          </cell>
          <cell r="H5717" t="str">
            <v>Hatlapfejű csavar 101 M8x110mm</v>
          </cell>
          <cell r="I5717" t="str">
            <v>Varztas 101 6-kamp. M8X110mm</v>
          </cell>
          <cell r="J5717" t="str">
            <v>Skrutka so 6-hrannou hlavou 101 M8x110mm</v>
          </cell>
          <cell r="K5717" t="str">
            <v>Suruburi cu cap hexagona 101 M8x110mm</v>
          </cell>
          <cell r="L5717" t="str">
            <v>(RO)AT 017-05-4053-2024 28/02/2024</v>
          </cell>
          <cell r="M5717" t="str">
            <v>(RO)01/2024 28/02/2024</v>
          </cell>
          <cell r="N5717" t="str">
            <v>-</v>
          </cell>
          <cell r="O5717" t="str">
            <v>-</v>
          </cell>
          <cell r="P5717" t="str">
            <v>-</v>
          </cell>
          <cell r="Q5717" t="str">
            <v>-</v>
          </cell>
          <cell r="R5717" t="str">
            <v/>
          </cell>
          <cell r="S5717" t="str">
            <v/>
          </cell>
          <cell r="T5717" t="str">
            <v>POLSKA</v>
          </cell>
          <cell r="U5717" t="str">
            <v xml:space="preserve">, </v>
          </cell>
          <cell r="V5717" t="str">
            <v>ocynk galwaniczny</v>
          </cell>
          <cell r="W5717" t="str">
            <v>101-M8X110</v>
          </cell>
        </row>
        <row r="5718">
          <cell r="A5718">
            <v>34534</v>
          </cell>
          <cell r="B5718" t="str">
            <v/>
          </cell>
          <cell r="C5718" t="str">
            <v>UPGSW-3/8 BK OBEJMA SZYBKIEGO MONTAŻU WESTA 3/8 (16-20)</v>
          </cell>
          <cell r="D5718" t="str">
            <v/>
          </cell>
          <cell r="E5718" t="str">
            <v>50</v>
          </cell>
          <cell r="F5718" t="str">
            <v>Obejma szybkiego montażu WESTA 3/8 (16-20) BK</v>
          </cell>
          <cell r="G5718" t="str">
            <v>Quick installation pipe clamp WESTA 3/8 (16-20) BK</v>
          </cell>
          <cell r="H5718" t="str">
            <v>WESTA gyorsszerelésű csőbilincs 3/8 (16-20) BK</v>
          </cell>
          <cell r="I5718" t="str">
            <v>Greito montavimo laikiklis WESTA 3/8 (16-20) BK</v>
          </cell>
          <cell r="K5718" t="str">
            <v>Colier rapid WESTA 3/8 (16-20) BK</v>
          </cell>
          <cell r="L5718" t="str">
            <v>(PL)ITB-KOT-2018/0556 wydanie 2 30/06/2020; (HU)A-101/2016 18/11/2021; (RO)AT 017-05-4053-2024 28/02/2024</v>
          </cell>
          <cell r="M5718" t="str">
            <v>(PL)03/2020 30/05/2023; (HU)02/2021 18/11/2021; (RO)01/2024 28/02/2024</v>
          </cell>
          <cell r="N5718" t="str">
            <v>B</v>
          </cell>
          <cell r="O5718" t="str">
            <v>-</v>
          </cell>
          <cell r="P5718" t="str">
            <v>-</v>
          </cell>
          <cell r="Q5718" t="str">
            <v>-</v>
          </cell>
          <cell r="R5718" t="str">
            <v>20</v>
          </cell>
          <cell r="S5718" t="str">
            <v/>
          </cell>
          <cell r="T5718" t="str">
            <v>THALE sp. z o.o. sp.k.</v>
          </cell>
          <cell r="U5718" t="str">
            <v>11-041 Olsztyn, Poland, Wilimowo 2, Poland</v>
          </cell>
          <cell r="V5718" t="str">
            <v>ocynk galwaniczny</v>
          </cell>
          <cell r="W5718" t="str">
            <v>UPGSW-3/8 BK</v>
          </cell>
        </row>
        <row r="5719">
          <cell r="A5719">
            <v>35884</v>
          </cell>
          <cell r="B5719" t="str">
            <v>81460010102</v>
          </cell>
          <cell r="C5719" t="str">
            <v>N-WK-10X100 WKRĘT DWUGWINTOWY M10X100MM</v>
          </cell>
          <cell r="D5719" t="str">
            <v>5907754223868</v>
          </cell>
          <cell r="E5719" t="str">
            <v>25</v>
          </cell>
          <cell r="F5719" t="str">
            <v>Wkręt dwugwintowy M10x100mm</v>
          </cell>
          <cell r="G5719" t="str">
            <v>Hanger bolt M10x100mm</v>
          </cell>
          <cell r="H5719" t="str">
            <v>Tőcsavar M10x100mm</v>
          </cell>
          <cell r="I5719" t="str">
            <v>Dvisriegis sraigtas M10x100mm</v>
          </cell>
          <cell r="J5719" t="str">
            <v>Kombi skrutka WK M10x100mm</v>
          </cell>
          <cell r="K5719" t="str">
            <v>Suruburi cu filet dublu M10x100mm</v>
          </cell>
          <cell r="L5719" t="str">
            <v>(SK)SK TP-19/0004-verzia 02 23/03/2022; (RO)AT 017-05-4053-2024 28/02/2024</v>
          </cell>
          <cell r="M5719" t="str">
            <v>(SK)01/2022 23/03/2022; (RO)01/2024 28/02/2024</v>
          </cell>
          <cell r="N5719" t="str">
            <v>-</v>
          </cell>
          <cell r="O5719" t="str">
            <v>-</v>
          </cell>
          <cell r="P5719" t="str">
            <v>-</v>
          </cell>
          <cell r="Q5719" t="str">
            <v>-</v>
          </cell>
          <cell r="R5719" t="str">
            <v/>
          </cell>
          <cell r="S5719" t="str">
            <v/>
          </cell>
          <cell r="T5719" t="str">
            <v>THALE sp. z o.o. sp.k.</v>
          </cell>
          <cell r="U5719" t="str">
            <v>11-041 Olsztyn, Poland, Wilimowo 2, Poland</v>
          </cell>
          <cell r="V5719" t="str">
            <v>pasywacja</v>
          </cell>
          <cell r="W5719" t="str">
            <v>N-WK-10X100</v>
          </cell>
        </row>
        <row r="5720">
          <cell r="A5720">
            <v>35879</v>
          </cell>
          <cell r="B5720" t="str">
            <v>81403081400</v>
          </cell>
          <cell r="C5720" t="str">
            <v>101-M8X140 ŚRUBA 101 6-KĄT. M8X140MM</v>
          </cell>
          <cell r="D5720" t="str">
            <v>5907754204539</v>
          </cell>
          <cell r="E5720" t="str">
            <v>20</v>
          </cell>
          <cell r="F5720" t="str">
            <v>Śruba 101 6-kąt. M8x140mm</v>
          </cell>
          <cell r="G5720" t="str">
            <v>Hex head bolt 101 M8x140mm</v>
          </cell>
          <cell r="H5720" t="str">
            <v>Hatlapfejű csavar 101 M8x140mm</v>
          </cell>
          <cell r="I5720" t="str">
            <v>Varztas 101 6-kamp. M8X140mm</v>
          </cell>
          <cell r="J5720" t="str">
            <v>Skrutka so 6-hrannou hlavou 101 M8x140mm</v>
          </cell>
          <cell r="K5720" t="str">
            <v>Suruburi cu cap hexagona 101 M8x140mm</v>
          </cell>
          <cell r="L5720" t="str">
            <v>(PL)ITB-KOT-2018/0556 wydanie 2 30/06/2020; (HU)A-101/2016 18/11/2021; (SK)SK TP-19/0004-verzia 02 23/03/2022; (RO)AT 017-05-4053-2024 28/02/2024</v>
          </cell>
          <cell r="M5720" t="str">
            <v>(PL)03/2020 30/05/2023; (HU)02/2021 18/11/2021; (SK)01/2022 23/03/2022; (RO)01/2024 28/02/2024</v>
          </cell>
          <cell r="N5720" t="str">
            <v>-</v>
          </cell>
          <cell r="O5720" t="str">
            <v>-</v>
          </cell>
          <cell r="P5720" t="str">
            <v>-</v>
          </cell>
          <cell r="Q5720" t="str">
            <v>-</v>
          </cell>
          <cell r="R5720" t="str">
            <v/>
          </cell>
          <cell r="S5720" t="str">
            <v/>
          </cell>
          <cell r="T5720" t="str">
            <v>THALE sp. z o.o. sp.k.</v>
          </cell>
          <cell r="U5720" t="str">
            <v>11-041 Olsztyn, Poland, Wilimowo 2, Poland</v>
          </cell>
          <cell r="V5720" t="str">
            <v>ocynk galwaniczny</v>
          </cell>
          <cell r="W5720" t="str">
            <v>101-M8X140</v>
          </cell>
        </row>
        <row r="5721">
          <cell r="A5721">
            <v>35882</v>
          </cell>
          <cell r="B5721" t="str">
            <v>81460008102</v>
          </cell>
          <cell r="C5721" t="str">
            <v>N-WK-8X100 WKRĘT DWUGWINTOWY M8X100MM</v>
          </cell>
          <cell r="D5721" t="str">
            <v>5907754205178</v>
          </cell>
          <cell r="E5721" t="str">
            <v>50</v>
          </cell>
          <cell r="F5721" t="str">
            <v>Wkręt dwugwintowy M8x100mm</v>
          </cell>
          <cell r="G5721" t="str">
            <v>Hanger bolt M8x100mm</v>
          </cell>
          <cell r="H5721" t="str">
            <v>Tőcsavar M8x100mm</v>
          </cell>
          <cell r="I5721" t="str">
            <v>Dvisriegis sraigtas M8x100mm</v>
          </cell>
          <cell r="J5721" t="str">
            <v>Kombi skrutka WK M8x100mm</v>
          </cell>
          <cell r="K5721" t="str">
            <v>Suruburi cu filet dublu M8x100mm</v>
          </cell>
          <cell r="L5721" t="str">
            <v>(SK)SK TP-19/0004-verzia 02 23/03/2022; (RO)AT 017-05-4053-2024 28/02/2024</v>
          </cell>
          <cell r="M5721" t="str">
            <v>(SK)01/2022 23/03/2022; (RO)01/2024 28/02/2024</v>
          </cell>
          <cell r="N5721" t="str">
            <v>-</v>
          </cell>
          <cell r="O5721" t="str">
            <v>-</v>
          </cell>
          <cell r="P5721" t="str">
            <v>-</v>
          </cell>
          <cell r="Q5721" t="str">
            <v>-</v>
          </cell>
          <cell r="R5721" t="str">
            <v/>
          </cell>
          <cell r="S5721" t="str">
            <v/>
          </cell>
          <cell r="T5721" t="str">
            <v>THALE sp. z o.o. sp.k.</v>
          </cell>
          <cell r="U5721" t="str">
            <v>11-041 Olsztyn, Poland, Wilimowo 2, Poland</v>
          </cell>
          <cell r="V5721" t="str">
            <v>pasywacja</v>
          </cell>
          <cell r="W5721" t="str">
            <v>N-WK-8X100</v>
          </cell>
        </row>
        <row r="5722">
          <cell r="A5722">
            <v>16538</v>
          </cell>
          <cell r="B5722" t="str">
            <v>80741412061</v>
          </cell>
          <cell r="C5722" t="str">
            <v>OG-SZ-MF2,0-6000 PROFIL MF2,0 6000MM</v>
          </cell>
          <cell r="D5722" t="str">
            <v>5907754247369</v>
          </cell>
          <cell r="E5722" t="str">
            <v>1</v>
          </cell>
          <cell r="F5722" t="str">
            <v>Profil MF2,0 6000mm</v>
          </cell>
          <cell r="G5722" t="str">
            <v>Channel MF2,0 6000mm</v>
          </cell>
          <cell r="H5722" t="str">
            <v>Szerelősín MF2,0 6000mm</v>
          </cell>
          <cell r="I5722" t="str">
            <v>Profilis MF2,0 6000mm</v>
          </cell>
          <cell r="J5722" t="str">
            <v>Nosníky SZ-MF2,0 6000mm</v>
          </cell>
          <cell r="K5722" t="str">
            <v>Profil de montaj MF2,0 6000mm</v>
          </cell>
          <cell r="L5722" t="str">
            <v>(PL)ITB-KOT-2020/1562 wydanie 1 23/12/2020; (HU)A-101/2016 18/11/2021; (SK)SK TP-19/0004-verzia 02 23/03/2022; (RO)AT 017-05-4053-2024 28/02/2024</v>
          </cell>
          <cell r="M5722" t="str">
            <v>(PL)05/2020 30/05/2023; (HU)02/2021 18/11/2021; (SK)01/2022 23/03/2022; (RO)01/2024 28/02/2024</v>
          </cell>
          <cell r="N5722" t="str">
            <v>B</v>
          </cell>
          <cell r="O5722" t="str">
            <v>-</v>
          </cell>
          <cell r="P5722" t="str">
            <v>-</v>
          </cell>
          <cell r="Q5722" t="str">
            <v>-</v>
          </cell>
          <cell r="R5722" t="str">
            <v>15</v>
          </cell>
          <cell r="S5722" t="str">
            <v/>
          </cell>
          <cell r="T5722" t="str">
            <v>THALE sp. z o.o. sp.k.</v>
          </cell>
          <cell r="U5722" t="str">
            <v>11-041 Olsztyn, Poland, Wilimowo 2, Poland</v>
          </cell>
          <cell r="V5722" t="str">
            <v>ocynk ogniowy</v>
          </cell>
          <cell r="W5722" t="str">
            <v>OG-SZ-MF2,0-6000</v>
          </cell>
        </row>
        <row r="5723">
          <cell r="A5723">
            <v>35814</v>
          </cell>
          <cell r="B5723" t="str">
            <v>90000036517</v>
          </cell>
          <cell r="C5723" t="str">
            <v>YNRZWM10/12 ZŁĄCZKA REDUKCYJNA Z GWINTEM ZEW.M10 WEW.M12</v>
          </cell>
          <cell r="D5723" t="str">
            <v>5907754273610</v>
          </cell>
          <cell r="E5723" t="str">
            <v>1</v>
          </cell>
          <cell r="F5723" t="str">
            <v>ZŁĄCZKA REDUKCYJNA Z GWINTEM ZEW.M10 WEW.M12</v>
          </cell>
          <cell r="L5723" t="str">
            <v>-</v>
          </cell>
          <cell r="M5723" t="str">
            <v>-</v>
          </cell>
          <cell r="N5723" t="str">
            <v>-</v>
          </cell>
          <cell r="O5723" t="str">
            <v>-</v>
          </cell>
          <cell r="P5723" t="str">
            <v>-</v>
          </cell>
          <cell r="Q5723" t="str">
            <v>-</v>
          </cell>
          <cell r="S5723" t="str">
            <v/>
          </cell>
          <cell r="T5723" t="str">
            <v>THALE SP. Z O. O. SP. K.</v>
          </cell>
          <cell r="U5723" t="str">
            <v>11-041 Olsztyn, Wilimowo 2, Poland</v>
          </cell>
          <cell r="V5723" t="str">
            <v/>
          </cell>
          <cell r="W5723" t="str">
            <v>YNRZWM10/12</v>
          </cell>
        </row>
        <row r="5724">
          <cell r="A5724">
            <v>31557</v>
          </cell>
          <cell r="B5724" t="str">
            <v>5032440038</v>
          </cell>
          <cell r="C5724" t="str">
            <v>VS3H244 SŁUP VS3H 244CM</v>
          </cell>
          <cell r="D5724" t="str">
            <v>5907754270169</v>
          </cell>
          <cell r="E5724" t="str">
            <v>1</v>
          </cell>
          <cell r="F5724" t="str">
            <v>Słup VS3H 244cm</v>
          </cell>
          <cell r="G5724" t="str">
            <v>Pole VS3H 244cm</v>
          </cell>
          <cell r="H5724" t="str">
            <v>PÓLUS VS3H 244cm</v>
          </cell>
          <cell r="I5724" t="str">
            <v>Stulpas VS3H 244cm</v>
          </cell>
          <cell r="J5724" t="str">
            <v>Profil s kladivom VS3H 244cm</v>
          </cell>
          <cell r="K5724" t="str">
            <v>Stâlp VS3H 244cm</v>
          </cell>
          <cell r="L5724" t="str">
            <v>(EU)EN 1090-1:2009+A1:2011</v>
          </cell>
          <cell r="M5724" t="str">
            <v>(EU)VS3H/DoP/2023 26/06/2023</v>
          </cell>
          <cell r="N5724" t="str">
            <v>-</v>
          </cell>
          <cell r="O5724" t="str">
            <v>CE</v>
          </cell>
          <cell r="P5724" t="str">
            <v>-</v>
          </cell>
          <cell r="Q5724" t="str">
            <v>-</v>
          </cell>
          <cell r="R5724" t="str">
            <v>22</v>
          </cell>
          <cell r="S5724">
            <v>0</v>
          </cell>
          <cell r="T5724" t="str">
            <v>THALE sp. z o.o. sp.k.</v>
          </cell>
          <cell r="U5724" t="str">
            <v>11-041 Olsztyn, Poland, Wilimowo 2, Poland</v>
          </cell>
          <cell r="V5724" t="str">
            <v>ocynk ogniowy</v>
          </cell>
          <cell r="W5724" t="str">
            <v>VS3H244</v>
          </cell>
        </row>
        <row r="5725">
          <cell r="A5725">
            <v>30294</v>
          </cell>
          <cell r="B5725" t="str">
            <v>80111216020</v>
          </cell>
          <cell r="C5725" t="str">
            <v>HUPG-6 SKR OBEJMA HOBBY 6 (158-165MM) SKR</v>
          </cell>
          <cell r="D5725" t="str">
            <v>5907754267312</v>
          </cell>
          <cell r="E5725" t="str">
            <v>10</v>
          </cell>
          <cell r="F5725" t="str">
            <v>Obejma HOBBY 6 (158-165mm) SKR</v>
          </cell>
          <cell r="G5725" t="str">
            <v>Pipe clamp HOBBY 6 (158-165mm) SKR</v>
          </cell>
          <cell r="H5725" t="str">
            <v>Csőbilincs HOBBY 6 (158-165mm) SKR</v>
          </cell>
          <cell r="I5725" t="str">
            <v>Laikiklis HOBBY 6 (158-165mm) SKR</v>
          </cell>
          <cell r="J5725" t="str">
            <v>Objímka HOBBY 6 (158-165mm) SKR</v>
          </cell>
          <cell r="K5725" t="str">
            <v>Coliere tip HOBBY 6 (158-165mm) SKR</v>
          </cell>
          <cell r="L5725" t="str">
            <v>(PL)ITB-KOT-2018/0744 wydanie 2 27/03/2020; (HU)A-101/2016 18/11/2021; (SK)SK TP-19/0004-verzia 02 23/03/2022; (RO)AT 017-05-4053-2024 28/02/2024</v>
          </cell>
          <cell r="M5725" t="str">
            <v>(PL)01/2020 30/05/2023; (HU)02/2021 18/11/2021; (SK)01/2022 23/03/2022; (RO)01/2024 28/02/2024</v>
          </cell>
          <cell r="N5725" t="str">
            <v>B</v>
          </cell>
          <cell r="O5725" t="str">
            <v>-</v>
          </cell>
          <cell r="P5725" t="str">
            <v>-</v>
          </cell>
          <cell r="Q5725" t="str">
            <v>-</v>
          </cell>
          <cell r="R5725" t="str">
            <v>15</v>
          </cell>
          <cell r="S5725" t="str">
            <v/>
          </cell>
          <cell r="T5725" t="str">
            <v>THALE sp. z o.o. sp.k.</v>
          </cell>
          <cell r="U5725" t="str">
            <v>11-041 Olsztyn, Poland, Wilimowo 2, Poland</v>
          </cell>
          <cell r="V5725" t="str">
            <v>ocynk galwaniczny</v>
          </cell>
          <cell r="W5725" t="str">
            <v>HUPG-6 SKR</v>
          </cell>
        </row>
        <row r="5726">
          <cell r="A5726">
            <v>555</v>
          </cell>
          <cell r="B5726" t="str">
            <v>80130207600</v>
          </cell>
          <cell r="C5726" t="str">
            <v>UPG-21/2 BK OBEJMA EXPERT 21/2 (74-79MM) BK</v>
          </cell>
          <cell r="D5726" t="str">
            <v>5907754203402</v>
          </cell>
          <cell r="E5726" t="str">
            <v>25</v>
          </cell>
          <cell r="F5726" t="str">
            <v>Obejma EXPERT 21/2 (74-79mm) BK</v>
          </cell>
          <cell r="G5726" t="str">
            <v>Pipe clamp EXPERT 21/2 (74-79mm) BK</v>
          </cell>
          <cell r="H5726" t="str">
            <v>Csőbilincs EXPERT 21/2 (74-79mm) BK</v>
          </cell>
          <cell r="I5726" t="str">
            <v>Laikiklis EXPERT 21/2 (74-79mm) BK</v>
          </cell>
          <cell r="J5726" t="str">
            <v>Objímka EXPERT 21/2 (74-79mm) BK</v>
          </cell>
          <cell r="K5726" t="str">
            <v>Colier tip EXPERT 21/2 (74-79mm) BK</v>
          </cell>
          <cell r="L5726" t="str">
            <v>(PL)ITB-KOT-2020/1561 wydanie 1 15/12/2020; (HU)A-101/2016 18/11/2021; (SK)SK TP-19/0004-verzia 02 23/03/2022; (RO)AT 017-05-4053-2024 28/02/2024</v>
          </cell>
          <cell r="M5726" t="str">
            <v>(PL)04/2020 30/05/2023; (HU)02/2021 18/11/2021; (SK)01/2022 23/03/2022; (RO)01/2024 28/02/2024</v>
          </cell>
          <cell r="N5726" t="str">
            <v>B</v>
          </cell>
          <cell r="O5726" t="str">
            <v>-</v>
          </cell>
          <cell r="P5726" t="str">
            <v>-</v>
          </cell>
          <cell r="Q5726" t="str">
            <v>-</v>
          </cell>
          <cell r="R5726" t="str">
            <v>15</v>
          </cell>
          <cell r="S5726" t="str">
            <v/>
          </cell>
          <cell r="T5726" t="str">
            <v>THALE sp. z o.o. sp.k.</v>
          </cell>
          <cell r="U5726" t="str">
            <v>11-041 Olsztyn, Poland, Wilimowo 2, Poland</v>
          </cell>
          <cell r="V5726" t="str">
            <v>ocynk galwaniczny</v>
          </cell>
          <cell r="W5726" t="str">
            <v>UPG-21/2 BK</v>
          </cell>
        </row>
        <row r="5727">
          <cell r="A5727">
            <v>12344</v>
          </cell>
          <cell r="B5727" t="str">
            <v/>
          </cell>
          <cell r="C5727" t="str">
            <v>SS90-A2,0-500 KONSOLA A OBRÓCONA 90 500MM</v>
          </cell>
          <cell r="D5727" t="str">
            <v/>
          </cell>
          <cell r="E5727" t="str">
            <v>1</v>
          </cell>
          <cell r="F5727" t="str">
            <v>Konsola A obrócona 90 500mm</v>
          </cell>
          <cell r="G5727" t="str">
            <v>Vertical cantilever arm A 500mm</v>
          </cell>
          <cell r="H5727" t="str">
            <v>Kereszti sínkonzol A 500mm</v>
          </cell>
          <cell r="I5727" t="str">
            <v>Konsole A pasukta 90 500mm</v>
          </cell>
          <cell r="J5727" t="str">
            <v>Kolmá montážna konzola SS90-A2,0 500mm</v>
          </cell>
          <cell r="K5727" t="str">
            <v>Brat consola verticala A 500mm</v>
          </cell>
          <cell r="L5727" t="str">
            <v>(PL)ITB-KOT-2020/1562 wydanie 1 23/12/2020; (HU)A-101/2016 18/11/2021; (SK)SK TP-19/0004-verzia 02 23/03/2022; (RO)AT 017-05-4053-2024 28/02/2024</v>
          </cell>
          <cell r="M5727" t="str">
            <v>(PL)05/2020 30/05/2023; (HU)02/2021 18/11/2021; (SK)01/2022 23/03/2022; (RO)01/2024 28/02/2024</v>
          </cell>
          <cell r="N5727" t="str">
            <v>B</v>
          </cell>
          <cell r="O5727" t="str">
            <v>-</v>
          </cell>
          <cell r="P5727" t="str">
            <v>-</v>
          </cell>
          <cell r="Q5727" t="str">
            <v>-</v>
          </cell>
          <cell r="R5727" t="str">
            <v>15</v>
          </cell>
          <cell r="S5727" t="str">
            <v/>
          </cell>
          <cell r="T5727" t="str">
            <v>THALE sp. z o.o. sp.k.</v>
          </cell>
          <cell r="U5727" t="str">
            <v>11-041 Olsztyn, Poland, Wilimowo 2, Poland</v>
          </cell>
          <cell r="V5727" t="str">
            <v>ocynk galwaniczny</v>
          </cell>
          <cell r="W5727" t="str">
            <v>SS90-A2,0-500</v>
          </cell>
        </row>
        <row r="5728">
          <cell r="A5728">
            <v>4931</v>
          </cell>
          <cell r="B5728" t="str">
            <v>80130212500</v>
          </cell>
          <cell r="C5728" t="str">
            <v>UPG-125 BK OBEJMA EXPERT 125 (124-131MM) BK</v>
          </cell>
          <cell r="D5728" t="str">
            <v>5907754200166</v>
          </cell>
          <cell r="E5728" t="str">
            <v>25</v>
          </cell>
          <cell r="F5728" t="str">
            <v>Obejma EXPERT 125 (124-131mm) BK</v>
          </cell>
          <cell r="G5728" t="str">
            <v>Pipe clamp EXPERT 125 (124-131mm) BK</v>
          </cell>
          <cell r="H5728" t="str">
            <v>Csőbilincs EXPERT 125 (124-131mm) BK</v>
          </cell>
          <cell r="I5728" t="str">
            <v>Laikiklis EXPERT 125 (124-131mm) BK</v>
          </cell>
          <cell r="J5728" t="str">
            <v>Objímka EXPERT  125 (124-131mm) BK</v>
          </cell>
          <cell r="K5728" t="str">
            <v>Colier tip EXPERT 125 (124-131mm) BK</v>
          </cell>
          <cell r="L5728" t="str">
            <v>(PL)ITB-KOT-2020/1561 wydanie 1 15/12/2020; (HU)A-101/2016 18/11/2021; (SK)SK TP-19/0004-verzia 02 23/03/2022; (RO)AT 017-05-4053-2024 28/02/2024</v>
          </cell>
          <cell r="M5728" t="str">
            <v>(PL)04/2020 30/05/2023; (HU)02/2021 18/11/2021; (SK)01/2022 23/03/2022; (RO)01/2024 28/02/2024</v>
          </cell>
          <cell r="N5728" t="str">
            <v>B</v>
          </cell>
          <cell r="O5728" t="str">
            <v>-</v>
          </cell>
          <cell r="P5728" t="str">
            <v>-</v>
          </cell>
          <cell r="Q5728" t="str">
            <v>-</v>
          </cell>
          <cell r="R5728" t="str">
            <v>15</v>
          </cell>
          <cell r="S5728" t="str">
            <v/>
          </cell>
          <cell r="T5728" t="str">
            <v>THALE sp. z o.o. sp.k.</v>
          </cell>
          <cell r="U5728" t="str">
            <v>11-041 Olsztyn, Poland, Wilimowo 2, Poland</v>
          </cell>
          <cell r="V5728" t="str">
            <v>ocynk galwaniczny</v>
          </cell>
          <cell r="W5728" t="str">
            <v>UPG-125 BK</v>
          </cell>
        </row>
        <row r="5729">
          <cell r="A5729">
            <v>30443</v>
          </cell>
          <cell r="B5729" t="str">
            <v/>
          </cell>
          <cell r="C5729" t="str">
            <v>UPGSW-1/2 BK OBEJMA SZYBKIEGO MONTAŻU WESTA 1/2 (21-25)</v>
          </cell>
          <cell r="D5729" t="str">
            <v/>
          </cell>
          <cell r="E5729" t="str">
            <v>50</v>
          </cell>
          <cell r="F5729" t="str">
            <v>Obejma szybkiego montażu WESTA 1/2 (21-25) BK</v>
          </cell>
          <cell r="G5729" t="str">
            <v>Quick installation pipe clamp WESTA 1/2 (21-25) BK</v>
          </cell>
          <cell r="H5729" t="str">
            <v>WESTA gyorsszerelésű csőbilincs 1/2 (21-25) BK</v>
          </cell>
          <cell r="I5729" t="str">
            <v>Greito montavimo laikiklis WESTA 1/2 (21-25) BK</v>
          </cell>
          <cell r="K5729" t="str">
            <v>Colier rapid WESTA 1/2 (21-25) BK</v>
          </cell>
          <cell r="L5729" t="str">
            <v>(PL)ITB-KOT-2018/0556 wydanie 2 30/06/2020; (HU)A-101/2016 18/11/2021; (RO)AT 017-05-4053-2024 28/02/2024</v>
          </cell>
          <cell r="M5729" t="str">
            <v>(PL)03/2020 30/05/2023; (HU)02/2021 18/11/2021; (RO)01/2024 28/02/2024</v>
          </cell>
          <cell r="N5729" t="str">
            <v>B</v>
          </cell>
          <cell r="O5729" t="str">
            <v>-</v>
          </cell>
          <cell r="P5729" t="str">
            <v>-</v>
          </cell>
          <cell r="Q5729" t="str">
            <v>-</v>
          </cell>
          <cell r="R5729" t="str">
            <v>20</v>
          </cell>
          <cell r="S5729" t="str">
            <v/>
          </cell>
          <cell r="T5729" t="str">
            <v>THALE sp. z o.o. sp.k.</v>
          </cell>
          <cell r="U5729" t="str">
            <v>11-041 Olsztyn, Poland, Wilimowo 2, Poland</v>
          </cell>
          <cell r="V5729" t="str">
            <v>ocynk galwaniczny</v>
          </cell>
          <cell r="W5729" t="str">
            <v>UPGSW-1/2 BK</v>
          </cell>
        </row>
        <row r="5730">
          <cell r="A5730">
            <v>561</v>
          </cell>
          <cell r="B5730" t="str">
            <v>80130216000</v>
          </cell>
          <cell r="C5730" t="str">
            <v>UPG-6 BK OBEJMA EXPERT 6 (158-166MM) BK</v>
          </cell>
          <cell r="D5730" t="str">
            <v>5907754203341</v>
          </cell>
          <cell r="E5730" t="str">
            <v>10</v>
          </cell>
          <cell r="F5730" t="str">
            <v>Obejma EXPERT 6 (158-166mm) BK</v>
          </cell>
          <cell r="G5730" t="str">
            <v>Pipe clamp EXPERT 6 (158-166mm) BK</v>
          </cell>
          <cell r="H5730" t="str">
            <v>Csőbilincs EXPERT 6 (158-166mm) BK</v>
          </cell>
          <cell r="I5730" t="str">
            <v>Laikiklis EXPERT 6 (158-166mm) BK</v>
          </cell>
          <cell r="J5730" t="str">
            <v>Objímka EXPERT 6 (158-166mm) BK</v>
          </cell>
          <cell r="K5730" t="str">
            <v>Colier tip EXPERT 6 (158-166mm) BK</v>
          </cell>
          <cell r="L5730" t="str">
            <v>(PL)ITB-KOT-2018/0744 wydanie 2 27/03/2020; (HU)A-101/2016 18/11/2021; (SK)SK TP-19/0004-verzia 02 23/03/2022; (RO)AT 017-05-4053-2024 28/02/2024</v>
          </cell>
          <cell r="M5730" t="str">
            <v>(PL)01/2020 30/05/2023; (HU)02/2021 18/11/2021; (SK)01/2022 23/03/2022; (RO)01/2024 28/02/2024</v>
          </cell>
          <cell r="N5730" t="str">
            <v>B</v>
          </cell>
          <cell r="O5730" t="str">
            <v>-</v>
          </cell>
          <cell r="P5730" t="str">
            <v>-</v>
          </cell>
          <cell r="Q5730" t="str">
            <v>-</v>
          </cell>
          <cell r="R5730" t="str">
            <v>15</v>
          </cell>
          <cell r="S5730" t="str">
            <v/>
          </cell>
          <cell r="T5730" t="str">
            <v>THALE sp. z o.o. sp.k.</v>
          </cell>
          <cell r="U5730" t="str">
            <v>11-041 Olsztyn, Poland, Wilimowo 2, Poland</v>
          </cell>
          <cell r="V5730" t="str">
            <v>ocynk galwaniczny</v>
          </cell>
          <cell r="W5730" t="str">
            <v>UPG-6 BK</v>
          </cell>
        </row>
        <row r="5731">
          <cell r="A5731">
            <v>12346</v>
          </cell>
          <cell r="B5731" t="str">
            <v/>
          </cell>
          <cell r="C5731" t="str">
            <v>SS90-A2,0-750 KONSOLA A OBRÓCONA 90 750MM</v>
          </cell>
          <cell r="D5731" t="str">
            <v/>
          </cell>
          <cell r="E5731" t="str">
            <v>1</v>
          </cell>
          <cell r="F5731" t="str">
            <v>Konsola A obrócona 90 750mm</v>
          </cell>
          <cell r="G5731" t="str">
            <v>Vertical cantilever arm A 750mm</v>
          </cell>
          <cell r="H5731" t="str">
            <v>Kereszti sínkonzol A 750mm</v>
          </cell>
          <cell r="I5731" t="str">
            <v>Konsole A pasukta 90 750mm</v>
          </cell>
          <cell r="J5731" t="str">
            <v>Kolmá montážna konzola SS90-A2,0 750mm</v>
          </cell>
          <cell r="K5731" t="str">
            <v>Brat consola verticala A 750mm</v>
          </cell>
          <cell r="L5731" t="str">
            <v>(PL)ITB-KOT-2020/1562 wydanie 1 23/12/2020; (HU)A-101/2016 18/11/2021; (SK)SK TP-19/0004-verzia 02 23/03/2022; (RO)AT 017-05-4053-2024 28/02/2024</v>
          </cell>
          <cell r="M5731" t="str">
            <v>(PL)05/2020 30/05/2023; (HU)02/2021 18/11/2021; (SK)01/2022 23/03/2022; (RO)01/2024 28/02/2024</v>
          </cell>
          <cell r="N5731" t="str">
            <v>B</v>
          </cell>
          <cell r="O5731" t="str">
            <v>-</v>
          </cell>
          <cell r="P5731" t="str">
            <v>-</v>
          </cell>
          <cell r="Q5731" t="str">
            <v>-</v>
          </cell>
          <cell r="R5731" t="str">
            <v>15</v>
          </cell>
          <cell r="S5731" t="str">
            <v/>
          </cell>
          <cell r="T5731" t="str">
            <v>THALE sp. z o.o. sp.k.</v>
          </cell>
          <cell r="U5731" t="str">
            <v>11-041 Olsztyn, Poland, Wilimowo 2, Poland</v>
          </cell>
          <cell r="V5731" t="str">
            <v>ocynk galwaniczny</v>
          </cell>
          <cell r="W5731" t="str">
            <v>SS90-A2,0-750</v>
          </cell>
        </row>
        <row r="5732">
          <cell r="A5732">
            <v>11807</v>
          </cell>
          <cell r="B5732" t="str">
            <v>80130218800</v>
          </cell>
          <cell r="C5732" t="str">
            <v>UPG-188 BK OBEJMA EXPERT 188 (175-188) BK</v>
          </cell>
          <cell r="D5732" t="str">
            <v>5907754233133</v>
          </cell>
          <cell r="E5732" t="str">
            <v>10</v>
          </cell>
          <cell r="F5732" t="str">
            <v>Obejma EXPERT 188 (175-188) BK</v>
          </cell>
          <cell r="G5732" t="str">
            <v>Pipe clamp EXPERT 188 (175-188) BK</v>
          </cell>
          <cell r="H5732" t="str">
            <v>Csőbilincs EXPERT 188 (175-188) BK</v>
          </cell>
          <cell r="I5732" t="str">
            <v>Laikiklis EXPERT 188 (175-188) BK</v>
          </cell>
          <cell r="J5732" t="str">
            <v>Objímka EXPERT 188 (188mm) BK</v>
          </cell>
          <cell r="K5732" t="str">
            <v>Colier tip EXPERT 188 (175-188) BK</v>
          </cell>
          <cell r="L5732" t="str">
            <v>(PL)ITB-KOT-2020/1561 wydanie 1 15/12/2020; (HU)A-101/2016 18/11/2021; (SK)SK TP-19/0004-verzia 02 23/03/2022; (RO)AT 017-05-4053-2024 28/02/2024</v>
          </cell>
          <cell r="M5732" t="str">
            <v>(PL)04/2020 30/05/2023; (HU)02/2021 18/11/2021; (SK)01/2022 23/03/2022; (RO)01/2024 28/02/2024</v>
          </cell>
          <cell r="N5732" t="str">
            <v>B</v>
          </cell>
          <cell r="O5732" t="str">
            <v>-</v>
          </cell>
          <cell r="P5732" t="str">
            <v>-</v>
          </cell>
          <cell r="Q5732" t="str">
            <v>-</v>
          </cell>
          <cell r="R5732" t="str">
            <v>16</v>
          </cell>
          <cell r="S5732" t="str">
            <v/>
          </cell>
          <cell r="T5732" t="str">
            <v>THALE sp. z o.o. sp.k.</v>
          </cell>
          <cell r="U5732" t="str">
            <v>11-041 Olsztyn, Poland, Wilimowo 2, Poland</v>
          </cell>
          <cell r="V5732" t="str">
            <v>ocynk galwaniczny</v>
          </cell>
          <cell r="W5732" t="str">
            <v>UPG-188 BK</v>
          </cell>
        </row>
        <row r="5733">
          <cell r="A5733">
            <v>17272</v>
          </cell>
          <cell r="B5733" t="str">
            <v/>
          </cell>
          <cell r="C5733" t="str">
            <v>101-M10X100 ŚRUBA 101 6-KĄT. M10X100MM</v>
          </cell>
          <cell r="D5733" t="str">
            <v/>
          </cell>
          <cell r="E5733" t="str">
            <v>15</v>
          </cell>
          <cell r="F5733" t="str">
            <v>Śruba 101 6-kąt. M10x100mm</v>
          </cell>
          <cell r="G5733" t="str">
            <v>Hex head bolt 101 M10x100mm</v>
          </cell>
          <cell r="H5733" t="str">
            <v>Hatlapfejű csavar 101 M10x100mm</v>
          </cell>
          <cell r="I5733" t="str">
            <v>Varztas 101 6-kamp. M10X100mm</v>
          </cell>
          <cell r="J5733" t="str">
            <v>Skrutka so 6-hrannou hlavou 101 M10x100mm</v>
          </cell>
          <cell r="K5733" t="str">
            <v>Suruburi cu cap hexagona 101 M10x100mm</v>
          </cell>
          <cell r="L5733" t="str">
            <v>(RO)AT 017-05-4053-2024 28/02/2024</v>
          </cell>
          <cell r="M5733" t="str">
            <v>(RO)01/2024 28/02/2024</v>
          </cell>
          <cell r="N5733" t="str">
            <v>-</v>
          </cell>
          <cell r="O5733" t="str">
            <v>-</v>
          </cell>
          <cell r="P5733" t="str">
            <v>-</v>
          </cell>
          <cell r="Q5733" t="str">
            <v>-</v>
          </cell>
          <cell r="R5733" t="str">
            <v>0</v>
          </cell>
          <cell r="S5733" t="str">
            <v/>
          </cell>
          <cell r="T5733" t="str">
            <v>POLSKA</v>
          </cell>
          <cell r="U5733" t="str">
            <v xml:space="preserve">, </v>
          </cell>
          <cell r="V5733" t="str">
            <v>ocynk galwaniczny</v>
          </cell>
          <cell r="W5733" t="str">
            <v>101-M10X100</v>
          </cell>
        </row>
        <row r="5734">
          <cell r="A5734">
            <v>23259</v>
          </cell>
          <cell r="B5734" t="str">
            <v/>
          </cell>
          <cell r="C5734" t="str">
            <v>XP-XK-A KSZTAŁTKA KAPELUSZOWA XK PROFILU A</v>
          </cell>
          <cell r="D5734" t="str">
            <v/>
          </cell>
          <cell r="E5734" t="str">
            <v>10</v>
          </cell>
          <cell r="F5734" t="str">
            <v>Kształtka kapeluszowa XK profilu A</v>
          </cell>
          <cell r="G5734" t="str">
            <v>Cap-shaped flat connector XK for Channel A</v>
          </cell>
          <cell r="H5734" t="str">
            <v>Sín összekötő híd XK A típusú szerelősínhez</v>
          </cell>
          <cell r="I5734" t="str">
            <v>XK Jungiamoji detale profiliui A</v>
          </cell>
          <cell r="J5734" t="str">
            <v>Rohový uholník tvaru čiapky XK pre nosníky A</v>
          </cell>
          <cell r="K5734" t="str">
            <v>Conector tip XK, profil A</v>
          </cell>
          <cell r="L5734" t="str">
            <v>(PL)ITB-KOT-2020/1562 wydanie 1 23/12/2020; (HU)A-101/2016 18/11/2021; (RO)AT 017-05-4053-2024 28/02/2024</v>
          </cell>
          <cell r="M5734" t="str">
            <v>(PL)05/2020 30/05/2023; (HU)02/2021 18/11/2021; (RO)01/2024 28/02/2024</v>
          </cell>
          <cell r="N5734" t="str">
            <v>B</v>
          </cell>
          <cell r="O5734" t="str">
            <v>-</v>
          </cell>
          <cell r="P5734" t="str">
            <v>-</v>
          </cell>
          <cell r="Q5734" t="str">
            <v>-</v>
          </cell>
          <cell r="R5734" t="str">
            <v>18</v>
          </cell>
          <cell r="S5734" t="str">
            <v/>
          </cell>
          <cell r="T5734" t="str">
            <v>THALE sp. z o.o. sp.k.</v>
          </cell>
          <cell r="U5734" t="str">
            <v>11-041 Olsztyn, Poland, Wilimowo 2, Poland</v>
          </cell>
          <cell r="V5734" t="str">
            <v>ocynk lamelarny</v>
          </cell>
          <cell r="W5734" t="str">
            <v>XP-XK-A</v>
          </cell>
        </row>
        <row r="5735">
          <cell r="A5735">
            <v>18709</v>
          </cell>
          <cell r="B5735" t="str">
            <v/>
          </cell>
          <cell r="C5735" t="str">
            <v>101-M10X120 ŚRUBA 101 6-KĄT. M10X120MM</v>
          </cell>
          <cell r="D5735" t="str">
            <v/>
          </cell>
          <cell r="E5735" t="str">
            <v>15</v>
          </cell>
          <cell r="F5735" t="str">
            <v>Śruba 101 6-kąt. M10x120mm</v>
          </cell>
          <cell r="G5735" t="str">
            <v>Hex head bolt 101 M10x120mm</v>
          </cell>
          <cell r="H5735" t="str">
            <v>Hatlapfejű csavar 101 M10x120mm</v>
          </cell>
          <cell r="I5735" t="str">
            <v>Varztas 101 6-kamp. M10X120mm</v>
          </cell>
          <cell r="J5735" t="str">
            <v>Skrutka so 6-hrannou hlavou 101 M10x120mm</v>
          </cell>
          <cell r="K5735" t="str">
            <v>Suruburi cu cap hexagona 101 M10x120mm</v>
          </cell>
          <cell r="L5735" t="str">
            <v>(RO)AT 017-05-4053-2024 28/02/2024</v>
          </cell>
          <cell r="M5735" t="str">
            <v>(RO)01/2024 28/02/2024</v>
          </cell>
          <cell r="N5735" t="str">
            <v>-</v>
          </cell>
          <cell r="O5735" t="str">
            <v>-</v>
          </cell>
          <cell r="P5735" t="str">
            <v>-</v>
          </cell>
          <cell r="Q5735" t="str">
            <v>-</v>
          </cell>
          <cell r="R5735" t="str">
            <v>0</v>
          </cell>
          <cell r="S5735" t="str">
            <v/>
          </cell>
          <cell r="T5735" t="str">
            <v>POLSKA</v>
          </cell>
          <cell r="U5735" t="str">
            <v xml:space="preserve">, </v>
          </cell>
          <cell r="V5735" t="str">
            <v>ocynk galwaniczny</v>
          </cell>
          <cell r="W5735" t="str">
            <v>101-M10X120</v>
          </cell>
        </row>
        <row r="5736">
          <cell r="A5736">
            <v>19534</v>
          </cell>
          <cell r="B5736" t="str">
            <v/>
          </cell>
          <cell r="C5736" t="str">
            <v>N-WK-8X70 WKRĘT DWUGWINTOWY M8X70MM</v>
          </cell>
          <cell r="D5736" t="str">
            <v/>
          </cell>
          <cell r="E5736" t="str">
            <v>25</v>
          </cell>
          <cell r="F5736" t="str">
            <v>Wkręt dwugwintowy M8x70mm</v>
          </cell>
          <cell r="G5736" t="str">
            <v>Hanger bolt M8X70mm</v>
          </cell>
          <cell r="H5736" t="str">
            <v>Tőcsavar M8X70mm</v>
          </cell>
          <cell r="I5736" t="str">
            <v>Dvisriegis sraigtas M8x70mm</v>
          </cell>
          <cell r="J5736" t="str">
            <v>Kombi skrutka WK M8X70mm</v>
          </cell>
          <cell r="K5736" t="str">
            <v>Suruburi cu filet dublu M8X70mm</v>
          </cell>
          <cell r="L5736" t="str">
            <v>(SK)SK TP-19/0004-verzia 02 23/03/2022; (RO)AT 017-05-4053-2024 28/02/2024</v>
          </cell>
          <cell r="M5736" t="str">
            <v>(SK)01/2022 23/03/2022; (RO)01/2024 28/02/2024</v>
          </cell>
          <cell r="N5736" t="str">
            <v>-</v>
          </cell>
          <cell r="O5736" t="str">
            <v>-</v>
          </cell>
          <cell r="P5736" t="str">
            <v>-</v>
          </cell>
          <cell r="Q5736" t="str">
            <v>-</v>
          </cell>
          <cell r="R5736" t="str">
            <v>0</v>
          </cell>
          <cell r="S5736" t="str">
            <v/>
          </cell>
          <cell r="T5736" t="str">
            <v>THALE sp. z o.o. sp.k.</v>
          </cell>
          <cell r="U5736" t="str">
            <v>11-041 Olsztyn, Poland, Wilimowo 2, Poland</v>
          </cell>
          <cell r="V5736" t="str">
            <v>pasywacja</v>
          </cell>
          <cell r="W5736" t="str">
            <v>N-WK-8X70</v>
          </cell>
        </row>
        <row r="5737">
          <cell r="A5737">
            <v>18802</v>
          </cell>
          <cell r="B5737" t="str">
            <v/>
          </cell>
          <cell r="C5737" t="str">
            <v>101-M8X100 ŚRUBA 101 6-KĄT. M8X100MM</v>
          </cell>
          <cell r="D5737" t="str">
            <v/>
          </cell>
          <cell r="E5737" t="str">
            <v>20</v>
          </cell>
          <cell r="F5737" t="str">
            <v>Śruba 101 6-kąt. M8x100mm</v>
          </cell>
          <cell r="G5737" t="str">
            <v>Hex head bolt 101 M8x100mm</v>
          </cell>
          <cell r="H5737" t="str">
            <v>Hatlapfejű csavar 101 M8x100mm</v>
          </cell>
          <cell r="I5737" t="str">
            <v>Varztas 101 6-kamp. M8X100mm</v>
          </cell>
          <cell r="J5737" t="str">
            <v>Skrutka so 6-hrannou hlavou 101 M8x100mm</v>
          </cell>
          <cell r="K5737" t="str">
            <v>Suruburi cu cap hexagona 101 M8x100mm</v>
          </cell>
          <cell r="L5737" t="str">
            <v>(RO)AT 017-05-4053-2024 28/02/2024</v>
          </cell>
          <cell r="M5737" t="str">
            <v>(RO)01/2024 28/02/2024</v>
          </cell>
          <cell r="N5737" t="str">
            <v>-</v>
          </cell>
          <cell r="O5737" t="str">
            <v>-</v>
          </cell>
          <cell r="P5737" t="str">
            <v>-</v>
          </cell>
          <cell r="Q5737" t="str">
            <v>-</v>
          </cell>
          <cell r="R5737" t="str">
            <v>0</v>
          </cell>
          <cell r="S5737" t="str">
            <v/>
          </cell>
          <cell r="T5737" t="str">
            <v>POLSKA</v>
          </cell>
          <cell r="U5737" t="str">
            <v xml:space="preserve">, </v>
          </cell>
          <cell r="V5737" t="str">
            <v>ocynk galwaniczny</v>
          </cell>
          <cell r="W5737" t="str">
            <v>101-M8X100</v>
          </cell>
        </row>
        <row r="5738">
          <cell r="A5738">
            <v>19530</v>
          </cell>
          <cell r="B5738" t="str">
            <v/>
          </cell>
          <cell r="C5738" t="str">
            <v>N-WK-8X100 WKRĘT DWUGWINTOWY M8X100MM</v>
          </cell>
          <cell r="D5738" t="str">
            <v/>
          </cell>
          <cell r="E5738" t="str">
            <v>50</v>
          </cell>
          <cell r="F5738" t="str">
            <v>Wkręt dwugwintowy M8x100mm</v>
          </cell>
          <cell r="G5738" t="str">
            <v>Hanger bolt M8x100mm</v>
          </cell>
          <cell r="H5738" t="str">
            <v>Tőcsavar M8x100mm</v>
          </cell>
          <cell r="I5738" t="str">
            <v>Dvisriegis sraigtas M8x100mm</v>
          </cell>
          <cell r="J5738" t="str">
            <v>Kombi skrutka WK M8x100mm</v>
          </cell>
          <cell r="K5738" t="str">
            <v>Suruburi cu filet dublu M8x100mm</v>
          </cell>
          <cell r="L5738" t="str">
            <v>(SK)SK TP-19/0004-verzia 02 23/03/2022; (RO)AT 017-05-4053-2024 28/02/2024</v>
          </cell>
          <cell r="M5738" t="str">
            <v>(SK)01/2022 23/03/2022; (RO)01/2024 28/02/2024</v>
          </cell>
          <cell r="N5738" t="str">
            <v>-</v>
          </cell>
          <cell r="O5738" t="str">
            <v>-</v>
          </cell>
          <cell r="P5738" t="str">
            <v>-</v>
          </cell>
          <cell r="Q5738" t="str">
            <v>-</v>
          </cell>
          <cell r="R5738" t="str">
            <v>0</v>
          </cell>
          <cell r="S5738" t="str">
            <v/>
          </cell>
          <cell r="T5738" t="str">
            <v>THALE sp. z o.o. sp.k.</v>
          </cell>
          <cell r="U5738" t="str">
            <v>11-041 Olsztyn, Poland, Wilimowo 2, Poland</v>
          </cell>
          <cell r="V5738" t="str">
            <v>pasywacja</v>
          </cell>
          <cell r="W5738" t="str">
            <v>N-WK-8X100</v>
          </cell>
        </row>
        <row r="5739">
          <cell r="A5739">
            <v>18713</v>
          </cell>
          <cell r="B5739" t="str">
            <v/>
          </cell>
          <cell r="C5739" t="str">
            <v>101-M12X120 ŚRUBA 101 6-KĄT. M12X120MM</v>
          </cell>
          <cell r="D5739" t="str">
            <v/>
          </cell>
          <cell r="E5739" t="str">
            <v>10</v>
          </cell>
          <cell r="F5739" t="str">
            <v>Śruba 101 6-kąt. M12x120mm</v>
          </cell>
          <cell r="G5739" t="str">
            <v>Hex head bolt 101 M12x120mm</v>
          </cell>
          <cell r="H5739" t="str">
            <v>Hatlapfejű csavar 101 M12x120mm</v>
          </cell>
          <cell r="I5739" t="str">
            <v>Varztas 101 6-kamp. M12X120mm</v>
          </cell>
          <cell r="J5739" t="str">
            <v>Skrutka so 6-hrannou hlavou 101 M12x120mm</v>
          </cell>
          <cell r="K5739" t="str">
            <v>Suruburi cu cap hexagona 101 M12x120mm</v>
          </cell>
          <cell r="L5739" t="str">
            <v>(RO)AT 017-05-4053-2024 28/02/2024</v>
          </cell>
          <cell r="M5739" t="str">
            <v>(RO)01/2024 28/02/2024</v>
          </cell>
          <cell r="N5739" t="str">
            <v>-</v>
          </cell>
          <cell r="O5739" t="str">
            <v>-</v>
          </cell>
          <cell r="P5739" t="str">
            <v>-</v>
          </cell>
          <cell r="Q5739" t="str">
            <v>-</v>
          </cell>
          <cell r="R5739" t="str">
            <v>0</v>
          </cell>
          <cell r="S5739" t="str">
            <v/>
          </cell>
          <cell r="T5739" t="str">
            <v>POLSKA</v>
          </cell>
          <cell r="U5739" t="str">
            <v xml:space="preserve">, </v>
          </cell>
          <cell r="V5739" t="str">
            <v>ocynk galwaniczny</v>
          </cell>
          <cell r="W5739" t="str">
            <v>101-M12X120</v>
          </cell>
        </row>
        <row r="5740">
          <cell r="A5740">
            <v>19523</v>
          </cell>
          <cell r="B5740" t="str">
            <v/>
          </cell>
          <cell r="C5740" t="str">
            <v>N-WK-10X100 WKRĘT DWUGWINTOWY M10X100MM</v>
          </cell>
          <cell r="D5740" t="str">
            <v/>
          </cell>
          <cell r="E5740" t="str">
            <v>25</v>
          </cell>
          <cell r="F5740" t="str">
            <v>Wkręt dwugwintowy M10x100mm</v>
          </cell>
          <cell r="G5740" t="str">
            <v>Hanger bolt M10x100mm</v>
          </cell>
          <cell r="H5740" t="str">
            <v>Tőcsavar M10x100mm</v>
          </cell>
          <cell r="I5740" t="str">
            <v>Dvisriegis sraigtas M10x100mm</v>
          </cell>
          <cell r="J5740" t="str">
            <v>Kombi skrutka WK M10x100mm</v>
          </cell>
          <cell r="K5740" t="str">
            <v>Suruburi cu filet dublu M10x100mm</v>
          </cell>
          <cell r="L5740" t="str">
            <v>(SK)SK TP-19/0004-verzia 02 23/03/2022; (RO)AT 017-05-4053-2024 28/02/2024</v>
          </cell>
          <cell r="M5740" t="str">
            <v>(SK)01/2022 23/03/2022; (RO)01/2024 28/02/2024</v>
          </cell>
          <cell r="N5740" t="str">
            <v>-</v>
          </cell>
          <cell r="O5740" t="str">
            <v>-</v>
          </cell>
          <cell r="P5740" t="str">
            <v>-</v>
          </cell>
          <cell r="Q5740" t="str">
            <v>-</v>
          </cell>
          <cell r="R5740" t="str">
            <v>0</v>
          </cell>
          <cell r="S5740" t="str">
            <v/>
          </cell>
          <cell r="T5740" t="str">
            <v>THALE sp. z o.o. sp.k.</v>
          </cell>
          <cell r="U5740" t="str">
            <v>11-041 Olsztyn, Poland, Wilimowo 2, Poland</v>
          </cell>
          <cell r="V5740" t="str">
            <v>pasywacja</v>
          </cell>
          <cell r="W5740" t="str">
            <v>N-WK-10X100</v>
          </cell>
        </row>
        <row r="5741">
          <cell r="A5741">
            <v>19192</v>
          </cell>
          <cell r="B5741" t="str">
            <v/>
          </cell>
          <cell r="C5741" t="str">
            <v>DH-77 HAK PODŁOGOWY PODWÓJNY 77MM</v>
          </cell>
          <cell r="D5741" t="str">
            <v/>
          </cell>
          <cell r="E5741" t="str">
            <v>100</v>
          </cell>
          <cell r="F5741" t="str">
            <v>Hak podłogowy podwójny 77mm</v>
          </cell>
          <cell r="G5741" t="str">
            <v>Double underfloor hook 77mm</v>
          </cell>
          <cell r="H5741" t="str">
            <v>Dupla padló horog 77mm</v>
          </cell>
          <cell r="I5741" t="str">
            <v>Grindine dviguba vamzdeliu apkaba 77mm</v>
          </cell>
          <cell r="J5741" t="str">
            <v>Dvojitý podlahový hák 77mm</v>
          </cell>
          <cell r="K5741" t="str">
            <v>Carlig dublu de pardoseala 77mm</v>
          </cell>
          <cell r="L5741" t="str">
            <v>(SK)SK TP-19/0004-verzia 02 23/03/2022</v>
          </cell>
          <cell r="M5741" t="str">
            <v>(SK)01/2022 23/03/2022</v>
          </cell>
          <cell r="N5741" t="str">
            <v>-</v>
          </cell>
          <cell r="O5741" t="str">
            <v>-</v>
          </cell>
          <cell r="P5741" t="str">
            <v>-</v>
          </cell>
          <cell r="Q5741" t="str">
            <v>-</v>
          </cell>
          <cell r="R5741" t="str">
            <v>0</v>
          </cell>
          <cell r="S5741" t="str">
            <v/>
          </cell>
          <cell r="T5741" t="str">
            <v>POLSKA</v>
          </cell>
          <cell r="U5741" t="str">
            <v xml:space="preserve">, </v>
          </cell>
          <cell r="V5741" t="str">
            <v/>
          </cell>
          <cell r="W5741" t="str">
            <v>DH-77</v>
          </cell>
        </row>
        <row r="5742">
          <cell r="A5742">
            <v>18803</v>
          </cell>
          <cell r="B5742" t="str">
            <v/>
          </cell>
          <cell r="C5742" t="str">
            <v>101-M8X110 ŚRUBA 101 6-KĄT. M8X110MM</v>
          </cell>
          <cell r="D5742" t="str">
            <v/>
          </cell>
          <cell r="E5742" t="str">
            <v>20</v>
          </cell>
          <cell r="F5742" t="str">
            <v>Śruba 101 6-kąt. M8x110mm</v>
          </cell>
          <cell r="G5742" t="str">
            <v>Hex head bolt 101 M8x110mm</v>
          </cell>
          <cell r="H5742" t="str">
            <v>Hatlapfejű csavar 101 M8x110mm</v>
          </cell>
          <cell r="I5742" t="str">
            <v>Varztas 101 6-kamp. M8X110mm</v>
          </cell>
          <cell r="J5742" t="str">
            <v>Skrutka so 6-hrannou hlavou 101 M8x110mm</v>
          </cell>
          <cell r="K5742" t="str">
            <v>Suruburi cu cap hexagona 101 M8x110mm</v>
          </cell>
          <cell r="L5742" t="str">
            <v>(RO)AT 017-05-4053-2024 28/02/2024</v>
          </cell>
          <cell r="M5742" t="str">
            <v>(RO)01/2024 28/02/2024</v>
          </cell>
          <cell r="N5742" t="str">
            <v>-</v>
          </cell>
          <cell r="O5742" t="str">
            <v>-</v>
          </cell>
          <cell r="P5742" t="str">
            <v>-</v>
          </cell>
          <cell r="Q5742" t="str">
            <v>-</v>
          </cell>
          <cell r="R5742" t="str">
            <v>0</v>
          </cell>
          <cell r="S5742" t="str">
            <v/>
          </cell>
          <cell r="T5742" t="str">
            <v>POLSKA</v>
          </cell>
          <cell r="U5742" t="str">
            <v xml:space="preserve">, </v>
          </cell>
          <cell r="V5742" t="str">
            <v>ocynk galwaniczny</v>
          </cell>
          <cell r="W5742" t="str">
            <v>101-M8X110</v>
          </cell>
        </row>
        <row r="5743">
          <cell r="A5743">
            <v>17743</v>
          </cell>
          <cell r="B5743" t="str">
            <v/>
          </cell>
          <cell r="C5743" t="str">
            <v>ET-9X7000 TAŚMA DO DRUKARKI 9X7000MM</v>
          </cell>
          <cell r="D5743" t="str">
            <v/>
          </cell>
          <cell r="E5743" t="str">
            <v>1</v>
          </cell>
          <cell r="F5743" t="str">
            <v>Taśma do drukarki 9x7000mm</v>
          </cell>
          <cell r="G5743" t="str">
            <v>Label tape – black 9X7000mm</v>
          </cell>
          <cell r="H5743" t="str">
            <v>Nyomtatószalag - fekete 9X7000mm</v>
          </cell>
          <cell r="I5743" t="str">
            <v>Spausdintuvo etikete 9x7000</v>
          </cell>
          <cell r="J5743" t="str">
            <v>Páska na štítky - čierna 9x7000mm</v>
          </cell>
          <cell r="K5743" t="str">
            <v>Etichete pentru 9x7000mm ET</v>
          </cell>
          <cell r="L5743" t="str">
            <v>-</v>
          </cell>
          <cell r="M5743" t="str">
            <v>-</v>
          </cell>
          <cell r="N5743" t="str">
            <v>-</v>
          </cell>
          <cell r="O5743" t="str">
            <v>-</v>
          </cell>
          <cell r="P5743" t="str">
            <v>-</v>
          </cell>
          <cell r="Q5743" t="str">
            <v>-</v>
          </cell>
          <cell r="R5743" t="str">
            <v>0</v>
          </cell>
          <cell r="S5743" t="str">
            <v/>
          </cell>
          <cell r="T5743" t="str">
            <v>THALE sp. z o.o. sp.k.</v>
          </cell>
          <cell r="U5743" t="str">
            <v>11-041 Olsztyn, Poland, Wilimowo 2, Poland</v>
          </cell>
          <cell r="V5743" t="str">
            <v/>
          </cell>
          <cell r="W5743" t="str">
            <v>ET-9X7000</v>
          </cell>
        </row>
        <row r="5744">
          <cell r="A5744">
            <v>18805</v>
          </cell>
          <cell r="B5744" t="str">
            <v/>
          </cell>
          <cell r="C5744" t="str">
            <v>101-M8X140 ŚRUBA 101 6-KĄT. M8X140MM</v>
          </cell>
          <cell r="D5744" t="str">
            <v/>
          </cell>
          <cell r="E5744" t="str">
            <v>20</v>
          </cell>
          <cell r="F5744" t="str">
            <v>Śruba 101 6-kąt. M8x140mm</v>
          </cell>
          <cell r="G5744" t="str">
            <v>Hex head bolt 101 M8x140mm</v>
          </cell>
          <cell r="H5744" t="str">
            <v>Hatlapfejű csavar 101 M8x140mm</v>
          </cell>
          <cell r="I5744" t="str">
            <v>Varztas 101 6-kamp. M8X140mm</v>
          </cell>
          <cell r="J5744" t="str">
            <v>Skrutka so 6-hrannou hlavou 101 M8x140mm</v>
          </cell>
          <cell r="K5744" t="str">
            <v>Suruburi cu cap hexagona 101 M8x140mm</v>
          </cell>
          <cell r="L5744" t="str">
            <v>-</v>
          </cell>
          <cell r="M5744" t="str">
            <v>-</v>
          </cell>
          <cell r="N5744" t="str">
            <v>-</v>
          </cell>
          <cell r="O5744" t="str">
            <v>-</v>
          </cell>
          <cell r="P5744" t="str">
            <v>-</v>
          </cell>
          <cell r="Q5744" t="str">
            <v>-</v>
          </cell>
          <cell r="R5744" t="str">
            <v>0</v>
          </cell>
          <cell r="S5744" t="str">
            <v/>
          </cell>
          <cell r="T5744" t="str">
            <v>THALE sp. z o.o. sp.k.</v>
          </cell>
          <cell r="U5744" t="str">
            <v>11-041 Olsztyn, Poland, Wilimowo 2, Poland</v>
          </cell>
          <cell r="V5744" t="str">
            <v>ocynk galwaniczny</v>
          </cell>
          <cell r="W5744" t="str">
            <v>101-M8X140</v>
          </cell>
        </row>
        <row r="5745">
          <cell r="A5745">
            <v>17741</v>
          </cell>
          <cell r="B5745" t="str">
            <v/>
          </cell>
          <cell r="C5745" t="str">
            <v>DE-160 DRUKARKA ETYKIET</v>
          </cell>
          <cell r="D5745" t="str">
            <v/>
          </cell>
          <cell r="E5745" t="str">
            <v>1</v>
          </cell>
          <cell r="F5745" t="str">
            <v>Drukarka etykiet</v>
          </cell>
          <cell r="G5745" t="str">
            <v>Label printer for signboard</v>
          </cell>
          <cell r="H5745" t="str">
            <v>Adattábla nyomtató</v>
          </cell>
          <cell r="I5745" t="str">
            <v>Etikeciu spausdintuvas</v>
          </cell>
          <cell r="J5745" t="str">
            <v>Tlačiareň štítkov pre informačné tabule DE</v>
          </cell>
          <cell r="K5745" t="str">
            <v>Imprimanta pentru DE</v>
          </cell>
          <cell r="L5745" t="str">
            <v>-</v>
          </cell>
          <cell r="M5745" t="str">
            <v>-</v>
          </cell>
          <cell r="N5745" t="str">
            <v>-</v>
          </cell>
          <cell r="O5745" t="str">
            <v>-</v>
          </cell>
          <cell r="P5745" t="str">
            <v>-</v>
          </cell>
          <cell r="Q5745" t="str">
            <v>-</v>
          </cell>
          <cell r="R5745" t="str">
            <v>0</v>
          </cell>
          <cell r="S5745" t="str">
            <v/>
          </cell>
          <cell r="T5745" t="str">
            <v>THALE sp. z o.o. sp.k.</v>
          </cell>
          <cell r="U5745" t="str">
            <v>11-041 Olsztyn, Poland, Wilimowo 2, Poland</v>
          </cell>
          <cell r="V5745" t="str">
            <v/>
          </cell>
          <cell r="W5745" t="str">
            <v>DE-160</v>
          </cell>
        </row>
        <row r="5746">
          <cell r="A5746">
            <v>30800</v>
          </cell>
          <cell r="B5746" t="str">
            <v/>
          </cell>
          <cell r="C5746" t="str">
            <v>WSA200 WIBROIZOLATOR SPRĘŻYNOWY</v>
          </cell>
          <cell r="D5746" t="str">
            <v/>
          </cell>
          <cell r="E5746" t="str">
            <v>1</v>
          </cell>
          <cell r="F5746" t="str">
            <v>Wibroizolator sprężynowy</v>
          </cell>
          <cell r="G5746" t="str">
            <v>Spring vibration isolator</v>
          </cell>
          <cell r="H5746" t="str">
            <v>Rugó rezgésszigetelő</v>
          </cell>
          <cell r="I5746" t="str">
            <v>Spyruoklinis vibro izoliatorius</v>
          </cell>
          <cell r="J5746" t="str">
            <v>Pružinový izolátor</v>
          </cell>
          <cell r="K5746" t="str">
            <v>Vibroizolator cu arc</v>
          </cell>
          <cell r="L5746" t="str">
            <v>-</v>
          </cell>
          <cell r="M5746" t="str">
            <v>-</v>
          </cell>
          <cell r="N5746" t="str">
            <v>-</v>
          </cell>
          <cell r="O5746" t="str">
            <v>-</v>
          </cell>
          <cell r="P5746" t="str">
            <v>-</v>
          </cell>
          <cell r="Q5746" t="str">
            <v>-</v>
          </cell>
          <cell r="S5746" t="str">
            <v/>
          </cell>
          <cell r="T5746" t="str">
            <v>THALE sp. z o.o. sp.k.</v>
          </cell>
          <cell r="U5746" t="str">
            <v>11-041 Olsztyn, Poland, Wilimowo 2, Poland</v>
          </cell>
          <cell r="V5746" t="str">
            <v/>
          </cell>
          <cell r="W5746" t="str">
            <v>WSA200</v>
          </cell>
        </row>
        <row r="5747">
          <cell r="A5747">
            <v>30796</v>
          </cell>
          <cell r="B5747" t="str">
            <v/>
          </cell>
          <cell r="C5747" t="str">
            <v>WSA25 WIBROIZOLATOR SPRĘŻYNOWY</v>
          </cell>
          <cell r="D5747" t="str">
            <v/>
          </cell>
          <cell r="E5747" t="str">
            <v>1</v>
          </cell>
          <cell r="F5747" t="str">
            <v>Wibroizolator sprężynowy</v>
          </cell>
          <cell r="G5747" t="str">
            <v>Spring vibration isolator</v>
          </cell>
          <cell r="H5747" t="str">
            <v>Rugó rezgésszigetelő</v>
          </cell>
          <cell r="I5747" t="str">
            <v>Spyruoklinis vibro izoliatorius</v>
          </cell>
          <cell r="J5747" t="str">
            <v>Pružinový izolátor</v>
          </cell>
          <cell r="K5747" t="str">
            <v>Vibroizolator cu arc</v>
          </cell>
          <cell r="L5747" t="str">
            <v>-</v>
          </cell>
          <cell r="M5747" t="str">
            <v>-</v>
          </cell>
          <cell r="N5747" t="str">
            <v>-</v>
          </cell>
          <cell r="O5747" t="str">
            <v>-</v>
          </cell>
          <cell r="P5747" t="str">
            <v>-</v>
          </cell>
          <cell r="Q5747" t="str">
            <v>-</v>
          </cell>
          <cell r="S5747" t="str">
            <v/>
          </cell>
          <cell r="T5747" t="str">
            <v>THALE sp. z o.o. sp.k.</v>
          </cell>
          <cell r="U5747" t="str">
            <v>11-041 Olsztyn, Poland, Wilimowo 2, Poland</v>
          </cell>
          <cell r="V5747" t="str">
            <v/>
          </cell>
          <cell r="W5747" t="str">
            <v>WSA25</v>
          </cell>
        </row>
        <row r="5748">
          <cell r="A5748">
            <v>19212</v>
          </cell>
          <cell r="B5748" t="str">
            <v/>
          </cell>
          <cell r="C5748" t="str">
            <v>WW25-M8 WIESZAK WAHADŁOWY M8X25MM</v>
          </cell>
          <cell r="D5748" t="str">
            <v/>
          </cell>
          <cell r="E5748" t="str">
            <v>50</v>
          </cell>
          <cell r="F5748" t="str">
            <v>Wieszak wahadłowy M8x25mm</v>
          </cell>
          <cell r="G5748" t="str">
            <v>Ball swivel hanger M8x25mm</v>
          </cell>
          <cell r="H5748" t="str">
            <v>Csuklós függesztő M8x25mm</v>
          </cell>
          <cell r="I5748" t="str">
            <v>sarnyrinis laikiklis M8x25mm</v>
          </cell>
          <cell r="J5748" t="str">
            <v>Výkyvný/kĺbový záves M8x25mm</v>
          </cell>
          <cell r="K5748" t="str">
            <v>Carlig pendulante M8x25mm</v>
          </cell>
          <cell r="L5748" t="str">
            <v>(PL)ITB-KOT-2018/0556 wydanie 2 30/06/2020; (HU)A-101/2016 18/11/2021; (SK)SK TP-19/0004-verzia 02 23/03/2022; (RO)AT 017-05-4053-2024 28/02/2024</v>
          </cell>
          <cell r="M5748" t="str">
            <v>(PL)03/2020 30/05/2023; (HU)02/2021 18/11/2021; (SK)01/2022 23/03/2022; (RO)01/2024 28/02/2024</v>
          </cell>
          <cell r="N5748" t="str">
            <v>B</v>
          </cell>
          <cell r="O5748" t="str">
            <v>-</v>
          </cell>
          <cell r="P5748" t="str">
            <v>-</v>
          </cell>
          <cell r="Q5748" t="str">
            <v>-</v>
          </cell>
          <cell r="R5748" t="str">
            <v>18</v>
          </cell>
          <cell r="S5748" t="str">
            <v/>
          </cell>
          <cell r="T5748" t="str">
            <v>THALE sp. z o.o. sp.k.</v>
          </cell>
          <cell r="U5748" t="str">
            <v>11-041 Olsztyn, Poland, Wilimowo 2, Poland</v>
          </cell>
          <cell r="V5748" t="str">
            <v>ocynk galwaniczny</v>
          </cell>
          <cell r="W5748" t="str">
            <v>WW25-M8</v>
          </cell>
        </row>
        <row r="5749">
          <cell r="A5749">
            <v>28564</v>
          </cell>
          <cell r="B5749" t="str">
            <v/>
          </cell>
          <cell r="C5749" t="str">
            <v>WT-AM WIESZAK TRAPEZOWY Z AMORTYZATOREM</v>
          </cell>
          <cell r="D5749" t="str">
            <v/>
          </cell>
          <cell r="E5749" t="str">
            <v>50</v>
          </cell>
          <cell r="F5749" t="str">
            <v>Wieszak blach trapezowych z amortyzatorem</v>
          </cell>
          <cell r="G5749" t="str">
            <v>Trapeze hanger with vibration damper</v>
          </cell>
          <cell r="H5749" t="str">
            <v>Trapézlemez függesztő hangcsillapítóval</v>
          </cell>
          <cell r="I5749" t="str">
            <v>Laikiklis prie trapecines skardos su amortizatoriumi</v>
          </cell>
          <cell r="J5749" t="str">
            <v>Trapézový záves s tlmením vibrácií</v>
          </cell>
          <cell r="K5749" t="str">
            <v>Brida trapezoidala cu amortizor</v>
          </cell>
          <cell r="L5749" t="str">
            <v>-</v>
          </cell>
          <cell r="M5749" t="str">
            <v>-</v>
          </cell>
          <cell r="N5749" t="str">
            <v>-</v>
          </cell>
          <cell r="O5749" t="str">
            <v>-</v>
          </cell>
          <cell r="P5749" t="str">
            <v>-</v>
          </cell>
          <cell r="Q5749" t="str">
            <v>-</v>
          </cell>
          <cell r="S5749" t="str">
            <v/>
          </cell>
          <cell r="T5749" t="str">
            <v>THALE sp. z o.o. sp.k.</v>
          </cell>
          <cell r="U5749" t="str">
            <v>11-041 Olsztyn, Poland, Wilimowo 2, Poland</v>
          </cell>
          <cell r="V5749" t="str">
            <v>ocynk galwaniczny</v>
          </cell>
          <cell r="W5749" t="str">
            <v>WT-AM</v>
          </cell>
        </row>
        <row r="5750">
          <cell r="A5750">
            <v>30797</v>
          </cell>
          <cell r="B5750" t="str">
            <v/>
          </cell>
          <cell r="C5750" t="str">
            <v>WSA50 WIBROIZOLATOR SPRĘŻYNOWY</v>
          </cell>
          <cell r="D5750" t="str">
            <v/>
          </cell>
          <cell r="E5750" t="str">
            <v>1</v>
          </cell>
          <cell r="F5750" t="str">
            <v>Wibroizolator sprężynowy</v>
          </cell>
          <cell r="G5750" t="str">
            <v>Spring vibration isolator</v>
          </cell>
          <cell r="H5750" t="str">
            <v>Rugó rezgésszigetelő</v>
          </cell>
          <cell r="I5750" t="str">
            <v>Spyruoklinis vibro izoliatorius</v>
          </cell>
          <cell r="J5750" t="str">
            <v>Pružinový izolátor</v>
          </cell>
          <cell r="K5750" t="str">
            <v>Vibroizolator cu arc</v>
          </cell>
          <cell r="L5750" t="str">
            <v>-</v>
          </cell>
          <cell r="M5750" t="str">
            <v>-</v>
          </cell>
          <cell r="N5750" t="str">
            <v>-</v>
          </cell>
          <cell r="O5750" t="str">
            <v>-</v>
          </cell>
          <cell r="P5750" t="str">
            <v>-</v>
          </cell>
          <cell r="Q5750" t="str">
            <v>-</v>
          </cell>
          <cell r="S5750" t="str">
            <v/>
          </cell>
          <cell r="T5750" t="str">
            <v>THALE sp. z o.o. sp.k.</v>
          </cell>
          <cell r="U5750" t="str">
            <v>11-041 Olsztyn, Poland, Wilimowo 2, Poland</v>
          </cell>
          <cell r="V5750" t="str">
            <v/>
          </cell>
          <cell r="W5750" t="str">
            <v>WSA50</v>
          </cell>
        </row>
        <row r="5751">
          <cell r="A5751">
            <v>20529</v>
          </cell>
          <cell r="B5751" t="str">
            <v/>
          </cell>
          <cell r="C5751" t="str">
            <v>ZN-S CYNK SPRAY 400ML</v>
          </cell>
          <cell r="D5751" t="str">
            <v/>
          </cell>
          <cell r="E5751" t="str">
            <v>1</v>
          </cell>
          <cell r="F5751" t="str">
            <v>Cynk spray 400 ml</v>
          </cell>
          <cell r="G5751" t="str">
            <v>Zinc spray 400 ml</v>
          </cell>
          <cell r="H5751" t="str">
            <v>Cink spray 400 ml</v>
          </cell>
          <cell r="I5751" t="str">
            <v>Purskiamas cinkas 400 ml</v>
          </cell>
          <cell r="J5751" t="str">
            <v>Zinkový sprej 400 ml</v>
          </cell>
          <cell r="K5751" t="str">
            <v>Spray cu zinc 400 ml</v>
          </cell>
          <cell r="L5751" t="str">
            <v>-</v>
          </cell>
          <cell r="M5751" t="str">
            <v>-</v>
          </cell>
          <cell r="N5751" t="str">
            <v>-</v>
          </cell>
          <cell r="O5751" t="str">
            <v>-</v>
          </cell>
          <cell r="P5751" t="str">
            <v>-</v>
          </cell>
          <cell r="Q5751" t="str">
            <v>-</v>
          </cell>
          <cell r="R5751" t="str">
            <v>0</v>
          </cell>
          <cell r="S5751" t="str">
            <v/>
          </cell>
          <cell r="T5751" t="str">
            <v>UE</v>
          </cell>
          <cell r="U5751" t="str">
            <v>0, 0</v>
          </cell>
          <cell r="V5751" t="str">
            <v>ocynk galwaniczny</v>
          </cell>
          <cell r="W5751" t="str">
            <v>ZN-S</v>
          </cell>
        </row>
        <row r="5752">
          <cell r="A5752">
            <v>30798</v>
          </cell>
          <cell r="B5752" t="str">
            <v/>
          </cell>
          <cell r="C5752" t="str">
            <v>WSA100 WIBROIZOLATOR SPRĘŻYNOWY</v>
          </cell>
          <cell r="D5752" t="str">
            <v/>
          </cell>
          <cell r="E5752" t="str">
            <v>1</v>
          </cell>
          <cell r="F5752" t="str">
            <v>Wibroizolator sprężynowy</v>
          </cell>
          <cell r="G5752" t="str">
            <v>Spring vibration isolator</v>
          </cell>
          <cell r="H5752" t="str">
            <v>Rugó rezgésszigetelő</v>
          </cell>
          <cell r="I5752" t="str">
            <v>Spyruoklinis vibro izoliatorius</v>
          </cell>
          <cell r="J5752" t="str">
            <v>Pružinový izolátor</v>
          </cell>
          <cell r="K5752" t="str">
            <v>Vibroizolator cu arc</v>
          </cell>
          <cell r="L5752" t="str">
            <v>-</v>
          </cell>
          <cell r="M5752" t="str">
            <v>-</v>
          </cell>
          <cell r="N5752" t="str">
            <v>-</v>
          </cell>
          <cell r="O5752" t="str">
            <v>-</v>
          </cell>
          <cell r="P5752" t="str">
            <v>-</v>
          </cell>
          <cell r="Q5752" t="str">
            <v>-</v>
          </cell>
          <cell r="S5752" t="str">
            <v/>
          </cell>
          <cell r="T5752" t="str">
            <v>THALE sp. z o.o. sp.k.</v>
          </cell>
          <cell r="U5752" t="str">
            <v>11-041 Olsztyn, Poland, Wilimowo 2, Poland</v>
          </cell>
          <cell r="V5752" t="str">
            <v/>
          </cell>
          <cell r="W5752" t="str">
            <v>WSA100</v>
          </cell>
        </row>
        <row r="5753">
          <cell r="A5753">
            <v>35771</v>
          </cell>
          <cell r="B5753" t="str">
            <v>81620200002</v>
          </cell>
          <cell r="C5753" t="str">
            <v>N-NW-20 NAROŻNIK DO KANAŁÓW SZER. 20MM</v>
          </cell>
          <cell r="D5753" t="str">
            <v>5907754257962</v>
          </cell>
          <cell r="E5753" t="str">
            <v>10</v>
          </cell>
          <cell r="F5753" t="str">
            <v>Narożnik kanałów szer. 20mm</v>
          </cell>
          <cell r="G5753" t="str">
            <v>Ventilation duct corners width 20mm</v>
          </cell>
          <cell r="H5753" t="str">
            <v>Sarokelem légcsatornákhoz, szélesség 20mm</v>
          </cell>
          <cell r="I5753" t="str">
            <v>Ortakiu kampine jungtis 20mm</v>
          </cell>
          <cell r="J5753" t="str">
            <v>Rohový profil pre VZT potrubia 20mm</v>
          </cell>
          <cell r="K5753" t="str">
            <v>Colturi pentru canale de ventilatie 20mm</v>
          </cell>
          <cell r="L5753" t="str">
            <v>-</v>
          </cell>
          <cell r="M5753" t="str">
            <v>-</v>
          </cell>
          <cell r="N5753" t="str">
            <v>-</v>
          </cell>
          <cell r="O5753" t="str">
            <v>-</v>
          </cell>
          <cell r="P5753" t="str">
            <v>-</v>
          </cell>
          <cell r="Q5753" t="str">
            <v>-</v>
          </cell>
          <cell r="R5753" t="str">
            <v/>
          </cell>
          <cell r="S5753" t="str">
            <v/>
          </cell>
          <cell r="T5753" t="str">
            <v>THALE sp. z o.o. sp.k.</v>
          </cell>
          <cell r="U5753" t="str">
            <v>11-041 Olsztyn, Poland, Wilimowo 2, Poland</v>
          </cell>
          <cell r="V5753" t="str">
            <v>pasywacja</v>
          </cell>
          <cell r="W5753" t="str">
            <v>N-NW-20</v>
          </cell>
        </row>
        <row r="5754">
          <cell r="A5754">
            <v>20766</v>
          </cell>
          <cell r="B5754" t="str">
            <v/>
          </cell>
          <cell r="C5754" t="str">
            <v>ZN-S-OF FARBA CYNKOWA 1L</v>
          </cell>
          <cell r="D5754" t="str">
            <v/>
          </cell>
          <cell r="E5754" t="str">
            <v>1</v>
          </cell>
          <cell r="F5754" t="str">
            <v>Farba cynkowa 1L</v>
          </cell>
          <cell r="G5754" t="str">
            <v>Zinc-rich paint 1l</v>
          </cell>
          <cell r="H5754" t="str">
            <v>Cink festék</v>
          </cell>
          <cell r="I5754" t="str">
            <v>Cinko dazai 1L</v>
          </cell>
          <cell r="J5754" t="str">
            <v>Zinková farba 1L</v>
          </cell>
          <cell r="K5754" t="str">
            <v>Vopsea zinc 1l</v>
          </cell>
          <cell r="L5754" t="str">
            <v>-</v>
          </cell>
          <cell r="M5754" t="str">
            <v>-</v>
          </cell>
          <cell r="N5754" t="str">
            <v>-</v>
          </cell>
          <cell r="O5754" t="str">
            <v>-</v>
          </cell>
          <cell r="P5754" t="str">
            <v>-</v>
          </cell>
          <cell r="Q5754" t="str">
            <v>-</v>
          </cell>
          <cell r="R5754" t="str">
            <v>0</v>
          </cell>
          <cell r="S5754" t="str">
            <v/>
          </cell>
          <cell r="T5754" t="str">
            <v>UE</v>
          </cell>
          <cell r="U5754" t="str">
            <v>0, 0</v>
          </cell>
          <cell r="V5754" t="str">
            <v>ocynk galwaniczny</v>
          </cell>
          <cell r="W5754" t="str">
            <v>ZN-S-OF</v>
          </cell>
        </row>
        <row r="5755">
          <cell r="A5755">
            <v>19510</v>
          </cell>
          <cell r="B5755" t="str">
            <v/>
          </cell>
          <cell r="C5755" t="str">
            <v>N-NW-20 NAROŻNIK DO KANAŁÓW SZER. 20MM</v>
          </cell>
          <cell r="D5755" t="str">
            <v/>
          </cell>
          <cell r="E5755" t="str">
            <v>10</v>
          </cell>
          <cell r="F5755" t="str">
            <v>Narożnik kanałów szer. 20mm</v>
          </cell>
          <cell r="G5755" t="str">
            <v>Ventilation duct corners width 20mm</v>
          </cell>
          <cell r="H5755" t="str">
            <v>Sarokelem légcsatornákhoz, szélesség 20mm</v>
          </cell>
          <cell r="I5755" t="str">
            <v>Ortakiu kampine jungtis 20mm</v>
          </cell>
          <cell r="J5755" t="str">
            <v>Rohový profil pre VZT potrubia 20mm</v>
          </cell>
          <cell r="K5755" t="str">
            <v>Colturi pentru canale de ventilatie 20mm</v>
          </cell>
          <cell r="L5755" t="str">
            <v>-</v>
          </cell>
          <cell r="M5755" t="str">
            <v>-</v>
          </cell>
          <cell r="N5755" t="str">
            <v>-</v>
          </cell>
          <cell r="O5755" t="str">
            <v>-</v>
          </cell>
          <cell r="P5755" t="str">
            <v>-</v>
          </cell>
          <cell r="Q5755" t="str">
            <v>-</v>
          </cell>
          <cell r="S5755" t="str">
            <v/>
          </cell>
          <cell r="T5755" t="str">
            <v>THALE sp. z o.o. sp.k.</v>
          </cell>
          <cell r="U5755" t="str">
            <v>11-041 Olsztyn, Poland, Wilimowo 2, Poland</v>
          </cell>
          <cell r="V5755" t="str">
            <v>pasywacja</v>
          </cell>
          <cell r="W5755" t="str">
            <v>N-NW-20</v>
          </cell>
        </row>
        <row r="5756">
          <cell r="A5756">
            <v>16689</v>
          </cell>
          <cell r="B5756" t="str">
            <v/>
          </cell>
          <cell r="C5756" t="str">
            <v>N-NW-30 NAROŻNIK DO KANAŁÓW SZER. 30MM</v>
          </cell>
          <cell r="D5756" t="str">
            <v/>
          </cell>
          <cell r="E5756" t="str">
            <v>10</v>
          </cell>
          <cell r="F5756" t="str">
            <v>Narożnik do kanałów szer. 30mm</v>
          </cell>
          <cell r="G5756" t="str">
            <v>Ventilation duct corners width 30mm</v>
          </cell>
          <cell r="H5756" t="str">
            <v>Sarokelem légcsatornákhoz, szélesség 30mm</v>
          </cell>
          <cell r="I5756" t="str">
            <v>Ortakiu kampine jungtis 30mm</v>
          </cell>
          <cell r="J5756" t="str">
            <v>Rohový profil pre VZT potrubia 30mm</v>
          </cell>
          <cell r="K5756" t="str">
            <v>Colturi pentru canale de ventilatie 30mm</v>
          </cell>
          <cell r="L5756" t="str">
            <v>-</v>
          </cell>
          <cell r="M5756" t="str">
            <v>-</v>
          </cell>
          <cell r="N5756" t="str">
            <v>-</v>
          </cell>
          <cell r="O5756" t="str">
            <v>-</v>
          </cell>
          <cell r="P5756" t="str">
            <v>-</v>
          </cell>
          <cell r="Q5756" t="str">
            <v>-</v>
          </cell>
          <cell r="R5756" t="str">
            <v>0</v>
          </cell>
          <cell r="S5756" t="str">
            <v/>
          </cell>
          <cell r="T5756" t="str">
            <v>THALE sp. z o.o. sp.k.</v>
          </cell>
          <cell r="U5756" t="str">
            <v>11-041 Olsztyn, Poland, Wilimowo 2, Poland</v>
          </cell>
          <cell r="V5756" t="str">
            <v>pasywacja</v>
          </cell>
          <cell r="W5756" t="str">
            <v>N-NW-30</v>
          </cell>
        </row>
        <row r="5757">
          <cell r="A5757">
            <v>19210</v>
          </cell>
          <cell r="B5757" t="str">
            <v/>
          </cell>
          <cell r="C5757" t="str">
            <v>WW25-M10 WIESZAK WAHADŁOWY M10X25MM</v>
          </cell>
          <cell r="D5757" t="str">
            <v/>
          </cell>
          <cell r="E5757" t="str">
            <v>25</v>
          </cell>
          <cell r="F5757" t="str">
            <v>Wieszak wahadłowy M10x25mm</v>
          </cell>
          <cell r="G5757" t="str">
            <v>Ball swivel hanger M10x25mm</v>
          </cell>
          <cell r="H5757" t="str">
            <v>Csuklós függesztő M10x25mm</v>
          </cell>
          <cell r="I5757" t="str">
            <v>sarnyrinis laikiklis M10x25mm</v>
          </cell>
          <cell r="J5757" t="str">
            <v>Výkyvný/kĺbový záves M10x25mm</v>
          </cell>
          <cell r="K5757" t="str">
            <v>Carlig pendulante M10x25mm</v>
          </cell>
          <cell r="L5757" t="str">
            <v>(PL)ITB-KOT-2018/0556 wydanie 2 30/06/2020; (HU)A-101/2016 18/11/2021; (SK)SK TP-19/0004-verzia 02 23/03/2022; (RO)AT 017-05-4053-2024 28/02/2024</v>
          </cell>
          <cell r="M5757" t="str">
            <v>(PL)03/2020 30/05/2023; (HU)02/2021 18/11/2021; (SK)01/2022 23/03/2022; (RO)01/2024 28/02/2024</v>
          </cell>
          <cell r="N5757" t="str">
            <v>B</v>
          </cell>
          <cell r="O5757" t="str">
            <v>-</v>
          </cell>
          <cell r="P5757" t="str">
            <v>-</v>
          </cell>
          <cell r="Q5757" t="str">
            <v>-</v>
          </cell>
          <cell r="R5757" t="str">
            <v>18</v>
          </cell>
          <cell r="S5757" t="str">
            <v/>
          </cell>
          <cell r="T5757" t="str">
            <v>THALE sp. z o.o. sp.k.</v>
          </cell>
          <cell r="U5757" t="str">
            <v>11-041 Olsztyn, Poland, Wilimowo 2, Poland</v>
          </cell>
          <cell r="V5757" t="str">
            <v>ocynk galwaniczny</v>
          </cell>
          <cell r="W5757" t="str">
            <v>WW25-M10</v>
          </cell>
        </row>
        <row r="5758">
          <cell r="A5758">
            <v>19221</v>
          </cell>
          <cell r="B5758" t="str">
            <v/>
          </cell>
          <cell r="C5758" t="str">
            <v>TTRB-M6 KOTWA TTRB M6X45MM</v>
          </cell>
          <cell r="D5758" t="str">
            <v/>
          </cell>
          <cell r="E5758" t="str">
            <v>50</v>
          </cell>
          <cell r="F5758" t="str">
            <v>Kotwa TTRB M6x45mm</v>
          </cell>
          <cell r="G5758" t="str">
            <v>Shield anchor TTRB M6x45mm</v>
          </cell>
          <cell r="H5758" t="str">
            <v>Födém dübel TTRB M6x45mm</v>
          </cell>
          <cell r="I5758" t="str">
            <v>Ankeris TTRB M6x45mm</v>
          </cell>
          <cell r="J5758" t="str">
            <v>Stropná kotva TTRB M6x45mm</v>
          </cell>
          <cell r="K5758" t="str">
            <v>Ancore pentru placi de canal TTRB M6X45mm</v>
          </cell>
          <cell r="L5758" t="str">
            <v>(PL)ITB-KOT-2021/1725 wydanie 1 02/06/2021</v>
          </cell>
          <cell r="M5758" t="str">
            <v>(PL)TSA/01/20211214/020-UWB-1070/Z 14/12/2021</v>
          </cell>
          <cell r="N5758" t="str">
            <v>B</v>
          </cell>
          <cell r="O5758" t="str">
            <v>-</v>
          </cell>
          <cell r="P5758" t="str">
            <v>-</v>
          </cell>
          <cell r="Q5758" t="str">
            <v>-</v>
          </cell>
          <cell r="R5758" t="str">
            <v>15</v>
          </cell>
          <cell r="S5758" t="str">
            <v/>
          </cell>
          <cell r="T5758" t="str">
            <v>POLSKA</v>
          </cell>
          <cell r="U5758" t="str">
            <v xml:space="preserve">, </v>
          </cell>
          <cell r="V5758" t="str">
            <v>ocynk galwaniczny</v>
          </cell>
          <cell r="W5758" t="str">
            <v>TTRB-M6</v>
          </cell>
        </row>
        <row r="5759">
          <cell r="A5759">
            <v>19228</v>
          </cell>
          <cell r="B5759" t="str">
            <v/>
          </cell>
          <cell r="C5759" t="str">
            <v>NW-20 NAROŻNIK KANAŁÓW SZER. 20MM</v>
          </cell>
          <cell r="D5759" t="str">
            <v/>
          </cell>
          <cell r="E5759" t="str">
            <v>100</v>
          </cell>
          <cell r="F5759" t="str">
            <v>Narożnik kanałów szer. 20mm</v>
          </cell>
          <cell r="G5759" t="str">
            <v>Ventilation ducts corners 20mm</v>
          </cell>
          <cell r="H5759" t="str">
            <v>Sarokelem légcsatornákhoz 20mm</v>
          </cell>
          <cell r="I5759" t="str">
            <v>Ortakiu kampine jungtis 20mm</v>
          </cell>
          <cell r="J5759" t="str">
            <v>Rohový profil pre VZT potrubia 20mm</v>
          </cell>
          <cell r="K5759" t="str">
            <v>Colturi pentru canale de ventilatie 20mm</v>
          </cell>
          <cell r="L5759" t="str">
            <v>(SK)SK TP-19/0004-verzia 02 23/03/2022; (RO)AT 017-05-4053-2024 28/02/2024</v>
          </cell>
          <cell r="M5759" t="str">
            <v>(SK)01/2022 23/03/2022; (RO)01/2024 28/02/2024</v>
          </cell>
          <cell r="N5759" t="str">
            <v>-</v>
          </cell>
          <cell r="O5759" t="str">
            <v>-</v>
          </cell>
          <cell r="P5759" t="str">
            <v>-</v>
          </cell>
          <cell r="Q5759" t="str">
            <v>-</v>
          </cell>
          <cell r="R5759" t="str">
            <v>0</v>
          </cell>
          <cell r="S5759" t="str">
            <v/>
          </cell>
          <cell r="T5759" t="str">
            <v>THALE sp. z o.o. sp.k.</v>
          </cell>
          <cell r="U5759" t="str">
            <v>11-041 Olsztyn, Poland, Wilimowo 2, Poland</v>
          </cell>
          <cell r="V5759" t="str">
            <v>ocynk galwaniczny</v>
          </cell>
          <cell r="W5759" t="str">
            <v>NW-20</v>
          </cell>
        </row>
        <row r="5760">
          <cell r="A5760">
            <v>31124</v>
          </cell>
          <cell r="B5760" t="str">
            <v/>
          </cell>
          <cell r="C5760" t="str">
            <v>ULS16X140 KOTWA ROZPOROWA ULS M16X140</v>
          </cell>
          <cell r="D5760" t="str">
            <v/>
          </cell>
          <cell r="E5760" t="str">
            <v>10</v>
          </cell>
          <cell r="F5760" t="str">
            <v>Kotwa rozporowa ULS M16X140</v>
          </cell>
          <cell r="G5760" t="str">
            <v>Zinc-flake bolt anchor  ULS M16X140</v>
          </cell>
          <cell r="H5760" t="str">
            <v>Cink bevonatos alapcsavar ULS M16X140</v>
          </cell>
          <cell r="I5760" t="str">
            <v>Issipleciantis ankeris ULS M16X140</v>
          </cell>
          <cell r="J5760" t="str">
            <v>Rozpínacia skrutka-kotva ULS M16X140</v>
          </cell>
          <cell r="K5760" t="str">
            <v>Ancore de distantare din ote ULS M16X140</v>
          </cell>
          <cell r="L5760" t="str">
            <v>(EU)ETA 22/0142 23/03/2022</v>
          </cell>
          <cell r="M5760" t="str">
            <v>(EU)DoP/05/E/2022 30/05/2023</v>
          </cell>
          <cell r="N5760" t="str">
            <v>-</v>
          </cell>
          <cell r="O5760" t="str">
            <v>CE</v>
          </cell>
          <cell r="P5760" t="str">
            <v>-</v>
          </cell>
          <cell r="Q5760" t="str">
            <v>-</v>
          </cell>
          <cell r="R5760" t="str">
            <v>22</v>
          </cell>
          <cell r="S5760" t="str">
            <v/>
          </cell>
          <cell r="T5760" t="str">
            <v>THALE sp. z o.o. sp.k.</v>
          </cell>
          <cell r="U5760" t="str">
            <v>11-041 Olsztyn, Poland, Wilimowo 2, Poland</v>
          </cell>
          <cell r="V5760" t="str">
            <v>ocynk lamelarny</v>
          </cell>
          <cell r="W5760" t="str">
            <v>ULS16X140</v>
          </cell>
        </row>
        <row r="5761">
          <cell r="A5761">
            <v>19229</v>
          </cell>
          <cell r="B5761" t="str">
            <v/>
          </cell>
          <cell r="C5761" t="str">
            <v>NW-30 NAROŻNIK KANAŁÓW SZER. 30MM</v>
          </cell>
          <cell r="D5761" t="str">
            <v/>
          </cell>
          <cell r="E5761" t="str">
            <v>50</v>
          </cell>
          <cell r="F5761" t="str">
            <v>Narożnik kanałów szer. 30mm</v>
          </cell>
          <cell r="G5761" t="str">
            <v>Ventilation ducts corners 30mm</v>
          </cell>
          <cell r="H5761" t="str">
            <v>Sarokelem légcsatornákhoz 30mm</v>
          </cell>
          <cell r="I5761" t="str">
            <v>Ortakiu kampine jungtis 30mm</v>
          </cell>
          <cell r="J5761" t="str">
            <v>Rohový profil pre VZT potrubia 30mm</v>
          </cell>
          <cell r="K5761" t="str">
            <v>Colturi pentru canale de ventilatie 30mm</v>
          </cell>
          <cell r="L5761" t="str">
            <v>(SK)SK TP-19/0004-verzia 02 23/03/2022; (RO)AT 017-05-4053-2024 28/02/2024</v>
          </cell>
          <cell r="M5761" t="str">
            <v>(SK)01/2022 23/03/2022; (RO)01/2024 28/02/2024</v>
          </cell>
          <cell r="N5761" t="str">
            <v>-</v>
          </cell>
          <cell r="O5761" t="str">
            <v>-</v>
          </cell>
          <cell r="P5761" t="str">
            <v>-</v>
          </cell>
          <cell r="Q5761" t="str">
            <v>-</v>
          </cell>
          <cell r="R5761" t="str">
            <v>0</v>
          </cell>
          <cell r="S5761" t="str">
            <v/>
          </cell>
          <cell r="T5761" t="str">
            <v>THALE sp. z o.o. sp.k.</v>
          </cell>
          <cell r="U5761" t="str">
            <v>11-041 Olsztyn, Poland, Wilimowo 2, Poland</v>
          </cell>
          <cell r="V5761" t="str">
            <v>ocynk galwaniczny</v>
          </cell>
          <cell r="W5761" t="str">
            <v>NW-30</v>
          </cell>
        </row>
        <row r="5762">
          <cell r="A5762">
            <v>20060</v>
          </cell>
          <cell r="B5762" t="str">
            <v/>
          </cell>
          <cell r="C5762" t="str">
            <v>ULK-M6X40 KOTWA KLINOWA ULK M6X40MM</v>
          </cell>
          <cell r="D5762" t="str">
            <v/>
          </cell>
          <cell r="E5762" t="str">
            <v>25</v>
          </cell>
          <cell r="F5762" t="str">
            <v>Kotwa klinowa ULK M6x40mm</v>
          </cell>
          <cell r="G5762" t="str">
            <v>Nail in ceiling wedge anchor ULK M6x40mm</v>
          </cell>
          <cell r="H5762" t="str">
            <v>Beütőék ULK M6x40mm</v>
          </cell>
          <cell r="I5762" t="str">
            <v>Konusinis ankeris ULK M6x40mm</v>
          </cell>
          <cell r="J5762" t="str">
            <v>Klinová kotva ULK M6x40mm</v>
          </cell>
          <cell r="K5762" t="str">
            <v>Ancora tiranta ULK M6x40mm</v>
          </cell>
          <cell r="L5762" t="str">
            <v>(EU)ETA-11/0268 28/06/2018</v>
          </cell>
          <cell r="M5762" t="str">
            <v>(EU)DoP-11/0268-GS 28/06/2018</v>
          </cell>
          <cell r="N5762" t="str">
            <v>-</v>
          </cell>
          <cell r="O5762" t="str">
            <v>CE</v>
          </cell>
          <cell r="P5762" t="str">
            <v>-</v>
          </cell>
          <cell r="Q5762" t="str">
            <v>-</v>
          </cell>
          <cell r="R5762" t="str">
            <v>18</v>
          </cell>
          <cell r="S5762" t="str">
            <v/>
          </cell>
          <cell r="T5762" t="str">
            <v>UE</v>
          </cell>
          <cell r="U5762" t="str">
            <v>0, 0</v>
          </cell>
          <cell r="V5762" t="str">
            <v>ocynk galwaniczny</v>
          </cell>
          <cell r="W5762" t="str">
            <v>ULK-M6X40</v>
          </cell>
        </row>
        <row r="5763">
          <cell r="A5763">
            <v>20295</v>
          </cell>
          <cell r="B5763" t="str">
            <v/>
          </cell>
          <cell r="C5763" t="str">
            <v>WOGW-8 WIERTŁO Z OGRANICZNIKIEM DO TULEI M6</v>
          </cell>
          <cell r="D5763" t="str">
            <v/>
          </cell>
          <cell r="E5763" t="str">
            <v>1</v>
          </cell>
          <cell r="F5763" t="str">
            <v>Wiertło z ogranicznikiem M8x25mm do tulei M6</v>
          </cell>
          <cell r="G5763" t="str">
            <v>Stop drill bit M8x25mm, anchor M6</v>
          </cell>
          <cell r="H5763" t="str">
            <v>Fúszószál mélységhatárolóval M8x25, alapcsavar M6</v>
          </cell>
          <cell r="I5763" t="str">
            <v>Graztas su ribotuvu M8x25mm, ankieris M6</v>
          </cell>
          <cell r="J5763" t="str">
            <v>Vrták s dorazom M8x25mm, kotva M6</v>
          </cell>
          <cell r="K5763" t="str">
            <v>Burghiu cu opritor M8x25mm, ancor M6</v>
          </cell>
          <cell r="L5763" t="str">
            <v>(RO)AT 017-05-4053-2024 28/02/2024</v>
          </cell>
          <cell r="M5763" t="str">
            <v>(RO)01/2024 28/02/2024</v>
          </cell>
          <cell r="N5763" t="str">
            <v>-</v>
          </cell>
          <cell r="O5763" t="str">
            <v>-</v>
          </cell>
          <cell r="P5763" t="str">
            <v>-</v>
          </cell>
          <cell r="Q5763" t="str">
            <v>-</v>
          </cell>
          <cell r="R5763" t="str">
            <v>0</v>
          </cell>
          <cell r="S5763" t="str">
            <v/>
          </cell>
          <cell r="T5763" t="str">
            <v>POLSKA</v>
          </cell>
          <cell r="U5763" t="str">
            <v xml:space="preserve">, </v>
          </cell>
          <cell r="V5763" t="str">
            <v/>
          </cell>
          <cell r="W5763" t="str">
            <v>WOGW-8</v>
          </cell>
        </row>
        <row r="5764">
          <cell r="A5764">
            <v>27410</v>
          </cell>
          <cell r="B5764" t="str">
            <v/>
          </cell>
          <cell r="C5764" t="str">
            <v>WL-77 OKŁADZINA METALOWA STABILIZUJĄCA DO LPST 21/2 (75-78)</v>
          </cell>
          <cell r="D5764" t="str">
            <v/>
          </cell>
          <cell r="E5764" t="str">
            <v>1</v>
          </cell>
          <cell r="F5764" t="str">
            <v>Okładzina metalowa stabilizująca LPST 21/2 (75-78)</v>
          </cell>
          <cell r="G5764" t="str">
            <v>Stabilising metal lining for LPST 21/2 (75-78)</v>
          </cell>
          <cell r="H5764" t="str">
            <v>Fém teherviselő merevítés LPST 21/2 (75-78)</v>
          </cell>
          <cell r="I5764" t="str">
            <v>Metalinis stabilizacijos ideklas LPST 21/2 (75-78)</v>
          </cell>
          <cell r="J5764" t="str">
            <v>Stabilizačná kovová vložka pre L-PST 21/2 (75-78)</v>
          </cell>
          <cell r="K5764" t="str">
            <v>Stabilizator captuseala metalica LPST 21/2 (75-78)</v>
          </cell>
          <cell r="L5764" t="str">
            <v>(RO)AT 017-05-4053-2024 28/02/2024</v>
          </cell>
          <cell r="M5764" t="str">
            <v>(RO)01/2024 28/02/2024</v>
          </cell>
          <cell r="N5764" t="str">
            <v>-</v>
          </cell>
          <cell r="O5764" t="str">
            <v>-</v>
          </cell>
          <cell r="P5764" t="str">
            <v>-</v>
          </cell>
          <cell r="Q5764" t="str">
            <v>-</v>
          </cell>
          <cell r="R5764" t="str">
            <v>0</v>
          </cell>
          <cell r="S5764" t="str">
            <v/>
          </cell>
          <cell r="T5764" t="str">
            <v>THALE sp. z o.o. sp.k.</v>
          </cell>
          <cell r="U5764" t="str">
            <v>11-041 Olsztyn, Poland, Wilimowo 2, Poland</v>
          </cell>
          <cell r="V5764" t="str">
            <v/>
          </cell>
          <cell r="W5764" t="str">
            <v>WL-77</v>
          </cell>
        </row>
        <row r="5765">
          <cell r="A5765">
            <v>19841</v>
          </cell>
          <cell r="B5765" t="str">
            <v/>
          </cell>
          <cell r="C5765" t="str">
            <v>WPS1-M8 WKŁADKA PRZESUWNA DO PROFILU SZER. 30MM 1XM8</v>
          </cell>
          <cell r="D5765" t="str">
            <v/>
          </cell>
          <cell r="E5765" t="str">
            <v>25</v>
          </cell>
          <cell r="F5765" t="str">
            <v>Wkładka przesuwna do profilu szer. 30mm 1xM8</v>
          </cell>
          <cell r="G5765" t="str">
            <v>Plastic sliding support channel width 30mm 1xM8</v>
          </cell>
          <cell r="H5765" t="str">
            <v>Műanyag csúszó betét 30mm-es sín szélességhez,1xM8</v>
          </cell>
          <cell r="I5765" t="str">
            <v>Stumdomas Ideklas 30mm profiliui 1x18</v>
          </cell>
          <cell r="J5765" t="str">
            <v>Plastová posuvná vložka, šírka 30mm, 1xM8 závit</v>
          </cell>
          <cell r="K5765" t="str">
            <v>Insertie de alunecare din materiale sintetice 30mm</v>
          </cell>
          <cell r="L5765" t="str">
            <v>(HU)A-101/2016 18/11/2021; (SK)SK TP-19/0004-verzia 02 23/03/2022; (RO)AT 017-05-4053-2024 28/02/2024</v>
          </cell>
          <cell r="M5765" t="str">
            <v>(HU)02/2021 18/11/2021; (SK)01/2022 23/03/2022; (RO)01/2024 28/02/2024</v>
          </cell>
          <cell r="N5765" t="str">
            <v>-</v>
          </cell>
          <cell r="O5765" t="str">
            <v>-</v>
          </cell>
          <cell r="P5765" t="str">
            <v>-</v>
          </cell>
          <cell r="Q5765" t="str">
            <v>-</v>
          </cell>
          <cell r="R5765" t="str">
            <v>0</v>
          </cell>
          <cell r="S5765" t="str">
            <v/>
          </cell>
          <cell r="T5765" t="str">
            <v>THALE sp. z o.o. sp.k.</v>
          </cell>
          <cell r="U5765" t="str">
            <v>11-041 Olsztyn, Poland, Wilimowo 2, Poland</v>
          </cell>
          <cell r="V5765" t="str">
            <v/>
          </cell>
          <cell r="W5765" t="str">
            <v>WPS1-M8</v>
          </cell>
        </row>
        <row r="5766">
          <cell r="A5766">
            <v>27408</v>
          </cell>
          <cell r="B5766" t="str">
            <v/>
          </cell>
          <cell r="C5766" t="str">
            <v>WL-89 OKŁADZINA METALOWA STABILIZUJĄCA DO LPST 3 (87-90)</v>
          </cell>
          <cell r="D5766" t="str">
            <v/>
          </cell>
          <cell r="E5766" t="str">
            <v>1</v>
          </cell>
          <cell r="F5766" t="str">
            <v>Okładzina metalowa stabilizująca LPST 3 (87-90)</v>
          </cell>
          <cell r="G5766" t="str">
            <v>Stabilising metal lining for LPST 3 (87-90)</v>
          </cell>
          <cell r="H5766" t="str">
            <v>Fém teherviselő merevítés LPST 3 (87-90)</v>
          </cell>
          <cell r="I5766" t="str">
            <v>Metalinis stabilizacijos ideklas LPST 3 (87-90)</v>
          </cell>
          <cell r="J5766" t="str">
            <v>Stabilizačná kovová vložka pre L-PST 3 (87-90)</v>
          </cell>
          <cell r="K5766" t="str">
            <v>Stabilizator captuseala metalica LPST 3 (87-90)</v>
          </cell>
          <cell r="L5766" t="str">
            <v>(RO)AT 017-05-4053-2024 28/02/2024</v>
          </cell>
          <cell r="M5766" t="str">
            <v>(RO)01/2024 28/02/2024</v>
          </cell>
          <cell r="N5766" t="str">
            <v>-</v>
          </cell>
          <cell r="O5766" t="str">
            <v>-</v>
          </cell>
          <cell r="P5766" t="str">
            <v>-</v>
          </cell>
          <cell r="Q5766" t="str">
            <v>-</v>
          </cell>
          <cell r="R5766" t="str">
            <v>0</v>
          </cell>
          <cell r="S5766" t="str">
            <v/>
          </cell>
          <cell r="T5766" t="str">
            <v>THALE sp. z o.o. sp.k.</v>
          </cell>
          <cell r="U5766" t="str">
            <v>11-041 Olsztyn, Poland, Wilimowo 2, Poland</v>
          </cell>
          <cell r="V5766" t="str">
            <v/>
          </cell>
          <cell r="W5766" t="str">
            <v>WL-89</v>
          </cell>
        </row>
        <row r="5767">
          <cell r="A5767">
            <v>27414</v>
          </cell>
          <cell r="B5767" t="str">
            <v/>
          </cell>
          <cell r="C5767" t="str">
            <v>WL-42 OKŁADZINA METALOWA STABILIZUJĄCA DO LPST 11/4 (40-44)_x001F__x001F_</v>
          </cell>
          <cell r="D5767" t="str">
            <v/>
          </cell>
          <cell r="E5767" t="str">
            <v>1</v>
          </cell>
          <cell r="F5767" t="str">
            <v>Okładzina metalowa stabilizująca LPST 11/4 (40-44)</v>
          </cell>
          <cell r="G5767" t="str">
            <v>Stabilising metal lining for LPST 11/4 (40-44)</v>
          </cell>
          <cell r="H5767" t="str">
            <v>Fém teherviselő merevítés LPST 11/4 (40-44)</v>
          </cell>
          <cell r="I5767" t="str">
            <v>Metalinis stabilizacijos ideklas LPST 11/4 (40-44)</v>
          </cell>
          <cell r="J5767" t="str">
            <v>Stabilizačná kovová vložka pre L-PST 11/4 (40-44)</v>
          </cell>
          <cell r="K5767" t="str">
            <v>Stabilizator captuseala metalica LPST 11/4 (40-44)</v>
          </cell>
          <cell r="L5767" t="str">
            <v>(RO)AT 017-05-4053-2024 28/02/2024</v>
          </cell>
          <cell r="M5767" t="str">
            <v>(RO)01/2024 28/02/2024</v>
          </cell>
          <cell r="N5767" t="str">
            <v>-</v>
          </cell>
          <cell r="O5767" t="str">
            <v>-</v>
          </cell>
          <cell r="P5767" t="str">
            <v>-</v>
          </cell>
          <cell r="Q5767" t="str">
            <v>-</v>
          </cell>
          <cell r="R5767" t="str">
            <v>0</v>
          </cell>
          <cell r="S5767" t="str">
            <v/>
          </cell>
          <cell r="T5767" t="str">
            <v>THALE sp. z o.o. sp.k.</v>
          </cell>
          <cell r="U5767" t="str">
            <v>11-041 Olsztyn, Poland, Wilimowo 2, Poland</v>
          </cell>
          <cell r="V5767" t="str">
            <v/>
          </cell>
          <cell r="W5767" t="str">
            <v>WL-42</v>
          </cell>
        </row>
        <row r="5768">
          <cell r="A5768">
            <v>27411</v>
          </cell>
          <cell r="B5768" t="str">
            <v/>
          </cell>
          <cell r="C5768" t="str">
            <v>WL-65 OKŁADZINA METALOWA STABILIZUJĄCA DO LPST 64 (63-66)</v>
          </cell>
          <cell r="D5768" t="str">
            <v/>
          </cell>
          <cell r="E5768" t="str">
            <v>1</v>
          </cell>
          <cell r="F5768" t="str">
            <v>Okładzina metalowa stabilizująca LPST 64 (63-66)</v>
          </cell>
          <cell r="G5768" t="str">
            <v>Stabilising metal lining for LPST 64 (63-66)</v>
          </cell>
          <cell r="H5768" t="str">
            <v>Fém teherviselő merevítés LPST 64 (63-66)</v>
          </cell>
          <cell r="I5768" t="str">
            <v>Metalinis stabilizacijos ideklas LPST 64 (63-66)</v>
          </cell>
          <cell r="J5768" t="str">
            <v>Stabilizačná kovová vložka pre L-PST 64 (63-66)</v>
          </cell>
          <cell r="K5768" t="str">
            <v>Stabilizator captuseala metalica LPST 64 (63-66)</v>
          </cell>
          <cell r="L5768" t="str">
            <v>(RO)AT 017-05-4053-2024 28/02/2024</v>
          </cell>
          <cell r="M5768" t="str">
            <v>(RO)01/2024 28/02/2024</v>
          </cell>
          <cell r="N5768" t="str">
            <v>-</v>
          </cell>
          <cell r="O5768" t="str">
            <v>-</v>
          </cell>
          <cell r="P5768" t="str">
            <v>-</v>
          </cell>
          <cell r="Q5768" t="str">
            <v>-</v>
          </cell>
          <cell r="R5768" t="str">
            <v>0</v>
          </cell>
          <cell r="S5768" t="str">
            <v/>
          </cell>
          <cell r="T5768" t="str">
            <v>THALE sp. z o.o. sp.k.</v>
          </cell>
          <cell r="U5768" t="str">
            <v>11-041 Olsztyn, Poland, Wilimowo 2, Poland</v>
          </cell>
          <cell r="V5768" t="str">
            <v/>
          </cell>
          <cell r="W5768" t="str">
            <v>WL-65</v>
          </cell>
        </row>
        <row r="5769">
          <cell r="A5769">
            <v>27406</v>
          </cell>
          <cell r="B5769" t="str">
            <v/>
          </cell>
          <cell r="C5769" t="str">
            <v>WL-112 OKŁADZINA METALOWA STABILIZUJĄCA DO LPST 4 (108-112)</v>
          </cell>
          <cell r="D5769" t="str">
            <v/>
          </cell>
          <cell r="E5769" t="str">
            <v>1</v>
          </cell>
          <cell r="F5769" t="str">
            <v>Okładzina metalowa stabilizująca LPST 4 (108-112)</v>
          </cell>
          <cell r="G5769" t="str">
            <v>Stabilising metal lining for LPST 4 (108-112)</v>
          </cell>
          <cell r="H5769" t="str">
            <v>Fém teherviselő merevítés LPST 4 (108-112)</v>
          </cell>
          <cell r="I5769" t="str">
            <v>Metalinis stabilizacijos ideklas LPST 4 (108-112)</v>
          </cell>
          <cell r="J5769" t="str">
            <v>Stabilizačná kovová vložka pre L-PST 4 (108-112)</v>
          </cell>
          <cell r="K5769" t="str">
            <v>Stabilizator captuseala metalica LPST 4 (108-112)</v>
          </cell>
          <cell r="L5769" t="str">
            <v>(RO)AT 017-05-4053-2024 28/02/2024</v>
          </cell>
          <cell r="M5769" t="str">
            <v>(RO)01/2024 28/02/2024</v>
          </cell>
          <cell r="N5769" t="str">
            <v>-</v>
          </cell>
          <cell r="O5769" t="str">
            <v>-</v>
          </cell>
          <cell r="P5769" t="str">
            <v>-</v>
          </cell>
          <cell r="Q5769" t="str">
            <v>-</v>
          </cell>
          <cell r="R5769" t="str">
            <v>0</v>
          </cell>
          <cell r="S5769" t="str">
            <v/>
          </cell>
          <cell r="T5769" t="str">
            <v>THALE sp. z o.o. sp.k.</v>
          </cell>
          <cell r="U5769" t="str">
            <v>11-041 Olsztyn, Poland, Wilimowo 2, Poland</v>
          </cell>
          <cell r="V5769" t="str">
            <v/>
          </cell>
          <cell r="W5769" t="str">
            <v>WL-112</v>
          </cell>
        </row>
        <row r="5770">
          <cell r="A5770">
            <v>27413</v>
          </cell>
          <cell r="B5770" t="str">
            <v/>
          </cell>
          <cell r="C5770" t="str">
            <v>WL-52 OKŁADZINA METALOWA STABILIZUJĄCA DO LPST 54 (50-54)</v>
          </cell>
          <cell r="D5770" t="str">
            <v/>
          </cell>
          <cell r="E5770" t="str">
            <v>1</v>
          </cell>
          <cell r="F5770" t="str">
            <v>Okładzina metalowa stabilizująca LPST 54 (50-54)</v>
          </cell>
          <cell r="G5770" t="str">
            <v>Stabilising metal lining for LPST 54 (50-54)</v>
          </cell>
          <cell r="H5770" t="str">
            <v>Fém teherviselő merevítés LPST 54 (50-54)</v>
          </cell>
          <cell r="I5770" t="str">
            <v>Metalinis stabilizacijos ideklas LPST 54 (50-54)</v>
          </cell>
          <cell r="J5770" t="str">
            <v>Stabilizačná kovová vložka pre L-PST 54 (50-54)</v>
          </cell>
          <cell r="K5770" t="str">
            <v>Stabilizator captuseala metalica LPST 54 (50-54)</v>
          </cell>
          <cell r="L5770" t="str">
            <v>(RO)AT 017-05-4053-2024 28/02/2024</v>
          </cell>
          <cell r="M5770" t="str">
            <v>(RO)01/2024 28/02/2024</v>
          </cell>
          <cell r="N5770" t="str">
            <v>-</v>
          </cell>
          <cell r="O5770" t="str">
            <v>-</v>
          </cell>
          <cell r="P5770" t="str">
            <v>-</v>
          </cell>
          <cell r="Q5770" t="str">
            <v>-</v>
          </cell>
          <cell r="R5770" t="str">
            <v>0</v>
          </cell>
          <cell r="S5770" t="str">
            <v/>
          </cell>
          <cell r="T5770" t="str">
            <v>THALE sp. z o.o. sp.k.</v>
          </cell>
          <cell r="U5770" t="str">
            <v>11-041 Olsztyn, Poland, Wilimowo 2, Poland</v>
          </cell>
          <cell r="V5770" t="str">
            <v/>
          </cell>
          <cell r="W5770" t="str">
            <v>WL-52</v>
          </cell>
        </row>
        <row r="5771">
          <cell r="A5771">
            <v>19219</v>
          </cell>
          <cell r="B5771" t="str">
            <v/>
          </cell>
          <cell r="C5771" t="str">
            <v>TTRB-M12 KOTWA TTRB M12X75MM</v>
          </cell>
          <cell r="D5771" t="str">
            <v/>
          </cell>
          <cell r="E5771" t="str">
            <v>20</v>
          </cell>
          <cell r="F5771" t="str">
            <v>Kotwa TTRB M12x75mm</v>
          </cell>
          <cell r="G5771" t="str">
            <v>Shield anchor TTRB M12X75mm</v>
          </cell>
          <cell r="H5771" t="str">
            <v>Födém dübel TTRB M12X75mm</v>
          </cell>
          <cell r="I5771" t="str">
            <v>Ankeris TTRB M12x75mm</v>
          </cell>
          <cell r="J5771" t="str">
            <v>Stropná kotva TTRB M12x75mm</v>
          </cell>
          <cell r="K5771" t="str">
            <v>Ancore pentru placi de canal TTRB M12X75mm</v>
          </cell>
          <cell r="L5771" t="str">
            <v>(PL)ITB-KOT-2021/1725 wydanie 1 02/06/2021</v>
          </cell>
          <cell r="M5771" t="str">
            <v>(PL)TSA/01/20211214/020-UWB-1070/Z 14/12/2021</v>
          </cell>
          <cell r="N5771" t="str">
            <v>B</v>
          </cell>
          <cell r="O5771" t="str">
            <v>-</v>
          </cell>
          <cell r="P5771" t="str">
            <v>-</v>
          </cell>
          <cell r="Q5771" t="str">
            <v>-</v>
          </cell>
          <cell r="R5771" t="str">
            <v>15</v>
          </cell>
          <cell r="S5771" t="str">
            <v/>
          </cell>
          <cell r="T5771" t="str">
            <v>POLSKA</v>
          </cell>
          <cell r="U5771" t="str">
            <v xml:space="preserve">, </v>
          </cell>
          <cell r="V5771" t="str">
            <v>ocynk galwaniczny</v>
          </cell>
          <cell r="W5771" t="str">
            <v>TTRB-M12</v>
          </cell>
        </row>
        <row r="5772">
          <cell r="A5772">
            <v>27412</v>
          </cell>
          <cell r="B5772" t="str">
            <v/>
          </cell>
          <cell r="C5772" t="str">
            <v>WL-58 OKŁADZINA METALOWA STABILIZUJĄCA DO LPST 57 (55-57)</v>
          </cell>
          <cell r="D5772" t="str">
            <v/>
          </cell>
          <cell r="E5772" t="str">
            <v>1</v>
          </cell>
          <cell r="F5772" t="str">
            <v>Okładzina metalowa stabilizująca LPST 57 (55-57)</v>
          </cell>
          <cell r="G5772" t="str">
            <v>Stabilising metal lining for LPST 57 (55-57)</v>
          </cell>
          <cell r="H5772" t="str">
            <v>Fém teherviselő merevítés LPST 57 (55-57)</v>
          </cell>
          <cell r="I5772" t="str">
            <v>Metalinis stabilizacijos ideklas LPST57 (55-57)</v>
          </cell>
          <cell r="J5772" t="str">
            <v>Stabilizačná kovová vložka pre L-PST 57 (55-57)</v>
          </cell>
          <cell r="K5772" t="str">
            <v>Stabilizator captuseala metalica LPST57 (55-57)</v>
          </cell>
          <cell r="L5772" t="str">
            <v>(RO)AT 017-05-4053-2024 28/02/2024</v>
          </cell>
          <cell r="M5772" t="str">
            <v>(RO)01/2024 28/02/2024</v>
          </cell>
          <cell r="N5772" t="str">
            <v>-</v>
          </cell>
          <cell r="O5772" t="str">
            <v>-</v>
          </cell>
          <cell r="P5772" t="str">
            <v>-</v>
          </cell>
          <cell r="Q5772" t="str">
            <v>-</v>
          </cell>
          <cell r="R5772" t="str">
            <v>0</v>
          </cell>
          <cell r="S5772" t="str">
            <v/>
          </cell>
          <cell r="T5772" t="str">
            <v>THALE sp. z o.o. sp.k.</v>
          </cell>
          <cell r="U5772" t="str">
            <v>11-041 Olsztyn, Poland, Wilimowo 2, Poland</v>
          </cell>
          <cell r="V5772" t="str">
            <v/>
          </cell>
          <cell r="W5772" t="str">
            <v>WL-58</v>
          </cell>
        </row>
        <row r="5773">
          <cell r="A5773">
            <v>3374</v>
          </cell>
          <cell r="B5773" t="str">
            <v>80501040010</v>
          </cell>
          <cell r="C5773" t="str">
            <v>SZM-400 MOCOWANIE HAKOWE SZM 400MM</v>
          </cell>
          <cell r="D5773" t="str">
            <v>5907754205574</v>
          </cell>
          <cell r="E5773" t="str">
            <v>1</v>
          </cell>
          <cell r="F5773" t="str">
            <v>Mocowanie hakowe SZM 400mm</v>
          </cell>
          <cell r="G5773" t="str">
            <v>Trapeze sheet pipe support channel SZM 400mm</v>
          </cell>
          <cell r="H5773" t="str">
            <v>Trapeze sheet pipe support Szerelősín SZM 400mm</v>
          </cell>
          <cell r="I5773" t="str">
            <v>Kablinis tvirtinimas SZM 400mm</v>
          </cell>
          <cell r="J5773" t="str">
            <v>Nosník na trapézový plech SZM 400mm</v>
          </cell>
          <cell r="K5773" t="str">
            <v>Fixare cu carlig pe tabla trapezoidala SZM 400mm</v>
          </cell>
          <cell r="L5773" t="str">
            <v>(PL)ITB-KOT-2020/1561 wydanie 1 15/12/2020; (SK)SK TP-19/0004-verzia 02 23/03/2022; (RO)AT 017-05-4053-2024 28/02/2024</v>
          </cell>
          <cell r="M5773" t="str">
            <v>(PL)04/2020 30/05/2023; (SK)01/2022 23/03/2022; (RO)01/2024 28/02/2024</v>
          </cell>
          <cell r="N5773" t="str">
            <v>B</v>
          </cell>
          <cell r="O5773" t="str">
            <v>-</v>
          </cell>
          <cell r="P5773" t="str">
            <v>-</v>
          </cell>
          <cell r="Q5773" t="str">
            <v>-</v>
          </cell>
          <cell r="R5773" t="str">
            <v>15</v>
          </cell>
          <cell r="S5773" t="str">
            <v/>
          </cell>
          <cell r="T5773" t="str">
            <v>THALE sp. z o.o. sp.k.</v>
          </cell>
          <cell r="U5773" t="str">
            <v>11-041 Olsztyn, Poland, Wilimowo 2, Poland</v>
          </cell>
          <cell r="V5773" t="str">
            <v>ocynk galwaniczny</v>
          </cell>
          <cell r="W5773" t="str">
            <v>SZM-400</v>
          </cell>
        </row>
        <row r="5774">
          <cell r="A5774">
            <v>33093</v>
          </cell>
          <cell r="B5774" t="str">
            <v/>
          </cell>
          <cell r="C5774" t="str">
            <v>UPGSW-1/4 BK OBEJMA SZYBKIEGO MONTAŻU WESTA 1/4 (11-15) BK</v>
          </cell>
          <cell r="D5774" t="str">
            <v/>
          </cell>
          <cell r="E5774" t="str">
            <v>50</v>
          </cell>
          <cell r="F5774" t="str">
            <v>Obejma szybkiego montażu WESTA 1/4 (11-15) BK</v>
          </cell>
          <cell r="G5774" t="str">
            <v>Quick installation pipe clamp WESTA 1/4 (11-15) BK</v>
          </cell>
          <cell r="H5774" t="str">
            <v>WESTA gyorsszerelésű csőbilincs 1/4 (11-15) BK</v>
          </cell>
          <cell r="I5774" t="str">
            <v>Greito montavimo laikiklis WESTA 1/4 (11-15) BK</v>
          </cell>
          <cell r="J5774" t="str">
            <v>Rýchlomontážna objímka WESTA 1/4 (11-15) BK</v>
          </cell>
          <cell r="K5774" t="str">
            <v>Colier rapid WESTA 1/4 (11-15) BK</v>
          </cell>
          <cell r="L5774" t="str">
            <v>(PL)ITB-KOT-2018/0556 wydanie 2 30/06/2020; (HU)A-101/2016 18/11/2021; (RO)AT 017-05-4053-2024 28/02/2024</v>
          </cell>
          <cell r="M5774" t="str">
            <v>(PL)03/2020 30/05/2023; (HU)02/2021 18/11/2021; (RO)01/2024 28/02/2024</v>
          </cell>
          <cell r="N5774" t="str">
            <v>B</v>
          </cell>
          <cell r="O5774" t="str">
            <v>-</v>
          </cell>
          <cell r="P5774" t="str">
            <v>-</v>
          </cell>
          <cell r="Q5774" t="str">
            <v>-</v>
          </cell>
          <cell r="R5774" t="str">
            <v>20</v>
          </cell>
          <cell r="S5774" t="str">
            <v/>
          </cell>
          <cell r="T5774" t="str">
            <v>THALE sp. z o.o. sp.k.</v>
          </cell>
          <cell r="U5774" t="str">
            <v>11-041 Olsztyn, Poland, Wilimowo 2, Poland</v>
          </cell>
          <cell r="V5774" t="str">
            <v>ocynk galwaniczny</v>
          </cell>
          <cell r="W5774" t="str">
            <v>UPGSW-1/4 BK</v>
          </cell>
        </row>
        <row r="5775">
          <cell r="A5775">
            <v>34655</v>
          </cell>
          <cell r="B5775" t="str">
            <v>5093500041</v>
          </cell>
          <cell r="C5775" t="str">
            <v>VTRCP TRÓJKĄT PRZEDNI O GRUBOŚCI 4MM VTRCP</v>
          </cell>
          <cell r="D5775" t="str">
            <v>5907754273146</v>
          </cell>
          <cell r="E5775" t="str">
            <v>3</v>
          </cell>
          <cell r="F5775" t="str">
            <v>Trójkąt przedni o grubości 4mm VTRCP</v>
          </cell>
          <cell r="G5775" t="str">
            <v>Front corner of thickness 4mm VTRCP</v>
          </cell>
          <cell r="H5775" t="str">
            <v>Háromszög első vastag 4mm VTRCP</v>
          </cell>
          <cell r="I5775" t="str">
            <v>Trikampis priekinis storio 4mm VTRCP</v>
          </cell>
          <cell r="J5775" t="str">
            <v>Trojuholníky predný hrubý 4mm VTRCP</v>
          </cell>
          <cell r="K5775" t="str">
            <v>Triunghiuri frontal de 4mm grosime VTRCP</v>
          </cell>
          <cell r="L5775" t="str">
            <v>(EU)EN 1090-1:2009+A1:2011</v>
          </cell>
          <cell r="M5775" t="str">
            <v>(EU)VTRC/DoP/2024 01/08/2024</v>
          </cell>
          <cell r="N5775" t="str">
            <v>-</v>
          </cell>
          <cell r="O5775" t="str">
            <v>CE</v>
          </cell>
          <cell r="P5775" t="str">
            <v>-</v>
          </cell>
          <cell r="Q5775" t="str">
            <v>-</v>
          </cell>
          <cell r="R5775" t="str">
            <v>24</v>
          </cell>
          <cell r="S5775">
            <v>0</v>
          </cell>
          <cell r="T5775" t="str">
            <v>THALE sp. z o.o. sp.k.</v>
          </cell>
          <cell r="U5775" t="str">
            <v>11-041 Olsztyn, Poland, Wilimowo 2, Poland</v>
          </cell>
          <cell r="V5775" t="str">
            <v>ocynk ogniowy</v>
          </cell>
          <cell r="W5775" t="str">
            <v>VTRCP</v>
          </cell>
        </row>
        <row r="5776">
          <cell r="A5776">
            <v>19023</v>
          </cell>
          <cell r="B5776" t="str">
            <v/>
          </cell>
          <cell r="C5776" t="str">
            <v>TR-M10 TULEJA ROZPRĘŻNA MOSIĘŻNA TR M10X33MM</v>
          </cell>
          <cell r="D5776" t="str">
            <v/>
          </cell>
          <cell r="E5776" t="str">
            <v>50</v>
          </cell>
          <cell r="F5776" t="str">
            <v>Tuleja rozprężna mosiężna TR M10x33mm</v>
          </cell>
          <cell r="G5776" t="str">
            <v>Brass expansion anchor TR M10x33mm</v>
          </cell>
          <cell r="H5776" t="str">
            <v>Sárgaréz dübel TR M10x33mm</v>
          </cell>
          <cell r="I5776" t="str">
            <v>Zalvarinis issipleciantis ankeris TR M10x33mm</v>
          </cell>
          <cell r="J5776" t="str">
            <v>Mosadzná kotva TR M10x33mm</v>
          </cell>
          <cell r="K5776" t="str">
            <v>Ancore Ingropate din alama TR M10x33mm</v>
          </cell>
          <cell r="L5776" t="str">
            <v>(PL)ITB-KOT-2022/2149 wydanie 1 05/09/2022</v>
          </cell>
          <cell r="M5776" t="str">
            <v>(PL)NR 01/TRM/2149/2023 06/02/2023</v>
          </cell>
          <cell r="N5776" t="str">
            <v>B</v>
          </cell>
          <cell r="O5776" t="str">
            <v>-</v>
          </cell>
          <cell r="P5776" t="str">
            <v>-</v>
          </cell>
          <cell r="Q5776" t="str">
            <v>-</v>
          </cell>
          <cell r="R5776" t="str">
            <v>16</v>
          </cell>
          <cell r="S5776" t="str">
            <v/>
          </cell>
          <cell r="T5776" t="str">
            <v>POLSKA</v>
          </cell>
          <cell r="U5776" t="str">
            <v xml:space="preserve">, </v>
          </cell>
          <cell r="V5776" t="str">
            <v/>
          </cell>
          <cell r="W5776" t="str">
            <v>TR-M10</v>
          </cell>
        </row>
        <row r="5777">
          <cell r="A5777">
            <v>35617</v>
          </cell>
          <cell r="B5777" t="str">
            <v>90000035817</v>
          </cell>
          <cell r="C5777" t="str">
            <v>YSZM500MF20DN65 MOCOWANIE HAKOWE DN65</v>
          </cell>
          <cell r="D5777" t="str">
            <v>5907754273498</v>
          </cell>
          <cell r="E5777" t="str">
            <v/>
          </cell>
          <cell r="F5777" t="str">
            <v>Mocowanie hakowe DN65</v>
          </cell>
          <cell r="L5777" t="str">
            <v>-</v>
          </cell>
          <cell r="M5777" t="str">
            <v>-</v>
          </cell>
          <cell r="N5777" t="str">
            <v>-</v>
          </cell>
          <cell r="O5777" t="str">
            <v>-</v>
          </cell>
          <cell r="P5777" t="str">
            <v>-</v>
          </cell>
          <cell r="Q5777" t="str">
            <v>-</v>
          </cell>
          <cell r="R5777" t="str">
            <v>0</v>
          </cell>
          <cell r="S5777" t="str">
            <v/>
          </cell>
          <cell r="T5777" t="str">
            <v>THALE sp. z o.o. sp.k.</v>
          </cell>
          <cell r="U5777" t="str">
            <v>11-041 Olsztyn, Poland, Wilimowo 2, Poland</v>
          </cell>
          <cell r="V5777" t="str">
            <v>ocynk galwaniczny</v>
          </cell>
          <cell r="W5777" t="str">
            <v>YSZM500MF20DN65</v>
          </cell>
        </row>
        <row r="5778">
          <cell r="A5778">
            <v>19383</v>
          </cell>
          <cell r="B5778" t="str">
            <v/>
          </cell>
          <cell r="C5778" t="str">
            <v>EZ-MF-M12 NAKRĘTKA ŚLIZGOWA EZ M12 PROFILU SZER. 41MM</v>
          </cell>
          <cell r="D5778" t="str">
            <v/>
          </cell>
          <cell r="E5778" t="str">
            <v/>
          </cell>
          <cell r="F5778" t="str">
            <v>Nakrętka ślizgowa EZ M12 profilu szer. 41mm</v>
          </cell>
          <cell r="G5778" t="str">
            <v>Slide nut EZ M12 channel width 41mm</v>
          </cell>
          <cell r="H5778" t="str">
            <v>Bilincscsatlakozó EZ M12 41mm-es szerelősínekhez</v>
          </cell>
          <cell r="I5778" t="str">
            <v>Stumdomas verzle EZ M12, profiliams 41mm</v>
          </cell>
          <cell r="J5778" t="str">
            <v>Nosníková matica EZ M12 pre šírku 41mm</v>
          </cell>
          <cell r="K5778" t="str">
            <v>Piulite oblice EZ M12 profil 41mm</v>
          </cell>
          <cell r="L5778" t="str">
            <v>(PL)ITB-KOT-2020/1562 wydanie 1 23/12/2020; (HU)A-101/2016 18/11/2021; (SK)SK TP-19/0004-verzia 02 23/03/2022; (RO)AT 017-05-4053-2024 28/02/2024</v>
          </cell>
          <cell r="M5778" t="str">
            <v>(PL)05/2020 30/05/2023; (HU)02/2021 18/11/2021; (SK)01/2022 23/03/2022; (RO)01/2024 28/02/2024</v>
          </cell>
          <cell r="N5778" t="str">
            <v>B</v>
          </cell>
          <cell r="O5778" t="str">
            <v>-</v>
          </cell>
          <cell r="P5778" t="str">
            <v>-</v>
          </cell>
          <cell r="Q5778" t="str">
            <v>-</v>
          </cell>
          <cell r="R5778" t="str">
            <v>15</v>
          </cell>
          <cell r="S5778" t="str">
            <v/>
          </cell>
          <cell r="T5778" t="str">
            <v>THALE sp. z o.o. sp.k.</v>
          </cell>
          <cell r="U5778" t="str">
            <v>11-041 Olsztyn, Poland, Wilimowo 2, Poland</v>
          </cell>
          <cell r="V5778" t="str">
            <v>ocynk galwaniczny</v>
          </cell>
          <cell r="W5778" t="str">
            <v>EZ-MF-M12</v>
          </cell>
        </row>
        <row r="5779">
          <cell r="A5779">
            <v>35769</v>
          </cell>
          <cell r="B5779" t="str">
            <v>81630421600</v>
          </cell>
          <cell r="C5779" t="str">
            <v>WS-4,2X16 WKRĘT SAMOWIERCĄCY 6-KĄT. SW7 (250 SZT.)</v>
          </cell>
          <cell r="D5779" t="str">
            <v>5907754239333</v>
          </cell>
          <cell r="E5779" t="str">
            <v>1</v>
          </cell>
          <cell r="F5779" t="str">
            <v>Wkręt samowiercący 6-kąt. SW7 (250 szt.)</v>
          </cell>
          <cell r="G5779" t="str">
            <v>Hex washer head self drilling screws SW7 (250 pcs.)</v>
          </cell>
          <cell r="H5779" t="str">
            <v>Hatszögletű önfúró csavar SW7</v>
          </cell>
          <cell r="I5779" t="str">
            <v>Savisriegis 6-kamp SW7 (250 elementu)</v>
          </cell>
          <cell r="J5779" t="str">
            <v>Samovrtná skrutka so šesťhrannou hlavou SW7 (250ks)</v>
          </cell>
          <cell r="K5779" t="str">
            <v>Surub cu auto-gaurire cu hexagon (250 buc)</v>
          </cell>
          <cell r="L5779" t="str">
            <v>(PL)ITB-KOT-2019/0795 wydanie 1 28/03/2019</v>
          </cell>
          <cell r="M5779" t="str">
            <v>(PL)6/0795/19 28/03/2019</v>
          </cell>
          <cell r="N5779" t="str">
            <v>B</v>
          </cell>
          <cell r="O5779" t="str">
            <v>-</v>
          </cell>
          <cell r="P5779" t="str">
            <v>-</v>
          </cell>
          <cell r="Q5779" t="str">
            <v>-</v>
          </cell>
          <cell r="R5779" t="str">
            <v>18</v>
          </cell>
          <cell r="S5779" t="str">
            <v/>
          </cell>
          <cell r="T5779" t="str">
            <v>POLSKA</v>
          </cell>
          <cell r="U5779" t="str">
            <v xml:space="preserve">, </v>
          </cell>
          <cell r="V5779" t="str">
            <v>ocynk galwaniczny</v>
          </cell>
          <cell r="W5779" t="str">
            <v>WS-4,2X16</v>
          </cell>
        </row>
        <row r="5780">
          <cell r="A5780">
            <v>19382</v>
          </cell>
          <cell r="B5780" t="str">
            <v/>
          </cell>
          <cell r="C5780" t="str">
            <v>EZ-MF-M10 NAKRĘTKA ŚLIZGOWA EZ M10 PROFILU SZER. 41MM</v>
          </cell>
          <cell r="D5780" t="str">
            <v/>
          </cell>
          <cell r="E5780" t="str">
            <v>25</v>
          </cell>
          <cell r="F5780" t="str">
            <v>Nakrętka ślizgowa EZ M10 profilu szer. 41mm</v>
          </cell>
          <cell r="G5780" t="str">
            <v>Slide nut EZ M10 channel width 41mm</v>
          </cell>
          <cell r="H5780" t="str">
            <v>Bilincscsatlakozó EZ M10 41mm-es szerelősínekhez</v>
          </cell>
          <cell r="I5780" t="str">
            <v>Stumdomas verzle EZ M10, profiliams 41mm</v>
          </cell>
          <cell r="J5780" t="str">
            <v>Nosníková matica EZ M10 pre šírku 41mm</v>
          </cell>
          <cell r="K5780" t="str">
            <v>Piulite oblice EZ M10 profil 41mm</v>
          </cell>
          <cell r="L5780" t="str">
            <v>(PL)ITB-KOT-2020/1562 wydanie 1 23/12/2020; (HU)A-101/2016 18/11/2021; (SK)SK TP-19/0004-verzia 02 23/03/2022; (RO)AT 017-05-4053-2024 28/02/2024</v>
          </cell>
          <cell r="M5780" t="str">
            <v>(PL)05/2020 30/05/2023; (HU)02/2021 18/11/2021; (SK)01/2022 23/03/2022; (RO)01/2024 28/02/2024</v>
          </cell>
          <cell r="N5780" t="str">
            <v>B</v>
          </cell>
          <cell r="O5780" t="str">
            <v>-</v>
          </cell>
          <cell r="P5780" t="str">
            <v>-</v>
          </cell>
          <cell r="Q5780" t="str">
            <v>-</v>
          </cell>
          <cell r="R5780" t="str">
            <v>15</v>
          </cell>
          <cell r="S5780" t="str">
            <v/>
          </cell>
          <cell r="T5780" t="str">
            <v>THALE sp. z o.o. sp.k.</v>
          </cell>
          <cell r="U5780" t="str">
            <v>11-041 Olsztyn, Poland, Wilimowo 2, Poland</v>
          </cell>
          <cell r="V5780" t="str">
            <v>ocynk galwaniczny</v>
          </cell>
          <cell r="W5780" t="str">
            <v>EZ-MF-M10</v>
          </cell>
        </row>
        <row r="5781">
          <cell r="A5781">
            <v>21422</v>
          </cell>
          <cell r="B5781" t="str">
            <v/>
          </cell>
          <cell r="C5781" t="str">
            <v>XP-EZP-MF-M10 NAKRĘTKA ŚLIZGOWA EZP M10 PROFILU SZER. 41MM</v>
          </cell>
          <cell r="D5781" t="str">
            <v/>
          </cell>
          <cell r="E5781" t="str">
            <v>50</v>
          </cell>
          <cell r="F5781" t="str">
            <v>Nakrętka ślizgowa EZP M10 profilu szer. 41mm</v>
          </cell>
          <cell r="G5781" t="str">
            <v>Slide nut EZP M10 channel width 41mm</v>
          </cell>
          <cell r="H5781" t="str">
            <v>Bilincscsatlakozó EZP M10 41mm-es szerelősínekhez</v>
          </cell>
          <cell r="I5781" t="str">
            <v>Stumdomas verzle EZP M10, profiliams 41mm</v>
          </cell>
          <cell r="J5781" t="str">
            <v>Nosníková matica EZP M10 pre šírku 41mm</v>
          </cell>
          <cell r="K5781" t="str">
            <v>Elemente de blocare din material sintetic EZP M10</v>
          </cell>
          <cell r="L5781" t="str">
            <v>(PL)ITB-KOT-2020/1562 wydanie 1 23/12/2020; (HU)A-101/2016 18/11/2021; (RO)AT 017-05-4053-2024 28/02/2024</v>
          </cell>
          <cell r="M5781" t="str">
            <v>(PL)05/2020 30/05/2023; (HU)02/2021 18/11/2021; (RO)01/2024 28/02/2024</v>
          </cell>
          <cell r="N5781" t="str">
            <v>B</v>
          </cell>
          <cell r="O5781" t="str">
            <v>-</v>
          </cell>
          <cell r="P5781" t="str">
            <v>-</v>
          </cell>
          <cell r="Q5781" t="str">
            <v>-</v>
          </cell>
          <cell r="R5781" t="str">
            <v>15</v>
          </cell>
          <cell r="S5781" t="str">
            <v/>
          </cell>
          <cell r="T5781" t="str">
            <v>THALE sp. z o.o. sp.k.</v>
          </cell>
          <cell r="U5781" t="str">
            <v>11-041 Olsztyn, Poland, Wilimowo 2, Poland</v>
          </cell>
          <cell r="V5781" t="str">
            <v>ocynk lamelarny</v>
          </cell>
          <cell r="W5781" t="str">
            <v>XP-EZP-MF-M10</v>
          </cell>
        </row>
        <row r="5782">
          <cell r="A5782">
            <v>19384</v>
          </cell>
          <cell r="B5782" t="str">
            <v/>
          </cell>
          <cell r="C5782" t="str">
            <v>EZ-MF-M8 NAKRĘTKA ŚLIZGOWA EZ M8 PROFILU SZER. 41MM</v>
          </cell>
          <cell r="D5782" t="str">
            <v/>
          </cell>
          <cell r="E5782" t="str">
            <v>25</v>
          </cell>
          <cell r="F5782" t="str">
            <v>Nakrętka ślizgowa EZ M8 profilu szer. 41mm</v>
          </cell>
          <cell r="G5782" t="str">
            <v>Slide nut EZ M8 channel width 41mm</v>
          </cell>
          <cell r="H5782" t="str">
            <v>Bilincscsatlakozó EZ M8 41mm-es szerelősínekhez</v>
          </cell>
          <cell r="I5782" t="str">
            <v>Stumdomas verzle EZ M8, profiliams 41mm</v>
          </cell>
          <cell r="J5782" t="str">
            <v>Nosníková matica EZ M8 pre šírku 41mm</v>
          </cell>
          <cell r="K5782" t="str">
            <v>Piulite oblice EZ M8 profil 41mm</v>
          </cell>
          <cell r="L5782" t="str">
            <v>(PL)ITB-KOT-2020/1562 wydanie 1 23/12/2020; (HU)A-101/2016 18/11/2021; (SK)SK TP-19/0004-verzia 02 23/03/2022; (RO)AT 017-05-4053-2024 28/02/2024</v>
          </cell>
          <cell r="M5782" t="str">
            <v>(PL)05/2020 30/05/2023; (HU)02/2021 18/11/2021; (SK)01/2022 23/03/2022; (RO)01/2024 28/02/2024</v>
          </cell>
          <cell r="N5782" t="str">
            <v>B</v>
          </cell>
          <cell r="O5782" t="str">
            <v>-</v>
          </cell>
          <cell r="P5782" t="str">
            <v>-</v>
          </cell>
          <cell r="Q5782" t="str">
            <v>-</v>
          </cell>
          <cell r="R5782" t="str">
            <v>15</v>
          </cell>
          <cell r="S5782" t="str">
            <v/>
          </cell>
          <cell r="T5782" t="str">
            <v>THALE sp. z o.o. sp.k.</v>
          </cell>
          <cell r="U5782" t="str">
            <v>11-041 Olsztyn, Poland, Wilimowo 2, Poland</v>
          </cell>
          <cell r="V5782" t="str">
            <v>ocynk galwaniczny</v>
          </cell>
          <cell r="W5782" t="str">
            <v>EZ-MF-M8</v>
          </cell>
        </row>
        <row r="5783">
          <cell r="A5783">
            <v>35741</v>
          </cell>
          <cell r="B5783" t="str">
            <v>81441060650</v>
          </cell>
          <cell r="C5783" t="str">
            <v>ULK-M6X65 KOTWA KLINOWA ULK M6X65MM</v>
          </cell>
          <cell r="D5783" t="str">
            <v>5907754249103</v>
          </cell>
          <cell r="E5783" t="str">
            <v>25</v>
          </cell>
          <cell r="F5783" t="str">
            <v>Kotwa klinowa ULK M6x65mm</v>
          </cell>
          <cell r="G5783" t="str">
            <v>Nail in ceiling wedge anchor ULK M6X65mm</v>
          </cell>
          <cell r="H5783" t="str">
            <v>Beütőék ULK M6X65mm</v>
          </cell>
          <cell r="I5783" t="str">
            <v>Konusinis ankeris ULK M6x65mm</v>
          </cell>
          <cell r="J5783" t="str">
            <v>Klinová kotva ULK M6x65mm</v>
          </cell>
          <cell r="K5783" t="str">
            <v>Ancora tiranta ULK M6X65mm</v>
          </cell>
          <cell r="L5783" t="str">
            <v>(EU)ETA-11/0268 28/06/2018</v>
          </cell>
          <cell r="M5783" t="str">
            <v>(EU)DoP-11/0268-GS 28/06/2018</v>
          </cell>
          <cell r="N5783" t="str">
            <v>-</v>
          </cell>
          <cell r="O5783" t="str">
            <v>CE</v>
          </cell>
          <cell r="P5783" t="str">
            <v>-</v>
          </cell>
          <cell r="Q5783" t="str">
            <v>-</v>
          </cell>
          <cell r="R5783" t="str">
            <v>18</v>
          </cell>
          <cell r="S5783" t="str">
            <v/>
          </cell>
          <cell r="T5783" t="str">
            <v>UE</v>
          </cell>
          <cell r="U5783" t="str">
            <v xml:space="preserve">, </v>
          </cell>
          <cell r="V5783" t="str">
            <v>ocynk galwaniczny</v>
          </cell>
          <cell r="W5783" t="str">
            <v>ULK-M6X65</v>
          </cell>
        </row>
        <row r="5784">
          <cell r="A5784">
            <v>21449</v>
          </cell>
          <cell r="B5784" t="str">
            <v/>
          </cell>
          <cell r="C5784" t="str">
            <v>WW25-M12 WIESZAK WAHADŁOWY M12X25MM</v>
          </cell>
          <cell r="D5784" t="str">
            <v/>
          </cell>
          <cell r="E5784" t="str">
            <v>25</v>
          </cell>
          <cell r="F5784" t="str">
            <v>Wieszak wahadłowy M12x25mm</v>
          </cell>
          <cell r="G5784" t="str">
            <v>Ball swivel hanger M12x25mm</v>
          </cell>
          <cell r="H5784" t="str">
            <v>Csuklós függesztő M12x25mm</v>
          </cell>
          <cell r="I5784" t="str">
            <v>sarnyrinis laikiklis M12x25mm</v>
          </cell>
          <cell r="J5784" t="str">
            <v>Výkyvný/kĺbový záves M12x25mm</v>
          </cell>
          <cell r="K5784" t="str">
            <v>Carlig pendulante M12x25mm</v>
          </cell>
          <cell r="L5784" t="str">
            <v>(PL)ITB-KOT-2018/0556 wydanie 2 30/06/2020; (HU)A-101/2016 18/11/2021; (SK)SK TP-19/0004-verzia 02 23/03/2022; (RO)AT 017-05-4053-2024 28/02/2024</v>
          </cell>
          <cell r="M5784" t="str">
            <v>(PL)03/2020 30/05/2023; (HU)02/2021 18/11/2021; (SK)01/2022 23/03/2022; (RO)01/2024 28/02/2024</v>
          </cell>
          <cell r="N5784" t="str">
            <v>B</v>
          </cell>
          <cell r="O5784" t="str">
            <v>-</v>
          </cell>
          <cell r="P5784" t="str">
            <v>-</v>
          </cell>
          <cell r="Q5784" t="str">
            <v>-</v>
          </cell>
          <cell r="R5784" t="str">
            <v>18</v>
          </cell>
          <cell r="S5784" t="str">
            <v/>
          </cell>
          <cell r="T5784" t="str">
            <v>THALE sp. z o.o. sp.k.</v>
          </cell>
          <cell r="U5784" t="str">
            <v>11-041 Olsztyn, Poland, Wilimowo 2, Poland</v>
          </cell>
          <cell r="V5784" t="str">
            <v>ocynk galwaniczny</v>
          </cell>
          <cell r="W5784" t="str">
            <v>WW25-M12</v>
          </cell>
        </row>
        <row r="5785">
          <cell r="A5785">
            <v>35816</v>
          </cell>
          <cell r="B5785" t="str">
            <v>86000016000</v>
          </cell>
          <cell r="C5785" t="str">
            <v>DE-160 DRUKARKA ETYKIET</v>
          </cell>
          <cell r="D5785" t="str">
            <v>5907754246454</v>
          </cell>
          <cell r="E5785" t="str">
            <v>1</v>
          </cell>
          <cell r="F5785" t="str">
            <v>Drukarka etykiet</v>
          </cell>
          <cell r="G5785" t="str">
            <v>Label printer for signboard</v>
          </cell>
          <cell r="H5785" t="str">
            <v>Adattábla nyomtató</v>
          </cell>
          <cell r="I5785" t="str">
            <v>Etikeciu spausdintuvas</v>
          </cell>
          <cell r="J5785" t="str">
            <v>Tlačiareň štítkov pre informačné tabule DE</v>
          </cell>
          <cell r="K5785" t="str">
            <v>Imprimanta pentru DE</v>
          </cell>
          <cell r="L5785" t="str">
            <v>-</v>
          </cell>
          <cell r="M5785" t="str">
            <v>-</v>
          </cell>
          <cell r="N5785" t="str">
            <v>-</v>
          </cell>
          <cell r="O5785" t="str">
            <v>-</v>
          </cell>
          <cell r="P5785" t="str">
            <v>-</v>
          </cell>
          <cell r="Q5785" t="str">
            <v>-</v>
          </cell>
          <cell r="R5785" t="str">
            <v/>
          </cell>
          <cell r="S5785" t="str">
            <v/>
          </cell>
          <cell r="T5785" t="str">
            <v>THALE sp. z o.o. sp.k.</v>
          </cell>
          <cell r="U5785" t="str">
            <v>11-041 Olsztyn, Poland, Wilimowo 2, Poland</v>
          </cell>
          <cell r="W5785" t="str">
            <v>DE-160</v>
          </cell>
        </row>
        <row r="5786">
          <cell r="A5786">
            <v>34822</v>
          </cell>
          <cell r="B5786" t="str">
            <v>81335008008</v>
          </cell>
          <cell r="C5786" t="str">
            <v>XP-KLP-M8 ZACISK NOŚNY ŻELIWNY FI 9</v>
          </cell>
          <cell r="D5786" t="str">
            <v>5907754253865</v>
          </cell>
          <cell r="E5786" t="str">
            <v>25</v>
          </cell>
          <cell r="F5786" t="str">
            <v>Zacisk nośny żeliwny fi 9 mm</v>
          </cell>
          <cell r="G5786" t="str">
            <v>Cast iron beam clamp dia 9 mm</v>
          </cell>
          <cell r="H5786" t="str">
            <v>Öntöttvas gerenda kapocs átmérő 9 mm</v>
          </cell>
          <cell r="I5786" t="str">
            <v>Dvitejiniu siju ketinis laikiklis fi 9 mm</v>
          </cell>
          <cell r="J5786" t="str">
            <v>Liatinová nosníková svorka priemer 9 mm</v>
          </cell>
          <cell r="K5786" t="str">
            <v>Clema portante din fonta cu orificiu dia 9 mm</v>
          </cell>
          <cell r="L5786" t="str">
            <v>(PL)ITB-KOT-2020/1562 wydanie 1 23/12/2020; (HU)A-101/2016 18/11/2021; (RO)AT 017-05-4053-2024 28/02/2024</v>
          </cell>
          <cell r="M5786" t="str">
            <v>(PL)05/2020 30/05/2023; (HU)02/2021 18/11/2021; (RO)01/2024 28/02/2024</v>
          </cell>
          <cell r="N5786" t="str">
            <v>B</v>
          </cell>
          <cell r="O5786" t="str">
            <v>-</v>
          </cell>
          <cell r="P5786" t="str">
            <v>-</v>
          </cell>
          <cell r="Q5786" t="str">
            <v>VDS</v>
          </cell>
          <cell r="R5786" t="str">
            <v>15</v>
          </cell>
          <cell r="S5786" t="str">
            <v/>
          </cell>
          <cell r="T5786" t="str">
            <v>THALE sp. z o.o. sp.k.</v>
          </cell>
          <cell r="U5786" t="str">
            <v>11-041 Olsztyn, Poland, Wilimowo 2, Poland</v>
          </cell>
          <cell r="V5786" t="str">
            <v>ocynk lamelarny</v>
          </cell>
          <cell r="W5786" t="str">
            <v>XP-KLP-M8</v>
          </cell>
        </row>
        <row r="5787">
          <cell r="A5787">
            <v>34846</v>
          </cell>
          <cell r="B5787" t="str">
            <v>98000000017</v>
          </cell>
          <cell r="C5787" t="str">
            <v>TSI-5M TAŚMA MOCOWANIA SZYLDU 5M</v>
          </cell>
          <cell r="D5787" t="str">
            <v>5907754255241</v>
          </cell>
          <cell r="E5787" t="str">
            <v>1</v>
          </cell>
          <cell r="F5787" t="str">
            <v>Taśma mocowania szyldu 5m</v>
          </cell>
          <cell r="G5787" t="str">
            <v>Tape for signboard 5m</v>
          </cell>
          <cell r="H5787" t="str">
            <v>Ragasztószalag TSI 5m</v>
          </cell>
          <cell r="I5787" t="str">
            <v>Lipni juosta TSI 5m</v>
          </cell>
          <cell r="J5787" t="str">
            <v>Lepiaca páska TSI 5m</v>
          </cell>
          <cell r="K5787" t="str">
            <v>Banda indicatoare TSI</v>
          </cell>
          <cell r="L5787" t="str">
            <v>-</v>
          </cell>
          <cell r="M5787" t="str">
            <v>-</v>
          </cell>
          <cell r="N5787" t="str">
            <v>-</v>
          </cell>
          <cell r="O5787" t="str">
            <v>-</v>
          </cell>
          <cell r="P5787" t="str">
            <v>-</v>
          </cell>
          <cell r="Q5787" t="str">
            <v>-</v>
          </cell>
          <cell r="R5787" t="str">
            <v>0</v>
          </cell>
          <cell r="S5787" t="str">
            <v/>
          </cell>
          <cell r="T5787" t="str">
            <v>POLSKA</v>
          </cell>
          <cell r="U5787" t="str">
            <v xml:space="preserve">, </v>
          </cell>
          <cell r="V5787" t="str">
            <v>ocynk galwaniczny</v>
          </cell>
          <cell r="W5787" t="str">
            <v>TSI-5M</v>
          </cell>
        </row>
        <row r="5788">
          <cell r="A5788">
            <v>35870</v>
          </cell>
          <cell r="B5788" t="str">
            <v>81403101000</v>
          </cell>
          <cell r="C5788" t="str">
            <v>101-M10X100 ŚRUBA 101 6-KĄT. M10X100MM</v>
          </cell>
          <cell r="D5788" t="str">
            <v>5907754245624</v>
          </cell>
          <cell r="E5788" t="str">
            <v>15</v>
          </cell>
          <cell r="F5788" t="str">
            <v xml:space="preserve">Śruba 101 6-kąt. M10x100mm </v>
          </cell>
          <cell r="G5788" t="str">
            <v>Hex head bolt 101 M10x100mm</v>
          </cell>
          <cell r="H5788" t="str">
            <v>Hatlapfejű csavar 101 M10x100mm</v>
          </cell>
          <cell r="I5788" t="str">
            <v>Varztas 101 6-kamp. M10X100mm</v>
          </cell>
          <cell r="J5788" t="str">
            <v>Skrutka so 6-hrannou hlavou 101 M10x100mm</v>
          </cell>
          <cell r="K5788" t="str">
            <v>Suruburi cu cap hexagona 101 M10x100mm</v>
          </cell>
          <cell r="L5788" t="str">
            <v>(RO)AT 017-05-4053-2024 28/02/2024</v>
          </cell>
          <cell r="M5788" t="str">
            <v>(RO)01/2024 28/02/2024</v>
          </cell>
          <cell r="N5788" t="str">
            <v>-</v>
          </cell>
          <cell r="O5788" t="str">
            <v>-</v>
          </cell>
          <cell r="P5788" t="str">
            <v>-</v>
          </cell>
          <cell r="Q5788" t="str">
            <v>-</v>
          </cell>
          <cell r="R5788" t="str">
            <v/>
          </cell>
          <cell r="S5788" t="str">
            <v/>
          </cell>
          <cell r="T5788" t="str">
            <v>POLSKA</v>
          </cell>
          <cell r="U5788" t="str">
            <v xml:space="preserve">, </v>
          </cell>
          <cell r="V5788" t="str">
            <v>ocynk galwaniczny</v>
          </cell>
          <cell r="W5788" t="str">
            <v>101-M10X100</v>
          </cell>
        </row>
        <row r="5789">
          <cell r="A5789">
            <v>25362</v>
          </cell>
          <cell r="B5789" t="str">
            <v>80310120030</v>
          </cell>
          <cell r="C5789" t="str">
            <v>PST-198/203-3/4 OBEJMA PUNKTU STAŁEGO PST 198/203 Z PRZYŁĄCZEM 3/4</v>
          </cell>
          <cell r="D5789" t="str">
            <v>5907754258600</v>
          </cell>
          <cell r="E5789" t="str">
            <v>1</v>
          </cell>
          <cell r="F5789" t="str">
            <v xml:space="preserve">Obejma PST 198/203 3/4 </v>
          </cell>
          <cell r="G5789" t="str">
            <v>Heavy duty pipe clamp PST 198/203 3/4</v>
          </cell>
          <cell r="H5789" t="str">
            <v>Fixpont bilincs PST 198/203 3/4</v>
          </cell>
          <cell r="I5789" t="str">
            <v>Laikiklis PST 198/203 3/4</v>
          </cell>
          <cell r="J5789" t="str">
            <v>Objímka pre pevné body PST 198/203 (198-203mm) 3/4</v>
          </cell>
          <cell r="K5789" t="str">
            <v>Colier masive punct fix PST 198/203 3/4</v>
          </cell>
          <cell r="L5789" t="str">
            <v>(PL)ITB-KOT-2018/0556 wydanie 2 30/06/2020; (HU)A-101/2016 18/11/2021; (SK)SK TP-19/0004-verzia 02 23/03/2022; (RO)AT 017-05-4053-2024 28/02/2024</v>
          </cell>
          <cell r="M5789" t="str">
            <v>(PL)03/2020 30/05/2023; (HU)02/2021 18/11/2021; (SK)01/2022 23/03/2022; (RO)01/2024 28/02/2024</v>
          </cell>
          <cell r="N5789" t="str">
            <v>B</v>
          </cell>
          <cell r="O5789" t="str">
            <v>-</v>
          </cell>
          <cell r="P5789" t="str">
            <v>-</v>
          </cell>
          <cell r="Q5789" t="str">
            <v>-</v>
          </cell>
          <cell r="R5789" t="str">
            <v>15</v>
          </cell>
          <cell r="S5789" t="str">
            <v/>
          </cell>
          <cell r="T5789" t="str">
            <v>THALE sp. z o.o. sp.k.</v>
          </cell>
          <cell r="U5789" t="str">
            <v>11-041 Olsztyn, Poland, Wilimowo 2, Poland</v>
          </cell>
          <cell r="V5789" t="str">
            <v>ocynk galwaniczny</v>
          </cell>
          <cell r="W5789" t="str">
            <v>PST-198/203-3/4</v>
          </cell>
        </row>
        <row r="5790">
          <cell r="A5790">
            <v>35872</v>
          </cell>
          <cell r="B5790" t="str">
            <v>81403101200</v>
          </cell>
          <cell r="C5790" t="str">
            <v>101-M10X120 ŚRUBA 101 6-KĄT. M10X120MM</v>
          </cell>
          <cell r="D5790" t="str">
            <v>5907754225220</v>
          </cell>
          <cell r="E5790" t="str">
            <v>15</v>
          </cell>
          <cell r="F5790" t="str">
            <v xml:space="preserve">Śruba 101 6-kąt. M10x120mm </v>
          </cell>
          <cell r="G5790" t="str">
            <v>Hex head bolt 101 M10x120mm</v>
          </cell>
          <cell r="H5790" t="str">
            <v>Hatlapfejű csavar 101 M10x120mm</v>
          </cell>
          <cell r="I5790" t="str">
            <v>Varztas 101 6-kamp. M10X120mm</v>
          </cell>
          <cell r="J5790" t="str">
            <v>Skrutka so 6-hrannou hlavou 101 M10x120mm</v>
          </cell>
          <cell r="K5790" t="str">
            <v>Suruburi cu cap hexagona 101 M10x120mm</v>
          </cell>
          <cell r="L5790" t="str">
            <v>(RO)AT 017-05-4053-2024 28/02/2024</v>
          </cell>
          <cell r="M5790" t="str">
            <v>(RO)01/2024 28/02/2024</v>
          </cell>
          <cell r="N5790" t="str">
            <v>-</v>
          </cell>
          <cell r="O5790" t="str">
            <v>-</v>
          </cell>
          <cell r="P5790" t="str">
            <v>-</v>
          </cell>
          <cell r="Q5790" t="str">
            <v>-</v>
          </cell>
          <cell r="R5790" t="str">
            <v/>
          </cell>
          <cell r="S5790" t="str">
            <v/>
          </cell>
          <cell r="T5790" t="str">
            <v>POLSKA</v>
          </cell>
          <cell r="U5790" t="str">
            <v xml:space="preserve">, </v>
          </cell>
          <cell r="V5790" t="str">
            <v>ocynk galwaniczny</v>
          </cell>
          <cell r="W5790" t="str">
            <v>101-M10X120</v>
          </cell>
        </row>
        <row r="5791">
          <cell r="A5791">
            <v>35874</v>
          </cell>
          <cell r="B5791" t="str">
            <v>81403121200</v>
          </cell>
          <cell r="C5791" t="str">
            <v>101-M12X120 ŚRUBA 101 6-KĄT. M12X120MM</v>
          </cell>
          <cell r="D5791" t="str">
            <v>5907754241473</v>
          </cell>
          <cell r="E5791" t="str">
            <v>10</v>
          </cell>
          <cell r="F5791" t="str">
            <v xml:space="preserve">Śruba 101 6-kąt. M12x120mm </v>
          </cell>
          <cell r="G5791" t="str">
            <v>Hex head bolt 101 M12x120mm</v>
          </cell>
          <cell r="H5791" t="str">
            <v>Hatlapfejű csavar 101 M12x120mm</v>
          </cell>
          <cell r="I5791" t="str">
            <v>Varztas 101 6-kamp. M12X120mm</v>
          </cell>
          <cell r="J5791" t="str">
            <v>Skrutka so 6-hrannou hlavou 101 M12x120mm</v>
          </cell>
          <cell r="K5791" t="str">
            <v>Suruburi cu cap hexagona 101 M12x120mm</v>
          </cell>
          <cell r="L5791" t="str">
            <v>(RO)AT 017-05-4053-2024 28/02/2024</v>
          </cell>
          <cell r="M5791" t="str">
            <v>(RO)01/2024 28/02/2024</v>
          </cell>
          <cell r="N5791" t="str">
            <v>-</v>
          </cell>
          <cell r="O5791" t="str">
            <v>-</v>
          </cell>
          <cell r="P5791" t="str">
            <v>-</v>
          </cell>
          <cell r="Q5791" t="str">
            <v>-</v>
          </cell>
          <cell r="R5791" t="str">
            <v/>
          </cell>
          <cell r="S5791" t="str">
            <v/>
          </cell>
          <cell r="T5791" t="str">
            <v>POLSKA</v>
          </cell>
          <cell r="U5791" t="str">
            <v xml:space="preserve">, </v>
          </cell>
          <cell r="V5791" t="str">
            <v>ocynk galwaniczny</v>
          </cell>
          <cell r="W5791" t="str">
            <v>101-M12X120</v>
          </cell>
        </row>
        <row r="5792">
          <cell r="A5792">
            <v>29126</v>
          </cell>
          <cell r="B5792" t="str">
            <v>80131128000</v>
          </cell>
          <cell r="C5792" t="str">
            <v>UPZ-280 BK OBEJMA EXPERT 280  (280-298) BK</v>
          </cell>
          <cell r="D5792" t="str">
            <v>5907754265189</v>
          </cell>
          <cell r="E5792" t="str">
            <v>5</v>
          </cell>
          <cell r="F5792" t="str">
            <v>Obejma EXPERT 280 (280-298mm) BK</v>
          </cell>
          <cell r="G5792" t="str">
            <v>Pipe clamp EXPERT 280 (280-298mm) BK</v>
          </cell>
          <cell r="H5792" t="str">
            <v>Csőbilincs EXPERT 280 (280-298mm) BK</v>
          </cell>
          <cell r="I5792" t="str">
            <v>Laikiklis EXPERT 280 (280-298mm) BK</v>
          </cell>
          <cell r="J5792" t="str">
            <v>Objímka EXPERT 280 (280-298mm) BK</v>
          </cell>
          <cell r="K5792" t="str">
            <v>Colier tip EXPERT 280 (280-298mm) BK</v>
          </cell>
          <cell r="L5792" t="str">
            <v>-</v>
          </cell>
          <cell r="M5792" t="str">
            <v>-</v>
          </cell>
          <cell r="N5792" t="str">
            <v>-</v>
          </cell>
          <cell r="O5792" t="str">
            <v>-</v>
          </cell>
          <cell r="P5792" t="str">
            <v>-</v>
          </cell>
          <cell r="Q5792" t="str">
            <v>-</v>
          </cell>
          <cell r="R5792" t="str">
            <v>0</v>
          </cell>
          <cell r="S5792" t="str">
            <v/>
          </cell>
          <cell r="T5792" t="str">
            <v>THALE sp. z o.o. sp.k.</v>
          </cell>
          <cell r="U5792" t="str">
            <v>11-041 Olsztyn, Poland, Wilimowo 2, Poland</v>
          </cell>
          <cell r="V5792" t="str">
            <v>ocynk galwaniczny</v>
          </cell>
          <cell r="W5792" t="str">
            <v>UPZ-280 BK</v>
          </cell>
        </row>
        <row r="5793">
          <cell r="A5793">
            <v>23826</v>
          </cell>
          <cell r="B5793" t="str">
            <v>80130331901</v>
          </cell>
          <cell r="C5793" t="str">
            <v>SIL-OG-UPG-8 BK OBEJMA EXPERT + SILIKON 8 (214-222MM) BK</v>
          </cell>
          <cell r="D5793" t="str">
            <v>5907754256460</v>
          </cell>
          <cell r="E5793" t="str">
            <v>5</v>
          </cell>
          <cell r="F5793" t="str">
            <v xml:space="preserve">Obejma EXPERT + silikon 8 (214-222mm) BK </v>
          </cell>
          <cell r="G5793" t="str">
            <v>Pipe clamp EXPERT + silicone 8 (214-222mm) BK</v>
          </cell>
          <cell r="H5793" t="str">
            <v>Csőbilincs EXPERT + szilikon 8 (214-222mm) BK</v>
          </cell>
          <cell r="I5793" t="str">
            <v>Laikiklis Expert + silikonas 8 (214-222mm) BK</v>
          </cell>
          <cell r="J5793" t="str">
            <v>Objímka EXPERT + silikón 8 (214-222mm) BK</v>
          </cell>
          <cell r="K5793" t="str">
            <v>Colier tip EXPERT + silicon 8" BK (214-222)</v>
          </cell>
          <cell r="L5793" t="str">
            <v>(PL)ITB-KOT-2020/1561 wydanie 1 15/12/2020; (HU)A-101/2016 18/11/2021; (SK)SK TP-19/0004-verzia 02 23/03/2022</v>
          </cell>
          <cell r="M5793" t="str">
            <v>(PL)04/2020 30/05/2023; (HU)02/2021 18/11/2021; (SK)01/2022 23/03/2022</v>
          </cell>
          <cell r="N5793" t="str">
            <v>B</v>
          </cell>
          <cell r="O5793" t="str">
            <v>-</v>
          </cell>
          <cell r="P5793" t="str">
            <v>-</v>
          </cell>
          <cell r="Q5793" t="str">
            <v>-</v>
          </cell>
          <cell r="R5793" t="str">
            <v>15</v>
          </cell>
          <cell r="S5793" t="str">
            <v/>
          </cell>
          <cell r="T5793" t="str">
            <v>THALE sp. z o.o. sp.k.</v>
          </cell>
          <cell r="U5793" t="str">
            <v>11-041 Olsztyn, Poland, Wilimowo 2, Poland</v>
          </cell>
          <cell r="V5793" t="str">
            <v/>
          </cell>
          <cell r="W5793" t="str">
            <v>SIL-OG-UPG-8 BK</v>
          </cell>
        </row>
        <row r="5794">
          <cell r="A5794">
            <v>31831</v>
          </cell>
          <cell r="B5794" t="str">
            <v>80728181230</v>
          </cell>
          <cell r="C5794" t="str">
            <v>SZ-W1,25-3000 PROFIL W1,25 3000MM</v>
          </cell>
          <cell r="D5794" t="str">
            <v>5907754241794</v>
          </cell>
          <cell r="E5794" t="str">
            <v>1</v>
          </cell>
          <cell r="F5794" t="str">
            <v>Profil W1,25 3000mm</v>
          </cell>
          <cell r="G5794" t="str">
            <v>Channel W1,25 3000mm</v>
          </cell>
          <cell r="H5794" t="str">
            <v>Szerelősín W1,25 3000mm</v>
          </cell>
          <cell r="I5794" t="str">
            <v>Profilis W1,25 3000mm</v>
          </cell>
          <cell r="J5794" t="str">
            <v>Nosníky SZ-W1,25 3000mm</v>
          </cell>
          <cell r="K5794" t="str">
            <v>Profil de montaj W1,25 3000mm</v>
          </cell>
          <cell r="L5794" t="str">
            <v>(PL)ITB-KOT-2020/1562 wydanie 1 23/12/2020; (HU)A-101/2016 18/11/2021; (SK)SK TP-19/0004-verzia 02 23/03/2022; (RO)AT 017-05-4053-2024 28/02/2024; (RO)AT 017-05-4053-2024 28/02/2024</v>
          </cell>
          <cell r="M5794" t="str">
            <v>(PL)05/2020 30/05/2023; (HU)02/2021 18/11/2021; (SK)01/2022 23/03/2022; (RO)01/2024 28/02/2024</v>
          </cell>
          <cell r="N5794" t="str">
            <v>B</v>
          </cell>
          <cell r="O5794" t="str">
            <v>-</v>
          </cell>
          <cell r="P5794" t="str">
            <v>-</v>
          </cell>
          <cell r="Q5794" t="str">
            <v>-</v>
          </cell>
          <cell r="R5794" t="str">
            <v>15</v>
          </cell>
          <cell r="S5794" t="str">
            <v/>
          </cell>
          <cell r="T5794" t="str">
            <v>THALE sp. z o.o. sp.k.</v>
          </cell>
          <cell r="U5794" t="str">
            <v>11-041 Olsztyn, Poland, Wilimowo 2, Poland</v>
          </cell>
          <cell r="V5794" t="str">
            <v>ocynk galwaniczny</v>
          </cell>
          <cell r="W5794" t="str">
            <v>SZ-W1,25-3000</v>
          </cell>
        </row>
        <row r="5795">
          <cell r="A5795">
            <v>22712</v>
          </cell>
          <cell r="B5795" t="str">
            <v/>
          </cell>
          <cell r="C5795" t="str">
            <v>OG-SS-A2,0-350 KONSOLA A 350MM</v>
          </cell>
          <cell r="D5795" t="str">
            <v/>
          </cell>
          <cell r="E5795" t="str">
            <v>1</v>
          </cell>
          <cell r="F5795" t="str">
            <v>Konsola A 350mm</v>
          </cell>
          <cell r="G5795" t="str">
            <v>Cantilever arm A 350mm</v>
          </cell>
          <cell r="H5795" t="str">
            <v>Hosszanti sínkonzol A 350mm</v>
          </cell>
          <cell r="I5795" t="str">
            <v>Konsole A 350mm</v>
          </cell>
          <cell r="J5795" t="str">
            <v>Montážna konzola SS-A2,0 350mm</v>
          </cell>
          <cell r="K5795" t="str">
            <v>Brat consola A 350mm</v>
          </cell>
          <cell r="L5795" t="str">
            <v>(PL)ITB-KOT-2020/1562 wydanie 1 23/12/2020; (HU)A-101/2016 18/11/2021; (SK)SK TP-19/0004-verzia 02 23/03/2022; (RO)AT 017-05-4053-2024 28/02/2024</v>
          </cell>
          <cell r="M5795" t="str">
            <v>(PL)05/2020 30/05/2023; (HU)02/2021 18/11/2021; (SK)01/2022 23/03/2022; (RO)01/2024 28/02/2024</v>
          </cell>
          <cell r="N5795" t="str">
            <v>B</v>
          </cell>
          <cell r="O5795" t="str">
            <v>-</v>
          </cell>
          <cell r="P5795" t="str">
            <v>-</v>
          </cell>
          <cell r="Q5795" t="str">
            <v>-</v>
          </cell>
          <cell r="R5795" t="str">
            <v>15</v>
          </cell>
          <cell r="S5795" t="str">
            <v/>
          </cell>
          <cell r="T5795" t="str">
            <v>THALE sp. z o.o. sp.k.</v>
          </cell>
          <cell r="U5795" t="str">
            <v>11-041 Olsztyn, Poland, Wilimowo 2, Poland</v>
          </cell>
          <cell r="V5795" t="str">
            <v>ocynk ogniowy</v>
          </cell>
          <cell r="W5795" t="str">
            <v>OG-SS-A2,0-350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0EC8658-B2CA-4346-B754-ABC6CA33BF5B}" name="Tabela2" displayName="Tabela2" ref="A1:AB2554" totalsRowShown="0">
  <autoFilter ref="A1:AB2554" xr:uid="{A0EC8658-B2CA-4346-B754-ABC6CA33BF5B}"/>
  <tableColumns count="28">
    <tableColumn id="1" xr3:uid="{AD2F1767-4085-4930-A521-3478FB259A54}" name="Kod"/>
    <tableColumn id="2" xr3:uid="{6726024B-7A4D-4D6B-8DF3-E8FD95BD9DF3}" name="Nazwa pliku - render"/>
    <tableColumn id="3" xr3:uid="{DC3B69C0-68F4-4882-9CD6-015FEC0DD598}" name="Nazwa pliku - render - ścieżka" dataDxfId="10">
      <calculatedColumnFormula>IF(B2="","",CONCATENATE(Tabela2[[#This Row],[Nazwa pliku - render - lokalizacja folderu]],B2))</calculatedColumnFormula>
    </tableColumn>
    <tableColumn id="4" xr3:uid="{A5164AEF-BA8C-4A21-AF0E-D582CF040D8E}" name="Nazwa pliku - render - lokalizacja folderu"/>
    <tableColumn id="5" xr3:uid="{3DE1B690-F18C-414A-9429-F9424E969010}" name="Nazwa pliku - .dwg"/>
    <tableColumn id="6" xr3:uid="{FB18EC1F-9575-4313-B3E2-1C5E667C7DDE}" name="Nazwa pliku - .dwg - ścieżka" dataDxfId="9">
      <calculatedColumnFormula>IF(E2="","",CONCATENATE(Tabela2[[#This Row],[Nazwa pliku - .dwg - lokalizacja folderu]],E2))</calculatedColumnFormula>
    </tableColumn>
    <tableColumn id="7" xr3:uid="{B77E1D05-F1FB-4116-ADF2-A739B34B8D74}" name="Nazwa pliku - .dwg - lokalizacja folderu"/>
    <tableColumn id="8" xr3:uid="{30AE7F34-E1BD-45CF-A047-172D2CBE7B3D}" name="Rysunek .png"/>
    <tableColumn id="9" xr3:uid="{336538F5-FCBE-4293-A84A-388792819C83}" name="Rysunek .png - ścieżka" dataDxfId="8">
      <calculatedColumnFormula>IF(H2="","",CONCATENATE(Tabela2[[#This Row],[Rysunek .png - lokalizacja folderu]],H2))</calculatedColumnFormula>
    </tableColumn>
    <tableColumn id="10" xr3:uid="{C48E68A8-D856-400B-8BFF-4FBC0EDE0637}" name="Rysunek .png - lokalizacja folderu"/>
    <tableColumn id="11" xr3:uid="{2C493DA7-651B-416B-B718-8393A0D4107D}" name="Zastosowania 1 .jpg"/>
    <tableColumn id="12" xr3:uid="{EB56089A-8F7D-41F9-B157-1AF848D9CFC4}" name="Zastosowania 1 .jpg - ścieżka" dataDxfId="7">
      <calculatedColumnFormula>IF(K2="","",CONCATENATE(Tabela2[[#This Row],[Zastosowania .jpg - lokalizacja folderu]],K2))</calculatedColumnFormula>
    </tableColumn>
    <tableColumn id="13" xr3:uid="{5EAEB27E-F9E9-4D1D-B762-4E34D74508BD}" name="Zastosowania 2 .jpg"/>
    <tableColumn id="14" xr3:uid="{B99E5D59-BF89-4A49-A74A-F3A2AA4504BC}" name="Zastosowania 2 .jpg - ścieżka" dataDxfId="6">
      <calculatedColumnFormula>IF(M2="","",CONCATENATE(Tabela2[[#This Row],[Zastosowania .jpg - lokalizacja folderu]],M2))</calculatedColumnFormula>
    </tableColumn>
    <tableColumn id="15" xr3:uid="{E5FA8B79-D832-4C9A-A17B-74E5DC531173}" name="Zastosowania 3 .jpg"/>
    <tableColumn id="16" xr3:uid="{F7A18A97-FD13-404F-98DB-4B16742F9271}" name="Zastosowania 3 .jpg - ścieżka" dataDxfId="5">
      <calculatedColumnFormula>IF(O2="","",CONCATENATE(Tabela2[[#This Row],[Zastosowania .jpg - lokalizacja folderu]],O2))</calculatedColumnFormula>
    </tableColumn>
    <tableColumn id="17" xr3:uid="{2489A5EE-E4E5-4C65-86BE-91E7AFF0F7EE}" name="Zastosowania .jpg - lokalizacja folderu"/>
    <tableColumn id="18" xr3:uid="{B57BA644-9D29-40FC-B0C8-FA5C39A7D854}" name="Instrukcje .png"/>
    <tableColumn id="19" xr3:uid="{2CECB402-BBFD-4010-8176-9AEB79E0B5DB}" name="Instrukcje .png - ścieżka" dataDxfId="4">
      <calculatedColumnFormula>IF(R2="","",CONCATENATE(Tabela2[[#This Row],[Instrukcje .png - lokalizacja folderu]],R2))</calculatedColumnFormula>
    </tableColumn>
    <tableColumn id="20" xr3:uid="{46A00AE7-1F42-4640-8286-1C1259E4ACC5}" name="Instrukcje .png - lokalizacja folderu"/>
    <tableColumn id="21" xr3:uid="{63ACAB21-3533-42E7-B854-912637AFB820}" name="Modele .rfa"/>
    <tableColumn id="22" xr3:uid="{4CFF1B08-D1C2-4299-8E7D-B6AF10579981}" name="Modele .rfa - ścieżka" dataDxfId="3">
      <calculatedColumnFormula>IF(U2="","",CONCATENATE(Tabela2[[#This Row],[Modele .rfa - lokalizacja folderu]],U2))</calculatedColumnFormula>
    </tableColumn>
    <tableColumn id="23" xr3:uid="{C773054E-8C3E-4EB7-B75F-B49C847C8169}" name="Modele .rfa - lokalizacja folderu"/>
    <tableColumn id="24" xr3:uid="{F42B6A89-10CD-45DF-8FCB-71E41A35BF23}" name="Modele .txt"/>
    <tableColumn id="25" xr3:uid="{DDC521B0-BA5E-4CA3-9570-3645572C7922}" name="Modele .txt - ścieżka" dataDxfId="2">
      <calculatedColumnFormula>IF(X2="","",CONCATENATE(Tabela2[[#This Row],[Modele .txt - lokalizacja folderu]],X2))</calculatedColumnFormula>
    </tableColumn>
    <tableColumn id="26" xr3:uid="{365EF08E-AB35-4D00-BD36-C2943EA608FA}" name="Modele .txt - lokalizacja folderu"/>
    <tableColumn id="27" xr3:uid="{8D4C6DAC-EBFA-4E7F-B285-2CC08152848A}" name="Oznaczenie"/>
    <tableColumn id="28" xr3:uid="{A6418891-131E-4BEF-A103-8041EA4DA810}" name="Oznaczenie Graffiti" dataDxfId="1">
      <calculatedColumnFormula>IFERROR(VLOOKUP(Tabela2[[#This Row],[Kod]],[1]Arkusz7!$A:$W,23,FALSE),"")</calculatedColumnFormula>
    </tableColumn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2C28-5790-4B80-96F6-61B192AF50A5}">
  <dimension ref="A1:AB2554"/>
  <sheetViews>
    <sheetView tabSelected="1" zoomScale="70" zoomScaleNormal="70" workbookViewId="0">
      <pane xSplit="2" ySplit="1" topLeftCell="L921" activePane="bottomRight" state="frozen"/>
      <selection pane="topRight" activeCell="C1" sqref="C1"/>
      <selection pane="bottomLeft" activeCell="A2" sqref="A2"/>
      <selection pane="bottomRight" activeCell="M921" sqref="M921"/>
    </sheetView>
  </sheetViews>
  <sheetFormatPr defaultRowHeight="15" x14ac:dyDescent="0.25"/>
  <cols>
    <col min="1" max="1" width="7.7109375" bestFit="1" customWidth="1"/>
    <col min="2" max="2" width="42.7109375" customWidth="1"/>
    <col min="3" max="3" width="73.140625" bestFit="1" customWidth="1"/>
    <col min="4" max="4" width="43.85546875" bestFit="1" customWidth="1"/>
    <col min="5" max="5" width="51.42578125" bestFit="1" customWidth="1"/>
    <col min="6" max="6" width="91.140625" bestFit="1" customWidth="1"/>
    <col min="7" max="7" width="40.42578125" bestFit="1" customWidth="1"/>
    <col min="8" max="8" width="36.5703125" customWidth="1"/>
    <col min="9" max="9" width="64" bestFit="1" customWidth="1"/>
    <col min="10" max="10" width="39.28515625" bestFit="1" customWidth="1"/>
    <col min="11" max="11" width="30.7109375" bestFit="1" customWidth="1"/>
    <col min="12" max="12" width="79" bestFit="1" customWidth="1"/>
    <col min="13" max="13" width="21.42578125" bestFit="1" customWidth="1"/>
    <col min="14" max="14" width="28.85546875" bestFit="1" customWidth="1"/>
    <col min="15" max="15" width="21.42578125" bestFit="1" customWidth="1"/>
    <col min="16" max="16" width="28.85546875" bestFit="1" customWidth="1"/>
    <col min="17" max="17" width="49" bestFit="1" customWidth="1"/>
    <col min="18" max="18" width="30.42578125" bestFit="1" customWidth="1"/>
    <col min="19" max="19" width="75.42578125" bestFit="1" customWidth="1"/>
    <col min="20" max="20" width="45.5703125" bestFit="1" customWidth="1"/>
    <col min="21" max="21" width="48" bestFit="1" customWidth="1"/>
    <col min="22" max="22" width="93.85546875" bestFit="1" customWidth="1"/>
    <col min="23" max="23" width="46.5703125" bestFit="1" customWidth="1"/>
    <col min="24" max="24" width="48" bestFit="1" customWidth="1"/>
    <col min="25" max="25" width="93.85546875" bestFit="1" customWidth="1"/>
    <col min="26" max="26" width="46.5703125" bestFit="1" customWidth="1"/>
    <col min="27" max="27" width="22.42578125" bestFit="1" customWidth="1"/>
    <col min="28" max="28" width="21.140625" customWidth="1"/>
  </cols>
  <sheetData>
    <row r="1" spans="1:28" x14ac:dyDescent="0.25">
      <c r="A1" t="s">
        <v>0</v>
      </c>
      <c r="B1" t="s">
        <v>1</v>
      </c>
      <c r="C1" t="s">
        <v>2182</v>
      </c>
      <c r="D1" t="s">
        <v>2178</v>
      </c>
      <c r="E1" t="s">
        <v>2</v>
      </c>
      <c r="F1" t="s">
        <v>2183</v>
      </c>
      <c r="G1" t="s">
        <v>2180</v>
      </c>
      <c r="H1" t="s">
        <v>2203</v>
      </c>
      <c r="I1" t="s">
        <v>2523</v>
      </c>
      <c r="J1" t="s">
        <v>2524</v>
      </c>
      <c r="K1" t="s">
        <v>2557</v>
      </c>
      <c r="L1" t="s">
        <v>2558</v>
      </c>
      <c r="M1" t="s">
        <v>2559</v>
      </c>
      <c r="N1" t="s">
        <v>2560</v>
      </c>
      <c r="O1" t="s">
        <v>2561</v>
      </c>
      <c r="P1" t="s">
        <v>2562</v>
      </c>
      <c r="Q1" t="s">
        <v>2552</v>
      </c>
      <c r="R1" t="s">
        <v>2563</v>
      </c>
      <c r="S1" t="s">
        <v>2554</v>
      </c>
      <c r="T1" t="s">
        <v>2553</v>
      </c>
      <c r="U1" t="s">
        <v>2572</v>
      </c>
      <c r="V1" t="s">
        <v>2568</v>
      </c>
      <c r="W1" t="s">
        <v>2569</v>
      </c>
      <c r="X1" t="s">
        <v>2573</v>
      </c>
      <c r="Y1" t="s">
        <v>2570</v>
      </c>
      <c r="Z1" t="s">
        <v>2571</v>
      </c>
      <c r="AA1" t="s">
        <v>2532</v>
      </c>
      <c r="AB1" t="s">
        <v>2909</v>
      </c>
    </row>
    <row r="2" spans="1:28" x14ac:dyDescent="0.25">
      <c r="A2">
        <v>9684</v>
      </c>
      <c r="B2" t="s">
        <v>589</v>
      </c>
      <c r="C2" t="str">
        <f>IF(B2="","",CONCATENATE(Tabela2[[#This Row],[Nazwa pliku - render - lokalizacja folderu]],B2))</f>
        <v>G:\LocalUser\snws\Rendery_dwg_rys\web_ok\KO-EM_web_ok.png</v>
      </c>
      <c r="D2" t="s">
        <v>2179</v>
      </c>
      <c r="F2" t="str">
        <f>IF(E2="","",CONCATENATE(Tabela2[[#This Row],[Nazwa pliku - .dwg - lokalizacja folderu]],E2))</f>
        <v/>
      </c>
      <c r="G2" t="s">
        <v>2185</v>
      </c>
      <c r="I2" t="str">
        <f>IF(H2="","",CONCATENATE(Tabela2[[#This Row],[Rysunek .png - lokalizacja folderu]],H2))</f>
        <v/>
      </c>
      <c r="J2" t="s">
        <v>2181</v>
      </c>
      <c r="L2" t="str">
        <f>IF(K2="","",CONCATENATE(Tabela2[[#This Row],[Zastosowania .jpg - lokalizacja folderu]],K2))</f>
        <v/>
      </c>
      <c r="N2" t="str">
        <f>IF(M2="","",CONCATENATE(Tabela2[[#This Row],[Zastosowania .jpg - lokalizacja folderu]],M2))</f>
        <v/>
      </c>
      <c r="P2" t="str">
        <f>IF(O2="","",CONCATENATE(Tabela2[[#This Row],[Zastosowania .jpg - lokalizacja folderu]],O2))</f>
        <v/>
      </c>
      <c r="Q2" t="s">
        <v>2555</v>
      </c>
      <c r="S2" t="str">
        <f>IF(R2="","",CONCATENATE(Tabela2[[#This Row],[Instrukcje .png - lokalizacja folderu]],R2))</f>
        <v/>
      </c>
      <c r="T2" t="s">
        <v>2556</v>
      </c>
      <c r="U2" t="s">
        <v>2576</v>
      </c>
      <c r="V2" t="str">
        <f>IF(U2="","",CONCATENATE(Tabela2[[#This Row],[Modele .rfa - lokalizacja folderu]],U2))</f>
        <v/>
      </c>
      <c r="W2" t="s">
        <v>2574</v>
      </c>
      <c r="X2" t="s">
        <v>2576</v>
      </c>
      <c r="Y2" t="str">
        <f>IF(X2="","",CONCATENATE(Tabela2[[#This Row],[Modele .txt - lokalizacja folderu]],X2))</f>
        <v/>
      </c>
      <c r="Z2" t="s">
        <v>2574</v>
      </c>
      <c r="AB2" t="str">
        <f>IFERROR(VLOOKUP(Tabela2[[#This Row],[Kod]],[1]Arkusz7!$A:$W,23,FALSE),"")</f>
        <v/>
      </c>
    </row>
    <row r="3" spans="1:28" x14ac:dyDescent="0.25">
      <c r="A3">
        <v>9685</v>
      </c>
      <c r="B3" t="s">
        <v>589</v>
      </c>
      <c r="C3" t="str">
        <f>IF(B3="","",CONCATENATE(Tabela2[[#This Row],[Nazwa pliku - render - lokalizacja folderu]],B3))</f>
        <v>G:\LocalUser\snws\Rendery_dwg_rys\web_ok\KO-EM_web_ok.png</v>
      </c>
      <c r="D3" t="s">
        <v>2179</v>
      </c>
      <c r="F3" t="str">
        <f>IF(E3="","",CONCATENATE(Tabela2[[#This Row],[Nazwa pliku - .dwg - lokalizacja folderu]],E3))</f>
        <v/>
      </c>
      <c r="G3" t="s">
        <v>2185</v>
      </c>
      <c r="I3" t="str">
        <f>IF(H3="","",CONCATENATE(Tabela2[[#This Row],[Rysunek .png - lokalizacja folderu]],H3))</f>
        <v/>
      </c>
      <c r="J3" t="s">
        <v>2181</v>
      </c>
      <c r="L3" t="str">
        <f>IF(K3="","",CONCATENATE(Tabela2[[#This Row],[Zastosowania .jpg - lokalizacja folderu]],K3))</f>
        <v/>
      </c>
      <c r="N3" t="str">
        <f>IF(M3="","",CONCATENATE(Tabela2[[#This Row],[Zastosowania .jpg - lokalizacja folderu]],M3))</f>
        <v/>
      </c>
      <c r="P3" t="str">
        <f>IF(O3="","",CONCATENATE(Tabela2[[#This Row],[Zastosowania .jpg - lokalizacja folderu]],O3))</f>
        <v/>
      </c>
      <c r="Q3" t="s">
        <v>2555</v>
      </c>
      <c r="S3" t="str">
        <f>IF(R3="","",CONCATENATE(Tabela2[[#This Row],[Instrukcje .png - lokalizacja folderu]],R3))</f>
        <v/>
      </c>
      <c r="T3" t="s">
        <v>2556</v>
      </c>
      <c r="U3" t="s">
        <v>2576</v>
      </c>
      <c r="V3" t="str">
        <f>IF(U3="","",CONCATENATE(Tabela2[[#This Row],[Modele .rfa - lokalizacja folderu]],U3))</f>
        <v/>
      </c>
      <c r="W3" t="s">
        <v>2574</v>
      </c>
      <c r="X3" t="s">
        <v>2576</v>
      </c>
      <c r="Y3" t="str">
        <f>IF(X3="","",CONCATENATE(Tabela2[[#This Row],[Modele .txt - lokalizacja folderu]],X3))</f>
        <v/>
      </c>
      <c r="Z3" t="s">
        <v>2574</v>
      </c>
      <c r="AB3" t="str">
        <f>IFERROR(VLOOKUP(Tabela2[[#This Row],[Kod]],[1]Arkusz7!$A:$W,23,FALSE),"")</f>
        <v/>
      </c>
    </row>
    <row r="4" spans="1:28" x14ac:dyDescent="0.25">
      <c r="A4">
        <v>9686</v>
      </c>
      <c r="B4" t="s">
        <v>589</v>
      </c>
      <c r="C4" t="str">
        <f>IF(B4="","",CONCATENATE(Tabela2[[#This Row],[Nazwa pliku - render - lokalizacja folderu]],B4))</f>
        <v>G:\LocalUser\snws\Rendery_dwg_rys\web_ok\KO-EM_web_ok.png</v>
      </c>
      <c r="D4" t="s">
        <v>2179</v>
      </c>
      <c r="F4" t="str">
        <f>IF(E4="","",CONCATENATE(Tabela2[[#This Row],[Nazwa pliku - .dwg - lokalizacja folderu]],E4))</f>
        <v/>
      </c>
      <c r="G4" t="s">
        <v>2185</v>
      </c>
      <c r="I4" t="str">
        <f>IF(H4="","",CONCATENATE(Tabela2[[#This Row],[Rysunek .png - lokalizacja folderu]],H4))</f>
        <v/>
      </c>
      <c r="J4" t="s">
        <v>2181</v>
      </c>
      <c r="L4" t="str">
        <f>IF(K4="","",CONCATENATE(Tabela2[[#This Row],[Zastosowania .jpg - lokalizacja folderu]],K4))</f>
        <v/>
      </c>
      <c r="N4" t="str">
        <f>IF(M4="","",CONCATENATE(Tabela2[[#This Row],[Zastosowania .jpg - lokalizacja folderu]],M4))</f>
        <v/>
      </c>
      <c r="P4" t="str">
        <f>IF(O4="","",CONCATENATE(Tabela2[[#This Row],[Zastosowania .jpg - lokalizacja folderu]],O4))</f>
        <v/>
      </c>
      <c r="Q4" t="s">
        <v>2555</v>
      </c>
      <c r="S4" t="str">
        <f>IF(R4="","",CONCATENATE(Tabela2[[#This Row],[Instrukcje .png - lokalizacja folderu]],R4))</f>
        <v/>
      </c>
      <c r="T4" t="s">
        <v>2556</v>
      </c>
      <c r="U4" t="s">
        <v>2576</v>
      </c>
      <c r="V4" t="str">
        <f>IF(U4="","",CONCATENATE(Tabela2[[#This Row],[Modele .rfa - lokalizacja folderu]],U4))</f>
        <v/>
      </c>
      <c r="W4" t="s">
        <v>2574</v>
      </c>
      <c r="X4" t="s">
        <v>2576</v>
      </c>
      <c r="Y4" t="str">
        <f>IF(X4="","",CONCATENATE(Tabela2[[#This Row],[Modele .txt - lokalizacja folderu]],X4))</f>
        <v/>
      </c>
      <c r="Z4" t="s">
        <v>2574</v>
      </c>
      <c r="AB4" t="str">
        <f>IFERROR(VLOOKUP(Tabela2[[#This Row],[Kod]],[1]Arkusz7!$A:$W,23,FALSE),"")</f>
        <v/>
      </c>
    </row>
    <row r="5" spans="1:28" x14ac:dyDescent="0.25">
      <c r="A5">
        <v>12165</v>
      </c>
      <c r="B5" t="s">
        <v>589</v>
      </c>
      <c r="C5" t="str">
        <f>IF(B5="","",CONCATENATE(Tabela2[[#This Row],[Nazwa pliku - render - lokalizacja folderu]],B5))</f>
        <v>G:\LocalUser\snws\Rendery_dwg_rys\web_ok\KO-EM_web_ok.png</v>
      </c>
      <c r="D5" t="s">
        <v>2179</v>
      </c>
      <c r="F5" t="str">
        <f>IF(E5="","",CONCATENATE(Tabela2[[#This Row],[Nazwa pliku - .dwg - lokalizacja folderu]],E5))</f>
        <v/>
      </c>
      <c r="G5" t="s">
        <v>2185</v>
      </c>
      <c r="I5" t="str">
        <f>IF(H5="","",CONCATENATE(Tabela2[[#This Row],[Rysunek .png - lokalizacja folderu]],H5))</f>
        <v/>
      </c>
      <c r="J5" t="s">
        <v>2181</v>
      </c>
      <c r="L5" t="str">
        <f>IF(K5="","",CONCATENATE(Tabela2[[#This Row],[Zastosowania .jpg - lokalizacja folderu]],K5))</f>
        <v/>
      </c>
      <c r="N5" t="str">
        <f>IF(M5="","",CONCATENATE(Tabela2[[#This Row],[Zastosowania .jpg - lokalizacja folderu]],M5))</f>
        <v/>
      </c>
      <c r="P5" t="str">
        <f>IF(O5="","",CONCATENATE(Tabela2[[#This Row],[Zastosowania .jpg - lokalizacja folderu]],O5))</f>
        <v/>
      </c>
      <c r="Q5" t="s">
        <v>2555</v>
      </c>
      <c r="S5" t="str">
        <f>IF(R5="","",CONCATENATE(Tabela2[[#This Row],[Instrukcje .png - lokalizacja folderu]],R5))</f>
        <v/>
      </c>
      <c r="T5" t="s">
        <v>2556</v>
      </c>
      <c r="U5" t="s">
        <v>2576</v>
      </c>
      <c r="V5" t="str">
        <f>IF(U5="","",CONCATENATE(Tabela2[[#This Row],[Modele .rfa - lokalizacja folderu]],U5))</f>
        <v/>
      </c>
      <c r="W5" t="s">
        <v>2574</v>
      </c>
      <c r="X5" t="s">
        <v>2576</v>
      </c>
      <c r="Y5" t="str">
        <f>IF(X5="","",CONCATENATE(Tabela2[[#This Row],[Modele .txt - lokalizacja folderu]],X5))</f>
        <v/>
      </c>
      <c r="Z5" t="s">
        <v>2574</v>
      </c>
      <c r="AB5" t="str">
        <f>IFERROR(VLOOKUP(Tabela2[[#This Row],[Kod]],[1]Arkusz7!$A:$W,23,FALSE),"")</f>
        <v/>
      </c>
    </row>
    <row r="6" spans="1:28" x14ac:dyDescent="0.25">
      <c r="A6">
        <v>11377</v>
      </c>
      <c r="B6" t="s">
        <v>589</v>
      </c>
      <c r="C6" t="str">
        <f>IF(B6="","",CONCATENATE(Tabela2[[#This Row],[Nazwa pliku - render - lokalizacja folderu]],B6))</f>
        <v>G:\LocalUser\snws\Rendery_dwg_rys\web_ok\KO-EM_web_ok.png</v>
      </c>
      <c r="D6" t="s">
        <v>2179</v>
      </c>
      <c r="F6" t="str">
        <f>IF(E6="","",CONCATENATE(Tabela2[[#This Row],[Nazwa pliku - .dwg - lokalizacja folderu]],E6))</f>
        <v/>
      </c>
      <c r="G6" t="s">
        <v>2185</v>
      </c>
      <c r="I6" t="str">
        <f>IF(H6="","",CONCATENATE(Tabela2[[#This Row],[Rysunek .png - lokalizacja folderu]],H6))</f>
        <v/>
      </c>
      <c r="J6" t="s">
        <v>2181</v>
      </c>
      <c r="L6" t="str">
        <f>IF(K6="","",CONCATENATE(Tabela2[[#This Row],[Zastosowania .jpg - lokalizacja folderu]],K6))</f>
        <v/>
      </c>
      <c r="N6" t="str">
        <f>IF(M6="","",CONCATENATE(Tabela2[[#This Row],[Zastosowania .jpg - lokalizacja folderu]],M6))</f>
        <v/>
      </c>
      <c r="P6" t="str">
        <f>IF(O6="","",CONCATENATE(Tabela2[[#This Row],[Zastosowania .jpg - lokalizacja folderu]],O6))</f>
        <v/>
      </c>
      <c r="Q6" t="s">
        <v>2555</v>
      </c>
      <c r="S6" t="str">
        <f>IF(R6="","",CONCATENATE(Tabela2[[#This Row],[Instrukcje .png - lokalizacja folderu]],R6))</f>
        <v/>
      </c>
      <c r="T6" t="s">
        <v>2556</v>
      </c>
      <c r="V6" t="str">
        <f>IF(U6="","",CONCATENATE(Tabela2[[#This Row],[Modele .rfa - lokalizacja folderu]],U6))</f>
        <v/>
      </c>
      <c r="W6" t="s">
        <v>2574</v>
      </c>
      <c r="X6" t="s">
        <v>2576</v>
      </c>
      <c r="Y6" t="str">
        <f>IF(X6="","",CONCATENATE(Tabela2[[#This Row],[Modele .txt - lokalizacja folderu]],X6))</f>
        <v/>
      </c>
      <c r="Z6" t="s">
        <v>2574</v>
      </c>
      <c r="AB6" t="str">
        <f>IFERROR(VLOOKUP(Tabela2[[#This Row],[Kod]],[1]Arkusz7!$A:$W,23,FALSE),"")</f>
        <v/>
      </c>
    </row>
    <row r="7" spans="1:28" x14ac:dyDescent="0.25">
      <c r="A7">
        <v>12261</v>
      </c>
      <c r="B7" t="s">
        <v>589</v>
      </c>
      <c r="C7" t="str">
        <f>IF(B7="","",CONCATENATE(Tabela2[[#This Row],[Nazwa pliku - render - lokalizacja folderu]],B7))</f>
        <v>G:\LocalUser\snws\Rendery_dwg_rys\web_ok\KO-EM_web_ok.png</v>
      </c>
      <c r="D7" t="s">
        <v>2179</v>
      </c>
      <c r="F7" t="str">
        <f>IF(E7="","",CONCATENATE(Tabela2[[#This Row],[Nazwa pliku - .dwg - lokalizacja folderu]],E7))</f>
        <v/>
      </c>
      <c r="G7" t="s">
        <v>2185</v>
      </c>
      <c r="I7" t="str">
        <f>IF(H7="","",CONCATENATE(Tabela2[[#This Row],[Rysunek .png - lokalizacja folderu]],H7))</f>
        <v/>
      </c>
      <c r="J7" t="s">
        <v>2181</v>
      </c>
      <c r="L7" t="str">
        <f>IF(K7="","",CONCATENATE(Tabela2[[#This Row],[Zastosowania .jpg - lokalizacja folderu]],K7))</f>
        <v/>
      </c>
      <c r="N7" t="str">
        <f>IF(M7="","",CONCATENATE(Tabela2[[#This Row],[Zastosowania .jpg - lokalizacja folderu]],M7))</f>
        <v/>
      </c>
      <c r="P7" t="str">
        <f>IF(O7="","",CONCATENATE(Tabela2[[#This Row],[Zastosowania .jpg - lokalizacja folderu]],O7))</f>
        <v/>
      </c>
      <c r="Q7" t="s">
        <v>2555</v>
      </c>
      <c r="S7" t="str">
        <f>IF(R7="","",CONCATENATE(Tabela2[[#This Row],[Instrukcje .png - lokalizacja folderu]],R7))</f>
        <v/>
      </c>
      <c r="T7" t="s">
        <v>2556</v>
      </c>
      <c r="V7" t="str">
        <f>IF(U7="","",CONCATENATE(Tabela2[[#This Row],[Modele .rfa - lokalizacja folderu]],U7))</f>
        <v/>
      </c>
      <c r="W7" t="s">
        <v>2574</v>
      </c>
      <c r="X7" t="s">
        <v>2576</v>
      </c>
      <c r="Y7" t="str">
        <f>IF(X7="","",CONCATENATE(Tabela2[[#This Row],[Modele .txt - lokalizacja folderu]],X7))</f>
        <v/>
      </c>
      <c r="Z7" t="s">
        <v>2574</v>
      </c>
      <c r="AB7" t="str">
        <f>IFERROR(VLOOKUP(Tabela2[[#This Row],[Kod]],[1]Arkusz7!$A:$W,23,FALSE),"")</f>
        <v/>
      </c>
    </row>
    <row r="8" spans="1:28" x14ac:dyDescent="0.25">
      <c r="A8">
        <v>844</v>
      </c>
      <c r="B8" t="s">
        <v>589</v>
      </c>
      <c r="C8" t="str">
        <f>IF(B8="","",CONCATENATE(Tabela2[[#This Row],[Nazwa pliku - render - lokalizacja folderu]],B8))</f>
        <v>G:\LocalUser\snws\Rendery_dwg_rys\web_ok\KO-EM_web_ok.png</v>
      </c>
      <c r="D8" t="s">
        <v>2179</v>
      </c>
      <c r="F8" t="str">
        <f>IF(E8="","",CONCATENATE(Tabela2[[#This Row],[Nazwa pliku - .dwg - lokalizacja folderu]],E8))</f>
        <v/>
      </c>
      <c r="G8" t="s">
        <v>2185</v>
      </c>
      <c r="I8" t="str">
        <f>IF(H8="","",CONCATENATE(Tabela2[[#This Row],[Rysunek .png - lokalizacja folderu]],H8))</f>
        <v/>
      </c>
      <c r="J8" t="s">
        <v>2181</v>
      </c>
      <c r="L8" t="str">
        <f>IF(K8="","",CONCATENATE(Tabela2[[#This Row],[Zastosowania .jpg - lokalizacja folderu]],K8))</f>
        <v/>
      </c>
      <c r="N8" t="str">
        <f>IF(M8="","",CONCATENATE(Tabela2[[#This Row],[Zastosowania .jpg - lokalizacja folderu]],M8))</f>
        <v/>
      </c>
      <c r="P8" t="str">
        <f>IF(O8="","",CONCATENATE(Tabela2[[#This Row],[Zastosowania .jpg - lokalizacja folderu]],O8))</f>
        <v/>
      </c>
      <c r="Q8" t="s">
        <v>2555</v>
      </c>
      <c r="S8" t="str">
        <f>IF(R8="","",CONCATENATE(Tabela2[[#This Row],[Instrukcje .png - lokalizacja folderu]],R8))</f>
        <v/>
      </c>
      <c r="T8" t="s">
        <v>2556</v>
      </c>
      <c r="V8" t="str">
        <f>IF(U8="","",CONCATENATE(Tabela2[[#This Row],[Modele .rfa - lokalizacja folderu]],U8))</f>
        <v/>
      </c>
      <c r="W8" t="s">
        <v>2574</v>
      </c>
      <c r="X8" t="s">
        <v>2576</v>
      </c>
      <c r="Y8" t="str">
        <f>IF(X8="","",CONCATENATE(Tabela2[[#This Row],[Modele .txt - lokalizacja folderu]],X8))</f>
        <v/>
      </c>
      <c r="Z8" t="s">
        <v>2574</v>
      </c>
      <c r="AB8" t="str">
        <f>IFERROR(VLOOKUP(Tabela2[[#This Row],[Kod]],[1]Arkusz7!$A:$W,23,FALSE),"")</f>
        <v/>
      </c>
    </row>
    <row r="9" spans="1:28" x14ac:dyDescent="0.25">
      <c r="A9">
        <v>847</v>
      </c>
      <c r="B9" t="s">
        <v>589</v>
      </c>
      <c r="C9" t="str">
        <f>IF(B9="","",CONCATENATE(Tabela2[[#This Row],[Nazwa pliku - render - lokalizacja folderu]],B9))</f>
        <v>G:\LocalUser\snws\Rendery_dwg_rys\web_ok\KO-EM_web_ok.png</v>
      </c>
      <c r="D9" t="s">
        <v>2179</v>
      </c>
      <c r="F9" t="str">
        <f>IF(E9="","",CONCATENATE(Tabela2[[#This Row],[Nazwa pliku - .dwg - lokalizacja folderu]],E9))</f>
        <v/>
      </c>
      <c r="G9" t="s">
        <v>2185</v>
      </c>
      <c r="I9" t="str">
        <f>IF(H9="","",CONCATENATE(Tabela2[[#This Row],[Rysunek .png - lokalizacja folderu]],H9))</f>
        <v/>
      </c>
      <c r="J9" t="s">
        <v>2181</v>
      </c>
      <c r="L9" t="str">
        <f>IF(K9="","",CONCATENATE(Tabela2[[#This Row],[Zastosowania .jpg - lokalizacja folderu]],K9))</f>
        <v/>
      </c>
      <c r="N9" t="str">
        <f>IF(M9="","",CONCATENATE(Tabela2[[#This Row],[Zastosowania .jpg - lokalizacja folderu]],M9))</f>
        <v/>
      </c>
      <c r="P9" t="str">
        <f>IF(O9="","",CONCATENATE(Tabela2[[#This Row],[Zastosowania .jpg - lokalizacja folderu]],O9))</f>
        <v/>
      </c>
      <c r="Q9" t="s">
        <v>2555</v>
      </c>
      <c r="S9" t="str">
        <f>IF(R9="","",CONCATENATE(Tabela2[[#This Row],[Instrukcje .png - lokalizacja folderu]],R9))</f>
        <v/>
      </c>
      <c r="T9" t="s">
        <v>2556</v>
      </c>
      <c r="V9" t="str">
        <f>IF(U9="","",CONCATENATE(Tabela2[[#This Row],[Modele .rfa - lokalizacja folderu]],U9))</f>
        <v/>
      </c>
      <c r="W9" t="s">
        <v>2574</v>
      </c>
      <c r="X9" t="s">
        <v>2576</v>
      </c>
      <c r="Y9" t="str">
        <f>IF(X9="","",CONCATENATE(Tabela2[[#This Row],[Modele .txt - lokalizacja folderu]],X9))</f>
        <v/>
      </c>
      <c r="Z9" t="s">
        <v>2574</v>
      </c>
      <c r="AB9" t="str">
        <f>IFERROR(VLOOKUP(Tabela2[[#This Row],[Kod]],[1]Arkusz7!$A:$W,23,FALSE),"")</f>
        <v/>
      </c>
    </row>
    <row r="10" spans="1:28" x14ac:dyDescent="0.25">
      <c r="A10">
        <v>35870</v>
      </c>
      <c r="B10" t="s">
        <v>3243</v>
      </c>
      <c r="C10" t="str">
        <f>IF(B10="","",CONCATENATE(Tabela2[[#This Row],[Nazwa pliku - render - lokalizacja folderu]],B10))</f>
        <v>G:\LocalUser\snws\Rendery_dwg_rys\web_ok\105-M-101-M-zlozenie_web_ok.png</v>
      </c>
      <c r="D10" t="s">
        <v>2179</v>
      </c>
      <c r="E10" t="s">
        <v>1390</v>
      </c>
      <c r="F10" t="str">
        <f>IF(E10="","",CONCATENATE(Tabela2[[#This Row],[Nazwa pliku - .dwg - lokalizacja folderu]],E10))</f>
        <v>G:\LocalUser\snws\Rendery_dwg_rys\dwg\101-M10x100.DWG</v>
      </c>
      <c r="G10" t="s">
        <v>2185</v>
      </c>
      <c r="H10" t="s">
        <v>3244</v>
      </c>
      <c r="I10" t="str">
        <f>IF(H10="","",CONCATENATE(Tabela2[[#This Row],[Rysunek .png - lokalizacja folderu]],H10))</f>
        <v>G:\LocalUser\snws\Rendery_dwg_rys\rys\105-M-101-M-zlozenie_rys.png</v>
      </c>
      <c r="J10" t="s">
        <v>2181</v>
      </c>
      <c r="L10" t="str">
        <f>IF(K10="","",CONCATENATE(Tabela2[[#This Row],[Zastosowania .jpg - lokalizacja folderu]],K10))</f>
        <v/>
      </c>
      <c r="N10" t="str">
        <f>IF(M10="","",CONCATENATE(Tabela2[[#This Row],[Zastosowania .jpg - lokalizacja folderu]],M10))</f>
        <v/>
      </c>
      <c r="P10" t="str">
        <f>IF(O10="","",CONCATENATE(Tabela2[[#This Row],[Zastosowania .jpg - lokalizacja folderu]],O10))</f>
        <v/>
      </c>
      <c r="Q10" t="s">
        <v>2555</v>
      </c>
      <c r="S10" t="str">
        <f>IF(R10="","",CONCATENATE(Tabela2[[#This Row],[Instrukcje .png - lokalizacja folderu]],R10))</f>
        <v/>
      </c>
      <c r="T10" t="s">
        <v>2556</v>
      </c>
      <c r="U10" t="s">
        <v>2691</v>
      </c>
      <c r="V10" t="str">
        <f>IF(U10="","",CONCATENATE(Tabela2[[#This Row],[Modele .rfa - lokalizacja folderu]],U10))</f>
        <v>G:\LocalUser\snws\Rendery_dwg_rys\Modele 3D\NICZUK Hex head bolt 101.rfa</v>
      </c>
      <c r="W10" t="s">
        <v>2574</v>
      </c>
      <c r="X10" t="s">
        <v>2812</v>
      </c>
      <c r="Y10" t="str">
        <f>IF(X10="","",CONCATENATE(Tabela2[[#This Row],[Modele .txt - lokalizacja folderu]],X10))</f>
        <v>G:\LocalUser\snws\Rendery_dwg_rys\Modele 3D\NICZUK Hex head bolt 101.txt</v>
      </c>
      <c r="Z10" t="s">
        <v>2574</v>
      </c>
      <c r="AB10" t="str">
        <f>IFERROR(VLOOKUP(Tabela2[[#This Row],[Kod]],[1]Arkusz7!$A:$W,23,FALSE),"")</f>
        <v>101-M10X100</v>
      </c>
    </row>
    <row r="11" spans="1:28" x14ac:dyDescent="0.25">
      <c r="A11">
        <v>35872</v>
      </c>
      <c r="B11" t="s">
        <v>3243</v>
      </c>
      <c r="C11" t="str">
        <f>IF(B11="","",CONCATENATE(Tabela2[[#This Row],[Nazwa pliku - render - lokalizacja folderu]],B11))</f>
        <v>G:\LocalUser\snws\Rendery_dwg_rys\web_ok\105-M-101-M-zlozenie_web_ok.png</v>
      </c>
      <c r="D11" t="s">
        <v>2179</v>
      </c>
      <c r="E11" t="s">
        <v>1391</v>
      </c>
      <c r="F11" t="str">
        <f>IF(E11="","",CONCATENATE(Tabela2[[#This Row],[Nazwa pliku - .dwg - lokalizacja folderu]],E11))</f>
        <v>G:\LocalUser\snws\Rendery_dwg_rys\dwg\101-M10x120.DWG</v>
      </c>
      <c r="G11" t="s">
        <v>2185</v>
      </c>
      <c r="H11" t="s">
        <v>3244</v>
      </c>
      <c r="I11" t="str">
        <f>IF(H11="","",CONCATENATE(Tabela2[[#This Row],[Rysunek .png - lokalizacja folderu]],H11))</f>
        <v>G:\LocalUser\snws\Rendery_dwg_rys\rys\105-M-101-M-zlozenie_rys.png</v>
      </c>
      <c r="J11" t="s">
        <v>2181</v>
      </c>
      <c r="L11" t="str">
        <f>IF(K11="","",CONCATENATE(Tabela2[[#This Row],[Zastosowania .jpg - lokalizacja folderu]],K11))</f>
        <v/>
      </c>
      <c r="N11" t="str">
        <f>IF(M11="","",CONCATENATE(Tabela2[[#This Row],[Zastosowania .jpg - lokalizacja folderu]],M11))</f>
        <v/>
      </c>
      <c r="P11" t="str">
        <f>IF(O11="","",CONCATENATE(Tabela2[[#This Row],[Zastosowania .jpg - lokalizacja folderu]],O11))</f>
        <v/>
      </c>
      <c r="Q11" t="s">
        <v>2555</v>
      </c>
      <c r="S11" t="str">
        <f>IF(R11="","",CONCATENATE(Tabela2[[#This Row],[Instrukcje .png - lokalizacja folderu]],R11))</f>
        <v/>
      </c>
      <c r="T11" t="s">
        <v>2556</v>
      </c>
      <c r="U11" t="s">
        <v>2691</v>
      </c>
      <c r="V11" t="str">
        <f>IF(U11="","",CONCATENATE(Tabela2[[#This Row],[Modele .rfa - lokalizacja folderu]],U11))</f>
        <v>G:\LocalUser\snws\Rendery_dwg_rys\Modele 3D\NICZUK Hex head bolt 101.rfa</v>
      </c>
      <c r="W11" t="s">
        <v>2574</v>
      </c>
      <c r="X11" t="s">
        <v>2812</v>
      </c>
      <c r="Y11" t="str">
        <f>IF(X11="","",CONCATENATE(Tabela2[[#This Row],[Modele .txt - lokalizacja folderu]],X11))</f>
        <v>G:\LocalUser\snws\Rendery_dwg_rys\Modele 3D\NICZUK Hex head bolt 101.txt</v>
      </c>
      <c r="Z11" t="s">
        <v>2574</v>
      </c>
      <c r="AB11" t="str">
        <f>IFERROR(VLOOKUP(Tabela2[[#This Row],[Kod]],[1]Arkusz7!$A:$W,23,FALSE),"")</f>
        <v>101-M10X120</v>
      </c>
    </row>
    <row r="12" spans="1:28" x14ac:dyDescent="0.25">
      <c r="A12" s="2">
        <v>18711</v>
      </c>
      <c r="B12" t="s">
        <v>3243</v>
      </c>
      <c r="C12" t="str">
        <f>IF(B12="","",CONCATENATE(Tabela2[[#This Row],[Nazwa pliku - render - lokalizacja folderu]],B12))</f>
        <v>G:\LocalUser\snws\Rendery_dwg_rys\web_ok\105-M-101-M-zlozenie_web_ok.png</v>
      </c>
      <c r="D12" t="s">
        <v>2179</v>
      </c>
      <c r="F12" t="str">
        <f>IF(E12="","",CONCATENATE(Tabela2[[#This Row],[Nazwa pliku - .dwg - lokalizacja folderu]],E12))</f>
        <v/>
      </c>
      <c r="G12" t="s">
        <v>2185</v>
      </c>
      <c r="H12" t="s">
        <v>3244</v>
      </c>
      <c r="I12" t="str">
        <f>IF(H12="","",CONCATENATE(Tabela2[[#This Row],[Rysunek .png - lokalizacja folderu]],H12))</f>
        <v>G:\LocalUser\snws\Rendery_dwg_rys\rys\105-M-101-M-zlozenie_rys.png</v>
      </c>
      <c r="J12" t="s">
        <v>2181</v>
      </c>
      <c r="L12" t="str">
        <f>IF(K12="","",CONCATENATE(Tabela2[[#This Row],[Zastosowania .jpg - lokalizacja folderu]],K12))</f>
        <v/>
      </c>
      <c r="N12" t="str">
        <f>IF(M12="","",CONCATENATE(Tabela2[[#This Row],[Zastosowania .jpg - lokalizacja folderu]],M12))</f>
        <v/>
      </c>
      <c r="P12" t="str">
        <f>IF(O12="","",CONCATENATE(Tabela2[[#This Row],[Zastosowania .jpg - lokalizacja folderu]],O12))</f>
        <v/>
      </c>
      <c r="Q12" t="s">
        <v>2555</v>
      </c>
      <c r="S12" t="str">
        <f>IF(R12="","",CONCATENATE(Tabela2[[#This Row],[Instrukcje .png - lokalizacja folderu]],R12))</f>
        <v/>
      </c>
      <c r="T12" t="s">
        <v>2556</v>
      </c>
      <c r="U12" t="s">
        <v>2691</v>
      </c>
      <c r="V12" t="str">
        <f>IF(U12="","",CONCATENATE(Tabela2[[#This Row],[Modele .rfa - lokalizacja folderu]],U12))</f>
        <v>G:\LocalUser\snws\Rendery_dwg_rys\Modele 3D\NICZUK Hex head bolt 101.rfa</v>
      </c>
      <c r="W12" t="s">
        <v>2574</v>
      </c>
      <c r="X12" t="s">
        <v>2812</v>
      </c>
      <c r="Y12" t="str">
        <f>IF(X12="","",CONCATENATE(Tabela2[[#This Row],[Modele .txt - lokalizacja folderu]],X12))</f>
        <v>G:\LocalUser\snws\Rendery_dwg_rys\Modele 3D\NICZUK Hex head bolt 101.txt</v>
      </c>
      <c r="Z12" t="s">
        <v>2574</v>
      </c>
      <c r="AB12" t="str">
        <f>IFERROR(VLOOKUP(Tabela2[[#This Row],[Kod]],[1]Arkusz7!$A:$W,23,FALSE),"")</f>
        <v>101-M10X150</v>
      </c>
    </row>
    <row r="13" spans="1:28" x14ac:dyDescent="0.25">
      <c r="A13">
        <v>18712</v>
      </c>
      <c r="B13" t="s">
        <v>3243</v>
      </c>
      <c r="C13" t="str">
        <f>IF(B13="","",CONCATENATE(Tabela2[[#This Row],[Nazwa pliku - render - lokalizacja folderu]],B13))</f>
        <v>G:\LocalUser\snws\Rendery_dwg_rys\web_ok\105-M-101-M-zlozenie_web_ok.png</v>
      </c>
      <c r="D13" t="s">
        <v>2179</v>
      </c>
      <c r="E13" t="s">
        <v>1392</v>
      </c>
      <c r="F13" t="str">
        <f>IF(E13="","",CONCATENATE(Tabela2[[#This Row],[Nazwa pliku - .dwg - lokalizacja folderu]],E13))</f>
        <v>G:\LocalUser\snws\Rendery_dwg_rys\dwg\101-M12x100.DWG</v>
      </c>
      <c r="G13" t="s">
        <v>2185</v>
      </c>
      <c r="H13" t="s">
        <v>3244</v>
      </c>
      <c r="I13" t="str">
        <f>IF(H13="","",CONCATENATE(Tabela2[[#This Row],[Rysunek .png - lokalizacja folderu]],H13))</f>
        <v>G:\LocalUser\snws\Rendery_dwg_rys\rys\105-M-101-M-zlozenie_rys.png</v>
      </c>
      <c r="J13" t="s">
        <v>2181</v>
      </c>
      <c r="L13" t="str">
        <f>IF(K13="","",CONCATENATE(Tabela2[[#This Row],[Zastosowania .jpg - lokalizacja folderu]],K13))</f>
        <v/>
      </c>
      <c r="N13" t="str">
        <f>IF(M13="","",CONCATENATE(Tabela2[[#This Row],[Zastosowania .jpg - lokalizacja folderu]],M13))</f>
        <v/>
      </c>
      <c r="P13" t="str">
        <f>IF(O13="","",CONCATENATE(Tabela2[[#This Row],[Zastosowania .jpg - lokalizacja folderu]],O13))</f>
        <v/>
      </c>
      <c r="Q13" t="s">
        <v>2555</v>
      </c>
      <c r="S13" t="str">
        <f>IF(R13="","",CONCATENATE(Tabela2[[#This Row],[Instrukcje .png - lokalizacja folderu]],R13))</f>
        <v/>
      </c>
      <c r="T13" t="s">
        <v>2556</v>
      </c>
      <c r="U13" t="s">
        <v>2691</v>
      </c>
      <c r="V13" t="str">
        <f>IF(U13="","",CONCATENATE(Tabela2[[#This Row],[Modele .rfa - lokalizacja folderu]],U13))</f>
        <v>G:\LocalUser\snws\Rendery_dwg_rys\Modele 3D\NICZUK Hex head bolt 101.rfa</v>
      </c>
      <c r="W13" t="s">
        <v>2574</v>
      </c>
      <c r="X13" t="s">
        <v>2812</v>
      </c>
      <c r="Y13" t="str">
        <f>IF(X13="","",CONCATENATE(Tabela2[[#This Row],[Modele .txt - lokalizacja folderu]],X13))</f>
        <v>G:\LocalUser\snws\Rendery_dwg_rys\Modele 3D\NICZUK Hex head bolt 101.txt</v>
      </c>
      <c r="Z13" t="s">
        <v>2574</v>
      </c>
      <c r="AB13" t="str">
        <f>IFERROR(VLOOKUP(Tabela2[[#This Row],[Kod]],[1]Arkusz7!$A:$W,23,FALSE),"")</f>
        <v>101-M12X100</v>
      </c>
    </row>
    <row r="14" spans="1:28" x14ac:dyDescent="0.25">
      <c r="A14">
        <v>35874</v>
      </c>
      <c r="B14" t="s">
        <v>3243</v>
      </c>
      <c r="C14" t="str">
        <f>IF(B14="","",CONCATENATE(Tabela2[[#This Row],[Nazwa pliku - render - lokalizacja folderu]],B14))</f>
        <v>G:\LocalUser\snws\Rendery_dwg_rys\web_ok\105-M-101-M-zlozenie_web_ok.png</v>
      </c>
      <c r="D14" t="s">
        <v>2179</v>
      </c>
      <c r="E14" t="s">
        <v>1393</v>
      </c>
      <c r="F14" t="str">
        <f>IF(E14="","",CONCATENATE(Tabela2[[#This Row],[Nazwa pliku - .dwg - lokalizacja folderu]],E14))</f>
        <v>G:\LocalUser\snws\Rendery_dwg_rys\dwg\101-M12x120.DWG</v>
      </c>
      <c r="G14" t="s">
        <v>2185</v>
      </c>
      <c r="H14" t="s">
        <v>3244</v>
      </c>
      <c r="I14" t="str">
        <f>IF(H14="","",CONCATENATE(Tabela2[[#This Row],[Rysunek .png - lokalizacja folderu]],H14))</f>
        <v>G:\LocalUser\snws\Rendery_dwg_rys\rys\105-M-101-M-zlozenie_rys.png</v>
      </c>
      <c r="J14" t="s">
        <v>2181</v>
      </c>
      <c r="L14" t="str">
        <f>IF(K14="","",CONCATENATE(Tabela2[[#This Row],[Zastosowania .jpg - lokalizacja folderu]],K14))</f>
        <v/>
      </c>
      <c r="N14" t="str">
        <f>IF(M14="","",CONCATENATE(Tabela2[[#This Row],[Zastosowania .jpg - lokalizacja folderu]],M14))</f>
        <v/>
      </c>
      <c r="P14" t="str">
        <f>IF(O14="","",CONCATENATE(Tabela2[[#This Row],[Zastosowania .jpg - lokalizacja folderu]],O14))</f>
        <v/>
      </c>
      <c r="Q14" t="s">
        <v>2555</v>
      </c>
      <c r="S14" t="str">
        <f>IF(R14="","",CONCATENATE(Tabela2[[#This Row],[Instrukcje .png - lokalizacja folderu]],R14))</f>
        <v/>
      </c>
      <c r="T14" t="s">
        <v>2556</v>
      </c>
      <c r="U14" t="s">
        <v>2691</v>
      </c>
      <c r="V14" t="str">
        <f>IF(U14="","",CONCATENATE(Tabela2[[#This Row],[Modele .rfa - lokalizacja folderu]],U14))</f>
        <v>G:\LocalUser\snws\Rendery_dwg_rys\Modele 3D\NICZUK Hex head bolt 101.rfa</v>
      </c>
      <c r="W14" t="s">
        <v>2574</v>
      </c>
      <c r="X14" t="s">
        <v>2812</v>
      </c>
      <c r="Y14" t="str">
        <f>IF(X14="","",CONCATENATE(Tabela2[[#This Row],[Modele .txt - lokalizacja folderu]],X14))</f>
        <v>G:\LocalUser\snws\Rendery_dwg_rys\Modele 3D\NICZUK Hex head bolt 101.txt</v>
      </c>
      <c r="Z14" t="s">
        <v>2574</v>
      </c>
      <c r="AB14" t="str">
        <f>IFERROR(VLOOKUP(Tabela2[[#This Row],[Kod]],[1]Arkusz7!$A:$W,23,FALSE),"")</f>
        <v>101-M12X120</v>
      </c>
    </row>
    <row r="15" spans="1:28" x14ac:dyDescent="0.25">
      <c r="A15">
        <v>35876</v>
      </c>
      <c r="B15" t="s">
        <v>3243</v>
      </c>
      <c r="C15" t="str">
        <f>IF(B15="","",CONCATENATE(Tabela2[[#This Row],[Nazwa pliku - render - lokalizacja folderu]],B15))</f>
        <v>G:\LocalUser\snws\Rendery_dwg_rys\web_ok\105-M-101-M-zlozenie_web_ok.png</v>
      </c>
      <c r="D15" t="s">
        <v>2179</v>
      </c>
      <c r="E15" t="s">
        <v>1387</v>
      </c>
      <c r="F15" t="str">
        <f>IF(E15="","",CONCATENATE(Tabela2[[#This Row],[Nazwa pliku - .dwg - lokalizacja folderu]],E15))</f>
        <v>G:\LocalUser\snws\Rendery_dwg_rys\dwg\101-M8X100.DWG</v>
      </c>
      <c r="G15" t="s">
        <v>2185</v>
      </c>
      <c r="H15" t="s">
        <v>3244</v>
      </c>
      <c r="I15" t="str">
        <f>IF(H15="","",CONCATENATE(Tabela2[[#This Row],[Rysunek .png - lokalizacja folderu]],H15))</f>
        <v>G:\LocalUser\snws\Rendery_dwg_rys\rys\105-M-101-M-zlozenie_rys.png</v>
      </c>
      <c r="J15" t="s">
        <v>2181</v>
      </c>
      <c r="L15" t="str">
        <f>IF(K15="","",CONCATENATE(Tabela2[[#This Row],[Zastosowania .jpg - lokalizacja folderu]],K15))</f>
        <v/>
      </c>
      <c r="N15" t="str">
        <f>IF(M15="","",CONCATENATE(Tabela2[[#This Row],[Zastosowania .jpg - lokalizacja folderu]],M15))</f>
        <v/>
      </c>
      <c r="P15" t="str">
        <f>IF(O15="","",CONCATENATE(Tabela2[[#This Row],[Zastosowania .jpg - lokalizacja folderu]],O15))</f>
        <v/>
      </c>
      <c r="Q15" t="s">
        <v>2555</v>
      </c>
      <c r="S15" t="str">
        <f>IF(R15="","",CONCATENATE(Tabela2[[#This Row],[Instrukcje .png - lokalizacja folderu]],R15))</f>
        <v/>
      </c>
      <c r="T15" t="s">
        <v>2556</v>
      </c>
      <c r="U15" t="s">
        <v>2691</v>
      </c>
      <c r="V15" t="str">
        <f>IF(U15="","",CONCATENATE(Tabela2[[#This Row],[Modele .rfa - lokalizacja folderu]],U15))</f>
        <v>G:\LocalUser\snws\Rendery_dwg_rys\Modele 3D\NICZUK Hex head bolt 101.rfa</v>
      </c>
      <c r="W15" t="s">
        <v>2574</v>
      </c>
      <c r="X15" t="s">
        <v>2812</v>
      </c>
      <c r="Y15" t="str">
        <f>IF(X15="","",CONCATENATE(Tabela2[[#This Row],[Modele .txt - lokalizacja folderu]],X15))</f>
        <v>G:\LocalUser\snws\Rendery_dwg_rys\Modele 3D\NICZUK Hex head bolt 101.txt</v>
      </c>
      <c r="Z15" t="s">
        <v>2574</v>
      </c>
      <c r="AB15" t="str">
        <f>IFERROR(VLOOKUP(Tabela2[[#This Row],[Kod]],[1]Arkusz7!$A:$W,23,FALSE),"")</f>
        <v>101-M8X100</v>
      </c>
    </row>
    <row r="16" spans="1:28" x14ac:dyDescent="0.25">
      <c r="A16">
        <v>35878</v>
      </c>
      <c r="B16" t="s">
        <v>3243</v>
      </c>
      <c r="C16" t="str">
        <f>IF(B16="","",CONCATENATE(Tabela2[[#This Row],[Nazwa pliku - render - lokalizacja folderu]],B16))</f>
        <v>G:\LocalUser\snws\Rendery_dwg_rys\web_ok\105-M-101-M-zlozenie_web_ok.png</v>
      </c>
      <c r="D16" t="s">
        <v>2179</v>
      </c>
      <c r="E16" t="s">
        <v>1388</v>
      </c>
      <c r="F16" t="str">
        <f>IF(E16="","",CONCATENATE(Tabela2[[#This Row],[Nazwa pliku - .dwg - lokalizacja folderu]],E16))</f>
        <v>G:\LocalUser\snws\Rendery_dwg_rys\dwg\101-M8X110.DWG</v>
      </c>
      <c r="G16" t="s">
        <v>2185</v>
      </c>
      <c r="H16" t="s">
        <v>3244</v>
      </c>
      <c r="I16" t="str">
        <f>IF(H16="","",CONCATENATE(Tabela2[[#This Row],[Rysunek .png - lokalizacja folderu]],H16))</f>
        <v>G:\LocalUser\snws\Rendery_dwg_rys\rys\105-M-101-M-zlozenie_rys.png</v>
      </c>
      <c r="J16" t="s">
        <v>2181</v>
      </c>
      <c r="L16" t="str">
        <f>IF(K16="","",CONCATENATE(Tabela2[[#This Row],[Zastosowania .jpg - lokalizacja folderu]],K16))</f>
        <v/>
      </c>
      <c r="N16" t="str">
        <f>IF(M16="","",CONCATENATE(Tabela2[[#This Row],[Zastosowania .jpg - lokalizacja folderu]],M16))</f>
        <v/>
      </c>
      <c r="P16" t="str">
        <f>IF(O16="","",CONCATENATE(Tabela2[[#This Row],[Zastosowania .jpg - lokalizacja folderu]],O16))</f>
        <v/>
      </c>
      <c r="Q16" t="s">
        <v>2555</v>
      </c>
      <c r="S16" t="str">
        <f>IF(R16="","",CONCATENATE(Tabela2[[#This Row],[Instrukcje .png - lokalizacja folderu]],R16))</f>
        <v/>
      </c>
      <c r="T16" t="s">
        <v>2556</v>
      </c>
      <c r="U16" t="s">
        <v>2691</v>
      </c>
      <c r="V16" t="str">
        <f>IF(U16="","",CONCATENATE(Tabela2[[#This Row],[Modele .rfa - lokalizacja folderu]],U16))</f>
        <v>G:\LocalUser\snws\Rendery_dwg_rys\Modele 3D\NICZUK Hex head bolt 101.rfa</v>
      </c>
      <c r="W16" t="s">
        <v>2574</v>
      </c>
      <c r="X16" t="s">
        <v>2812</v>
      </c>
      <c r="Y16" t="str">
        <f>IF(X16="","",CONCATENATE(Tabela2[[#This Row],[Modele .txt - lokalizacja folderu]],X16))</f>
        <v>G:\LocalUser\snws\Rendery_dwg_rys\Modele 3D\NICZUK Hex head bolt 101.txt</v>
      </c>
      <c r="Z16" t="s">
        <v>2574</v>
      </c>
      <c r="AB16" t="str">
        <f>IFERROR(VLOOKUP(Tabela2[[#This Row],[Kod]],[1]Arkusz7!$A:$W,23,FALSE),"")</f>
        <v>101-M8X110</v>
      </c>
    </row>
    <row r="17" spans="1:28" x14ac:dyDescent="0.25">
      <c r="A17">
        <v>18804</v>
      </c>
      <c r="B17" t="s">
        <v>3243</v>
      </c>
      <c r="C17" t="str">
        <f>IF(B17="","",CONCATENATE(Tabela2[[#This Row],[Nazwa pliku - render - lokalizacja folderu]],B17))</f>
        <v>G:\LocalUser\snws\Rendery_dwg_rys\web_ok\105-M-101-M-zlozenie_web_ok.png</v>
      </c>
      <c r="D17" t="s">
        <v>2179</v>
      </c>
      <c r="E17" t="s">
        <v>1389</v>
      </c>
      <c r="F17" t="str">
        <f>IF(E17="","",CONCATENATE(Tabela2[[#This Row],[Nazwa pliku - .dwg - lokalizacja folderu]],E17))</f>
        <v>G:\LocalUser\snws\Rendery_dwg_rys\dwg\101-M8X120.DWG</v>
      </c>
      <c r="G17" t="s">
        <v>2185</v>
      </c>
      <c r="H17" t="s">
        <v>3244</v>
      </c>
      <c r="I17" t="str">
        <f>IF(H17="","",CONCATENATE(Tabela2[[#This Row],[Rysunek .png - lokalizacja folderu]],H17))</f>
        <v>G:\LocalUser\snws\Rendery_dwg_rys\rys\105-M-101-M-zlozenie_rys.png</v>
      </c>
      <c r="J17" t="s">
        <v>2181</v>
      </c>
      <c r="L17" t="str">
        <f>IF(K17="","",CONCATENATE(Tabela2[[#This Row],[Zastosowania .jpg - lokalizacja folderu]],K17))</f>
        <v/>
      </c>
      <c r="N17" t="str">
        <f>IF(M17="","",CONCATENATE(Tabela2[[#This Row],[Zastosowania .jpg - lokalizacja folderu]],M17))</f>
        <v/>
      </c>
      <c r="P17" t="str">
        <f>IF(O17="","",CONCATENATE(Tabela2[[#This Row],[Zastosowania .jpg - lokalizacja folderu]],O17))</f>
        <v/>
      </c>
      <c r="Q17" t="s">
        <v>2555</v>
      </c>
      <c r="S17" t="str">
        <f>IF(R17="","",CONCATENATE(Tabela2[[#This Row],[Instrukcje .png - lokalizacja folderu]],R17))</f>
        <v/>
      </c>
      <c r="T17" t="s">
        <v>2556</v>
      </c>
      <c r="U17" t="s">
        <v>2691</v>
      </c>
      <c r="V17" t="str">
        <f>IF(U17="","",CONCATENATE(Tabela2[[#This Row],[Modele .rfa - lokalizacja folderu]],U17))</f>
        <v>G:\LocalUser\snws\Rendery_dwg_rys\Modele 3D\NICZUK Hex head bolt 101.rfa</v>
      </c>
      <c r="W17" t="s">
        <v>2574</v>
      </c>
      <c r="X17" t="s">
        <v>2812</v>
      </c>
      <c r="Y17" t="str">
        <f>IF(X17="","",CONCATENATE(Tabela2[[#This Row],[Modele .txt - lokalizacja folderu]],X17))</f>
        <v>G:\LocalUser\snws\Rendery_dwg_rys\Modele 3D\NICZUK Hex head bolt 101.txt</v>
      </c>
      <c r="Z17" t="s">
        <v>2574</v>
      </c>
      <c r="AB17" t="str">
        <f>IFERROR(VLOOKUP(Tabela2[[#This Row],[Kod]],[1]Arkusz7!$A:$W,23,FALSE),"")</f>
        <v>101-M8X120</v>
      </c>
    </row>
    <row r="18" spans="1:28" x14ac:dyDescent="0.25">
      <c r="A18">
        <v>35879</v>
      </c>
      <c r="B18" t="s">
        <v>3243</v>
      </c>
      <c r="C18" t="str">
        <f>IF(B18="","",CONCATENATE(Tabela2[[#This Row],[Nazwa pliku - render - lokalizacja folderu]],B18))</f>
        <v>G:\LocalUser\snws\Rendery_dwg_rys\web_ok\105-M-101-M-zlozenie_web_ok.png</v>
      </c>
      <c r="D18" t="s">
        <v>2179</v>
      </c>
      <c r="F18" t="str">
        <f>IF(E18="","",CONCATENATE(Tabela2[[#This Row],[Nazwa pliku - .dwg - lokalizacja folderu]],E18))</f>
        <v/>
      </c>
      <c r="G18" t="s">
        <v>2185</v>
      </c>
      <c r="H18" t="s">
        <v>3244</v>
      </c>
      <c r="I18" t="str">
        <f>IF(H18="","",CONCATENATE(Tabela2[[#This Row],[Rysunek .png - lokalizacja folderu]],H18))</f>
        <v>G:\LocalUser\snws\Rendery_dwg_rys\rys\105-M-101-M-zlozenie_rys.png</v>
      </c>
      <c r="J18" t="s">
        <v>2181</v>
      </c>
      <c r="L18" t="str">
        <f>IF(K18="","",CONCATENATE(Tabela2[[#This Row],[Zastosowania .jpg - lokalizacja folderu]],K18))</f>
        <v/>
      </c>
      <c r="N18" t="str">
        <f>IF(M18="","",CONCATENATE(Tabela2[[#This Row],[Zastosowania .jpg - lokalizacja folderu]],M18))</f>
        <v/>
      </c>
      <c r="P18" t="str">
        <f>IF(O18="","",CONCATENATE(Tabela2[[#This Row],[Zastosowania .jpg - lokalizacja folderu]],O18))</f>
        <v/>
      </c>
      <c r="Q18" t="s">
        <v>2555</v>
      </c>
      <c r="S18" t="str">
        <f>IF(R18="","",CONCATENATE(Tabela2[[#This Row],[Instrukcje .png - lokalizacja folderu]],R18))</f>
        <v/>
      </c>
      <c r="T18" t="s">
        <v>2556</v>
      </c>
      <c r="U18" t="s">
        <v>2691</v>
      </c>
      <c r="V18" t="str">
        <f>IF(U18="","",CONCATENATE(Tabela2[[#This Row],[Modele .rfa - lokalizacja folderu]],U18))</f>
        <v>G:\LocalUser\snws\Rendery_dwg_rys\Modele 3D\NICZUK Hex head bolt 101.rfa</v>
      </c>
      <c r="W18" t="s">
        <v>2574</v>
      </c>
      <c r="X18" t="s">
        <v>2812</v>
      </c>
      <c r="Y18" t="str">
        <f>IF(X18="","",CONCATENATE(Tabela2[[#This Row],[Modele .txt - lokalizacja folderu]],X18))</f>
        <v>G:\LocalUser\snws\Rendery_dwg_rys\Modele 3D\NICZUK Hex head bolt 101.txt</v>
      </c>
      <c r="Z18" t="s">
        <v>2574</v>
      </c>
      <c r="AB18" t="str">
        <f>IFERROR(VLOOKUP(Tabela2[[#This Row],[Kod]],[1]Arkusz7!$A:$W,23,FALSE),"")</f>
        <v>101-M8X140</v>
      </c>
    </row>
    <row r="19" spans="1:28" x14ac:dyDescent="0.25">
      <c r="A19">
        <v>18808</v>
      </c>
      <c r="B19" t="s">
        <v>3243</v>
      </c>
      <c r="C19" t="str">
        <f>IF(B19="","",CONCATENATE(Tabela2[[#This Row],[Nazwa pliku - render - lokalizacja folderu]],B19))</f>
        <v>G:\LocalUser\snws\Rendery_dwg_rys\web_ok\105-M-101-M-zlozenie_web_ok.png</v>
      </c>
      <c r="D19" t="s">
        <v>2179</v>
      </c>
      <c r="E19" t="s">
        <v>1375</v>
      </c>
      <c r="F19" t="str">
        <f>IF(E19="","",CONCATENATE(Tabela2[[#This Row],[Nazwa pliku - .dwg - lokalizacja folderu]],E19))</f>
        <v>G:\LocalUser\snws\Rendery_dwg_rys\dwg\105-M10x100.DWG</v>
      </c>
      <c r="G19" t="s">
        <v>2185</v>
      </c>
      <c r="H19" t="s">
        <v>3244</v>
      </c>
      <c r="I19" t="str">
        <f>IF(H19="","",CONCATENATE(Tabela2[[#This Row],[Rysunek .png - lokalizacja folderu]],H19))</f>
        <v>G:\LocalUser\snws\Rendery_dwg_rys\rys\105-M-101-M-zlozenie_rys.png</v>
      </c>
      <c r="J19" t="s">
        <v>2181</v>
      </c>
      <c r="L19" t="str">
        <f>IF(K19="","",CONCATENATE(Tabela2[[#This Row],[Zastosowania .jpg - lokalizacja folderu]],K19))</f>
        <v/>
      </c>
      <c r="N19" t="str">
        <f>IF(M19="","",CONCATENATE(Tabela2[[#This Row],[Zastosowania .jpg - lokalizacja folderu]],M19))</f>
        <v/>
      </c>
      <c r="P19" t="str">
        <f>IF(O19="","",CONCATENATE(Tabela2[[#This Row],[Zastosowania .jpg - lokalizacja folderu]],O19))</f>
        <v/>
      </c>
      <c r="Q19" t="s">
        <v>2555</v>
      </c>
      <c r="S19" t="str">
        <f>IF(R19="","",CONCATENATE(Tabela2[[#This Row],[Instrukcje .png - lokalizacja folderu]],R19))</f>
        <v/>
      </c>
      <c r="T19" t="s">
        <v>2556</v>
      </c>
      <c r="U19" t="s">
        <v>2691</v>
      </c>
      <c r="V19" t="str">
        <f>IF(U19="","",CONCATENATE(Tabela2[[#This Row],[Modele .rfa - lokalizacja folderu]],U19))</f>
        <v>G:\LocalUser\snws\Rendery_dwg_rys\Modele 3D\NICZUK Hex head bolt 101.rfa</v>
      </c>
      <c r="W19" t="s">
        <v>2574</v>
      </c>
      <c r="X19" t="s">
        <v>2812</v>
      </c>
      <c r="Y19" t="str">
        <f>IF(X19="","",CONCATENATE(Tabela2[[#This Row],[Modele .txt - lokalizacja folderu]],X19))</f>
        <v>G:\LocalUser\snws\Rendery_dwg_rys\Modele 3D\NICZUK Hex head bolt 101.txt</v>
      </c>
      <c r="Z19" t="s">
        <v>2574</v>
      </c>
      <c r="AB19" t="str">
        <f>IFERROR(VLOOKUP(Tabela2[[#This Row],[Kod]],[1]Arkusz7!$A:$W,23,FALSE),"")</f>
        <v>105-M10X100</v>
      </c>
    </row>
    <row r="20" spans="1:28" x14ac:dyDescent="0.25">
      <c r="A20">
        <v>18812</v>
      </c>
      <c r="B20" t="s">
        <v>3243</v>
      </c>
      <c r="C20" t="str">
        <f>IF(B20="","",CONCATENATE(Tabela2[[#This Row],[Nazwa pliku - render - lokalizacja folderu]],B20))</f>
        <v>G:\LocalUser\snws\Rendery_dwg_rys\web_ok\105-M-101-M-zlozenie_web_ok.png</v>
      </c>
      <c r="D20" t="s">
        <v>2179</v>
      </c>
      <c r="E20" t="s">
        <v>1368</v>
      </c>
      <c r="F20" t="str">
        <f>IF(E20="","",CONCATENATE(Tabela2[[#This Row],[Nazwa pliku - .dwg - lokalizacja folderu]],E20))</f>
        <v>G:\LocalUser\snws\Rendery_dwg_rys\dwg\105-M10X20.DWG</v>
      </c>
      <c r="G20" t="s">
        <v>2185</v>
      </c>
      <c r="H20" t="s">
        <v>3244</v>
      </c>
      <c r="I20" t="str">
        <f>IF(H20="","",CONCATENATE(Tabela2[[#This Row],[Rysunek .png - lokalizacja folderu]],H20))</f>
        <v>G:\LocalUser\snws\Rendery_dwg_rys\rys\105-M-101-M-zlozenie_rys.png</v>
      </c>
      <c r="J20" t="s">
        <v>2181</v>
      </c>
      <c r="L20" t="str">
        <f>IF(K20="","",CONCATENATE(Tabela2[[#This Row],[Zastosowania .jpg - lokalizacja folderu]],K20))</f>
        <v/>
      </c>
      <c r="N20" t="str">
        <f>IF(M20="","",CONCATENATE(Tabela2[[#This Row],[Zastosowania .jpg - lokalizacja folderu]],M20))</f>
        <v/>
      </c>
      <c r="P20" t="str">
        <f>IF(O20="","",CONCATENATE(Tabela2[[#This Row],[Zastosowania .jpg - lokalizacja folderu]],O20))</f>
        <v/>
      </c>
      <c r="Q20" t="s">
        <v>2555</v>
      </c>
      <c r="S20" t="str">
        <f>IF(R20="","",CONCATENATE(Tabela2[[#This Row],[Instrukcje .png - lokalizacja folderu]],R20))</f>
        <v/>
      </c>
      <c r="T20" t="s">
        <v>2556</v>
      </c>
      <c r="U20" t="s">
        <v>2691</v>
      </c>
      <c r="V20" t="str">
        <f>IF(U20="","",CONCATENATE(Tabela2[[#This Row],[Modele .rfa - lokalizacja folderu]],U20))</f>
        <v>G:\LocalUser\snws\Rendery_dwg_rys\Modele 3D\NICZUK Hex head bolt 101.rfa</v>
      </c>
      <c r="W20" t="s">
        <v>2574</v>
      </c>
      <c r="X20" t="s">
        <v>2812</v>
      </c>
      <c r="Y20" t="str">
        <f>IF(X20="","",CONCATENATE(Tabela2[[#This Row],[Modele .txt - lokalizacja folderu]],X20))</f>
        <v>G:\LocalUser\snws\Rendery_dwg_rys\Modele 3D\NICZUK Hex head bolt 101.txt</v>
      </c>
      <c r="Z20" t="s">
        <v>2574</v>
      </c>
      <c r="AB20" t="str">
        <f>IFERROR(VLOOKUP(Tabela2[[#This Row],[Kod]],[1]Arkusz7!$A:$W,23,FALSE),"")</f>
        <v>105-M10X20</v>
      </c>
    </row>
    <row r="21" spans="1:28" x14ac:dyDescent="0.25">
      <c r="A21">
        <v>18814</v>
      </c>
      <c r="B21" t="s">
        <v>3243</v>
      </c>
      <c r="C21" t="str">
        <f>IF(B21="","",CONCATENATE(Tabela2[[#This Row],[Nazwa pliku - render - lokalizacja folderu]],B21))</f>
        <v>G:\LocalUser\snws\Rendery_dwg_rys\web_ok\105-M-101-M-zlozenie_web_ok.png</v>
      </c>
      <c r="D21" t="s">
        <v>2179</v>
      </c>
      <c r="E21" t="s">
        <v>1369</v>
      </c>
      <c r="F21" t="str">
        <f>IF(E21="","",CONCATENATE(Tabela2[[#This Row],[Nazwa pliku - .dwg - lokalizacja folderu]],E21))</f>
        <v>G:\LocalUser\snws\Rendery_dwg_rys\dwg\105-M10X25.DWG</v>
      </c>
      <c r="G21" t="s">
        <v>2185</v>
      </c>
      <c r="H21" t="s">
        <v>3244</v>
      </c>
      <c r="I21" t="str">
        <f>IF(H21="","",CONCATENATE(Tabela2[[#This Row],[Rysunek .png - lokalizacja folderu]],H21))</f>
        <v>G:\LocalUser\snws\Rendery_dwg_rys\rys\105-M-101-M-zlozenie_rys.png</v>
      </c>
      <c r="J21" t="s">
        <v>2181</v>
      </c>
      <c r="L21" t="str">
        <f>IF(K21="","",CONCATENATE(Tabela2[[#This Row],[Zastosowania .jpg - lokalizacja folderu]],K21))</f>
        <v/>
      </c>
      <c r="N21" t="str">
        <f>IF(M21="","",CONCATENATE(Tabela2[[#This Row],[Zastosowania .jpg - lokalizacja folderu]],M21))</f>
        <v/>
      </c>
      <c r="P21" t="str">
        <f>IF(O21="","",CONCATENATE(Tabela2[[#This Row],[Zastosowania .jpg - lokalizacja folderu]],O21))</f>
        <v/>
      </c>
      <c r="Q21" t="s">
        <v>2555</v>
      </c>
      <c r="S21" t="str">
        <f>IF(R21="","",CONCATENATE(Tabela2[[#This Row],[Instrukcje .png - lokalizacja folderu]],R21))</f>
        <v/>
      </c>
      <c r="T21" t="s">
        <v>2556</v>
      </c>
      <c r="U21" t="s">
        <v>2691</v>
      </c>
      <c r="V21" t="str">
        <f>IF(U21="","",CONCATENATE(Tabela2[[#This Row],[Modele .rfa - lokalizacja folderu]],U21))</f>
        <v>G:\LocalUser\snws\Rendery_dwg_rys\Modele 3D\NICZUK Hex head bolt 101.rfa</v>
      </c>
      <c r="W21" t="s">
        <v>2574</v>
      </c>
      <c r="X21" t="s">
        <v>2812</v>
      </c>
      <c r="Y21" t="str">
        <f>IF(X21="","",CONCATENATE(Tabela2[[#This Row],[Modele .txt - lokalizacja folderu]],X21))</f>
        <v>G:\LocalUser\snws\Rendery_dwg_rys\Modele 3D\NICZUK Hex head bolt 101.txt</v>
      </c>
      <c r="Z21" t="s">
        <v>2574</v>
      </c>
      <c r="AB21" t="str">
        <f>IFERROR(VLOOKUP(Tabela2[[#This Row],[Kod]],[1]Arkusz7!$A:$W,23,FALSE),"")</f>
        <v>105-M10X25</v>
      </c>
    </row>
    <row r="22" spans="1:28" x14ac:dyDescent="0.25">
      <c r="A22">
        <v>26028</v>
      </c>
      <c r="B22" t="s">
        <v>3243</v>
      </c>
      <c r="C22" t="str">
        <f>IF(B22="","",CONCATENATE(Tabela2[[#This Row],[Nazwa pliku - render - lokalizacja folderu]],B22))</f>
        <v>G:\LocalUser\snws\Rendery_dwg_rys\web_ok\105-M-101-M-zlozenie_web_ok.png</v>
      </c>
      <c r="D22" t="s">
        <v>2179</v>
      </c>
      <c r="E22" t="s">
        <v>1369</v>
      </c>
      <c r="F22" t="str">
        <f>IF(E22="","",CONCATENATE(Tabela2[[#This Row],[Nazwa pliku - .dwg - lokalizacja folderu]],E22))</f>
        <v>G:\LocalUser\snws\Rendery_dwg_rys\dwg\105-M10X25.DWG</v>
      </c>
      <c r="G22" t="s">
        <v>2185</v>
      </c>
      <c r="H22" t="s">
        <v>3244</v>
      </c>
      <c r="I22" t="str">
        <f>IF(H22="","",CONCATENATE(Tabela2[[#This Row],[Rysunek .png - lokalizacja folderu]],H22))</f>
        <v>G:\LocalUser\snws\Rendery_dwg_rys\rys\105-M-101-M-zlozenie_rys.png</v>
      </c>
      <c r="J22" t="s">
        <v>2181</v>
      </c>
      <c r="L22" t="str">
        <f>IF(K22="","",CONCATENATE(Tabela2[[#This Row],[Zastosowania .jpg - lokalizacja folderu]],K22))</f>
        <v/>
      </c>
      <c r="N22" t="str">
        <f>IF(M22="","",CONCATENATE(Tabela2[[#This Row],[Zastosowania .jpg - lokalizacja folderu]],M22))</f>
        <v/>
      </c>
      <c r="P22" t="str">
        <f>IF(O22="","",CONCATENATE(Tabela2[[#This Row],[Zastosowania .jpg - lokalizacja folderu]],O22))</f>
        <v/>
      </c>
      <c r="Q22" t="s">
        <v>2555</v>
      </c>
      <c r="S22" t="str">
        <f>IF(R22="","",CONCATENATE(Tabela2[[#This Row],[Instrukcje .png - lokalizacja folderu]],R22))</f>
        <v/>
      </c>
      <c r="T22" t="s">
        <v>2556</v>
      </c>
      <c r="U22" t="s">
        <v>2691</v>
      </c>
      <c r="V22" t="str">
        <f>IF(U22="","",CONCATENATE(Tabela2[[#This Row],[Modele .rfa - lokalizacja folderu]],U22))</f>
        <v>G:\LocalUser\snws\Rendery_dwg_rys\Modele 3D\NICZUK Hex head bolt 101.rfa</v>
      </c>
      <c r="W22" t="s">
        <v>2574</v>
      </c>
      <c r="X22" t="s">
        <v>2812</v>
      </c>
      <c r="Y22" t="str">
        <f>IF(X22="","",CONCATENATE(Tabela2[[#This Row],[Modele .txt - lokalizacja folderu]],X22))</f>
        <v>G:\LocalUser\snws\Rendery_dwg_rys\Modele 3D\NICZUK Hex head bolt 101.txt</v>
      </c>
      <c r="Z22" t="s">
        <v>2574</v>
      </c>
      <c r="AB22" t="str">
        <f>IFERROR(VLOOKUP(Tabela2[[#This Row],[Kod]],[1]Arkusz7!$A:$W,23,FALSE),"")</f>
        <v>105-M10X25/KG</v>
      </c>
    </row>
    <row r="23" spans="1:28" x14ac:dyDescent="0.25">
      <c r="A23">
        <v>18816</v>
      </c>
      <c r="B23" t="s">
        <v>3243</v>
      </c>
      <c r="C23" t="str">
        <f>IF(B23="","",CONCATENATE(Tabela2[[#This Row],[Nazwa pliku - render - lokalizacja folderu]],B23))</f>
        <v>G:\LocalUser\snws\Rendery_dwg_rys\web_ok\105-M-101-M-zlozenie_web_ok.png</v>
      </c>
      <c r="D23" t="s">
        <v>2179</v>
      </c>
      <c r="E23" t="s">
        <v>1370</v>
      </c>
      <c r="F23" t="str">
        <f>IF(E23="","",CONCATENATE(Tabela2[[#This Row],[Nazwa pliku - .dwg - lokalizacja folderu]],E23))</f>
        <v>G:\LocalUser\snws\Rendery_dwg_rys\dwg\105-M10X30.DWG</v>
      </c>
      <c r="G23" t="s">
        <v>2185</v>
      </c>
      <c r="H23" t="s">
        <v>3244</v>
      </c>
      <c r="I23" t="str">
        <f>IF(H23="","",CONCATENATE(Tabela2[[#This Row],[Rysunek .png - lokalizacja folderu]],H23))</f>
        <v>G:\LocalUser\snws\Rendery_dwg_rys\rys\105-M-101-M-zlozenie_rys.png</v>
      </c>
      <c r="J23" t="s">
        <v>2181</v>
      </c>
      <c r="L23" t="str">
        <f>IF(K23="","",CONCATENATE(Tabela2[[#This Row],[Zastosowania .jpg - lokalizacja folderu]],K23))</f>
        <v/>
      </c>
      <c r="N23" t="str">
        <f>IF(M23="","",CONCATENATE(Tabela2[[#This Row],[Zastosowania .jpg - lokalizacja folderu]],M23))</f>
        <v/>
      </c>
      <c r="P23" t="str">
        <f>IF(O23="","",CONCATENATE(Tabela2[[#This Row],[Zastosowania .jpg - lokalizacja folderu]],O23))</f>
        <v/>
      </c>
      <c r="Q23" t="s">
        <v>2555</v>
      </c>
      <c r="S23" t="str">
        <f>IF(R23="","",CONCATENATE(Tabela2[[#This Row],[Instrukcje .png - lokalizacja folderu]],R23))</f>
        <v/>
      </c>
      <c r="T23" t="s">
        <v>2556</v>
      </c>
      <c r="U23" t="s">
        <v>2691</v>
      </c>
      <c r="V23" t="str">
        <f>IF(U23="","",CONCATENATE(Tabela2[[#This Row],[Modele .rfa - lokalizacja folderu]],U23))</f>
        <v>G:\LocalUser\snws\Rendery_dwg_rys\Modele 3D\NICZUK Hex head bolt 101.rfa</v>
      </c>
      <c r="W23" t="s">
        <v>2574</v>
      </c>
      <c r="X23" t="s">
        <v>2812</v>
      </c>
      <c r="Y23" t="str">
        <f>IF(X23="","",CONCATENATE(Tabela2[[#This Row],[Modele .txt - lokalizacja folderu]],X23))</f>
        <v>G:\LocalUser\snws\Rendery_dwg_rys\Modele 3D\NICZUK Hex head bolt 101.txt</v>
      </c>
      <c r="Z23" t="s">
        <v>2574</v>
      </c>
      <c r="AB23" t="str">
        <f>IFERROR(VLOOKUP(Tabela2[[#This Row],[Kod]],[1]Arkusz7!$A:$W,23,FALSE),"")</f>
        <v>105-M10X30</v>
      </c>
    </row>
    <row r="24" spans="1:28" x14ac:dyDescent="0.25">
      <c r="A24">
        <v>21837</v>
      </c>
      <c r="B24" t="s">
        <v>3243</v>
      </c>
      <c r="C24" t="str">
        <f>IF(B24="","",CONCATENATE(Tabela2[[#This Row],[Nazwa pliku - render - lokalizacja folderu]],B24))</f>
        <v>G:\LocalUser\snws\Rendery_dwg_rys\web_ok\105-M-101-M-zlozenie_web_ok.png</v>
      </c>
      <c r="D24" t="s">
        <v>2179</v>
      </c>
      <c r="E24" t="s">
        <v>1370</v>
      </c>
      <c r="F24" t="str">
        <f>IF(E24="","",CONCATENATE(Tabela2[[#This Row],[Nazwa pliku - .dwg - lokalizacja folderu]],E24))</f>
        <v>G:\LocalUser\snws\Rendery_dwg_rys\dwg\105-M10X30.DWG</v>
      </c>
      <c r="G24" t="s">
        <v>2185</v>
      </c>
      <c r="H24" t="s">
        <v>3244</v>
      </c>
      <c r="I24" t="str">
        <f>IF(H24="","",CONCATENATE(Tabela2[[#This Row],[Rysunek .png - lokalizacja folderu]],H24))</f>
        <v>G:\LocalUser\snws\Rendery_dwg_rys\rys\105-M-101-M-zlozenie_rys.png</v>
      </c>
      <c r="J24" t="s">
        <v>2181</v>
      </c>
      <c r="L24" t="str">
        <f>IF(K24="","",CONCATENATE(Tabela2[[#This Row],[Zastosowania .jpg - lokalizacja folderu]],K24))</f>
        <v/>
      </c>
      <c r="N24" t="str">
        <f>IF(M24="","",CONCATENATE(Tabela2[[#This Row],[Zastosowania .jpg - lokalizacja folderu]],M24))</f>
        <v/>
      </c>
      <c r="P24" t="str">
        <f>IF(O24="","",CONCATENATE(Tabela2[[#This Row],[Zastosowania .jpg - lokalizacja folderu]],O24))</f>
        <v/>
      </c>
      <c r="Q24" t="s">
        <v>2555</v>
      </c>
      <c r="S24" t="str">
        <f>IF(R24="","",CONCATENATE(Tabela2[[#This Row],[Instrukcje .png - lokalizacja folderu]],R24))</f>
        <v/>
      </c>
      <c r="T24" t="s">
        <v>2556</v>
      </c>
      <c r="U24" t="s">
        <v>2691</v>
      </c>
      <c r="V24" t="str">
        <f>IF(U24="","",CONCATENATE(Tabela2[[#This Row],[Modele .rfa - lokalizacja folderu]],U24))</f>
        <v>G:\LocalUser\snws\Rendery_dwg_rys\Modele 3D\NICZUK Hex head bolt 101.rfa</v>
      </c>
      <c r="W24" t="s">
        <v>2574</v>
      </c>
      <c r="X24" t="s">
        <v>2812</v>
      </c>
      <c r="Y24" t="str">
        <f>IF(X24="","",CONCATENATE(Tabela2[[#This Row],[Modele .txt - lokalizacja folderu]],X24))</f>
        <v>G:\LocalUser\snws\Rendery_dwg_rys\Modele 3D\NICZUK Hex head bolt 101.txt</v>
      </c>
      <c r="Z24" t="s">
        <v>2574</v>
      </c>
      <c r="AB24" t="str">
        <f>IFERROR(VLOOKUP(Tabela2[[#This Row],[Kod]],[1]Arkusz7!$A:$W,23,FALSE),"")</f>
        <v>105-M10X30/1000</v>
      </c>
    </row>
    <row r="25" spans="1:28" x14ac:dyDescent="0.25">
      <c r="A25">
        <v>26029</v>
      </c>
      <c r="B25" t="s">
        <v>3243</v>
      </c>
      <c r="C25" t="str">
        <f>IF(B25="","",CONCATENATE(Tabela2[[#This Row],[Nazwa pliku - render - lokalizacja folderu]],B25))</f>
        <v>G:\LocalUser\snws\Rendery_dwg_rys\web_ok\105-M-101-M-zlozenie_web_ok.png</v>
      </c>
      <c r="D25" t="s">
        <v>2179</v>
      </c>
      <c r="E25" t="s">
        <v>1370</v>
      </c>
      <c r="F25" t="str">
        <f>IF(E25="","",CONCATENATE(Tabela2[[#This Row],[Nazwa pliku - .dwg - lokalizacja folderu]],E25))</f>
        <v>G:\LocalUser\snws\Rendery_dwg_rys\dwg\105-M10X30.DWG</v>
      </c>
      <c r="G25" t="s">
        <v>2185</v>
      </c>
      <c r="H25" t="s">
        <v>3244</v>
      </c>
      <c r="I25" t="str">
        <f>IF(H25="","",CONCATENATE(Tabela2[[#This Row],[Rysunek .png - lokalizacja folderu]],H25))</f>
        <v>G:\LocalUser\snws\Rendery_dwg_rys\rys\105-M-101-M-zlozenie_rys.png</v>
      </c>
      <c r="J25" t="s">
        <v>2181</v>
      </c>
      <c r="L25" t="str">
        <f>IF(K25="","",CONCATENATE(Tabela2[[#This Row],[Zastosowania .jpg - lokalizacja folderu]],K25))</f>
        <v/>
      </c>
      <c r="N25" t="str">
        <f>IF(M25="","",CONCATENATE(Tabela2[[#This Row],[Zastosowania .jpg - lokalizacja folderu]],M25))</f>
        <v/>
      </c>
      <c r="P25" t="str">
        <f>IF(O25="","",CONCATENATE(Tabela2[[#This Row],[Zastosowania .jpg - lokalizacja folderu]],O25))</f>
        <v/>
      </c>
      <c r="Q25" t="s">
        <v>2555</v>
      </c>
      <c r="S25" t="str">
        <f>IF(R25="","",CONCATENATE(Tabela2[[#This Row],[Instrukcje .png - lokalizacja folderu]],R25))</f>
        <v/>
      </c>
      <c r="T25" t="s">
        <v>2556</v>
      </c>
      <c r="U25" t="s">
        <v>2691</v>
      </c>
      <c r="V25" t="str">
        <f>IF(U25="","",CONCATENATE(Tabela2[[#This Row],[Modele .rfa - lokalizacja folderu]],U25))</f>
        <v>G:\LocalUser\snws\Rendery_dwg_rys\Modele 3D\NICZUK Hex head bolt 101.rfa</v>
      </c>
      <c r="W25" t="s">
        <v>2574</v>
      </c>
      <c r="X25" t="s">
        <v>2812</v>
      </c>
      <c r="Y25" t="str">
        <f>IF(X25="","",CONCATENATE(Tabela2[[#This Row],[Modele .txt - lokalizacja folderu]],X25))</f>
        <v>G:\LocalUser\snws\Rendery_dwg_rys\Modele 3D\NICZUK Hex head bolt 101.txt</v>
      </c>
      <c r="Z25" t="s">
        <v>2574</v>
      </c>
      <c r="AB25" t="str">
        <f>IFERROR(VLOOKUP(Tabela2[[#This Row],[Kod]],[1]Arkusz7!$A:$W,23,FALSE),"")</f>
        <v>105-M10X30/KG</v>
      </c>
    </row>
    <row r="26" spans="1:28" x14ac:dyDescent="0.25">
      <c r="A26">
        <v>18818</v>
      </c>
      <c r="B26" t="s">
        <v>3243</v>
      </c>
      <c r="C26" t="str">
        <f>IF(B26="","",CONCATENATE(Tabela2[[#This Row],[Nazwa pliku - render - lokalizacja folderu]],B26))</f>
        <v>G:\LocalUser\snws\Rendery_dwg_rys\web_ok\105-M-101-M-zlozenie_web_ok.png</v>
      </c>
      <c r="D26" t="s">
        <v>2179</v>
      </c>
      <c r="F26" t="str">
        <f>IF(E26="","",CONCATENATE(Tabela2[[#This Row],[Nazwa pliku - .dwg - lokalizacja folderu]],E26))</f>
        <v/>
      </c>
      <c r="G26" t="s">
        <v>2185</v>
      </c>
      <c r="H26" t="s">
        <v>3244</v>
      </c>
      <c r="I26" t="str">
        <f>IF(H26="","",CONCATENATE(Tabela2[[#This Row],[Rysunek .png - lokalizacja folderu]],H26))</f>
        <v>G:\LocalUser\snws\Rendery_dwg_rys\rys\105-M-101-M-zlozenie_rys.png</v>
      </c>
      <c r="J26" t="s">
        <v>2181</v>
      </c>
      <c r="L26" t="str">
        <f>IF(K26="","",CONCATENATE(Tabela2[[#This Row],[Zastosowania .jpg - lokalizacja folderu]],K26))</f>
        <v/>
      </c>
      <c r="N26" t="str">
        <f>IF(M26="","",CONCATENATE(Tabela2[[#This Row],[Zastosowania .jpg - lokalizacja folderu]],M26))</f>
        <v/>
      </c>
      <c r="P26" t="str">
        <f>IF(O26="","",CONCATENATE(Tabela2[[#This Row],[Zastosowania .jpg - lokalizacja folderu]],O26))</f>
        <v/>
      </c>
      <c r="Q26" t="s">
        <v>2555</v>
      </c>
      <c r="S26" t="str">
        <f>IF(R26="","",CONCATENATE(Tabela2[[#This Row],[Instrukcje .png - lokalizacja folderu]],R26))</f>
        <v/>
      </c>
      <c r="T26" t="s">
        <v>2556</v>
      </c>
      <c r="U26" t="s">
        <v>2691</v>
      </c>
      <c r="V26" t="str">
        <f>IF(U26="","",CONCATENATE(Tabela2[[#This Row],[Modele .rfa - lokalizacja folderu]],U26))</f>
        <v>G:\LocalUser\snws\Rendery_dwg_rys\Modele 3D\NICZUK Hex head bolt 101.rfa</v>
      </c>
      <c r="W26" t="s">
        <v>2574</v>
      </c>
      <c r="X26" t="s">
        <v>2812</v>
      </c>
      <c r="Y26" t="str">
        <f>IF(X26="","",CONCATENATE(Tabela2[[#This Row],[Modele .txt - lokalizacja folderu]],X26))</f>
        <v>G:\LocalUser\snws\Rendery_dwg_rys\Modele 3D\NICZUK Hex head bolt 101.txt</v>
      </c>
      <c r="Z26" t="s">
        <v>2574</v>
      </c>
      <c r="AB26" t="str">
        <f>IFERROR(VLOOKUP(Tabela2[[#This Row],[Kod]],[1]Arkusz7!$A:$W,23,FALSE),"")</f>
        <v>105-M10X35</v>
      </c>
    </row>
    <row r="27" spans="1:28" x14ac:dyDescent="0.25">
      <c r="A27">
        <v>18820</v>
      </c>
      <c r="B27" t="s">
        <v>3243</v>
      </c>
      <c r="C27" t="str">
        <f>IF(B27="","",CONCATENATE(Tabela2[[#This Row],[Nazwa pliku - render - lokalizacja folderu]],B27))</f>
        <v>G:\LocalUser\snws\Rendery_dwg_rys\web_ok\105-M-101-M-zlozenie_web_ok.png</v>
      </c>
      <c r="D27" t="s">
        <v>2179</v>
      </c>
      <c r="E27" t="s">
        <v>1371</v>
      </c>
      <c r="F27" t="str">
        <f>IF(E27="","",CONCATENATE(Tabela2[[#This Row],[Nazwa pliku - .dwg - lokalizacja folderu]],E27))</f>
        <v>G:\LocalUser\snws\Rendery_dwg_rys\dwg\105-M10X40.DWG</v>
      </c>
      <c r="G27" t="s">
        <v>2185</v>
      </c>
      <c r="H27" t="s">
        <v>3244</v>
      </c>
      <c r="I27" t="str">
        <f>IF(H27="","",CONCATENATE(Tabela2[[#This Row],[Rysunek .png - lokalizacja folderu]],H27))</f>
        <v>G:\LocalUser\snws\Rendery_dwg_rys\rys\105-M-101-M-zlozenie_rys.png</v>
      </c>
      <c r="J27" t="s">
        <v>2181</v>
      </c>
      <c r="L27" t="str">
        <f>IF(K27="","",CONCATENATE(Tabela2[[#This Row],[Zastosowania .jpg - lokalizacja folderu]],K27))</f>
        <v/>
      </c>
      <c r="N27" t="str">
        <f>IF(M27="","",CONCATENATE(Tabela2[[#This Row],[Zastosowania .jpg - lokalizacja folderu]],M27))</f>
        <v/>
      </c>
      <c r="P27" t="str">
        <f>IF(O27="","",CONCATENATE(Tabela2[[#This Row],[Zastosowania .jpg - lokalizacja folderu]],O27))</f>
        <v/>
      </c>
      <c r="Q27" t="s">
        <v>2555</v>
      </c>
      <c r="S27" t="str">
        <f>IF(R27="","",CONCATENATE(Tabela2[[#This Row],[Instrukcje .png - lokalizacja folderu]],R27))</f>
        <v/>
      </c>
      <c r="T27" t="s">
        <v>2556</v>
      </c>
      <c r="U27" t="s">
        <v>2691</v>
      </c>
      <c r="V27" t="str">
        <f>IF(U27="","",CONCATENATE(Tabela2[[#This Row],[Modele .rfa - lokalizacja folderu]],U27))</f>
        <v>G:\LocalUser\snws\Rendery_dwg_rys\Modele 3D\NICZUK Hex head bolt 101.rfa</v>
      </c>
      <c r="W27" t="s">
        <v>2574</v>
      </c>
      <c r="X27" t="s">
        <v>2812</v>
      </c>
      <c r="Y27" t="str">
        <f>IF(X27="","",CONCATENATE(Tabela2[[#This Row],[Modele .txt - lokalizacja folderu]],X27))</f>
        <v>G:\LocalUser\snws\Rendery_dwg_rys\Modele 3D\NICZUK Hex head bolt 101.txt</v>
      </c>
      <c r="Z27" t="s">
        <v>2574</v>
      </c>
      <c r="AB27" t="str">
        <f>IFERROR(VLOOKUP(Tabela2[[#This Row],[Kod]],[1]Arkusz7!$A:$W,23,FALSE),"")</f>
        <v>105-M10X40</v>
      </c>
    </row>
    <row r="28" spans="1:28" x14ac:dyDescent="0.25">
      <c r="A28">
        <v>18822</v>
      </c>
      <c r="B28" t="s">
        <v>3243</v>
      </c>
      <c r="C28" t="str">
        <f>IF(B28="","",CONCATENATE(Tabela2[[#This Row],[Nazwa pliku - render - lokalizacja folderu]],B28))</f>
        <v>G:\LocalUser\snws\Rendery_dwg_rys\web_ok\105-M-101-M-zlozenie_web_ok.png</v>
      </c>
      <c r="D28" t="s">
        <v>2179</v>
      </c>
      <c r="E28" t="s">
        <v>1372</v>
      </c>
      <c r="F28" t="str">
        <f>IF(E28="","",CONCATENATE(Tabela2[[#This Row],[Nazwa pliku - .dwg - lokalizacja folderu]],E28))</f>
        <v>G:\LocalUser\snws\Rendery_dwg_rys\dwg\105-M10X50.DWG</v>
      </c>
      <c r="G28" t="s">
        <v>2185</v>
      </c>
      <c r="H28" t="s">
        <v>3244</v>
      </c>
      <c r="I28" t="str">
        <f>IF(H28="","",CONCATENATE(Tabela2[[#This Row],[Rysunek .png - lokalizacja folderu]],H28))</f>
        <v>G:\LocalUser\snws\Rendery_dwg_rys\rys\105-M-101-M-zlozenie_rys.png</v>
      </c>
      <c r="J28" t="s">
        <v>2181</v>
      </c>
      <c r="L28" t="str">
        <f>IF(K28="","",CONCATENATE(Tabela2[[#This Row],[Zastosowania .jpg - lokalizacja folderu]],K28))</f>
        <v/>
      </c>
      <c r="N28" t="str">
        <f>IF(M28="","",CONCATENATE(Tabela2[[#This Row],[Zastosowania .jpg - lokalizacja folderu]],M28))</f>
        <v/>
      </c>
      <c r="P28" t="str">
        <f>IF(O28="","",CONCATENATE(Tabela2[[#This Row],[Zastosowania .jpg - lokalizacja folderu]],O28))</f>
        <v/>
      </c>
      <c r="Q28" t="s">
        <v>2555</v>
      </c>
      <c r="S28" t="str">
        <f>IF(R28="","",CONCATENATE(Tabela2[[#This Row],[Instrukcje .png - lokalizacja folderu]],R28))</f>
        <v/>
      </c>
      <c r="T28" t="s">
        <v>2556</v>
      </c>
      <c r="U28" t="s">
        <v>2691</v>
      </c>
      <c r="V28" t="str">
        <f>IF(U28="","",CONCATENATE(Tabela2[[#This Row],[Modele .rfa - lokalizacja folderu]],U28))</f>
        <v>G:\LocalUser\snws\Rendery_dwg_rys\Modele 3D\NICZUK Hex head bolt 101.rfa</v>
      </c>
      <c r="W28" t="s">
        <v>2574</v>
      </c>
      <c r="X28" t="s">
        <v>2812</v>
      </c>
      <c r="Y28" t="str">
        <f>IF(X28="","",CONCATENATE(Tabela2[[#This Row],[Modele .txt - lokalizacja folderu]],X28))</f>
        <v>G:\LocalUser\snws\Rendery_dwg_rys\Modele 3D\NICZUK Hex head bolt 101.txt</v>
      </c>
      <c r="Z28" t="s">
        <v>2574</v>
      </c>
      <c r="AB28" t="str">
        <f>IFERROR(VLOOKUP(Tabela2[[#This Row],[Kod]],[1]Arkusz7!$A:$W,23,FALSE),"")</f>
        <v>105-M10X50</v>
      </c>
    </row>
    <row r="29" spans="1:28" x14ac:dyDescent="0.25">
      <c r="A29">
        <v>20077</v>
      </c>
      <c r="B29" t="s">
        <v>3243</v>
      </c>
      <c r="C29" t="str">
        <f>IF(B29="","",CONCATENATE(Tabela2[[#This Row],[Nazwa pliku - render - lokalizacja folderu]],B29))</f>
        <v>G:\LocalUser\snws\Rendery_dwg_rys\web_ok\105-M-101-M-zlozenie_web_ok.png</v>
      </c>
      <c r="D29" t="s">
        <v>2179</v>
      </c>
      <c r="E29" t="s">
        <v>1373</v>
      </c>
      <c r="F29" t="str">
        <f>IF(E29="","",CONCATENATE(Tabela2[[#This Row],[Nazwa pliku - .dwg - lokalizacja folderu]],E29))</f>
        <v>G:\LocalUser\snws\Rendery_dwg_rys\dwg\105-M10X60.DWG</v>
      </c>
      <c r="G29" t="s">
        <v>2185</v>
      </c>
      <c r="H29" t="s">
        <v>3244</v>
      </c>
      <c r="I29" t="str">
        <f>IF(H29="","",CONCATENATE(Tabela2[[#This Row],[Rysunek .png - lokalizacja folderu]],H29))</f>
        <v>G:\LocalUser\snws\Rendery_dwg_rys\rys\105-M-101-M-zlozenie_rys.png</v>
      </c>
      <c r="J29" t="s">
        <v>2181</v>
      </c>
      <c r="L29" t="str">
        <f>IF(K29="","",CONCATENATE(Tabela2[[#This Row],[Zastosowania .jpg - lokalizacja folderu]],K29))</f>
        <v/>
      </c>
      <c r="N29" t="str">
        <f>IF(M29="","",CONCATENATE(Tabela2[[#This Row],[Zastosowania .jpg - lokalizacja folderu]],M29))</f>
        <v/>
      </c>
      <c r="P29" t="str">
        <f>IF(O29="","",CONCATENATE(Tabela2[[#This Row],[Zastosowania .jpg - lokalizacja folderu]],O29))</f>
        <v/>
      </c>
      <c r="Q29" t="s">
        <v>2555</v>
      </c>
      <c r="S29" t="str">
        <f>IF(R29="","",CONCATENATE(Tabela2[[#This Row],[Instrukcje .png - lokalizacja folderu]],R29))</f>
        <v/>
      </c>
      <c r="T29" t="s">
        <v>2556</v>
      </c>
      <c r="U29" t="s">
        <v>2691</v>
      </c>
      <c r="V29" t="str">
        <f>IF(U29="","",CONCATENATE(Tabela2[[#This Row],[Modele .rfa - lokalizacja folderu]],U29))</f>
        <v>G:\LocalUser\snws\Rendery_dwg_rys\Modele 3D\NICZUK Hex head bolt 101.rfa</v>
      </c>
      <c r="W29" t="s">
        <v>2574</v>
      </c>
      <c r="X29" t="s">
        <v>2812</v>
      </c>
      <c r="Y29" t="str">
        <f>IF(X29="","",CONCATENATE(Tabela2[[#This Row],[Modele .txt - lokalizacja folderu]],X29))</f>
        <v>G:\LocalUser\snws\Rendery_dwg_rys\Modele 3D\NICZUK Hex head bolt 101.txt</v>
      </c>
      <c r="Z29" t="s">
        <v>2574</v>
      </c>
      <c r="AB29" t="str">
        <f>IFERROR(VLOOKUP(Tabela2[[#This Row],[Kod]],[1]Arkusz7!$A:$W,23,FALSE),"")</f>
        <v>105-M10X60</v>
      </c>
    </row>
    <row r="30" spans="1:28" x14ac:dyDescent="0.25">
      <c r="A30">
        <v>21838</v>
      </c>
      <c r="B30" t="s">
        <v>3243</v>
      </c>
      <c r="C30" t="str">
        <f>IF(B30="","",CONCATENATE(Tabela2[[#This Row],[Nazwa pliku - render - lokalizacja folderu]],B30))</f>
        <v>G:\LocalUser\snws\Rendery_dwg_rys\web_ok\105-M-101-M-zlozenie_web_ok.png</v>
      </c>
      <c r="D30" t="s">
        <v>2179</v>
      </c>
      <c r="E30" t="s">
        <v>1373</v>
      </c>
      <c r="F30" t="str">
        <f>IF(E30="","",CONCATENATE(Tabela2[[#This Row],[Nazwa pliku - .dwg - lokalizacja folderu]],E30))</f>
        <v>G:\LocalUser\snws\Rendery_dwg_rys\dwg\105-M10X60.DWG</v>
      </c>
      <c r="G30" t="s">
        <v>2185</v>
      </c>
      <c r="H30" t="s">
        <v>3244</v>
      </c>
      <c r="I30" t="str">
        <f>IF(H30="","",CONCATENATE(Tabela2[[#This Row],[Rysunek .png - lokalizacja folderu]],H30))</f>
        <v>G:\LocalUser\snws\Rendery_dwg_rys\rys\105-M-101-M-zlozenie_rys.png</v>
      </c>
      <c r="J30" t="s">
        <v>2181</v>
      </c>
      <c r="L30" t="str">
        <f>IF(K30="","",CONCATENATE(Tabela2[[#This Row],[Zastosowania .jpg - lokalizacja folderu]],K30))</f>
        <v/>
      </c>
      <c r="N30" t="str">
        <f>IF(M30="","",CONCATENATE(Tabela2[[#This Row],[Zastosowania .jpg - lokalizacja folderu]],M30))</f>
        <v/>
      </c>
      <c r="P30" t="str">
        <f>IF(O30="","",CONCATENATE(Tabela2[[#This Row],[Zastosowania .jpg - lokalizacja folderu]],O30))</f>
        <v/>
      </c>
      <c r="Q30" t="s">
        <v>2555</v>
      </c>
      <c r="S30" t="str">
        <f>IF(R30="","",CONCATENATE(Tabela2[[#This Row],[Instrukcje .png - lokalizacja folderu]],R30))</f>
        <v/>
      </c>
      <c r="T30" t="s">
        <v>2556</v>
      </c>
      <c r="U30" t="s">
        <v>2691</v>
      </c>
      <c r="V30" t="str">
        <f>IF(U30="","",CONCATENATE(Tabela2[[#This Row],[Modele .rfa - lokalizacja folderu]],U30))</f>
        <v>G:\LocalUser\snws\Rendery_dwg_rys\Modele 3D\NICZUK Hex head bolt 101.rfa</v>
      </c>
      <c r="W30" t="s">
        <v>2574</v>
      </c>
      <c r="X30" t="s">
        <v>2812</v>
      </c>
      <c r="Y30" t="str">
        <f>IF(X30="","",CONCATENATE(Tabela2[[#This Row],[Modele .txt - lokalizacja folderu]],X30))</f>
        <v>G:\LocalUser\snws\Rendery_dwg_rys\Modele 3D\NICZUK Hex head bolt 101.txt</v>
      </c>
      <c r="Z30" t="s">
        <v>2574</v>
      </c>
      <c r="AB30" t="str">
        <f>IFERROR(VLOOKUP(Tabela2[[#This Row],[Kod]],[1]Arkusz7!$A:$W,23,FALSE),"")</f>
        <v>105-M10X60/500</v>
      </c>
    </row>
    <row r="31" spans="1:28" x14ac:dyDescent="0.25">
      <c r="A31">
        <v>18825</v>
      </c>
      <c r="B31" t="s">
        <v>3243</v>
      </c>
      <c r="C31" t="str">
        <f>IF(B31="","",CONCATENATE(Tabela2[[#This Row],[Nazwa pliku - render - lokalizacja folderu]],B31))</f>
        <v>G:\LocalUser\snws\Rendery_dwg_rys\web_ok\105-M-101-M-zlozenie_web_ok.png</v>
      </c>
      <c r="D31" t="s">
        <v>2179</v>
      </c>
      <c r="E31" t="s">
        <v>1374</v>
      </c>
      <c r="F31" t="str">
        <f>IF(E31="","",CONCATENATE(Tabela2[[#This Row],[Nazwa pliku - .dwg - lokalizacja folderu]],E31))</f>
        <v>G:\LocalUser\snws\Rendery_dwg_rys\dwg\105-M10X80.DWG</v>
      </c>
      <c r="G31" t="s">
        <v>2185</v>
      </c>
      <c r="H31" t="s">
        <v>3244</v>
      </c>
      <c r="I31" t="str">
        <f>IF(H31="","",CONCATENATE(Tabela2[[#This Row],[Rysunek .png - lokalizacja folderu]],H31))</f>
        <v>G:\LocalUser\snws\Rendery_dwg_rys\rys\105-M-101-M-zlozenie_rys.png</v>
      </c>
      <c r="J31" t="s">
        <v>2181</v>
      </c>
      <c r="L31" t="str">
        <f>IF(K31="","",CONCATENATE(Tabela2[[#This Row],[Zastosowania .jpg - lokalizacja folderu]],K31))</f>
        <v/>
      </c>
      <c r="N31" t="str">
        <f>IF(M31="","",CONCATENATE(Tabela2[[#This Row],[Zastosowania .jpg - lokalizacja folderu]],M31))</f>
        <v/>
      </c>
      <c r="P31" t="str">
        <f>IF(O31="","",CONCATENATE(Tabela2[[#This Row],[Zastosowania .jpg - lokalizacja folderu]],O31))</f>
        <v/>
      </c>
      <c r="Q31" t="s">
        <v>2555</v>
      </c>
      <c r="S31" t="str">
        <f>IF(R31="","",CONCATENATE(Tabela2[[#This Row],[Instrukcje .png - lokalizacja folderu]],R31))</f>
        <v/>
      </c>
      <c r="T31" t="s">
        <v>2556</v>
      </c>
      <c r="U31" t="s">
        <v>2691</v>
      </c>
      <c r="V31" t="str">
        <f>IF(U31="","",CONCATENATE(Tabela2[[#This Row],[Modele .rfa - lokalizacja folderu]],U31))</f>
        <v>G:\LocalUser\snws\Rendery_dwg_rys\Modele 3D\NICZUK Hex head bolt 101.rfa</v>
      </c>
      <c r="W31" t="s">
        <v>2574</v>
      </c>
      <c r="X31" t="s">
        <v>2812</v>
      </c>
      <c r="Y31" t="str">
        <f>IF(X31="","",CONCATENATE(Tabela2[[#This Row],[Modele .txt - lokalizacja folderu]],X31))</f>
        <v>G:\LocalUser\snws\Rendery_dwg_rys\Modele 3D\NICZUK Hex head bolt 101.txt</v>
      </c>
      <c r="Z31" t="s">
        <v>2574</v>
      </c>
      <c r="AB31" t="str">
        <f>IFERROR(VLOOKUP(Tabela2[[#This Row],[Kod]],[1]Arkusz7!$A:$W,23,FALSE),"")</f>
        <v>105-M10X80</v>
      </c>
    </row>
    <row r="32" spans="1:28" x14ac:dyDescent="0.25">
      <c r="A32">
        <v>18827</v>
      </c>
      <c r="B32" t="s">
        <v>3243</v>
      </c>
      <c r="C32" t="str">
        <f>IF(B32="","",CONCATENATE(Tabela2[[#This Row],[Nazwa pliku - render - lokalizacja folderu]],B32))</f>
        <v>G:\LocalUser\snws\Rendery_dwg_rys\web_ok\105-M-101-M-zlozenie_web_ok.png</v>
      </c>
      <c r="D32" t="s">
        <v>2179</v>
      </c>
      <c r="E32" t="s">
        <v>1383</v>
      </c>
      <c r="F32" t="str">
        <f>IF(E32="","",CONCATENATE(Tabela2[[#This Row],[Nazwa pliku - .dwg - lokalizacja folderu]],E32))</f>
        <v>G:\LocalUser\snws\Rendery_dwg_rys\dwg\105-M12x100.DWG</v>
      </c>
      <c r="G32" t="s">
        <v>2185</v>
      </c>
      <c r="H32" t="s">
        <v>3244</v>
      </c>
      <c r="I32" t="str">
        <f>IF(H32="","",CONCATENATE(Tabela2[[#This Row],[Rysunek .png - lokalizacja folderu]],H32))</f>
        <v>G:\LocalUser\snws\Rendery_dwg_rys\rys\105-M-101-M-zlozenie_rys.png</v>
      </c>
      <c r="J32" t="s">
        <v>2181</v>
      </c>
      <c r="L32" t="str">
        <f>IF(K32="","",CONCATENATE(Tabela2[[#This Row],[Zastosowania .jpg - lokalizacja folderu]],K32))</f>
        <v/>
      </c>
      <c r="N32" t="str">
        <f>IF(M32="","",CONCATENATE(Tabela2[[#This Row],[Zastosowania .jpg - lokalizacja folderu]],M32))</f>
        <v/>
      </c>
      <c r="P32" t="str">
        <f>IF(O32="","",CONCATENATE(Tabela2[[#This Row],[Zastosowania .jpg - lokalizacja folderu]],O32))</f>
        <v/>
      </c>
      <c r="Q32" t="s">
        <v>2555</v>
      </c>
      <c r="S32" t="str">
        <f>IF(R32="","",CONCATENATE(Tabela2[[#This Row],[Instrukcje .png - lokalizacja folderu]],R32))</f>
        <v/>
      </c>
      <c r="T32" t="s">
        <v>2556</v>
      </c>
      <c r="U32" t="s">
        <v>2691</v>
      </c>
      <c r="V32" t="str">
        <f>IF(U32="","",CONCATENATE(Tabela2[[#This Row],[Modele .rfa - lokalizacja folderu]],U32))</f>
        <v>G:\LocalUser\snws\Rendery_dwg_rys\Modele 3D\NICZUK Hex head bolt 101.rfa</v>
      </c>
      <c r="W32" t="s">
        <v>2574</v>
      </c>
      <c r="X32" t="s">
        <v>2812</v>
      </c>
      <c r="Y32" t="str">
        <f>IF(X32="","",CONCATENATE(Tabela2[[#This Row],[Modele .txt - lokalizacja folderu]],X32))</f>
        <v>G:\LocalUser\snws\Rendery_dwg_rys\Modele 3D\NICZUK Hex head bolt 101.txt</v>
      </c>
      <c r="Z32" t="s">
        <v>2574</v>
      </c>
      <c r="AB32" t="str">
        <f>IFERROR(VLOOKUP(Tabela2[[#This Row],[Kod]],[1]Arkusz7!$A:$W,23,FALSE),"")</f>
        <v>105-M12X100</v>
      </c>
    </row>
    <row r="33" spans="1:28" x14ac:dyDescent="0.25">
      <c r="A33">
        <v>18828</v>
      </c>
      <c r="B33" t="s">
        <v>3243</v>
      </c>
      <c r="C33" t="str">
        <f>IF(B33="","",CONCATENATE(Tabela2[[#This Row],[Nazwa pliku - render - lokalizacja folderu]],B33))</f>
        <v>G:\LocalUser\snws\Rendery_dwg_rys\web_ok\105-M-101-M-zlozenie_web_ok.png</v>
      </c>
      <c r="D33" t="s">
        <v>2179</v>
      </c>
      <c r="E33" t="s">
        <v>1376</v>
      </c>
      <c r="F33" t="str">
        <f>IF(E33="","",CONCATENATE(Tabela2[[#This Row],[Nazwa pliku - .dwg - lokalizacja folderu]],E33))</f>
        <v>G:\LocalUser\snws\Rendery_dwg_rys\dwg\105-M12x20.DWG</v>
      </c>
      <c r="G33" t="s">
        <v>2185</v>
      </c>
      <c r="H33" t="s">
        <v>3244</v>
      </c>
      <c r="I33" t="str">
        <f>IF(H33="","",CONCATENATE(Tabela2[[#This Row],[Rysunek .png - lokalizacja folderu]],H33))</f>
        <v>G:\LocalUser\snws\Rendery_dwg_rys\rys\105-M-101-M-zlozenie_rys.png</v>
      </c>
      <c r="J33" t="s">
        <v>2181</v>
      </c>
      <c r="L33" t="str">
        <f>IF(K33="","",CONCATENATE(Tabela2[[#This Row],[Zastosowania .jpg - lokalizacja folderu]],K33))</f>
        <v/>
      </c>
      <c r="N33" t="str">
        <f>IF(M33="","",CONCATENATE(Tabela2[[#This Row],[Zastosowania .jpg - lokalizacja folderu]],M33))</f>
        <v/>
      </c>
      <c r="P33" t="str">
        <f>IF(O33="","",CONCATENATE(Tabela2[[#This Row],[Zastosowania .jpg - lokalizacja folderu]],O33))</f>
        <v/>
      </c>
      <c r="Q33" t="s">
        <v>2555</v>
      </c>
      <c r="S33" t="str">
        <f>IF(R33="","",CONCATENATE(Tabela2[[#This Row],[Instrukcje .png - lokalizacja folderu]],R33))</f>
        <v/>
      </c>
      <c r="T33" t="s">
        <v>2556</v>
      </c>
      <c r="U33" t="s">
        <v>2691</v>
      </c>
      <c r="V33" t="str">
        <f>IF(U33="","",CONCATENATE(Tabela2[[#This Row],[Modele .rfa - lokalizacja folderu]],U33))</f>
        <v>G:\LocalUser\snws\Rendery_dwg_rys\Modele 3D\NICZUK Hex head bolt 101.rfa</v>
      </c>
      <c r="W33" t="s">
        <v>2574</v>
      </c>
      <c r="X33" t="s">
        <v>2812</v>
      </c>
      <c r="Y33" t="str">
        <f>IF(X33="","",CONCATENATE(Tabela2[[#This Row],[Modele .txt - lokalizacja folderu]],X33))</f>
        <v>G:\LocalUser\snws\Rendery_dwg_rys\Modele 3D\NICZUK Hex head bolt 101.txt</v>
      </c>
      <c r="Z33" t="s">
        <v>2574</v>
      </c>
      <c r="AB33" t="str">
        <f>IFERROR(VLOOKUP(Tabela2[[#This Row],[Kod]],[1]Arkusz7!$A:$W,23,FALSE),"")</f>
        <v>105-M12X20</v>
      </c>
    </row>
    <row r="34" spans="1:28" x14ac:dyDescent="0.25">
      <c r="A34">
        <v>18830</v>
      </c>
      <c r="B34" t="s">
        <v>3243</v>
      </c>
      <c r="C34" t="str">
        <f>IF(B34="","",CONCATENATE(Tabela2[[#This Row],[Nazwa pliku - render - lokalizacja folderu]],B34))</f>
        <v>G:\LocalUser\snws\Rendery_dwg_rys\web_ok\105-M-101-M-zlozenie_web_ok.png</v>
      </c>
      <c r="D34" t="s">
        <v>2179</v>
      </c>
      <c r="E34" t="s">
        <v>1377</v>
      </c>
      <c r="F34" t="str">
        <f>IF(E34="","",CONCATENATE(Tabela2[[#This Row],[Nazwa pliku - .dwg - lokalizacja folderu]],E34))</f>
        <v>G:\LocalUser\snws\Rendery_dwg_rys\dwg\105-M12x25.DWG</v>
      </c>
      <c r="G34" t="s">
        <v>2185</v>
      </c>
      <c r="H34" t="s">
        <v>3244</v>
      </c>
      <c r="I34" t="str">
        <f>IF(H34="","",CONCATENATE(Tabela2[[#This Row],[Rysunek .png - lokalizacja folderu]],H34))</f>
        <v>G:\LocalUser\snws\Rendery_dwg_rys\rys\105-M-101-M-zlozenie_rys.png</v>
      </c>
      <c r="J34" t="s">
        <v>2181</v>
      </c>
      <c r="L34" t="str">
        <f>IF(K34="","",CONCATENATE(Tabela2[[#This Row],[Zastosowania .jpg - lokalizacja folderu]],K34))</f>
        <v/>
      </c>
      <c r="N34" t="str">
        <f>IF(M34="","",CONCATENATE(Tabela2[[#This Row],[Zastosowania .jpg - lokalizacja folderu]],M34))</f>
        <v/>
      </c>
      <c r="P34" t="str">
        <f>IF(O34="","",CONCATENATE(Tabela2[[#This Row],[Zastosowania .jpg - lokalizacja folderu]],O34))</f>
        <v/>
      </c>
      <c r="Q34" t="s">
        <v>2555</v>
      </c>
      <c r="S34" t="str">
        <f>IF(R34="","",CONCATENATE(Tabela2[[#This Row],[Instrukcje .png - lokalizacja folderu]],R34))</f>
        <v/>
      </c>
      <c r="T34" t="s">
        <v>2556</v>
      </c>
      <c r="U34" t="s">
        <v>2691</v>
      </c>
      <c r="V34" t="str">
        <f>IF(U34="","",CONCATENATE(Tabela2[[#This Row],[Modele .rfa - lokalizacja folderu]],U34))</f>
        <v>G:\LocalUser\snws\Rendery_dwg_rys\Modele 3D\NICZUK Hex head bolt 101.rfa</v>
      </c>
      <c r="W34" t="s">
        <v>2574</v>
      </c>
      <c r="X34" t="s">
        <v>2812</v>
      </c>
      <c r="Y34" t="str">
        <f>IF(X34="","",CONCATENATE(Tabela2[[#This Row],[Modele .txt - lokalizacja folderu]],X34))</f>
        <v>G:\LocalUser\snws\Rendery_dwg_rys\Modele 3D\NICZUK Hex head bolt 101.txt</v>
      </c>
      <c r="Z34" t="s">
        <v>2574</v>
      </c>
      <c r="AB34" t="str">
        <f>IFERROR(VLOOKUP(Tabela2[[#This Row],[Kod]],[1]Arkusz7!$A:$W,23,FALSE),"")</f>
        <v>105-M12X25</v>
      </c>
    </row>
    <row r="35" spans="1:28" x14ac:dyDescent="0.25">
      <c r="A35">
        <v>18832</v>
      </c>
      <c r="B35" t="s">
        <v>3243</v>
      </c>
      <c r="C35" t="str">
        <f>IF(B35="","",CONCATENATE(Tabela2[[#This Row],[Nazwa pliku - render - lokalizacja folderu]],B35))</f>
        <v>G:\LocalUser\snws\Rendery_dwg_rys\web_ok\105-M-101-M-zlozenie_web_ok.png</v>
      </c>
      <c r="D35" t="s">
        <v>2179</v>
      </c>
      <c r="E35" t="s">
        <v>1378</v>
      </c>
      <c r="F35" t="str">
        <f>IF(E35="","",CONCATENATE(Tabela2[[#This Row],[Nazwa pliku - .dwg - lokalizacja folderu]],E35))</f>
        <v>G:\LocalUser\snws\Rendery_dwg_rys\dwg\105-M12x30.DWG</v>
      </c>
      <c r="G35" t="s">
        <v>2185</v>
      </c>
      <c r="H35" t="s">
        <v>3244</v>
      </c>
      <c r="I35" t="str">
        <f>IF(H35="","",CONCATENATE(Tabela2[[#This Row],[Rysunek .png - lokalizacja folderu]],H35))</f>
        <v>G:\LocalUser\snws\Rendery_dwg_rys\rys\105-M-101-M-zlozenie_rys.png</v>
      </c>
      <c r="J35" t="s">
        <v>2181</v>
      </c>
      <c r="L35" t="str">
        <f>IF(K35="","",CONCATENATE(Tabela2[[#This Row],[Zastosowania .jpg - lokalizacja folderu]],K35))</f>
        <v/>
      </c>
      <c r="N35" t="str">
        <f>IF(M35="","",CONCATENATE(Tabela2[[#This Row],[Zastosowania .jpg - lokalizacja folderu]],M35))</f>
        <v/>
      </c>
      <c r="P35" t="str">
        <f>IF(O35="","",CONCATENATE(Tabela2[[#This Row],[Zastosowania .jpg - lokalizacja folderu]],O35))</f>
        <v/>
      </c>
      <c r="Q35" t="s">
        <v>2555</v>
      </c>
      <c r="S35" t="str">
        <f>IF(R35="","",CONCATENATE(Tabela2[[#This Row],[Instrukcje .png - lokalizacja folderu]],R35))</f>
        <v/>
      </c>
      <c r="T35" t="s">
        <v>2556</v>
      </c>
      <c r="U35" t="s">
        <v>2691</v>
      </c>
      <c r="V35" t="str">
        <f>IF(U35="","",CONCATENATE(Tabela2[[#This Row],[Modele .rfa - lokalizacja folderu]],U35))</f>
        <v>G:\LocalUser\snws\Rendery_dwg_rys\Modele 3D\NICZUK Hex head bolt 101.rfa</v>
      </c>
      <c r="W35" t="s">
        <v>2574</v>
      </c>
      <c r="X35" t="s">
        <v>2812</v>
      </c>
      <c r="Y35" t="str">
        <f>IF(X35="","",CONCATENATE(Tabela2[[#This Row],[Modele .txt - lokalizacja folderu]],X35))</f>
        <v>G:\LocalUser\snws\Rendery_dwg_rys\Modele 3D\NICZUK Hex head bolt 101.txt</v>
      </c>
      <c r="Z35" t="s">
        <v>2574</v>
      </c>
      <c r="AB35" t="str">
        <f>IFERROR(VLOOKUP(Tabela2[[#This Row],[Kod]],[1]Arkusz7!$A:$W,23,FALSE),"")</f>
        <v>105-M12X30</v>
      </c>
    </row>
    <row r="36" spans="1:28" x14ac:dyDescent="0.25">
      <c r="A36">
        <v>18834</v>
      </c>
      <c r="B36" t="s">
        <v>3243</v>
      </c>
      <c r="C36" t="str">
        <f>IF(B36="","",CONCATENATE(Tabela2[[#This Row],[Nazwa pliku - render - lokalizacja folderu]],B36))</f>
        <v>G:\LocalUser\snws\Rendery_dwg_rys\web_ok\105-M-101-M-zlozenie_web_ok.png</v>
      </c>
      <c r="D36" t="s">
        <v>2179</v>
      </c>
      <c r="E36" t="s">
        <v>1379</v>
      </c>
      <c r="F36" t="str">
        <f>IF(E36="","",CONCATENATE(Tabela2[[#This Row],[Nazwa pliku - .dwg - lokalizacja folderu]],E36))</f>
        <v>G:\LocalUser\snws\Rendery_dwg_rys\dwg\105-M12X40.DWG</v>
      </c>
      <c r="G36" t="s">
        <v>2185</v>
      </c>
      <c r="H36" t="s">
        <v>3244</v>
      </c>
      <c r="I36" t="str">
        <f>IF(H36="","",CONCATENATE(Tabela2[[#This Row],[Rysunek .png - lokalizacja folderu]],H36))</f>
        <v>G:\LocalUser\snws\Rendery_dwg_rys\rys\105-M-101-M-zlozenie_rys.png</v>
      </c>
      <c r="J36" t="s">
        <v>2181</v>
      </c>
      <c r="L36" t="str">
        <f>IF(K36="","",CONCATENATE(Tabela2[[#This Row],[Zastosowania .jpg - lokalizacja folderu]],K36))</f>
        <v/>
      </c>
      <c r="N36" t="str">
        <f>IF(M36="","",CONCATENATE(Tabela2[[#This Row],[Zastosowania .jpg - lokalizacja folderu]],M36))</f>
        <v/>
      </c>
      <c r="P36" t="str">
        <f>IF(O36="","",CONCATENATE(Tabela2[[#This Row],[Zastosowania .jpg - lokalizacja folderu]],O36))</f>
        <v/>
      </c>
      <c r="Q36" t="s">
        <v>2555</v>
      </c>
      <c r="S36" t="str">
        <f>IF(R36="","",CONCATENATE(Tabela2[[#This Row],[Instrukcje .png - lokalizacja folderu]],R36))</f>
        <v/>
      </c>
      <c r="T36" t="s">
        <v>2556</v>
      </c>
      <c r="U36" t="s">
        <v>2691</v>
      </c>
      <c r="V36" t="str">
        <f>IF(U36="","",CONCATENATE(Tabela2[[#This Row],[Modele .rfa - lokalizacja folderu]],U36))</f>
        <v>G:\LocalUser\snws\Rendery_dwg_rys\Modele 3D\NICZUK Hex head bolt 101.rfa</v>
      </c>
      <c r="W36" t="s">
        <v>2574</v>
      </c>
      <c r="X36" t="s">
        <v>2812</v>
      </c>
      <c r="Y36" t="str">
        <f>IF(X36="","",CONCATENATE(Tabela2[[#This Row],[Modele .txt - lokalizacja folderu]],X36))</f>
        <v>G:\LocalUser\snws\Rendery_dwg_rys\Modele 3D\NICZUK Hex head bolt 101.txt</v>
      </c>
      <c r="Z36" t="s">
        <v>2574</v>
      </c>
      <c r="AB36" t="str">
        <f>IFERROR(VLOOKUP(Tabela2[[#This Row],[Kod]],[1]Arkusz7!$A:$W,23,FALSE),"")</f>
        <v>105-M12X40(8.8)</v>
      </c>
    </row>
    <row r="37" spans="1:28" x14ac:dyDescent="0.25">
      <c r="A37">
        <v>18837</v>
      </c>
      <c r="B37" t="s">
        <v>3243</v>
      </c>
      <c r="C37" t="str">
        <f>IF(B37="","",CONCATENATE(Tabela2[[#This Row],[Nazwa pliku - render - lokalizacja folderu]],B37))</f>
        <v>G:\LocalUser\snws\Rendery_dwg_rys\web_ok\105-M-101-M-zlozenie_web_ok.png</v>
      </c>
      <c r="D37" t="s">
        <v>2179</v>
      </c>
      <c r="E37" t="s">
        <v>1380</v>
      </c>
      <c r="F37" t="str">
        <f>IF(E37="","",CONCATENATE(Tabela2[[#This Row],[Nazwa pliku - .dwg - lokalizacja folderu]],E37))</f>
        <v>G:\LocalUser\snws\Rendery_dwg_rys\dwg\105-M12x50.DWG</v>
      </c>
      <c r="G37" t="s">
        <v>2185</v>
      </c>
      <c r="H37" t="s">
        <v>3244</v>
      </c>
      <c r="I37" t="str">
        <f>IF(H37="","",CONCATENATE(Tabela2[[#This Row],[Rysunek .png - lokalizacja folderu]],H37))</f>
        <v>G:\LocalUser\snws\Rendery_dwg_rys\rys\105-M-101-M-zlozenie_rys.png</v>
      </c>
      <c r="J37" t="s">
        <v>2181</v>
      </c>
      <c r="L37" t="str">
        <f>IF(K37="","",CONCATENATE(Tabela2[[#This Row],[Zastosowania .jpg - lokalizacja folderu]],K37))</f>
        <v/>
      </c>
      <c r="N37" t="str">
        <f>IF(M37="","",CONCATENATE(Tabela2[[#This Row],[Zastosowania .jpg - lokalizacja folderu]],M37))</f>
        <v/>
      </c>
      <c r="P37" t="str">
        <f>IF(O37="","",CONCATENATE(Tabela2[[#This Row],[Zastosowania .jpg - lokalizacja folderu]],O37))</f>
        <v/>
      </c>
      <c r="Q37" t="s">
        <v>2555</v>
      </c>
      <c r="S37" t="str">
        <f>IF(R37="","",CONCATENATE(Tabela2[[#This Row],[Instrukcje .png - lokalizacja folderu]],R37))</f>
        <v/>
      </c>
      <c r="T37" t="s">
        <v>2556</v>
      </c>
      <c r="U37" t="s">
        <v>2691</v>
      </c>
      <c r="V37" t="str">
        <f>IF(U37="","",CONCATENATE(Tabela2[[#This Row],[Modele .rfa - lokalizacja folderu]],U37))</f>
        <v>G:\LocalUser\snws\Rendery_dwg_rys\Modele 3D\NICZUK Hex head bolt 101.rfa</v>
      </c>
      <c r="W37" t="s">
        <v>2574</v>
      </c>
      <c r="X37" t="s">
        <v>2812</v>
      </c>
      <c r="Y37" t="str">
        <f>IF(X37="","",CONCATENATE(Tabela2[[#This Row],[Modele .txt - lokalizacja folderu]],X37))</f>
        <v>G:\LocalUser\snws\Rendery_dwg_rys\Modele 3D\NICZUK Hex head bolt 101.txt</v>
      </c>
      <c r="Z37" t="s">
        <v>2574</v>
      </c>
      <c r="AB37" t="str">
        <f>IFERROR(VLOOKUP(Tabela2[[#This Row],[Kod]],[1]Arkusz7!$A:$W,23,FALSE),"")</f>
        <v>105-M12X50</v>
      </c>
    </row>
    <row r="38" spans="1:28" x14ac:dyDescent="0.25">
      <c r="A38">
        <v>18840</v>
      </c>
      <c r="B38" t="s">
        <v>3243</v>
      </c>
      <c r="C38" t="str">
        <f>IF(B38="","",CONCATENATE(Tabela2[[#This Row],[Nazwa pliku - render - lokalizacja folderu]],B38))</f>
        <v>G:\LocalUser\snws\Rendery_dwg_rys\web_ok\105-M-101-M-zlozenie_web_ok.png</v>
      </c>
      <c r="D38" t="s">
        <v>2179</v>
      </c>
      <c r="E38" t="s">
        <v>1381</v>
      </c>
      <c r="F38" t="str">
        <f>IF(E38="","",CONCATENATE(Tabela2[[#This Row],[Nazwa pliku - .dwg - lokalizacja folderu]],E38))</f>
        <v>G:\LocalUser\snws\Rendery_dwg_rys\dwg\105-M12x60.DWG</v>
      </c>
      <c r="G38" t="s">
        <v>2185</v>
      </c>
      <c r="H38" t="s">
        <v>3244</v>
      </c>
      <c r="I38" t="str">
        <f>IF(H38="","",CONCATENATE(Tabela2[[#This Row],[Rysunek .png - lokalizacja folderu]],H38))</f>
        <v>G:\LocalUser\snws\Rendery_dwg_rys\rys\105-M-101-M-zlozenie_rys.png</v>
      </c>
      <c r="J38" t="s">
        <v>2181</v>
      </c>
      <c r="L38" t="str">
        <f>IF(K38="","",CONCATENATE(Tabela2[[#This Row],[Zastosowania .jpg - lokalizacja folderu]],K38))</f>
        <v/>
      </c>
      <c r="N38" t="str">
        <f>IF(M38="","",CONCATENATE(Tabela2[[#This Row],[Zastosowania .jpg - lokalizacja folderu]],M38))</f>
        <v/>
      </c>
      <c r="P38" t="str">
        <f>IF(O38="","",CONCATENATE(Tabela2[[#This Row],[Zastosowania .jpg - lokalizacja folderu]],O38))</f>
        <v/>
      </c>
      <c r="Q38" t="s">
        <v>2555</v>
      </c>
      <c r="S38" t="str">
        <f>IF(R38="","",CONCATENATE(Tabela2[[#This Row],[Instrukcje .png - lokalizacja folderu]],R38))</f>
        <v/>
      </c>
      <c r="T38" t="s">
        <v>2556</v>
      </c>
      <c r="U38" t="s">
        <v>2691</v>
      </c>
      <c r="V38" t="str">
        <f>IF(U38="","",CONCATENATE(Tabela2[[#This Row],[Modele .rfa - lokalizacja folderu]],U38))</f>
        <v>G:\LocalUser\snws\Rendery_dwg_rys\Modele 3D\NICZUK Hex head bolt 101.rfa</v>
      </c>
      <c r="W38" t="s">
        <v>2574</v>
      </c>
      <c r="X38" t="s">
        <v>2812</v>
      </c>
      <c r="Y38" t="str">
        <f>IF(X38="","",CONCATENATE(Tabela2[[#This Row],[Modele .txt - lokalizacja folderu]],X38))</f>
        <v>G:\LocalUser\snws\Rendery_dwg_rys\Modele 3D\NICZUK Hex head bolt 101.txt</v>
      </c>
      <c r="Z38" t="s">
        <v>2574</v>
      </c>
      <c r="AB38" t="str">
        <f>IFERROR(VLOOKUP(Tabela2[[#This Row],[Kod]],[1]Arkusz7!$A:$W,23,FALSE),"")</f>
        <v>105-M12X60</v>
      </c>
    </row>
    <row r="39" spans="1:28" x14ac:dyDescent="0.25">
      <c r="A39">
        <v>18844</v>
      </c>
      <c r="B39" t="s">
        <v>3243</v>
      </c>
      <c r="C39" t="str">
        <f>IF(B39="","",CONCATENATE(Tabela2[[#This Row],[Nazwa pliku - render - lokalizacja folderu]],B39))</f>
        <v>G:\LocalUser\snws\Rendery_dwg_rys\web_ok\105-M-101-M-zlozenie_web_ok.png</v>
      </c>
      <c r="D39" t="s">
        <v>2179</v>
      </c>
      <c r="E39" t="s">
        <v>1382</v>
      </c>
      <c r="F39" t="str">
        <f>IF(E39="","",CONCATENATE(Tabela2[[#This Row],[Nazwa pliku - .dwg - lokalizacja folderu]],E39))</f>
        <v>G:\LocalUser\snws\Rendery_dwg_rys\dwg\105-M12x80.DWG</v>
      </c>
      <c r="G39" t="s">
        <v>2185</v>
      </c>
      <c r="H39" t="s">
        <v>3244</v>
      </c>
      <c r="I39" t="str">
        <f>IF(H39="","",CONCATENATE(Tabela2[[#This Row],[Rysunek .png - lokalizacja folderu]],H39))</f>
        <v>G:\LocalUser\snws\Rendery_dwg_rys\rys\105-M-101-M-zlozenie_rys.png</v>
      </c>
      <c r="J39" t="s">
        <v>2181</v>
      </c>
      <c r="L39" t="str">
        <f>IF(K39="","",CONCATENATE(Tabela2[[#This Row],[Zastosowania .jpg - lokalizacja folderu]],K39))</f>
        <v/>
      </c>
      <c r="N39" t="str">
        <f>IF(M39="","",CONCATENATE(Tabela2[[#This Row],[Zastosowania .jpg - lokalizacja folderu]],M39))</f>
        <v/>
      </c>
      <c r="P39" t="str">
        <f>IF(O39="","",CONCATENATE(Tabela2[[#This Row],[Zastosowania .jpg - lokalizacja folderu]],O39))</f>
        <v/>
      </c>
      <c r="Q39" t="s">
        <v>2555</v>
      </c>
      <c r="S39" t="str">
        <f>IF(R39="","",CONCATENATE(Tabela2[[#This Row],[Instrukcje .png - lokalizacja folderu]],R39))</f>
        <v/>
      </c>
      <c r="T39" t="s">
        <v>2556</v>
      </c>
      <c r="U39" t="s">
        <v>2691</v>
      </c>
      <c r="V39" t="str">
        <f>IF(U39="","",CONCATENATE(Tabela2[[#This Row],[Modele .rfa - lokalizacja folderu]],U39))</f>
        <v>G:\LocalUser\snws\Rendery_dwg_rys\Modele 3D\NICZUK Hex head bolt 101.rfa</v>
      </c>
      <c r="W39" t="s">
        <v>2574</v>
      </c>
      <c r="X39" t="s">
        <v>2812</v>
      </c>
      <c r="Y39" t="str">
        <f>IF(X39="","",CONCATENATE(Tabela2[[#This Row],[Modele .txt - lokalizacja folderu]],X39))</f>
        <v>G:\LocalUser\snws\Rendery_dwg_rys\Modele 3D\NICZUK Hex head bolt 101.txt</v>
      </c>
      <c r="Z39" t="s">
        <v>2574</v>
      </c>
      <c r="AB39" t="str">
        <f>IFERROR(VLOOKUP(Tabela2[[#This Row],[Kod]],[1]Arkusz7!$A:$W,23,FALSE),"")</f>
        <v>105-M12X80</v>
      </c>
    </row>
    <row r="40" spans="1:28" x14ac:dyDescent="0.25">
      <c r="A40">
        <v>18846</v>
      </c>
      <c r="B40" t="s">
        <v>3243</v>
      </c>
      <c r="C40" t="str">
        <f>IF(B40="","",CONCATENATE(Tabela2[[#This Row],[Nazwa pliku - render - lokalizacja folderu]],B40))</f>
        <v>G:\LocalUser\snws\Rendery_dwg_rys\web_ok\105-M-101-M-zlozenie_web_ok.png</v>
      </c>
      <c r="D40" t="s">
        <v>2179</v>
      </c>
      <c r="E40" t="s">
        <v>1386</v>
      </c>
      <c r="F40" t="str">
        <f>IF(E40="","",CONCATENATE(Tabela2[[#This Row],[Nazwa pliku - .dwg - lokalizacja folderu]],E40))</f>
        <v>G:\LocalUser\snws\Rendery_dwg_rys\dwg\105-M16x100.DWG</v>
      </c>
      <c r="G40" t="s">
        <v>2185</v>
      </c>
      <c r="H40" t="s">
        <v>3244</v>
      </c>
      <c r="I40" t="str">
        <f>IF(H40="","",CONCATENATE(Tabela2[[#This Row],[Rysunek .png - lokalizacja folderu]],H40))</f>
        <v>G:\LocalUser\snws\Rendery_dwg_rys\rys\105-M-101-M-zlozenie_rys.png</v>
      </c>
      <c r="J40" t="s">
        <v>2181</v>
      </c>
      <c r="L40" t="str">
        <f>IF(K40="","",CONCATENATE(Tabela2[[#This Row],[Zastosowania .jpg - lokalizacja folderu]],K40))</f>
        <v/>
      </c>
      <c r="N40" t="str">
        <f>IF(M40="","",CONCATENATE(Tabela2[[#This Row],[Zastosowania .jpg - lokalizacja folderu]],M40))</f>
        <v/>
      </c>
      <c r="P40" t="str">
        <f>IF(O40="","",CONCATENATE(Tabela2[[#This Row],[Zastosowania .jpg - lokalizacja folderu]],O40))</f>
        <v/>
      </c>
      <c r="Q40" t="s">
        <v>2555</v>
      </c>
      <c r="S40" t="str">
        <f>IF(R40="","",CONCATENATE(Tabela2[[#This Row],[Instrukcje .png - lokalizacja folderu]],R40))</f>
        <v/>
      </c>
      <c r="T40" t="s">
        <v>2556</v>
      </c>
      <c r="U40" t="s">
        <v>2691</v>
      </c>
      <c r="V40" t="str">
        <f>IF(U40="","",CONCATENATE(Tabela2[[#This Row],[Modele .rfa - lokalizacja folderu]],U40))</f>
        <v>G:\LocalUser\snws\Rendery_dwg_rys\Modele 3D\NICZUK Hex head bolt 101.rfa</v>
      </c>
      <c r="W40" t="s">
        <v>2574</v>
      </c>
      <c r="X40" t="s">
        <v>2812</v>
      </c>
      <c r="Y40" t="str">
        <f>IF(X40="","",CONCATENATE(Tabela2[[#This Row],[Modele .txt - lokalizacja folderu]],X40))</f>
        <v>G:\LocalUser\snws\Rendery_dwg_rys\Modele 3D\NICZUK Hex head bolt 101.txt</v>
      </c>
      <c r="Z40" t="s">
        <v>2574</v>
      </c>
      <c r="AB40" t="str">
        <f>IFERROR(VLOOKUP(Tabela2[[#This Row],[Kod]],[1]Arkusz7!$A:$W,23,FALSE),"")</f>
        <v>105-M16X100</v>
      </c>
    </row>
    <row r="41" spans="1:28" x14ac:dyDescent="0.25">
      <c r="A41">
        <v>18851</v>
      </c>
      <c r="B41" t="s">
        <v>3243</v>
      </c>
      <c r="C41" t="str">
        <f>IF(B41="","",CONCATENATE(Tabela2[[#This Row],[Nazwa pliku - render - lokalizacja folderu]],B41))</f>
        <v>G:\LocalUser\snws\Rendery_dwg_rys\web_ok\105-M-101-M-zlozenie_web_ok.png</v>
      </c>
      <c r="D41" t="s">
        <v>2179</v>
      </c>
      <c r="F41" t="str">
        <f>IF(E41="","",CONCATENATE(Tabela2[[#This Row],[Nazwa pliku - .dwg - lokalizacja folderu]],E41))</f>
        <v/>
      </c>
      <c r="G41" t="s">
        <v>2185</v>
      </c>
      <c r="H41" t="s">
        <v>3244</v>
      </c>
      <c r="I41" t="str">
        <f>IF(H41="","",CONCATENATE(Tabela2[[#This Row],[Rysunek .png - lokalizacja folderu]],H41))</f>
        <v>G:\LocalUser\snws\Rendery_dwg_rys\rys\105-M-101-M-zlozenie_rys.png</v>
      </c>
      <c r="J41" t="s">
        <v>2181</v>
      </c>
      <c r="L41" t="str">
        <f>IF(K41="","",CONCATENATE(Tabela2[[#This Row],[Zastosowania .jpg - lokalizacja folderu]],K41))</f>
        <v/>
      </c>
      <c r="N41" t="str">
        <f>IF(M41="","",CONCATENATE(Tabela2[[#This Row],[Zastosowania .jpg - lokalizacja folderu]],M41))</f>
        <v/>
      </c>
      <c r="P41" t="str">
        <f>IF(O41="","",CONCATENATE(Tabela2[[#This Row],[Zastosowania .jpg - lokalizacja folderu]],O41))</f>
        <v/>
      </c>
      <c r="Q41" t="s">
        <v>2555</v>
      </c>
      <c r="S41" t="str">
        <f>IF(R41="","",CONCATENATE(Tabela2[[#This Row],[Instrukcje .png - lokalizacja folderu]],R41))</f>
        <v/>
      </c>
      <c r="T41" t="s">
        <v>2556</v>
      </c>
      <c r="U41" t="s">
        <v>2691</v>
      </c>
      <c r="V41" t="str">
        <f>IF(U41="","",CONCATENATE(Tabela2[[#This Row],[Modele .rfa - lokalizacja folderu]],U41))</f>
        <v>G:\LocalUser\snws\Rendery_dwg_rys\Modele 3D\NICZUK Hex head bolt 101.rfa</v>
      </c>
      <c r="W41" t="s">
        <v>2574</v>
      </c>
      <c r="X41" t="s">
        <v>2812</v>
      </c>
      <c r="Y41" t="str">
        <f>IF(X41="","",CONCATENATE(Tabela2[[#This Row],[Modele .txt - lokalizacja folderu]],X41))</f>
        <v>G:\LocalUser\snws\Rendery_dwg_rys\Modele 3D\NICZUK Hex head bolt 101.txt</v>
      </c>
      <c r="Z41" t="s">
        <v>2574</v>
      </c>
      <c r="AB41" t="str">
        <f>IFERROR(VLOOKUP(Tabela2[[#This Row],[Kod]],[1]Arkusz7!$A:$W,23,FALSE),"")</f>
        <v>105-M16X120</v>
      </c>
    </row>
    <row r="42" spans="1:28" x14ac:dyDescent="0.25">
      <c r="A42" s="2">
        <v>35963</v>
      </c>
      <c r="B42" t="s">
        <v>3243</v>
      </c>
      <c r="C42" t="str">
        <f>IF(B42="","",CONCATENATE(Tabela2[[#This Row],[Nazwa pliku - render - lokalizacja folderu]],B42))</f>
        <v>G:\LocalUser\snws\Rendery_dwg_rys\web_ok\105-M-101-M-zlozenie_web_ok.png</v>
      </c>
      <c r="D42" t="s">
        <v>2179</v>
      </c>
      <c r="F42" t="str">
        <f>IF(E42="","",CONCATENATE(Tabela2[[#This Row],[Nazwa pliku - .dwg - lokalizacja folderu]],E42))</f>
        <v/>
      </c>
      <c r="G42" t="s">
        <v>2185</v>
      </c>
      <c r="H42" t="s">
        <v>3244</v>
      </c>
      <c r="I42" t="str">
        <f>IF(H42="","",CONCATENATE(Tabela2[[#This Row],[Rysunek .png - lokalizacja folderu]],H42))</f>
        <v>G:\LocalUser\snws\Rendery_dwg_rys\rys\105-M-101-M-zlozenie_rys.png</v>
      </c>
      <c r="J42" t="s">
        <v>2181</v>
      </c>
      <c r="L42" t="str">
        <f>IF(K42="","",CONCATENATE(Tabela2[[#This Row],[Zastosowania .jpg - lokalizacja folderu]],K42))</f>
        <v/>
      </c>
      <c r="N42" t="str">
        <f>IF(M42="","",CONCATENATE(Tabela2[[#This Row],[Zastosowania .jpg - lokalizacja folderu]],M42))</f>
        <v/>
      </c>
      <c r="P42" t="str">
        <f>IF(O42="","",CONCATENATE(Tabela2[[#This Row],[Zastosowania .jpg - lokalizacja folderu]],O42))</f>
        <v/>
      </c>
      <c r="Q42" t="s">
        <v>2555</v>
      </c>
      <c r="S42" t="str">
        <f>IF(R42="","",CONCATENATE(Tabela2[[#This Row],[Instrukcje .png - lokalizacja folderu]],R42))</f>
        <v/>
      </c>
      <c r="T42" t="s">
        <v>2556</v>
      </c>
      <c r="U42" t="s">
        <v>2691</v>
      </c>
      <c r="V42" t="str">
        <f>IF(U42="","",CONCATENATE(Tabela2[[#This Row],[Modele .rfa - lokalizacja folderu]],U42))</f>
        <v>G:\LocalUser\snws\Rendery_dwg_rys\Modele 3D\NICZUK Hex head bolt 101.rfa</v>
      </c>
      <c r="W42" t="s">
        <v>2574</v>
      </c>
      <c r="X42" t="s">
        <v>2812</v>
      </c>
      <c r="Y42" t="str">
        <f>IF(X42="","",CONCATENATE(Tabela2[[#This Row],[Modele .txt - lokalizacja folderu]],X42))</f>
        <v>G:\LocalUser\snws\Rendery_dwg_rys\Modele 3D\NICZUK Hex head bolt 101.txt</v>
      </c>
      <c r="Z42" t="s">
        <v>2574</v>
      </c>
      <c r="AB42" t="str">
        <f>IFERROR(VLOOKUP(Tabela2[[#This Row],[Kod]],[1]Arkusz7!$A:$W,23,FALSE),"")</f>
        <v>105-M16X120</v>
      </c>
    </row>
    <row r="43" spans="1:28" x14ac:dyDescent="0.25">
      <c r="A43">
        <v>18860</v>
      </c>
      <c r="B43" t="s">
        <v>3243</v>
      </c>
      <c r="C43" t="str">
        <f>IF(B43="","",CONCATENATE(Tabela2[[#This Row],[Nazwa pliku - render - lokalizacja folderu]],B43))</f>
        <v>G:\LocalUser\snws\Rendery_dwg_rys\web_ok\105-M-101-M-zlozenie_web_ok.png</v>
      </c>
      <c r="D43" t="s">
        <v>2179</v>
      </c>
      <c r="E43" t="s">
        <v>1384</v>
      </c>
      <c r="F43" t="str">
        <f>IF(E43="","",CONCATENATE(Tabela2[[#This Row],[Nazwa pliku - .dwg - lokalizacja folderu]],E43))</f>
        <v>G:\LocalUser\snws\Rendery_dwg_rys\dwg\105-M16X50.DWG</v>
      </c>
      <c r="G43" t="s">
        <v>2185</v>
      </c>
      <c r="H43" t="s">
        <v>3244</v>
      </c>
      <c r="I43" t="str">
        <f>IF(H43="","",CONCATENATE(Tabela2[[#This Row],[Rysunek .png - lokalizacja folderu]],H43))</f>
        <v>G:\LocalUser\snws\Rendery_dwg_rys\rys\105-M-101-M-zlozenie_rys.png</v>
      </c>
      <c r="J43" t="s">
        <v>2181</v>
      </c>
      <c r="L43" t="str">
        <f>IF(K43="","",CONCATENATE(Tabela2[[#This Row],[Zastosowania .jpg - lokalizacja folderu]],K43))</f>
        <v/>
      </c>
      <c r="N43" t="str">
        <f>IF(M43="","",CONCATENATE(Tabela2[[#This Row],[Zastosowania .jpg - lokalizacja folderu]],M43))</f>
        <v/>
      </c>
      <c r="P43" t="str">
        <f>IF(O43="","",CONCATENATE(Tabela2[[#This Row],[Zastosowania .jpg - lokalizacja folderu]],O43))</f>
        <v/>
      </c>
      <c r="Q43" t="s">
        <v>2555</v>
      </c>
      <c r="S43" t="str">
        <f>IF(R43="","",CONCATENATE(Tabela2[[#This Row],[Instrukcje .png - lokalizacja folderu]],R43))</f>
        <v/>
      </c>
      <c r="T43" t="s">
        <v>2556</v>
      </c>
      <c r="U43" t="s">
        <v>2691</v>
      </c>
      <c r="V43" t="str">
        <f>IF(U43="","",CONCATENATE(Tabela2[[#This Row],[Modele .rfa - lokalizacja folderu]],U43))</f>
        <v>G:\LocalUser\snws\Rendery_dwg_rys\Modele 3D\NICZUK Hex head bolt 101.rfa</v>
      </c>
      <c r="W43" t="s">
        <v>2574</v>
      </c>
      <c r="X43" t="s">
        <v>2812</v>
      </c>
      <c r="Y43" t="str">
        <f>IF(X43="","",CONCATENATE(Tabela2[[#This Row],[Modele .txt - lokalizacja folderu]],X43))</f>
        <v>G:\LocalUser\snws\Rendery_dwg_rys\Modele 3D\NICZUK Hex head bolt 101.txt</v>
      </c>
      <c r="Z43" t="s">
        <v>2574</v>
      </c>
      <c r="AB43" t="str">
        <f>IFERROR(VLOOKUP(Tabela2[[#This Row],[Kod]],[1]Arkusz7!$A:$W,23,FALSE),"")</f>
        <v>105-M16X50(8.8)</v>
      </c>
    </row>
    <row r="44" spans="1:28" x14ac:dyDescent="0.25">
      <c r="A44">
        <v>18866</v>
      </c>
      <c r="B44" t="s">
        <v>3243</v>
      </c>
      <c r="C44" t="str">
        <f>IF(B44="","",CONCATENATE(Tabela2[[#This Row],[Nazwa pliku - render - lokalizacja folderu]],B44))</f>
        <v>G:\LocalUser\snws\Rendery_dwg_rys\web_ok\105-M-101-M-zlozenie_web_ok.png</v>
      </c>
      <c r="D44" t="s">
        <v>2179</v>
      </c>
      <c r="F44" t="str">
        <f>IF(E44="","",CONCATENATE(Tabela2[[#This Row],[Nazwa pliku - .dwg - lokalizacja folderu]],E44))</f>
        <v/>
      </c>
      <c r="G44" t="s">
        <v>2185</v>
      </c>
      <c r="H44" t="s">
        <v>3244</v>
      </c>
      <c r="I44" t="str">
        <f>IF(H44="","",CONCATENATE(Tabela2[[#This Row],[Rysunek .png - lokalizacja folderu]],H44))</f>
        <v>G:\LocalUser\snws\Rendery_dwg_rys\rys\105-M-101-M-zlozenie_rys.png</v>
      </c>
      <c r="J44" t="s">
        <v>2181</v>
      </c>
      <c r="L44" t="str">
        <f>IF(K44="","",CONCATENATE(Tabela2[[#This Row],[Zastosowania .jpg - lokalizacja folderu]],K44))</f>
        <v/>
      </c>
      <c r="N44" t="str">
        <f>IF(M44="","",CONCATENATE(Tabela2[[#This Row],[Zastosowania .jpg - lokalizacja folderu]],M44))</f>
        <v/>
      </c>
      <c r="P44" t="str">
        <f>IF(O44="","",CONCATENATE(Tabela2[[#This Row],[Zastosowania .jpg - lokalizacja folderu]],O44))</f>
        <v/>
      </c>
      <c r="Q44" t="s">
        <v>2555</v>
      </c>
      <c r="S44" t="str">
        <f>IF(R44="","",CONCATENATE(Tabela2[[#This Row],[Instrukcje .png - lokalizacja folderu]],R44))</f>
        <v/>
      </c>
      <c r="T44" t="s">
        <v>2556</v>
      </c>
      <c r="U44" t="s">
        <v>2691</v>
      </c>
      <c r="V44" t="str">
        <f>IF(U44="","",CONCATENATE(Tabela2[[#This Row],[Modele .rfa - lokalizacja folderu]],U44))</f>
        <v>G:\LocalUser\snws\Rendery_dwg_rys\Modele 3D\NICZUK Hex head bolt 101.rfa</v>
      </c>
      <c r="W44" t="s">
        <v>2574</v>
      </c>
      <c r="X44" t="s">
        <v>2812</v>
      </c>
      <c r="Y44" t="str">
        <f>IF(X44="","",CONCATENATE(Tabela2[[#This Row],[Modele .txt - lokalizacja folderu]],X44))</f>
        <v>G:\LocalUser\snws\Rendery_dwg_rys\Modele 3D\NICZUK Hex head bolt 101.txt</v>
      </c>
      <c r="Z44" t="s">
        <v>2574</v>
      </c>
      <c r="AB44" t="str">
        <f>IFERROR(VLOOKUP(Tabela2[[#This Row],[Kod]],[1]Arkusz7!$A:$W,23,FALSE),"")</f>
        <v>105-M16X65</v>
      </c>
    </row>
    <row r="45" spans="1:28" x14ac:dyDescent="0.25">
      <c r="A45" s="2">
        <v>35951</v>
      </c>
      <c r="B45" t="s">
        <v>3243</v>
      </c>
      <c r="C45" t="str">
        <f>IF(B45="","",CONCATENATE(Tabela2[[#This Row],[Nazwa pliku - render - lokalizacja folderu]],B45))</f>
        <v>G:\LocalUser\snws\Rendery_dwg_rys\web_ok\105-M-101-M-zlozenie_web_ok.png</v>
      </c>
      <c r="D45" t="s">
        <v>2179</v>
      </c>
      <c r="F45" t="str">
        <f>IF(E45="","",CONCATENATE(Tabela2[[#This Row],[Nazwa pliku - .dwg - lokalizacja folderu]],E45))</f>
        <v/>
      </c>
      <c r="G45" t="s">
        <v>2185</v>
      </c>
      <c r="H45" t="s">
        <v>3244</v>
      </c>
      <c r="I45" t="str">
        <f>IF(H45="","",CONCATENATE(Tabela2[[#This Row],[Rysunek .png - lokalizacja folderu]],H45))</f>
        <v>G:\LocalUser\snws\Rendery_dwg_rys\rys\105-M-101-M-zlozenie_rys.png</v>
      </c>
      <c r="J45" t="s">
        <v>2181</v>
      </c>
      <c r="L45" t="str">
        <f>IF(K45="","",CONCATENATE(Tabela2[[#This Row],[Zastosowania .jpg - lokalizacja folderu]],K45))</f>
        <v/>
      </c>
      <c r="N45" t="str">
        <f>IF(M45="","",CONCATENATE(Tabela2[[#This Row],[Zastosowania .jpg - lokalizacja folderu]],M45))</f>
        <v/>
      </c>
      <c r="P45" t="str">
        <f>IF(O45="","",CONCATENATE(Tabela2[[#This Row],[Zastosowania .jpg - lokalizacja folderu]],O45))</f>
        <v/>
      </c>
      <c r="Q45" t="s">
        <v>2555</v>
      </c>
      <c r="S45" t="str">
        <f>IF(R45="","",CONCATENATE(Tabela2[[#This Row],[Instrukcje .png - lokalizacja folderu]],R45))</f>
        <v/>
      </c>
      <c r="T45" t="s">
        <v>2556</v>
      </c>
      <c r="U45" t="s">
        <v>2691</v>
      </c>
      <c r="V45" t="str">
        <f>IF(U45="","",CONCATENATE(Tabela2[[#This Row],[Modele .rfa - lokalizacja folderu]],U45))</f>
        <v>G:\LocalUser\snws\Rendery_dwg_rys\Modele 3D\NICZUK Hex head bolt 101.rfa</v>
      </c>
      <c r="W45" t="s">
        <v>2574</v>
      </c>
      <c r="X45" t="s">
        <v>2812</v>
      </c>
      <c r="Y45" t="str">
        <f>IF(X45="","",CONCATENATE(Tabela2[[#This Row],[Modele .txt - lokalizacja folderu]],X45))</f>
        <v>G:\LocalUser\snws\Rendery_dwg_rys\Modele 3D\NICZUK Hex head bolt 101.txt</v>
      </c>
      <c r="Z45" t="s">
        <v>2574</v>
      </c>
      <c r="AB45" t="str">
        <f>IFERROR(VLOOKUP(Tabela2[[#This Row],[Kod]],[1]Arkusz7!$A:$W,23,FALSE),"")</f>
        <v>105-M16X65</v>
      </c>
    </row>
    <row r="46" spans="1:28" x14ac:dyDescent="0.25">
      <c r="A46">
        <v>18868</v>
      </c>
      <c r="B46" t="s">
        <v>3243</v>
      </c>
      <c r="C46" t="str">
        <f>IF(B46="","",CONCATENATE(Tabela2[[#This Row],[Nazwa pliku - render - lokalizacja folderu]],B46))</f>
        <v>G:\LocalUser\snws\Rendery_dwg_rys\web_ok\105-M-101-M-zlozenie_web_ok.png</v>
      </c>
      <c r="D46" t="s">
        <v>2179</v>
      </c>
      <c r="F46" t="str">
        <f>IF(E46="","",CONCATENATE(Tabela2[[#This Row],[Nazwa pliku - .dwg - lokalizacja folderu]],E46))</f>
        <v/>
      </c>
      <c r="G46" t="s">
        <v>2185</v>
      </c>
      <c r="H46" t="s">
        <v>3244</v>
      </c>
      <c r="I46" t="str">
        <f>IF(H46="","",CONCATENATE(Tabela2[[#This Row],[Rysunek .png - lokalizacja folderu]],H46))</f>
        <v>G:\LocalUser\snws\Rendery_dwg_rys\rys\105-M-101-M-zlozenie_rys.png</v>
      </c>
      <c r="J46" t="s">
        <v>2181</v>
      </c>
      <c r="L46" t="str">
        <f>IF(K46="","",CONCATENATE(Tabela2[[#This Row],[Zastosowania .jpg - lokalizacja folderu]],K46))</f>
        <v/>
      </c>
      <c r="N46" t="str">
        <f>IF(M46="","",CONCATENATE(Tabela2[[#This Row],[Zastosowania .jpg - lokalizacja folderu]],M46))</f>
        <v/>
      </c>
      <c r="P46" t="str">
        <f>IF(O46="","",CONCATENATE(Tabela2[[#This Row],[Zastosowania .jpg - lokalizacja folderu]],O46))</f>
        <v/>
      </c>
      <c r="Q46" t="s">
        <v>2555</v>
      </c>
      <c r="S46" t="str">
        <f>IF(R46="","",CONCATENATE(Tabela2[[#This Row],[Instrukcje .png - lokalizacja folderu]],R46))</f>
        <v/>
      </c>
      <c r="T46" t="s">
        <v>2556</v>
      </c>
      <c r="U46" t="s">
        <v>2691</v>
      </c>
      <c r="V46" t="str">
        <f>IF(U46="","",CONCATENATE(Tabela2[[#This Row],[Modele .rfa - lokalizacja folderu]],U46))</f>
        <v>G:\LocalUser\snws\Rendery_dwg_rys\Modele 3D\NICZUK Hex head bolt 101.rfa</v>
      </c>
      <c r="W46" t="s">
        <v>2574</v>
      </c>
      <c r="X46" t="s">
        <v>2812</v>
      </c>
      <c r="Y46" t="str">
        <f>IF(X46="","",CONCATENATE(Tabela2[[#This Row],[Modele .txt - lokalizacja folderu]],X46))</f>
        <v>G:\LocalUser\snws\Rendery_dwg_rys\Modele 3D\NICZUK Hex head bolt 101.txt</v>
      </c>
      <c r="Z46" t="s">
        <v>2574</v>
      </c>
      <c r="AB46" t="str">
        <f>IFERROR(VLOOKUP(Tabela2[[#This Row],[Kod]],[1]Arkusz7!$A:$W,23,FALSE),"")</f>
        <v>105-M16X70</v>
      </c>
    </row>
    <row r="47" spans="1:28" x14ac:dyDescent="0.25">
      <c r="A47" s="2">
        <v>35961</v>
      </c>
      <c r="B47" t="s">
        <v>3243</v>
      </c>
      <c r="C47" t="str">
        <f>IF(B47="","",CONCATENATE(Tabela2[[#This Row],[Nazwa pliku - render - lokalizacja folderu]],B47))</f>
        <v>G:\LocalUser\snws\Rendery_dwg_rys\web_ok\105-M-101-M-zlozenie_web_ok.png</v>
      </c>
      <c r="D47" t="s">
        <v>2179</v>
      </c>
      <c r="F47" t="str">
        <f>IF(E47="","",CONCATENATE(Tabela2[[#This Row],[Nazwa pliku - .dwg - lokalizacja folderu]],E47))</f>
        <v/>
      </c>
      <c r="G47" t="s">
        <v>2185</v>
      </c>
      <c r="H47" t="s">
        <v>3244</v>
      </c>
      <c r="I47" t="str">
        <f>IF(H47="","",CONCATENATE(Tabela2[[#This Row],[Rysunek .png - lokalizacja folderu]],H47))</f>
        <v>G:\LocalUser\snws\Rendery_dwg_rys\rys\105-M-101-M-zlozenie_rys.png</v>
      </c>
      <c r="J47" t="s">
        <v>2181</v>
      </c>
      <c r="L47" t="str">
        <f>IF(K47="","",CONCATENATE(Tabela2[[#This Row],[Zastosowania .jpg - lokalizacja folderu]],K47))</f>
        <v/>
      </c>
      <c r="N47" t="str">
        <f>IF(M47="","",CONCATENATE(Tabela2[[#This Row],[Zastosowania .jpg - lokalizacja folderu]],M47))</f>
        <v/>
      </c>
      <c r="P47" t="str">
        <f>IF(O47="","",CONCATENATE(Tabela2[[#This Row],[Zastosowania .jpg - lokalizacja folderu]],O47))</f>
        <v/>
      </c>
      <c r="Q47" t="s">
        <v>2555</v>
      </c>
      <c r="S47" t="str">
        <f>IF(R47="","",CONCATENATE(Tabela2[[#This Row],[Instrukcje .png - lokalizacja folderu]],R47))</f>
        <v/>
      </c>
      <c r="T47" t="s">
        <v>2556</v>
      </c>
      <c r="U47" t="s">
        <v>2691</v>
      </c>
      <c r="V47" t="str">
        <f>IF(U47="","",CONCATENATE(Tabela2[[#This Row],[Modele .rfa - lokalizacja folderu]],U47))</f>
        <v>G:\LocalUser\snws\Rendery_dwg_rys\Modele 3D\NICZUK Hex head bolt 101.rfa</v>
      </c>
      <c r="W47" t="s">
        <v>2574</v>
      </c>
      <c r="X47" t="s">
        <v>2812</v>
      </c>
      <c r="Y47" t="str">
        <f>IF(X47="","",CONCATENATE(Tabela2[[#This Row],[Modele .txt - lokalizacja folderu]],X47))</f>
        <v>G:\LocalUser\snws\Rendery_dwg_rys\Modele 3D\NICZUK Hex head bolt 101.txt</v>
      </c>
      <c r="Z47" t="s">
        <v>2574</v>
      </c>
      <c r="AB47" t="str">
        <f>IFERROR(VLOOKUP(Tabela2[[#This Row],[Kod]],[1]Arkusz7!$A:$W,23,FALSE),"")</f>
        <v>105-M16X70</v>
      </c>
    </row>
    <row r="48" spans="1:28" x14ac:dyDescent="0.25">
      <c r="A48">
        <v>18871</v>
      </c>
      <c r="B48" t="s">
        <v>3243</v>
      </c>
      <c r="C48" t="str">
        <f>IF(B48="","",CONCATENATE(Tabela2[[#This Row],[Nazwa pliku - render - lokalizacja folderu]],B48))</f>
        <v>G:\LocalUser\snws\Rendery_dwg_rys\web_ok\105-M-101-M-zlozenie_web_ok.png</v>
      </c>
      <c r="D48" t="s">
        <v>2179</v>
      </c>
      <c r="E48" t="s">
        <v>1385</v>
      </c>
      <c r="F48" t="str">
        <f>IF(E48="","",CONCATENATE(Tabela2[[#This Row],[Nazwa pliku - .dwg - lokalizacja folderu]],E48))</f>
        <v>G:\LocalUser\snws\Rendery_dwg_rys\dwg\105-M16x80.DWG</v>
      </c>
      <c r="G48" t="s">
        <v>2185</v>
      </c>
      <c r="H48" t="s">
        <v>3244</v>
      </c>
      <c r="I48" t="str">
        <f>IF(H48="","",CONCATENATE(Tabela2[[#This Row],[Rysunek .png - lokalizacja folderu]],H48))</f>
        <v>G:\LocalUser\snws\Rendery_dwg_rys\rys\105-M-101-M-zlozenie_rys.png</v>
      </c>
      <c r="J48" t="s">
        <v>2181</v>
      </c>
      <c r="L48" t="str">
        <f>IF(K48="","",CONCATENATE(Tabela2[[#This Row],[Zastosowania .jpg - lokalizacja folderu]],K48))</f>
        <v/>
      </c>
      <c r="N48" t="str">
        <f>IF(M48="","",CONCATENATE(Tabela2[[#This Row],[Zastosowania .jpg - lokalizacja folderu]],M48))</f>
        <v/>
      </c>
      <c r="P48" t="str">
        <f>IF(O48="","",CONCATENATE(Tabela2[[#This Row],[Zastosowania .jpg - lokalizacja folderu]],O48))</f>
        <v/>
      </c>
      <c r="Q48" t="s">
        <v>2555</v>
      </c>
      <c r="S48" t="str">
        <f>IF(R48="","",CONCATENATE(Tabela2[[#This Row],[Instrukcje .png - lokalizacja folderu]],R48))</f>
        <v/>
      </c>
      <c r="T48" t="s">
        <v>2556</v>
      </c>
      <c r="U48" t="s">
        <v>2691</v>
      </c>
      <c r="V48" t="str">
        <f>IF(U48="","",CONCATENATE(Tabela2[[#This Row],[Modele .rfa - lokalizacja folderu]],U48))</f>
        <v>G:\LocalUser\snws\Rendery_dwg_rys\Modele 3D\NICZUK Hex head bolt 101.rfa</v>
      </c>
      <c r="W48" t="s">
        <v>2574</v>
      </c>
      <c r="X48" t="s">
        <v>2812</v>
      </c>
      <c r="Y48" t="str">
        <f>IF(X48="","",CONCATENATE(Tabela2[[#This Row],[Modele .txt - lokalizacja folderu]],X48))</f>
        <v>G:\LocalUser\snws\Rendery_dwg_rys\Modele 3D\NICZUK Hex head bolt 101.txt</v>
      </c>
      <c r="Z48" t="s">
        <v>2574</v>
      </c>
      <c r="AB48" t="str">
        <f>IFERROR(VLOOKUP(Tabela2[[#This Row],[Kod]],[1]Arkusz7!$A:$W,23,FALSE),"")</f>
        <v>105-M16X80</v>
      </c>
    </row>
    <row r="49" spans="1:28" x14ac:dyDescent="0.25">
      <c r="A49" s="2">
        <v>35959</v>
      </c>
      <c r="B49" t="s">
        <v>3243</v>
      </c>
      <c r="C49" t="str">
        <f>IF(B49="","",CONCATENATE(Tabela2[[#This Row],[Nazwa pliku - render - lokalizacja folderu]],B49))</f>
        <v>G:\LocalUser\snws\Rendery_dwg_rys\web_ok\105-M-101-M-zlozenie_web_ok.png</v>
      </c>
      <c r="D49" t="s">
        <v>2179</v>
      </c>
      <c r="F49" t="str">
        <f>IF(E49="","",CONCATENATE(Tabela2[[#This Row],[Nazwa pliku - .dwg - lokalizacja folderu]],E49))</f>
        <v/>
      </c>
      <c r="G49" t="s">
        <v>2185</v>
      </c>
      <c r="H49" t="s">
        <v>3244</v>
      </c>
      <c r="I49" t="str">
        <f>IF(H49="","",CONCATENATE(Tabela2[[#This Row],[Rysunek .png - lokalizacja folderu]],H49))</f>
        <v>G:\LocalUser\snws\Rendery_dwg_rys\rys\105-M-101-M-zlozenie_rys.png</v>
      </c>
      <c r="J49" t="s">
        <v>2181</v>
      </c>
      <c r="L49" t="str">
        <f>IF(K49="","",CONCATENATE(Tabela2[[#This Row],[Zastosowania .jpg - lokalizacja folderu]],K49))</f>
        <v/>
      </c>
      <c r="N49" t="str">
        <f>IF(M49="","",CONCATENATE(Tabela2[[#This Row],[Zastosowania .jpg - lokalizacja folderu]],M49))</f>
        <v/>
      </c>
      <c r="P49" t="str">
        <f>IF(O49="","",CONCATENATE(Tabela2[[#This Row],[Zastosowania .jpg - lokalizacja folderu]],O49))</f>
        <v/>
      </c>
      <c r="Q49" t="s">
        <v>2555</v>
      </c>
      <c r="S49" t="str">
        <f>IF(R49="","",CONCATENATE(Tabela2[[#This Row],[Instrukcje .png - lokalizacja folderu]],R49))</f>
        <v/>
      </c>
      <c r="T49" t="s">
        <v>2556</v>
      </c>
      <c r="U49" t="s">
        <v>2691</v>
      </c>
      <c r="V49" t="str">
        <f>IF(U49="","",CONCATENATE(Tabela2[[#This Row],[Modele .rfa - lokalizacja folderu]],U49))</f>
        <v>G:\LocalUser\snws\Rendery_dwg_rys\Modele 3D\NICZUK Hex head bolt 101.rfa</v>
      </c>
      <c r="W49" t="s">
        <v>2574</v>
      </c>
      <c r="X49" t="s">
        <v>2812</v>
      </c>
      <c r="Y49" t="str">
        <f>IF(X49="","",CONCATENATE(Tabela2[[#This Row],[Modele .txt - lokalizacja folderu]],X49))</f>
        <v>G:\LocalUser\snws\Rendery_dwg_rys\Modele 3D\NICZUK Hex head bolt 101.txt</v>
      </c>
      <c r="Z49" t="s">
        <v>2574</v>
      </c>
      <c r="AB49" t="str">
        <f>IFERROR(VLOOKUP(Tabela2[[#This Row],[Kod]],[1]Arkusz7!$A:$W,23,FALSE),"")</f>
        <v>105-M20X80</v>
      </c>
    </row>
    <row r="50" spans="1:28" x14ac:dyDescent="0.25">
      <c r="A50">
        <v>18912</v>
      </c>
      <c r="B50" t="s">
        <v>3243</v>
      </c>
      <c r="C50" t="str">
        <f>IF(B50="","",CONCATENATE(Tabela2[[#This Row],[Nazwa pliku - render - lokalizacja folderu]],B50))</f>
        <v>G:\LocalUser\snws\Rendery_dwg_rys\web_ok\105-M-101-M-zlozenie_web_ok.png</v>
      </c>
      <c r="D50" t="s">
        <v>2179</v>
      </c>
      <c r="E50" t="s">
        <v>1367</v>
      </c>
      <c r="F50" t="str">
        <f>IF(E50="","",CONCATENATE(Tabela2[[#This Row],[Nazwa pliku - .dwg - lokalizacja folderu]],E50))</f>
        <v>G:\LocalUser\snws\Rendery_dwg_rys\dwg\105-M8x100.DWG</v>
      </c>
      <c r="G50" t="s">
        <v>2185</v>
      </c>
      <c r="H50" t="s">
        <v>3244</v>
      </c>
      <c r="I50" t="str">
        <f>IF(H50="","",CONCATENATE(Tabela2[[#This Row],[Rysunek .png - lokalizacja folderu]],H50))</f>
        <v>G:\LocalUser\snws\Rendery_dwg_rys\rys\105-M-101-M-zlozenie_rys.png</v>
      </c>
      <c r="J50" t="s">
        <v>2181</v>
      </c>
      <c r="L50" t="str">
        <f>IF(K50="","",CONCATENATE(Tabela2[[#This Row],[Zastosowania .jpg - lokalizacja folderu]],K50))</f>
        <v/>
      </c>
      <c r="N50" t="str">
        <f>IF(M50="","",CONCATENATE(Tabela2[[#This Row],[Zastosowania .jpg - lokalizacja folderu]],M50))</f>
        <v/>
      </c>
      <c r="P50" t="str">
        <f>IF(O50="","",CONCATENATE(Tabela2[[#This Row],[Zastosowania .jpg - lokalizacja folderu]],O50))</f>
        <v/>
      </c>
      <c r="Q50" t="s">
        <v>2555</v>
      </c>
      <c r="S50" t="str">
        <f>IF(R50="","",CONCATENATE(Tabela2[[#This Row],[Instrukcje .png - lokalizacja folderu]],R50))</f>
        <v/>
      </c>
      <c r="T50" t="s">
        <v>2556</v>
      </c>
      <c r="U50" t="s">
        <v>2691</v>
      </c>
      <c r="V50" t="str">
        <f>IF(U50="","",CONCATENATE(Tabela2[[#This Row],[Modele .rfa - lokalizacja folderu]],U50))</f>
        <v>G:\LocalUser\snws\Rendery_dwg_rys\Modele 3D\NICZUK Hex head bolt 101.rfa</v>
      </c>
      <c r="W50" t="s">
        <v>2574</v>
      </c>
      <c r="X50" t="s">
        <v>2812</v>
      </c>
      <c r="Y50" t="str">
        <f>IF(X50="","",CONCATENATE(Tabela2[[#This Row],[Modele .txt - lokalizacja folderu]],X50))</f>
        <v>G:\LocalUser\snws\Rendery_dwg_rys\Modele 3D\NICZUK Hex head bolt 101.txt</v>
      </c>
      <c r="Z50" t="s">
        <v>2574</v>
      </c>
      <c r="AB50" t="str">
        <f>IFERROR(VLOOKUP(Tabela2[[#This Row],[Kod]],[1]Arkusz7!$A:$W,23,FALSE),"")</f>
        <v>105-M8X100</v>
      </c>
    </row>
    <row r="51" spans="1:28" x14ac:dyDescent="0.25">
      <c r="A51">
        <v>18916</v>
      </c>
      <c r="B51" t="s">
        <v>3243</v>
      </c>
      <c r="C51" t="str">
        <f>IF(B51="","",CONCATENATE(Tabela2[[#This Row],[Nazwa pliku - render - lokalizacja folderu]],B51))</f>
        <v>G:\LocalUser\snws\Rendery_dwg_rys\web_ok\105-M-101-M-zlozenie_web_ok.png</v>
      </c>
      <c r="D51" t="s">
        <v>2179</v>
      </c>
      <c r="E51" t="s">
        <v>1360</v>
      </c>
      <c r="F51" t="str">
        <f>IF(E51="","",CONCATENATE(Tabela2[[#This Row],[Nazwa pliku - .dwg - lokalizacja folderu]],E51))</f>
        <v>G:\LocalUser\snws\Rendery_dwg_rys\dwg\105-M8X20.DWG</v>
      </c>
      <c r="G51" t="s">
        <v>2185</v>
      </c>
      <c r="H51" t="s">
        <v>3244</v>
      </c>
      <c r="I51" t="str">
        <f>IF(H51="","",CONCATENATE(Tabela2[[#This Row],[Rysunek .png - lokalizacja folderu]],H51))</f>
        <v>G:\LocalUser\snws\Rendery_dwg_rys\rys\105-M-101-M-zlozenie_rys.png</v>
      </c>
      <c r="J51" t="s">
        <v>2181</v>
      </c>
      <c r="L51" t="str">
        <f>IF(K51="","",CONCATENATE(Tabela2[[#This Row],[Zastosowania .jpg - lokalizacja folderu]],K51))</f>
        <v/>
      </c>
      <c r="N51" t="str">
        <f>IF(M51="","",CONCATENATE(Tabela2[[#This Row],[Zastosowania .jpg - lokalizacja folderu]],M51))</f>
        <v/>
      </c>
      <c r="P51" t="str">
        <f>IF(O51="","",CONCATENATE(Tabela2[[#This Row],[Zastosowania .jpg - lokalizacja folderu]],O51))</f>
        <v/>
      </c>
      <c r="Q51" t="s">
        <v>2555</v>
      </c>
      <c r="S51" t="str">
        <f>IF(R51="","",CONCATENATE(Tabela2[[#This Row],[Instrukcje .png - lokalizacja folderu]],R51))</f>
        <v/>
      </c>
      <c r="T51" t="s">
        <v>2556</v>
      </c>
      <c r="U51" t="s">
        <v>2691</v>
      </c>
      <c r="V51" t="str">
        <f>IF(U51="","",CONCATENATE(Tabela2[[#This Row],[Modele .rfa - lokalizacja folderu]],U51))</f>
        <v>G:\LocalUser\snws\Rendery_dwg_rys\Modele 3D\NICZUK Hex head bolt 101.rfa</v>
      </c>
      <c r="W51" t="s">
        <v>2574</v>
      </c>
      <c r="X51" t="s">
        <v>2812</v>
      </c>
      <c r="Y51" t="str">
        <f>IF(X51="","",CONCATENATE(Tabela2[[#This Row],[Modele .txt - lokalizacja folderu]],X51))</f>
        <v>G:\LocalUser\snws\Rendery_dwg_rys\Modele 3D\NICZUK Hex head bolt 101.txt</v>
      </c>
      <c r="Z51" t="s">
        <v>2574</v>
      </c>
      <c r="AB51" t="str">
        <f>IFERROR(VLOOKUP(Tabela2[[#This Row],[Kod]],[1]Arkusz7!$A:$W,23,FALSE),"")</f>
        <v>105-M8X20</v>
      </c>
    </row>
    <row r="52" spans="1:28" x14ac:dyDescent="0.25">
      <c r="A52">
        <v>18918</v>
      </c>
      <c r="B52" t="s">
        <v>3243</v>
      </c>
      <c r="C52" t="str">
        <f>IF(B52="","",CONCATENATE(Tabela2[[#This Row],[Nazwa pliku - render - lokalizacja folderu]],B52))</f>
        <v>G:\LocalUser\snws\Rendery_dwg_rys\web_ok\105-M-101-M-zlozenie_web_ok.png</v>
      </c>
      <c r="D52" t="s">
        <v>2179</v>
      </c>
      <c r="E52" t="s">
        <v>1361</v>
      </c>
      <c r="F52" t="str">
        <f>IF(E52="","",CONCATENATE(Tabela2[[#This Row],[Nazwa pliku - .dwg - lokalizacja folderu]],E52))</f>
        <v>G:\LocalUser\snws\Rendery_dwg_rys\dwg\105-M8X25.DWG</v>
      </c>
      <c r="G52" t="s">
        <v>2185</v>
      </c>
      <c r="H52" t="s">
        <v>3244</v>
      </c>
      <c r="I52" t="str">
        <f>IF(H52="","",CONCATENATE(Tabela2[[#This Row],[Rysunek .png - lokalizacja folderu]],H52))</f>
        <v>G:\LocalUser\snws\Rendery_dwg_rys\rys\105-M-101-M-zlozenie_rys.png</v>
      </c>
      <c r="J52" t="s">
        <v>2181</v>
      </c>
      <c r="L52" t="str">
        <f>IF(K52="","",CONCATENATE(Tabela2[[#This Row],[Zastosowania .jpg - lokalizacja folderu]],K52))</f>
        <v/>
      </c>
      <c r="N52" t="str">
        <f>IF(M52="","",CONCATENATE(Tabela2[[#This Row],[Zastosowania .jpg - lokalizacja folderu]],M52))</f>
        <v/>
      </c>
      <c r="P52" t="str">
        <f>IF(O52="","",CONCATENATE(Tabela2[[#This Row],[Zastosowania .jpg - lokalizacja folderu]],O52))</f>
        <v/>
      </c>
      <c r="Q52" t="s">
        <v>2555</v>
      </c>
      <c r="S52" t="str">
        <f>IF(R52="","",CONCATENATE(Tabela2[[#This Row],[Instrukcje .png - lokalizacja folderu]],R52))</f>
        <v/>
      </c>
      <c r="T52" t="s">
        <v>2556</v>
      </c>
      <c r="U52" t="s">
        <v>2691</v>
      </c>
      <c r="V52" t="str">
        <f>IF(U52="","",CONCATENATE(Tabela2[[#This Row],[Modele .rfa - lokalizacja folderu]],U52))</f>
        <v>G:\LocalUser\snws\Rendery_dwg_rys\Modele 3D\NICZUK Hex head bolt 101.rfa</v>
      </c>
      <c r="W52" t="s">
        <v>2574</v>
      </c>
      <c r="X52" t="s">
        <v>2812</v>
      </c>
      <c r="Y52" t="str">
        <f>IF(X52="","",CONCATENATE(Tabela2[[#This Row],[Modele .txt - lokalizacja folderu]],X52))</f>
        <v>G:\LocalUser\snws\Rendery_dwg_rys\Modele 3D\NICZUK Hex head bolt 101.txt</v>
      </c>
      <c r="Z52" t="s">
        <v>2574</v>
      </c>
      <c r="AB52" t="str">
        <f>IFERROR(VLOOKUP(Tabela2[[#This Row],[Kod]],[1]Arkusz7!$A:$W,23,FALSE),"")</f>
        <v>105-M8X25</v>
      </c>
    </row>
    <row r="53" spans="1:28" x14ac:dyDescent="0.25">
      <c r="A53">
        <v>26023</v>
      </c>
      <c r="B53" t="s">
        <v>3243</v>
      </c>
      <c r="C53" t="str">
        <f>IF(B53="","",CONCATENATE(Tabela2[[#This Row],[Nazwa pliku - render - lokalizacja folderu]],B53))</f>
        <v>G:\LocalUser\snws\Rendery_dwg_rys\web_ok\105-M-101-M-zlozenie_web_ok.png</v>
      </c>
      <c r="D53" t="s">
        <v>2179</v>
      </c>
      <c r="E53" t="s">
        <v>1361</v>
      </c>
      <c r="F53" t="str">
        <f>IF(E53="","",CONCATENATE(Tabela2[[#This Row],[Nazwa pliku - .dwg - lokalizacja folderu]],E53))</f>
        <v>G:\LocalUser\snws\Rendery_dwg_rys\dwg\105-M8X25.DWG</v>
      </c>
      <c r="G53" t="s">
        <v>2185</v>
      </c>
      <c r="H53" t="s">
        <v>3244</v>
      </c>
      <c r="I53" t="str">
        <f>IF(H53="","",CONCATENATE(Tabela2[[#This Row],[Rysunek .png - lokalizacja folderu]],H53))</f>
        <v>G:\LocalUser\snws\Rendery_dwg_rys\rys\105-M-101-M-zlozenie_rys.png</v>
      </c>
      <c r="J53" t="s">
        <v>2181</v>
      </c>
      <c r="L53" t="str">
        <f>IF(K53="","",CONCATENATE(Tabela2[[#This Row],[Zastosowania .jpg - lokalizacja folderu]],K53))</f>
        <v/>
      </c>
      <c r="N53" t="str">
        <f>IF(M53="","",CONCATENATE(Tabela2[[#This Row],[Zastosowania .jpg - lokalizacja folderu]],M53))</f>
        <v/>
      </c>
      <c r="P53" t="str">
        <f>IF(O53="","",CONCATENATE(Tabela2[[#This Row],[Zastosowania .jpg - lokalizacja folderu]],O53))</f>
        <v/>
      </c>
      <c r="Q53" t="s">
        <v>2555</v>
      </c>
      <c r="S53" t="str">
        <f>IF(R53="","",CONCATENATE(Tabela2[[#This Row],[Instrukcje .png - lokalizacja folderu]],R53))</f>
        <v/>
      </c>
      <c r="T53" t="s">
        <v>2556</v>
      </c>
      <c r="U53" t="s">
        <v>2690</v>
      </c>
      <c r="V53" t="str">
        <f>IF(U53="","",CONCATENATE(Tabela2[[#This Row],[Modele .rfa - lokalizacja folderu]],U53))</f>
        <v>G:\LocalUser\snws\Rendery_dwg_rys\Modele 3D\NICZUK Hex head bolt 105.rfa</v>
      </c>
      <c r="W53" t="s">
        <v>2574</v>
      </c>
      <c r="X53" t="s">
        <v>2811</v>
      </c>
      <c r="Y53" t="str">
        <f>IF(X53="","",CONCATENATE(Tabela2[[#This Row],[Modele .txt - lokalizacja folderu]],X53))</f>
        <v>G:\LocalUser\snws\Rendery_dwg_rys\Modele 3D\NICZUK Hex head bolt 105.txt</v>
      </c>
      <c r="Z53" t="s">
        <v>2574</v>
      </c>
      <c r="AB53" t="str">
        <f>IFERROR(VLOOKUP(Tabela2[[#This Row],[Kod]],[1]Arkusz7!$A:$W,23,FALSE),"")</f>
        <v>105-M8X25/KG</v>
      </c>
    </row>
    <row r="54" spans="1:28" x14ac:dyDescent="0.25">
      <c r="A54">
        <v>18920</v>
      </c>
      <c r="B54" t="s">
        <v>3243</v>
      </c>
      <c r="C54" t="str">
        <f>IF(B54="","",CONCATENATE(Tabela2[[#This Row],[Nazwa pliku - render - lokalizacja folderu]],B54))</f>
        <v>G:\LocalUser\snws\Rendery_dwg_rys\web_ok\105-M-101-M-zlozenie_web_ok.png</v>
      </c>
      <c r="D54" t="s">
        <v>2179</v>
      </c>
      <c r="E54" t="s">
        <v>1362</v>
      </c>
      <c r="F54" t="str">
        <f>IF(E54="","",CONCATENATE(Tabela2[[#This Row],[Nazwa pliku - .dwg - lokalizacja folderu]],E54))</f>
        <v>G:\LocalUser\snws\Rendery_dwg_rys\dwg\105-M8X30.DWG</v>
      </c>
      <c r="G54" t="s">
        <v>2185</v>
      </c>
      <c r="H54" t="s">
        <v>3244</v>
      </c>
      <c r="I54" t="str">
        <f>IF(H54="","",CONCATENATE(Tabela2[[#This Row],[Rysunek .png - lokalizacja folderu]],H54))</f>
        <v>G:\LocalUser\snws\Rendery_dwg_rys\rys\105-M-101-M-zlozenie_rys.png</v>
      </c>
      <c r="J54" t="s">
        <v>2181</v>
      </c>
      <c r="L54" t="str">
        <f>IF(K54="","",CONCATENATE(Tabela2[[#This Row],[Zastosowania .jpg - lokalizacja folderu]],K54))</f>
        <v/>
      </c>
      <c r="N54" t="str">
        <f>IF(M54="","",CONCATENATE(Tabela2[[#This Row],[Zastosowania .jpg - lokalizacja folderu]],M54))</f>
        <v/>
      </c>
      <c r="P54" t="str">
        <f>IF(O54="","",CONCATENATE(Tabela2[[#This Row],[Zastosowania .jpg - lokalizacja folderu]],O54))</f>
        <v/>
      </c>
      <c r="Q54" t="s">
        <v>2555</v>
      </c>
      <c r="S54" t="str">
        <f>IF(R54="","",CONCATENATE(Tabela2[[#This Row],[Instrukcje .png - lokalizacja folderu]],R54))</f>
        <v/>
      </c>
      <c r="T54" t="s">
        <v>2556</v>
      </c>
      <c r="U54" t="s">
        <v>2690</v>
      </c>
      <c r="V54" t="str">
        <f>IF(U54="","",CONCATENATE(Tabela2[[#This Row],[Modele .rfa - lokalizacja folderu]],U54))</f>
        <v>G:\LocalUser\snws\Rendery_dwg_rys\Modele 3D\NICZUK Hex head bolt 105.rfa</v>
      </c>
      <c r="W54" t="s">
        <v>2574</v>
      </c>
      <c r="X54" t="s">
        <v>2811</v>
      </c>
      <c r="Y54" t="str">
        <f>IF(X54="","",CONCATENATE(Tabela2[[#This Row],[Modele .txt - lokalizacja folderu]],X54))</f>
        <v>G:\LocalUser\snws\Rendery_dwg_rys\Modele 3D\NICZUK Hex head bolt 105.txt</v>
      </c>
      <c r="Z54" t="s">
        <v>2574</v>
      </c>
      <c r="AB54" t="str">
        <f>IFERROR(VLOOKUP(Tabela2[[#This Row],[Kod]],[1]Arkusz7!$A:$W,23,FALSE),"")</f>
        <v>105-M8X30</v>
      </c>
    </row>
    <row r="55" spans="1:28" x14ac:dyDescent="0.25">
      <c r="A55">
        <v>26026</v>
      </c>
      <c r="B55" t="s">
        <v>3243</v>
      </c>
      <c r="C55" t="str">
        <f>IF(B55="","",CONCATENATE(Tabela2[[#This Row],[Nazwa pliku - render - lokalizacja folderu]],B55))</f>
        <v>G:\LocalUser\snws\Rendery_dwg_rys\web_ok\105-M-101-M-zlozenie_web_ok.png</v>
      </c>
      <c r="D55" t="s">
        <v>2179</v>
      </c>
      <c r="E55" t="s">
        <v>1362</v>
      </c>
      <c r="F55" t="str">
        <f>IF(E55="","",CONCATENATE(Tabela2[[#This Row],[Nazwa pliku - .dwg - lokalizacja folderu]],E55))</f>
        <v>G:\LocalUser\snws\Rendery_dwg_rys\dwg\105-M8X30.DWG</v>
      </c>
      <c r="G55" t="s">
        <v>2185</v>
      </c>
      <c r="H55" t="s">
        <v>3244</v>
      </c>
      <c r="I55" t="str">
        <f>IF(H55="","",CONCATENATE(Tabela2[[#This Row],[Rysunek .png - lokalizacja folderu]],H55))</f>
        <v>G:\LocalUser\snws\Rendery_dwg_rys\rys\105-M-101-M-zlozenie_rys.png</v>
      </c>
      <c r="J55" t="s">
        <v>2181</v>
      </c>
      <c r="L55" t="str">
        <f>IF(K55="","",CONCATENATE(Tabela2[[#This Row],[Zastosowania .jpg - lokalizacja folderu]],K55))</f>
        <v/>
      </c>
      <c r="N55" t="str">
        <f>IF(M55="","",CONCATENATE(Tabela2[[#This Row],[Zastosowania .jpg - lokalizacja folderu]],M55))</f>
        <v/>
      </c>
      <c r="P55" t="str">
        <f>IF(O55="","",CONCATENATE(Tabela2[[#This Row],[Zastosowania .jpg - lokalizacja folderu]],O55))</f>
        <v/>
      </c>
      <c r="Q55" t="s">
        <v>2555</v>
      </c>
      <c r="S55" t="str">
        <f>IF(R55="","",CONCATENATE(Tabela2[[#This Row],[Instrukcje .png - lokalizacja folderu]],R55))</f>
        <v/>
      </c>
      <c r="T55" t="s">
        <v>2556</v>
      </c>
      <c r="U55" t="s">
        <v>2690</v>
      </c>
      <c r="V55" t="str">
        <f>IF(U55="","",CONCATENATE(Tabela2[[#This Row],[Modele .rfa - lokalizacja folderu]],U55))</f>
        <v>G:\LocalUser\snws\Rendery_dwg_rys\Modele 3D\NICZUK Hex head bolt 105.rfa</v>
      </c>
      <c r="W55" t="s">
        <v>2574</v>
      </c>
      <c r="X55" t="s">
        <v>2811</v>
      </c>
      <c r="Y55" t="str">
        <f>IF(X55="","",CONCATENATE(Tabela2[[#This Row],[Modele .txt - lokalizacja folderu]],X55))</f>
        <v>G:\LocalUser\snws\Rendery_dwg_rys\Modele 3D\NICZUK Hex head bolt 105.txt</v>
      </c>
      <c r="Z55" t="s">
        <v>2574</v>
      </c>
      <c r="AB55" t="str">
        <f>IFERROR(VLOOKUP(Tabela2[[#This Row],[Kod]],[1]Arkusz7!$A:$W,23,FALSE),"")</f>
        <v>105-M8X30/KG</v>
      </c>
    </row>
    <row r="56" spans="1:28" x14ac:dyDescent="0.25">
      <c r="A56">
        <v>18922</v>
      </c>
      <c r="B56" t="s">
        <v>3243</v>
      </c>
      <c r="C56" t="str">
        <f>IF(B56="","",CONCATENATE(Tabela2[[#This Row],[Nazwa pliku - render - lokalizacja folderu]],B56))</f>
        <v>G:\LocalUser\snws\Rendery_dwg_rys\web_ok\105-M-101-M-zlozenie_web_ok.png</v>
      </c>
      <c r="D56" t="s">
        <v>2179</v>
      </c>
      <c r="E56" t="s">
        <v>1363</v>
      </c>
      <c r="F56" t="str">
        <f>IF(E56="","",CONCATENATE(Tabela2[[#This Row],[Nazwa pliku - .dwg - lokalizacja folderu]],E56))</f>
        <v>G:\LocalUser\snws\Rendery_dwg_rys\dwg\105-M8X40.DWG</v>
      </c>
      <c r="G56" t="s">
        <v>2185</v>
      </c>
      <c r="H56" t="s">
        <v>3244</v>
      </c>
      <c r="I56" t="str">
        <f>IF(H56="","",CONCATENATE(Tabela2[[#This Row],[Rysunek .png - lokalizacja folderu]],H56))</f>
        <v>G:\LocalUser\snws\Rendery_dwg_rys\rys\105-M-101-M-zlozenie_rys.png</v>
      </c>
      <c r="J56" t="s">
        <v>2181</v>
      </c>
      <c r="L56" t="str">
        <f>IF(K56="","",CONCATENATE(Tabela2[[#This Row],[Zastosowania .jpg - lokalizacja folderu]],K56))</f>
        <v/>
      </c>
      <c r="N56" t="str">
        <f>IF(M56="","",CONCATENATE(Tabela2[[#This Row],[Zastosowania .jpg - lokalizacja folderu]],M56))</f>
        <v/>
      </c>
      <c r="P56" t="str">
        <f>IF(O56="","",CONCATENATE(Tabela2[[#This Row],[Zastosowania .jpg - lokalizacja folderu]],O56))</f>
        <v/>
      </c>
      <c r="Q56" t="s">
        <v>2555</v>
      </c>
      <c r="S56" t="str">
        <f>IF(R56="","",CONCATENATE(Tabela2[[#This Row],[Instrukcje .png - lokalizacja folderu]],R56))</f>
        <v/>
      </c>
      <c r="T56" t="s">
        <v>2556</v>
      </c>
      <c r="U56" t="s">
        <v>2690</v>
      </c>
      <c r="V56" t="str">
        <f>IF(U56="","",CONCATENATE(Tabela2[[#This Row],[Modele .rfa - lokalizacja folderu]],U56))</f>
        <v>G:\LocalUser\snws\Rendery_dwg_rys\Modele 3D\NICZUK Hex head bolt 105.rfa</v>
      </c>
      <c r="W56" t="s">
        <v>2574</v>
      </c>
      <c r="X56" t="s">
        <v>2811</v>
      </c>
      <c r="Y56" t="str">
        <f>IF(X56="","",CONCATENATE(Tabela2[[#This Row],[Modele .txt - lokalizacja folderu]],X56))</f>
        <v>G:\LocalUser\snws\Rendery_dwg_rys\Modele 3D\NICZUK Hex head bolt 105.txt</v>
      </c>
      <c r="Z56" t="s">
        <v>2574</v>
      </c>
      <c r="AB56" t="str">
        <f>IFERROR(VLOOKUP(Tabela2[[#This Row],[Kod]],[1]Arkusz7!$A:$W,23,FALSE),"")</f>
        <v>105-M8X40</v>
      </c>
    </row>
    <row r="57" spans="1:28" x14ac:dyDescent="0.25">
      <c r="A57">
        <v>18923</v>
      </c>
      <c r="B57" t="s">
        <v>3243</v>
      </c>
      <c r="C57" t="str">
        <f>IF(B57="","",CONCATENATE(Tabela2[[#This Row],[Nazwa pliku - render - lokalizacja folderu]],B57))</f>
        <v>G:\LocalUser\snws\Rendery_dwg_rys\web_ok\105-M-101-M-zlozenie_web_ok.png</v>
      </c>
      <c r="D57" t="s">
        <v>2179</v>
      </c>
      <c r="E57" t="s">
        <v>1364</v>
      </c>
      <c r="F57" t="str">
        <f>IF(E57="","",CONCATENATE(Tabela2[[#This Row],[Nazwa pliku - .dwg - lokalizacja folderu]],E57))</f>
        <v>G:\LocalUser\snws\Rendery_dwg_rys\dwg\105-M8X50.DWG</v>
      </c>
      <c r="G57" t="s">
        <v>2185</v>
      </c>
      <c r="H57" t="s">
        <v>3244</v>
      </c>
      <c r="I57" t="str">
        <f>IF(H57="","",CONCATENATE(Tabela2[[#This Row],[Rysunek .png - lokalizacja folderu]],H57))</f>
        <v>G:\LocalUser\snws\Rendery_dwg_rys\rys\105-M-101-M-zlozenie_rys.png</v>
      </c>
      <c r="J57" t="s">
        <v>2181</v>
      </c>
      <c r="L57" t="str">
        <f>IF(K57="","",CONCATENATE(Tabela2[[#This Row],[Zastosowania .jpg - lokalizacja folderu]],K57))</f>
        <v/>
      </c>
      <c r="N57" t="str">
        <f>IF(M57="","",CONCATENATE(Tabela2[[#This Row],[Zastosowania .jpg - lokalizacja folderu]],M57))</f>
        <v/>
      </c>
      <c r="P57" t="str">
        <f>IF(O57="","",CONCATENATE(Tabela2[[#This Row],[Zastosowania .jpg - lokalizacja folderu]],O57))</f>
        <v/>
      </c>
      <c r="Q57" t="s">
        <v>2555</v>
      </c>
      <c r="S57" t="str">
        <f>IF(R57="","",CONCATENATE(Tabela2[[#This Row],[Instrukcje .png - lokalizacja folderu]],R57))</f>
        <v/>
      </c>
      <c r="T57" t="s">
        <v>2556</v>
      </c>
      <c r="U57" t="s">
        <v>2690</v>
      </c>
      <c r="V57" t="str">
        <f>IF(U57="","",CONCATENATE(Tabela2[[#This Row],[Modele .rfa - lokalizacja folderu]],U57))</f>
        <v>G:\LocalUser\snws\Rendery_dwg_rys\Modele 3D\NICZUK Hex head bolt 105.rfa</v>
      </c>
      <c r="W57" t="s">
        <v>2574</v>
      </c>
      <c r="X57" t="s">
        <v>2811</v>
      </c>
      <c r="Y57" t="str">
        <f>IF(X57="","",CONCATENATE(Tabela2[[#This Row],[Modele .txt - lokalizacja folderu]],X57))</f>
        <v>G:\LocalUser\snws\Rendery_dwg_rys\Modele 3D\NICZUK Hex head bolt 105.txt</v>
      </c>
      <c r="Z57" t="s">
        <v>2574</v>
      </c>
      <c r="AB57" t="str">
        <f>IFERROR(VLOOKUP(Tabela2[[#This Row],[Kod]],[1]Arkusz7!$A:$W,23,FALSE),"")</f>
        <v>105-M8X50</v>
      </c>
    </row>
    <row r="58" spans="1:28" x14ac:dyDescent="0.25">
      <c r="A58">
        <v>18924</v>
      </c>
      <c r="B58" t="s">
        <v>3243</v>
      </c>
      <c r="C58" t="str">
        <f>IF(B58="","",CONCATENATE(Tabela2[[#This Row],[Nazwa pliku - render - lokalizacja folderu]],B58))</f>
        <v>G:\LocalUser\snws\Rendery_dwg_rys\web_ok\105-M-101-M-zlozenie_web_ok.png</v>
      </c>
      <c r="D58" t="s">
        <v>2179</v>
      </c>
      <c r="E58" t="s">
        <v>1365</v>
      </c>
      <c r="F58" t="str">
        <f>IF(E58="","",CONCATENATE(Tabela2[[#This Row],[Nazwa pliku - .dwg - lokalizacja folderu]],E58))</f>
        <v>G:\LocalUser\snws\Rendery_dwg_rys\dwg\105-M8X60.DWG</v>
      </c>
      <c r="G58" t="s">
        <v>2185</v>
      </c>
      <c r="H58" t="s">
        <v>3244</v>
      </c>
      <c r="I58" t="str">
        <f>IF(H58="","",CONCATENATE(Tabela2[[#This Row],[Rysunek .png - lokalizacja folderu]],H58))</f>
        <v>G:\LocalUser\snws\Rendery_dwg_rys\rys\105-M-101-M-zlozenie_rys.png</v>
      </c>
      <c r="J58" t="s">
        <v>2181</v>
      </c>
      <c r="L58" t="str">
        <f>IF(K58="","",CONCATENATE(Tabela2[[#This Row],[Zastosowania .jpg - lokalizacja folderu]],K58))</f>
        <v/>
      </c>
      <c r="N58" t="str">
        <f>IF(M58="","",CONCATENATE(Tabela2[[#This Row],[Zastosowania .jpg - lokalizacja folderu]],M58))</f>
        <v/>
      </c>
      <c r="P58" t="str">
        <f>IF(O58="","",CONCATENATE(Tabela2[[#This Row],[Zastosowania .jpg - lokalizacja folderu]],O58))</f>
        <v/>
      </c>
      <c r="Q58" t="s">
        <v>2555</v>
      </c>
      <c r="S58" t="str">
        <f>IF(R58="","",CONCATENATE(Tabela2[[#This Row],[Instrukcje .png - lokalizacja folderu]],R58))</f>
        <v/>
      </c>
      <c r="T58" t="s">
        <v>2556</v>
      </c>
      <c r="U58" t="s">
        <v>2690</v>
      </c>
      <c r="V58" t="str">
        <f>IF(U58="","",CONCATENATE(Tabela2[[#This Row],[Modele .rfa - lokalizacja folderu]],U58))</f>
        <v>G:\LocalUser\snws\Rendery_dwg_rys\Modele 3D\NICZUK Hex head bolt 105.rfa</v>
      </c>
      <c r="W58" t="s">
        <v>2574</v>
      </c>
      <c r="X58" t="s">
        <v>2811</v>
      </c>
      <c r="Y58" t="str">
        <f>IF(X58="","",CONCATENATE(Tabela2[[#This Row],[Modele .txt - lokalizacja folderu]],X58))</f>
        <v>G:\LocalUser\snws\Rendery_dwg_rys\Modele 3D\NICZUK Hex head bolt 105.txt</v>
      </c>
      <c r="Z58" t="s">
        <v>2574</v>
      </c>
      <c r="AB58" t="str">
        <f>IFERROR(VLOOKUP(Tabela2[[#This Row],[Kod]],[1]Arkusz7!$A:$W,23,FALSE),"")</f>
        <v>105-M8X60</v>
      </c>
    </row>
    <row r="59" spans="1:28" x14ac:dyDescent="0.25">
      <c r="A59">
        <v>18927</v>
      </c>
      <c r="B59" t="s">
        <v>3243</v>
      </c>
      <c r="C59" t="str">
        <f>IF(B59="","",CONCATENATE(Tabela2[[#This Row],[Nazwa pliku - render - lokalizacja folderu]],B59))</f>
        <v>G:\LocalUser\snws\Rendery_dwg_rys\web_ok\105-M-101-M-zlozenie_web_ok.png</v>
      </c>
      <c r="D59" t="s">
        <v>2179</v>
      </c>
      <c r="E59" t="s">
        <v>1366</v>
      </c>
      <c r="F59" t="str">
        <f>IF(E59="","",CONCATENATE(Tabela2[[#This Row],[Nazwa pliku - .dwg - lokalizacja folderu]],E59))</f>
        <v>G:\LocalUser\snws\Rendery_dwg_rys\dwg\105-M8X80.DWG</v>
      </c>
      <c r="G59" t="s">
        <v>2185</v>
      </c>
      <c r="H59" t="s">
        <v>3244</v>
      </c>
      <c r="I59" t="str">
        <f>IF(H59="","",CONCATENATE(Tabela2[[#This Row],[Rysunek .png - lokalizacja folderu]],H59))</f>
        <v>G:\LocalUser\snws\Rendery_dwg_rys\rys\105-M-101-M-zlozenie_rys.png</v>
      </c>
      <c r="J59" t="s">
        <v>2181</v>
      </c>
      <c r="L59" t="str">
        <f>IF(K59="","",CONCATENATE(Tabela2[[#This Row],[Zastosowania .jpg - lokalizacja folderu]],K59))</f>
        <v/>
      </c>
      <c r="N59" t="str">
        <f>IF(M59="","",CONCATENATE(Tabela2[[#This Row],[Zastosowania .jpg - lokalizacja folderu]],M59))</f>
        <v/>
      </c>
      <c r="P59" t="str">
        <f>IF(O59="","",CONCATENATE(Tabela2[[#This Row],[Zastosowania .jpg - lokalizacja folderu]],O59))</f>
        <v/>
      </c>
      <c r="Q59" t="s">
        <v>2555</v>
      </c>
      <c r="S59" t="str">
        <f>IF(R59="","",CONCATENATE(Tabela2[[#This Row],[Instrukcje .png - lokalizacja folderu]],R59))</f>
        <v/>
      </c>
      <c r="T59" t="s">
        <v>2556</v>
      </c>
      <c r="U59" t="s">
        <v>2690</v>
      </c>
      <c r="V59" t="str">
        <f>IF(U59="","",CONCATENATE(Tabela2[[#This Row],[Modele .rfa - lokalizacja folderu]],U59))</f>
        <v>G:\LocalUser\snws\Rendery_dwg_rys\Modele 3D\NICZUK Hex head bolt 105.rfa</v>
      </c>
      <c r="W59" t="s">
        <v>2574</v>
      </c>
      <c r="X59" t="s">
        <v>2811</v>
      </c>
      <c r="Y59" t="str">
        <f>IF(X59="","",CONCATENATE(Tabela2[[#This Row],[Modele .txt - lokalizacja folderu]],X59))</f>
        <v>G:\LocalUser\snws\Rendery_dwg_rys\Modele 3D\NICZUK Hex head bolt 105.txt</v>
      </c>
      <c r="Z59" t="s">
        <v>2574</v>
      </c>
      <c r="AB59" t="str">
        <f>IFERROR(VLOOKUP(Tabela2[[#This Row],[Kod]],[1]Arkusz7!$A:$W,23,FALSE),"")</f>
        <v>105-M8X80</v>
      </c>
    </row>
    <row r="60" spans="1:28" x14ac:dyDescent="0.25">
      <c r="A60">
        <v>18983</v>
      </c>
      <c r="B60" t="s">
        <v>1394</v>
      </c>
      <c r="C60" t="str">
        <f>IF(B60="","",CONCATENATE(Tabela2[[#This Row],[Nazwa pliku - render - lokalizacja folderu]],B60))</f>
        <v>G:\LocalUser\snws\Rendery_dwg_rys\web_ok\144-M_web_ok.png</v>
      </c>
      <c r="D60" t="s">
        <v>2179</v>
      </c>
      <c r="E60" t="s">
        <v>1397</v>
      </c>
      <c r="F60" t="str">
        <f>IF(E60="","",CONCATENATE(Tabela2[[#This Row],[Nazwa pliku - .dwg - lokalizacja folderu]],E60))</f>
        <v>G:\LocalUser\snws\Rendery_dwg_rys\dwg\144-M10.DWG</v>
      </c>
      <c r="G60" t="s">
        <v>2185</v>
      </c>
      <c r="H60" t="s">
        <v>2369</v>
      </c>
      <c r="I60" t="str">
        <f>IF(H60="","",CONCATENATE(Tabela2[[#This Row],[Rysunek .png - lokalizacja folderu]],H60))</f>
        <v>G:\LocalUser\snws\Rendery_dwg_rys\rys\144-M_rys.png</v>
      </c>
      <c r="J60" t="s">
        <v>2181</v>
      </c>
      <c r="L60" t="str">
        <f>IF(K60="","",CONCATENATE(Tabela2[[#This Row],[Zastosowania .jpg - lokalizacja folderu]],K60))</f>
        <v/>
      </c>
      <c r="N60" t="str">
        <f>IF(M60="","",CONCATENATE(Tabela2[[#This Row],[Zastosowania .jpg - lokalizacja folderu]],M60))</f>
        <v/>
      </c>
      <c r="P60" t="str">
        <f>IF(O60="","",CONCATENATE(Tabela2[[#This Row],[Zastosowania .jpg - lokalizacja folderu]],O60))</f>
        <v/>
      </c>
      <c r="Q60" t="s">
        <v>2555</v>
      </c>
      <c r="S60" t="str">
        <f>IF(R60="","",CONCATENATE(Tabela2[[#This Row],[Instrukcje .png - lokalizacja folderu]],R60))</f>
        <v/>
      </c>
      <c r="T60" t="s">
        <v>2556</v>
      </c>
      <c r="U60" t="s">
        <v>2692</v>
      </c>
      <c r="V60" t="str">
        <f>IF(U60="","",CONCATENATE(Tabela2[[#This Row],[Modele .rfa - lokalizacja folderu]],U60))</f>
        <v>G:\LocalUser\snws\Rendery_dwg_rys\Modele 3D\NICZUK Hex nut 144.rfa</v>
      </c>
      <c r="W60" t="s">
        <v>2574</v>
      </c>
      <c r="X60" t="s">
        <v>2813</v>
      </c>
      <c r="Y60" t="str">
        <f>IF(X60="","",CONCATENATE(Tabela2[[#This Row],[Modele .txt - lokalizacja folderu]],X60))</f>
        <v>G:\LocalUser\snws\Rendery_dwg_rys\Modele 3D\NICZUK Hex nut 144.txt</v>
      </c>
      <c r="Z60" t="s">
        <v>2574</v>
      </c>
      <c r="AB60" t="str">
        <f>IFERROR(VLOOKUP(Tabela2[[#This Row],[Kod]],[1]Arkusz7!$A:$W,23,FALSE),"")</f>
        <v>144-M10</v>
      </c>
    </row>
    <row r="61" spans="1:28" x14ac:dyDescent="0.25">
      <c r="A61">
        <v>27393</v>
      </c>
      <c r="B61" t="s">
        <v>1394</v>
      </c>
      <c r="C61" t="str">
        <f>IF(B61="","",CONCATENATE(Tabela2[[#This Row],[Nazwa pliku - render - lokalizacja folderu]],B61))</f>
        <v>G:\LocalUser\snws\Rendery_dwg_rys\web_ok\144-M_web_ok.png</v>
      </c>
      <c r="D61" t="s">
        <v>2179</v>
      </c>
      <c r="E61" t="s">
        <v>1397</v>
      </c>
      <c r="F61" t="str">
        <f>IF(E61="","",CONCATENATE(Tabela2[[#This Row],[Nazwa pliku - .dwg - lokalizacja folderu]],E61))</f>
        <v>G:\LocalUser\snws\Rendery_dwg_rys\dwg\144-M10.DWG</v>
      </c>
      <c r="G61" t="s">
        <v>2185</v>
      </c>
      <c r="H61" t="s">
        <v>2369</v>
      </c>
      <c r="I61" t="str">
        <f>IF(H61="","",CONCATENATE(Tabela2[[#This Row],[Rysunek .png - lokalizacja folderu]],H61))</f>
        <v>G:\LocalUser\snws\Rendery_dwg_rys\rys\144-M_rys.png</v>
      </c>
      <c r="J61" t="s">
        <v>2181</v>
      </c>
      <c r="L61" t="str">
        <f>IF(K61="","",CONCATENATE(Tabela2[[#This Row],[Zastosowania .jpg - lokalizacja folderu]],K61))</f>
        <v/>
      </c>
      <c r="N61" t="str">
        <f>IF(M61="","",CONCATENATE(Tabela2[[#This Row],[Zastosowania .jpg - lokalizacja folderu]],M61))</f>
        <v/>
      </c>
      <c r="P61" t="str">
        <f>IF(O61="","",CONCATENATE(Tabela2[[#This Row],[Zastosowania .jpg - lokalizacja folderu]],O61))</f>
        <v/>
      </c>
      <c r="Q61" t="s">
        <v>2555</v>
      </c>
      <c r="S61" t="str">
        <f>IF(R61="","",CONCATENATE(Tabela2[[#This Row],[Instrukcje .png - lokalizacja folderu]],R61))</f>
        <v/>
      </c>
      <c r="T61" t="s">
        <v>2556</v>
      </c>
      <c r="U61" t="s">
        <v>2692</v>
      </c>
      <c r="V61" t="str">
        <f>IF(U61="","",CONCATENATE(Tabela2[[#This Row],[Modele .rfa - lokalizacja folderu]],U61))</f>
        <v>G:\LocalUser\snws\Rendery_dwg_rys\Modele 3D\NICZUK Hex nut 144.rfa</v>
      </c>
      <c r="W61" t="s">
        <v>2574</v>
      </c>
      <c r="X61" t="s">
        <v>2813</v>
      </c>
      <c r="Y61" t="str">
        <f>IF(X61="","",CONCATENATE(Tabela2[[#This Row],[Modele .txt - lokalizacja folderu]],X61))</f>
        <v>G:\LocalUser\snws\Rendery_dwg_rys\Modele 3D\NICZUK Hex nut 144.txt</v>
      </c>
      <c r="Z61" t="s">
        <v>2574</v>
      </c>
      <c r="AB61" t="str">
        <f>IFERROR(VLOOKUP(Tabela2[[#This Row],[Kod]],[1]Arkusz7!$A:$W,23,FALSE),"")</f>
        <v>144-M10/1 KG</v>
      </c>
    </row>
    <row r="62" spans="1:28" x14ac:dyDescent="0.25">
      <c r="A62">
        <v>21829</v>
      </c>
      <c r="B62" t="s">
        <v>1394</v>
      </c>
      <c r="C62" t="str">
        <f>IF(B62="","",CONCATENATE(Tabela2[[#This Row],[Nazwa pliku - render - lokalizacja folderu]],B62))</f>
        <v>G:\LocalUser\snws\Rendery_dwg_rys\web_ok\144-M_web_ok.png</v>
      </c>
      <c r="D62" t="s">
        <v>2179</v>
      </c>
      <c r="E62" t="s">
        <v>1397</v>
      </c>
      <c r="F62" t="str">
        <f>IF(E62="","",CONCATENATE(Tabela2[[#This Row],[Nazwa pliku - .dwg - lokalizacja folderu]],E62))</f>
        <v>G:\LocalUser\snws\Rendery_dwg_rys\dwg\144-M10.DWG</v>
      </c>
      <c r="G62" t="s">
        <v>2185</v>
      </c>
      <c r="H62" t="s">
        <v>2369</v>
      </c>
      <c r="I62" t="str">
        <f>IF(H62="","",CONCATENATE(Tabela2[[#This Row],[Rysunek .png - lokalizacja folderu]],H62))</f>
        <v>G:\LocalUser\snws\Rendery_dwg_rys\rys\144-M_rys.png</v>
      </c>
      <c r="J62" t="s">
        <v>2181</v>
      </c>
      <c r="L62" t="str">
        <f>IF(K62="","",CONCATENATE(Tabela2[[#This Row],[Zastosowania .jpg - lokalizacja folderu]],K62))</f>
        <v/>
      </c>
      <c r="N62" t="str">
        <f>IF(M62="","",CONCATENATE(Tabela2[[#This Row],[Zastosowania .jpg - lokalizacja folderu]],M62))</f>
        <v/>
      </c>
      <c r="P62" t="str">
        <f>IF(O62="","",CONCATENATE(Tabela2[[#This Row],[Zastosowania .jpg - lokalizacja folderu]],O62))</f>
        <v/>
      </c>
      <c r="Q62" t="s">
        <v>2555</v>
      </c>
      <c r="S62" t="str">
        <f>IF(R62="","",CONCATENATE(Tabela2[[#This Row],[Instrukcje .png - lokalizacja folderu]],R62))</f>
        <v/>
      </c>
      <c r="T62" t="s">
        <v>2556</v>
      </c>
      <c r="U62" t="s">
        <v>2692</v>
      </c>
      <c r="V62" t="str">
        <f>IF(U62="","",CONCATENATE(Tabela2[[#This Row],[Modele .rfa - lokalizacja folderu]],U62))</f>
        <v>G:\LocalUser\snws\Rendery_dwg_rys\Modele 3D\NICZUK Hex nut 144.rfa</v>
      </c>
      <c r="W62" t="s">
        <v>2574</v>
      </c>
      <c r="X62" t="s">
        <v>2813</v>
      </c>
      <c r="Y62" t="str">
        <f>IF(X62="","",CONCATENATE(Tabela2[[#This Row],[Modele .txt - lokalizacja folderu]],X62))</f>
        <v>G:\LocalUser\snws\Rendery_dwg_rys\Modele 3D\NICZUK Hex nut 144.txt</v>
      </c>
      <c r="Z62" t="s">
        <v>2574</v>
      </c>
      <c r="AB62" t="str">
        <f>IFERROR(VLOOKUP(Tabela2[[#This Row],[Kod]],[1]Arkusz7!$A:$W,23,FALSE),"")</f>
        <v>144-M10/2500</v>
      </c>
    </row>
    <row r="63" spans="1:28" x14ac:dyDescent="0.25">
      <c r="A63">
        <v>33311</v>
      </c>
      <c r="B63" t="s">
        <v>1394</v>
      </c>
      <c r="C63" t="str">
        <f>IF(B63="","",CONCATENATE(Tabela2[[#This Row],[Nazwa pliku - render - lokalizacja folderu]],B63))</f>
        <v>G:\LocalUser\snws\Rendery_dwg_rys\web_ok\144-M_web_ok.png</v>
      </c>
      <c r="D63" t="s">
        <v>2179</v>
      </c>
      <c r="E63" t="s">
        <v>1397</v>
      </c>
      <c r="F63" t="str">
        <f>IF(E63="","",CONCATENATE(Tabela2[[#This Row],[Nazwa pliku - .dwg - lokalizacja folderu]],E63))</f>
        <v>G:\LocalUser\snws\Rendery_dwg_rys\dwg\144-M10.DWG</v>
      </c>
      <c r="G63" t="s">
        <v>2185</v>
      </c>
      <c r="H63" t="s">
        <v>2369</v>
      </c>
      <c r="I63" t="str">
        <f>IF(H63="","",CONCATENATE(Tabela2[[#This Row],[Rysunek .png - lokalizacja folderu]],H63))</f>
        <v>G:\LocalUser\snws\Rendery_dwg_rys\rys\144-M_rys.png</v>
      </c>
      <c r="J63" t="s">
        <v>2181</v>
      </c>
      <c r="L63" t="str">
        <f>IF(K63="","",CONCATENATE(Tabela2[[#This Row],[Zastosowania .jpg - lokalizacja folderu]],K63))</f>
        <v/>
      </c>
      <c r="N63" t="str">
        <f>IF(M63="","",CONCATENATE(Tabela2[[#This Row],[Zastosowania .jpg - lokalizacja folderu]],M63))</f>
        <v/>
      </c>
      <c r="P63" t="str">
        <f>IF(O63="","",CONCATENATE(Tabela2[[#This Row],[Zastosowania .jpg - lokalizacja folderu]],O63))</f>
        <v/>
      </c>
      <c r="Q63" t="s">
        <v>2555</v>
      </c>
      <c r="S63" t="str">
        <f>IF(R63="","",CONCATENATE(Tabela2[[#This Row],[Instrukcje .png - lokalizacja folderu]],R63))</f>
        <v/>
      </c>
      <c r="T63" t="s">
        <v>2556</v>
      </c>
      <c r="U63" t="s">
        <v>2692</v>
      </c>
      <c r="V63" t="str">
        <f>IF(U63="","",CONCATENATE(Tabela2[[#This Row],[Modele .rfa - lokalizacja folderu]],U63))</f>
        <v>G:\LocalUser\snws\Rendery_dwg_rys\Modele 3D\NICZUK Hex nut 144.rfa</v>
      </c>
      <c r="W63" t="s">
        <v>2574</v>
      </c>
      <c r="X63" t="s">
        <v>2813</v>
      </c>
      <c r="Y63" t="str">
        <f>IF(X63="","",CONCATENATE(Tabela2[[#This Row],[Modele .txt - lokalizacja folderu]],X63))</f>
        <v>G:\LocalUser\snws\Rendery_dwg_rys\Modele 3D\NICZUK Hex nut 144.txt</v>
      </c>
      <c r="Z63" t="s">
        <v>2574</v>
      </c>
      <c r="AB63" t="str">
        <f>IFERROR(VLOOKUP(Tabela2[[#This Row],[Kod]],[1]Arkusz7!$A:$W,23,FALSE),"")</f>
        <v>144-M10/25KG</v>
      </c>
    </row>
    <row r="64" spans="1:28" x14ac:dyDescent="0.25">
      <c r="A64">
        <v>18985</v>
      </c>
      <c r="B64" t="s">
        <v>1394</v>
      </c>
      <c r="C64" t="str">
        <f>IF(B64="","",CONCATENATE(Tabela2[[#This Row],[Nazwa pliku - render - lokalizacja folderu]],B64))</f>
        <v>G:\LocalUser\snws\Rendery_dwg_rys\web_ok\144-M_web_ok.png</v>
      </c>
      <c r="D64" t="s">
        <v>2179</v>
      </c>
      <c r="E64" t="s">
        <v>1398</v>
      </c>
      <c r="F64" t="str">
        <f>IF(E64="","",CONCATENATE(Tabela2[[#This Row],[Nazwa pliku - .dwg - lokalizacja folderu]],E64))</f>
        <v>G:\LocalUser\snws\Rendery_dwg_rys\dwg\144-M12.DWG</v>
      </c>
      <c r="G64" t="s">
        <v>2185</v>
      </c>
      <c r="H64" t="s">
        <v>2369</v>
      </c>
      <c r="I64" t="str">
        <f>IF(H64="","",CONCATENATE(Tabela2[[#This Row],[Rysunek .png - lokalizacja folderu]],H64))</f>
        <v>G:\LocalUser\snws\Rendery_dwg_rys\rys\144-M_rys.png</v>
      </c>
      <c r="J64" t="s">
        <v>2181</v>
      </c>
      <c r="L64" t="str">
        <f>IF(K64="","",CONCATENATE(Tabela2[[#This Row],[Zastosowania .jpg - lokalizacja folderu]],K64))</f>
        <v/>
      </c>
      <c r="N64" t="str">
        <f>IF(M64="","",CONCATENATE(Tabela2[[#This Row],[Zastosowania .jpg - lokalizacja folderu]],M64))</f>
        <v/>
      </c>
      <c r="P64" t="str">
        <f>IF(O64="","",CONCATENATE(Tabela2[[#This Row],[Zastosowania .jpg - lokalizacja folderu]],O64))</f>
        <v/>
      </c>
      <c r="Q64" t="s">
        <v>2555</v>
      </c>
      <c r="S64" t="str">
        <f>IF(R64="","",CONCATENATE(Tabela2[[#This Row],[Instrukcje .png - lokalizacja folderu]],R64))</f>
        <v/>
      </c>
      <c r="T64" t="s">
        <v>2556</v>
      </c>
      <c r="U64" t="s">
        <v>2692</v>
      </c>
      <c r="V64" t="str">
        <f>IF(U64="","",CONCATENATE(Tabela2[[#This Row],[Modele .rfa - lokalizacja folderu]],U64))</f>
        <v>G:\LocalUser\snws\Rendery_dwg_rys\Modele 3D\NICZUK Hex nut 144.rfa</v>
      </c>
      <c r="W64" t="s">
        <v>2574</v>
      </c>
      <c r="X64" t="s">
        <v>2813</v>
      </c>
      <c r="Y64" t="str">
        <f>IF(X64="","",CONCATENATE(Tabela2[[#This Row],[Modele .txt - lokalizacja folderu]],X64))</f>
        <v>G:\LocalUser\snws\Rendery_dwg_rys\Modele 3D\NICZUK Hex nut 144.txt</v>
      </c>
      <c r="Z64" t="s">
        <v>2574</v>
      </c>
      <c r="AB64" t="str">
        <f>IFERROR(VLOOKUP(Tabela2[[#This Row],[Kod]],[1]Arkusz7!$A:$W,23,FALSE),"")</f>
        <v>144-M12</v>
      </c>
    </row>
    <row r="65" spans="1:28" x14ac:dyDescent="0.25">
      <c r="A65">
        <v>27395</v>
      </c>
      <c r="B65" t="s">
        <v>1394</v>
      </c>
      <c r="C65" t="str">
        <f>IF(B65="","",CONCATENATE(Tabela2[[#This Row],[Nazwa pliku - render - lokalizacja folderu]],B65))</f>
        <v>G:\LocalUser\snws\Rendery_dwg_rys\web_ok\144-M_web_ok.png</v>
      </c>
      <c r="D65" t="s">
        <v>2179</v>
      </c>
      <c r="E65" t="s">
        <v>1398</v>
      </c>
      <c r="F65" t="str">
        <f>IF(E65="","",CONCATENATE(Tabela2[[#This Row],[Nazwa pliku - .dwg - lokalizacja folderu]],E65))</f>
        <v>G:\LocalUser\snws\Rendery_dwg_rys\dwg\144-M12.DWG</v>
      </c>
      <c r="G65" t="s">
        <v>2185</v>
      </c>
      <c r="H65" t="s">
        <v>2369</v>
      </c>
      <c r="I65" t="str">
        <f>IF(H65="","",CONCATENATE(Tabela2[[#This Row],[Rysunek .png - lokalizacja folderu]],H65))</f>
        <v>G:\LocalUser\snws\Rendery_dwg_rys\rys\144-M_rys.png</v>
      </c>
      <c r="J65" t="s">
        <v>2181</v>
      </c>
      <c r="L65" t="str">
        <f>IF(K65="","",CONCATENATE(Tabela2[[#This Row],[Zastosowania .jpg - lokalizacja folderu]],K65))</f>
        <v/>
      </c>
      <c r="N65" t="str">
        <f>IF(M65="","",CONCATENATE(Tabela2[[#This Row],[Zastosowania .jpg - lokalizacja folderu]],M65))</f>
        <v/>
      </c>
      <c r="P65" t="str">
        <f>IF(O65="","",CONCATENATE(Tabela2[[#This Row],[Zastosowania .jpg - lokalizacja folderu]],O65))</f>
        <v/>
      </c>
      <c r="Q65" t="s">
        <v>2555</v>
      </c>
      <c r="S65" t="str">
        <f>IF(R65="","",CONCATENATE(Tabela2[[#This Row],[Instrukcje .png - lokalizacja folderu]],R65))</f>
        <v/>
      </c>
      <c r="T65" t="s">
        <v>2556</v>
      </c>
      <c r="U65" t="s">
        <v>2692</v>
      </c>
      <c r="V65" t="str">
        <f>IF(U65="","",CONCATENATE(Tabela2[[#This Row],[Modele .rfa - lokalizacja folderu]],U65))</f>
        <v>G:\LocalUser\snws\Rendery_dwg_rys\Modele 3D\NICZUK Hex nut 144.rfa</v>
      </c>
      <c r="W65" t="s">
        <v>2574</v>
      </c>
      <c r="X65" t="s">
        <v>2813</v>
      </c>
      <c r="Y65" t="str">
        <f>IF(X65="","",CONCATENATE(Tabela2[[#This Row],[Modele .txt - lokalizacja folderu]],X65))</f>
        <v>G:\LocalUser\snws\Rendery_dwg_rys\Modele 3D\NICZUK Hex nut 144.txt</v>
      </c>
      <c r="Z65" t="s">
        <v>2574</v>
      </c>
      <c r="AB65" t="str">
        <f>IFERROR(VLOOKUP(Tabela2[[#This Row],[Kod]],[1]Arkusz7!$A:$W,23,FALSE),"")</f>
        <v>144-M12/1 KG</v>
      </c>
    </row>
    <row r="66" spans="1:28" x14ac:dyDescent="0.25">
      <c r="A66">
        <v>21830</v>
      </c>
      <c r="B66" t="s">
        <v>1394</v>
      </c>
      <c r="C66" t="str">
        <f>IF(B66="","",CONCATENATE(Tabela2[[#This Row],[Nazwa pliku - render - lokalizacja folderu]],B66))</f>
        <v>G:\LocalUser\snws\Rendery_dwg_rys\web_ok\144-M_web_ok.png</v>
      </c>
      <c r="D66" t="s">
        <v>2179</v>
      </c>
      <c r="E66" t="s">
        <v>1398</v>
      </c>
      <c r="F66" t="str">
        <f>IF(E66="","",CONCATENATE(Tabela2[[#This Row],[Nazwa pliku - .dwg - lokalizacja folderu]],E66))</f>
        <v>G:\LocalUser\snws\Rendery_dwg_rys\dwg\144-M12.DWG</v>
      </c>
      <c r="G66" t="s">
        <v>2185</v>
      </c>
      <c r="H66" t="s">
        <v>2369</v>
      </c>
      <c r="I66" t="str">
        <f>IF(H66="","",CONCATENATE(Tabela2[[#This Row],[Rysunek .png - lokalizacja folderu]],H66))</f>
        <v>G:\LocalUser\snws\Rendery_dwg_rys\rys\144-M_rys.png</v>
      </c>
      <c r="J66" t="s">
        <v>2181</v>
      </c>
      <c r="L66" t="str">
        <f>IF(K66="","",CONCATENATE(Tabela2[[#This Row],[Zastosowania .jpg - lokalizacja folderu]],K66))</f>
        <v/>
      </c>
      <c r="N66" t="str">
        <f>IF(M66="","",CONCATENATE(Tabela2[[#This Row],[Zastosowania .jpg - lokalizacja folderu]],M66))</f>
        <v/>
      </c>
      <c r="P66" t="str">
        <f>IF(O66="","",CONCATENATE(Tabela2[[#This Row],[Zastosowania .jpg - lokalizacja folderu]],O66))</f>
        <v/>
      </c>
      <c r="Q66" t="s">
        <v>2555</v>
      </c>
      <c r="S66" t="str">
        <f>IF(R66="","",CONCATENATE(Tabela2[[#This Row],[Instrukcje .png - lokalizacja folderu]],R66))</f>
        <v/>
      </c>
      <c r="T66" t="s">
        <v>2556</v>
      </c>
      <c r="U66" t="s">
        <v>2692</v>
      </c>
      <c r="V66" t="str">
        <f>IF(U66="","",CONCATENATE(Tabela2[[#This Row],[Modele .rfa - lokalizacja folderu]],U66))</f>
        <v>G:\LocalUser\snws\Rendery_dwg_rys\Modele 3D\NICZUK Hex nut 144.rfa</v>
      </c>
      <c r="W66" t="s">
        <v>2574</v>
      </c>
      <c r="X66" t="s">
        <v>2813</v>
      </c>
      <c r="Y66" t="str">
        <f>IF(X66="","",CONCATENATE(Tabela2[[#This Row],[Modele .txt - lokalizacja folderu]],X66))</f>
        <v>G:\LocalUser\snws\Rendery_dwg_rys\Modele 3D\NICZUK Hex nut 144.txt</v>
      </c>
      <c r="Z66" t="s">
        <v>2574</v>
      </c>
      <c r="AB66" t="str">
        <f>IFERROR(VLOOKUP(Tabela2[[#This Row],[Kod]],[1]Arkusz7!$A:$W,23,FALSE),"")</f>
        <v>144-M12/1600</v>
      </c>
    </row>
    <row r="67" spans="1:28" x14ac:dyDescent="0.25">
      <c r="A67">
        <v>18987</v>
      </c>
      <c r="B67" t="s">
        <v>1394</v>
      </c>
      <c r="C67" t="str">
        <f>IF(B67="","",CONCATENATE(Tabela2[[#This Row],[Nazwa pliku - render - lokalizacja folderu]],B67))</f>
        <v>G:\LocalUser\snws\Rendery_dwg_rys\web_ok\144-M_web_ok.png</v>
      </c>
      <c r="D67" t="s">
        <v>2179</v>
      </c>
      <c r="E67" t="s">
        <v>1399</v>
      </c>
      <c r="F67" t="str">
        <f>IF(E67="","",CONCATENATE(Tabela2[[#This Row],[Nazwa pliku - .dwg - lokalizacja folderu]],E67))</f>
        <v>G:\LocalUser\snws\Rendery_dwg_rys\dwg\144-M16.DWG</v>
      </c>
      <c r="G67" t="s">
        <v>2185</v>
      </c>
      <c r="H67" t="s">
        <v>2369</v>
      </c>
      <c r="I67" t="str">
        <f>IF(H67="","",CONCATENATE(Tabela2[[#This Row],[Rysunek .png - lokalizacja folderu]],H67))</f>
        <v>G:\LocalUser\snws\Rendery_dwg_rys\rys\144-M_rys.png</v>
      </c>
      <c r="J67" t="s">
        <v>2181</v>
      </c>
      <c r="L67" t="str">
        <f>IF(K67="","",CONCATENATE(Tabela2[[#This Row],[Zastosowania .jpg - lokalizacja folderu]],K67))</f>
        <v/>
      </c>
      <c r="N67" t="str">
        <f>IF(M67="","",CONCATENATE(Tabela2[[#This Row],[Zastosowania .jpg - lokalizacja folderu]],M67))</f>
        <v/>
      </c>
      <c r="P67" t="str">
        <f>IF(O67="","",CONCATENATE(Tabela2[[#This Row],[Zastosowania .jpg - lokalizacja folderu]],O67))</f>
        <v/>
      </c>
      <c r="Q67" t="s">
        <v>2555</v>
      </c>
      <c r="S67" t="str">
        <f>IF(R67="","",CONCATENATE(Tabela2[[#This Row],[Instrukcje .png - lokalizacja folderu]],R67))</f>
        <v/>
      </c>
      <c r="T67" t="s">
        <v>2556</v>
      </c>
      <c r="U67" t="s">
        <v>2692</v>
      </c>
      <c r="V67" t="str">
        <f>IF(U67="","",CONCATENATE(Tabela2[[#This Row],[Modele .rfa - lokalizacja folderu]],U67))</f>
        <v>G:\LocalUser\snws\Rendery_dwg_rys\Modele 3D\NICZUK Hex nut 144.rfa</v>
      </c>
      <c r="W67" t="s">
        <v>2574</v>
      </c>
      <c r="X67" t="s">
        <v>2813</v>
      </c>
      <c r="Y67" t="str">
        <f>IF(X67="","",CONCATENATE(Tabela2[[#This Row],[Modele .txt - lokalizacja folderu]],X67))</f>
        <v>G:\LocalUser\snws\Rendery_dwg_rys\Modele 3D\NICZUK Hex nut 144.txt</v>
      </c>
      <c r="Z67" t="s">
        <v>2574</v>
      </c>
      <c r="AB67" t="str">
        <f>IFERROR(VLOOKUP(Tabela2[[#This Row],[Kod]],[1]Arkusz7!$A:$W,23,FALSE),"")</f>
        <v>144-M16</v>
      </c>
    </row>
    <row r="68" spans="1:28" x14ac:dyDescent="0.25">
      <c r="A68">
        <v>18991</v>
      </c>
      <c r="B68" t="s">
        <v>1394</v>
      </c>
      <c r="C68" t="str">
        <f>IF(B68="","",CONCATENATE(Tabela2[[#This Row],[Nazwa pliku - render - lokalizacja folderu]],B68))</f>
        <v>G:\LocalUser\snws\Rendery_dwg_rys\web_ok\144-M_web_ok.png</v>
      </c>
      <c r="D68" t="s">
        <v>2179</v>
      </c>
      <c r="E68" t="s">
        <v>1400</v>
      </c>
      <c r="F68" t="str">
        <f>IF(E68="","",CONCATENATE(Tabela2[[#This Row],[Nazwa pliku - .dwg - lokalizacja folderu]],E68))</f>
        <v>G:\LocalUser\snws\Rendery_dwg_rys\dwg\144-M20.DWG</v>
      </c>
      <c r="G68" t="s">
        <v>2185</v>
      </c>
      <c r="H68" t="s">
        <v>2369</v>
      </c>
      <c r="I68" t="str">
        <f>IF(H68="","",CONCATENATE(Tabela2[[#This Row],[Rysunek .png - lokalizacja folderu]],H68))</f>
        <v>G:\LocalUser\snws\Rendery_dwg_rys\rys\144-M_rys.png</v>
      </c>
      <c r="J68" t="s">
        <v>2181</v>
      </c>
      <c r="L68" t="str">
        <f>IF(K68="","",CONCATENATE(Tabela2[[#This Row],[Zastosowania .jpg - lokalizacja folderu]],K68))</f>
        <v/>
      </c>
      <c r="N68" t="str">
        <f>IF(M68="","",CONCATENATE(Tabela2[[#This Row],[Zastosowania .jpg - lokalizacja folderu]],M68))</f>
        <v/>
      </c>
      <c r="P68" t="str">
        <f>IF(O68="","",CONCATENATE(Tabela2[[#This Row],[Zastosowania .jpg - lokalizacja folderu]],O68))</f>
        <v/>
      </c>
      <c r="Q68" t="s">
        <v>2555</v>
      </c>
      <c r="S68" t="str">
        <f>IF(R68="","",CONCATENATE(Tabela2[[#This Row],[Instrukcje .png - lokalizacja folderu]],R68))</f>
        <v/>
      </c>
      <c r="T68" t="s">
        <v>2556</v>
      </c>
      <c r="U68" t="s">
        <v>2692</v>
      </c>
      <c r="V68" t="str">
        <f>IF(U68="","",CONCATENATE(Tabela2[[#This Row],[Modele .rfa - lokalizacja folderu]],U68))</f>
        <v>G:\LocalUser\snws\Rendery_dwg_rys\Modele 3D\NICZUK Hex nut 144.rfa</v>
      </c>
      <c r="W68" t="s">
        <v>2574</v>
      </c>
      <c r="X68" t="s">
        <v>2813</v>
      </c>
      <c r="Y68" t="str">
        <f>IF(X68="","",CONCATENATE(Tabela2[[#This Row],[Modele .txt - lokalizacja folderu]],X68))</f>
        <v>G:\LocalUser\snws\Rendery_dwg_rys\Modele 3D\NICZUK Hex nut 144.txt</v>
      </c>
      <c r="Z68" t="s">
        <v>2574</v>
      </c>
      <c r="AB68" t="str">
        <f>IFERROR(VLOOKUP(Tabela2[[#This Row],[Kod]],[1]Arkusz7!$A:$W,23,FALSE),"")</f>
        <v>144-M20</v>
      </c>
    </row>
    <row r="69" spans="1:28" x14ac:dyDescent="0.25">
      <c r="A69">
        <v>18995</v>
      </c>
      <c r="B69" t="s">
        <v>1394</v>
      </c>
      <c r="C69" t="str">
        <f>IF(B69="","",CONCATENATE(Tabela2[[#This Row],[Nazwa pliku - render - lokalizacja folderu]],B69))</f>
        <v>G:\LocalUser\snws\Rendery_dwg_rys\web_ok\144-M_web_ok.png</v>
      </c>
      <c r="D69" t="s">
        <v>2179</v>
      </c>
      <c r="E69" t="s">
        <v>1395</v>
      </c>
      <c r="F69" t="str">
        <f>IF(E69="","",CONCATENATE(Tabela2[[#This Row],[Nazwa pliku - .dwg - lokalizacja folderu]],E69))</f>
        <v>G:\LocalUser\snws\Rendery_dwg_rys\dwg\144-M6.DWG</v>
      </c>
      <c r="G69" t="s">
        <v>2185</v>
      </c>
      <c r="H69" t="s">
        <v>2369</v>
      </c>
      <c r="I69" t="str">
        <f>IF(H69="","",CONCATENATE(Tabela2[[#This Row],[Rysunek .png - lokalizacja folderu]],H69))</f>
        <v>G:\LocalUser\snws\Rendery_dwg_rys\rys\144-M_rys.png</v>
      </c>
      <c r="J69" t="s">
        <v>2181</v>
      </c>
      <c r="L69" t="str">
        <f>IF(K69="","",CONCATENATE(Tabela2[[#This Row],[Zastosowania .jpg - lokalizacja folderu]],K69))</f>
        <v/>
      </c>
      <c r="N69" t="str">
        <f>IF(M69="","",CONCATENATE(Tabela2[[#This Row],[Zastosowania .jpg - lokalizacja folderu]],M69))</f>
        <v/>
      </c>
      <c r="P69" t="str">
        <f>IF(O69="","",CONCATENATE(Tabela2[[#This Row],[Zastosowania .jpg - lokalizacja folderu]],O69))</f>
        <v/>
      </c>
      <c r="Q69" t="s">
        <v>2555</v>
      </c>
      <c r="S69" t="str">
        <f>IF(R69="","",CONCATENATE(Tabela2[[#This Row],[Instrukcje .png - lokalizacja folderu]],R69))</f>
        <v/>
      </c>
      <c r="T69" t="s">
        <v>2556</v>
      </c>
      <c r="U69" t="s">
        <v>2692</v>
      </c>
      <c r="V69" t="str">
        <f>IF(U69="","",CONCATENATE(Tabela2[[#This Row],[Modele .rfa - lokalizacja folderu]],U69))</f>
        <v>G:\LocalUser\snws\Rendery_dwg_rys\Modele 3D\NICZUK Hex nut 144.rfa</v>
      </c>
      <c r="W69" t="s">
        <v>2574</v>
      </c>
      <c r="X69" t="s">
        <v>2813</v>
      </c>
      <c r="Y69" t="str">
        <f>IF(X69="","",CONCATENATE(Tabela2[[#This Row],[Modele .txt - lokalizacja folderu]],X69))</f>
        <v>G:\LocalUser\snws\Rendery_dwg_rys\Modele 3D\NICZUK Hex nut 144.txt</v>
      </c>
      <c r="Z69" t="s">
        <v>2574</v>
      </c>
      <c r="AB69" t="str">
        <f>IFERROR(VLOOKUP(Tabela2[[#This Row],[Kod]],[1]Arkusz7!$A:$W,23,FALSE),"")</f>
        <v>144-M6</v>
      </c>
    </row>
    <row r="70" spans="1:28" x14ac:dyDescent="0.25">
      <c r="A70">
        <v>18996</v>
      </c>
      <c r="B70" t="s">
        <v>1394</v>
      </c>
      <c r="C70" t="str">
        <f>IF(B70="","",CONCATENATE(Tabela2[[#This Row],[Nazwa pliku - render - lokalizacja folderu]],B70))</f>
        <v>G:\LocalUser\snws\Rendery_dwg_rys\web_ok\144-M_web_ok.png</v>
      </c>
      <c r="D70" t="s">
        <v>2179</v>
      </c>
      <c r="E70" t="s">
        <v>1396</v>
      </c>
      <c r="F70" t="str">
        <f>IF(E70="","",CONCATENATE(Tabela2[[#This Row],[Nazwa pliku - .dwg - lokalizacja folderu]],E70))</f>
        <v>G:\LocalUser\snws\Rendery_dwg_rys\dwg\144-M8.DWG</v>
      </c>
      <c r="G70" t="s">
        <v>2185</v>
      </c>
      <c r="H70" t="s">
        <v>2369</v>
      </c>
      <c r="I70" t="str">
        <f>IF(H70="","",CONCATENATE(Tabela2[[#This Row],[Rysunek .png - lokalizacja folderu]],H70))</f>
        <v>G:\LocalUser\snws\Rendery_dwg_rys\rys\144-M_rys.png</v>
      </c>
      <c r="J70" t="s">
        <v>2181</v>
      </c>
      <c r="L70" t="str">
        <f>IF(K70="","",CONCATENATE(Tabela2[[#This Row],[Zastosowania .jpg - lokalizacja folderu]],K70))</f>
        <v/>
      </c>
      <c r="N70" t="str">
        <f>IF(M70="","",CONCATENATE(Tabela2[[#This Row],[Zastosowania .jpg - lokalizacja folderu]],M70))</f>
        <v/>
      </c>
      <c r="P70" t="str">
        <f>IF(O70="","",CONCATENATE(Tabela2[[#This Row],[Zastosowania .jpg - lokalizacja folderu]],O70))</f>
        <v/>
      </c>
      <c r="Q70" t="s">
        <v>2555</v>
      </c>
      <c r="S70" t="str">
        <f>IF(R70="","",CONCATENATE(Tabela2[[#This Row],[Instrukcje .png - lokalizacja folderu]],R70))</f>
        <v/>
      </c>
      <c r="T70" t="s">
        <v>2556</v>
      </c>
      <c r="U70" t="s">
        <v>2692</v>
      </c>
      <c r="V70" t="str">
        <f>IF(U70="","",CONCATENATE(Tabela2[[#This Row],[Modele .rfa - lokalizacja folderu]],U70))</f>
        <v>G:\LocalUser\snws\Rendery_dwg_rys\Modele 3D\NICZUK Hex nut 144.rfa</v>
      </c>
      <c r="W70" t="s">
        <v>2574</v>
      </c>
      <c r="X70" t="s">
        <v>2813</v>
      </c>
      <c r="Y70" t="str">
        <f>IF(X70="","",CONCATENATE(Tabela2[[#This Row],[Modele .txt - lokalizacja folderu]],X70))</f>
        <v>G:\LocalUser\snws\Rendery_dwg_rys\Modele 3D\NICZUK Hex nut 144.txt</v>
      </c>
      <c r="Z70" t="s">
        <v>2574</v>
      </c>
      <c r="AB70" t="str">
        <f>IFERROR(VLOOKUP(Tabela2[[#This Row],[Kod]],[1]Arkusz7!$A:$W,23,FALSE),"")</f>
        <v>144-M8</v>
      </c>
    </row>
    <row r="71" spans="1:28" x14ac:dyDescent="0.25">
      <c r="A71">
        <v>27390</v>
      </c>
      <c r="B71" t="s">
        <v>1394</v>
      </c>
      <c r="C71" t="str">
        <f>IF(B71="","",CONCATENATE(Tabela2[[#This Row],[Nazwa pliku - render - lokalizacja folderu]],B71))</f>
        <v>G:\LocalUser\snws\Rendery_dwg_rys\web_ok\144-M_web_ok.png</v>
      </c>
      <c r="D71" t="s">
        <v>2179</v>
      </c>
      <c r="E71" t="s">
        <v>1396</v>
      </c>
      <c r="F71" t="str">
        <f>IF(E71="","",CONCATENATE(Tabela2[[#This Row],[Nazwa pliku - .dwg - lokalizacja folderu]],E71))</f>
        <v>G:\LocalUser\snws\Rendery_dwg_rys\dwg\144-M8.DWG</v>
      </c>
      <c r="G71" t="s">
        <v>2185</v>
      </c>
      <c r="H71" t="s">
        <v>2369</v>
      </c>
      <c r="I71" t="str">
        <f>IF(H71="","",CONCATENATE(Tabela2[[#This Row],[Rysunek .png - lokalizacja folderu]],H71))</f>
        <v>G:\LocalUser\snws\Rendery_dwg_rys\rys\144-M_rys.png</v>
      </c>
      <c r="J71" t="s">
        <v>2181</v>
      </c>
      <c r="L71" t="str">
        <f>IF(K71="","",CONCATENATE(Tabela2[[#This Row],[Zastosowania .jpg - lokalizacja folderu]],K71))</f>
        <v/>
      </c>
      <c r="N71" t="str">
        <f>IF(M71="","",CONCATENATE(Tabela2[[#This Row],[Zastosowania .jpg - lokalizacja folderu]],M71))</f>
        <v/>
      </c>
      <c r="P71" t="str">
        <f>IF(O71="","",CONCATENATE(Tabela2[[#This Row],[Zastosowania .jpg - lokalizacja folderu]],O71))</f>
        <v/>
      </c>
      <c r="Q71" t="s">
        <v>2555</v>
      </c>
      <c r="S71" t="str">
        <f>IF(R71="","",CONCATENATE(Tabela2[[#This Row],[Instrukcje .png - lokalizacja folderu]],R71))</f>
        <v/>
      </c>
      <c r="T71" t="s">
        <v>2556</v>
      </c>
      <c r="U71" t="s">
        <v>2692</v>
      </c>
      <c r="V71" t="str">
        <f>IF(U71="","",CONCATENATE(Tabela2[[#This Row],[Modele .rfa - lokalizacja folderu]],U71))</f>
        <v>G:\LocalUser\snws\Rendery_dwg_rys\Modele 3D\NICZUK Hex nut 144.rfa</v>
      </c>
      <c r="W71" t="s">
        <v>2574</v>
      </c>
      <c r="X71" t="s">
        <v>2813</v>
      </c>
      <c r="Y71" t="str">
        <f>IF(X71="","",CONCATENATE(Tabela2[[#This Row],[Modele .txt - lokalizacja folderu]],X71))</f>
        <v>G:\LocalUser\snws\Rendery_dwg_rys\Modele 3D\NICZUK Hex nut 144.txt</v>
      </c>
      <c r="Z71" t="s">
        <v>2574</v>
      </c>
      <c r="AB71" t="str">
        <f>IFERROR(VLOOKUP(Tabela2[[#This Row],[Kod]],[1]Arkusz7!$A:$W,23,FALSE),"")</f>
        <v>144-M8/1 KG</v>
      </c>
    </row>
    <row r="72" spans="1:28" x14ac:dyDescent="0.25">
      <c r="A72">
        <v>33312</v>
      </c>
      <c r="B72" t="s">
        <v>1394</v>
      </c>
      <c r="C72" t="str">
        <f>IF(B72="","",CONCATENATE(Tabela2[[#This Row],[Nazwa pliku - render - lokalizacja folderu]],B72))</f>
        <v>G:\LocalUser\snws\Rendery_dwg_rys\web_ok\144-M_web_ok.png</v>
      </c>
      <c r="D72" t="s">
        <v>2179</v>
      </c>
      <c r="E72" t="s">
        <v>1396</v>
      </c>
      <c r="F72" t="str">
        <f>IF(E72="","",CONCATENATE(Tabela2[[#This Row],[Nazwa pliku - .dwg - lokalizacja folderu]],E72))</f>
        <v>G:\LocalUser\snws\Rendery_dwg_rys\dwg\144-M8.DWG</v>
      </c>
      <c r="G72" t="s">
        <v>2185</v>
      </c>
      <c r="H72" t="s">
        <v>2369</v>
      </c>
      <c r="I72" t="str">
        <f>IF(H72="","",CONCATENATE(Tabela2[[#This Row],[Rysunek .png - lokalizacja folderu]],H72))</f>
        <v>G:\LocalUser\snws\Rendery_dwg_rys\rys\144-M_rys.png</v>
      </c>
      <c r="J72" t="s">
        <v>2181</v>
      </c>
      <c r="L72" t="str">
        <f>IF(K72="","",CONCATENATE(Tabela2[[#This Row],[Zastosowania .jpg - lokalizacja folderu]],K72))</f>
        <v/>
      </c>
      <c r="N72" t="str">
        <f>IF(M72="","",CONCATENATE(Tabela2[[#This Row],[Zastosowania .jpg - lokalizacja folderu]],M72))</f>
        <v/>
      </c>
      <c r="P72" t="str">
        <f>IF(O72="","",CONCATENATE(Tabela2[[#This Row],[Zastosowania .jpg - lokalizacja folderu]],O72))</f>
        <v/>
      </c>
      <c r="Q72" t="s">
        <v>2555</v>
      </c>
      <c r="S72" t="str">
        <f>IF(R72="","",CONCATENATE(Tabela2[[#This Row],[Instrukcje .png - lokalizacja folderu]],R72))</f>
        <v/>
      </c>
      <c r="T72" t="s">
        <v>2556</v>
      </c>
      <c r="U72" t="s">
        <v>2692</v>
      </c>
      <c r="V72" t="str">
        <f>IF(U72="","",CONCATENATE(Tabela2[[#This Row],[Modele .rfa - lokalizacja folderu]],U72))</f>
        <v>G:\LocalUser\snws\Rendery_dwg_rys\Modele 3D\NICZUK Hex nut 144.rfa</v>
      </c>
      <c r="W72" t="s">
        <v>2574</v>
      </c>
      <c r="X72" t="s">
        <v>2813</v>
      </c>
      <c r="Y72" t="str">
        <f>IF(X72="","",CONCATENATE(Tabela2[[#This Row],[Modele .txt - lokalizacja folderu]],X72))</f>
        <v>G:\LocalUser\snws\Rendery_dwg_rys\Modele 3D\NICZUK Hex nut 144.txt</v>
      </c>
      <c r="Z72" t="s">
        <v>2574</v>
      </c>
      <c r="AB72" t="str">
        <f>IFERROR(VLOOKUP(Tabela2[[#This Row],[Kod]],[1]Arkusz7!$A:$W,23,FALSE),"")</f>
        <v>144-M8/25 KG</v>
      </c>
    </row>
    <row r="73" spans="1:28" x14ac:dyDescent="0.25">
      <c r="A73">
        <v>21831</v>
      </c>
      <c r="B73" t="s">
        <v>1394</v>
      </c>
      <c r="C73" t="str">
        <f>IF(B73="","",CONCATENATE(Tabela2[[#This Row],[Nazwa pliku - render - lokalizacja folderu]],B73))</f>
        <v>G:\LocalUser\snws\Rendery_dwg_rys\web_ok\144-M_web_ok.png</v>
      </c>
      <c r="D73" t="s">
        <v>2179</v>
      </c>
      <c r="E73" t="s">
        <v>1396</v>
      </c>
      <c r="F73" t="str">
        <f>IF(E73="","",CONCATENATE(Tabela2[[#This Row],[Nazwa pliku - .dwg - lokalizacja folderu]],E73))</f>
        <v>G:\LocalUser\snws\Rendery_dwg_rys\dwg\144-M8.DWG</v>
      </c>
      <c r="G73" t="s">
        <v>2185</v>
      </c>
      <c r="H73" t="s">
        <v>2369</v>
      </c>
      <c r="I73" t="str">
        <f>IF(H73="","",CONCATENATE(Tabela2[[#This Row],[Rysunek .png - lokalizacja folderu]],H73))</f>
        <v>G:\LocalUser\snws\Rendery_dwg_rys\rys\144-M_rys.png</v>
      </c>
      <c r="J73" t="s">
        <v>2181</v>
      </c>
      <c r="L73" t="str">
        <f>IF(K73="","",CONCATENATE(Tabela2[[#This Row],[Zastosowania .jpg - lokalizacja folderu]],K73))</f>
        <v/>
      </c>
      <c r="N73" t="str">
        <f>IF(M73="","",CONCATENATE(Tabela2[[#This Row],[Zastosowania .jpg - lokalizacja folderu]],M73))</f>
        <v/>
      </c>
      <c r="P73" t="str">
        <f>IF(O73="","",CONCATENATE(Tabela2[[#This Row],[Zastosowania .jpg - lokalizacja folderu]],O73))</f>
        <v/>
      </c>
      <c r="Q73" t="s">
        <v>2555</v>
      </c>
      <c r="S73" t="str">
        <f>IF(R73="","",CONCATENATE(Tabela2[[#This Row],[Instrukcje .png - lokalizacja folderu]],R73))</f>
        <v/>
      </c>
      <c r="T73" t="s">
        <v>2556</v>
      </c>
      <c r="U73" t="s">
        <v>2692</v>
      </c>
      <c r="V73" t="str">
        <f>IF(U73="","",CONCATENATE(Tabela2[[#This Row],[Modele .rfa - lokalizacja folderu]],U73))</f>
        <v>G:\LocalUser\snws\Rendery_dwg_rys\Modele 3D\NICZUK Hex nut 144.rfa</v>
      </c>
      <c r="W73" t="s">
        <v>2574</v>
      </c>
      <c r="X73" t="s">
        <v>2813</v>
      </c>
      <c r="Y73" t="str">
        <f>IF(X73="","",CONCATENATE(Tabela2[[#This Row],[Modele .txt - lokalizacja folderu]],X73))</f>
        <v>G:\LocalUser\snws\Rendery_dwg_rys\Modele 3D\NICZUK Hex nut 144.txt</v>
      </c>
      <c r="Z73" t="s">
        <v>2574</v>
      </c>
      <c r="AB73" t="str">
        <f>IFERROR(VLOOKUP(Tabela2[[#This Row],[Kod]],[1]Arkusz7!$A:$W,23,FALSE),"")</f>
        <v>144-M8/5500</v>
      </c>
    </row>
    <row r="74" spans="1:28" x14ac:dyDescent="0.25">
      <c r="A74">
        <v>19049</v>
      </c>
      <c r="B74" t="s">
        <v>750</v>
      </c>
      <c r="C74" t="str">
        <f>IF(B74="","",CONCATENATE(Tabela2[[#This Row],[Nazwa pliku - render - lokalizacja folderu]],B74))</f>
        <v>G:\LocalUser\snws\Rendery_dwg_rys\web_ok\AM_web_ok.png</v>
      </c>
      <c r="D74" t="s">
        <v>2179</v>
      </c>
      <c r="E74" t="s">
        <v>751</v>
      </c>
      <c r="F74" t="str">
        <f>IF(E74="","",CONCATENATE(Tabela2[[#This Row],[Nazwa pliku - .dwg - lokalizacja folderu]],E74))</f>
        <v>G:\LocalUser\snws\Rendery_dwg_rys\dwg\AM-10.DWG</v>
      </c>
      <c r="G74" t="s">
        <v>2185</v>
      </c>
      <c r="H74" t="s">
        <v>2258</v>
      </c>
      <c r="I74" t="str">
        <f>IF(H74="","",CONCATENATE(Tabela2[[#This Row],[Rysunek .png - lokalizacja folderu]],H74))</f>
        <v>G:\LocalUser\snws\Rendery_dwg_rys\rys\AM_rys.png</v>
      </c>
      <c r="J74" t="s">
        <v>2181</v>
      </c>
      <c r="L74" t="str">
        <f>IF(K74="","",CONCATENATE(Tabela2[[#This Row],[Zastosowania .jpg - lokalizacja folderu]],K74))</f>
        <v/>
      </c>
      <c r="N74" t="str">
        <f>IF(M74="","",CONCATENATE(Tabela2[[#This Row],[Zastosowania .jpg - lokalizacja folderu]],M74))</f>
        <v/>
      </c>
      <c r="P74" t="str">
        <f>IF(O74="","",CONCATENATE(Tabela2[[#This Row],[Zastosowania .jpg - lokalizacja folderu]],O74))</f>
        <v/>
      </c>
      <c r="Q74" t="s">
        <v>2555</v>
      </c>
      <c r="S74" t="str">
        <f>IF(R74="","",CONCATENATE(Tabela2[[#This Row],[Instrukcje .png - lokalizacja folderu]],R74))</f>
        <v/>
      </c>
      <c r="T74" t="s">
        <v>2556</v>
      </c>
      <c r="U74" t="s">
        <v>2615</v>
      </c>
      <c r="V74" t="str">
        <f>IF(U74="","",CONCATENATE(Tabela2[[#This Row],[Modele .rfa - lokalizacja folderu]],U74))</f>
        <v>G:\LocalUser\snws\Rendery_dwg_rys\Modele 3D\NICZUK Vibration damper AM.rfa</v>
      </c>
      <c r="W74" t="s">
        <v>2574</v>
      </c>
      <c r="X74" t="s">
        <v>2576</v>
      </c>
      <c r="Y74" t="str">
        <f>IF(X74="","",CONCATENATE(Tabela2[[#This Row],[Modele .txt - lokalizacja folderu]],X74))</f>
        <v/>
      </c>
      <c r="Z74" t="s">
        <v>2574</v>
      </c>
      <c r="AB74" t="str">
        <f>IFERROR(VLOOKUP(Tabela2[[#This Row],[Kod]],[1]Arkusz7!$A:$W,23,FALSE),"")</f>
        <v>AM-10</v>
      </c>
    </row>
    <row r="75" spans="1:28" x14ac:dyDescent="0.25">
      <c r="A75">
        <v>19289</v>
      </c>
      <c r="B75" t="s">
        <v>2188</v>
      </c>
      <c r="C75" t="str">
        <f>IF(B75="","",CONCATENATE(Tabela2[[#This Row],[Nazwa pliku - render - lokalizacja folderu]],B75))</f>
        <v>G:\LocalUser\snws\Rendery_dwg_rys\web_ok\ANG_web_ok.png</v>
      </c>
      <c r="D75" t="s">
        <v>2179</v>
      </c>
      <c r="F75" t="str">
        <f>IF(E75="","",CONCATENATE(Tabela2[[#This Row],[Nazwa pliku - .dwg - lokalizacja folderu]],E75))</f>
        <v/>
      </c>
      <c r="G75" t="s">
        <v>2185</v>
      </c>
      <c r="H75" t="s">
        <v>2402</v>
      </c>
      <c r="I75" t="str">
        <f>IF(H75="","",CONCATENATE(Tabela2[[#This Row],[Rysunek .png - lokalizacja folderu]],H75))</f>
        <v>G:\LocalUser\snws\Rendery_dwg_rys\rys\ANG_rys.png</v>
      </c>
      <c r="J75" t="s">
        <v>2181</v>
      </c>
      <c r="L75" t="str">
        <f>IF(K75="","",CONCATENATE(Tabela2[[#This Row],[Zastosowania .jpg - lokalizacja folderu]],K75))</f>
        <v/>
      </c>
      <c r="N75" t="str">
        <f>IF(M75="","",CONCATENATE(Tabela2[[#This Row],[Zastosowania .jpg - lokalizacja folderu]],M75))</f>
        <v/>
      </c>
      <c r="P75" t="str">
        <f>IF(O75="","",CONCATENATE(Tabela2[[#This Row],[Zastosowania .jpg - lokalizacja folderu]],O75))</f>
        <v/>
      </c>
      <c r="Q75" t="s">
        <v>2555</v>
      </c>
      <c r="S75" t="str">
        <f>IF(R75="","",CONCATENATE(Tabela2[[#This Row],[Instrukcje .png - lokalizacja folderu]],R75))</f>
        <v/>
      </c>
      <c r="T75" t="s">
        <v>2556</v>
      </c>
      <c r="V75" t="str">
        <f>IF(U75="","",CONCATENATE(Tabela2[[#This Row],[Modele .rfa - lokalizacja folderu]],U75))</f>
        <v/>
      </c>
      <c r="W75" t="s">
        <v>2574</v>
      </c>
      <c r="X75" t="s">
        <v>2576</v>
      </c>
      <c r="Y75" t="str">
        <f>IF(X75="","",CONCATENATE(Tabela2[[#This Row],[Modele .txt - lokalizacja folderu]],X75))</f>
        <v/>
      </c>
      <c r="Z75" t="s">
        <v>2574</v>
      </c>
      <c r="AB75" t="str">
        <f>IFERROR(VLOOKUP(Tabela2[[#This Row],[Kod]],[1]Arkusz7!$A:$W,23,FALSE),"")</f>
        <v>ANG-3/8</v>
      </c>
    </row>
    <row r="76" spans="1:28" x14ac:dyDescent="0.25">
      <c r="A76">
        <v>23452</v>
      </c>
      <c r="B76" t="s">
        <v>85</v>
      </c>
      <c r="C76" t="str">
        <f>IF(B76="","",CONCATENATE(Tabela2[[#This Row],[Nazwa pliku - render - lokalizacja folderu]],B76))</f>
        <v>G:\LocalUser\snws\Rendery_dwg_rys\web_ok\ANTIQ_web_ok.png</v>
      </c>
      <c r="D76" t="s">
        <v>2179</v>
      </c>
      <c r="E76" t="s">
        <v>89</v>
      </c>
      <c r="F76" t="str">
        <f>IF(E76="","",CONCATENATE(Tabela2[[#This Row],[Nazwa pliku - .dwg - lokalizacja folderu]],E76))</f>
        <v>G:\LocalUser\snws\Rendery_dwg_rys\dwg\ANTIQ-125.DWG</v>
      </c>
      <c r="G76" t="s">
        <v>2185</v>
      </c>
      <c r="H76" t="s">
        <v>2208</v>
      </c>
      <c r="I76" t="str">
        <f>IF(H76="","",CONCATENATE(Tabela2[[#This Row],[Rysunek .png - lokalizacja folderu]],H76))</f>
        <v>G:\LocalUser\snws\Rendery_dwg_rys\rys\ANTIQ_rys.png</v>
      </c>
      <c r="J76" t="s">
        <v>2181</v>
      </c>
      <c r="L76" t="str">
        <f>IF(K76="","",CONCATENATE(Tabela2[[#This Row],[Zastosowania .jpg - lokalizacja folderu]],K76))</f>
        <v/>
      </c>
      <c r="N76" t="str">
        <f>IF(M76="","",CONCATENATE(Tabela2[[#This Row],[Zastosowania .jpg - lokalizacja folderu]],M76))</f>
        <v/>
      </c>
      <c r="P76" t="str">
        <f>IF(O76="","",CONCATENATE(Tabela2[[#This Row],[Zastosowania .jpg - lokalizacja folderu]],O76))</f>
        <v/>
      </c>
      <c r="Q76" t="s">
        <v>2555</v>
      </c>
      <c r="S76" t="str">
        <f>IF(R76="","",CONCATENATE(Tabela2[[#This Row],[Instrukcje .png - lokalizacja folderu]],R76))</f>
        <v/>
      </c>
      <c r="T76" t="s">
        <v>2556</v>
      </c>
      <c r="V76" t="str">
        <f>IF(U76="","",CONCATENATE(Tabela2[[#This Row],[Modele .rfa - lokalizacja folderu]],U76))</f>
        <v/>
      </c>
      <c r="W76" t="s">
        <v>2574</v>
      </c>
      <c r="X76" t="s">
        <v>2576</v>
      </c>
      <c r="Y76" t="str">
        <f>IF(X76="","",CONCATENATE(Tabela2[[#This Row],[Modele .txt - lokalizacja folderu]],X76))</f>
        <v/>
      </c>
      <c r="Z76" t="s">
        <v>2574</v>
      </c>
      <c r="AB76" t="str">
        <f>IFERROR(VLOOKUP(Tabela2[[#This Row],[Kod]],[1]Arkusz7!$A:$W,23,FALSE),"")</f>
        <v>ANTIQ-125</v>
      </c>
    </row>
    <row r="77" spans="1:28" x14ac:dyDescent="0.25">
      <c r="A77">
        <v>23420</v>
      </c>
      <c r="B77" t="s">
        <v>85</v>
      </c>
      <c r="C77" t="str">
        <f>IF(B77="","",CONCATENATE(Tabela2[[#This Row],[Nazwa pliku - render - lokalizacja folderu]],B77))</f>
        <v>G:\LocalUser\snws\Rendery_dwg_rys\web_ok\ANTIQ_web_ok.png</v>
      </c>
      <c r="D77" t="s">
        <v>2179</v>
      </c>
      <c r="E77" t="s">
        <v>86</v>
      </c>
      <c r="F77" t="str">
        <f>IF(E77="","",CONCATENATE(Tabela2[[#This Row],[Nazwa pliku - .dwg - lokalizacja folderu]],E77))</f>
        <v>G:\LocalUser\snws\Rendery_dwg_rys\dwg\ANTIQ-2.DWG</v>
      </c>
      <c r="G77" t="s">
        <v>2185</v>
      </c>
      <c r="H77" t="s">
        <v>2208</v>
      </c>
      <c r="I77" t="str">
        <f>IF(H77="","",CONCATENATE(Tabela2[[#This Row],[Rysunek .png - lokalizacja folderu]],H77))</f>
        <v>G:\LocalUser\snws\Rendery_dwg_rys\rys\ANTIQ_rys.png</v>
      </c>
      <c r="J77" t="s">
        <v>2181</v>
      </c>
      <c r="L77" t="str">
        <f>IF(K77="","",CONCATENATE(Tabela2[[#This Row],[Zastosowania .jpg - lokalizacja folderu]],K77))</f>
        <v/>
      </c>
      <c r="N77" t="str">
        <f>IF(M77="","",CONCATENATE(Tabela2[[#This Row],[Zastosowania .jpg - lokalizacja folderu]],M77))</f>
        <v/>
      </c>
      <c r="P77" t="str">
        <f>IF(O77="","",CONCATENATE(Tabela2[[#This Row],[Zastosowania .jpg - lokalizacja folderu]],O77))</f>
        <v/>
      </c>
      <c r="Q77" t="s">
        <v>2555</v>
      </c>
      <c r="S77" t="str">
        <f>IF(R77="","",CONCATENATE(Tabela2[[#This Row],[Instrukcje .png - lokalizacja folderu]],R77))</f>
        <v/>
      </c>
      <c r="T77" t="s">
        <v>2556</v>
      </c>
      <c r="V77" t="str">
        <f>IF(U77="","",CONCATENATE(Tabela2[[#This Row],[Modele .rfa - lokalizacja folderu]],U77))</f>
        <v/>
      </c>
      <c r="W77" t="s">
        <v>2574</v>
      </c>
      <c r="X77" t="s">
        <v>2576</v>
      </c>
      <c r="Y77" t="str">
        <f>IF(X77="","",CONCATENATE(Tabela2[[#This Row],[Modele .txt - lokalizacja folderu]],X77))</f>
        <v/>
      </c>
      <c r="Z77" t="s">
        <v>2574</v>
      </c>
      <c r="AB77" t="str">
        <f>IFERROR(VLOOKUP(Tabela2[[#This Row],[Kod]],[1]Arkusz7!$A:$W,23,FALSE),"")</f>
        <v>ANTIQ-2</v>
      </c>
    </row>
    <row r="78" spans="1:28" x14ac:dyDescent="0.25">
      <c r="A78">
        <v>23483</v>
      </c>
      <c r="B78" t="s">
        <v>85</v>
      </c>
      <c r="C78" t="str">
        <f>IF(B78="","",CONCATENATE(Tabela2[[#This Row],[Nazwa pliku - render - lokalizacja folderu]],B78))</f>
        <v>G:\LocalUser\snws\Rendery_dwg_rys\web_ok\ANTIQ_web_ok.png</v>
      </c>
      <c r="D78" t="s">
        <v>2179</v>
      </c>
      <c r="E78" t="s">
        <v>92</v>
      </c>
      <c r="F78" t="str">
        <f>IF(E78="","",CONCATENATE(Tabela2[[#This Row],[Nazwa pliku - .dwg - lokalizacja folderu]],E78))</f>
        <v>G:\LocalUser\snws\Rendery_dwg_rys\dwg\ANTIQ-200.DWG</v>
      </c>
      <c r="G78" t="s">
        <v>2185</v>
      </c>
      <c r="H78" t="s">
        <v>2208</v>
      </c>
      <c r="I78" t="str">
        <f>IF(H78="","",CONCATENATE(Tabela2[[#This Row],[Rysunek .png - lokalizacja folderu]],H78))</f>
        <v>G:\LocalUser\snws\Rendery_dwg_rys\rys\ANTIQ_rys.png</v>
      </c>
      <c r="J78" t="s">
        <v>2181</v>
      </c>
      <c r="L78" t="str">
        <f>IF(K78="","",CONCATENATE(Tabela2[[#This Row],[Zastosowania .jpg - lokalizacja folderu]],K78))</f>
        <v/>
      </c>
      <c r="N78" t="str">
        <f>IF(M78="","",CONCATENATE(Tabela2[[#This Row],[Zastosowania .jpg - lokalizacja folderu]],M78))</f>
        <v/>
      </c>
      <c r="P78" t="str">
        <f>IF(O78="","",CONCATENATE(Tabela2[[#This Row],[Zastosowania .jpg - lokalizacja folderu]],O78))</f>
        <v/>
      </c>
      <c r="Q78" t="s">
        <v>2555</v>
      </c>
      <c r="S78" t="str">
        <f>IF(R78="","",CONCATENATE(Tabela2[[#This Row],[Instrukcje .png - lokalizacja folderu]],R78))</f>
        <v/>
      </c>
      <c r="T78" t="s">
        <v>2556</v>
      </c>
      <c r="V78" t="str">
        <f>IF(U78="","",CONCATENATE(Tabela2[[#This Row],[Modele .rfa - lokalizacja folderu]],U78))</f>
        <v/>
      </c>
      <c r="W78" t="s">
        <v>2574</v>
      </c>
      <c r="X78" t="s">
        <v>2576</v>
      </c>
      <c r="Y78" t="str">
        <f>IF(X78="","",CONCATENATE(Tabela2[[#This Row],[Modele .txt - lokalizacja folderu]],X78))</f>
        <v/>
      </c>
      <c r="Z78" t="s">
        <v>2574</v>
      </c>
      <c r="AB78" t="str">
        <f>IFERROR(VLOOKUP(Tabela2[[#This Row],[Kod]],[1]Arkusz7!$A:$W,23,FALSE),"")</f>
        <v>ANTIQ-200</v>
      </c>
    </row>
    <row r="79" spans="1:28" x14ac:dyDescent="0.25">
      <c r="A79">
        <v>23428</v>
      </c>
      <c r="B79" t="s">
        <v>85</v>
      </c>
      <c r="C79" t="str">
        <f>IF(B79="","",CONCATENATE(Tabela2[[#This Row],[Nazwa pliku - render - lokalizacja folderu]],B79))</f>
        <v>G:\LocalUser\snws\Rendery_dwg_rys\web_ok\ANTIQ_web_ok.png</v>
      </c>
      <c r="D79" t="s">
        <v>2179</v>
      </c>
      <c r="E79" t="s">
        <v>87</v>
      </c>
      <c r="F79" t="str">
        <f>IF(E79="","",CONCATENATE(Tabela2[[#This Row],[Nazwa pliku - .dwg - lokalizacja folderu]],E79))</f>
        <v>G:\LocalUser\snws\Rendery_dwg_rys\dwg\ANTIQ-21_2.DWG</v>
      </c>
      <c r="G79" t="s">
        <v>2185</v>
      </c>
      <c r="H79" t="s">
        <v>2208</v>
      </c>
      <c r="I79" t="str">
        <f>IF(H79="","",CONCATENATE(Tabela2[[#This Row],[Rysunek .png - lokalizacja folderu]],H79))</f>
        <v>G:\LocalUser\snws\Rendery_dwg_rys\rys\ANTIQ_rys.png</v>
      </c>
      <c r="J79" t="s">
        <v>2181</v>
      </c>
      <c r="L79" t="str">
        <f>IF(K79="","",CONCATENATE(Tabela2[[#This Row],[Zastosowania .jpg - lokalizacja folderu]],K79))</f>
        <v/>
      </c>
      <c r="N79" t="str">
        <f>IF(M79="","",CONCATENATE(Tabela2[[#This Row],[Zastosowania .jpg - lokalizacja folderu]],M79))</f>
        <v/>
      </c>
      <c r="P79" t="str">
        <f>IF(O79="","",CONCATENATE(Tabela2[[#This Row],[Zastosowania .jpg - lokalizacja folderu]],O79))</f>
        <v/>
      </c>
      <c r="Q79" t="s">
        <v>2555</v>
      </c>
      <c r="S79" t="str">
        <f>IF(R79="","",CONCATENATE(Tabela2[[#This Row],[Instrukcje .png - lokalizacja folderu]],R79))</f>
        <v/>
      </c>
      <c r="T79" t="s">
        <v>2556</v>
      </c>
      <c r="V79" t="str">
        <f>IF(U79="","",CONCATENATE(Tabela2[[#This Row],[Modele .rfa - lokalizacja folderu]],U79))</f>
        <v/>
      </c>
      <c r="W79" t="s">
        <v>2574</v>
      </c>
      <c r="X79" t="s">
        <v>2576</v>
      </c>
      <c r="Y79" t="str">
        <f>IF(X79="","",CONCATENATE(Tabela2[[#This Row],[Modele .txt - lokalizacja folderu]],X79))</f>
        <v/>
      </c>
      <c r="Z79" t="s">
        <v>2574</v>
      </c>
      <c r="AB79" t="str">
        <f>IFERROR(VLOOKUP(Tabela2[[#This Row],[Kod]],[1]Arkusz7!$A:$W,23,FALSE),"")</f>
        <v>ANTIQ-21/2</v>
      </c>
    </row>
    <row r="80" spans="1:28" x14ac:dyDescent="0.25">
      <c r="A80">
        <v>23492</v>
      </c>
      <c r="B80" t="s">
        <v>85</v>
      </c>
      <c r="C80" t="str">
        <f>IF(B80="","",CONCATENATE(Tabela2[[#This Row],[Nazwa pliku - render - lokalizacja folderu]],B80))</f>
        <v>G:\LocalUser\snws\Rendery_dwg_rys\web_ok\ANTIQ_web_ok.png</v>
      </c>
      <c r="D80" t="s">
        <v>2179</v>
      </c>
      <c r="E80" t="s">
        <v>93</v>
      </c>
      <c r="F80" t="str">
        <f>IF(E80="","",CONCATENATE(Tabela2[[#This Row],[Nazwa pliku - .dwg - lokalizacja folderu]],E80))</f>
        <v>G:\LocalUser\snws\Rendery_dwg_rys\dwg\ANTIQ-210.DWG</v>
      </c>
      <c r="G80" t="s">
        <v>2185</v>
      </c>
      <c r="H80" t="s">
        <v>2208</v>
      </c>
      <c r="I80" t="str">
        <f>IF(H80="","",CONCATENATE(Tabela2[[#This Row],[Rysunek .png - lokalizacja folderu]],H80))</f>
        <v>G:\LocalUser\snws\Rendery_dwg_rys\rys\ANTIQ_rys.png</v>
      </c>
      <c r="J80" t="s">
        <v>2181</v>
      </c>
      <c r="L80" t="str">
        <f>IF(K80="","",CONCATENATE(Tabela2[[#This Row],[Zastosowania .jpg - lokalizacja folderu]],K80))</f>
        <v/>
      </c>
      <c r="N80" t="str">
        <f>IF(M80="","",CONCATENATE(Tabela2[[#This Row],[Zastosowania .jpg - lokalizacja folderu]],M80))</f>
        <v/>
      </c>
      <c r="P80" t="str">
        <f>IF(O80="","",CONCATENATE(Tabela2[[#This Row],[Zastosowania .jpg - lokalizacja folderu]],O80))</f>
        <v/>
      </c>
      <c r="Q80" t="s">
        <v>2555</v>
      </c>
      <c r="S80" t="str">
        <f>IF(R80="","",CONCATENATE(Tabela2[[#This Row],[Instrukcje .png - lokalizacja folderu]],R80))</f>
        <v/>
      </c>
      <c r="T80" t="s">
        <v>2556</v>
      </c>
      <c r="V80" t="str">
        <f>IF(U80="","",CONCATENATE(Tabela2[[#This Row],[Modele .rfa - lokalizacja folderu]],U80))</f>
        <v/>
      </c>
      <c r="W80" t="s">
        <v>2574</v>
      </c>
      <c r="X80" t="s">
        <v>2576</v>
      </c>
      <c r="Y80" t="str">
        <f>IF(X80="","",CONCATENATE(Tabela2[[#This Row],[Modele .txt - lokalizacja folderu]],X80))</f>
        <v/>
      </c>
      <c r="Z80" t="s">
        <v>2574</v>
      </c>
      <c r="AB80" t="str">
        <f>IFERROR(VLOOKUP(Tabela2[[#This Row],[Kod]],[1]Arkusz7!$A:$W,23,FALSE),"")</f>
        <v>ANTIQ-210</v>
      </c>
    </row>
    <row r="81" spans="1:28" x14ac:dyDescent="0.25">
      <c r="A81">
        <v>23439</v>
      </c>
      <c r="B81" t="s">
        <v>85</v>
      </c>
      <c r="C81" t="str">
        <f>IF(B81="","",CONCATENATE(Tabela2[[#This Row],[Nazwa pliku - render - lokalizacja folderu]],B81))</f>
        <v>G:\LocalUser\snws\Rendery_dwg_rys\web_ok\ANTIQ_web_ok.png</v>
      </c>
      <c r="D81" t="s">
        <v>2179</v>
      </c>
      <c r="E81" t="s">
        <v>88</v>
      </c>
      <c r="F81" t="str">
        <f>IF(E81="","",CONCATENATE(Tabela2[[#This Row],[Nazwa pliku - .dwg - lokalizacja folderu]],E81))</f>
        <v>G:\LocalUser\snws\Rendery_dwg_rys\dwg\ANTIQ-4.DWG</v>
      </c>
      <c r="G81" t="s">
        <v>2185</v>
      </c>
      <c r="H81" t="s">
        <v>2208</v>
      </c>
      <c r="I81" t="str">
        <f>IF(H81="","",CONCATENATE(Tabela2[[#This Row],[Rysunek .png - lokalizacja folderu]],H81))</f>
        <v>G:\LocalUser\snws\Rendery_dwg_rys\rys\ANTIQ_rys.png</v>
      </c>
      <c r="J81" t="s">
        <v>2181</v>
      </c>
      <c r="L81" t="str">
        <f>IF(K81="","",CONCATENATE(Tabela2[[#This Row],[Zastosowania .jpg - lokalizacja folderu]],K81))</f>
        <v/>
      </c>
      <c r="N81" t="str">
        <f>IF(M81="","",CONCATENATE(Tabela2[[#This Row],[Zastosowania .jpg - lokalizacja folderu]],M81))</f>
        <v/>
      </c>
      <c r="P81" t="str">
        <f>IF(O81="","",CONCATENATE(Tabela2[[#This Row],[Zastosowania .jpg - lokalizacja folderu]],O81))</f>
        <v/>
      </c>
      <c r="Q81" t="s">
        <v>2555</v>
      </c>
      <c r="S81" t="str">
        <f>IF(R81="","",CONCATENATE(Tabela2[[#This Row],[Instrukcje .png - lokalizacja folderu]],R81))</f>
        <v/>
      </c>
      <c r="T81" t="s">
        <v>2556</v>
      </c>
      <c r="V81" t="str">
        <f>IF(U81="","",CONCATENATE(Tabela2[[#This Row],[Modele .rfa - lokalizacja folderu]],U81))</f>
        <v/>
      </c>
      <c r="W81" t="s">
        <v>2574</v>
      </c>
      <c r="X81" t="s">
        <v>2576</v>
      </c>
      <c r="Y81" t="str">
        <f>IF(X81="","",CONCATENATE(Tabela2[[#This Row],[Modele .txt - lokalizacja folderu]],X81))</f>
        <v/>
      </c>
      <c r="Z81" t="s">
        <v>2574</v>
      </c>
      <c r="AB81" t="str">
        <f>IFERROR(VLOOKUP(Tabela2[[#This Row],[Kod]],[1]Arkusz7!$A:$W,23,FALSE),"")</f>
        <v>ANTIQ-4</v>
      </c>
    </row>
    <row r="82" spans="1:28" x14ac:dyDescent="0.25">
      <c r="A82">
        <v>23460</v>
      </c>
      <c r="B82" t="s">
        <v>85</v>
      </c>
      <c r="C82" t="str">
        <f>IF(B82="","",CONCATENATE(Tabela2[[#This Row],[Nazwa pliku - render - lokalizacja folderu]],B82))</f>
        <v>G:\LocalUser\snws\Rendery_dwg_rys\web_ok\ANTIQ_web_ok.png</v>
      </c>
      <c r="D82" t="s">
        <v>2179</v>
      </c>
      <c r="E82" t="s">
        <v>90</v>
      </c>
      <c r="F82" t="str">
        <f>IF(E82="","",CONCATENATE(Tabela2[[#This Row],[Nazwa pliku - .dwg - lokalizacja folderu]],E82))</f>
        <v>G:\LocalUser\snws\Rendery_dwg_rys\dwg\ANTIQ-5.DWG</v>
      </c>
      <c r="G82" t="s">
        <v>2185</v>
      </c>
      <c r="H82" t="s">
        <v>2208</v>
      </c>
      <c r="I82" t="str">
        <f>IF(H82="","",CONCATENATE(Tabela2[[#This Row],[Rysunek .png - lokalizacja folderu]],H82))</f>
        <v>G:\LocalUser\snws\Rendery_dwg_rys\rys\ANTIQ_rys.png</v>
      </c>
      <c r="J82" t="s">
        <v>2181</v>
      </c>
      <c r="L82" t="str">
        <f>IF(K82="","",CONCATENATE(Tabela2[[#This Row],[Zastosowania .jpg - lokalizacja folderu]],K82))</f>
        <v/>
      </c>
      <c r="N82" t="str">
        <f>IF(M82="","",CONCATENATE(Tabela2[[#This Row],[Zastosowania .jpg - lokalizacja folderu]],M82))</f>
        <v/>
      </c>
      <c r="P82" t="str">
        <f>IF(O82="","",CONCATENATE(Tabela2[[#This Row],[Zastosowania .jpg - lokalizacja folderu]],O82))</f>
        <v/>
      </c>
      <c r="Q82" t="s">
        <v>2555</v>
      </c>
      <c r="S82" t="str">
        <f>IF(R82="","",CONCATENATE(Tabela2[[#This Row],[Instrukcje .png - lokalizacja folderu]],R82))</f>
        <v/>
      </c>
      <c r="T82" t="s">
        <v>2556</v>
      </c>
      <c r="V82" t="str">
        <f>IF(U82="","",CONCATENATE(Tabela2[[#This Row],[Modele .rfa - lokalizacja folderu]],U82))</f>
        <v/>
      </c>
      <c r="W82" t="s">
        <v>2574</v>
      </c>
      <c r="X82" t="s">
        <v>2576</v>
      </c>
      <c r="Y82" t="str">
        <f>IF(X82="","",CONCATENATE(Tabela2[[#This Row],[Modele .txt - lokalizacja folderu]],X82))</f>
        <v/>
      </c>
      <c r="Z82" t="s">
        <v>2574</v>
      </c>
      <c r="AB82" t="str">
        <f>IFERROR(VLOOKUP(Tabela2[[#This Row],[Kod]],[1]Arkusz7!$A:$W,23,FALSE),"")</f>
        <v>ANTIQ-5</v>
      </c>
    </row>
    <row r="83" spans="1:28" x14ac:dyDescent="0.25">
      <c r="A83">
        <v>23471</v>
      </c>
      <c r="B83" t="s">
        <v>85</v>
      </c>
      <c r="C83" t="str">
        <f>IF(B83="","",CONCATENATE(Tabela2[[#This Row],[Nazwa pliku - render - lokalizacja folderu]],B83))</f>
        <v>G:\LocalUser\snws\Rendery_dwg_rys\web_ok\ANTIQ_web_ok.png</v>
      </c>
      <c r="D83" t="s">
        <v>2179</v>
      </c>
      <c r="E83" t="s">
        <v>91</v>
      </c>
      <c r="F83" t="str">
        <f>IF(E83="","",CONCATENATE(Tabela2[[#This Row],[Nazwa pliku - .dwg - lokalizacja folderu]],E83))</f>
        <v>G:\LocalUser\snws\Rendery_dwg_rys\dwg\ANTIQ-6.DWG</v>
      </c>
      <c r="G83" t="s">
        <v>2185</v>
      </c>
      <c r="H83" t="s">
        <v>2208</v>
      </c>
      <c r="I83" t="str">
        <f>IF(H83="","",CONCATENATE(Tabela2[[#This Row],[Rysunek .png - lokalizacja folderu]],H83))</f>
        <v>G:\LocalUser\snws\Rendery_dwg_rys\rys\ANTIQ_rys.png</v>
      </c>
      <c r="J83" t="s">
        <v>2181</v>
      </c>
      <c r="L83" t="str">
        <f>IF(K83="","",CONCATENATE(Tabela2[[#This Row],[Zastosowania .jpg - lokalizacja folderu]],K83))</f>
        <v/>
      </c>
      <c r="N83" t="str">
        <f>IF(M83="","",CONCATENATE(Tabela2[[#This Row],[Zastosowania .jpg - lokalizacja folderu]],M83))</f>
        <v/>
      </c>
      <c r="P83" t="str">
        <f>IF(O83="","",CONCATENATE(Tabela2[[#This Row],[Zastosowania .jpg - lokalizacja folderu]],O83))</f>
        <v/>
      </c>
      <c r="Q83" t="s">
        <v>2555</v>
      </c>
      <c r="S83" t="str">
        <f>IF(R83="","",CONCATENATE(Tabela2[[#This Row],[Instrukcje .png - lokalizacja folderu]],R83))</f>
        <v/>
      </c>
      <c r="T83" t="s">
        <v>2556</v>
      </c>
      <c r="V83" t="str">
        <f>IF(U83="","",CONCATENATE(Tabela2[[#This Row],[Modele .rfa - lokalizacja folderu]],U83))</f>
        <v/>
      </c>
      <c r="W83" t="s">
        <v>2574</v>
      </c>
      <c r="X83" t="s">
        <v>2576</v>
      </c>
      <c r="Y83" t="str">
        <f>IF(X83="","",CONCATENATE(Tabela2[[#This Row],[Modele .txt - lokalizacja folderu]],X83))</f>
        <v/>
      </c>
      <c r="Z83" t="s">
        <v>2574</v>
      </c>
      <c r="AB83" t="str">
        <f>IFERROR(VLOOKUP(Tabela2[[#This Row],[Kod]],[1]Arkusz7!$A:$W,23,FALSE),"")</f>
        <v>ANTIQ-6</v>
      </c>
    </row>
    <row r="84" spans="1:28" x14ac:dyDescent="0.25">
      <c r="A84">
        <v>34802</v>
      </c>
      <c r="B84" t="s">
        <v>1544</v>
      </c>
      <c r="C84" t="str">
        <f>IF(B84="","",CONCATENATE(Tabela2[[#This Row],[Nazwa pliku - render - lokalizacja folderu]],B84))</f>
        <v>G:\LocalUser\snws\Rendery_dwg_rys\web_ok\B-PH3_web_ok.png</v>
      </c>
      <c r="D84" t="s">
        <v>2179</v>
      </c>
      <c r="F84" t="str">
        <f>IF(E84="","",CONCATENATE(Tabela2[[#This Row],[Nazwa pliku - .dwg - lokalizacja folderu]],E84))</f>
        <v/>
      </c>
      <c r="G84" t="s">
        <v>2185</v>
      </c>
      <c r="H84" t="s">
        <v>2399</v>
      </c>
      <c r="I84" t="str">
        <f>IF(H84="","",CONCATENATE(Tabela2[[#This Row],[Rysunek .png - lokalizacja folderu]],H84))</f>
        <v>G:\LocalUser\snws\Rendery_dwg_rys\rys\B-PH3_rys.png</v>
      </c>
      <c r="J84" t="s">
        <v>2181</v>
      </c>
      <c r="L84" t="str">
        <f>IF(K84="","",CONCATENATE(Tabela2[[#This Row],[Zastosowania .jpg - lokalizacja folderu]],K84))</f>
        <v/>
      </c>
      <c r="N84" t="str">
        <f>IF(M84="","",CONCATENATE(Tabela2[[#This Row],[Zastosowania .jpg - lokalizacja folderu]],M84))</f>
        <v/>
      </c>
      <c r="P84" t="str">
        <f>IF(O84="","",CONCATENATE(Tabela2[[#This Row],[Zastosowania .jpg - lokalizacja folderu]],O84))</f>
        <v/>
      </c>
      <c r="Q84" t="s">
        <v>2555</v>
      </c>
      <c r="S84" t="str">
        <f>IF(R84="","",CONCATENATE(Tabela2[[#This Row],[Instrukcje .png - lokalizacja folderu]],R84))</f>
        <v/>
      </c>
      <c r="T84" t="s">
        <v>2556</v>
      </c>
      <c r="V84" t="str">
        <f>IF(U84="","",CONCATENATE(Tabela2[[#This Row],[Modele .rfa - lokalizacja folderu]],U84))</f>
        <v/>
      </c>
      <c r="W84" t="s">
        <v>2574</v>
      </c>
      <c r="X84" t="s">
        <v>2576</v>
      </c>
      <c r="Y84" t="str">
        <f>IF(X84="","",CONCATENATE(Tabela2[[#This Row],[Modele .txt - lokalizacja folderu]],X84))</f>
        <v/>
      </c>
      <c r="Z84" t="s">
        <v>2574</v>
      </c>
      <c r="AB84" t="str">
        <f>IFERROR(VLOOKUP(Tabela2[[#This Row],[Kod]],[1]Arkusz7!$A:$W,23,FALSE),"")</f>
        <v>B-PH3</v>
      </c>
    </row>
    <row r="85" spans="1:28" x14ac:dyDescent="0.25">
      <c r="A85">
        <v>34800</v>
      </c>
      <c r="B85" t="s">
        <v>1543</v>
      </c>
      <c r="C85" t="str">
        <f>IF(B85="","",CONCATENATE(Tabela2[[#This Row],[Nazwa pliku - render - lokalizacja folderu]],B85))</f>
        <v>G:\LocalUser\snws\Rendery_dwg_rys\web_ok\B-PZ2_web_ok.png</v>
      </c>
      <c r="D85" t="s">
        <v>2179</v>
      </c>
      <c r="F85" t="str">
        <f>IF(E85="","",CONCATENATE(Tabela2[[#This Row],[Nazwa pliku - .dwg - lokalizacja folderu]],E85))</f>
        <v/>
      </c>
      <c r="G85" t="s">
        <v>2185</v>
      </c>
      <c r="H85" t="s">
        <v>2398</v>
      </c>
      <c r="I85" t="str">
        <f>IF(H85="","",CONCATENATE(Tabela2[[#This Row],[Rysunek .png - lokalizacja folderu]],H85))</f>
        <v>G:\LocalUser\snws\Rendery_dwg_rys\rys\B-PZ2_rys.png</v>
      </c>
      <c r="J85" t="s">
        <v>2181</v>
      </c>
      <c r="L85" t="str">
        <f>IF(K85="","",CONCATENATE(Tabela2[[#This Row],[Zastosowania .jpg - lokalizacja folderu]],K85))</f>
        <v/>
      </c>
      <c r="N85" t="str">
        <f>IF(M85="","",CONCATENATE(Tabela2[[#This Row],[Zastosowania .jpg - lokalizacja folderu]],M85))</f>
        <v/>
      </c>
      <c r="P85" t="str">
        <f>IF(O85="","",CONCATENATE(Tabela2[[#This Row],[Zastosowania .jpg - lokalizacja folderu]],O85))</f>
        <v/>
      </c>
      <c r="Q85" t="s">
        <v>2555</v>
      </c>
      <c r="S85" t="str">
        <f>IF(R85="","",CONCATENATE(Tabela2[[#This Row],[Instrukcje .png - lokalizacja folderu]],R85))</f>
        <v/>
      </c>
      <c r="T85" t="s">
        <v>2556</v>
      </c>
      <c r="V85" t="str">
        <f>IF(U85="","",CONCATENATE(Tabela2[[#This Row],[Modele .rfa - lokalizacja folderu]],U85))</f>
        <v/>
      </c>
      <c r="W85" t="s">
        <v>2574</v>
      </c>
      <c r="X85" t="s">
        <v>2576</v>
      </c>
      <c r="Y85" t="str">
        <f>IF(X85="","",CONCATENATE(Tabela2[[#This Row],[Modele .txt - lokalizacja folderu]],X85))</f>
        <v/>
      </c>
      <c r="Z85" t="s">
        <v>2574</v>
      </c>
      <c r="AB85" t="str">
        <f>IFERROR(VLOOKUP(Tabela2[[#This Row],[Kod]],[1]Arkusz7!$A:$W,23,FALSE),"")</f>
        <v>B-PZ2</v>
      </c>
    </row>
    <row r="86" spans="1:28" x14ac:dyDescent="0.25">
      <c r="A86">
        <v>25698</v>
      </c>
      <c r="B86" t="s">
        <v>1226</v>
      </c>
      <c r="C86" t="str">
        <f>IF(B86="","",CONCATENATE(Tabela2[[#This Row],[Nazwa pliku - render - lokalizacja folderu]],B86))</f>
        <v>G:\LocalUser\snws\Rendery_dwg_rys\web_ok\CWKZ_web_ok.png</v>
      </c>
      <c r="D86" t="s">
        <v>2179</v>
      </c>
      <c r="E86" t="s">
        <v>3232</v>
      </c>
      <c r="F86" t="str">
        <f>IF(E86="","",CONCATENATE(Tabela2[[#This Row],[Nazwa pliku - .dwg - lokalizacja folderu]],E86))</f>
        <v>G:\LocalUser\snws\Rendery_dwg_rys\dwg\CWKZ-300.DWG</v>
      </c>
      <c r="G86" t="s">
        <v>2185</v>
      </c>
      <c r="H86" t="s">
        <v>2349</v>
      </c>
      <c r="I86" t="str">
        <f>IF(H86="","",CONCATENATE(Tabela2[[#This Row],[Rysunek .png - lokalizacja folderu]],H86))</f>
        <v>G:\LocalUser\snws\Rendery_dwg_rys\rys\CWKZ_rys.png</v>
      </c>
      <c r="J86" t="s">
        <v>2181</v>
      </c>
      <c r="L86" t="str">
        <f>IF(K86="","",CONCATENATE(Tabela2[[#This Row],[Zastosowania .jpg - lokalizacja folderu]],K86))</f>
        <v/>
      </c>
      <c r="N86" t="str">
        <f>IF(M86="","",CONCATENATE(Tabela2[[#This Row],[Zastosowania .jpg - lokalizacja folderu]],M86))</f>
        <v/>
      </c>
      <c r="P86" t="str">
        <f>IF(O86="","",CONCATENATE(Tabela2[[#This Row],[Zastosowania .jpg - lokalizacja folderu]],O86))</f>
        <v/>
      </c>
      <c r="Q86" t="s">
        <v>2555</v>
      </c>
      <c r="S86" t="str">
        <f>IF(R86="","",CONCATENATE(Tabela2[[#This Row],[Instrukcje .png - lokalizacja folderu]],R86))</f>
        <v/>
      </c>
      <c r="T86" t="s">
        <v>2556</v>
      </c>
      <c r="V86" t="str">
        <f>IF(U86="","",CONCATENATE(Tabela2[[#This Row],[Modele .rfa - lokalizacja folderu]],U86))</f>
        <v/>
      </c>
      <c r="W86" t="s">
        <v>2574</v>
      </c>
      <c r="X86" t="s">
        <v>2576</v>
      </c>
      <c r="Y86" t="str">
        <f>IF(X86="","",CONCATENATE(Tabela2[[#This Row],[Modele .txt - lokalizacja folderu]],X86))</f>
        <v/>
      </c>
      <c r="Z86" t="s">
        <v>2574</v>
      </c>
      <c r="AB86" t="str">
        <f>IFERROR(VLOOKUP(Tabela2[[#This Row],[Kod]],[1]Arkusz7!$A:$W,23,FALSE),"")</f>
        <v>CWKZ-300</v>
      </c>
    </row>
    <row r="87" spans="1:28" x14ac:dyDescent="0.25">
      <c r="A87">
        <v>25699</v>
      </c>
      <c r="B87" t="s">
        <v>1226</v>
      </c>
      <c r="C87" t="str">
        <f>IF(B87="","",CONCATENATE(Tabela2[[#This Row],[Nazwa pliku - render - lokalizacja folderu]],B87))</f>
        <v>G:\LocalUser\snws\Rendery_dwg_rys\web_ok\CWKZ_web_ok.png</v>
      </c>
      <c r="D87" t="s">
        <v>2179</v>
      </c>
      <c r="E87" t="s">
        <v>3233</v>
      </c>
      <c r="F87" t="str">
        <f>IF(E87="","",CONCATENATE(Tabela2[[#This Row],[Nazwa pliku - .dwg - lokalizacja folderu]],E87))</f>
        <v>G:\LocalUser\snws\Rendery_dwg_rys\dwg\CWKZ-500.DWG</v>
      </c>
      <c r="G87" t="s">
        <v>2185</v>
      </c>
      <c r="H87" t="s">
        <v>2349</v>
      </c>
      <c r="I87" t="str">
        <f>IF(H87="","",CONCATENATE(Tabela2[[#This Row],[Rysunek .png - lokalizacja folderu]],H87))</f>
        <v>G:\LocalUser\snws\Rendery_dwg_rys\rys\CWKZ_rys.png</v>
      </c>
      <c r="J87" t="s">
        <v>2181</v>
      </c>
      <c r="L87" t="str">
        <f>IF(K87="","",CONCATENATE(Tabela2[[#This Row],[Zastosowania .jpg - lokalizacja folderu]],K87))</f>
        <v/>
      </c>
      <c r="N87" t="str">
        <f>IF(M87="","",CONCATENATE(Tabela2[[#This Row],[Zastosowania .jpg - lokalizacja folderu]],M87))</f>
        <v/>
      </c>
      <c r="P87" t="str">
        <f>IF(O87="","",CONCATENATE(Tabela2[[#This Row],[Zastosowania .jpg - lokalizacja folderu]],O87))</f>
        <v/>
      </c>
      <c r="Q87" t="s">
        <v>2555</v>
      </c>
      <c r="S87" t="str">
        <f>IF(R87="","",CONCATENATE(Tabela2[[#This Row],[Instrukcje .png - lokalizacja folderu]],R87))</f>
        <v/>
      </c>
      <c r="T87" t="s">
        <v>2556</v>
      </c>
      <c r="V87" t="str">
        <f>IF(U87="","",CONCATENATE(Tabela2[[#This Row],[Modele .rfa - lokalizacja folderu]],U87))</f>
        <v/>
      </c>
      <c r="W87" t="s">
        <v>2574</v>
      </c>
      <c r="X87" t="s">
        <v>2576</v>
      </c>
      <c r="Y87" t="str">
        <f>IF(X87="","",CONCATENATE(Tabela2[[#This Row],[Modele .txt - lokalizacja folderu]],X87))</f>
        <v/>
      </c>
      <c r="Z87" t="s">
        <v>2574</v>
      </c>
      <c r="AB87" t="str">
        <f>IFERROR(VLOOKUP(Tabela2[[#This Row],[Kod]],[1]Arkusz7!$A:$W,23,FALSE),"")</f>
        <v>CWKZ-500</v>
      </c>
    </row>
    <row r="88" spans="1:28" x14ac:dyDescent="0.25">
      <c r="A88">
        <v>31438</v>
      </c>
      <c r="B88" t="s">
        <v>2985</v>
      </c>
      <c r="C88" t="str">
        <f>IF(B88="","",CONCATENATE(Tabela2[[#This Row],[Nazwa pliku - render - lokalizacja folderu]],B88))</f>
        <v>G:\LocalUser\snws\Rendery_dwg_rys\web_ok\CZPKE_web_ok.png</v>
      </c>
      <c r="D88" t="s">
        <v>2179</v>
      </c>
      <c r="E88" t="s">
        <v>3178</v>
      </c>
      <c r="F88" t="str">
        <f>IF(E88="","",CONCATENATE(Tabela2[[#This Row],[Nazwa pliku - .dwg - lokalizacja folderu]],E88))</f>
        <v>G:\LocalUser\snws\Rendery_dwg_rys\dwg\CZPKE.DWG</v>
      </c>
      <c r="G88" t="s">
        <v>2185</v>
      </c>
      <c r="H88" t="s">
        <v>3005</v>
      </c>
      <c r="I88" t="str">
        <f>IF(H88="","",CONCATENATE(Tabela2[[#This Row],[Rysunek .png - lokalizacja folderu]],H88))</f>
        <v>G:\LocalUser\snws\Rendery_dwg_rys\rys\CZPKE_rys.png</v>
      </c>
      <c r="J88" t="s">
        <v>2181</v>
      </c>
      <c r="K88" t="s">
        <v>3026</v>
      </c>
      <c r="L88" t="str">
        <f>IF(K88="","",CONCATENATE(Tabela2[[#This Row],[Zastosowania .jpg - lokalizacja folderu]],K88))</f>
        <v>G:\LocalUser\snws\Rendery_dwg_rys\Zastosowania\CZPKE_z1_web_ok.png</v>
      </c>
      <c r="M88" t="s">
        <v>3047</v>
      </c>
      <c r="N88" t="str">
        <f>IF(M88="","",CONCATENATE(Tabela2[[#This Row],[Zastosowania .jpg - lokalizacja folderu]],M88))</f>
        <v>G:\LocalUser\snws\Rendery_dwg_rys\Zastosowania\CZPKE_z2_web_ok.png</v>
      </c>
      <c r="O88" t="s">
        <v>3068</v>
      </c>
      <c r="P88" t="str">
        <f>IF(O88="","",CONCATENATE(Tabela2[[#This Row],[Zastosowania .jpg - lokalizacja folderu]],O88))</f>
        <v>G:\LocalUser\snws\Rendery_dwg_rys\Zastosowania\CZPKE_z3_web_ok.png</v>
      </c>
      <c r="Q88" t="s">
        <v>2555</v>
      </c>
      <c r="S88" t="str">
        <f>IF(R88="","",CONCATENATE(Tabela2[[#This Row],[Instrukcje .png - lokalizacja folderu]],R88))</f>
        <v/>
      </c>
      <c r="T88" t="s">
        <v>2556</v>
      </c>
      <c r="V88" t="str">
        <f>IF(U88="","",CONCATENATE(Tabela2[[#This Row],[Modele .rfa - lokalizacja folderu]],U88))</f>
        <v/>
      </c>
      <c r="W88" t="s">
        <v>2574</v>
      </c>
      <c r="Y88" t="str">
        <f>IF(X88="","",CONCATENATE(Tabela2[[#This Row],[Modele .txt - lokalizacja folderu]],X88))</f>
        <v/>
      </c>
      <c r="Z88" t="s">
        <v>2574</v>
      </c>
      <c r="AB88" t="str">
        <f>IFERROR(VLOOKUP(Tabela2[[#This Row],[Kod]],[1]Arkusz7!$A:$W,23,FALSE),"")</f>
        <v>CZPKE</v>
      </c>
    </row>
    <row r="89" spans="1:28" x14ac:dyDescent="0.25">
      <c r="A89">
        <v>31439</v>
      </c>
      <c r="B89" t="s">
        <v>2991</v>
      </c>
      <c r="C89" t="str">
        <f>IF(B89="","",CONCATENATE(Tabela2[[#This Row],[Nazwa pliku - render - lokalizacja folderu]],B89))</f>
        <v>G:\LocalUser\snws\Rendery_dwg_rys\web_ok\CZPKJ_web_ok.png</v>
      </c>
      <c r="D89" t="s">
        <v>2179</v>
      </c>
      <c r="E89" t="s">
        <v>3184</v>
      </c>
      <c r="F89" t="str">
        <f>IF(E89="","",CONCATENATE(Tabela2[[#This Row],[Nazwa pliku - .dwg - lokalizacja folderu]],E89))</f>
        <v>G:\LocalUser\snws\Rendery_dwg_rys\dwg\CZPKJ.DWG</v>
      </c>
      <c r="G89" t="s">
        <v>2185</v>
      </c>
      <c r="H89" t="s">
        <v>3011</v>
      </c>
      <c r="I89" t="str">
        <f>IF(H89="","",CONCATENATE(Tabela2[[#This Row],[Rysunek .png - lokalizacja folderu]],H89))</f>
        <v>G:\LocalUser\snws\Rendery_dwg_rys\rys\CZPKJ_rys.png</v>
      </c>
      <c r="J89" t="s">
        <v>2181</v>
      </c>
      <c r="K89" t="s">
        <v>3032</v>
      </c>
      <c r="L89" t="str">
        <f>IF(K89="","",CONCATENATE(Tabela2[[#This Row],[Zastosowania .jpg - lokalizacja folderu]],K89))</f>
        <v>G:\LocalUser\snws\Rendery_dwg_rys\Zastosowania\CZPKJ_z1_web_ok.png</v>
      </c>
      <c r="M89" t="s">
        <v>3053</v>
      </c>
      <c r="N89" t="str">
        <f>IF(M89="","",CONCATENATE(Tabela2[[#This Row],[Zastosowania .jpg - lokalizacja folderu]],M89))</f>
        <v>G:\LocalUser\snws\Rendery_dwg_rys\Zastosowania\CZPKJ_z2_web_ok.png</v>
      </c>
      <c r="O89" t="s">
        <v>3074</v>
      </c>
      <c r="P89" t="str">
        <f>IF(O89="","",CONCATENATE(Tabela2[[#This Row],[Zastosowania .jpg - lokalizacja folderu]],O89))</f>
        <v>G:\LocalUser\snws\Rendery_dwg_rys\Zastosowania\CZPKJ_z3_web_ok.png</v>
      </c>
      <c r="Q89" t="s">
        <v>2555</v>
      </c>
      <c r="S89" t="str">
        <f>IF(R89="","",CONCATENATE(Tabela2[[#This Row],[Instrukcje .png - lokalizacja folderu]],R89))</f>
        <v/>
      </c>
      <c r="T89" t="s">
        <v>2556</v>
      </c>
      <c r="V89" t="str">
        <f>IF(U89="","",CONCATENATE(Tabela2[[#This Row],[Modele .rfa - lokalizacja folderu]],U89))</f>
        <v/>
      </c>
      <c r="W89" t="s">
        <v>2574</v>
      </c>
      <c r="Y89" t="str">
        <f>IF(X89="","",CONCATENATE(Tabela2[[#This Row],[Modele .txt - lokalizacja folderu]],X89))</f>
        <v/>
      </c>
      <c r="Z89" t="s">
        <v>2574</v>
      </c>
      <c r="AB89" t="str">
        <f>IFERROR(VLOOKUP(Tabela2[[#This Row],[Kod]],[1]Arkusz7!$A:$W,23,FALSE),"")</f>
        <v>CZPKJ</v>
      </c>
    </row>
    <row r="90" spans="1:28" x14ac:dyDescent="0.25">
      <c r="A90">
        <v>22619</v>
      </c>
      <c r="B90" t="s">
        <v>1206</v>
      </c>
      <c r="C90" t="str">
        <f>IF(B90="","",CONCATENATE(Tabela2[[#This Row],[Nazwa pliku - render - lokalizacja folderu]],B90))</f>
        <v>G:\LocalUser\snws\Rendery_dwg_rys\web_ok\DCL_web_ok.png</v>
      </c>
      <c r="D90" t="s">
        <v>2179</v>
      </c>
      <c r="E90" t="s">
        <v>1207</v>
      </c>
      <c r="F90" t="str">
        <f>IF(E90="","",CONCATENATE(Tabela2[[#This Row],[Nazwa pliku - .dwg - lokalizacja folderu]],E90))</f>
        <v>G:\LocalUser\snws\Rendery_dwg_rys\dwg\DCL-M12_16.DWG</v>
      </c>
      <c r="G90" t="s">
        <v>2185</v>
      </c>
      <c r="H90" t="s">
        <v>2344</v>
      </c>
      <c r="I90" t="str">
        <f>IF(H90="","",CONCATENATE(Tabela2[[#This Row],[Rysunek .png - lokalizacja folderu]],H90))</f>
        <v>G:\LocalUser\snws\Rendery_dwg_rys\rys\DCL_rys.png</v>
      </c>
      <c r="J90" t="s">
        <v>2181</v>
      </c>
      <c r="K90" t="s">
        <v>2899</v>
      </c>
      <c r="L90" t="str">
        <f>IF(K90="","",CONCATENATE(Tabela2[[#This Row],[Zastosowania .jpg - lokalizacja folderu]],K90))</f>
        <v>G:\LocalUser\snws\Rendery_dwg_rys\Zastosowania\DCL_z_rys.png</v>
      </c>
      <c r="N90" t="str">
        <f>IF(M90="","",CONCATENATE(Tabela2[[#This Row],[Zastosowania .jpg - lokalizacja folderu]],M90))</f>
        <v/>
      </c>
      <c r="P90" t="str">
        <f>IF(O90="","",CONCATENATE(Tabela2[[#This Row],[Zastosowania .jpg - lokalizacja folderu]],O90))</f>
        <v/>
      </c>
      <c r="Q90" t="s">
        <v>2555</v>
      </c>
      <c r="R90" t="s">
        <v>2845</v>
      </c>
      <c r="S90" t="str">
        <f>IF(R90="","",CONCATENATE(Tabela2[[#This Row],[Instrukcje .png - lokalizacja folderu]],R90))</f>
        <v>G:\LocalUser\snws\Rendery_dwg_rys\Instrukcje\DCL_i_rys.png</v>
      </c>
      <c r="T90" t="s">
        <v>2556</v>
      </c>
      <c r="U90" t="s">
        <v>2665</v>
      </c>
      <c r="V90" t="str">
        <f>IF(U90="","",CONCATENATE(Tabela2[[#This Row],[Modele .rfa - lokalizacja folderu]],U90))</f>
        <v>G:\LocalUser\snws\Rendery_dwg_rys\Modele 3D\NICZUK Angle support DCL.rfa</v>
      </c>
      <c r="W90" t="s">
        <v>2574</v>
      </c>
      <c r="X90" t="s">
        <v>2576</v>
      </c>
      <c r="Y90" t="str">
        <f>IF(X90="","",CONCATENATE(Tabela2[[#This Row],[Modele .txt - lokalizacja folderu]],X90))</f>
        <v/>
      </c>
      <c r="Z90" t="s">
        <v>2574</v>
      </c>
      <c r="AB90" t="str">
        <f>IFERROR(VLOOKUP(Tabela2[[#This Row],[Kod]],[1]Arkusz7!$A:$W,23,FALSE),"")</f>
        <v>DCL-M12/16 KPL</v>
      </c>
    </row>
    <row r="91" spans="1:28" x14ac:dyDescent="0.25">
      <c r="A91">
        <v>23265</v>
      </c>
      <c r="B91" t="s">
        <v>1204</v>
      </c>
      <c r="C91" t="str">
        <f>IF(B91="","",CONCATENATE(Tabela2[[#This Row],[Nazwa pliku - render - lokalizacja folderu]],B91))</f>
        <v>G:\LocalUser\snws\Rendery_dwg_rys\web_ok\DC_web_ok.png</v>
      </c>
      <c r="D91" t="s">
        <v>2179</v>
      </c>
      <c r="E91" t="s">
        <v>1205</v>
      </c>
      <c r="F91" t="str">
        <f>IF(E91="","",CONCATENATE(Tabela2[[#This Row],[Nazwa pliku - .dwg - lokalizacja folderu]],E91))</f>
        <v>G:\LocalUser\snws\Rendery_dwg_rys\dwg\DC-M12_16KPL_Lewa.DWG;DC-M12_16KPL _Prawa.DWG</v>
      </c>
      <c r="G91" t="s">
        <v>2185</v>
      </c>
      <c r="H91" t="s">
        <v>2343</v>
      </c>
      <c r="I91" t="str">
        <f>IF(H91="","",CONCATENATE(Tabela2[[#This Row],[Rysunek .png - lokalizacja folderu]],H91))</f>
        <v>G:\LocalUser\snws\Rendery_dwg_rys\rys\DC_rys.png</v>
      </c>
      <c r="J91" t="s">
        <v>2181</v>
      </c>
      <c r="L91" t="str">
        <f>IF(K91="","",CONCATENATE(Tabela2[[#This Row],[Zastosowania .jpg - lokalizacja folderu]],K91))</f>
        <v/>
      </c>
      <c r="N91" t="str">
        <f>IF(M91="","",CONCATENATE(Tabela2[[#This Row],[Zastosowania .jpg - lokalizacja folderu]],M91))</f>
        <v/>
      </c>
      <c r="P91" t="str">
        <f>IF(O91="","",CONCATENATE(Tabela2[[#This Row],[Zastosowania .jpg - lokalizacja folderu]],O91))</f>
        <v/>
      </c>
      <c r="Q91" t="s">
        <v>2555</v>
      </c>
      <c r="S91" t="str">
        <f>IF(R91="","",CONCATENATE(Tabela2[[#This Row],[Instrukcje .png - lokalizacja folderu]],R91))</f>
        <v/>
      </c>
      <c r="T91" t="s">
        <v>2556</v>
      </c>
      <c r="U91" t="s">
        <v>2664</v>
      </c>
      <c r="V91" t="str">
        <f>IF(U91="","",CONCATENATE(Tabela2[[#This Row],[Modele .rfa - lokalizacja folderu]],U91))</f>
        <v>G:\LocalUser\snws\Rendery_dwg_rys\Modele 3D\NICZUK Angle support DC.rfa</v>
      </c>
      <c r="W91" t="s">
        <v>2574</v>
      </c>
      <c r="X91" t="s">
        <v>2576</v>
      </c>
      <c r="Y91" t="str">
        <f>IF(X91="","",CONCATENATE(Tabela2[[#This Row],[Modele .txt - lokalizacja folderu]],X91))</f>
        <v/>
      </c>
      <c r="Z91" t="s">
        <v>2574</v>
      </c>
      <c r="AB91" t="str">
        <f>IFERROR(VLOOKUP(Tabela2[[#This Row],[Kod]],[1]Arkusz7!$A:$W,23,FALSE),"")</f>
        <v>DC-M12/16 KPL</v>
      </c>
    </row>
    <row r="92" spans="1:28" x14ac:dyDescent="0.25">
      <c r="A92">
        <v>35816</v>
      </c>
      <c r="B92" t="s">
        <v>1540</v>
      </c>
      <c r="C92" t="str">
        <f>IF(B92="","",CONCATENATE(Tabela2[[#This Row],[Nazwa pliku - render - lokalizacja folderu]],B92))</f>
        <v>G:\LocalUser\snws\Rendery_dwg_rys\web_ok\DE-160_web_ok.png</v>
      </c>
      <c r="D92" t="s">
        <v>2179</v>
      </c>
      <c r="F92" t="str">
        <f>IF(E92="","",CONCATENATE(Tabela2[[#This Row],[Nazwa pliku - .dwg - lokalizacja folderu]],E92))</f>
        <v/>
      </c>
      <c r="G92" t="s">
        <v>2185</v>
      </c>
      <c r="I92" t="str">
        <f>IF(H92="","",CONCATENATE(Tabela2[[#This Row],[Rysunek .png - lokalizacja folderu]],H92))</f>
        <v/>
      </c>
      <c r="J92" t="s">
        <v>2181</v>
      </c>
      <c r="L92" t="str">
        <f>IF(K92="","",CONCATENATE(Tabela2[[#This Row],[Zastosowania .jpg - lokalizacja folderu]],K92))</f>
        <v/>
      </c>
      <c r="N92" t="str">
        <f>IF(M92="","",CONCATENATE(Tabela2[[#This Row],[Zastosowania .jpg - lokalizacja folderu]],M92))</f>
        <v/>
      </c>
      <c r="P92" t="str">
        <f>IF(O92="","",CONCATENATE(Tabela2[[#This Row],[Zastosowania .jpg - lokalizacja folderu]],O92))</f>
        <v/>
      </c>
      <c r="Q92" t="s">
        <v>2555</v>
      </c>
      <c r="S92" t="str">
        <f>IF(R92="","",CONCATENATE(Tabela2[[#This Row],[Instrukcje .png - lokalizacja folderu]],R92))</f>
        <v/>
      </c>
      <c r="T92" t="s">
        <v>2556</v>
      </c>
      <c r="V92" t="str">
        <f>IF(U92="","",CONCATENATE(Tabela2[[#This Row],[Modele .rfa - lokalizacja folderu]],U92))</f>
        <v/>
      </c>
      <c r="W92" t="s">
        <v>2574</v>
      </c>
      <c r="X92" t="s">
        <v>2576</v>
      </c>
      <c r="Y92" t="str">
        <f>IF(X92="","",CONCATENATE(Tabela2[[#This Row],[Modele .txt - lokalizacja folderu]],X92))</f>
        <v/>
      </c>
      <c r="Z92" t="s">
        <v>2574</v>
      </c>
      <c r="AB92" t="str">
        <f>IFERROR(VLOOKUP(Tabela2[[#This Row],[Kod]],[1]Arkusz7!$A:$W,23,FALSE),"")</f>
        <v>DE-160</v>
      </c>
    </row>
    <row r="93" spans="1:28" x14ac:dyDescent="0.25">
      <c r="A93">
        <v>35820</v>
      </c>
      <c r="B93" t="s">
        <v>469</v>
      </c>
      <c r="C93" t="str">
        <f>IF(B93="","",CONCATENATE(Tabela2[[#This Row],[Nazwa pliku - render - lokalizacja folderu]],B93))</f>
        <v>G:\LocalUser\snws\Rendery_dwg_rys\web_ok\DH_web_ok.png</v>
      </c>
      <c r="D93" t="s">
        <v>2179</v>
      </c>
      <c r="E93" t="s">
        <v>471</v>
      </c>
      <c r="F93" t="str">
        <f>IF(E93="","",CONCATENATE(Tabela2[[#This Row],[Nazwa pliku - .dwg - lokalizacja folderu]],E93))</f>
        <v>G:\LocalUser\snws\Rendery_dwg_rys\dwg\DH-100.DWG</v>
      </c>
      <c r="G93" t="s">
        <v>2185</v>
      </c>
      <c r="I93" t="str">
        <f>IF(H93="","",CONCATENATE(Tabela2[[#This Row],[Rysunek .png - lokalizacja folderu]],H93))</f>
        <v/>
      </c>
      <c r="J93" t="s">
        <v>2181</v>
      </c>
      <c r="L93" t="str">
        <f>IF(K93="","",CONCATENATE(Tabela2[[#This Row],[Zastosowania .jpg - lokalizacja folderu]],K93))</f>
        <v/>
      </c>
      <c r="N93" t="str">
        <f>IF(M93="","",CONCATENATE(Tabela2[[#This Row],[Zastosowania .jpg - lokalizacja folderu]],M93))</f>
        <v/>
      </c>
      <c r="P93" t="str">
        <f>IF(O93="","",CONCATENATE(Tabela2[[#This Row],[Zastosowania .jpg - lokalizacja folderu]],O93))</f>
        <v/>
      </c>
      <c r="Q93" t="s">
        <v>2555</v>
      </c>
      <c r="S93" t="str">
        <f>IF(R93="","",CONCATENATE(Tabela2[[#This Row],[Instrukcje .png - lokalizacja folderu]],R93))</f>
        <v/>
      </c>
      <c r="T93" t="s">
        <v>2556</v>
      </c>
      <c r="U93" t="s">
        <v>2592</v>
      </c>
      <c r="V93" t="str">
        <f>IF(U93="","",CONCATENATE(Tabela2[[#This Row],[Modele .rfa - lokalizacja folderu]],U93))</f>
        <v>G:\LocalUser\snws\Rendery_dwg_rys\Modele 3D\NICZUK Double underfloor hook DH.rfa</v>
      </c>
      <c r="W93" t="s">
        <v>2574</v>
      </c>
      <c r="X93" t="s">
        <v>2732</v>
      </c>
      <c r="Y93" t="str">
        <f>IF(X93="","",CONCATENATE(Tabela2[[#This Row],[Modele .txt - lokalizacja folderu]],X93))</f>
        <v>G:\LocalUser\snws\Rendery_dwg_rys\Modele 3D\NICZUK Double underfloor hook DH.txt</v>
      </c>
      <c r="Z93" t="s">
        <v>2574</v>
      </c>
      <c r="AB93" t="str">
        <f>IFERROR(VLOOKUP(Tabela2[[#This Row],[Kod]],[1]Arkusz7!$A:$W,23,FALSE),"")</f>
        <v>DH-100</v>
      </c>
    </row>
    <row r="94" spans="1:28" x14ac:dyDescent="0.25">
      <c r="A94">
        <v>35822</v>
      </c>
      <c r="B94" t="s">
        <v>469</v>
      </c>
      <c r="C94" t="str">
        <f>IF(B94="","",CONCATENATE(Tabela2[[#This Row],[Nazwa pliku - render - lokalizacja folderu]],B94))</f>
        <v>G:\LocalUser\snws\Rendery_dwg_rys\web_ok\DH_web_ok.png</v>
      </c>
      <c r="D94" t="s">
        <v>2179</v>
      </c>
      <c r="E94" t="s">
        <v>470</v>
      </c>
      <c r="F94" t="str">
        <f>IF(E94="","",CONCATENATE(Tabela2[[#This Row],[Nazwa pliku - .dwg - lokalizacja folderu]],E94))</f>
        <v>G:\LocalUser\snws\Rendery_dwg_rys\dwg\DH-77.DWG</v>
      </c>
      <c r="G94" t="s">
        <v>2185</v>
      </c>
      <c r="I94" t="str">
        <f>IF(H94="","",CONCATENATE(Tabela2[[#This Row],[Rysunek .png - lokalizacja folderu]],H94))</f>
        <v/>
      </c>
      <c r="J94" t="s">
        <v>2181</v>
      </c>
      <c r="L94" t="str">
        <f>IF(K94="","",CONCATENATE(Tabela2[[#This Row],[Zastosowania .jpg - lokalizacja folderu]],K94))</f>
        <v/>
      </c>
      <c r="N94" t="str">
        <f>IF(M94="","",CONCATENATE(Tabela2[[#This Row],[Zastosowania .jpg - lokalizacja folderu]],M94))</f>
        <v/>
      </c>
      <c r="P94" t="str">
        <f>IF(O94="","",CONCATENATE(Tabela2[[#This Row],[Zastosowania .jpg - lokalizacja folderu]],O94))</f>
        <v/>
      </c>
      <c r="Q94" t="s">
        <v>2555</v>
      </c>
      <c r="S94" t="str">
        <f>IF(R94="","",CONCATENATE(Tabela2[[#This Row],[Instrukcje .png - lokalizacja folderu]],R94))</f>
        <v/>
      </c>
      <c r="T94" t="s">
        <v>2556</v>
      </c>
      <c r="U94" t="s">
        <v>2592</v>
      </c>
      <c r="V94" t="str">
        <f>IF(U94="","",CONCATENATE(Tabela2[[#This Row],[Modele .rfa - lokalizacja folderu]],U94))</f>
        <v>G:\LocalUser\snws\Rendery_dwg_rys\Modele 3D\NICZUK Double underfloor hook DH.rfa</v>
      </c>
      <c r="W94" t="s">
        <v>2574</v>
      </c>
      <c r="X94" t="s">
        <v>2732</v>
      </c>
      <c r="Y94" t="str">
        <f>IF(X94="","",CONCATENATE(Tabela2[[#This Row],[Modele .txt - lokalizacja folderu]],X94))</f>
        <v>G:\LocalUser\snws\Rendery_dwg_rys\Modele 3D\NICZUK Double underfloor hook DH.txt</v>
      </c>
      <c r="Z94" t="s">
        <v>2574</v>
      </c>
      <c r="AB94" t="str">
        <f>IFERROR(VLOOKUP(Tabela2[[#This Row],[Kod]],[1]Arkusz7!$A:$W,23,FALSE),"")</f>
        <v>DH-77</v>
      </c>
    </row>
    <row r="95" spans="1:28" x14ac:dyDescent="0.25">
      <c r="A95">
        <v>21019</v>
      </c>
      <c r="B95" t="s">
        <v>2202</v>
      </c>
      <c r="C95" t="str">
        <f>IF(B95="","",CONCATENATE(Tabela2[[#This Row],[Nazwa pliku - render - lokalizacja folderu]],B95))</f>
        <v>G:\LocalUser\snws\Rendery_dwg_rys\web_ok\DL_web_ok.png</v>
      </c>
      <c r="D95" t="s">
        <v>2179</v>
      </c>
      <c r="E95" t="s">
        <v>1208</v>
      </c>
      <c r="F95" t="str">
        <f>IF(E95="","",CONCATENATE(Tabela2[[#This Row],[Nazwa pliku - .dwg - lokalizacja folderu]],E95))</f>
        <v>G:\LocalUser\snws\Rendery_dwg_rys\dwg\DL-A-M6.DWG</v>
      </c>
      <c r="G95" t="s">
        <v>2185</v>
      </c>
      <c r="H95" t="s">
        <v>2345</v>
      </c>
      <c r="I95" t="str">
        <f>IF(H95="","",CONCATENATE(Tabela2[[#This Row],[Rysunek .png - lokalizacja folderu]],H95))</f>
        <v>G:\LocalUser\snws\Rendery_dwg_rys\rys\DL_rys.png</v>
      </c>
      <c r="J95" t="s">
        <v>2181</v>
      </c>
      <c r="L95" t="str">
        <f>IF(K95="","",CONCATENATE(Tabela2[[#This Row],[Zastosowania .jpg - lokalizacja folderu]],K95))</f>
        <v/>
      </c>
      <c r="N95" t="str">
        <f>IF(M95="","",CONCATENATE(Tabela2[[#This Row],[Zastosowania .jpg - lokalizacja folderu]],M95))</f>
        <v/>
      </c>
      <c r="P95" t="str">
        <f>IF(O95="","",CONCATENATE(Tabela2[[#This Row],[Zastosowania .jpg - lokalizacja folderu]],O95))</f>
        <v/>
      </c>
      <c r="Q95" t="s">
        <v>2555</v>
      </c>
      <c r="S95" t="str">
        <f>IF(R95="","",CONCATENATE(Tabela2[[#This Row],[Instrukcje .png - lokalizacja folderu]],R95))</f>
        <v/>
      </c>
      <c r="T95" t="s">
        <v>2556</v>
      </c>
      <c r="U95" t="s">
        <v>2666</v>
      </c>
      <c r="V95" t="str">
        <f>IF(U95="","",CONCATENATE(Tabela2[[#This Row],[Modele .rfa - lokalizacja folderu]],U95))</f>
        <v>G:\LocalUser\snws\Rendery_dwg_rys\Modele 3D\NICZUK Angular support DL.rfa</v>
      </c>
      <c r="W95" t="s">
        <v>2574</v>
      </c>
      <c r="X95" t="s">
        <v>2787</v>
      </c>
      <c r="Y95" t="str">
        <f>IF(X95="","",CONCATENATE(Tabela2[[#This Row],[Modele .txt - lokalizacja folderu]],X95))</f>
        <v>G:\LocalUser\snws\Rendery_dwg_rys\Modele 3D\NICZUK Angular support DL.txt</v>
      </c>
      <c r="Z95" t="s">
        <v>2574</v>
      </c>
      <c r="AB95" t="str">
        <f>IFERROR(VLOOKUP(Tabela2[[#This Row],[Kod]],[1]Arkusz7!$A:$W,23,FALSE),"")</f>
        <v>DL-A-M6</v>
      </c>
    </row>
    <row r="96" spans="1:28" x14ac:dyDescent="0.25">
      <c r="A96">
        <v>21023</v>
      </c>
      <c r="B96" t="s">
        <v>2202</v>
      </c>
      <c r="C96" t="str">
        <f>IF(B96="","",CONCATENATE(Tabela2[[#This Row],[Nazwa pliku - render - lokalizacja folderu]],B96))</f>
        <v>G:\LocalUser\snws\Rendery_dwg_rys\web_ok\DL_web_ok.png</v>
      </c>
      <c r="D96" t="s">
        <v>2179</v>
      </c>
      <c r="E96" t="s">
        <v>1209</v>
      </c>
      <c r="F96" t="str">
        <f>IF(E96="","",CONCATENATE(Tabela2[[#This Row],[Nazwa pliku - .dwg - lokalizacja folderu]],E96))</f>
        <v>G:\LocalUser\snws\Rendery_dwg_rys\dwg\DL-A-M8.DWG</v>
      </c>
      <c r="G96" t="s">
        <v>2185</v>
      </c>
      <c r="H96" t="s">
        <v>2345</v>
      </c>
      <c r="I96" t="str">
        <f>IF(H96="","",CONCATENATE(Tabela2[[#This Row],[Rysunek .png - lokalizacja folderu]],H96))</f>
        <v>G:\LocalUser\snws\Rendery_dwg_rys\rys\DL_rys.png</v>
      </c>
      <c r="J96" t="s">
        <v>2181</v>
      </c>
      <c r="L96" t="str">
        <f>IF(K96="","",CONCATENATE(Tabela2[[#This Row],[Zastosowania .jpg - lokalizacja folderu]],K96))</f>
        <v/>
      </c>
      <c r="N96" t="str">
        <f>IF(M96="","",CONCATENATE(Tabela2[[#This Row],[Zastosowania .jpg - lokalizacja folderu]],M96))</f>
        <v/>
      </c>
      <c r="P96" t="str">
        <f>IF(O96="","",CONCATENATE(Tabela2[[#This Row],[Zastosowania .jpg - lokalizacja folderu]],O96))</f>
        <v/>
      </c>
      <c r="Q96" t="s">
        <v>2555</v>
      </c>
      <c r="S96" t="str">
        <f>IF(R96="","",CONCATENATE(Tabela2[[#This Row],[Instrukcje .png - lokalizacja folderu]],R96))</f>
        <v/>
      </c>
      <c r="T96" t="s">
        <v>2556</v>
      </c>
      <c r="U96" t="s">
        <v>2666</v>
      </c>
      <c r="V96" t="str">
        <f>IF(U96="","",CONCATENATE(Tabela2[[#This Row],[Modele .rfa - lokalizacja folderu]],U96))</f>
        <v>G:\LocalUser\snws\Rendery_dwg_rys\Modele 3D\NICZUK Angular support DL.rfa</v>
      </c>
      <c r="W96" t="s">
        <v>2574</v>
      </c>
      <c r="X96" t="s">
        <v>2787</v>
      </c>
      <c r="Y96" t="str">
        <f>IF(X96="","",CONCATENATE(Tabela2[[#This Row],[Modele .txt - lokalizacja folderu]],X96))</f>
        <v>G:\LocalUser\snws\Rendery_dwg_rys\Modele 3D\NICZUK Angular support DL.txt</v>
      </c>
      <c r="Z96" t="s">
        <v>2574</v>
      </c>
      <c r="AB96" t="str">
        <f>IFERROR(VLOOKUP(Tabela2[[#This Row],[Kod]],[1]Arkusz7!$A:$W,23,FALSE),"")</f>
        <v>DL-A-M8</v>
      </c>
    </row>
    <row r="97" spans="1:28" x14ac:dyDescent="0.25">
      <c r="A97">
        <v>21031</v>
      </c>
      <c r="B97" t="s">
        <v>2202</v>
      </c>
      <c r="C97" t="str">
        <f>IF(B97="","",CONCATENATE(Tabela2[[#This Row],[Nazwa pliku - render - lokalizacja folderu]],B97))</f>
        <v>G:\LocalUser\snws\Rendery_dwg_rys\web_ok\DL_web_ok.png</v>
      </c>
      <c r="D97" t="s">
        <v>2179</v>
      </c>
      <c r="E97" t="s">
        <v>1211</v>
      </c>
      <c r="F97" t="str">
        <f>IF(E97="","",CONCATENATE(Tabela2[[#This Row],[Nazwa pliku - .dwg - lokalizacja folderu]],E97))</f>
        <v>G:\LocalUser\snws\Rendery_dwg_rys\dwg\DL-MF-M10.DWG</v>
      </c>
      <c r="G97" t="s">
        <v>2185</v>
      </c>
      <c r="H97" t="s">
        <v>2345</v>
      </c>
      <c r="I97" t="str">
        <f>IF(H97="","",CONCATENATE(Tabela2[[#This Row],[Rysunek .png - lokalizacja folderu]],H97))</f>
        <v>G:\LocalUser\snws\Rendery_dwg_rys\rys\DL_rys.png</v>
      </c>
      <c r="J97" t="s">
        <v>2181</v>
      </c>
      <c r="L97" t="str">
        <f>IF(K97="","",CONCATENATE(Tabela2[[#This Row],[Zastosowania .jpg - lokalizacja folderu]],K97))</f>
        <v/>
      </c>
      <c r="N97" t="str">
        <f>IF(M97="","",CONCATENATE(Tabela2[[#This Row],[Zastosowania .jpg - lokalizacja folderu]],M97))</f>
        <v/>
      </c>
      <c r="P97" t="str">
        <f>IF(O97="","",CONCATENATE(Tabela2[[#This Row],[Zastosowania .jpg - lokalizacja folderu]],O97))</f>
        <v/>
      </c>
      <c r="Q97" t="s">
        <v>2555</v>
      </c>
      <c r="S97" t="str">
        <f>IF(R97="","",CONCATENATE(Tabela2[[#This Row],[Instrukcje .png - lokalizacja folderu]],R97))</f>
        <v/>
      </c>
      <c r="T97" t="s">
        <v>2556</v>
      </c>
      <c r="U97" t="s">
        <v>2666</v>
      </c>
      <c r="V97" t="str">
        <f>IF(U97="","",CONCATENATE(Tabela2[[#This Row],[Modele .rfa - lokalizacja folderu]],U97))</f>
        <v>G:\LocalUser\snws\Rendery_dwg_rys\Modele 3D\NICZUK Angular support DL.rfa</v>
      </c>
      <c r="W97" t="s">
        <v>2574</v>
      </c>
      <c r="X97" t="s">
        <v>2787</v>
      </c>
      <c r="Y97" t="str">
        <f>IF(X97="","",CONCATENATE(Tabela2[[#This Row],[Modele .txt - lokalizacja folderu]],X97))</f>
        <v>G:\LocalUser\snws\Rendery_dwg_rys\Modele 3D\NICZUK Angular support DL.txt</v>
      </c>
      <c r="Z97" t="s">
        <v>2574</v>
      </c>
      <c r="AB97" t="str">
        <f>IFERROR(VLOOKUP(Tabela2[[#This Row],[Kod]],[1]Arkusz7!$A:$W,23,FALSE),"")</f>
        <v>DL-MF-M10</v>
      </c>
    </row>
    <row r="98" spans="1:28" x14ac:dyDescent="0.25">
      <c r="A98">
        <v>21027</v>
      </c>
      <c r="B98" t="s">
        <v>2202</v>
      </c>
      <c r="C98" t="str">
        <f>IF(B98="","",CONCATENATE(Tabela2[[#This Row],[Nazwa pliku - render - lokalizacja folderu]],B98))</f>
        <v>G:\LocalUser\snws\Rendery_dwg_rys\web_ok\DL_web_ok.png</v>
      </c>
      <c r="D98" t="s">
        <v>2179</v>
      </c>
      <c r="E98" t="s">
        <v>1210</v>
      </c>
      <c r="F98" t="str">
        <f>IF(E98="","",CONCATENATE(Tabela2[[#This Row],[Nazwa pliku - .dwg - lokalizacja folderu]],E98))</f>
        <v>G:\LocalUser\snws\Rendery_dwg_rys\dwg\DL-MF-M8.DWG</v>
      </c>
      <c r="G98" t="s">
        <v>2185</v>
      </c>
      <c r="H98" t="s">
        <v>2345</v>
      </c>
      <c r="I98" t="str">
        <f>IF(H98="","",CONCATENATE(Tabela2[[#This Row],[Rysunek .png - lokalizacja folderu]],H98))</f>
        <v>G:\LocalUser\snws\Rendery_dwg_rys\rys\DL_rys.png</v>
      </c>
      <c r="J98" t="s">
        <v>2181</v>
      </c>
      <c r="L98" t="str">
        <f>IF(K98="","",CONCATENATE(Tabela2[[#This Row],[Zastosowania .jpg - lokalizacja folderu]],K98))</f>
        <v/>
      </c>
      <c r="N98" t="str">
        <f>IF(M98="","",CONCATENATE(Tabela2[[#This Row],[Zastosowania .jpg - lokalizacja folderu]],M98))</f>
        <v/>
      </c>
      <c r="P98" t="str">
        <f>IF(O98="","",CONCATENATE(Tabela2[[#This Row],[Zastosowania .jpg - lokalizacja folderu]],O98))</f>
        <v/>
      </c>
      <c r="Q98" t="s">
        <v>2555</v>
      </c>
      <c r="S98" t="str">
        <f>IF(R98="","",CONCATENATE(Tabela2[[#This Row],[Instrukcje .png - lokalizacja folderu]],R98))</f>
        <v/>
      </c>
      <c r="T98" t="s">
        <v>2556</v>
      </c>
      <c r="U98" t="s">
        <v>2666</v>
      </c>
      <c r="V98" t="str">
        <f>IF(U98="","",CONCATENATE(Tabela2[[#This Row],[Modele .rfa - lokalizacja folderu]],U98))</f>
        <v>G:\LocalUser\snws\Rendery_dwg_rys\Modele 3D\NICZUK Angular support DL.rfa</v>
      </c>
      <c r="W98" t="s">
        <v>2574</v>
      </c>
      <c r="X98" t="s">
        <v>2787</v>
      </c>
      <c r="Y98" t="str">
        <f>IF(X98="","",CONCATENATE(Tabela2[[#This Row],[Modele .txt - lokalizacja folderu]],X98))</f>
        <v>G:\LocalUser\snws\Rendery_dwg_rys\Modele 3D\NICZUK Angular support DL.txt</v>
      </c>
      <c r="Z98" t="s">
        <v>2574</v>
      </c>
      <c r="AB98" t="str">
        <f>IFERROR(VLOOKUP(Tabela2[[#This Row],[Kod]],[1]Arkusz7!$A:$W,23,FALSE),"")</f>
        <v>DL-MF-M8</v>
      </c>
    </row>
    <row r="99" spans="1:28" x14ac:dyDescent="0.25">
      <c r="A99">
        <v>30643</v>
      </c>
      <c r="B99" t="s">
        <v>845</v>
      </c>
      <c r="C99" t="str">
        <f>IF(B99="","",CONCATENATE(Tabela2[[#This Row],[Nazwa pliku - render - lokalizacja folderu]],B99))</f>
        <v>G:\LocalUser\snws\Rendery_dwg_rys\web_ok\DN-21_2_PP_web_ok.png</v>
      </c>
      <c r="D99" t="s">
        <v>2179</v>
      </c>
      <c r="E99" t="s">
        <v>846</v>
      </c>
      <c r="F99" t="str">
        <f>IF(E99="","",CONCATENATE(Tabela2[[#This Row],[Nazwa pliku - .dwg - lokalizacja folderu]],E99))</f>
        <v>G:\LocalUser\snws\Rendery_dwg_rys\dwg\DN-1_2-PP.DWG</v>
      </c>
      <c r="G99" t="s">
        <v>2185</v>
      </c>
      <c r="H99" t="s">
        <v>2276</v>
      </c>
      <c r="I99" t="str">
        <f>IF(H99="","",CONCATENATE(Tabela2[[#This Row],[Rysunek .png - lokalizacja folderu]],H99))</f>
        <v>G:\LocalUser\snws\Rendery_dwg_rys\rys\DN-21_2_PP_rys.png</v>
      </c>
      <c r="J99" t="s">
        <v>2181</v>
      </c>
      <c r="L99" t="str">
        <f>IF(K99="","",CONCATENATE(Tabela2[[#This Row],[Zastosowania .jpg - lokalizacja folderu]],K99))</f>
        <v/>
      </c>
      <c r="N99" t="str">
        <f>IF(M99="","",CONCATENATE(Tabela2[[#This Row],[Zastosowania .jpg - lokalizacja folderu]],M99))</f>
        <v/>
      </c>
      <c r="P99" t="str">
        <f>IF(O99="","",CONCATENATE(Tabela2[[#This Row],[Zastosowania .jpg - lokalizacja folderu]],O99))</f>
        <v/>
      </c>
      <c r="Q99" t="s">
        <v>2555</v>
      </c>
      <c r="S99" t="str">
        <f>IF(R99="","",CONCATENATE(Tabela2[[#This Row],[Instrukcje .png - lokalizacja folderu]],R99))</f>
        <v/>
      </c>
      <c r="T99" t="s">
        <v>2556</v>
      </c>
      <c r="U99" t="s">
        <v>2627</v>
      </c>
      <c r="V99" t="str">
        <f>IF(U99="","",CONCATENATE(Tabela2[[#This Row],[Modele .rfa - lokalizacja folderu]],U99))</f>
        <v>G:\LocalUser\snws\Rendery_dwg_rys\Modele 3D\NICZUK Clamp DN.rfa</v>
      </c>
      <c r="W99" t="s">
        <v>2574</v>
      </c>
      <c r="X99" t="s">
        <v>2758</v>
      </c>
      <c r="Y99" t="str">
        <f>IF(X99="","",CONCATENATE(Tabela2[[#This Row],[Modele .txt - lokalizacja folderu]],X99))</f>
        <v>G:\LocalUser\snws\Rendery_dwg_rys\Modele 3D\NICZUK Clamp DN.txt</v>
      </c>
      <c r="Z99" t="s">
        <v>2574</v>
      </c>
      <c r="AB99" t="str">
        <f>IFERROR(VLOOKUP(Tabela2[[#This Row],[Kod]],[1]Arkusz7!$A:$W,23,FALSE),"")</f>
        <v>DN-1/2-PP</v>
      </c>
    </row>
    <row r="100" spans="1:28" x14ac:dyDescent="0.25">
      <c r="A100">
        <v>30708</v>
      </c>
      <c r="B100" t="s">
        <v>845</v>
      </c>
      <c r="C100" t="str">
        <f>IF(B100="","",CONCATENATE(Tabela2[[#This Row],[Nazwa pliku - render - lokalizacja folderu]],B100))</f>
        <v>G:\LocalUser\snws\Rendery_dwg_rys\web_ok\DN-21_2_PP_web_ok.png</v>
      </c>
      <c r="D100" t="s">
        <v>2179</v>
      </c>
      <c r="E100" t="s">
        <v>854</v>
      </c>
      <c r="F100" t="str">
        <f>IF(E100="","",CONCATENATE(Tabela2[[#This Row],[Nazwa pliku - .dwg - lokalizacja folderu]],E100))</f>
        <v>G:\LocalUser\snws\Rendery_dwg_rys\dwg\DN-100-PP.DWG</v>
      </c>
      <c r="G100" t="s">
        <v>2185</v>
      </c>
      <c r="H100" t="s">
        <v>2276</v>
      </c>
      <c r="I100" t="str">
        <f>IF(H100="","",CONCATENATE(Tabela2[[#This Row],[Rysunek .png - lokalizacja folderu]],H100))</f>
        <v>G:\LocalUser\snws\Rendery_dwg_rys\rys\DN-21_2_PP_rys.png</v>
      </c>
      <c r="J100" t="s">
        <v>2181</v>
      </c>
      <c r="L100" t="str">
        <f>IF(K100="","",CONCATENATE(Tabela2[[#This Row],[Zastosowania .jpg - lokalizacja folderu]],K100))</f>
        <v/>
      </c>
      <c r="N100" t="str">
        <f>IF(M100="","",CONCATENATE(Tabela2[[#This Row],[Zastosowania .jpg - lokalizacja folderu]],M100))</f>
        <v/>
      </c>
      <c r="P100" t="str">
        <f>IF(O100="","",CONCATENATE(Tabela2[[#This Row],[Zastosowania .jpg - lokalizacja folderu]],O100))</f>
        <v/>
      </c>
      <c r="Q100" t="s">
        <v>2555</v>
      </c>
      <c r="S100" t="str">
        <f>IF(R100="","",CONCATENATE(Tabela2[[#This Row],[Instrukcje .png - lokalizacja folderu]],R100))</f>
        <v/>
      </c>
      <c r="T100" t="s">
        <v>2556</v>
      </c>
      <c r="U100" t="s">
        <v>2627</v>
      </c>
      <c r="V100" t="str">
        <f>IF(U100="","",CONCATENATE(Tabela2[[#This Row],[Modele .rfa - lokalizacja folderu]],U100))</f>
        <v>G:\LocalUser\snws\Rendery_dwg_rys\Modele 3D\NICZUK Clamp DN.rfa</v>
      </c>
      <c r="W100" t="s">
        <v>2574</v>
      </c>
      <c r="X100" t="s">
        <v>2758</v>
      </c>
      <c r="Y100" t="str">
        <f>IF(X100="","",CONCATENATE(Tabela2[[#This Row],[Modele .txt - lokalizacja folderu]],X100))</f>
        <v>G:\LocalUser\snws\Rendery_dwg_rys\Modele 3D\NICZUK Clamp DN.txt</v>
      </c>
      <c r="Z100" t="s">
        <v>2574</v>
      </c>
      <c r="AB100" t="str">
        <f>IFERROR(VLOOKUP(Tabela2[[#This Row],[Kod]],[1]Arkusz7!$A:$W,23,FALSE),"")</f>
        <v>DN-100-PP</v>
      </c>
    </row>
    <row r="101" spans="1:28" x14ac:dyDescent="0.25">
      <c r="A101">
        <v>30754</v>
      </c>
      <c r="B101" t="s">
        <v>845</v>
      </c>
      <c r="C101" t="str">
        <f>IF(B101="","",CONCATENATE(Tabela2[[#This Row],[Nazwa pliku - render - lokalizacja folderu]],B101))</f>
        <v>G:\LocalUser\snws\Rendery_dwg_rys\web_ok\DN-21_2_PP_web_ok.png</v>
      </c>
      <c r="D101" t="s">
        <v>2179</v>
      </c>
      <c r="E101" t="s">
        <v>862</v>
      </c>
      <c r="F101" t="str">
        <f>IF(E101="","",CONCATENATE(Tabela2[[#This Row],[Nazwa pliku - .dwg - lokalizacja folderu]],E101))</f>
        <v>G:\LocalUser\snws\Rendery_dwg_rys\dwg\DN-10-PP.DWG</v>
      </c>
      <c r="G101" t="s">
        <v>2185</v>
      </c>
      <c r="H101" t="s">
        <v>2276</v>
      </c>
      <c r="I101" t="str">
        <f>IF(H101="","",CONCATENATE(Tabela2[[#This Row],[Rysunek .png - lokalizacja folderu]],H101))</f>
        <v>G:\LocalUser\snws\Rendery_dwg_rys\rys\DN-21_2_PP_rys.png</v>
      </c>
      <c r="J101" t="s">
        <v>2181</v>
      </c>
      <c r="L101" t="str">
        <f>IF(K101="","",CONCATENATE(Tabela2[[#This Row],[Zastosowania .jpg - lokalizacja folderu]],K101))</f>
        <v/>
      </c>
      <c r="N101" t="str">
        <f>IF(M101="","",CONCATENATE(Tabela2[[#This Row],[Zastosowania .jpg - lokalizacja folderu]],M101))</f>
        <v/>
      </c>
      <c r="P101" t="str">
        <f>IF(O101="","",CONCATENATE(Tabela2[[#This Row],[Zastosowania .jpg - lokalizacja folderu]],O101))</f>
        <v/>
      </c>
      <c r="Q101" t="s">
        <v>2555</v>
      </c>
      <c r="S101" t="str">
        <f>IF(R101="","",CONCATENATE(Tabela2[[#This Row],[Instrukcje .png - lokalizacja folderu]],R101))</f>
        <v/>
      </c>
      <c r="T101" t="s">
        <v>2556</v>
      </c>
      <c r="U101" t="s">
        <v>2627</v>
      </c>
      <c r="V101" t="str">
        <f>IF(U101="","",CONCATENATE(Tabela2[[#This Row],[Modele .rfa - lokalizacja folderu]],U101))</f>
        <v>G:\LocalUser\snws\Rendery_dwg_rys\Modele 3D\NICZUK Clamp DN.rfa</v>
      </c>
      <c r="W101" t="s">
        <v>2574</v>
      </c>
      <c r="X101" t="s">
        <v>2758</v>
      </c>
      <c r="Y101" t="str">
        <f>IF(X101="","",CONCATENATE(Tabela2[[#This Row],[Modele .txt - lokalizacja folderu]],X101))</f>
        <v>G:\LocalUser\snws\Rendery_dwg_rys\Modele 3D\NICZUK Clamp DN.txt</v>
      </c>
      <c r="Z101" t="s">
        <v>2574</v>
      </c>
      <c r="AB101" t="str">
        <f>IFERROR(VLOOKUP(Tabela2[[#This Row],[Kod]],[1]Arkusz7!$A:$W,23,FALSE),"")</f>
        <v>DN-10-PP</v>
      </c>
    </row>
    <row r="102" spans="1:28" x14ac:dyDescent="0.25">
      <c r="A102">
        <v>30672</v>
      </c>
      <c r="B102" t="s">
        <v>845</v>
      </c>
      <c r="C102" t="str">
        <f>IF(B102="","",CONCATENATE(Tabela2[[#This Row],[Nazwa pliku - render - lokalizacja folderu]],B102))</f>
        <v>G:\LocalUser\snws\Rendery_dwg_rys\web_ok\DN-21_2_PP_web_ok.png</v>
      </c>
      <c r="D102" t="s">
        <v>2179</v>
      </c>
      <c r="E102" t="s">
        <v>850</v>
      </c>
      <c r="F102" t="str">
        <f>IF(E102="","",CONCATENATE(Tabela2[[#This Row],[Nazwa pliku - .dwg - lokalizacja folderu]],E102))</f>
        <v>G:\LocalUser\snws\Rendery_dwg_rys\dwg\DN-11_2-PP.DWG</v>
      </c>
      <c r="G102" t="s">
        <v>2185</v>
      </c>
      <c r="H102" t="s">
        <v>2276</v>
      </c>
      <c r="I102" t="str">
        <f>IF(H102="","",CONCATENATE(Tabela2[[#This Row],[Rysunek .png - lokalizacja folderu]],H102))</f>
        <v>G:\LocalUser\snws\Rendery_dwg_rys\rys\DN-21_2_PP_rys.png</v>
      </c>
      <c r="J102" t="s">
        <v>2181</v>
      </c>
      <c r="L102" t="str">
        <f>IF(K102="","",CONCATENATE(Tabela2[[#This Row],[Zastosowania .jpg - lokalizacja folderu]],K102))</f>
        <v/>
      </c>
      <c r="N102" t="str">
        <f>IF(M102="","",CONCATENATE(Tabela2[[#This Row],[Zastosowania .jpg - lokalizacja folderu]],M102))</f>
        <v/>
      </c>
      <c r="P102" t="str">
        <f>IF(O102="","",CONCATENATE(Tabela2[[#This Row],[Zastosowania .jpg - lokalizacja folderu]],O102))</f>
        <v/>
      </c>
      <c r="Q102" t="s">
        <v>2555</v>
      </c>
      <c r="S102" t="str">
        <f>IF(R102="","",CONCATENATE(Tabela2[[#This Row],[Instrukcje .png - lokalizacja folderu]],R102))</f>
        <v/>
      </c>
      <c r="T102" t="s">
        <v>2556</v>
      </c>
      <c r="U102" t="s">
        <v>2627</v>
      </c>
      <c r="V102" t="str">
        <f>IF(U102="","",CONCATENATE(Tabela2[[#This Row],[Modele .rfa - lokalizacja folderu]],U102))</f>
        <v>G:\LocalUser\snws\Rendery_dwg_rys\Modele 3D\NICZUK Clamp DN.rfa</v>
      </c>
      <c r="W102" t="s">
        <v>2574</v>
      </c>
      <c r="X102" t="s">
        <v>2758</v>
      </c>
      <c r="Y102" t="str">
        <f>IF(X102="","",CONCATENATE(Tabela2[[#This Row],[Modele .txt - lokalizacja folderu]],X102))</f>
        <v>G:\LocalUser\snws\Rendery_dwg_rys\Modele 3D\NICZUK Clamp DN.txt</v>
      </c>
      <c r="Z102" t="s">
        <v>2574</v>
      </c>
      <c r="AB102" t="str">
        <f>IFERROR(VLOOKUP(Tabela2[[#This Row],[Kod]],[1]Arkusz7!$A:$W,23,FALSE),"")</f>
        <v>DN-11/2-PP</v>
      </c>
    </row>
    <row r="103" spans="1:28" x14ac:dyDescent="0.25">
      <c r="A103">
        <v>30666</v>
      </c>
      <c r="B103" t="s">
        <v>845</v>
      </c>
      <c r="C103" t="str">
        <f>IF(B103="","",CONCATENATE(Tabela2[[#This Row],[Nazwa pliku - render - lokalizacja folderu]],B103))</f>
        <v>G:\LocalUser\snws\Rendery_dwg_rys\web_ok\DN-21_2_PP_web_ok.png</v>
      </c>
      <c r="D103" t="s">
        <v>2179</v>
      </c>
      <c r="E103" t="s">
        <v>849</v>
      </c>
      <c r="F103" t="str">
        <f>IF(E103="","",CONCATENATE(Tabela2[[#This Row],[Nazwa pliku - .dwg - lokalizacja folderu]],E103))</f>
        <v>G:\LocalUser\snws\Rendery_dwg_rys\dwg\DN-11_4-PP.DWG</v>
      </c>
      <c r="G103" t="s">
        <v>2185</v>
      </c>
      <c r="H103" t="s">
        <v>2276</v>
      </c>
      <c r="I103" t="str">
        <f>IF(H103="","",CONCATENATE(Tabela2[[#This Row],[Rysunek .png - lokalizacja folderu]],H103))</f>
        <v>G:\LocalUser\snws\Rendery_dwg_rys\rys\DN-21_2_PP_rys.png</v>
      </c>
      <c r="J103" t="s">
        <v>2181</v>
      </c>
      <c r="L103" t="str">
        <f>IF(K103="","",CONCATENATE(Tabela2[[#This Row],[Zastosowania .jpg - lokalizacja folderu]],K103))</f>
        <v/>
      </c>
      <c r="N103" t="str">
        <f>IF(M103="","",CONCATENATE(Tabela2[[#This Row],[Zastosowania .jpg - lokalizacja folderu]],M103))</f>
        <v/>
      </c>
      <c r="P103" t="str">
        <f>IF(O103="","",CONCATENATE(Tabela2[[#This Row],[Zastosowania .jpg - lokalizacja folderu]],O103))</f>
        <v/>
      </c>
      <c r="Q103" t="s">
        <v>2555</v>
      </c>
      <c r="S103" t="str">
        <f>IF(R103="","",CONCATENATE(Tabela2[[#This Row],[Instrukcje .png - lokalizacja folderu]],R103))</f>
        <v/>
      </c>
      <c r="T103" t="s">
        <v>2556</v>
      </c>
      <c r="U103" t="s">
        <v>2627</v>
      </c>
      <c r="V103" t="str">
        <f>IF(U103="","",CONCATENATE(Tabela2[[#This Row],[Modele .rfa - lokalizacja folderu]],U103))</f>
        <v>G:\LocalUser\snws\Rendery_dwg_rys\Modele 3D\NICZUK Clamp DN.rfa</v>
      </c>
      <c r="W103" t="s">
        <v>2574</v>
      </c>
      <c r="X103" t="s">
        <v>2758</v>
      </c>
      <c r="Y103" t="str">
        <f>IF(X103="","",CONCATENATE(Tabela2[[#This Row],[Modele .txt - lokalizacja folderu]],X103))</f>
        <v>G:\LocalUser\snws\Rendery_dwg_rys\Modele 3D\NICZUK Clamp DN.txt</v>
      </c>
      <c r="Z103" t="s">
        <v>2574</v>
      </c>
      <c r="AB103" t="str">
        <f>IFERROR(VLOOKUP(Tabela2[[#This Row],[Kod]],[1]Arkusz7!$A:$W,23,FALSE),"")</f>
        <v>DN-11/4-PP</v>
      </c>
    </row>
    <row r="104" spans="1:28" x14ac:dyDescent="0.25">
      <c r="A104">
        <v>30723</v>
      </c>
      <c r="B104" t="s">
        <v>845</v>
      </c>
      <c r="C104" t="str">
        <f>IF(B104="","",CONCATENATE(Tabela2[[#This Row],[Nazwa pliku - render - lokalizacja folderu]],B104))</f>
        <v>G:\LocalUser\snws\Rendery_dwg_rys\web_ok\DN-21_2_PP_web_ok.png</v>
      </c>
      <c r="D104" t="s">
        <v>2179</v>
      </c>
      <c r="E104" t="s">
        <v>856</v>
      </c>
      <c r="F104" t="str">
        <f>IF(E104="","",CONCATENATE(Tabela2[[#This Row],[Nazwa pliku - .dwg - lokalizacja folderu]],E104))</f>
        <v>G:\LocalUser\snws\Rendery_dwg_rys\dwg\DN-120-PP.DWG</v>
      </c>
      <c r="G104" t="s">
        <v>2185</v>
      </c>
      <c r="H104" t="s">
        <v>2276</v>
      </c>
      <c r="I104" t="str">
        <f>IF(H104="","",CONCATENATE(Tabela2[[#This Row],[Rysunek .png - lokalizacja folderu]],H104))</f>
        <v>G:\LocalUser\snws\Rendery_dwg_rys\rys\DN-21_2_PP_rys.png</v>
      </c>
      <c r="J104" t="s">
        <v>2181</v>
      </c>
      <c r="L104" t="str">
        <f>IF(K104="","",CONCATENATE(Tabela2[[#This Row],[Zastosowania .jpg - lokalizacja folderu]],K104))</f>
        <v/>
      </c>
      <c r="N104" t="str">
        <f>IF(M104="","",CONCATENATE(Tabela2[[#This Row],[Zastosowania .jpg - lokalizacja folderu]],M104))</f>
        <v/>
      </c>
      <c r="P104" t="str">
        <f>IF(O104="","",CONCATENATE(Tabela2[[#This Row],[Zastosowania .jpg - lokalizacja folderu]],O104))</f>
        <v/>
      </c>
      <c r="Q104" t="s">
        <v>2555</v>
      </c>
      <c r="S104" t="str">
        <f>IF(R104="","",CONCATENATE(Tabela2[[#This Row],[Instrukcje .png - lokalizacja folderu]],R104))</f>
        <v/>
      </c>
      <c r="T104" t="s">
        <v>2556</v>
      </c>
      <c r="U104" t="s">
        <v>2627</v>
      </c>
      <c r="V104" t="str">
        <f>IF(U104="","",CONCATENATE(Tabela2[[#This Row],[Modele .rfa - lokalizacja folderu]],U104))</f>
        <v>G:\LocalUser\snws\Rendery_dwg_rys\Modele 3D\NICZUK Clamp DN.rfa</v>
      </c>
      <c r="W104" t="s">
        <v>2574</v>
      </c>
      <c r="X104" t="s">
        <v>2758</v>
      </c>
      <c r="Y104" t="str">
        <f>IF(X104="","",CONCATENATE(Tabela2[[#This Row],[Modele .txt - lokalizacja folderu]],X104))</f>
        <v>G:\LocalUser\snws\Rendery_dwg_rys\Modele 3D\NICZUK Clamp DN.txt</v>
      </c>
      <c r="Z104" t="s">
        <v>2574</v>
      </c>
      <c r="AB104" t="str">
        <f>IFERROR(VLOOKUP(Tabela2[[#This Row],[Kod]],[1]Arkusz7!$A:$W,23,FALSE),"")</f>
        <v>DN-120-PP</v>
      </c>
    </row>
    <row r="105" spans="1:28" x14ac:dyDescent="0.25">
      <c r="A105">
        <v>30730</v>
      </c>
      <c r="B105" t="s">
        <v>845</v>
      </c>
      <c r="C105" t="str">
        <f>IF(B105="","",CONCATENATE(Tabela2[[#This Row],[Nazwa pliku - render - lokalizacja folderu]],B105))</f>
        <v>G:\LocalUser\snws\Rendery_dwg_rys\web_ok\DN-21_2_PP_web_ok.png</v>
      </c>
      <c r="D105" t="s">
        <v>2179</v>
      </c>
      <c r="E105" t="s">
        <v>857</v>
      </c>
      <c r="F105" t="str">
        <f>IF(E105="","",CONCATENATE(Tabela2[[#This Row],[Nazwa pliku - .dwg - lokalizacja folderu]],E105))</f>
        <v>G:\LocalUser\snws\Rendery_dwg_rys\dwg\DN-133-PP.DWG</v>
      </c>
      <c r="G105" t="s">
        <v>2185</v>
      </c>
      <c r="H105" t="s">
        <v>2276</v>
      </c>
      <c r="I105" t="str">
        <f>IF(H105="","",CONCATENATE(Tabela2[[#This Row],[Rysunek .png - lokalizacja folderu]],H105))</f>
        <v>G:\LocalUser\snws\Rendery_dwg_rys\rys\DN-21_2_PP_rys.png</v>
      </c>
      <c r="J105" t="s">
        <v>2181</v>
      </c>
      <c r="L105" t="str">
        <f>IF(K105="","",CONCATENATE(Tabela2[[#This Row],[Zastosowania .jpg - lokalizacja folderu]],K105))</f>
        <v/>
      </c>
      <c r="N105" t="str">
        <f>IF(M105="","",CONCATENATE(Tabela2[[#This Row],[Zastosowania .jpg - lokalizacja folderu]],M105))</f>
        <v/>
      </c>
      <c r="P105" t="str">
        <f>IF(O105="","",CONCATENATE(Tabela2[[#This Row],[Zastosowania .jpg - lokalizacja folderu]],O105))</f>
        <v/>
      </c>
      <c r="Q105" t="s">
        <v>2555</v>
      </c>
      <c r="S105" t="str">
        <f>IF(R105="","",CONCATENATE(Tabela2[[#This Row],[Instrukcje .png - lokalizacja folderu]],R105))</f>
        <v/>
      </c>
      <c r="T105" t="s">
        <v>2556</v>
      </c>
      <c r="U105" t="s">
        <v>2627</v>
      </c>
      <c r="V105" t="str">
        <f>IF(U105="","",CONCATENATE(Tabela2[[#This Row],[Modele .rfa - lokalizacja folderu]],U105))</f>
        <v>G:\LocalUser\snws\Rendery_dwg_rys\Modele 3D\NICZUK Clamp DN.rfa</v>
      </c>
      <c r="W105" t="s">
        <v>2574</v>
      </c>
      <c r="X105" t="s">
        <v>2758</v>
      </c>
      <c r="Y105" t="str">
        <f>IF(X105="","",CONCATENATE(Tabela2[[#This Row],[Modele .txt - lokalizacja folderu]],X105))</f>
        <v>G:\LocalUser\snws\Rendery_dwg_rys\Modele 3D\NICZUK Clamp DN.txt</v>
      </c>
      <c r="Z105" t="s">
        <v>2574</v>
      </c>
      <c r="AB105" t="str">
        <f>IFERROR(VLOOKUP(Tabela2[[#This Row],[Kod]],[1]Arkusz7!$A:$W,23,FALSE),"")</f>
        <v>DN-133-PP</v>
      </c>
    </row>
    <row r="106" spans="1:28" x14ac:dyDescent="0.25">
      <c r="A106">
        <v>30512</v>
      </c>
      <c r="B106" t="s">
        <v>845</v>
      </c>
      <c r="C106" t="str">
        <f>IF(B106="","",CONCATENATE(Tabela2[[#This Row],[Nazwa pliku - render - lokalizacja folderu]],B106))</f>
        <v>G:\LocalUser\snws\Rendery_dwg_rys\web_ok\DN-21_2_PP_web_ok.png</v>
      </c>
      <c r="D106" t="s">
        <v>2179</v>
      </c>
      <c r="E106" t="s">
        <v>859</v>
      </c>
      <c r="F106" t="str">
        <f>IF(E106="","",CONCATENATE(Tabela2[[#This Row],[Nazwa pliku - .dwg - lokalizacja folderu]],E106))</f>
        <v>G:\LocalUser\snws\Rendery_dwg_rys\dwg\DN-159-PP.DWG</v>
      </c>
      <c r="G106" t="s">
        <v>2185</v>
      </c>
      <c r="H106" t="s">
        <v>2276</v>
      </c>
      <c r="I106" t="str">
        <f>IF(H106="","",CONCATENATE(Tabela2[[#This Row],[Rysunek .png - lokalizacja folderu]],H106))</f>
        <v>G:\LocalUser\snws\Rendery_dwg_rys\rys\DN-21_2_PP_rys.png</v>
      </c>
      <c r="J106" t="s">
        <v>2181</v>
      </c>
      <c r="L106" t="str">
        <f>IF(K106="","",CONCATENATE(Tabela2[[#This Row],[Zastosowania .jpg - lokalizacja folderu]],K106))</f>
        <v/>
      </c>
      <c r="N106" t="str">
        <f>IF(M106="","",CONCATENATE(Tabela2[[#This Row],[Zastosowania .jpg - lokalizacja folderu]],M106))</f>
        <v/>
      </c>
      <c r="P106" t="str">
        <f>IF(O106="","",CONCATENATE(Tabela2[[#This Row],[Zastosowania .jpg - lokalizacja folderu]],O106))</f>
        <v/>
      </c>
      <c r="Q106" t="s">
        <v>2555</v>
      </c>
      <c r="S106" t="str">
        <f>IF(R106="","",CONCATENATE(Tabela2[[#This Row],[Instrukcje .png - lokalizacja folderu]],R106))</f>
        <v/>
      </c>
      <c r="T106" t="s">
        <v>2556</v>
      </c>
      <c r="U106" t="s">
        <v>2627</v>
      </c>
      <c r="V106" t="str">
        <f>IF(U106="","",CONCATENATE(Tabela2[[#This Row],[Modele .rfa - lokalizacja folderu]],U106))</f>
        <v>G:\LocalUser\snws\Rendery_dwg_rys\Modele 3D\NICZUK Clamp DN.rfa</v>
      </c>
      <c r="W106" t="s">
        <v>2574</v>
      </c>
      <c r="X106" t="s">
        <v>2758</v>
      </c>
      <c r="Y106" t="str">
        <f>IF(X106="","",CONCATENATE(Tabela2[[#This Row],[Modele .txt - lokalizacja folderu]],X106))</f>
        <v>G:\LocalUser\snws\Rendery_dwg_rys\Modele 3D\NICZUK Clamp DN.txt</v>
      </c>
      <c r="Z106" t="s">
        <v>2574</v>
      </c>
      <c r="AB106" t="str">
        <f>IFERROR(VLOOKUP(Tabela2[[#This Row],[Kod]],[1]Arkusz7!$A:$W,23,FALSE),"")</f>
        <v>DN-159-PP</v>
      </c>
    </row>
    <row r="107" spans="1:28" x14ac:dyDescent="0.25">
      <c r="A107">
        <v>30656</v>
      </c>
      <c r="B107" t="s">
        <v>845</v>
      </c>
      <c r="C107" t="str">
        <f>IF(B107="","",CONCATENATE(Tabela2[[#This Row],[Nazwa pliku - render - lokalizacja folderu]],B107))</f>
        <v>G:\LocalUser\snws\Rendery_dwg_rys\web_ok\DN-21_2_PP_web_ok.png</v>
      </c>
      <c r="D107" t="s">
        <v>2179</v>
      </c>
      <c r="E107" t="s">
        <v>848</v>
      </c>
      <c r="F107" t="str">
        <f>IF(E107="","",CONCATENATE(Tabela2[[#This Row],[Nazwa pliku - .dwg - lokalizacja folderu]],E107))</f>
        <v>G:\LocalUser\snws\Rendery_dwg_rys\dwg\DN-1-PP.DWG</v>
      </c>
      <c r="G107" t="s">
        <v>2185</v>
      </c>
      <c r="H107" t="s">
        <v>2276</v>
      </c>
      <c r="I107" t="str">
        <f>IF(H107="","",CONCATENATE(Tabela2[[#This Row],[Rysunek .png - lokalizacja folderu]],H107))</f>
        <v>G:\LocalUser\snws\Rendery_dwg_rys\rys\DN-21_2_PP_rys.png</v>
      </c>
      <c r="J107" t="s">
        <v>2181</v>
      </c>
      <c r="L107" t="str">
        <f>IF(K107="","",CONCATENATE(Tabela2[[#This Row],[Zastosowania .jpg - lokalizacja folderu]],K107))</f>
        <v/>
      </c>
      <c r="N107" t="str">
        <f>IF(M107="","",CONCATENATE(Tabela2[[#This Row],[Zastosowania .jpg - lokalizacja folderu]],M107))</f>
        <v/>
      </c>
      <c r="P107" t="str">
        <f>IF(O107="","",CONCATENATE(Tabela2[[#This Row],[Zastosowania .jpg - lokalizacja folderu]],O107))</f>
        <v/>
      </c>
      <c r="Q107" t="s">
        <v>2555</v>
      </c>
      <c r="S107" t="str">
        <f>IF(R107="","",CONCATENATE(Tabela2[[#This Row],[Instrukcje .png - lokalizacja folderu]],R107))</f>
        <v/>
      </c>
      <c r="T107" t="s">
        <v>2556</v>
      </c>
      <c r="U107" t="s">
        <v>2627</v>
      </c>
      <c r="V107" t="str">
        <f>IF(U107="","",CONCATENATE(Tabela2[[#This Row],[Modele .rfa - lokalizacja folderu]],U107))</f>
        <v>G:\LocalUser\snws\Rendery_dwg_rys\Modele 3D\NICZUK Clamp DN.rfa</v>
      </c>
      <c r="W107" t="s">
        <v>2574</v>
      </c>
      <c r="X107" t="s">
        <v>2758</v>
      </c>
      <c r="Y107" t="str">
        <f>IF(X107="","",CONCATENATE(Tabela2[[#This Row],[Modele .txt - lokalizacja folderu]],X107))</f>
        <v>G:\LocalUser\snws\Rendery_dwg_rys\Modele 3D\NICZUK Clamp DN.txt</v>
      </c>
      <c r="Z107" t="s">
        <v>2574</v>
      </c>
      <c r="AB107" t="str">
        <f>IFERROR(VLOOKUP(Tabela2[[#This Row],[Kod]],[1]Arkusz7!$A:$W,23,FALSE),"")</f>
        <v>DN-1-PP</v>
      </c>
    </row>
    <row r="108" spans="1:28" x14ac:dyDescent="0.25">
      <c r="A108">
        <v>30677</v>
      </c>
      <c r="B108" t="s">
        <v>845</v>
      </c>
      <c r="C108" t="str">
        <f>IF(B108="","",CONCATENATE(Tabela2[[#This Row],[Nazwa pliku - render - lokalizacja folderu]],B108))</f>
        <v>G:\LocalUser\snws\Rendery_dwg_rys\web_ok\DN-21_2_PP_web_ok.png</v>
      </c>
      <c r="D108" t="s">
        <v>2179</v>
      </c>
      <c r="E108" t="s">
        <v>852</v>
      </c>
      <c r="F108" t="str">
        <f>IF(E108="","",CONCATENATE(Tabela2[[#This Row],[Nazwa pliku - .dwg - lokalizacja folderu]],E108))</f>
        <v>G:\LocalUser\snws\Rendery_dwg_rys\dwg\DN-21_2-PP.DWG</v>
      </c>
      <c r="G108" t="s">
        <v>2185</v>
      </c>
      <c r="H108" t="s">
        <v>2276</v>
      </c>
      <c r="I108" t="str">
        <f>IF(H108="","",CONCATENATE(Tabela2[[#This Row],[Rysunek .png - lokalizacja folderu]],H108))</f>
        <v>G:\LocalUser\snws\Rendery_dwg_rys\rys\DN-21_2_PP_rys.png</v>
      </c>
      <c r="J108" t="s">
        <v>2181</v>
      </c>
      <c r="L108" t="str">
        <f>IF(K108="","",CONCATENATE(Tabela2[[#This Row],[Zastosowania .jpg - lokalizacja folderu]],K108))</f>
        <v/>
      </c>
      <c r="N108" t="str">
        <f>IF(M108="","",CONCATENATE(Tabela2[[#This Row],[Zastosowania .jpg - lokalizacja folderu]],M108))</f>
        <v/>
      </c>
      <c r="P108" t="str">
        <f>IF(O108="","",CONCATENATE(Tabela2[[#This Row],[Zastosowania .jpg - lokalizacja folderu]],O108))</f>
        <v/>
      </c>
      <c r="Q108" t="s">
        <v>2555</v>
      </c>
      <c r="S108" t="str">
        <f>IF(R108="","",CONCATENATE(Tabela2[[#This Row],[Instrukcje .png - lokalizacja folderu]],R108))</f>
        <v/>
      </c>
      <c r="T108" t="s">
        <v>2556</v>
      </c>
      <c r="U108" t="s">
        <v>2627</v>
      </c>
      <c r="V108" t="str">
        <f>IF(U108="","",CONCATENATE(Tabela2[[#This Row],[Modele .rfa - lokalizacja folderu]],U108))</f>
        <v>G:\LocalUser\snws\Rendery_dwg_rys\Modele 3D\NICZUK Clamp DN.rfa</v>
      </c>
      <c r="W108" t="s">
        <v>2574</v>
      </c>
      <c r="X108" t="s">
        <v>2758</v>
      </c>
      <c r="Y108" t="str">
        <f>IF(X108="","",CONCATENATE(Tabela2[[#This Row],[Modele .txt - lokalizacja folderu]],X108))</f>
        <v>G:\LocalUser\snws\Rendery_dwg_rys\Modele 3D\NICZUK Clamp DN.txt</v>
      </c>
      <c r="Z108" t="s">
        <v>2574</v>
      </c>
      <c r="AB108" t="str">
        <f>IFERROR(VLOOKUP(Tabela2[[#This Row],[Kod]],[1]Arkusz7!$A:$W,23,FALSE),"")</f>
        <v>DN-21/2-PP</v>
      </c>
    </row>
    <row r="109" spans="1:28" x14ac:dyDescent="0.25">
      <c r="A109">
        <v>30523</v>
      </c>
      <c r="B109" t="s">
        <v>845</v>
      </c>
      <c r="C109" t="str">
        <f>IF(B109="","",CONCATENATE(Tabela2[[#This Row],[Nazwa pliku - render - lokalizacja folderu]],B109))</f>
        <v>G:\LocalUser\snws\Rendery_dwg_rys\web_ok\DN-21_2_PP_web_ok.png</v>
      </c>
      <c r="D109" t="s">
        <v>2179</v>
      </c>
      <c r="E109" t="s">
        <v>851</v>
      </c>
      <c r="F109" t="str">
        <f>IF(E109="","",CONCATENATE(Tabela2[[#This Row],[Nazwa pliku - .dwg - lokalizacja folderu]],E109))</f>
        <v>G:\LocalUser\snws\Rendery_dwg_rys\dwg\DN-2-PP.DWG</v>
      </c>
      <c r="G109" t="s">
        <v>2185</v>
      </c>
      <c r="H109" t="s">
        <v>2276</v>
      </c>
      <c r="I109" t="str">
        <f>IF(H109="","",CONCATENATE(Tabela2[[#This Row],[Rysunek .png - lokalizacja folderu]],H109))</f>
        <v>G:\LocalUser\snws\Rendery_dwg_rys\rys\DN-21_2_PP_rys.png</v>
      </c>
      <c r="J109" t="s">
        <v>2181</v>
      </c>
      <c r="L109" t="str">
        <f>IF(K109="","",CONCATENATE(Tabela2[[#This Row],[Zastosowania .jpg - lokalizacja folderu]],K109))</f>
        <v/>
      </c>
      <c r="N109" t="str">
        <f>IF(M109="","",CONCATENATE(Tabela2[[#This Row],[Zastosowania .jpg - lokalizacja folderu]],M109))</f>
        <v/>
      </c>
      <c r="P109" t="str">
        <f>IF(O109="","",CONCATENATE(Tabela2[[#This Row],[Zastosowania .jpg - lokalizacja folderu]],O109))</f>
        <v/>
      </c>
      <c r="Q109" t="s">
        <v>2555</v>
      </c>
      <c r="S109" t="str">
        <f>IF(R109="","",CONCATENATE(Tabela2[[#This Row],[Instrukcje .png - lokalizacja folderu]],R109))</f>
        <v/>
      </c>
      <c r="T109" t="s">
        <v>2556</v>
      </c>
      <c r="U109" t="s">
        <v>2627</v>
      </c>
      <c r="V109" t="str">
        <f>IF(U109="","",CONCATENATE(Tabela2[[#This Row],[Modele .rfa - lokalizacja folderu]],U109))</f>
        <v>G:\LocalUser\snws\Rendery_dwg_rys\Modele 3D\NICZUK Clamp DN.rfa</v>
      </c>
      <c r="W109" t="s">
        <v>2574</v>
      </c>
      <c r="X109" t="s">
        <v>2758</v>
      </c>
      <c r="Y109" t="str">
        <f>IF(X109="","",CONCATENATE(Tabela2[[#This Row],[Modele .txt - lokalizacja folderu]],X109))</f>
        <v>G:\LocalUser\snws\Rendery_dwg_rys\Modele 3D\NICZUK Clamp DN.txt</v>
      </c>
      <c r="Z109" t="s">
        <v>2574</v>
      </c>
      <c r="AB109" t="str">
        <f>IFERROR(VLOOKUP(Tabela2[[#This Row],[Kod]],[1]Arkusz7!$A:$W,23,FALSE),"")</f>
        <v>DN-2-PP</v>
      </c>
    </row>
    <row r="110" spans="1:28" x14ac:dyDescent="0.25">
      <c r="A110">
        <v>30651</v>
      </c>
      <c r="B110" t="s">
        <v>845</v>
      </c>
      <c r="C110" t="str">
        <f>IF(B110="","",CONCATENATE(Tabela2[[#This Row],[Nazwa pliku - render - lokalizacja folderu]],B110))</f>
        <v>G:\LocalUser\snws\Rendery_dwg_rys\web_ok\DN-21_2_PP_web_ok.png</v>
      </c>
      <c r="D110" t="s">
        <v>2179</v>
      </c>
      <c r="E110" t="s">
        <v>847</v>
      </c>
      <c r="F110" t="str">
        <f>IF(E110="","",CONCATENATE(Tabela2[[#This Row],[Nazwa pliku - .dwg - lokalizacja folderu]],E110))</f>
        <v>G:\LocalUser\snws\Rendery_dwg_rys\dwg\DN-3_4-PP.DWG</v>
      </c>
      <c r="G110" t="s">
        <v>2185</v>
      </c>
      <c r="H110" t="s">
        <v>2276</v>
      </c>
      <c r="I110" t="str">
        <f>IF(H110="","",CONCATENATE(Tabela2[[#This Row],[Rysunek .png - lokalizacja folderu]],H110))</f>
        <v>G:\LocalUser\snws\Rendery_dwg_rys\rys\DN-21_2_PP_rys.png</v>
      </c>
      <c r="J110" t="s">
        <v>2181</v>
      </c>
      <c r="L110" t="str">
        <f>IF(K110="","",CONCATENATE(Tabela2[[#This Row],[Zastosowania .jpg - lokalizacja folderu]],K110))</f>
        <v/>
      </c>
      <c r="N110" t="str">
        <f>IF(M110="","",CONCATENATE(Tabela2[[#This Row],[Zastosowania .jpg - lokalizacja folderu]],M110))</f>
        <v/>
      </c>
      <c r="P110" t="str">
        <f>IF(O110="","",CONCATENATE(Tabela2[[#This Row],[Zastosowania .jpg - lokalizacja folderu]],O110))</f>
        <v/>
      </c>
      <c r="Q110" t="s">
        <v>2555</v>
      </c>
      <c r="S110" t="str">
        <f>IF(R110="","",CONCATENATE(Tabela2[[#This Row],[Instrukcje .png - lokalizacja folderu]],R110))</f>
        <v/>
      </c>
      <c r="T110" t="s">
        <v>2556</v>
      </c>
      <c r="U110" t="s">
        <v>2627</v>
      </c>
      <c r="V110" t="str">
        <f>IF(U110="","",CONCATENATE(Tabela2[[#This Row],[Modele .rfa - lokalizacja folderu]],U110))</f>
        <v>G:\LocalUser\snws\Rendery_dwg_rys\Modele 3D\NICZUK Clamp DN.rfa</v>
      </c>
      <c r="W110" t="s">
        <v>2574</v>
      </c>
      <c r="X110" t="s">
        <v>2758</v>
      </c>
      <c r="Y110" t="str">
        <f>IF(X110="","",CONCATENATE(Tabela2[[#This Row],[Modele .txt - lokalizacja folderu]],X110))</f>
        <v>G:\LocalUser\snws\Rendery_dwg_rys\Modele 3D\NICZUK Clamp DN.txt</v>
      </c>
      <c r="Z110" t="s">
        <v>2574</v>
      </c>
      <c r="AB110" t="str">
        <f>IFERROR(VLOOKUP(Tabela2[[#This Row],[Kod]],[1]Arkusz7!$A:$W,23,FALSE),"")</f>
        <v>DN-3/4-PP</v>
      </c>
    </row>
    <row r="111" spans="1:28" x14ac:dyDescent="0.25">
      <c r="A111">
        <v>30700</v>
      </c>
      <c r="B111" t="s">
        <v>845</v>
      </c>
      <c r="C111" t="str">
        <f>IF(B111="","",CONCATENATE(Tabela2[[#This Row],[Nazwa pliku - render - lokalizacja folderu]],B111))</f>
        <v>G:\LocalUser\snws\Rendery_dwg_rys\web_ok\DN-21_2_PP_web_ok.png</v>
      </c>
      <c r="D111" t="s">
        <v>2179</v>
      </c>
      <c r="E111" t="s">
        <v>853</v>
      </c>
      <c r="F111" t="str">
        <f>IF(E111="","",CONCATENATE(Tabela2[[#This Row],[Nazwa pliku - .dwg - lokalizacja folderu]],E111))</f>
        <v>G:\LocalUser\snws\Rendery_dwg_rys\dwg\DN-3-PP.DWG</v>
      </c>
      <c r="G111" t="s">
        <v>2185</v>
      </c>
      <c r="H111" t="s">
        <v>2276</v>
      </c>
      <c r="I111" t="str">
        <f>IF(H111="","",CONCATENATE(Tabela2[[#This Row],[Rysunek .png - lokalizacja folderu]],H111))</f>
        <v>G:\LocalUser\snws\Rendery_dwg_rys\rys\DN-21_2_PP_rys.png</v>
      </c>
      <c r="J111" t="s">
        <v>2181</v>
      </c>
      <c r="L111" t="str">
        <f>IF(K111="","",CONCATENATE(Tabela2[[#This Row],[Zastosowania .jpg - lokalizacja folderu]],K111))</f>
        <v/>
      </c>
      <c r="N111" t="str">
        <f>IF(M111="","",CONCATENATE(Tabela2[[#This Row],[Zastosowania .jpg - lokalizacja folderu]],M111))</f>
        <v/>
      </c>
      <c r="P111" t="str">
        <f>IF(O111="","",CONCATENATE(Tabela2[[#This Row],[Zastosowania .jpg - lokalizacja folderu]],O111))</f>
        <v/>
      </c>
      <c r="Q111" t="s">
        <v>2555</v>
      </c>
      <c r="S111" t="str">
        <f>IF(R111="","",CONCATENATE(Tabela2[[#This Row],[Instrukcje .png - lokalizacja folderu]],R111))</f>
        <v/>
      </c>
      <c r="T111" t="s">
        <v>2556</v>
      </c>
      <c r="U111" t="s">
        <v>2627</v>
      </c>
      <c r="V111" t="str">
        <f>IF(U111="","",CONCATENATE(Tabela2[[#This Row],[Modele .rfa - lokalizacja folderu]],U111))</f>
        <v>G:\LocalUser\snws\Rendery_dwg_rys\Modele 3D\NICZUK Clamp DN.rfa</v>
      </c>
      <c r="W111" t="s">
        <v>2574</v>
      </c>
      <c r="X111" t="s">
        <v>2758</v>
      </c>
      <c r="Y111" t="str">
        <f>IF(X111="","",CONCATENATE(Tabela2[[#This Row],[Modele .txt - lokalizacja folderu]],X111))</f>
        <v>G:\LocalUser\snws\Rendery_dwg_rys\Modele 3D\NICZUK Clamp DN.txt</v>
      </c>
      <c r="Z111" t="s">
        <v>2574</v>
      </c>
      <c r="AB111" t="str">
        <f>IFERROR(VLOOKUP(Tabela2[[#This Row],[Kod]],[1]Arkusz7!$A:$W,23,FALSE),"")</f>
        <v>DN-3-PP</v>
      </c>
    </row>
    <row r="112" spans="1:28" x14ac:dyDescent="0.25">
      <c r="A112">
        <v>30517</v>
      </c>
      <c r="B112" t="s">
        <v>845</v>
      </c>
      <c r="C112" t="str">
        <f>IF(B112="","",CONCATENATE(Tabela2[[#This Row],[Nazwa pliku - render - lokalizacja folderu]],B112))</f>
        <v>G:\LocalUser\snws\Rendery_dwg_rys\web_ok\DN-21_2_PP_web_ok.png</v>
      </c>
      <c r="D112" t="s">
        <v>2179</v>
      </c>
      <c r="E112" t="s">
        <v>855</v>
      </c>
      <c r="F112" t="str">
        <f>IF(E112="","",CONCATENATE(Tabela2[[#This Row],[Nazwa pliku - .dwg - lokalizacja folderu]],E112))</f>
        <v>G:\LocalUser\snws\Rendery_dwg_rys\dwg\DN-4-PP.DWG</v>
      </c>
      <c r="G112" t="s">
        <v>2185</v>
      </c>
      <c r="H112" t="s">
        <v>2276</v>
      </c>
      <c r="I112" t="str">
        <f>IF(H112="","",CONCATENATE(Tabela2[[#This Row],[Rysunek .png - lokalizacja folderu]],H112))</f>
        <v>G:\LocalUser\snws\Rendery_dwg_rys\rys\DN-21_2_PP_rys.png</v>
      </c>
      <c r="J112" t="s">
        <v>2181</v>
      </c>
      <c r="L112" t="str">
        <f>IF(K112="","",CONCATENATE(Tabela2[[#This Row],[Zastosowania .jpg - lokalizacja folderu]],K112))</f>
        <v/>
      </c>
      <c r="N112" t="str">
        <f>IF(M112="","",CONCATENATE(Tabela2[[#This Row],[Zastosowania .jpg - lokalizacja folderu]],M112))</f>
        <v/>
      </c>
      <c r="P112" t="str">
        <f>IF(O112="","",CONCATENATE(Tabela2[[#This Row],[Zastosowania .jpg - lokalizacja folderu]],O112))</f>
        <v/>
      </c>
      <c r="Q112" t="s">
        <v>2555</v>
      </c>
      <c r="S112" t="str">
        <f>IF(R112="","",CONCATENATE(Tabela2[[#This Row],[Instrukcje .png - lokalizacja folderu]],R112))</f>
        <v/>
      </c>
      <c r="T112" t="s">
        <v>2556</v>
      </c>
      <c r="U112" t="s">
        <v>2627</v>
      </c>
      <c r="V112" t="str">
        <f>IF(U112="","",CONCATENATE(Tabela2[[#This Row],[Modele .rfa - lokalizacja folderu]],U112))</f>
        <v>G:\LocalUser\snws\Rendery_dwg_rys\Modele 3D\NICZUK Clamp DN.rfa</v>
      </c>
      <c r="W112" t="s">
        <v>2574</v>
      </c>
      <c r="X112" t="s">
        <v>2758</v>
      </c>
      <c r="Y112" t="str">
        <f>IF(X112="","",CONCATENATE(Tabela2[[#This Row],[Modele .txt - lokalizacja folderu]],X112))</f>
        <v>G:\LocalUser\snws\Rendery_dwg_rys\Modele 3D\NICZUK Clamp DN.txt</v>
      </c>
      <c r="Z112" t="s">
        <v>2574</v>
      </c>
      <c r="AB112" t="str">
        <f>IFERROR(VLOOKUP(Tabela2[[#This Row],[Kod]],[1]Arkusz7!$A:$W,23,FALSE),"")</f>
        <v>DN-4-PP</v>
      </c>
    </row>
    <row r="113" spans="1:28" x14ac:dyDescent="0.25">
      <c r="A113">
        <v>30737</v>
      </c>
      <c r="B113" t="s">
        <v>845</v>
      </c>
      <c r="C113" t="str">
        <f>IF(B113="","",CONCATENATE(Tabela2[[#This Row],[Nazwa pliku - render - lokalizacja folderu]],B113))</f>
        <v>G:\LocalUser\snws\Rendery_dwg_rys\web_ok\DN-21_2_PP_web_ok.png</v>
      </c>
      <c r="D113" t="s">
        <v>2179</v>
      </c>
      <c r="E113" t="s">
        <v>858</v>
      </c>
      <c r="F113" t="str">
        <f>IF(E113="","",CONCATENATE(Tabela2[[#This Row],[Nazwa pliku - .dwg - lokalizacja folderu]],E113))</f>
        <v>G:\LocalUser\snws\Rendery_dwg_rys\dwg\DN-5-PP.DWG</v>
      </c>
      <c r="G113" t="s">
        <v>2185</v>
      </c>
      <c r="H113" t="s">
        <v>2276</v>
      </c>
      <c r="I113" t="str">
        <f>IF(H113="","",CONCATENATE(Tabela2[[#This Row],[Rysunek .png - lokalizacja folderu]],H113))</f>
        <v>G:\LocalUser\snws\Rendery_dwg_rys\rys\DN-21_2_PP_rys.png</v>
      </c>
      <c r="J113" t="s">
        <v>2181</v>
      </c>
      <c r="L113" t="str">
        <f>IF(K113="","",CONCATENATE(Tabela2[[#This Row],[Zastosowania .jpg - lokalizacja folderu]],K113))</f>
        <v/>
      </c>
      <c r="N113" t="str">
        <f>IF(M113="","",CONCATENATE(Tabela2[[#This Row],[Zastosowania .jpg - lokalizacja folderu]],M113))</f>
        <v/>
      </c>
      <c r="P113" t="str">
        <f>IF(O113="","",CONCATENATE(Tabela2[[#This Row],[Zastosowania .jpg - lokalizacja folderu]],O113))</f>
        <v/>
      </c>
      <c r="Q113" t="s">
        <v>2555</v>
      </c>
      <c r="S113" t="str">
        <f>IF(R113="","",CONCATENATE(Tabela2[[#This Row],[Instrukcje .png - lokalizacja folderu]],R113))</f>
        <v/>
      </c>
      <c r="T113" t="s">
        <v>2556</v>
      </c>
      <c r="U113" t="s">
        <v>2627</v>
      </c>
      <c r="V113" t="str">
        <f>IF(U113="","",CONCATENATE(Tabela2[[#This Row],[Modele .rfa - lokalizacja folderu]],U113))</f>
        <v>G:\LocalUser\snws\Rendery_dwg_rys\Modele 3D\NICZUK Clamp DN.rfa</v>
      </c>
      <c r="W113" t="s">
        <v>2574</v>
      </c>
      <c r="X113" t="s">
        <v>2758</v>
      </c>
      <c r="Y113" t="str">
        <f>IF(X113="","",CONCATENATE(Tabela2[[#This Row],[Modele .txt - lokalizacja folderu]],X113))</f>
        <v>G:\LocalUser\snws\Rendery_dwg_rys\Modele 3D\NICZUK Clamp DN.txt</v>
      </c>
      <c r="Z113" t="s">
        <v>2574</v>
      </c>
      <c r="AB113" t="str">
        <f>IFERROR(VLOOKUP(Tabela2[[#This Row],[Kod]],[1]Arkusz7!$A:$W,23,FALSE),"")</f>
        <v>DN-5-PP</v>
      </c>
    </row>
    <row r="114" spans="1:28" x14ac:dyDescent="0.25">
      <c r="A114">
        <v>30743</v>
      </c>
      <c r="B114" t="s">
        <v>845</v>
      </c>
      <c r="C114" t="str">
        <f>IF(B114="","",CONCATENATE(Tabela2[[#This Row],[Nazwa pliku - render - lokalizacja folderu]],B114))</f>
        <v>G:\LocalUser\snws\Rendery_dwg_rys\web_ok\DN-21_2_PP_web_ok.png</v>
      </c>
      <c r="D114" t="s">
        <v>2179</v>
      </c>
      <c r="E114" t="s">
        <v>860</v>
      </c>
      <c r="F114" t="str">
        <f>IF(E114="","",CONCATENATE(Tabela2[[#This Row],[Nazwa pliku - .dwg - lokalizacja folderu]],E114))</f>
        <v>G:\LocalUser\snws\Rendery_dwg_rys\dwg\DN-6-PP.DWG</v>
      </c>
      <c r="G114" t="s">
        <v>2185</v>
      </c>
      <c r="H114" t="s">
        <v>2276</v>
      </c>
      <c r="I114" t="str">
        <f>IF(H114="","",CONCATENATE(Tabela2[[#This Row],[Rysunek .png - lokalizacja folderu]],H114))</f>
        <v>G:\LocalUser\snws\Rendery_dwg_rys\rys\DN-21_2_PP_rys.png</v>
      </c>
      <c r="J114" t="s">
        <v>2181</v>
      </c>
      <c r="L114" t="str">
        <f>IF(K114="","",CONCATENATE(Tabela2[[#This Row],[Zastosowania .jpg - lokalizacja folderu]],K114))</f>
        <v/>
      </c>
      <c r="N114" t="str">
        <f>IF(M114="","",CONCATENATE(Tabela2[[#This Row],[Zastosowania .jpg - lokalizacja folderu]],M114))</f>
        <v/>
      </c>
      <c r="P114" t="str">
        <f>IF(O114="","",CONCATENATE(Tabela2[[#This Row],[Zastosowania .jpg - lokalizacja folderu]],O114))</f>
        <v/>
      </c>
      <c r="Q114" t="s">
        <v>2555</v>
      </c>
      <c r="S114" t="str">
        <f>IF(R114="","",CONCATENATE(Tabela2[[#This Row],[Instrukcje .png - lokalizacja folderu]],R114))</f>
        <v/>
      </c>
      <c r="T114" t="s">
        <v>2556</v>
      </c>
      <c r="U114" t="s">
        <v>2627</v>
      </c>
      <c r="V114" t="str">
        <f>IF(U114="","",CONCATENATE(Tabela2[[#This Row],[Modele .rfa - lokalizacja folderu]],U114))</f>
        <v>G:\LocalUser\snws\Rendery_dwg_rys\Modele 3D\NICZUK Clamp DN.rfa</v>
      </c>
      <c r="W114" t="s">
        <v>2574</v>
      </c>
      <c r="X114" t="s">
        <v>2758</v>
      </c>
      <c r="Y114" t="str">
        <f>IF(X114="","",CONCATENATE(Tabela2[[#This Row],[Modele .txt - lokalizacja folderu]],X114))</f>
        <v>G:\LocalUser\snws\Rendery_dwg_rys\Modele 3D\NICZUK Clamp DN.txt</v>
      </c>
      <c r="Z114" t="s">
        <v>2574</v>
      </c>
      <c r="AB114" t="str">
        <f>IFERROR(VLOOKUP(Tabela2[[#This Row],[Kod]],[1]Arkusz7!$A:$W,23,FALSE),"")</f>
        <v>DN-6-PP</v>
      </c>
    </row>
    <row r="115" spans="1:28" x14ac:dyDescent="0.25">
      <c r="A115">
        <v>30749</v>
      </c>
      <c r="B115" t="s">
        <v>845</v>
      </c>
      <c r="C115" t="str">
        <f>IF(B115="","",CONCATENATE(Tabela2[[#This Row],[Nazwa pliku - render - lokalizacja folderu]],B115))</f>
        <v>G:\LocalUser\snws\Rendery_dwg_rys\web_ok\DN-21_2_PP_web_ok.png</v>
      </c>
      <c r="D115" t="s">
        <v>2179</v>
      </c>
      <c r="E115" t="s">
        <v>861</v>
      </c>
      <c r="F115" t="str">
        <f>IF(E115="","",CONCATENATE(Tabela2[[#This Row],[Nazwa pliku - .dwg - lokalizacja folderu]],E115))</f>
        <v>G:\LocalUser\snws\Rendery_dwg_rys\dwg\DN-8-PP.DWG</v>
      </c>
      <c r="G115" t="s">
        <v>2185</v>
      </c>
      <c r="H115" t="s">
        <v>2276</v>
      </c>
      <c r="I115" t="str">
        <f>IF(H115="","",CONCATENATE(Tabela2[[#This Row],[Rysunek .png - lokalizacja folderu]],H115))</f>
        <v>G:\LocalUser\snws\Rendery_dwg_rys\rys\DN-21_2_PP_rys.png</v>
      </c>
      <c r="J115" t="s">
        <v>2181</v>
      </c>
      <c r="L115" t="str">
        <f>IF(K115="","",CONCATENATE(Tabela2[[#This Row],[Zastosowania .jpg - lokalizacja folderu]],K115))</f>
        <v/>
      </c>
      <c r="N115" t="str">
        <f>IF(M115="","",CONCATENATE(Tabela2[[#This Row],[Zastosowania .jpg - lokalizacja folderu]],M115))</f>
        <v/>
      </c>
      <c r="P115" t="str">
        <f>IF(O115="","",CONCATENATE(Tabela2[[#This Row],[Zastosowania .jpg - lokalizacja folderu]],O115))</f>
        <v/>
      </c>
      <c r="Q115" t="s">
        <v>2555</v>
      </c>
      <c r="S115" t="str">
        <f>IF(R115="","",CONCATENATE(Tabela2[[#This Row],[Instrukcje .png - lokalizacja folderu]],R115))</f>
        <v/>
      </c>
      <c r="T115" t="s">
        <v>2556</v>
      </c>
      <c r="U115" t="s">
        <v>2627</v>
      </c>
      <c r="V115" t="str">
        <f>IF(U115="","",CONCATENATE(Tabela2[[#This Row],[Modele .rfa - lokalizacja folderu]],U115))</f>
        <v>G:\LocalUser\snws\Rendery_dwg_rys\Modele 3D\NICZUK Clamp DN.rfa</v>
      </c>
      <c r="W115" t="s">
        <v>2574</v>
      </c>
      <c r="X115" t="s">
        <v>2758</v>
      </c>
      <c r="Y115" t="str">
        <f>IF(X115="","",CONCATENATE(Tabela2[[#This Row],[Modele .txt - lokalizacja folderu]],X115))</f>
        <v>G:\LocalUser\snws\Rendery_dwg_rys\Modele 3D\NICZUK Clamp DN.txt</v>
      </c>
      <c r="Z115" t="s">
        <v>2574</v>
      </c>
      <c r="AB115" t="str">
        <f>IFERROR(VLOOKUP(Tabela2[[#This Row],[Kod]],[1]Arkusz7!$A:$W,23,FALSE),"")</f>
        <v>DN-8-PP</v>
      </c>
    </row>
    <row r="116" spans="1:28" x14ac:dyDescent="0.25">
      <c r="A116">
        <v>25449</v>
      </c>
      <c r="B116" t="s">
        <v>863</v>
      </c>
      <c r="C116" t="str">
        <f>IF(B116="","",CONCATENATE(Tabela2[[#This Row],[Nazwa pliku - render - lokalizacja folderu]],B116))</f>
        <v>G:\LocalUser\snws\Rendery_dwg_rys\web_ok\DN-F-V-21_2_PP_web_ok.png</v>
      </c>
      <c r="D116" t="s">
        <v>2179</v>
      </c>
      <c r="E116" t="s">
        <v>878</v>
      </c>
      <c r="F116" t="str">
        <f>IF(E116="","",CONCATENATE(Tabela2[[#This Row],[Nazwa pliku - .dwg - lokalizacja folderu]],E116))</f>
        <v>G:\LocalUser\snws\Rendery_dwg_rys\dwg\DN-F-3_4-PP.DWG</v>
      </c>
      <c r="G116" t="s">
        <v>2185</v>
      </c>
      <c r="H116" t="s">
        <v>2277</v>
      </c>
      <c r="I116" t="str">
        <f>IF(H116="","",CONCATENATE(Tabela2[[#This Row],[Rysunek .png - lokalizacja folderu]],H116))</f>
        <v>G:\LocalUser\snws\Rendery_dwg_rys\rys\DN-F-V-21_2_PP_rys.png</v>
      </c>
      <c r="J116" t="s">
        <v>2181</v>
      </c>
      <c r="L116" t="str">
        <f>IF(K116="","",CONCATENATE(Tabela2[[#This Row],[Zastosowania .jpg - lokalizacja folderu]],K116))</f>
        <v/>
      </c>
      <c r="N116" t="str">
        <f>IF(M116="","",CONCATENATE(Tabela2[[#This Row],[Zastosowania .jpg - lokalizacja folderu]],M116))</f>
        <v/>
      </c>
      <c r="P116" t="str">
        <f>IF(O116="","",CONCATENATE(Tabela2[[#This Row],[Zastosowania .jpg - lokalizacja folderu]],O116))</f>
        <v/>
      </c>
      <c r="Q116" t="s">
        <v>2555</v>
      </c>
      <c r="S116" t="str">
        <f>IF(R116="","",CONCATENATE(Tabela2[[#This Row],[Instrukcje .png - lokalizacja folderu]],R116))</f>
        <v/>
      </c>
      <c r="T116" t="s">
        <v>2556</v>
      </c>
      <c r="V116" t="str">
        <f>IF(U116="","",CONCATENATE(Tabela2[[#This Row],[Modele .rfa - lokalizacja folderu]],U116))</f>
        <v/>
      </c>
      <c r="W116" t="s">
        <v>2574</v>
      </c>
      <c r="X116" t="s">
        <v>2576</v>
      </c>
      <c r="Y116" t="str">
        <f>IF(X116="","",CONCATENATE(Tabela2[[#This Row],[Modele .txt - lokalizacja folderu]],X116))</f>
        <v/>
      </c>
      <c r="Z116" t="s">
        <v>2574</v>
      </c>
      <c r="AB116" t="str">
        <f>IFERROR(VLOOKUP(Tabela2[[#This Row],[Kod]],[1]Arkusz7!$A:$W,23,FALSE),"")</f>
        <v>DN-F-3/4-PP</v>
      </c>
    </row>
    <row r="117" spans="1:28" x14ac:dyDescent="0.25">
      <c r="A117">
        <v>35016</v>
      </c>
      <c r="B117" t="s">
        <v>863</v>
      </c>
      <c r="C117" t="str">
        <f>IF(B117="","",CONCATENATE(Tabela2[[#This Row],[Nazwa pliku - render - lokalizacja folderu]],B117))</f>
        <v>G:\LocalUser\snws\Rendery_dwg_rys\web_ok\DN-F-V-21_2_PP_web_ok.png</v>
      </c>
      <c r="D117" t="s">
        <v>2179</v>
      </c>
      <c r="E117" t="s">
        <v>882</v>
      </c>
      <c r="F117" t="str">
        <f>IF(E117="","",CONCATENATE(Tabela2[[#This Row],[Nazwa pliku - .dwg - lokalizacja folderu]],E117))</f>
        <v>G:\LocalUser\snws\Rendery_dwg_rys\dwg\DN-F-8-PP.DWG</v>
      </c>
      <c r="G117" t="s">
        <v>2185</v>
      </c>
      <c r="H117" t="s">
        <v>2277</v>
      </c>
      <c r="I117" t="str">
        <f>IF(H117="","",CONCATENATE(Tabela2[[#This Row],[Rysunek .png - lokalizacja folderu]],H117))</f>
        <v>G:\LocalUser\snws\Rendery_dwg_rys\rys\DN-F-V-21_2_PP_rys.png</v>
      </c>
      <c r="J117" t="s">
        <v>2181</v>
      </c>
      <c r="L117" t="str">
        <f>IF(K117="","",CONCATENATE(Tabela2[[#This Row],[Zastosowania .jpg - lokalizacja folderu]],K117))</f>
        <v/>
      </c>
      <c r="N117" t="str">
        <f>IF(M117="","",CONCATENATE(Tabela2[[#This Row],[Zastosowania .jpg - lokalizacja folderu]],M117))</f>
        <v/>
      </c>
      <c r="P117" t="str">
        <f>IF(O117="","",CONCATENATE(Tabela2[[#This Row],[Zastosowania .jpg - lokalizacja folderu]],O117))</f>
        <v/>
      </c>
      <c r="Q117" t="s">
        <v>2555</v>
      </c>
      <c r="S117" t="str">
        <f>IF(R117="","",CONCATENATE(Tabela2[[#This Row],[Instrukcje .png - lokalizacja folderu]],R117))</f>
        <v/>
      </c>
      <c r="T117" t="s">
        <v>2556</v>
      </c>
      <c r="V117" t="str">
        <f>IF(U117="","",CONCATENATE(Tabela2[[#This Row],[Modele .rfa - lokalizacja folderu]],U117))</f>
        <v/>
      </c>
      <c r="W117" t="s">
        <v>2574</v>
      </c>
      <c r="X117" t="s">
        <v>2576</v>
      </c>
      <c r="Y117" t="str">
        <f>IF(X117="","",CONCATENATE(Tabela2[[#This Row],[Modele .txt - lokalizacja folderu]],X117))</f>
        <v/>
      </c>
      <c r="Z117" t="s">
        <v>2574</v>
      </c>
      <c r="AB117" t="str">
        <f>IFERROR(VLOOKUP(Tabela2[[#This Row],[Kod]],[1]Arkusz7!$A:$W,23,FALSE),"")</f>
        <v>DN-F-8-PP</v>
      </c>
    </row>
    <row r="118" spans="1:28" x14ac:dyDescent="0.25">
      <c r="A118">
        <v>35017</v>
      </c>
      <c r="B118" t="s">
        <v>863</v>
      </c>
      <c r="C118" t="str">
        <f>IF(B118="","",CONCATENATE(Tabela2[[#This Row],[Nazwa pliku - render - lokalizacja folderu]],B118))</f>
        <v>G:\LocalUser\snws\Rendery_dwg_rys\web_ok\DN-F-V-21_2_PP_web_ok.png</v>
      </c>
      <c r="D118" t="s">
        <v>2179</v>
      </c>
      <c r="E118" t="s">
        <v>881</v>
      </c>
      <c r="F118" t="str">
        <f>IF(E118="","",CONCATENATE(Tabela2[[#This Row],[Nazwa pliku - .dwg - lokalizacja folderu]],E118))</f>
        <v>G:\LocalUser\snws\Rendery_dwg_rys\dwg\DN-F-V-11_2-PP.DWG</v>
      </c>
      <c r="G118" t="s">
        <v>2185</v>
      </c>
      <c r="H118" t="s">
        <v>2277</v>
      </c>
      <c r="I118" t="str">
        <f>IF(H118="","",CONCATENATE(Tabela2[[#This Row],[Rysunek .png - lokalizacja folderu]],H118))</f>
        <v>G:\LocalUser\snws\Rendery_dwg_rys\rys\DN-F-V-21_2_PP_rys.png</v>
      </c>
      <c r="J118" t="s">
        <v>2181</v>
      </c>
      <c r="L118" t="str">
        <f>IF(K118="","",CONCATENATE(Tabela2[[#This Row],[Zastosowania .jpg - lokalizacja folderu]],K118))</f>
        <v/>
      </c>
      <c r="N118" t="str">
        <f>IF(M118="","",CONCATENATE(Tabela2[[#This Row],[Zastosowania .jpg - lokalizacja folderu]],M118))</f>
        <v/>
      </c>
      <c r="P118" t="str">
        <f>IF(O118="","",CONCATENATE(Tabela2[[#This Row],[Zastosowania .jpg - lokalizacja folderu]],O118))</f>
        <v/>
      </c>
      <c r="Q118" t="s">
        <v>2555</v>
      </c>
      <c r="S118" t="str">
        <f>IF(R118="","",CONCATENATE(Tabela2[[#This Row],[Instrukcje .png - lokalizacja folderu]],R118))</f>
        <v/>
      </c>
      <c r="T118" t="s">
        <v>2556</v>
      </c>
      <c r="V118" t="str">
        <f>IF(U118="","",CONCATENATE(Tabela2[[#This Row],[Modele .rfa - lokalizacja folderu]],U118))</f>
        <v/>
      </c>
      <c r="W118" t="s">
        <v>2574</v>
      </c>
      <c r="X118" t="s">
        <v>2576</v>
      </c>
      <c r="Y118" t="str">
        <f>IF(X118="","",CONCATENATE(Tabela2[[#This Row],[Modele .txt - lokalizacja folderu]],X118))</f>
        <v/>
      </c>
      <c r="Z118" t="s">
        <v>2574</v>
      </c>
      <c r="AB118" t="str">
        <f>IFERROR(VLOOKUP(Tabela2[[#This Row],[Kod]],[1]Arkusz7!$A:$W,23,FALSE),"")</f>
        <v>DN-F-V-11/2-PP</v>
      </c>
    </row>
    <row r="119" spans="1:28" x14ac:dyDescent="0.25">
      <c r="A119">
        <v>35022</v>
      </c>
      <c r="B119" t="s">
        <v>863</v>
      </c>
      <c r="C119" t="str">
        <f>IF(B119="","",CONCATENATE(Tabela2[[#This Row],[Nazwa pliku - render - lokalizacja folderu]],B119))</f>
        <v>G:\LocalUser\snws\Rendery_dwg_rys\web_ok\DN-F-V-21_2_PP_web_ok.png</v>
      </c>
      <c r="D119" t="s">
        <v>2179</v>
      </c>
      <c r="E119" t="s">
        <v>880</v>
      </c>
      <c r="F119" t="str">
        <f>IF(E119="","",CONCATENATE(Tabela2[[#This Row],[Nazwa pliku - .dwg - lokalizacja folderu]],E119))</f>
        <v>G:\LocalUser\snws\Rendery_dwg_rys\dwg\DN-F-V-11_4-PP.DWG</v>
      </c>
      <c r="G119" t="s">
        <v>2185</v>
      </c>
      <c r="H119" t="s">
        <v>2277</v>
      </c>
      <c r="I119" t="str">
        <f>IF(H119="","",CONCATENATE(Tabela2[[#This Row],[Rysunek .png - lokalizacja folderu]],H119))</f>
        <v>G:\LocalUser\snws\Rendery_dwg_rys\rys\DN-F-V-21_2_PP_rys.png</v>
      </c>
      <c r="J119" t="s">
        <v>2181</v>
      </c>
      <c r="L119" t="str">
        <f>IF(K119="","",CONCATENATE(Tabela2[[#This Row],[Zastosowania .jpg - lokalizacja folderu]],K119))</f>
        <v/>
      </c>
      <c r="N119" t="str">
        <f>IF(M119="","",CONCATENATE(Tabela2[[#This Row],[Zastosowania .jpg - lokalizacja folderu]],M119))</f>
        <v/>
      </c>
      <c r="P119" t="str">
        <f>IF(O119="","",CONCATENATE(Tabela2[[#This Row],[Zastosowania .jpg - lokalizacja folderu]],O119))</f>
        <v/>
      </c>
      <c r="Q119" t="s">
        <v>2555</v>
      </c>
      <c r="S119" t="str">
        <f>IF(R119="","",CONCATENATE(Tabela2[[#This Row],[Instrukcje .png - lokalizacja folderu]],R119))</f>
        <v/>
      </c>
      <c r="T119" t="s">
        <v>2556</v>
      </c>
      <c r="V119" t="str">
        <f>IF(U119="","",CONCATENATE(Tabela2[[#This Row],[Modele .rfa - lokalizacja folderu]],U119))</f>
        <v/>
      </c>
      <c r="W119" t="s">
        <v>2574</v>
      </c>
      <c r="X119" t="s">
        <v>2576</v>
      </c>
      <c r="Y119" t="str">
        <f>IF(X119="","",CONCATENATE(Tabela2[[#This Row],[Modele .txt - lokalizacja folderu]],X119))</f>
        <v/>
      </c>
      <c r="Z119" t="s">
        <v>2574</v>
      </c>
      <c r="AB119" t="str">
        <f>IFERROR(VLOOKUP(Tabela2[[#This Row],[Kod]],[1]Arkusz7!$A:$W,23,FALSE),"")</f>
        <v>DN-F-V-11/4-PP</v>
      </c>
    </row>
    <row r="120" spans="1:28" x14ac:dyDescent="0.25">
      <c r="A120">
        <v>35024</v>
      </c>
      <c r="B120" t="s">
        <v>863</v>
      </c>
      <c r="C120" t="str">
        <f>IF(B120="","",CONCATENATE(Tabela2[[#This Row],[Nazwa pliku - render - lokalizacja folderu]],B120))</f>
        <v>G:\LocalUser\snws\Rendery_dwg_rys\web_ok\DN-F-V-21_2_PP_web_ok.png</v>
      </c>
      <c r="D120" t="s">
        <v>2179</v>
      </c>
      <c r="E120" t="s">
        <v>879</v>
      </c>
      <c r="F120" t="str">
        <f>IF(E120="","",CONCATENATE(Tabela2[[#This Row],[Nazwa pliku - .dwg - lokalizacja folderu]],E120))</f>
        <v>G:\LocalUser\snws\Rendery_dwg_rys\dwg\DN-F-V-1-PP.DWG</v>
      </c>
      <c r="G120" t="s">
        <v>2185</v>
      </c>
      <c r="H120" t="s">
        <v>2277</v>
      </c>
      <c r="I120" t="str">
        <f>IF(H120="","",CONCATENATE(Tabela2[[#This Row],[Rysunek .png - lokalizacja folderu]],H120))</f>
        <v>G:\LocalUser\snws\Rendery_dwg_rys\rys\DN-F-V-21_2_PP_rys.png</v>
      </c>
      <c r="J120" t="s">
        <v>2181</v>
      </c>
      <c r="L120" t="str">
        <f>IF(K120="","",CONCATENATE(Tabela2[[#This Row],[Zastosowania .jpg - lokalizacja folderu]],K120))</f>
        <v/>
      </c>
      <c r="N120" t="str">
        <f>IF(M120="","",CONCATENATE(Tabela2[[#This Row],[Zastosowania .jpg - lokalizacja folderu]],M120))</f>
        <v/>
      </c>
      <c r="P120" t="str">
        <f>IF(O120="","",CONCATENATE(Tabela2[[#This Row],[Zastosowania .jpg - lokalizacja folderu]],O120))</f>
        <v/>
      </c>
      <c r="Q120" t="s">
        <v>2555</v>
      </c>
      <c r="S120" t="str">
        <f>IF(R120="","",CONCATENATE(Tabela2[[#This Row],[Instrukcje .png - lokalizacja folderu]],R120))</f>
        <v/>
      </c>
      <c r="T120" t="s">
        <v>2556</v>
      </c>
      <c r="V120" t="str">
        <f>IF(U120="","",CONCATENATE(Tabela2[[#This Row],[Modele .rfa - lokalizacja folderu]],U120))</f>
        <v/>
      </c>
      <c r="W120" t="s">
        <v>2574</v>
      </c>
      <c r="X120" t="s">
        <v>2576</v>
      </c>
      <c r="Y120" t="str">
        <f>IF(X120="","",CONCATENATE(Tabela2[[#This Row],[Modele .txt - lokalizacja folderu]],X120))</f>
        <v/>
      </c>
      <c r="Z120" t="s">
        <v>2574</v>
      </c>
      <c r="AB120" t="str">
        <f>IFERROR(VLOOKUP(Tabela2[[#This Row],[Kod]],[1]Arkusz7!$A:$W,23,FALSE),"")</f>
        <v>DN-F-V-1-PP</v>
      </c>
    </row>
    <row r="121" spans="1:28" x14ac:dyDescent="0.25">
      <c r="A121">
        <v>35023</v>
      </c>
      <c r="B121" t="s">
        <v>863</v>
      </c>
      <c r="C121" t="str">
        <f>IF(B121="","",CONCATENATE(Tabela2[[#This Row],[Nazwa pliku - render - lokalizacja folderu]],B121))</f>
        <v>G:\LocalUser\snws\Rendery_dwg_rys\web_ok\DN-F-V-21_2_PP_web_ok.png</v>
      </c>
      <c r="D121" t="s">
        <v>2179</v>
      </c>
      <c r="E121" t="s">
        <v>870</v>
      </c>
      <c r="F121" t="str">
        <f>IF(E121="","",CONCATENATE(Tabela2[[#This Row],[Nazwa pliku - .dwg - lokalizacja folderu]],E121))</f>
        <v>G:\LocalUser\snws\Rendery_dwg_rys\dwg\DN-F-V-21_2-PP.DWG</v>
      </c>
      <c r="G121" t="s">
        <v>2185</v>
      </c>
      <c r="H121" t="s">
        <v>2277</v>
      </c>
      <c r="I121" t="str">
        <f>IF(H121="","",CONCATENATE(Tabela2[[#This Row],[Rysunek .png - lokalizacja folderu]],H121))</f>
        <v>G:\LocalUser\snws\Rendery_dwg_rys\rys\DN-F-V-21_2_PP_rys.png</v>
      </c>
      <c r="J121" t="s">
        <v>2181</v>
      </c>
      <c r="L121" t="str">
        <f>IF(K121="","",CONCATENATE(Tabela2[[#This Row],[Zastosowania .jpg - lokalizacja folderu]],K121))</f>
        <v/>
      </c>
      <c r="N121" t="str">
        <f>IF(M121="","",CONCATENATE(Tabela2[[#This Row],[Zastosowania .jpg - lokalizacja folderu]],M121))</f>
        <v/>
      </c>
      <c r="P121" t="str">
        <f>IF(O121="","",CONCATENATE(Tabela2[[#This Row],[Zastosowania .jpg - lokalizacja folderu]],O121))</f>
        <v/>
      </c>
      <c r="Q121" t="s">
        <v>2555</v>
      </c>
      <c r="S121" t="str">
        <f>IF(R121="","",CONCATENATE(Tabela2[[#This Row],[Instrukcje .png - lokalizacja folderu]],R121))</f>
        <v/>
      </c>
      <c r="T121" t="s">
        <v>2556</v>
      </c>
      <c r="V121" t="str">
        <f>IF(U121="","",CONCATENATE(Tabela2[[#This Row],[Modele .rfa - lokalizacja folderu]],U121))</f>
        <v/>
      </c>
      <c r="W121" t="s">
        <v>2574</v>
      </c>
      <c r="X121" t="s">
        <v>2576</v>
      </c>
      <c r="Y121" t="str">
        <f>IF(X121="","",CONCATENATE(Tabela2[[#This Row],[Modele .txt - lokalizacja folderu]],X121))</f>
        <v/>
      </c>
      <c r="Z121" t="s">
        <v>2574</v>
      </c>
      <c r="AB121" t="str">
        <f>IFERROR(VLOOKUP(Tabela2[[#This Row],[Kod]],[1]Arkusz7!$A:$W,23,FALSE),"")</f>
        <v>DN-F-V-21/2-PP</v>
      </c>
    </row>
    <row r="122" spans="1:28" x14ac:dyDescent="0.25">
      <c r="A122">
        <v>35027</v>
      </c>
      <c r="B122" t="s">
        <v>863</v>
      </c>
      <c r="C122" t="str">
        <f>IF(B122="","",CONCATENATE(Tabela2[[#This Row],[Nazwa pliku - render - lokalizacja folderu]],B122))</f>
        <v>G:\LocalUser\snws\Rendery_dwg_rys\web_ok\DN-F-V-21_2_PP_web_ok.png</v>
      </c>
      <c r="D122" t="s">
        <v>2179</v>
      </c>
      <c r="E122" t="s">
        <v>869</v>
      </c>
      <c r="F122" t="str">
        <f>IF(E122="","",CONCATENATE(Tabela2[[#This Row],[Nazwa pliku - .dwg - lokalizacja folderu]],E122))</f>
        <v>G:\LocalUser\snws\Rendery_dwg_rys\dwg\DN-F-V-2-PP.DWG</v>
      </c>
      <c r="G122" t="s">
        <v>2185</v>
      </c>
      <c r="H122" t="s">
        <v>2277</v>
      </c>
      <c r="I122" t="str">
        <f>IF(H122="","",CONCATENATE(Tabela2[[#This Row],[Rysunek .png - lokalizacja folderu]],H122))</f>
        <v>G:\LocalUser\snws\Rendery_dwg_rys\rys\DN-F-V-21_2_PP_rys.png</v>
      </c>
      <c r="J122" t="s">
        <v>2181</v>
      </c>
      <c r="L122" t="str">
        <f>IF(K122="","",CONCATENATE(Tabela2[[#This Row],[Zastosowania .jpg - lokalizacja folderu]],K122))</f>
        <v/>
      </c>
      <c r="N122" t="str">
        <f>IF(M122="","",CONCATENATE(Tabela2[[#This Row],[Zastosowania .jpg - lokalizacja folderu]],M122))</f>
        <v/>
      </c>
      <c r="P122" t="str">
        <f>IF(O122="","",CONCATENATE(Tabela2[[#This Row],[Zastosowania .jpg - lokalizacja folderu]],O122))</f>
        <v/>
      </c>
      <c r="Q122" t="s">
        <v>2555</v>
      </c>
      <c r="S122" t="str">
        <f>IF(R122="","",CONCATENATE(Tabela2[[#This Row],[Instrukcje .png - lokalizacja folderu]],R122))</f>
        <v/>
      </c>
      <c r="T122" t="s">
        <v>2556</v>
      </c>
      <c r="V122" t="str">
        <f>IF(U122="","",CONCATENATE(Tabela2[[#This Row],[Modele .rfa - lokalizacja folderu]],U122))</f>
        <v/>
      </c>
      <c r="W122" t="s">
        <v>2574</v>
      </c>
      <c r="X122" t="s">
        <v>2576</v>
      </c>
      <c r="Y122" t="str">
        <f>IF(X122="","",CONCATENATE(Tabela2[[#This Row],[Modele .txt - lokalizacja folderu]],X122))</f>
        <v/>
      </c>
      <c r="Z122" t="s">
        <v>2574</v>
      </c>
      <c r="AB122" t="str">
        <f>IFERROR(VLOOKUP(Tabela2[[#This Row],[Kod]],[1]Arkusz7!$A:$W,23,FALSE),"")</f>
        <v>DN-F-V-2-PP</v>
      </c>
    </row>
    <row r="123" spans="1:28" x14ac:dyDescent="0.25">
      <c r="A123">
        <v>35036</v>
      </c>
      <c r="B123" t="s">
        <v>863</v>
      </c>
      <c r="C123" t="str">
        <f>IF(B123="","",CONCATENATE(Tabela2[[#This Row],[Nazwa pliku - render - lokalizacja folderu]],B123))</f>
        <v>G:\LocalUser\snws\Rendery_dwg_rys\web_ok\DN-F-V-21_2_PP_web_ok.png</v>
      </c>
      <c r="D123" t="s">
        <v>2179</v>
      </c>
      <c r="E123" t="s">
        <v>871</v>
      </c>
      <c r="F123" t="str">
        <f>IF(E123="","",CONCATENATE(Tabela2[[#This Row],[Nazwa pliku - .dwg - lokalizacja folderu]],E123))</f>
        <v>G:\LocalUser\snws\Rendery_dwg_rys\dwg\DN-F-V-3-PP.DWG</v>
      </c>
      <c r="G123" t="s">
        <v>2185</v>
      </c>
      <c r="H123" t="s">
        <v>2277</v>
      </c>
      <c r="I123" t="str">
        <f>IF(H123="","",CONCATENATE(Tabela2[[#This Row],[Rysunek .png - lokalizacja folderu]],H123))</f>
        <v>G:\LocalUser\snws\Rendery_dwg_rys\rys\DN-F-V-21_2_PP_rys.png</v>
      </c>
      <c r="J123" t="s">
        <v>2181</v>
      </c>
      <c r="L123" t="str">
        <f>IF(K123="","",CONCATENATE(Tabela2[[#This Row],[Zastosowania .jpg - lokalizacja folderu]],K123))</f>
        <v/>
      </c>
      <c r="N123" t="str">
        <f>IF(M123="","",CONCATENATE(Tabela2[[#This Row],[Zastosowania .jpg - lokalizacja folderu]],M123))</f>
        <v/>
      </c>
      <c r="P123" t="str">
        <f>IF(O123="","",CONCATENATE(Tabela2[[#This Row],[Zastosowania .jpg - lokalizacja folderu]],O123))</f>
        <v/>
      </c>
      <c r="Q123" t="s">
        <v>2555</v>
      </c>
      <c r="S123" t="str">
        <f>IF(R123="","",CONCATENATE(Tabela2[[#This Row],[Instrukcje .png - lokalizacja folderu]],R123))</f>
        <v/>
      </c>
      <c r="T123" t="s">
        <v>2556</v>
      </c>
      <c r="V123" t="str">
        <f>IF(U123="","",CONCATENATE(Tabela2[[#This Row],[Modele .rfa - lokalizacja folderu]],U123))</f>
        <v/>
      </c>
      <c r="W123" t="s">
        <v>2574</v>
      </c>
      <c r="X123" t="s">
        <v>2576</v>
      </c>
      <c r="Y123" t="str">
        <f>IF(X123="","",CONCATENATE(Tabela2[[#This Row],[Modele .txt - lokalizacja folderu]],X123))</f>
        <v/>
      </c>
      <c r="Z123" t="s">
        <v>2574</v>
      </c>
      <c r="AB123" t="str">
        <f>IFERROR(VLOOKUP(Tabela2[[#This Row],[Kod]],[1]Arkusz7!$A:$W,23,FALSE),"")</f>
        <v>DN-F-V-3-PP</v>
      </c>
    </row>
    <row r="124" spans="1:28" x14ac:dyDescent="0.25">
      <c r="A124">
        <v>35037</v>
      </c>
      <c r="B124" t="s">
        <v>863</v>
      </c>
      <c r="C124" t="str">
        <f>IF(B124="","",CONCATENATE(Tabela2[[#This Row],[Nazwa pliku - render - lokalizacja folderu]],B124))</f>
        <v>G:\LocalUser\snws\Rendery_dwg_rys\web_ok\DN-F-V-21_2_PP_web_ok.png</v>
      </c>
      <c r="D124" t="s">
        <v>2179</v>
      </c>
      <c r="E124" t="s">
        <v>873</v>
      </c>
      <c r="F124" t="str">
        <f>IF(E124="","",CONCATENATE(Tabela2[[#This Row],[Nazwa pliku - .dwg - lokalizacja folderu]],E124))</f>
        <v>G:\LocalUser\snws\Rendery_dwg_rys\dwg\DN-F-V-4-PP.DWG</v>
      </c>
      <c r="G124" t="s">
        <v>2185</v>
      </c>
      <c r="H124" t="s">
        <v>2277</v>
      </c>
      <c r="I124" t="str">
        <f>IF(H124="","",CONCATENATE(Tabela2[[#This Row],[Rysunek .png - lokalizacja folderu]],H124))</f>
        <v>G:\LocalUser\snws\Rendery_dwg_rys\rys\DN-F-V-21_2_PP_rys.png</v>
      </c>
      <c r="J124" t="s">
        <v>2181</v>
      </c>
      <c r="L124" t="str">
        <f>IF(K124="","",CONCATENATE(Tabela2[[#This Row],[Zastosowania .jpg - lokalizacja folderu]],K124))</f>
        <v/>
      </c>
      <c r="N124" t="str">
        <f>IF(M124="","",CONCATENATE(Tabela2[[#This Row],[Zastosowania .jpg - lokalizacja folderu]],M124))</f>
        <v/>
      </c>
      <c r="P124" t="str">
        <f>IF(O124="","",CONCATENATE(Tabela2[[#This Row],[Zastosowania .jpg - lokalizacja folderu]],O124))</f>
        <v/>
      </c>
      <c r="Q124" t="s">
        <v>2555</v>
      </c>
      <c r="S124" t="str">
        <f>IF(R124="","",CONCATENATE(Tabela2[[#This Row],[Instrukcje .png - lokalizacja folderu]],R124))</f>
        <v/>
      </c>
      <c r="T124" t="s">
        <v>2556</v>
      </c>
      <c r="V124" t="str">
        <f>IF(U124="","",CONCATENATE(Tabela2[[#This Row],[Modele .rfa - lokalizacja folderu]],U124))</f>
        <v/>
      </c>
      <c r="W124" t="s">
        <v>2574</v>
      </c>
      <c r="X124" t="s">
        <v>2576</v>
      </c>
      <c r="Y124" t="str">
        <f>IF(X124="","",CONCATENATE(Tabela2[[#This Row],[Modele .txt - lokalizacja folderu]],X124))</f>
        <v/>
      </c>
      <c r="Z124" t="s">
        <v>2574</v>
      </c>
      <c r="AB124" t="str">
        <f>IFERROR(VLOOKUP(Tabela2[[#This Row],[Kod]],[1]Arkusz7!$A:$W,23,FALSE),"")</f>
        <v>DN-F-V-4-PP</v>
      </c>
    </row>
    <row r="125" spans="1:28" x14ac:dyDescent="0.25">
      <c r="A125">
        <v>35041</v>
      </c>
      <c r="B125" t="s">
        <v>863</v>
      </c>
      <c r="C125" t="str">
        <f>IF(B125="","",CONCATENATE(Tabela2[[#This Row],[Nazwa pliku - render - lokalizacja folderu]],B125))</f>
        <v>G:\LocalUser\snws\Rendery_dwg_rys\web_ok\DN-F-V-21_2_PP_web_ok.png</v>
      </c>
      <c r="D125" t="s">
        <v>2179</v>
      </c>
      <c r="E125" t="s">
        <v>877</v>
      </c>
      <c r="F125" t="str">
        <f>IF(E125="","",CONCATENATE(Tabela2[[#This Row],[Nazwa pliku - .dwg - lokalizacja folderu]],E125))</f>
        <v>G:\LocalUser\snws\Rendery_dwg_rys\dwg\DN-F-V-6-PP.DWG</v>
      </c>
      <c r="G125" t="s">
        <v>2185</v>
      </c>
      <c r="H125" t="s">
        <v>2277</v>
      </c>
      <c r="I125" t="str">
        <f>IF(H125="","",CONCATENATE(Tabela2[[#This Row],[Rysunek .png - lokalizacja folderu]],H125))</f>
        <v>G:\LocalUser\snws\Rendery_dwg_rys\rys\DN-F-V-21_2_PP_rys.png</v>
      </c>
      <c r="J125" t="s">
        <v>2181</v>
      </c>
      <c r="L125" t="str">
        <f>IF(K125="","",CONCATENATE(Tabela2[[#This Row],[Zastosowania .jpg - lokalizacja folderu]],K125))</f>
        <v/>
      </c>
      <c r="N125" t="str">
        <f>IF(M125="","",CONCATENATE(Tabela2[[#This Row],[Zastosowania .jpg - lokalizacja folderu]],M125))</f>
        <v/>
      </c>
      <c r="P125" t="str">
        <f>IF(O125="","",CONCATENATE(Tabela2[[#This Row],[Zastosowania .jpg - lokalizacja folderu]],O125))</f>
        <v/>
      </c>
      <c r="Q125" t="s">
        <v>2555</v>
      </c>
      <c r="S125" t="str">
        <f>IF(R125="","",CONCATENATE(Tabela2[[#This Row],[Instrukcje .png - lokalizacja folderu]],R125))</f>
        <v/>
      </c>
      <c r="T125" t="s">
        <v>2556</v>
      </c>
      <c r="V125" t="str">
        <f>IF(U125="","",CONCATENATE(Tabela2[[#This Row],[Modele .rfa - lokalizacja folderu]],U125))</f>
        <v/>
      </c>
      <c r="W125" t="s">
        <v>2574</v>
      </c>
      <c r="X125" t="s">
        <v>2576</v>
      </c>
      <c r="Y125" t="str">
        <f>IF(X125="","",CONCATENATE(Tabela2[[#This Row],[Modele .txt - lokalizacja folderu]],X125))</f>
        <v/>
      </c>
      <c r="Z125" t="s">
        <v>2574</v>
      </c>
      <c r="AB125" t="str">
        <f>IFERROR(VLOOKUP(Tabela2[[#This Row],[Kod]],[1]Arkusz7!$A:$W,23,FALSE),"")</f>
        <v>DN-F-V-6-PP</v>
      </c>
    </row>
    <row r="126" spans="1:28" x14ac:dyDescent="0.25">
      <c r="A126">
        <v>35045</v>
      </c>
      <c r="B126" t="s">
        <v>863</v>
      </c>
      <c r="C126" t="str">
        <f>IF(B126="","",CONCATENATE(Tabela2[[#This Row],[Nazwa pliku - render - lokalizacja folderu]],B126))</f>
        <v>G:\LocalUser\snws\Rendery_dwg_rys\web_ok\DN-F-V-21_2_PP_web_ok.png</v>
      </c>
      <c r="D126" t="s">
        <v>2179</v>
      </c>
      <c r="E126" t="s">
        <v>864</v>
      </c>
      <c r="F126" t="str">
        <f>IF(E126="","",CONCATENATE(Tabela2[[#This Row],[Nazwa pliku - .dwg - lokalizacja folderu]],E126))</f>
        <v>G:\LocalUser\snws\Rendery_dwg_rys\dwg\DN-V-1_2-PP.DWG</v>
      </c>
      <c r="G126" t="s">
        <v>2185</v>
      </c>
      <c r="H126" t="s">
        <v>2277</v>
      </c>
      <c r="I126" t="str">
        <f>IF(H126="","",CONCATENATE(Tabela2[[#This Row],[Rysunek .png - lokalizacja folderu]],H126))</f>
        <v>G:\LocalUser\snws\Rendery_dwg_rys\rys\DN-F-V-21_2_PP_rys.png</v>
      </c>
      <c r="J126" t="s">
        <v>2181</v>
      </c>
      <c r="L126" t="str">
        <f>IF(K126="","",CONCATENATE(Tabela2[[#This Row],[Zastosowania .jpg - lokalizacja folderu]],K126))</f>
        <v/>
      </c>
      <c r="N126" t="str">
        <f>IF(M126="","",CONCATENATE(Tabela2[[#This Row],[Zastosowania .jpg - lokalizacja folderu]],M126))</f>
        <v/>
      </c>
      <c r="P126" t="str">
        <f>IF(O126="","",CONCATENATE(Tabela2[[#This Row],[Zastosowania .jpg - lokalizacja folderu]],O126))</f>
        <v/>
      </c>
      <c r="Q126" t="s">
        <v>2555</v>
      </c>
      <c r="S126" t="str">
        <f>IF(R126="","",CONCATENATE(Tabela2[[#This Row],[Instrukcje .png - lokalizacja folderu]],R126))</f>
        <v/>
      </c>
      <c r="T126" t="s">
        <v>2556</v>
      </c>
      <c r="V126" t="str">
        <f>IF(U126="","",CONCATENATE(Tabela2[[#This Row],[Modele .rfa - lokalizacja folderu]],U126))</f>
        <v/>
      </c>
      <c r="W126" t="s">
        <v>2574</v>
      </c>
      <c r="X126" t="s">
        <v>2576</v>
      </c>
      <c r="Y126" t="str">
        <f>IF(X126="","",CONCATENATE(Tabela2[[#This Row],[Modele .txt - lokalizacja folderu]],X126))</f>
        <v/>
      </c>
      <c r="Z126" t="s">
        <v>2574</v>
      </c>
      <c r="AB126" t="str">
        <f>IFERROR(VLOOKUP(Tabela2[[#This Row],[Kod]],[1]Arkusz7!$A:$W,23,FALSE),"")</f>
        <v>DN-V-1/2-PP</v>
      </c>
    </row>
    <row r="127" spans="1:28" x14ac:dyDescent="0.25">
      <c r="A127">
        <v>35044</v>
      </c>
      <c r="B127" t="s">
        <v>863</v>
      </c>
      <c r="C127" t="str">
        <f>IF(B127="","",CONCATENATE(Tabela2[[#This Row],[Nazwa pliku - render - lokalizacja folderu]],B127))</f>
        <v>G:\LocalUser\snws\Rendery_dwg_rys\web_ok\DN-F-V-21_2_PP_web_ok.png</v>
      </c>
      <c r="D127" t="s">
        <v>2179</v>
      </c>
      <c r="E127" t="s">
        <v>872</v>
      </c>
      <c r="F127" t="str">
        <f>IF(E127="","",CONCATENATE(Tabela2[[#This Row],[Nazwa pliku - .dwg - lokalizacja folderu]],E127))</f>
        <v>G:\LocalUser\snws\Rendery_dwg_rys\dwg\DN-V-100-PP.DWG</v>
      </c>
      <c r="G127" t="s">
        <v>2185</v>
      </c>
      <c r="H127" t="s">
        <v>2277</v>
      </c>
      <c r="I127" t="str">
        <f>IF(H127="","",CONCATENATE(Tabela2[[#This Row],[Rysunek .png - lokalizacja folderu]],H127))</f>
        <v>G:\LocalUser\snws\Rendery_dwg_rys\rys\DN-F-V-21_2_PP_rys.png</v>
      </c>
      <c r="J127" t="s">
        <v>2181</v>
      </c>
      <c r="L127" t="str">
        <f>IF(K127="","",CONCATENATE(Tabela2[[#This Row],[Zastosowania .jpg - lokalizacja folderu]],K127))</f>
        <v/>
      </c>
      <c r="N127" t="str">
        <f>IF(M127="","",CONCATENATE(Tabela2[[#This Row],[Zastosowania .jpg - lokalizacja folderu]],M127))</f>
        <v/>
      </c>
      <c r="P127" t="str">
        <f>IF(O127="","",CONCATENATE(Tabela2[[#This Row],[Zastosowania .jpg - lokalizacja folderu]],O127))</f>
        <v/>
      </c>
      <c r="Q127" t="s">
        <v>2555</v>
      </c>
      <c r="S127" t="str">
        <f>IF(R127="","",CONCATENATE(Tabela2[[#This Row],[Instrukcje .png - lokalizacja folderu]],R127))</f>
        <v/>
      </c>
      <c r="T127" t="s">
        <v>2556</v>
      </c>
      <c r="V127" t="str">
        <f>IF(U127="","",CONCATENATE(Tabela2[[#This Row],[Modele .rfa - lokalizacja folderu]],U127))</f>
        <v/>
      </c>
      <c r="W127" t="s">
        <v>2574</v>
      </c>
      <c r="X127" t="s">
        <v>2576</v>
      </c>
      <c r="Y127" t="str">
        <f>IF(X127="","",CONCATENATE(Tabela2[[#This Row],[Modele .txt - lokalizacja folderu]],X127))</f>
        <v/>
      </c>
      <c r="Z127" t="s">
        <v>2574</v>
      </c>
      <c r="AB127" t="str">
        <f>IFERROR(VLOOKUP(Tabela2[[#This Row],[Kod]],[1]Arkusz7!$A:$W,23,FALSE),"")</f>
        <v>DN-V-100-PP</v>
      </c>
    </row>
    <row r="128" spans="1:28" x14ac:dyDescent="0.25">
      <c r="A128">
        <v>35040</v>
      </c>
      <c r="B128" t="s">
        <v>863</v>
      </c>
      <c r="C128" t="str">
        <f>IF(B128="","",CONCATENATE(Tabela2[[#This Row],[Nazwa pliku - render - lokalizacja folderu]],B128))</f>
        <v>G:\LocalUser\snws\Rendery_dwg_rys\web_ok\DN-F-V-21_2_PP_web_ok.png</v>
      </c>
      <c r="D128" t="s">
        <v>2179</v>
      </c>
      <c r="E128" t="s">
        <v>868</v>
      </c>
      <c r="F128" t="str">
        <f>IF(E128="","",CONCATENATE(Tabela2[[#This Row],[Nazwa pliku - .dwg - lokalizacja folderu]],E128))</f>
        <v>G:\LocalUser\snws\Rendery_dwg_rys\dwg\DN-V-11_2-PP.DWG</v>
      </c>
      <c r="G128" t="s">
        <v>2185</v>
      </c>
      <c r="H128" t="s">
        <v>2277</v>
      </c>
      <c r="I128" t="str">
        <f>IF(H128="","",CONCATENATE(Tabela2[[#This Row],[Rysunek .png - lokalizacja folderu]],H128))</f>
        <v>G:\LocalUser\snws\Rendery_dwg_rys\rys\DN-F-V-21_2_PP_rys.png</v>
      </c>
      <c r="J128" t="s">
        <v>2181</v>
      </c>
      <c r="L128" t="str">
        <f>IF(K128="","",CONCATENATE(Tabela2[[#This Row],[Zastosowania .jpg - lokalizacja folderu]],K128))</f>
        <v/>
      </c>
      <c r="N128" t="str">
        <f>IF(M128="","",CONCATENATE(Tabela2[[#This Row],[Zastosowania .jpg - lokalizacja folderu]],M128))</f>
        <v/>
      </c>
      <c r="P128" t="str">
        <f>IF(O128="","",CONCATENATE(Tabela2[[#This Row],[Zastosowania .jpg - lokalizacja folderu]],O128))</f>
        <v/>
      </c>
      <c r="Q128" t="s">
        <v>2555</v>
      </c>
      <c r="S128" t="str">
        <f>IF(R128="","",CONCATENATE(Tabela2[[#This Row],[Instrukcje .png - lokalizacja folderu]],R128))</f>
        <v/>
      </c>
      <c r="T128" t="s">
        <v>2556</v>
      </c>
      <c r="V128" t="str">
        <f>IF(U128="","",CONCATENATE(Tabela2[[#This Row],[Modele .rfa - lokalizacja folderu]],U128))</f>
        <v/>
      </c>
      <c r="W128" t="s">
        <v>2574</v>
      </c>
      <c r="X128" t="s">
        <v>2576</v>
      </c>
      <c r="Y128" t="str">
        <f>IF(X128="","",CONCATENATE(Tabela2[[#This Row],[Modele .txt - lokalizacja folderu]],X128))</f>
        <v/>
      </c>
      <c r="Z128" t="s">
        <v>2574</v>
      </c>
      <c r="AB128" t="str">
        <f>IFERROR(VLOOKUP(Tabela2[[#This Row],[Kod]],[1]Arkusz7!$A:$W,23,FALSE),"")</f>
        <v>DN-V-11/2-PP</v>
      </c>
    </row>
    <row r="129" spans="1:28" x14ac:dyDescent="0.25">
      <c r="A129">
        <v>35031</v>
      </c>
      <c r="B129" t="s">
        <v>863</v>
      </c>
      <c r="C129" t="str">
        <f>IF(B129="","",CONCATENATE(Tabela2[[#This Row],[Nazwa pliku - render - lokalizacja folderu]],B129))</f>
        <v>G:\LocalUser\snws\Rendery_dwg_rys\web_ok\DN-F-V-21_2_PP_web_ok.png</v>
      </c>
      <c r="D129" t="s">
        <v>2179</v>
      </c>
      <c r="E129" t="s">
        <v>867</v>
      </c>
      <c r="F129" t="str">
        <f>IF(E129="","",CONCATENATE(Tabela2[[#This Row],[Nazwa pliku - .dwg - lokalizacja folderu]],E129))</f>
        <v>G:\LocalUser\snws\Rendery_dwg_rys\dwg\DN-V-11_4-PP.DWG</v>
      </c>
      <c r="G129" t="s">
        <v>2185</v>
      </c>
      <c r="H129" t="s">
        <v>2277</v>
      </c>
      <c r="I129" t="str">
        <f>IF(H129="","",CONCATENATE(Tabela2[[#This Row],[Rysunek .png - lokalizacja folderu]],H129))</f>
        <v>G:\LocalUser\snws\Rendery_dwg_rys\rys\DN-F-V-21_2_PP_rys.png</v>
      </c>
      <c r="J129" t="s">
        <v>2181</v>
      </c>
      <c r="L129" t="str">
        <f>IF(K129="","",CONCATENATE(Tabela2[[#This Row],[Zastosowania .jpg - lokalizacja folderu]],K129))</f>
        <v/>
      </c>
      <c r="N129" t="str">
        <f>IF(M129="","",CONCATENATE(Tabela2[[#This Row],[Zastosowania .jpg - lokalizacja folderu]],M129))</f>
        <v/>
      </c>
      <c r="P129" t="str">
        <f>IF(O129="","",CONCATENATE(Tabela2[[#This Row],[Zastosowania .jpg - lokalizacja folderu]],O129))</f>
        <v/>
      </c>
      <c r="Q129" t="s">
        <v>2555</v>
      </c>
      <c r="S129" t="str">
        <f>IF(R129="","",CONCATENATE(Tabela2[[#This Row],[Instrukcje .png - lokalizacja folderu]],R129))</f>
        <v/>
      </c>
      <c r="T129" t="s">
        <v>2556</v>
      </c>
      <c r="V129" t="str">
        <f>IF(U129="","",CONCATENATE(Tabela2[[#This Row],[Modele .rfa - lokalizacja folderu]],U129))</f>
        <v/>
      </c>
      <c r="W129" t="s">
        <v>2574</v>
      </c>
      <c r="X129" t="s">
        <v>2576</v>
      </c>
      <c r="Y129" t="str">
        <f>IF(X129="","",CONCATENATE(Tabela2[[#This Row],[Modele .txt - lokalizacja folderu]],X129))</f>
        <v/>
      </c>
      <c r="Z129" t="s">
        <v>2574</v>
      </c>
      <c r="AB129" t="str">
        <f>IFERROR(VLOOKUP(Tabela2[[#This Row],[Kod]],[1]Arkusz7!$A:$W,23,FALSE),"")</f>
        <v>DN-V-11/4-PP</v>
      </c>
    </row>
    <row r="130" spans="1:28" x14ac:dyDescent="0.25">
      <c r="A130">
        <v>35020</v>
      </c>
      <c r="B130" t="s">
        <v>863</v>
      </c>
      <c r="C130" t="str">
        <f>IF(B130="","",CONCATENATE(Tabela2[[#This Row],[Nazwa pliku - render - lokalizacja folderu]],B130))</f>
        <v>G:\LocalUser\snws\Rendery_dwg_rys\web_ok\DN-F-V-21_2_PP_web_ok.png</v>
      </c>
      <c r="D130" t="s">
        <v>2179</v>
      </c>
      <c r="E130" t="s">
        <v>874</v>
      </c>
      <c r="F130" t="str">
        <f>IF(E130="","",CONCATENATE(Tabela2[[#This Row],[Nazwa pliku - .dwg - lokalizacja folderu]],E130))</f>
        <v>G:\LocalUser\snws\Rendery_dwg_rys\dwg\DN-V-120-PP.DWG</v>
      </c>
      <c r="G130" t="s">
        <v>2185</v>
      </c>
      <c r="H130" t="s">
        <v>2277</v>
      </c>
      <c r="I130" t="str">
        <f>IF(H130="","",CONCATENATE(Tabela2[[#This Row],[Rysunek .png - lokalizacja folderu]],H130))</f>
        <v>G:\LocalUser\snws\Rendery_dwg_rys\rys\DN-F-V-21_2_PP_rys.png</v>
      </c>
      <c r="J130" t="s">
        <v>2181</v>
      </c>
      <c r="L130" t="str">
        <f>IF(K130="","",CONCATENATE(Tabela2[[#This Row],[Zastosowania .jpg - lokalizacja folderu]],K130))</f>
        <v/>
      </c>
      <c r="N130" t="str">
        <f>IF(M130="","",CONCATENATE(Tabela2[[#This Row],[Zastosowania .jpg - lokalizacja folderu]],M130))</f>
        <v/>
      </c>
      <c r="P130" t="str">
        <f>IF(O130="","",CONCATENATE(Tabela2[[#This Row],[Zastosowania .jpg - lokalizacja folderu]],O130))</f>
        <v/>
      </c>
      <c r="Q130" t="s">
        <v>2555</v>
      </c>
      <c r="S130" t="str">
        <f>IF(R130="","",CONCATENATE(Tabela2[[#This Row],[Instrukcje .png - lokalizacja folderu]],R130))</f>
        <v/>
      </c>
      <c r="T130" t="s">
        <v>2556</v>
      </c>
      <c r="V130" t="str">
        <f>IF(U130="","",CONCATENATE(Tabela2[[#This Row],[Modele .rfa - lokalizacja folderu]],U130))</f>
        <v/>
      </c>
      <c r="W130" t="s">
        <v>2574</v>
      </c>
      <c r="X130" t="s">
        <v>2576</v>
      </c>
      <c r="Y130" t="str">
        <f>IF(X130="","",CONCATENATE(Tabela2[[#This Row],[Modele .txt - lokalizacja folderu]],X130))</f>
        <v/>
      </c>
      <c r="Z130" t="s">
        <v>2574</v>
      </c>
      <c r="AB130" t="str">
        <f>IFERROR(VLOOKUP(Tabela2[[#This Row],[Kod]],[1]Arkusz7!$A:$W,23,FALSE),"")</f>
        <v>DN-V-120-PP</v>
      </c>
    </row>
    <row r="131" spans="1:28" x14ac:dyDescent="0.25">
      <c r="A131">
        <v>35013</v>
      </c>
      <c r="B131" t="s">
        <v>863</v>
      </c>
      <c r="C131" t="str">
        <f>IF(B131="","",CONCATENATE(Tabela2[[#This Row],[Nazwa pliku - render - lokalizacja folderu]],B131))</f>
        <v>G:\LocalUser\snws\Rendery_dwg_rys\web_ok\DN-F-V-21_2_PP_web_ok.png</v>
      </c>
      <c r="D131" t="s">
        <v>2179</v>
      </c>
      <c r="E131" t="s">
        <v>876</v>
      </c>
      <c r="F131" t="str">
        <f>IF(E131="","",CONCATENATE(Tabela2[[#This Row],[Nazwa pliku - .dwg - lokalizacja folderu]],E131))</f>
        <v>G:\LocalUser\snws\Rendery_dwg_rys\dwg\DN-V-159-PP.DWG</v>
      </c>
      <c r="G131" t="s">
        <v>2185</v>
      </c>
      <c r="H131" t="s">
        <v>2277</v>
      </c>
      <c r="I131" t="str">
        <f>IF(H131="","",CONCATENATE(Tabela2[[#This Row],[Rysunek .png - lokalizacja folderu]],H131))</f>
        <v>G:\LocalUser\snws\Rendery_dwg_rys\rys\DN-F-V-21_2_PP_rys.png</v>
      </c>
      <c r="J131" t="s">
        <v>2181</v>
      </c>
      <c r="L131" t="str">
        <f>IF(K131="","",CONCATENATE(Tabela2[[#This Row],[Zastosowania .jpg - lokalizacja folderu]],K131))</f>
        <v/>
      </c>
      <c r="N131" t="str">
        <f>IF(M131="","",CONCATENATE(Tabela2[[#This Row],[Zastosowania .jpg - lokalizacja folderu]],M131))</f>
        <v/>
      </c>
      <c r="P131" t="str">
        <f>IF(O131="","",CONCATENATE(Tabela2[[#This Row],[Zastosowania .jpg - lokalizacja folderu]],O131))</f>
        <v/>
      </c>
      <c r="Q131" t="s">
        <v>2555</v>
      </c>
      <c r="S131" t="str">
        <f>IF(R131="","",CONCATENATE(Tabela2[[#This Row],[Instrukcje .png - lokalizacja folderu]],R131))</f>
        <v/>
      </c>
      <c r="T131" t="s">
        <v>2556</v>
      </c>
      <c r="V131" t="str">
        <f>IF(U131="","",CONCATENATE(Tabela2[[#This Row],[Modele .rfa - lokalizacja folderu]],U131))</f>
        <v/>
      </c>
      <c r="W131" t="s">
        <v>2574</v>
      </c>
      <c r="X131" t="s">
        <v>2576</v>
      </c>
      <c r="Y131" t="str">
        <f>IF(X131="","",CONCATENATE(Tabela2[[#This Row],[Modele .txt - lokalizacja folderu]],X131))</f>
        <v/>
      </c>
      <c r="Z131" t="s">
        <v>2574</v>
      </c>
      <c r="AB131" t="str">
        <f>IFERROR(VLOOKUP(Tabela2[[#This Row],[Kod]],[1]Arkusz7!$A:$W,23,FALSE),"")</f>
        <v>DN-V-159-PP</v>
      </c>
    </row>
    <row r="132" spans="1:28" x14ac:dyDescent="0.25">
      <c r="A132">
        <v>34746</v>
      </c>
      <c r="B132" t="s">
        <v>863</v>
      </c>
      <c r="C132" t="str">
        <f>IF(B132="","",CONCATENATE(Tabela2[[#This Row],[Nazwa pliku - render - lokalizacja folderu]],B132))</f>
        <v>G:\LocalUser\snws\Rendery_dwg_rys\web_ok\DN-F-V-21_2_PP_web_ok.png</v>
      </c>
      <c r="D132" t="s">
        <v>2179</v>
      </c>
      <c r="E132" t="s">
        <v>866</v>
      </c>
      <c r="F132" t="str">
        <f>IF(E132="","",CONCATENATE(Tabela2[[#This Row],[Nazwa pliku - .dwg - lokalizacja folderu]],E132))</f>
        <v>G:\LocalUser\snws\Rendery_dwg_rys\dwg\DN-V-1-PP.DWG</v>
      </c>
      <c r="G132" t="s">
        <v>2185</v>
      </c>
      <c r="H132" t="s">
        <v>2277</v>
      </c>
      <c r="I132" t="str">
        <f>IF(H132="","",CONCATENATE(Tabela2[[#This Row],[Rysunek .png - lokalizacja folderu]],H132))</f>
        <v>G:\LocalUser\snws\Rendery_dwg_rys\rys\DN-F-V-21_2_PP_rys.png</v>
      </c>
      <c r="J132" t="s">
        <v>2181</v>
      </c>
      <c r="L132" t="str">
        <f>IF(K132="","",CONCATENATE(Tabela2[[#This Row],[Zastosowania .jpg - lokalizacja folderu]],K132))</f>
        <v/>
      </c>
      <c r="N132" t="str">
        <f>IF(M132="","",CONCATENATE(Tabela2[[#This Row],[Zastosowania .jpg - lokalizacja folderu]],M132))</f>
        <v/>
      </c>
      <c r="P132" t="str">
        <f>IF(O132="","",CONCATENATE(Tabela2[[#This Row],[Zastosowania .jpg - lokalizacja folderu]],O132))</f>
        <v/>
      </c>
      <c r="Q132" t="s">
        <v>2555</v>
      </c>
      <c r="S132" t="str">
        <f>IF(R132="","",CONCATENATE(Tabela2[[#This Row],[Instrukcje .png - lokalizacja folderu]],R132))</f>
        <v/>
      </c>
      <c r="T132" t="s">
        <v>2556</v>
      </c>
      <c r="V132" t="str">
        <f>IF(U132="","",CONCATENATE(Tabela2[[#This Row],[Modele .rfa - lokalizacja folderu]],U132))</f>
        <v/>
      </c>
      <c r="W132" t="s">
        <v>2574</v>
      </c>
      <c r="X132" t="s">
        <v>2576</v>
      </c>
      <c r="Y132" t="str">
        <f>IF(X132="","",CONCATENATE(Tabela2[[#This Row],[Modele .txt - lokalizacja folderu]],X132))</f>
        <v/>
      </c>
      <c r="Z132" t="s">
        <v>2574</v>
      </c>
      <c r="AB132" t="str">
        <f>IFERROR(VLOOKUP(Tabela2[[#This Row],[Kod]],[1]Arkusz7!$A:$W,23,FALSE),"")</f>
        <v>DN-V-1-PP</v>
      </c>
    </row>
    <row r="133" spans="1:28" x14ac:dyDescent="0.25">
      <c r="A133">
        <v>34744</v>
      </c>
      <c r="B133" t="s">
        <v>863</v>
      </c>
      <c r="C133" t="str">
        <f>IF(B133="","",CONCATENATE(Tabela2[[#This Row],[Nazwa pliku - render - lokalizacja folderu]],B133))</f>
        <v>G:\LocalUser\snws\Rendery_dwg_rys\web_ok\DN-F-V-21_2_PP_web_ok.png</v>
      </c>
      <c r="D133" t="s">
        <v>2179</v>
      </c>
      <c r="E133" t="s">
        <v>865</v>
      </c>
      <c r="F133" t="str">
        <f>IF(E133="","",CONCATENATE(Tabela2[[#This Row],[Nazwa pliku - .dwg - lokalizacja folderu]],E133))</f>
        <v>G:\LocalUser\snws\Rendery_dwg_rys\dwg\DN-V-3_4-PP.DWG</v>
      </c>
      <c r="G133" t="s">
        <v>2185</v>
      </c>
      <c r="H133" t="s">
        <v>2277</v>
      </c>
      <c r="I133" t="str">
        <f>IF(H133="","",CONCATENATE(Tabela2[[#This Row],[Rysunek .png - lokalizacja folderu]],H133))</f>
        <v>G:\LocalUser\snws\Rendery_dwg_rys\rys\DN-F-V-21_2_PP_rys.png</v>
      </c>
      <c r="J133" t="s">
        <v>2181</v>
      </c>
      <c r="L133" t="str">
        <f>IF(K133="","",CONCATENATE(Tabela2[[#This Row],[Zastosowania .jpg - lokalizacja folderu]],K133))</f>
        <v/>
      </c>
      <c r="N133" t="str">
        <f>IF(M133="","",CONCATENATE(Tabela2[[#This Row],[Zastosowania .jpg - lokalizacja folderu]],M133))</f>
        <v/>
      </c>
      <c r="P133" t="str">
        <f>IF(O133="","",CONCATENATE(Tabela2[[#This Row],[Zastosowania .jpg - lokalizacja folderu]],O133))</f>
        <v/>
      </c>
      <c r="Q133" t="s">
        <v>2555</v>
      </c>
      <c r="S133" t="str">
        <f>IF(R133="","",CONCATENATE(Tabela2[[#This Row],[Instrukcje .png - lokalizacja folderu]],R133))</f>
        <v/>
      </c>
      <c r="T133" t="s">
        <v>2556</v>
      </c>
      <c r="V133" t="str">
        <f>IF(U133="","",CONCATENATE(Tabela2[[#This Row],[Modele .rfa - lokalizacja folderu]],U133))</f>
        <v/>
      </c>
      <c r="W133" t="s">
        <v>2574</v>
      </c>
      <c r="X133" t="s">
        <v>2576</v>
      </c>
      <c r="Y133" t="str">
        <f>IF(X133="","",CONCATENATE(Tabela2[[#This Row],[Modele .txt - lokalizacja folderu]],X133))</f>
        <v/>
      </c>
      <c r="Z133" t="s">
        <v>2574</v>
      </c>
      <c r="AB133" t="str">
        <f>IFERROR(VLOOKUP(Tabela2[[#This Row],[Kod]],[1]Arkusz7!$A:$W,23,FALSE),"")</f>
        <v>DN-V-3/4-PP</v>
      </c>
    </row>
    <row r="134" spans="1:28" x14ac:dyDescent="0.25">
      <c r="A134">
        <v>34741</v>
      </c>
      <c r="B134" t="s">
        <v>863</v>
      </c>
      <c r="C134" t="str">
        <f>IF(B134="","",CONCATENATE(Tabela2[[#This Row],[Nazwa pliku - render - lokalizacja folderu]],B134))</f>
        <v>G:\LocalUser\snws\Rendery_dwg_rys\web_ok\DN-F-V-21_2_PP_web_ok.png</v>
      </c>
      <c r="D134" t="s">
        <v>2179</v>
      </c>
      <c r="E134" t="s">
        <v>875</v>
      </c>
      <c r="F134" t="str">
        <f>IF(E134="","",CONCATENATE(Tabela2[[#This Row],[Nazwa pliku - .dwg - lokalizacja folderu]],E134))</f>
        <v>G:\LocalUser\snws\Rendery_dwg_rys\dwg\DN-V-5-PP.DWG</v>
      </c>
      <c r="G134" t="s">
        <v>2185</v>
      </c>
      <c r="H134" t="s">
        <v>2277</v>
      </c>
      <c r="I134" t="str">
        <f>IF(H134="","",CONCATENATE(Tabela2[[#This Row],[Rysunek .png - lokalizacja folderu]],H134))</f>
        <v>G:\LocalUser\snws\Rendery_dwg_rys\rys\DN-F-V-21_2_PP_rys.png</v>
      </c>
      <c r="J134" t="s">
        <v>2181</v>
      </c>
      <c r="L134" t="str">
        <f>IF(K134="","",CONCATENATE(Tabela2[[#This Row],[Zastosowania .jpg - lokalizacja folderu]],K134))</f>
        <v/>
      </c>
      <c r="N134" t="str">
        <f>IF(M134="","",CONCATENATE(Tabela2[[#This Row],[Zastosowania .jpg - lokalizacja folderu]],M134))</f>
        <v/>
      </c>
      <c r="P134" t="str">
        <f>IF(O134="","",CONCATENATE(Tabela2[[#This Row],[Zastosowania .jpg - lokalizacja folderu]],O134))</f>
        <v/>
      </c>
      <c r="Q134" t="s">
        <v>2555</v>
      </c>
      <c r="S134" t="str">
        <f>IF(R134="","",CONCATENATE(Tabela2[[#This Row],[Instrukcje .png - lokalizacja folderu]],R134))</f>
        <v/>
      </c>
      <c r="T134" t="s">
        <v>2556</v>
      </c>
      <c r="V134" t="str">
        <f>IF(U134="","",CONCATENATE(Tabela2[[#This Row],[Modele .rfa - lokalizacja folderu]],U134))</f>
        <v/>
      </c>
      <c r="W134" t="s">
        <v>2574</v>
      </c>
      <c r="X134" t="s">
        <v>2576</v>
      </c>
      <c r="Y134" t="str">
        <f>IF(X134="","",CONCATENATE(Tabela2[[#This Row],[Modele .txt - lokalizacja folderu]],X134))</f>
        <v/>
      </c>
      <c r="Z134" t="s">
        <v>2574</v>
      </c>
      <c r="AB134" t="str">
        <f>IFERROR(VLOOKUP(Tabela2[[#This Row],[Kod]],[1]Arkusz7!$A:$W,23,FALSE),"")</f>
        <v>DN-V-5-PP</v>
      </c>
    </row>
    <row r="135" spans="1:28" x14ac:dyDescent="0.25">
      <c r="A135">
        <v>163</v>
      </c>
      <c r="B135" t="s">
        <v>447</v>
      </c>
      <c r="C135" t="str">
        <f>IF(B135="","",CONCATENATE(Tabela2[[#This Row],[Nazwa pliku - render - lokalizacja folderu]],B135))</f>
        <v>G:\LocalUser\snws\Rendery_dwg_rys\web_ok\E_web_ok.png</v>
      </c>
      <c r="D135" t="s">
        <v>2179</v>
      </c>
      <c r="E135" t="s">
        <v>448</v>
      </c>
      <c r="F135" t="str">
        <f>IF(E135="","",CONCATENATE(Tabela2[[#This Row],[Nazwa pliku - .dwg - lokalizacja folderu]],E135))</f>
        <v>G:\LocalUser\snws\Rendery_dwg_rys\dwg\E-20.DWG</v>
      </c>
      <c r="G135" t="s">
        <v>2185</v>
      </c>
      <c r="H135" t="s">
        <v>2230</v>
      </c>
      <c r="I135" t="str">
        <f>IF(H135="","",CONCATENATE(Tabela2[[#This Row],[Rysunek .png - lokalizacja folderu]],H135))</f>
        <v>G:\LocalUser\snws\Rendery_dwg_rys\rys\E_rys.png</v>
      </c>
      <c r="J135" t="s">
        <v>2181</v>
      </c>
      <c r="L135" t="str">
        <f>IF(K135="","",CONCATENATE(Tabela2[[#This Row],[Zastosowania .jpg - lokalizacja folderu]],K135))</f>
        <v/>
      </c>
      <c r="N135" t="str">
        <f>IF(M135="","",CONCATENATE(Tabela2[[#This Row],[Zastosowania .jpg - lokalizacja folderu]],M135))</f>
        <v/>
      </c>
      <c r="P135" t="str">
        <f>IF(O135="","",CONCATENATE(Tabela2[[#This Row],[Zastosowania .jpg - lokalizacja folderu]],O135))</f>
        <v/>
      </c>
      <c r="Q135" t="s">
        <v>2555</v>
      </c>
      <c r="S135" t="str">
        <f>IF(R135="","",CONCATENATE(Tabela2[[#This Row],[Instrukcje .png - lokalizacja folderu]],R135))</f>
        <v/>
      </c>
      <c r="T135" t="s">
        <v>2556</v>
      </c>
      <c r="U135" t="s">
        <v>2590</v>
      </c>
      <c r="V135" t="str">
        <f>IF(U135="","",CONCATENATE(Tabela2[[#This Row],[Modele .rfa - lokalizacja folderu]],U135))</f>
        <v>G:\LocalUser\snws\Rendery_dwg_rys\Modele 3D\NICZUK Saddle U-strap clamp E</v>
      </c>
      <c r="W135" t="s">
        <v>2574</v>
      </c>
      <c r="X135" t="s">
        <v>2576</v>
      </c>
      <c r="Y135" t="str">
        <f>IF(X135="","",CONCATENATE(Tabela2[[#This Row],[Modele .txt - lokalizacja folderu]],X135))</f>
        <v/>
      </c>
      <c r="Z135" t="s">
        <v>2574</v>
      </c>
      <c r="AB135" t="str">
        <f>IFERROR(VLOOKUP(Tabela2[[#This Row],[Kod]],[1]Arkusz7!$A:$W,23,FALSE),"")</f>
        <v>E-20</v>
      </c>
    </row>
    <row r="136" spans="1:28" x14ac:dyDescent="0.25">
      <c r="A136">
        <v>34929</v>
      </c>
      <c r="B136" t="s">
        <v>1248</v>
      </c>
      <c r="C136" t="str">
        <f>IF(B136="","",CONCATENATE(Tabela2[[#This Row],[Nazwa pliku - render - lokalizacja folderu]],B136))</f>
        <v>G:\LocalUser\snws\Rendery_dwg_rys\web_ok\ESS_web_ok.png</v>
      </c>
      <c r="D136" t="s">
        <v>2179</v>
      </c>
      <c r="E136" t="s">
        <v>1251</v>
      </c>
      <c r="F136" t="str">
        <f>IF(E136="","",CONCATENATE(Tabela2[[#This Row],[Nazwa pliku - .dwg - lokalizacja folderu]],E136))</f>
        <v>G:\LocalUser\snws\Rendery_dwg_rys\dwg\ESS-A-M10.DWG</v>
      </c>
      <c r="G136" t="s">
        <v>2185</v>
      </c>
      <c r="H136" t="s">
        <v>2354</v>
      </c>
      <c r="I136" t="str">
        <f>IF(H136="","",CONCATENATE(Tabela2[[#This Row],[Rysunek .png - lokalizacja folderu]],H136))</f>
        <v>G:\LocalUser\snws\Rendery_dwg_rys\rys\ESS_rys.png</v>
      </c>
      <c r="J136" t="s">
        <v>2181</v>
      </c>
      <c r="K136" t="s">
        <v>2903</v>
      </c>
      <c r="L136" t="str">
        <f>IF(K136="","",CONCATENATE(Tabela2[[#This Row],[Zastosowania .jpg - lokalizacja folderu]],K136))</f>
        <v>G:\LocalUser\snws\Rendery_dwg_rys\Zastosowania\ESS-ESZ_z_rys.png</v>
      </c>
      <c r="N136" t="str">
        <f>IF(M136="","",CONCATENATE(Tabela2[[#This Row],[Zastosowania .jpg - lokalizacja folderu]],M136))</f>
        <v/>
      </c>
      <c r="P136" t="str">
        <f>IF(O136="","",CONCATENATE(Tabela2[[#This Row],[Zastosowania .jpg - lokalizacja folderu]],O136))</f>
        <v/>
      </c>
      <c r="Q136" t="s">
        <v>2555</v>
      </c>
      <c r="R136" t="s">
        <v>2846</v>
      </c>
      <c r="S136" t="str">
        <f>IF(R136="","",CONCATENATE(Tabela2[[#This Row],[Instrukcje .png - lokalizacja folderu]],R136))</f>
        <v>G:\LocalUser\snws\Rendery_dwg_rys\Instrukcje\ESS-ESZ_i_rys.png</v>
      </c>
      <c r="T136" t="s">
        <v>2556</v>
      </c>
      <c r="U136" t="s">
        <v>2675</v>
      </c>
      <c r="V136" t="str">
        <f>IF(U136="","",CONCATENATE(Tabela2[[#This Row],[Modele .rfa - lokalizacja folderu]],U136))</f>
        <v>G:\LocalUser\snws\Rendery_dwg_rys\Modele 3D\NICZUK Tee-bolt assembly ESS.rfa</v>
      </c>
      <c r="W136" t="s">
        <v>2574</v>
      </c>
      <c r="X136" t="s">
        <v>2796</v>
      </c>
      <c r="Y136" t="str">
        <f>IF(X136="","",CONCATENATE(Tabela2[[#This Row],[Modele .txt - lokalizacja folderu]],X136))</f>
        <v>G:\LocalUser\snws\Rendery_dwg_rys\Modele 3D\NICZUK Tee-bolt assembly ESS.txt</v>
      </c>
      <c r="Z136" t="s">
        <v>2574</v>
      </c>
      <c r="AB136" t="str">
        <f>IFERROR(VLOOKUP(Tabela2[[#This Row],[Kod]],[1]Arkusz7!$A:$W,23,FALSE),"")</f>
        <v>ESS-A-M10</v>
      </c>
    </row>
    <row r="137" spans="1:28" x14ac:dyDescent="0.25">
      <c r="A137">
        <v>17670</v>
      </c>
      <c r="B137" t="s">
        <v>1248</v>
      </c>
      <c r="C137" t="str">
        <f>IF(B137="","",CONCATENATE(Tabela2[[#This Row],[Nazwa pliku - render - lokalizacja folderu]],B137))</f>
        <v>G:\LocalUser\snws\Rendery_dwg_rys\web_ok\ESS_web_ok.png</v>
      </c>
      <c r="D137" t="s">
        <v>2179</v>
      </c>
      <c r="E137" t="s">
        <v>1249</v>
      </c>
      <c r="F137" t="str">
        <f>IF(E137="","",CONCATENATE(Tabela2[[#This Row],[Nazwa pliku - .dwg - lokalizacja folderu]],E137))</f>
        <v>G:\LocalUser\snws\Rendery_dwg_rys\dwg\ESS-A-M6.DWG</v>
      </c>
      <c r="G137" t="s">
        <v>2185</v>
      </c>
      <c r="H137" t="s">
        <v>2354</v>
      </c>
      <c r="I137" t="str">
        <f>IF(H137="","",CONCATENATE(Tabela2[[#This Row],[Rysunek .png - lokalizacja folderu]],H137))</f>
        <v>G:\LocalUser\snws\Rendery_dwg_rys\rys\ESS_rys.png</v>
      </c>
      <c r="J137" t="s">
        <v>2181</v>
      </c>
      <c r="K137" t="s">
        <v>2903</v>
      </c>
      <c r="L137" t="str">
        <f>IF(K137="","",CONCATENATE(Tabela2[[#This Row],[Zastosowania .jpg - lokalizacja folderu]],K137))</f>
        <v>G:\LocalUser\snws\Rendery_dwg_rys\Zastosowania\ESS-ESZ_z_rys.png</v>
      </c>
      <c r="N137" t="str">
        <f>IF(M137="","",CONCATENATE(Tabela2[[#This Row],[Zastosowania .jpg - lokalizacja folderu]],M137))</f>
        <v/>
      </c>
      <c r="P137" t="str">
        <f>IF(O137="","",CONCATENATE(Tabela2[[#This Row],[Zastosowania .jpg - lokalizacja folderu]],O137))</f>
        <v/>
      </c>
      <c r="Q137" t="s">
        <v>2555</v>
      </c>
      <c r="R137" t="s">
        <v>2846</v>
      </c>
      <c r="S137" t="str">
        <f>IF(R137="","",CONCATENATE(Tabela2[[#This Row],[Instrukcje .png - lokalizacja folderu]],R137))</f>
        <v>G:\LocalUser\snws\Rendery_dwg_rys\Instrukcje\ESS-ESZ_i_rys.png</v>
      </c>
      <c r="T137" t="s">
        <v>2556</v>
      </c>
      <c r="U137" t="s">
        <v>2675</v>
      </c>
      <c r="V137" t="str">
        <f>IF(U137="","",CONCATENATE(Tabela2[[#This Row],[Modele .rfa - lokalizacja folderu]],U137))</f>
        <v>G:\LocalUser\snws\Rendery_dwg_rys\Modele 3D\NICZUK Tee-bolt assembly ESS.rfa</v>
      </c>
      <c r="W137" t="s">
        <v>2574</v>
      </c>
      <c r="X137" t="s">
        <v>2796</v>
      </c>
      <c r="Y137" t="str">
        <f>IF(X137="","",CONCATENATE(Tabela2[[#This Row],[Modele .txt - lokalizacja folderu]],X137))</f>
        <v>G:\LocalUser\snws\Rendery_dwg_rys\Modele 3D\NICZUK Tee-bolt assembly ESS.txt</v>
      </c>
      <c r="Z137" t="s">
        <v>2574</v>
      </c>
      <c r="AB137" t="str">
        <f>IFERROR(VLOOKUP(Tabela2[[#This Row],[Kod]],[1]Arkusz7!$A:$W,23,FALSE),"")</f>
        <v>ESS-A-M6</v>
      </c>
    </row>
    <row r="138" spans="1:28" x14ac:dyDescent="0.25">
      <c r="A138">
        <v>34931</v>
      </c>
      <c r="B138" t="s">
        <v>1248</v>
      </c>
      <c r="C138" t="str">
        <f>IF(B138="","",CONCATENATE(Tabela2[[#This Row],[Nazwa pliku - render - lokalizacja folderu]],B138))</f>
        <v>G:\LocalUser\snws\Rendery_dwg_rys\web_ok\ESS_web_ok.png</v>
      </c>
      <c r="D138" t="s">
        <v>2179</v>
      </c>
      <c r="E138" t="s">
        <v>1250</v>
      </c>
      <c r="F138" t="str">
        <f>IF(E138="","",CONCATENATE(Tabela2[[#This Row],[Nazwa pliku - .dwg - lokalizacja folderu]],E138))</f>
        <v>G:\LocalUser\snws\Rendery_dwg_rys\dwg\ESS-A-M8.DWG</v>
      </c>
      <c r="G138" t="s">
        <v>2185</v>
      </c>
      <c r="H138" t="s">
        <v>2354</v>
      </c>
      <c r="I138" t="str">
        <f>IF(H138="","",CONCATENATE(Tabela2[[#This Row],[Rysunek .png - lokalizacja folderu]],H138))</f>
        <v>G:\LocalUser\snws\Rendery_dwg_rys\rys\ESS_rys.png</v>
      </c>
      <c r="J138" t="s">
        <v>2181</v>
      </c>
      <c r="K138" t="s">
        <v>2903</v>
      </c>
      <c r="L138" t="str">
        <f>IF(K138="","",CONCATENATE(Tabela2[[#This Row],[Zastosowania .jpg - lokalizacja folderu]],K138))</f>
        <v>G:\LocalUser\snws\Rendery_dwg_rys\Zastosowania\ESS-ESZ_z_rys.png</v>
      </c>
      <c r="N138" t="str">
        <f>IF(M138="","",CONCATENATE(Tabela2[[#This Row],[Zastosowania .jpg - lokalizacja folderu]],M138))</f>
        <v/>
      </c>
      <c r="P138" t="str">
        <f>IF(O138="","",CONCATENATE(Tabela2[[#This Row],[Zastosowania .jpg - lokalizacja folderu]],O138))</f>
        <v/>
      </c>
      <c r="Q138" t="s">
        <v>2555</v>
      </c>
      <c r="R138" t="s">
        <v>2846</v>
      </c>
      <c r="S138" t="str">
        <f>IF(R138="","",CONCATENATE(Tabela2[[#This Row],[Instrukcje .png - lokalizacja folderu]],R138))</f>
        <v>G:\LocalUser\snws\Rendery_dwg_rys\Instrukcje\ESS-ESZ_i_rys.png</v>
      </c>
      <c r="T138" t="s">
        <v>2556</v>
      </c>
      <c r="U138" t="s">
        <v>2675</v>
      </c>
      <c r="V138" t="str">
        <f>IF(U138="","",CONCATENATE(Tabela2[[#This Row],[Modele .rfa - lokalizacja folderu]],U138))</f>
        <v>G:\LocalUser\snws\Rendery_dwg_rys\Modele 3D\NICZUK Tee-bolt assembly ESS.rfa</v>
      </c>
      <c r="W138" t="s">
        <v>2574</v>
      </c>
      <c r="X138" t="s">
        <v>2796</v>
      </c>
      <c r="Y138" t="str">
        <f>IF(X138="","",CONCATENATE(Tabela2[[#This Row],[Modele .txt - lokalizacja folderu]],X138))</f>
        <v>G:\LocalUser\snws\Rendery_dwg_rys\Modele 3D\NICZUK Tee-bolt assembly ESS.txt</v>
      </c>
      <c r="Z138" t="s">
        <v>2574</v>
      </c>
      <c r="AB138" t="str">
        <f>IFERROR(VLOOKUP(Tabela2[[#This Row],[Kod]],[1]Arkusz7!$A:$W,23,FALSE),"")</f>
        <v>ESS-A-M8</v>
      </c>
    </row>
    <row r="139" spans="1:28" x14ac:dyDescent="0.25">
      <c r="A139">
        <v>194</v>
      </c>
      <c r="B139" t="s">
        <v>1252</v>
      </c>
      <c r="C139" t="str">
        <f>IF(B139="","",CONCATENATE(Tabela2[[#This Row],[Nazwa pliku - render - lokalizacja folderu]],B139))</f>
        <v>G:\LocalUser\snws\Rendery_dwg_rys\web_ok\ESZ_web_ok.png</v>
      </c>
      <c r="D139" t="s">
        <v>2179</v>
      </c>
      <c r="E139" t="s">
        <v>1257</v>
      </c>
      <c r="F139" t="str">
        <f>IF(E139="","",CONCATENATE(Tabela2[[#This Row],[Nazwa pliku - .dwg - lokalizacja folderu]],E139))</f>
        <v>G:\LocalUser\snws\Rendery_dwg_rys\dwg\ESZ-MB-M10.DWG</v>
      </c>
      <c r="G139" t="s">
        <v>2185</v>
      </c>
      <c r="H139" t="s">
        <v>2355</v>
      </c>
      <c r="I139" t="str">
        <f>IF(H139="","",CONCATENATE(Tabela2[[#This Row],[Rysunek .png - lokalizacja folderu]],H139))</f>
        <v>G:\LocalUser\snws\Rendery_dwg_rys\rys\ESZ_rys.png</v>
      </c>
      <c r="J139" t="s">
        <v>2181</v>
      </c>
      <c r="K139" t="s">
        <v>2903</v>
      </c>
      <c r="L139" t="str">
        <f>IF(K139="","",CONCATENATE(Tabela2[[#This Row],[Zastosowania .jpg - lokalizacja folderu]],K139))</f>
        <v>G:\LocalUser\snws\Rendery_dwg_rys\Zastosowania\ESS-ESZ_z_rys.png</v>
      </c>
      <c r="N139" t="str">
        <f>IF(M139="","",CONCATENATE(Tabela2[[#This Row],[Zastosowania .jpg - lokalizacja folderu]],M139))</f>
        <v/>
      </c>
      <c r="P139" t="str">
        <f>IF(O139="","",CONCATENATE(Tabela2[[#This Row],[Zastosowania .jpg - lokalizacja folderu]],O139))</f>
        <v/>
      </c>
      <c r="Q139" t="s">
        <v>2555</v>
      </c>
      <c r="R139" t="s">
        <v>2846</v>
      </c>
      <c r="S139" t="str">
        <f>IF(R139="","",CONCATENATE(Tabela2[[#This Row],[Instrukcje .png - lokalizacja folderu]],R139))</f>
        <v>G:\LocalUser\snws\Rendery_dwg_rys\Instrukcje\ESS-ESZ_i_rys.png</v>
      </c>
      <c r="T139" t="s">
        <v>2556</v>
      </c>
      <c r="U139" t="s">
        <v>2676</v>
      </c>
      <c r="V139" t="str">
        <f>IF(U139="","",CONCATENATE(Tabela2[[#This Row],[Modele .rfa - lokalizacja folderu]],U139))</f>
        <v>G:\LocalUser\snws\Rendery_dwg_rys\Modele 3D\NICZUK Tee-bolt assembly ESZ.rfa</v>
      </c>
      <c r="W139" t="s">
        <v>2574</v>
      </c>
      <c r="X139" t="s">
        <v>2797</v>
      </c>
      <c r="Y139" t="str">
        <f>IF(X139="","",CONCATENATE(Tabela2[[#This Row],[Modele .txt - lokalizacja folderu]],X139))</f>
        <v>G:\LocalUser\snws\Rendery_dwg_rys\Modele 3D\NICZUK Tee-bolt assembly ESZ.txt</v>
      </c>
      <c r="Z139" t="s">
        <v>2574</v>
      </c>
      <c r="AB139" t="str">
        <f>IFERROR(VLOOKUP(Tabela2[[#This Row],[Kod]],[1]Arkusz7!$A:$W,23,FALSE),"")</f>
        <v>ESZ-MB-M10</v>
      </c>
    </row>
    <row r="140" spans="1:28" x14ac:dyDescent="0.25">
      <c r="A140">
        <v>195</v>
      </c>
      <c r="B140" t="s">
        <v>1252</v>
      </c>
      <c r="C140" t="str">
        <f>IF(B140="","",CONCATENATE(Tabela2[[#This Row],[Nazwa pliku - render - lokalizacja folderu]],B140))</f>
        <v>G:\LocalUser\snws\Rendery_dwg_rys\web_ok\ESZ_web_ok.png</v>
      </c>
      <c r="D140" t="s">
        <v>2179</v>
      </c>
      <c r="E140" t="s">
        <v>1258</v>
      </c>
      <c r="F140" t="str">
        <f>IF(E140="","",CONCATENATE(Tabela2[[#This Row],[Nazwa pliku - .dwg - lokalizacja folderu]],E140))</f>
        <v>G:\LocalUser\snws\Rendery_dwg_rys\dwg\ESZ-MB-M12.DWG</v>
      </c>
      <c r="G140" t="s">
        <v>2185</v>
      </c>
      <c r="H140" t="s">
        <v>2355</v>
      </c>
      <c r="I140" t="str">
        <f>IF(H140="","",CONCATENATE(Tabela2[[#This Row],[Rysunek .png - lokalizacja folderu]],H140))</f>
        <v>G:\LocalUser\snws\Rendery_dwg_rys\rys\ESZ_rys.png</v>
      </c>
      <c r="J140" t="s">
        <v>2181</v>
      </c>
      <c r="K140" t="s">
        <v>2903</v>
      </c>
      <c r="L140" t="str">
        <f>IF(K140="","",CONCATENATE(Tabela2[[#This Row],[Zastosowania .jpg - lokalizacja folderu]],K140))</f>
        <v>G:\LocalUser\snws\Rendery_dwg_rys\Zastosowania\ESS-ESZ_z_rys.png</v>
      </c>
      <c r="N140" t="str">
        <f>IF(M140="","",CONCATENATE(Tabela2[[#This Row],[Zastosowania .jpg - lokalizacja folderu]],M140))</f>
        <v/>
      </c>
      <c r="P140" t="str">
        <f>IF(O140="","",CONCATENATE(Tabela2[[#This Row],[Zastosowania .jpg - lokalizacja folderu]],O140))</f>
        <v/>
      </c>
      <c r="Q140" t="s">
        <v>2555</v>
      </c>
      <c r="R140" t="s">
        <v>2846</v>
      </c>
      <c r="S140" t="str">
        <f>IF(R140="","",CONCATENATE(Tabela2[[#This Row],[Instrukcje .png - lokalizacja folderu]],R140))</f>
        <v>G:\LocalUser\snws\Rendery_dwg_rys\Instrukcje\ESS-ESZ_i_rys.png</v>
      </c>
      <c r="T140" t="s">
        <v>2556</v>
      </c>
      <c r="U140" t="s">
        <v>2676</v>
      </c>
      <c r="V140" t="str">
        <f>IF(U140="","",CONCATENATE(Tabela2[[#This Row],[Modele .rfa - lokalizacja folderu]],U140))</f>
        <v>G:\LocalUser\snws\Rendery_dwg_rys\Modele 3D\NICZUK Tee-bolt assembly ESZ.rfa</v>
      </c>
      <c r="W140" t="s">
        <v>2574</v>
      </c>
      <c r="X140" t="s">
        <v>2797</v>
      </c>
      <c r="Y140" t="str">
        <f>IF(X140="","",CONCATENATE(Tabela2[[#This Row],[Modele .txt - lokalizacja folderu]],X140))</f>
        <v>G:\LocalUser\snws\Rendery_dwg_rys\Modele 3D\NICZUK Tee-bolt assembly ESZ.txt</v>
      </c>
      <c r="Z140" t="s">
        <v>2574</v>
      </c>
      <c r="AB140" t="str">
        <f>IFERROR(VLOOKUP(Tabela2[[#This Row],[Kod]],[1]Arkusz7!$A:$W,23,FALSE),"")</f>
        <v>ESZ-MB-M12</v>
      </c>
    </row>
    <row r="141" spans="1:28" x14ac:dyDescent="0.25">
      <c r="A141">
        <v>193</v>
      </c>
      <c r="B141" t="s">
        <v>1252</v>
      </c>
      <c r="C141" t="str">
        <f>IF(B141="","",CONCATENATE(Tabela2[[#This Row],[Nazwa pliku - render - lokalizacja folderu]],B141))</f>
        <v>G:\LocalUser\snws\Rendery_dwg_rys\web_ok\ESZ_web_ok.png</v>
      </c>
      <c r="D141" t="s">
        <v>2179</v>
      </c>
      <c r="E141" t="s">
        <v>1256</v>
      </c>
      <c r="F141" t="str">
        <f>IF(E141="","",CONCATENATE(Tabela2[[#This Row],[Nazwa pliku - .dwg - lokalizacja folderu]],E141))</f>
        <v>G:\LocalUser\snws\Rendery_dwg_rys\dwg\ESZ-MB-M8.DWG</v>
      </c>
      <c r="G141" t="s">
        <v>2185</v>
      </c>
      <c r="H141" t="s">
        <v>2355</v>
      </c>
      <c r="I141" t="str">
        <f>IF(H141="","",CONCATENATE(Tabela2[[#This Row],[Rysunek .png - lokalizacja folderu]],H141))</f>
        <v>G:\LocalUser\snws\Rendery_dwg_rys\rys\ESZ_rys.png</v>
      </c>
      <c r="J141" t="s">
        <v>2181</v>
      </c>
      <c r="K141" t="s">
        <v>2903</v>
      </c>
      <c r="L141" t="str">
        <f>IF(K141="","",CONCATENATE(Tabela2[[#This Row],[Zastosowania .jpg - lokalizacja folderu]],K141))</f>
        <v>G:\LocalUser\snws\Rendery_dwg_rys\Zastosowania\ESS-ESZ_z_rys.png</v>
      </c>
      <c r="N141" t="str">
        <f>IF(M141="","",CONCATENATE(Tabela2[[#This Row],[Zastosowania .jpg - lokalizacja folderu]],M141))</f>
        <v/>
      </c>
      <c r="P141" t="str">
        <f>IF(O141="","",CONCATENATE(Tabela2[[#This Row],[Zastosowania .jpg - lokalizacja folderu]],O141))</f>
        <v/>
      </c>
      <c r="Q141" t="s">
        <v>2555</v>
      </c>
      <c r="R141" t="s">
        <v>2846</v>
      </c>
      <c r="S141" t="str">
        <f>IF(R141="","",CONCATENATE(Tabela2[[#This Row],[Instrukcje .png - lokalizacja folderu]],R141))</f>
        <v>G:\LocalUser\snws\Rendery_dwg_rys\Instrukcje\ESS-ESZ_i_rys.png</v>
      </c>
      <c r="T141" t="s">
        <v>2556</v>
      </c>
      <c r="U141" t="s">
        <v>2676</v>
      </c>
      <c r="V141" t="str">
        <f>IF(U141="","",CONCATENATE(Tabela2[[#This Row],[Modele .rfa - lokalizacja folderu]],U141))</f>
        <v>G:\LocalUser\snws\Rendery_dwg_rys\Modele 3D\NICZUK Tee-bolt assembly ESZ.rfa</v>
      </c>
      <c r="W141" t="s">
        <v>2574</v>
      </c>
      <c r="X141" t="s">
        <v>2797</v>
      </c>
      <c r="Y141" t="str">
        <f>IF(X141="","",CONCATENATE(Tabela2[[#This Row],[Modele .txt - lokalizacja folderu]],X141))</f>
        <v>G:\LocalUser\snws\Rendery_dwg_rys\Modele 3D\NICZUK Tee-bolt assembly ESZ.txt</v>
      </c>
      <c r="Z141" t="s">
        <v>2574</v>
      </c>
      <c r="AB141" t="str">
        <f>IFERROR(VLOOKUP(Tabela2[[#This Row],[Kod]],[1]Arkusz7!$A:$W,23,FALSE),"")</f>
        <v>ESZ-MB-M8</v>
      </c>
    </row>
    <row r="142" spans="1:28" x14ac:dyDescent="0.25">
      <c r="A142">
        <v>34932</v>
      </c>
      <c r="B142" t="s">
        <v>1252</v>
      </c>
      <c r="C142" t="str">
        <f>IF(B142="","",CONCATENATE(Tabela2[[#This Row],[Nazwa pliku - render - lokalizacja folderu]],B142))</f>
        <v>G:\LocalUser\snws\Rendery_dwg_rys\web_ok\ESZ_web_ok.png</v>
      </c>
      <c r="D142" t="s">
        <v>2179</v>
      </c>
      <c r="E142" t="s">
        <v>1254</v>
      </c>
      <c r="F142" t="str">
        <f>IF(E142="","",CONCATENATE(Tabela2[[#This Row],[Nazwa pliku - .dwg - lokalizacja folderu]],E142))</f>
        <v>G:\LocalUser\snws\Rendery_dwg_rys\dwg\ESZ-MF-M10.DWG</v>
      </c>
      <c r="G142" t="s">
        <v>2185</v>
      </c>
      <c r="H142" t="s">
        <v>2355</v>
      </c>
      <c r="I142" t="str">
        <f>IF(H142="","",CONCATENATE(Tabela2[[#This Row],[Rysunek .png - lokalizacja folderu]],H142))</f>
        <v>G:\LocalUser\snws\Rendery_dwg_rys\rys\ESZ_rys.png</v>
      </c>
      <c r="J142" t="s">
        <v>2181</v>
      </c>
      <c r="K142" t="s">
        <v>2903</v>
      </c>
      <c r="L142" t="str">
        <f>IF(K142="","",CONCATENATE(Tabela2[[#This Row],[Zastosowania .jpg - lokalizacja folderu]],K142))</f>
        <v>G:\LocalUser\snws\Rendery_dwg_rys\Zastosowania\ESS-ESZ_z_rys.png</v>
      </c>
      <c r="N142" t="str">
        <f>IF(M142="","",CONCATENATE(Tabela2[[#This Row],[Zastosowania .jpg - lokalizacja folderu]],M142))</f>
        <v/>
      </c>
      <c r="P142" t="str">
        <f>IF(O142="","",CONCATENATE(Tabela2[[#This Row],[Zastosowania .jpg - lokalizacja folderu]],O142))</f>
        <v/>
      </c>
      <c r="Q142" t="s">
        <v>2555</v>
      </c>
      <c r="R142" t="s">
        <v>2846</v>
      </c>
      <c r="S142" t="str">
        <f>IF(R142="","",CONCATENATE(Tabela2[[#This Row],[Instrukcje .png - lokalizacja folderu]],R142))</f>
        <v>G:\LocalUser\snws\Rendery_dwg_rys\Instrukcje\ESS-ESZ_i_rys.png</v>
      </c>
      <c r="T142" t="s">
        <v>2556</v>
      </c>
      <c r="U142" t="s">
        <v>2676</v>
      </c>
      <c r="V142" t="str">
        <f>IF(U142="","",CONCATENATE(Tabela2[[#This Row],[Modele .rfa - lokalizacja folderu]],U142))</f>
        <v>G:\LocalUser\snws\Rendery_dwg_rys\Modele 3D\NICZUK Tee-bolt assembly ESZ.rfa</v>
      </c>
      <c r="W142" t="s">
        <v>2574</v>
      </c>
      <c r="X142" t="s">
        <v>2797</v>
      </c>
      <c r="Y142" t="str">
        <f>IF(X142="","",CONCATENATE(Tabela2[[#This Row],[Modele .txt - lokalizacja folderu]],X142))</f>
        <v>G:\LocalUser\snws\Rendery_dwg_rys\Modele 3D\NICZUK Tee-bolt assembly ESZ.txt</v>
      </c>
      <c r="Z142" t="s">
        <v>2574</v>
      </c>
      <c r="AB142" t="str">
        <f>IFERROR(VLOOKUP(Tabela2[[#This Row],[Kod]],[1]Arkusz7!$A:$W,23,FALSE),"")</f>
        <v>ESZ-MF-M10</v>
      </c>
    </row>
    <row r="143" spans="1:28" x14ac:dyDescent="0.25">
      <c r="A143">
        <v>34935</v>
      </c>
      <c r="B143" t="s">
        <v>1252</v>
      </c>
      <c r="C143" t="str">
        <f>IF(B143="","",CONCATENATE(Tabela2[[#This Row],[Nazwa pliku - render - lokalizacja folderu]],B143))</f>
        <v>G:\LocalUser\snws\Rendery_dwg_rys\web_ok\ESZ_web_ok.png</v>
      </c>
      <c r="D143" t="s">
        <v>2179</v>
      </c>
      <c r="E143" t="s">
        <v>1255</v>
      </c>
      <c r="F143" t="str">
        <f>IF(E143="","",CONCATENATE(Tabela2[[#This Row],[Nazwa pliku - .dwg - lokalizacja folderu]],E143))</f>
        <v>G:\LocalUser\snws\Rendery_dwg_rys\dwg\ESZ-MF-M12.DWG</v>
      </c>
      <c r="G143" t="s">
        <v>2185</v>
      </c>
      <c r="H143" t="s">
        <v>2355</v>
      </c>
      <c r="I143" t="str">
        <f>IF(H143="","",CONCATENATE(Tabela2[[#This Row],[Rysunek .png - lokalizacja folderu]],H143))</f>
        <v>G:\LocalUser\snws\Rendery_dwg_rys\rys\ESZ_rys.png</v>
      </c>
      <c r="J143" t="s">
        <v>2181</v>
      </c>
      <c r="K143" t="s">
        <v>2903</v>
      </c>
      <c r="L143" t="str">
        <f>IF(K143="","",CONCATENATE(Tabela2[[#This Row],[Zastosowania .jpg - lokalizacja folderu]],K143))</f>
        <v>G:\LocalUser\snws\Rendery_dwg_rys\Zastosowania\ESS-ESZ_z_rys.png</v>
      </c>
      <c r="N143" t="str">
        <f>IF(M143="","",CONCATENATE(Tabela2[[#This Row],[Zastosowania .jpg - lokalizacja folderu]],M143))</f>
        <v/>
      </c>
      <c r="P143" t="str">
        <f>IF(O143="","",CONCATENATE(Tabela2[[#This Row],[Zastosowania .jpg - lokalizacja folderu]],O143))</f>
        <v/>
      </c>
      <c r="Q143" t="s">
        <v>2555</v>
      </c>
      <c r="R143" t="s">
        <v>2846</v>
      </c>
      <c r="S143" t="str">
        <f>IF(R143="","",CONCATENATE(Tabela2[[#This Row],[Instrukcje .png - lokalizacja folderu]],R143))</f>
        <v>G:\LocalUser\snws\Rendery_dwg_rys\Instrukcje\ESS-ESZ_i_rys.png</v>
      </c>
      <c r="T143" t="s">
        <v>2556</v>
      </c>
      <c r="U143" t="s">
        <v>2676</v>
      </c>
      <c r="V143" t="str">
        <f>IF(U143="","",CONCATENATE(Tabela2[[#This Row],[Modele .rfa - lokalizacja folderu]],U143))</f>
        <v>G:\LocalUser\snws\Rendery_dwg_rys\Modele 3D\NICZUK Tee-bolt assembly ESZ.rfa</v>
      </c>
      <c r="W143" t="s">
        <v>2574</v>
      </c>
      <c r="X143" t="s">
        <v>2797</v>
      </c>
      <c r="Y143" t="str">
        <f>IF(X143="","",CONCATENATE(Tabela2[[#This Row],[Modele .txt - lokalizacja folderu]],X143))</f>
        <v>G:\LocalUser\snws\Rendery_dwg_rys\Modele 3D\NICZUK Tee-bolt assembly ESZ.txt</v>
      </c>
      <c r="Z143" t="s">
        <v>2574</v>
      </c>
      <c r="AB143" t="str">
        <f>IFERROR(VLOOKUP(Tabela2[[#This Row],[Kod]],[1]Arkusz7!$A:$W,23,FALSE),"")</f>
        <v>ESZ-MF-M12</v>
      </c>
    </row>
    <row r="144" spans="1:28" x14ac:dyDescent="0.25">
      <c r="A144">
        <v>34944</v>
      </c>
      <c r="B144" t="s">
        <v>1252</v>
      </c>
      <c r="C144" t="str">
        <f>IF(B144="","",CONCATENATE(Tabela2[[#This Row],[Nazwa pliku - render - lokalizacja folderu]],B144))</f>
        <v>G:\LocalUser\snws\Rendery_dwg_rys\web_ok\ESZ_web_ok.png</v>
      </c>
      <c r="D144" t="s">
        <v>2179</v>
      </c>
      <c r="E144" t="s">
        <v>1253</v>
      </c>
      <c r="F144" t="str">
        <f>IF(E144="","",CONCATENATE(Tabela2[[#This Row],[Nazwa pliku - .dwg - lokalizacja folderu]],E144))</f>
        <v>G:\LocalUser\snws\Rendery_dwg_rys\dwg\ESZ-MF-M8.DWG</v>
      </c>
      <c r="G144" t="s">
        <v>2185</v>
      </c>
      <c r="H144" t="s">
        <v>2355</v>
      </c>
      <c r="I144" t="str">
        <f>IF(H144="","",CONCATENATE(Tabela2[[#This Row],[Rysunek .png - lokalizacja folderu]],H144))</f>
        <v>G:\LocalUser\snws\Rendery_dwg_rys\rys\ESZ_rys.png</v>
      </c>
      <c r="J144" t="s">
        <v>2181</v>
      </c>
      <c r="K144" t="s">
        <v>2903</v>
      </c>
      <c r="L144" t="str">
        <f>IF(K144="","",CONCATENATE(Tabela2[[#This Row],[Zastosowania .jpg - lokalizacja folderu]],K144))</f>
        <v>G:\LocalUser\snws\Rendery_dwg_rys\Zastosowania\ESS-ESZ_z_rys.png</v>
      </c>
      <c r="N144" t="str">
        <f>IF(M144="","",CONCATENATE(Tabela2[[#This Row],[Zastosowania .jpg - lokalizacja folderu]],M144))</f>
        <v/>
      </c>
      <c r="P144" t="str">
        <f>IF(O144="","",CONCATENATE(Tabela2[[#This Row],[Zastosowania .jpg - lokalizacja folderu]],O144))</f>
        <v/>
      </c>
      <c r="Q144" t="s">
        <v>2555</v>
      </c>
      <c r="R144" t="s">
        <v>2846</v>
      </c>
      <c r="S144" t="str">
        <f>IF(R144="","",CONCATENATE(Tabela2[[#This Row],[Instrukcje .png - lokalizacja folderu]],R144))</f>
        <v>G:\LocalUser\snws\Rendery_dwg_rys\Instrukcje\ESS-ESZ_i_rys.png</v>
      </c>
      <c r="T144" t="s">
        <v>2556</v>
      </c>
      <c r="U144" t="s">
        <v>2676</v>
      </c>
      <c r="V144" t="str">
        <f>IF(U144="","",CONCATENATE(Tabela2[[#This Row],[Modele .rfa - lokalizacja folderu]],U144))</f>
        <v>G:\LocalUser\snws\Rendery_dwg_rys\Modele 3D\NICZUK Tee-bolt assembly ESZ.rfa</v>
      </c>
      <c r="W144" t="s">
        <v>2574</v>
      </c>
      <c r="X144" t="s">
        <v>2797</v>
      </c>
      <c r="Y144" t="str">
        <f>IF(X144="","",CONCATENATE(Tabela2[[#This Row],[Modele .txt - lokalizacja folderu]],X144))</f>
        <v>G:\LocalUser\snws\Rendery_dwg_rys\Modele 3D\NICZUK Tee-bolt assembly ESZ.txt</v>
      </c>
      <c r="Z144" t="s">
        <v>2574</v>
      </c>
      <c r="AB144" t="str">
        <f>IFERROR(VLOOKUP(Tabela2[[#This Row],[Kod]],[1]Arkusz7!$A:$W,23,FALSE),"")</f>
        <v>ESZ-MF-M8</v>
      </c>
    </row>
    <row r="145" spans="1:28" x14ac:dyDescent="0.25">
      <c r="A145">
        <v>35818</v>
      </c>
      <c r="B145" t="s">
        <v>1541</v>
      </c>
      <c r="C145" t="str">
        <f>IF(B145="","",CONCATENATE(Tabela2[[#This Row],[Nazwa pliku - render - lokalizacja folderu]],B145))</f>
        <v>G:\LocalUser\snws\Rendery_dwg_rys\web_ok\ET-9X7000_web_ok.png</v>
      </c>
      <c r="D145" t="s">
        <v>2179</v>
      </c>
      <c r="F145" t="str">
        <f>IF(E145="","",CONCATENATE(Tabela2[[#This Row],[Nazwa pliku - .dwg - lokalizacja folderu]],E145))</f>
        <v/>
      </c>
      <c r="G145" t="s">
        <v>2185</v>
      </c>
      <c r="I145" t="str">
        <f>IF(H145="","",CONCATENATE(Tabela2[[#This Row],[Rysunek .png - lokalizacja folderu]],H145))</f>
        <v/>
      </c>
      <c r="J145" t="s">
        <v>2181</v>
      </c>
      <c r="L145" t="str">
        <f>IF(K145="","",CONCATENATE(Tabela2[[#This Row],[Zastosowania .jpg - lokalizacja folderu]],K145))</f>
        <v/>
      </c>
      <c r="N145" t="str">
        <f>IF(M145="","",CONCATENATE(Tabela2[[#This Row],[Zastosowania .jpg - lokalizacja folderu]],M145))</f>
        <v/>
      </c>
      <c r="P145" t="str">
        <f>IF(O145="","",CONCATENATE(Tabela2[[#This Row],[Zastosowania .jpg - lokalizacja folderu]],O145))</f>
        <v/>
      </c>
      <c r="Q145" t="s">
        <v>2555</v>
      </c>
      <c r="S145" t="str">
        <f>IF(R145="","",CONCATENATE(Tabela2[[#This Row],[Instrukcje .png - lokalizacja folderu]],R145))</f>
        <v/>
      </c>
      <c r="T145" t="s">
        <v>2556</v>
      </c>
      <c r="V145" t="str">
        <f>IF(U145="","",CONCATENATE(Tabela2[[#This Row],[Modele .rfa - lokalizacja folderu]],U145))</f>
        <v/>
      </c>
      <c r="W145" t="s">
        <v>2574</v>
      </c>
      <c r="X145" t="s">
        <v>2576</v>
      </c>
      <c r="Y145" t="str">
        <f>IF(X145="","",CONCATENATE(Tabela2[[#This Row],[Modele .txt - lokalizacja folderu]],X145))</f>
        <v/>
      </c>
      <c r="Z145" t="s">
        <v>2574</v>
      </c>
      <c r="AB145" t="str">
        <f>IFERROR(VLOOKUP(Tabela2[[#This Row],[Kod]],[1]Arkusz7!$A:$W,23,FALSE),"")</f>
        <v>ET-9X7000</v>
      </c>
    </row>
    <row r="146" spans="1:28" x14ac:dyDescent="0.25">
      <c r="A146">
        <v>16862</v>
      </c>
      <c r="B146" t="s">
        <v>656</v>
      </c>
      <c r="C146" t="str">
        <f>IF(B146="","",CONCATENATE(Tabela2[[#This Row],[Nazwa pliku - render - lokalizacja folderu]],B146))</f>
        <v>G:\LocalUser\snws\Rendery_dwg_rys\web_ok\EW1_web_ok.png</v>
      </c>
      <c r="D146" t="s">
        <v>2179</v>
      </c>
      <c r="E146" t="s">
        <v>657</v>
      </c>
      <c r="F146" t="str">
        <f>IF(E146="","",CONCATENATE(Tabela2[[#This Row],[Nazwa pliku - .dwg - lokalizacja folderu]],E146))</f>
        <v>G:\LocalUser\snws\Rendery_dwg_rys\dwg\EW1-M10.DWG</v>
      </c>
      <c r="G146" t="s">
        <v>2185</v>
      </c>
      <c r="H146" t="s">
        <v>2246</v>
      </c>
      <c r="I146" t="str">
        <f>IF(H146="","",CONCATENATE(Tabela2[[#This Row],[Rysunek .png - lokalizacja folderu]],H146))</f>
        <v>G:\LocalUser\snws\Rendery_dwg_rys\rys\EW1_rys.png</v>
      </c>
      <c r="J146" t="s">
        <v>2181</v>
      </c>
      <c r="L146" t="str">
        <f>IF(K146="","",CONCATENATE(Tabela2[[#This Row],[Zastosowania .jpg - lokalizacja folderu]],K146))</f>
        <v/>
      </c>
      <c r="N146" t="str">
        <f>IF(M146="","",CONCATENATE(Tabela2[[#This Row],[Zastosowania .jpg - lokalizacja folderu]],M146))</f>
        <v/>
      </c>
      <c r="P146" t="str">
        <f>IF(O146="","",CONCATENATE(Tabela2[[#This Row],[Zastosowania .jpg - lokalizacja folderu]],O146))</f>
        <v/>
      </c>
      <c r="Q146" t="s">
        <v>2555</v>
      </c>
      <c r="S146" t="str">
        <f>IF(R146="","",CONCATENATE(Tabela2[[#This Row],[Instrukcje .png - lokalizacja folderu]],R146))</f>
        <v/>
      </c>
      <c r="T146" t="s">
        <v>2556</v>
      </c>
      <c r="U146" t="s">
        <v>2604</v>
      </c>
      <c r="V146" t="str">
        <f>IF(U146="","",CONCATENATE(Tabela2[[#This Row],[Modele .rfa - lokalizacja folderu]],U146))</f>
        <v>G:\LocalUser\snws\Rendery_dwg_rys\Modele 3D\NICZUK Heavy duty swivel type EW1.rfa</v>
      </c>
      <c r="W146" t="s">
        <v>2574</v>
      </c>
      <c r="X146" t="s">
        <v>2741</v>
      </c>
      <c r="Y146" t="str">
        <f>IF(X146="","",CONCATENATE(Tabela2[[#This Row],[Modele .txt - lokalizacja folderu]],X146))</f>
        <v>G:\LocalUser\snws\Rendery_dwg_rys\Modele 3D\NICZUK Heavy duty swivel type EW1.txt</v>
      </c>
      <c r="Z146" t="s">
        <v>2574</v>
      </c>
      <c r="AB146" t="str">
        <f>IFERROR(VLOOKUP(Tabela2[[#This Row],[Kod]],[1]Arkusz7!$A:$W,23,FALSE),"")</f>
        <v>EW1-M10</v>
      </c>
    </row>
    <row r="147" spans="1:28" x14ac:dyDescent="0.25">
      <c r="A147">
        <v>16863</v>
      </c>
      <c r="B147" t="s">
        <v>656</v>
      </c>
      <c r="C147" t="str">
        <f>IF(B147="","",CONCATENATE(Tabela2[[#This Row],[Nazwa pliku - render - lokalizacja folderu]],B147))</f>
        <v>G:\LocalUser\snws\Rendery_dwg_rys\web_ok\EW1_web_ok.png</v>
      </c>
      <c r="D147" t="s">
        <v>2179</v>
      </c>
      <c r="E147" t="s">
        <v>660</v>
      </c>
      <c r="F147" t="str">
        <f>IF(E147="","",CONCATENATE(Tabela2[[#This Row],[Nazwa pliku - .dwg - lokalizacja folderu]],E147))</f>
        <v>G:\LocalUser\snws\Rendery_dwg_rys\dwg\EW1-M12.DWG</v>
      </c>
      <c r="G147" t="s">
        <v>2185</v>
      </c>
      <c r="H147" t="s">
        <v>2246</v>
      </c>
      <c r="I147" t="str">
        <f>IF(H147="","",CONCATENATE(Tabela2[[#This Row],[Rysunek .png - lokalizacja folderu]],H147))</f>
        <v>G:\LocalUser\snws\Rendery_dwg_rys\rys\EW1_rys.png</v>
      </c>
      <c r="J147" t="s">
        <v>2181</v>
      </c>
      <c r="L147" t="str">
        <f>IF(K147="","",CONCATENATE(Tabela2[[#This Row],[Zastosowania .jpg - lokalizacja folderu]],K147))</f>
        <v/>
      </c>
      <c r="N147" t="str">
        <f>IF(M147="","",CONCATENATE(Tabela2[[#This Row],[Zastosowania .jpg - lokalizacja folderu]],M147))</f>
        <v/>
      </c>
      <c r="P147" t="str">
        <f>IF(O147="","",CONCATENATE(Tabela2[[#This Row],[Zastosowania .jpg - lokalizacja folderu]],O147))</f>
        <v/>
      </c>
      <c r="Q147" t="s">
        <v>2555</v>
      </c>
      <c r="S147" t="str">
        <f>IF(R147="","",CONCATENATE(Tabela2[[#This Row],[Instrukcje .png - lokalizacja folderu]],R147))</f>
        <v/>
      </c>
      <c r="T147" t="s">
        <v>2556</v>
      </c>
      <c r="U147" t="s">
        <v>2604</v>
      </c>
      <c r="V147" t="str">
        <f>IF(U147="","",CONCATENATE(Tabela2[[#This Row],[Modele .rfa - lokalizacja folderu]],U147))</f>
        <v>G:\LocalUser\snws\Rendery_dwg_rys\Modele 3D\NICZUK Heavy duty swivel type EW1.rfa</v>
      </c>
      <c r="W147" t="s">
        <v>2574</v>
      </c>
      <c r="X147" t="s">
        <v>2741</v>
      </c>
      <c r="Y147" t="str">
        <f>IF(X147="","",CONCATENATE(Tabela2[[#This Row],[Modele .txt - lokalizacja folderu]],X147))</f>
        <v>G:\LocalUser\snws\Rendery_dwg_rys\Modele 3D\NICZUK Heavy duty swivel type EW1.txt</v>
      </c>
      <c r="Z147" t="s">
        <v>2574</v>
      </c>
      <c r="AB147" t="str">
        <f>IFERROR(VLOOKUP(Tabela2[[#This Row],[Kod]],[1]Arkusz7!$A:$W,23,FALSE),"")</f>
        <v>EW1-M12</v>
      </c>
    </row>
    <row r="148" spans="1:28" x14ac:dyDescent="0.25">
      <c r="A148">
        <v>16864</v>
      </c>
      <c r="B148" t="s">
        <v>656</v>
      </c>
      <c r="C148" t="str">
        <f>IF(B148="","",CONCATENATE(Tabela2[[#This Row],[Nazwa pliku - render - lokalizacja folderu]],B148))</f>
        <v>G:\LocalUser\snws\Rendery_dwg_rys\web_ok\EW1_web_ok.png</v>
      </c>
      <c r="D148" t="s">
        <v>2179</v>
      </c>
      <c r="E148" t="s">
        <v>662</v>
      </c>
      <c r="F148" t="str">
        <f>IF(E148="","",CONCATENATE(Tabela2[[#This Row],[Nazwa pliku - .dwg - lokalizacja folderu]],E148))</f>
        <v>G:\LocalUser\snws\Rendery_dwg_rys\dwg\EW1-M16.DWG</v>
      </c>
      <c r="G148" t="s">
        <v>2185</v>
      </c>
      <c r="H148" t="s">
        <v>2246</v>
      </c>
      <c r="I148" t="str">
        <f>IF(H148="","",CONCATENATE(Tabela2[[#This Row],[Rysunek .png - lokalizacja folderu]],H148))</f>
        <v>G:\LocalUser\snws\Rendery_dwg_rys\rys\EW1_rys.png</v>
      </c>
      <c r="J148" t="s">
        <v>2181</v>
      </c>
      <c r="L148" t="str">
        <f>IF(K148="","",CONCATENATE(Tabela2[[#This Row],[Zastosowania .jpg - lokalizacja folderu]],K148))</f>
        <v/>
      </c>
      <c r="N148" t="str">
        <f>IF(M148="","",CONCATENATE(Tabela2[[#This Row],[Zastosowania .jpg - lokalizacja folderu]],M148))</f>
        <v/>
      </c>
      <c r="P148" t="str">
        <f>IF(O148="","",CONCATENATE(Tabela2[[#This Row],[Zastosowania .jpg - lokalizacja folderu]],O148))</f>
        <v/>
      </c>
      <c r="Q148" t="s">
        <v>2555</v>
      </c>
      <c r="S148" t="str">
        <f>IF(R148="","",CONCATENATE(Tabela2[[#This Row],[Instrukcje .png - lokalizacja folderu]],R148))</f>
        <v/>
      </c>
      <c r="T148" t="s">
        <v>2556</v>
      </c>
      <c r="U148" t="s">
        <v>2604</v>
      </c>
      <c r="V148" t="str">
        <f>IF(U148="","",CONCATENATE(Tabela2[[#This Row],[Modele .rfa - lokalizacja folderu]],U148))</f>
        <v>G:\LocalUser\snws\Rendery_dwg_rys\Modele 3D\NICZUK Heavy duty swivel type EW1.rfa</v>
      </c>
      <c r="W148" t="s">
        <v>2574</v>
      </c>
      <c r="X148" t="s">
        <v>2741</v>
      </c>
      <c r="Y148" t="str">
        <f>IF(X148="","",CONCATENATE(Tabela2[[#This Row],[Modele .txt - lokalizacja folderu]],X148))</f>
        <v>G:\LocalUser\snws\Rendery_dwg_rys\Modele 3D\NICZUK Heavy duty swivel type EW1.txt</v>
      </c>
      <c r="Z148" t="s">
        <v>2574</v>
      </c>
      <c r="AB148" t="str">
        <f>IFERROR(VLOOKUP(Tabela2[[#This Row],[Kod]],[1]Arkusz7!$A:$W,23,FALSE),"")</f>
        <v>EW1-M16</v>
      </c>
    </row>
    <row r="149" spans="1:28" x14ac:dyDescent="0.25">
      <c r="A149">
        <v>16865</v>
      </c>
      <c r="B149" t="s">
        <v>656</v>
      </c>
      <c r="C149" t="str">
        <f>IF(B149="","",CONCATENATE(Tabela2[[#This Row],[Nazwa pliku - render - lokalizacja folderu]],B149))</f>
        <v>G:\LocalUser\snws\Rendery_dwg_rys\web_ok\EW1_web_ok.png</v>
      </c>
      <c r="D149" t="s">
        <v>2179</v>
      </c>
      <c r="E149" t="s">
        <v>664</v>
      </c>
      <c r="F149" t="str">
        <f>IF(E149="","",CONCATENATE(Tabela2[[#This Row],[Nazwa pliku - .dwg - lokalizacja folderu]],E149))</f>
        <v>G:\LocalUser\snws\Rendery_dwg_rys\dwg\EW1-M20.DWG</v>
      </c>
      <c r="G149" t="s">
        <v>2185</v>
      </c>
      <c r="H149" t="s">
        <v>2246</v>
      </c>
      <c r="I149" t="str">
        <f>IF(H149="","",CONCATENATE(Tabela2[[#This Row],[Rysunek .png - lokalizacja folderu]],H149))</f>
        <v>G:\LocalUser\snws\Rendery_dwg_rys\rys\EW1_rys.png</v>
      </c>
      <c r="J149" t="s">
        <v>2181</v>
      </c>
      <c r="L149" t="str">
        <f>IF(K149="","",CONCATENATE(Tabela2[[#This Row],[Zastosowania .jpg - lokalizacja folderu]],K149))</f>
        <v/>
      </c>
      <c r="N149" t="str">
        <f>IF(M149="","",CONCATENATE(Tabela2[[#This Row],[Zastosowania .jpg - lokalizacja folderu]],M149))</f>
        <v/>
      </c>
      <c r="P149" t="str">
        <f>IF(O149="","",CONCATENATE(Tabela2[[#This Row],[Zastosowania .jpg - lokalizacja folderu]],O149))</f>
        <v/>
      </c>
      <c r="Q149" t="s">
        <v>2555</v>
      </c>
      <c r="S149" t="str">
        <f>IF(R149="","",CONCATENATE(Tabela2[[#This Row],[Instrukcje .png - lokalizacja folderu]],R149))</f>
        <v/>
      </c>
      <c r="T149" t="s">
        <v>2556</v>
      </c>
      <c r="U149" t="s">
        <v>2604</v>
      </c>
      <c r="V149" t="str">
        <f>IF(U149="","",CONCATENATE(Tabela2[[#This Row],[Modele .rfa - lokalizacja folderu]],U149))</f>
        <v>G:\LocalUser\snws\Rendery_dwg_rys\Modele 3D\NICZUK Heavy duty swivel type EW1.rfa</v>
      </c>
      <c r="W149" t="s">
        <v>2574</v>
      </c>
      <c r="X149" t="s">
        <v>2741</v>
      </c>
      <c r="Y149" t="str">
        <f>IF(X149="","",CONCATENATE(Tabela2[[#This Row],[Modele .txt - lokalizacja folderu]],X149))</f>
        <v>G:\LocalUser\snws\Rendery_dwg_rys\Modele 3D\NICZUK Heavy duty swivel type EW1.txt</v>
      </c>
      <c r="Z149" t="s">
        <v>2574</v>
      </c>
      <c r="AB149" t="str">
        <f>IFERROR(VLOOKUP(Tabela2[[#This Row],[Kod]],[1]Arkusz7!$A:$W,23,FALSE),"")</f>
        <v>EW1-M20</v>
      </c>
    </row>
    <row r="150" spans="1:28" x14ac:dyDescent="0.25">
      <c r="A150">
        <v>16866</v>
      </c>
      <c r="B150" t="s">
        <v>658</v>
      </c>
      <c r="C150" t="str">
        <f>IF(B150="","",CONCATENATE(Tabela2[[#This Row],[Nazwa pliku - render - lokalizacja folderu]],B150))</f>
        <v>G:\LocalUser\snws\Rendery_dwg_rys\web_ok\EW2_web_ok.png</v>
      </c>
      <c r="D150" t="s">
        <v>2179</v>
      </c>
      <c r="E150" t="s">
        <v>659</v>
      </c>
      <c r="F150" t="str">
        <f>IF(E150="","",CONCATENATE(Tabela2[[#This Row],[Nazwa pliku - .dwg - lokalizacja folderu]],E150))</f>
        <v>G:\LocalUser\snws\Rendery_dwg_rys\dwg\EW2-M10.DWG</v>
      </c>
      <c r="G150" t="s">
        <v>2185</v>
      </c>
      <c r="H150" t="s">
        <v>2247</v>
      </c>
      <c r="I150" t="str">
        <f>IF(H150="","",CONCATENATE(Tabela2[[#This Row],[Rysunek .png - lokalizacja folderu]],H150))</f>
        <v>G:\LocalUser\snws\Rendery_dwg_rys\rys\EW2_rys.png</v>
      </c>
      <c r="J150" t="s">
        <v>2181</v>
      </c>
      <c r="L150" t="str">
        <f>IF(K150="","",CONCATENATE(Tabela2[[#This Row],[Zastosowania .jpg - lokalizacja folderu]],K150))</f>
        <v/>
      </c>
      <c r="N150" t="str">
        <f>IF(M150="","",CONCATENATE(Tabela2[[#This Row],[Zastosowania .jpg - lokalizacja folderu]],M150))</f>
        <v/>
      </c>
      <c r="P150" t="str">
        <f>IF(O150="","",CONCATENATE(Tabela2[[#This Row],[Zastosowania .jpg - lokalizacja folderu]],O150))</f>
        <v/>
      </c>
      <c r="Q150" t="s">
        <v>2555</v>
      </c>
      <c r="S150" t="str">
        <f>IF(R150="","",CONCATENATE(Tabela2[[#This Row],[Instrukcje .png - lokalizacja folderu]],R150))</f>
        <v/>
      </c>
      <c r="T150" t="s">
        <v>2556</v>
      </c>
      <c r="U150" t="s">
        <v>2605</v>
      </c>
      <c r="V150" t="str">
        <f>IF(U150="","",CONCATENATE(Tabela2[[#This Row],[Modele .rfa - lokalizacja folderu]],U150))</f>
        <v>G:\LocalUser\snws\Rendery_dwg_rys\Modele 3D\NICZUK Heavy duty swivel type EW2.rfa</v>
      </c>
      <c r="W150" t="s">
        <v>2574</v>
      </c>
      <c r="X150" t="s">
        <v>2742</v>
      </c>
      <c r="Y150" t="str">
        <f>IF(X150="","",CONCATENATE(Tabela2[[#This Row],[Modele .txt - lokalizacja folderu]],X150))</f>
        <v>G:\LocalUser\snws\Rendery_dwg_rys\Modele 3D\NICZUK Heavy duty swivel type EW2.txt</v>
      </c>
      <c r="Z150" t="s">
        <v>2574</v>
      </c>
      <c r="AB150" t="str">
        <f>IFERROR(VLOOKUP(Tabela2[[#This Row],[Kod]],[1]Arkusz7!$A:$W,23,FALSE),"")</f>
        <v>EW2-M10</v>
      </c>
    </row>
    <row r="151" spans="1:28" x14ac:dyDescent="0.25">
      <c r="A151">
        <v>16867</v>
      </c>
      <c r="B151" t="s">
        <v>658</v>
      </c>
      <c r="C151" t="str">
        <f>IF(B151="","",CONCATENATE(Tabela2[[#This Row],[Nazwa pliku - render - lokalizacja folderu]],B151))</f>
        <v>G:\LocalUser\snws\Rendery_dwg_rys\web_ok\EW2_web_ok.png</v>
      </c>
      <c r="D151" t="s">
        <v>2179</v>
      </c>
      <c r="E151" t="s">
        <v>661</v>
      </c>
      <c r="F151" t="str">
        <f>IF(E151="","",CONCATENATE(Tabela2[[#This Row],[Nazwa pliku - .dwg - lokalizacja folderu]],E151))</f>
        <v>G:\LocalUser\snws\Rendery_dwg_rys\dwg\EW2-M12.DWG</v>
      </c>
      <c r="G151" t="s">
        <v>2185</v>
      </c>
      <c r="H151" t="s">
        <v>2247</v>
      </c>
      <c r="I151" t="str">
        <f>IF(H151="","",CONCATENATE(Tabela2[[#This Row],[Rysunek .png - lokalizacja folderu]],H151))</f>
        <v>G:\LocalUser\snws\Rendery_dwg_rys\rys\EW2_rys.png</v>
      </c>
      <c r="J151" t="s">
        <v>2181</v>
      </c>
      <c r="L151" t="str">
        <f>IF(K151="","",CONCATENATE(Tabela2[[#This Row],[Zastosowania .jpg - lokalizacja folderu]],K151))</f>
        <v/>
      </c>
      <c r="N151" t="str">
        <f>IF(M151="","",CONCATENATE(Tabela2[[#This Row],[Zastosowania .jpg - lokalizacja folderu]],M151))</f>
        <v/>
      </c>
      <c r="P151" t="str">
        <f>IF(O151="","",CONCATENATE(Tabela2[[#This Row],[Zastosowania .jpg - lokalizacja folderu]],O151))</f>
        <v/>
      </c>
      <c r="Q151" t="s">
        <v>2555</v>
      </c>
      <c r="S151" t="str">
        <f>IF(R151="","",CONCATENATE(Tabela2[[#This Row],[Instrukcje .png - lokalizacja folderu]],R151))</f>
        <v/>
      </c>
      <c r="T151" t="s">
        <v>2556</v>
      </c>
      <c r="U151" t="s">
        <v>2605</v>
      </c>
      <c r="V151" t="str">
        <f>IF(U151="","",CONCATENATE(Tabela2[[#This Row],[Modele .rfa - lokalizacja folderu]],U151))</f>
        <v>G:\LocalUser\snws\Rendery_dwg_rys\Modele 3D\NICZUK Heavy duty swivel type EW2.rfa</v>
      </c>
      <c r="W151" t="s">
        <v>2574</v>
      </c>
      <c r="X151" t="s">
        <v>2742</v>
      </c>
      <c r="Y151" t="str">
        <f>IF(X151="","",CONCATENATE(Tabela2[[#This Row],[Modele .txt - lokalizacja folderu]],X151))</f>
        <v>G:\LocalUser\snws\Rendery_dwg_rys\Modele 3D\NICZUK Heavy duty swivel type EW2.txt</v>
      </c>
      <c r="Z151" t="s">
        <v>2574</v>
      </c>
      <c r="AB151" t="str">
        <f>IFERROR(VLOOKUP(Tabela2[[#This Row],[Kod]],[1]Arkusz7!$A:$W,23,FALSE),"")</f>
        <v>EW2-M12</v>
      </c>
    </row>
    <row r="152" spans="1:28" x14ac:dyDescent="0.25">
      <c r="A152">
        <v>16868</v>
      </c>
      <c r="B152" t="s">
        <v>658</v>
      </c>
      <c r="C152" t="str">
        <f>IF(B152="","",CONCATENATE(Tabela2[[#This Row],[Nazwa pliku - render - lokalizacja folderu]],B152))</f>
        <v>G:\LocalUser\snws\Rendery_dwg_rys\web_ok\EW2_web_ok.png</v>
      </c>
      <c r="D152" t="s">
        <v>2179</v>
      </c>
      <c r="E152" t="s">
        <v>663</v>
      </c>
      <c r="F152" t="str">
        <f>IF(E152="","",CONCATENATE(Tabela2[[#This Row],[Nazwa pliku - .dwg - lokalizacja folderu]],E152))</f>
        <v>G:\LocalUser\snws\Rendery_dwg_rys\dwg\EW2-M16.DWG</v>
      </c>
      <c r="G152" t="s">
        <v>2185</v>
      </c>
      <c r="H152" t="s">
        <v>2247</v>
      </c>
      <c r="I152" t="str">
        <f>IF(H152="","",CONCATENATE(Tabela2[[#This Row],[Rysunek .png - lokalizacja folderu]],H152))</f>
        <v>G:\LocalUser\snws\Rendery_dwg_rys\rys\EW2_rys.png</v>
      </c>
      <c r="J152" t="s">
        <v>2181</v>
      </c>
      <c r="L152" t="str">
        <f>IF(K152="","",CONCATENATE(Tabela2[[#This Row],[Zastosowania .jpg - lokalizacja folderu]],K152))</f>
        <v/>
      </c>
      <c r="N152" t="str">
        <f>IF(M152="","",CONCATENATE(Tabela2[[#This Row],[Zastosowania .jpg - lokalizacja folderu]],M152))</f>
        <v/>
      </c>
      <c r="P152" t="str">
        <f>IF(O152="","",CONCATENATE(Tabela2[[#This Row],[Zastosowania .jpg - lokalizacja folderu]],O152))</f>
        <v/>
      </c>
      <c r="Q152" t="s">
        <v>2555</v>
      </c>
      <c r="S152" t="str">
        <f>IF(R152="","",CONCATENATE(Tabela2[[#This Row],[Instrukcje .png - lokalizacja folderu]],R152))</f>
        <v/>
      </c>
      <c r="T152" t="s">
        <v>2556</v>
      </c>
      <c r="U152" t="s">
        <v>2605</v>
      </c>
      <c r="V152" t="str">
        <f>IF(U152="","",CONCATENATE(Tabela2[[#This Row],[Modele .rfa - lokalizacja folderu]],U152))</f>
        <v>G:\LocalUser\snws\Rendery_dwg_rys\Modele 3D\NICZUK Heavy duty swivel type EW2.rfa</v>
      </c>
      <c r="W152" t="s">
        <v>2574</v>
      </c>
      <c r="X152" t="s">
        <v>2742</v>
      </c>
      <c r="Y152" t="str">
        <f>IF(X152="","",CONCATENATE(Tabela2[[#This Row],[Modele .txt - lokalizacja folderu]],X152))</f>
        <v>G:\LocalUser\snws\Rendery_dwg_rys\Modele 3D\NICZUK Heavy duty swivel type EW2.txt</v>
      </c>
      <c r="Z152" t="s">
        <v>2574</v>
      </c>
      <c r="AB152" t="str">
        <f>IFERROR(VLOOKUP(Tabela2[[#This Row],[Kod]],[1]Arkusz7!$A:$W,23,FALSE),"")</f>
        <v>EW2-M16</v>
      </c>
    </row>
    <row r="153" spans="1:28" x14ac:dyDescent="0.25">
      <c r="A153">
        <v>16869</v>
      </c>
      <c r="B153" t="s">
        <v>658</v>
      </c>
      <c r="C153" t="str">
        <f>IF(B153="","",CONCATENATE(Tabela2[[#This Row],[Nazwa pliku - render - lokalizacja folderu]],B153))</f>
        <v>G:\LocalUser\snws\Rendery_dwg_rys\web_ok\EW2_web_ok.png</v>
      </c>
      <c r="D153" t="s">
        <v>2179</v>
      </c>
      <c r="E153" t="s">
        <v>665</v>
      </c>
      <c r="F153" t="str">
        <f>IF(E153="","",CONCATENATE(Tabela2[[#This Row],[Nazwa pliku - .dwg - lokalizacja folderu]],E153))</f>
        <v>G:\LocalUser\snws\Rendery_dwg_rys\dwg\EW2-M20.DWG</v>
      </c>
      <c r="G153" t="s">
        <v>2185</v>
      </c>
      <c r="H153" t="s">
        <v>2247</v>
      </c>
      <c r="I153" t="str">
        <f>IF(H153="","",CONCATENATE(Tabela2[[#This Row],[Rysunek .png - lokalizacja folderu]],H153))</f>
        <v>G:\LocalUser\snws\Rendery_dwg_rys\rys\EW2_rys.png</v>
      </c>
      <c r="J153" t="s">
        <v>2181</v>
      </c>
      <c r="L153" t="str">
        <f>IF(K153="","",CONCATENATE(Tabela2[[#This Row],[Zastosowania .jpg - lokalizacja folderu]],K153))</f>
        <v/>
      </c>
      <c r="N153" t="str">
        <f>IF(M153="","",CONCATENATE(Tabela2[[#This Row],[Zastosowania .jpg - lokalizacja folderu]],M153))</f>
        <v/>
      </c>
      <c r="P153" t="str">
        <f>IF(O153="","",CONCATENATE(Tabela2[[#This Row],[Zastosowania .jpg - lokalizacja folderu]],O153))</f>
        <v/>
      </c>
      <c r="Q153" t="s">
        <v>2555</v>
      </c>
      <c r="S153" t="str">
        <f>IF(R153="","",CONCATENATE(Tabela2[[#This Row],[Instrukcje .png - lokalizacja folderu]],R153))</f>
        <v/>
      </c>
      <c r="T153" t="s">
        <v>2556</v>
      </c>
      <c r="U153" t="s">
        <v>2605</v>
      </c>
      <c r="V153" t="str">
        <f>IF(U153="","",CONCATENATE(Tabela2[[#This Row],[Modele .rfa - lokalizacja folderu]],U153))</f>
        <v>G:\LocalUser\snws\Rendery_dwg_rys\Modele 3D\NICZUK Heavy duty swivel type EW2.rfa</v>
      </c>
      <c r="W153" t="s">
        <v>2574</v>
      </c>
      <c r="X153" t="s">
        <v>2742</v>
      </c>
      <c r="Y153" t="str">
        <f>IF(X153="","",CONCATENATE(Tabela2[[#This Row],[Modele .txt - lokalizacja folderu]],X153))</f>
        <v>G:\LocalUser\snws\Rendery_dwg_rys\Modele 3D\NICZUK Heavy duty swivel type EW2.txt</v>
      </c>
      <c r="Z153" t="s">
        <v>2574</v>
      </c>
      <c r="AB153" t="str">
        <f>IFERROR(VLOOKUP(Tabela2[[#This Row],[Kod]],[1]Arkusz7!$A:$W,23,FALSE),"")</f>
        <v>EW2-M20</v>
      </c>
    </row>
    <row r="154" spans="1:28" x14ac:dyDescent="0.25">
      <c r="A154">
        <v>35051</v>
      </c>
      <c r="B154" t="s">
        <v>1244</v>
      </c>
      <c r="C154" t="str">
        <f>IF(B154="","",CONCATENATE(Tabela2[[#This Row],[Nazwa pliku - render - lokalizacja folderu]],B154))</f>
        <v>G:\LocalUser\snws\Rendery_dwg_rys\web_ok\EZ_web_ok.png</v>
      </c>
      <c r="D154" t="s">
        <v>2179</v>
      </c>
      <c r="E154" t="s">
        <v>1246</v>
      </c>
      <c r="F154" t="str">
        <f>IF(E154="","",CONCATENATE(Tabela2[[#This Row],[Nazwa pliku - .dwg - lokalizacja folderu]],E154))</f>
        <v>G:\LocalUser\snws\Rendery_dwg_rys\dwg\EZ-MF-M10.DWG</v>
      </c>
      <c r="G154" t="s">
        <v>2185</v>
      </c>
      <c r="H154" t="s">
        <v>2353</v>
      </c>
      <c r="I154" t="str">
        <f>IF(H154="","",CONCATENATE(Tabela2[[#This Row],[Rysunek .png - lokalizacja folderu]],H154))</f>
        <v>G:\LocalUser\snws\Rendery_dwg_rys\rys\EZ_rys.png</v>
      </c>
      <c r="J154" t="s">
        <v>2181</v>
      </c>
      <c r="K154" t="s">
        <v>2902</v>
      </c>
      <c r="L154" t="str">
        <f>IF(K154="","",CONCATENATE(Tabela2[[#This Row],[Zastosowania .jpg - lokalizacja folderu]],K154))</f>
        <v>G:\LocalUser\snws\Rendery_dwg_rys\Zastosowania\EZ_z_rys.png</v>
      </c>
      <c r="N154" t="str">
        <f>IF(M154="","",CONCATENATE(Tabela2[[#This Row],[Zastosowania .jpg - lokalizacja folderu]],M154))</f>
        <v/>
      </c>
      <c r="P154" t="str">
        <f>IF(O154="","",CONCATENATE(Tabela2[[#This Row],[Zastosowania .jpg - lokalizacja folderu]],O154))</f>
        <v/>
      </c>
      <c r="Q154" t="s">
        <v>2555</v>
      </c>
      <c r="R154" t="s">
        <v>2847</v>
      </c>
      <c r="S154" t="str">
        <f>IF(R154="","",CONCATENATE(Tabela2[[#This Row],[Instrukcje .png - lokalizacja folderu]],R154))</f>
        <v>G:\LocalUser\snws\Rendery_dwg_rys\Instrukcje\EZ_i_rys.png</v>
      </c>
      <c r="T154" t="s">
        <v>2556</v>
      </c>
      <c r="U154" t="s">
        <v>2674</v>
      </c>
      <c r="V154" t="str">
        <f>IF(U154="","",CONCATENATE(Tabela2[[#This Row],[Modele .rfa - lokalizacja folderu]],U154))</f>
        <v>G:\LocalUser\snws\Rendery_dwg_rys\Modele 3D\NICZUK Slide nut EZ.rfa</v>
      </c>
      <c r="W154" t="s">
        <v>2574</v>
      </c>
      <c r="X154" t="s">
        <v>2795</v>
      </c>
      <c r="Y154" t="str">
        <f>IF(X154="","",CONCATENATE(Tabela2[[#This Row],[Modele .txt - lokalizacja folderu]],X154))</f>
        <v>G:\LocalUser\snws\Rendery_dwg_rys\Modele 3D\NICZUK Slide nut EZ.txt</v>
      </c>
      <c r="Z154" t="s">
        <v>2574</v>
      </c>
      <c r="AB154" t="str">
        <f>IFERROR(VLOOKUP(Tabela2[[#This Row],[Kod]],[1]Arkusz7!$A:$W,23,FALSE),"")</f>
        <v>EZ-MF-M10</v>
      </c>
    </row>
    <row r="155" spans="1:28" x14ac:dyDescent="0.25">
      <c r="A155">
        <v>35052</v>
      </c>
      <c r="B155" t="s">
        <v>1244</v>
      </c>
      <c r="C155" t="str">
        <f>IF(B155="","",CONCATENATE(Tabela2[[#This Row],[Nazwa pliku - render - lokalizacja folderu]],B155))</f>
        <v>G:\LocalUser\snws\Rendery_dwg_rys\web_ok\EZ_web_ok.png</v>
      </c>
      <c r="D155" t="s">
        <v>2179</v>
      </c>
      <c r="E155" t="s">
        <v>1247</v>
      </c>
      <c r="F155" t="str">
        <f>IF(E155="","",CONCATENATE(Tabela2[[#This Row],[Nazwa pliku - .dwg - lokalizacja folderu]],E155))</f>
        <v>G:\LocalUser\snws\Rendery_dwg_rys\dwg\EZ-MF-M12.DWG</v>
      </c>
      <c r="G155" t="s">
        <v>2185</v>
      </c>
      <c r="H155" t="s">
        <v>2353</v>
      </c>
      <c r="I155" t="str">
        <f>IF(H155="","",CONCATENATE(Tabela2[[#This Row],[Rysunek .png - lokalizacja folderu]],H155))</f>
        <v>G:\LocalUser\snws\Rendery_dwg_rys\rys\EZ_rys.png</v>
      </c>
      <c r="J155" t="s">
        <v>2181</v>
      </c>
      <c r="K155" t="s">
        <v>2902</v>
      </c>
      <c r="L155" t="str">
        <f>IF(K155="","",CONCATENATE(Tabela2[[#This Row],[Zastosowania .jpg - lokalizacja folderu]],K155))</f>
        <v>G:\LocalUser\snws\Rendery_dwg_rys\Zastosowania\EZ_z_rys.png</v>
      </c>
      <c r="N155" t="str">
        <f>IF(M155="","",CONCATENATE(Tabela2[[#This Row],[Zastosowania .jpg - lokalizacja folderu]],M155))</f>
        <v/>
      </c>
      <c r="P155" t="str">
        <f>IF(O155="","",CONCATENATE(Tabela2[[#This Row],[Zastosowania .jpg - lokalizacja folderu]],O155))</f>
        <v/>
      </c>
      <c r="Q155" t="s">
        <v>2555</v>
      </c>
      <c r="R155" t="s">
        <v>2847</v>
      </c>
      <c r="S155" t="str">
        <f>IF(R155="","",CONCATENATE(Tabela2[[#This Row],[Instrukcje .png - lokalizacja folderu]],R155))</f>
        <v>G:\LocalUser\snws\Rendery_dwg_rys\Instrukcje\EZ_i_rys.png</v>
      </c>
      <c r="T155" t="s">
        <v>2556</v>
      </c>
      <c r="U155" t="s">
        <v>2674</v>
      </c>
      <c r="V155" t="str">
        <f>IF(U155="","",CONCATENATE(Tabela2[[#This Row],[Modele .rfa - lokalizacja folderu]],U155))</f>
        <v>G:\LocalUser\snws\Rendery_dwg_rys\Modele 3D\NICZUK Slide nut EZ.rfa</v>
      </c>
      <c r="W155" t="s">
        <v>2574</v>
      </c>
      <c r="X155" t="s">
        <v>2795</v>
      </c>
      <c r="Y155" t="str">
        <f>IF(X155="","",CONCATENATE(Tabela2[[#This Row],[Modele .txt - lokalizacja folderu]],X155))</f>
        <v>G:\LocalUser\snws\Rendery_dwg_rys\Modele 3D\NICZUK Slide nut EZ.txt</v>
      </c>
      <c r="Z155" t="s">
        <v>2574</v>
      </c>
      <c r="AB155" t="str">
        <f>IFERROR(VLOOKUP(Tabela2[[#This Row],[Kod]],[1]Arkusz7!$A:$W,23,FALSE),"")</f>
        <v>EZ-MF-M12</v>
      </c>
    </row>
    <row r="156" spans="1:28" x14ac:dyDescent="0.25">
      <c r="A156">
        <v>35054</v>
      </c>
      <c r="B156" t="s">
        <v>1244</v>
      </c>
      <c r="C156" t="str">
        <f>IF(B156="","",CONCATENATE(Tabela2[[#This Row],[Nazwa pliku - render - lokalizacja folderu]],B156))</f>
        <v>G:\LocalUser\snws\Rendery_dwg_rys\web_ok\EZ_web_ok.png</v>
      </c>
      <c r="D156" t="s">
        <v>2179</v>
      </c>
      <c r="E156" t="s">
        <v>1245</v>
      </c>
      <c r="F156" t="str">
        <f>IF(E156="","",CONCATENATE(Tabela2[[#This Row],[Nazwa pliku - .dwg - lokalizacja folderu]],E156))</f>
        <v>G:\LocalUser\snws\Rendery_dwg_rys\dwg\EZ-MF-M8.DWG</v>
      </c>
      <c r="G156" t="s">
        <v>2185</v>
      </c>
      <c r="H156" t="s">
        <v>2353</v>
      </c>
      <c r="I156" t="str">
        <f>IF(H156="","",CONCATENATE(Tabela2[[#This Row],[Rysunek .png - lokalizacja folderu]],H156))</f>
        <v>G:\LocalUser\snws\Rendery_dwg_rys\rys\EZ_rys.png</v>
      </c>
      <c r="J156" t="s">
        <v>2181</v>
      </c>
      <c r="K156" t="s">
        <v>2902</v>
      </c>
      <c r="L156" t="str">
        <f>IF(K156="","",CONCATENATE(Tabela2[[#This Row],[Zastosowania .jpg - lokalizacja folderu]],K156))</f>
        <v>G:\LocalUser\snws\Rendery_dwg_rys\Zastosowania\EZ_z_rys.png</v>
      </c>
      <c r="N156" t="str">
        <f>IF(M156="","",CONCATENATE(Tabela2[[#This Row],[Zastosowania .jpg - lokalizacja folderu]],M156))</f>
        <v/>
      </c>
      <c r="P156" t="str">
        <f>IF(O156="","",CONCATENATE(Tabela2[[#This Row],[Zastosowania .jpg - lokalizacja folderu]],O156))</f>
        <v/>
      </c>
      <c r="Q156" t="s">
        <v>2555</v>
      </c>
      <c r="R156" t="s">
        <v>2847</v>
      </c>
      <c r="S156" t="str">
        <f>IF(R156="","",CONCATENATE(Tabela2[[#This Row],[Instrukcje .png - lokalizacja folderu]],R156))</f>
        <v>G:\LocalUser\snws\Rendery_dwg_rys\Instrukcje\EZ_i_rys.png</v>
      </c>
      <c r="T156" t="s">
        <v>2556</v>
      </c>
      <c r="U156" t="s">
        <v>2674</v>
      </c>
      <c r="V156" t="str">
        <f>IF(U156="","",CONCATENATE(Tabela2[[#This Row],[Modele .rfa - lokalizacja folderu]],U156))</f>
        <v>G:\LocalUser\snws\Rendery_dwg_rys\Modele 3D\NICZUK Slide nut EZ.rfa</v>
      </c>
      <c r="W156" t="s">
        <v>2574</v>
      </c>
      <c r="X156" t="s">
        <v>2795</v>
      </c>
      <c r="Y156" t="str">
        <f>IF(X156="","",CONCATENATE(Tabela2[[#This Row],[Modele .txt - lokalizacja folderu]],X156))</f>
        <v>G:\LocalUser\snws\Rendery_dwg_rys\Modele 3D\NICZUK Slide nut EZ.txt</v>
      </c>
      <c r="Z156" t="s">
        <v>2574</v>
      </c>
      <c r="AB156" t="str">
        <f>IFERROR(VLOOKUP(Tabela2[[#This Row],[Kod]],[1]Arkusz7!$A:$W,23,FALSE),"")</f>
        <v>EZ-MF-M8</v>
      </c>
    </row>
    <row r="157" spans="1:28" x14ac:dyDescent="0.25">
      <c r="A157">
        <v>35085</v>
      </c>
      <c r="B157" t="s">
        <v>2958</v>
      </c>
      <c r="C157" t="str">
        <f>IF(B157="","",CONCATENATE(Tabela2[[#This Row],[Nazwa pliku - render - lokalizacja folderu]],B157))</f>
        <v>G:\LocalUser\snws\Rendery_dwg_rys\web_ok\EZP3_web_ok.png</v>
      </c>
      <c r="D157" t="s">
        <v>2179</v>
      </c>
      <c r="E157" t="s">
        <v>3138</v>
      </c>
      <c r="F157" t="str">
        <f>IF(E157="","",CONCATENATE(Tabela2[[#This Row],[Nazwa pliku - .dwg - lokalizacja folderu]],E157))</f>
        <v>G:\LocalUser\snws\Rendery_dwg_rys\dwg\EZP3M10.DWG</v>
      </c>
      <c r="G157" t="s">
        <v>2185</v>
      </c>
      <c r="H157" t="s">
        <v>2959</v>
      </c>
      <c r="I157" t="str">
        <f>IF(H157="","",CONCATENATE(Tabela2[[#This Row],[Rysunek .png - lokalizacja folderu]],H157))</f>
        <v>G:\LocalUser\snws\Rendery_dwg_rys\rys\EZP3_rys-1.png</v>
      </c>
      <c r="J157" t="s">
        <v>2181</v>
      </c>
      <c r="L157" t="str">
        <f>IF(K157="","",CONCATENATE(Tabela2[[#This Row],[Zastosowania .jpg - lokalizacja folderu]],K157))</f>
        <v/>
      </c>
      <c r="N157" t="str">
        <f>IF(M157="","",CONCATENATE(Tabela2[[#This Row],[Zastosowania .jpg - lokalizacja folderu]],M157))</f>
        <v/>
      </c>
      <c r="P157" t="str">
        <f>IF(O157="","",CONCATENATE(Tabela2[[#This Row],[Zastosowania .jpg - lokalizacja folderu]],O157))</f>
        <v/>
      </c>
      <c r="Q157" t="s">
        <v>2555</v>
      </c>
      <c r="S157" t="str">
        <f>IF(R157="","",CONCATENATE(Tabela2[[#This Row],[Instrukcje .png - lokalizacja folderu]],R157))</f>
        <v/>
      </c>
      <c r="T157" t="s">
        <v>2556</v>
      </c>
      <c r="V157" t="str">
        <f>IF(U157="","",CONCATENATE(Tabela2[[#This Row],[Modele .rfa - lokalizacja folderu]],U157))</f>
        <v/>
      </c>
      <c r="W157" t="s">
        <v>2574</v>
      </c>
      <c r="Y157" t="str">
        <f>IF(X157="","",CONCATENATE(Tabela2[[#This Row],[Modele .txt - lokalizacja folderu]],X157))</f>
        <v/>
      </c>
      <c r="Z157" t="s">
        <v>2574</v>
      </c>
      <c r="AB157" t="str">
        <f>IFERROR(VLOOKUP(Tabela2[[#This Row],[Kod]],[1]Arkusz7!$A:$W,23,FALSE),"")</f>
        <v>EZP3M10</v>
      </c>
    </row>
    <row r="158" spans="1:28" x14ac:dyDescent="0.25">
      <c r="A158">
        <v>35089</v>
      </c>
      <c r="B158" t="s">
        <v>2958</v>
      </c>
      <c r="C158" t="str">
        <f>IF(B158="","",CONCATENATE(Tabela2[[#This Row],[Nazwa pliku - render - lokalizacja folderu]],B158))</f>
        <v>G:\LocalUser\snws\Rendery_dwg_rys\web_ok\EZP3_web_ok.png</v>
      </c>
      <c r="D158" t="s">
        <v>2179</v>
      </c>
      <c r="E158" t="s">
        <v>3136</v>
      </c>
      <c r="F158" t="str">
        <f>IF(E158="","",CONCATENATE(Tabela2[[#This Row],[Nazwa pliku - .dwg - lokalizacja folderu]],E158))</f>
        <v>G:\LocalUser\snws\Rendery_dwg_rys\dwg\EZP3M6.DWG</v>
      </c>
      <c r="G158" t="s">
        <v>2185</v>
      </c>
      <c r="H158" t="s">
        <v>2959</v>
      </c>
      <c r="I158" t="str">
        <f>IF(H158="","",CONCATENATE(Tabela2[[#This Row],[Rysunek .png - lokalizacja folderu]],H158))</f>
        <v>G:\LocalUser\snws\Rendery_dwg_rys\rys\EZP3_rys-1.png</v>
      </c>
      <c r="J158" t="s">
        <v>2181</v>
      </c>
      <c r="L158" t="str">
        <f>IF(K158="","",CONCATENATE(Tabela2[[#This Row],[Zastosowania .jpg - lokalizacja folderu]],K158))</f>
        <v/>
      </c>
      <c r="N158" t="str">
        <f>IF(M158="","",CONCATENATE(Tabela2[[#This Row],[Zastosowania .jpg - lokalizacja folderu]],M158))</f>
        <v/>
      </c>
      <c r="P158" t="str">
        <f>IF(O158="","",CONCATENATE(Tabela2[[#This Row],[Zastosowania .jpg - lokalizacja folderu]],O158))</f>
        <v/>
      </c>
      <c r="Q158" t="s">
        <v>2555</v>
      </c>
      <c r="S158" t="str">
        <f>IF(R158="","",CONCATENATE(Tabela2[[#This Row],[Instrukcje .png - lokalizacja folderu]],R158))</f>
        <v/>
      </c>
      <c r="T158" t="s">
        <v>2556</v>
      </c>
      <c r="V158" t="str">
        <f>IF(U158="","",CONCATENATE(Tabela2[[#This Row],[Modele .rfa - lokalizacja folderu]],U158))</f>
        <v/>
      </c>
      <c r="W158" t="s">
        <v>2574</v>
      </c>
      <c r="Y158" t="str">
        <f>IF(X158="","",CONCATENATE(Tabela2[[#This Row],[Modele .txt - lokalizacja folderu]],X158))</f>
        <v/>
      </c>
      <c r="Z158" t="s">
        <v>2574</v>
      </c>
      <c r="AB158" t="str">
        <f>IFERROR(VLOOKUP(Tabela2[[#This Row],[Kod]],[1]Arkusz7!$A:$W,23,FALSE),"")</f>
        <v>EZP3M6</v>
      </c>
    </row>
    <row r="159" spans="1:28" x14ac:dyDescent="0.25">
      <c r="A159">
        <v>35096</v>
      </c>
      <c r="B159" t="s">
        <v>2958</v>
      </c>
      <c r="C159" t="str">
        <f>IF(B159="","",CONCATENATE(Tabela2[[#This Row],[Nazwa pliku - render - lokalizacja folderu]],B159))</f>
        <v>G:\LocalUser\snws\Rendery_dwg_rys\web_ok\EZP3_web_ok.png</v>
      </c>
      <c r="D159" t="s">
        <v>2179</v>
      </c>
      <c r="E159" t="s">
        <v>3137</v>
      </c>
      <c r="F159" t="str">
        <f>IF(E159="","",CONCATENATE(Tabela2[[#This Row],[Nazwa pliku - .dwg - lokalizacja folderu]],E159))</f>
        <v>G:\LocalUser\snws\Rendery_dwg_rys\dwg\EZP3M8.DWG</v>
      </c>
      <c r="G159" t="s">
        <v>2185</v>
      </c>
      <c r="H159" t="s">
        <v>2959</v>
      </c>
      <c r="I159" t="str">
        <f>IF(H159="","",CONCATENATE(Tabela2[[#This Row],[Rysunek .png - lokalizacja folderu]],H159))</f>
        <v>G:\LocalUser\snws\Rendery_dwg_rys\rys\EZP3_rys-1.png</v>
      </c>
      <c r="J159" t="s">
        <v>2181</v>
      </c>
      <c r="L159" t="str">
        <f>IF(K159="","",CONCATENATE(Tabela2[[#This Row],[Zastosowania .jpg - lokalizacja folderu]],K159))</f>
        <v/>
      </c>
      <c r="N159" t="str">
        <f>IF(M159="","",CONCATENATE(Tabela2[[#This Row],[Zastosowania .jpg - lokalizacja folderu]],M159))</f>
        <v/>
      </c>
      <c r="P159" t="str">
        <f>IF(O159="","",CONCATENATE(Tabela2[[#This Row],[Zastosowania .jpg - lokalizacja folderu]],O159))</f>
        <v/>
      </c>
      <c r="Q159" t="s">
        <v>2555</v>
      </c>
      <c r="S159" t="str">
        <f>IF(R159="","",CONCATENATE(Tabela2[[#This Row],[Instrukcje .png - lokalizacja folderu]],R159))</f>
        <v/>
      </c>
      <c r="T159" t="s">
        <v>2556</v>
      </c>
      <c r="V159" t="str">
        <f>IF(U159="","",CONCATENATE(Tabela2[[#This Row],[Modele .rfa - lokalizacja folderu]],U159))</f>
        <v/>
      </c>
      <c r="W159" t="s">
        <v>2574</v>
      </c>
      <c r="Y159" t="str">
        <f>IF(X159="","",CONCATENATE(Tabela2[[#This Row],[Modele .txt - lokalizacja folderu]],X159))</f>
        <v/>
      </c>
      <c r="Z159" t="s">
        <v>2574</v>
      </c>
      <c r="AB159" t="str">
        <f>IFERROR(VLOOKUP(Tabela2[[#This Row],[Kod]],[1]Arkusz7!$A:$W,23,FALSE),"")</f>
        <v>EZP3M8</v>
      </c>
    </row>
    <row r="160" spans="1:28" x14ac:dyDescent="0.25">
      <c r="A160">
        <v>35098</v>
      </c>
      <c r="B160" t="s">
        <v>1240</v>
      </c>
      <c r="C160" t="str">
        <f>IF(B160="","",CONCATENATE(Tabela2[[#This Row],[Nazwa pliku - render - lokalizacja folderu]],B160))</f>
        <v>G:\LocalUser\snws\Rendery_dwg_rys\web_ok\EZP_web_ok.png</v>
      </c>
      <c r="D160" t="s">
        <v>2179</v>
      </c>
      <c r="E160" t="s">
        <v>1242</v>
      </c>
      <c r="F160" t="str">
        <f>IF(E160="","",CONCATENATE(Tabela2[[#This Row],[Nazwa pliku - .dwg - lokalizacja folderu]],E160))</f>
        <v>G:\LocalUser\snws\Rendery_dwg_rys\dwg\EZP-MF-M10.DWG</v>
      </c>
      <c r="G160" t="s">
        <v>2185</v>
      </c>
      <c r="H160" t="s">
        <v>2352</v>
      </c>
      <c r="I160" t="str">
        <f>IF(H160="","",CONCATENATE(Tabela2[[#This Row],[Rysunek .png - lokalizacja folderu]],H160))</f>
        <v>G:\LocalUser\snws\Rendery_dwg_rys\rys\EZP_rys.png</v>
      </c>
      <c r="J160" t="s">
        <v>2181</v>
      </c>
      <c r="K160" t="s">
        <v>2901</v>
      </c>
      <c r="L160" t="str">
        <f>IF(K160="","",CONCATENATE(Tabela2[[#This Row],[Zastosowania .jpg - lokalizacja folderu]],K160))</f>
        <v>G:\LocalUser\snws\Rendery_dwg_rys\Zastosowania\EZP_z_rys.png</v>
      </c>
      <c r="N160" t="str">
        <f>IF(M160="","",CONCATENATE(Tabela2[[#This Row],[Zastosowania .jpg - lokalizacja folderu]],M160))</f>
        <v/>
      </c>
      <c r="P160" t="str">
        <f>IF(O160="","",CONCATENATE(Tabela2[[#This Row],[Zastosowania .jpg - lokalizacja folderu]],O160))</f>
        <v/>
      </c>
      <c r="Q160" t="s">
        <v>2555</v>
      </c>
      <c r="R160" t="s">
        <v>2848</v>
      </c>
      <c r="S160" t="str">
        <f>IF(R160="","",CONCATENATE(Tabela2[[#This Row],[Instrukcje .png - lokalizacja folderu]],R160))</f>
        <v>G:\LocalUser\snws\Rendery_dwg_rys\Instrukcje\EZP_i_rys.png</v>
      </c>
      <c r="T160" t="s">
        <v>2556</v>
      </c>
      <c r="U160" t="s">
        <v>2673</v>
      </c>
      <c r="V160" t="str">
        <f>IF(U160="","",CONCATENATE(Tabela2[[#This Row],[Modele .rfa - lokalizacja folderu]],U160))</f>
        <v>G:\LocalUser\snws\Rendery_dwg_rys\Modele 3D\NICZUK Slide nut EZP.rfa</v>
      </c>
      <c r="W160" t="s">
        <v>2574</v>
      </c>
      <c r="X160" t="s">
        <v>2794</v>
      </c>
      <c r="Y160" t="str">
        <f>IF(X160="","",CONCATENATE(Tabela2[[#This Row],[Modele .txt - lokalizacja folderu]],X160))</f>
        <v>G:\LocalUser\snws\Rendery_dwg_rys\Modele 3D\NICZUK Slide nut EZP.txt</v>
      </c>
      <c r="Z160" t="s">
        <v>2574</v>
      </c>
      <c r="AB160" t="str">
        <f>IFERROR(VLOOKUP(Tabela2[[#This Row],[Kod]],[1]Arkusz7!$A:$W,23,FALSE),"")</f>
        <v>EZP-MF-M10</v>
      </c>
    </row>
    <row r="161" spans="1:28" x14ac:dyDescent="0.25">
      <c r="A161">
        <v>35101</v>
      </c>
      <c r="B161" t="s">
        <v>1240</v>
      </c>
      <c r="C161" t="str">
        <f>IF(B161="","",CONCATENATE(Tabela2[[#This Row],[Nazwa pliku - render - lokalizacja folderu]],B161))</f>
        <v>G:\LocalUser\snws\Rendery_dwg_rys\web_ok\EZP_web_ok.png</v>
      </c>
      <c r="D161" t="s">
        <v>2179</v>
      </c>
      <c r="E161" t="s">
        <v>1243</v>
      </c>
      <c r="F161" t="str">
        <f>IF(E161="","",CONCATENATE(Tabela2[[#This Row],[Nazwa pliku - .dwg - lokalizacja folderu]],E161))</f>
        <v>G:\LocalUser\snws\Rendery_dwg_rys\dwg\EZP-MF-M12.DWG</v>
      </c>
      <c r="G161" t="s">
        <v>2185</v>
      </c>
      <c r="H161" t="s">
        <v>2352</v>
      </c>
      <c r="I161" t="str">
        <f>IF(H161="","",CONCATENATE(Tabela2[[#This Row],[Rysunek .png - lokalizacja folderu]],H161))</f>
        <v>G:\LocalUser\snws\Rendery_dwg_rys\rys\EZP_rys.png</v>
      </c>
      <c r="J161" t="s">
        <v>2181</v>
      </c>
      <c r="K161" t="s">
        <v>2901</v>
      </c>
      <c r="L161" t="str">
        <f>IF(K161="","",CONCATENATE(Tabela2[[#This Row],[Zastosowania .jpg - lokalizacja folderu]],K161))</f>
        <v>G:\LocalUser\snws\Rendery_dwg_rys\Zastosowania\EZP_z_rys.png</v>
      </c>
      <c r="N161" t="str">
        <f>IF(M161="","",CONCATENATE(Tabela2[[#This Row],[Zastosowania .jpg - lokalizacja folderu]],M161))</f>
        <v/>
      </c>
      <c r="P161" t="str">
        <f>IF(O161="","",CONCATENATE(Tabela2[[#This Row],[Zastosowania .jpg - lokalizacja folderu]],O161))</f>
        <v/>
      </c>
      <c r="Q161" t="s">
        <v>2555</v>
      </c>
      <c r="R161" t="s">
        <v>2848</v>
      </c>
      <c r="S161" t="str">
        <f>IF(R161="","",CONCATENATE(Tabela2[[#This Row],[Instrukcje .png - lokalizacja folderu]],R161))</f>
        <v>G:\LocalUser\snws\Rendery_dwg_rys\Instrukcje\EZP_i_rys.png</v>
      </c>
      <c r="T161" t="s">
        <v>2556</v>
      </c>
      <c r="U161" t="s">
        <v>2673</v>
      </c>
      <c r="V161" t="str">
        <f>IF(U161="","",CONCATENATE(Tabela2[[#This Row],[Modele .rfa - lokalizacja folderu]],U161))</f>
        <v>G:\LocalUser\snws\Rendery_dwg_rys\Modele 3D\NICZUK Slide nut EZP.rfa</v>
      </c>
      <c r="W161" t="s">
        <v>2574</v>
      </c>
      <c r="X161" t="s">
        <v>2794</v>
      </c>
      <c r="Y161" t="str">
        <f>IF(X161="","",CONCATENATE(Tabela2[[#This Row],[Modele .txt - lokalizacja folderu]],X161))</f>
        <v>G:\LocalUser\snws\Rendery_dwg_rys\Modele 3D\NICZUK Slide nut EZP.txt</v>
      </c>
      <c r="Z161" t="s">
        <v>2574</v>
      </c>
      <c r="AB161" t="str">
        <f>IFERROR(VLOOKUP(Tabela2[[#This Row],[Kod]],[1]Arkusz7!$A:$W,23,FALSE),"")</f>
        <v>EZP-MF-M12</v>
      </c>
    </row>
    <row r="162" spans="1:28" x14ac:dyDescent="0.25">
      <c r="A162">
        <v>35102</v>
      </c>
      <c r="B162" t="s">
        <v>1240</v>
      </c>
      <c r="C162" t="str">
        <f>IF(B162="","",CONCATENATE(Tabela2[[#This Row],[Nazwa pliku - render - lokalizacja folderu]],B162))</f>
        <v>G:\LocalUser\snws\Rendery_dwg_rys\web_ok\EZP_web_ok.png</v>
      </c>
      <c r="D162" t="s">
        <v>2179</v>
      </c>
      <c r="E162" t="s">
        <v>1241</v>
      </c>
      <c r="F162" t="str">
        <f>IF(E162="","",CONCATENATE(Tabela2[[#This Row],[Nazwa pliku - .dwg - lokalizacja folderu]],E162))</f>
        <v>G:\LocalUser\snws\Rendery_dwg_rys\dwg\EZP-MF-M8.DWG</v>
      </c>
      <c r="G162" t="s">
        <v>2185</v>
      </c>
      <c r="H162" t="s">
        <v>2352</v>
      </c>
      <c r="I162" t="str">
        <f>IF(H162="","",CONCATENATE(Tabela2[[#This Row],[Rysunek .png - lokalizacja folderu]],H162))</f>
        <v>G:\LocalUser\snws\Rendery_dwg_rys\rys\EZP_rys.png</v>
      </c>
      <c r="J162" t="s">
        <v>2181</v>
      </c>
      <c r="K162" t="s">
        <v>2901</v>
      </c>
      <c r="L162" t="str">
        <f>IF(K162="","",CONCATENATE(Tabela2[[#This Row],[Zastosowania .jpg - lokalizacja folderu]],K162))</f>
        <v>G:\LocalUser\snws\Rendery_dwg_rys\Zastosowania\EZP_z_rys.png</v>
      </c>
      <c r="N162" t="str">
        <f>IF(M162="","",CONCATENATE(Tabela2[[#This Row],[Zastosowania .jpg - lokalizacja folderu]],M162))</f>
        <v/>
      </c>
      <c r="P162" t="str">
        <f>IF(O162="","",CONCATENATE(Tabela2[[#This Row],[Zastosowania .jpg - lokalizacja folderu]],O162))</f>
        <v/>
      </c>
      <c r="Q162" t="s">
        <v>2555</v>
      </c>
      <c r="R162" t="s">
        <v>2848</v>
      </c>
      <c r="S162" t="str">
        <f>IF(R162="","",CONCATENATE(Tabela2[[#This Row],[Instrukcje .png - lokalizacja folderu]],R162))</f>
        <v>G:\LocalUser\snws\Rendery_dwg_rys\Instrukcje\EZP_i_rys.png</v>
      </c>
      <c r="T162" t="s">
        <v>2556</v>
      </c>
      <c r="U162" t="s">
        <v>2673</v>
      </c>
      <c r="V162" t="str">
        <f>IF(U162="","",CONCATENATE(Tabela2[[#This Row],[Modele .rfa - lokalizacja folderu]],U162))</f>
        <v>G:\LocalUser\snws\Rendery_dwg_rys\Modele 3D\NICZUK Slide nut EZP.rfa</v>
      </c>
      <c r="W162" t="s">
        <v>2574</v>
      </c>
      <c r="X162" t="s">
        <v>2794</v>
      </c>
      <c r="Y162" t="str">
        <f>IF(X162="","",CONCATENATE(Tabela2[[#This Row],[Modele .txt - lokalizacja folderu]],X162))</f>
        <v>G:\LocalUser\snws\Rendery_dwg_rys\Modele 3D\NICZUK Slide nut EZP.txt</v>
      </c>
      <c r="Z162" t="s">
        <v>2574</v>
      </c>
      <c r="AB162" t="str">
        <f>IFERROR(VLOOKUP(Tabela2[[#This Row],[Kod]],[1]Arkusz7!$A:$W,23,FALSE),"")</f>
        <v>EZP-MF-M8</v>
      </c>
    </row>
    <row r="163" spans="1:28" x14ac:dyDescent="0.25">
      <c r="A163">
        <v>22319</v>
      </c>
      <c r="B163" t="s">
        <v>820</v>
      </c>
      <c r="C163" t="str">
        <f>IF(B163="","",CONCATENATE(Tabela2[[#This Row],[Nazwa pliku - render - lokalizacja folderu]],B163))</f>
        <v>G:\LocalUser\snws\Rendery_dwg_rys\web_ok\FELT-350_web_ok.png</v>
      </c>
      <c r="D163" t="s">
        <v>2179</v>
      </c>
      <c r="F163" t="str">
        <f>IF(E163="","",CONCATENATE(Tabela2[[#This Row],[Nazwa pliku - .dwg - lokalizacja folderu]],E163))</f>
        <v/>
      </c>
      <c r="G163" t="s">
        <v>2185</v>
      </c>
      <c r="H163" t="s">
        <v>2272</v>
      </c>
      <c r="I163" t="str">
        <f>IF(H163="","",CONCATENATE(Tabela2[[#This Row],[Rysunek .png - lokalizacja folderu]],H163))</f>
        <v>G:\LocalUser\snws\Rendery_dwg_rys\rys\FELT-350_rys.png</v>
      </c>
      <c r="J163" t="s">
        <v>2181</v>
      </c>
      <c r="L163" t="str">
        <f>IF(K163="","",CONCATENATE(Tabela2[[#This Row],[Zastosowania .jpg - lokalizacja folderu]],K163))</f>
        <v/>
      </c>
      <c r="N163" t="str">
        <f>IF(M163="","",CONCATENATE(Tabela2[[#This Row],[Zastosowania .jpg - lokalizacja folderu]],M163))</f>
        <v/>
      </c>
      <c r="P163" t="str">
        <f>IF(O163="","",CONCATENATE(Tabela2[[#This Row],[Zastosowania .jpg - lokalizacja folderu]],O163))</f>
        <v/>
      </c>
      <c r="Q163" t="s">
        <v>2555</v>
      </c>
      <c r="S163" t="str">
        <f>IF(R163="","",CONCATENATE(Tabela2[[#This Row],[Instrukcje .png - lokalizacja folderu]],R163))</f>
        <v/>
      </c>
      <c r="T163" t="s">
        <v>2556</v>
      </c>
      <c r="V163" t="str">
        <f>IF(U163="","",CONCATENATE(Tabela2[[#This Row],[Modele .rfa - lokalizacja folderu]],U163))</f>
        <v/>
      </c>
      <c r="W163" t="s">
        <v>2574</v>
      </c>
      <c r="X163" t="s">
        <v>2576</v>
      </c>
      <c r="Y163" t="str">
        <f>IF(X163="","",CONCATENATE(Tabela2[[#This Row],[Modele .txt - lokalizacja folderu]],X163))</f>
        <v/>
      </c>
      <c r="Z163" t="s">
        <v>2574</v>
      </c>
      <c r="AB163" t="str">
        <f>IFERROR(VLOOKUP(Tabela2[[#This Row],[Kod]],[1]Arkusz7!$A:$W,23,FALSE),"")</f>
        <v>FELT-1020</v>
      </c>
    </row>
    <row r="164" spans="1:28" x14ac:dyDescent="0.25">
      <c r="A164">
        <v>22313</v>
      </c>
      <c r="B164" t="s">
        <v>820</v>
      </c>
      <c r="C164" t="str">
        <f>IF(B164="","",CONCATENATE(Tabela2[[#This Row],[Nazwa pliku - render - lokalizacja folderu]],B164))</f>
        <v>G:\LocalUser\snws\Rendery_dwg_rys\web_ok\FELT-350_web_ok.png</v>
      </c>
      <c r="D164" t="s">
        <v>2179</v>
      </c>
      <c r="F164" t="str">
        <f>IF(E164="","",CONCATENATE(Tabela2[[#This Row],[Nazwa pliku - .dwg - lokalizacja folderu]],E164))</f>
        <v/>
      </c>
      <c r="G164" t="s">
        <v>2185</v>
      </c>
      <c r="H164" t="s">
        <v>2272</v>
      </c>
      <c r="I164" t="str">
        <f>IF(H164="","",CONCATENATE(Tabela2[[#This Row],[Rysunek .png - lokalizacja folderu]],H164))</f>
        <v>G:\LocalUser\snws\Rendery_dwg_rys\rys\FELT-350_rys.png</v>
      </c>
      <c r="J164" t="s">
        <v>2181</v>
      </c>
      <c r="L164" t="str">
        <f>IF(K164="","",CONCATENATE(Tabela2[[#This Row],[Zastosowania .jpg - lokalizacja folderu]],K164))</f>
        <v/>
      </c>
      <c r="N164" t="str">
        <f>IF(M164="","",CONCATENATE(Tabela2[[#This Row],[Zastosowania .jpg - lokalizacja folderu]],M164))</f>
        <v/>
      </c>
      <c r="P164" t="str">
        <f>IF(O164="","",CONCATENATE(Tabela2[[#This Row],[Zastosowania .jpg - lokalizacja folderu]],O164))</f>
        <v/>
      </c>
      <c r="Q164" t="s">
        <v>2555</v>
      </c>
      <c r="S164" t="str">
        <f>IF(R164="","",CONCATENATE(Tabela2[[#This Row],[Instrukcje .png - lokalizacja folderu]],R164))</f>
        <v/>
      </c>
      <c r="T164" t="s">
        <v>2556</v>
      </c>
      <c r="V164" t="str">
        <f>IF(U164="","",CONCATENATE(Tabela2[[#This Row],[Modele .rfa - lokalizacja folderu]],U164))</f>
        <v/>
      </c>
      <c r="W164" t="s">
        <v>2574</v>
      </c>
      <c r="X164" t="s">
        <v>2576</v>
      </c>
      <c r="Y164" t="str">
        <f>IF(X164="","",CONCATENATE(Tabela2[[#This Row],[Modele .txt - lokalizacja folderu]],X164))</f>
        <v/>
      </c>
      <c r="Z164" t="s">
        <v>2574</v>
      </c>
      <c r="AB164" t="str">
        <f>IFERROR(VLOOKUP(Tabela2[[#This Row],[Kod]],[1]Arkusz7!$A:$W,23,FALSE),"")</f>
        <v>FELT-250</v>
      </c>
    </row>
    <row r="165" spans="1:28" x14ac:dyDescent="0.25">
      <c r="A165">
        <v>22316</v>
      </c>
      <c r="B165" t="s">
        <v>820</v>
      </c>
      <c r="C165" t="str">
        <f>IF(B165="","",CONCATENATE(Tabela2[[#This Row],[Nazwa pliku - render - lokalizacja folderu]],B165))</f>
        <v>G:\LocalUser\snws\Rendery_dwg_rys\web_ok\FELT-350_web_ok.png</v>
      </c>
      <c r="D165" t="s">
        <v>2179</v>
      </c>
      <c r="F165" t="str">
        <f>IF(E165="","",CONCATENATE(Tabela2[[#This Row],[Nazwa pliku - .dwg - lokalizacja folderu]],E165))</f>
        <v/>
      </c>
      <c r="G165" t="s">
        <v>2185</v>
      </c>
      <c r="H165" t="s">
        <v>2272</v>
      </c>
      <c r="I165" t="str">
        <f>IF(H165="","",CONCATENATE(Tabela2[[#This Row],[Rysunek .png - lokalizacja folderu]],H165))</f>
        <v>G:\LocalUser\snws\Rendery_dwg_rys\rys\FELT-350_rys.png</v>
      </c>
      <c r="J165" t="s">
        <v>2181</v>
      </c>
      <c r="L165" t="str">
        <f>IF(K165="","",CONCATENATE(Tabela2[[#This Row],[Zastosowania .jpg - lokalizacja folderu]],K165))</f>
        <v/>
      </c>
      <c r="N165" t="str">
        <f>IF(M165="","",CONCATENATE(Tabela2[[#This Row],[Zastosowania .jpg - lokalizacja folderu]],M165))</f>
        <v/>
      </c>
      <c r="P165" t="str">
        <f>IF(O165="","",CONCATENATE(Tabela2[[#This Row],[Zastosowania .jpg - lokalizacja folderu]],O165))</f>
        <v/>
      </c>
      <c r="Q165" t="s">
        <v>2555</v>
      </c>
      <c r="S165" t="str">
        <f>IF(R165="","",CONCATENATE(Tabela2[[#This Row],[Instrukcje .png - lokalizacja folderu]],R165))</f>
        <v/>
      </c>
      <c r="T165" t="s">
        <v>2556</v>
      </c>
      <c r="V165" t="str">
        <f>IF(U165="","",CONCATENATE(Tabela2[[#This Row],[Modele .rfa - lokalizacja folderu]],U165))</f>
        <v/>
      </c>
      <c r="W165" t="s">
        <v>2574</v>
      </c>
      <c r="X165" t="s">
        <v>2576</v>
      </c>
      <c r="Y165" t="str">
        <f>IF(X165="","",CONCATENATE(Tabela2[[#This Row],[Modele .txt - lokalizacja folderu]],X165))</f>
        <v/>
      </c>
      <c r="Z165" t="s">
        <v>2574</v>
      </c>
      <c r="AB165" t="str">
        <f>IFERROR(VLOOKUP(Tabela2[[#This Row],[Kod]],[1]Arkusz7!$A:$W,23,FALSE),"")</f>
        <v>FELT-270</v>
      </c>
    </row>
    <row r="166" spans="1:28" x14ac:dyDescent="0.25">
      <c r="A166">
        <v>22314</v>
      </c>
      <c r="B166" t="s">
        <v>820</v>
      </c>
      <c r="C166" t="str">
        <f>IF(B166="","",CONCATENATE(Tabela2[[#This Row],[Nazwa pliku - render - lokalizacja folderu]],B166))</f>
        <v>G:\LocalUser\snws\Rendery_dwg_rys\web_ok\FELT-350_web_ok.png</v>
      </c>
      <c r="D166" t="s">
        <v>2179</v>
      </c>
      <c r="F166" t="str">
        <f>IF(E166="","",CONCATENATE(Tabela2[[#This Row],[Nazwa pliku - .dwg - lokalizacja folderu]],E166))</f>
        <v/>
      </c>
      <c r="G166" t="s">
        <v>2185</v>
      </c>
      <c r="H166" t="s">
        <v>2272</v>
      </c>
      <c r="I166" t="str">
        <f>IF(H166="","",CONCATENATE(Tabela2[[#This Row],[Rysunek .png - lokalizacja folderu]],H166))</f>
        <v>G:\LocalUser\snws\Rendery_dwg_rys\rys\FELT-350_rys.png</v>
      </c>
      <c r="J166" t="s">
        <v>2181</v>
      </c>
      <c r="L166" t="str">
        <f>IF(K166="","",CONCATENATE(Tabela2[[#This Row],[Zastosowania .jpg - lokalizacja folderu]],K166))</f>
        <v/>
      </c>
      <c r="N166" t="str">
        <f>IF(M166="","",CONCATENATE(Tabela2[[#This Row],[Zastosowania .jpg - lokalizacja folderu]],M166))</f>
        <v/>
      </c>
      <c r="P166" t="str">
        <f>IF(O166="","",CONCATENATE(Tabela2[[#This Row],[Zastosowania .jpg - lokalizacja folderu]],O166))</f>
        <v/>
      </c>
      <c r="Q166" t="s">
        <v>2555</v>
      </c>
      <c r="S166" t="str">
        <f>IF(R166="","",CONCATENATE(Tabela2[[#This Row],[Instrukcje .png - lokalizacja folderu]],R166))</f>
        <v/>
      </c>
      <c r="T166" t="s">
        <v>2556</v>
      </c>
      <c r="V166" t="str">
        <f>IF(U166="","",CONCATENATE(Tabela2[[#This Row],[Modele .rfa - lokalizacja folderu]],U166))</f>
        <v/>
      </c>
      <c r="W166" t="s">
        <v>2574</v>
      </c>
      <c r="X166" t="s">
        <v>2576</v>
      </c>
      <c r="Y166" t="str">
        <f>IF(X166="","",CONCATENATE(Tabela2[[#This Row],[Modele .txt - lokalizacja folderu]],X166))</f>
        <v/>
      </c>
      <c r="Z166" t="s">
        <v>2574</v>
      </c>
      <c r="AB166" t="str">
        <f>IFERROR(VLOOKUP(Tabela2[[#This Row],[Kod]],[1]Arkusz7!$A:$W,23,FALSE),"")</f>
        <v>FELT-350</v>
      </c>
    </row>
    <row r="167" spans="1:28" x14ac:dyDescent="0.25">
      <c r="A167">
        <v>22317</v>
      </c>
      <c r="B167" t="s">
        <v>820</v>
      </c>
      <c r="C167" t="str">
        <f>IF(B167="","",CONCATENATE(Tabela2[[#This Row],[Nazwa pliku - render - lokalizacja folderu]],B167))</f>
        <v>G:\LocalUser\snws\Rendery_dwg_rys\web_ok\FELT-350_web_ok.png</v>
      </c>
      <c r="D167" t="s">
        <v>2179</v>
      </c>
      <c r="F167" t="str">
        <f>IF(E167="","",CONCATENATE(Tabela2[[#This Row],[Nazwa pliku - .dwg - lokalizacja folderu]],E167))</f>
        <v/>
      </c>
      <c r="G167" t="s">
        <v>2185</v>
      </c>
      <c r="H167" t="s">
        <v>2272</v>
      </c>
      <c r="I167" t="str">
        <f>IF(H167="","",CONCATENATE(Tabela2[[#This Row],[Rysunek .png - lokalizacja folderu]],H167))</f>
        <v>G:\LocalUser\snws\Rendery_dwg_rys\rys\FELT-350_rys.png</v>
      </c>
      <c r="J167" t="s">
        <v>2181</v>
      </c>
      <c r="L167" t="str">
        <f>IF(K167="","",CONCATENATE(Tabela2[[#This Row],[Zastosowania .jpg - lokalizacja folderu]],K167))</f>
        <v/>
      </c>
      <c r="N167" t="str">
        <f>IF(M167="","",CONCATENATE(Tabela2[[#This Row],[Zastosowania .jpg - lokalizacja folderu]],M167))</f>
        <v/>
      </c>
      <c r="P167" t="str">
        <f>IF(O167="","",CONCATENATE(Tabela2[[#This Row],[Zastosowania .jpg - lokalizacja folderu]],O167))</f>
        <v/>
      </c>
      <c r="Q167" t="s">
        <v>2555</v>
      </c>
      <c r="S167" t="str">
        <f>IF(R167="","",CONCATENATE(Tabela2[[#This Row],[Instrukcje .png - lokalizacja folderu]],R167))</f>
        <v/>
      </c>
      <c r="T167" t="s">
        <v>2556</v>
      </c>
      <c r="V167" t="str">
        <f>IF(U167="","",CONCATENATE(Tabela2[[#This Row],[Modele .rfa - lokalizacja folderu]],U167))</f>
        <v/>
      </c>
      <c r="W167" t="s">
        <v>2574</v>
      </c>
      <c r="X167" t="s">
        <v>2576</v>
      </c>
      <c r="Y167" t="str">
        <f>IF(X167="","",CONCATENATE(Tabela2[[#This Row],[Modele .txt - lokalizacja folderu]],X167))</f>
        <v/>
      </c>
      <c r="Z167" t="s">
        <v>2574</v>
      </c>
      <c r="AB167" t="str">
        <f>IFERROR(VLOOKUP(Tabela2[[#This Row],[Kod]],[1]Arkusz7!$A:$W,23,FALSE),"")</f>
        <v>FELT-420</v>
      </c>
    </row>
    <row r="168" spans="1:28" x14ac:dyDescent="0.25">
      <c r="A168">
        <v>22315</v>
      </c>
      <c r="B168" t="s">
        <v>820</v>
      </c>
      <c r="C168" t="str">
        <f>IF(B168="","",CONCATENATE(Tabela2[[#This Row],[Nazwa pliku - render - lokalizacja folderu]],B168))</f>
        <v>G:\LocalUser\snws\Rendery_dwg_rys\web_ok\FELT-350_web_ok.png</v>
      </c>
      <c r="D168" t="s">
        <v>2179</v>
      </c>
      <c r="F168" t="str">
        <f>IF(E168="","",CONCATENATE(Tabela2[[#This Row],[Nazwa pliku - .dwg - lokalizacja folderu]],E168))</f>
        <v/>
      </c>
      <c r="G168" t="s">
        <v>2185</v>
      </c>
      <c r="H168" t="s">
        <v>2272</v>
      </c>
      <c r="I168" t="str">
        <f>IF(H168="","",CONCATENATE(Tabela2[[#This Row],[Rysunek .png - lokalizacja folderu]],H168))</f>
        <v>G:\LocalUser\snws\Rendery_dwg_rys\rys\FELT-350_rys.png</v>
      </c>
      <c r="J168" t="s">
        <v>2181</v>
      </c>
      <c r="L168" t="str">
        <f>IF(K168="","",CONCATENATE(Tabela2[[#This Row],[Zastosowania .jpg - lokalizacja folderu]],K168))</f>
        <v/>
      </c>
      <c r="N168" t="str">
        <f>IF(M168="","",CONCATENATE(Tabela2[[#This Row],[Zastosowania .jpg - lokalizacja folderu]],M168))</f>
        <v/>
      </c>
      <c r="P168" t="str">
        <f>IF(O168="","",CONCATENATE(Tabela2[[#This Row],[Zastosowania .jpg - lokalizacja folderu]],O168))</f>
        <v/>
      </c>
      <c r="Q168" t="s">
        <v>2555</v>
      </c>
      <c r="S168" t="str">
        <f>IF(R168="","",CONCATENATE(Tabela2[[#This Row],[Instrukcje .png - lokalizacja folderu]],R168))</f>
        <v/>
      </c>
      <c r="T168" t="s">
        <v>2556</v>
      </c>
      <c r="V168" t="str">
        <f>IF(U168="","",CONCATENATE(Tabela2[[#This Row],[Modele .rfa - lokalizacja folderu]],U168))</f>
        <v/>
      </c>
      <c r="W168" t="s">
        <v>2574</v>
      </c>
      <c r="X168" t="s">
        <v>2576</v>
      </c>
      <c r="Y168" t="str">
        <f>IF(X168="","",CONCATENATE(Tabela2[[#This Row],[Modele .txt - lokalizacja folderu]],X168))</f>
        <v/>
      </c>
      <c r="Z168" t="s">
        <v>2574</v>
      </c>
      <c r="AB168" t="str">
        <f>IFERROR(VLOOKUP(Tabela2[[#This Row],[Kod]],[1]Arkusz7!$A:$W,23,FALSE),"")</f>
        <v>FELT-500</v>
      </c>
    </row>
    <row r="169" spans="1:28" x14ac:dyDescent="0.25">
      <c r="A169">
        <v>22318</v>
      </c>
      <c r="B169" t="s">
        <v>820</v>
      </c>
      <c r="C169" t="str">
        <f>IF(B169="","",CONCATENATE(Tabela2[[#This Row],[Nazwa pliku - render - lokalizacja folderu]],B169))</f>
        <v>G:\LocalUser\snws\Rendery_dwg_rys\web_ok\FELT-350_web_ok.png</v>
      </c>
      <c r="D169" t="s">
        <v>2179</v>
      </c>
      <c r="F169" t="str">
        <f>IF(E169="","",CONCATENATE(Tabela2[[#This Row],[Nazwa pliku - .dwg - lokalizacja folderu]],E169))</f>
        <v/>
      </c>
      <c r="G169" t="s">
        <v>2185</v>
      </c>
      <c r="H169" t="s">
        <v>2272</v>
      </c>
      <c r="I169" t="str">
        <f>IF(H169="","",CONCATENATE(Tabela2[[#This Row],[Rysunek .png - lokalizacja folderu]],H169))</f>
        <v>G:\LocalUser\snws\Rendery_dwg_rys\rys\FELT-350_rys.png</v>
      </c>
      <c r="J169" t="s">
        <v>2181</v>
      </c>
      <c r="L169" t="str">
        <f>IF(K169="","",CONCATENATE(Tabela2[[#This Row],[Zastosowania .jpg - lokalizacja folderu]],K169))</f>
        <v/>
      </c>
      <c r="N169" t="str">
        <f>IF(M169="","",CONCATENATE(Tabela2[[#This Row],[Zastosowania .jpg - lokalizacja folderu]],M169))</f>
        <v/>
      </c>
      <c r="P169" t="str">
        <f>IF(O169="","",CONCATENATE(Tabela2[[#This Row],[Zastosowania .jpg - lokalizacja folderu]],O169))</f>
        <v/>
      </c>
      <c r="Q169" t="s">
        <v>2555</v>
      </c>
      <c r="S169" t="str">
        <f>IF(R169="","",CONCATENATE(Tabela2[[#This Row],[Instrukcje .png - lokalizacja folderu]],R169))</f>
        <v/>
      </c>
      <c r="T169" t="s">
        <v>2556</v>
      </c>
      <c r="V169" t="str">
        <f>IF(U169="","",CONCATENATE(Tabela2[[#This Row],[Modele .rfa - lokalizacja folderu]],U169))</f>
        <v/>
      </c>
      <c r="W169" t="s">
        <v>2574</v>
      </c>
      <c r="X169" t="s">
        <v>2576</v>
      </c>
      <c r="Y169" t="str">
        <f>IF(X169="","",CONCATENATE(Tabela2[[#This Row],[Modele .txt - lokalizacja folderu]],X169))</f>
        <v/>
      </c>
      <c r="Z169" t="s">
        <v>2574</v>
      </c>
      <c r="AB169" t="str">
        <f>IFERROR(VLOOKUP(Tabela2[[#This Row],[Kod]],[1]Arkusz7!$A:$W,23,FALSE),"")</f>
        <v>FELT-620</v>
      </c>
    </row>
    <row r="170" spans="1:28" x14ac:dyDescent="0.25">
      <c r="A170">
        <v>22377</v>
      </c>
      <c r="B170" t="s">
        <v>1545</v>
      </c>
      <c r="C170" t="str">
        <f>IF(B170="","",CONCATENATE(Tabela2[[#This Row],[Nazwa pliku - render - lokalizacja folderu]],B170))</f>
        <v>G:\LocalUser\snws\Rendery_dwg_rys\web_ok\GS1_web_ok.png</v>
      </c>
      <c r="D170" t="s">
        <v>2179</v>
      </c>
      <c r="F170" t="str">
        <f>IF(E170="","",CONCATENATE(Tabela2[[#This Row],[Nazwa pliku - .dwg - lokalizacja folderu]],E170))</f>
        <v/>
      </c>
      <c r="G170" t="s">
        <v>2185</v>
      </c>
      <c r="I170" t="str">
        <f>IF(H170="","",CONCATENATE(Tabela2[[#This Row],[Rysunek .png - lokalizacja folderu]],H170))</f>
        <v/>
      </c>
      <c r="J170" t="s">
        <v>2181</v>
      </c>
      <c r="L170" t="str">
        <f>IF(K170="","",CONCATENATE(Tabela2[[#This Row],[Zastosowania .jpg - lokalizacja folderu]],K170))</f>
        <v/>
      </c>
      <c r="N170" t="str">
        <f>IF(M170="","",CONCATENATE(Tabela2[[#This Row],[Zastosowania .jpg - lokalizacja folderu]],M170))</f>
        <v/>
      </c>
      <c r="P170" t="str">
        <f>IF(O170="","",CONCATENATE(Tabela2[[#This Row],[Zastosowania .jpg - lokalizacja folderu]],O170))</f>
        <v/>
      </c>
      <c r="Q170" t="s">
        <v>2555</v>
      </c>
      <c r="S170" t="str">
        <f>IF(R170="","",CONCATENATE(Tabela2[[#This Row],[Instrukcje .png - lokalizacja folderu]],R170))</f>
        <v/>
      </c>
      <c r="T170" t="s">
        <v>2556</v>
      </c>
      <c r="V170" t="str">
        <f>IF(U170="","",CONCATENATE(Tabela2[[#This Row],[Modele .rfa - lokalizacja folderu]],U170))</f>
        <v/>
      </c>
      <c r="W170" t="s">
        <v>2574</v>
      </c>
      <c r="X170" t="s">
        <v>2576</v>
      </c>
      <c r="Y170" t="str">
        <f>IF(X170="","",CONCATENATE(Tabela2[[#This Row],[Modele .txt - lokalizacja folderu]],X170))</f>
        <v/>
      </c>
      <c r="Z170" t="s">
        <v>2574</v>
      </c>
      <c r="AB170" t="str">
        <f>IFERROR(VLOOKUP(Tabela2[[#This Row],[Kod]],[1]Arkusz7!$A:$W,23,FALSE),"")</f>
        <v>GS1-BCL</v>
      </c>
    </row>
    <row r="171" spans="1:28" x14ac:dyDescent="0.25">
      <c r="A171" s="2">
        <v>35986</v>
      </c>
      <c r="B171" t="s">
        <v>1545</v>
      </c>
      <c r="C171" t="str">
        <f>IF(B171="","",CONCATENATE(Tabela2[[#This Row],[Nazwa pliku - render - lokalizacja folderu]],B171))</f>
        <v>G:\LocalUser\snws\Rendery_dwg_rys\web_ok\GS1_web_ok.png</v>
      </c>
      <c r="D171" t="s">
        <v>2179</v>
      </c>
      <c r="F171" t="str">
        <f>IF(E171="","",CONCATENATE(Tabela2[[#This Row],[Nazwa pliku - .dwg - lokalizacja folderu]],E171))</f>
        <v/>
      </c>
      <c r="G171" t="s">
        <v>2185</v>
      </c>
      <c r="I171" t="str">
        <f>IF(H171="","",CONCATENATE(Tabela2[[#This Row],[Rysunek .png - lokalizacja folderu]],H171))</f>
        <v/>
      </c>
      <c r="J171" t="s">
        <v>2181</v>
      </c>
      <c r="L171" t="str">
        <f>IF(K171="","",CONCATENATE(Tabela2[[#This Row],[Zastosowania .jpg - lokalizacja folderu]],K171))</f>
        <v/>
      </c>
      <c r="N171" t="str">
        <f>IF(M171="","",CONCATENATE(Tabela2[[#This Row],[Zastosowania .jpg - lokalizacja folderu]],M171))</f>
        <v/>
      </c>
      <c r="P171" t="str">
        <f>IF(O171="","",CONCATENATE(Tabela2[[#This Row],[Zastosowania .jpg - lokalizacja folderu]],O171))</f>
        <v/>
      </c>
      <c r="Q171" t="s">
        <v>2555</v>
      </c>
      <c r="S171" t="str">
        <f>IF(R171="","",CONCATENATE(Tabela2[[#This Row],[Instrukcje .png - lokalizacja folderu]],R171))</f>
        <v/>
      </c>
      <c r="T171" t="s">
        <v>2556</v>
      </c>
      <c r="V171" t="str">
        <f>IF(U171="","",CONCATENATE(Tabela2[[#This Row],[Modele .rfa - lokalizacja folderu]],U171))</f>
        <v/>
      </c>
      <c r="W171" t="s">
        <v>2574</v>
      </c>
      <c r="Y171" t="str">
        <f>IF(X171="","",CONCATENATE(Tabela2[[#This Row],[Modele .txt - lokalizacja folderu]],X171))</f>
        <v/>
      </c>
      <c r="Z171" t="s">
        <v>2574</v>
      </c>
      <c r="AB171" t="str">
        <f>IFERROR(VLOOKUP(Tabela2[[#This Row],[Kod]],[1]Arkusz7!$A:$W,23,FALSE),"")</f>
        <v>GS1-BCL</v>
      </c>
    </row>
    <row r="172" spans="1:28" x14ac:dyDescent="0.25">
      <c r="A172">
        <v>22376</v>
      </c>
      <c r="B172" t="s">
        <v>1545</v>
      </c>
      <c r="C172" t="str">
        <f>IF(B172="","",CONCATENATE(Tabela2[[#This Row],[Nazwa pliku - render - lokalizacja folderu]],B172))</f>
        <v>G:\LocalUser\snws\Rendery_dwg_rys\web_ok\GS1_web_ok.png</v>
      </c>
      <c r="D172" t="s">
        <v>2179</v>
      </c>
      <c r="F172" t="str">
        <f>IF(E172="","",CONCATENATE(Tabela2[[#This Row],[Nazwa pliku - .dwg - lokalizacja folderu]],E172))</f>
        <v/>
      </c>
      <c r="G172" t="s">
        <v>2185</v>
      </c>
      <c r="I172" t="str">
        <f>IF(H172="","",CONCATENATE(Tabela2[[#This Row],[Rysunek .png - lokalizacja folderu]],H172))</f>
        <v/>
      </c>
      <c r="J172" t="s">
        <v>2181</v>
      </c>
      <c r="L172" t="str">
        <f>IF(K172="","",CONCATENATE(Tabela2[[#This Row],[Zastosowania .jpg - lokalizacja folderu]],K172))</f>
        <v/>
      </c>
      <c r="N172" t="str">
        <f>IF(M172="","",CONCATENATE(Tabela2[[#This Row],[Zastosowania .jpg - lokalizacja folderu]],M172))</f>
        <v/>
      </c>
      <c r="P172" t="str">
        <f>IF(O172="","",CONCATENATE(Tabela2[[#This Row],[Zastosowania .jpg - lokalizacja folderu]],O172))</f>
        <v/>
      </c>
      <c r="Q172" t="s">
        <v>2555</v>
      </c>
      <c r="S172" t="str">
        <f>IF(R172="","",CONCATENATE(Tabela2[[#This Row],[Instrukcje .png - lokalizacja folderu]],R172))</f>
        <v/>
      </c>
      <c r="T172" t="s">
        <v>2556</v>
      </c>
      <c r="V172" t="str">
        <f>IF(U172="","",CONCATENATE(Tabela2[[#This Row],[Modele .rfa - lokalizacja folderu]],U172))</f>
        <v/>
      </c>
      <c r="W172" t="s">
        <v>2574</v>
      </c>
      <c r="X172" t="s">
        <v>2576</v>
      </c>
      <c r="Y172" t="str">
        <f>IF(X172="","",CONCATENATE(Tabela2[[#This Row],[Modele .txt - lokalizacja folderu]],X172))</f>
        <v/>
      </c>
      <c r="Z172" t="s">
        <v>2574</v>
      </c>
      <c r="AB172" t="str">
        <f>IFERROR(VLOOKUP(Tabela2[[#This Row],[Kod]],[1]Arkusz7!$A:$W,23,FALSE),"")</f>
        <v>GS1-BCM</v>
      </c>
    </row>
    <row r="173" spans="1:28" x14ac:dyDescent="0.25">
      <c r="A173" s="2">
        <v>35988</v>
      </c>
      <c r="B173" t="s">
        <v>1545</v>
      </c>
      <c r="C173" t="str">
        <f>IF(B173="","",CONCATENATE(Tabela2[[#This Row],[Nazwa pliku - render - lokalizacja folderu]],B173))</f>
        <v>G:\LocalUser\snws\Rendery_dwg_rys\web_ok\GS1_web_ok.png</v>
      </c>
      <c r="D173" t="s">
        <v>2179</v>
      </c>
      <c r="F173" t="str">
        <f>IF(E173="","",CONCATENATE(Tabela2[[#This Row],[Nazwa pliku - .dwg - lokalizacja folderu]],E173))</f>
        <v/>
      </c>
      <c r="G173" t="s">
        <v>2185</v>
      </c>
      <c r="I173" t="str">
        <f>IF(H173="","",CONCATENATE(Tabela2[[#This Row],[Rysunek .png - lokalizacja folderu]],H173))</f>
        <v/>
      </c>
      <c r="J173" t="s">
        <v>2181</v>
      </c>
      <c r="L173" t="str">
        <f>IF(K173="","",CONCATENATE(Tabela2[[#This Row],[Zastosowania .jpg - lokalizacja folderu]],K173))</f>
        <v/>
      </c>
      <c r="N173" t="str">
        <f>IF(M173="","",CONCATENATE(Tabela2[[#This Row],[Zastosowania .jpg - lokalizacja folderu]],M173))</f>
        <v/>
      </c>
      <c r="P173" t="str">
        <f>IF(O173="","",CONCATENATE(Tabela2[[#This Row],[Zastosowania .jpg - lokalizacja folderu]],O173))</f>
        <v/>
      </c>
      <c r="Q173" t="s">
        <v>2555</v>
      </c>
      <c r="S173" t="str">
        <f>IF(R173="","",CONCATENATE(Tabela2[[#This Row],[Instrukcje .png - lokalizacja folderu]],R173))</f>
        <v/>
      </c>
      <c r="T173" t="s">
        <v>2556</v>
      </c>
      <c r="V173" t="str">
        <f>IF(U173="","",CONCATENATE(Tabela2[[#This Row],[Modele .rfa - lokalizacja folderu]],U173))</f>
        <v/>
      </c>
      <c r="W173" t="s">
        <v>2574</v>
      </c>
      <c r="Y173" t="str">
        <f>IF(X173="","",CONCATENATE(Tabela2[[#This Row],[Modele .txt - lokalizacja folderu]],X173))</f>
        <v/>
      </c>
      <c r="Z173" t="s">
        <v>2574</v>
      </c>
      <c r="AB173" t="str">
        <f>IFERROR(VLOOKUP(Tabela2[[#This Row],[Kod]],[1]Arkusz7!$A:$W,23,FALSE),"")</f>
        <v>GS1-BCM</v>
      </c>
    </row>
    <row r="174" spans="1:28" x14ac:dyDescent="0.25">
      <c r="A174">
        <v>22375</v>
      </c>
      <c r="B174" t="s">
        <v>1545</v>
      </c>
      <c r="C174" t="str">
        <f>IF(B174="","",CONCATENATE(Tabela2[[#This Row],[Nazwa pliku - render - lokalizacja folderu]],B174))</f>
        <v>G:\LocalUser\snws\Rendery_dwg_rys\web_ok\GS1_web_ok.png</v>
      </c>
      <c r="D174" t="s">
        <v>2179</v>
      </c>
      <c r="F174" t="str">
        <f>IF(E174="","",CONCATENATE(Tabela2[[#This Row],[Nazwa pliku - .dwg - lokalizacja folderu]],E174))</f>
        <v/>
      </c>
      <c r="G174" t="s">
        <v>2185</v>
      </c>
      <c r="I174" t="str">
        <f>IF(H174="","",CONCATENATE(Tabela2[[#This Row],[Rysunek .png - lokalizacja folderu]],H174))</f>
        <v/>
      </c>
      <c r="J174" t="s">
        <v>2181</v>
      </c>
      <c r="L174" t="str">
        <f>IF(K174="","",CONCATENATE(Tabela2[[#This Row],[Zastosowania .jpg - lokalizacja folderu]],K174))</f>
        <v/>
      </c>
      <c r="N174" t="str">
        <f>IF(M174="","",CONCATENATE(Tabela2[[#This Row],[Zastosowania .jpg - lokalizacja folderu]],M174))</f>
        <v/>
      </c>
      <c r="P174" t="str">
        <f>IF(O174="","",CONCATENATE(Tabela2[[#This Row],[Zastosowania .jpg - lokalizacja folderu]],O174))</f>
        <v/>
      </c>
      <c r="Q174" t="s">
        <v>2555</v>
      </c>
      <c r="S174" t="str">
        <f>IF(R174="","",CONCATENATE(Tabela2[[#This Row],[Instrukcje .png - lokalizacja folderu]],R174))</f>
        <v/>
      </c>
      <c r="T174" t="s">
        <v>2556</v>
      </c>
      <c r="V174" t="str">
        <f>IF(U174="","",CONCATENATE(Tabela2[[#This Row],[Modele .rfa - lokalizacja folderu]],U174))</f>
        <v/>
      </c>
      <c r="W174" t="s">
        <v>2574</v>
      </c>
      <c r="X174" t="s">
        <v>2576</v>
      </c>
      <c r="Y174" t="str">
        <f>IF(X174="","",CONCATENATE(Tabela2[[#This Row],[Modele .txt - lokalizacja folderu]],X174))</f>
        <v/>
      </c>
      <c r="Z174" t="s">
        <v>2574</v>
      </c>
      <c r="AB174" t="str">
        <f>IFERROR(VLOOKUP(Tabela2[[#This Row],[Kod]],[1]Arkusz7!$A:$W,23,FALSE),"")</f>
        <v>GS1-BCS</v>
      </c>
    </row>
    <row r="175" spans="1:28" x14ac:dyDescent="0.25">
      <c r="A175" s="2">
        <v>35991</v>
      </c>
      <c r="B175" t="s">
        <v>1545</v>
      </c>
      <c r="C175" t="str">
        <f>IF(B175="","",CONCATENATE(Tabela2[[#This Row],[Nazwa pliku - render - lokalizacja folderu]],B175))</f>
        <v>G:\LocalUser\snws\Rendery_dwg_rys\web_ok\GS1_web_ok.png</v>
      </c>
      <c r="D175" t="s">
        <v>2179</v>
      </c>
      <c r="F175" t="str">
        <f>IF(E175="","",CONCATENATE(Tabela2[[#This Row],[Nazwa pliku - .dwg - lokalizacja folderu]],E175))</f>
        <v/>
      </c>
      <c r="G175" t="s">
        <v>2185</v>
      </c>
      <c r="I175" t="str">
        <f>IF(H175="","",CONCATENATE(Tabela2[[#This Row],[Rysunek .png - lokalizacja folderu]],H175))</f>
        <v/>
      </c>
      <c r="J175" t="s">
        <v>2181</v>
      </c>
      <c r="L175" t="str">
        <f>IF(K175="","",CONCATENATE(Tabela2[[#This Row],[Zastosowania .jpg - lokalizacja folderu]],K175))</f>
        <v/>
      </c>
      <c r="N175" t="str">
        <f>IF(M175="","",CONCATENATE(Tabela2[[#This Row],[Zastosowania .jpg - lokalizacja folderu]],M175))</f>
        <v/>
      </c>
      <c r="P175" t="str">
        <f>IF(O175="","",CONCATENATE(Tabela2[[#This Row],[Zastosowania .jpg - lokalizacja folderu]],O175))</f>
        <v/>
      </c>
      <c r="Q175" t="s">
        <v>2555</v>
      </c>
      <c r="S175" t="str">
        <f>IF(R175="","",CONCATENATE(Tabela2[[#This Row],[Instrukcje .png - lokalizacja folderu]],R175))</f>
        <v/>
      </c>
      <c r="T175" t="s">
        <v>2556</v>
      </c>
      <c r="V175" t="str">
        <f>IF(U175="","",CONCATENATE(Tabela2[[#This Row],[Modele .rfa - lokalizacja folderu]],U175))</f>
        <v/>
      </c>
      <c r="W175" t="s">
        <v>2574</v>
      </c>
      <c r="Y175" t="str">
        <f>IF(X175="","",CONCATENATE(Tabela2[[#This Row],[Modele .txt - lokalizacja folderu]],X175))</f>
        <v/>
      </c>
      <c r="Z175" t="s">
        <v>2574</v>
      </c>
      <c r="AB175" t="str">
        <f>IFERROR(VLOOKUP(Tabela2[[#This Row],[Kod]],[1]Arkusz7!$A:$W,23,FALSE),"")</f>
        <v>GS1-BCS</v>
      </c>
    </row>
    <row r="176" spans="1:28" x14ac:dyDescent="0.25">
      <c r="A176">
        <v>26009</v>
      </c>
      <c r="B176" t="s">
        <v>1545</v>
      </c>
      <c r="C176" t="str">
        <f>IF(B176="","",CONCATENATE(Tabela2[[#This Row],[Nazwa pliku - render - lokalizacja folderu]],B176))</f>
        <v>G:\LocalUser\snws\Rendery_dwg_rys\web_ok\GS1_web_ok.png</v>
      </c>
      <c r="D176" t="s">
        <v>2179</v>
      </c>
      <c r="F176" t="str">
        <f>IF(E176="","",CONCATENATE(Tabela2[[#This Row],[Nazwa pliku - .dwg - lokalizacja folderu]],E176))</f>
        <v/>
      </c>
      <c r="G176" t="s">
        <v>2185</v>
      </c>
      <c r="I176" t="str">
        <f>IF(H176="","",CONCATENATE(Tabela2[[#This Row],[Rysunek .png - lokalizacja folderu]],H176))</f>
        <v/>
      </c>
      <c r="J176" t="s">
        <v>2181</v>
      </c>
      <c r="L176" t="str">
        <f>IF(K176="","",CONCATENATE(Tabela2[[#This Row],[Zastosowania .jpg - lokalizacja folderu]],K176))</f>
        <v/>
      </c>
      <c r="N176" t="str">
        <f>IF(M176="","",CONCATENATE(Tabela2[[#This Row],[Zastosowania .jpg - lokalizacja folderu]],M176))</f>
        <v/>
      </c>
      <c r="P176" t="str">
        <f>IF(O176="","",CONCATENATE(Tabela2[[#This Row],[Zastosowania .jpg - lokalizacja folderu]],O176))</f>
        <v/>
      </c>
      <c r="Q176" t="s">
        <v>2555</v>
      </c>
      <c r="S176" t="str">
        <f>IF(R176="","",CONCATENATE(Tabela2[[#This Row],[Instrukcje .png - lokalizacja folderu]],R176))</f>
        <v/>
      </c>
      <c r="T176" t="s">
        <v>2556</v>
      </c>
      <c r="V176" t="str">
        <f>IF(U176="","",CONCATENATE(Tabela2[[#This Row],[Modele .rfa - lokalizacja folderu]],U176))</f>
        <v/>
      </c>
      <c r="W176" t="s">
        <v>2574</v>
      </c>
      <c r="X176" t="s">
        <v>2576</v>
      </c>
      <c r="Y176" t="str">
        <f>IF(X176="","",CONCATENATE(Tabela2[[#This Row],[Modele .txt - lokalizacja folderu]],X176))</f>
        <v/>
      </c>
      <c r="Z176" t="s">
        <v>2574</v>
      </c>
      <c r="AB176" t="str">
        <f>IFERROR(VLOOKUP(Tabela2[[#This Row],[Kod]],[1]Arkusz7!$A:$W,23,FALSE),"")</f>
        <v>GS1-BCXL</v>
      </c>
    </row>
    <row r="177" spans="1:28" x14ac:dyDescent="0.25">
      <c r="A177" s="2">
        <v>35993</v>
      </c>
      <c r="B177" t="s">
        <v>1545</v>
      </c>
      <c r="C177" t="str">
        <f>IF(B177="","",CONCATENATE(Tabela2[[#This Row],[Nazwa pliku - render - lokalizacja folderu]],B177))</f>
        <v>G:\LocalUser\snws\Rendery_dwg_rys\web_ok\GS1_web_ok.png</v>
      </c>
      <c r="D177" t="s">
        <v>2179</v>
      </c>
      <c r="F177" t="str">
        <f>IF(E177="","",CONCATENATE(Tabela2[[#This Row],[Nazwa pliku - .dwg - lokalizacja folderu]],E177))</f>
        <v/>
      </c>
      <c r="G177" t="s">
        <v>2185</v>
      </c>
      <c r="I177" t="str">
        <f>IF(H177="","",CONCATENATE(Tabela2[[#This Row],[Rysunek .png - lokalizacja folderu]],H177))</f>
        <v/>
      </c>
      <c r="J177" t="s">
        <v>2181</v>
      </c>
      <c r="L177" t="str">
        <f>IF(K177="","",CONCATENATE(Tabela2[[#This Row],[Zastosowania .jpg - lokalizacja folderu]],K177))</f>
        <v/>
      </c>
      <c r="N177" t="str">
        <f>IF(M177="","",CONCATENATE(Tabela2[[#This Row],[Zastosowania .jpg - lokalizacja folderu]],M177))</f>
        <v/>
      </c>
      <c r="P177" t="str">
        <f>IF(O177="","",CONCATENATE(Tabela2[[#This Row],[Zastosowania .jpg - lokalizacja folderu]],O177))</f>
        <v/>
      </c>
      <c r="Q177" t="s">
        <v>2555</v>
      </c>
      <c r="S177" t="str">
        <f>IF(R177="","",CONCATENATE(Tabela2[[#This Row],[Instrukcje .png - lokalizacja folderu]],R177))</f>
        <v/>
      </c>
      <c r="T177" t="s">
        <v>2556</v>
      </c>
      <c r="V177" t="str">
        <f>IF(U177="","",CONCATENATE(Tabela2[[#This Row],[Modele .rfa - lokalizacja folderu]],U177))</f>
        <v/>
      </c>
      <c r="W177" t="s">
        <v>2574</v>
      </c>
      <c r="Y177" t="str">
        <f>IF(X177="","",CONCATENATE(Tabela2[[#This Row],[Modele .txt - lokalizacja folderu]],X177))</f>
        <v/>
      </c>
      <c r="Z177" t="s">
        <v>2574</v>
      </c>
      <c r="AB177" t="str">
        <f>IFERROR(VLOOKUP(Tabela2[[#This Row],[Kod]],[1]Arkusz7!$A:$W,23,FALSE),"")</f>
        <v>GS1-BCXL</v>
      </c>
    </row>
    <row r="178" spans="1:28" x14ac:dyDescent="0.25">
      <c r="A178">
        <v>19187</v>
      </c>
      <c r="B178" t="s">
        <v>2842</v>
      </c>
      <c r="C178" t="str">
        <f>IF(B178="","",CONCATENATE(Tabela2[[#This Row],[Nazwa pliku - render - lokalizacja folderu]],B178))</f>
        <v>G:\LocalUser\snws\Rendery_dwg_rys\web_ok\H_web_ok.png</v>
      </c>
      <c r="D178" t="s">
        <v>2179</v>
      </c>
      <c r="E178" t="s">
        <v>2843</v>
      </c>
      <c r="F178" t="str">
        <f>IF(E178="","",CONCATENATE(Tabela2[[#This Row],[Nazwa pliku - .dwg - lokalizacja folderu]],E178))</f>
        <v>G:\LocalUser\snws\Rendery_dwg_rys\dwg\H-77.DWG</v>
      </c>
      <c r="G178" t="s">
        <v>2185</v>
      </c>
      <c r="I178" t="str">
        <f>IF(H178="","",CONCATENATE(Tabela2[[#This Row],[Rysunek .png - lokalizacja folderu]],H178))</f>
        <v/>
      </c>
      <c r="J178" t="s">
        <v>2181</v>
      </c>
      <c r="L178" t="str">
        <f>IF(K178="","",CONCATENATE(Tabela2[[#This Row],[Zastosowania .jpg - lokalizacja folderu]],K178))</f>
        <v/>
      </c>
      <c r="N178" t="str">
        <f>IF(M178="","",CONCATENATE(Tabela2[[#This Row],[Zastosowania .jpg - lokalizacja folderu]],M178))</f>
        <v/>
      </c>
      <c r="P178" t="str">
        <f>IF(O178="","",CONCATENATE(Tabela2[[#This Row],[Zastosowania .jpg - lokalizacja folderu]],O178))</f>
        <v/>
      </c>
      <c r="Q178" t="s">
        <v>2555</v>
      </c>
      <c r="S178" t="str">
        <f>IF(R178="","",CONCATENATE(Tabela2[[#This Row],[Instrukcje .png - lokalizacja folderu]],R178))</f>
        <v/>
      </c>
      <c r="T178" t="s">
        <v>2556</v>
      </c>
      <c r="V178" t="str">
        <f>IF(U178="","",CONCATENATE(Tabela2[[#This Row],[Modele .rfa - lokalizacja folderu]],U178))</f>
        <v/>
      </c>
      <c r="W178" t="s">
        <v>2574</v>
      </c>
      <c r="Y178" t="str">
        <f>IF(X178="","",CONCATENATE(Tabela2[[#This Row],[Modele .txt - lokalizacja folderu]],X178))</f>
        <v/>
      </c>
      <c r="Z178" t="s">
        <v>2574</v>
      </c>
      <c r="AB178" t="str">
        <f>IFERROR(VLOOKUP(Tabela2[[#This Row],[Kod]],[1]Arkusz7!$A:$W,23,FALSE),"")</f>
        <v>H-77</v>
      </c>
    </row>
    <row r="179" spans="1:28" x14ac:dyDescent="0.25">
      <c r="A179">
        <v>19162</v>
      </c>
      <c r="B179" t="s">
        <v>937</v>
      </c>
      <c r="C179" t="str">
        <f>IF(B179="","",CONCATENATE(Tabela2[[#This Row],[Nazwa pliku - render - lokalizacja folderu]],B179))</f>
        <v>G:\LocalUser\snws\Rendery_dwg_rys\web_ok\HT-M10_web_ok.png</v>
      </c>
      <c r="D179" t="s">
        <v>2179</v>
      </c>
      <c r="E179" t="s">
        <v>938</v>
      </c>
      <c r="F179" t="str">
        <f>IF(E179="","",CONCATENATE(Tabela2[[#This Row],[Nazwa pliku - .dwg - lokalizacja folderu]],E179))</f>
        <v>G:\LocalUser\snws\Rendery_dwg_rys\dwg\HT-M10.DWG</v>
      </c>
      <c r="G179" t="s">
        <v>2185</v>
      </c>
      <c r="H179" t="s">
        <v>2282</v>
      </c>
      <c r="I179" t="str">
        <f>IF(H179="","",CONCATENATE(Tabela2[[#This Row],[Rysunek .png - lokalizacja folderu]],H179))</f>
        <v>G:\LocalUser\snws\Rendery_dwg_rys\rys\HT-M10_rys.png</v>
      </c>
      <c r="J179" t="s">
        <v>2181</v>
      </c>
      <c r="L179" t="str">
        <f>IF(K179="","",CONCATENATE(Tabela2[[#This Row],[Zastosowania .jpg - lokalizacja folderu]],K179))</f>
        <v/>
      </c>
      <c r="N179" t="str">
        <f>IF(M179="","",CONCATENATE(Tabela2[[#This Row],[Zastosowania .jpg - lokalizacja folderu]],M179))</f>
        <v/>
      </c>
      <c r="P179" t="str">
        <f>IF(O179="","",CONCATENATE(Tabela2[[#This Row],[Zastosowania .jpg - lokalizacja folderu]],O179))</f>
        <v/>
      </c>
      <c r="Q179" t="s">
        <v>2555</v>
      </c>
      <c r="S179" t="str">
        <f>IF(R179="","",CONCATENATE(Tabela2[[#This Row],[Instrukcje .png - lokalizacja folderu]],R179))</f>
        <v/>
      </c>
      <c r="T179" t="s">
        <v>2556</v>
      </c>
      <c r="U179" t="s">
        <v>2632</v>
      </c>
      <c r="V179" t="str">
        <f>IF(U179="","",CONCATENATE(Tabela2[[#This Row],[Modele .rfa - lokalizacja folderu]],U179))</f>
        <v>G:\LocalUser\snws\Rendery_dwg_rys\Modele 3D\NICZUK Hook HT.rfa</v>
      </c>
      <c r="W179" t="s">
        <v>2574</v>
      </c>
      <c r="X179" t="s">
        <v>2576</v>
      </c>
      <c r="Y179" t="str">
        <f>IF(X179="","",CONCATENATE(Tabela2[[#This Row],[Modele .txt - lokalizacja folderu]],X179))</f>
        <v/>
      </c>
      <c r="Z179" t="s">
        <v>2574</v>
      </c>
      <c r="AB179" t="str">
        <f>IFERROR(VLOOKUP(Tabela2[[#This Row],[Kod]],[1]Arkusz7!$A:$W,23,FALSE),"")</f>
        <v>HT-M10</v>
      </c>
    </row>
    <row r="180" spans="1:28" x14ac:dyDescent="0.25">
      <c r="A180">
        <v>35192</v>
      </c>
      <c r="B180" t="s">
        <v>60</v>
      </c>
      <c r="C180" t="str">
        <f>IF(B180="","",CONCATENATE(Tabela2[[#This Row],[Nazwa pliku - render - lokalizacja folderu]],B180))</f>
        <v>G:\LocalUser\snws\Rendery_dwg_rys\web_ok\HUPG_web_ok.png</v>
      </c>
      <c r="D180" t="s">
        <v>2179</v>
      </c>
      <c r="E180" t="s">
        <v>64</v>
      </c>
      <c r="F180" t="str">
        <f>IF(E180="","",CONCATENATE(Tabela2[[#This Row],[Nazwa pliku - .dwg - lokalizacja folderu]],E180))</f>
        <v>G:\LocalUser\snws\Rendery_dwg_rys\dwg\HUPG-1.DWG</v>
      </c>
      <c r="G180" t="s">
        <v>2185</v>
      </c>
      <c r="H180" t="s">
        <v>2206</v>
      </c>
      <c r="I180" t="str">
        <f>IF(H180="","",CONCATENATE(Tabela2[[#This Row],[Rysunek .png - lokalizacja folderu]],H180))</f>
        <v>G:\LocalUser\snws\Rendery_dwg_rys\rys\HUPG_rys.png</v>
      </c>
      <c r="J180" t="s">
        <v>2181</v>
      </c>
      <c r="K180" t="s">
        <v>2877</v>
      </c>
      <c r="L180" t="str">
        <f>IF(K180="","",CONCATENATE(Tabela2[[#This Row],[Zastosowania .jpg - lokalizacja folderu]],K180))</f>
        <v>G:\LocalUser\snws\Rendery_dwg_rys\Zastosowania\obejmy-z-okladzina_z_rys.png</v>
      </c>
      <c r="N180" t="str">
        <f>IF(M180="","",CONCATENATE(Tabela2[[#This Row],[Zastosowania .jpg - lokalizacja folderu]],M180))</f>
        <v/>
      </c>
      <c r="P180" t="str">
        <f>IF(O180="","",CONCATENATE(Tabela2[[#This Row],[Zastosowania .jpg - lokalizacja folderu]],O180))</f>
        <v/>
      </c>
      <c r="Q180" t="s">
        <v>2555</v>
      </c>
      <c r="R180" t="s">
        <v>2875</v>
      </c>
      <c r="S180" t="str">
        <f>IF(R180="","",CONCATENATE(Tabela2[[#This Row],[Instrukcje .png - lokalizacja folderu]],R180))</f>
        <v>G:\LocalUser\snws\Rendery_dwg_rys\Instrukcje\obejmy-z-okladzina_i_rys.png</v>
      </c>
      <c r="T180" t="s">
        <v>2556</v>
      </c>
      <c r="U180" t="s">
        <v>2578</v>
      </c>
      <c r="V180" t="str">
        <f>IF(U180="","",CONCATENATE(Tabela2[[#This Row],[Modele .rfa - lokalizacja folderu]],U180))</f>
        <v>G:\LocalUser\snws\Rendery_dwg_rys\Modele 3D\NICZUK Pipe clamp HOBBY.rfa</v>
      </c>
      <c r="W180" t="s">
        <v>2574</v>
      </c>
      <c r="X180" t="s">
        <v>2719</v>
      </c>
      <c r="Y180" t="str">
        <f>IF(X180="","",CONCATENATE(Tabela2[[#This Row],[Modele .txt - lokalizacja folderu]],X180))</f>
        <v>G:\LocalUser\snws\Rendery_dwg_rys\Modele 3D\NICZUK Pipe clamp HOBBY.txt</v>
      </c>
      <c r="Z180" t="s">
        <v>2574</v>
      </c>
      <c r="AB180" t="str">
        <f>IFERROR(VLOOKUP(Tabela2[[#This Row],[Kod]],[1]Arkusz7!$A:$W,23,FALSE),"")</f>
        <v>HUPG-1 BK</v>
      </c>
    </row>
    <row r="181" spans="1:28" x14ac:dyDescent="0.25">
      <c r="A181">
        <v>355</v>
      </c>
      <c r="B181" t="s">
        <v>60</v>
      </c>
      <c r="C181" t="str">
        <f>IF(B181="","",CONCATENATE(Tabela2[[#This Row],[Nazwa pliku - render - lokalizacja folderu]],B181))</f>
        <v>G:\LocalUser\snws\Rendery_dwg_rys\web_ok\HUPG_web_ok.png</v>
      </c>
      <c r="D181" t="s">
        <v>2179</v>
      </c>
      <c r="E181" t="s">
        <v>64</v>
      </c>
      <c r="F181" t="str">
        <f>IF(E181="","",CONCATENATE(Tabela2[[#This Row],[Nazwa pliku - .dwg - lokalizacja folderu]],E181))</f>
        <v>G:\LocalUser\snws\Rendery_dwg_rys\dwg\HUPG-1.DWG</v>
      </c>
      <c r="G181" t="s">
        <v>2185</v>
      </c>
      <c r="H181" t="s">
        <v>2206</v>
      </c>
      <c r="I181" t="str">
        <f>IF(H181="","",CONCATENATE(Tabela2[[#This Row],[Rysunek .png - lokalizacja folderu]],H181))</f>
        <v>G:\LocalUser\snws\Rendery_dwg_rys\rys\HUPG_rys.png</v>
      </c>
      <c r="J181" t="s">
        <v>2181</v>
      </c>
      <c r="K181" t="s">
        <v>2877</v>
      </c>
      <c r="L181" t="str">
        <f>IF(K181="","",CONCATENATE(Tabela2[[#This Row],[Zastosowania .jpg - lokalizacja folderu]],K181))</f>
        <v>G:\LocalUser\snws\Rendery_dwg_rys\Zastosowania\obejmy-z-okladzina_z_rys.png</v>
      </c>
      <c r="N181" t="str">
        <f>IF(M181="","",CONCATENATE(Tabela2[[#This Row],[Zastosowania .jpg - lokalizacja folderu]],M181))</f>
        <v/>
      </c>
      <c r="P181" t="str">
        <f>IF(O181="","",CONCATENATE(Tabela2[[#This Row],[Zastosowania .jpg - lokalizacja folderu]],O181))</f>
        <v/>
      </c>
      <c r="Q181" t="s">
        <v>2555</v>
      </c>
      <c r="R181" t="s">
        <v>2875</v>
      </c>
      <c r="S181" t="str">
        <f>IF(R181="","",CONCATENATE(Tabela2[[#This Row],[Instrukcje .png - lokalizacja folderu]],R181))</f>
        <v>G:\LocalUser\snws\Rendery_dwg_rys\Instrukcje\obejmy-z-okladzina_i_rys.png</v>
      </c>
      <c r="T181" t="s">
        <v>2556</v>
      </c>
      <c r="U181" t="s">
        <v>2578</v>
      </c>
      <c r="V181" t="str">
        <f>IF(U181="","",CONCATENATE(Tabela2[[#This Row],[Modele .rfa - lokalizacja folderu]],U181))</f>
        <v>G:\LocalUser\snws\Rendery_dwg_rys\Modele 3D\NICZUK Pipe clamp HOBBY.rfa</v>
      </c>
      <c r="W181" t="s">
        <v>2574</v>
      </c>
      <c r="X181" t="s">
        <v>2719</v>
      </c>
      <c r="Y181" t="str">
        <f>IF(X181="","",CONCATENATE(Tabela2[[#This Row],[Modele .txt - lokalizacja folderu]],X181))</f>
        <v>G:\LocalUser\snws\Rendery_dwg_rys\Modele 3D\NICZUK Pipe clamp HOBBY.txt</v>
      </c>
      <c r="Z181" t="s">
        <v>2574</v>
      </c>
      <c r="AB181" t="str">
        <f>IFERROR(VLOOKUP(Tabela2[[#This Row],[Kod]],[1]Arkusz7!$A:$W,23,FALSE),"")</f>
        <v>HUPG-1 KPL</v>
      </c>
    </row>
    <row r="182" spans="1:28" x14ac:dyDescent="0.25">
      <c r="A182">
        <v>5204</v>
      </c>
      <c r="B182" t="s">
        <v>60</v>
      </c>
      <c r="C182" t="str">
        <f>IF(B182="","",CONCATENATE(Tabela2[[#This Row],[Nazwa pliku - render - lokalizacja folderu]],B182))</f>
        <v>G:\LocalUser\snws\Rendery_dwg_rys\web_ok\HUPG_web_ok.png</v>
      </c>
      <c r="D182" t="s">
        <v>2179</v>
      </c>
      <c r="E182" t="s">
        <v>64</v>
      </c>
      <c r="F182" t="str">
        <f>IF(E182="","",CONCATENATE(Tabela2[[#This Row],[Nazwa pliku - .dwg - lokalizacja folderu]],E182))</f>
        <v>G:\LocalUser\snws\Rendery_dwg_rys\dwg\HUPG-1.DWG</v>
      </c>
      <c r="G182" t="s">
        <v>2185</v>
      </c>
      <c r="H182" t="s">
        <v>2206</v>
      </c>
      <c r="I182" t="str">
        <f>IF(H182="","",CONCATENATE(Tabela2[[#This Row],[Rysunek .png - lokalizacja folderu]],H182))</f>
        <v>G:\LocalUser\snws\Rendery_dwg_rys\rys\HUPG_rys.png</v>
      </c>
      <c r="J182" t="s">
        <v>2181</v>
      </c>
      <c r="K182" t="s">
        <v>2877</v>
      </c>
      <c r="L182" t="str">
        <f>IF(K182="","",CONCATENATE(Tabela2[[#This Row],[Zastosowania .jpg - lokalizacja folderu]],K182))</f>
        <v>G:\LocalUser\snws\Rendery_dwg_rys\Zastosowania\obejmy-z-okladzina_z_rys.png</v>
      </c>
      <c r="N182" t="str">
        <f>IF(M182="","",CONCATENATE(Tabela2[[#This Row],[Zastosowania .jpg - lokalizacja folderu]],M182))</f>
        <v/>
      </c>
      <c r="P182" t="str">
        <f>IF(O182="","",CONCATENATE(Tabela2[[#This Row],[Zastosowania .jpg - lokalizacja folderu]],O182))</f>
        <v/>
      </c>
      <c r="Q182" t="s">
        <v>2555</v>
      </c>
      <c r="R182" t="s">
        <v>2875</v>
      </c>
      <c r="S182" t="str">
        <f>IF(R182="","",CONCATENATE(Tabela2[[#This Row],[Instrukcje .png - lokalizacja folderu]],R182))</f>
        <v>G:\LocalUser\snws\Rendery_dwg_rys\Instrukcje\obejmy-z-okladzina_i_rys.png</v>
      </c>
      <c r="T182" t="s">
        <v>2556</v>
      </c>
      <c r="U182" t="s">
        <v>2578</v>
      </c>
      <c r="V182" t="str">
        <f>IF(U182="","",CONCATENATE(Tabela2[[#This Row],[Modele .rfa - lokalizacja folderu]],U182))</f>
        <v>G:\LocalUser\snws\Rendery_dwg_rys\Modele 3D\NICZUK Pipe clamp HOBBY.rfa</v>
      </c>
      <c r="W182" t="s">
        <v>2574</v>
      </c>
      <c r="X182" t="s">
        <v>2719</v>
      </c>
      <c r="Y182" t="str">
        <f>IF(X182="","",CONCATENATE(Tabela2[[#This Row],[Modele .txt - lokalizacja folderu]],X182))</f>
        <v>G:\LocalUser\snws\Rendery_dwg_rys\Modele 3D\NICZUK Pipe clamp HOBBY.txt</v>
      </c>
      <c r="Z182" t="s">
        <v>2574</v>
      </c>
      <c r="AB182" t="str">
        <f>IFERROR(VLOOKUP(Tabela2[[#This Row],[Kod]],[1]Arkusz7!$A:$W,23,FALSE),"")</f>
        <v>HUPG-1 SKR</v>
      </c>
    </row>
    <row r="183" spans="1:28" x14ac:dyDescent="0.25">
      <c r="A183">
        <v>35194</v>
      </c>
      <c r="B183" t="s">
        <v>60</v>
      </c>
      <c r="C183" t="str">
        <f>IF(B183="","",CONCATENATE(Tabela2[[#This Row],[Nazwa pliku - render - lokalizacja folderu]],B183))</f>
        <v>G:\LocalUser\snws\Rendery_dwg_rys\web_ok\HUPG_web_ok.png</v>
      </c>
      <c r="D183" t="s">
        <v>2179</v>
      </c>
      <c r="E183" t="s">
        <v>62</v>
      </c>
      <c r="F183" t="str">
        <f>IF(E183="","",CONCATENATE(Tabela2[[#This Row],[Nazwa pliku - .dwg - lokalizacja folderu]],E183))</f>
        <v>G:\LocalUser\snws\Rendery_dwg_rys\dwg\HUPG-1_2.DWG</v>
      </c>
      <c r="G183" t="s">
        <v>2185</v>
      </c>
      <c r="H183" t="s">
        <v>2206</v>
      </c>
      <c r="I183" t="str">
        <f>IF(H183="","",CONCATENATE(Tabela2[[#This Row],[Rysunek .png - lokalizacja folderu]],H183))</f>
        <v>G:\LocalUser\snws\Rendery_dwg_rys\rys\HUPG_rys.png</v>
      </c>
      <c r="J183" t="s">
        <v>2181</v>
      </c>
      <c r="K183" t="s">
        <v>2877</v>
      </c>
      <c r="L183" t="str">
        <f>IF(K183="","",CONCATENATE(Tabela2[[#This Row],[Zastosowania .jpg - lokalizacja folderu]],K183))</f>
        <v>G:\LocalUser\snws\Rendery_dwg_rys\Zastosowania\obejmy-z-okladzina_z_rys.png</v>
      </c>
      <c r="N183" t="str">
        <f>IF(M183="","",CONCATENATE(Tabela2[[#This Row],[Zastosowania .jpg - lokalizacja folderu]],M183))</f>
        <v/>
      </c>
      <c r="P183" t="str">
        <f>IF(O183="","",CONCATENATE(Tabela2[[#This Row],[Zastosowania .jpg - lokalizacja folderu]],O183))</f>
        <v/>
      </c>
      <c r="Q183" t="s">
        <v>2555</v>
      </c>
      <c r="R183" t="s">
        <v>2875</v>
      </c>
      <c r="S183" t="str">
        <f>IF(R183="","",CONCATENATE(Tabela2[[#This Row],[Instrukcje .png - lokalizacja folderu]],R183))</f>
        <v>G:\LocalUser\snws\Rendery_dwg_rys\Instrukcje\obejmy-z-okladzina_i_rys.png</v>
      </c>
      <c r="T183" t="s">
        <v>2556</v>
      </c>
      <c r="U183" t="s">
        <v>2578</v>
      </c>
      <c r="V183" t="str">
        <f>IF(U183="","",CONCATENATE(Tabela2[[#This Row],[Modele .rfa - lokalizacja folderu]],U183))</f>
        <v>G:\LocalUser\snws\Rendery_dwg_rys\Modele 3D\NICZUK Pipe clamp HOBBY.rfa</v>
      </c>
      <c r="W183" t="s">
        <v>2574</v>
      </c>
      <c r="X183" t="s">
        <v>2719</v>
      </c>
      <c r="Y183" t="str">
        <f>IF(X183="","",CONCATENATE(Tabela2[[#This Row],[Modele .txt - lokalizacja folderu]],X183))</f>
        <v>G:\LocalUser\snws\Rendery_dwg_rys\Modele 3D\NICZUK Pipe clamp HOBBY.txt</v>
      </c>
      <c r="Z183" t="s">
        <v>2574</v>
      </c>
      <c r="AB183" t="str">
        <f>IFERROR(VLOOKUP(Tabela2[[#This Row],[Kod]],[1]Arkusz7!$A:$W,23,FALSE),"")</f>
        <v>HUPG-1/2 BK</v>
      </c>
    </row>
    <row r="184" spans="1:28" x14ac:dyDescent="0.25">
      <c r="A184">
        <v>356</v>
      </c>
      <c r="B184" t="s">
        <v>60</v>
      </c>
      <c r="C184" t="str">
        <f>IF(B184="","",CONCATENATE(Tabela2[[#This Row],[Nazwa pliku - render - lokalizacja folderu]],B184))</f>
        <v>G:\LocalUser\snws\Rendery_dwg_rys\web_ok\HUPG_web_ok.png</v>
      </c>
      <c r="D184" t="s">
        <v>2179</v>
      </c>
      <c r="E184" t="s">
        <v>62</v>
      </c>
      <c r="F184" t="str">
        <f>IF(E184="","",CONCATENATE(Tabela2[[#This Row],[Nazwa pliku - .dwg - lokalizacja folderu]],E184))</f>
        <v>G:\LocalUser\snws\Rendery_dwg_rys\dwg\HUPG-1_2.DWG</v>
      </c>
      <c r="G184" t="s">
        <v>2185</v>
      </c>
      <c r="H184" t="s">
        <v>2206</v>
      </c>
      <c r="I184" t="str">
        <f>IF(H184="","",CONCATENATE(Tabela2[[#This Row],[Rysunek .png - lokalizacja folderu]],H184))</f>
        <v>G:\LocalUser\snws\Rendery_dwg_rys\rys\HUPG_rys.png</v>
      </c>
      <c r="J184" t="s">
        <v>2181</v>
      </c>
      <c r="K184" t="s">
        <v>2877</v>
      </c>
      <c r="L184" t="str">
        <f>IF(K184="","",CONCATENATE(Tabela2[[#This Row],[Zastosowania .jpg - lokalizacja folderu]],K184))</f>
        <v>G:\LocalUser\snws\Rendery_dwg_rys\Zastosowania\obejmy-z-okladzina_z_rys.png</v>
      </c>
      <c r="N184" t="str">
        <f>IF(M184="","",CONCATENATE(Tabela2[[#This Row],[Zastosowania .jpg - lokalizacja folderu]],M184))</f>
        <v/>
      </c>
      <c r="P184" t="str">
        <f>IF(O184="","",CONCATENATE(Tabela2[[#This Row],[Zastosowania .jpg - lokalizacja folderu]],O184))</f>
        <v/>
      </c>
      <c r="Q184" t="s">
        <v>2555</v>
      </c>
      <c r="R184" t="s">
        <v>2875</v>
      </c>
      <c r="S184" t="str">
        <f>IF(R184="","",CONCATENATE(Tabela2[[#This Row],[Instrukcje .png - lokalizacja folderu]],R184))</f>
        <v>G:\LocalUser\snws\Rendery_dwg_rys\Instrukcje\obejmy-z-okladzina_i_rys.png</v>
      </c>
      <c r="T184" t="s">
        <v>2556</v>
      </c>
      <c r="U184" t="s">
        <v>2578</v>
      </c>
      <c r="V184" t="str">
        <f>IF(U184="","",CONCATENATE(Tabela2[[#This Row],[Modele .rfa - lokalizacja folderu]],U184))</f>
        <v>G:\LocalUser\snws\Rendery_dwg_rys\Modele 3D\NICZUK Pipe clamp HOBBY.rfa</v>
      </c>
      <c r="W184" t="s">
        <v>2574</v>
      </c>
      <c r="X184" t="s">
        <v>2719</v>
      </c>
      <c r="Y184" t="str">
        <f>IF(X184="","",CONCATENATE(Tabela2[[#This Row],[Modele .txt - lokalizacja folderu]],X184))</f>
        <v>G:\LocalUser\snws\Rendery_dwg_rys\Modele 3D\NICZUK Pipe clamp HOBBY.txt</v>
      </c>
      <c r="Z184" t="s">
        <v>2574</v>
      </c>
      <c r="AB184" t="str">
        <f>IFERROR(VLOOKUP(Tabela2[[#This Row],[Kod]],[1]Arkusz7!$A:$W,23,FALSE),"")</f>
        <v>HUPG-1/2 KPL</v>
      </c>
    </row>
    <row r="185" spans="1:28" x14ac:dyDescent="0.25">
      <c r="A185">
        <v>5205</v>
      </c>
      <c r="B185" t="s">
        <v>60</v>
      </c>
      <c r="C185" t="str">
        <f>IF(B185="","",CONCATENATE(Tabela2[[#This Row],[Nazwa pliku - render - lokalizacja folderu]],B185))</f>
        <v>G:\LocalUser\snws\Rendery_dwg_rys\web_ok\HUPG_web_ok.png</v>
      </c>
      <c r="D185" t="s">
        <v>2179</v>
      </c>
      <c r="E185" t="s">
        <v>62</v>
      </c>
      <c r="F185" t="str">
        <f>IF(E185="","",CONCATENATE(Tabela2[[#This Row],[Nazwa pliku - .dwg - lokalizacja folderu]],E185))</f>
        <v>G:\LocalUser\snws\Rendery_dwg_rys\dwg\HUPG-1_2.DWG</v>
      </c>
      <c r="G185" t="s">
        <v>2185</v>
      </c>
      <c r="H185" t="s">
        <v>2206</v>
      </c>
      <c r="I185" t="str">
        <f>IF(H185="","",CONCATENATE(Tabela2[[#This Row],[Rysunek .png - lokalizacja folderu]],H185))</f>
        <v>G:\LocalUser\snws\Rendery_dwg_rys\rys\HUPG_rys.png</v>
      </c>
      <c r="J185" t="s">
        <v>2181</v>
      </c>
      <c r="K185" t="s">
        <v>2877</v>
      </c>
      <c r="L185" t="str">
        <f>IF(K185="","",CONCATENATE(Tabela2[[#This Row],[Zastosowania .jpg - lokalizacja folderu]],K185))</f>
        <v>G:\LocalUser\snws\Rendery_dwg_rys\Zastosowania\obejmy-z-okladzina_z_rys.png</v>
      </c>
      <c r="N185" t="str">
        <f>IF(M185="","",CONCATENATE(Tabela2[[#This Row],[Zastosowania .jpg - lokalizacja folderu]],M185))</f>
        <v/>
      </c>
      <c r="P185" t="str">
        <f>IF(O185="","",CONCATENATE(Tabela2[[#This Row],[Zastosowania .jpg - lokalizacja folderu]],O185))</f>
        <v/>
      </c>
      <c r="Q185" t="s">
        <v>2555</v>
      </c>
      <c r="R185" t="s">
        <v>2875</v>
      </c>
      <c r="S185" t="str">
        <f>IF(R185="","",CONCATENATE(Tabela2[[#This Row],[Instrukcje .png - lokalizacja folderu]],R185))</f>
        <v>G:\LocalUser\snws\Rendery_dwg_rys\Instrukcje\obejmy-z-okladzina_i_rys.png</v>
      </c>
      <c r="T185" t="s">
        <v>2556</v>
      </c>
      <c r="U185" t="s">
        <v>2578</v>
      </c>
      <c r="V185" t="str">
        <f>IF(U185="","",CONCATENATE(Tabela2[[#This Row],[Modele .rfa - lokalizacja folderu]],U185))</f>
        <v>G:\LocalUser\snws\Rendery_dwg_rys\Modele 3D\NICZUK Pipe clamp HOBBY.rfa</v>
      </c>
      <c r="W185" t="s">
        <v>2574</v>
      </c>
      <c r="X185" t="s">
        <v>2719</v>
      </c>
      <c r="Y185" t="str">
        <f>IF(X185="","",CONCATENATE(Tabela2[[#This Row],[Modele .txt - lokalizacja folderu]],X185))</f>
        <v>G:\LocalUser\snws\Rendery_dwg_rys\Modele 3D\NICZUK Pipe clamp HOBBY.txt</v>
      </c>
      <c r="Z185" t="s">
        <v>2574</v>
      </c>
      <c r="AB185" t="str">
        <f>IFERROR(VLOOKUP(Tabela2[[#This Row],[Kod]],[1]Arkusz7!$A:$W,23,FALSE),"")</f>
        <v>HUPG-1/2 SKR</v>
      </c>
    </row>
    <row r="186" spans="1:28" x14ac:dyDescent="0.25">
      <c r="A186">
        <v>35195</v>
      </c>
      <c r="B186" t="s">
        <v>60</v>
      </c>
      <c r="C186" t="str">
        <f>IF(B186="","",CONCATENATE(Tabela2[[#This Row],[Nazwa pliku - render - lokalizacja folderu]],B186))</f>
        <v>G:\LocalUser\snws\Rendery_dwg_rys\web_ok\HUPG_web_ok.png</v>
      </c>
      <c r="D186" t="s">
        <v>2179</v>
      </c>
      <c r="E186" t="s">
        <v>66</v>
      </c>
      <c r="F186" t="str">
        <f>IF(E186="","",CONCATENATE(Tabela2[[#This Row],[Nazwa pliku - .dwg - lokalizacja folderu]],E186))</f>
        <v>G:\LocalUser\snws\Rendery_dwg_rys\dwg\HUPG-11_2.DWG</v>
      </c>
      <c r="G186" t="s">
        <v>2185</v>
      </c>
      <c r="H186" t="s">
        <v>2206</v>
      </c>
      <c r="I186" t="str">
        <f>IF(H186="","",CONCATENATE(Tabela2[[#This Row],[Rysunek .png - lokalizacja folderu]],H186))</f>
        <v>G:\LocalUser\snws\Rendery_dwg_rys\rys\HUPG_rys.png</v>
      </c>
      <c r="J186" t="s">
        <v>2181</v>
      </c>
      <c r="K186" t="s">
        <v>2877</v>
      </c>
      <c r="L186" t="str">
        <f>IF(K186="","",CONCATENATE(Tabela2[[#This Row],[Zastosowania .jpg - lokalizacja folderu]],K186))</f>
        <v>G:\LocalUser\snws\Rendery_dwg_rys\Zastosowania\obejmy-z-okladzina_z_rys.png</v>
      </c>
      <c r="N186" t="str">
        <f>IF(M186="","",CONCATENATE(Tabela2[[#This Row],[Zastosowania .jpg - lokalizacja folderu]],M186))</f>
        <v/>
      </c>
      <c r="P186" t="str">
        <f>IF(O186="","",CONCATENATE(Tabela2[[#This Row],[Zastosowania .jpg - lokalizacja folderu]],O186))</f>
        <v/>
      </c>
      <c r="Q186" t="s">
        <v>2555</v>
      </c>
      <c r="R186" t="s">
        <v>2875</v>
      </c>
      <c r="S186" t="str">
        <f>IF(R186="","",CONCATENATE(Tabela2[[#This Row],[Instrukcje .png - lokalizacja folderu]],R186))</f>
        <v>G:\LocalUser\snws\Rendery_dwg_rys\Instrukcje\obejmy-z-okladzina_i_rys.png</v>
      </c>
      <c r="T186" t="s">
        <v>2556</v>
      </c>
      <c r="U186" t="s">
        <v>2578</v>
      </c>
      <c r="V186" t="str">
        <f>IF(U186="","",CONCATENATE(Tabela2[[#This Row],[Modele .rfa - lokalizacja folderu]],U186))</f>
        <v>G:\LocalUser\snws\Rendery_dwg_rys\Modele 3D\NICZUK Pipe clamp HOBBY.rfa</v>
      </c>
      <c r="W186" t="s">
        <v>2574</v>
      </c>
      <c r="X186" t="s">
        <v>2719</v>
      </c>
      <c r="Y186" t="str">
        <f>IF(X186="","",CONCATENATE(Tabela2[[#This Row],[Modele .txt - lokalizacja folderu]],X186))</f>
        <v>G:\LocalUser\snws\Rendery_dwg_rys\Modele 3D\NICZUK Pipe clamp HOBBY.txt</v>
      </c>
      <c r="Z186" t="s">
        <v>2574</v>
      </c>
      <c r="AB186" t="str">
        <f>IFERROR(VLOOKUP(Tabela2[[#This Row],[Kod]],[1]Arkusz7!$A:$W,23,FALSE),"")</f>
        <v>HUPG-11/2 BK</v>
      </c>
    </row>
    <row r="187" spans="1:28" x14ac:dyDescent="0.25">
      <c r="A187">
        <v>357</v>
      </c>
      <c r="B187" t="s">
        <v>60</v>
      </c>
      <c r="C187" t="str">
        <f>IF(B187="","",CONCATENATE(Tabela2[[#This Row],[Nazwa pliku - render - lokalizacja folderu]],B187))</f>
        <v>G:\LocalUser\snws\Rendery_dwg_rys\web_ok\HUPG_web_ok.png</v>
      </c>
      <c r="D187" t="s">
        <v>2179</v>
      </c>
      <c r="E187" t="s">
        <v>66</v>
      </c>
      <c r="F187" t="str">
        <f>IF(E187="","",CONCATENATE(Tabela2[[#This Row],[Nazwa pliku - .dwg - lokalizacja folderu]],E187))</f>
        <v>G:\LocalUser\snws\Rendery_dwg_rys\dwg\HUPG-11_2.DWG</v>
      </c>
      <c r="G187" t="s">
        <v>2185</v>
      </c>
      <c r="H187" t="s">
        <v>2206</v>
      </c>
      <c r="I187" t="str">
        <f>IF(H187="","",CONCATENATE(Tabela2[[#This Row],[Rysunek .png - lokalizacja folderu]],H187))</f>
        <v>G:\LocalUser\snws\Rendery_dwg_rys\rys\HUPG_rys.png</v>
      </c>
      <c r="J187" t="s">
        <v>2181</v>
      </c>
      <c r="K187" t="s">
        <v>2877</v>
      </c>
      <c r="L187" t="str">
        <f>IF(K187="","",CONCATENATE(Tabela2[[#This Row],[Zastosowania .jpg - lokalizacja folderu]],K187))</f>
        <v>G:\LocalUser\snws\Rendery_dwg_rys\Zastosowania\obejmy-z-okladzina_z_rys.png</v>
      </c>
      <c r="N187" t="str">
        <f>IF(M187="","",CONCATENATE(Tabela2[[#This Row],[Zastosowania .jpg - lokalizacja folderu]],M187))</f>
        <v/>
      </c>
      <c r="P187" t="str">
        <f>IF(O187="","",CONCATENATE(Tabela2[[#This Row],[Zastosowania .jpg - lokalizacja folderu]],O187))</f>
        <v/>
      </c>
      <c r="Q187" t="s">
        <v>2555</v>
      </c>
      <c r="R187" t="s">
        <v>2875</v>
      </c>
      <c r="S187" t="str">
        <f>IF(R187="","",CONCATENATE(Tabela2[[#This Row],[Instrukcje .png - lokalizacja folderu]],R187))</f>
        <v>G:\LocalUser\snws\Rendery_dwg_rys\Instrukcje\obejmy-z-okladzina_i_rys.png</v>
      </c>
      <c r="T187" t="s">
        <v>2556</v>
      </c>
      <c r="U187" t="s">
        <v>2578</v>
      </c>
      <c r="V187" t="str">
        <f>IF(U187="","",CONCATENATE(Tabela2[[#This Row],[Modele .rfa - lokalizacja folderu]],U187))</f>
        <v>G:\LocalUser\snws\Rendery_dwg_rys\Modele 3D\NICZUK Pipe clamp HOBBY.rfa</v>
      </c>
      <c r="W187" t="s">
        <v>2574</v>
      </c>
      <c r="X187" t="s">
        <v>2719</v>
      </c>
      <c r="Y187" t="str">
        <f>IF(X187="","",CONCATENATE(Tabela2[[#This Row],[Modele .txt - lokalizacja folderu]],X187))</f>
        <v>G:\LocalUser\snws\Rendery_dwg_rys\Modele 3D\NICZUK Pipe clamp HOBBY.txt</v>
      </c>
      <c r="Z187" t="s">
        <v>2574</v>
      </c>
      <c r="AB187" t="str">
        <f>IFERROR(VLOOKUP(Tabela2[[#This Row],[Kod]],[1]Arkusz7!$A:$W,23,FALSE),"")</f>
        <v>HUPG-11/2 KPL</v>
      </c>
    </row>
    <row r="188" spans="1:28" x14ac:dyDescent="0.25">
      <c r="A188">
        <v>5206</v>
      </c>
      <c r="B188" t="s">
        <v>60</v>
      </c>
      <c r="C188" t="str">
        <f>IF(B188="","",CONCATENATE(Tabela2[[#This Row],[Nazwa pliku - render - lokalizacja folderu]],B188))</f>
        <v>G:\LocalUser\snws\Rendery_dwg_rys\web_ok\HUPG_web_ok.png</v>
      </c>
      <c r="D188" t="s">
        <v>2179</v>
      </c>
      <c r="E188" t="s">
        <v>66</v>
      </c>
      <c r="F188" t="str">
        <f>IF(E188="","",CONCATENATE(Tabela2[[#This Row],[Nazwa pliku - .dwg - lokalizacja folderu]],E188))</f>
        <v>G:\LocalUser\snws\Rendery_dwg_rys\dwg\HUPG-11_2.DWG</v>
      </c>
      <c r="G188" t="s">
        <v>2185</v>
      </c>
      <c r="H188" t="s">
        <v>2206</v>
      </c>
      <c r="I188" t="str">
        <f>IF(H188="","",CONCATENATE(Tabela2[[#This Row],[Rysunek .png - lokalizacja folderu]],H188))</f>
        <v>G:\LocalUser\snws\Rendery_dwg_rys\rys\HUPG_rys.png</v>
      </c>
      <c r="J188" t="s">
        <v>2181</v>
      </c>
      <c r="K188" t="s">
        <v>2877</v>
      </c>
      <c r="L188" t="str">
        <f>IF(K188="","",CONCATENATE(Tabela2[[#This Row],[Zastosowania .jpg - lokalizacja folderu]],K188))</f>
        <v>G:\LocalUser\snws\Rendery_dwg_rys\Zastosowania\obejmy-z-okladzina_z_rys.png</v>
      </c>
      <c r="N188" t="str">
        <f>IF(M188="","",CONCATENATE(Tabela2[[#This Row],[Zastosowania .jpg - lokalizacja folderu]],M188))</f>
        <v/>
      </c>
      <c r="P188" t="str">
        <f>IF(O188="","",CONCATENATE(Tabela2[[#This Row],[Zastosowania .jpg - lokalizacja folderu]],O188))</f>
        <v/>
      </c>
      <c r="Q188" t="s">
        <v>2555</v>
      </c>
      <c r="R188" t="s">
        <v>2875</v>
      </c>
      <c r="S188" t="str">
        <f>IF(R188="","",CONCATENATE(Tabela2[[#This Row],[Instrukcje .png - lokalizacja folderu]],R188))</f>
        <v>G:\LocalUser\snws\Rendery_dwg_rys\Instrukcje\obejmy-z-okladzina_i_rys.png</v>
      </c>
      <c r="T188" t="s">
        <v>2556</v>
      </c>
      <c r="U188" t="s">
        <v>2578</v>
      </c>
      <c r="V188" t="str">
        <f>IF(U188="","",CONCATENATE(Tabela2[[#This Row],[Modele .rfa - lokalizacja folderu]],U188))</f>
        <v>G:\LocalUser\snws\Rendery_dwg_rys\Modele 3D\NICZUK Pipe clamp HOBBY.rfa</v>
      </c>
      <c r="W188" t="s">
        <v>2574</v>
      </c>
      <c r="X188" t="s">
        <v>2719</v>
      </c>
      <c r="Y188" t="str">
        <f>IF(X188="","",CONCATENATE(Tabela2[[#This Row],[Modele .txt - lokalizacja folderu]],X188))</f>
        <v>G:\LocalUser\snws\Rendery_dwg_rys\Modele 3D\NICZUK Pipe clamp HOBBY.txt</v>
      </c>
      <c r="Z188" t="s">
        <v>2574</v>
      </c>
      <c r="AB188" t="str">
        <f>IFERROR(VLOOKUP(Tabela2[[#This Row],[Kod]],[1]Arkusz7!$A:$W,23,FALSE),"")</f>
        <v>HUPG-11/2 SKR</v>
      </c>
    </row>
    <row r="189" spans="1:28" x14ac:dyDescent="0.25">
      <c r="A189">
        <v>35198</v>
      </c>
      <c r="B189" t="s">
        <v>60</v>
      </c>
      <c r="C189" t="str">
        <f>IF(B189="","",CONCATENATE(Tabela2[[#This Row],[Nazwa pliku - render - lokalizacja folderu]],B189))</f>
        <v>G:\LocalUser\snws\Rendery_dwg_rys\web_ok\HUPG_web_ok.png</v>
      </c>
      <c r="D189" t="s">
        <v>2179</v>
      </c>
      <c r="E189" t="s">
        <v>65</v>
      </c>
      <c r="F189" t="str">
        <f>IF(E189="","",CONCATENATE(Tabela2[[#This Row],[Nazwa pliku - .dwg - lokalizacja folderu]],E189))</f>
        <v>G:\LocalUser\snws\Rendery_dwg_rys\dwg\HUPG-11_4.DWG</v>
      </c>
      <c r="G189" t="s">
        <v>2185</v>
      </c>
      <c r="H189" t="s">
        <v>2206</v>
      </c>
      <c r="I189" t="str">
        <f>IF(H189="","",CONCATENATE(Tabela2[[#This Row],[Rysunek .png - lokalizacja folderu]],H189))</f>
        <v>G:\LocalUser\snws\Rendery_dwg_rys\rys\HUPG_rys.png</v>
      </c>
      <c r="J189" t="s">
        <v>2181</v>
      </c>
      <c r="K189" t="s">
        <v>2877</v>
      </c>
      <c r="L189" t="str">
        <f>IF(K189="","",CONCATENATE(Tabela2[[#This Row],[Zastosowania .jpg - lokalizacja folderu]],K189))</f>
        <v>G:\LocalUser\snws\Rendery_dwg_rys\Zastosowania\obejmy-z-okladzina_z_rys.png</v>
      </c>
      <c r="N189" t="str">
        <f>IF(M189="","",CONCATENATE(Tabela2[[#This Row],[Zastosowania .jpg - lokalizacja folderu]],M189))</f>
        <v/>
      </c>
      <c r="P189" t="str">
        <f>IF(O189="","",CONCATENATE(Tabela2[[#This Row],[Zastosowania .jpg - lokalizacja folderu]],O189))</f>
        <v/>
      </c>
      <c r="Q189" t="s">
        <v>2555</v>
      </c>
      <c r="R189" t="s">
        <v>2875</v>
      </c>
      <c r="S189" t="str">
        <f>IF(R189="","",CONCATENATE(Tabela2[[#This Row],[Instrukcje .png - lokalizacja folderu]],R189))</f>
        <v>G:\LocalUser\snws\Rendery_dwg_rys\Instrukcje\obejmy-z-okladzina_i_rys.png</v>
      </c>
      <c r="T189" t="s">
        <v>2556</v>
      </c>
      <c r="U189" t="s">
        <v>2578</v>
      </c>
      <c r="V189" t="str">
        <f>IF(U189="","",CONCATENATE(Tabela2[[#This Row],[Modele .rfa - lokalizacja folderu]],U189))</f>
        <v>G:\LocalUser\snws\Rendery_dwg_rys\Modele 3D\NICZUK Pipe clamp HOBBY.rfa</v>
      </c>
      <c r="W189" t="s">
        <v>2574</v>
      </c>
      <c r="X189" t="s">
        <v>2719</v>
      </c>
      <c r="Y189" t="str">
        <f>IF(X189="","",CONCATENATE(Tabela2[[#This Row],[Modele .txt - lokalizacja folderu]],X189))</f>
        <v>G:\LocalUser\snws\Rendery_dwg_rys\Modele 3D\NICZUK Pipe clamp HOBBY.txt</v>
      </c>
      <c r="Z189" t="s">
        <v>2574</v>
      </c>
      <c r="AB189" t="str">
        <f>IFERROR(VLOOKUP(Tabela2[[#This Row],[Kod]],[1]Arkusz7!$A:$W,23,FALSE),"")</f>
        <v>HUPG-11/4 BK</v>
      </c>
    </row>
    <row r="190" spans="1:28" x14ac:dyDescent="0.25">
      <c r="A190">
        <v>358</v>
      </c>
      <c r="B190" t="s">
        <v>60</v>
      </c>
      <c r="C190" t="str">
        <f>IF(B190="","",CONCATENATE(Tabela2[[#This Row],[Nazwa pliku - render - lokalizacja folderu]],B190))</f>
        <v>G:\LocalUser\snws\Rendery_dwg_rys\web_ok\HUPG_web_ok.png</v>
      </c>
      <c r="D190" t="s">
        <v>2179</v>
      </c>
      <c r="E190" t="s">
        <v>65</v>
      </c>
      <c r="F190" t="str">
        <f>IF(E190="","",CONCATENATE(Tabela2[[#This Row],[Nazwa pliku - .dwg - lokalizacja folderu]],E190))</f>
        <v>G:\LocalUser\snws\Rendery_dwg_rys\dwg\HUPG-11_4.DWG</v>
      </c>
      <c r="G190" t="s">
        <v>2185</v>
      </c>
      <c r="H190" t="s">
        <v>2206</v>
      </c>
      <c r="I190" t="str">
        <f>IF(H190="","",CONCATENATE(Tabela2[[#This Row],[Rysunek .png - lokalizacja folderu]],H190))</f>
        <v>G:\LocalUser\snws\Rendery_dwg_rys\rys\HUPG_rys.png</v>
      </c>
      <c r="J190" t="s">
        <v>2181</v>
      </c>
      <c r="K190" t="s">
        <v>2877</v>
      </c>
      <c r="L190" t="str">
        <f>IF(K190="","",CONCATENATE(Tabela2[[#This Row],[Zastosowania .jpg - lokalizacja folderu]],K190))</f>
        <v>G:\LocalUser\snws\Rendery_dwg_rys\Zastosowania\obejmy-z-okladzina_z_rys.png</v>
      </c>
      <c r="N190" t="str">
        <f>IF(M190="","",CONCATENATE(Tabela2[[#This Row],[Zastosowania .jpg - lokalizacja folderu]],M190))</f>
        <v/>
      </c>
      <c r="P190" t="str">
        <f>IF(O190="","",CONCATENATE(Tabela2[[#This Row],[Zastosowania .jpg - lokalizacja folderu]],O190))</f>
        <v/>
      </c>
      <c r="Q190" t="s">
        <v>2555</v>
      </c>
      <c r="R190" t="s">
        <v>2875</v>
      </c>
      <c r="S190" t="str">
        <f>IF(R190="","",CONCATENATE(Tabela2[[#This Row],[Instrukcje .png - lokalizacja folderu]],R190))</f>
        <v>G:\LocalUser\snws\Rendery_dwg_rys\Instrukcje\obejmy-z-okladzina_i_rys.png</v>
      </c>
      <c r="T190" t="s">
        <v>2556</v>
      </c>
      <c r="U190" t="s">
        <v>2578</v>
      </c>
      <c r="V190" t="str">
        <f>IF(U190="","",CONCATENATE(Tabela2[[#This Row],[Modele .rfa - lokalizacja folderu]],U190))</f>
        <v>G:\LocalUser\snws\Rendery_dwg_rys\Modele 3D\NICZUK Pipe clamp HOBBY.rfa</v>
      </c>
      <c r="W190" t="s">
        <v>2574</v>
      </c>
      <c r="X190" t="s">
        <v>2719</v>
      </c>
      <c r="Y190" t="str">
        <f>IF(X190="","",CONCATENATE(Tabela2[[#This Row],[Modele .txt - lokalizacja folderu]],X190))</f>
        <v>G:\LocalUser\snws\Rendery_dwg_rys\Modele 3D\NICZUK Pipe clamp HOBBY.txt</v>
      </c>
      <c r="Z190" t="s">
        <v>2574</v>
      </c>
      <c r="AB190" t="str">
        <f>IFERROR(VLOOKUP(Tabela2[[#This Row],[Kod]],[1]Arkusz7!$A:$W,23,FALSE),"")</f>
        <v>HUPG-11/4 KPL</v>
      </c>
    </row>
    <row r="191" spans="1:28" x14ac:dyDescent="0.25">
      <c r="A191">
        <v>5207</v>
      </c>
      <c r="B191" t="s">
        <v>60</v>
      </c>
      <c r="C191" t="str">
        <f>IF(B191="","",CONCATENATE(Tabela2[[#This Row],[Nazwa pliku - render - lokalizacja folderu]],B191))</f>
        <v>G:\LocalUser\snws\Rendery_dwg_rys\web_ok\HUPG_web_ok.png</v>
      </c>
      <c r="D191" t="s">
        <v>2179</v>
      </c>
      <c r="E191" t="s">
        <v>65</v>
      </c>
      <c r="F191" t="str">
        <f>IF(E191="","",CONCATENATE(Tabela2[[#This Row],[Nazwa pliku - .dwg - lokalizacja folderu]],E191))</f>
        <v>G:\LocalUser\snws\Rendery_dwg_rys\dwg\HUPG-11_4.DWG</v>
      </c>
      <c r="G191" t="s">
        <v>2185</v>
      </c>
      <c r="H191" t="s">
        <v>2206</v>
      </c>
      <c r="I191" t="str">
        <f>IF(H191="","",CONCATENATE(Tabela2[[#This Row],[Rysunek .png - lokalizacja folderu]],H191))</f>
        <v>G:\LocalUser\snws\Rendery_dwg_rys\rys\HUPG_rys.png</v>
      </c>
      <c r="J191" t="s">
        <v>2181</v>
      </c>
      <c r="K191" t="s">
        <v>2877</v>
      </c>
      <c r="L191" t="str">
        <f>IF(K191="","",CONCATENATE(Tabela2[[#This Row],[Zastosowania .jpg - lokalizacja folderu]],K191))</f>
        <v>G:\LocalUser\snws\Rendery_dwg_rys\Zastosowania\obejmy-z-okladzina_z_rys.png</v>
      </c>
      <c r="N191" t="str">
        <f>IF(M191="","",CONCATENATE(Tabela2[[#This Row],[Zastosowania .jpg - lokalizacja folderu]],M191))</f>
        <v/>
      </c>
      <c r="P191" t="str">
        <f>IF(O191="","",CONCATENATE(Tabela2[[#This Row],[Zastosowania .jpg - lokalizacja folderu]],O191))</f>
        <v/>
      </c>
      <c r="Q191" t="s">
        <v>2555</v>
      </c>
      <c r="R191" t="s">
        <v>2875</v>
      </c>
      <c r="S191" t="str">
        <f>IF(R191="","",CONCATENATE(Tabela2[[#This Row],[Instrukcje .png - lokalizacja folderu]],R191))</f>
        <v>G:\LocalUser\snws\Rendery_dwg_rys\Instrukcje\obejmy-z-okladzina_i_rys.png</v>
      </c>
      <c r="T191" t="s">
        <v>2556</v>
      </c>
      <c r="U191" t="s">
        <v>2578</v>
      </c>
      <c r="V191" t="str">
        <f>IF(U191="","",CONCATENATE(Tabela2[[#This Row],[Modele .rfa - lokalizacja folderu]],U191))</f>
        <v>G:\LocalUser\snws\Rendery_dwg_rys\Modele 3D\NICZUK Pipe clamp HOBBY.rfa</v>
      </c>
      <c r="W191" t="s">
        <v>2574</v>
      </c>
      <c r="X191" t="s">
        <v>2719</v>
      </c>
      <c r="Y191" t="str">
        <f>IF(X191="","",CONCATENATE(Tabela2[[#This Row],[Modele .txt - lokalizacja folderu]],X191))</f>
        <v>G:\LocalUser\snws\Rendery_dwg_rys\Modele 3D\NICZUK Pipe clamp HOBBY.txt</v>
      </c>
      <c r="Z191" t="s">
        <v>2574</v>
      </c>
      <c r="AB191" t="str">
        <f>IFERROR(VLOOKUP(Tabela2[[#This Row],[Kod]],[1]Arkusz7!$A:$W,23,FALSE),"")</f>
        <v>HUPG-11/4 SKR</v>
      </c>
    </row>
    <row r="192" spans="1:28" x14ac:dyDescent="0.25">
      <c r="A192">
        <v>35200</v>
      </c>
      <c r="B192" t="s">
        <v>60</v>
      </c>
      <c r="C192" t="str">
        <f>IF(B192="","",CONCATENATE(Tabela2[[#This Row],[Nazwa pliku - render - lokalizacja folderu]],B192))</f>
        <v>G:\LocalUser\snws\Rendery_dwg_rys\web_ok\HUPG_web_ok.png</v>
      </c>
      <c r="D192" t="s">
        <v>2179</v>
      </c>
      <c r="E192" t="s">
        <v>72</v>
      </c>
      <c r="F192" t="str">
        <f>IF(E192="","",CONCATENATE(Tabela2[[#This Row],[Nazwa pliku - .dwg - lokalizacja folderu]],E192))</f>
        <v>G:\LocalUser\snws\Rendery_dwg_rys\dwg\HUPG-125.DWG</v>
      </c>
      <c r="G192" t="s">
        <v>2185</v>
      </c>
      <c r="H192" t="s">
        <v>2206</v>
      </c>
      <c r="I192" t="str">
        <f>IF(H192="","",CONCATENATE(Tabela2[[#This Row],[Rysunek .png - lokalizacja folderu]],H192))</f>
        <v>G:\LocalUser\snws\Rendery_dwg_rys\rys\HUPG_rys.png</v>
      </c>
      <c r="J192" t="s">
        <v>2181</v>
      </c>
      <c r="K192" t="s">
        <v>2877</v>
      </c>
      <c r="L192" t="str">
        <f>IF(K192="","",CONCATENATE(Tabela2[[#This Row],[Zastosowania .jpg - lokalizacja folderu]],K192))</f>
        <v>G:\LocalUser\snws\Rendery_dwg_rys\Zastosowania\obejmy-z-okladzina_z_rys.png</v>
      </c>
      <c r="N192" t="str">
        <f>IF(M192="","",CONCATENATE(Tabela2[[#This Row],[Zastosowania .jpg - lokalizacja folderu]],M192))</f>
        <v/>
      </c>
      <c r="P192" t="str">
        <f>IF(O192="","",CONCATENATE(Tabela2[[#This Row],[Zastosowania .jpg - lokalizacja folderu]],O192))</f>
        <v/>
      </c>
      <c r="Q192" t="s">
        <v>2555</v>
      </c>
      <c r="R192" t="s">
        <v>2875</v>
      </c>
      <c r="S192" t="str">
        <f>IF(R192="","",CONCATENATE(Tabela2[[#This Row],[Instrukcje .png - lokalizacja folderu]],R192))</f>
        <v>G:\LocalUser\snws\Rendery_dwg_rys\Instrukcje\obejmy-z-okladzina_i_rys.png</v>
      </c>
      <c r="T192" t="s">
        <v>2556</v>
      </c>
      <c r="U192" t="s">
        <v>2578</v>
      </c>
      <c r="V192" t="str">
        <f>IF(U192="","",CONCATENATE(Tabela2[[#This Row],[Modele .rfa - lokalizacja folderu]],U192))</f>
        <v>G:\LocalUser\snws\Rendery_dwg_rys\Modele 3D\NICZUK Pipe clamp HOBBY.rfa</v>
      </c>
      <c r="W192" t="s">
        <v>2574</v>
      </c>
      <c r="X192" t="s">
        <v>2719</v>
      </c>
      <c r="Y192" t="str">
        <f>IF(X192="","",CONCATENATE(Tabela2[[#This Row],[Modele .txt - lokalizacja folderu]],X192))</f>
        <v>G:\LocalUser\snws\Rendery_dwg_rys\Modele 3D\NICZUK Pipe clamp HOBBY.txt</v>
      </c>
      <c r="Z192" t="s">
        <v>2574</v>
      </c>
      <c r="AB192" t="str">
        <f>IFERROR(VLOOKUP(Tabela2[[#This Row],[Kod]],[1]Arkusz7!$A:$W,23,FALSE),"")</f>
        <v>HUPG-125 BK</v>
      </c>
    </row>
    <row r="193" spans="1:28" x14ac:dyDescent="0.25">
      <c r="A193">
        <v>27379</v>
      </c>
      <c r="B193" t="s">
        <v>60</v>
      </c>
      <c r="C193" t="str">
        <f>IF(B193="","",CONCATENATE(Tabela2[[#This Row],[Nazwa pliku - render - lokalizacja folderu]],B193))</f>
        <v>G:\LocalUser\snws\Rendery_dwg_rys\web_ok\HUPG_web_ok.png</v>
      </c>
      <c r="D193" t="s">
        <v>2179</v>
      </c>
      <c r="E193" t="s">
        <v>72</v>
      </c>
      <c r="F193" t="str">
        <f>IF(E193="","",CONCATENATE(Tabela2[[#This Row],[Nazwa pliku - .dwg - lokalizacja folderu]],E193))</f>
        <v>G:\LocalUser\snws\Rendery_dwg_rys\dwg\HUPG-125.DWG</v>
      </c>
      <c r="G193" t="s">
        <v>2185</v>
      </c>
      <c r="H193" t="s">
        <v>2206</v>
      </c>
      <c r="I193" t="str">
        <f>IF(H193="","",CONCATENATE(Tabela2[[#This Row],[Rysunek .png - lokalizacja folderu]],H193))</f>
        <v>G:\LocalUser\snws\Rendery_dwg_rys\rys\HUPG_rys.png</v>
      </c>
      <c r="J193" t="s">
        <v>2181</v>
      </c>
      <c r="K193" t="s">
        <v>2877</v>
      </c>
      <c r="L193" t="str">
        <f>IF(K193="","",CONCATENATE(Tabela2[[#This Row],[Zastosowania .jpg - lokalizacja folderu]],K193))</f>
        <v>G:\LocalUser\snws\Rendery_dwg_rys\Zastosowania\obejmy-z-okladzina_z_rys.png</v>
      </c>
      <c r="N193" t="str">
        <f>IF(M193="","",CONCATENATE(Tabela2[[#This Row],[Zastosowania .jpg - lokalizacja folderu]],M193))</f>
        <v/>
      </c>
      <c r="P193" t="str">
        <f>IF(O193="","",CONCATENATE(Tabela2[[#This Row],[Zastosowania .jpg - lokalizacja folderu]],O193))</f>
        <v/>
      </c>
      <c r="Q193" t="s">
        <v>2555</v>
      </c>
      <c r="R193" t="s">
        <v>2875</v>
      </c>
      <c r="S193" t="str">
        <f>IF(R193="","",CONCATENATE(Tabela2[[#This Row],[Instrukcje .png - lokalizacja folderu]],R193))</f>
        <v>G:\LocalUser\snws\Rendery_dwg_rys\Instrukcje\obejmy-z-okladzina_i_rys.png</v>
      </c>
      <c r="T193" t="s">
        <v>2556</v>
      </c>
      <c r="U193" t="s">
        <v>2578</v>
      </c>
      <c r="V193" t="str">
        <f>IF(U193="","",CONCATENATE(Tabela2[[#This Row],[Modele .rfa - lokalizacja folderu]],U193))</f>
        <v>G:\LocalUser\snws\Rendery_dwg_rys\Modele 3D\NICZUK Pipe clamp HOBBY.rfa</v>
      </c>
      <c r="W193" t="s">
        <v>2574</v>
      </c>
      <c r="X193" t="s">
        <v>2719</v>
      </c>
      <c r="Y193" t="str">
        <f>IF(X193="","",CONCATENATE(Tabela2[[#This Row],[Modele .txt - lokalizacja folderu]],X193))</f>
        <v>G:\LocalUser\snws\Rendery_dwg_rys\Modele 3D\NICZUK Pipe clamp HOBBY.txt</v>
      </c>
      <c r="Z193" t="s">
        <v>2574</v>
      </c>
      <c r="AB193" t="str">
        <f>IFERROR(VLOOKUP(Tabela2[[#This Row],[Kod]],[1]Arkusz7!$A:$W,23,FALSE),"")</f>
        <v>HUPG-125 KPL</v>
      </c>
    </row>
    <row r="194" spans="1:28" x14ac:dyDescent="0.25">
      <c r="A194">
        <v>27375</v>
      </c>
      <c r="B194" t="s">
        <v>60</v>
      </c>
      <c r="C194" t="str">
        <f>IF(B194="","",CONCATENATE(Tabela2[[#This Row],[Nazwa pliku - render - lokalizacja folderu]],B194))</f>
        <v>G:\LocalUser\snws\Rendery_dwg_rys\web_ok\HUPG_web_ok.png</v>
      </c>
      <c r="D194" t="s">
        <v>2179</v>
      </c>
      <c r="E194" t="s">
        <v>72</v>
      </c>
      <c r="F194" t="str">
        <f>IF(E194="","",CONCATENATE(Tabela2[[#This Row],[Nazwa pliku - .dwg - lokalizacja folderu]],E194))</f>
        <v>G:\LocalUser\snws\Rendery_dwg_rys\dwg\HUPG-125.DWG</v>
      </c>
      <c r="G194" t="s">
        <v>2185</v>
      </c>
      <c r="H194" t="s">
        <v>2206</v>
      </c>
      <c r="I194" t="str">
        <f>IF(H194="","",CONCATENATE(Tabela2[[#This Row],[Rysunek .png - lokalizacja folderu]],H194))</f>
        <v>G:\LocalUser\snws\Rendery_dwg_rys\rys\HUPG_rys.png</v>
      </c>
      <c r="J194" t="s">
        <v>2181</v>
      </c>
      <c r="K194" t="s">
        <v>2877</v>
      </c>
      <c r="L194" t="str">
        <f>IF(K194="","",CONCATENATE(Tabela2[[#This Row],[Zastosowania .jpg - lokalizacja folderu]],K194))</f>
        <v>G:\LocalUser\snws\Rendery_dwg_rys\Zastosowania\obejmy-z-okladzina_z_rys.png</v>
      </c>
      <c r="N194" t="str">
        <f>IF(M194="","",CONCATENATE(Tabela2[[#This Row],[Zastosowania .jpg - lokalizacja folderu]],M194))</f>
        <v/>
      </c>
      <c r="P194" t="str">
        <f>IF(O194="","",CONCATENATE(Tabela2[[#This Row],[Zastosowania .jpg - lokalizacja folderu]],O194))</f>
        <v/>
      </c>
      <c r="Q194" t="s">
        <v>2555</v>
      </c>
      <c r="R194" t="s">
        <v>2875</v>
      </c>
      <c r="S194" t="str">
        <f>IF(R194="","",CONCATENATE(Tabela2[[#This Row],[Instrukcje .png - lokalizacja folderu]],R194))</f>
        <v>G:\LocalUser\snws\Rendery_dwg_rys\Instrukcje\obejmy-z-okladzina_i_rys.png</v>
      </c>
      <c r="T194" t="s">
        <v>2556</v>
      </c>
      <c r="U194" t="s">
        <v>2578</v>
      </c>
      <c r="V194" t="str">
        <f>IF(U194="","",CONCATENATE(Tabela2[[#This Row],[Modele .rfa - lokalizacja folderu]],U194))</f>
        <v>G:\LocalUser\snws\Rendery_dwg_rys\Modele 3D\NICZUK Pipe clamp HOBBY.rfa</v>
      </c>
      <c r="W194" t="s">
        <v>2574</v>
      </c>
      <c r="X194" t="s">
        <v>2719</v>
      </c>
      <c r="Y194" t="str">
        <f>IF(X194="","",CONCATENATE(Tabela2[[#This Row],[Modele .txt - lokalizacja folderu]],X194))</f>
        <v>G:\LocalUser\snws\Rendery_dwg_rys\Modele 3D\NICZUK Pipe clamp HOBBY.txt</v>
      </c>
      <c r="Z194" t="s">
        <v>2574</v>
      </c>
      <c r="AB194" t="str">
        <f>IFERROR(VLOOKUP(Tabela2[[#This Row],[Kod]],[1]Arkusz7!$A:$W,23,FALSE),"")</f>
        <v>HUPG-125 SKR</v>
      </c>
    </row>
    <row r="195" spans="1:28" x14ac:dyDescent="0.25">
      <c r="A195">
        <v>35201</v>
      </c>
      <c r="B195" t="s">
        <v>60</v>
      </c>
      <c r="C195" t="str">
        <f>IF(B195="","",CONCATENATE(Tabela2[[#This Row],[Nazwa pliku - render - lokalizacja folderu]],B195))</f>
        <v>G:\LocalUser\snws\Rendery_dwg_rys\web_ok\HUPG_web_ok.png</v>
      </c>
      <c r="D195" t="s">
        <v>2179</v>
      </c>
      <c r="E195" t="s">
        <v>68</v>
      </c>
      <c r="F195" t="str">
        <f>IF(E195="","",CONCATENATE(Tabela2[[#This Row],[Nazwa pliku - .dwg - lokalizacja folderu]],E195))</f>
        <v>G:\LocalUser\snws\Rendery_dwg_rys\dwg\HUPG-2.DWG</v>
      </c>
      <c r="G195" t="s">
        <v>2185</v>
      </c>
      <c r="H195" t="s">
        <v>2206</v>
      </c>
      <c r="I195" t="str">
        <f>IF(H195="","",CONCATENATE(Tabela2[[#This Row],[Rysunek .png - lokalizacja folderu]],H195))</f>
        <v>G:\LocalUser\snws\Rendery_dwg_rys\rys\HUPG_rys.png</v>
      </c>
      <c r="J195" t="s">
        <v>2181</v>
      </c>
      <c r="K195" t="s">
        <v>2877</v>
      </c>
      <c r="L195" t="str">
        <f>IF(K195="","",CONCATENATE(Tabela2[[#This Row],[Zastosowania .jpg - lokalizacja folderu]],K195))</f>
        <v>G:\LocalUser\snws\Rendery_dwg_rys\Zastosowania\obejmy-z-okladzina_z_rys.png</v>
      </c>
      <c r="N195" t="str">
        <f>IF(M195="","",CONCATENATE(Tabela2[[#This Row],[Zastosowania .jpg - lokalizacja folderu]],M195))</f>
        <v/>
      </c>
      <c r="P195" t="str">
        <f>IF(O195="","",CONCATENATE(Tabela2[[#This Row],[Zastosowania .jpg - lokalizacja folderu]],O195))</f>
        <v/>
      </c>
      <c r="Q195" t="s">
        <v>2555</v>
      </c>
      <c r="R195" t="s">
        <v>2875</v>
      </c>
      <c r="S195" t="str">
        <f>IF(R195="","",CONCATENATE(Tabela2[[#This Row],[Instrukcje .png - lokalizacja folderu]],R195))</f>
        <v>G:\LocalUser\snws\Rendery_dwg_rys\Instrukcje\obejmy-z-okladzina_i_rys.png</v>
      </c>
      <c r="T195" t="s">
        <v>2556</v>
      </c>
      <c r="U195" t="s">
        <v>2578</v>
      </c>
      <c r="V195" t="str">
        <f>IF(U195="","",CONCATENATE(Tabela2[[#This Row],[Modele .rfa - lokalizacja folderu]],U195))</f>
        <v>G:\LocalUser\snws\Rendery_dwg_rys\Modele 3D\NICZUK Pipe clamp HOBBY.rfa</v>
      </c>
      <c r="W195" t="s">
        <v>2574</v>
      </c>
      <c r="X195" t="s">
        <v>2719</v>
      </c>
      <c r="Y195" t="str">
        <f>IF(X195="","",CONCATENATE(Tabela2[[#This Row],[Modele .txt - lokalizacja folderu]],X195))</f>
        <v>G:\LocalUser\snws\Rendery_dwg_rys\Modele 3D\NICZUK Pipe clamp HOBBY.txt</v>
      </c>
      <c r="Z195" t="s">
        <v>2574</v>
      </c>
      <c r="AB195" t="str">
        <f>IFERROR(VLOOKUP(Tabela2[[#This Row],[Kod]],[1]Arkusz7!$A:$W,23,FALSE),"")</f>
        <v>HUPG-2 BK</v>
      </c>
    </row>
    <row r="196" spans="1:28" x14ac:dyDescent="0.25">
      <c r="A196">
        <v>359</v>
      </c>
      <c r="B196" t="s">
        <v>60</v>
      </c>
      <c r="C196" t="str">
        <f>IF(B196="","",CONCATENATE(Tabela2[[#This Row],[Nazwa pliku - render - lokalizacja folderu]],B196))</f>
        <v>G:\LocalUser\snws\Rendery_dwg_rys\web_ok\HUPG_web_ok.png</v>
      </c>
      <c r="D196" t="s">
        <v>2179</v>
      </c>
      <c r="E196" t="s">
        <v>68</v>
      </c>
      <c r="F196" t="str">
        <f>IF(E196="","",CONCATENATE(Tabela2[[#This Row],[Nazwa pliku - .dwg - lokalizacja folderu]],E196))</f>
        <v>G:\LocalUser\snws\Rendery_dwg_rys\dwg\HUPG-2.DWG</v>
      </c>
      <c r="G196" t="s">
        <v>2185</v>
      </c>
      <c r="H196" t="s">
        <v>2206</v>
      </c>
      <c r="I196" t="str">
        <f>IF(H196="","",CONCATENATE(Tabela2[[#This Row],[Rysunek .png - lokalizacja folderu]],H196))</f>
        <v>G:\LocalUser\snws\Rendery_dwg_rys\rys\HUPG_rys.png</v>
      </c>
      <c r="J196" t="s">
        <v>2181</v>
      </c>
      <c r="K196" t="s">
        <v>2877</v>
      </c>
      <c r="L196" t="str">
        <f>IF(K196="","",CONCATENATE(Tabela2[[#This Row],[Zastosowania .jpg - lokalizacja folderu]],K196))</f>
        <v>G:\LocalUser\snws\Rendery_dwg_rys\Zastosowania\obejmy-z-okladzina_z_rys.png</v>
      </c>
      <c r="N196" t="str">
        <f>IF(M196="","",CONCATENATE(Tabela2[[#This Row],[Zastosowania .jpg - lokalizacja folderu]],M196))</f>
        <v/>
      </c>
      <c r="P196" t="str">
        <f>IF(O196="","",CONCATENATE(Tabela2[[#This Row],[Zastosowania .jpg - lokalizacja folderu]],O196))</f>
        <v/>
      </c>
      <c r="Q196" t="s">
        <v>2555</v>
      </c>
      <c r="R196" t="s">
        <v>2875</v>
      </c>
      <c r="S196" t="str">
        <f>IF(R196="","",CONCATENATE(Tabela2[[#This Row],[Instrukcje .png - lokalizacja folderu]],R196))</f>
        <v>G:\LocalUser\snws\Rendery_dwg_rys\Instrukcje\obejmy-z-okladzina_i_rys.png</v>
      </c>
      <c r="T196" t="s">
        <v>2556</v>
      </c>
      <c r="U196" t="s">
        <v>2578</v>
      </c>
      <c r="V196" t="str">
        <f>IF(U196="","",CONCATENATE(Tabela2[[#This Row],[Modele .rfa - lokalizacja folderu]],U196))</f>
        <v>G:\LocalUser\snws\Rendery_dwg_rys\Modele 3D\NICZUK Pipe clamp HOBBY.rfa</v>
      </c>
      <c r="W196" t="s">
        <v>2574</v>
      </c>
      <c r="X196" t="s">
        <v>2719</v>
      </c>
      <c r="Y196" t="str">
        <f>IF(X196="","",CONCATENATE(Tabela2[[#This Row],[Modele .txt - lokalizacja folderu]],X196))</f>
        <v>G:\LocalUser\snws\Rendery_dwg_rys\Modele 3D\NICZUK Pipe clamp HOBBY.txt</v>
      </c>
      <c r="Z196" t="s">
        <v>2574</v>
      </c>
      <c r="AB196" t="str">
        <f>IFERROR(VLOOKUP(Tabela2[[#This Row],[Kod]],[1]Arkusz7!$A:$W,23,FALSE),"")</f>
        <v>HUPG-2 KPL</v>
      </c>
    </row>
    <row r="197" spans="1:28" x14ac:dyDescent="0.25">
      <c r="A197">
        <v>5208</v>
      </c>
      <c r="B197" t="s">
        <v>60</v>
      </c>
      <c r="C197" t="str">
        <f>IF(B197="","",CONCATENATE(Tabela2[[#This Row],[Nazwa pliku - render - lokalizacja folderu]],B197))</f>
        <v>G:\LocalUser\snws\Rendery_dwg_rys\web_ok\HUPG_web_ok.png</v>
      </c>
      <c r="D197" t="s">
        <v>2179</v>
      </c>
      <c r="E197" t="s">
        <v>68</v>
      </c>
      <c r="F197" t="str">
        <f>IF(E197="","",CONCATENATE(Tabela2[[#This Row],[Nazwa pliku - .dwg - lokalizacja folderu]],E197))</f>
        <v>G:\LocalUser\snws\Rendery_dwg_rys\dwg\HUPG-2.DWG</v>
      </c>
      <c r="G197" t="s">
        <v>2185</v>
      </c>
      <c r="H197" t="s">
        <v>2206</v>
      </c>
      <c r="I197" t="str">
        <f>IF(H197="","",CONCATENATE(Tabela2[[#This Row],[Rysunek .png - lokalizacja folderu]],H197))</f>
        <v>G:\LocalUser\snws\Rendery_dwg_rys\rys\HUPG_rys.png</v>
      </c>
      <c r="J197" t="s">
        <v>2181</v>
      </c>
      <c r="K197" t="s">
        <v>2877</v>
      </c>
      <c r="L197" t="str">
        <f>IF(K197="","",CONCATENATE(Tabela2[[#This Row],[Zastosowania .jpg - lokalizacja folderu]],K197))</f>
        <v>G:\LocalUser\snws\Rendery_dwg_rys\Zastosowania\obejmy-z-okladzina_z_rys.png</v>
      </c>
      <c r="N197" t="str">
        <f>IF(M197="","",CONCATENATE(Tabela2[[#This Row],[Zastosowania .jpg - lokalizacja folderu]],M197))</f>
        <v/>
      </c>
      <c r="P197" t="str">
        <f>IF(O197="","",CONCATENATE(Tabela2[[#This Row],[Zastosowania .jpg - lokalizacja folderu]],O197))</f>
        <v/>
      </c>
      <c r="Q197" t="s">
        <v>2555</v>
      </c>
      <c r="R197" t="s">
        <v>2875</v>
      </c>
      <c r="S197" t="str">
        <f>IF(R197="","",CONCATENATE(Tabela2[[#This Row],[Instrukcje .png - lokalizacja folderu]],R197))</f>
        <v>G:\LocalUser\snws\Rendery_dwg_rys\Instrukcje\obejmy-z-okladzina_i_rys.png</v>
      </c>
      <c r="T197" t="s">
        <v>2556</v>
      </c>
      <c r="U197" t="s">
        <v>2578</v>
      </c>
      <c r="V197" t="str">
        <f>IF(U197="","",CONCATENATE(Tabela2[[#This Row],[Modele .rfa - lokalizacja folderu]],U197))</f>
        <v>G:\LocalUser\snws\Rendery_dwg_rys\Modele 3D\NICZUK Pipe clamp HOBBY.rfa</v>
      </c>
      <c r="W197" t="s">
        <v>2574</v>
      </c>
      <c r="X197" t="s">
        <v>2719</v>
      </c>
      <c r="Y197" t="str">
        <f>IF(X197="","",CONCATENATE(Tabela2[[#This Row],[Modele .txt - lokalizacja folderu]],X197))</f>
        <v>G:\LocalUser\snws\Rendery_dwg_rys\Modele 3D\NICZUK Pipe clamp HOBBY.txt</v>
      </c>
      <c r="Z197" t="s">
        <v>2574</v>
      </c>
      <c r="AB197" t="str">
        <f>IFERROR(VLOOKUP(Tabela2[[#This Row],[Kod]],[1]Arkusz7!$A:$W,23,FALSE),"")</f>
        <v>HUPG-2 SKR</v>
      </c>
    </row>
    <row r="198" spans="1:28" x14ac:dyDescent="0.25">
      <c r="A198">
        <v>35202</v>
      </c>
      <c r="B198" t="s">
        <v>60</v>
      </c>
      <c r="C198" t="str">
        <f>IF(B198="","",CONCATENATE(Tabela2[[#This Row],[Nazwa pliku - render - lokalizacja folderu]],B198))</f>
        <v>G:\LocalUser\snws\Rendery_dwg_rys\web_ok\HUPG_web_ok.png</v>
      </c>
      <c r="D198" t="s">
        <v>2179</v>
      </c>
      <c r="E198" t="s">
        <v>69</v>
      </c>
      <c r="F198" t="str">
        <f>IF(E198="","",CONCATENATE(Tabela2[[#This Row],[Nazwa pliku - .dwg - lokalizacja folderu]],E198))</f>
        <v>G:\LocalUser\snws\Rendery_dwg_rys\dwg\HUPG-21_2.DWG</v>
      </c>
      <c r="G198" t="s">
        <v>2185</v>
      </c>
      <c r="H198" t="s">
        <v>2206</v>
      </c>
      <c r="I198" t="str">
        <f>IF(H198="","",CONCATENATE(Tabela2[[#This Row],[Rysunek .png - lokalizacja folderu]],H198))</f>
        <v>G:\LocalUser\snws\Rendery_dwg_rys\rys\HUPG_rys.png</v>
      </c>
      <c r="J198" t="s">
        <v>2181</v>
      </c>
      <c r="K198" t="s">
        <v>2877</v>
      </c>
      <c r="L198" t="str">
        <f>IF(K198="","",CONCATENATE(Tabela2[[#This Row],[Zastosowania .jpg - lokalizacja folderu]],K198))</f>
        <v>G:\LocalUser\snws\Rendery_dwg_rys\Zastosowania\obejmy-z-okladzina_z_rys.png</v>
      </c>
      <c r="N198" t="str">
        <f>IF(M198="","",CONCATENATE(Tabela2[[#This Row],[Zastosowania .jpg - lokalizacja folderu]],M198))</f>
        <v/>
      </c>
      <c r="P198" t="str">
        <f>IF(O198="","",CONCATENATE(Tabela2[[#This Row],[Zastosowania .jpg - lokalizacja folderu]],O198))</f>
        <v/>
      </c>
      <c r="Q198" t="s">
        <v>2555</v>
      </c>
      <c r="R198" t="s">
        <v>2875</v>
      </c>
      <c r="S198" t="str">
        <f>IF(R198="","",CONCATENATE(Tabela2[[#This Row],[Instrukcje .png - lokalizacja folderu]],R198))</f>
        <v>G:\LocalUser\snws\Rendery_dwg_rys\Instrukcje\obejmy-z-okladzina_i_rys.png</v>
      </c>
      <c r="T198" t="s">
        <v>2556</v>
      </c>
      <c r="U198" t="s">
        <v>2578</v>
      </c>
      <c r="V198" t="str">
        <f>IF(U198="","",CONCATENATE(Tabela2[[#This Row],[Modele .rfa - lokalizacja folderu]],U198))</f>
        <v>G:\LocalUser\snws\Rendery_dwg_rys\Modele 3D\NICZUK Pipe clamp HOBBY.rfa</v>
      </c>
      <c r="W198" t="s">
        <v>2574</v>
      </c>
      <c r="X198" t="s">
        <v>2719</v>
      </c>
      <c r="Y198" t="str">
        <f>IF(X198="","",CONCATENATE(Tabela2[[#This Row],[Modele .txt - lokalizacja folderu]],X198))</f>
        <v>G:\LocalUser\snws\Rendery_dwg_rys\Modele 3D\NICZUK Pipe clamp HOBBY.txt</v>
      </c>
      <c r="Z198" t="s">
        <v>2574</v>
      </c>
      <c r="AB198" t="str">
        <f>IFERROR(VLOOKUP(Tabela2[[#This Row],[Kod]],[1]Arkusz7!$A:$W,23,FALSE),"")</f>
        <v>HUPG-21/2 BK</v>
      </c>
    </row>
    <row r="199" spans="1:28" x14ac:dyDescent="0.25">
      <c r="A199">
        <v>360</v>
      </c>
      <c r="B199" t="s">
        <v>60</v>
      </c>
      <c r="C199" t="str">
        <f>IF(B199="","",CONCATENATE(Tabela2[[#This Row],[Nazwa pliku - render - lokalizacja folderu]],B199))</f>
        <v>G:\LocalUser\snws\Rendery_dwg_rys\web_ok\HUPG_web_ok.png</v>
      </c>
      <c r="D199" t="s">
        <v>2179</v>
      </c>
      <c r="E199" t="s">
        <v>69</v>
      </c>
      <c r="F199" t="str">
        <f>IF(E199="","",CONCATENATE(Tabela2[[#This Row],[Nazwa pliku - .dwg - lokalizacja folderu]],E199))</f>
        <v>G:\LocalUser\snws\Rendery_dwg_rys\dwg\HUPG-21_2.DWG</v>
      </c>
      <c r="G199" t="s">
        <v>2185</v>
      </c>
      <c r="H199" t="s">
        <v>2206</v>
      </c>
      <c r="I199" t="str">
        <f>IF(H199="","",CONCATENATE(Tabela2[[#This Row],[Rysunek .png - lokalizacja folderu]],H199))</f>
        <v>G:\LocalUser\snws\Rendery_dwg_rys\rys\HUPG_rys.png</v>
      </c>
      <c r="J199" t="s">
        <v>2181</v>
      </c>
      <c r="K199" t="s">
        <v>2877</v>
      </c>
      <c r="L199" t="str">
        <f>IF(K199="","",CONCATENATE(Tabela2[[#This Row],[Zastosowania .jpg - lokalizacja folderu]],K199))</f>
        <v>G:\LocalUser\snws\Rendery_dwg_rys\Zastosowania\obejmy-z-okladzina_z_rys.png</v>
      </c>
      <c r="N199" t="str">
        <f>IF(M199="","",CONCATENATE(Tabela2[[#This Row],[Zastosowania .jpg - lokalizacja folderu]],M199))</f>
        <v/>
      </c>
      <c r="P199" t="str">
        <f>IF(O199="","",CONCATENATE(Tabela2[[#This Row],[Zastosowania .jpg - lokalizacja folderu]],O199))</f>
        <v/>
      </c>
      <c r="Q199" t="s">
        <v>2555</v>
      </c>
      <c r="R199" t="s">
        <v>2875</v>
      </c>
      <c r="S199" t="str">
        <f>IF(R199="","",CONCATENATE(Tabela2[[#This Row],[Instrukcje .png - lokalizacja folderu]],R199))</f>
        <v>G:\LocalUser\snws\Rendery_dwg_rys\Instrukcje\obejmy-z-okladzina_i_rys.png</v>
      </c>
      <c r="T199" t="s">
        <v>2556</v>
      </c>
      <c r="U199" t="s">
        <v>2578</v>
      </c>
      <c r="V199" t="str">
        <f>IF(U199="","",CONCATENATE(Tabela2[[#This Row],[Modele .rfa - lokalizacja folderu]],U199))</f>
        <v>G:\LocalUser\snws\Rendery_dwg_rys\Modele 3D\NICZUK Pipe clamp HOBBY.rfa</v>
      </c>
      <c r="W199" t="s">
        <v>2574</v>
      </c>
      <c r="X199" t="s">
        <v>2719</v>
      </c>
      <c r="Y199" t="str">
        <f>IF(X199="","",CONCATENATE(Tabela2[[#This Row],[Modele .txt - lokalizacja folderu]],X199))</f>
        <v>G:\LocalUser\snws\Rendery_dwg_rys\Modele 3D\NICZUK Pipe clamp HOBBY.txt</v>
      </c>
      <c r="Z199" t="s">
        <v>2574</v>
      </c>
      <c r="AB199" t="str">
        <f>IFERROR(VLOOKUP(Tabela2[[#This Row],[Kod]],[1]Arkusz7!$A:$W,23,FALSE),"")</f>
        <v>HUPG-21/2 KPL</v>
      </c>
    </row>
    <row r="200" spans="1:28" x14ac:dyDescent="0.25">
      <c r="A200">
        <v>30160</v>
      </c>
      <c r="B200" t="s">
        <v>60</v>
      </c>
      <c r="C200" t="str">
        <f>IF(B200="","",CONCATENATE(Tabela2[[#This Row],[Nazwa pliku - render - lokalizacja folderu]],B200))</f>
        <v>G:\LocalUser\snws\Rendery_dwg_rys\web_ok\HUPG_web_ok.png</v>
      </c>
      <c r="D200" t="s">
        <v>2179</v>
      </c>
      <c r="E200" t="s">
        <v>69</v>
      </c>
      <c r="F200" t="str">
        <f>IF(E200="","",CONCATENATE(Tabela2[[#This Row],[Nazwa pliku - .dwg - lokalizacja folderu]],E200))</f>
        <v>G:\LocalUser\snws\Rendery_dwg_rys\dwg\HUPG-21_2.DWG</v>
      </c>
      <c r="G200" t="s">
        <v>2185</v>
      </c>
      <c r="H200" t="s">
        <v>2206</v>
      </c>
      <c r="I200" t="str">
        <f>IF(H200="","",CONCATENATE(Tabela2[[#This Row],[Rysunek .png - lokalizacja folderu]],H200))</f>
        <v>G:\LocalUser\snws\Rendery_dwg_rys\rys\HUPG_rys.png</v>
      </c>
      <c r="J200" t="s">
        <v>2181</v>
      </c>
      <c r="K200" t="s">
        <v>2877</v>
      </c>
      <c r="L200" t="str">
        <f>IF(K200="","",CONCATENATE(Tabela2[[#This Row],[Zastosowania .jpg - lokalizacja folderu]],K200))</f>
        <v>G:\LocalUser\snws\Rendery_dwg_rys\Zastosowania\obejmy-z-okladzina_z_rys.png</v>
      </c>
      <c r="N200" t="str">
        <f>IF(M200="","",CONCATENATE(Tabela2[[#This Row],[Zastosowania .jpg - lokalizacja folderu]],M200))</f>
        <v/>
      </c>
      <c r="P200" t="str">
        <f>IF(O200="","",CONCATENATE(Tabela2[[#This Row],[Zastosowania .jpg - lokalizacja folderu]],O200))</f>
        <v/>
      </c>
      <c r="Q200" t="s">
        <v>2555</v>
      </c>
      <c r="R200" t="s">
        <v>2875</v>
      </c>
      <c r="S200" t="str">
        <f>IF(R200="","",CONCATENATE(Tabela2[[#This Row],[Instrukcje .png - lokalizacja folderu]],R200))</f>
        <v>G:\LocalUser\snws\Rendery_dwg_rys\Instrukcje\obejmy-z-okladzina_i_rys.png</v>
      </c>
      <c r="T200" t="s">
        <v>2556</v>
      </c>
      <c r="U200" t="s">
        <v>2578</v>
      </c>
      <c r="V200" t="str">
        <f>IF(U200="","",CONCATENATE(Tabela2[[#This Row],[Modele .rfa - lokalizacja folderu]],U200))</f>
        <v>G:\LocalUser\snws\Rendery_dwg_rys\Modele 3D\NICZUK Pipe clamp HOBBY.rfa</v>
      </c>
      <c r="W200" t="s">
        <v>2574</v>
      </c>
      <c r="X200" t="s">
        <v>2719</v>
      </c>
      <c r="Y200" t="str">
        <f>IF(X200="","",CONCATENATE(Tabela2[[#This Row],[Modele .txt - lokalizacja folderu]],X200))</f>
        <v>G:\LocalUser\snws\Rendery_dwg_rys\Modele 3D\NICZUK Pipe clamp HOBBY.txt</v>
      </c>
      <c r="Z200" t="s">
        <v>2574</v>
      </c>
      <c r="AB200" t="str">
        <f>IFERROR(VLOOKUP(Tabela2[[#This Row],[Kod]],[1]Arkusz7!$A:$W,23,FALSE),"")</f>
        <v>HUPG-21/2 SKR</v>
      </c>
    </row>
    <row r="201" spans="1:28" x14ac:dyDescent="0.25">
      <c r="A201">
        <v>5209</v>
      </c>
      <c r="B201" t="s">
        <v>60</v>
      </c>
      <c r="C201" t="str">
        <f>IF(B201="","",CONCATENATE(Tabela2[[#This Row],[Nazwa pliku - render - lokalizacja folderu]],B201))</f>
        <v>G:\LocalUser\snws\Rendery_dwg_rys\web_ok\HUPG_web_ok.png</v>
      </c>
      <c r="D201" t="s">
        <v>2179</v>
      </c>
      <c r="E201" t="s">
        <v>69</v>
      </c>
      <c r="F201" t="str">
        <f>IF(E201="","",CONCATENATE(Tabela2[[#This Row],[Nazwa pliku - .dwg - lokalizacja folderu]],E201))</f>
        <v>G:\LocalUser\snws\Rendery_dwg_rys\dwg\HUPG-21_2.DWG</v>
      </c>
      <c r="G201" t="s">
        <v>2185</v>
      </c>
      <c r="H201" t="s">
        <v>2206</v>
      </c>
      <c r="I201" t="str">
        <f>IF(H201="","",CONCATENATE(Tabela2[[#This Row],[Rysunek .png - lokalizacja folderu]],H201))</f>
        <v>G:\LocalUser\snws\Rendery_dwg_rys\rys\HUPG_rys.png</v>
      </c>
      <c r="J201" t="s">
        <v>2181</v>
      </c>
      <c r="K201" t="s">
        <v>2877</v>
      </c>
      <c r="L201" t="str">
        <f>IF(K201="","",CONCATENATE(Tabela2[[#This Row],[Zastosowania .jpg - lokalizacja folderu]],K201))</f>
        <v>G:\LocalUser\snws\Rendery_dwg_rys\Zastosowania\obejmy-z-okladzina_z_rys.png</v>
      </c>
      <c r="N201" t="str">
        <f>IF(M201="","",CONCATENATE(Tabela2[[#This Row],[Zastosowania .jpg - lokalizacja folderu]],M201))</f>
        <v/>
      </c>
      <c r="P201" t="str">
        <f>IF(O201="","",CONCATENATE(Tabela2[[#This Row],[Zastosowania .jpg - lokalizacja folderu]],O201))</f>
        <v/>
      </c>
      <c r="Q201" t="s">
        <v>2555</v>
      </c>
      <c r="R201" t="s">
        <v>2875</v>
      </c>
      <c r="S201" t="str">
        <f>IF(R201="","",CONCATENATE(Tabela2[[#This Row],[Instrukcje .png - lokalizacja folderu]],R201))</f>
        <v>G:\LocalUser\snws\Rendery_dwg_rys\Instrukcje\obejmy-z-okladzina_i_rys.png</v>
      </c>
      <c r="T201" t="s">
        <v>2556</v>
      </c>
      <c r="U201" t="s">
        <v>2578</v>
      </c>
      <c r="V201" t="str">
        <f>IF(U201="","",CONCATENATE(Tabela2[[#This Row],[Modele .rfa - lokalizacja folderu]],U201))</f>
        <v>G:\LocalUser\snws\Rendery_dwg_rys\Modele 3D\NICZUK Pipe clamp HOBBY.rfa</v>
      </c>
      <c r="W201" t="s">
        <v>2574</v>
      </c>
      <c r="X201" t="s">
        <v>2719</v>
      </c>
      <c r="Y201" t="str">
        <f>IF(X201="","",CONCATENATE(Tabela2[[#This Row],[Modele .txt - lokalizacja folderu]],X201))</f>
        <v>G:\LocalUser\snws\Rendery_dwg_rys\Modele 3D\NICZUK Pipe clamp HOBBY.txt</v>
      </c>
      <c r="Z201" t="s">
        <v>2574</v>
      </c>
      <c r="AB201" t="str">
        <f>IFERROR(VLOOKUP(Tabela2[[#This Row],[Kod]],[1]Arkusz7!$A:$W,23,FALSE),"")</f>
        <v>HUPG-21/2 SKR</v>
      </c>
    </row>
    <row r="202" spans="1:28" x14ac:dyDescent="0.25">
      <c r="A202">
        <v>30191</v>
      </c>
      <c r="B202" t="s">
        <v>60</v>
      </c>
      <c r="C202" t="str">
        <f>IF(B202="","",CONCATENATE(Tabela2[[#This Row],[Nazwa pliku - render - lokalizacja folderu]],B202))</f>
        <v>G:\LocalUser\snws\Rendery_dwg_rys\web_ok\HUPG_web_ok.png</v>
      </c>
      <c r="D202" t="s">
        <v>2179</v>
      </c>
      <c r="E202" t="s">
        <v>70</v>
      </c>
      <c r="F202" t="str">
        <f>IF(E202="","",CONCATENATE(Tabela2[[#This Row],[Nazwa pliku - .dwg - lokalizacja folderu]],E202))</f>
        <v>G:\LocalUser\snws\Rendery_dwg_rys\dwg\HUPG-3.DWG</v>
      </c>
      <c r="G202" t="s">
        <v>2185</v>
      </c>
      <c r="H202" t="s">
        <v>2206</v>
      </c>
      <c r="I202" t="str">
        <f>IF(H202="","",CONCATENATE(Tabela2[[#This Row],[Rysunek .png - lokalizacja folderu]],H202))</f>
        <v>G:\LocalUser\snws\Rendery_dwg_rys\rys\HUPG_rys.png</v>
      </c>
      <c r="J202" t="s">
        <v>2181</v>
      </c>
      <c r="K202" t="s">
        <v>2877</v>
      </c>
      <c r="L202" t="str">
        <f>IF(K202="","",CONCATENATE(Tabela2[[#This Row],[Zastosowania .jpg - lokalizacja folderu]],K202))</f>
        <v>G:\LocalUser\snws\Rendery_dwg_rys\Zastosowania\obejmy-z-okladzina_z_rys.png</v>
      </c>
      <c r="N202" t="str">
        <f>IF(M202="","",CONCATENATE(Tabela2[[#This Row],[Zastosowania .jpg - lokalizacja folderu]],M202))</f>
        <v/>
      </c>
      <c r="P202" t="str">
        <f>IF(O202="","",CONCATENATE(Tabela2[[#This Row],[Zastosowania .jpg - lokalizacja folderu]],O202))</f>
        <v/>
      </c>
      <c r="Q202" t="s">
        <v>2555</v>
      </c>
      <c r="R202" t="s">
        <v>2875</v>
      </c>
      <c r="S202" t="str">
        <f>IF(R202="","",CONCATENATE(Tabela2[[#This Row],[Instrukcje .png - lokalizacja folderu]],R202))</f>
        <v>G:\LocalUser\snws\Rendery_dwg_rys\Instrukcje\obejmy-z-okladzina_i_rys.png</v>
      </c>
      <c r="T202" t="s">
        <v>2556</v>
      </c>
      <c r="U202" t="s">
        <v>2578</v>
      </c>
      <c r="V202" t="str">
        <f>IF(U202="","",CONCATENATE(Tabela2[[#This Row],[Modele .rfa - lokalizacja folderu]],U202))</f>
        <v>G:\LocalUser\snws\Rendery_dwg_rys\Modele 3D\NICZUK Pipe clamp HOBBY.rfa</v>
      </c>
      <c r="W202" t="s">
        <v>2574</v>
      </c>
      <c r="X202" t="s">
        <v>2719</v>
      </c>
      <c r="Y202" t="str">
        <f>IF(X202="","",CONCATENATE(Tabela2[[#This Row],[Modele .txt - lokalizacja folderu]],X202))</f>
        <v>G:\LocalUser\snws\Rendery_dwg_rys\Modele 3D\NICZUK Pipe clamp HOBBY.txt</v>
      </c>
      <c r="Z202" t="s">
        <v>2574</v>
      </c>
      <c r="AB202" t="str">
        <f>IFERROR(VLOOKUP(Tabela2[[#This Row],[Kod]],[1]Arkusz7!$A:$W,23,FALSE),"")</f>
        <v>HUPG-3 BK</v>
      </c>
    </row>
    <row r="203" spans="1:28" x14ac:dyDescent="0.25">
      <c r="A203">
        <v>9959</v>
      </c>
      <c r="B203" t="s">
        <v>60</v>
      </c>
      <c r="C203" t="str">
        <f>IF(B203="","",CONCATENATE(Tabela2[[#This Row],[Nazwa pliku - render - lokalizacja folderu]],B203))</f>
        <v>G:\LocalUser\snws\Rendery_dwg_rys\web_ok\HUPG_web_ok.png</v>
      </c>
      <c r="D203" t="s">
        <v>2179</v>
      </c>
      <c r="E203" t="s">
        <v>70</v>
      </c>
      <c r="F203" t="str">
        <f>IF(E203="","",CONCATENATE(Tabela2[[#This Row],[Nazwa pliku - .dwg - lokalizacja folderu]],E203))</f>
        <v>G:\LocalUser\snws\Rendery_dwg_rys\dwg\HUPG-3.DWG</v>
      </c>
      <c r="G203" t="s">
        <v>2185</v>
      </c>
      <c r="H203" t="s">
        <v>2206</v>
      </c>
      <c r="I203" t="str">
        <f>IF(H203="","",CONCATENATE(Tabela2[[#This Row],[Rysunek .png - lokalizacja folderu]],H203))</f>
        <v>G:\LocalUser\snws\Rendery_dwg_rys\rys\HUPG_rys.png</v>
      </c>
      <c r="J203" t="s">
        <v>2181</v>
      </c>
      <c r="K203" t="s">
        <v>2877</v>
      </c>
      <c r="L203" t="str">
        <f>IF(K203="","",CONCATENATE(Tabela2[[#This Row],[Zastosowania .jpg - lokalizacja folderu]],K203))</f>
        <v>G:\LocalUser\snws\Rendery_dwg_rys\Zastosowania\obejmy-z-okladzina_z_rys.png</v>
      </c>
      <c r="N203" t="str">
        <f>IF(M203="","",CONCATENATE(Tabela2[[#This Row],[Zastosowania .jpg - lokalizacja folderu]],M203))</f>
        <v/>
      </c>
      <c r="P203" t="str">
        <f>IF(O203="","",CONCATENATE(Tabela2[[#This Row],[Zastosowania .jpg - lokalizacja folderu]],O203))</f>
        <v/>
      </c>
      <c r="Q203" t="s">
        <v>2555</v>
      </c>
      <c r="R203" t="s">
        <v>2875</v>
      </c>
      <c r="S203" t="str">
        <f>IF(R203="","",CONCATENATE(Tabela2[[#This Row],[Instrukcje .png - lokalizacja folderu]],R203))</f>
        <v>G:\LocalUser\snws\Rendery_dwg_rys\Instrukcje\obejmy-z-okladzina_i_rys.png</v>
      </c>
      <c r="T203" t="s">
        <v>2556</v>
      </c>
      <c r="U203" t="s">
        <v>2578</v>
      </c>
      <c r="V203" t="str">
        <f>IF(U203="","",CONCATENATE(Tabela2[[#This Row],[Modele .rfa - lokalizacja folderu]],U203))</f>
        <v>G:\LocalUser\snws\Rendery_dwg_rys\Modele 3D\NICZUK Pipe clamp HOBBY.rfa</v>
      </c>
      <c r="W203" t="s">
        <v>2574</v>
      </c>
      <c r="X203" t="s">
        <v>2719</v>
      </c>
      <c r="Y203" t="str">
        <f>IF(X203="","",CONCATENATE(Tabela2[[#This Row],[Modele .txt - lokalizacja folderu]],X203))</f>
        <v>G:\LocalUser\snws\Rendery_dwg_rys\Modele 3D\NICZUK Pipe clamp HOBBY.txt</v>
      </c>
      <c r="Z203" t="s">
        <v>2574</v>
      </c>
      <c r="AB203" t="str">
        <f>IFERROR(VLOOKUP(Tabela2[[#This Row],[Kod]],[1]Arkusz7!$A:$W,23,FALSE),"")</f>
        <v>HUPG-3 BK</v>
      </c>
    </row>
    <row r="204" spans="1:28" x14ac:dyDescent="0.25">
      <c r="A204" s="2">
        <v>35204</v>
      </c>
      <c r="B204" t="s">
        <v>60</v>
      </c>
      <c r="C204" t="str">
        <f>IF(B204="","",CONCATENATE(Tabela2[[#This Row],[Nazwa pliku - render - lokalizacja folderu]],B204))</f>
        <v>G:\LocalUser\snws\Rendery_dwg_rys\web_ok\HUPG_web_ok.png</v>
      </c>
      <c r="D204" t="s">
        <v>2179</v>
      </c>
      <c r="F204" t="str">
        <f>IF(E204="","",CONCATENATE(Tabela2[[#This Row],[Nazwa pliku - .dwg - lokalizacja folderu]],E204))</f>
        <v/>
      </c>
      <c r="G204" t="s">
        <v>2185</v>
      </c>
      <c r="H204" t="s">
        <v>2206</v>
      </c>
      <c r="I204" t="str">
        <f>IF(H204="","",CONCATENATE(Tabela2[[#This Row],[Rysunek .png - lokalizacja folderu]],H204))</f>
        <v>G:\LocalUser\snws\Rendery_dwg_rys\rys\HUPG_rys.png</v>
      </c>
      <c r="J204" t="s">
        <v>2181</v>
      </c>
      <c r="K204" t="s">
        <v>2877</v>
      </c>
      <c r="L204" t="str">
        <f>IF(K204="","",CONCATENATE(Tabela2[[#This Row],[Zastosowania .jpg - lokalizacja folderu]],K204))</f>
        <v>G:\LocalUser\snws\Rendery_dwg_rys\Zastosowania\obejmy-z-okladzina_z_rys.png</v>
      </c>
      <c r="N204" t="str">
        <f>IF(M204="","",CONCATENATE(Tabela2[[#This Row],[Zastosowania .jpg - lokalizacja folderu]],M204))</f>
        <v/>
      </c>
      <c r="P204" t="str">
        <f>IF(O204="","",CONCATENATE(Tabela2[[#This Row],[Zastosowania .jpg - lokalizacja folderu]],O204))</f>
        <v/>
      </c>
      <c r="Q204" t="s">
        <v>2555</v>
      </c>
      <c r="R204" t="s">
        <v>2875</v>
      </c>
      <c r="S204" t="str">
        <f>IF(R204="","",CONCATENATE(Tabela2[[#This Row],[Instrukcje .png - lokalizacja folderu]],R204))</f>
        <v>G:\LocalUser\snws\Rendery_dwg_rys\Instrukcje\obejmy-z-okladzina_i_rys.png</v>
      </c>
      <c r="T204" t="s">
        <v>2556</v>
      </c>
      <c r="U204" t="s">
        <v>2578</v>
      </c>
      <c r="V204" t="str">
        <f>IF(U204="","",CONCATENATE(Tabela2[[#This Row],[Modele .rfa - lokalizacja folderu]],U204))</f>
        <v>G:\LocalUser\snws\Rendery_dwg_rys\Modele 3D\NICZUK Pipe clamp HOBBY.rfa</v>
      </c>
      <c r="W204" t="s">
        <v>2574</v>
      </c>
      <c r="X204" t="s">
        <v>2719</v>
      </c>
      <c r="Y204" t="str">
        <f>IF(X204="","",CONCATENATE(Tabela2[[#This Row],[Modele .txt - lokalizacja folderu]],X204))</f>
        <v>G:\LocalUser\snws\Rendery_dwg_rys\Modele 3D\NICZUK Pipe clamp HOBBY.txt</v>
      </c>
      <c r="Z204" t="s">
        <v>2574</v>
      </c>
      <c r="AB204" t="str">
        <f>IFERROR(VLOOKUP(Tabela2[[#This Row],[Kod]],[1]Arkusz7!$A:$W,23,FALSE),"")</f>
        <v>HUPG-3 BK</v>
      </c>
    </row>
    <row r="205" spans="1:28" x14ac:dyDescent="0.25">
      <c r="A205">
        <v>30192</v>
      </c>
      <c r="B205" t="s">
        <v>60</v>
      </c>
      <c r="C205" t="str">
        <f>IF(B205="","",CONCATENATE(Tabela2[[#This Row],[Nazwa pliku - render - lokalizacja folderu]],B205))</f>
        <v>G:\LocalUser\snws\Rendery_dwg_rys\web_ok\HUPG_web_ok.png</v>
      </c>
      <c r="D205" t="s">
        <v>2179</v>
      </c>
      <c r="E205" t="s">
        <v>70</v>
      </c>
      <c r="F205" t="str">
        <f>IF(E205="","",CONCATENATE(Tabela2[[#This Row],[Nazwa pliku - .dwg - lokalizacja folderu]],E205))</f>
        <v>G:\LocalUser\snws\Rendery_dwg_rys\dwg\HUPG-3.DWG</v>
      </c>
      <c r="G205" t="s">
        <v>2185</v>
      </c>
      <c r="H205" t="s">
        <v>2206</v>
      </c>
      <c r="I205" t="str">
        <f>IF(H205="","",CONCATENATE(Tabela2[[#This Row],[Rysunek .png - lokalizacja folderu]],H205))</f>
        <v>G:\LocalUser\snws\Rendery_dwg_rys\rys\HUPG_rys.png</v>
      </c>
      <c r="J205" t="s">
        <v>2181</v>
      </c>
      <c r="K205" t="s">
        <v>2877</v>
      </c>
      <c r="L205" t="str">
        <f>IF(K205="","",CONCATENATE(Tabela2[[#This Row],[Zastosowania .jpg - lokalizacja folderu]],K205))</f>
        <v>G:\LocalUser\snws\Rendery_dwg_rys\Zastosowania\obejmy-z-okladzina_z_rys.png</v>
      </c>
      <c r="N205" t="str">
        <f>IF(M205="","",CONCATENATE(Tabela2[[#This Row],[Zastosowania .jpg - lokalizacja folderu]],M205))</f>
        <v/>
      </c>
      <c r="P205" t="str">
        <f>IF(O205="","",CONCATENATE(Tabela2[[#This Row],[Zastosowania .jpg - lokalizacja folderu]],O205))</f>
        <v/>
      </c>
      <c r="Q205" t="s">
        <v>2555</v>
      </c>
      <c r="R205" t="s">
        <v>2875</v>
      </c>
      <c r="S205" t="str">
        <f>IF(R205="","",CONCATENATE(Tabela2[[#This Row],[Instrukcje .png - lokalizacja folderu]],R205))</f>
        <v>G:\LocalUser\snws\Rendery_dwg_rys\Instrukcje\obejmy-z-okladzina_i_rys.png</v>
      </c>
      <c r="T205" t="s">
        <v>2556</v>
      </c>
      <c r="U205" t="s">
        <v>2578</v>
      </c>
      <c r="V205" t="str">
        <f>IF(U205="","",CONCATENATE(Tabela2[[#This Row],[Modele .rfa - lokalizacja folderu]],U205))</f>
        <v>G:\LocalUser\snws\Rendery_dwg_rys\Modele 3D\NICZUK Pipe clamp HOBBY.rfa</v>
      </c>
      <c r="W205" t="s">
        <v>2574</v>
      </c>
      <c r="X205" t="s">
        <v>2719</v>
      </c>
      <c r="Y205" t="str">
        <f>IF(X205="","",CONCATENATE(Tabela2[[#This Row],[Modele .txt - lokalizacja folderu]],X205))</f>
        <v>G:\LocalUser\snws\Rendery_dwg_rys\Modele 3D\NICZUK Pipe clamp HOBBY.txt</v>
      </c>
      <c r="Z205" t="s">
        <v>2574</v>
      </c>
      <c r="AB205" t="str">
        <f>IFERROR(VLOOKUP(Tabela2[[#This Row],[Kod]],[1]Arkusz7!$A:$W,23,FALSE),"")</f>
        <v>HUPG-3 KPL</v>
      </c>
    </row>
    <row r="206" spans="1:28" x14ac:dyDescent="0.25">
      <c r="A206">
        <v>10493</v>
      </c>
      <c r="B206" t="s">
        <v>60</v>
      </c>
      <c r="C206" t="str">
        <f>IF(B206="","",CONCATENATE(Tabela2[[#This Row],[Nazwa pliku - render - lokalizacja folderu]],B206))</f>
        <v>G:\LocalUser\snws\Rendery_dwg_rys\web_ok\HUPG_web_ok.png</v>
      </c>
      <c r="D206" t="s">
        <v>2179</v>
      </c>
      <c r="E206" t="s">
        <v>70</v>
      </c>
      <c r="F206" t="str">
        <f>IF(E206="","",CONCATENATE(Tabela2[[#This Row],[Nazwa pliku - .dwg - lokalizacja folderu]],E206))</f>
        <v>G:\LocalUser\snws\Rendery_dwg_rys\dwg\HUPG-3.DWG</v>
      </c>
      <c r="G206" t="s">
        <v>2185</v>
      </c>
      <c r="H206" t="s">
        <v>2206</v>
      </c>
      <c r="I206" t="str">
        <f>IF(H206="","",CONCATENATE(Tabela2[[#This Row],[Rysunek .png - lokalizacja folderu]],H206))</f>
        <v>G:\LocalUser\snws\Rendery_dwg_rys\rys\HUPG_rys.png</v>
      </c>
      <c r="J206" t="s">
        <v>2181</v>
      </c>
      <c r="K206" t="s">
        <v>2877</v>
      </c>
      <c r="L206" t="str">
        <f>IF(K206="","",CONCATENATE(Tabela2[[#This Row],[Zastosowania .jpg - lokalizacja folderu]],K206))</f>
        <v>G:\LocalUser\snws\Rendery_dwg_rys\Zastosowania\obejmy-z-okladzina_z_rys.png</v>
      </c>
      <c r="N206" t="str">
        <f>IF(M206="","",CONCATENATE(Tabela2[[#This Row],[Zastosowania .jpg - lokalizacja folderu]],M206))</f>
        <v/>
      </c>
      <c r="P206" t="str">
        <f>IF(O206="","",CONCATENATE(Tabela2[[#This Row],[Zastosowania .jpg - lokalizacja folderu]],O206))</f>
        <v/>
      </c>
      <c r="Q206" t="s">
        <v>2555</v>
      </c>
      <c r="R206" t="s">
        <v>2875</v>
      </c>
      <c r="S206" t="str">
        <f>IF(R206="","",CONCATENATE(Tabela2[[#This Row],[Instrukcje .png - lokalizacja folderu]],R206))</f>
        <v>G:\LocalUser\snws\Rendery_dwg_rys\Instrukcje\obejmy-z-okladzina_i_rys.png</v>
      </c>
      <c r="T206" t="s">
        <v>2556</v>
      </c>
      <c r="U206" t="s">
        <v>2578</v>
      </c>
      <c r="V206" t="str">
        <f>IF(U206="","",CONCATENATE(Tabela2[[#This Row],[Modele .rfa - lokalizacja folderu]],U206))</f>
        <v>G:\LocalUser\snws\Rendery_dwg_rys\Modele 3D\NICZUK Pipe clamp HOBBY.rfa</v>
      </c>
      <c r="W206" t="s">
        <v>2574</v>
      </c>
      <c r="X206" t="s">
        <v>2719</v>
      </c>
      <c r="Y206" t="str">
        <f>IF(X206="","",CONCATENATE(Tabela2[[#This Row],[Modele .txt - lokalizacja folderu]],X206))</f>
        <v>G:\LocalUser\snws\Rendery_dwg_rys\Modele 3D\NICZUK Pipe clamp HOBBY.txt</v>
      </c>
      <c r="Z206" t="s">
        <v>2574</v>
      </c>
      <c r="AB206" t="str">
        <f>IFERROR(VLOOKUP(Tabela2[[#This Row],[Kod]],[1]Arkusz7!$A:$W,23,FALSE),"")</f>
        <v>HUPG-3 KPL</v>
      </c>
    </row>
    <row r="207" spans="1:28" x14ac:dyDescent="0.25">
      <c r="A207">
        <v>30193</v>
      </c>
      <c r="B207" t="s">
        <v>60</v>
      </c>
      <c r="C207" t="str">
        <f>IF(B207="","",CONCATENATE(Tabela2[[#This Row],[Nazwa pliku - render - lokalizacja folderu]],B207))</f>
        <v>G:\LocalUser\snws\Rendery_dwg_rys\web_ok\HUPG_web_ok.png</v>
      </c>
      <c r="D207" t="s">
        <v>2179</v>
      </c>
      <c r="E207" t="s">
        <v>70</v>
      </c>
      <c r="F207" t="str">
        <f>IF(E207="","",CONCATENATE(Tabela2[[#This Row],[Nazwa pliku - .dwg - lokalizacja folderu]],E207))</f>
        <v>G:\LocalUser\snws\Rendery_dwg_rys\dwg\HUPG-3.DWG</v>
      </c>
      <c r="G207" t="s">
        <v>2185</v>
      </c>
      <c r="H207" t="s">
        <v>2206</v>
      </c>
      <c r="I207" t="str">
        <f>IF(H207="","",CONCATENATE(Tabela2[[#This Row],[Rysunek .png - lokalizacja folderu]],H207))</f>
        <v>G:\LocalUser\snws\Rendery_dwg_rys\rys\HUPG_rys.png</v>
      </c>
      <c r="J207" t="s">
        <v>2181</v>
      </c>
      <c r="K207" t="s">
        <v>2877</v>
      </c>
      <c r="L207" t="str">
        <f>IF(K207="","",CONCATENATE(Tabela2[[#This Row],[Zastosowania .jpg - lokalizacja folderu]],K207))</f>
        <v>G:\LocalUser\snws\Rendery_dwg_rys\Zastosowania\obejmy-z-okladzina_z_rys.png</v>
      </c>
      <c r="N207" t="str">
        <f>IF(M207="","",CONCATENATE(Tabela2[[#This Row],[Zastosowania .jpg - lokalizacja folderu]],M207))</f>
        <v/>
      </c>
      <c r="P207" t="str">
        <f>IF(O207="","",CONCATENATE(Tabela2[[#This Row],[Zastosowania .jpg - lokalizacja folderu]],O207))</f>
        <v/>
      </c>
      <c r="Q207" t="s">
        <v>2555</v>
      </c>
      <c r="R207" t="s">
        <v>2875</v>
      </c>
      <c r="S207" t="str">
        <f>IF(R207="","",CONCATENATE(Tabela2[[#This Row],[Instrukcje .png - lokalizacja folderu]],R207))</f>
        <v>G:\LocalUser\snws\Rendery_dwg_rys\Instrukcje\obejmy-z-okladzina_i_rys.png</v>
      </c>
      <c r="T207" t="s">
        <v>2556</v>
      </c>
      <c r="U207" t="s">
        <v>2578</v>
      </c>
      <c r="V207" t="str">
        <f>IF(U207="","",CONCATENATE(Tabela2[[#This Row],[Modele .rfa - lokalizacja folderu]],U207))</f>
        <v>G:\LocalUser\snws\Rendery_dwg_rys\Modele 3D\NICZUK Pipe clamp HOBBY.rfa</v>
      </c>
      <c r="W207" t="s">
        <v>2574</v>
      </c>
      <c r="X207" t="s">
        <v>2719</v>
      </c>
      <c r="Y207" t="str">
        <f>IF(X207="","",CONCATENATE(Tabela2[[#This Row],[Modele .txt - lokalizacja folderu]],X207))</f>
        <v>G:\LocalUser\snws\Rendery_dwg_rys\Modele 3D\NICZUK Pipe clamp HOBBY.txt</v>
      </c>
      <c r="Z207" t="s">
        <v>2574</v>
      </c>
      <c r="AB207" t="str">
        <f>IFERROR(VLOOKUP(Tabela2[[#This Row],[Kod]],[1]Arkusz7!$A:$W,23,FALSE),"")</f>
        <v>HUPG-3 SKR</v>
      </c>
    </row>
    <row r="208" spans="1:28" x14ac:dyDescent="0.25">
      <c r="A208">
        <v>10290</v>
      </c>
      <c r="B208" t="s">
        <v>60</v>
      </c>
      <c r="C208" t="str">
        <f>IF(B208="","",CONCATENATE(Tabela2[[#This Row],[Nazwa pliku - render - lokalizacja folderu]],B208))</f>
        <v>G:\LocalUser\snws\Rendery_dwg_rys\web_ok\HUPG_web_ok.png</v>
      </c>
      <c r="D208" t="s">
        <v>2179</v>
      </c>
      <c r="E208" t="s">
        <v>70</v>
      </c>
      <c r="F208" t="str">
        <f>IF(E208="","",CONCATENATE(Tabela2[[#This Row],[Nazwa pliku - .dwg - lokalizacja folderu]],E208))</f>
        <v>G:\LocalUser\snws\Rendery_dwg_rys\dwg\HUPG-3.DWG</v>
      </c>
      <c r="G208" t="s">
        <v>2185</v>
      </c>
      <c r="H208" t="s">
        <v>2206</v>
      </c>
      <c r="I208" t="str">
        <f>IF(H208="","",CONCATENATE(Tabela2[[#This Row],[Rysunek .png - lokalizacja folderu]],H208))</f>
        <v>G:\LocalUser\snws\Rendery_dwg_rys\rys\HUPG_rys.png</v>
      </c>
      <c r="J208" t="s">
        <v>2181</v>
      </c>
      <c r="K208" t="s">
        <v>2877</v>
      </c>
      <c r="L208" t="str">
        <f>IF(K208="","",CONCATENATE(Tabela2[[#This Row],[Zastosowania .jpg - lokalizacja folderu]],K208))</f>
        <v>G:\LocalUser\snws\Rendery_dwg_rys\Zastosowania\obejmy-z-okladzina_z_rys.png</v>
      </c>
      <c r="N208" t="str">
        <f>IF(M208="","",CONCATENATE(Tabela2[[#This Row],[Zastosowania .jpg - lokalizacja folderu]],M208))</f>
        <v/>
      </c>
      <c r="P208" t="str">
        <f>IF(O208="","",CONCATENATE(Tabela2[[#This Row],[Zastosowania .jpg - lokalizacja folderu]],O208))</f>
        <v/>
      </c>
      <c r="Q208" t="s">
        <v>2555</v>
      </c>
      <c r="R208" t="s">
        <v>2875</v>
      </c>
      <c r="S208" t="str">
        <f>IF(R208="","",CONCATENATE(Tabela2[[#This Row],[Instrukcje .png - lokalizacja folderu]],R208))</f>
        <v>G:\LocalUser\snws\Rendery_dwg_rys\Instrukcje\obejmy-z-okladzina_i_rys.png</v>
      </c>
      <c r="T208" t="s">
        <v>2556</v>
      </c>
      <c r="U208" t="s">
        <v>2578</v>
      </c>
      <c r="V208" t="str">
        <f>IF(U208="","",CONCATENATE(Tabela2[[#This Row],[Modele .rfa - lokalizacja folderu]],U208))</f>
        <v>G:\LocalUser\snws\Rendery_dwg_rys\Modele 3D\NICZUK Pipe clamp HOBBY.rfa</v>
      </c>
      <c r="W208" t="s">
        <v>2574</v>
      </c>
      <c r="X208" t="s">
        <v>2719</v>
      </c>
      <c r="Y208" t="str">
        <f>IF(X208="","",CONCATENATE(Tabela2[[#This Row],[Modele .txt - lokalizacja folderu]],X208))</f>
        <v>G:\LocalUser\snws\Rendery_dwg_rys\Modele 3D\NICZUK Pipe clamp HOBBY.txt</v>
      </c>
      <c r="Z208" t="s">
        <v>2574</v>
      </c>
      <c r="AB208" t="str">
        <f>IFERROR(VLOOKUP(Tabela2[[#This Row],[Kod]],[1]Arkusz7!$A:$W,23,FALSE),"")</f>
        <v>HUPG-3 SKR</v>
      </c>
    </row>
    <row r="209" spans="1:28" x14ac:dyDescent="0.25">
      <c r="A209">
        <v>35205</v>
      </c>
      <c r="B209" t="s">
        <v>60</v>
      </c>
      <c r="C209" t="str">
        <f>IF(B209="","",CONCATENATE(Tabela2[[#This Row],[Nazwa pliku - render - lokalizacja folderu]],B209))</f>
        <v>G:\LocalUser\snws\Rendery_dwg_rys\web_ok\HUPG_web_ok.png</v>
      </c>
      <c r="D209" t="s">
        <v>2179</v>
      </c>
      <c r="E209" t="s">
        <v>63</v>
      </c>
      <c r="F209" t="str">
        <f>IF(E209="","",CONCATENATE(Tabela2[[#This Row],[Nazwa pliku - .dwg - lokalizacja folderu]],E209))</f>
        <v>G:\LocalUser\snws\Rendery_dwg_rys\dwg\HUPG-3_4.DWG</v>
      </c>
      <c r="G209" t="s">
        <v>2185</v>
      </c>
      <c r="H209" t="s">
        <v>2206</v>
      </c>
      <c r="I209" t="str">
        <f>IF(H209="","",CONCATENATE(Tabela2[[#This Row],[Rysunek .png - lokalizacja folderu]],H209))</f>
        <v>G:\LocalUser\snws\Rendery_dwg_rys\rys\HUPG_rys.png</v>
      </c>
      <c r="J209" t="s">
        <v>2181</v>
      </c>
      <c r="K209" t="s">
        <v>2877</v>
      </c>
      <c r="L209" t="str">
        <f>IF(K209="","",CONCATENATE(Tabela2[[#This Row],[Zastosowania .jpg - lokalizacja folderu]],K209))</f>
        <v>G:\LocalUser\snws\Rendery_dwg_rys\Zastosowania\obejmy-z-okladzina_z_rys.png</v>
      </c>
      <c r="N209" t="str">
        <f>IF(M209="","",CONCATENATE(Tabela2[[#This Row],[Zastosowania .jpg - lokalizacja folderu]],M209))</f>
        <v/>
      </c>
      <c r="P209" t="str">
        <f>IF(O209="","",CONCATENATE(Tabela2[[#This Row],[Zastosowania .jpg - lokalizacja folderu]],O209))</f>
        <v/>
      </c>
      <c r="Q209" t="s">
        <v>2555</v>
      </c>
      <c r="R209" t="s">
        <v>2875</v>
      </c>
      <c r="S209" t="str">
        <f>IF(R209="","",CONCATENATE(Tabela2[[#This Row],[Instrukcje .png - lokalizacja folderu]],R209))</f>
        <v>G:\LocalUser\snws\Rendery_dwg_rys\Instrukcje\obejmy-z-okladzina_i_rys.png</v>
      </c>
      <c r="T209" t="s">
        <v>2556</v>
      </c>
      <c r="U209" t="s">
        <v>2578</v>
      </c>
      <c r="V209" t="str">
        <f>IF(U209="","",CONCATENATE(Tabela2[[#This Row],[Modele .rfa - lokalizacja folderu]],U209))</f>
        <v>G:\LocalUser\snws\Rendery_dwg_rys\Modele 3D\NICZUK Pipe clamp HOBBY.rfa</v>
      </c>
      <c r="W209" t="s">
        <v>2574</v>
      </c>
      <c r="X209" t="s">
        <v>2719</v>
      </c>
      <c r="Y209" t="str">
        <f>IF(X209="","",CONCATENATE(Tabela2[[#This Row],[Modele .txt - lokalizacja folderu]],X209))</f>
        <v>G:\LocalUser\snws\Rendery_dwg_rys\Modele 3D\NICZUK Pipe clamp HOBBY.txt</v>
      </c>
      <c r="Z209" t="s">
        <v>2574</v>
      </c>
      <c r="AB209" t="str">
        <f>IFERROR(VLOOKUP(Tabela2[[#This Row],[Kod]],[1]Arkusz7!$A:$W,23,FALSE),"")</f>
        <v>HUPG-3/4 BK</v>
      </c>
    </row>
    <row r="210" spans="1:28" x14ac:dyDescent="0.25">
      <c r="A210">
        <v>361</v>
      </c>
      <c r="B210" t="s">
        <v>60</v>
      </c>
      <c r="C210" t="str">
        <f>IF(B210="","",CONCATENATE(Tabela2[[#This Row],[Nazwa pliku - render - lokalizacja folderu]],B210))</f>
        <v>G:\LocalUser\snws\Rendery_dwg_rys\web_ok\HUPG_web_ok.png</v>
      </c>
      <c r="D210" t="s">
        <v>2179</v>
      </c>
      <c r="E210" t="s">
        <v>63</v>
      </c>
      <c r="F210" t="str">
        <f>IF(E210="","",CONCATENATE(Tabela2[[#This Row],[Nazwa pliku - .dwg - lokalizacja folderu]],E210))</f>
        <v>G:\LocalUser\snws\Rendery_dwg_rys\dwg\HUPG-3_4.DWG</v>
      </c>
      <c r="G210" t="s">
        <v>2185</v>
      </c>
      <c r="H210" t="s">
        <v>2206</v>
      </c>
      <c r="I210" t="str">
        <f>IF(H210="","",CONCATENATE(Tabela2[[#This Row],[Rysunek .png - lokalizacja folderu]],H210))</f>
        <v>G:\LocalUser\snws\Rendery_dwg_rys\rys\HUPG_rys.png</v>
      </c>
      <c r="J210" t="s">
        <v>2181</v>
      </c>
      <c r="K210" t="s">
        <v>2877</v>
      </c>
      <c r="L210" t="str">
        <f>IF(K210="","",CONCATENATE(Tabela2[[#This Row],[Zastosowania .jpg - lokalizacja folderu]],K210))</f>
        <v>G:\LocalUser\snws\Rendery_dwg_rys\Zastosowania\obejmy-z-okladzina_z_rys.png</v>
      </c>
      <c r="N210" t="str">
        <f>IF(M210="","",CONCATENATE(Tabela2[[#This Row],[Zastosowania .jpg - lokalizacja folderu]],M210))</f>
        <v/>
      </c>
      <c r="P210" t="str">
        <f>IF(O210="","",CONCATENATE(Tabela2[[#This Row],[Zastosowania .jpg - lokalizacja folderu]],O210))</f>
        <v/>
      </c>
      <c r="Q210" t="s">
        <v>2555</v>
      </c>
      <c r="R210" t="s">
        <v>2875</v>
      </c>
      <c r="S210" t="str">
        <f>IF(R210="","",CONCATENATE(Tabela2[[#This Row],[Instrukcje .png - lokalizacja folderu]],R210))</f>
        <v>G:\LocalUser\snws\Rendery_dwg_rys\Instrukcje\obejmy-z-okladzina_i_rys.png</v>
      </c>
      <c r="T210" t="s">
        <v>2556</v>
      </c>
      <c r="U210" t="s">
        <v>2578</v>
      </c>
      <c r="V210" t="str">
        <f>IF(U210="","",CONCATENATE(Tabela2[[#This Row],[Modele .rfa - lokalizacja folderu]],U210))</f>
        <v>G:\LocalUser\snws\Rendery_dwg_rys\Modele 3D\NICZUK Pipe clamp HOBBY.rfa</v>
      </c>
      <c r="W210" t="s">
        <v>2574</v>
      </c>
      <c r="X210" t="s">
        <v>2719</v>
      </c>
      <c r="Y210" t="str">
        <f>IF(X210="","",CONCATENATE(Tabela2[[#This Row],[Modele .txt - lokalizacja folderu]],X210))</f>
        <v>G:\LocalUser\snws\Rendery_dwg_rys\Modele 3D\NICZUK Pipe clamp HOBBY.txt</v>
      </c>
      <c r="Z210" t="s">
        <v>2574</v>
      </c>
      <c r="AB210" t="str">
        <f>IFERROR(VLOOKUP(Tabela2[[#This Row],[Kod]],[1]Arkusz7!$A:$W,23,FALSE),"")</f>
        <v>HUPG-3/4 KPL</v>
      </c>
    </row>
    <row r="211" spans="1:28" x14ac:dyDescent="0.25">
      <c r="A211">
        <v>5210</v>
      </c>
      <c r="B211" t="s">
        <v>60</v>
      </c>
      <c r="C211" t="str">
        <f>IF(B211="","",CONCATENATE(Tabela2[[#This Row],[Nazwa pliku - render - lokalizacja folderu]],B211))</f>
        <v>G:\LocalUser\snws\Rendery_dwg_rys\web_ok\HUPG_web_ok.png</v>
      </c>
      <c r="D211" t="s">
        <v>2179</v>
      </c>
      <c r="E211" t="s">
        <v>63</v>
      </c>
      <c r="F211" t="str">
        <f>IF(E211="","",CONCATENATE(Tabela2[[#This Row],[Nazwa pliku - .dwg - lokalizacja folderu]],E211))</f>
        <v>G:\LocalUser\snws\Rendery_dwg_rys\dwg\HUPG-3_4.DWG</v>
      </c>
      <c r="G211" t="s">
        <v>2185</v>
      </c>
      <c r="H211" t="s">
        <v>2206</v>
      </c>
      <c r="I211" t="str">
        <f>IF(H211="","",CONCATENATE(Tabela2[[#This Row],[Rysunek .png - lokalizacja folderu]],H211))</f>
        <v>G:\LocalUser\snws\Rendery_dwg_rys\rys\HUPG_rys.png</v>
      </c>
      <c r="J211" t="s">
        <v>2181</v>
      </c>
      <c r="K211" t="s">
        <v>2877</v>
      </c>
      <c r="L211" t="str">
        <f>IF(K211="","",CONCATENATE(Tabela2[[#This Row],[Zastosowania .jpg - lokalizacja folderu]],K211))</f>
        <v>G:\LocalUser\snws\Rendery_dwg_rys\Zastosowania\obejmy-z-okladzina_z_rys.png</v>
      </c>
      <c r="N211" t="str">
        <f>IF(M211="","",CONCATENATE(Tabela2[[#This Row],[Zastosowania .jpg - lokalizacja folderu]],M211))</f>
        <v/>
      </c>
      <c r="P211" t="str">
        <f>IF(O211="","",CONCATENATE(Tabela2[[#This Row],[Zastosowania .jpg - lokalizacja folderu]],O211))</f>
        <v/>
      </c>
      <c r="Q211" t="s">
        <v>2555</v>
      </c>
      <c r="R211" t="s">
        <v>2875</v>
      </c>
      <c r="S211" t="str">
        <f>IF(R211="","",CONCATENATE(Tabela2[[#This Row],[Instrukcje .png - lokalizacja folderu]],R211))</f>
        <v>G:\LocalUser\snws\Rendery_dwg_rys\Instrukcje\obejmy-z-okladzina_i_rys.png</v>
      </c>
      <c r="T211" t="s">
        <v>2556</v>
      </c>
      <c r="U211" t="s">
        <v>2578</v>
      </c>
      <c r="V211" t="str">
        <f>IF(U211="","",CONCATENATE(Tabela2[[#This Row],[Modele .rfa - lokalizacja folderu]],U211))</f>
        <v>G:\LocalUser\snws\Rendery_dwg_rys\Modele 3D\NICZUK Pipe clamp HOBBY.rfa</v>
      </c>
      <c r="W211" t="s">
        <v>2574</v>
      </c>
      <c r="X211" t="s">
        <v>2719</v>
      </c>
      <c r="Y211" t="str">
        <f>IF(X211="","",CONCATENATE(Tabela2[[#This Row],[Modele .txt - lokalizacja folderu]],X211))</f>
        <v>G:\LocalUser\snws\Rendery_dwg_rys\Modele 3D\NICZUK Pipe clamp HOBBY.txt</v>
      </c>
      <c r="Z211" t="s">
        <v>2574</v>
      </c>
      <c r="AB211" t="str">
        <f>IFERROR(VLOOKUP(Tabela2[[#This Row],[Kod]],[1]Arkusz7!$A:$W,23,FALSE),"")</f>
        <v>HUPG-3/4 SKR</v>
      </c>
    </row>
    <row r="212" spans="1:28" x14ac:dyDescent="0.25">
      <c r="A212">
        <v>35207</v>
      </c>
      <c r="B212" t="s">
        <v>60</v>
      </c>
      <c r="C212" t="str">
        <f>IF(B212="","",CONCATENATE(Tabela2[[#This Row],[Nazwa pliku - render - lokalizacja folderu]],B212))</f>
        <v>G:\LocalUser\snws\Rendery_dwg_rys\web_ok\HUPG_web_ok.png</v>
      </c>
      <c r="D212" t="s">
        <v>2179</v>
      </c>
      <c r="E212" t="s">
        <v>61</v>
      </c>
      <c r="F212" t="str">
        <f>IF(E212="","",CONCATENATE(Tabela2[[#This Row],[Nazwa pliku - .dwg - lokalizacja folderu]],E212))</f>
        <v>G:\LocalUser\snws\Rendery_dwg_rys\dwg\HUPG-3_8.DWG</v>
      </c>
      <c r="G212" t="s">
        <v>2185</v>
      </c>
      <c r="H212" t="s">
        <v>2206</v>
      </c>
      <c r="I212" t="str">
        <f>IF(H212="","",CONCATENATE(Tabela2[[#This Row],[Rysunek .png - lokalizacja folderu]],H212))</f>
        <v>G:\LocalUser\snws\Rendery_dwg_rys\rys\HUPG_rys.png</v>
      </c>
      <c r="J212" t="s">
        <v>2181</v>
      </c>
      <c r="K212" t="s">
        <v>2877</v>
      </c>
      <c r="L212" t="str">
        <f>IF(K212="","",CONCATENATE(Tabela2[[#This Row],[Zastosowania .jpg - lokalizacja folderu]],K212))</f>
        <v>G:\LocalUser\snws\Rendery_dwg_rys\Zastosowania\obejmy-z-okladzina_z_rys.png</v>
      </c>
      <c r="N212" t="str">
        <f>IF(M212="","",CONCATENATE(Tabela2[[#This Row],[Zastosowania .jpg - lokalizacja folderu]],M212))</f>
        <v/>
      </c>
      <c r="P212" t="str">
        <f>IF(O212="","",CONCATENATE(Tabela2[[#This Row],[Zastosowania .jpg - lokalizacja folderu]],O212))</f>
        <v/>
      </c>
      <c r="Q212" t="s">
        <v>2555</v>
      </c>
      <c r="R212" t="s">
        <v>2875</v>
      </c>
      <c r="S212" t="str">
        <f>IF(R212="","",CONCATENATE(Tabela2[[#This Row],[Instrukcje .png - lokalizacja folderu]],R212))</f>
        <v>G:\LocalUser\snws\Rendery_dwg_rys\Instrukcje\obejmy-z-okladzina_i_rys.png</v>
      </c>
      <c r="T212" t="s">
        <v>2556</v>
      </c>
      <c r="U212" t="s">
        <v>2578</v>
      </c>
      <c r="V212" t="str">
        <f>IF(U212="","",CONCATENATE(Tabela2[[#This Row],[Modele .rfa - lokalizacja folderu]],U212))</f>
        <v>G:\LocalUser\snws\Rendery_dwg_rys\Modele 3D\NICZUK Pipe clamp HOBBY.rfa</v>
      </c>
      <c r="W212" t="s">
        <v>2574</v>
      </c>
      <c r="X212" t="s">
        <v>2719</v>
      </c>
      <c r="Y212" t="str">
        <f>IF(X212="","",CONCATENATE(Tabela2[[#This Row],[Modele .txt - lokalizacja folderu]],X212))</f>
        <v>G:\LocalUser\snws\Rendery_dwg_rys\Modele 3D\NICZUK Pipe clamp HOBBY.txt</v>
      </c>
      <c r="Z212" t="s">
        <v>2574</v>
      </c>
      <c r="AB212" t="str">
        <f>IFERROR(VLOOKUP(Tabela2[[#This Row],[Kod]],[1]Arkusz7!$A:$W,23,FALSE),"")</f>
        <v>HUPG-3/8 BK</v>
      </c>
    </row>
    <row r="213" spans="1:28" x14ac:dyDescent="0.25">
      <c r="A213">
        <v>362</v>
      </c>
      <c r="B213" t="s">
        <v>60</v>
      </c>
      <c r="C213" t="str">
        <f>IF(B213="","",CONCATENATE(Tabela2[[#This Row],[Nazwa pliku - render - lokalizacja folderu]],B213))</f>
        <v>G:\LocalUser\snws\Rendery_dwg_rys\web_ok\HUPG_web_ok.png</v>
      </c>
      <c r="D213" t="s">
        <v>2179</v>
      </c>
      <c r="E213" t="s">
        <v>61</v>
      </c>
      <c r="F213" t="str">
        <f>IF(E213="","",CONCATENATE(Tabela2[[#This Row],[Nazwa pliku - .dwg - lokalizacja folderu]],E213))</f>
        <v>G:\LocalUser\snws\Rendery_dwg_rys\dwg\HUPG-3_8.DWG</v>
      </c>
      <c r="G213" t="s">
        <v>2185</v>
      </c>
      <c r="H213" t="s">
        <v>2206</v>
      </c>
      <c r="I213" t="str">
        <f>IF(H213="","",CONCATENATE(Tabela2[[#This Row],[Rysunek .png - lokalizacja folderu]],H213))</f>
        <v>G:\LocalUser\snws\Rendery_dwg_rys\rys\HUPG_rys.png</v>
      </c>
      <c r="J213" t="s">
        <v>2181</v>
      </c>
      <c r="K213" t="s">
        <v>2877</v>
      </c>
      <c r="L213" t="str">
        <f>IF(K213="","",CONCATENATE(Tabela2[[#This Row],[Zastosowania .jpg - lokalizacja folderu]],K213))</f>
        <v>G:\LocalUser\snws\Rendery_dwg_rys\Zastosowania\obejmy-z-okladzina_z_rys.png</v>
      </c>
      <c r="N213" t="str">
        <f>IF(M213="","",CONCATENATE(Tabela2[[#This Row],[Zastosowania .jpg - lokalizacja folderu]],M213))</f>
        <v/>
      </c>
      <c r="P213" t="str">
        <f>IF(O213="","",CONCATENATE(Tabela2[[#This Row],[Zastosowania .jpg - lokalizacja folderu]],O213))</f>
        <v/>
      </c>
      <c r="Q213" t="s">
        <v>2555</v>
      </c>
      <c r="R213" t="s">
        <v>2875</v>
      </c>
      <c r="S213" t="str">
        <f>IF(R213="","",CONCATENATE(Tabela2[[#This Row],[Instrukcje .png - lokalizacja folderu]],R213))</f>
        <v>G:\LocalUser\snws\Rendery_dwg_rys\Instrukcje\obejmy-z-okladzina_i_rys.png</v>
      </c>
      <c r="T213" t="s">
        <v>2556</v>
      </c>
      <c r="U213" t="s">
        <v>2578</v>
      </c>
      <c r="V213" t="str">
        <f>IF(U213="","",CONCATENATE(Tabela2[[#This Row],[Modele .rfa - lokalizacja folderu]],U213))</f>
        <v>G:\LocalUser\snws\Rendery_dwg_rys\Modele 3D\NICZUK Pipe clamp HOBBY.rfa</v>
      </c>
      <c r="W213" t="s">
        <v>2574</v>
      </c>
      <c r="X213" t="s">
        <v>2719</v>
      </c>
      <c r="Y213" t="str">
        <f>IF(X213="","",CONCATENATE(Tabela2[[#This Row],[Modele .txt - lokalizacja folderu]],X213))</f>
        <v>G:\LocalUser\snws\Rendery_dwg_rys\Modele 3D\NICZUK Pipe clamp HOBBY.txt</v>
      </c>
      <c r="Z213" t="s">
        <v>2574</v>
      </c>
      <c r="AB213" t="str">
        <f>IFERROR(VLOOKUP(Tabela2[[#This Row],[Kod]],[1]Arkusz7!$A:$W,23,FALSE),"")</f>
        <v>HUPG-3/8 KPL</v>
      </c>
    </row>
    <row r="214" spans="1:28" x14ac:dyDescent="0.25">
      <c r="A214">
        <v>5211</v>
      </c>
      <c r="B214" t="s">
        <v>60</v>
      </c>
      <c r="C214" t="str">
        <f>IF(B214="","",CONCATENATE(Tabela2[[#This Row],[Nazwa pliku - render - lokalizacja folderu]],B214))</f>
        <v>G:\LocalUser\snws\Rendery_dwg_rys\web_ok\HUPG_web_ok.png</v>
      </c>
      <c r="D214" t="s">
        <v>2179</v>
      </c>
      <c r="E214" t="s">
        <v>61</v>
      </c>
      <c r="F214" t="str">
        <f>IF(E214="","",CONCATENATE(Tabela2[[#This Row],[Nazwa pliku - .dwg - lokalizacja folderu]],E214))</f>
        <v>G:\LocalUser\snws\Rendery_dwg_rys\dwg\HUPG-3_8.DWG</v>
      </c>
      <c r="G214" t="s">
        <v>2185</v>
      </c>
      <c r="H214" t="s">
        <v>2206</v>
      </c>
      <c r="I214" t="str">
        <f>IF(H214="","",CONCATENATE(Tabela2[[#This Row],[Rysunek .png - lokalizacja folderu]],H214))</f>
        <v>G:\LocalUser\snws\Rendery_dwg_rys\rys\HUPG_rys.png</v>
      </c>
      <c r="J214" t="s">
        <v>2181</v>
      </c>
      <c r="K214" t="s">
        <v>2877</v>
      </c>
      <c r="L214" t="str">
        <f>IF(K214="","",CONCATENATE(Tabela2[[#This Row],[Zastosowania .jpg - lokalizacja folderu]],K214))</f>
        <v>G:\LocalUser\snws\Rendery_dwg_rys\Zastosowania\obejmy-z-okladzina_z_rys.png</v>
      </c>
      <c r="N214" t="str">
        <f>IF(M214="","",CONCATENATE(Tabela2[[#This Row],[Zastosowania .jpg - lokalizacja folderu]],M214))</f>
        <v/>
      </c>
      <c r="P214" t="str">
        <f>IF(O214="","",CONCATENATE(Tabela2[[#This Row],[Zastosowania .jpg - lokalizacja folderu]],O214))</f>
        <v/>
      </c>
      <c r="Q214" t="s">
        <v>2555</v>
      </c>
      <c r="R214" t="s">
        <v>2875</v>
      </c>
      <c r="S214" t="str">
        <f>IF(R214="","",CONCATENATE(Tabela2[[#This Row],[Instrukcje .png - lokalizacja folderu]],R214))</f>
        <v>G:\LocalUser\snws\Rendery_dwg_rys\Instrukcje\obejmy-z-okladzina_i_rys.png</v>
      </c>
      <c r="T214" t="s">
        <v>2556</v>
      </c>
      <c r="U214" t="s">
        <v>2578</v>
      </c>
      <c r="V214" t="str">
        <f>IF(U214="","",CONCATENATE(Tabela2[[#This Row],[Modele .rfa - lokalizacja folderu]],U214))</f>
        <v>G:\LocalUser\snws\Rendery_dwg_rys\Modele 3D\NICZUK Pipe clamp HOBBY.rfa</v>
      </c>
      <c r="W214" t="s">
        <v>2574</v>
      </c>
      <c r="X214" t="s">
        <v>2719</v>
      </c>
      <c r="Y214" t="str">
        <f>IF(X214="","",CONCATENATE(Tabela2[[#This Row],[Modele .txt - lokalizacja folderu]],X214))</f>
        <v>G:\LocalUser\snws\Rendery_dwg_rys\Modele 3D\NICZUK Pipe clamp HOBBY.txt</v>
      </c>
      <c r="Z214" t="s">
        <v>2574</v>
      </c>
      <c r="AB214" t="str">
        <f>IFERROR(VLOOKUP(Tabela2[[#This Row],[Kod]],[1]Arkusz7!$A:$W,23,FALSE),"")</f>
        <v>HUPG-3/8 SKR</v>
      </c>
    </row>
    <row r="215" spans="1:28" x14ac:dyDescent="0.25">
      <c r="A215">
        <v>30288</v>
      </c>
      <c r="B215" t="s">
        <v>60</v>
      </c>
      <c r="C215" t="str">
        <f>IF(B215="","",CONCATENATE(Tabela2[[#This Row],[Nazwa pliku - render - lokalizacja folderu]],B215))</f>
        <v>G:\LocalUser\snws\Rendery_dwg_rys\web_ok\HUPG_web_ok.png</v>
      </c>
      <c r="D215" t="s">
        <v>2179</v>
      </c>
      <c r="E215" t="s">
        <v>71</v>
      </c>
      <c r="F215" t="str">
        <f>IF(E215="","",CONCATENATE(Tabela2[[#This Row],[Nazwa pliku - .dwg - lokalizacja folderu]],E215))</f>
        <v>G:\LocalUser\snws\Rendery_dwg_rys\dwg\HUPG-4.DWG</v>
      </c>
      <c r="G215" t="s">
        <v>2185</v>
      </c>
      <c r="H215" t="s">
        <v>2206</v>
      </c>
      <c r="I215" t="str">
        <f>IF(H215="","",CONCATENATE(Tabela2[[#This Row],[Rysunek .png - lokalizacja folderu]],H215))</f>
        <v>G:\LocalUser\snws\Rendery_dwg_rys\rys\HUPG_rys.png</v>
      </c>
      <c r="J215" t="s">
        <v>2181</v>
      </c>
      <c r="K215" t="s">
        <v>2877</v>
      </c>
      <c r="L215" t="str">
        <f>IF(K215="","",CONCATENATE(Tabela2[[#This Row],[Zastosowania .jpg - lokalizacja folderu]],K215))</f>
        <v>G:\LocalUser\snws\Rendery_dwg_rys\Zastosowania\obejmy-z-okladzina_z_rys.png</v>
      </c>
      <c r="N215" t="str">
        <f>IF(M215="","",CONCATENATE(Tabela2[[#This Row],[Zastosowania .jpg - lokalizacja folderu]],M215))</f>
        <v/>
      </c>
      <c r="P215" t="str">
        <f>IF(O215="","",CONCATENATE(Tabela2[[#This Row],[Zastosowania .jpg - lokalizacja folderu]],O215))</f>
        <v/>
      </c>
      <c r="Q215" t="s">
        <v>2555</v>
      </c>
      <c r="R215" t="s">
        <v>2875</v>
      </c>
      <c r="S215" t="str">
        <f>IF(R215="","",CONCATENATE(Tabela2[[#This Row],[Instrukcje .png - lokalizacja folderu]],R215))</f>
        <v>G:\LocalUser\snws\Rendery_dwg_rys\Instrukcje\obejmy-z-okladzina_i_rys.png</v>
      </c>
      <c r="T215" t="s">
        <v>2556</v>
      </c>
      <c r="U215" t="s">
        <v>2578</v>
      </c>
      <c r="V215" t="str">
        <f>IF(U215="","",CONCATENATE(Tabela2[[#This Row],[Modele .rfa - lokalizacja folderu]],U215))</f>
        <v>G:\LocalUser\snws\Rendery_dwg_rys\Modele 3D\NICZUK Pipe clamp HOBBY.rfa</v>
      </c>
      <c r="W215" t="s">
        <v>2574</v>
      </c>
      <c r="X215" t="s">
        <v>2719</v>
      </c>
      <c r="Y215" t="str">
        <f>IF(X215="","",CONCATENATE(Tabela2[[#This Row],[Modele .txt - lokalizacja folderu]],X215))</f>
        <v>G:\LocalUser\snws\Rendery_dwg_rys\Modele 3D\NICZUK Pipe clamp HOBBY.txt</v>
      </c>
      <c r="Z215" t="s">
        <v>2574</v>
      </c>
      <c r="AB215" t="str">
        <f>IFERROR(VLOOKUP(Tabela2[[#This Row],[Kod]],[1]Arkusz7!$A:$W,23,FALSE),"")</f>
        <v>HUPG-4 BK</v>
      </c>
    </row>
    <row r="216" spans="1:28" x14ac:dyDescent="0.25">
      <c r="A216">
        <v>537</v>
      </c>
      <c r="B216" t="s">
        <v>60</v>
      </c>
      <c r="C216" t="str">
        <f>IF(B216="","",CONCATENATE(Tabela2[[#This Row],[Nazwa pliku - render - lokalizacja folderu]],B216))</f>
        <v>G:\LocalUser\snws\Rendery_dwg_rys\web_ok\HUPG_web_ok.png</v>
      </c>
      <c r="D216" t="s">
        <v>2179</v>
      </c>
      <c r="E216" t="s">
        <v>71</v>
      </c>
      <c r="F216" t="str">
        <f>IF(E216="","",CONCATENATE(Tabela2[[#This Row],[Nazwa pliku - .dwg - lokalizacja folderu]],E216))</f>
        <v>G:\LocalUser\snws\Rendery_dwg_rys\dwg\HUPG-4.DWG</v>
      </c>
      <c r="G216" t="s">
        <v>2185</v>
      </c>
      <c r="H216" t="s">
        <v>2206</v>
      </c>
      <c r="I216" t="str">
        <f>IF(H216="","",CONCATENATE(Tabela2[[#This Row],[Rysunek .png - lokalizacja folderu]],H216))</f>
        <v>G:\LocalUser\snws\Rendery_dwg_rys\rys\HUPG_rys.png</v>
      </c>
      <c r="J216" t="s">
        <v>2181</v>
      </c>
      <c r="K216" t="s">
        <v>2877</v>
      </c>
      <c r="L216" t="str">
        <f>IF(K216="","",CONCATENATE(Tabela2[[#This Row],[Zastosowania .jpg - lokalizacja folderu]],K216))</f>
        <v>G:\LocalUser\snws\Rendery_dwg_rys\Zastosowania\obejmy-z-okladzina_z_rys.png</v>
      </c>
      <c r="N216" t="str">
        <f>IF(M216="","",CONCATENATE(Tabela2[[#This Row],[Zastosowania .jpg - lokalizacja folderu]],M216))</f>
        <v/>
      </c>
      <c r="P216" t="str">
        <f>IF(O216="","",CONCATENATE(Tabela2[[#This Row],[Zastosowania .jpg - lokalizacja folderu]],O216))</f>
        <v/>
      </c>
      <c r="Q216" t="s">
        <v>2555</v>
      </c>
      <c r="R216" t="s">
        <v>2875</v>
      </c>
      <c r="S216" t="str">
        <f>IF(R216="","",CONCATENATE(Tabela2[[#This Row],[Instrukcje .png - lokalizacja folderu]],R216))</f>
        <v>G:\LocalUser\snws\Rendery_dwg_rys\Instrukcje\obejmy-z-okladzina_i_rys.png</v>
      </c>
      <c r="T216" t="s">
        <v>2556</v>
      </c>
      <c r="U216" t="s">
        <v>2578</v>
      </c>
      <c r="V216" t="str">
        <f>IF(U216="","",CONCATENATE(Tabela2[[#This Row],[Modele .rfa - lokalizacja folderu]],U216))</f>
        <v>G:\LocalUser\snws\Rendery_dwg_rys\Modele 3D\NICZUK Pipe clamp HOBBY.rfa</v>
      </c>
      <c r="W216" t="s">
        <v>2574</v>
      </c>
      <c r="X216" t="s">
        <v>2719</v>
      </c>
      <c r="Y216" t="str">
        <f>IF(X216="","",CONCATENATE(Tabela2[[#This Row],[Modele .txt - lokalizacja folderu]],X216))</f>
        <v>G:\LocalUser\snws\Rendery_dwg_rys\Modele 3D\NICZUK Pipe clamp HOBBY.txt</v>
      </c>
      <c r="Z216" t="s">
        <v>2574</v>
      </c>
      <c r="AB216" t="str">
        <f>IFERROR(VLOOKUP(Tabela2[[#This Row],[Kod]],[1]Arkusz7!$A:$W,23,FALSE),"")</f>
        <v>HUPG-4 BK</v>
      </c>
    </row>
    <row r="217" spans="1:28" x14ac:dyDescent="0.25">
      <c r="A217" s="2">
        <v>35211</v>
      </c>
      <c r="B217" t="s">
        <v>60</v>
      </c>
      <c r="C217" t="str">
        <f>IF(B217="","",CONCATENATE(Tabela2[[#This Row],[Nazwa pliku - render - lokalizacja folderu]],B217))</f>
        <v>G:\LocalUser\snws\Rendery_dwg_rys\web_ok\HUPG_web_ok.png</v>
      </c>
      <c r="D217" t="s">
        <v>2179</v>
      </c>
      <c r="F217" t="str">
        <f>IF(E217="","",CONCATENATE(Tabela2[[#This Row],[Nazwa pliku - .dwg - lokalizacja folderu]],E217))</f>
        <v/>
      </c>
      <c r="G217" t="s">
        <v>2185</v>
      </c>
      <c r="H217" t="s">
        <v>2206</v>
      </c>
      <c r="I217" t="str">
        <f>IF(H217="","",CONCATENATE(Tabela2[[#This Row],[Rysunek .png - lokalizacja folderu]],H217))</f>
        <v>G:\LocalUser\snws\Rendery_dwg_rys\rys\HUPG_rys.png</v>
      </c>
      <c r="J217" t="s">
        <v>2181</v>
      </c>
      <c r="K217" t="s">
        <v>2877</v>
      </c>
      <c r="L217" t="str">
        <f>IF(K217="","",CONCATENATE(Tabela2[[#This Row],[Zastosowania .jpg - lokalizacja folderu]],K217))</f>
        <v>G:\LocalUser\snws\Rendery_dwg_rys\Zastosowania\obejmy-z-okladzina_z_rys.png</v>
      </c>
      <c r="N217" t="str">
        <f>IF(M217="","",CONCATENATE(Tabela2[[#This Row],[Zastosowania .jpg - lokalizacja folderu]],M217))</f>
        <v/>
      </c>
      <c r="P217" t="str">
        <f>IF(O217="","",CONCATENATE(Tabela2[[#This Row],[Zastosowania .jpg - lokalizacja folderu]],O217))</f>
        <v/>
      </c>
      <c r="Q217" t="s">
        <v>2555</v>
      </c>
      <c r="R217" t="s">
        <v>2875</v>
      </c>
      <c r="S217" t="str">
        <f>IF(R217="","",CONCATENATE(Tabela2[[#This Row],[Instrukcje .png - lokalizacja folderu]],R217))</f>
        <v>G:\LocalUser\snws\Rendery_dwg_rys\Instrukcje\obejmy-z-okladzina_i_rys.png</v>
      </c>
      <c r="T217" t="s">
        <v>2556</v>
      </c>
      <c r="U217" t="s">
        <v>2578</v>
      </c>
      <c r="V217" t="str">
        <f>IF(U217="","",CONCATENATE(Tabela2[[#This Row],[Modele .rfa - lokalizacja folderu]],U217))</f>
        <v>G:\LocalUser\snws\Rendery_dwg_rys\Modele 3D\NICZUK Pipe clamp HOBBY.rfa</v>
      </c>
      <c r="W217" t="s">
        <v>2574</v>
      </c>
      <c r="X217" t="s">
        <v>2719</v>
      </c>
      <c r="Y217" t="str">
        <f>IF(X217="","",CONCATENATE(Tabela2[[#This Row],[Modele .txt - lokalizacja folderu]],X217))</f>
        <v>G:\LocalUser\snws\Rendery_dwg_rys\Modele 3D\NICZUK Pipe clamp HOBBY.txt</v>
      </c>
      <c r="Z217" t="s">
        <v>2574</v>
      </c>
      <c r="AB217" t="str">
        <f>IFERROR(VLOOKUP(Tabela2[[#This Row],[Kod]],[1]Arkusz7!$A:$W,23,FALSE),"")</f>
        <v>HUPG-4 BK</v>
      </c>
    </row>
    <row r="218" spans="1:28" x14ac:dyDescent="0.25">
      <c r="A218">
        <v>30289</v>
      </c>
      <c r="B218" t="s">
        <v>60</v>
      </c>
      <c r="C218" t="str">
        <f>IF(B218="","",CONCATENATE(Tabela2[[#This Row],[Nazwa pliku - render - lokalizacja folderu]],B218))</f>
        <v>G:\LocalUser\snws\Rendery_dwg_rys\web_ok\HUPG_web_ok.png</v>
      </c>
      <c r="D218" t="s">
        <v>2179</v>
      </c>
      <c r="E218" t="s">
        <v>71</v>
      </c>
      <c r="F218" t="str">
        <f>IF(E218="","",CONCATENATE(Tabela2[[#This Row],[Nazwa pliku - .dwg - lokalizacja folderu]],E218))</f>
        <v>G:\LocalUser\snws\Rendery_dwg_rys\dwg\HUPG-4.DWG</v>
      </c>
      <c r="G218" t="s">
        <v>2185</v>
      </c>
      <c r="H218" t="s">
        <v>2206</v>
      </c>
      <c r="I218" t="str">
        <f>IF(H218="","",CONCATENATE(Tabela2[[#This Row],[Rysunek .png - lokalizacja folderu]],H218))</f>
        <v>G:\LocalUser\snws\Rendery_dwg_rys\rys\HUPG_rys.png</v>
      </c>
      <c r="J218" t="s">
        <v>2181</v>
      </c>
      <c r="K218" t="s">
        <v>2877</v>
      </c>
      <c r="L218" t="str">
        <f>IF(K218="","",CONCATENATE(Tabela2[[#This Row],[Zastosowania .jpg - lokalizacja folderu]],K218))</f>
        <v>G:\LocalUser\snws\Rendery_dwg_rys\Zastosowania\obejmy-z-okladzina_z_rys.png</v>
      </c>
      <c r="N218" t="str">
        <f>IF(M218="","",CONCATENATE(Tabela2[[#This Row],[Zastosowania .jpg - lokalizacja folderu]],M218))</f>
        <v/>
      </c>
      <c r="P218" t="str">
        <f>IF(O218="","",CONCATENATE(Tabela2[[#This Row],[Zastosowania .jpg - lokalizacja folderu]],O218))</f>
        <v/>
      </c>
      <c r="Q218" t="s">
        <v>2555</v>
      </c>
      <c r="R218" t="s">
        <v>2875</v>
      </c>
      <c r="S218" t="str">
        <f>IF(R218="","",CONCATENATE(Tabela2[[#This Row],[Instrukcje .png - lokalizacja folderu]],R218))</f>
        <v>G:\LocalUser\snws\Rendery_dwg_rys\Instrukcje\obejmy-z-okladzina_i_rys.png</v>
      </c>
      <c r="T218" t="s">
        <v>2556</v>
      </c>
      <c r="U218" t="s">
        <v>2578</v>
      </c>
      <c r="V218" t="str">
        <f>IF(U218="","",CONCATENATE(Tabela2[[#This Row],[Modele .rfa - lokalizacja folderu]],U218))</f>
        <v>G:\LocalUser\snws\Rendery_dwg_rys\Modele 3D\NICZUK Pipe clamp HOBBY.rfa</v>
      </c>
      <c r="W218" t="s">
        <v>2574</v>
      </c>
      <c r="X218" t="s">
        <v>2719</v>
      </c>
      <c r="Y218" t="str">
        <f>IF(X218="","",CONCATENATE(Tabela2[[#This Row],[Modele .txt - lokalizacja folderu]],X218))</f>
        <v>G:\LocalUser\snws\Rendery_dwg_rys\Modele 3D\NICZUK Pipe clamp HOBBY.txt</v>
      </c>
      <c r="Z218" t="s">
        <v>2574</v>
      </c>
      <c r="AB218" t="str">
        <f>IFERROR(VLOOKUP(Tabela2[[#This Row],[Kod]],[1]Arkusz7!$A:$W,23,FALSE),"")</f>
        <v>HUPG-4 KPL</v>
      </c>
    </row>
    <row r="219" spans="1:28" x14ac:dyDescent="0.25">
      <c r="A219">
        <v>363</v>
      </c>
      <c r="B219" t="s">
        <v>60</v>
      </c>
      <c r="C219" t="str">
        <f>IF(B219="","",CONCATENATE(Tabela2[[#This Row],[Nazwa pliku - render - lokalizacja folderu]],B219))</f>
        <v>G:\LocalUser\snws\Rendery_dwg_rys\web_ok\HUPG_web_ok.png</v>
      </c>
      <c r="D219" t="s">
        <v>2179</v>
      </c>
      <c r="E219" t="s">
        <v>71</v>
      </c>
      <c r="F219" t="str">
        <f>IF(E219="","",CONCATENATE(Tabela2[[#This Row],[Nazwa pliku - .dwg - lokalizacja folderu]],E219))</f>
        <v>G:\LocalUser\snws\Rendery_dwg_rys\dwg\HUPG-4.DWG</v>
      </c>
      <c r="G219" t="s">
        <v>2185</v>
      </c>
      <c r="H219" t="s">
        <v>2206</v>
      </c>
      <c r="I219" t="str">
        <f>IF(H219="","",CONCATENATE(Tabela2[[#This Row],[Rysunek .png - lokalizacja folderu]],H219))</f>
        <v>G:\LocalUser\snws\Rendery_dwg_rys\rys\HUPG_rys.png</v>
      </c>
      <c r="J219" t="s">
        <v>2181</v>
      </c>
      <c r="K219" t="s">
        <v>2877</v>
      </c>
      <c r="L219" t="str">
        <f>IF(K219="","",CONCATENATE(Tabela2[[#This Row],[Zastosowania .jpg - lokalizacja folderu]],K219))</f>
        <v>G:\LocalUser\snws\Rendery_dwg_rys\Zastosowania\obejmy-z-okladzina_z_rys.png</v>
      </c>
      <c r="N219" t="str">
        <f>IF(M219="","",CONCATENATE(Tabela2[[#This Row],[Zastosowania .jpg - lokalizacja folderu]],M219))</f>
        <v/>
      </c>
      <c r="P219" t="str">
        <f>IF(O219="","",CONCATENATE(Tabela2[[#This Row],[Zastosowania .jpg - lokalizacja folderu]],O219))</f>
        <v/>
      </c>
      <c r="Q219" t="s">
        <v>2555</v>
      </c>
      <c r="R219" t="s">
        <v>2875</v>
      </c>
      <c r="S219" t="str">
        <f>IF(R219="","",CONCATENATE(Tabela2[[#This Row],[Instrukcje .png - lokalizacja folderu]],R219))</f>
        <v>G:\LocalUser\snws\Rendery_dwg_rys\Instrukcje\obejmy-z-okladzina_i_rys.png</v>
      </c>
      <c r="T219" t="s">
        <v>2556</v>
      </c>
      <c r="U219" t="s">
        <v>2578</v>
      </c>
      <c r="V219" t="str">
        <f>IF(U219="","",CONCATENATE(Tabela2[[#This Row],[Modele .rfa - lokalizacja folderu]],U219))</f>
        <v>G:\LocalUser\snws\Rendery_dwg_rys\Modele 3D\NICZUK Pipe clamp HOBBY.rfa</v>
      </c>
      <c r="W219" t="s">
        <v>2574</v>
      </c>
      <c r="X219" t="s">
        <v>2719</v>
      </c>
      <c r="Y219" t="str">
        <f>IF(X219="","",CONCATENATE(Tabela2[[#This Row],[Modele .txt - lokalizacja folderu]],X219))</f>
        <v>G:\LocalUser\snws\Rendery_dwg_rys\Modele 3D\NICZUK Pipe clamp HOBBY.txt</v>
      </c>
      <c r="Z219" t="s">
        <v>2574</v>
      </c>
      <c r="AB219" t="str">
        <f>IFERROR(VLOOKUP(Tabela2[[#This Row],[Kod]],[1]Arkusz7!$A:$W,23,FALSE),"")</f>
        <v>HUPG-4 KPL</v>
      </c>
    </row>
    <row r="220" spans="1:28" x14ac:dyDescent="0.25">
      <c r="A220">
        <v>30290</v>
      </c>
      <c r="B220" t="s">
        <v>60</v>
      </c>
      <c r="C220" t="str">
        <f>IF(B220="","",CONCATENATE(Tabela2[[#This Row],[Nazwa pliku - render - lokalizacja folderu]],B220))</f>
        <v>G:\LocalUser\snws\Rendery_dwg_rys\web_ok\HUPG_web_ok.png</v>
      </c>
      <c r="D220" t="s">
        <v>2179</v>
      </c>
      <c r="E220" t="s">
        <v>71</v>
      </c>
      <c r="F220" t="str">
        <f>IF(E220="","",CONCATENATE(Tabela2[[#This Row],[Nazwa pliku - .dwg - lokalizacja folderu]],E220))</f>
        <v>G:\LocalUser\snws\Rendery_dwg_rys\dwg\HUPG-4.DWG</v>
      </c>
      <c r="G220" t="s">
        <v>2185</v>
      </c>
      <c r="H220" t="s">
        <v>2206</v>
      </c>
      <c r="I220" t="str">
        <f>IF(H220="","",CONCATENATE(Tabela2[[#This Row],[Rysunek .png - lokalizacja folderu]],H220))</f>
        <v>G:\LocalUser\snws\Rendery_dwg_rys\rys\HUPG_rys.png</v>
      </c>
      <c r="J220" t="s">
        <v>2181</v>
      </c>
      <c r="K220" t="s">
        <v>2877</v>
      </c>
      <c r="L220" t="str">
        <f>IF(K220="","",CONCATENATE(Tabela2[[#This Row],[Zastosowania .jpg - lokalizacja folderu]],K220))</f>
        <v>G:\LocalUser\snws\Rendery_dwg_rys\Zastosowania\obejmy-z-okladzina_z_rys.png</v>
      </c>
      <c r="N220" t="str">
        <f>IF(M220="","",CONCATENATE(Tabela2[[#This Row],[Zastosowania .jpg - lokalizacja folderu]],M220))</f>
        <v/>
      </c>
      <c r="P220" t="str">
        <f>IF(O220="","",CONCATENATE(Tabela2[[#This Row],[Zastosowania .jpg - lokalizacja folderu]],O220))</f>
        <v/>
      </c>
      <c r="Q220" t="s">
        <v>2555</v>
      </c>
      <c r="R220" t="s">
        <v>2875</v>
      </c>
      <c r="S220" t="str">
        <f>IF(R220="","",CONCATENATE(Tabela2[[#This Row],[Instrukcje .png - lokalizacja folderu]],R220))</f>
        <v>G:\LocalUser\snws\Rendery_dwg_rys\Instrukcje\obejmy-z-okladzina_i_rys.png</v>
      </c>
      <c r="T220" t="s">
        <v>2556</v>
      </c>
      <c r="U220" t="s">
        <v>2578</v>
      </c>
      <c r="V220" t="str">
        <f>IF(U220="","",CONCATENATE(Tabela2[[#This Row],[Modele .rfa - lokalizacja folderu]],U220))</f>
        <v>G:\LocalUser\snws\Rendery_dwg_rys\Modele 3D\NICZUK Pipe clamp HOBBY.rfa</v>
      </c>
      <c r="W220" t="s">
        <v>2574</v>
      </c>
      <c r="X220" t="s">
        <v>2719</v>
      </c>
      <c r="Y220" t="str">
        <f>IF(X220="","",CONCATENATE(Tabela2[[#This Row],[Modele .txt - lokalizacja folderu]],X220))</f>
        <v>G:\LocalUser\snws\Rendery_dwg_rys\Modele 3D\NICZUK Pipe clamp HOBBY.txt</v>
      </c>
      <c r="Z220" t="s">
        <v>2574</v>
      </c>
      <c r="AB220" t="str">
        <f>IFERROR(VLOOKUP(Tabela2[[#This Row],[Kod]],[1]Arkusz7!$A:$W,23,FALSE),"")</f>
        <v>HUPG-4 SKR</v>
      </c>
    </row>
    <row r="221" spans="1:28" x14ac:dyDescent="0.25">
      <c r="A221">
        <v>5213</v>
      </c>
      <c r="B221" t="s">
        <v>60</v>
      </c>
      <c r="C221" t="str">
        <f>IF(B221="","",CONCATENATE(Tabela2[[#This Row],[Nazwa pliku - render - lokalizacja folderu]],B221))</f>
        <v>G:\LocalUser\snws\Rendery_dwg_rys\web_ok\HUPG_web_ok.png</v>
      </c>
      <c r="D221" t="s">
        <v>2179</v>
      </c>
      <c r="E221" t="s">
        <v>71</v>
      </c>
      <c r="F221" t="str">
        <f>IF(E221="","",CONCATENATE(Tabela2[[#This Row],[Nazwa pliku - .dwg - lokalizacja folderu]],E221))</f>
        <v>G:\LocalUser\snws\Rendery_dwg_rys\dwg\HUPG-4.DWG</v>
      </c>
      <c r="G221" t="s">
        <v>2185</v>
      </c>
      <c r="H221" t="s">
        <v>2206</v>
      </c>
      <c r="I221" t="str">
        <f>IF(H221="","",CONCATENATE(Tabela2[[#This Row],[Rysunek .png - lokalizacja folderu]],H221))</f>
        <v>G:\LocalUser\snws\Rendery_dwg_rys\rys\HUPG_rys.png</v>
      </c>
      <c r="J221" t="s">
        <v>2181</v>
      </c>
      <c r="K221" t="s">
        <v>2877</v>
      </c>
      <c r="L221" t="str">
        <f>IF(K221="","",CONCATENATE(Tabela2[[#This Row],[Zastosowania .jpg - lokalizacja folderu]],K221))</f>
        <v>G:\LocalUser\snws\Rendery_dwg_rys\Zastosowania\obejmy-z-okladzina_z_rys.png</v>
      </c>
      <c r="N221" t="str">
        <f>IF(M221="","",CONCATENATE(Tabela2[[#This Row],[Zastosowania .jpg - lokalizacja folderu]],M221))</f>
        <v/>
      </c>
      <c r="P221" t="str">
        <f>IF(O221="","",CONCATENATE(Tabela2[[#This Row],[Zastosowania .jpg - lokalizacja folderu]],O221))</f>
        <v/>
      </c>
      <c r="Q221" t="s">
        <v>2555</v>
      </c>
      <c r="R221" t="s">
        <v>2875</v>
      </c>
      <c r="S221" t="str">
        <f>IF(R221="","",CONCATENATE(Tabela2[[#This Row],[Instrukcje .png - lokalizacja folderu]],R221))</f>
        <v>G:\LocalUser\snws\Rendery_dwg_rys\Instrukcje\obejmy-z-okladzina_i_rys.png</v>
      </c>
      <c r="T221" t="s">
        <v>2556</v>
      </c>
      <c r="U221" t="s">
        <v>2578</v>
      </c>
      <c r="V221" t="str">
        <f>IF(U221="","",CONCATENATE(Tabela2[[#This Row],[Modele .rfa - lokalizacja folderu]],U221))</f>
        <v>G:\LocalUser\snws\Rendery_dwg_rys\Modele 3D\NICZUK Pipe clamp HOBBY.rfa</v>
      </c>
      <c r="W221" t="s">
        <v>2574</v>
      </c>
      <c r="X221" t="s">
        <v>2719</v>
      </c>
      <c r="Y221" t="str">
        <f>IF(X221="","",CONCATENATE(Tabela2[[#This Row],[Modele .txt - lokalizacja folderu]],X221))</f>
        <v>G:\LocalUser\snws\Rendery_dwg_rys\Modele 3D\NICZUK Pipe clamp HOBBY.txt</v>
      </c>
      <c r="Z221" t="s">
        <v>2574</v>
      </c>
      <c r="AB221" t="str">
        <f>IFERROR(VLOOKUP(Tabela2[[#This Row],[Kod]],[1]Arkusz7!$A:$W,23,FALSE),"")</f>
        <v>HUPG-4 SKR</v>
      </c>
    </row>
    <row r="222" spans="1:28" x14ac:dyDescent="0.25">
      <c r="A222">
        <v>35212</v>
      </c>
      <c r="B222" t="s">
        <v>60</v>
      </c>
      <c r="C222" t="str">
        <f>IF(B222="","",CONCATENATE(Tabela2[[#This Row],[Nazwa pliku - render - lokalizacja folderu]],B222))</f>
        <v>G:\LocalUser\snws\Rendery_dwg_rys\web_ok\HUPG_web_ok.png</v>
      </c>
      <c r="D222" t="s">
        <v>2179</v>
      </c>
      <c r="E222" t="s">
        <v>73</v>
      </c>
      <c r="F222" t="str">
        <f>IF(E222="","",CONCATENATE(Tabela2[[#This Row],[Nazwa pliku - .dwg - lokalizacja folderu]],E222))</f>
        <v>G:\LocalUser\snws\Rendery_dwg_rys\dwg\HUPG-5.DWG</v>
      </c>
      <c r="G222" t="s">
        <v>2185</v>
      </c>
      <c r="H222" t="s">
        <v>2206</v>
      </c>
      <c r="I222" t="str">
        <f>IF(H222="","",CONCATENATE(Tabela2[[#This Row],[Rysunek .png - lokalizacja folderu]],H222))</f>
        <v>G:\LocalUser\snws\Rendery_dwg_rys\rys\HUPG_rys.png</v>
      </c>
      <c r="J222" t="s">
        <v>2181</v>
      </c>
      <c r="K222" t="s">
        <v>2877</v>
      </c>
      <c r="L222" t="str">
        <f>IF(K222="","",CONCATENATE(Tabela2[[#This Row],[Zastosowania .jpg - lokalizacja folderu]],K222))</f>
        <v>G:\LocalUser\snws\Rendery_dwg_rys\Zastosowania\obejmy-z-okladzina_z_rys.png</v>
      </c>
      <c r="N222" t="str">
        <f>IF(M222="","",CONCATENATE(Tabela2[[#This Row],[Zastosowania .jpg - lokalizacja folderu]],M222))</f>
        <v/>
      </c>
      <c r="P222" t="str">
        <f>IF(O222="","",CONCATENATE(Tabela2[[#This Row],[Zastosowania .jpg - lokalizacja folderu]],O222))</f>
        <v/>
      </c>
      <c r="Q222" t="s">
        <v>2555</v>
      </c>
      <c r="R222" t="s">
        <v>2875</v>
      </c>
      <c r="S222" t="str">
        <f>IF(R222="","",CONCATENATE(Tabela2[[#This Row],[Instrukcje .png - lokalizacja folderu]],R222))</f>
        <v>G:\LocalUser\snws\Rendery_dwg_rys\Instrukcje\obejmy-z-okladzina_i_rys.png</v>
      </c>
      <c r="T222" t="s">
        <v>2556</v>
      </c>
      <c r="U222" t="s">
        <v>2578</v>
      </c>
      <c r="V222" t="str">
        <f>IF(U222="","",CONCATENATE(Tabela2[[#This Row],[Modele .rfa - lokalizacja folderu]],U222))</f>
        <v>G:\LocalUser\snws\Rendery_dwg_rys\Modele 3D\NICZUK Pipe clamp HOBBY.rfa</v>
      </c>
      <c r="W222" t="s">
        <v>2574</v>
      </c>
      <c r="X222" t="s">
        <v>2719</v>
      </c>
      <c r="Y222" t="str">
        <f>IF(X222="","",CONCATENATE(Tabela2[[#This Row],[Modele .txt - lokalizacja folderu]],X222))</f>
        <v>G:\LocalUser\snws\Rendery_dwg_rys\Modele 3D\NICZUK Pipe clamp HOBBY.txt</v>
      </c>
      <c r="Z222" t="s">
        <v>2574</v>
      </c>
      <c r="AB222" t="str">
        <f>IFERROR(VLOOKUP(Tabela2[[#This Row],[Kod]],[1]Arkusz7!$A:$W,23,FALSE),"")</f>
        <v>HUPG-5 BK</v>
      </c>
    </row>
    <row r="223" spans="1:28" x14ac:dyDescent="0.25">
      <c r="A223">
        <v>27377</v>
      </c>
      <c r="B223" t="s">
        <v>60</v>
      </c>
      <c r="C223" t="str">
        <f>IF(B223="","",CONCATENATE(Tabela2[[#This Row],[Nazwa pliku - render - lokalizacja folderu]],B223))</f>
        <v>G:\LocalUser\snws\Rendery_dwg_rys\web_ok\HUPG_web_ok.png</v>
      </c>
      <c r="D223" t="s">
        <v>2179</v>
      </c>
      <c r="E223" t="s">
        <v>73</v>
      </c>
      <c r="F223" t="str">
        <f>IF(E223="","",CONCATENATE(Tabela2[[#This Row],[Nazwa pliku - .dwg - lokalizacja folderu]],E223))</f>
        <v>G:\LocalUser\snws\Rendery_dwg_rys\dwg\HUPG-5.DWG</v>
      </c>
      <c r="G223" t="s">
        <v>2185</v>
      </c>
      <c r="H223" t="s">
        <v>2206</v>
      </c>
      <c r="I223" t="str">
        <f>IF(H223="","",CONCATENATE(Tabela2[[#This Row],[Rysunek .png - lokalizacja folderu]],H223))</f>
        <v>G:\LocalUser\snws\Rendery_dwg_rys\rys\HUPG_rys.png</v>
      </c>
      <c r="J223" t="s">
        <v>2181</v>
      </c>
      <c r="K223" t="s">
        <v>2877</v>
      </c>
      <c r="L223" t="str">
        <f>IF(K223="","",CONCATENATE(Tabela2[[#This Row],[Zastosowania .jpg - lokalizacja folderu]],K223))</f>
        <v>G:\LocalUser\snws\Rendery_dwg_rys\Zastosowania\obejmy-z-okladzina_z_rys.png</v>
      </c>
      <c r="N223" t="str">
        <f>IF(M223="","",CONCATENATE(Tabela2[[#This Row],[Zastosowania .jpg - lokalizacja folderu]],M223))</f>
        <v/>
      </c>
      <c r="P223" t="str">
        <f>IF(O223="","",CONCATENATE(Tabela2[[#This Row],[Zastosowania .jpg - lokalizacja folderu]],O223))</f>
        <v/>
      </c>
      <c r="Q223" t="s">
        <v>2555</v>
      </c>
      <c r="R223" t="s">
        <v>2875</v>
      </c>
      <c r="S223" t="str">
        <f>IF(R223="","",CONCATENATE(Tabela2[[#This Row],[Instrukcje .png - lokalizacja folderu]],R223))</f>
        <v>G:\LocalUser\snws\Rendery_dwg_rys\Instrukcje\obejmy-z-okladzina_i_rys.png</v>
      </c>
      <c r="T223" t="s">
        <v>2556</v>
      </c>
      <c r="U223" t="s">
        <v>2578</v>
      </c>
      <c r="V223" t="str">
        <f>IF(U223="","",CONCATENATE(Tabela2[[#This Row],[Modele .rfa - lokalizacja folderu]],U223))</f>
        <v>G:\LocalUser\snws\Rendery_dwg_rys\Modele 3D\NICZUK Pipe clamp HOBBY.rfa</v>
      </c>
      <c r="W223" t="s">
        <v>2574</v>
      </c>
      <c r="X223" t="s">
        <v>2719</v>
      </c>
      <c r="Y223" t="str">
        <f>IF(X223="","",CONCATENATE(Tabela2[[#This Row],[Modele .txt - lokalizacja folderu]],X223))</f>
        <v>G:\LocalUser\snws\Rendery_dwg_rys\Modele 3D\NICZUK Pipe clamp HOBBY.txt</v>
      </c>
      <c r="Z223" t="s">
        <v>2574</v>
      </c>
      <c r="AB223" t="str">
        <f>IFERROR(VLOOKUP(Tabela2[[#This Row],[Kod]],[1]Arkusz7!$A:$W,23,FALSE),"")</f>
        <v>HUPG-5 KPL</v>
      </c>
    </row>
    <row r="224" spans="1:28" x14ac:dyDescent="0.25">
      <c r="A224">
        <v>27374</v>
      </c>
      <c r="B224" t="s">
        <v>60</v>
      </c>
      <c r="C224" t="str">
        <f>IF(B224="","",CONCATENATE(Tabela2[[#This Row],[Nazwa pliku - render - lokalizacja folderu]],B224))</f>
        <v>G:\LocalUser\snws\Rendery_dwg_rys\web_ok\HUPG_web_ok.png</v>
      </c>
      <c r="D224" t="s">
        <v>2179</v>
      </c>
      <c r="E224" t="s">
        <v>73</v>
      </c>
      <c r="F224" t="str">
        <f>IF(E224="","",CONCATENATE(Tabela2[[#This Row],[Nazwa pliku - .dwg - lokalizacja folderu]],E224))</f>
        <v>G:\LocalUser\snws\Rendery_dwg_rys\dwg\HUPG-5.DWG</v>
      </c>
      <c r="G224" t="s">
        <v>2185</v>
      </c>
      <c r="H224" t="s">
        <v>2206</v>
      </c>
      <c r="I224" t="str">
        <f>IF(H224="","",CONCATENATE(Tabela2[[#This Row],[Rysunek .png - lokalizacja folderu]],H224))</f>
        <v>G:\LocalUser\snws\Rendery_dwg_rys\rys\HUPG_rys.png</v>
      </c>
      <c r="J224" t="s">
        <v>2181</v>
      </c>
      <c r="K224" t="s">
        <v>2877</v>
      </c>
      <c r="L224" t="str">
        <f>IF(K224="","",CONCATENATE(Tabela2[[#This Row],[Zastosowania .jpg - lokalizacja folderu]],K224))</f>
        <v>G:\LocalUser\snws\Rendery_dwg_rys\Zastosowania\obejmy-z-okladzina_z_rys.png</v>
      </c>
      <c r="N224" t="str">
        <f>IF(M224="","",CONCATENATE(Tabela2[[#This Row],[Zastosowania .jpg - lokalizacja folderu]],M224))</f>
        <v/>
      </c>
      <c r="P224" t="str">
        <f>IF(O224="","",CONCATENATE(Tabela2[[#This Row],[Zastosowania .jpg - lokalizacja folderu]],O224))</f>
        <v/>
      </c>
      <c r="Q224" t="s">
        <v>2555</v>
      </c>
      <c r="R224" t="s">
        <v>2875</v>
      </c>
      <c r="S224" t="str">
        <f>IF(R224="","",CONCATENATE(Tabela2[[#This Row],[Instrukcje .png - lokalizacja folderu]],R224))</f>
        <v>G:\LocalUser\snws\Rendery_dwg_rys\Instrukcje\obejmy-z-okladzina_i_rys.png</v>
      </c>
      <c r="T224" t="s">
        <v>2556</v>
      </c>
      <c r="U224" t="s">
        <v>2578</v>
      </c>
      <c r="V224" t="str">
        <f>IF(U224="","",CONCATENATE(Tabela2[[#This Row],[Modele .rfa - lokalizacja folderu]],U224))</f>
        <v>G:\LocalUser\snws\Rendery_dwg_rys\Modele 3D\NICZUK Pipe clamp HOBBY.rfa</v>
      </c>
      <c r="W224" t="s">
        <v>2574</v>
      </c>
      <c r="X224" t="s">
        <v>2719</v>
      </c>
      <c r="Y224" t="str">
        <f>IF(X224="","",CONCATENATE(Tabela2[[#This Row],[Modele .txt - lokalizacja folderu]],X224))</f>
        <v>G:\LocalUser\snws\Rendery_dwg_rys\Modele 3D\NICZUK Pipe clamp HOBBY.txt</v>
      </c>
      <c r="Z224" t="s">
        <v>2574</v>
      </c>
      <c r="AB224" t="str">
        <f>IFERROR(VLOOKUP(Tabela2[[#This Row],[Kod]],[1]Arkusz7!$A:$W,23,FALSE),"")</f>
        <v>HUPG-5 SKR</v>
      </c>
    </row>
    <row r="225" spans="1:28" x14ac:dyDescent="0.25">
      <c r="A225">
        <v>35213</v>
      </c>
      <c r="B225" t="s">
        <v>60</v>
      </c>
      <c r="C225" t="str">
        <f>IF(B225="","",CONCATENATE(Tabela2[[#This Row],[Nazwa pliku - render - lokalizacja folderu]],B225))</f>
        <v>G:\LocalUser\snws\Rendery_dwg_rys\web_ok\HUPG_web_ok.png</v>
      </c>
      <c r="D225" t="s">
        <v>2179</v>
      </c>
      <c r="E225" t="s">
        <v>67</v>
      </c>
      <c r="F225" t="str">
        <f>IF(E225="","",CONCATENATE(Tabela2[[#This Row],[Nazwa pliku - .dwg - lokalizacja folderu]],E225))</f>
        <v>G:\LocalUser\snws\Rendery_dwg_rys\dwg\HUPG-54.DWG</v>
      </c>
      <c r="G225" t="s">
        <v>2185</v>
      </c>
      <c r="H225" t="s">
        <v>2206</v>
      </c>
      <c r="I225" t="str">
        <f>IF(H225="","",CONCATENATE(Tabela2[[#This Row],[Rysunek .png - lokalizacja folderu]],H225))</f>
        <v>G:\LocalUser\snws\Rendery_dwg_rys\rys\HUPG_rys.png</v>
      </c>
      <c r="J225" t="s">
        <v>2181</v>
      </c>
      <c r="K225" t="s">
        <v>2877</v>
      </c>
      <c r="L225" t="str">
        <f>IF(K225="","",CONCATENATE(Tabela2[[#This Row],[Zastosowania .jpg - lokalizacja folderu]],K225))</f>
        <v>G:\LocalUser\snws\Rendery_dwg_rys\Zastosowania\obejmy-z-okladzina_z_rys.png</v>
      </c>
      <c r="N225" t="str">
        <f>IF(M225="","",CONCATENATE(Tabela2[[#This Row],[Zastosowania .jpg - lokalizacja folderu]],M225))</f>
        <v/>
      </c>
      <c r="P225" t="str">
        <f>IF(O225="","",CONCATENATE(Tabela2[[#This Row],[Zastosowania .jpg - lokalizacja folderu]],O225))</f>
        <v/>
      </c>
      <c r="Q225" t="s">
        <v>2555</v>
      </c>
      <c r="R225" t="s">
        <v>2875</v>
      </c>
      <c r="S225" t="str">
        <f>IF(R225="","",CONCATENATE(Tabela2[[#This Row],[Instrukcje .png - lokalizacja folderu]],R225))</f>
        <v>G:\LocalUser\snws\Rendery_dwg_rys\Instrukcje\obejmy-z-okladzina_i_rys.png</v>
      </c>
      <c r="T225" t="s">
        <v>2556</v>
      </c>
      <c r="U225" t="s">
        <v>2578</v>
      </c>
      <c r="V225" t="str">
        <f>IF(U225="","",CONCATENATE(Tabela2[[#This Row],[Modele .rfa - lokalizacja folderu]],U225))</f>
        <v>G:\LocalUser\snws\Rendery_dwg_rys\Modele 3D\NICZUK Pipe clamp HOBBY.rfa</v>
      </c>
      <c r="W225" t="s">
        <v>2574</v>
      </c>
      <c r="X225" t="s">
        <v>2719</v>
      </c>
      <c r="Y225" t="str">
        <f>IF(X225="","",CONCATENATE(Tabela2[[#This Row],[Modele .txt - lokalizacja folderu]],X225))</f>
        <v>G:\LocalUser\snws\Rendery_dwg_rys\Modele 3D\NICZUK Pipe clamp HOBBY.txt</v>
      </c>
      <c r="Z225" t="s">
        <v>2574</v>
      </c>
      <c r="AB225" t="str">
        <f>IFERROR(VLOOKUP(Tabela2[[#This Row],[Kod]],[1]Arkusz7!$A:$W,23,FALSE),"")</f>
        <v>HUPG-54 BK</v>
      </c>
    </row>
    <row r="226" spans="1:28" x14ac:dyDescent="0.25">
      <c r="A226">
        <v>30292</v>
      </c>
      <c r="B226" t="s">
        <v>60</v>
      </c>
      <c r="C226" t="str">
        <f>IF(B226="","",CONCATENATE(Tabela2[[#This Row],[Nazwa pliku - render - lokalizacja folderu]],B226))</f>
        <v>G:\LocalUser\snws\Rendery_dwg_rys\web_ok\HUPG_web_ok.png</v>
      </c>
      <c r="D226" t="s">
        <v>2179</v>
      </c>
      <c r="E226" t="s">
        <v>74</v>
      </c>
      <c r="F226" t="str">
        <f>IF(E226="","",CONCATENATE(Tabela2[[#This Row],[Nazwa pliku - .dwg - lokalizacja folderu]],E226))</f>
        <v>G:\LocalUser\snws\Rendery_dwg_rys\dwg\HUPG-6.DWG</v>
      </c>
      <c r="G226" t="s">
        <v>2185</v>
      </c>
      <c r="H226" t="s">
        <v>2206</v>
      </c>
      <c r="I226" t="str">
        <f>IF(H226="","",CONCATENATE(Tabela2[[#This Row],[Rysunek .png - lokalizacja folderu]],H226))</f>
        <v>G:\LocalUser\snws\Rendery_dwg_rys\rys\HUPG_rys.png</v>
      </c>
      <c r="J226" t="s">
        <v>2181</v>
      </c>
      <c r="K226" t="s">
        <v>2877</v>
      </c>
      <c r="L226" t="str">
        <f>IF(K226="","",CONCATENATE(Tabela2[[#This Row],[Zastosowania .jpg - lokalizacja folderu]],K226))</f>
        <v>G:\LocalUser\snws\Rendery_dwg_rys\Zastosowania\obejmy-z-okladzina_z_rys.png</v>
      </c>
      <c r="N226" t="str">
        <f>IF(M226="","",CONCATENATE(Tabela2[[#This Row],[Zastosowania .jpg - lokalizacja folderu]],M226))</f>
        <v/>
      </c>
      <c r="P226" t="str">
        <f>IF(O226="","",CONCATENATE(Tabela2[[#This Row],[Zastosowania .jpg - lokalizacja folderu]],O226))</f>
        <v/>
      </c>
      <c r="Q226" t="s">
        <v>2555</v>
      </c>
      <c r="R226" t="s">
        <v>2875</v>
      </c>
      <c r="S226" t="str">
        <f>IF(R226="","",CONCATENATE(Tabela2[[#This Row],[Instrukcje .png - lokalizacja folderu]],R226))</f>
        <v>G:\LocalUser\snws\Rendery_dwg_rys\Instrukcje\obejmy-z-okladzina_i_rys.png</v>
      </c>
      <c r="T226" t="s">
        <v>2556</v>
      </c>
      <c r="U226" t="s">
        <v>2578</v>
      </c>
      <c r="V226" t="str">
        <f>IF(U226="","",CONCATENATE(Tabela2[[#This Row],[Modele .rfa - lokalizacja folderu]],U226))</f>
        <v>G:\LocalUser\snws\Rendery_dwg_rys\Modele 3D\NICZUK Pipe clamp HOBBY.rfa</v>
      </c>
      <c r="W226" t="s">
        <v>2574</v>
      </c>
      <c r="X226" t="s">
        <v>2719</v>
      </c>
      <c r="Y226" t="str">
        <f>IF(X226="","",CONCATENATE(Tabela2[[#This Row],[Modele .txt - lokalizacja folderu]],X226))</f>
        <v>G:\LocalUser\snws\Rendery_dwg_rys\Modele 3D\NICZUK Pipe clamp HOBBY.txt</v>
      </c>
      <c r="Z226" t="s">
        <v>2574</v>
      </c>
      <c r="AB226" t="str">
        <f>IFERROR(VLOOKUP(Tabela2[[#This Row],[Kod]],[1]Arkusz7!$A:$W,23,FALSE),"")</f>
        <v>HUPG-6 BK</v>
      </c>
    </row>
    <row r="227" spans="1:28" x14ac:dyDescent="0.25">
      <c r="A227">
        <v>538</v>
      </c>
      <c r="B227" t="s">
        <v>60</v>
      </c>
      <c r="C227" t="str">
        <f>IF(B227="","",CONCATENATE(Tabela2[[#This Row],[Nazwa pliku - render - lokalizacja folderu]],B227))</f>
        <v>G:\LocalUser\snws\Rendery_dwg_rys\web_ok\HUPG_web_ok.png</v>
      </c>
      <c r="D227" t="s">
        <v>2179</v>
      </c>
      <c r="E227" t="s">
        <v>74</v>
      </c>
      <c r="F227" t="str">
        <f>IF(E227="","",CONCATENATE(Tabela2[[#This Row],[Nazwa pliku - .dwg - lokalizacja folderu]],E227))</f>
        <v>G:\LocalUser\snws\Rendery_dwg_rys\dwg\HUPG-6.DWG</v>
      </c>
      <c r="G227" t="s">
        <v>2185</v>
      </c>
      <c r="H227" t="s">
        <v>2206</v>
      </c>
      <c r="I227" t="str">
        <f>IF(H227="","",CONCATENATE(Tabela2[[#This Row],[Rysunek .png - lokalizacja folderu]],H227))</f>
        <v>G:\LocalUser\snws\Rendery_dwg_rys\rys\HUPG_rys.png</v>
      </c>
      <c r="J227" t="s">
        <v>2181</v>
      </c>
      <c r="K227" t="s">
        <v>2877</v>
      </c>
      <c r="L227" t="str">
        <f>IF(K227="","",CONCATENATE(Tabela2[[#This Row],[Zastosowania .jpg - lokalizacja folderu]],K227))</f>
        <v>G:\LocalUser\snws\Rendery_dwg_rys\Zastosowania\obejmy-z-okladzina_z_rys.png</v>
      </c>
      <c r="N227" t="str">
        <f>IF(M227="","",CONCATENATE(Tabela2[[#This Row],[Zastosowania .jpg - lokalizacja folderu]],M227))</f>
        <v/>
      </c>
      <c r="P227" t="str">
        <f>IF(O227="","",CONCATENATE(Tabela2[[#This Row],[Zastosowania .jpg - lokalizacja folderu]],O227))</f>
        <v/>
      </c>
      <c r="Q227" t="s">
        <v>2555</v>
      </c>
      <c r="R227" t="s">
        <v>2875</v>
      </c>
      <c r="S227" t="str">
        <f>IF(R227="","",CONCATENATE(Tabela2[[#This Row],[Instrukcje .png - lokalizacja folderu]],R227))</f>
        <v>G:\LocalUser\snws\Rendery_dwg_rys\Instrukcje\obejmy-z-okladzina_i_rys.png</v>
      </c>
      <c r="T227" t="s">
        <v>2556</v>
      </c>
      <c r="U227" t="s">
        <v>2578</v>
      </c>
      <c r="V227" t="str">
        <f>IF(U227="","",CONCATENATE(Tabela2[[#This Row],[Modele .rfa - lokalizacja folderu]],U227))</f>
        <v>G:\LocalUser\snws\Rendery_dwg_rys\Modele 3D\NICZUK Pipe clamp HOBBY.rfa</v>
      </c>
      <c r="W227" t="s">
        <v>2574</v>
      </c>
      <c r="X227" t="s">
        <v>2719</v>
      </c>
      <c r="Y227" t="str">
        <f>IF(X227="","",CONCATENATE(Tabela2[[#This Row],[Modele .txt - lokalizacja folderu]],X227))</f>
        <v>G:\LocalUser\snws\Rendery_dwg_rys\Modele 3D\NICZUK Pipe clamp HOBBY.txt</v>
      </c>
      <c r="Z227" t="s">
        <v>2574</v>
      </c>
      <c r="AB227" t="str">
        <f>IFERROR(VLOOKUP(Tabela2[[#This Row],[Kod]],[1]Arkusz7!$A:$W,23,FALSE),"")</f>
        <v>HUPG-6 BK</v>
      </c>
    </row>
    <row r="228" spans="1:28" x14ac:dyDescent="0.25">
      <c r="A228" s="2">
        <v>35214</v>
      </c>
      <c r="B228" t="s">
        <v>60</v>
      </c>
      <c r="C228" t="str">
        <f>IF(B228="","",CONCATENATE(Tabela2[[#This Row],[Nazwa pliku - render - lokalizacja folderu]],B228))</f>
        <v>G:\LocalUser\snws\Rendery_dwg_rys\web_ok\HUPG_web_ok.png</v>
      </c>
      <c r="D228" t="s">
        <v>2179</v>
      </c>
      <c r="F228" t="str">
        <f>IF(E228="","",CONCATENATE(Tabela2[[#This Row],[Nazwa pliku - .dwg - lokalizacja folderu]],E228))</f>
        <v/>
      </c>
      <c r="G228" t="s">
        <v>2185</v>
      </c>
      <c r="H228" t="s">
        <v>2206</v>
      </c>
      <c r="I228" t="str">
        <f>IF(H228="","",CONCATENATE(Tabela2[[#This Row],[Rysunek .png - lokalizacja folderu]],H228))</f>
        <v>G:\LocalUser\snws\Rendery_dwg_rys\rys\HUPG_rys.png</v>
      </c>
      <c r="J228" t="s">
        <v>2181</v>
      </c>
      <c r="K228" t="s">
        <v>2877</v>
      </c>
      <c r="L228" t="str">
        <f>IF(K228="","",CONCATENATE(Tabela2[[#This Row],[Zastosowania .jpg - lokalizacja folderu]],K228))</f>
        <v>G:\LocalUser\snws\Rendery_dwg_rys\Zastosowania\obejmy-z-okladzina_z_rys.png</v>
      </c>
      <c r="N228" t="str">
        <f>IF(M228="","",CONCATENATE(Tabela2[[#This Row],[Zastosowania .jpg - lokalizacja folderu]],M228))</f>
        <v/>
      </c>
      <c r="P228" t="str">
        <f>IF(O228="","",CONCATENATE(Tabela2[[#This Row],[Zastosowania .jpg - lokalizacja folderu]],O228))</f>
        <v/>
      </c>
      <c r="Q228" t="s">
        <v>2555</v>
      </c>
      <c r="R228" t="s">
        <v>2875</v>
      </c>
      <c r="S228" t="str">
        <f>IF(R228="","",CONCATENATE(Tabela2[[#This Row],[Instrukcje .png - lokalizacja folderu]],R228))</f>
        <v>G:\LocalUser\snws\Rendery_dwg_rys\Instrukcje\obejmy-z-okladzina_i_rys.png</v>
      </c>
      <c r="T228" t="s">
        <v>2556</v>
      </c>
      <c r="U228" t="s">
        <v>2578</v>
      </c>
      <c r="V228" t="str">
        <f>IF(U228="","",CONCATENATE(Tabela2[[#This Row],[Modele .rfa - lokalizacja folderu]],U228))</f>
        <v>G:\LocalUser\snws\Rendery_dwg_rys\Modele 3D\NICZUK Pipe clamp HOBBY.rfa</v>
      </c>
      <c r="W228" t="s">
        <v>2574</v>
      </c>
      <c r="X228" t="s">
        <v>2719</v>
      </c>
      <c r="Y228" t="str">
        <f>IF(X228="","",CONCATENATE(Tabela2[[#This Row],[Modele .txt - lokalizacja folderu]],X228))</f>
        <v>G:\LocalUser\snws\Rendery_dwg_rys\Modele 3D\NICZUK Pipe clamp HOBBY.txt</v>
      </c>
      <c r="Z228" t="s">
        <v>2574</v>
      </c>
      <c r="AB228" t="str">
        <f>IFERROR(VLOOKUP(Tabela2[[#This Row],[Kod]],[1]Arkusz7!$A:$W,23,FALSE),"")</f>
        <v>HUPG-6 BK</v>
      </c>
    </row>
    <row r="229" spans="1:28" x14ac:dyDescent="0.25">
      <c r="A229">
        <v>30293</v>
      </c>
      <c r="B229" t="s">
        <v>60</v>
      </c>
      <c r="C229" t="str">
        <f>IF(B229="","",CONCATENATE(Tabela2[[#This Row],[Nazwa pliku - render - lokalizacja folderu]],B229))</f>
        <v>G:\LocalUser\snws\Rendery_dwg_rys\web_ok\HUPG_web_ok.png</v>
      </c>
      <c r="D229" t="s">
        <v>2179</v>
      </c>
      <c r="E229" t="s">
        <v>74</v>
      </c>
      <c r="F229" t="str">
        <f>IF(E229="","",CONCATENATE(Tabela2[[#This Row],[Nazwa pliku - .dwg - lokalizacja folderu]],E229))</f>
        <v>G:\LocalUser\snws\Rendery_dwg_rys\dwg\HUPG-6.DWG</v>
      </c>
      <c r="G229" t="s">
        <v>2185</v>
      </c>
      <c r="H229" t="s">
        <v>2206</v>
      </c>
      <c r="I229" t="str">
        <f>IF(H229="","",CONCATENATE(Tabela2[[#This Row],[Rysunek .png - lokalizacja folderu]],H229))</f>
        <v>G:\LocalUser\snws\Rendery_dwg_rys\rys\HUPG_rys.png</v>
      </c>
      <c r="J229" t="s">
        <v>2181</v>
      </c>
      <c r="K229" t="s">
        <v>2877</v>
      </c>
      <c r="L229" t="str">
        <f>IF(K229="","",CONCATENATE(Tabela2[[#This Row],[Zastosowania .jpg - lokalizacja folderu]],K229))</f>
        <v>G:\LocalUser\snws\Rendery_dwg_rys\Zastosowania\obejmy-z-okladzina_z_rys.png</v>
      </c>
      <c r="N229" t="str">
        <f>IF(M229="","",CONCATENATE(Tabela2[[#This Row],[Zastosowania .jpg - lokalizacja folderu]],M229))</f>
        <v/>
      </c>
      <c r="P229" t="str">
        <f>IF(O229="","",CONCATENATE(Tabela2[[#This Row],[Zastosowania .jpg - lokalizacja folderu]],O229))</f>
        <v/>
      </c>
      <c r="Q229" t="s">
        <v>2555</v>
      </c>
      <c r="R229" t="s">
        <v>2875</v>
      </c>
      <c r="S229" t="str">
        <f>IF(R229="","",CONCATENATE(Tabela2[[#This Row],[Instrukcje .png - lokalizacja folderu]],R229))</f>
        <v>G:\LocalUser\snws\Rendery_dwg_rys\Instrukcje\obejmy-z-okladzina_i_rys.png</v>
      </c>
      <c r="T229" t="s">
        <v>2556</v>
      </c>
      <c r="U229" t="s">
        <v>2578</v>
      </c>
      <c r="V229" t="str">
        <f>IF(U229="","",CONCATENATE(Tabela2[[#This Row],[Modele .rfa - lokalizacja folderu]],U229))</f>
        <v>G:\LocalUser\snws\Rendery_dwg_rys\Modele 3D\NICZUK Pipe clamp HOBBY.rfa</v>
      </c>
      <c r="W229" t="s">
        <v>2574</v>
      </c>
      <c r="X229" t="s">
        <v>2719</v>
      </c>
      <c r="Y229" t="str">
        <f>IF(X229="","",CONCATENATE(Tabela2[[#This Row],[Modele .txt - lokalizacja folderu]],X229))</f>
        <v>G:\LocalUser\snws\Rendery_dwg_rys\Modele 3D\NICZUK Pipe clamp HOBBY.txt</v>
      </c>
      <c r="Z229" t="s">
        <v>2574</v>
      </c>
      <c r="AB229" t="str">
        <f>IFERROR(VLOOKUP(Tabela2[[#This Row],[Kod]],[1]Arkusz7!$A:$W,23,FALSE),"")</f>
        <v>HUPG-6 KPL</v>
      </c>
    </row>
    <row r="230" spans="1:28" x14ac:dyDescent="0.25">
      <c r="A230">
        <v>364</v>
      </c>
      <c r="B230" t="s">
        <v>60</v>
      </c>
      <c r="C230" t="str">
        <f>IF(B230="","",CONCATENATE(Tabela2[[#This Row],[Nazwa pliku - render - lokalizacja folderu]],B230))</f>
        <v>G:\LocalUser\snws\Rendery_dwg_rys\web_ok\HUPG_web_ok.png</v>
      </c>
      <c r="D230" t="s">
        <v>2179</v>
      </c>
      <c r="E230" t="s">
        <v>74</v>
      </c>
      <c r="F230" t="str">
        <f>IF(E230="","",CONCATENATE(Tabela2[[#This Row],[Nazwa pliku - .dwg - lokalizacja folderu]],E230))</f>
        <v>G:\LocalUser\snws\Rendery_dwg_rys\dwg\HUPG-6.DWG</v>
      </c>
      <c r="G230" t="s">
        <v>2185</v>
      </c>
      <c r="H230" t="s">
        <v>2206</v>
      </c>
      <c r="I230" t="str">
        <f>IF(H230="","",CONCATENATE(Tabela2[[#This Row],[Rysunek .png - lokalizacja folderu]],H230))</f>
        <v>G:\LocalUser\snws\Rendery_dwg_rys\rys\HUPG_rys.png</v>
      </c>
      <c r="J230" t="s">
        <v>2181</v>
      </c>
      <c r="K230" t="s">
        <v>2877</v>
      </c>
      <c r="L230" t="str">
        <f>IF(K230="","",CONCATENATE(Tabela2[[#This Row],[Zastosowania .jpg - lokalizacja folderu]],K230))</f>
        <v>G:\LocalUser\snws\Rendery_dwg_rys\Zastosowania\obejmy-z-okladzina_z_rys.png</v>
      </c>
      <c r="N230" t="str">
        <f>IF(M230="","",CONCATENATE(Tabela2[[#This Row],[Zastosowania .jpg - lokalizacja folderu]],M230))</f>
        <v/>
      </c>
      <c r="P230" t="str">
        <f>IF(O230="","",CONCATENATE(Tabela2[[#This Row],[Zastosowania .jpg - lokalizacja folderu]],O230))</f>
        <v/>
      </c>
      <c r="Q230" t="s">
        <v>2555</v>
      </c>
      <c r="R230" t="s">
        <v>2875</v>
      </c>
      <c r="S230" t="str">
        <f>IF(R230="","",CONCATENATE(Tabela2[[#This Row],[Instrukcje .png - lokalizacja folderu]],R230))</f>
        <v>G:\LocalUser\snws\Rendery_dwg_rys\Instrukcje\obejmy-z-okladzina_i_rys.png</v>
      </c>
      <c r="T230" t="s">
        <v>2556</v>
      </c>
      <c r="U230" t="s">
        <v>2578</v>
      </c>
      <c r="V230" t="str">
        <f>IF(U230="","",CONCATENATE(Tabela2[[#This Row],[Modele .rfa - lokalizacja folderu]],U230))</f>
        <v>G:\LocalUser\snws\Rendery_dwg_rys\Modele 3D\NICZUK Pipe clamp HOBBY.rfa</v>
      </c>
      <c r="W230" t="s">
        <v>2574</v>
      </c>
      <c r="X230" t="s">
        <v>2719</v>
      </c>
      <c r="Y230" t="str">
        <f>IF(X230="","",CONCATENATE(Tabela2[[#This Row],[Modele .txt - lokalizacja folderu]],X230))</f>
        <v>G:\LocalUser\snws\Rendery_dwg_rys\Modele 3D\NICZUK Pipe clamp HOBBY.txt</v>
      </c>
      <c r="Z230" t="s">
        <v>2574</v>
      </c>
      <c r="AB230" t="str">
        <f>IFERROR(VLOOKUP(Tabela2[[#This Row],[Kod]],[1]Arkusz7!$A:$W,23,FALSE),"")</f>
        <v>HUPG-6 KPL</v>
      </c>
    </row>
    <row r="231" spans="1:28" x14ac:dyDescent="0.25">
      <c r="A231">
        <v>30294</v>
      </c>
      <c r="B231" t="s">
        <v>60</v>
      </c>
      <c r="C231" t="str">
        <f>IF(B231="","",CONCATENATE(Tabela2[[#This Row],[Nazwa pliku - render - lokalizacja folderu]],B231))</f>
        <v>G:\LocalUser\snws\Rendery_dwg_rys\web_ok\HUPG_web_ok.png</v>
      </c>
      <c r="D231" t="s">
        <v>2179</v>
      </c>
      <c r="E231" t="s">
        <v>74</v>
      </c>
      <c r="F231" t="str">
        <f>IF(E231="","",CONCATENATE(Tabela2[[#This Row],[Nazwa pliku - .dwg - lokalizacja folderu]],E231))</f>
        <v>G:\LocalUser\snws\Rendery_dwg_rys\dwg\HUPG-6.DWG</v>
      </c>
      <c r="G231" t="s">
        <v>2185</v>
      </c>
      <c r="H231" t="s">
        <v>2206</v>
      </c>
      <c r="I231" t="str">
        <f>IF(H231="","",CONCATENATE(Tabela2[[#This Row],[Rysunek .png - lokalizacja folderu]],H231))</f>
        <v>G:\LocalUser\snws\Rendery_dwg_rys\rys\HUPG_rys.png</v>
      </c>
      <c r="J231" t="s">
        <v>2181</v>
      </c>
      <c r="K231" t="s">
        <v>2877</v>
      </c>
      <c r="L231" t="str">
        <f>IF(K231="","",CONCATENATE(Tabela2[[#This Row],[Zastosowania .jpg - lokalizacja folderu]],K231))</f>
        <v>G:\LocalUser\snws\Rendery_dwg_rys\Zastosowania\obejmy-z-okladzina_z_rys.png</v>
      </c>
      <c r="N231" t="str">
        <f>IF(M231="","",CONCATENATE(Tabela2[[#This Row],[Zastosowania .jpg - lokalizacja folderu]],M231))</f>
        <v/>
      </c>
      <c r="P231" t="str">
        <f>IF(O231="","",CONCATENATE(Tabela2[[#This Row],[Zastosowania .jpg - lokalizacja folderu]],O231))</f>
        <v/>
      </c>
      <c r="Q231" t="s">
        <v>2555</v>
      </c>
      <c r="R231" t="s">
        <v>2875</v>
      </c>
      <c r="S231" t="str">
        <f>IF(R231="","",CONCATENATE(Tabela2[[#This Row],[Instrukcje .png - lokalizacja folderu]],R231))</f>
        <v>G:\LocalUser\snws\Rendery_dwg_rys\Instrukcje\obejmy-z-okladzina_i_rys.png</v>
      </c>
      <c r="T231" t="s">
        <v>2556</v>
      </c>
      <c r="U231" t="s">
        <v>2578</v>
      </c>
      <c r="V231" t="str">
        <f>IF(U231="","",CONCATENATE(Tabela2[[#This Row],[Modele .rfa - lokalizacja folderu]],U231))</f>
        <v>G:\LocalUser\snws\Rendery_dwg_rys\Modele 3D\NICZUK Pipe clamp HOBBY.rfa</v>
      </c>
      <c r="W231" t="s">
        <v>2574</v>
      </c>
      <c r="X231" t="s">
        <v>2719</v>
      </c>
      <c r="Y231" t="str">
        <f>IF(X231="","",CONCATENATE(Tabela2[[#This Row],[Modele .txt - lokalizacja folderu]],X231))</f>
        <v>G:\LocalUser\snws\Rendery_dwg_rys\Modele 3D\NICZUK Pipe clamp HOBBY.txt</v>
      </c>
      <c r="Z231" t="s">
        <v>2574</v>
      </c>
      <c r="AB231" t="str">
        <f>IFERROR(VLOOKUP(Tabela2[[#This Row],[Kod]],[1]Arkusz7!$A:$W,23,FALSE),"")</f>
        <v>HUPG-6 SKR</v>
      </c>
    </row>
    <row r="232" spans="1:28" x14ac:dyDescent="0.25">
      <c r="A232">
        <v>5212</v>
      </c>
      <c r="B232" t="s">
        <v>60</v>
      </c>
      <c r="C232" t="str">
        <f>IF(B232="","",CONCATENATE(Tabela2[[#This Row],[Nazwa pliku - render - lokalizacja folderu]],B232))</f>
        <v>G:\LocalUser\snws\Rendery_dwg_rys\web_ok\HUPG_web_ok.png</v>
      </c>
      <c r="D232" t="s">
        <v>2179</v>
      </c>
      <c r="E232" t="s">
        <v>74</v>
      </c>
      <c r="F232" t="str">
        <f>IF(E232="","",CONCATENATE(Tabela2[[#This Row],[Nazwa pliku - .dwg - lokalizacja folderu]],E232))</f>
        <v>G:\LocalUser\snws\Rendery_dwg_rys\dwg\HUPG-6.DWG</v>
      </c>
      <c r="G232" t="s">
        <v>2185</v>
      </c>
      <c r="H232" t="s">
        <v>2206</v>
      </c>
      <c r="I232" t="str">
        <f>IF(H232="","",CONCATENATE(Tabela2[[#This Row],[Rysunek .png - lokalizacja folderu]],H232))</f>
        <v>G:\LocalUser\snws\Rendery_dwg_rys\rys\HUPG_rys.png</v>
      </c>
      <c r="J232" t="s">
        <v>2181</v>
      </c>
      <c r="K232" t="s">
        <v>2877</v>
      </c>
      <c r="L232" t="str">
        <f>IF(K232="","",CONCATENATE(Tabela2[[#This Row],[Zastosowania .jpg - lokalizacja folderu]],K232))</f>
        <v>G:\LocalUser\snws\Rendery_dwg_rys\Zastosowania\obejmy-z-okladzina_z_rys.png</v>
      </c>
      <c r="N232" t="str">
        <f>IF(M232="","",CONCATENATE(Tabela2[[#This Row],[Zastosowania .jpg - lokalizacja folderu]],M232))</f>
        <v/>
      </c>
      <c r="P232" t="str">
        <f>IF(O232="","",CONCATENATE(Tabela2[[#This Row],[Zastosowania .jpg - lokalizacja folderu]],O232))</f>
        <v/>
      </c>
      <c r="Q232" t="s">
        <v>2555</v>
      </c>
      <c r="R232" t="s">
        <v>2875</v>
      </c>
      <c r="S232" t="str">
        <f>IF(R232="","",CONCATENATE(Tabela2[[#This Row],[Instrukcje .png - lokalizacja folderu]],R232))</f>
        <v>G:\LocalUser\snws\Rendery_dwg_rys\Instrukcje\obejmy-z-okladzina_i_rys.png</v>
      </c>
      <c r="T232" t="s">
        <v>2556</v>
      </c>
      <c r="U232" t="s">
        <v>2578</v>
      </c>
      <c r="V232" t="str">
        <f>IF(U232="","",CONCATENATE(Tabela2[[#This Row],[Modele .rfa - lokalizacja folderu]],U232))</f>
        <v>G:\LocalUser\snws\Rendery_dwg_rys\Modele 3D\NICZUK Pipe clamp HOBBY.rfa</v>
      </c>
      <c r="W232" t="s">
        <v>2574</v>
      </c>
      <c r="X232" t="s">
        <v>2719</v>
      </c>
      <c r="Y232" t="str">
        <f>IF(X232="","",CONCATENATE(Tabela2[[#This Row],[Modele .txt - lokalizacja folderu]],X232))</f>
        <v>G:\LocalUser\snws\Rendery_dwg_rys\Modele 3D\NICZUK Pipe clamp HOBBY.txt</v>
      </c>
      <c r="Z232" t="s">
        <v>2574</v>
      </c>
      <c r="AB232" t="str">
        <f>IFERROR(VLOOKUP(Tabela2[[#This Row],[Kod]],[1]Arkusz7!$A:$W,23,FALSE),"")</f>
        <v>HUPG-6 SKR</v>
      </c>
    </row>
    <row r="233" spans="1:28" x14ac:dyDescent="0.25">
      <c r="A233">
        <v>35215</v>
      </c>
      <c r="B233" t="s">
        <v>429</v>
      </c>
      <c r="C233" t="str">
        <f>IF(B233="","",CONCATENATE(Tabela2[[#This Row],[Nazwa pliku - render - lokalizacja folderu]],B233))</f>
        <v>G:\LocalUser\snws\Rendery_dwg_rys\web_ok\HUPZ_web_ok.png</v>
      </c>
      <c r="D233" t="s">
        <v>2179</v>
      </c>
      <c r="E233" t="s">
        <v>433</v>
      </c>
      <c r="F233" t="str">
        <f>IF(E233="","",CONCATENATE(Tabela2[[#This Row],[Nazwa pliku - .dwg - lokalizacja folderu]],E233))</f>
        <v>G:\LocalUser\snws\Rendery_dwg_rys\dwg\HUPZ-1.DWG</v>
      </c>
      <c r="G233" t="s">
        <v>2185</v>
      </c>
      <c r="H233" t="s">
        <v>2228</v>
      </c>
      <c r="I233" t="str">
        <f>IF(H233="","",CONCATENATE(Tabela2[[#This Row],[Rysunek .png - lokalizacja folderu]],H233))</f>
        <v>G:\LocalUser\snws\Rendery_dwg_rys\rys\HUPZ_rys.png</v>
      </c>
      <c r="J233" t="s">
        <v>2181</v>
      </c>
      <c r="K233" t="s">
        <v>2882</v>
      </c>
      <c r="L233" t="str">
        <f>IF(K233="","",CONCATENATE(Tabela2[[#This Row],[Zastosowania .jpg - lokalizacja folderu]],K233))</f>
        <v>G:\LocalUser\snws\Rendery_dwg_rys\Zastosowania\obejmy-bez-okladziny_z_rys.png</v>
      </c>
      <c r="N233" t="str">
        <f>IF(M233="","",CONCATENATE(Tabela2[[#This Row],[Zastosowania .jpg - lokalizacja folderu]],M233))</f>
        <v/>
      </c>
      <c r="P233" t="str">
        <f>IF(O233="","",CONCATENATE(Tabela2[[#This Row],[Zastosowania .jpg - lokalizacja folderu]],O233))</f>
        <v/>
      </c>
      <c r="Q233" t="s">
        <v>2555</v>
      </c>
      <c r="R233" t="s">
        <v>2872</v>
      </c>
      <c r="S233" t="str">
        <f>IF(R233="","",CONCATENATE(Tabela2[[#This Row],[Instrukcje .png - lokalizacja folderu]],R233))</f>
        <v>G:\LocalUser\snws\Rendery_dwg_rys\Instrukcje\obejmy-bez-okladziny_i_rys.png</v>
      </c>
      <c r="T233" t="s">
        <v>2556</v>
      </c>
      <c r="U233" t="s">
        <v>2578</v>
      </c>
      <c r="V233" t="str">
        <f>IF(U233="","",CONCATENATE(Tabela2[[#This Row],[Modele .rfa - lokalizacja folderu]],U233))</f>
        <v>G:\LocalUser\snws\Rendery_dwg_rys\Modele 3D\NICZUK Pipe clamp HOBBY.rfa</v>
      </c>
      <c r="W233" t="s">
        <v>2574</v>
      </c>
      <c r="X233" t="s">
        <v>2719</v>
      </c>
      <c r="Y233" t="str">
        <f>IF(X233="","",CONCATENATE(Tabela2[[#This Row],[Modele .txt - lokalizacja folderu]],X233))</f>
        <v>G:\LocalUser\snws\Rendery_dwg_rys\Modele 3D\NICZUK Pipe clamp HOBBY.txt</v>
      </c>
      <c r="Z233" t="s">
        <v>2574</v>
      </c>
      <c r="AB233" t="str">
        <f>IFERROR(VLOOKUP(Tabela2[[#This Row],[Kod]],[1]Arkusz7!$A:$W,23,FALSE),"")</f>
        <v>HUPZ-1 BK</v>
      </c>
    </row>
    <row r="234" spans="1:28" x14ac:dyDescent="0.25">
      <c r="A234">
        <v>365</v>
      </c>
      <c r="B234" t="s">
        <v>429</v>
      </c>
      <c r="C234" t="str">
        <f>IF(B234="","",CONCATENATE(Tabela2[[#This Row],[Nazwa pliku - render - lokalizacja folderu]],B234))</f>
        <v>G:\LocalUser\snws\Rendery_dwg_rys\web_ok\HUPZ_web_ok.png</v>
      </c>
      <c r="D234" t="s">
        <v>2179</v>
      </c>
      <c r="E234" t="s">
        <v>433</v>
      </c>
      <c r="F234" t="str">
        <f>IF(E234="","",CONCATENATE(Tabela2[[#This Row],[Nazwa pliku - .dwg - lokalizacja folderu]],E234))</f>
        <v>G:\LocalUser\snws\Rendery_dwg_rys\dwg\HUPZ-1.DWG</v>
      </c>
      <c r="G234" t="s">
        <v>2185</v>
      </c>
      <c r="H234" t="s">
        <v>2228</v>
      </c>
      <c r="I234" t="str">
        <f>IF(H234="","",CONCATENATE(Tabela2[[#This Row],[Rysunek .png - lokalizacja folderu]],H234))</f>
        <v>G:\LocalUser\snws\Rendery_dwg_rys\rys\HUPZ_rys.png</v>
      </c>
      <c r="J234" t="s">
        <v>2181</v>
      </c>
      <c r="K234" t="s">
        <v>2882</v>
      </c>
      <c r="L234" t="str">
        <f>IF(K234="","",CONCATENATE(Tabela2[[#This Row],[Zastosowania .jpg - lokalizacja folderu]],K234))</f>
        <v>G:\LocalUser\snws\Rendery_dwg_rys\Zastosowania\obejmy-bez-okladziny_z_rys.png</v>
      </c>
      <c r="N234" t="str">
        <f>IF(M234="","",CONCATENATE(Tabela2[[#This Row],[Zastosowania .jpg - lokalizacja folderu]],M234))</f>
        <v/>
      </c>
      <c r="P234" t="str">
        <f>IF(O234="","",CONCATENATE(Tabela2[[#This Row],[Zastosowania .jpg - lokalizacja folderu]],O234))</f>
        <v/>
      </c>
      <c r="Q234" t="s">
        <v>2555</v>
      </c>
      <c r="R234" t="s">
        <v>2872</v>
      </c>
      <c r="S234" t="str">
        <f>IF(R234="","",CONCATENATE(Tabela2[[#This Row],[Instrukcje .png - lokalizacja folderu]],R234))</f>
        <v>G:\LocalUser\snws\Rendery_dwg_rys\Instrukcje\obejmy-bez-okladziny_i_rys.png</v>
      </c>
      <c r="T234" t="s">
        <v>2556</v>
      </c>
      <c r="U234" t="s">
        <v>2578</v>
      </c>
      <c r="V234" t="str">
        <f>IF(U234="","",CONCATENATE(Tabela2[[#This Row],[Modele .rfa - lokalizacja folderu]],U234))</f>
        <v>G:\LocalUser\snws\Rendery_dwg_rys\Modele 3D\NICZUK Pipe clamp HOBBY.rfa</v>
      </c>
      <c r="W234" t="s">
        <v>2574</v>
      </c>
      <c r="X234" t="s">
        <v>2719</v>
      </c>
      <c r="Y234" t="str">
        <f>IF(X234="","",CONCATENATE(Tabela2[[#This Row],[Modele .txt - lokalizacja folderu]],X234))</f>
        <v>G:\LocalUser\snws\Rendery_dwg_rys\Modele 3D\NICZUK Pipe clamp HOBBY.txt</v>
      </c>
      <c r="Z234" t="s">
        <v>2574</v>
      </c>
      <c r="AB234" t="str">
        <f>IFERROR(VLOOKUP(Tabela2[[#This Row],[Kod]],[1]Arkusz7!$A:$W,23,FALSE),"")</f>
        <v>HUPZ-1 KPL</v>
      </c>
    </row>
    <row r="235" spans="1:28" x14ac:dyDescent="0.25">
      <c r="A235">
        <v>5249</v>
      </c>
      <c r="B235" t="s">
        <v>429</v>
      </c>
      <c r="C235" t="str">
        <f>IF(B235="","",CONCATENATE(Tabela2[[#This Row],[Nazwa pliku - render - lokalizacja folderu]],B235))</f>
        <v>G:\LocalUser\snws\Rendery_dwg_rys\web_ok\HUPZ_web_ok.png</v>
      </c>
      <c r="D235" t="s">
        <v>2179</v>
      </c>
      <c r="E235" t="s">
        <v>433</v>
      </c>
      <c r="F235" t="str">
        <f>IF(E235="","",CONCATENATE(Tabela2[[#This Row],[Nazwa pliku - .dwg - lokalizacja folderu]],E235))</f>
        <v>G:\LocalUser\snws\Rendery_dwg_rys\dwg\HUPZ-1.DWG</v>
      </c>
      <c r="G235" t="s">
        <v>2185</v>
      </c>
      <c r="H235" t="s">
        <v>2228</v>
      </c>
      <c r="I235" t="str">
        <f>IF(H235="","",CONCATENATE(Tabela2[[#This Row],[Rysunek .png - lokalizacja folderu]],H235))</f>
        <v>G:\LocalUser\snws\Rendery_dwg_rys\rys\HUPZ_rys.png</v>
      </c>
      <c r="J235" t="s">
        <v>2181</v>
      </c>
      <c r="K235" t="s">
        <v>2882</v>
      </c>
      <c r="L235" t="str">
        <f>IF(K235="","",CONCATENATE(Tabela2[[#This Row],[Zastosowania .jpg - lokalizacja folderu]],K235))</f>
        <v>G:\LocalUser\snws\Rendery_dwg_rys\Zastosowania\obejmy-bez-okladziny_z_rys.png</v>
      </c>
      <c r="N235" t="str">
        <f>IF(M235="","",CONCATENATE(Tabela2[[#This Row],[Zastosowania .jpg - lokalizacja folderu]],M235))</f>
        <v/>
      </c>
      <c r="P235" t="str">
        <f>IF(O235="","",CONCATENATE(Tabela2[[#This Row],[Zastosowania .jpg - lokalizacja folderu]],O235))</f>
        <v/>
      </c>
      <c r="Q235" t="s">
        <v>2555</v>
      </c>
      <c r="R235" t="s">
        <v>2872</v>
      </c>
      <c r="S235" t="str">
        <f>IF(R235="","",CONCATENATE(Tabela2[[#This Row],[Instrukcje .png - lokalizacja folderu]],R235))</f>
        <v>G:\LocalUser\snws\Rendery_dwg_rys\Instrukcje\obejmy-bez-okladziny_i_rys.png</v>
      </c>
      <c r="T235" t="s">
        <v>2556</v>
      </c>
      <c r="U235" t="s">
        <v>2578</v>
      </c>
      <c r="V235" t="str">
        <f>IF(U235="","",CONCATENATE(Tabela2[[#This Row],[Modele .rfa - lokalizacja folderu]],U235))</f>
        <v>G:\LocalUser\snws\Rendery_dwg_rys\Modele 3D\NICZUK Pipe clamp HOBBY.rfa</v>
      </c>
      <c r="W235" t="s">
        <v>2574</v>
      </c>
      <c r="X235" t="s">
        <v>2719</v>
      </c>
      <c r="Y235" t="str">
        <f>IF(X235="","",CONCATENATE(Tabela2[[#This Row],[Modele .txt - lokalizacja folderu]],X235))</f>
        <v>G:\LocalUser\snws\Rendery_dwg_rys\Modele 3D\NICZUK Pipe clamp HOBBY.txt</v>
      </c>
      <c r="Z235" t="s">
        <v>2574</v>
      </c>
      <c r="AB235" t="str">
        <f>IFERROR(VLOOKUP(Tabela2[[#This Row],[Kod]],[1]Arkusz7!$A:$W,23,FALSE),"")</f>
        <v>HUPZ-1 SKR</v>
      </c>
    </row>
    <row r="236" spans="1:28" x14ac:dyDescent="0.25">
      <c r="A236">
        <v>35219</v>
      </c>
      <c r="B236" t="s">
        <v>429</v>
      </c>
      <c r="C236" t="str">
        <f>IF(B236="","",CONCATENATE(Tabela2[[#This Row],[Nazwa pliku - render - lokalizacja folderu]],B236))</f>
        <v>G:\LocalUser\snws\Rendery_dwg_rys\web_ok\HUPZ_web_ok.png</v>
      </c>
      <c r="D236" t="s">
        <v>2179</v>
      </c>
      <c r="E236" t="s">
        <v>431</v>
      </c>
      <c r="F236" t="str">
        <f>IF(E236="","",CONCATENATE(Tabela2[[#This Row],[Nazwa pliku - .dwg - lokalizacja folderu]],E236))</f>
        <v>G:\LocalUser\snws\Rendery_dwg_rys\dwg\HUPZ-1_2.DWG</v>
      </c>
      <c r="G236" t="s">
        <v>2185</v>
      </c>
      <c r="H236" t="s">
        <v>2228</v>
      </c>
      <c r="I236" t="str">
        <f>IF(H236="","",CONCATENATE(Tabela2[[#This Row],[Rysunek .png - lokalizacja folderu]],H236))</f>
        <v>G:\LocalUser\snws\Rendery_dwg_rys\rys\HUPZ_rys.png</v>
      </c>
      <c r="J236" t="s">
        <v>2181</v>
      </c>
      <c r="K236" t="s">
        <v>2882</v>
      </c>
      <c r="L236" t="str">
        <f>IF(K236="","",CONCATENATE(Tabela2[[#This Row],[Zastosowania .jpg - lokalizacja folderu]],K236))</f>
        <v>G:\LocalUser\snws\Rendery_dwg_rys\Zastosowania\obejmy-bez-okladziny_z_rys.png</v>
      </c>
      <c r="N236" t="str">
        <f>IF(M236="","",CONCATENATE(Tabela2[[#This Row],[Zastosowania .jpg - lokalizacja folderu]],M236))</f>
        <v/>
      </c>
      <c r="P236" t="str">
        <f>IF(O236="","",CONCATENATE(Tabela2[[#This Row],[Zastosowania .jpg - lokalizacja folderu]],O236))</f>
        <v/>
      </c>
      <c r="Q236" t="s">
        <v>2555</v>
      </c>
      <c r="R236" t="s">
        <v>2872</v>
      </c>
      <c r="S236" t="str">
        <f>IF(R236="","",CONCATENATE(Tabela2[[#This Row],[Instrukcje .png - lokalizacja folderu]],R236))</f>
        <v>G:\LocalUser\snws\Rendery_dwg_rys\Instrukcje\obejmy-bez-okladziny_i_rys.png</v>
      </c>
      <c r="T236" t="s">
        <v>2556</v>
      </c>
      <c r="U236" t="s">
        <v>2578</v>
      </c>
      <c r="V236" t="str">
        <f>IF(U236="","",CONCATENATE(Tabela2[[#This Row],[Modele .rfa - lokalizacja folderu]],U236))</f>
        <v>G:\LocalUser\snws\Rendery_dwg_rys\Modele 3D\NICZUK Pipe clamp HOBBY.rfa</v>
      </c>
      <c r="W236" t="s">
        <v>2574</v>
      </c>
      <c r="X236" t="s">
        <v>2719</v>
      </c>
      <c r="Y236" t="str">
        <f>IF(X236="","",CONCATENATE(Tabela2[[#This Row],[Modele .txt - lokalizacja folderu]],X236))</f>
        <v>G:\LocalUser\snws\Rendery_dwg_rys\Modele 3D\NICZUK Pipe clamp HOBBY.txt</v>
      </c>
      <c r="Z236" t="s">
        <v>2574</v>
      </c>
      <c r="AB236" t="str">
        <f>IFERROR(VLOOKUP(Tabela2[[#This Row],[Kod]],[1]Arkusz7!$A:$W,23,FALSE),"")</f>
        <v>HUPZ-1/2 BK</v>
      </c>
    </row>
    <row r="237" spans="1:28" x14ac:dyDescent="0.25">
      <c r="A237">
        <v>366</v>
      </c>
      <c r="B237" t="s">
        <v>429</v>
      </c>
      <c r="C237" t="str">
        <f>IF(B237="","",CONCATENATE(Tabela2[[#This Row],[Nazwa pliku - render - lokalizacja folderu]],B237))</f>
        <v>G:\LocalUser\snws\Rendery_dwg_rys\web_ok\HUPZ_web_ok.png</v>
      </c>
      <c r="D237" t="s">
        <v>2179</v>
      </c>
      <c r="E237" t="s">
        <v>431</v>
      </c>
      <c r="F237" t="str">
        <f>IF(E237="","",CONCATENATE(Tabela2[[#This Row],[Nazwa pliku - .dwg - lokalizacja folderu]],E237))</f>
        <v>G:\LocalUser\snws\Rendery_dwg_rys\dwg\HUPZ-1_2.DWG</v>
      </c>
      <c r="G237" t="s">
        <v>2185</v>
      </c>
      <c r="H237" t="s">
        <v>2228</v>
      </c>
      <c r="I237" t="str">
        <f>IF(H237="","",CONCATENATE(Tabela2[[#This Row],[Rysunek .png - lokalizacja folderu]],H237))</f>
        <v>G:\LocalUser\snws\Rendery_dwg_rys\rys\HUPZ_rys.png</v>
      </c>
      <c r="J237" t="s">
        <v>2181</v>
      </c>
      <c r="K237" t="s">
        <v>2882</v>
      </c>
      <c r="L237" t="str">
        <f>IF(K237="","",CONCATENATE(Tabela2[[#This Row],[Zastosowania .jpg - lokalizacja folderu]],K237))</f>
        <v>G:\LocalUser\snws\Rendery_dwg_rys\Zastosowania\obejmy-bez-okladziny_z_rys.png</v>
      </c>
      <c r="N237" t="str">
        <f>IF(M237="","",CONCATENATE(Tabela2[[#This Row],[Zastosowania .jpg - lokalizacja folderu]],M237))</f>
        <v/>
      </c>
      <c r="P237" t="str">
        <f>IF(O237="","",CONCATENATE(Tabela2[[#This Row],[Zastosowania .jpg - lokalizacja folderu]],O237))</f>
        <v/>
      </c>
      <c r="Q237" t="s">
        <v>2555</v>
      </c>
      <c r="R237" t="s">
        <v>2872</v>
      </c>
      <c r="S237" t="str">
        <f>IF(R237="","",CONCATENATE(Tabela2[[#This Row],[Instrukcje .png - lokalizacja folderu]],R237))</f>
        <v>G:\LocalUser\snws\Rendery_dwg_rys\Instrukcje\obejmy-bez-okladziny_i_rys.png</v>
      </c>
      <c r="T237" t="s">
        <v>2556</v>
      </c>
      <c r="U237" t="s">
        <v>2578</v>
      </c>
      <c r="V237" t="str">
        <f>IF(U237="","",CONCATENATE(Tabela2[[#This Row],[Modele .rfa - lokalizacja folderu]],U237))</f>
        <v>G:\LocalUser\snws\Rendery_dwg_rys\Modele 3D\NICZUK Pipe clamp HOBBY.rfa</v>
      </c>
      <c r="W237" t="s">
        <v>2574</v>
      </c>
      <c r="X237" t="s">
        <v>2719</v>
      </c>
      <c r="Y237" t="str">
        <f>IF(X237="","",CONCATENATE(Tabela2[[#This Row],[Modele .txt - lokalizacja folderu]],X237))</f>
        <v>G:\LocalUser\snws\Rendery_dwg_rys\Modele 3D\NICZUK Pipe clamp HOBBY.txt</v>
      </c>
      <c r="Z237" t="s">
        <v>2574</v>
      </c>
      <c r="AB237" t="str">
        <f>IFERROR(VLOOKUP(Tabela2[[#This Row],[Kod]],[1]Arkusz7!$A:$W,23,FALSE),"")</f>
        <v>HUPZ-1/2 KPL</v>
      </c>
    </row>
    <row r="238" spans="1:28" x14ac:dyDescent="0.25">
      <c r="A238">
        <v>5250</v>
      </c>
      <c r="B238" t="s">
        <v>429</v>
      </c>
      <c r="C238" t="str">
        <f>IF(B238="","",CONCATENATE(Tabela2[[#This Row],[Nazwa pliku - render - lokalizacja folderu]],B238))</f>
        <v>G:\LocalUser\snws\Rendery_dwg_rys\web_ok\HUPZ_web_ok.png</v>
      </c>
      <c r="D238" t="s">
        <v>2179</v>
      </c>
      <c r="E238" t="s">
        <v>431</v>
      </c>
      <c r="F238" t="str">
        <f>IF(E238="","",CONCATENATE(Tabela2[[#This Row],[Nazwa pliku - .dwg - lokalizacja folderu]],E238))</f>
        <v>G:\LocalUser\snws\Rendery_dwg_rys\dwg\HUPZ-1_2.DWG</v>
      </c>
      <c r="G238" t="s">
        <v>2185</v>
      </c>
      <c r="H238" t="s">
        <v>2228</v>
      </c>
      <c r="I238" t="str">
        <f>IF(H238="","",CONCATENATE(Tabela2[[#This Row],[Rysunek .png - lokalizacja folderu]],H238))</f>
        <v>G:\LocalUser\snws\Rendery_dwg_rys\rys\HUPZ_rys.png</v>
      </c>
      <c r="J238" t="s">
        <v>2181</v>
      </c>
      <c r="K238" t="s">
        <v>2882</v>
      </c>
      <c r="L238" t="str">
        <f>IF(K238="","",CONCATENATE(Tabela2[[#This Row],[Zastosowania .jpg - lokalizacja folderu]],K238))</f>
        <v>G:\LocalUser\snws\Rendery_dwg_rys\Zastosowania\obejmy-bez-okladziny_z_rys.png</v>
      </c>
      <c r="N238" t="str">
        <f>IF(M238="","",CONCATENATE(Tabela2[[#This Row],[Zastosowania .jpg - lokalizacja folderu]],M238))</f>
        <v/>
      </c>
      <c r="P238" t="str">
        <f>IF(O238="","",CONCATENATE(Tabela2[[#This Row],[Zastosowania .jpg - lokalizacja folderu]],O238))</f>
        <v/>
      </c>
      <c r="Q238" t="s">
        <v>2555</v>
      </c>
      <c r="R238" t="s">
        <v>2872</v>
      </c>
      <c r="S238" t="str">
        <f>IF(R238="","",CONCATENATE(Tabela2[[#This Row],[Instrukcje .png - lokalizacja folderu]],R238))</f>
        <v>G:\LocalUser\snws\Rendery_dwg_rys\Instrukcje\obejmy-bez-okladziny_i_rys.png</v>
      </c>
      <c r="T238" t="s">
        <v>2556</v>
      </c>
      <c r="U238" t="s">
        <v>2578</v>
      </c>
      <c r="V238" t="str">
        <f>IF(U238="","",CONCATENATE(Tabela2[[#This Row],[Modele .rfa - lokalizacja folderu]],U238))</f>
        <v>G:\LocalUser\snws\Rendery_dwg_rys\Modele 3D\NICZUK Pipe clamp HOBBY.rfa</v>
      </c>
      <c r="W238" t="s">
        <v>2574</v>
      </c>
      <c r="X238" t="s">
        <v>2719</v>
      </c>
      <c r="Y238" t="str">
        <f>IF(X238="","",CONCATENATE(Tabela2[[#This Row],[Modele .txt - lokalizacja folderu]],X238))</f>
        <v>G:\LocalUser\snws\Rendery_dwg_rys\Modele 3D\NICZUK Pipe clamp HOBBY.txt</v>
      </c>
      <c r="Z238" t="s">
        <v>2574</v>
      </c>
      <c r="AB238" t="str">
        <f>IFERROR(VLOOKUP(Tabela2[[#This Row],[Kod]],[1]Arkusz7!$A:$W,23,FALSE),"")</f>
        <v>HUPZ-1/2 SKR</v>
      </c>
    </row>
    <row r="239" spans="1:28" x14ac:dyDescent="0.25">
      <c r="A239">
        <v>35216</v>
      </c>
      <c r="B239" t="s">
        <v>429</v>
      </c>
      <c r="C239" t="str">
        <f>IF(B239="","",CONCATENATE(Tabela2[[#This Row],[Nazwa pliku - render - lokalizacja folderu]],B239))</f>
        <v>G:\LocalUser\snws\Rendery_dwg_rys\web_ok\HUPZ_web_ok.png</v>
      </c>
      <c r="D239" t="s">
        <v>2179</v>
      </c>
      <c r="E239" t="s">
        <v>435</v>
      </c>
      <c r="F239" t="str">
        <f>IF(E239="","",CONCATENATE(Tabela2[[#This Row],[Nazwa pliku - .dwg - lokalizacja folderu]],E239))</f>
        <v>G:\LocalUser\snws\Rendery_dwg_rys\dwg\HUPZ-11_2.DWG</v>
      </c>
      <c r="G239" t="s">
        <v>2185</v>
      </c>
      <c r="H239" t="s">
        <v>2228</v>
      </c>
      <c r="I239" t="str">
        <f>IF(H239="","",CONCATENATE(Tabela2[[#This Row],[Rysunek .png - lokalizacja folderu]],H239))</f>
        <v>G:\LocalUser\snws\Rendery_dwg_rys\rys\HUPZ_rys.png</v>
      </c>
      <c r="J239" t="s">
        <v>2181</v>
      </c>
      <c r="K239" t="s">
        <v>2882</v>
      </c>
      <c r="L239" t="str">
        <f>IF(K239="","",CONCATENATE(Tabela2[[#This Row],[Zastosowania .jpg - lokalizacja folderu]],K239))</f>
        <v>G:\LocalUser\snws\Rendery_dwg_rys\Zastosowania\obejmy-bez-okladziny_z_rys.png</v>
      </c>
      <c r="N239" t="str">
        <f>IF(M239="","",CONCATENATE(Tabela2[[#This Row],[Zastosowania .jpg - lokalizacja folderu]],M239))</f>
        <v/>
      </c>
      <c r="P239" t="str">
        <f>IF(O239="","",CONCATENATE(Tabela2[[#This Row],[Zastosowania .jpg - lokalizacja folderu]],O239))</f>
        <v/>
      </c>
      <c r="Q239" t="s">
        <v>2555</v>
      </c>
      <c r="R239" t="s">
        <v>2872</v>
      </c>
      <c r="S239" t="str">
        <f>IF(R239="","",CONCATENATE(Tabela2[[#This Row],[Instrukcje .png - lokalizacja folderu]],R239))</f>
        <v>G:\LocalUser\snws\Rendery_dwg_rys\Instrukcje\obejmy-bez-okladziny_i_rys.png</v>
      </c>
      <c r="T239" t="s">
        <v>2556</v>
      </c>
      <c r="U239" t="s">
        <v>2578</v>
      </c>
      <c r="V239" t="str">
        <f>IF(U239="","",CONCATENATE(Tabela2[[#This Row],[Modele .rfa - lokalizacja folderu]],U239))</f>
        <v>G:\LocalUser\snws\Rendery_dwg_rys\Modele 3D\NICZUK Pipe clamp HOBBY.rfa</v>
      </c>
      <c r="W239" t="s">
        <v>2574</v>
      </c>
      <c r="X239" t="s">
        <v>2719</v>
      </c>
      <c r="Y239" t="str">
        <f>IF(X239="","",CONCATENATE(Tabela2[[#This Row],[Modele .txt - lokalizacja folderu]],X239))</f>
        <v>G:\LocalUser\snws\Rendery_dwg_rys\Modele 3D\NICZUK Pipe clamp HOBBY.txt</v>
      </c>
      <c r="Z239" t="s">
        <v>2574</v>
      </c>
      <c r="AB239" t="str">
        <f>IFERROR(VLOOKUP(Tabela2[[#This Row],[Kod]],[1]Arkusz7!$A:$W,23,FALSE),"")</f>
        <v>HUPZ-11/2 BK</v>
      </c>
    </row>
    <row r="240" spans="1:28" x14ac:dyDescent="0.25">
      <c r="A240">
        <v>367</v>
      </c>
      <c r="B240" t="s">
        <v>429</v>
      </c>
      <c r="C240" t="str">
        <f>IF(B240="","",CONCATENATE(Tabela2[[#This Row],[Nazwa pliku - render - lokalizacja folderu]],B240))</f>
        <v>G:\LocalUser\snws\Rendery_dwg_rys\web_ok\HUPZ_web_ok.png</v>
      </c>
      <c r="D240" t="s">
        <v>2179</v>
      </c>
      <c r="E240" t="s">
        <v>435</v>
      </c>
      <c r="F240" t="str">
        <f>IF(E240="","",CONCATENATE(Tabela2[[#This Row],[Nazwa pliku - .dwg - lokalizacja folderu]],E240))</f>
        <v>G:\LocalUser\snws\Rendery_dwg_rys\dwg\HUPZ-11_2.DWG</v>
      </c>
      <c r="G240" t="s">
        <v>2185</v>
      </c>
      <c r="H240" t="s">
        <v>2228</v>
      </c>
      <c r="I240" t="str">
        <f>IF(H240="","",CONCATENATE(Tabela2[[#This Row],[Rysunek .png - lokalizacja folderu]],H240))</f>
        <v>G:\LocalUser\snws\Rendery_dwg_rys\rys\HUPZ_rys.png</v>
      </c>
      <c r="J240" t="s">
        <v>2181</v>
      </c>
      <c r="K240" t="s">
        <v>2882</v>
      </c>
      <c r="L240" t="str">
        <f>IF(K240="","",CONCATENATE(Tabela2[[#This Row],[Zastosowania .jpg - lokalizacja folderu]],K240))</f>
        <v>G:\LocalUser\snws\Rendery_dwg_rys\Zastosowania\obejmy-bez-okladziny_z_rys.png</v>
      </c>
      <c r="N240" t="str">
        <f>IF(M240="","",CONCATENATE(Tabela2[[#This Row],[Zastosowania .jpg - lokalizacja folderu]],M240))</f>
        <v/>
      </c>
      <c r="P240" t="str">
        <f>IF(O240="","",CONCATENATE(Tabela2[[#This Row],[Zastosowania .jpg - lokalizacja folderu]],O240))</f>
        <v/>
      </c>
      <c r="Q240" t="s">
        <v>2555</v>
      </c>
      <c r="R240" t="s">
        <v>2872</v>
      </c>
      <c r="S240" t="str">
        <f>IF(R240="","",CONCATENATE(Tabela2[[#This Row],[Instrukcje .png - lokalizacja folderu]],R240))</f>
        <v>G:\LocalUser\snws\Rendery_dwg_rys\Instrukcje\obejmy-bez-okladziny_i_rys.png</v>
      </c>
      <c r="T240" t="s">
        <v>2556</v>
      </c>
      <c r="U240" t="s">
        <v>2578</v>
      </c>
      <c r="V240" t="str">
        <f>IF(U240="","",CONCATENATE(Tabela2[[#This Row],[Modele .rfa - lokalizacja folderu]],U240))</f>
        <v>G:\LocalUser\snws\Rendery_dwg_rys\Modele 3D\NICZUK Pipe clamp HOBBY.rfa</v>
      </c>
      <c r="W240" t="s">
        <v>2574</v>
      </c>
      <c r="X240" t="s">
        <v>2719</v>
      </c>
      <c r="Y240" t="str">
        <f>IF(X240="","",CONCATENATE(Tabela2[[#This Row],[Modele .txt - lokalizacja folderu]],X240))</f>
        <v>G:\LocalUser\snws\Rendery_dwg_rys\Modele 3D\NICZUK Pipe clamp HOBBY.txt</v>
      </c>
      <c r="Z240" t="s">
        <v>2574</v>
      </c>
      <c r="AB240" t="str">
        <f>IFERROR(VLOOKUP(Tabela2[[#This Row],[Kod]],[1]Arkusz7!$A:$W,23,FALSE),"")</f>
        <v>HUPZ-11/2 KPL</v>
      </c>
    </row>
    <row r="241" spans="1:28" x14ac:dyDescent="0.25">
      <c r="A241">
        <v>5251</v>
      </c>
      <c r="B241" t="s">
        <v>429</v>
      </c>
      <c r="C241" t="str">
        <f>IF(B241="","",CONCATENATE(Tabela2[[#This Row],[Nazwa pliku - render - lokalizacja folderu]],B241))</f>
        <v>G:\LocalUser\snws\Rendery_dwg_rys\web_ok\HUPZ_web_ok.png</v>
      </c>
      <c r="D241" t="s">
        <v>2179</v>
      </c>
      <c r="E241" t="s">
        <v>435</v>
      </c>
      <c r="F241" t="str">
        <f>IF(E241="","",CONCATENATE(Tabela2[[#This Row],[Nazwa pliku - .dwg - lokalizacja folderu]],E241))</f>
        <v>G:\LocalUser\snws\Rendery_dwg_rys\dwg\HUPZ-11_2.DWG</v>
      </c>
      <c r="G241" t="s">
        <v>2185</v>
      </c>
      <c r="H241" t="s">
        <v>2228</v>
      </c>
      <c r="I241" t="str">
        <f>IF(H241="","",CONCATENATE(Tabela2[[#This Row],[Rysunek .png - lokalizacja folderu]],H241))</f>
        <v>G:\LocalUser\snws\Rendery_dwg_rys\rys\HUPZ_rys.png</v>
      </c>
      <c r="J241" t="s">
        <v>2181</v>
      </c>
      <c r="K241" t="s">
        <v>2882</v>
      </c>
      <c r="L241" t="str">
        <f>IF(K241="","",CONCATENATE(Tabela2[[#This Row],[Zastosowania .jpg - lokalizacja folderu]],K241))</f>
        <v>G:\LocalUser\snws\Rendery_dwg_rys\Zastosowania\obejmy-bez-okladziny_z_rys.png</v>
      </c>
      <c r="N241" t="str">
        <f>IF(M241="","",CONCATENATE(Tabela2[[#This Row],[Zastosowania .jpg - lokalizacja folderu]],M241))</f>
        <v/>
      </c>
      <c r="P241" t="str">
        <f>IF(O241="","",CONCATENATE(Tabela2[[#This Row],[Zastosowania .jpg - lokalizacja folderu]],O241))</f>
        <v/>
      </c>
      <c r="Q241" t="s">
        <v>2555</v>
      </c>
      <c r="R241" t="s">
        <v>2872</v>
      </c>
      <c r="S241" t="str">
        <f>IF(R241="","",CONCATENATE(Tabela2[[#This Row],[Instrukcje .png - lokalizacja folderu]],R241))</f>
        <v>G:\LocalUser\snws\Rendery_dwg_rys\Instrukcje\obejmy-bez-okladziny_i_rys.png</v>
      </c>
      <c r="T241" t="s">
        <v>2556</v>
      </c>
      <c r="U241" t="s">
        <v>2578</v>
      </c>
      <c r="V241" t="str">
        <f>IF(U241="","",CONCATENATE(Tabela2[[#This Row],[Modele .rfa - lokalizacja folderu]],U241))</f>
        <v>G:\LocalUser\snws\Rendery_dwg_rys\Modele 3D\NICZUK Pipe clamp HOBBY.rfa</v>
      </c>
      <c r="W241" t="s">
        <v>2574</v>
      </c>
      <c r="X241" t="s">
        <v>2719</v>
      </c>
      <c r="Y241" t="str">
        <f>IF(X241="","",CONCATENATE(Tabela2[[#This Row],[Modele .txt - lokalizacja folderu]],X241))</f>
        <v>G:\LocalUser\snws\Rendery_dwg_rys\Modele 3D\NICZUK Pipe clamp HOBBY.txt</v>
      </c>
      <c r="Z241" t="s">
        <v>2574</v>
      </c>
      <c r="AB241" t="str">
        <f>IFERROR(VLOOKUP(Tabela2[[#This Row],[Kod]],[1]Arkusz7!$A:$W,23,FALSE),"")</f>
        <v>HUPZ-11/2 SKR</v>
      </c>
    </row>
    <row r="242" spans="1:28" x14ac:dyDescent="0.25">
      <c r="A242">
        <v>35217</v>
      </c>
      <c r="B242" t="s">
        <v>429</v>
      </c>
      <c r="C242" t="str">
        <f>IF(B242="","",CONCATENATE(Tabela2[[#This Row],[Nazwa pliku - render - lokalizacja folderu]],B242))</f>
        <v>G:\LocalUser\snws\Rendery_dwg_rys\web_ok\HUPZ_web_ok.png</v>
      </c>
      <c r="D242" t="s">
        <v>2179</v>
      </c>
      <c r="E242" t="s">
        <v>434</v>
      </c>
      <c r="F242" t="str">
        <f>IF(E242="","",CONCATENATE(Tabela2[[#This Row],[Nazwa pliku - .dwg - lokalizacja folderu]],E242))</f>
        <v>G:\LocalUser\snws\Rendery_dwg_rys\dwg\HUPZ-11_4.DWG</v>
      </c>
      <c r="G242" t="s">
        <v>2185</v>
      </c>
      <c r="H242" t="s">
        <v>2228</v>
      </c>
      <c r="I242" t="str">
        <f>IF(H242="","",CONCATENATE(Tabela2[[#This Row],[Rysunek .png - lokalizacja folderu]],H242))</f>
        <v>G:\LocalUser\snws\Rendery_dwg_rys\rys\HUPZ_rys.png</v>
      </c>
      <c r="J242" t="s">
        <v>2181</v>
      </c>
      <c r="K242" t="s">
        <v>2882</v>
      </c>
      <c r="L242" t="str">
        <f>IF(K242="","",CONCATENATE(Tabela2[[#This Row],[Zastosowania .jpg - lokalizacja folderu]],K242))</f>
        <v>G:\LocalUser\snws\Rendery_dwg_rys\Zastosowania\obejmy-bez-okladziny_z_rys.png</v>
      </c>
      <c r="N242" t="str">
        <f>IF(M242="","",CONCATENATE(Tabela2[[#This Row],[Zastosowania .jpg - lokalizacja folderu]],M242))</f>
        <v/>
      </c>
      <c r="P242" t="str">
        <f>IF(O242="","",CONCATENATE(Tabela2[[#This Row],[Zastosowania .jpg - lokalizacja folderu]],O242))</f>
        <v/>
      </c>
      <c r="Q242" t="s">
        <v>2555</v>
      </c>
      <c r="R242" t="s">
        <v>2872</v>
      </c>
      <c r="S242" t="str">
        <f>IF(R242="","",CONCATENATE(Tabela2[[#This Row],[Instrukcje .png - lokalizacja folderu]],R242))</f>
        <v>G:\LocalUser\snws\Rendery_dwg_rys\Instrukcje\obejmy-bez-okladziny_i_rys.png</v>
      </c>
      <c r="T242" t="s">
        <v>2556</v>
      </c>
      <c r="U242" t="s">
        <v>2578</v>
      </c>
      <c r="V242" t="str">
        <f>IF(U242="","",CONCATENATE(Tabela2[[#This Row],[Modele .rfa - lokalizacja folderu]],U242))</f>
        <v>G:\LocalUser\snws\Rendery_dwg_rys\Modele 3D\NICZUK Pipe clamp HOBBY.rfa</v>
      </c>
      <c r="W242" t="s">
        <v>2574</v>
      </c>
      <c r="X242" t="s">
        <v>2719</v>
      </c>
      <c r="Y242" t="str">
        <f>IF(X242="","",CONCATENATE(Tabela2[[#This Row],[Modele .txt - lokalizacja folderu]],X242))</f>
        <v>G:\LocalUser\snws\Rendery_dwg_rys\Modele 3D\NICZUK Pipe clamp HOBBY.txt</v>
      </c>
      <c r="Z242" t="s">
        <v>2574</v>
      </c>
      <c r="AB242" t="str">
        <f>IFERROR(VLOOKUP(Tabela2[[#This Row],[Kod]],[1]Arkusz7!$A:$W,23,FALSE),"")</f>
        <v>HUPZ-11/4 BK</v>
      </c>
    </row>
    <row r="243" spans="1:28" x14ac:dyDescent="0.25">
      <c r="A243">
        <v>368</v>
      </c>
      <c r="B243" t="s">
        <v>429</v>
      </c>
      <c r="C243" t="str">
        <f>IF(B243="","",CONCATENATE(Tabela2[[#This Row],[Nazwa pliku - render - lokalizacja folderu]],B243))</f>
        <v>G:\LocalUser\snws\Rendery_dwg_rys\web_ok\HUPZ_web_ok.png</v>
      </c>
      <c r="D243" t="s">
        <v>2179</v>
      </c>
      <c r="E243" t="s">
        <v>434</v>
      </c>
      <c r="F243" t="str">
        <f>IF(E243="","",CONCATENATE(Tabela2[[#This Row],[Nazwa pliku - .dwg - lokalizacja folderu]],E243))</f>
        <v>G:\LocalUser\snws\Rendery_dwg_rys\dwg\HUPZ-11_4.DWG</v>
      </c>
      <c r="G243" t="s">
        <v>2185</v>
      </c>
      <c r="H243" t="s">
        <v>2228</v>
      </c>
      <c r="I243" t="str">
        <f>IF(H243="","",CONCATENATE(Tabela2[[#This Row],[Rysunek .png - lokalizacja folderu]],H243))</f>
        <v>G:\LocalUser\snws\Rendery_dwg_rys\rys\HUPZ_rys.png</v>
      </c>
      <c r="J243" t="s">
        <v>2181</v>
      </c>
      <c r="K243" t="s">
        <v>2882</v>
      </c>
      <c r="L243" t="str">
        <f>IF(K243="","",CONCATENATE(Tabela2[[#This Row],[Zastosowania .jpg - lokalizacja folderu]],K243))</f>
        <v>G:\LocalUser\snws\Rendery_dwg_rys\Zastosowania\obejmy-bez-okladziny_z_rys.png</v>
      </c>
      <c r="N243" t="str">
        <f>IF(M243="","",CONCATENATE(Tabela2[[#This Row],[Zastosowania .jpg - lokalizacja folderu]],M243))</f>
        <v/>
      </c>
      <c r="P243" t="str">
        <f>IF(O243="","",CONCATENATE(Tabela2[[#This Row],[Zastosowania .jpg - lokalizacja folderu]],O243))</f>
        <v/>
      </c>
      <c r="Q243" t="s">
        <v>2555</v>
      </c>
      <c r="R243" t="s">
        <v>2872</v>
      </c>
      <c r="S243" t="str">
        <f>IF(R243="","",CONCATENATE(Tabela2[[#This Row],[Instrukcje .png - lokalizacja folderu]],R243))</f>
        <v>G:\LocalUser\snws\Rendery_dwg_rys\Instrukcje\obejmy-bez-okladziny_i_rys.png</v>
      </c>
      <c r="T243" t="s">
        <v>2556</v>
      </c>
      <c r="U243" t="s">
        <v>2578</v>
      </c>
      <c r="V243" t="str">
        <f>IF(U243="","",CONCATENATE(Tabela2[[#This Row],[Modele .rfa - lokalizacja folderu]],U243))</f>
        <v>G:\LocalUser\snws\Rendery_dwg_rys\Modele 3D\NICZUK Pipe clamp HOBBY.rfa</v>
      </c>
      <c r="W243" t="s">
        <v>2574</v>
      </c>
      <c r="X243" t="s">
        <v>2719</v>
      </c>
      <c r="Y243" t="str">
        <f>IF(X243="","",CONCATENATE(Tabela2[[#This Row],[Modele .txt - lokalizacja folderu]],X243))</f>
        <v>G:\LocalUser\snws\Rendery_dwg_rys\Modele 3D\NICZUK Pipe clamp HOBBY.txt</v>
      </c>
      <c r="Z243" t="s">
        <v>2574</v>
      </c>
      <c r="AB243" t="str">
        <f>IFERROR(VLOOKUP(Tabela2[[#This Row],[Kod]],[1]Arkusz7!$A:$W,23,FALSE),"")</f>
        <v>HUPZ-11/4 KPL</v>
      </c>
    </row>
    <row r="244" spans="1:28" x14ac:dyDescent="0.25">
      <c r="A244">
        <v>5252</v>
      </c>
      <c r="B244" t="s">
        <v>429</v>
      </c>
      <c r="C244" t="str">
        <f>IF(B244="","",CONCATENATE(Tabela2[[#This Row],[Nazwa pliku - render - lokalizacja folderu]],B244))</f>
        <v>G:\LocalUser\snws\Rendery_dwg_rys\web_ok\HUPZ_web_ok.png</v>
      </c>
      <c r="D244" t="s">
        <v>2179</v>
      </c>
      <c r="E244" t="s">
        <v>434</v>
      </c>
      <c r="F244" t="str">
        <f>IF(E244="","",CONCATENATE(Tabela2[[#This Row],[Nazwa pliku - .dwg - lokalizacja folderu]],E244))</f>
        <v>G:\LocalUser\snws\Rendery_dwg_rys\dwg\HUPZ-11_4.DWG</v>
      </c>
      <c r="G244" t="s">
        <v>2185</v>
      </c>
      <c r="H244" t="s">
        <v>2228</v>
      </c>
      <c r="I244" t="str">
        <f>IF(H244="","",CONCATENATE(Tabela2[[#This Row],[Rysunek .png - lokalizacja folderu]],H244))</f>
        <v>G:\LocalUser\snws\Rendery_dwg_rys\rys\HUPZ_rys.png</v>
      </c>
      <c r="J244" t="s">
        <v>2181</v>
      </c>
      <c r="K244" t="s">
        <v>2882</v>
      </c>
      <c r="L244" t="str">
        <f>IF(K244="","",CONCATENATE(Tabela2[[#This Row],[Zastosowania .jpg - lokalizacja folderu]],K244))</f>
        <v>G:\LocalUser\snws\Rendery_dwg_rys\Zastosowania\obejmy-bez-okladziny_z_rys.png</v>
      </c>
      <c r="N244" t="str">
        <f>IF(M244="","",CONCATENATE(Tabela2[[#This Row],[Zastosowania .jpg - lokalizacja folderu]],M244))</f>
        <v/>
      </c>
      <c r="P244" t="str">
        <f>IF(O244="","",CONCATENATE(Tabela2[[#This Row],[Zastosowania .jpg - lokalizacja folderu]],O244))</f>
        <v/>
      </c>
      <c r="Q244" t="s">
        <v>2555</v>
      </c>
      <c r="R244" t="s">
        <v>2872</v>
      </c>
      <c r="S244" t="str">
        <f>IF(R244="","",CONCATENATE(Tabela2[[#This Row],[Instrukcje .png - lokalizacja folderu]],R244))</f>
        <v>G:\LocalUser\snws\Rendery_dwg_rys\Instrukcje\obejmy-bez-okladziny_i_rys.png</v>
      </c>
      <c r="T244" t="s">
        <v>2556</v>
      </c>
      <c r="U244" t="s">
        <v>2578</v>
      </c>
      <c r="V244" t="str">
        <f>IF(U244="","",CONCATENATE(Tabela2[[#This Row],[Modele .rfa - lokalizacja folderu]],U244))</f>
        <v>G:\LocalUser\snws\Rendery_dwg_rys\Modele 3D\NICZUK Pipe clamp HOBBY.rfa</v>
      </c>
      <c r="W244" t="s">
        <v>2574</v>
      </c>
      <c r="X244" t="s">
        <v>2719</v>
      </c>
      <c r="Y244" t="str">
        <f>IF(X244="","",CONCATENATE(Tabela2[[#This Row],[Modele .txt - lokalizacja folderu]],X244))</f>
        <v>G:\LocalUser\snws\Rendery_dwg_rys\Modele 3D\NICZUK Pipe clamp HOBBY.txt</v>
      </c>
      <c r="Z244" t="s">
        <v>2574</v>
      </c>
      <c r="AB244" t="str">
        <f>IFERROR(VLOOKUP(Tabela2[[#This Row],[Kod]],[1]Arkusz7!$A:$W,23,FALSE),"")</f>
        <v>HUPZ-11/4 SKR</v>
      </c>
    </row>
    <row r="245" spans="1:28" x14ac:dyDescent="0.25">
      <c r="A245">
        <v>35220</v>
      </c>
      <c r="B245" t="s">
        <v>429</v>
      </c>
      <c r="C245" t="str">
        <f>IF(B245="","",CONCATENATE(Tabela2[[#This Row],[Nazwa pliku - render - lokalizacja folderu]],B245))</f>
        <v>G:\LocalUser\snws\Rendery_dwg_rys\web_ok\HUPZ_web_ok.png</v>
      </c>
      <c r="D245" t="s">
        <v>2179</v>
      </c>
      <c r="E245" t="s">
        <v>437</v>
      </c>
      <c r="F245" t="str">
        <f>IF(E245="","",CONCATENATE(Tabela2[[#This Row],[Nazwa pliku - .dwg - lokalizacja folderu]],E245))</f>
        <v>G:\LocalUser\snws\Rendery_dwg_rys\dwg\HUPZ-2.DWG</v>
      </c>
      <c r="G245" t="s">
        <v>2185</v>
      </c>
      <c r="H245" t="s">
        <v>2228</v>
      </c>
      <c r="I245" t="str">
        <f>IF(H245="","",CONCATENATE(Tabela2[[#This Row],[Rysunek .png - lokalizacja folderu]],H245))</f>
        <v>G:\LocalUser\snws\Rendery_dwg_rys\rys\HUPZ_rys.png</v>
      </c>
      <c r="J245" t="s">
        <v>2181</v>
      </c>
      <c r="K245" t="s">
        <v>2882</v>
      </c>
      <c r="L245" t="str">
        <f>IF(K245="","",CONCATENATE(Tabela2[[#This Row],[Zastosowania .jpg - lokalizacja folderu]],K245))</f>
        <v>G:\LocalUser\snws\Rendery_dwg_rys\Zastosowania\obejmy-bez-okladziny_z_rys.png</v>
      </c>
      <c r="N245" t="str">
        <f>IF(M245="","",CONCATENATE(Tabela2[[#This Row],[Zastosowania .jpg - lokalizacja folderu]],M245))</f>
        <v/>
      </c>
      <c r="P245" t="str">
        <f>IF(O245="","",CONCATENATE(Tabela2[[#This Row],[Zastosowania .jpg - lokalizacja folderu]],O245))</f>
        <v/>
      </c>
      <c r="Q245" t="s">
        <v>2555</v>
      </c>
      <c r="R245" t="s">
        <v>2872</v>
      </c>
      <c r="S245" t="str">
        <f>IF(R245="","",CONCATENATE(Tabela2[[#This Row],[Instrukcje .png - lokalizacja folderu]],R245))</f>
        <v>G:\LocalUser\snws\Rendery_dwg_rys\Instrukcje\obejmy-bez-okladziny_i_rys.png</v>
      </c>
      <c r="T245" t="s">
        <v>2556</v>
      </c>
      <c r="U245" t="s">
        <v>2578</v>
      </c>
      <c r="V245" t="str">
        <f>IF(U245="","",CONCATENATE(Tabela2[[#This Row],[Modele .rfa - lokalizacja folderu]],U245))</f>
        <v>G:\LocalUser\snws\Rendery_dwg_rys\Modele 3D\NICZUK Pipe clamp HOBBY.rfa</v>
      </c>
      <c r="W245" t="s">
        <v>2574</v>
      </c>
      <c r="X245" t="s">
        <v>2719</v>
      </c>
      <c r="Y245" t="str">
        <f>IF(X245="","",CONCATENATE(Tabela2[[#This Row],[Modele .txt - lokalizacja folderu]],X245))</f>
        <v>G:\LocalUser\snws\Rendery_dwg_rys\Modele 3D\NICZUK Pipe clamp HOBBY.txt</v>
      </c>
      <c r="Z245" t="s">
        <v>2574</v>
      </c>
      <c r="AB245" t="str">
        <f>IFERROR(VLOOKUP(Tabela2[[#This Row],[Kod]],[1]Arkusz7!$A:$W,23,FALSE),"")</f>
        <v>HUPZ-2 BK</v>
      </c>
    </row>
    <row r="246" spans="1:28" x14ac:dyDescent="0.25">
      <c r="A246">
        <v>369</v>
      </c>
      <c r="B246" t="s">
        <v>429</v>
      </c>
      <c r="C246" t="str">
        <f>IF(B246="","",CONCATENATE(Tabela2[[#This Row],[Nazwa pliku - render - lokalizacja folderu]],B246))</f>
        <v>G:\LocalUser\snws\Rendery_dwg_rys\web_ok\HUPZ_web_ok.png</v>
      </c>
      <c r="D246" t="s">
        <v>2179</v>
      </c>
      <c r="E246" t="s">
        <v>437</v>
      </c>
      <c r="F246" t="str">
        <f>IF(E246="","",CONCATENATE(Tabela2[[#This Row],[Nazwa pliku - .dwg - lokalizacja folderu]],E246))</f>
        <v>G:\LocalUser\snws\Rendery_dwg_rys\dwg\HUPZ-2.DWG</v>
      </c>
      <c r="G246" t="s">
        <v>2185</v>
      </c>
      <c r="H246" t="s">
        <v>2228</v>
      </c>
      <c r="I246" t="str">
        <f>IF(H246="","",CONCATENATE(Tabela2[[#This Row],[Rysunek .png - lokalizacja folderu]],H246))</f>
        <v>G:\LocalUser\snws\Rendery_dwg_rys\rys\HUPZ_rys.png</v>
      </c>
      <c r="J246" t="s">
        <v>2181</v>
      </c>
      <c r="K246" t="s">
        <v>2882</v>
      </c>
      <c r="L246" t="str">
        <f>IF(K246="","",CONCATENATE(Tabela2[[#This Row],[Zastosowania .jpg - lokalizacja folderu]],K246))</f>
        <v>G:\LocalUser\snws\Rendery_dwg_rys\Zastosowania\obejmy-bez-okladziny_z_rys.png</v>
      </c>
      <c r="N246" t="str">
        <f>IF(M246="","",CONCATENATE(Tabela2[[#This Row],[Zastosowania .jpg - lokalizacja folderu]],M246))</f>
        <v/>
      </c>
      <c r="P246" t="str">
        <f>IF(O246="","",CONCATENATE(Tabela2[[#This Row],[Zastosowania .jpg - lokalizacja folderu]],O246))</f>
        <v/>
      </c>
      <c r="Q246" t="s">
        <v>2555</v>
      </c>
      <c r="R246" t="s">
        <v>2872</v>
      </c>
      <c r="S246" t="str">
        <f>IF(R246="","",CONCATENATE(Tabela2[[#This Row],[Instrukcje .png - lokalizacja folderu]],R246))</f>
        <v>G:\LocalUser\snws\Rendery_dwg_rys\Instrukcje\obejmy-bez-okladziny_i_rys.png</v>
      </c>
      <c r="T246" t="s">
        <v>2556</v>
      </c>
      <c r="U246" t="s">
        <v>2578</v>
      </c>
      <c r="V246" t="str">
        <f>IF(U246="","",CONCATENATE(Tabela2[[#This Row],[Modele .rfa - lokalizacja folderu]],U246))</f>
        <v>G:\LocalUser\snws\Rendery_dwg_rys\Modele 3D\NICZUK Pipe clamp HOBBY.rfa</v>
      </c>
      <c r="W246" t="s">
        <v>2574</v>
      </c>
      <c r="X246" t="s">
        <v>2719</v>
      </c>
      <c r="Y246" t="str">
        <f>IF(X246="","",CONCATENATE(Tabela2[[#This Row],[Modele .txt - lokalizacja folderu]],X246))</f>
        <v>G:\LocalUser\snws\Rendery_dwg_rys\Modele 3D\NICZUK Pipe clamp HOBBY.txt</v>
      </c>
      <c r="Z246" t="s">
        <v>2574</v>
      </c>
      <c r="AB246" t="str">
        <f>IFERROR(VLOOKUP(Tabela2[[#This Row],[Kod]],[1]Arkusz7!$A:$W,23,FALSE),"")</f>
        <v>HUPZ-2 KPL</v>
      </c>
    </row>
    <row r="247" spans="1:28" x14ac:dyDescent="0.25">
      <c r="A247">
        <v>5253</v>
      </c>
      <c r="B247" t="s">
        <v>429</v>
      </c>
      <c r="C247" t="str">
        <f>IF(B247="","",CONCATENATE(Tabela2[[#This Row],[Nazwa pliku - render - lokalizacja folderu]],B247))</f>
        <v>G:\LocalUser\snws\Rendery_dwg_rys\web_ok\HUPZ_web_ok.png</v>
      </c>
      <c r="D247" t="s">
        <v>2179</v>
      </c>
      <c r="E247" t="s">
        <v>437</v>
      </c>
      <c r="F247" t="str">
        <f>IF(E247="","",CONCATENATE(Tabela2[[#This Row],[Nazwa pliku - .dwg - lokalizacja folderu]],E247))</f>
        <v>G:\LocalUser\snws\Rendery_dwg_rys\dwg\HUPZ-2.DWG</v>
      </c>
      <c r="G247" t="s">
        <v>2185</v>
      </c>
      <c r="H247" t="s">
        <v>2228</v>
      </c>
      <c r="I247" t="str">
        <f>IF(H247="","",CONCATENATE(Tabela2[[#This Row],[Rysunek .png - lokalizacja folderu]],H247))</f>
        <v>G:\LocalUser\snws\Rendery_dwg_rys\rys\HUPZ_rys.png</v>
      </c>
      <c r="J247" t="s">
        <v>2181</v>
      </c>
      <c r="K247" t="s">
        <v>2882</v>
      </c>
      <c r="L247" t="str">
        <f>IF(K247="","",CONCATENATE(Tabela2[[#This Row],[Zastosowania .jpg - lokalizacja folderu]],K247))</f>
        <v>G:\LocalUser\snws\Rendery_dwg_rys\Zastosowania\obejmy-bez-okladziny_z_rys.png</v>
      </c>
      <c r="N247" t="str">
        <f>IF(M247="","",CONCATENATE(Tabela2[[#This Row],[Zastosowania .jpg - lokalizacja folderu]],M247))</f>
        <v/>
      </c>
      <c r="P247" t="str">
        <f>IF(O247="","",CONCATENATE(Tabela2[[#This Row],[Zastosowania .jpg - lokalizacja folderu]],O247))</f>
        <v/>
      </c>
      <c r="Q247" t="s">
        <v>2555</v>
      </c>
      <c r="R247" t="s">
        <v>2872</v>
      </c>
      <c r="S247" t="str">
        <f>IF(R247="","",CONCATENATE(Tabela2[[#This Row],[Instrukcje .png - lokalizacja folderu]],R247))</f>
        <v>G:\LocalUser\snws\Rendery_dwg_rys\Instrukcje\obejmy-bez-okladziny_i_rys.png</v>
      </c>
      <c r="T247" t="s">
        <v>2556</v>
      </c>
      <c r="U247" t="s">
        <v>2578</v>
      </c>
      <c r="V247" t="str">
        <f>IF(U247="","",CONCATENATE(Tabela2[[#This Row],[Modele .rfa - lokalizacja folderu]],U247))</f>
        <v>G:\LocalUser\snws\Rendery_dwg_rys\Modele 3D\NICZUK Pipe clamp HOBBY.rfa</v>
      </c>
      <c r="W247" t="s">
        <v>2574</v>
      </c>
      <c r="X247" t="s">
        <v>2719</v>
      </c>
      <c r="Y247" t="str">
        <f>IF(X247="","",CONCATENATE(Tabela2[[#This Row],[Modele .txt - lokalizacja folderu]],X247))</f>
        <v>G:\LocalUser\snws\Rendery_dwg_rys\Modele 3D\NICZUK Pipe clamp HOBBY.txt</v>
      </c>
      <c r="Z247" t="s">
        <v>2574</v>
      </c>
      <c r="AB247" t="str">
        <f>IFERROR(VLOOKUP(Tabela2[[#This Row],[Kod]],[1]Arkusz7!$A:$W,23,FALSE),"")</f>
        <v>HUPZ-2 SKR</v>
      </c>
    </row>
    <row r="248" spans="1:28" x14ac:dyDescent="0.25">
      <c r="A248">
        <v>30174</v>
      </c>
      <c r="B248" t="s">
        <v>429</v>
      </c>
      <c r="C248" t="str">
        <f>IF(B248="","",CONCATENATE(Tabela2[[#This Row],[Nazwa pliku - render - lokalizacja folderu]],B248))</f>
        <v>G:\LocalUser\snws\Rendery_dwg_rys\web_ok\HUPZ_web_ok.png</v>
      </c>
      <c r="D248" t="s">
        <v>2179</v>
      </c>
      <c r="E248" t="s">
        <v>438</v>
      </c>
      <c r="F248" t="str">
        <f>IF(E248="","",CONCATENATE(Tabela2[[#This Row],[Nazwa pliku - .dwg - lokalizacja folderu]],E248))</f>
        <v>G:\LocalUser\snws\Rendery_dwg_rys\dwg\HUPZ-21_2.DWG</v>
      </c>
      <c r="G248" t="s">
        <v>2185</v>
      </c>
      <c r="H248" t="s">
        <v>2228</v>
      </c>
      <c r="I248" t="str">
        <f>IF(H248="","",CONCATENATE(Tabela2[[#This Row],[Rysunek .png - lokalizacja folderu]],H248))</f>
        <v>G:\LocalUser\snws\Rendery_dwg_rys\rys\HUPZ_rys.png</v>
      </c>
      <c r="J248" t="s">
        <v>2181</v>
      </c>
      <c r="K248" t="s">
        <v>2882</v>
      </c>
      <c r="L248" t="str">
        <f>IF(K248="","",CONCATENATE(Tabela2[[#This Row],[Zastosowania .jpg - lokalizacja folderu]],K248))</f>
        <v>G:\LocalUser\snws\Rendery_dwg_rys\Zastosowania\obejmy-bez-okladziny_z_rys.png</v>
      </c>
      <c r="N248" t="str">
        <f>IF(M248="","",CONCATENATE(Tabela2[[#This Row],[Zastosowania .jpg - lokalizacja folderu]],M248))</f>
        <v/>
      </c>
      <c r="P248" t="str">
        <f>IF(O248="","",CONCATENATE(Tabela2[[#This Row],[Zastosowania .jpg - lokalizacja folderu]],O248))</f>
        <v/>
      </c>
      <c r="Q248" t="s">
        <v>2555</v>
      </c>
      <c r="R248" t="s">
        <v>2872</v>
      </c>
      <c r="S248" t="str">
        <f>IF(R248="","",CONCATENATE(Tabela2[[#This Row],[Instrukcje .png - lokalizacja folderu]],R248))</f>
        <v>G:\LocalUser\snws\Rendery_dwg_rys\Instrukcje\obejmy-bez-okladziny_i_rys.png</v>
      </c>
      <c r="T248" t="s">
        <v>2556</v>
      </c>
      <c r="U248" t="s">
        <v>2578</v>
      </c>
      <c r="V248" t="str">
        <f>IF(U248="","",CONCATENATE(Tabela2[[#This Row],[Modele .rfa - lokalizacja folderu]],U248))</f>
        <v>G:\LocalUser\snws\Rendery_dwg_rys\Modele 3D\NICZUK Pipe clamp HOBBY.rfa</v>
      </c>
      <c r="W248" t="s">
        <v>2574</v>
      </c>
      <c r="X248" t="s">
        <v>2719</v>
      </c>
      <c r="Y248" t="str">
        <f>IF(X248="","",CONCATENATE(Tabela2[[#This Row],[Modele .txt - lokalizacja folderu]],X248))</f>
        <v>G:\LocalUser\snws\Rendery_dwg_rys\Modele 3D\NICZUK Pipe clamp HOBBY.txt</v>
      </c>
      <c r="Z248" t="s">
        <v>2574</v>
      </c>
      <c r="AB248" t="str">
        <f>IFERROR(VLOOKUP(Tabela2[[#This Row],[Kod]],[1]Arkusz7!$A:$W,23,FALSE),"")</f>
        <v>HUPZ-21/2 BK</v>
      </c>
    </row>
    <row r="249" spans="1:28" x14ac:dyDescent="0.25">
      <c r="A249">
        <v>30175</v>
      </c>
      <c r="B249" t="s">
        <v>429</v>
      </c>
      <c r="C249" t="str">
        <f>IF(B249="","",CONCATENATE(Tabela2[[#This Row],[Nazwa pliku - render - lokalizacja folderu]],B249))</f>
        <v>G:\LocalUser\snws\Rendery_dwg_rys\web_ok\HUPZ_web_ok.png</v>
      </c>
      <c r="D249" t="s">
        <v>2179</v>
      </c>
      <c r="E249" t="s">
        <v>438</v>
      </c>
      <c r="F249" t="str">
        <f>IF(E249="","",CONCATENATE(Tabela2[[#This Row],[Nazwa pliku - .dwg - lokalizacja folderu]],E249))</f>
        <v>G:\LocalUser\snws\Rendery_dwg_rys\dwg\HUPZ-21_2.DWG</v>
      </c>
      <c r="G249" t="s">
        <v>2185</v>
      </c>
      <c r="H249" t="s">
        <v>2228</v>
      </c>
      <c r="I249" t="str">
        <f>IF(H249="","",CONCATENATE(Tabela2[[#This Row],[Rysunek .png - lokalizacja folderu]],H249))</f>
        <v>G:\LocalUser\snws\Rendery_dwg_rys\rys\HUPZ_rys.png</v>
      </c>
      <c r="J249" t="s">
        <v>2181</v>
      </c>
      <c r="K249" t="s">
        <v>2882</v>
      </c>
      <c r="L249" t="str">
        <f>IF(K249="","",CONCATENATE(Tabela2[[#This Row],[Zastosowania .jpg - lokalizacja folderu]],K249))</f>
        <v>G:\LocalUser\snws\Rendery_dwg_rys\Zastosowania\obejmy-bez-okladziny_z_rys.png</v>
      </c>
      <c r="N249" t="str">
        <f>IF(M249="","",CONCATENATE(Tabela2[[#This Row],[Zastosowania .jpg - lokalizacja folderu]],M249))</f>
        <v/>
      </c>
      <c r="P249" t="str">
        <f>IF(O249="","",CONCATENATE(Tabela2[[#This Row],[Zastosowania .jpg - lokalizacja folderu]],O249))</f>
        <v/>
      </c>
      <c r="Q249" t="s">
        <v>2555</v>
      </c>
      <c r="R249" t="s">
        <v>2872</v>
      </c>
      <c r="S249" t="str">
        <f>IF(R249="","",CONCATENATE(Tabela2[[#This Row],[Instrukcje .png - lokalizacja folderu]],R249))</f>
        <v>G:\LocalUser\snws\Rendery_dwg_rys\Instrukcje\obejmy-bez-okladziny_i_rys.png</v>
      </c>
      <c r="T249" t="s">
        <v>2556</v>
      </c>
      <c r="U249" t="s">
        <v>2578</v>
      </c>
      <c r="V249" t="str">
        <f>IF(U249="","",CONCATENATE(Tabela2[[#This Row],[Modele .rfa - lokalizacja folderu]],U249))</f>
        <v>G:\LocalUser\snws\Rendery_dwg_rys\Modele 3D\NICZUK Pipe clamp HOBBY.rfa</v>
      </c>
      <c r="W249" t="s">
        <v>2574</v>
      </c>
      <c r="X249" t="s">
        <v>2719</v>
      </c>
      <c r="Y249" t="str">
        <f>IF(X249="","",CONCATENATE(Tabela2[[#This Row],[Modele .txt - lokalizacja folderu]],X249))</f>
        <v>G:\LocalUser\snws\Rendery_dwg_rys\Modele 3D\NICZUK Pipe clamp HOBBY.txt</v>
      </c>
      <c r="Z249" t="s">
        <v>2574</v>
      </c>
      <c r="AB249" t="str">
        <f>IFERROR(VLOOKUP(Tabela2[[#This Row],[Kod]],[1]Arkusz7!$A:$W,23,FALSE),"")</f>
        <v>HUPZ-21/2 KPL</v>
      </c>
    </row>
    <row r="250" spans="1:28" x14ac:dyDescent="0.25">
      <c r="A250">
        <v>5254</v>
      </c>
      <c r="B250" t="s">
        <v>429</v>
      </c>
      <c r="C250" t="str">
        <f>IF(B250="","",CONCATENATE(Tabela2[[#This Row],[Nazwa pliku - render - lokalizacja folderu]],B250))</f>
        <v>G:\LocalUser\snws\Rendery_dwg_rys\web_ok\HUPZ_web_ok.png</v>
      </c>
      <c r="D250" t="s">
        <v>2179</v>
      </c>
      <c r="E250" t="s">
        <v>438</v>
      </c>
      <c r="F250" t="str">
        <f>IF(E250="","",CONCATENATE(Tabela2[[#This Row],[Nazwa pliku - .dwg - lokalizacja folderu]],E250))</f>
        <v>G:\LocalUser\snws\Rendery_dwg_rys\dwg\HUPZ-21_2.DWG</v>
      </c>
      <c r="G250" t="s">
        <v>2185</v>
      </c>
      <c r="H250" t="s">
        <v>2228</v>
      </c>
      <c r="I250" t="str">
        <f>IF(H250="","",CONCATENATE(Tabela2[[#This Row],[Rysunek .png - lokalizacja folderu]],H250))</f>
        <v>G:\LocalUser\snws\Rendery_dwg_rys\rys\HUPZ_rys.png</v>
      </c>
      <c r="J250" t="s">
        <v>2181</v>
      </c>
      <c r="K250" t="s">
        <v>2882</v>
      </c>
      <c r="L250" t="str">
        <f>IF(K250="","",CONCATENATE(Tabela2[[#This Row],[Zastosowania .jpg - lokalizacja folderu]],K250))</f>
        <v>G:\LocalUser\snws\Rendery_dwg_rys\Zastosowania\obejmy-bez-okladziny_z_rys.png</v>
      </c>
      <c r="N250" t="str">
        <f>IF(M250="","",CONCATENATE(Tabela2[[#This Row],[Zastosowania .jpg - lokalizacja folderu]],M250))</f>
        <v/>
      </c>
      <c r="P250" t="str">
        <f>IF(O250="","",CONCATENATE(Tabela2[[#This Row],[Zastosowania .jpg - lokalizacja folderu]],O250))</f>
        <v/>
      </c>
      <c r="Q250" t="s">
        <v>2555</v>
      </c>
      <c r="R250" t="s">
        <v>2872</v>
      </c>
      <c r="S250" t="str">
        <f>IF(R250="","",CONCATENATE(Tabela2[[#This Row],[Instrukcje .png - lokalizacja folderu]],R250))</f>
        <v>G:\LocalUser\snws\Rendery_dwg_rys\Instrukcje\obejmy-bez-okladziny_i_rys.png</v>
      </c>
      <c r="T250" t="s">
        <v>2556</v>
      </c>
      <c r="U250" t="s">
        <v>2578</v>
      </c>
      <c r="V250" t="str">
        <f>IF(U250="","",CONCATENATE(Tabela2[[#This Row],[Modele .rfa - lokalizacja folderu]],U250))</f>
        <v>G:\LocalUser\snws\Rendery_dwg_rys\Modele 3D\NICZUK Pipe clamp HOBBY.rfa</v>
      </c>
      <c r="W250" t="s">
        <v>2574</v>
      </c>
      <c r="X250" t="s">
        <v>2719</v>
      </c>
      <c r="Y250" t="str">
        <f>IF(X250="","",CONCATENATE(Tabela2[[#This Row],[Modele .txt - lokalizacja folderu]],X250))</f>
        <v>G:\LocalUser\snws\Rendery_dwg_rys\Modele 3D\NICZUK Pipe clamp HOBBY.txt</v>
      </c>
      <c r="Z250" t="s">
        <v>2574</v>
      </c>
      <c r="AB250" t="str">
        <f>IFERROR(VLOOKUP(Tabela2[[#This Row],[Kod]],[1]Arkusz7!$A:$W,23,FALSE),"")</f>
        <v>HUPZ-21/2 SKR</v>
      </c>
    </row>
    <row r="251" spans="1:28" x14ac:dyDescent="0.25">
      <c r="A251">
        <v>30176</v>
      </c>
      <c r="B251" t="s">
        <v>429</v>
      </c>
      <c r="C251" t="str">
        <f>IF(B251="","",CONCATENATE(Tabela2[[#This Row],[Nazwa pliku - render - lokalizacja folderu]],B251))</f>
        <v>G:\LocalUser\snws\Rendery_dwg_rys\web_ok\HUPZ_web_ok.png</v>
      </c>
      <c r="D251" t="s">
        <v>2179</v>
      </c>
      <c r="E251" t="s">
        <v>438</v>
      </c>
      <c r="F251" t="str">
        <f>IF(E251="","",CONCATENATE(Tabela2[[#This Row],[Nazwa pliku - .dwg - lokalizacja folderu]],E251))</f>
        <v>G:\LocalUser\snws\Rendery_dwg_rys\dwg\HUPZ-21_2.DWG</v>
      </c>
      <c r="G251" t="s">
        <v>2185</v>
      </c>
      <c r="H251" t="s">
        <v>2228</v>
      </c>
      <c r="I251" t="str">
        <f>IF(H251="","",CONCATENATE(Tabela2[[#This Row],[Rysunek .png - lokalizacja folderu]],H251))</f>
        <v>G:\LocalUser\snws\Rendery_dwg_rys\rys\HUPZ_rys.png</v>
      </c>
      <c r="J251" t="s">
        <v>2181</v>
      </c>
      <c r="K251" t="s">
        <v>2882</v>
      </c>
      <c r="L251" t="str">
        <f>IF(K251="","",CONCATENATE(Tabela2[[#This Row],[Zastosowania .jpg - lokalizacja folderu]],K251))</f>
        <v>G:\LocalUser\snws\Rendery_dwg_rys\Zastosowania\obejmy-bez-okladziny_z_rys.png</v>
      </c>
      <c r="N251" t="str">
        <f>IF(M251="","",CONCATENATE(Tabela2[[#This Row],[Zastosowania .jpg - lokalizacja folderu]],M251))</f>
        <v/>
      </c>
      <c r="P251" t="str">
        <f>IF(O251="","",CONCATENATE(Tabela2[[#This Row],[Zastosowania .jpg - lokalizacja folderu]],O251))</f>
        <v/>
      </c>
      <c r="Q251" t="s">
        <v>2555</v>
      </c>
      <c r="R251" t="s">
        <v>2872</v>
      </c>
      <c r="S251" t="str">
        <f>IF(R251="","",CONCATENATE(Tabela2[[#This Row],[Instrukcje .png - lokalizacja folderu]],R251))</f>
        <v>G:\LocalUser\snws\Rendery_dwg_rys\Instrukcje\obejmy-bez-okladziny_i_rys.png</v>
      </c>
      <c r="T251" t="s">
        <v>2556</v>
      </c>
      <c r="U251" t="s">
        <v>2578</v>
      </c>
      <c r="V251" t="str">
        <f>IF(U251="","",CONCATENATE(Tabela2[[#This Row],[Modele .rfa - lokalizacja folderu]],U251))</f>
        <v>G:\LocalUser\snws\Rendery_dwg_rys\Modele 3D\NICZUK Pipe clamp HOBBY.rfa</v>
      </c>
      <c r="W251" t="s">
        <v>2574</v>
      </c>
      <c r="X251" t="s">
        <v>2719</v>
      </c>
      <c r="Y251" t="str">
        <f>IF(X251="","",CONCATENATE(Tabela2[[#This Row],[Modele .txt - lokalizacja folderu]],X251))</f>
        <v>G:\LocalUser\snws\Rendery_dwg_rys\Modele 3D\NICZUK Pipe clamp HOBBY.txt</v>
      </c>
      <c r="Z251" t="s">
        <v>2574</v>
      </c>
      <c r="AB251" t="str">
        <f>IFERROR(VLOOKUP(Tabela2[[#This Row],[Kod]],[1]Arkusz7!$A:$W,23,FALSE),"")</f>
        <v>HUPZ-21/2 SKR</v>
      </c>
    </row>
    <row r="252" spans="1:28" x14ac:dyDescent="0.25">
      <c r="A252">
        <v>30177</v>
      </c>
      <c r="B252" t="s">
        <v>429</v>
      </c>
      <c r="C252" t="str">
        <f>IF(B252="","",CONCATENATE(Tabela2[[#This Row],[Nazwa pliku - render - lokalizacja folderu]],B252))</f>
        <v>G:\LocalUser\snws\Rendery_dwg_rys\web_ok\HUPZ_web_ok.png</v>
      </c>
      <c r="D252" t="s">
        <v>2179</v>
      </c>
      <c r="E252" t="s">
        <v>439</v>
      </c>
      <c r="F252" t="str">
        <f>IF(E252="","",CONCATENATE(Tabela2[[#This Row],[Nazwa pliku - .dwg - lokalizacja folderu]],E252))</f>
        <v>G:\LocalUser\snws\Rendery_dwg_rys\dwg\HUPZ-3.DWG</v>
      </c>
      <c r="G252" t="s">
        <v>2185</v>
      </c>
      <c r="H252" t="s">
        <v>2228</v>
      </c>
      <c r="I252" t="str">
        <f>IF(H252="","",CONCATENATE(Tabela2[[#This Row],[Rysunek .png - lokalizacja folderu]],H252))</f>
        <v>G:\LocalUser\snws\Rendery_dwg_rys\rys\HUPZ_rys.png</v>
      </c>
      <c r="J252" t="s">
        <v>2181</v>
      </c>
      <c r="K252" t="s">
        <v>2882</v>
      </c>
      <c r="L252" t="str">
        <f>IF(K252="","",CONCATENATE(Tabela2[[#This Row],[Zastosowania .jpg - lokalizacja folderu]],K252))</f>
        <v>G:\LocalUser\snws\Rendery_dwg_rys\Zastosowania\obejmy-bez-okladziny_z_rys.png</v>
      </c>
      <c r="N252" t="str">
        <f>IF(M252="","",CONCATENATE(Tabela2[[#This Row],[Zastosowania .jpg - lokalizacja folderu]],M252))</f>
        <v/>
      </c>
      <c r="P252" t="str">
        <f>IF(O252="","",CONCATENATE(Tabela2[[#This Row],[Zastosowania .jpg - lokalizacja folderu]],O252))</f>
        <v/>
      </c>
      <c r="Q252" t="s">
        <v>2555</v>
      </c>
      <c r="R252" t="s">
        <v>2872</v>
      </c>
      <c r="S252" t="str">
        <f>IF(R252="","",CONCATENATE(Tabela2[[#This Row],[Instrukcje .png - lokalizacja folderu]],R252))</f>
        <v>G:\LocalUser\snws\Rendery_dwg_rys\Instrukcje\obejmy-bez-okladziny_i_rys.png</v>
      </c>
      <c r="T252" t="s">
        <v>2556</v>
      </c>
      <c r="U252" t="s">
        <v>2578</v>
      </c>
      <c r="V252" t="str">
        <f>IF(U252="","",CONCATENATE(Tabela2[[#This Row],[Modele .rfa - lokalizacja folderu]],U252))</f>
        <v>G:\LocalUser\snws\Rendery_dwg_rys\Modele 3D\NICZUK Pipe clamp HOBBY.rfa</v>
      </c>
      <c r="W252" t="s">
        <v>2574</v>
      </c>
      <c r="X252" t="s">
        <v>2719</v>
      </c>
      <c r="Y252" t="str">
        <f>IF(X252="","",CONCATENATE(Tabela2[[#This Row],[Modele .txt - lokalizacja folderu]],X252))</f>
        <v>G:\LocalUser\snws\Rendery_dwg_rys\Modele 3D\NICZUK Pipe clamp HOBBY.txt</v>
      </c>
      <c r="Z252" t="s">
        <v>2574</v>
      </c>
      <c r="AB252" t="str">
        <f>IFERROR(VLOOKUP(Tabela2[[#This Row],[Kod]],[1]Arkusz7!$A:$W,23,FALSE),"")</f>
        <v>HUPZ-3 BK</v>
      </c>
    </row>
    <row r="253" spans="1:28" x14ac:dyDescent="0.25">
      <c r="A253">
        <v>30178</v>
      </c>
      <c r="B253" t="s">
        <v>429</v>
      </c>
      <c r="C253" t="str">
        <f>IF(B253="","",CONCATENATE(Tabela2[[#This Row],[Nazwa pliku - render - lokalizacja folderu]],B253))</f>
        <v>G:\LocalUser\snws\Rendery_dwg_rys\web_ok\HUPZ_web_ok.png</v>
      </c>
      <c r="D253" t="s">
        <v>2179</v>
      </c>
      <c r="E253" t="s">
        <v>439</v>
      </c>
      <c r="F253" t="str">
        <f>IF(E253="","",CONCATENATE(Tabela2[[#This Row],[Nazwa pliku - .dwg - lokalizacja folderu]],E253))</f>
        <v>G:\LocalUser\snws\Rendery_dwg_rys\dwg\HUPZ-3.DWG</v>
      </c>
      <c r="G253" t="s">
        <v>2185</v>
      </c>
      <c r="H253" t="s">
        <v>2228</v>
      </c>
      <c r="I253" t="str">
        <f>IF(H253="","",CONCATENATE(Tabela2[[#This Row],[Rysunek .png - lokalizacja folderu]],H253))</f>
        <v>G:\LocalUser\snws\Rendery_dwg_rys\rys\HUPZ_rys.png</v>
      </c>
      <c r="J253" t="s">
        <v>2181</v>
      </c>
      <c r="K253" t="s">
        <v>2882</v>
      </c>
      <c r="L253" t="str">
        <f>IF(K253="","",CONCATENATE(Tabela2[[#This Row],[Zastosowania .jpg - lokalizacja folderu]],K253))</f>
        <v>G:\LocalUser\snws\Rendery_dwg_rys\Zastosowania\obejmy-bez-okladziny_z_rys.png</v>
      </c>
      <c r="N253" t="str">
        <f>IF(M253="","",CONCATENATE(Tabela2[[#This Row],[Zastosowania .jpg - lokalizacja folderu]],M253))</f>
        <v/>
      </c>
      <c r="P253" t="str">
        <f>IF(O253="","",CONCATENATE(Tabela2[[#This Row],[Zastosowania .jpg - lokalizacja folderu]],O253))</f>
        <v/>
      </c>
      <c r="Q253" t="s">
        <v>2555</v>
      </c>
      <c r="R253" t="s">
        <v>2872</v>
      </c>
      <c r="S253" t="str">
        <f>IF(R253="","",CONCATENATE(Tabela2[[#This Row],[Instrukcje .png - lokalizacja folderu]],R253))</f>
        <v>G:\LocalUser\snws\Rendery_dwg_rys\Instrukcje\obejmy-bez-okladziny_i_rys.png</v>
      </c>
      <c r="T253" t="s">
        <v>2556</v>
      </c>
      <c r="U253" t="s">
        <v>2578</v>
      </c>
      <c r="V253" t="str">
        <f>IF(U253="","",CONCATENATE(Tabela2[[#This Row],[Modele .rfa - lokalizacja folderu]],U253))</f>
        <v>G:\LocalUser\snws\Rendery_dwg_rys\Modele 3D\NICZUK Pipe clamp HOBBY.rfa</v>
      </c>
      <c r="W253" t="s">
        <v>2574</v>
      </c>
      <c r="X253" t="s">
        <v>2719</v>
      </c>
      <c r="Y253" t="str">
        <f>IF(X253="","",CONCATENATE(Tabela2[[#This Row],[Modele .txt - lokalizacja folderu]],X253))</f>
        <v>G:\LocalUser\snws\Rendery_dwg_rys\Modele 3D\NICZUK Pipe clamp HOBBY.txt</v>
      </c>
      <c r="Z253" t="s">
        <v>2574</v>
      </c>
      <c r="AB253" t="str">
        <f>IFERROR(VLOOKUP(Tabela2[[#This Row],[Kod]],[1]Arkusz7!$A:$W,23,FALSE),"")</f>
        <v>HUPZ-3 KPL</v>
      </c>
    </row>
    <row r="254" spans="1:28" x14ac:dyDescent="0.25">
      <c r="A254" s="2">
        <v>10048</v>
      </c>
      <c r="B254" t="s">
        <v>429</v>
      </c>
      <c r="C254" t="str">
        <f>IF(B254="","",CONCATENATE(Tabela2[[#This Row],[Nazwa pliku - render - lokalizacja folderu]],B254))</f>
        <v>G:\LocalUser\snws\Rendery_dwg_rys\web_ok\HUPZ_web_ok.png</v>
      </c>
      <c r="D254" t="s">
        <v>2179</v>
      </c>
      <c r="F254" t="str">
        <f>IF(E254="","",CONCATENATE(Tabela2[[#This Row],[Nazwa pliku - .dwg - lokalizacja folderu]],E254))</f>
        <v/>
      </c>
      <c r="G254" t="s">
        <v>2185</v>
      </c>
      <c r="H254" t="s">
        <v>2228</v>
      </c>
      <c r="I254" t="str">
        <f>IF(H254="","",CONCATENATE(Tabela2[[#This Row],[Rysunek .png - lokalizacja folderu]],H254))</f>
        <v>G:\LocalUser\snws\Rendery_dwg_rys\rys\HUPZ_rys.png</v>
      </c>
      <c r="J254" t="s">
        <v>2181</v>
      </c>
      <c r="K254" t="s">
        <v>2882</v>
      </c>
      <c r="L254" t="str">
        <f>IF(K254="","",CONCATENATE(Tabela2[[#This Row],[Zastosowania .jpg - lokalizacja folderu]],K254))</f>
        <v>G:\LocalUser\snws\Rendery_dwg_rys\Zastosowania\obejmy-bez-okladziny_z_rys.png</v>
      </c>
      <c r="N254" t="str">
        <f>IF(M254="","",CONCATENATE(Tabela2[[#This Row],[Zastosowania .jpg - lokalizacja folderu]],M254))</f>
        <v/>
      </c>
      <c r="P254" t="str">
        <f>IF(O254="","",CONCATENATE(Tabela2[[#This Row],[Zastosowania .jpg - lokalizacja folderu]],O254))</f>
        <v/>
      </c>
      <c r="Q254" t="s">
        <v>2555</v>
      </c>
      <c r="R254" t="s">
        <v>2872</v>
      </c>
      <c r="S254" t="str">
        <f>IF(R254="","",CONCATENATE(Tabela2[[#This Row],[Instrukcje .png - lokalizacja folderu]],R254))</f>
        <v>G:\LocalUser\snws\Rendery_dwg_rys\Instrukcje\obejmy-bez-okladziny_i_rys.png</v>
      </c>
      <c r="T254" t="s">
        <v>2556</v>
      </c>
      <c r="U254" t="s">
        <v>2578</v>
      </c>
      <c r="V254" t="str">
        <f>IF(U254="","",CONCATENATE(Tabela2[[#This Row],[Modele .rfa - lokalizacja folderu]],U254))</f>
        <v>G:\LocalUser\snws\Rendery_dwg_rys\Modele 3D\NICZUK Pipe clamp HOBBY.rfa</v>
      </c>
      <c r="W254" t="s">
        <v>2574</v>
      </c>
      <c r="X254" t="s">
        <v>2719</v>
      </c>
      <c r="Y254" t="str">
        <f>IF(X254="","",CONCATENATE(Tabela2[[#This Row],[Modele .txt - lokalizacja folderu]],X254))</f>
        <v>G:\LocalUser\snws\Rendery_dwg_rys\Modele 3D\NICZUK Pipe clamp HOBBY.txt</v>
      </c>
      <c r="Z254" t="s">
        <v>2574</v>
      </c>
      <c r="AB254" t="str">
        <f>IFERROR(VLOOKUP(Tabela2[[#This Row],[Kod]],[1]Arkusz7!$A:$W,23,FALSE),"")</f>
        <v>HUPZ-3 KPL</v>
      </c>
    </row>
    <row r="255" spans="1:28" x14ac:dyDescent="0.25">
      <c r="A255">
        <v>30179</v>
      </c>
      <c r="B255" t="s">
        <v>429</v>
      </c>
      <c r="C255" t="str">
        <f>IF(B255="","",CONCATENATE(Tabela2[[#This Row],[Nazwa pliku - render - lokalizacja folderu]],B255))</f>
        <v>G:\LocalUser\snws\Rendery_dwg_rys\web_ok\HUPZ_web_ok.png</v>
      </c>
      <c r="D255" t="s">
        <v>2179</v>
      </c>
      <c r="E255" t="s">
        <v>439</v>
      </c>
      <c r="F255" t="str">
        <f>IF(E255="","",CONCATENATE(Tabela2[[#This Row],[Nazwa pliku - .dwg - lokalizacja folderu]],E255))</f>
        <v>G:\LocalUser\snws\Rendery_dwg_rys\dwg\HUPZ-3.DWG</v>
      </c>
      <c r="G255" t="s">
        <v>2185</v>
      </c>
      <c r="H255" t="s">
        <v>2228</v>
      </c>
      <c r="I255" t="str">
        <f>IF(H255="","",CONCATENATE(Tabela2[[#This Row],[Rysunek .png - lokalizacja folderu]],H255))</f>
        <v>G:\LocalUser\snws\Rendery_dwg_rys\rys\HUPZ_rys.png</v>
      </c>
      <c r="J255" t="s">
        <v>2181</v>
      </c>
      <c r="K255" t="s">
        <v>2882</v>
      </c>
      <c r="L255" t="str">
        <f>IF(K255="","",CONCATENATE(Tabela2[[#This Row],[Zastosowania .jpg - lokalizacja folderu]],K255))</f>
        <v>G:\LocalUser\snws\Rendery_dwg_rys\Zastosowania\obejmy-bez-okladziny_z_rys.png</v>
      </c>
      <c r="N255" t="str">
        <f>IF(M255="","",CONCATENATE(Tabela2[[#This Row],[Zastosowania .jpg - lokalizacja folderu]],M255))</f>
        <v/>
      </c>
      <c r="P255" t="str">
        <f>IF(O255="","",CONCATENATE(Tabela2[[#This Row],[Zastosowania .jpg - lokalizacja folderu]],O255))</f>
        <v/>
      </c>
      <c r="Q255" t="s">
        <v>2555</v>
      </c>
      <c r="R255" t="s">
        <v>2872</v>
      </c>
      <c r="S255" t="str">
        <f>IF(R255="","",CONCATENATE(Tabela2[[#This Row],[Instrukcje .png - lokalizacja folderu]],R255))</f>
        <v>G:\LocalUser\snws\Rendery_dwg_rys\Instrukcje\obejmy-bez-okladziny_i_rys.png</v>
      </c>
      <c r="T255" t="s">
        <v>2556</v>
      </c>
      <c r="U255" t="s">
        <v>2578</v>
      </c>
      <c r="V255" t="str">
        <f>IF(U255="","",CONCATENATE(Tabela2[[#This Row],[Modele .rfa - lokalizacja folderu]],U255))</f>
        <v>G:\LocalUser\snws\Rendery_dwg_rys\Modele 3D\NICZUK Pipe clamp HOBBY.rfa</v>
      </c>
      <c r="W255" t="s">
        <v>2574</v>
      </c>
      <c r="X255" t="s">
        <v>2719</v>
      </c>
      <c r="Y255" t="str">
        <f>IF(X255="","",CONCATENATE(Tabela2[[#This Row],[Modele .txt - lokalizacja folderu]],X255))</f>
        <v>G:\LocalUser\snws\Rendery_dwg_rys\Modele 3D\NICZUK Pipe clamp HOBBY.txt</v>
      </c>
      <c r="Z255" t="s">
        <v>2574</v>
      </c>
      <c r="AB255" t="str">
        <f>IFERROR(VLOOKUP(Tabela2[[#This Row],[Kod]],[1]Arkusz7!$A:$W,23,FALSE),"")</f>
        <v>HUPZ-3 SKR</v>
      </c>
    </row>
    <row r="256" spans="1:28" x14ac:dyDescent="0.25">
      <c r="A256" s="2">
        <v>10065</v>
      </c>
      <c r="B256" t="s">
        <v>429</v>
      </c>
      <c r="C256" t="str">
        <f>IF(B256="","",CONCATENATE(Tabela2[[#This Row],[Nazwa pliku - render - lokalizacja folderu]],B256))</f>
        <v>G:\LocalUser\snws\Rendery_dwg_rys\web_ok\HUPZ_web_ok.png</v>
      </c>
      <c r="D256" t="s">
        <v>2179</v>
      </c>
      <c r="F256" t="str">
        <f>IF(E256="","",CONCATENATE(Tabela2[[#This Row],[Nazwa pliku - .dwg - lokalizacja folderu]],E256))</f>
        <v/>
      </c>
      <c r="G256" t="s">
        <v>2185</v>
      </c>
      <c r="H256" t="s">
        <v>2228</v>
      </c>
      <c r="I256" t="str">
        <f>IF(H256="","",CONCATENATE(Tabela2[[#This Row],[Rysunek .png - lokalizacja folderu]],H256))</f>
        <v>G:\LocalUser\snws\Rendery_dwg_rys\rys\HUPZ_rys.png</v>
      </c>
      <c r="J256" t="s">
        <v>2181</v>
      </c>
      <c r="K256" t="s">
        <v>2882</v>
      </c>
      <c r="L256" t="str">
        <f>IF(K256="","",CONCATENATE(Tabela2[[#This Row],[Zastosowania .jpg - lokalizacja folderu]],K256))</f>
        <v>G:\LocalUser\snws\Rendery_dwg_rys\Zastosowania\obejmy-bez-okladziny_z_rys.png</v>
      </c>
      <c r="N256" t="str">
        <f>IF(M256="","",CONCATENATE(Tabela2[[#This Row],[Zastosowania .jpg - lokalizacja folderu]],M256))</f>
        <v/>
      </c>
      <c r="P256" t="str">
        <f>IF(O256="","",CONCATENATE(Tabela2[[#This Row],[Zastosowania .jpg - lokalizacja folderu]],O256))</f>
        <v/>
      </c>
      <c r="Q256" t="s">
        <v>2555</v>
      </c>
      <c r="R256" t="s">
        <v>2872</v>
      </c>
      <c r="S256" t="str">
        <f>IF(R256="","",CONCATENATE(Tabela2[[#This Row],[Instrukcje .png - lokalizacja folderu]],R256))</f>
        <v>G:\LocalUser\snws\Rendery_dwg_rys\Instrukcje\obejmy-bez-okladziny_i_rys.png</v>
      </c>
      <c r="T256" t="s">
        <v>2556</v>
      </c>
      <c r="U256" t="s">
        <v>2578</v>
      </c>
      <c r="V256" t="str">
        <f>IF(U256="","",CONCATENATE(Tabela2[[#This Row],[Modele .rfa - lokalizacja folderu]],U256))</f>
        <v>G:\LocalUser\snws\Rendery_dwg_rys\Modele 3D\NICZUK Pipe clamp HOBBY.rfa</v>
      </c>
      <c r="W256" t="s">
        <v>2574</v>
      </c>
      <c r="X256" t="s">
        <v>2719</v>
      </c>
      <c r="Y256" t="str">
        <f>IF(X256="","",CONCATENATE(Tabela2[[#This Row],[Modele .txt - lokalizacja folderu]],X256))</f>
        <v>G:\LocalUser\snws\Rendery_dwg_rys\Modele 3D\NICZUK Pipe clamp HOBBY.txt</v>
      </c>
      <c r="Z256" t="s">
        <v>2574</v>
      </c>
      <c r="AB256" t="str">
        <f>IFERROR(VLOOKUP(Tabela2[[#This Row],[Kod]],[1]Arkusz7!$A:$W,23,FALSE),"")</f>
        <v>HUPZ-3 SKR</v>
      </c>
    </row>
    <row r="257" spans="1:28" x14ac:dyDescent="0.25">
      <c r="A257">
        <v>35224</v>
      </c>
      <c r="B257" t="s">
        <v>429</v>
      </c>
      <c r="C257" t="str">
        <f>IF(B257="","",CONCATENATE(Tabela2[[#This Row],[Nazwa pliku - render - lokalizacja folderu]],B257))</f>
        <v>G:\LocalUser\snws\Rendery_dwg_rys\web_ok\HUPZ_web_ok.png</v>
      </c>
      <c r="D257" t="s">
        <v>2179</v>
      </c>
      <c r="E257" t="s">
        <v>432</v>
      </c>
      <c r="F257" t="str">
        <f>IF(E257="","",CONCATENATE(Tabela2[[#This Row],[Nazwa pliku - .dwg - lokalizacja folderu]],E257))</f>
        <v>G:\LocalUser\snws\Rendery_dwg_rys\dwg\HUPZ-3_4.DWG</v>
      </c>
      <c r="G257" t="s">
        <v>2185</v>
      </c>
      <c r="H257" t="s">
        <v>2228</v>
      </c>
      <c r="I257" t="str">
        <f>IF(H257="","",CONCATENATE(Tabela2[[#This Row],[Rysunek .png - lokalizacja folderu]],H257))</f>
        <v>G:\LocalUser\snws\Rendery_dwg_rys\rys\HUPZ_rys.png</v>
      </c>
      <c r="J257" t="s">
        <v>2181</v>
      </c>
      <c r="K257" t="s">
        <v>2882</v>
      </c>
      <c r="L257" t="str">
        <f>IF(K257="","",CONCATENATE(Tabela2[[#This Row],[Zastosowania .jpg - lokalizacja folderu]],K257))</f>
        <v>G:\LocalUser\snws\Rendery_dwg_rys\Zastosowania\obejmy-bez-okladziny_z_rys.png</v>
      </c>
      <c r="N257" t="str">
        <f>IF(M257="","",CONCATENATE(Tabela2[[#This Row],[Zastosowania .jpg - lokalizacja folderu]],M257))</f>
        <v/>
      </c>
      <c r="P257" t="str">
        <f>IF(O257="","",CONCATENATE(Tabela2[[#This Row],[Zastosowania .jpg - lokalizacja folderu]],O257))</f>
        <v/>
      </c>
      <c r="Q257" t="s">
        <v>2555</v>
      </c>
      <c r="R257" t="s">
        <v>2872</v>
      </c>
      <c r="S257" t="str">
        <f>IF(R257="","",CONCATENATE(Tabela2[[#This Row],[Instrukcje .png - lokalizacja folderu]],R257))</f>
        <v>G:\LocalUser\snws\Rendery_dwg_rys\Instrukcje\obejmy-bez-okladziny_i_rys.png</v>
      </c>
      <c r="T257" t="s">
        <v>2556</v>
      </c>
      <c r="U257" t="s">
        <v>2578</v>
      </c>
      <c r="V257" t="str">
        <f>IF(U257="","",CONCATENATE(Tabela2[[#This Row],[Modele .rfa - lokalizacja folderu]],U257))</f>
        <v>G:\LocalUser\snws\Rendery_dwg_rys\Modele 3D\NICZUK Pipe clamp HOBBY.rfa</v>
      </c>
      <c r="W257" t="s">
        <v>2574</v>
      </c>
      <c r="X257" t="s">
        <v>2719</v>
      </c>
      <c r="Y257" t="str">
        <f>IF(X257="","",CONCATENATE(Tabela2[[#This Row],[Modele .txt - lokalizacja folderu]],X257))</f>
        <v>G:\LocalUser\snws\Rendery_dwg_rys\Modele 3D\NICZUK Pipe clamp HOBBY.txt</v>
      </c>
      <c r="Z257" t="s">
        <v>2574</v>
      </c>
      <c r="AB257" t="str">
        <f>IFERROR(VLOOKUP(Tabela2[[#This Row],[Kod]],[1]Arkusz7!$A:$W,23,FALSE),"")</f>
        <v>HUPZ-3/4 BK</v>
      </c>
    </row>
    <row r="258" spans="1:28" x14ac:dyDescent="0.25">
      <c r="A258">
        <v>371</v>
      </c>
      <c r="B258" t="s">
        <v>429</v>
      </c>
      <c r="C258" t="str">
        <f>IF(B258="","",CONCATENATE(Tabela2[[#This Row],[Nazwa pliku - render - lokalizacja folderu]],B258))</f>
        <v>G:\LocalUser\snws\Rendery_dwg_rys\web_ok\HUPZ_web_ok.png</v>
      </c>
      <c r="D258" t="s">
        <v>2179</v>
      </c>
      <c r="E258" t="s">
        <v>432</v>
      </c>
      <c r="F258" t="str">
        <f>IF(E258="","",CONCATENATE(Tabela2[[#This Row],[Nazwa pliku - .dwg - lokalizacja folderu]],E258))</f>
        <v>G:\LocalUser\snws\Rendery_dwg_rys\dwg\HUPZ-3_4.DWG</v>
      </c>
      <c r="G258" t="s">
        <v>2185</v>
      </c>
      <c r="H258" t="s">
        <v>2228</v>
      </c>
      <c r="I258" t="str">
        <f>IF(H258="","",CONCATENATE(Tabela2[[#This Row],[Rysunek .png - lokalizacja folderu]],H258))</f>
        <v>G:\LocalUser\snws\Rendery_dwg_rys\rys\HUPZ_rys.png</v>
      </c>
      <c r="J258" t="s">
        <v>2181</v>
      </c>
      <c r="K258" t="s">
        <v>2882</v>
      </c>
      <c r="L258" t="str">
        <f>IF(K258="","",CONCATENATE(Tabela2[[#This Row],[Zastosowania .jpg - lokalizacja folderu]],K258))</f>
        <v>G:\LocalUser\snws\Rendery_dwg_rys\Zastosowania\obejmy-bez-okladziny_z_rys.png</v>
      </c>
      <c r="N258" t="str">
        <f>IF(M258="","",CONCATENATE(Tabela2[[#This Row],[Zastosowania .jpg - lokalizacja folderu]],M258))</f>
        <v/>
      </c>
      <c r="P258" t="str">
        <f>IF(O258="","",CONCATENATE(Tabela2[[#This Row],[Zastosowania .jpg - lokalizacja folderu]],O258))</f>
        <v/>
      </c>
      <c r="Q258" t="s">
        <v>2555</v>
      </c>
      <c r="R258" t="s">
        <v>2872</v>
      </c>
      <c r="S258" t="str">
        <f>IF(R258="","",CONCATENATE(Tabela2[[#This Row],[Instrukcje .png - lokalizacja folderu]],R258))</f>
        <v>G:\LocalUser\snws\Rendery_dwg_rys\Instrukcje\obejmy-bez-okladziny_i_rys.png</v>
      </c>
      <c r="T258" t="s">
        <v>2556</v>
      </c>
      <c r="U258" t="s">
        <v>2578</v>
      </c>
      <c r="V258" t="str">
        <f>IF(U258="","",CONCATENATE(Tabela2[[#This Row],[Modele .rfa - lokalizacja folderu]],U258))</f>
        <v>G:\LocalUser\snws\Rendery_dwg_rys\Modele 3D\NICZUK Pipe clamp HOBBY.rfa</v>
      </c>
      <c r="W258" t="s">
        <v>2574</v>
      </c>
      <c r="X258" t="s">
        <v>2719</v>
      </c>
      <c r="Y258" t="str">
        <f>IF(X258="","",CONCATENATE(Tabela2[[#This Row],[Modele .txt - lokalizacja folderu]],X258))</f>
        <v>G:\LocalUser\snws\Rendery_dwg_rys\Modele 3D\NICZUK Pipe clamp HOBBY.txt</v>
      </c>
      <c r="Z258" t="s">
        <v>2574</v>
      </c>
      <c r="AB258" t="str">
        <f>IFERROR(VLOOKUP(Tabela2[[#This Row],[Kod]],[1]Arkusz7!$A:$W,23,FALSE),"")</f>
        <v>HUPZ-3/4 KPL</v>
      </c>
    </row>
    <row r="259" spans="1:28" x14ac:dyDescent="0.25">
      <c r="A259">
        <v>5255</v>
      </c>
      <c r="B259" t="s">
        <v>429</v>
      </c>
      <c r="C259" t="str">
        <f>IF(B259="","",CONCATENATE(Tabela2[[#This Row],[Nazwa pliku - render - lokalizacja folderu]],B259))</f>
        <v>G:\LocalUser\snws\Rendery_dwg_rys\web_ok\HUPZ_web_ok.png</v>
      </c>
      <c r="D259" t="s">
        <v>2179</v>
      </c>
      <c r="E259" t="s">
        <v>432</v>
      </c>
      <c r="F259" t="str">
        <f>IF(E259="","",CONCATENATE(Tabela2[[#This Row],[Nazwa pliku - .dwg - lokalizacja folderu]],E259))</f>
        <v>G:\LocalUser\snws\Rendery_dwg_rys\dwg\HUPZ-3_4.DWG</v>
      </c>
      <c r="G259" t="s">
        <v>2185</v>
      </c>
      <c r="H259" t="s">
        <v>2228</v>
      </c>
      <c r="I259" t="str">
        <f>IF(H259="","",CONCATENATE(Tabela2[[#This Row],[Rysunek .png - lokalizacja folderu]],H259))</f>
        <v>G:\LocalUser\snws\Rendery_dwg_rys\rys\HUPZ_rys.png</v>
      </c>
      <c r="J259" t="s">
        <v>2181</v>
      </c>
      <c r="K259" t="s">
        <v>2882</v>
      </c>
      <c r="L259" t="str">
        <f>IF(K259="","",CONCATENATE(Tabela2[[#This Row],[Zastosowania .jpg - lokalizacja folderu]],K259))</f>
        <v>G:\LocalUser\snws\Rendery_dwg_rys\Zastosowania\obejmy-bez-okladziny_z_rys.png</v>
      </c>
      <c r="N259" t="str">
        <f>IF(M259="","",CONCATENATE(Tabela2[[#This Row],[Zastosowania .jpg - lokalizacja folderu]],M259))</f>
        <v/>
      </c>
      <c r="P259" t="str">
        <f>IF(O259="","",CONCATENATE(Tabela2[[#This Row],[Zastosowania .jpg - lokalizacja folderu]],O259))</f>
        <v/>
      </c>
      <c r="Q259" t="s">
        <v>2555</v>
      </c>
      <c r="R259" t="s">
        <v>2872</v>
      </c>
      <c r="S259" t="str">
        <f>IF(R259="","",CONCATENATE(Tabela2[[#This Row],[Instrukcje .png - lokalizacja folderu]],R259))</f>
        <v>G:\LocalUser\snws\Rendery_dwg_rys\Instrukcje\obejmy-bez-okladziny_i_rys.png</v>
      </c>
      <c r="T259" t="s">
        <v>2556</v>
      </c>
      <c r="U259" t="s">
        <v>2578</v>
      </c>
      <c r="V259" t="str">
        <f>IF(U259="","",CONCATENATE(Tabela2[[#This Row],[Modele .rfa - lokalizacja folderu]],U259))</f>
        <v>G:\LocalUser\snws\Rendery_dwg_rys\Modele 3D\NICZUK Pipe clamp HOBBY.rfa</v>
      </c>
      <c r="W259" t="s">
        <v>2574</v>
      </c>
      <c r="X259" t="s">
        <v>2719</v>
      </c>
      <c r="Y259" t="str">
        <f>IF(X259="","",CONCATENATE(Tabela2[[#This Row],[Modele .txt - lokalizacja folderu]],X259))</f>
        <v>G:\LocalUser\snws\Rendery_dwg_rys\Modele 3D\NICZUK Pipe clamp HOBBY.txt</v>
      </c>
      <c r="Z259" t="s">
        <v>2574</v>
      </c>
      <c r="AB259" t="str">
        <f>IFERROR(VLOOKUP(Tabela2[[#This Row],[Kod]],[1]Arkusz7!$A:$W,23,FALSE),"")</f>
        <v>HUPZ-3/4 SKR</v>
      </c>
    </row>
    <row r="260" spans="1:28" x14ac:dyDescent="0.25">
      <c r="A260">
        <v>35225</v>
      </c>
      <c r="B260" t="s">
        <v>429</v>
      </c>
      <c r="C260" t="str">
        <f>IF(B260="","",CONCATENATE(Tabela2[[#This Row],[Nazwa pliku - render - lokalizacja folderu]],B260))</f>
        <v>G:\LocalUser\snws\Rendery_dwg_rys\web_ok\HUPZ_web_ok.png</v>
      </c>
      <c r="D260" t="s">
        <v>2179</v>
      </c>
      <c r="E260" t="s">
        <v>430</v>
      </c>
      <c r="F260" t="str">
        <f>IF(E260="","",CONCATENATE(Tabela2[[#This Row],[Nazwa pliku - .dwg - lokalizacja folderu]],E260))</f>
        <v>G:\LocalUser\snws\Rendery_dwg_rys\dwg\HUPZ-3_8.DWG</v>
      </c>
      <c r="G260" t="s">
        <v>2185</v>
      </c>
      <c r="H260" t="s">
        <v>2228</v>
      </c>
      <c r="I260" t="str">
        <f>IF(H260="","",CONCATENATE(Tabela2[[#This Row],[Rysunek .png - lokalizacja folderu]],H260))</f>
        <v>G:\LocalUser\snws\Rendery_dwg_rys\rys\HUPZ_rys.png</v>
      </c>
      <c r="J260" t="s">
        <v>2181</v>
      </c>
      <c r="K260" t="s">
        <v>2882</v>
      </c>
      <c r="L260" t="str">
        <f>IF(K260="","",CONCATENATE(Tabela2[[#This Row],[Zastosowania .jpg - lokalizacja folderu]],K260))</f>
        <v>G:\LocalUser\snws\Rendery_dwg_rys\Zastosowania\obejmy-bez-okladziny_z_rys.png</v>
      </c>
      <c r="N260" t="str">
        <f>IF(M260="","",CONCATENATE(Tabela2[[#This Row],[Zastosowania .jpg - lokalizacja folderu]],M260))</f>
        <v/>
      </c>
      <c r="P260" t="str">
        <f>IF(O260="","",CONCATENATE(Tabela2[[#This Row],[Zastosowania .jpg - lokalizacja folderu]],O260))</f>
        <v/>
      </c>
      <c r="Q260" t="s">
        <v>2555</v>
      </c>
      <c r="R260" t="s">
        <v>2872</v>
      </c>
      <c r="S260" t="str">
        <f>IF(R260="","",CONCATENATE(Tabela2[[#This Row],[Instrukcje .png - lokalizacja folderu]],R260))</f>
        <v>G:\LocalUser\snws\Rendery_dwg_rys\Instrukcje\obejmy-bez-okladziny_i_rys.png</v>
      </c>
      <c r="T260" t="s">
        <v>2556</v>
      </c>
      <c r="U260" t="s">
        <v>2578</v>
      </c>
      <c r="V260" t="str">
        <f>IF(U260="","",CONCATENATE(Tabela2[[#This Row],[Modele .rfa - lokalizacja folderu]],U260))</f>
        <v>G:\LocalUser\snws\Rendery_dwg_rys\Modele 3D\NICZUK Pipe clamp HOBBY.rfa</v>
      </c>
      <c r="W260" t="s">
        <v>2574</v>
      </c>
      <c r="X260" t="s">
        <v>2719</v>
      </c>
      <c r="Y260" t="str">
        <f>IF(X260="","",CONCATENATE(Tabela2[[#This Row],[Modele .txt - lokalizacja folderu]],X260))</f>
        <v>G:\LocalUser\snws\Rendery_dwg_rys\Modele 3D\NICZUK Pipe clamp HOBBY.txt</v>
      </c>
      <c r="Z260" t="s">
        <v>2574</v>
      </c>
      <c r="AB260" t="str">
        <f>IFERROR(VLOOKUP(Tabela2[[#This Row],[Kod]],[1]Arkusz7!$A:$W,23,FALSE),"")</f>
        <v>HUPZ-3/8 BK</v>
      </c>
    </row>
    <row r="261" spans="1:28" x14ac:dyDescent="0.25">
      <c r="A261">
        <v>30188</v>
      </c>
      <c r="B261" t="s">
        <v>429</v>
      </c>
      <c r="C261" t="str">
        <f>IF(B261="","",CONCATENATE(Tabela2[[#This Row],[Nazwa pliku - render - lokalizacja folderu]],B261))</f>
        <v>G:\LocalUser\snws\Rendery_dwg_rys\web_ok\HUPZ_web_ok.png</v>
      </c>
      <c r="D261" t="s">
        <v>2179</v>
      </c>
      <c r="E261" t="s">
        <v>440</v>
      </c>
      <c r="F261" t="str">
        <f>IF(E261="","",CONCATENATE(Tabela2[[#This Row],[Nazwa pliku - .dwg - lokalizacja folderu]],E261))</f>
        <v>G:\LocalUser\snws\Rendery_dwg_rys\dwg\HUPZ-4.DWG</v>
      </c>
      <c r="G261" t="s">
        <v>2185</v>
      </c>
      <c r="H261" t="s">
        <v>2228</v>
      </c>
      <c r="I261" t="str">
        <f>IF(H261="","",CONCATENATE(Tabela2[[#This Row],[Rysunek .png - lokalizacja folderu]],H261))</f>
        <v>G:\LocalUser\snws\Rendery_dwg_rys\rys\HUPZ_rys.png</v>
      </c>
      <c r="J261" t="s">
        <v>2181</v>
      </c>
      <c r="K261" t="s">
        <v>2882</v>
      </c>
      <c r="L261" t="str">
        <f>IF(K261="","",CONCATENATE(Tabela2[[#This Row],[Zastosowania .jpg - lokalizacja folderu]],K261))</f>
        <v>G:\LocalUser\snws\Rendery_dwg_rys\Zastosowania\obejmy-bez-okladziny_z_rys.png</v>
      </c>
      <c r="N261" t="str">
        <f>IF(M261="","",CONCATENATE(Tabela2[[#This Row],[Zastosowania .jpg - lokalizacja folderu]],M261))</f>
        <v/>
      </c>
      <c r="P261" t="str">
        <f>IF(O261="","",CONCATENATE(Tabela2[[#This Row],[Zastosowania .jpg - lokalizacja folderu]],O261))</f>
        <v/>
      </c>
      <c r="Q261" t="s">
        <v>2555</v>
      </c>
      <c r="R261" t="s">
        <v>2872</v>
      </c>
      <c r="S261" t="str">
        <f>IF(R261="","",CONCATENATE(Tabela2[[#This Row],[Instrukcje .png - lokalizacja folderu]],R261))</f>
        <v>G:\LocalUser\snws\Rendery_dwg_rys\Instrukcje\obejmy-bez-okladziny_i_rys.png</v>
      </c>
      <c r="T261" t="s">
        <v>2556</v>
      </c>
      <c r="U261" t="s">
        <v>2578</v>
      </c>
      <c r="V261" t="str">
        <f>IF(U261="","",CONCATENATE(Tabela2[[#This Row],[Modele .rfa - lokalizacja folderu]],U261))</f>
        <v>G:\LocalUser\snws\Rendery_dwg_rys\Modele 3D\NICZUK Pipe clamp HOBBY.rfa</v>
      </c>
      <c r="W261" t="s">
        <v>2574</v>
      </c>
      <c r="X261" t="s">
        <v>2719</v>
      </c>
      <c r="Y261" t="str">
        <f>IF(X261="","",CONCATENATE(Tabela2[[#This Row],[Modele .txt - lokalizacja folderu]],X261))</f>
        <v>G:\LocalUser\snws\Rendery_dwg_rys\Modele 3D\NICZUK Pipe clamp HOBBY.txt</v>
      </c>
      <c r="Z261" t="s">
        <v>2574</v>
      </c>
      <c r="AB261" t="str">
        <f>IFERROR(VLOOKUP(Tabela2[[#This Row],[Kod]],[1]Arkusz7!$A:$W,23,FALSE),"")</f>
        <v>HUPZ-4 BK</v>
      </c>
    </row>
    <row r="262" spans="1:28" x14ac:dyDescent="0.25">
      <c r="A262">
        <v>30189</v>
      </c>
      <c r="B262" t="s">
        <v>429</v>
      </c>
      <c r="C262" t="str">
        <f>IF(B262="","",CONCATENATE(Tabela2[[#This Row],[Nazwa pliku - render - lokalizacja folderu]],B262))</f>
        <v>G:\LocalUser\snws\Rendery_dwg_rys\web_ok\HUPZ_web_ok.png</v>
      </c>
      <c r="D262" t="s">
        <v>2179</v>
      </c>
      <c r="E262" t="s">
        <v>440</v>
      </c>
      <c r="F262" t="str">
        <f>IF(E262="","",CONCATENATE(Tabela2[[#This Row],[Nazwa pliku - .dwg - lokalizacja folderu]],E262))</f>
        <v>G:\LocalUser\snws\Rendery_dwg_rys\dwg\HUPZ-4.DWG</v>
      </c>
      <c r="G262" t="s">
        <v>2185</v>
      </c>
      <c r="H262" t="s">
        <v>2228</v>
      </c>
      <c r="I262" t="str">
        <f>IF(H262="","",CONCATENATE(Tabela2[[#This Row],[Rysunek .png - lokalizacja folderu]],H262))</f>
        <v>G:\LocalUser\snws\Rendery_dwg_rys\rys\HUPZ_rys.png</v>
      </c>
      <c r="J262" t="s">
        <v>2181</v>
      </c>
      <c r="K262" t="s">
        <v>2882</v>
      </c>
      <c r="L262" t="str">
        <f>IF(K262="","",CONCATENATE(Tabela2[[#This Row],[Zastosowania .jpg - lokalizacja folderu]],K262))</f>
        <v>G:\LocalUser\snws\Rendery_dwg_rys\Zastosowania\obejmy-bez-okladziny_z_rys.png</v>
      </c>
      <c r="N262" t="str">
        <f>IF(M262="","",CONCATENATE(Tabela2[[#This Row],[Zastosowania .jpg - lokalizacja folderu]],M262))</f>
        <v/>
      </c>
      <c r="P262" t="str">
        <f>IF(O262="","",CONCATENATE(Tabela2[[#This Row],[Zastosowania .jpg - lokalizacja folderu]],O262))</f>
        <v/>
      </c>
      <c r="Q262" t="s">
        <v>2555</v>
      </c>
      <c r="R262" t="s">
        <v>2872</v>
      </c>
      <c r="S262" t="str">
        <f>IF(R262="","",CONCATENATE(Tabela2[[#This Row],[Instrukcje .png - lokalizacja folderu]],R262))</f>
        <v>G:\LocalUser\snws\Rendery_dwg_rys\Instrukcje\obejmy-bez-okladziny_i_rys.png</v>
      </c>
      <c r="T262" t="s">
        <v>2556</v>
      </c>
      <c r="U262" t="s">
        <v>2578</v>
      </c>
      <c r="V262" t="str">
        <f>IF(U262="","",CONCATENATE(Tabela2[[#This Row],[Modele .rfa - lokalizacja folderu]],U262))</f>
        <v>G:\LocalUser\snws\Rendery_dwg_rys\Modele 3D\NICZUK Pipe clamp HOBBY.rfa</v>
      </c>
      <c r="W262" t="s">
        <v>2574</v>
      </c>
      <c r="X262" t="s">
        <v>2719</v>
      </c>
      <c r="Y262" t="str">
        <f>IF(X262="","",CONCATENATE(Tabela2[[#This Row],[Modele .txt - lokalizacja folderu]],X262))</f>
        <v>G:\LocalUser\snws\Rendery_dwg_rys\Modele 3D\NICZUK Pipe clamp HOBBY.txt</v>
      </c>
      <c r="Z262" t="s">
        <v>2574</v>
      </c>
      <c r="AB262" t="str">
        <f>IFERROR(VLOOKUP(Tabela2[[#This Row],[Kod]],[1]Arkusz7!$A:$W,23,FALSE),"")</f>
        <v>HUPZ-4 KPL</v>
      </c>
    </row>
    <row r="263" spans="1:28" x14ac:dyDescent="0.25">
      <c r="A263" s="2">
        <v>372</v>
      </c>
      <c r="B263" t="s">
        <v>429</v>
      </c>
      <c r="C263" t="str">
        <f>IF(B263="","",CONCATENATE(Tabela2[[#This Row],[Nazwa pliku - render - lokalizacja folderu]],B263))</f>
        <v>G:\LocalUser\snws\Rendery_dwg_rys\web_ok\HUPZ_web_ok.png</v>
      </c>
      <c r="D263" t="s">
        <v>2179</v>
      </c>
      <c r="F263" t="str">
        <f>IF(E263="","",CONCATENATE(Tabela2[[#This Row],[Nazwa pliku - .dwg - lokalizacja folderu]],E263))</f>
        <v/>
      </c>
      <c r="G263" t="s">
        <v>2185</v>
      </c>
      <c r="H263" t="s">
        <v>2228</v>
      </c>
      <c r="I263" t="str">
        <f>IF(H263="","",CONCATENATE(Tabela2[[#This Row],[Rysunek .png - lokalizacja folderu]],H263))</f>
        <v>G:\LocalUser\snws\Rendery_dwg_rys\rys\HUPZ_rys.png</v>
      </c>
      <c r="J263" t="s">
        <v>2181</v>
      </c>
      <c r="K263" t="s">
        <v>2882</v>
      </c>
      <c r="L263" t="str">
        <f>IF(K263="","",CONCATENATE(Tabela2[[#This Row],[Zastosowania .jpg - lokalizacja folderu]],K263))</f>
        <v>G:\LocalUser\snws\Rendery_dwg_rys\Zastosowania\obejmy-bez-okladziny_z_rys.png</v>
      </c>
      <c r="N263" t="str">
        <f>IF(M263="","",CONCATENATE(Tabela2[[#This Row],[Zastosowania .jpg - lokalizacja folderu]],M263))</f>
        <v/>
      </c>
      <c r="P263" t="str">
        <f>IF(O263="","",CONCATENATE(Tabela2[[#This Row],[Zastosowania .jpg - lokalizacja folderu]],O263))</f>
        <v/>
      </c>
      <c r="Q263" t="s">
        <v>2555</v>
      </c>
      <c r="R263" t="s">
        <v>2872</v>
      </c>
      <c r="S263" t="str">
        <f>IF(R263="","",CONCATENATE(Tabela2[[#This Row],[Instrukcje .png - lokalizacja folderu]],R263))</f>
        <v>G:\LocalUser\snws\Rendery_dwg_rys\Instrukcje\obejmy-bez-okladziny_i_rys.png</v>
      </c>
      <c r="T263" t="s">
        <v>2556</v>
      </c>
      <c r="U263" t="s">
        <v>2578</v>
      </c>
      <c r="V263" t="str">
        <f>IF(U263="","",CONCATENATE(Tabela2[[#This Row],[Modele .rfa - lokalizacja folderu]],U263))</f>
        <v>G:\LocalUser\snws\Rendery_dwg_rys\Modele 3D\NICZUK Pipe clamp HOBBY.rfa</v>
      </c>
      <c r="W263" t="s">
        <v>2574</v>
      </c>
      <c r="X263" t="s">
        <v>2719</v>
      </c>
      <c r="Y263" t="str">
        <f>IF(X263="","",CONCATENATE(Tabela2[[#This Row],[Modele .txt - lokalizacja folderu]],X263))</f>
        <v>G:\LocalUser\snws\Rendery_dwg_rys\Modele 3D\NICZUK Pipe clamp HOBBY.txt</v>
      </c>
      <c r="Z263" t="s">
        <v>2574</v>
      </c>
      <c r="AB263" t="str">
        <f>IFERROR(VLOOKUP(Tabela2[[#This Row],[Kod]],[1]Arkusz7!$A:$W,23,FALSE),"")</f>
        <v>HUPZ-4 KPL</v>
      </c>
    </row>
    <row r="264" spans="1:28" x14ac:dyDescent="0.25">
      <c r="A264">
        <v>30190</v>
      </c>
      <c r="B264" t="s">
        <v>429</v>
      </c>
      <c r="C264" t="str">
        <f>IF(B264="","",CONCATENATE(Tabela2[[#This Row],[Nazwa pliku - render - lokalizacja folderu]],B264))</f>
        <v>G:\LocalUser\snws\Rendery_dwg_rys\web_ok\HUPZ_web_ok.png</v>
      </c>
      <c r="D264" t="s">
        <v>2179</v>
      </c>
      <c r="E264" t="s">
        <v>440</v>
      </c>
      <c r="F264" t="str">
        <f>IF(E264="","",CONCATENATE(Tabela2[[#This Row],[Nazwa pliku - .dwg - lokalizacja folderu]],E264))</f>
        <v>G:\LocalUser\snws\Rendery_dwg_rys\dwg\HUPZ-4.DWG</v>
      </c>
      <c r="G264" t="s">
        <v>2185</v>
      </c>
      <c r="H264" t="s">
        <v>2228</v>
      </c>
      <c r="I264" t="str">
        <f>IF(H264="","",CONCATENATE(Tabela2[[#This Row],[Rysunek .png - lokalizacja folderu]],H264))</f>
        <v>G:\LocalUser\snws\Rendery_dwg_rys\rys\HUPZ_rys.png</v>
      </c>
      <c r="J264" t="s">
        <v>2181</v>
      </c>
      <c r="K264" t="s">
        <v>2882</v>
      </c>
      <c r="L264" t="str">
        <f>IF(K264="","",CONCATENATE(Tabela2[[#This Row],[Zastosowania .jpg - lokalizacja folderu]],K264))</f>
        <v>G:\LocalUser\snws\Rendery_dwg_rys\Zastosowania\obejmy-bez-okladziny_z_rys.png</v>
      </c>
      <c r="N264" t="str">
        <f>IF(M264="","",CONCATENATE(Tabela2[[#This Row],[Zastosowania .jpg - lokalizacja folderu]],M264))</f>
        <v/>
      </c>
      <c r="P264" t="str">
        <f>IF(O264="","",CONCATENATE(Tabela2[[#This Row],[Zastosowania .jpg - lokalizacja folderu]],O264))</f>
        <v/>
      </c>
      <c r="Q264" t="s">
        <v>2555</v>
      </c>
      <c r="R264" t="s">
        <v>2872</v>
      </c>
      <c r="S264" t="str">
        <f>IF(R264="","",CONCATENATE(Tabela2[[#This Row],[Instrukcje .png - lokalizacja folderu]],R264))</f>
        <v>G:\LocalUser\snws\Rendery_dwg_rys\Instrukcje\obejmy-bez-okladziny_i_rys.png</v>
      </c>
      <c r="T264" t="s">
        <v>2556</v>
      </c>
      <c r="U264" t="s">
        <v>2578</v>
      </c>
      <c r="V264" t="str">
        <f>IF(U264="","",CONCATENATE(Tabela2[[#This Row],[Modele .rfa - lokalizacja folderu]],U264))</f>
        <v>G:\LocalUser\snws\Rendery_dwg_rys\Modele 3D\NICZUK Pipe clamp HOBBY.rfa</v>
      </c>
      <c r="W264" t="s">
        <v>2574</v>
      </c>
      <c r="X264" t="s">
        <v>2719</v>
      </c>
      <c r="Y264" t="str">
        <f>IF(X264="","",CONCATENATE(Tabela2[[#This Row],[Modele .txt - lokalizacja folderu]],X264))</f>
        <v>G:\LocalUser\snws\Rendery_dwg_rys\Modele 3D\NICZUK Pipe clamp HOBBY.txt</v>
      </c>
      <c r="Z264" t="s">
        <v>2574</v>
      </c>
      <c r="AB264" t="str">
        <f>IFERROR(VLOOKUP(Tabela2[[#This Row],[Kod]],[1]Arkusz7!$A:$W,23,FALSE),"")</f>
        <v>HUPZ-4 SKR</v>
      </c>
    </row>
    <row r="265" spans="1:28" x14ac:dyDescent="0.25">
      <c r="A265" s="2">
        <v>5256</v>
      </c>
      <c r="B265" t="s">
        <v>429</v>
      </c>
      <c r="C265" t="str">
        <f>IF(B265="","",CONCATENATE(Tabela2[[#This Row],[Nazwa pliku - render - lokalizacja folderu]],B265))</f>
        <v>G:\LocalUser\snws\Rendery_dwg_rys\web_ok\HUPZ_web_ok.png</v>
      </c>
      <c r="D265" t="s">
        <v>2179</v>
      </c>
      <c r="F265" t="str">
        <f>IF(E265="","",CONCATENATE(Tabela2[[#This Row],[Nazwa pliku - .dwg - lokalizacja folderu]],E265))</f>
        <v/>
      </c>
      <c r="G265" t="s">
        <v>2185</v>
      </c>
      <c r="H265" t="s">
        <v>2228</v>
      </c>
      <c r="I265" t="str">
        <f>IF(H265="","",CONCATENATE(Tabela2[[#This Row],[Rysunek .png - lokalizacja folderu]],H265))</f>
        <v>G:\LocalUser\snws\Rendery_dwg_rys\rys\HUPZ_rys.png</v>
      </c>
      <c r="J265" t="s">
        <v>2181</v>
      </c>
      <c r="K265" t="s">
        <v>2882</v>
      </c>
      <c r="L265" t="str">
        <f>IF(K265="","",CONCATENATE(Tabela2[[#This Row],[Zastosowania .jpg - lokalizacja folderu]],K265))</f>
        <v>G:\LocalUser\snws\Rendery_dwg_rys\Zastosowania\obejmy-bez-okladziny_z_rys.png</v>
      </c>
      <c r="N265" t="str">
        <f>IF(M265="","",CONCATENATE(Tabela2[[#This Row],[Zastosowania .jpg - lokalizacja folderu]],M265))</f>
        <v/>
      </c>
      <c r="P265" t="str">
        <f>IF(O265="","",CONCATENATE(Tabela2[[#This Row],[Zastosowania .jpg - lokalizacja folderu]],O265))</f>
        <v/>
      </c>
      <c r="Q265" t="s">
        <v>2555</v>
      </c>
      <c r="R265" t="s">
        <v>2872</v>
      </c>
      <c r="S265" t="str">
        <f>IF(R265="","",CONCATENATE(Tabela2[[#This Row],[Instrukcje .png - lokalizacja folderu]],R265))</f>
        <v>G:\LocalUser\snws\Rendery_dwg_rys\Instrukcje\obejmy-bez-okladziny_i_rys.png</v>
      </c>
      <c r="T265" t="s">
        <v>2556</v>
      </c>
      <c r="U265" t="s">
        <v>2578</v>
      </c>
      <c r="V265" t="str">
        <f>IF(U265="","",CONCATENATE(Tabela2[[#This Row],[Modele .rfa - lokalizacja folderu]],U265))</f>
        <v>G:\LocalUser\snws\Rendery_dwg_rys\Modele 3D\NICZUK Pipe clamp HOBBY.rfa</v>
      </c>
      <c r="W265" t="s">
        <v>2574</v>
      </c>
      <c r="X265" t="s">
        <v>2719</v>
      </c>
      <c r="Y265" t="str">
        <f>IF(X265="","",CONCATENATE(Tabela2[[#This Row],[Modele .txt - lokalizacja folderu]],X265))</f>
        <v>G:\LocalUser\snws\Rendery_dwg_rys\Modele 3D\NICZUK Pipe clamp HOBBY.txt</v>
      </c>
      <c r="Z265" t="s">
        <v>2574</v>
      </c>
      <c r="AB265" t="str">
        <f>IFERROR(VLOOKUP(Tabela2[[#This Row],[Kod]],[1]Arkusz7!$A:$W,23,FALSE),"")</f>
        <v>HUPZ-4 SKR</v>
      </c>
    </row>
    <row r="266" spans="1:28" x14ac:dyDescent="0.25">
      <c r="A266">
        <v>35218</v>
      </c>
      <c r="B266" t="s">
        <v>429</v>
      </c>
      <c r="C266" t="str">
        <f>IF(B266="","",CONCATENATE(Tabela2[[#This Row],[Nazwa pliku - render - lokalizacja folderu]],B266))</f>
        <v>G:\LocalUser\snws\Rendery_dwg_rys\web_ok\HUPZ_web_ok.png</v>
      </c>
      <c r="D266" t="s">
        <v>2179</v>
      </c>
      <c r="E266" t="s">
        <v>436</v>
      </c>
      <c r="F266" t="str">
        <f>IF(E266="","",CONCATENATE(Tabela2[[#This Row],[Nazwa pliku - .dwg - lokalizacja folderu]],E266))</f>
        <v>G:\LocalUser\snws\Rendery_dwg_rys\dwg\HUPZ-54.DWG</v>
      </c>
      <c r="G266" t="s">
        <v>2185</v>
      </c>
      <c r="H266" t="s">
        <v>2228</v>
      </c>
      <c r="I266" t="str">
        <f>IF(H266="","",CONCATENATE(Tabela2[[#This Row],[Rysunek .png - lokalizacja folderu]],H266))</f>
        <v>G:\LocalUser\snws\Rendery_dwg_rys\rys\HUPZ_rys.png</v>
      </c>
      <c r="J266" t="s">
        <v>2181</v>
      </c>
      <c r="K266" t="s">
        <v>2882</v>
      </c>
      <c r="L266" t="str">
        <f>IF(K266="","",CONCATENATE(Tabela2[[#This Row],[Zastosowania .jpg - lokalizacja folderu]],K266))</f>
        <v>G:\LocalUser\snws\Rendery_dwg_rys\Zastosowania\obejmy-bez-okladziny_z_rys.png</v>
      </c>
      <c r="N266" t="str">
        <f>IF(M266="","",CONCATENATE(Tabela2[[#This Row],[Zastosowania .jpg - lokalizacja folderu]],M266))</f>
        <v/>
      </c>
      <c r="P266" t="str">
        <f>IF(O266="","",CONCATENATE(Tabela2[[#This Row],[Zastosowania .jpg - lokalizacja folderu]],O266))</f>
        <v/>
      </c>
      <c r="Q266" t="s">
        <v>2555</v>
      </c>
      <c r="R266" t="s">
        <v>2872</v>
      </c>
      <c r="S266" t="str">
        <f>IF(R266="","",CONCATENATE(Tabela2[[#This Row],[Instrukcje .png - lokalizacja folderu]],R266))</f>
        <v>G:\LocalUser\snws\Rendery_dwg_rys\Instrukcje\obejmy-bez-okladziny_i_rys.png</v>
      </c>
      <c r="T266" t="s">
        <v>2556</v>
      </c>
      <c r="U266" t="s">
        <v>2578</v>
      </c>
      <c r="V266" t="str">
        <f>IF(U266="","",CONCATENATE(Tabela2[[#This Row],[Modele .rfa - lokalizacja folderu]],U266))</f>
        <v>G:\LocalUser\snws\Rendery_dwg_rys\Modele 3D\NICZUK Pipe clamp HOBBY.rfa</v>
      </c>
      <c r="W266" t="s">
        <v>2574</v>
      </c>
      <c r="X266" t="s">
        <v>2719</v>
      </c>
      <c r="Y266" t="str">
        <f>IF(X266="","",CONCATENATE(Tabela2[[#This Row],[Modele .txt - lokalizacja folderu]],X266))</f>
        <v>G:\LocalUser\snws\Rendery_dwg_rys\Modele 3D\NICZUK Pipe clamp HOBBY.txt</v>
      </c>
      <c r="Z266" t="s">
        <v>2574</v>
      </c>
      <c r="AB266" t="str">
        <f>IFERROR(VLOOKUP(Tabela2[[#This Row],[Kod]],[1]Arkusz7!$A:$W,23,FALSE),"")</f>
        <v>HUPZ-54 BK</v>
      </c>
    </row>
    <row r="267" spans="1:28" x14ac:dyDescent="0.25">
      <c r="A267">
        <v>35203</v>
      </c>
      <c r="B267" t="s">
        <v>429</v>
      </c>
      <c r="C267" t="str">
        <f>IF(B267="","",CONCATENATE(Tabela2[[#This Row],[Nazwa pliku - render - lokalizacja folderu]],B267))</f>
        <v>G:\LocalUser\snws\Rendery_dwg_rys\web_ok\HUPZ_web_ok.png</v>
      </c>
      <c r="D267" t="s">
        <v>2179</v>
      </c>
      <c r="E267" t="s">
        <v>441</v>
      </c>
      <c r="F267" t="str">
        <f>IF(E267="","",CONCATENATE(Tabela2[[#This Row],[Nazwa pliku - .dwg - lokalizacja folderu]],E267))</f>
        <v>G:\LocalUser\snws\Rendery_dwg_rys\dwg\HUPZ-6.DWG</v>
      </c>
      <c r="G267" t="s">
        <v>2185</v>
      </c>
      <c r="H267" t="s">
        <v>2228</v>
      </c>
      <c r="I267" t="str">
        <f>IF(H267="","",CONCATENATE(Tabela2[[#This Row],[Rysunek .png - lokalizacja folderu]],H267))</f>
        <v>G:\LocalUser\snws\Rendery_dwg_rys\rys\HUPZ_rys.png</v>
      </c>
      <c r="J267" t="s">
        <v>2181</v>
      </c>
      <c r="K267" t="s">
        <v>2882</v>
      </c>
      <c r="L267" t="str">
        <f>IF(K267="","",CONCATENATE(Tabela2[[#This Row],[Zastosowania .jpg - lokalizacja folderu]],K267))</f>
        <v>G:\LocalUser\snws\Rendery_dwg_rys\Zastosowania\obejmy-bez-okladziny_z_rys.png</v>
      </c>
      <c r="N267" t="str">
        <f>IF(M267="","",CONCATENATE(Tabela2[[#This Row],[Zastosowania .jpg - lokalizacja folderu]],M267))</f>
        <v/>
      </c>
      <c r="P267" t="str">
        <f>IF(O267="","",CONCATENATE(Tabela2[[#This Row],[Zastosowania .jpg - lokalizacja folderu]],O267))</f>
        <v/>
      </c>
      <c r="Q267" t="s">
        <v>2555</v>
      </c>
      <c r="R267" t="s">
        <v>2872</v>
      </c>
      <c r="S267" t="str">
        <f>IF(R267="","",CONCATENATE(Tabela2[[#This Row],[Instrukcje .png - lokalizacja folderu]],R267))</f>
        <v>G:\LocalUser\snws\Rendery_dwg_rys\Instrukcje\obejmy-bez-okladziny_i_rys.png</v>
      </c>
      <c r="T267" t="s">
        <v>2556</v>
      </c>
      <c r="U267" t="s">
        <v>2578</v>
      </c>
      <c r="V267" t="str">
        <f>IF(U267="","",CONCATENATE(Tabela2[[#This Row],[Modele .rfa - lokalizacja folderu]],U267))</f>
        <v>G:\LocalUser\snws\Rendery_dwg_rys\Modele 3D\NICZUK Pipe clamp HOBBY.rfa</v>
      </c>
      <c r="W267" t="s">
        <v>2574</v>
      </c>
      <c r="X267" t="s">
        <v>2719</v>
      </c>
      <c r="Y267" t="str">
        <f>IF(X267="","",CONCATENATE(Tabela2[[#This Row],[Modele .txt - lokalizacja folderu]],X267))</f>
        <v>G:\LocalUser\snws\Rendery_dwg_rys\Modele 3D\NICZUK Pipe clamp HOBBY.txt</v>
      </c>
      <c r="Z267" t="s">
        <v>2574</v>
      </c>
      <c r="AB267" t="str">
        <f>IFERROR(VLOOKUP(Tabela2[[#This Row],[Kod]],[1]Arkusz7!$A:$W,23,FALSE),"")</f>
        <v>HUPZ-6 BK</v>
      </c>
    </row>
    <row r="268" spans="1:28" x14ac:dyDescent="0.25">
      <c r="A268">
        <v>373</v>
      </c>
      <c r="B268" t="s">
        <v>429</v>
      </c>
      <c r="C268" t="str">
        <f>IF(B268="","",CONCATENATE(Tabela2[[#This Row],[Nazwa pliku - render - lokalizacja folderu]],B268))</f>
        <v>G:\LocalUser\snws\Rendery_dwg_rys\web_ok\HUPZ_web_ok.png</v>
      </c>
      <c r="D268" t="s">
        <v>2179</v>
      </c>
      <c r="E268" t="s">
        <v>441</v>
      </c>
      <c r="F268" t="str">
        <f>IF(E268="","",CONCATENATE(Tabela2[[#This Row],[Nazwa pliku - .dwg - lokalizacja folderu]],E268))</f>
        <v>G:\LocalUser\snws\Rendery_dwg_rys\dwg\HUPZ-6.DWG</v>
      </c>
      <c r="G268" t="s">
        <v>2185</v>
      </c>
      <c r="H268" t="s">
        <v>2228</v>
      </c>
      <c r="I268" t="str">
        <f>IF(H268="","",CONCATENATE(Tabela2[[#This Row],[Rysunek .png - lokalizacja folderu]],H268))</f>
        <v>G:\LocalUser\snws\Rendery_dwg_rys\rys\HUPZ_rys.png</v>
      </c>
      <c r="J268" t="s">
        <v>2181</v>
      </c>
      <c r="K268" t="s">
        <v>2882</v>
      </c>
      <c r="L268" t="str">
        <f>IF(K268="","",CONCATENATE(Tabela2[[#This Row],[Zastosowania .jpg - lokalizacja folderu]],K268))</f>
        <v>G:\LocalUser\snws\Rendery_dwg_rys\Zastosowania\obejmy-bez-okladziny_z_rys.png</v>
      </c>
      <c r="N268" t="str">
        <f>IF(M268="","",CONCATENATE(Tabela2[[#This Row],[Zastosowania .jpg - lokalizacja folderu]],M268))</f>
        <v/>
      </c>
      <c r="P268" t="str">
        <f>IF(O268="","",CONCATENATE(Tabela2[[#This Row],[Zastosowania .jpg - lokalizacja folderu]],O268))</f>
        <v/>
      </c>
      <c r="Q268" t="s">
        <v>2555</v>
      </c>
      <c r="R268" t="s">
        <v>2872</v>
      </c>
      <c r="S268" t="str">
        <f>IF(R268="","",CONCATENATE(Tabela2[[#This Row],[Instrukcje .png - lokalizacja folderu]],R268))</f>
        <v>G:\LocalUser\snws\Rendery_dwg_rys\Instrukcje\obejmy-bez-okladziny_i_rys.png</v>
      </c>
      <c r="T268" t="s">
        <v>2556</v>
      </c>
      <c r="U268" t="s">
        <v>2578</v>
      </c>
      <c r="V268" t="str">
        <f>IF(U268="","",CONCATENATE(Tabela2[[#This Row],[Modele .rfa - lokalizacja folderu]],U268))</f>
        <v>G:\LocalUser\snws\Rendery_dwg_rys\Modele 3D\NICZUK Pipe clamp HOBBY.rfa</v>
      </c>
      <c r="W268" t="s">
        <v>2574</v>
      </c>
      <c r="X268" t="s">
        <v>2719</v>
      </c>
      <c r="Y268" t="str">
        <f>IF(X268="","",CONCATENATE(Tabela2[[#This Row],[Modele .txt - lokalizacja folderu]],X268))</f>
        <v>G:\LocalUser\snws\Rendery_dwg_rys\Modele 3D\NICZUK Pipe clamp HOBBY.txt</v>
      </c>
      <c r="Z268" t="s">
        <v>2574</v>
      </c>
      <c r="AB268" t="str">
        <f>IFERROR(VLOOKUP(Tabela2[[#This Row],[Kod]],[1]Arkusz7!$A:$W,23,FALSE),"")</f>
        <v>HUPZ-6 KPL</v>
      </c>
    </row>
    <row r="269" spans="1:28" x14ac:dyDescent="0.25">
      <c r="A269">
        <v>5257</v>
      </c>
      <c r="B269" t="s">
        <v>429</v>
      </c>
      <c r="C269" t="str">
        <f>IF(B269="","",CONCATENATE(Tabela2[[#This Row],[Nazwa pliku - render - lokalizacja folderu]],B269))</f>
        <v>G:\LocalUser\snws\Rendery_dwg_rys\web_ok\HUPZ_web_ok.png</v>
      </c>
      <c r="D269" t="s">
        <v>2179</v>
      </c>
      <c r="E269" t="s">
        <v>441</v>
      </c>
      <c r="F269" t="str">
        <f>IF(E269="","",CONCATENATE(Tabela2[[#This Row],[Nazwa pliku - .dwg - lokalizacja folderu]],E269))</f>
        <v>G:\LocalUser\snws\Rendery_dwg_rys\dwg\HUPZ-6.DWG</v>
      </c>
      <c r="G269" t="s">
        <v>2185</v>
      </c>
      <c r="H269" t="s">
        <v>2228</v>
      </c>
      <c r="I269" t="str">
        <f>IF(H269="","",CONCATENATE(Tabela2[[#This Row],[Rysunek .png - lokalizacja folderu]],H269))</f>
        <v>G:\LocalUser\snws\Rendery_dwg_rys\rys\HUPZ_rys.png</v>
      </c>
      <c r="J269" t="s">
        <v>2181</v>
      </c>
      <c r="K269" t="s">
        <v>2882</v>
      </c>
      <c r="L269" t="str">
        <f>IF(K269="","",CONCATENATE(Tabela2[[#This Row],[Zastosowania .jpg - lokalizacja folderu]],K269))</f>
        <v>G:\LocalUser\snws\Rendery_dwg_rys\Zastosowania\obejmy-bez-okladziny_z_rys.png</v>
      </c>
      <c r="N269" t="str">
        <f>IF(M269="","",CONCATENATE(Tabela2[[#This Row],[Zastosowania .jpg - lokalizacja folderu]],M269))</f>
        <v/>
      </c>
      <c r="P269" t="str">
        <f>IF(O269="","",CONCATENATE(Tabela2[[#This Row],[Zastosowania .jpg - lokalizacja folderu]],O269))</f>
        <v/>
      </c>
      <c r="Q269" t="s">
        <v>2555</v>
      </c>
      <c r="R269" t="s">
        <v>2872</v>
      </c>
      <c r="S269" t="str">
        <f>IF(R269="","",CONCATENATE(Tabela2[[#This Row],[Instrukcje .png - lokalizacja folderu]],R269))</f>
        <v>G:\LocalUser\snws\Rendery_dwg_rys\Instrukcje\obejmy-bez-okladziny_i_rys.png</v>
      </c>
      <c r="T269" t="s">
        <v>2556</v>
      </c>
      <c r="U269" t="s">
        <v>2578</v>
      </c>
      <c r="V269" t="str">
        <f>IF(U269="","",CONCATENATE(Tabela2[[#This Row],[Modele .rfa - lokalizacja folderu]],U269))</f>
        <v>G:\LocalUser\snws\Rendery_dwg_rys\Modele 3D\NICZUK Pipe clamp HOBBY.rfa</v>
      </c>
      <c r="W269" t="s">
        <v>2574</v>
      </c>
      <c r="X269" t="s">
        <v>2719</v>
      </c>
      <c r="Y269" t="str">
        <f>IF(X269="","",CONCATENATE(Tabela2[[#This Row],[Modele .txt - lokalizacja folderu]],X269))</f>
        <v>G:\LocalUser\snws\Rendery_dwg_rys\Modele 3D\NICZUK Pipe clamp HOBBY.txt</v>
      </c>
      <c r="Z269" t="s">
        <v>2574</v>
      </c>
      <c r="AB269" t="str">
        <f>IFERROR(VLOOKUP(Tabela2[[#This Row],[Kod]],[1]Arkusz7!$A:$W,23,FALSE),"")</f>
        <v>HUPZ-6 SKR</v>
      </c>
    </row>
    <row r="270" spans="1:28" x14ac:dyDescent="0.25">
      <c r="A270">
        <v>19193</v>
      </c>
      <c r="B270" t="s">
        <v>472</v>
      </c>
      <c r="C270" t="str">
        <f>IF(B270="","",CONCATENATE(Tabela2[[#This Row],[Nazwa pliku - render - lokalizacja folderu]],B270))</f>
        <v>G:\LocalUser\snws\Rendery_dwg_rys\web_ok\K_web_ok.png</v>
      </c>
      <c r="D270" t="s">
        <v>2179</v>
      </c>
      <c r="E270" t="s">
        <v>473</v>
      </c>
      <c r="F270" t="str">
        <f>IF(E270="","",CONCATENATE(Tabela2[[#This Row],[Nazwa pliku - .dwg - lokalizacja folderu]],E270))</f>
        <v>G:\LocalUser\snws\Rendery_dwg_rys\dwg\K-48.DWG</v>
      </c>
      <c r="G270" t="s">
        <v>2185</v>
      </c>
      <c r="I270" t="str">
        <f>IF(H270="","",CONCATENATE(Tabela2[[#This Row],[Rysunek .png - lokalizacja folderu]],H270))</f>
        <v/>
      </c>
      <c r="J270" t="s">
        <v>2181</v>
      </c>
      <c r="L270" t="str">
        <f>IF(K270="","",CONCATENATE(Tabela2[[#This Row],[Zastosowania .jpg - lokalizacja folderu]],K270))</f>
        <v/>
      </c>
      <c r="N270" t="str">
        <f>IF(M270="","",CONCATENATE(Tabela2[[#This Row],[Zastosowania .jpg - lokalizacja folderu]],M270))</f>
        <v/>
      </c>
      <c r="P270" t="str">
        <f>IF(O270="","",CONCATENATE(Tabela2[[#This Row],[Zastosowania .jpg - lokalizacja folderu]],O270))</f>
        <v/>
      </c>
      <c r="Q270" t="s">
        <v>2555</v>
      </c>
      <c r="S270" t="str">
        <f>IF(R270="","",CONCATENATE(Tabela2[[#This Row],[Instrukcje .png - lokalizacja folderu]],R270))</f>
        <v/>
      </c>
      <c r="T270" t="s">
        <v>2556</v>
      </c>
      <c r="U270" t="s">
        <v>2593</v>
      </c>
      <c r="V270" t="str">
        <f>IF(U270="","",CONCATENATE(Tabela2[[#This Row],[Modele .rfa - lokalizacja folderu]],U270))</f>
        <v>G:\LocalUser\snws\Rendery_dwg_rys\Modele 3D\NICZUK Tacker clip K</v>
      </c>
      <c r="W270" t="s">
        <v>2574</v>
      </c>
      <c r="X270" t="s">
        <v>2576</v>
      </c>
      <c r="Y270" t="str">
        <f>IF(X270="","",CONCATENATE(Tabela2[[#This Row],[Modele .txt - lokalizacja folderu]],X270))</f>
        <v/>
      </c>
      <c r="Z270" t="s">
        <v>2574</v>
      </c>
      <c r="AB270" t="str">
        <f>IFERROR(VLOOKUP(Tabela2[[#This Row],[Kod]],[1]Arkusz7!$A:$W,23,FALSE),"")</f>
        <v>K-48</v>
      </c>
    </row>
    <row r="271" spans="1:28" x14ac:dyDescent="0.25">
      <c r="A271">
        <v>147</v>
      </c>
      <c r="B271" t="s">
        <v>911</v>
      </c>
      <c r="C271" t="str">
        <f>IF(B271="","",CONCATENATE(Tabela2[[#This Row],[Nazwa pliku - render - lokalizacja folderu]],B271))</f>
        <v>G:\LocalUser\snws\Rendery_dwg_rys\web_ok\KB-M10-21_2_web_ok.png</v>
      </c>
      <c r="D271" t="s">
        <v>2179</v>
      </c>
      <c r="E271" t="s">
        <v>919</v>
      </c>
      <c r="F271" t="str">
        <f>IF(E271="","",CONCATENATE(Tabela2[[#This Row],[Nazwa pliku - .dwg - lokalizacja folderu]],E271))</f>
        <v>G:\LocalUser\snws\Rendery_dwg_rys\dwg\KB-M10-1.DWG</v>
      </c>
      <c r="G271" t="s">
        <v>2185</v>
      </c>
      <c r="H271" t="s">
        <v>2280</v>
      </c>
      <c r="I271" t="str">
        <f>IF(H271="","",CONCATENATE(Tabela2[[#This Row],[Rysunek .png - lokalizacja folderu]],H271))</f>
        <v>G:\LocalUser\snws\Rendery_dwg_rys\rys\KB-M10-21_2_rys.png</v>
      </c>
      <c r="J271" t="s">
        <v>2181</v>
      </c>
      <c r="K271" t="s">
        <v>2894</v>
      </c>
      <c r="L271" t="str">
        <f>IF(K271="","",CONCATENATE(Tabela2[[#This Row],[Zastosowania .jpg - lokalizacja folderu]],K271))</f>
        <v>G:\LocalUser\snws\Rendery_dwg_rys\Zastosowania\KB_z_rys.png</v>
      </c>
      <c r="N271" t="str">
        <f>IF(M271="","",CONCATENATE(Tabela2[[#This Row],[Zastosowania .jpg - lokalizacja folderu]],M271))</f>
        <v/>
      </c>
      <c r="P271" t="str">
        <f>IF(O271="","",CONCATENATE(Tabela2[[#This Row],[Zastosowania .jpg - lokalizacja folderu]],O271))</f>
        <v/>
      </c>
      <c r="Q271" t="s">
        <v>2555</v>
      </c>
      <c r="R271" t="s">
        <v>2849</v>
      </c>
      <c r="S271" t="str">
        <f>IF(R271="","",CONCATENATE(Tabela2[[#This Row],[Instrukcje .png - lokalizacja folderu]],R271))</f>
        <v>G:\LocalUser\snws\Rendery_dwg_rys\Instrukcje\KB_i_rys.png</v>
      </c>
      <c r="T271" t="s">
        <v>2556</v>
      </c>
      <c r="U271" t="s">
        <v>2630</v>
      </c>
      <c r="V271" t="str">
        <f>IF(U271="","",CONCATENATE(Tabela2[[#This Row],[Modele .rfa - lokalizacja folderu]],U271))</f>
        <v>G:\LocalUser\snws\Rendery_dwg_rys\Modele 3D\NICZUK U-bolt KB.rfa</v>
      </c>
      <c r="W271" t="s">
        <v>2574</v>
      </c>
      <c r="X271" t="s">
        <v>2761</v>
      </c>
      <c r="Y271" t="str">
        <f>IF(X271="","",CONCATENATE(Tabela2[[#This Row],[Modele .txt - lokalizacja folderu]],X271))</f>
        <v>G:\LocalUser\snws\Rendery_dwg_rys\Modele 3D\NICZUK U-bolt KB.txt</v>
      </c>
      <c r="Z271" t="s">
        <v>2574</v>
      </c>
      <c r="AB271" t="str">
        <f>IFERROR(VLOOKUP(Tabela2[[#This Row],[Kod]],[1]Arkusz7!$A:$W,23,FALSE),"")</f>
        <v>KB-M10-1 SKR</v>
      </c>
    </row>
    <row r="272" spans="1:28" x14ac:dyDescent="0.25">
      <c r="A272">
        <v>149</v>
      </c>
      <c r="B272" t="s">
        <v>911</v>
      </c>
      <c r="C272" t="str">
        <f>IF(B272="","",CONCATENATE(Tabela2[[#This Row],[Nazwa pliku - render - lokalizacja folderu]],B272))</f>
        <v>G:\LocalUser\snws\Rendery_dwg_rys\web_ok\KB-M10-21_2_web_ok.png</v>
      </c>
      <c r="D272" t="s">
        <v>2179</v>
      </c>
      <c r="E272" t="s">
        <v>921</v>
      </c>
      <c r="F272" t="str">
        <f>IF(E272="","",CONCATENATE(Tabela2[[#This Row],[Nazwa pliku - .dwg - lokalizacja folderu]],E272))</f>
        <v>G:\LocalUser\snws\Rendery_dwg_rys\dwg\KB-M10-11_2.DWG</v>
      </c>
      <c r="G272" t="s">
        <v>2185</v>
      </c>
      <c r="H272" t="s">
        <v>2280</v>
      </c>
      <c r="I272" t="str">
        <f>IF(H272="","",CONCATENATE(Tabela2[[#This Row],[Rysunek .png - lokalizacja folderu]],H272))</f>
        <v>G:\LocalUser\snws\Rendery_dwg_rys\rys\KB-M10-21_2_rys.png</v>
      </c>
      <c r="J272" t="s">
        <v>2181</v>
      </c>
      <c r="K272" t="s">
        <v>2894</v>
      </c>
      <c r="L272" t="str">
        <f>IF(K272="","",CONCATENATE(Tabela2[[#This Row],[Zastosowania .jpg - lokalizacja folderu]],K272))</f>
        <v>G:\LocalUser\snws\Rendery_dwg_rys\Zastosowania\KB_z_rys.png</v>
      </c>
      <c r="N272" t="str">
        <f>IF(M272="","",CONCATENATE(Tabela2[[#This Row],[Zastosowania .jpg - lokalizacja folderu]],M272))</f>
        <v/>
      </c>
      <c r="P272" t="str">
        <f>IF(O272="","",CONCATENATE(Tabela2[[#This Row],[Zastosowania .jpg - lokalizacja folderu]],O272))</f>
        <v/>
      </c>
      <c r="Q272" t="s">
        <v>2555</v>
      </c>
      <c r="R272" t="s">
        <v>2849</v>
      </c>
      <c r="S272" t="str">
        <f>IF(R272="","",CONCATENATE(Tabela2[[#This Row],[Instrukcje .png - lokalizacja folderu]],R272))</f>
        <v>G:\LocalUser\snws\Rendery_dwg_rys\Instrukcje\KB_i_rys.png</v>
      </c>
      <c r="T272" t="s">
        <v>2556</v>
      </c>
      <c r="U272" t="s">
        <v>2630</v>
      </c>
      <c r="V272" t="str">
        <f>IF(U272="","",CONCATENATE(Tabela2[[#This Row],[Modele .rfa - lokalizacja folderu]],U272))</f>
        <v>G:\LocalUser\snws\Rendery_dwg_rys\Modele 3D\NICZUK U-bolt KB.rfa</v>
      </c>
      <c r="W272" t="s">
        <v>2574</v>
      </c>
      <c r="X272" t="s">
        <v>2761</v>
      </c>
      <c r="Y272" t="str">
        <f>IF(X272="","",CONCATENATE(Tabela2[[#This Row],[Modele .txt - lokalizacja folderu]],X272))</f>
        <v>G:\LocalUser\snws\Rendery_dwg_rys\Modele 3D\NICZUK U-bolt KB.txt</v>
      </c>
      <c r="Z272" t="s">
        <v>2574</v>
      </c>
      <c r="AB272" t="str">
        <f>IFERROR(VLOOKUP(Tabela2[[#This Row],[Kod]],[1]Arkusz7!$A:$W,23,FALSE),"")</f>
        <v>KB-M10-11/2 SKR</v>
      </c>
    </row>
    <row r="273" spans="1:28" x14ac:dyDescent="0.25">
      <c r="A273">
        <v>148</v>
      </c>
      <c r="B273" t="s">
        <v>911</v>
      </c>
      <c r="C273" t="str">
        <f>IF(B273="","",CONCATENATE(Tabela2[[#This Row],[Nazwa pliku - render - lokalizacja folderu]],B273))</f>
        <v>G:\LocalUser\snws\Rendery_dwg_rys\web_ok\KB-M10-21_2_web_ok.png</v>
      </c>
      <c r="D273" t="s">
        <v>2179</v>
      </c>
      <c r="E273" t="s">
        <v>920</v>
      </c>
      <c r="F273" t="str">
        <f>IF(E273="","",CONCATENATE(Tabela2[[#This Row],[Nazwa pliku - .dwg - lokalizacja folderu]],E273))</f>
        <v>G:\LocalUser\snws\Rendery_dwg_rys\dwg\KB-M10-11_4.DWG</v>
      </c>
      <c r="G273" t="s">
        <v>2185</v>
      </c>
      <c r="H273" t="s">
        <v>2280</v>
      </c>
      <c r="I273" t="str">
        <f>IF(H273="","",CONCATENATE(Tabela2[[#This Row],[Rysunek .png - lokalizacja folderu]],H273))</f>
        <v>G:\LocalUser\snws\Rendery_dwg_rys\rys\KB-M10-21_2_rys.png</v>
      </c>
      <c r="J273" t="s">
        <v>2181</v>
      </c>
      <c r="K273" t="s">
        <v>2894</v>
      </c>
      <c r="L273" t="str">
        <f>IF(K273="","",CONCATENATE(Tabela2[[#This Row],[Zastosowania .jpg - lokalizacja folderu]],K273))</f>
        <v>G:\LocalUser\snws\Rendery_dwg_rys\Zastosowania\KB_z_rys.png</v>
      </c>
      <c r="N273" t="str">
        <f>IF(M273="","",CONCATENATE(Tabela2[[#This Row],[Zastosowania .jpg - lokalizacja folderu]],M273))</f>
        <v/>
      </c>
      <c r="P273" t="str">
        <f>IF(O273="","",CONCATENATE(Tabela2[[#This Row],[Zastosowania .jpg - lokalizacja folderu]],O273))</f>
        <v/>
      </c>
      <c r="Q273" t="s">
        <v>2555</v>
      </c>
      <c r="R273" t="s">
        <v>2849</v>
      </c>
      <c r="S273" t="str">
        <f>IF(R273="","",CONCATENATE(Tabela2[[#This Row],[Instrukcje .png - lokalizacja folderu]],R273))</f>
        <v>G:\LocalUser\snws\Rendery_dwg_rys\Instrukcje\KB_i_rys.png</v>
      </c>
      <c r="T273" t="s">
        <v>2556</v>
      </c>
      <c r="U273" t="s">
        <v>2630</v>
      </c>
      <c r="V273" t="str">
        <f>IF(U273="","",CONCATENATE(Tabela2[[#This Row],[Modele .rfa - lokalizacja folderu]],U273))</f>
        <v>G:\LocalUser\snws\Rendery_dwg_rys\Modele 3D\NICZUK U-bolt KB.rfa</v>
      </c>
      <c r="W273" t="s">
        <v>2574</v>
      </c>
      <c r="X273" t="s">
        <v>2761</v>
      </c>
      <c r="Y273" t="str">
        <f>IF(X273="","",CONCATENATE(Tabela2[[#This Row],[Modele .txt - lokalizacja folderu]],X273))</f>
        <v>G:\LocalUser\snws\Rendery_dwg_rys\Modele 3D\NICZUK U-bolt KB.txt</v>
      </c>
      <c r="Z273" t="s">
        <v>2574</v>
      </c>
      <c r="AB273" t="str">
        <f>IFERROR(VLOOKUP(Tabela2[[#This Row],[Kod]],[1]Arkusz7!$A:$W,23,FALSE),"")</f>
        <v>KB-M10-11/4 SKR</v>
      </c>
    </row>
    <row r="274" spans="1:28" x14ac:dyDescent="0.25">
      <c r="A274">
        <v>154</v>
      </c>
      <c r="B274" t="s">
        <v>911</v>
      </c>
      <c r="C274" t="str">
        <f>IF(B274="","",CONCATENATE(Tabela2[[#This Row],[Nazwa pliku - render - lokalizacja folderu]],B274))</f>
        <v>G:\LocalUser\snws\Rendery_dwg_rys\web_ok\KB-M10-21_2_web_ok.png</v>
      </c>
      <c r="D274" t="s">
        <v>2179</v>
      </c>
      <c r="E274" t="s">
        <v>926</v>
      </c>
      <c r="F274" t="str">
        <f>IF(E274="","",CONCATENATE(Tabela2[[#This Row],[Nazwa pliku - .dwg - lokalizacja folderu]],E274))</f>
        <v>G:\LocalUser\snws\Rendery_dwg_rys\dwg\KB-M10-168.DWG</v>
      </c>
      <c r="G274" t="s">
        <v>2185</v>
      </c>
      <c r="H274" t="s">
        <v>2280</v>
      </c>
      <c r="I274" t="str">
        <f>IF(H274="","",CONCATENATE(Tabela2[[#This Row],[Rysunek .png - lokalizacja folderu]],H274))</f>
        <v>G:\LocalUser\snws\Rendery_dwg_rys\rys\KB-M10-21_2_rys.png</v>
      </c>
      <c r="J274" t="s">
        <v>2181</v>
      </c>
      <c r="K274" t="s">
        <v>2894</v>
      </c>
      <c r="L274" t="str">
        <f>IF(K274="","",CONCATENATE(Tabela2[[#This Row],[Zastosowania .jpg - lokalizacja folderu]],K274))</f>
        <v>G:\LocalUser\snws\Rendery_dwg_rys\Zastosowania\KB_z_rys.png</v>
      </c>
      <c r="N274" t="str">
        <f>IF(M274="","",CONCATENATE(Tabela2[[#This Row],[Zastosowania .jpg - lokalizacja folderu]],M274))</f>
        <v/>
      </c>
      <c r="P274" t="str">
        <f>IF(O274="","",CONCATENATE(Tabela2[[#This Row],[Zastosowania .jpg - lokalizacja folderu]],O274))</f>
        <v/>
      </c>
      <c r="Q274" t="s">
        <v>2555</v>
      </c>
      <c r="R274" t="s">
        <v>2849</v>
      </c>
      <c r="S274" t="str">
        <f>IF(R274="","",CONCATENATE(Tabela2[[#This Row],[Instrukcje .png - lokalizacja folderu]],R274))</f>
        <v>G:\LocalUser\snws\Rendery_dwg_rys\Instrukcje\KB_i_rys.png</v>
      </c>
      <c r="T274" t="s">
        <v>2556</v>
      </c>
      <c r="U274" t="s">
        <v>2630</v>
      </c>
      <c r="V274" t="str">
        <f>IF(U274="","",CONCATENATE(Tabela2[[#This Row],[Modele .rfa - lokalizacja folderu]],U274))</f>
        <v>G:\LocalUser\snws\Rendery_dwg_rys\Modele 3D\NICZUK U-bolt KB.rfa</v>
      </c>
      <c r="W274" t="s">
        <v>2574</v>
      </c>
      <c r="X274" t="s">
        <v>2761</v>
      </c>
      <c r="Y274" t="str">
        <f>IF(X274="","",CONCATENATE(Tabela2[[#This Row],[Modele .txt - lokalizacja folderu]],X274))</f>
        <v>G:\LocalUser\snws\Rendery_dwg_rys\Modele 3D\NICZUK U-bolt KB.txt</v>
      </c>
      <c r="Z274" t="s">
        <v>2574</v>
      </c>
      <c r="AB274" t="str">
        <f>IFERROR(VLOOKUP(Tabela2[[#This Row],[Kod]],[1]Arkusz7!$A:$W,23,FALSE),"")</f>
        <v>KB-M10-168 SKR</v>
      </c>
    </row>
    <row r="275" spans="1:28" x14ac:dyDescent="0.25">
      <c r="A275" s="2">
        <v>36056</v>
      </c>
      <c r="B275" t="s">
        <v>911</v>
      </c>
      <c r="C275" t="str">
        <f>IF(B275="","",CONCATENATE(Tabela2[[#This Row],[Nazwa pliku - render - lokalizacja folderu]],B275))</f>
        <v>G:\LocalUser\snws\Rendery_dwg_rys\web_ok\KB-M10-21_2_web_ok.png</v>
      </c>
      <c r="D275" t="s">
        <v>2179</v>
      </c>
      <c r="F275" t="str">
        <f>IF(E275="","",CONCATENATE(Tabela2[[#This Row],[Nazwa pliku - .dwg - lokalizacja folderu]],E275))</f>
        <v/>
      </c>
      <c r="G275" t="s">
        <v>2185</v>
      </c>
      <c r="H275" t="s">
        <v>2280</v>
      </c>
      <c r="I275" t="str">
        <f>IF(H275="","",CONCATENATE(Tabela2[[#This Row],[Rysunek .png - lokalizacja folderu]],H275))</f>
        <v>G:\LocalUser\snws\Rendery_dwg_rys\rys\KB-M10-21_2_rys.png</v>
      </c>
      <c r="J275" t="s">
        <v>2181</v>
      </c>
      <c r="K275" t="s">
        <v>2894</v>
      </c>
      <c r="L275" t="str">
        <f>IF(K275="","",CONCATENATE(Tabela2[[#This Row],[Zastosowania .jpg - lokalizacja folderu]],K275))</f>
        <v>G:\LocalUser\snws\Rendery_dwg_rys\Zastosowania\KB_z_rys.png</v>
      </c>
      <c r="N275" t="str">
        <f>IF(M275="","",CONCATENATE(Tabela2[[#This Row],[Zastosowania .jpg - lokalizacja folderu]],M275))</f>
        <v/>
      </c>
      <c r="P275" t="str">
        <f>IF(O275="","",CONCATENATE(Tabela2[[#This Row],[Zastosowania .jpg - lokalizacja folderu]],O275))</f>
        <v/>
      </c>
      <c r="Q275" t="s">
        <v>2555</v>
      </c>
      <c r="R275" t="s">
        <v>2849</v>
      </c>
      <c r="S275" t="str">
        <f>IF(R275="","",CONCATENATE(Tabela2[[#This Row],[Instrukcje .png - lokalizacja folderu]],R275))</f>
        <v>G:\LocalUser\snws\Rendery_dwg_rys\Instrukcje\KB_i_rys.png</v>
      </c>
      <c r="T275" t="s">
        <v>2556</v>
      </c>
      <c r="U275" t="s">
        <v>2630</v>
      </c>
      <c r="V275" t="str">
        <f>IF(U275="","",CONCATENATE(Tabela2[[#This Row],[Modele .rfa - lokalizacja folderu]],U275))</f>
        <v>G:\LocalUser\snws\Rendery_dwg_rys\Modele 3D\NICZUK U-bolt KB.rfa</v>
      </c>
      <c r="W275" t="s">
        <v>2574</v>
      </c>
      <c r="X275" t="s">
        <v>2761</v>
      </c>
      <c r="Y275" t="str">
        <f>IF(X275="","",CONCATENATE(Tabela2[[#This Row],[Modele .txt - lokalizacja folderu]],X275))</f>
        <v>G:\LocalUser\snws\Rendery_dwg_rys\Modele 3D\NICZUK U-bolt KB.txt</v>
      </c>
      <c r="Z275" t="s">
        <v>2574</v>
      </c>
      <c r="AB275" t="str">
        <f>IFERROR(VLOOKUP(Tabela2[[#This Row],[Kod]],[1]Arkusz7!$A:$W,23,FALSE),"")</f>
        <v>KB-M10-168 SKR</v>
      </c>
    </row>
    <row r="276" spans="1:28" x14ac:dyDescent="0.25">
      <c r="A276">
        <v>150</v>
      </c>
      <c r="B276" t="s">
        <v>911</v>
      </c>
      <c r="C276" t="str">
        <f>IF(B276="","",CONCATENATE(Tabela2[[#This Row],[Nazwa pliku - render - lokalizacja folderu]],B276))</f>
        <v>G:\LocalUser\snws\Rendery_dwg_rys\web_ok\KB-M10-21_2_web_ok.png</v>
      </c>
      <c r="D276" t="s">
        <v>2179</v>
      </c>
      <c r="E276" t="s">
        <v>922</v>
      </c>
      <c r="F276" t="str">
        <f>IF(E276="","",CONCATENATE(Tabela2[[#This Row],[Nazwa pliku - .dwg - lokalizacja folderu]],E276))</f>
        <v>G:\LocalUser\snws\Rendery_dwg_rys\dwg\KB-M10-2.DWG</v>
      </c>
      <c r="G276" t="s">
        <v>2185</v>
      </c>
      <c r="H276" t="s">
        <v>2280</v>
      </c>
      <c r="I276" t="str">
        <f>IF(H276="","",CONCATENATE(Tabela2[[#This Row],[Rysunek .png - lokalizacja folderu]],H276))</f>
        <v>G:\LocalUser\snws\Rendery_dwg_rys\rys\KB-M10-21_2_rys.png</v>
      </c>
      <c r="J276" t="s">
        <v>2181</v>
      </c>
      <c r="K276" t="s">
        <v>2894</v>
      </c>
      <c r="L276" t="str">
        <f>IF(K276="","",CONCATENATE(Tabela2[[#This Row],[Zastosowania .jpg - lokalizacja folderu]],K276))</f>
        <v>G:\LocalUser\snws\Rendery_dwg_rys\Zastosowania\KB_z_rys.png</v>
      </c>
      <c r="N276" t="str">
        <f>IF(M276="","",CONCATENATE(Tabela2[[#This Row],[Zastosowania .jpg - lokalizacja folderu]],M276))</f>
        <v/>
      </c>
      <c r="P276" t="str">
        <f>IF(O276="","",CONCATENATE(Tabela2[[#This Row],[Zastosowania .jpg - lokalizacja folderu]],O276))</f>
        <v/>
      </c>
      <c r="Q276" t="s">
        <v>2555</v>
      </c>
      <c r="R276" t="s">
        <v>2849</v>
      </c>
      <c r="S276" t="str">
        <f>IF(R276="","",CONCATENATE(Tabela2[[#This Row],[Instrukcje .png - lokalizacja folderu]],R276))</f>
        <v>G:\LocalUser\snws\Rendery_dwg_rys\Instrukcje\KB_i_rys.png</v>
      </c>
      <c r="T276" t="s">
        <v>2556</v>
      </c>
      <c r="U276" t="s">
        <v>2630</v>
      </c>
      <c r="V276" t="str">
        <f>IF(U276="","",CONCATENATE(Tabela2[[#This Row],[Modele .rfa - lokalizacja folderu]],U276))</f>
        <v>G:\LocalUser\snws\Rendery_dwg_rys\Modele 3D\NICZUK U-bolt KB.rfa</v>
      </c>
      <c r="W276" t="s">
        <v>2574</v>
      </c>
      <c r="X276" t="s">
        <v>2761</v>
      </c>
      <c r="Y276" t="str">
        <f>IF(X276="","",CONCATENATE(Tabela2[[#This Row],[Modele .txt - lokalizacja folderu]],X276))</f>
        <v>G:\LocalUser\snws\Rendery_dwg_rys\Modele 3D\NICZUK U-bolt KB.txt</v>
      </c>
      <c r="Z276" t="s">
        <v>2574</v>
      </c>
      <c r="AB276" t="str">
        <f>IFERROR(VLOOKUP(Tabela2[[#This Row],[Kod]],[1]Arkusz7!$A:$W,23,FALSE),"")</f>
        <v>KB-M10-2 SKR</v>
      </c>
    </row>
    <row r="277" spans="1:28" x14ac:dyDescent="0.25">
      <c r="A277">
        <v>151</v>
      </c>
      <c r="B277" t="s">
        <v>911</v>
      </c>
      <c r="C277" t="str">
        <f>IF(B277="","",CONCATENATE(Tabela2[[#This Row],[Nazwa pliku - render - lokalizacja folderu]],B277))</f>
        <v>G:\LocalUser\snws\Rendery_dwg_rys\web_ok\KB-M10-21_2_web_ok.png</v>
      </c>
      <c r="D277" t="s">
        <v>2179</v>
      </c>
      <c r="E277" t="s">
        <v>923</v>
      </c>
      <c r="F277" t="str">
        <f>IF(E277="","",CONCATENATE(Tabela2[[#This Row],[Nazwa pliku - .dwg - lokalizacja folderu]],E277))</f>
        <v>G:\LocalUser\snws\Rendery_dwg_rys\dwg\KB-M10-21_2.DWG</v>
      </c>
      <c r="G277" t="s">
        <v>2185</v>
      </c>
      <c r="H277" t="s">
        <v>2280</v>
      </c>
      <c r="I277" t="str">
        <f>IF(H277="","",CONCATENATE(Tabela2[[#This Row],[Rysunek .png - lokalizacja folderu]],H277))</f>
        <v>G:\LocalUser\snws\Rendery_dwg_rys\rys\KB-M10-21_2_rys.png</v>
      </c>
      <c r="J277" t="s">
        <v>2181</v>
      </c>
      <c r="K277" t="s">
        <v>2894</v>
      </c>
      <c r="L277" t="str">
        <f>IF(K277="","",CONCATENATE(Tabela2[[#This Row],[Zastosowania .jpg - lokalizacja folderu]],K277))</f>
        <v>G:\LocalUser\snws\Rendery_dwg_rys\Zastosowania\KB_z_rys.png</v>
      </c>
      <c r="N277" t="str">
        <f>IF(M277="","",CONCATENATE(Tabela2[[#This Row],[Zastosowania .jpg - lokalizacja folderu]],M277))</f>
        <v/>
      </c>
      <c r="P277" t="str">
        <f>IF(O277="","",CONCATENATE(Tabela2[[#This Row],[Zastosowania .jpg - lokalizacja folderu]],O277))</f>
        <v/>
      </c>
      <c r="Q277" t="s">
        <v>2555</v>
      </c>
      <c r="R277" t="s">
        <v>2849</v>
      </c>
      <c r="S277" t="str">
        <f>IF(R277="","",CONCATENATE(Tabela2[[#This Row],[Instrukcje .png - lokalizacja folderu]],R277))</f>
        <v>G:\LocalUser\snws\Rendery_dwg_rys\Instrukcje\KB_i_rys.png</v>
      </c>
      <c r="T277" t="s">
        <v>2556</v>
      </c>
      <c r="U277" t="s">
        <v>2630</v>
      </c>
      <c r="V277" t="str">
        <f>IF(U277="","",CONCATENATE(Tabela2[[#This Row],[Modele .rfa - lokalizacja folderu]],U277))</f>
        <v>G:\LocalUser\snws\Rendery_dwg_rys\Modele 3D\NICZUK U-bolt KB.rfa</v>
      </c>
      <c r="W277" t="s">
        <v>2574</v>
      </c>
      <c r="X277" t="s">
        <v>2761</v>
      </c>
      <c r="Y277" t="str">
        <f>IF(X277="","",CONCATENATE(Tabela2[[#This Row],[Modele .txt - lokalizacja folderu]],X277))</f>
        <v>G:\LocalUser\snws\Rendery_dwg_rys\Modele 3D\NICZUK U-bolt KB.txt</v>
      </c>
      <c r="Z277" t="s">
        <v>2574</v>
      </c>
      <c r="AB277" t="str">
        <f>IFERROR(VLOOKUP(Tabela2[[#This Row],[Kod]],[1]Arkusz7!$A:$W,23,FALSE),"")</f>
        <v>KB-M10-21/2 SKR</v>
      </c>
    </row>
    <row r="278" spans="1:28" x14ac:dyDescent="0.25">
      <c r="A278">
        <v>152</v>
      </c>
      <c r="B278" t="s">
        <v>911</v>
      </c>
      <c r="C278" t="str">
        <f>IF(B278="","",CONCATENATE(Tabela2[[#This Row],[Nazwa pliku - render - lokalizacja folderu]],B278))</f>
        <v>G:\LocalUser\snws\Rendery_dwg_rys\web_ok\KB-M10-21_2_web_ok.png</v>
      </c>
      <c r="D278" t="s">
        <v>2179</v>
      </c>
      <c r="E278" t="s">
        <v>924</v>
      </c>
      <c r="F278" t="str">
        <f>IF(E278="","",CONCATENATE(Tabela2[[#This Row],[Nazwa pliku - .dwg - lokalizacja folderu]],E278))</f>
        <v>G:\LocalUser\snws\Rendery_dwg_rys\dwg\KB-M10-3.DWG</v>
      </c>
      <c r="G278" t="s">
        <v>2185</v>
      </c>
      <c r="H278" t="s">
        <v>2280</v>
      </c>
      <c r="I278" t="str">
        <f>IF(H278="","",CONCATENATE(Tabela2[[#This Row],[Rysunek .png - lokalizacja folderu]],H278))</f>
        <v>G:\LocalUser\snws\Rendery_dwg_rys\rys\KB-M10-21_2_rys.png</v>
      </c>
      <c r="J278" t="s">
        <v>2181</v>
      </c>
      <c r="K278" t="s">
        <v>2894</v>
      </c>
      <c r="L278" t="str">
        <f>IF(K278="","",CONCATENATE(Tabela2[[#This Row],[Zastosowania .jpg - lokalizacja folderu]],K278))</f>
        <v>G:\LocalUser\snws\Rendery_dwg_rys\Zastosowania\KB_z_rys.png</v>
      </c>
      <c r="N278" t="str">
        <f>IF(M278="","",CONCATENATE(Tabela2[[#This Row],[Zastosowania .jpg - lokalizacja folderu]],M278))</f>
        <v/>
      </c>
      <c r="P278" t="str">
        <f>IF(O278="","",CONCATENATE(Tabela2[[#This Row],[Zastosowania .jpg - lokalizacja folderu]],O278))</f>
        <v/>
      </c>
      <c r="Q278" t="s">
        <v>2555</v>
      </c>
      <c r="R278" t="s">
        <v>2849</v>
      </c>
      <c r="S278" t="str">
        <f>IF(R278="","",CONCATENATE(Tabela2[[#This Row],[Instrukcje .png - lokalizacja folderu]],R278))</f>
        <v>G:\LocalUser\snws\Rendery_dwg_rys\Instrukcje\KB_i_rys.png</v>
      </c>
      <c r="T278" t="s">
        <v>2556</v>
      </c>
      <c r="U278" t="s">
        <v>2630</v>
      </c>
      <c r="V278" t="str">
        <f>IF(U278="","",CONCATENATE(Tabela2[[#This Row],[Modele .rfa - lokalizacja folderu]],U278))</f>
        <v>G:\LocalUser\snws\Rendery_dwg_rys\Modele 3D\NICZUK U-bolt KB.rfa</v>
      </c>
      <c r="W278" t="s">
        <v>2574</v>
      </c>
      <c r="X278" t="s">
        <v>2761</v>
      </c>
      <c r="Y278" t="str">
        <f>IF(X278="","",CONCATENATE(Tabela2[[#This Row],[Modele .txt - lokalizacja folderu]],X278))</f>
        <v>G:\LocalUser\snws\Rendery_dwg_rys\Modele 3D\NICZUK U-bolt KB.txt</v>
      </c>
      <c r="Z278" t="s">
        <v>2574</v>
      </c>
      <c r="AB278" t="str">
        <f>IFERROR(VLOOKUP(Tabela2[[#This Row],[Kod]],[1]Arkusz7!$A:$W,23,FALSE),"")</f>
        <v>KB-M10-3 SKR</v>
      </c>
    </row>
    <row r="279" spans="1:28" x14ac:dyDescent="0.25">
      <c r="A279">
        <v>153</v>
      </c>
      <c r="B279" t="s">
        <v>911</v>
      </c>
      <c r="C279" t="str">
        <f>IF(B279="","",CONCATENATE(Tabela2[[#This Row],[Nazwa pliku - render - lokalizacja folderu]],B279))</f>
        <v>G:\LocalUser\snws\Rendery_dwg_rys\web_ok\KB-M10-21_2_web_ok.png</v>
      </c>
      <c r="D279" t="s">
        <v>2179</v>
      </c>
      <c r="E279" t="s">
        <v>925</v>
      </c>
      <c r="F279" t="str">
        <f>IF(E279="","",CONCATENATE(Tabela2[[#This Row],[Nazwa pliku - .dwg - lokalizacja folderu]],E279))</f>
        <v>G:\LocalUser\snws\Rendery_dwg_rys\dwg\KB-M10-4.DWG</v>
      </c>
      <c r="G279" t="s">
        <v>2185</v>
      </c>
      <c r="H279" t="s">
        <v>2280</v>
      </c>
      <c r="I279" t="str">
        <f>IF(H279="","",CONCATENATE(Tabela2[[#This Row],[Rysunek .png - lokalizacja folderu]],H279))</f>
        <v>G:\LocalUser\snws\Rendery_dwg_rys\rys\KB-M10-21_2_rys.png</v>
      </c>
      <c r="J279" t="s">
        <v>2181</v>
      </c>
      <c r="K279" t="s">
        <v>2894</v>
      </c>
      <c r="L279" t="str">
        <f>IF(K279="","",CONCATENATE(Tabela2[[#This Row],[Zastosowania .jpg - lokalizacja folderu]],K279))</f>
        <v>G:\LocalUser\snws\Rendery_dwg_rys\Zastosowania\KB_z_rys.png</v>
      </c>
      <c r="N279" t="str">
        <f>IF(M279="","",CONCATENATE(Tabela2[[#This Row],[Zastosowania .jpg - lokalizacja folderu]],M279))</f>
        <v/>
      </c>
      <c r="P279" t="str">
        <f>IF(O279="","",CONCATENATE(Tabela2[[#This Row],[Zastosowania .jpg - lokalizacja folderu]],O279))</f>
        <v/>
      </c>
      <c r="Q279" t="s">
        <v>2555</v>
      </c>
      <c r="R279" t="s">
        <v>2849</v>
      </c>
      <c r="S279" t="str">
        <f>IF(R279="","",CONCATENATE(Tabela2[[#This Row],[Instrukcje .png - lokalizacja folderu]],R279))</f>
        <v>G:\LocalUser\snws\Rendery_dwg_rys\Instrukcje\KB_i_rys.png</v>
      </c>
      <c r="T279" t="s">
        <v>2556</v>
      </c>
      <c r="U279" t="s">
        <v>2630</v>
      </c>
      <c r="V279" t="str">
        <f>IF(U279="","",CONCATENATE(Tabela2[[#This Row],[Modele .rfa - lokalizacja folderu]],U279))</f>
        <v>G:\LocalUser\snws\Rendery_dwg_rys\Modele 3D\NICZUK U-bolt KB.rfa</v>
      </c>
      <c r="W279" t="s">
        <v>2574</v>
      </c>
      <c r="X279" t="s">
        <v>2761</v>
      </c>
      <c r="Y279" t="str">
        <f>IF(X279="","",CONCATENATE(Tabela2[[#This Row],[Modele .txt - lokalizacja folderu]],X279))</f>
        <v>G:\LocalUser\snws\Rendery_dwg_rys\Modele 3D\NICZUK U-bolt KB.txt</v>
      </c>
      <c r="Z279" t="s">
        <v>2574</v>
      </c>
      <c r="AB279" t="str">
        <f>IFERROR(VLOOKUP(Tabela2[[#This Row],[Kod]],[1]Arkusz7!$A:$W,23,FALSE),"")</f>
        <v>KB-M10-4 SKR</v>
      </c>
    </row>
    <row r="280" spans="1:28" x14ac:dyDescent="0.25">
      <c r="A280" s="2">
        <v>36048</v>
      </c>
      <c r="B280" t="s">
        <v>911</v>
      </c>
      <c r="C280" t="str">
        <f>IF(B280="","",CONCATENATE(Tabela2[[#This Row],[Nazwa pliku - render - lokalizacja folderu]],B280))</f>
        <v>G:\LocalUser\snws\Rendery_dwg_rys\web_ok\KB-M10-21_2_web_ok.png</v>
      </c>
      <c r="D280" t="s">
        <v>2179</v>
      </c>
      <c r="F280" t="str">
        <f>IF(E280="","",CONCATENATE(Tabela2[[#This Row],[Nazwa pliku - .dwg - lokalizacja folderu]],E280))</f>
        <v/>
      </c>
      <c r="G280" t="s">
        <v>2185</v>
      </c>
      <c r="H280" t="s">
        <v>2280</v>
      </c>
      <c r="I280" t="str">
        <f>IF(H280="","",CONCATENATE(Tabela2[[#This Row],[Rysunek .png - lokalizacja folderu]],H280))</f>
        <v>G:\LocalUser\snws\Rendery_dwg_rys\rys\KB-M10-21_2_rys.png</v>
      </c>
      <c r="J280" t="s">
        <v>2181</v>
      </c>
      <c r="K280" t="s">
        <v>2894</v>
      </c>
      <c r="L280" t="str">
        <f>IF(K280="","",CONCATENATE(Tabela2[[#This Row],[Zastosowania .jpg - lokalizacja folderu]],K280))</f>
        <v>G:\LocalUser\snws\Rendery_dwg_rys\Zastosowania\KB_z_rys.png</v>
      </c>
      <c r="N280" t="str">
        <f>IF(M280="","",CONCATENATE(Tabela2[[#This Row],[Zastosowania .jpg - lokalizacja folderu]],M280))</f>
        <v/>
      </c>
      <c r="P280" t="str">
        <f>IF(O280="","",CONCATENATE(Tabela2[[#This Row],[Zastosowania .jpg - lokalizacja folderu]],O280))</f>
        <v/>
      </c>
      <c r="Q280" t="s">
        <v>2555</v>
      </c>
      <c r="R280" t="s">
        <v>2849</v>
      </c>
      <c r="S280" t="str">
        <f>IF(R280="","",CONCATENATE(Tabela2[[#This Row],[Instrukcje .png - lokalizacja folderu]],R280))</f>
        <v>G:\LocalUser\snws\Rendery_dwg_rys\Instrukcje\KB_i_rys.png</v>
      </c>
      <c r="T280" t="s">
        <v>2556</v>
      </c>
      <c r="U280" t="s">
        <v>2630</v>
      </c>
      <c r="V280" t="str">
        <f>IF(U280="","",CONCATENATE(Tabela2[[#This Row],[Modele .rfa - lokalizacja folderu]],U280))</f>
        <v>G:\LocalUser\snws\Rendery_dwg_rys\Modele 3D\NICZUK U-bolt KB.rfa</v>
      </c>
      <c r="W280" t="s">
        <v>2574</v>
      </c>
      <c r="X280" t="s">
        <v>2761</v>
      </c>
      <c r="Y280" t="str">
        <f>IF(X280="","",CONCATENATE(Tabela2[[#This Row],[Modele .txt - lokalizacja folderu]],X280))</f>
        <v>G:\LocalUser\snws\Rendery_dwg_rys\Modele 3D\NICZUK U-bolt KB.txt</v>
      </c>
      <c r="Z280" t="s">
        <v>2574</v>
      </c>
      <c r="AB280" t="str">
        <f>IFERROR(VLOOKUP(Tabela2[[#This Row],[Kod]],[1]Arkusz7!$A:$W,23,FALSE),"")</f>
        <v>KB-M10-4 SKR</v>
      </c>
    </row>
    <row r="281" spans="1:28" x14ac:dyDescent="0.25">
      <c r="A281">
        <v>7524</v>
      </c>
      <c r="B281" t="s">
        <v>911</v>
      </c>
      <c r="C281" t="str">
        <f>IF(B281="","",CONCATENATE(Tabela2[[#This Row],[Nazwa pliku - render - lokalizacja folderu]],B281))</f>
        <v>G:\LocalUser\snws\Rendery_dwg_rys\web_ok\KB-M10-21_2_web_ok.png</v>
      </c>
      <c r="D281" t="s">
        <v>2179</v>
      </c>
      <c r="E281" t="s">
        <v>932</v>
      </c>
      <c r="F281" t="str">
        <f>IF(E281="","",CONCATENATE(Tabela2[[#This Row],[Nazwa pliku - .dwg - lokalizacja folderu]],E281))</f>
        <v>G:\LocalUser\snws\Rendery_dwg_rys\dwg\KB-M12-10.DWG</v>
      </c>
      <c r="G281" t="s">
        <v>2185</v>
      </c>
      <c r="H281" t="s">
        <v>2280</v>
      </c>
      <c r="I281" t="str">
        <f>IF(H281="","",CONCATENATE(Tabela2[[#This Row],[Rysunek .png - lokalizacja folderu]],H281))</f>
        <v>G:\LocalUser\snws\Rendery_dwg_rys\rys\KB-M10-21_2_rys.png</v>
      </c>
      <c r="J281" t="s">
        <v>2181</v>
      </c>
      <c r="K281" t="s">
        <v>2894</v>
      </c>
      <c r="L281" t="str">
        <f>IF(K281="","",CONCATENATE(Tabela2[[#This Row],[Zastosowania .jpg - lokalizacja folderu]],K281))</f>
        <v>G:\LocalUser\snws\Rendery_dwg_rys\Zastosowania\KB_z_rys.png</v>
      </c>
      <c r="N281" t="str">
        <f>IF(M281="","",CONCATENATE(Tabela2[[#This Row],[Zastosowania .jpg - lokalizacja folderu]],M281))</f>
        <v/>
      </c>
      <c r="P281" t="str">
        <f>IF(O281="","",CONCATENATE(Tabela2[[#This Row],[Zastosowania .jpg - lokalizacja folderu]],O281))</f>
        <v/>
      </c>
      <c r="Q281" t="s">
        <v>2555</v>
      </c>
      <c r="R281" t="s">
        <v>2849</v>
      </c>
      <c r="S281" t="str">
        <f>IF(R281="","",CONCATENATE(Tabela2[[#This Row],[Instrukcje .png - lokalizacja folderu]],R281))</f>
        <v>G:\LocalUser\snws\Rendery_dwg_rys\Instrukcje\KB_i_rys.png</v>
      </c>
      <c r="T281" t="s">
        <v>2556</v>
      </c>
      <c r="U281" t="s">
        <v>2630</v>
      </c>
      <c r="V281" t="str">
        <f>IF(U281="","",CONCATENATE(Tabela2[[#This Row],[Modele .rfa - lokalizacja folderu]],U281))</f>
        <v>G:\LocalUser\snws\Rendery_dwg_rys\Modele 3D\NICZUK U-bolt KB.rfa</v>
      </c>
      <c r="W281" t="s">
        <v>2574</v>
      </c>
      <c r="X281" t="s">
        <v>2761</v>
      </c>
      <c r="Y281" t="str">
        <f>IF(X281="","",CONCATENATE(Tabela2[[#This Row],[Modele .txt - lokalizacja folderu]],X281))</f>
        <v>G:\LocalUser\snws\Rendery_dwg_rys\Modele 3D\NICZUK U-bolt KB.txt</v>
      </c>
      <c r="Z281" t="s">
        <v>2574</v>
      </c>
      <c r="AB281" t="str">
        <f>IFERROR(VLOOKUP(Tabela2[[#This Row],[Kod]],[1]Arkusz7!$A:$W,23,FALSE),"")</f>
        <v>KB-M12-10 SKR</v>
      </c>
    </row>
    <row r="282" spans="1:28" x14ac:dyDescent="0.25">
      <c r="A282" s="2">
        <v>36052</v>
      </c>
      <c r="B282" t="s">
        <v>911</v>
      </c>
      <c r="C282" t="str">
        <f>IF(B282="","",CONCATENATE(Tabela2[[#This Row],[Nazwa pliku - render - lokalizacja folderu]],B282))</f>
        <v>G:\LocalUser\snws\Rendery_dwg_rys\web_ok\KB-M10-21_2_web_ok.png</v>
      </c>
      <c r="D282" t="s">
        <v>2179</v>
      </c>
      <c r="F282" t="str">
        <f>IF(E282="","",CONCATENATE(Tabela2[[#This Row],[Nazwa pliku - .dwg - lokalizacja folderu]],E282))</f>
        <v/>
      </c>
      <c r="G282" t="s">
        <v>2185</v>
      </c>
      <c r="H282" t="s">
        <v>2280</v>
      </c>
      <c r="I282" t="str">
        <f>IF(H282="","",CONCATENATE(Tabela2[[#This Row],[Rysunek .png - lokalizacja folderu]],H282))</f>
        <v>G:\LocalUser\snws\Rendery_dwg_rys\rys\KB-M10-21_2_rys.png</v>
      </c>
      <c r="J282" t="s">
        <v>2181</v>
      </c>
      <c r="K282" t="s">
        <v>2894</v>
      </c>
      <c r="L282" t="str">
        <f>IF(K282="","",CONCATENATE(Tabela2[[#This Row],[Zastosowania .jpg - lokalizacja folderu]],K282))</f>
        <v>G:\LocalUser\snws\Rendery_dwg_rys\Zastosowania\KB_z_rys.png</v>
      </c>
      <c r="N282" t="str">
        <f>IF(M282="","",CONCATENATE(Tabela2[[#This Row],[Zastosowania .jpg - lokalizacja folderu]],M282))</f>
        <v/>
      </c>
      <c r="P282" t="str">
        <f>IF(O282="","",CONCATENATE(Tabela2[[#This Row],[Zastosowania .jpg - lokalizacja folderu]],O282))</f>
        <v/>
      </c>
      <c r="Q282" t="s">
        <v>2555</v>
      </c>
      <c r="R282" t="s">
        <v>2849</v>
      </c>
      <c r="S282" t="str">
        <f>IF(R282="","",CONCATENATE(Tabela2[[#This Row],[Instrukcje .png - lokalizacja folderu]],R282))</f>
        <v>G:\LocalUser\snws\Rendery_dwg_rys\Instrukcje\KB_i_rys.png</v>
      </c>
      <c r="T282" t="s">
        <v>2556</v>
      </c>
      <c r="U282" t="s">
        <v>2630</v>
      </c>
      <c r="V282" t="str">
        <f>IF(U282="","",CONCATENATE(Tabela2[[#This Row],[Modele .rfa - lokalizacja folderu]],U282))</f>
        <v>G:\LocalUser\snws\Rendery_dwg_rys\Modele 3D\NICZUK U-bolt KB.rfa</v>
      </c>
      <c r="W282" t="s">
        <v>2574</v>
      </c>
      <c r="X282" t="s">
        <v>2761</v>
      </c>
      <c r="Y282" t="str">
        <f>IF(X282="","",CONCATENATE(Tabela2[[#This Row],[Modele .txt - lokalizacja folderu]],X282))</f>
        <v>G:\LocalUser\snws\Rendery_dwg_rys\Modele 3D\NICZUK U-bolt KB.txt</v>
      </c>
      <c r="Z282" t="s">
        <v>2574</v>
      </c>
      <c r="AB282" t="str">
        <f>IFERROR(VLOOKUP(Tabela2[[#This Row],[Kod]],[1]Arkusz7!$A:$W,23,FALSE),"")</f>
        <v>KB-M12-10 SKR</v>
      </c>
    </row>
    <row r="283" spans="1:28" x14ac:dyDescent="0.25">
      <c r="A283">
        <v>10492</v>
      </c>
      <c r="B283" t="s">
        <v>911</v>
      </c>
      <c r="C283" t="str">
        <f>IF(B283="","",CONCATENATE(Tabela2[[#This Row],[Nazwa pliku - render - lokalizacja folderu]],B283))</f>
        <v>G:\LocalUser\snws\Rendery_dwg_rys\web_ok\KB-M10-21_2_web_ok.png</v>
      </c>
      <c r="D283" t="s">
        <v>2179</v>
      </c>
      <c r="E283" t="s">
        <v>933</v>
      </c>
      <c r="F283" t="str">
        <f>IF(E283="","",CONCATENATE(Tabela2[[#This Row],[Nazwa pliku - .dwg - lokalizacja folderu]],E283))</f>
        <v>G:\LocalUser\snws\Rendery_dwg_rys\dwg\KB-M12-12.DWG</v>
      </c>
      <c r="G283" t="s">
        <v>2185</v>
      </c>
      <c r="H283" t="s">
        <v>2280</v>
      </c>
      <c r="I283" t="str">
        <f>IF(H283="","",CONCATENATE(Tabela2[[#This Row],[Rysunek .png - lokalizacja folderu]],H283))</f>
        <v>G:\LocalUser\snws\Rendery_dwg_rys\rys\KB-M10-21_2_rys.png</v>
      </c>
      <c r="J283" t="s">
        <v>2181</v>
      </c>
      <c r="K283" t="s">
        <v>2894</v>
      </c>
      <c r="L283" t="str">
        <f>IF(K283="","",CONCATENATE(Tabela2[[#This Row],[Zastosowania .jpg - lokalizacja folderu]],K283))</f>
        <v>G:\LocalUser\snws\Rendery_dwg_rys\Zastosowania\KB_z_rys.png</v>
      </c>
      <c r="N283" t="str">
        <f>IF(M283="","",CONCATENATE(Tabela2[[#This Row],[Zastosowania .jpg - lokalizacja folderu]],M283))</f>
        <v/>
      </c>
      <c r="P283" t="str">
        <f>IF(O283="","",CONCATENATE(Tabela2[[#This Row],[Zastosowania .jpg - lokalizacja folderu]],O283))</f>
        <v/>
      </c>
      <c r="Q283" t="s">
        <v>2555</v>
      </c>
      <c r="R283" t="s">
        <v>2849</v>
      </c>
      <c r="S283" t="str">
        <f>IF(R283="","",CONCATENATE(Tabela2[[#This Row],[Instrukcje .png - lokalizacja folderu]],R283))</f>
        <v>G:\LocalUser\snws\Rendery_dwg_rys\Instrukcje\KB_i_rys.png</v>
      </c>
      <c r="T283" t="s">
        <v>2556</v>
      </c>
      <c r="U283" t="s">
        <v>2630</v>
      </c>
      <c r="V283" t="str">
        <f>IF(U283="","",CONCATENATE(Tabela2[[#This Row],[Modele .rfa - lokalizacja folderu]],U283))</f>
        <v>G:\LocalUser\snws\Rendery_dwg_rys\Modele 3D\NICZUK U-bolt KB.rfa</v>
      </c>
      <c r="W283" t="s">
        <v>2574</v>
      </c>
      <c r="X283" t="s">
        <v>2761</v>
      </c>
      <c r="Y283" t="str">
        <f>IF(X283="","",CONCATENATE(Tabela2[[#This Row],[Modele .txt - lokalizacja folderu]],X283))</f>
        <v>G:\LocalUser\snws\Rendery_dwg_rys\Modele 3D\NICZUK U-bolt KB.txt</v>
      </c>
      <c r="Z283" t="s">
        <v>2574</v>
      </c>
      <c r="AB283" t="str">
        <f>IFERROR(VLOOKUP(Tabela2[[#This Row],[Kod]],[1]Arkusz7!$A:$W,23,FALSE),"")</f>
        <v>KB-M12-12 SKR</v>
      </c>
    </row>
    <row r="284" spans="1:28" x14ac:dyDescent="0.25">
      <c r="A284">
        <v>12799</v>
      </c>
      <c r="B284" t="s">
        <v>911</v>
      </c>
      <c r="C284" t="str">
        <f>IF(B284="","",CONCATENATE(Tabela2[[#This Row],[Nazwa pliku - render - lokalizacja folderu]],B284))</f>
        <v>G:\LocalUser\snws\Rendery_dwg_rys\web_ok\KB-M10-21_2_web_ok.png</v>
      </c>
      <c r="D284" t="s">
        <v>2179</v>
      </c>
      <c r="E284" t="s">
        <v>927</v>
      </c>
      <c r="F284" t="str">
        <f>IF(E284="","",CONCATENATE(Tabela2[[#This Row],[Nazwa pliku - .dwg - lokalizacja folderu]],E284))</f>
        <v>G:\LocalUser\snws\Rendery_dwg_rys\dwg\KB-M12-139.DWG</v>
      </c>
      <c r="G284" t="s">
        <v>2185</v>
      </c>
      <c r="H284" t="s">
        <v>2280</v>
      </c>
      <c r="I284" t="str">
        <f>IF(H284="","",CONCATENATE(Tabela2[[#This Row],[Rysunek .png - lokalizacja folderu]],H284))</f>
        <v>G:\LocalUser\snws\Rendery_dwg_rys\rys\KB-M10-21_2_rys.png</v>
      </c>
      <c r="J284" t="s">
        <v>2181</v>
      </c>
      <c r="K284" t="s">
        <v>2894</v>
      </c>
      <c r="L284" t="str">
        <f>IF(K284="","",CONCATENATE(Tabela2[[#This Row],[Zastosowania .jpg - lokalizacja folderu]],K284))</f>
        <v>G:\LocalUser\snws\Rendery_dwg_rys\Zastosowania\KB_z_rys.png</v>
      </c>
      <c r="N284" t="str">
        <f>IF(M284="","",CONCATENATE(Tabela2[[#This Row],[Zastosowania .jpg - lokalizacja folderu]],M284))</f>
        <v/>
      </c>
      <c r="P284" t="str">
        <f>IF(O284="","",CONCATENATE(Tabela2[[#This Row],[Zastosowania .jpg - lokalizacja folderu]],O284))</f>
        <v/>
      </c>
      <c r="Q284" t="s">
        <v>2555</v>
      </c>
      <c r="R284" t="s">
        <v>2849</v>
      </c>
      <c r="S284" t="str">
        <f>IF(R284="","",CONCATENATE(Tabela2[[#This Row],[Instrukcje .png - lokalizacja folderu]],R284))</f>
        <v>G:\LocalUser\snws\Rendery_dwg_rys\Instrukcje\KB_i_rys.png</v>
      </c>
      <c r="T284" t="s">
        <v>2556</v>
      </c>
      <c r="U284" t="s">
        <v>2630</v>
      </c>
      <c r="V284" t="str">
        <f>IF(U284="","",CONCATENATE(Tabela2[[#This Row],[Modele .rfa - lokalizacja folderu]],U284))</f>
        <v>G:\LocalUser\snws\Rendery_dwg_rys\Modele 3D\NICZUK U-bolt KB.rfa</v>
      </c>
      <c r="W284" t="s">
        <v>2574</v>
      </c>
      <c r="X284" t="s">
        <v>2761</v>
      </c>
      <c r="Y284" t="str">
        <f>IF(X284="","",CONCATENATE(Tabela2[[#This Row],[Modele .txt - lokalizacja folderu]],X284))</f>
        <v>G:\LocalUser\snws\Rendery_dwg_rys\Modele 3D\NICZUK U-bolt KB.txt</v>
      </c>
      <c r="Z284" t="s">
        <v>2574</v>
      </c>
      <c r="AB284" t="str">
        <f>IFERROR(VLOOKUP(Tabela2[[#This Row],[Kod]],[1]Arkusz7!$A:$W,23,FALSE),"")</f>
        <v>KB-M12-139 SKR</v>
      </c>
    </row>
    <row r="285" spans="1:28" x14ac:dyDescent="0.25">
      <c r="A285">
        <v>10491</v>
      </c>
      <c r="B285" t="s">
        <v>911</v>
      </c>
      <c r="C285" t="str">
        <f>IF(B285="","",CONCATENATE(Tabela2[[#This Row],[Nazwa pliku - render - lokalizacja folderu]],B285))</f>
        <v>G:\LocalUser\snws\Rendery_dwg_rys\web_ok\KB-M10-21_2_web_ok.png</v>
      </c>
      <c r="D285" t="s">
        <v>2179</v>
      </c>
      <c r="E285" t="s">
        <v>928</v>
      </c>
      <c r="F285" t="str">
        <f>IF(E285="","",CONCATENATE(Tabela2[[#This Row],[Nazwa pliku - .dwg - lokalizacja folderu]],E285))</f>
        <v>G:\LocalUser\snws\Rendery_dwg_rys\dwg\KB-M12-168.DWG</v>
      </c>
      <c r="G285" t="s">
        <v>2185</v>
      </c>
      <c r="H285" t="s">
        <v>2280</v>
      </c>
      <c r="I285" t="str">
        <f>IF(H285="","",CONCATENATE(Tabela2[[#This Row],[Rysunek .png - lokalizacja folderu]],H285))</f>
        <v>G:\LocalUser\snws\Rendery_dwg_rys\rys\KB-M10-21_2_rys.png</v>
      </c>
      <c r="J285" t="s">
        <v>2181</v>
      </c>
      <c r="K285" t="s">
        <v>2894</v>
      </c>
      <c r="L285" t="str">
        <f>IF(K285="","",CONCATENATE(Tabela2[[#This Row],[Zastosowania .jpg - lokalizacja folderu]],K285))</f>
        <v>G:\LocalUser\snws\Rendery_dwg_rys\Zastosowania\KB_z_rys.png</v>
      </c>
      <c r="N285" t="str">
        <f>IF(M285="","",CONCATENATE(Tabela2[[#This Row],[Zastosowania .jpg - lokalizacja folderu]],M285))</f>
        <v/>
      </c>
      <c r="P285" t="str">
        <f>IF(O285="","",CONCATENATE(Tabela2[[#This Row],[Zastosowania .jpg - lokalizacja folderu]],O285))</f>
        <v/>
      </c>
      <c r="Q285" t="s">
        <v>2555</v>
      </c>
      <c r="R285" t="s">
        <v>2849</v>
      </c>
      <c r="S285" t="str">
        <f>IF(R285="","",CONCATENATE(Tabela2[[#This Row],[Instrukcje .png - lokalizacja folderu]],R285))</f>
        <v>G:\LocalUser\snws\Rendery_dwg_rys\Instrukcje\KB_i_rys.png</v>
      </c>
      <c r="T285" t="s">
        <v>2556</v>
      </c>
      <c r="U285" t="s">
        <v>2630</v>
      </c>
      <c r="V285" t="str">
        <f>IF(U285="","",CONCATENATE(Tabela2[[#This Row],[Modele .rfa - lokalizacja folderu]],U285))</f>
        <v>G:\LocalUser\snws\Rendery_dwg_rys\Modele 3D\NICZUK U-bolt KB.rfa</v>
      </c>
      <c r="W285" t="s">
        <v>2574</v>
      </c>
      <c r="X285" t="s">
        <v>2761</v>
      </c>
      <c r="Y285" t="str">
        <f>IF(X285="","",CONCATENATE(Tabela2[[#This Row],[Modele .txt - lokalizacja folderu]],X285))</f>
        <v>G:\LocalUser\snws\Rendery_dwg_rys\Modele 3D\NICZUK U-bolt KB.txt</v>
      </c>
      <c r="Z285" t="s">
        <v>2574</v>
      </c>
      <c r="AB285" t="str">
        <f>IFERROR(VLOOKUP(Tabela2[[#This Row],[Kod]],[1]Arkusz7!$A:$W,23,FALSE),"")</f>
        <v>KB-M12-168 SKR</v>
      </c>
    </row>
    <row r="286" spans="1:28" x14ac:dyDescent="0.25">
      <c r="A286" s="2">
        <v>36034</v>
      </c>
      <c r="B286" t="s">
        <v>911</v>
      </c>
      <c r="C286" t="str">
        <f>IF(B286="","",CONCATENATE(Tabela2[[#This Row],[Nazwa pliku - render - lokalizacja folderu]],B286))</f>
        <v>G:\LocalUser\snws\Rendery_dwg_rys\web_ok\KB-M10-21_2_web_ok.png</v>
      </c>
      <c r="D286" t="s">
        <v>2179</v>
      </c>
      <c r="F286" t="str">
        <f>IF(E286="","",CONCATENATE(Tabela2[[#This Row],[Nazwa pliku - .dwg - lokalizacja folderu]],E286))</f>
        <v/>
      </c>
      <c r="G286" t="s">
        <v>2185</v>
      </c>
      <c r="H286" t="s">
        <v>2280</v>
      </c>
      <c r="I286" t="str">
        <f>IF(H286="","",CONCATENATE(Tabela2[[#This Row],[Rysunek .png - lokalizacja folderu]],H286))</f>
        <v>G:\LocalUser\snws\Rendery_dwg_rys\rys\KB-M10-21_2_rys.png</v>
      </c>
      <c r="J286" t="s">
        <v>2181</v>
      </c>
      <c r="K286" t="s">
        <v>2894</v>
      </c>
      <c r="L286" t="str">
        <f>IF(K286="","",CONCATENATE(Tabela2[[#This Row],[Zastosowania .jpg - lokalizacja folderu]],K286))</f>
        <v>G:\LocalUser\snws\Rendery_dwg_rys\Zastosowania\KB_z_rys.png</v>
      </c>
      <c r="N286" t="str">
        <f>IF(M286="","",CONCATENATE(Tabela2[[#This Row],[Zastosowania .jpg - lokalizacja folderu]],M286))</f>
        <v/>
      </c>
      <c r="P286" t="str">
        <f>IF(O286="","",CONCATENATE(Tabela2[[#This Row],[Zastosowania .jpg - lokalizacja folderu]],O286))</f>
        <v/>
      </c>
      <c r="Q286" t="s">
        <v>2555</v>
      </c>
      <c r="R286" t="s">
        <v>2849</v>
      </c>
      <c r="S286" t="str">
        <f>IF(R286="","",CONCATENATE(Tabela2[[#This Row],[Instrukcje .png - lokalizacja folderu]],R286))</f>
        <v>G:\LocalUser\snws\Rendery_dwg_rys\Instrukcje\KB_i_rys.png</v>
      </c>
      <c r="T286" t="s">
        <v>2556</v>
      </c>
      <c r="U286" t="s">
        <v>2630</v>
      </c>
      <c r="V286" t="str">
        <f>IF(U286="","",CONCATENATE(Tabela2[[#This Row],[Modele .rfa - lokalizacja folderu]],U286))</f>
        <v>G:\LocalUser\snws\Rendery_dwg_rys\Modele 3D\NICZUK U-bolt KB.rfa</v>
      </c>
      <c r="W286" t="s">
        <v>2574</v>
      </c>
      <c r="X286" t="s">
        <v>2761</v>
      </c>
      <c r="Y286" t="str">
        <f>IF(X286="","",CONCATENATE(Tabela2[[#This Row],[Modele .txt - lokalizacja folderu]],X286))</f>
        <v>G:\LocalUser\snws\Rendery_dwg_rys\Modele 3D\NICZUK U-bolt KB.txt</v>
      </c>
      <c r="Z286" t="s">
        <v>2574</v>
      </c>
      <c r="AB286" t="str">
        <f>IFERROR(VLOOKUP(Tabela2[[#This Row],[Kod]],[1]Arkusz7!$A:$W,23,FALSE),"")</f>
        <v>KB-M12-168 SKR</v>
      </c>
    </row>
    <row r="287" spans="1:28" x14ac:dyDescent="0.25">
      <c r="A287">
        <v>7472</v>
      </c>
      <c r="B287" t="s">
        <v>911</v>
      </c>
      <c r="C287" t="str">
        <f>IF(B287="","",CONCATENATE(Tabela2[[#This Row],[Nazwa pliku - render - lokalizacja folderu]],B287))</f>
        <v>G:\LocalUser\snws\Rendery_dwg_rys\web_ok\KB-M10-21_2_web_ok.png</v>
      </c>
      <c r="D287" t="s">
        <v>2179</v>
      </c>
      <c r="E287" t="s">
        <v>929</v>
      </c>
      <c r="F287" t="str">
        <f>IF(E287="","",CONCATENATE(Tabela2[[#This Row],[Nazwa pliku - .dwg - lokalizacja folderu]],E287))</f>
        <v>G:\LocalUser\snws\Rendery_dwg_rys\dwg\KB-M12-200.DWG</v>
      </c>
      <c r="G287" t="s">
        <v>2185</v>
      </c>
      <c r="H287" t="s">
        <v>2280</v>
      </c>
      <c r="I287" t="str">
        <f>IF(H287="","",CONCATENATE(Tabela2[[#This Row],[Rysunek .png - lokalizacja folderu]],H287))</f>
        <v>G:\LocalUser\snws\Rendery_dwg_rys\rys\KB-M10-21_2_rys.png</v>
      </c>
      <c r="J287" t="s">
        <v>2181</v>
      </c>
      <c r="K287" t="s">
        <v>2894</v>
      </c>
      <c r="L287" t="str">
        <f>IF(K287="","",CONCATENATE(Tabela2[[#This Row],[Zastosowania .jpg - lokalizacja folderu]],K287))</f>
        <v>G:\LocalUser\snws\Rendery_dwg_rys\Zastosowania\KB_z_rys.png</v>
      </c>
      <c r="N287" t="str">
        <f>IF(M287="","",CONCATENATE(Tabela2[[#This Row],[Zastosowania .jpg - lokalizacja folderu]],M287))</f>
        <v/>
      </c>
      <c r="P287" t="str">
        <f>IF(O287="","",CONCATENATE(Tabela2[[#This Row],[Zastosowania .jpg - lokalizacja folderu]],O287))</f>
        <v/>
      </c>
      <c r="Q287" t="s">
        <v>2555</v>
      </c>
      <c r="R287" t="s">
        <v>2849</v>
      </c>
      <c r="S287" t="str">
        <f>IF(R287="","",CONCATENATE(Tabela2[[#This Row],[Instrukcje .png - lokalizacja folderu]],R287))</f>
        <v>G:\LocalUser\snws\Rendery_dwg_rys\Instrukcje\KB_i_rys.png</v>
      </c>
      <c r="T287" t="s">
        <v>2556</v>
      </c>
      <c r="U287" t="s">
        <v>2630</v>
      </c>
      <c r="V287" t="str">
        <f>IF(U287="","",CONCATENATE(Tabela2[[#This Row],[Modele .rfa - lokalizacja folderu]],U287))</f>
        <v>G:\LocalUser\snws\Rendery_dwg_rys\Modele 3D\NICZUK U-bolt KB.rfa</v>
      </c>
      <c r="W287" t="s">
        <v>2574</v>
      </c>
      <c r="X287" t="s">
        <v>2761</v>
      </c>
      <c r="Y287" t="str">
        <f>IF(X287="","",CONCATENATE(Tabela2[[#This Row],[Modele .txt - lokalizacja folderu]],X287))</f>
        <v>G:\LocalUser\snws\Rendery_dwg_rys\Modele 3D\NICZUK U-bolt KB.txt</v>
      </c>
      <c r="Z287" t="s">
        <v>2574</v>
      </c>
      <c r="AB287" t="str">
        <f>IFERROR(VLOOKUP(Tabela2[[#This Row],[Kod]],[1]Arkusz7!$A:$W,23,FALSE),"")</f>
        <v>KB-M12-200 SKR</v>
      </c>
    </row>
    <row r="288" spans="1:28" x14ac:dyDescent="0.25">
      <c r="A288">
        <v>8880</v>
      </c>
      <c r="B288" t="s">
        <v>911</v>
      </c>
      <c r="C288" t="str">
        <f>IF(B288="","",CONCATENATE(Tabela2[[#This Row],[Nazwa pliku - render - lokalizacja folderu]],B288))</f>
        <v>G:\LocalUser\snws\Rendery_dwg_rys\web_ok\KB-M10-21_2_web_ok.png</v>
      </c>
      <c r="D288" t="s">
        <v>2179</v>
      </c>
      <c r="E288" t="s">
        <v>931</v>
      </c>
      <c r="F288" t="str">
        <f>IF(E288="","",CONCATENATE(Tabela2[[#This Row],[Nazwa pliku - .dwg - lokalizacja folderu]],E288))</f>
        <v>G:\LocalUser\snws\Rendery_dwg_rys\dwg\KB-M12-250.DWG</v>
      </c>
      <c r="G288" t="s">
        <v>2185</v>
      </c>
      <c r="H288" t="s">
        <v>2280</v>
      </c>
      <c r="I288" t="str">
        <f>IF(H288="","",CONCATENATE(Tabela2[[#This Row],[Rysunek .png - lokalizacja folderu]],H288))</f>
        <v>G:\LocalUser\snws\Rendery_dwg_rys\rys\KB-M10-21_2_rys.png</v>
      </c>
      <c r="J288" t="s">
        <v>2181</v>
      </c>
      <c r="K288" t="s">
        <v>2894</v>
      </c>
      <c r="L288" t="str">
        <f>IF(K288="","",CONCATENATE(Tabela2[[#This Row],[Zastosowania .jpg - lokalizacja folderu]],K288))</f>
        <v>G:\LocalUser\snws\Rendery_dwg_rys\Zastosowania\KB_z_rys.png</v>
      </c>
      <c r="N288" t="str">
        <f>IF(M288="","",CONCATENATE(Tabela2[[#This Row],[Zastosowania .jpg - lokalizacja folderu]],M288))</f>
        <v/>
      </c>
      <c r="P288" t="str">
        <f>IF(O288="","",CONCATENATE(Tabela2[[#This Row],[Zastosowania .jpg - lokalizacja folderu]],O288))</f>
        <v/>
      </c>
      <c r="Q288" t="s">
        <v>2555</v>
      </c>
      <c r="R288" t="s">
        <v>2849</v>
      </c>
      <c r="S288" t="str">
        <f>IF(R288="","",CONCATENATE(Tabela2[[#This Row],[Instrukcje .png - lokalizacja folderu]],R288))</f>
        <v>G:\LocalUser\snws\Rendery_dwg_rys\Instrukcje\KB_i_rys.png</v>
      </c>
      <c r="T288" t="s">
        <v>2556</v>
      </c>
      <c r="U288" t="s">
        <v>2630</v>
      </c>
      <c r="V288" t="str">
        <f>IF(U288="","",CONCATENATE(Tabela2[[#This Row],[Modele .rfa - lokalizacja folderu]],U288))</f>
        <v>G:\LocalUser\snws\Rendery_dwg_rys\Modele 3D\NICZUK U-bolt KB.rfa</v>
      </c>
      <c r="W288" t="s">
        <v>2574</v>
      </c>
      <c r="X288" t="s">
        <v>2761</v>
      </c>
      <c r="Y288" t="str">
        <f>IF(X288="","",CONCATENATE(Tabela2[[#This Row],[Modele .txt - lokalizacja folderu]],X288))</f>
        <v>G:\LocalUser\snws\Rendery_dwg_rys\Modele 3D\NICZUK U-bolt KB.txt</v>
      </c>
      <c r="Z288" t="s">
        <v>2574</v>
      </c>
      <c r="AB288" t="str">
        <f>IFERROR(VLOOKUP(Tabela2[[#This Row],[Kod]],[1]Arkusz7!$A:$W,23,FALSE),"")</f>
        <v>KB-M12-250 SKR</v>
      </c>
    </row>
    <row r="289" spans="1:28" x14ac:dyDescent="0.25">
      <c r="A289">
        <v>7523</v>
      </c>
      <c r="B289" t="s">
        <v>911</v>
      </c>
      <c r="C289" t="str">
        <f>IF(B289="","",CONCATENATE(Tabela2[[#This Row],[Nazwa pliku - render - lokalizacja folderu]],B289))</f>
        <v>G:\LocalUser\snws\Rendery_dwg_rys\web_ok\KB-M10-21_2_web_ok.png</v>
      </c>
      <c r="D289" t="s">
        <v>2179</v>
      </c>
      <c r="E289" t="s">
        <v>930</v>
      </c>
      <c r="F289" t="str">
        <f>IF(E289="","",CONCATENATE(Tabela2[[#This Row],[Nazwa pliku - .dwg - lokalizacja folderu]],E289))</f>
        <v>G:\LocalUser\snws\Rendery_dwg_rys\dwg\KB-M12-8.DWG</v>
      </c>
      <c r="G289" t="s">
        <v>2185</v>
      </c>
      <c r="H289" t="s">
        <v>2280</v>
      </c>
      <c r="I289" t="str">
        <f>IF(H289="","",CONCATENATE(Tabela2[[#This Row],[Rysunek .png - lokalizacja folderu]],H289))</f>
        <v>G:\LocalUser\snws\Rendery_dwg_rys\rys\KB-M10-21_2_rys.png</v>
      </c>
      <c r="J289" t="s">
        <v>2181</v>
      </c>
      <c r="K289" t="s">
        <v>2894</v>
      </c>
      <c r="L289" t="str">
        <f>IF(K289="","",CONCATENATE(Tabela2[[#This Row],[Zastosowania .jpg - lokalizacja folderu]],K289))</f>
        <v>G:\LocalUser\snws\Rendery_dwg_rys\Zastosowania\KB_z_rys.png</v>
      </c>
      <c r="N289" t="str">
        <f>IF(M289="","",CONCATENATE(Tabela2[[#This Row],[Zastosowania .jpg - lokalizacja folderu]],M289))</f>
        <v/>
      </c>
      <c r="P289" t="str">
        <f>IF(O289="","",CONCATENATE(Tabela2[[#This Row],[Zastosowania .jpg - lokalizacja folderu]],O289))</f>
        <v/>
      </c>
      <c r="Q289" t="s">
        <v>2555</v>
      </c>
      <c r="R289" t="s">
        <v>2849</v>
      </c>
      <c r="S289" t="str">
        <f>IF(R289="","",CONCATENATE(Tabela2[[#This Row],[Instrukcje .png - lokalizacja folderu]],R289))</f>
        <v>G:\LocalUser\snws\Rendery_dwg_rys\Instrukcje\KB_i_rys.png</v>
      </c>
      <c r="T289" t="s">
        <v>2556</v>
      </c>
      <c r="U289" t="s">
        <v>2630</v>
      </c>
      <c r="V289" t="str">
        <f>IF(U289="","",CONCATENATE(Tabela2[[#This Row],[Modele .rfa - lokalizacja folderu]],U289))</f>
        <v>G:\LocalUser\snws\Rendery_dwg_rys\Modele 3D\NICZUK U-bolt KB.rfa</v>
      </c>
      <c r="W289" t="s">
        <v>2574</v>
      </c>
      <c r="X289" t="s">
        <v>2761</v>
      </c>
      <c r="Y289" t="str">
        <f>IF(X289="","",CONCATENATE(Tabela2[[#This Row],[Modele .txt - lokalizacja folderu]],X289))</f>
        <v>G:\LocalUser\snws\Rendery_dwg_rys\Modele 3D\NICZUK U-bolt KB.txt</v>
      </c>
      <c r="Z289" t="s">
        <v>2574</v>
      </c>
      <c r="AB289" t="str">
        <f>IFERROR(VLOOKUP(Tabela2[[#This Row],[Kod]],[1]Arkusz7!$A:$W,23,FALSE),"")</f>
        <v>KB-M12-8 SKR</v>
      </c>
    </row>
    <row r="290" spans="1:28" x14ac:dyDescent="0.25">
      <c r="A290" s="2">
        <v>36050</v>
      </c>
      <c r="B290" t="s">
        <v>911</v>
      </c>
      <c r="C290" t="str">
        <f>IF(B290="","",CONCATENATE(Tabela2[[#This Row],[Nazwa pliku - render - lokalizacja folderu]],B290))</f>
        <v>G:\LocalUser\snws\Rendery_dwg_rys\web_ok\KB-M10-21_2_web_ok.png</v>
      </c>
      <c r="D290" t="s">
        <v>2179</v>
      </c>
      <c r="F290" t="str">
        <f>IF(E290="","",CONCATENATE(Tabela2[[#This Row],[Nazwa pliku - .dwg - lokalizacja folderu]],E290))</f>
        <v/>
      </c>
      <c r="G290" t="s">
        <v>2185</v>
      </c>
      <c r="H290" t="s">
        <v>2280</v>
      </c>
      <c r="I290" t="str">
        <f>IF(H290="","",CONCATENATE(Tabela2[[#This Row],[Rysunek .png - lokalizacja folderu]],H290))</f>
        <v>G:\LocalUser\snws\Rendery_dwg_rys\rys\KB-M10-21_2_rys.png</v>
      </c>
      <c r="J290" t="s">
        <v>2181</v>
      </c>
      <c r="K290" t="s">
        <v>2894</v>
      </c>
      <c r="L290" t="str">
        <f>IF(K290="","",CONCATENATE(Tabela2[[#This Row],[Zastosowania .jpg - lokalizacja folderu]],K290))</f>
        <v>G:\LocalUser\snws\Rendery_dwg_rys\Zastosowania\KB_z_rys.png</v>
      </c>
      <c r="N290" t="str">
        <f>IF(M290="","",CONCATENATE(Tabela2[[#This Row],[Zastosowania .jpg - lokalizacja folderu]],M290))</f>
        <v/>
      </c>
      <c r="P290" t="str">
        <f>IF(O290="","",CONCATENATE(Tabela2[[#This Row],[Zastosowania .jpg - lokalizacja folderu]],O290))</f>
        <v/>
      </c>
      <c r="Q290" t="s">
        <v>2555</v>
      </c>
      <c r="R290" t="s">
        <v>2849</v>
      </c>
      <c r="S290" t="str">
        <f>IF(R290="","",CONCATENATE(Tabela2[[#This Row],[Instrukcje .png - lokalizacja folderu]],R290))</f>
        <v>G:\LocalUser\snws\Rendery_dwg_rys\Instrukcje\KB_i_rys.png</v>
      </c>
      <c r="T290" t="s">
        <v>2556</v>
      </c>
      <c r="U290" t="s">
        <v>2630</v>
      </c>
      <c r="V290" t="str">
        <f>IF(U290="","",CONCATENATE(Tabela2[[#This Row],[Modele .rfa - lokalizacja folderu]],U290))</f>
        <v>G:\LocalUser\snws\Rendery_dwg_rys\Modele 3D\NICZUK U-bolt KB.rfa</v>
      </c>
      <c r="W290" t="s">
        <v>2574</v>
      </c>
      <c r="X290" t="s">
        <v>2761</v>
      </c>
      <c r="Y290" t="str">
        <f>IF(X290="","",CONCATENATE(Tabela2[[#This Row],[Modele .txt - lokalizacja folderu]],X290))</f>
        <v>G:\LocalUser\snws\Rendery_dwg_rys\Modele 3D\NICZUK U-bolt KB.txt</v>
      </c>
      <c r="Z290" t="s">
        <v>2574</v>
      </c>
      <c r="AB290" t="str">
        <f>IFERROR(VLOOKUP(Tabela2[[#This Row],[Kod]],[1]Arkusz7!$A:$W,23,FALSE),"")</f>
        <v>KB-M12-8 SKR</v>
      </c>
    </row>
    <row r="291" spans="1:28" x14ac:dyDescent="0.25">
      <c r="A291">
        <v>132</v>
      </c>
      <c r="B291" t="s">
        <v>911</v>
      </c>
      <c r="C291" t="str">
        <f>IF(B291="","",CONCATENATE(Tabela2[[#This Row],[Nazwa pliku - render - lokalizacja folderu]],B291))</f>
        <v>G:\LocalUser\snws\Rendery_dwg_rys\web_ok\KB-M10-21_2_web_ok.png</v>
      </c>
      <c r="D291" t="s">
        <v>2179</v>
      </c>
      <c r="E291" t="s">
        <v>914</v>
      </c>
      <c r="F291" t="str">
        <f>IF(E291="","",CONCATENATE(Tabela2[[#This Row],[Nazwa pliku - .dwg - lokalizacja folderu]],E291))</f>
        <v>G:\LocalUser\snws\Rendery_dwg_rys\dwg\KB-M8-1.DWG</v>
      </c>
      <c r="G291" t="s">
        <v>2185</v>
      </c>
      <c r="H291" t="s">
        <v>2280</v>
      </c>
      <c r="I291" t="str">
        <f>IF(H291="","",CONCATENATE(Tabela2[[#This Row],[Rysunek .png - lokalizacja folderu]],H291))</f>
        <v>G:\LocalUser\snws\Rendery_dwg_rys\rys\KB-M10-21_2_rys.png</v>
      </c>
      <c r="J291" t="s">
        <v>2181</v>
      </c>
      <c r="K291" t="s">
        <v>2894</v>
      </c>
      <c r="L291" t="str">
        <f>IF(K291="","",CONCATENATE(Tabela2[[#This Row],[Zastosowania .jpg - lokalizacja folderu]],K291))</f>
        <v>G:\LocalUser\snws\Rendery_dwg_rys\Zastosowania\KB_z_rys.png</v>
      </c>
      <c r="N291" t="str">
        <f>IF(M291="","",CONCATENATE(Tabela2[[#This Row],[Zastosowania .jpg - lokalizacja folderu]],M291))</f>
        <v/>
      </c>
      <c r="P291" t="str">
        <f>IF(O291="","",CONCATENATE(Tabela2[[#This Row],[Zastosowania .jpg - lokalizacja folderu]],O291))</f>
        <v/>
      </c>
      <c r="Q291" t="s">
        <v>2555</v>
      </c>
      <c r="R291" t="s">
        <v>2849</v>
      </c>
      <c r="S291" t="str">
        <f>IF(R291="","",CONCATENATE(Tabela2[[#This Row],[Instrukcje .png - lokalizacja folderu]],R291))</f>
        <v>G:\LocalUser\snws\Rendery_dwg_rys\Instrukcje\KB_i_rys.png</v>
      </c>
      <c r="T291" t="s">
        <v>2556</v>
      </c>
      <c r="U291" t="s">
        <v>2630</v>
      </c>
      <c r="V291" t="str">
        <f>IF(U291="","",CONCATENATE(Tabela2[[#This Row],[Modele .rfa - lokalizacja folderu]],U291))</f>
        <v>G:\LocalUser\snws\Rendery_dwg_rys\Modele 3D\NICZUK U-bolt KB.rfa</v>
      </c>
      <c r="W291" t="s">
        <v>2574</v>
      </c>
      <c r="X291" t="s">
        <v>2761</v>
      </c>
      <c r="Y291" t="str">
        <f>IF(X291="","",CONCATENATE(Tabela2[[#This Row],[Modele .txt - lokalizacja folderu]],X291))</f>
        <v>G:\LocalUser\snws\Rendery_dwg_rys\Modele 3D\NICZUK U-bolt KB.txt</v>
      </c>
      <c r="Z291" t="s">
        <v>2574</v>
      </c>
      <c r="AB291" t="str">
        <f>IFERROR(VLOOKUP(Tabela2[[#This Row],[Kod]],[1]Arkusz7!$A:$W,23,FALSE),"")</f>
        <v>KB-M8-1 SKR</v>
      </c>
    </row>
    <row r="292" spans="1:28" x14ac:dyDescent="0.25">
      <c r="A292" s="2">
        <v>36043</v>
      </c>
      <c r="B292" t="s">
        <v>911</v>
      </c>
      <c r="C292" t="str">
        <f>IF(B292="","",CONCATENATE(Tabela2[[#This Row],[Nazwa pliku - render - lokalizacja folderu]],B292))</f>
        <v>G:\LocalUser\snws\Rendery_dwg_rys\web_ok\KB-M10-21_2_web_ok.png</v>
      </c>
      <c r="D292" t="s">
        <v>2179</v>
      </c>
      <c r="F292" t="str">
        <f>IF(E292="","",CONCATENATE(Tabela2[[#This Row],[Nazwa pliku - .dwg - lokalizacja folderu]],E292))</f>
        <v/>
      </c>
      <c r="G292" t="s">
        <v>2185</v>
      </c>
      <c r="H292" t="s">
        <v>2280</v>
      </c>
      <c r="I292" t="str">
        <f>IF(H292="","",CONCATENATE(Tabela2[[#This Row],[Rysunek .png - lokalizacja folderu]],H292))</f>
        <v>G:\LocalUser\snws\Rendery_dwg_rys\rys\KB-M10-21_2_rys.png</v>
      </c>
      <c r="J292" t="s">
        <v>2181</v>
      </c>
      <c r="K292" t="s">
        <v>2894</v>
      </c>
      <c r="L292" t="str">
        <f>IF(K292="","",CONCATENATE(Tabela2[[#This Row],[Zastosowania .jpg - lokalizacja folderu]],K292))</f>
        <v>G:\LocalUser\snws\Rendery_dwg_rys\Zastosowania\KB_z_rys.png</v>
      </c>
      <c r="N292" t="str">
        <f>IF(M292="","",CONCATENATE(Tabela2[[#This Row],[Zastosowania .jpg - lokalizacja folderu]],M292))</f>
        <v/>
      </c>
      <c r="P292" t="str">
        <f>IF(O292="","",CONCATENATE(Tabela2[[#This Row],[Zastosowania .jpg - lokalizacja folderu]],O292))</f>
        <v/>
      </c>
      <c r="Q292" t="s">
        <v>2555</v>
      </c>
      <c r="R292" t="s">
        <v>2849</v>
      </c>
      <c r="S292" t="str">
        <f>IF(R292="","",CONCATENATE(Tabela2[[#This Row],[Instrukcje .png - lokalizacja folderu]],R292))</f>
        <v>G:\LocalUser\snws\Rendery_dwg_rys\Instrukcje\KB_i_rys.png</v>
      </c>
      <c r="T292" t="s">
        <v>2556</v>
      </c>
      <c r="U292" t="s">
        <v>2630</v>
      </c>
      <c r="V292" t="str">
        <f>IF(U292="","",CONCATENATE(Tabela2[[#This Row],[Modele .rfa - lokalizacja folderu]],U292))</f>
        <v>G:\LocalUser\snws\Rendery_dwg_rys\Modele 3D\NICZUK U-bolt KB.rfa</v>
      </c>
      <c r="W292" t="s">
        <v>2574</v>
      </c>
      <c r="X292" t="s">
        <v>2761</v>
      </c>
      <c r="Y292" t="str">
        <f>IF(X292="","",CONCATENATE(Tabela2[[#This Row],[Modele .txt - lokalizacja folderu]],X292))</f>
        <v>G:\LocalUser\snws\Rendery_dwg_rys\Modele 3D\NICZUK U-bolt KB.txt</v>
      </c>
      <c r="Z292" t="s">
        <v>2574</v>
      </c>
      <c r="AB292" t="str">
        <f>IFERROR(VLOOKUP(Tabela2[[#This Row],[Kod]],[1]Arkusz7!$A:$W,23,FALSE),"")</f>
        <v>KB-M8-1 SKR</v>
      </c>
    </row>
    <row r="293" spans="1:28" x14ac:dyDescent="0.25">
      <c r="A293">
        <v>130</v>
      </c>
      <c r="B293" t="s">
        <v>911</v>
      </c>
      <c r="C293" t="str">
        <f>IF(B293="","",CONCATENATE(Tabela2[[#This Row],[Nazwa pliku - render - lokalizacja folderu]],B293))</f>
        <v>G:\LocalUser\snws\Rendery_dwg_rys\web_ok\KB-M10-21_2_web_ok.png</v>
      </c>
      <c r="D293" t="s">
        <v>2179</v>
      </c>
      <c r="E293" t="s">
        <v>912</v>
      </c>
      <c r="F293" t="str">
        <f>IF(E293="","",CONCATENATE(Tabela2[[#This Row],[Nazwa pliku - .dwg - lokalizacja folderu]],E293))</f>
        <v>G:\LocalUser\snws\Rendery_dwg_rys\dwg\KB-M8-1_2.DWG</v>
      </c>
      <c r="G293" t="s">
        <v>2185</v>
      </c>
      <c r="H293" t="s">
        <v>2280</v>
      </c>
      <c r="I293" t="str">
        <f>IF(H293="","",CONCATENATE(Tabela2[[#This Row],[Rysunek .png - lokalizacja folderu]],H293))</f>
        <v>G:\LocalUser\snws\Rendery_dwg_rys\rys\KB-M10-21_2_rys.png</v>
      </c>
      <c r="J293" t="s">
        <v>2181</v>
      </c>
      <c r="K293" t="s">
        <v>2894</v>
      </c>
      <c r="L293" t="str">
        <f>IF(K293="","",CONCATENATE(Tabela2[[#This Row],[Zastosowania .jpg - lokalizacja folderu]],K293))</f>
        <v>G:\LocalUser\snws\Rendery_dwg_rys\Zastosowania\KB_z_rys.png</v>
      </c>
      <c r="N293" t="str">
        <f>IF(M293="","",CONCATENATE(Tabela2[[#This Row],[Zastosowania .jpg - lokalizacja folderu]],M293))</f>
        <v/>
      </c>
      <c r="P293" t="str">
        <f>IF(O293="","",CONCATENATE(Tabela2[[#This Row],[Zastosowania .jpg - lokalizacja folderu]],O293))</f>
        <v/>
      </c>
      <c r="Q293" t="s">
        <v>2555</v>
      </c>
      <c r="R293" t="s">
        <v>2849</v>
      </c>
      <c r="S293" t="str">
        <f>IF(R293="","",CONCATENATE(Tabela2[[#This Row],[Instrukcje .png - lokalizacja folderu]],R293))</f>
        <v>G:\LocalUser\snws\Rendery_dwg_rys\Instrukcje\KB_i_rys.png</v>
      </c>
      <c r="T293" t="s">
        <v>2556</v>
      </c>
      <c r="U293" t="s">
        <v>2630</v>
      </c>
      <c r="V293" t="str">
        <f>IF(U293="","",CONCATENATE(Tabela2[[#This Row],[Modele .rfa - lokalizacja folderu]],U293))</f>
        <v>G:\LocalUser\snws\Rendery_dwg_rys\Modele 3D\NICZUK U-bolt KB.rfa</v>
      </c>
      <c r="W293" t="s">
        <v>2574</v>
      </c>
      <c r="X293" t="s">
        <v>2761</v>
      </c>
      <c r="Y293" t="str">
        <f>IF(X293="","",CONCATENATE(Tabela2[[#This Row],[Modele .txt - lokalizacja folderu]],X293))</f>
        <v>G:\LocalUser\snws\Rendery_dwg_rys\Modele 3D\NICZUK U-bolt KB.txt</v>
      </c>
      <c r="Z293" t="s">
        <v>2574</v>
      </c>
      <c r="AB293" t="str">
        <f>IFERROR(VLOOKUP(Tabela2[[#This Row],[Kod]],[1]Arkusz7!$A:$W,23,FALSE),"")</f>
        <v>KB-M8-1/2 SKR</v>
      </c>
    </row>
    <row r="294" spans="1:28" x14ac:dyDescent="0.25">
      <c r="A294" s="2">
        <v>36039</v>
      </c>
      <c r="B294" t="s">
        <v>911</v>
      </c>
      <c r="C294" t="str">
        <f>IF(B294="","",CONCATENATE(Tabela2[[#This Row],[Nazwa pliku - render - lokalizacja folderu]],B294))</f>
        <v>G:\LocalUser\snws\Rendery_dwg_rys\web_ok\KB-M10-21_2_web_ok.png</v>
      </c>
      <c r="D294" t="s">
        <v>2179</v>
      </c>
      <c r="F294" t="str">
        <f>IF(E294="","",CONCATENATE(Tabela2[[#This Row],[Nazwa pliku - .dwg - lokalizacja folderu]],E294))</f>
        <v/>
      </c>
      <c r="G294" t="s">
        <v>2185</v>
      </c>
      <c r="H294" t="s">
        <v>2280</v>
      </c>
      <c r="I294" t="str">
        <f>IF(H294="","",CONCATENATE(Tabela2[[#This Row],[Rysunek .png - lokalizacja folderu]],H294))</f>
        <v>G:\LocalUser\snws\Rendery_dwg_rys\rys\KB-M10-21_2_rys.png</v>
      </c>
      <c r="J294" t="s">
        <v>2181</v>
      </c>
      <c r="K294" t="s">
        <v>2894</v>
      </c>
      <c r="L294" t="str">
        <f>IF(K294="","",CONCATENATE(Tabela2[[#This Row],[Zastosowania .jpg - lokalizacja folderu]],K294))</f>
        <v>G:\LocalUser\snws\Rendery_dwg_rys\Zastosowania\KB_z_rys.png</v>
      </c>
      <c r="N294" t="str">
        <f>IF(M294="","",CONCATENATE(Tabela2[[#This Row],[Zastosowania .jpg - lokalizacja folderu]],M294))</f>
        <v/>
      </c>
      <c r="P294" t="str">
        <f>IF(O294="","",CONCATENATE(Tabela2[[#This Row],[Zastosowania .jpg - lokalizacja folderu]],O294))</f>
        <v/>
      </c>
      <c r="Q294" t="s">
        <v>2555</v>
      </c>
      <c r="R294" t="s">
        <v>2849</v>
      </c>
      <c r="S294" t="str">
        <f>IF(R294="","",CONCATENATE(Tabela2[[#This Row],[Instrukcje .png - lokalizacja folderu]],R294))</f>
        <v>G:\LocalUser\snws\Rendery_dwg_rys\Instrukcje\KB_i_rys.png</v>
      </c>
      <c r="T294" t="s">
        <v>2556</v>
      </c>
      <c r="U294" t="s">
        <v>2630</v>
      </c>
      <c r="V294" t="str">
        <f>IF(U294="","",CONCATENATE(Tabela2[[#This Row],[Modele .rfa - lokalizacja folderu]],U294))</f>
        <v>G:\LocalUser\snws\Rendery_dwg_rys\Modele 3D\NICZUK U-bolt KB.rfa</v>
      </c>
      <c r="W294" t="s">
        <v>2574</v>
      </c>
      <c r="X294" t="s">
        <v>2761</v>
      </c>
      <c r="Y294" t="str">
        <f>IF(X294="","",CONCATENATE(Tabela2[[#This Row],[Modele .txt - lokalizacja folderu]],X294))</f>
        <v>G:\LocalUser\snws\Rendery_dwg_rys\Modele 3D\NICZUK U-bolt KB.txt</v>
      </c>
      <c r="Z294" t="s">
        <v>2574</v>
      </c>
      <c r="AB294" t="str">
        <f>IFERROR(VLOOKUP(Tabela2[[#This Row],[Kod]],[1]Arkusz7!$A:$W,23,FALSE),"")</f>
        <v>KB-M8-1/2 SKR</v>
      </c>
    </row>
    <row r="295" spans="1:28" x14ac:dyDescent="0.25">
      <c r="A295">
        <v>134</v>
      </c>
      <c r="B295" t="s">
        <v>911</v>
      </c>
      <c r="C295" t="str">
        <f>IF(B295="","",CONCATENATE(Tabela2[[#This Row],[Nazwa pliku - render - lokalizacja folderu]],B295))</f>
        <v>G:\LocalUser\snws\Rendery_dwg_rys\web_ok\KB-M10-21_2_web_ok.png</v>
      </c>
      <c r="D295" t="s">
        <v>2179</v>
      </c>
      <c r="E295" t="s">
        <v>916</v>
      </c>
      <c r="F295" t="str">
        <f>IF(E295="","",CONCATENATE(Tabela2[[#This Row],[Nazwa pliku - .dwg - lokalizacja folderu]],E295))</f>
        <v>G:\LocalUser\snws\Rendery_dwg_rys\dwg\KB-M8-11_2.DWG</v>
      </c>
      <c r="G295" t="s">
        <v>2185</v>
      </c>
      <c r="H295" t="s">
        <v>2280</v>
      </c>
      <c r="I295" t="str">
        <f>IF(H295="","",CONCATENATE(Tabela2[[#This Row],[Rysunek .png - lokalizacja folderu]],H295))</f>
        <v>G:\LocalUser\snws\Rendery_dwg_rys\rys\KB-M10-21_2_rys.png</v>
      </c>
      <c r="J295" t="s">
        <v>2181</v>
      </c>
      <c r="K295" t="s">
        <v>2894</v>
      </c>
      <c r="L295" t="str">
        <f>IF(K295="","",CONCATENATE(Tabela2[[#This Row],[Zastosowania .jpg - lokalizacja folderu]],K295))</f>
        <v>G:\LocalUser\snws\Rendery_dwg_rys\Zastosowania\KB_z_rys.png</v>
      </c>
      <c r="N295" t="str">
        <f>IF(M295="","",CONCATENATE(Tabela2[[#This Row],[Zastosowania .jpg - lokalizacja folderu]],M295))</f>
        <v/>
      </c>
      <c r="P295" t="str">
        <f>IF(O295="","",CONCATENATE(Tabela2[[#This Row],[Zastosowania .jpg - lokalizacja folderu]],O295))</f>
        <v/>
      </c>
      <c r="Q295" t="s">
        <v>2555</v>
      </c>
      <c r="R295" t="s">
        <v>2849</v>
      </c>
      <c r="S295" t="str">
        <f>IF(R295="","",CONCATENATE(Tabela2[[#This Row],[Instrukcje .png - lokalizacja folderu]],R295))</f>
        <v>G:\LocalUser\snws\Rendery_dwg_rys\Instrukcje\KB_i_rys.png</v>
      </c>
      <c r="T295" t="s">
        <v>2556</v>
      </c>
      <c r="U295" t="s">
        <v>2630</v>
      </c>
      <c r="V295" t="str">
        <f>IF(U295="","",CONCATENATE(Tabela2[[#This Row],[Modele .rfa - lokalizacja folderu]],U295))</f>
        <v>G:\LocalUser\snws\Rendery_dwg_rys\Modele 3D\NICZUK U-bolt KB.rfa</v>
      </c>
      <c r="W295" t="s">
        <v>2574</v>
      </c>
      <c r="X295" t="s">
        <v>2761</v>
      </c>
      <c r="Y295" t="str">
        <f>IF(X295="","",CONCATENATE(Tabela2[[#This Row],[Modele .txt - lokalizacja folderu]],X295))</f>
        <v>G:\LocalUser\snws\Rendery_dwg_rys\Modele 3D\NICZUK U-bolt KB.txt</v>
      </c>
      <c r="Z295" t="s">
        <v>2574</v>
      </c>
      <c r="AB295" t="str">
        <f>IFERROR(VLOOKUP(Tabela2[[#This Row],[Kod]],[1]Arkusz7!$A:$W,23,FALSE),"")</f>
        <v>KB-M8-11/2 SKR</v>
      </c>
    </row>
    <row r="296" spans="1:28" x14ac:dyDescent="0.25">
      <c r="A296" s="2">
        <v>36054</v>
      </c>
      <c r="B296" t="s">
        <v>911</v>
      </c>
      <c r="C296" t="str">
        <f>IF(B296="","",CONCATENATE(Tabela2[[#This Row],[Nazwa pliku - render - lokalizacja folderu]],B296))</f>
        <v>G:\LocalUser\snws\Rendery_dwg_rys\web_ok\KB-M10-21_2_web_ok.png</v>
      </c>
      <c r="D296" t="s">
        <v>2179</v>
      </c>
      <c r="F296" t="str">
        <f>IF(E296="","",CONCATENATE(Tabela2[[#This Row],[Nazwa pliku - .dwg - lokalizacja folderu]],E296))</f>
        <v/>
      </c>
      <c r="G296" t="s">
        <v>2185</v>
      </c>
      <c r="H296" t="s">
        <v>2280</v>
      </c>
      <c r="I296" t="str">
        <f>IF(H296="","",CONCATENATE(Tabela2[[#This Row],[Rysunek .png - lokalizacja folderu]],H296))</f>
        <v>G:\LocalUser\snws\Rendery_dwg_rys\rys\KB-M10-21_2_rys.png</v>
      </c>
      <c r="J296" t="s">
        <v>2181</v>
      </c>
      <c r="K296" t="s">
        <v>2894</v>
      </c>
      <c r="L296" t="str">
        <f>IF(K296="","",CONCATENATE(Tabela2[[#This Row],[Zastosowania .jpg - lokalizacja folderu]],K296))</f>
        <v>G:\LocalUser\snws\Rendery_dwg_rys\Zastosowania\KB_z_rys.png</v>
      </c>
      <c r="N296" t="str">
        <f>IF(M296="","",CONCATENATE(Tabela2[[#This Row],[Zastosowania .jpg - lokalizacja folderu]],M296))</f>
        <v/>
      </c>
      <c r="P296" t="str">
        <f>IF(O296="","",CONCATENATE(Tabela2[[#This Row],[Zastosowania .jpg - lokalizacja folderu]],O296))</f>
        <v/>
      </c>
      <c r="Q296" t="s">
        <v>2555</v>
      </c>
      <c r="R296" t="s">
        <v>2849</v>
      </c>
      <c r="S296" t="str">
        <f>IF(R296="","",CONCATENATE(Tabela2[[#This Row],[Instrukcje .png - lokalizacja folderu]],R296))</f>
        <v>G:\LocalUser\snws\Rendery_dwg_rys\Instrukcje\KB_i_rys.png</v>
      </c>
      <c r="T296" t="s">
        <v>2556</v>
      </c>
      <c r="U296" t="s">
        <v>2630</v>
      </c>
      <c r="V296" t="str">
        <f>IF(U296="","",CONCATENATE(Tabela2[[#This Row],[Modele .rfa - lokalizacja folderu]],U296))</f>
        <v>G:\LocalUser\snws\Rendery_dwg_rys\Modele 3D\NICZUK U-bolt KB.rfa</v>
      </c>
      <c r="W296" t="s">
        <v>2574</v>
      </c>
      <c r="X296" t="s">
        <v>2761</v>
      </c>
      <c r="Y296" t="str">
        <f>IF(X296="","",CONCATENATE(Tabela2[[#This Row],[Modele .txt - lokalizacja folderu]],X296))</f>
        <v>G:\LocalUser\snws\Rendery_dwg_rys\Modele 3D\NICZUK U-bolt KB.txt</v>
      </c>
      <c r="Z296" t="s">
        <v>2574</v>
      </c>
      <c r="AB296" t="str">
        <f>IFERROR(VLOOKUP(Tabela2[[#This Row],[Kod]],[1]Arkusz7!$A:$W,23,FALSE),"")</f>
        <v>KB-M8-11/2 SKR</v>
      </c>
    </row>
    <row r="297" spans="1:28" x14ac:dyDescent="0.25">
      <c r="A297">
        <v>133</v>
      </c>
      <c r="B297" t="s">
        <v>911</v>
      </c>
      <c r="C297" t="str">
        <f>IF(B297="","",CONCATENATE(Tabela2[[#This Row],[Nazwa pliku - render - lokalizacja folderu]],B297))</f>
        <v>G:\LocalUser\snws\Rendery_dwg_rys\web_ok\KB-M10-21_2_web_ok.png</v>
      </c>
      <c r="D297" t="s">
        <v>2179</v>
      </c>
      <c r="E297" t="s">
        <v>915</v>
      </c>
      <c r="F297" t="str">
        <f>IF(E297="","",CONCATENATE(Tabela2[[#This Row],[Nazwa pliku - .dwg - lokalizacja folderu]],E297))</f>
        <v>G:\LocalUser\snws\Rendery_dwg_rys\dwg\KB-M8-11_4.DWG</v>
      </c>
      <c r="G297" t="s">
        <v>2185</v>
      </c>
      <c r="H297" t="s">
        <v>2280</v>
      </c>
      <c r="I297" t="str">
        <f>IF(H297="","",CONCATENATE(Tabela2[[#This Row],[Rysunek .png - lokalizacja folderu]],H297))</f>
        <v>G:\LocalUser\snws\Rendery_dwg_rys\rys\KB-M10-21_2_rys.png</v>
      </c>
      <c r="J297" t="s">
        <v>2181</v>
      </c>
      <c r="K297" t="s">
        <v>2894</v>
      </c>
      <c r="L297" t="str">
        <f>IF(K297="","",CONCATENATE(Tabela2[[#This Row],[Zastosowania .jpg - lokalizacja folderu]],K297))</f>
        <v>G:\LocalUser\snws\Rendery_dwg_rys\Zastosowania\KB_z_rys.png</v>
      </c>
      <c r="N297" t="str">
        <f>IF(M297="","",CONCATENATE(Tabela2[[#This Row],[Zastosowania .jpg - lokalizacja folderu]],M297))</f>
        <v/>
      </c>
      <c r="P297" t="str">
        <f>IF(O297="","",CONCATENATE(Tabela2[[#This Row],[Zastosowania .jpg - lokalizacja folderu]],O297))</f>
        <v/>
      </c>
      <c r="Q297" t="s">
        <v>2555</v>
      </c>
      <c r="R297" t="s">
        <v>2849</v>
      </c>
      <c r="S297" t="str">
        <f>IF(R297="","",CONCATENATE(Tabela2[[#This Row],[Instrukcje .png - lokalizacja folderu]],R297))</f>
        <v>G:\LocalUser\snws\Rendery_dwg_rys\Instrukcje\KB_i_rys.png</v>
      </c>
      <c r="T297" t="s">
        <v>2556</v>
      </c>
      <c r="U297" t="s">
        <v>2630</v>
      </c>
      <c r="V297" t="str">
        <f>IF(U297="","",CONCATENATE(Tabela2[[#This Row],[Modele .rfa - lokalizacja folderu]],U297))</f>
        <v>G:\LocalUser\snws\Rendery_dwg_rys\Modele 3D\NICZUK U-bolt KB.rfa</v>
      </c>
      <c r="W297" t="s">
        <v>2574</v>
      </c>
      <c r="X297" t="s">
        <v>2761</v>
      </c>
      <c r="Y297" t="str">
        <f>IF(X297="","",CONCATENATE(Tabela2[[#This Row],[Modele .txt - lokalizacja folderu]],X297))</f>
        <v>G:\LocalUser\snws\Rendery_dwg_rys\Modele 3D\NICZUK U-bolt KB.txt</v>
      </c>
      <c r="Z297" t="s">
        <v>2574</v>
      </c>
      <c r="AB297" t="str">
        <f>IFERROR(VLOOKUP(Tabela2[[#This Row],[Kod]],[1]Arkusz7!$A:$W,23,FALSE),"")</f>
        <v>KB-M8-11/4 SKR</v>
      </c>
    </row>
    <row r="298" spans="1:28" x14ac:dyDescent="0.25">
      <c r="A298" s="2">
        <v>36045</v>
      </c>
      <c r="B298" t="s">
        <v>911</v>
      </c>
      <c r="C298" t="str">
        <f>IF(B298="","",CONCATENATE(Tabela2[[#This Row],[Nazwa pliku - render - lokalizacja folderu]],B298))</f>
        <v>G:\LocalUser\snws\Rendery_dwg_rys\web_ok\KB-M10-21_2_web_ok.png</v>
      </c>
      <c r="D298" t="s">
        <v>2179</v>
      </c>
      <c r="F298" t="str">
        <f>IF(E298="","",CONCATENATE(Tabela2[[#This Row],[Nazwa pliku - .dwg - lokalizacja folderu]],E298))</f>
        <v/>
      </c>
      <c r="G298" t="s">
        <v>2185</v>
      </c>
      <c r="H298" t="s">
        <v>2280</v>
      </c>
      <c r="I298" t="str">
        <f>IF(H298="","",CONCATENATE(Tabela2[[#This Row],[Rysunek .png - lokalizacja folderu]],H298))</f>
        <v>G:\LocalUser\snws\Rendery_dwg_rys\rys\KB-M10-21_2_rys.png</v>
      </c>
      <c r="J298" t="s">
        <v>2181</v>
      </c>
      <c r="K298" t="s">
        <v>2894</v>
      </c>
      <c r="L298" t="str">
        <f>IF(K298="","",CONCATENATE(Tabela2[[#This Row],[Zastosowania .jpg - lokalizacja folderu]],K298))</f>
        <v>G:\LocalUser\snws\Rendery_dwg_rys\Zastosowania\KB_z_rys.png</v>
      </c>
      <c r="N298" t="str">
        <f>IF(M298="","",CONCATENATE(Tabela2[[#This Row],[Zastosowania .jpg - lokalizacja folderu]],M298))</f>
        <v/>
      </c>
      <c r="P298" t="str">
        <f>IF(O298="","",CONCATENATE(Tabela2[[#This Row],[Zastosowania .jpg - lokalizacja folderu]],O298))</f>
        <v/>
      </c>
      <c r="Q298" t="s">
        <v>2555</v>
      </c>
      <c r="R298" t="s">
        <v>2849</v>
      </c>
      <c r="S298" t="str">
        <f>IF(R298="","",CONCATENATE(Tabela2[[#This Row],[Instrukcje .png - lokalizacja folderu]],R298))</f>
        <v>G:\LocalUser\snws\Rendery_dwg_rys\Instrukcje\KB_i_rys.png</v>
      </c>
      <c r="T298" t="s">
        <v>2556</v>
      </c>
      <c r="U298" t="s">
        <v>2630</v>
      </c>
      <c r="V298" t="str">
        <f>IF(U298="","",CONCATENATE(Tabela2[[#This Row],[Modele .rfa - lokalizacja folderu]],U298))</f>
        <v>G:\LocalUser\snws\Rendery_dwg_rys\Modele 3D\NICZUK U-bolt KB.rfa</v>
      </c>
      <c r="W298" t="s">
        <v>2574</v>
      </c>
      <c r="X298" t="s">
        <v>2761</v>
      </c>
      <c r="Y298" t="str">
        <f>IF(X298="","",CONCATENATE(Tabela2[[#This Row],[Modele .txt - lokalizacja folderu]],X298))</f>
        <v>G:\LocalUser\snws\Rendery_dwg_rys\Modele 3D\NICZUK U-bolt KB.txt</v>
      </c>
      <c r="Z298" t="s">
        <v>2574</v>
      </c>
      <c r="AB298" t="str">
        <f>IFERROR(VLOOKUP(Tabela2[[#This Row],[Kod]],[1]Arkusz7!$A:$W,23,FALSE),"")</f>
        <v>KB-M8-11/4 SKR</v>
      </c>
    </row>
    <row r="299" spans="1:28" x14ac:dyDescent="0.25">
      <c r="A299">
        <v>135</v>
      </c>
      <c r="B299" t="s">
        <v>911</v>
      </c>
      <c r="C299" t="str">
        <f>IF(B299="","",CONCATENATE(Tabela2[[#This Row],[Nazwa pliku - render - lokalizacja folderu]],B299))</f>
        <v>G:\LocalUser\snws\Rendery_dwg_rys\web_ok\KB-M10-21_2_web_ok.png</v>
      </c>
      <c r="D299" t="s">
        <v>2179</v>
      </c>
      <c r="E299" t="s">
        <v>917</v>
      </c>
      <c r="F299" t="str">
        <f>IF(E299="","",CONCATENATE(Tabela2[[#This Row],[Nazwa pliku - .dwg - lokalizacja folderu]],E299))</f>
        <v>G:\LocalUser\snws\Rendery_dwg_rys\dwg\KB-M8-2.DWG</v>
      </c>
      <c r="G299" t="s">
        <v>2185</v>
      </c>
      <c r="H299" t="s">
        <v>2280</v>
      </c>
      <c r="I299" t="str">
        <f>IF(H299="","",CONCATENATE(Tabela2[[#This Row],[Rysunek .png - lokalizacja folderu]],H299))</f>
        <v>G:\LocalUser\snws\Rendery_dwg_rys\rys\KB-M10-21_2_rys.png</v>
      </c>
      <c r="J299" t="s">
        <v>2181</v>
      </c>
      <c r="K299" t="s">
        <v>2894</v>
      </c>
      <c r="L299" t="str">
        <f>IF(K299="","",CONCATENATE(Tabela2[[#This Row],[Zastosowania .jpg - lokalizacja folderu]],K299))</f>
        <v>G:\LocalUser\snws\Rendery_dwg_rys\Zastosowania\KB_z_rys.png</v>
      </c>
      <c r="N299" t="str">
        <f>IF(M299="","",CONCATENATE(Tabela2[[#This Row],[Zastosowania .jpg - lokalizacja folderu]],M299))</f>
        <v/>
      </c>
      <c r="P299" t="str">
        <f>IF(O299="","",CONCATENATE(Tabela2[[#This Row],[Zastosowania .jpg - lokalizacja folderu]],O299))</f>
        <v/>
      </c>
      <c r="Q299" t="s">
        <v>2555</v>
      </c>
      <c r="R299" t="s">
        <v>2849</v>
      </c>
      <c r="S299" t="str">
        <f>IF(R299="","",CONCATENATE(Tabela2[[#This Row],[Instrukcje .png - lokalizacja folderu]],R299))</f>
        <v>G:\LocalUser\snws\Rendery_dwg_rys\Instrukcje\KB_i_rys.png</v>
      </c>
      <c r="T299" t="s">
        <v>2556</v>
      </c>
      <c r="U299" t="s">
        <v>2630</v>
      </c>
      <c r="V299" t="str">
        <f>IF(U299="","",CONCATENATE(Tabela2[[#This Row],[Modele .rfa - lokalizacja folderu]],U299))</f>
        <v>G:\LocalUser\snws\Rendery_dwg_rys\Modele 3D\NICZUK U-bolt KB.rfa</v>
      </c>
      <c r="W299" t="s">
        <v>2574</v>
      </c>
      <c r="X299" t="s">
        <v>2761</v>
      </c>
      <c r="Y299" t="str">
        <f>IF(X299="","",CONCATENATE(Tabela2[[#This Row],[Modele .txt - lokalizacja folderu]],X299))</f>
        <v>G:\LocalUser\snws\Rendery_dwg_rys\Modele 3D\NICZUK U-bolt KB.txt</v>
      </c>
      <c r="Z299" t="s">
        <v>2574</v>
      </c>
      <c r="AB299" t="str">
        <f>IFERROR(VLOOKUP(Tabela2[[#This Row],[Kod]],[1]Arkusz7!$A:$W,23,FALSE),"")</f>
        <v>KB-M8-2 SKR</v>
      </c>
    </row>
    <row r="300" spans="1:28" x14ac:dyDescent="0.25">
      <c r="A300" s="2">
        <v>36037</v>
      </c>
      <c r="B300" t="s">
        <v>911</v>
      </c>
      <c r="C300" t="str">
        <f>IF(B300="","",CONCATENATE(Tabela2[[#This Row],[Nazwa pliku - render - lokalizacja folderu]],B300))</f>
        <v>G:\LocalUser\snws\Rendery_dwg_rys\web_ok\KB-M10-21_2_web_ok.png</v>
      </c>
      <c r="D300" t="s">
        <v>2179</v>
      </c>
      <c r="F300" t="str">
        <f>IF(E300="","",CONCATENATE(Tabela2[[#This Row],[Nazwa pliku - .dwg - lokalizacja folderu]],E300))</f>
        <v/>
      </c>
      <c r="G300" t="s">
        <v>2185</v>
      </c>
      <c r="H300" t="s">
        <v>2280</v>
      </c>
      <c r="I300" t="str">
        <f>IF(H300="","",CONCATENATE(Tabela2[[#This Row],[Rysunek .png - lokalizacja folderu]],H300))</f>
        <v>G:\LocalUser\snws\Rendery_dwg_rys\rys\KB-M10-21_2_rys.png</v>
      </c>
      <c r="J300" t="s">
        <v>2181</v>
      </c>
      <c r="K300" t="s">
        <v>2894</v>
      </c>
      <c r="L300" t="str">
        <f>IF(K300="","",CONCATENATE(Tabela2[[#This Row],[Zastosowania .jpg - lokalizacja folderu]],K300))</f>
        <v>G:\LocalUser\snws\Rendery_dwg_rys\Zastosowania\KB_z_rys.png</v>
      </c>
      <c r="N300" t="str">
        <f>IF(M300="","",CONCATENATE(Tabela2[[#This Row],[Zastosowania .jpg - lokalizacja folderu]],M300))</f>
        <v/>
      </c>
      <c r="P300" t="str">
        <f>IF(O300="","",CONCATENATE(Tabela2[[#This Row],[Zastosowania .jpg - lokalizacja folderu]],O300))</f>
        <v/>
      </c>
      <c r="Q300" t="s">
        <v>2555</v>
      </c>
      <c r="R300" t="s">
        <v>2849</v>
      </c>
      <c r="S300" t="str">
        <f>IF(R300="","",CONCATENATE(Tabela2[[#This Row],[Instrukcje .png - lokalizacja folderu]],R300))</f>
        <v>G:\LocalUser\snws\Rendery_dwg_rys\Instrukcje\KB_i_rys.png</v>
      </c>
      <c r="T300" t="s">
        <v>2556</v>
      </c>
      <c r="U300" t="s">
        <v>2630</v>
      </c>
      <c r="V300" t="str">
        <f>IF(U300="","",CONCATENATE(Tabela2[[#This Row],[Modele .rfa - lokalizacja folderu]],U300))</f>
        <v>G:\LocalUser\snws\Rendery_dwg_rys\Modele 3D\NICZUK U-bolt KB.rfa</v>
      </c>
      <c r="W300" t="s">
        <v>2574</v>
      </c>
      <c r="X300" t="s">
        <v>2761</v>
      </c>
      <c r="Y300" t="str">
        <f>IF(X300="","",CONCATENATE(Tabela2[[#This Row],[Modele .txt - lokalizacja folderu]],X300))</f>
        <v>G:\LocalUser\snws\Rendery_dwg_rys\Modele 3D\NICZUK U-bolt KB.txt</v>
      </c>
      <c r="Z300" t="s">
        <v>2574</v>
      </c>
      <c r="AB300" t="str">
        <f>IFERROR(VLOOKUP(Tabela2[[#This Row],[Kod]],[1]Arkusz7!$A:$W,23,FALSE),"")</f>
        <v>KB-M8-2 SKR</v>
      </c>
    </row>
    <row r="301" spans="1:28" x14ac:dyDescent="0.25">
      <c r="A301">
        <v>136</v>
      </c>
      <c r="B301" t="s">
        <v>911</v>
      </c>
      <c r="C301" t="str">
        <f>IF(B301="","",CONCATENATE(Tabela2[[#This Row],[Nazwa pliku - render - lokalizacja folderu]],B301))</f>
        <v>G:\LocalUser\snws\Rendery_dwg_rys\web_ok\KB-M10-21_2_web_ok.png</v>
      </c>
      <c r="D301" t="s">
        <v>2179</v>
      </c>
      <c r="E301" t="s">
        <v>918</v>
      </c>
      <c r="F301" t="str">
        <f>IF(E301="","",CONCATENATE(Tabela2[[#This Row],[Nazwa pliku - .dwg - lokalizacja folderu]],E301))</f>
        <v>G:\LocalUser\snws\Rendery_dwg_rys\dwg\KB-M8-21_2.DWG</v>
      </c>
      <c r="G301" t="s">
        <v>2185</v>
      </c>
      <c r="H301" t="s">
        <v>2280</v>
      </c>
      <c r="I301" t="str">
        <f>IF(H301="","",CONCATENATE(Tabela2[[#This Row],[Rysunek .png - lokalizacja folderu]],H301))</f>
        <v>G:\LocalUser\snws\Rendery_dwg_rys\rys\KB-M10-21_2_rys.png</v>
      </c>
      <c r="J301" t="s">
        <v>2181</v>
      </c>
      <c r="K301" t="s">
        <v>2894</v>
      </c>
      <c r="L301" t="str">
        <f>IF(K301="","",CONCATENATE(Tabela2[[#This Row],[Zastosowania .jpg - lokalizacja folderu]],K301))</f>
        <v>G:\LocalUser\snws\Rendery_dwg_rys\Zastosowania\KB_z_rys.png</v>
      </c>
      <c r="N301" t="str">
        <f>IF(M301="","",CONCATENATE(Tabela2[[#This Row],[Zastosowania .jpg - lokalizacja folderu]],M301))</f>
        <v/>
      </c>
      <c r="P301" t="str">
        <f>IF(O301="","",CONCATENATE(Tabela2[[#This Row],[Zastosowania .jpg - lokalizacja folderu]],O301))</f>
        <v/>
      </c>
      <c r="Q301" t="s">
        <v>2555</v>
      </c>
      <c r="R301" t="s">
        <v>2849</v>
      </c>
      <c r="S301" t="str">
        <f>IF(R301="","",CONCATENATE(Tabela2[[#This Row],[Instrukcje .png - lokalizacja folderu]],R301))</f>
        <v>G:\LocalUser\snws\Rendery_dwg_rys\Instrukcje\KB_i_rys.png</v>
      </c>
      <c r="T301" t="s">
        <v>2556</v>
      </c>
      <c r="U301" t="s">
        <v>2630</v>
      </c>
      <c r="V301" t="str">
        <f>IF(U301="","",CONCATENATE(Tabela2[[#This Row],[Modele .rfa - lokalizacja folderu]],U301))</f>
        <v>G:\LocalUser\snws\Rendery_dwg_rys\Modele 3D\NICZUK U-bolt KB.rfa</v>
      </c>
      <c r="W301" t="s">
        <v>2574</v>
      </c>
      <c r="X301" t="s">
        <v>2761</v>
      </c>
      <c r="Y301" t="str">
        <f>IF(X301="","",CONCATENATE(Tabela2[[#This Row],[Modele .txt - lokalizacja folderu]],X301))</f>
        <v>G:\LocalUser\snws\Rendery_dwg_rys\Modele 3D\NICZUK U-bolt KB.txt</v>
      </c>
      <c r="Z301" t="s">
        <v>2574</v>
      </c>
      <c r="AB301" t="str">
        <f>IFERROR(VLOOKUP(Tabela2[[#This Row],[Kod]],[1]Arkusz7!$A:$W,23,FALSE),"")</f>
        <v>KB-M8-21/2 SKR</v>
      </c>
    </row>
    <row r="302" spans="1:28" x14ac:dyDescent="0.25">
      <c r="A302">
        <v>131</v>
      </c>
      <c r="B302" t="s">
        <v>911</v>
      </c>
      <c r="C302" t="str">
        <f>IF(B302="","",CONCATENATE(Tabela2[[#This Row],[Nazwa pliku - render - lokalizacja folderu]],B302))</f>
        <v>G:\LocalUser\snws\Rendery_dwg_rys\web_ok\KB-M10-21_2_web_ok.png</v>
      </c>
      <c r="D302" t="s">
        <v>2179</v>
      </c>
      <c r="E302" t="s">
        <v>913</v>
      </c>
      <c r="F302" t="str">
        <f>IF(E302="","",CONCATENATE(Tabela2[[#This Row],[Nazwa pliku - .dwg - lokalizacja folderu]],E302))</f>
        <v>G:\LocalUser\snws\Rendery_dwg_rys\dwg\KB-M8-3_4.DWG</v>
      </c>
      <c r="G302" t="s">
        <v>2185</v>
      </c>
      <c r="H302" t="s">
        <v>2280</v>
      </c>
      <c r="I302" t="str">
        <f>IF(H302="","",CONCATENATE(Tabela2[[#This Row],[Rysunek .png - lokalizacja folderu]],H302))</f>
        <v>G:\LocalUser\snws\Rendery_dwg_rys\rys\KB-M10-21_2_rys.png</v>
      </c>
      <c r="J302" t="s">
        <v>2181</v>
      </c>
      <c r="K302" t="s">
        <v>2894</v>
      </c>
      <c r="L302" t="str">
        <f>IF(K302="","",CONCATENATE(Tabela2[[#This Row],[Zastosowania .jpg - lokalizacja folderu]],K302))</f>
        <v>G:\LocalUser\snws\Rendery_dwg_rys\Zastosowania\KB_z_rys.png</v>
      </c>
      <c r="N302" t="str">
        <f>IF(M302="","",CONCATENATE(Tabela2[[#This Row],[Zastosowania .jpg - lokalizacja folderu]],M302))</f>
        <v/>
      </c>
      <c r="P302" t="str">
        <f>IF(O302="","",CONCATENATE(Tabela2[[#This Row],[Zastosowania .jpg - lokalizacja folderu]],O302))</f>
        <v/>
      </c>
      <c r="Q302" t="s">
        <v>2555</v>
      </c>
      <c r="R302" t="s">
        <v>2849</v>
      </c>
      <c r="S302" t="str">
        <f>IF(R302="","",CONCATENATE(Tabela2[[#This Row],[Instrukcje .png - lokalizacja folderu]],R302))</f>
        <v>G:\LocalUser\snws\Rendery_dwg_rys\Instrukcje\KB_i_rys.png</v>
      </c>
      <c r="T302" t="s">
        <v>2556</v>
      </c>
      <c r="U302" t="s">
        <v>2630</v>
      </c>
      <c r="V302" t="str">
        <f>IF(U302="","",CONCATENATE(Tabela2[[#This Row],[Modele .rfa - lokalizacja folderu]],U302))</f>
        <v>G:\LocalUser\snws\Rendery_dwg_rys\Modele 3D\NICZUK U-bolt KB.rfa</v>
      </c>
      <c r="W302" t="s">
        <v>2574</v>
      </c>
      <c r="X302" t="s">
        <v>2761</v>
      </c>
      <c r="Y302" t="str">
        <f>IF(X302="","",CONCATENATE(Tabela2[[#This Row],[Modele .txt - lokalizacja folderu]],X302))</f>
        <v>G:\LocalUser\snws\Rendery_dwg_rys\Modele 3D\NICZUK U-bolt KB.txt</v>
      </c>
      <c r="Z302" t="s">
        <v>2574</v>
      </c>
      <c r="AB302" t="str">
        <f>IFERROR(VLOOKUP(Tabela2[[#This Row],[Kod]],[1]Arkusz7!$A:$W,23,FALSE),"")</f>
        <v>KB-M8-3/4 SKR</v>
      </c>
    </row>
    <row r="303" spans="1:28" x14ac:dyDescent="0.25">
      <c r="A303">
        <v>138</v>
      </c>
      <c r="B303" t="s">
        <v>911</v>
      </c>
      <c r="C303" t="str">
        <f>IF(B303="","",CONCATENATE(Tabela2[[#This Row],[Nazwa pliku - render - lokalizacja folderu]],B303))</f>
        <v>G:\LocalUser\snws\Rendery_dwg_rys\web_ok\KB-M10-21_2_web_ok.png</v>
      </c>
      <c r="D303" t="s">
        <v>2179</v>
      </c>
      <c r="E303" t="s">
        <v>3094</v>
      </c>
      <c r="F303" t="str">
        <f>IF(E303="","",CONCATENATE(Tabela2[[#This Row],[Nazwa pliku - .dwg - lokalizacja folderu]],E303))</f>
        <v>G:\LocalUser\snws\Rendery_dwg_rys\dwg\KB-M8-4.DWG</v>
      </c>
      <c r="G303" t="s">
        <v>2185</v>
      </c>
      <c r="H303" t="s">
        <v>2280</v>
      </c>
      <c r="I303" t="str">
        <f>IF(H303="","",CONCATENATE(Tabela2[[#This Row],[Rysunek .png - lokalizacja folderu]],H303))</f>
        <v>G:\LocalUser\snws\Rendery_dwg_rys\rys\KB-M10-21_2_rys.png</v>
      </c>
      <c r="J303" t="s">
        <v>2181</v>
      </c>
      <c r="K303" t="s">
        <v>2894</v>
      </c>
      <c r="L303" t="str">
        <f>IF(K303="","",CONCATENATE(Tabela2[[#This Row],[Zastosowania .jpg - lokalizacja folderu]],K303))</f>
        <v>G:\LocalUser\snws\Rendery_dwg_rys\Zastosowania\KB_z_rys.png</v>
      </c>
      <c r="N303" t="str">
        <f>IF(M303="","",CONCATENATE(Tabela2[[#This Row],[Zastosowania .jpg - lokalizacja folderu]],M303))</f>
        <v/>
      </c>
      <c r="P303" t="str">
        <f>IF(O303="","",CONCATENATE(Tabela2[[#This Row],[Zastosowania .jpg - lokalizacja folderu]],O303))</f>
        <v/>
      </c>
      <c r="Q303" t="s">
        <v>2555</v>
      </c>
      <c r="R303" t="s">
        <v>2849</v>
      </c>
      <c r="S303" t="str">
        <f>IF(R303="","",CONCATENATE(Tabela2[[#This Row],[Instrukcje .png - lokalizacja folderu]],R303))</f>
        <v>G:\LocalUser\snws\Rendery_dwg_rys\Instrukcje\KB_i_rys.png</v>
      </c>
      <c r="T303" t="s">
        <v>2556</v>
      </c>
      <c r="U303" t="s">
        <v>2630</v>
      </c>
      <c r="V303" t="str">
        <f>IF(U303="","",CONCATENATE(Tabela2[[#This Row],[Modele .rfa - lokalizacja folderu]],U303))</f>
        <v>G:\LocalUser\snws\Rendery_dwg_rys\Modele 3D\NICZUK U-bolt KB.rfa</v>
      </c>
      <c r="W303" t="s">
        <v>2574</v>
      </c>
      <c r="X303" t="s">
        <v>2761</v>
      </c>
      <c r="Y303" t="str">
        <f>IF(X303="","",CONCATENATE(Tabela2[[#This Row],[Modele .txt - lokalizacja folderu]],X303))</f>
        <v>G:\LocalUser\snws\Rendery_dwg_rys\Modele 3D\NICZUK U-bolt KB.txt</v>
      </c>
      <c r="Z303" t="s">
        <v>2574</v>
      </c>
      <c r="AB303" t="str">
        <f>IFERROR(VLOOKUP(Tabela2[[#This Row],[Kod]],[1]Arkusz7!$A:$W,23,FALSE),"")</f>
        <v>KB-M8-4 SKR</v>
      </c>
    </row>
    <row r="304" spans="1:28" x14ac:dyDescent="0.25">
      <c r="A304">
        <v>35265</v>
      </c>
      <c r="B304" t="s">
        <v>1539</v>
      </c>
      <c r="C304" t="str">
        <f>IF(B304="","",CONCATENATE(Tabela2[[#This Row],[Nazwa pliku - render - lokalizacja folderu]],B304))</f>
        <v>G:\LocalUser\snws\Rendery_dwg_rys\web_ok\KBT_web_ok.png</v>
      </c>
      <c r="D304" t="s">
        <v>2179</v>
      </c>
      <c r="F304" t="str">
        <f>IF(E304="","",CONCATENATE(Tabela2[[#This Row],[Nazwa pliku - .dwg - lokalizacja folderu]],E304))</f>
        <v/>
      </c>
      <c r="G304" t="s">
        <v>2185</v>
      </c>
      <c r="H304" t="s">
        <v>2396</v>
      </c>
      <c r="I304" t="str">
        <f>IF(H304="","",CONCATENATE(Tabela2[[#This Row],[Rysunek .png - lokalizacja folderu]],H304))</f>
        <v>G:\LocalUser\snws\Rendery_dwg_rys\rys\KBT_rys.png</v>
      </c>
      <c r="J304" t="s">
        <v>2181</v>
      </c>
      <c r="L304" t="str">
        <f>IF(K304="","",CONCATENATE(Tabela2[[#This Row],[Zastosowania .jpg - lokalizacja folderu]],K304))</f>
        <v/>
      </c>
      <c r="N304" t="str">
        <f>IF(M304="","",CONCATENATE(Tabela2[[#This Row],[Zastosowania .jpg - lokalizacja folderu]],M304))</f>
        <v/>
      </c>
      <c r="P304" t="str">
        <f>IF(O304="","",CONCATENATE(Tabela2[[#This Row],[Zastosowania .jpg - lokalizacja folderu]],O304))</f>
        <v/>
      </c>
      <c r="Q304" t="s">
        <v>2555</v>
      </c>
      <c r="S304" t="str">
        <f>IF(R304="","",CONCATENATE(Tabela2[[#This Row],[Instrukcje .png - lokalizacja folderu]],R304))</f>
        <v/>
      </c>
      <c r="T304" t="s">
        <v>2556</v>
      </c>
      <c r="V304" t="str">
        <f>IF(U304="","",CONCATENATE(Tabela2[[#This Row],[Modele .rfa - lokalizacja folderu]],U304))</f>
        <v/>
      </c>
      <c r="W304" t="s">
        <v>2574</v>
      </c>
      <c r="X304" t="s">
        <v>2576</v>
      </c>
      <c r="Y304" t="str">
        <f>IF(X304="","",CONCATENATE(Tabela2[[#This Row],[Modele .txt - lokalizacja folderu]],X304))</f>
        <v/>
      </c>
      <c r="Z304" t="s">
        <v>2574</v>
      </c>
      <c r="AB304" t="str">
        <f>IFERROR(VLOOKUP(Tabela2[[#This Row],[Kod]],[1]Arkusz7!$A:$W,23,FALSE),"")</f>
        <v>KBT</v>
      </c>
    </row>
    <row r="305" spans="1:28" x14ac:dyDescent="0.25">
      <c r="A305">
        <v>35266</v>
      </c>
      <c r="B305" t="s">
        <v>1539</v>
      </c>
      <c r="C305" t="str">
        <f>IF(B305="","",CONCATENATE(Tabela2[[#This Row],[Nazwa pliku - render - lokalizacja folderu]],B305))</f>
        <v>G:\LocalUser\snws\Rendery_dwg_rys\web_ok\KBT_web_ok.png</v>
      </c>
      <c r="D305" t="s">
        <v>2179</v>
      </c>
      <c r="F305" t="str">
        <f>IF(E305="","",CONCATENATE(Tabela2[[#This Row],[Nazwa pliku - .dwg - lokalizacja folderu]],E305))</f>
        <v/>
      </c>
      <c r="G305" t="s">
        <v>2185</v>
      </c>
      <c r="H305" t="s">
        <v>2396</v>
      </c>
      <c r="I305" t="str">
        <f>IF(H305="","",CONCATENATE(Tabela2[[#This Row],[Rysunek .png - lokalizacja folderu]],H305))</f>
        <v>G:\LocalUser\snws\Rendery_dwg_rys\rys\KBT_rys.png</v>
      </c>
      <c r="J305" t="s">
        <v>2181</v>
      </c>
      <c r="L305" t="str">
        <f>IF(K305="","",CONCATENATE(Tabela2[[#This Row],[Zastosowania .jpg - lokalizacja folderu]],K305))</f>
        <v/>
      </c>
      <c r="N305" t="str">
        <f>IF(M305="","",CONCATENATE(Tabela2[[#This Row],[Zastosowania .jpg - lokalizacja folderu]],M305))</f>
        <v/>
      </c>
      <c r="P305" t="str">
        <f>IF(O305="","",CONCATENATE(Tabela2[[#This Row],[Zastosowania .jpg - lokalizacja folderu]],O305))</f>
        <v/>
      </c>
      <c r="Q305" t="s">
        <v>2555</v>
      </c>
      <c r="S305" t="str">
        <f>IF(R305="","",CONCATENATE(Tabela2[[#This Row],[Instrukcje .png - lokalizacja folderu]],R305))</f>
        <v/>
      </c>
      <c r="T305" t="s">
        <v>2556</v>
      </c>
      <c r="V305" t="str">
        <f>IF(U305="","",CONCATENATE(Tabela2[[#This Row],[Modele .rfa - lokalizacja folderu]],U305))</f>
        <v/>
      </c>
      <c r="W305" t="s">
        <v>2574</v>
      </c>
      <c r="X305" t="s">
        <v>2576</v>
      </c>
      <c r="Y305" t="str">
        <f>IF(X305="","",CONCATENATE(Tabela2[[#This Row],[Modele .txt - lokalizacja folderu]],X305))</f>
        <v/>
      </c>
      <c r="Z305" t="s">
        <v>2574</v>
      </c>
      <c r="AB305" t="str">
        <f>IFERROR(VLOOKUP(Tabela2[[#This Row],[Kod]],[1]Arkusz7!$A:$W,23,FALSE),"")</f>
        <v>KBT-SZ</v>
      </c>
    </row>
    <row r="306" spans="1:28" x14ac:dyDescent="0.25">
      <c r="A306">
        <v>107</v>
      </c>
      <c r="B306" t="s">
        <v>3193</v>
      </c>
      <c r="C306" t="str">
        <f>IF(B306="","",CONCATENATE(Tabela2[[#This Row],[Nazwa pliku - render - lokalizacja folderu]],B306))</f>
        <v>G:\LocalUser\snws\Rendery_dwg_rys\web_ok\KLM_zlozenie_web_ok.png</v>
      </c>
      <c r="D306" t="s">
        <v>2179</v>
      </c>
      <c r="E306" t="s">
        <v>1274</v>
      </c>
      <c r="F306" t="str">
        <f>IF(E306="","",CONCATENATE(Tabela2[[#This Row],[Nazwa pliku - .dwg - lokalizacja folderu]],E306))</f>
        <v>G:\LocalUser\snws\Rendery_dwg_rys\dwg\KLM-A.DWG</v>
      </c>
      <c r="G306" t="s">
        <v>2185</v>
      </c>
      <c r="H306" t="s">
        <v>3194</v>
      </c>
      <c r="I306" t="str">
        <f>IF(H306="","",CONCATENATE(Tabela2[[#This Row],[Rysunek .png - lokalizacja folderu]],H306))</f>
        <v>G:\LocalUser\snws\Rendery_dwg_rys\rys\KLM_zlozenie_rys.png</v>
      </c>
      <c r="J306" t="s">
        <v>2181</v>
      </c>
      <c r="K306" t="s">
        <v>2905</v>
      </c>
      <c r="L306" t="str">
        <f>IF(K306="","",CONCATENATE(Tabela2[[#This Row],[Zastosowania .jpg - lokalizacja folderu]],K306))</f>
        <v>G:\LocalUser\snws\Rendery_dwg_rys\Zastosowania\KLM_z_rys.png</v>
      </c>
      <c r="N306" t="str">
        <f>IF(M306="","",CONCATENATE(Tabela2[[#This Row],[Zastosowania .jpg - lokalizacja folderu]],M306))</f>
        <v/>
      </c>
      <c r="P306" t="str">
        <f>IF(O306="","",CONCATENATE(Tabela2[[#This Row],[Zastosowania .jpg - lokalizacja folderu]],O306))</f>
        <v/>
      </c>
      <c r="Q306" t="s">
        <v>2555</v>
      </c>
      <c r="R306" t="s">
        <v>2850</v>
      </c>
      <c r="S306" t="str">
        <f>IF(R306="","",CONCATENATE(Tabela2[[#This Row],[Instrukcje .png - lokalizacja folderu]],R306))</f>
        <v>G:\LocalUser\snws\Rendery_dwg_rys\Instrukcje\KLM_i_rys.png</v>
      </c>
      <c r="T306" t="s">
        <v>2556</v>
      </c>
      <c r="U306" t="s">
        <v>2679</v>
      </c>
      <c r="V306" t="str">
        <f>IF(U306="","",CONCATENATE(Tabela2[[#This Row],[Modele .rfa - lokalizacja folderu]],U306))</f>
        <v>G:\LocalUser\snws\Rendery_dwg_rys\Modele 3D\NICZUK Channel beam clamp KLM.rfa</v>
      </c>
      <c r="W306" t="s">
        <v>2574</v>
      </c>
      <c r="X306" t="s">
        <v>2800</v>
      </c>
      <c r="Y306" t="str">
        <f>IF(X306="","",CONCATENATE(Tabela2[[#This Row],[Modele .txt - lokalizacja folderu]],X306))</f>
        <v>G:\LocalUser\snws\Rendery_dwg_rys\Modele 3D\NICZUK Channel beam clamp KLM.txt</v>
      </c>
      <c r="Z306" t="s">
        <v>2574</v>
      </c>
      <c r="AB306" t="str">
        <f>IFERROR(VLOOKUP(Tabela2[[#This Row],[Kod]],[1]Arkusz7!$A:$W,23,FALSE),"")</f>
        <v>KLM-A</v>
      </c>
    </row>
    <row r="307" spans="1:28" x14ac:dyDescent="0.25">
      <c r="A307">
        <v>34880</v>
      </c>
      <c r="B307" t="s">
        <v>1281</v>
      </c>
      <c r="C307" t="str">
        <f>IF(B307="","",CONCATENATE(Tabela2[[#This Row],[Nazwa pliku - render - lokalizacja folderu]],B307))</f>
        <v>G:\LocalUser\snws\Rendery_dwg_rys\web_ok\KLM-M_web_ok.png</v>
      </c>
      <c r="D307" t="s">
        <v>2179</v>
      </c>
      <c r="E307" t="s">
        <v>1282</v>
      </c>
      <c r="F307" t="str">
        <f>IF(E307="","",CONCATENATE(Tabela2[[#This Row],[Nazwa pliku - .dwg - lokalizacja folderu]],E307))</f>
        <v>G:\LocalUser\snws\Rendery_dwg_rys\dwg\KLM-M10.DWG</v>
      </c>
      <c r="G307" t="s">
        <v>2185</v>
      </c>
      <c r="H307" t="s">
        <v>2357</v>
      </c>
      <c r="I307" t="str">
        <f>IF(H307="","",CONCATENATE(Tabela2[[#This Row],[Rysunek .png - lokalizacja folderu]],H307))</f>
        <v>G:\LocalUser\snws\Rendery_dwg_rys\rys\KLM-M_rys.png</v>
      </c>
      <c r="J307" t="s">
        <v>2181</v>
      </c>
      <c r="L307" t="str">
        <f>IF(K307="","",CONCATENATE(Tabela2[[#This Row],[Zastosowania .jpg - lokalizacja folderu]],K307))</f>
        <v/>
      </c>
      <c r="N307" t="str">
        <f>IF(M307="","",CONCATENATE(Tabela2[[#This Row],[Zastosowania .jpg - lokalizacja folderu]],M307))</f>
        <v/>
      </c>
      <c r="P307" t="str">
        <f>IF(O307="","",CONCATENATE(Tabela2[[#This Row],[Zastosowania .jpg - lokalizacja folderu]],O307))</f>
        <v/>
      </c>
      <c r="Q307" t="s">
        <v>2555</v>
      </c>
      <c r="S307" t="str">
        <f>IF(R307="","",CONCATENATE(Tabela2[[#This Row],[Instrukcje .png - lokalizacja folderu]],R307))</f>
        <v/>
      </c>
      <c r="T307" t="s">
        <v>2556</v>
      </c>
      <c r="U307" t="s">
        <v>2680</v>
      </c>
      <c r="V307" t="str">
        <f>IF(U307="","",CONCATENATE(Tabela2[[#This Row],[Modele .rfa - lokalizacja folderu]],U307))</f>
        <v>G:\LocalUser\snws\Rendery_dwg_rys\Modele 3D\NICZUK Channel beam clamp iron cast KLM-M.rfa</v>
      </c>
      <c r="W307" t="s">
        <v>2574</v>
      </c>
      <c r="X307" t="s">
        <v>2801</v>
      </c>
      <c r="Y307" t="str">
        <f>IF(X307="","",CONCATENATE(Tabela2[[#This Row],[Modele .txt - lokalizacja folderu]],X307))</f>
        <v>G:\LocalUser\snws\Rendery_dwg_rys\Modele 3D\NICZUK Channel beam clamp iron cast KLM-M.txt</v>
      </c>
      <c r="Z307" t="s">
        <v>2574</v>
      </c>
      <c r="AB307" t="str">
        <f>IFERROR(VLOOKUP(Tabela2[[#This Row],[Kod]],[1]Arkusz7!$A:$W,23,FALSE),"")</f>
        <v>KLM-M10</v>
      </c>
    </row>
    <row r="308" spans="1:28" x14ac:dyDescent="0.25">
      <c r="A308">
        <v>34875</v>
      </c>
      <c r="B308" t="s">
        <v>1281</v>
      </c>
      <c r="C308" t="str">
        <f>IF(B308="","",CONCATENATE(Tabela2[[#This Row],[Nazwa pliku - render - lokalizacja folderu]],B308))</f>
        <v>G:\LocalUser\snws\Rendery_dwg_rys\web_ok\KLM-M_web_ok.png</v>
      </c>
      <c r="D308" t="s">
        <v>2179</v>
      </c>
      <c r="E308" t="s">
        <v>1283</v>
      </c>
      <c r="F308" t="str">
        <f>IF(E308="","",CONCATENATE(Tabela2[[#This Row],[Nazwa pliku - .dwg - lokalizacja folderu]],E308))</f>
        <v>G:\LocalUser\snws\Rendery_dwg_rys\dwg\KLM-M12.DWG</v>
      </c>
      <c r="G308" t="s">
        <v>2185</v>
      </c>
      <c r="H308" t="s">
        <v>2357</v>
      </c>
      <c r="I308" t="str">
        <f>IF(H308="","",CONCATENATE(Tabela2[[#This Row],[Rysunek .png - lokalizacja folderu]],H308))</f>
        <v>G:\LocalUser\snws\Rendery_dwg_rys\rys\KLM-M_rys.png</v>
      </c>
      <c r="J308" t="s">
        <v>2181</v>
      </c>
      <c r="L308" t="str">
        <f>IF(K308="","",CONCATENATE(Tabela2[[#This Row],[Zastosowania .jpg - lokalizacja folderu]],K308))</f>
        <v/>
      </c>
      <c r="N308" t="str">
        <f>IF(M308="","",CONCATENATE(Tabela2[[#This Row],[Zastosowania .jpg - lokalizacja folderu]],M308))</f>
        <v/>
      </c>
      <c r="P308" t="str">
        <f>IF(O308="","",CONCATENATE(Tabela2[[#This Row],[Zastosowania .jpg - lokalizacja folderu]],O308))</f>
        <v/>
      </c>
      <c r="Q308" t="s">
        <v>2555</v>
      </c>
      <c r="S308" t="str">
        <f>IF(R308="","",CONCATENATE(Tabela2[[#This Row],[Instrukcje .png - lokalizacja folderu]],R308))</f>
        <v/>
      </c>
      <c r="T308" t="s">
        <v>2556</v>
      </c>
      <c r="U308" t="s">
        <v>2680</v>
      </c>
      <c r="V308" t="str">
        <f>IF(U308="","",CONCATENATE(Tabela2[[#This Row],[Modele .rfa - lokalizacja folderu]],U308))</f>
        <v>G:\LocalUser\snws\Rendery_dwg_rys\Modele 3D\NICZUK Channel beam clamp iron cast KLM-M.rfa</v>
      </c>
      <c r="W308" t="s">
        <v>2574</v>
      </c>
      <c r="X308" t="s">
        <v>2801</v>
      </c>
      <c r="Y308" t="str">
        <f>IF(X308="","",CONCATENATE(Tabela2[[#This Row],[Modele .txt - lokalizacja folderu]],X308))</f>
        <v>G:\LocalUser\snws\Rendery_dwg_rys\Modele 3D\NICZUK Channel beam clamp iron cast KLM-M.txt</v>
      </c>
      <c r="Z308" t="s">
        <v>2574</v>
      </c>
      <c r="AB308" t="str">
        <f>IFERROR(VLOOKUP(Tabela2[[#This Row],[Kod]],[1]Arkusz7!$A:$W,23,FALSE),"")</f>
        <v>KLM-M12</v>
      </c>
    </row>
    <row r="309" spans="1:28" x14ac:dyDescent="0.25">
      <c r="A309">
        <v>108</v>
      </c>
      <c r="B309" t="s">
        <v>3193</v>
      </c>
      <c r="C309" t="str">
        <f>IF(B309="","",CONCATENATE(Tabela2[[#This Row],[Nazwa pliku - render - lokalizacja folderu]],B309))</f>
        <v>G:\LocalUser\snws\Rendery_dwg_rys\web_ok\KLM_zlozenie_web_ok.png</v>
      </c>
      <c r="D309" t="s">
        <v>2179</v>
      </c>
      <c r="E309" t="s">
        <v>1277</v>
      </c>
      <c r="F309" t="str">
        <f>IF(E309="","",CONCATENATE(Tabela2[[#This Row],[Nazwa pliku - .dwg - lokalizacja folderu]],E309))</f>
        <v>G:\LocalUser\snws\Rendery_dwg_rys\dwg\KLM-MB.DWG</v>
      </c>
      <c r="G309" t="s">
        <v>2185</v>
      </c>
      <c r="H309" t="s">
        <v>3194</v>
      </c>
      <c r="I309" t="str">
        <f>IF(H309="","",CONCATENATE(Tabela2[[#This Row],[Rysunek .png - lokalizacja folderu]],H309))</f>
        <v>G:\LocalUser\snws\Rendery_dwg_rys\rys\KLM_zlozenie_rys.png</v>
      </c>
      <c r="J309" t="s">
        <v>2181</v>
      </c>
      <c r="K309" t="s">
        <v>2905</v>
      </c>
      <c r="L309" t="str">
        <f>IF(K309="","",CONCATENATE(Tabela2[[#This Row],[Zastosowania .jpg - lokalizacja folderu]],K309))</f>
        <v>G:\LocalUser\snws\Rendery_dwg_rys\Zastosowania\KLM_z_rys.png</v>
      </c>
      <c r="N309" t="str">
        <f>IF(M309="","",CONCATENATE(Tabela2[[#This Row],[Zastosowania .jpg - lokalizacja folderu]],M309))</f>
        <v/>
      </c>
      <c r="P309" t="str">
        <f>IF(O309="","",CONCATENATE(Tabela2[[#This Row],[Zastosowania .jpg - lokalizacja folderu]],O309))</f>
        <v/>
      </c>
      <c r="Q309" t="s">
        <v>2555</v>
      </c>
      <c r="R309" t="s">
        <v>2850</v>
      </c>
      <c r="S309" t="str">
        <f>IF(R309="","",CONCATENATE(Tabela2[[#This Row],[Instrukcje .png - lokalizacja folderu]],R309))</f>
        <v>G:\LocalUser\snws\Rendery_dwg_rys\Instrukcje\KLM_i_rys.png</v>
      </c>
      <c r="T309" t="s">
        <v>2556</v>
      </c>
      <c r="U309" t="s">
        <v>2679</v>
      </c>
      <c r="V309" t="str">
        <f>IF(U309="","",CONCATENATE(Tabela2[[#This Row],[Modele .rfa - lokalizacja folderu]],U309))</f>
        <v>G:\LocalUser\snws\Rendery_dwg_rys\Modele 3D\NICZUK Channel beam clamp KLM.rfa</v>
      </c>
      <c r="W309" t="s">
        <v>2574</v>
      </c>
      <c r="X309" t="s">
        <v>2800</v>
      </c>
      <c r="Y309" t="str">
        <f>IF(X309="","",CONCATENATE(Tabela2[[#This Row],[Modele .txt - lokalizacja folderu]],X309))</f>
        <v>G:\LocalUser\snws\Rendery_dwg_rys\Modele 3D\NICZUK Channel beam clamp KLM.txt</v>
      </c>
      <c r="Z309" t="s">
        <v>2574</v>
      </c>
      <c r="AB309" t="str">
        <f>IFERROR(VLOOKUP(Tabela2[[#This Row],[Kod]],[1]Arkusz7!$A:$W,23,FALSE),"")</f>
        <v>KLM-MB</v>
      </c>
    </row>
    <row r="310" spans="1:28" x14ac:dyDescent="0.25">
      <c r="A310">
        <v>7045</v>
      </c>
      <c r="B310" t="s">
        <v>3193</v>
      </c>
      <c r="C310" t="str">
        <f>IF(B310="","",CONCATENATE(Tabela2[[#This Row],[Nazwa pliku - render - lokalizacja folderu]],B310))</f>
        <v>G:\LocalUser\snws\Rendery_dwg_rys\web_ok\KLM_zlozenie_web_ok.png</v>
      </c>
      <c r="D310" t="s">
        <v>2179</v>
      </c>
      <c r="E310" t="s">
        <v>1278</v>
      </c>
      <c r="F310" t="str">
        <f>IF(E310="","",CONCATENATE(Tabela2[[#This Row],[Nazwa pliku - .dwg - lokalizacja folderu]],E310))</f>
        <v>G:\LocalUser\snws\Rendery_dwg_rys\dwg\KLM-ME.DWG</v>
      </c>
      <c r="G310" t="s">
        <v>2185</v>
      </c>
      <c r="H310" t="s">
        <v>3194</v>
      </c>
      <c r="I310" t="str">
        <f>IF(H310="","",CONCATENATE(Tabela2[[#This Row],[Rysunek .png - lokalizacja folderu]],H310))</f>
        <v>G:\LocalUser\snws\Rendery_dwg_rys\rys\KLM_zlozenie_rys.png</v>
      </c>
      <c r="J310" t="s">
        <v>2181</v>
      </c>
      <c r="K310" t="s">
        <v>2905</v>
      </c>
      <c r="L310" t="str">
        <f>IF(K310="","",CONCATENATE(Tabela2[[#This Row],[Zastosowania .jpg - lokalizacja folderu]],K310))</f>
        <v>G:\LocalUser\snws\Rendery_dwg_rys\Zastosowania\KLM_z_rys.png</v>
      </c>
      <c r="N310" t="str">
        <f>IF(M310="","",CONCATENATE(Tabela2[[#This Row],[Zastosowania .jpg - lokalizacja folderu]],M310))</f>
        <v/>
      </c>
      <c r="P310" t="str">
        <f>IF(O310="","",CONCATENATE(Tabela2[[#This Row],[Zastosowania .jpg - lokalizacja folderu]],O310))</f>
        <v/>
      </c>
      <c r="Q310" t="s">
        <v>2555</v>
      </c>
      <c r="R310" t="s">
        <v>2850</v>
      </c>
      <c r="S310" t="str">
        <f>IF(R310="","",CONCATENATE(Tabela2[[#This Row],[Instrukcje .png - lokalizacja folderu]],R310))</f>
        <v>G:\LocalUser\snws\Rendery_dwg_rys\Instrukcje\KLM_i_rys.png</v>
      </c>
      <c r="T310" t="s">
        <v>2556</v>
      </c>
      <c r="U310" t="s">
        <v>2679</v>
      </c>
      <c r="V310" t="str">
        <f>IF(U310="","",CONCATENATE(Tabela2[[#This Row],[Modele .rfa - lokalizacja folderu]],U310))</f>
        <v>G:\LocalUser\snws\Rendery_dwg_rys\Modele 3D\NICZUK Channel beam clamp KLM.rfa</v>
      </c>
      <c r="W310" t="s">
        <v>2574</v>
      </c>
      <c r="X310" t="s">
        <v>2800</v>
      </c>
      <c r="Y310" t="str">
        <f>IF(X310="","",CONCATENATE(Tabela2[[#This Row],[Modele .txt - lokalizacja folderu]],X310))</f>
        <v>G:\LocalUser\snws\Rendery_dwg_rys\Modele 3D\NICZUK Channel beam clamp KLM.txt</v>
      </c>
      <c r="Z310" t="s">
        <v>2574</v>
      </c>
      <c r="AB310" t="str">
        <f>IFERROR(VLOOKUP(Tabela2[[#This Row],[Kod]],[1]Arkusz7!$A:$W,23,FALSE),"")</f>
        <v>KLM-ME</v>
      </c>
    </row>
    <row r="311" spans="1:28" x14ac:dyDescent="0.25">
      <c r="A311">
        <v>8442</v>
      </c>
      <c r="B311" t="s">
        <v>3193</v>
      </c>
      <c r="C311" t="str">
        <f>IF(B311="","",CONCATENATE(Tabela2[[#This Row],[Nazwa pliku - render - lokalizacja folderu]],B311))</f>
        <v>G:\LocalUser\snws\Rendery_dwg_rys\web_ok\KLM_zlozenie_web_ok.png</v>
      </c>
      <c r="D311" t="s">
        <v>2179</v>
      </c>
      <c r="E311" t="s">
        <v>1275</v>
      </c>
      <c r="F311" t="str">
        <f>IF(E311="","",CONCATENATE(Tabela2[[#This Row],[Nazwa pliku - .dwg - lokalizacja folderu]],E311))</f>
        <v>G:\LocalUser\snws\Rendery_dwg_rys\dwg\KLM-MF.DWG</v>
      </c>
      <c r="G311" t="s">
        <v>2185</v>
      </c>
      <c r="H311" t="s">
        <v>3194</v>
      </c>
      <c r="I311" t="str">
        <f>IF(H311="","",CONCATENATE(Tabela2[[#This Row],[Rysunek .png - lokalizacja folderu]],H311))</f>
        <v>G:\LocalUser\snws\Rendery_dwg_rys\rys\KLM_zlozenie_rys.png</v>
      </c>
      <c r="J311" t="s">
        <v>2181</v>
      </c>
      <c r="K311" t="s">
        <v>2905</v>
      </c>
      <c r="L311" t="str">
        <f>IF(K311="","",CONCATENATE(Tabela2[[#This Row],[Zastosowania .jpg - lokalizacja folderu]],K311))</f>
        <v>G:\LocalUser\snws\Rendery_dwg_rys\Zastosowania\KLM_z_rys.png</v>
      </c>
      <c r="N311" t="str">
        <f>IF(M311="","",CONCATENATE(Tabela2[[#This Row],[Zastosowania .jpg - lokalizacja folderu]],M311))</f>
        <v/>
      </c>
      <c r="P311" t="str">
        <f>IF(O311="","",CONCATENATE(Tabela2[[#This Row],[Zastosowania .jpg - lokalizacja folderu]],O311))</f>
        <v/>
      </c>
      <c r="Q311" t="s">
        <v>2555</v>
      </c>
      <c r="R311" t="s">
        <v>2850</v>
      </c>
      <c r="S311" t="str">
        <f>IF(R311="","",CONCATENATE(Tabela2[[#This Row],[Instrukcje .png - lokalizacja folderu]],R311))</f>
        <v>G:\LocalUser\snws\Rendery_dwg_rys\Instrukcje\KLM_i_rys.png</v>
      </c>
      <c r="T311" t="s">
        <v>2556</v>
      </c>
      <c r="U311" t="s">
        <v>2679</v>
      </c>
      <c r="V311" t="str">
        <f>IF(U311="","",CONCATENATE(Tabela2[[#This Row],[Modele .rfa - lokalizacja folderu]],U311))</f>
        <v>G:\LocalUser\snws\Rendery_dwg_rys\Modele 3D\NICZUK Channel beam clamp KLM.rfa</v>
      </c>
      <c r="W311" t="s">
        <v>2574</v>
      </c>
      <c r="X311" t="s">
        <v>2800</v>
      </c>
      <c r="Y311" t="str">
        <f>IF(X311="","",CONCATENATE(Tabela2[[#This Row],[Modele .txt - lokalizacja folderu]],X311))</f>
        <v>G:\LocalUser\snws\Rendery_dwg_rys\Modele 3D\NICZUK Channel beam clamp KLM.txt</v>
      </c>
      <c r="Z311" t="s">
        <v>2574</v>
      </c>
      <c r="AB311" t="str">
        <f>IFERROR(VLOOKUP(Tabela2[[#This Row],[Kod]],[1]Arkusz7!$A:$W,23,FALSE),"")</f>
        <v>KLM-MF</v>
      </c>
    </row>
    <row r="312" spans="1:28" x14ac:dyDescent="0.25">
      <c r="A312">
        <v>14057</v>
      </c>
      <c r="B312" t="s">
        <v>3193</v>
      </c>
      <c r="C312" t="str">
        <f>IF(B312="","",CONCATENATE(Tabela2[[#This Row],[Nazwa pliku - render - lokalizacja folderu]],B312))</f>
        <v>G:\LocalUser\snws\Rendery_dwg_rys\web_ok\KLM_zlozenie_web_ok.png</v>
      </c>
      <c r="D312" t="s">
        <v>2179</v>
      </c>
      <c r="E312" t="s">
        <v>1279</v>
      </c>
      <c r="F312" t="str">
        <f>IF(E312="","",CONCATENATE(Tabela2[[#This Row],[Nazwa pliku - .dwg - lokalizacja folderu]],E312))</f>
        <v>G:\LocalUser\snws\Rendery_dwg_rys\dwg\KLM-MFH-D.DWG</v>
      </c>
      <c r="G312" t="s">
        <v>2185</v>
      </c>
      <c r="H312" t="s">
        <v>3194</v>
      </c>
      <c r="I312" t="str">
        <f>IF(H312="","",CONCATENATE(Tabela2[[#This Row],[Rysunek .png - lokalizacja folderu]],H312))</f>
        <v>G:\LocalUser\snws\Rendery_dwg_rys\rys\KLM_zlozenie_rys.png</v>
      </c>
      <c r="J312" t="s">
        <v>2181</v>
      </c>
      <c r="K312" t="s">
        <v>2905</v>
      </c>
      <c r="L312" t="str">
        <f>IF(K312="","",CONCATENATE(Tabela2[[#This Row],[Zastosowania .jpg - lokalizacja folderu]],K312))</f>
        <v>G:\LocalUser\snws\Rendery_dwg_rys\Zastosowania\KLM_z_rys.png</v>
      </c>
      <c r="N312" t="str">
        <f>IF(M312="","",CONCATENATE(Tabela2[[#This Row],[Zastosowania .jpg - lokalizacja folderu]],M312))</f>
        <v/>
      </c>
      <c r="P312" t="str">
        <f>IF(O312="","",CONCATENATE(Tabela2[[#This Row],[Zastosowania .jpg - lokalizacja folderu]],O312))</f>
        <v/>
      </c>
      <c r="Q312" t="s">
        <v>2555</v>
      </c>
      <c r="R312" t="s">
        <v>2850</v>
      </c>
      <c r="S312" t="str">
        <f>IF(R312="","",CONCATENATE(Tabela2[[#This Row],[Instrukcje .png - lokalizacja folderu]],R312))</f>
        <v>G:\LocalUser\snws\Rendery_dwg_rys\Instrukcje\KLM_i_rys.png</v>
      </c>
      <c r="T312" t="s">
        <v>2556</v>
      </c>
      <c r="U312" t="s">
        <v>2679</v>
      </c>
      <c r="V312" t="str">
        <f>IF(U312="","",CONCATENATE(Tabela2[[#This Row],[Modele .rfa - lokalizacja folderu]],U312))</f>
        <v>G:\LocalUser\snws\Rendery_dwg_rys\Modele 3D\NICZUK Channel beam clamp KLM.rfa</v>
      </c>
      <c r="W312" t="s">
        <v>2574</v>
      </c>
      <c r="X312" t="s">
        <v>2800</v>
      </c>
      <c r="Y312" t="str">
        <f>IF(X312="","",CONCATENATE(Tabela2[[#This Row],[Modele .txt - lokalizacja folderu]],X312))</f>
        <v>G:\LocalUser\snws\Rendery_dwg_rys\Modele 3D\NICZUK Channel beam clamp KLM.txt</v>
      </c>
      <c r="Z312" t="s">
        <v>2574</v>
      </c>
      <c r="AB312" t="str">
        <f>IFERROR(VLOOKUP(Tabela2[[#This Row],[Kod]],[1]Arkusz7!$A:$W,23,FALSE),"")</f>
        <v>KLM-MFH-D</v>
      </c>
    </row>
    <row r="313" spans="1:28" x14ac:dyDescent="0.25">
      <c r="A313">
        <v>10780</v>
      </c>
      <c r="B313" t="s">
        <v>3193</v>
      </c>
      <c r="C313" t="str">
        <f>IF(B313="","",CONCATENATE(Tabela2[[#This Row],[Nazwa pliku - render - lokalizacja folderu]],B313))</f>
        <v>G:\LocalUser\snws\Rendery_dwg_rys\web_ok\KLM_zlozenie_web_ok.png</v>
      </c>
      <c r="D313" t="s">
        <v>2179</v>
      </c>
      <c r="E313" t="s">
        <v>1276</v>
      </c>
      <c r="F313" t="str">
        <f>IF(E313="","",CONCATENATE(Tabela2[[#This Row],[Nazwa pliku - .dwg - lokalizacja folderu]],E313))</f>
        <v>G:\LocalUser\snws\Rendery_dwg_rys\dwg\KLM-MH.DWG</v>
      </c>
      <c r="G313" t="s">
        <v>2185</v>
      </c>
      <c r="H313" t="s">
        <v>3194</v>
      </c>
      <c r="I313" t="str">
        <f>IF(H313="","",CONCATENATE(Tabela2[[#This Row],[Rysunek .png - lokalizacja folderu]],H313))</f>
        <v>G:\LocalUser\snws\Rendery_dwg_rys\rys\KLM_zlozenie_rys.png</v>
      </c>
      <c r="J313" t="s">
        <v>2181</v>
      </c>
      <c r="K313" t="s">
        <v>2905</v>
      </c>
      <c r="L313" t="str">
        <f>IF(K313="","",CONCATENATE(Tabela2[[#This Row],[Zastosowania .jpg - lokalizacja folderu]],K313))</f>
        <v>G:\LocalUser\snws\Rendery_dwg_rys\Zastosowania\KLM_z_rys.png</v>
      </c>
      <c r="N313" t="str">
        <f>IF(M313="","",CONCATENATE(Tabela2[[#This Row],[Zastosowania .jpg - lokalizacja folderu]],M313))</f>
        <v/>
      </c>
      <c r="P313" t="str">
        <f>IF(O313="","",CONCATENATE(Tabela2[[#This Row],[Zastosowania .jpg - lokalizacja folderu]],O313))</f>
        <v/>
      </c>
      <c r="Q313" t="s">
        <v>2555</v>
      </c>
      <c r="R313" t="s">
        <v>2850</v>
      </c>
      <c r="S313" t="str">
        <f>IF(R313="","",CONCATENATE(Tabela2[[#This Row],[Instrukcje .png - lokalizacja folderu]],R313))</f>
        <v>G:\LocalUser\snws\Rendery_dwg_rys\Instrukcje\KLM_i_rys.png</v>
      </c>
      <c r="T313" t="s">
        <v>2556</v>
      </c>
      <c r="U313" t="s">
        <v>2679</v>
      </c>
      <c r="V313" t="str">
        <f>IF(U313="","",CONCATENATE(Tabela2[[#This Row],[Modele .rfa - lokalizacja folderu]],U313))</f>
        <v>G:\LocalUser\snws\Rendery_dwg_rys\Modele 3D\NICZUK Channel beam clamp KLM.rfa</v>
      </c>
      <c r="W313" t="s">
        <v>2574</v>
      </c>
      <c r="X313" t="s">
        <v>2800</v>
      </c>
      <c r="Y313" t="str">
        <f>IF(X313="","",CONCATENATE(Tabela2[[#This Row],[Modele .txt - lokalizacja folderu]],X313))</f>
        <v>G:\LocalUser\snws\Rendery_dwg_rys\Modele 3D\NICZUK Channel beam clamp KLM.txt</v>
      </c>
      <c r="Z313" t="s">
        <v>2574</v>
      </c>
      <c r="AB313" t="str">
        <f>IFERROR(VLOOKUP(Tabela2[[#This Row],[Kod]],[1]Arkusz7!$A:$W,23,FALSE),"")</f>
        <v>KLM-MH</v>
      </c>
    </row>
    <row r="314" spans="1:28" x14ac:dyDescent="0.25">
      <c r="A314">
        <v>12524</v>
      </c>
      <c r="B314" t="s">
        <v>3193</v>
      </c>
      <c r="C314" t="str">
        <f>IF(B314="","",CONCATENATE(Tabela2[[#This Row],[Nazwa pliku - render - lokalizacja folderu]],B314))</f>
        <v>G:\LocalUser\snws\Rendery_dwg_rys\web_ok\KLM_zlozenie_web_ok.png</v>
      </c>
      <c r="D314" t="s">
        <v>2179</v>
      </c>
      <c r="E314" t="s">
        <v>1280</v>
      </c>
      <c r="F314" t="str">
        <f>IF(E314="","",CONCATENATE(Tabela2[[#This Row],[Nazwa pliku - .dwg - lokalizacja folderu]],E314))</f>
        <v>G:\LocalUser\snws\Rendery_dwg_rys\dwg\KLM-MH-D.DWG</v>
      </c>
      <c r="G314" t="s">
        <v>2185</v>
      </c>
      <c r="H314" t="s">
        <v>3194</v>
      </c>
      <c r="I314" t="str">
        <f>IF(H314="","",CONCATENATE(Tabela2[[#This Row],[Rysunek .png - lokalizacja folderu]],H314))</f>
        <v>G:\LocalUser\snws\Rendery_dwg_rys\rys\KLM_zlozenie_rys.png</v>
      </c>
      <c r="J314" t="s">
        <v>2181</v>
      </c>
      <c r="K314" t="s">
        <v>2905</v>
      </c>
      <c r="L314" t="str">
        <f>IF(K314="","",CONCATENATE(Tabela2[[#This Row],[Zastosowania .jpg - lokalizacja folderu]],K314))</f>
        <v>G:\LocalUser\snws\Rendery_dwg_rys\Zastosowania\KLM_z_rys.png</v>
      </c>
      <c r="N314" t="str">
        <f>IF(M314="","",CONCATENATE(Tabela2[[#This Row],[Zastosowania .jpg - lokalizacja folderu]],M314))</f>
        <v/>
      </c>
      <c r="P314" t="str">
        <f>IF(O314="","",CONCATENATE(Tabela2[[#This Row],[Zastosowania .jpg - lokalizacja folderu]],O314))</f>
        <v/>
      </c>
      <c r="Q314" t="s">
        <v>2555</v>
      </c>
      <c r="R314" t="s">
        <v>2850</v>
      </c>
      <c r="S314" t="str">
        <f>IF(R314="","",CONCATENATE(Tabela2[[#This Row],[Instrukcje .png - lokalizacja folderu]],R314))</f>
        <v>G:\LocalUser\snws\Rendery_dwg_rys\Instrukcje\KLM_i_rys.png</v>
      </c>
      <c r="T314" t="s">
        <v>2556</v>
      </c>
      <c r="U314" t="s">
        <v>2679</v>
      </c>
      <c r="V314" t="str">
        <f>IF(U314="","",CONCATENATE(Tabela2[[#This Row],[Modele .rfa - lokalizacja folderu]],U314))</f>
        <v>G:\LocalUser\snws\Rendery_dwg_rys\Modele 3D\NICZUK Channel beam clamp KLM.rfa</v>
      </c>
      <c r="W314" t="s">
        <v>2574</v>
      </c>
      <c r="X314" t="s">
        <v>2800</v>
      </c>
      <c r="Y314" t="str">
        <f>IF(X314="","",CONCATENATE(Tabela2[[#This Row],[Modele .txt - lokalizacja folderu]],X314))</f>
        <v>G:\LocalUser\snws\Rendery_dwg_rys\Modele 3D\NICZUK Channel beam clamp KLM.txt</v>
      </c>
      <c r="Z314" t="s">
        <v>2574</v>
      </c>
      <c r="AB314" t="str">
        <f>IFERROR(VLOOKUP(Tabela2[[#This Row],[Kod]],[1]Arkusz7!$A:$W,23,FALSE),"")</f>
        <v>KLM-MH-D</v>
      </c>
    </row>
    <row r="315" spans="1:28" x14ac:dyDescent="0.25">
      <c r="A315">
        <v>34120</v>
      </c>
      <c r="B315" t="s">
        <v>1293</v>
      </c>
      <c r="C315" t="str">
        <f>IF(B315="","",CONCATENATE(Tabela2[[#This Row],[Nazwa pliku - render - lokalizacja folderu]],B315))</f>
        <v>G:\LocalUser\snws\Rendery_dwg_rys\web_ok\KLPD_web_ok.png</v>
      </c>
      <c r="D315" t="s">
        <v>2179</v>
      </c>
      <c r="E315" t="s">
        <v>1294</v>
      </c>
      <c r="F315" t="str">
        <f>IF(E315="","",CONCATENATE(Tabela2[[#This Row],[Nazwa pliku - .dwg - lokalizacja folderu]],E315))</f>
        <v>G:\LocalUser\snws\Rendery_dwg_rys\dwg\KLPD-M12.DWG</v>
      </c>
      <c r="G315" t="s">
        <v>2185</v>
      </c>
      <c r="H315" t="s">
        <v>2360</v>
      </c>
      <c r="I315" t="str">
        <f>IF(H315="","",CONCATENATE(Tabela2[[#This Row],[Rysunek .png - lokalizacja folderu]],H315))</f>
        <v>G:\LocalUser\snws\Rendery_dwg_rys\rys\KLPD_rys.png</v>
      </c>
      <c r="J315" t="s">
        <v>2181</v>
      </c>
      <c r="L315" t="str">
        <f>IF(K315="","",CONCATENATE(Tabela2[[#This Row],[Zastosowania .jpg - lokalizacja folderu]],K315))</f>
        <v/>
      </c>
      <c r="N315" t="str">
        <f>IF(M315="","",CONCATENATE(Tabela2[[#This Row],[Zastosowania .jpg - lokalizacja folderu]],M315))</f>
        <v/>
      </c>
      <c r="P315" t="str">
        <f>IF(O315="","",CONCATENATE(Tabela2[[#This Row],[Zastosowania .jpg - lokalizacja folderu]],O315))</f>
        <v/>
      </c>
      <c r="Q315" t="s">
        <v>2555</v>
      </c>
      <c r="S315" t="str">
        <f>IF(R315="","",CONCATENATE(Tabela2[[#This Row],[Instrukcje .png - lokalizacja folderu]],R315))</f>
        <v/>
      </c>
      <c r="T315" t="s">
        <v>2556</v>
      </c>
      <c r="U315" t="s">
        <v>2682</v>
      </c>
      <c r="V315" t="str">
        <f>IF(U315="","",CONCATENATE(Tabela2[[#This Row],[Modele .rfa - lokalizacja folderu]],U315))</f>
        <v>G:\LocalUser\snws\Rendery_dwg_rys\Modele 3D\NICZUK Cast iron beam clamp KLPD.rfa</v>
      </c>
      <c r="W315" t="s">
        <v>2574</v>
      </c>
      <c r="X315" t="s">
        <v>2803</v>
      </c>
      <c r="Y315" t="str">
        <f>IF(X315="","",CONCATENATE(Tabela2[[#This Row],[Modele .txt - lokalizacja folderu]],X315))</f>
        <v>G:\LocalUser\snws\Rendery_dwg_rys\Modele 3D\NICZUK Cast iron beam clamp KLPD.txt</v>
      </c>
      <c r="Z315" t="s">
        <v>2574</v>
      </c>
      <c r="AB315" t="str">
        <f>IFERROR(VLOOKUP(Tabela2[[#This Row],[Kod]],[1]Arkusz7!$A:$W,23,FALSE),"")</f>
        <v>KLPD-M12</v>
      </c>
    </row>
    <row r="316" spans="1:28" x14ac:dyDescent="0.25">
      <c r="A316">
        <v>34122</v>
      </c>
      <c r="B316" t="s">
        <v>1288</v>
      </c>
      <c r="C316" t="str">
        <f>IF(B316="","",CONCATENATE(Tabela2[[#This Row],[Nazwa pliku - render - lokalizacja folderu]],B316))</f>
        <v>G:\LocalUser\snws\Rendery_dwg_rys\web_ok\KLP_web_ok.png</v>
      </c>
      <c r="D316" t="s">
        <v>2179</v>
      </c>
      <c r="E316" t="s">
        <v>1290</v>
      </c>
      <c r="F316" t="str">
        <f>IF(E316="","",CONCATENATE(Tabela2[[#This Row],[Nazwa pliku - .dwg - lokalizacja folderu]],E316))</f>
        <v>G:\LocalUser\snws\Rendery_dwg_rys\dwg\KLP-M10.DWG</v>
      </c>
      <c r="G316" t="s">
        <v>2185</v>
      </c>
      <c r="H316" t="s">
        <v>2359</v>
      </c>
      <c r="I316" t="str">
        <f>IF(H316="","",CONCATENATE(Tabela2[[#This Row],[Rysunek .png - lokalizacja folderu]],H316))</f>
        <v>G:\LocalUser\snws\Rendery_dwg_rys\rys\KLP_rys.png</v>
      </c>
      <c r="J316" t="s">
        <v>2181</v>
      </c>
      <c r="K316" t="s">
        <v>2907</v>
      </c>
      <c r="L316" t="str">
        <f>IF(K316="","",CONCATENATE(Tabela2[[#This Row],[Zastosowania .jpg - lokalizacja folderu]],K316))</f>
        <v>G:\LocalUser\snws\Rendery_dwg_rys\Zastosowania\KLP_z_rys.png</v>
      </c>
      <c r="N316" t="str">
        <f>IF(M316="","",CONCATENATE(Tabela2[[#This Row],[Zastosowania .jpg - lokalizacja folderu]],M316))</f>
        <v/>
      </c>
      <c r="P316" t="str">
        <f>IF(O316="","",CONCATENATE(Tabela2[[#This Row],[Zastosowania .jpg - lokalizacja folderu]],O316))</f>
        <v/>
      </c>
      <c r="Q316" t="s">
        <v>2555</v>
      </c>
      <c r="R316" t="s">
        <v>2851</v>
      </c>
      <c r="S316" t="str">
        <f>IF(R316="","",CONCATENATE(Tabela2[[#This Row],[Instrukcje .png - lokalizacja folderu]],R316))</f>
        <v>G:\LocalUser\snws\Rendery_dwg_rys\Instrukcje\KLP_i_rys.png</v>
      </c>
      <c r="T316" t="s">
        <v>2556</v>
      </c>
      <c r="U316" t="s">
        <v>2681</v>
      </c>
      <c r="V316" t="str">
        <f>IF(U316="","",CONCATENATE(Tabela2[[#This Row],[Modele .rfa - lokalizacja folderu]],U316))</f>
        <v>G:\LocalUser\snws\Rendery_dwg_rys\Modele 3D\NICZUK Cast iron beam clamp KLZ.rfa</v>
      </c>
      <c r="W316" t="s">
        <v>2574</v>
      </c>
      <c r="X316" t="s">
        <v>2802</v>
      </c>
      <c r="Y316" t="str">
        <f>IF(X316="","",CONCATENATE(Tabela2[[#This Row],[Modele .txt - lokalizacja folderu]],X316))</f>
        <v>G:\LocalUser\snws\Rendery_dwg_rys\Modele 3D\NICZUK Cast iron beam clamp KLZ.txt</v>
      </c>
      <c r="Z316" t="s">
        <v>2574</v>
      </c>
      <c r="AB316" t="str">
        <f>IFERROR(VLOOKUP(Tabela2[[#This Row],[Kod]],[1]Arkusz7!$A:$W,23,FALSE),"")</f>
        <v>KLP-M10</v>
      </c>
    </row>
    <row r="317" spans="1:28" x14ac:dyDescent="0.25">
      <c r="A317">
        <v>34126</v>
      </c>
      <c r="B317" t="s">
        <v>1288</v>
      </c>
      <c r="C317" t="str">
        <f>IF(B317="","",CONCATENATE(Tabela2[[#This Row],[Nazwa pliku - render - lokalizacja folderu]],B317))</f>
        <v>G:\LocalUser\snws\Rendery_dwg_rys\web_ok\KLP_web_ok.png</v>
      </c>
      <c r="D317" t="s">
        <v>2179</v>
      </c>
      <c r="E317" t="s">
        <v>1291</v>
      </c>
      <c r="F317" t="str">
        <f>IF(E317="","",CONCATENATE(Tabela2[[#This Row],[Nazwa pliku - .dwg - lokalizacja folderu]],E317))</f>
        <v>G:\LocalUser\snws\Rendery_dwg_rys\dwg\KLP-M12.DWG</v>
      </c>
      <c r="G317" t="s">
        <v>2185</v>
      </c>
      <c r="H317" t="s">
        <v>2359</v>
      </c>
      <c r="I317" t="str">
        <f>IF(H317="","",CONCATENATE(Tabela2[[#This Row],[Rysunek .png - lokalizacja folderu]],H317))</f>
        <v>G:\LocalUser\snws\Rendery_dwg_rys\rys\KLP_rys.png</v>
      </c>
      <c r="J317" t="s">
        <v>2181</v>
      </c>
      <c r="K317" t="s">
        <v>2907</v>
      </c>
      <c r="L317" t="str">
        <f>IF(K317="","",CONCATENATE(Tabela2[[#This Row],[Zastosowania .jpg - lokalizacja folderu]],K317))</f>
        <v>G:\LocalUser\snws\Rendery_dwg_rys\Zastosowania\KLP_z_rys.png</v>
      </c>
      <c r="N317" t="str">
        <f>IF(M317="","",CONCATENATE(Tabela2[[#This Row],[Zastosowania .jpg - lokalizacja folderu]],M317))</f>
        <v/>
      </c>
      <c r="P317" t="str">
        <f>IF(O317="","",CONCATENATE(Tabela2[[#This Row],[Zastosowania .jpg - lokalizacja folderu]],O317))</f>
        <v/>
      </c>
      <c r="Q317" t="s">
        <v>2555</v>
      </c>
      <c r="R317" t="s">
        <v>2851</v>
      </c>
      <c r="S317" t="str">
        <f>IF(R317="","",CONCATENATE(Tabela2[[#This Row],[Instrukcje .png - lokalizacja folderu]],R317))</f>
        <v>G:\LocalUser\snws\Rendery_dwg_rys\Instrukcje\KLP_i_rys.png</v>
      </c>
      <c r="T317" t="s">
        <v>2556</v>
      </c>
      <c r="U317" t="s">
        <v>2681</v>
      </c>
      <c r="V317" t="str">
        <f>IF(U317="","",CONCATENATE(Tabela2[[#This Row],[Modele .rfa - lokalizacja folderu]],U317))</f>
        <v>G:\LocalUser\snws\Rendery_dwg_rys\Modele 3D\NICZUK Cast iron beam clamp KLZ.rfa</v>
      </c>
      <c r="W317" t="s">
        <v>2574</v>
      </c>
      <c r="X317" t="s">
        <v>2802</v>
      </c>
      <c r="Y317" t="str">
        <f>IF(X317="","",CONCATENATE(Tabela2[[#This Row],[Modele .txt - lokalizacja folderu]],X317))</f>
        <v>G:\LocalUser\snws\Rendery_dwg_rys\Modele 3D\NICZUK Cast iron beam clamp KLZ.txt</v>
      </c>
      <c r="Z317" t="s">
        <v>2574</v>
      </c>
      <c r="AB317" t="str">
        <f>IFERROR(VLOOKUP(Tabela2[[#This Row],[Kod]],[1]Arkusz7!$A:$W,23,FALSE),"")</f>
        <v>KLP-M12</v>
      </c>
    </row>
    <row r="318" spans="1:28" x14ac:dyDescent="0.25">
      <c r="A318">
        <v>34128</v>
      </c>
      <c r="B318" t="s">
        <v>1288</v>
      </c>
      <c r="C318" t="str">
        <f>IF(B318="","",CONCATENATE(Tabela2[[#This Row],[Nazwa pliku - render - lokalizacja folderu]],B318))</f>
        <v>G:\LocalUser\snws\Rendery_dwg_rys\web_ok\KLP_web_ok.png</v>
      </c>
      <c r="D318" t="s">
        <v>2179</v>
      </c>
      <c r="E318" t="s">
        <v>1292</v>
      </c>
      <c r="F318" t="str">
        <f>IF(E318="","",CONCATENATE(Tabela2[[#This Row],[Nazwa pliku - .dwg - lokalizacja folderu]],E318))</f>
        <v>G:\LocalUser\snws\Rendery_dwg_rys\dwg\KLP-M16.DWG</v>
      </c>
      <c r="G318" t="s">
        <v>2185</v>
      </c>
      <c r="H318" t="s">
        <v>2359</v>
      </c>
      <c r="I318" t="str">
        <f>IF(H318="","",CONCATENATE(Tabela2[[#This Row],[Rysunek .png - lokalizacja folderu]],H318))</f>
        <v>G:\LocalUser\snws\Rendery_dwg_rys\rys\KLP_rys.png</v>
      </c>
      <c r="J318" t="s">
        <v>2181</v>
      </c>
      <c r="K318" t="s">
        <v>2907</v>
      </c>
      <c r="L318" t="str">
        <f>IF(K318="","",CONCATENATE(Tabela2[[#This Row],[Zastosowania .jpg - lokalizacja folderu]],K318))</f>
        <v>G:\LocalUser\snws\Rendery_dwg_rys\Zastosowania\KLP_z_rys.png</v>
      </c>
      <c r="N318" t="str">
        <f>IF(M318="","",CONCATENATE(Tabela2[[#This Row],[Zastosowania .jpg - lokalizacja folderu]],M318))</f>
        <v/>
      </c>
      <c r="P318" t="str">
        <f>IF(O318="","",CONCATENATE(Tabela2[[#This Row],[Zastosowania .jpg - lokalizacja folderu]],O318))</f>
        <v/>
      </c>
      <c r="Q318" t="s">
        <v>2555</v>
      </c>
      <c r="R318" t="s">
        <v>2851</v>
      </c>
      <c r="S318" t="str">
        <f>IF(R318="","",CONCATENATE(Tabela2[[#This Row],[Instrukcje .png - lokalizacja folderu]],R318))</f>
        <v>G:\LocalUser\snws\Rendery_dwg_rys\Instrukcje\KLP_i_rys.png</v>
      </c>
      <c r="T318" t="s">
        <v>2556</v>
      </c>
      <c r="U318" t="s">
        <v>2681</v>
      </c>
      <c r="V318" t="str">
        <f>IF(U318="","",CONCATENATE(Tabela2[[#This Row],[Modele .rfa - lokalizacja folderu]],U318))</f>
        <v>G:\LocalUser\snws\Rendery_dwg_rys\Modele 3D\NICZUK Cast iron beam clamp KLZ.rfa</v>
      </c>
      <c r="W318" t="s">
        <v>2574</v>
      </c>
      <c r="X318" t="s">
        <v>2802</v>
      </c>
      <c r="Y318" t="str">
        <f>IF(X318="","",CONCATENATE(Tabela2[[#This Row],[Modele .txt - lokalizacja folderu]],X318))</f>
        <v>G:\LocalUser\snws\Rendery_dwg_rys\Modele 3D\NICZUK Cast iron beam clamp KLZ.txt</v>
      </c>
      <c r="Z318" t="s">
        <v>2574</v>
      </c>
      <c r="AB318" t="str">
        <f>IFERROR(VLOOKUP(Tabela2[[#This Row],[Kod]],[1]Arkusz7!$A:$W,23,FALSE),"")</f>
        <v>KLP-M16</v>
      </c>
    </row>
    <row r="319" spans="1:28" x14ac:dyDescent="0.25">
      <c r="A319">
        <v>34134</v>
      </c>
      <c r="B319" t="s">
        <v>1288</v>
      </c>
      <c r="C319" t="str">
        <f>IF(B319="","",CONCATENATE(Tabela2[[#This Row],[Nazwa pliku - render - lokalizacja folderu]],B319))</f>
        <v>G:\LocalUser\snws\Rendery_dwg_rys\web_ok\KLP_web_ok.png</v>
      </c>
      <c r="D319" t="s">
        <v>2179</v>
      </c>
      <c r="E319" t="s">
        <v>1289</v>
      </c>
      <c r="F319" t="str">
        <f>IF(E319="","",CONCATENATE(Tabela2[[#This Row],[Nazwa pliku - .dwg - lokalizacja folderu]],E319))</f>
        <v>G:\LocalUser\snws\Rendery_dwg_rys\dwg\KLP-M8.DWG</v>
      </c>
      <c r="G319" t="s">
        <v>2185</v>
      </c>
      <c r="H319" t="s">
        <v>2359</v>
      </c>
      <c r="I319" t="str">
        <f>IF(H319="","",CONCATENATE(Tabela2[[#This Row],[Rysunek .png - lokalizacja folderu]],H319))</f>
        <v>G:\LocalUser\snws\Rendery_dwg_rys\rys\KLP_rys.png</v>
      </c>
      <c r="J319" t="s">
        <v>2181</v>
      </c>
      <c r="K319" t="s">
        <v>2907</v>
      </c>
      <c r="L319" t="str">
        <f>IF(K319="","",CONCATENATE(Tabela2[[#This Row],[Zastosowania .jpg - lokalizacja folderu]],K319))</f>
        <v>G:\LocalUser\snws\Rendery_dwg_rys\Zastosowania\KLP_z_rys.png</v>
      </c>
      <c r="N319" t="str">
        <f>IF(M319="","",CONCATENATE(Tabela2[[#This Row],[Zastosowania .jpg - lokalizacja folderu]],M319))</f>
        <v/>
      </c>
      <c r="P319" t="str">
        <f>IF(O319="","",CONCATENATE(Tabela2[[#This Row],[Zastosowania .jpg - lokalizacja folderu]],O319))</f>
        <v/>
      </c>
      <c r="Q319" t="s">
        <v>2555</v>
      </c>
      <c r="R319" t="s">
        <v>2851</v>
      </c>
      <c r="S319" t="str">
        <f>IF(R319="","",CONCATENATE(Tabela2[[#This Row],[Instrukcje .png - lokalizacja folderu]],R319))</f>
        <v>G:\LocalUser\snws\Rendery_dwg_rys\Instrukcje\KLP_i_rys.png</v>
      </c>
      <c r="T319" t="s">
        <v>2556</v>
      </c>
      <c r="U319" t="s">
        <v>2681</v>
      </c>
      <c r="V319" t="str">
        <f>IF(U319="","",CONCATENATE(Tabela2[[#This Row],[Modele .rfa - lokalizacja folderu]],U319))</f>
        <v>G:\LocalUser\snws\Rendery_dwg_rys\Modele 3D\NICZUK Cast iron beam clamp KLZ.rfa</v>
      </c>
      <c r="W319" t="s">
        <v>2574</v>
      </c>
      <c r="X319" t="s">
        <v>2802</v>
      </c>
      <c r="Y319" t="str">
        <f>IF(X319="","",CONCATENATE(Tabela2[[#This Row],[Modele .txt - lokalizacja folderu]],X319))</f>
        <v>G:\LocalUser\snws\Rendery_dwg_rys\Modele 3D\NICZUK Cast iron beam clamp KLZ.txt</v>
      </c>
      <c r="Z319" t="s">
        <v>2574</v>
      </c>
      <c r="AB319" t="str">
        <f>IFERROR(VLOOKUP(Tabela2[[#This Row],[Kod]],[1]Arkusz7!$A:$W,23,FALSE),"")</f>
        <v>KLP-M8</v>
      </c>
    </row>
    <row r="320" spans="1:28" x14ac:dyDescent="0.25">
      <c r="A320">
        <v>33913</v>
      </c>
      <c r="B320" t="s">
        <v>1284</v>
      </c>
      <c r="C320" t="str">
        <f>IF(B320="","",CONCATENATE(Tabela2[[#This Row],[Nazwa pliku - render - lokalizacja folderu]],B320))</f>
        <v>G:\LocalUser\snws\Rendery_dwg_rys\web_ok\KLZ_web_ok.png</v>
      </c>
      <c r="D320" t="s">
        <v>2179</v>
      </c>
      <c r="E320" t="s">
        <v>1286</v>
      </c>
      <c r="F320" t="str">
        <f>IF(E320="","",CONCATENATE(Tabela2[[#This Row],[Nazwa pliku - .dwg - lokalizacja folderu]],E320))</f>
        <v>G:\LocalUser\snws\Rendery_dwg_rys\dwg\KLZ-M10.DWG</v>
      </c>
      <c r="G320" t="s">
        <v>2185</v>
      </c>
      <c r="H320" t="s">
        <v>2358</v>
      </c>
      <c r="I320" t="str">
        <f>IF(H320="","",CONCATENATE(Tabela2[[#This Row],[Rysunek .png - lokalizacja folderu]],H320))</f>
        <v>G:\LocalUser\snws\Rendery_dwg_rys\rys\KLZ_rys.png</v>
      </c>
      <c r="J320" t="s">
        <v>2181</v>
      </c>
      <c r="K320" t="s">
        <v>2906</v>
      </c>
      <c r="L320" t="str">
        <f>IF(K320="","",CONCATENATE(Tabela2[[#This Row],[Zastosowania .jpg - lokalizacja folderu]],K320))</f>
        <v>G:\LocalUser\snws\Rendery_dwg_rys\Zastosowania\KLZ_z_rys.png</v>
      </c>
      <c r="N320" t="str">
        <f>IF(M320="","",CONCATENATE(Tabela2[[#This Row],[Zastosowania .jpg - lokalizacja folderu]],M320))</f>
        <v/>
      </c>
      <c r="P320" t="str">
        <f>IF(O320="","",CONCATENATE(Tabela2[[#This Row],[Zastosowania .jpg - lokalizacja folderu]],O320))</f>
        <v/>
      </c>
      <c r="Q320" t="s">
        <v>2555</v>
      </c>
      <c r="R320" t="s">
        <v>2852</v>
      </c>
      <c r="S320" t="str">
        <f>IF(R320="","",CONCATENATE(Tabela2[[#This Row],[Instrukcje .png - lokalizacja folderu]],R320))</f>
        <v>G:\LocalUser\snws\Rendery_dwg_rys\Instrukcje\KLZ_i_rys.png</v>
      </c>
      <c r="T320" t="s">
        <v>2556</v>
      </c>
      <c r="U320" t="s">
        <v>2681</v>
      </c>
      <c r="V320" t="str">
        <f>IF(U320="","",CONCATENATE(Tabela2[[#This Row],[Modele .rfa - lokalizacja folderu]],U320))</f>
        <v>G:\LocalUser\snws\Rendery_dwg_rys\Modele 3D\NICZUK Cast iron beam clamp KLZ.rfa</v>
      </c>
      <c r="W320" t="s">
        <v>2574</v>
      </c>
      <c r="X320" t="s">
        <v>2802</v>
      </c>
      <c r="Y320" t="str">
        <f>IF(X320="","",CONCATENATE(Tabela2[[#This Row],[Modele .txt - lokalizacja folderu]],X320))</f>
        <v>G:\LocalUser\snws\Rendery_dwg_rys\Modele 3D\NICZUK Cast iron beam clamp KLZ.txt</v>
      </c>
      <c r="Z320" t="s">
        <v>2574</v>
      </c>
      <c r="AB320" t="str">
        <f>IFERROR(VLOOKUP(Tabela2[[#This Row],[Kod]],[1]Arkusz7!$A:$W,23,FALSE),"")</f>
        <v>KLZ-M10</v>
      </c>
    </row>
    <row r="321" spans="1:28" x14ac:dyDescent="0.25">
      <c r="A321">
        <v>33916</v>
      </c>
      <c r="B321" t="s">
        <v>1284</v>
      </c>
      <c r="C321" t="str">
        <f>IF(B321="","",CONCATENATE(Tabela2[[#This Row],[Nazwa pliku - render - lokalizacja folderu]],B321))</f>
        <v>G:\LocalUser\snws\Rendery_dwg_rys\web_ok\KLZ_web_ok.png</v>
      </c>
      <c r="D321" t="s">
        <v>2179</v>
      </c>
      <c r="E321" t="s">
        <v>1287</v>
      </c>
      <c r="F321" t="str">
        <f>IF(E321="","",CONCATENATE(Tabela2[[#This Row],[Nazwa pliku - .dwg - lokalizacja folderu]],E321))</f>
        <v>G:\LocalUser\snws\Rendery_dwg_rys\dwg\KLZ-M12.DWG</v>
      </c>
      <c r="G321" t="s">
        <v>2185</v>
      </c>
      <c r="H321" t="s">
        <v>2358</v>
      </c>
      <c r="I321" t="str">
        <f>IF(H321="","",CONCATENATE(Tabela2[[#This Row],[Rysunek .png - lokalizacja folderu]],H321))</f>
        <v>G:\LocalUser\snws\Rendery_dwg_rys\rys\KLZ_rys.png</v>
      </c>
      <c r="J321" t="s">
        <v>2181</v>
      </c>
      <c r="K321" t="s">
        <v>2906</v>
      </c>
      <c r="L321" t="str">
        <f>IF(K321="","",CONCATENATE(Tabela2[[#This Row],[Zastosowania .jpg - lokalizacja folderu]],K321))</f>
        <v>G:\LocalUser\snws\Rendery_dwg_rys\Zastosowania\KLZ_z_rys.png</v>
      </c>
      <c r="N321" t="str">
        <f>IF(M321="","",CONCATENATE(Tabela2[[#This Row],[Zastosowania .jpg - lokalizacja folderu]],M321))</f>
        <v/>
      </c>
      <c r="P321" t="str">
        <f>IF(O321="","",CONCATENATE(Tabela2[[#This Row],[Zastosowania .jpg - lokalizacja folderu]],O321))</f>
        <v/>
      </c>
      <c r="Q321" t="s">
        <v>2555</v>
      </c>
      <c r="R321" t="s">
        <v>2852</v>
      </c>
      <c r="S321" t="str">
        <f>IF(R321="","",CONCATENATE(Tabela2[[#This Row],[Instrukcje .png - lokalizacja folderu]],R321))</f>
        <v>G:\LocalUser\snws\Rendery_dwg_rys\Instrukcje\KLZ_i_rys.png</v>
      </c>
      <c r="T321" t="s">
        <v>2556</v>
      </c>
      <c r="U321" t="s">
        <v>2681</v>
      </c>
      <c r="V321" t="str">
        <f>IF(U321="","",CONCATENATE(Tabela2[[#This Row],[Modele .rfa - lokalizacja folderu]],U321))</f>
        <v>G:\LocalUser\snws\Rendery_dwg_rys\Modele 3D\NICZUK Cast iron beam clamp KLZ.rfa</v>
      </c>
      <c r="W321" t="s">
        <v>2574</v>
      </c>
      <c r="X321" t="s">
        <v>2802</v>
      </c>
      <c r="Y321" t="str">
        <f>IF(X321="","",CONCATENATE(Tabela2[[#This Row],[Modele .txt - lokalizacja folderu]],X321))</f>
        <v>G:\LocalUser\snws\Rendery_dwg_rys\Modele 3D\NICZUK Cast iron beam clamp KLZ.txt</v>
      </c>
      <c r="Z321" t="s">
        <v>2574</v>
      </c>
      <c r="AB321" t="str">
        <f>IFERROR(VLOOKUP(Tabela2[[#This Row],[Kod]],[1]Arkusz7!$A:$W,23,FALSE),"")</f>
        <v>KLZ-M12</v>
      </c>
    </row>
    <row r="322" spans="1:28" x14ac:dyDescent="0.25">
      <c r="A322">
        <v>33921</v>
      </c>
      <c r="B322" t="s">
        <v>1284</v>
      </c>
      <c r="C322" t="str">
        <f>IF(B322="","",CONCATENATE(Tabela2[[#This Row],[Nazwa pliku - render - lokalizacja folderu]],B322))</f>
        <v>G:\LocalUser\snws\Rendery_dwg_rys\web_ok\KLZ_web_ok.png</v>
      </c>
      <c r="D322" t="s">
        <v>2179</v>
      </c>
      <c r="E322" t="s">
        <v>1285</v>
      </c>
      <c r="F322" t="str">
        <f>IF(E322="","",CONCATENATE(Tabela2[[#This Row],[Nazwa pliku - .dwg - lokalizacja folderu]],E322))</f>
        <v>G:\LocalUser\snws\Rendery_dwg_rys\dwg\KLZ-M8.DWG</v>
      </c>
      <c r="G322" t="s">
        <v>2185</v>
      </c>
      <c r="H322" t="s">
        <v>2358</v>
      </c>
      <c r="I322" t="str">
        <f>IF(H322="","",CONCATENATE(Tabela2[[#This Row],[Rysunek .png - lokalizacja folderu]],H322))</f>
        <v>G:\LocalUser\snws\Rendery_dwg_rys\rys\KLZ_rys.png</v>
      </c>
      <c r="J322" t="s">
        <v>2181</v>
      </c>
      <c r="K322" t="s">
        <v>2906</v>
      </c>
      <c r="L322" t="str">
        <f>IF(K322="","",CONCATENATE(Tabela2[[#This Row],[Zastosowania .jpg - lokalizacja folderu]],K322))</f>
        <v>G:\LocalUser\snws\Rendery_dwg_rys\Zastosowania\KLZ_z_rys.png</v>
      </c>
      <c r="N322" t="str">
        <f>IF(M322="","",CONCATENATE(Tabela2[[#This Row],[Zastosowania .jpg - lokalizacja folderu]],M322))</f>
        <v/>
      </c>
      <c r="P322" t="str">
        <f>IF(O322="","",CONCATENATE(Tabela2[[#This Row],[Zastosowania .jpg - lokalizacja folderu]],O322))</f>
        <v/>
      </c>
      <c r="Q322" t="s">
        <v>2555</v>
      </c>
      <c r="R322" t="s">
        <v>2852</v>
      </c>
      <c r="S322" t="str">
        <f>IF(R322="","",CONCATENATE(Tabela2[[#This Row],[Instrukcje .png - lokalizacja folderu]],R322))</f>
        <v>G:\LocalUser\snws\Rendery_dwg_rys\Instrukcje\KLZ_i_rys.png</v>
      </c>
      <c r="T322" t="s">
        <v>2556</v>
      </c>
      <c r="U322" t="s">
        <v>2681</v>
      </c>
      <c r="V322" t="str">
        <f>IF(U322="","",CONCATENATE(Tabela2[[#This Row],[Modele .rfa - lokalizacja folderu]],U322))</f>
        <v>G:\LocalUser\snws\Rendery_dwg_rys\Modele 3D\NICZUK Cast iron beam clamp KLZ.rfa</v>
      </c>
      <c r="W322" t="s">
        <v>2574</v>
      </c>
      <c r="X322" t="s">
        <v>2802</v>
      </c>
      <c r="Y322" t="str">
        <f>IF(X322="","",CONCATENATE(Tabela2[[#This Row],[Modele .txt - lokalizacja folderu]],X322))</f>
        <v>G:\LocalUser\snws\Rendery_dwg_rys\Modele 3D\NICZUK Cast iron beam clamp KLZ.txt</v>
      </c>
      <c r="Z322" t="s">
        <v>2574</v>
      </c>
      <c r="AB322" t="str">
        <f>IFERROR(VLOOKUP(Tabela2[[#This Row],[Kod]],[1]Arkusz7!$A:$W,23,FALSE),"")</f>
        <v>KLZ-M8</v>
      </c>
    </row>
    <row r="323" spans="1:28" x14ac:dyDescent="0.25">
      <c r="A323">
        <v>29739</v>
      </c>
      <c r="B323" t="s">
        <v>2923</v>
      </c>
      <c r="C323" t="str">
        <f>IF(B323="","",CONCATENATE(Tabela2[[#This Row],[Nazwa pliku - render - lokalizacja folderu]],B323))</f>
        <v>G:\LocalUser\snws\Rendery_dwg_rys\web_ok\KO-EM30x3,0BK_web_ok.png</v>
      </c>
      <c r="D323" t="s">
        <v>2179</v>
      </c>
      <c r="F323" t="str">
        <f>IF(E323="","",CONCATENATE(Tabela2[[#This Row],[Nazwa pliku - .dwg - lokalizacja folderu]],E323))</f>
        <v/>
      </c>
      <c r="G323" t="s">
        <v>2185</v>
      </c>
      <c r="I323" t="str">
        <f>IF(H323="","",CONCATENATE(Tabela2[[#This Row],[Rysunek .png - lokalizacja folderu]],H323))</f>
        <v/>
      </c>
      <c r="J323" t="s">
        <v>2181</v>
      </c>
      <c r="L323" t="str">
        <f>IF(K323="","",CONCATENATE(Tabela2[[#This Row],[Zastosowania .jpg - lokalizacja folderu]],K323))</f>
        <v/>
      </c>
      <c r="N323" t="str">
        <f>IF(M323="","",CONCATENATE(Tabela2[[#This Row],[Zastosowania .jpg - lokalizacja folderu]],M323))</f>
        <v/>
      </c>
      <c r="P323" t="str">
        <f>IF(O323="","",CONCATENATE(Tabela2[[#This Row],[Zastosowania .jpg - lokalizacja folderu]],O323))</f>
        <v/>
      </c>
      <c r="Q323" t="s">
        <v>2555</v>
      </c>
      <c r="S323" t="str">
        <f>IF(R323="","",CONCATENATE(Tabela2[[#This Row],[Instrukcje .png - lokalizacja folderu]],R323))</f>
        <v/>
      </c>
      <c r="T323" t="s">
        <v>2556</v>
      </c>
      <c r="V323" t="str">
        <f>IF(U323="","",CONCATENATE(Tabela2[[#This Row],[Modele .rfa - lokalizacja folderu]],U323))</f>
        <v/>
      </c>
      <c r="W323" t="s">
        <v>2574</v>
      </c>
      <c r="Y323" t="str">
        <f>IF(X323="","",CONCATENATE(Tabela2[[#This Row],[Modele .txt - lokalizacja folderu]],X323))</f>
        <v/>
      </c>
      <c r="Z323" t="s">
        <v>2574</v>
      </c>
      <c r="AB323" t="str">
        <f>IFERROR(VLOOKUP(Tabela2[[#This Row],[Kod]],[1]Arkusz7!$A:$W,23,FALSE),"")</f>
        <v>KO-EM30X3,0 1m</v>
      </c>
    </row>
    <row r="324" spans="1:28" x14ac:dyDescent="0.25">
      <c r="A324">
        <v>29740</v>
      </c>
      <c r="B324" t="s">
        <v>589</v>
      </c>
      <c r="C324" t="str">
        <f>IF(B324="","",CONCATENATE(Tabela2[[#This Row],[Nazwa pliku - render - lokalizacja folderu]],B324))</f>
        <v>G:\LocalUser\snws\Rendery_dwg_rys\web_ok\KO-EM_web_ok.png</v>
      </c>
      <c r="D324" t="s">
        <v>2179</v>
      </c>
      <c r="F324" t="str">
        <f>IF(E324="","",CONCATENATE(Tabela2[[#This Row],[Nazwa pliku - .dwg - lokalizacja folderu]],E324))</f>
        <v/>
      </c>
      <c r="G324" t="s">
        <v>2185</v>
      </c>
      <c r="I324" t="str">
        <f>IF(H324="","",CONCATENATE(Tabela2[[#This Row],[Rysunek .png - lokalizacja folderu]],H324))</f>
        <v/>
      </c>
      <c r="J324" t="s">
        <v>2181</v>
      </c>
      <c r="L324" t="str">
        <f>IF(K324="","",CONCATENATE(Tabela2[[#This Row],[Zastosowania .jpg - lokalizacja folderu]],K324))</f>
        <v/>
      </c>
      <c r="N324" t="str">
        <f>IF(M324="","",CONCATENATE(Tabela2[[#This Row],[Zastosowania .jpg - lokalizacja folderu]],M324))</f>
        <v/>
      </c>
      <c r="P324" t="str">
        <f>IF(O324="","",CONCATENATE(Tabela2[[#This Row],[Zastosowania .jpg - lokalizacja folderu]],O324))</f>
        <v/>
      </c>
      <c r="Q324" t="s">
        <v>2555</v>
      </c>
      <c r="S324" t="str">
        <f>IF(R324="","",CONCATENATE(Tabela2[[#This Row],[Instrukcje .png - lokalizacja folderu]],R324))</f>
        <v/>
      </c>
      <c r="T324" t="s">
        <v>2556</v>
      </c>
      <c r="V324" t="str">
        <f>IF(U324="","",CONCATENATE(Tabela2[[#This Row],[Modele .rfa - lokalizacja folderu]],U324))</f>
        <v/>
      </c>
      <c r="W324" t="s">
        <v>2574</v>
      </c>
      <c r="Y324" t="str">
        <f>IF(X324="","",CONCATENATE(Tabela2[[#This Row],[Modele .txt - lokalizacja folderu]],X324))</f>
        <v/>
      </c>
      <c r="Z324" t="s">
        <v>2574</v>
      </c>
      <c r="AB324" t="str">
        <f>IFERROR(VLOOKUP(Tabela2[[#This Row],[Kod]],[1]Arkusz7!$A:$W,23,FALSE),"")</f>
        <v>KO-EM40X6,0 1m</v>
      </c>
    </row>
    <row r="325" spans="1:28" x14ac:dyDescent="0.25">
      <c r="A325">
        <v>29741</v>
      </c>
      <c r="B325" t="s">
        <v>589</v>
      </c>
      <c r="C325" t="str">
        <f>IF(B325="","",CONCATENATE(Tabela2[[#This Row],[Nazwa pliku - render - lokalizacja folderu]],B325))</f>
        <v>G:\LocalUser\snws\Rendery_dwg_rys\web_ok\KO-EM_web_ok.png</v>
      </c>
      <c r="D325" t="s">
        <v>2179</v>
      </c>
      <c r="F325" t="str">
        <f>IF(E325="","",CONCATENATE(Tabela2[[#This Row],[Nazwa pliku - .dwg - lokalizacja folderu]],E325))</f>
        <v/>
      </c>
      <c r="G325" t="s">
        <v>2185</v>
      </c>
      <c r="I325" t="str">
        <f>IF(H325="","",CONCATENATE(Tabela2[[#This Row],[Rysunek .png - lokalizacja folderu]],H325))</f>
        <v/>
      </c>
      <c r="J325" t="s">
        <v>2181</v>
      </c>
      <c r="L325" t="str">
        <f>IF(K325="","",CONCATENATE(Tabela2[[#This Row],[Zastosowania .jpg - lokalizacja folderu]],K325))</f>
        <v/>
      </c>
      <c r="N325" t="str">
        <f>IF(M325="","",CONCATENATE(Tabela2[[#This Row],[Zastosowania .jpg - lokalizacja folderu]],M325))</f>
        <v/>
      </c>
      <c r="P325" t="str">
        <f>IF(O325="","",CONCATENATE(Tabela2[[#This Row],[Zastosowania .jpg - lokalizacja folderu]],O325))</f>
        <v/>
      </c>
      <c r="Q325" t="s">
        <v>2555</v>
      </c>
      <c r="S325" t="str">
        <f>IF(R325="","",CONCATENATE(Tabela2[[#This Row],[Instrukcje .png - lokalizacja folderu]],R325))</f>
        <v/>
      </c>
      <c r="T325" t="s">
        <v>2556</v>
      </c>
      <c r="V325" t="str">
        <f>IF(U325="","",CONCATENATE(Tabela2[[#This Row],[Modele .rfa - lokalizacja folderu]],U325))</f>
        <v/>
      </c>
      <c r="W325" t="s">
        <v>2574</v>
      </c>
      <c r="Y325" t="str">
        <f>IF(X325="","",CONCATENATE(Tabela2[[#This Row],[Modele .txt - lokalizacja folderu]],X325))</f>
        <v/>
      </c>
      <c r="Z325" t="s">
        <v>2574</v>
      </c>
      <c r="AB325" t="str">
        <f>IFERROR(VLOOKUP(Tabela2[[#This Row],[Kod]],[1]Arkusz7!$A:$W,23,FALSE),"")</f>
        <v>KO-EM50X6,0 1m</v>
      </c>
    </row>
    <row r="326" spans="1:28" x14ac:dyDescent="0.25">
      <c r="A326">
        <v>29742</v>
      </c>
      <c r="B326" t="s">
        <v>589</v>
      </c>
      <c r="C326" t="str">
        <f>IF(B326="","",CONCATENATE(Tabela2[[#This Row],[Nazwa pliku - render - lokalizacja folderu]],B326))</f>
        <v>G:\LocalUser\snws\Rendery_dwg_rys\web_ok\KO-EM_web_ok.png</v>
      </c>
      <c r="D326" t="s">
        <v>2179</v>
      </c>
      <c r="F326" t="str">
        <f>IF(E326="","",CONCATENATE(Tabela2[[#This Row],[Nazwa pliku - .dwg - lokalizacja folderu]],E326))</f>
        <v/>
      </c>
      <c r="G326" t="s">
        <v>2185</v>
      </c>
      <c r="I326" t="str">
        <f>IF(H326="","",CONCATENATE(Tabela2[[#This Row],[Rysunek .png - lokalizacja folderu]],H326))</f>
        <v/>
      </c>
      <c r="J326" t="s">
        <v>2181</v>
      </c>
      <c r="L326" t="str">
        <f>IF(K326="","",CONCATENATE(Tabela2[[#This Row],[Zastosowania .jpg - lokalizacja folderu]],K326))</f>
        <v/>
      </c>
      <c r="N326" t="str">
        <f>IF(M326="","",CONCATENATE(Tabela2[[#This Row],[Zastosowania .jpg - lokalizacja folderu]],M326))</f>
        <v/>
      </c>
      <c r="P326" t="str">
        <f>IF(O326="","",CONCATENATE(Tabela2[[#This Row],[Zastosowania .jpg - lokalizacja folderu]],O326))</f>
        <v/>
      </c>
      <c r="Q326" t="s">
        <v>2555</v>
      </c>
      <c r="S326" t="str">
        <f>IF(R326="","",CONCATENATE(Tabela2[[#This Row],[Instrukcje .png - lokalizacja folderu]],R326))</f>
        <v/>
      </c>
      <c r="T326" t="s">
        <v>2556</v>
      </c>
      <c r="V326" t="str">
        <f>IF(U326="","",CONCATENATE(Tabela2[[#This Row],[Modele .rfa - lokalizacja folderu]],U326))</f>
        <v/>
      </c>
      <c r="W326" t="s">
        <v>2574</v>
      </c>
      <c r="Y326" t="str">
        <f>IF(X326="","",CONCATENATE(Tabela2[[#This Row],[Modele .txt - lokalizacja folderu]],X326))</f>
        <v/>
      </c>
      <c r="Z326" t="s">
        <v>2574</v>
      </c>
      <c r="AB326" t="str">
        <f>IFERROR(VLOOKUP(Tabela2[[#This Row],[Kod]],[1]Arkusz7!$A:$W,23,FALSE),"")</f>
        <v>KO-EM60x8,0 1m</v>
      </c>
    </row>
    <row r="327" spans="1:28" x14ac:dyDescent="0.25">
      <c r="A327">
        <v>29743</v>
      </c>
      <c r="B327" t="s">
        <v>589</v>
      </c>
      <c r="C327" t="str">
        <f>IF(B327="","",CONCATENATE(Tabela2[[#This Row],[Nazwa pliku - render - lokalizacja folderu]],B327))</f>
        <v>G:\LocalUser\snws\Rendery_dwg_rys\web_ok\KO-EM_web_ok.png</v>
      </c>
      <c r="D327" t="s">
        <v>2179</v>
      </c>
      <c r="F327" t="str">
        <f>IF(E327="","",CONCATENATE(Tabela2[[#This Row],[Nazwa pliku - .dwg - lokalizacja folderu]],E327))</f>
        <v/>
      </c>
      <c r="G327" t="s">
        <v>2185</v>
      </c>
      <c r="I327" t="str">
        <f>IF(H327="","",CONCATENATE(Tabela2[[#This Row],[Rysunek .png - lokalizacja folderu]],H327))</f>
        <v/>
      </c>
      <c r="J327" t="s">
        <v>2181</v>
      </c>
      <c r="L327" t="str">
        <f>IF(K327="","",CONCATENATE(Tabela2[[#This Row],[Zastosowania .jpg - lokalizacja folderu]],K327))</f>
        <v/>
      </c>
      <c r="N327" t="str">
        <f>IF(M327="","",CONCATENATE(Tabela2[[#This Row],[Zastosowania .jpg - lokalizacja folderu]],M327))</f>
        <v/>
      </c>
      <c r="P327" t="str">
        <f>IF(O327="","",CONCATENATE(Tabela2[[#This Row],[Zastosowania .jpg - lokalizacja folderu]],O327))</f>
        <v/>
      </c>
      <c r="Q327" t="s">
        <v>2555</v>
      </c>
      <c r="S327" t="str">
        <f>IF(R327="","",CONCATENATE(Tabela2[[#This Row],[Instrukcje .png - lokalizacja folderu]],R327))</f>
        <v/>
      </c>
      <c r="T327" t="s">
        <v>2556</v>
      </c>
      <c r="V327" t="str">
        <f>IF(U327="","",CONCATENATE(Tabela2[[#This Row],[Modele .rfa - lokalizacja folderu]],U327))</f>
        <v/>
      </c>
      <c r="W327" t="s">
        <v>2574</v>
      </c>
      <c r="Y327" t="str">
        <f>IF(X327="","",CONCATENATE(Tabela2[[#This Row],[Modele .txt - lokalizacja folderu]],X327))</f>
        <v/>
      </c>
      <c r="Z327" t="s">
        <v>2574</v>
      </c>
      <c r="AB327" t="str">
        <f>IFERROR(VLOOKUP(Tabela2[[#This Row],[Kod]],[1]Arkusz7!$A:$W,23,FALSE),"")</f>
        <v>KO-EM70x10,0 1m</v>
      </c>
    </row>
    <row r="328" spans="1:28" x14ac:dyDescent="0.25">
      <c r="A328">
        <v>30025</v>
      </c>
      <c r="B328" t="s">
        <v>589</v>
      </c>
      <c r="C328" t="str">
        <f>IF(B328="","",CONCATENATE(Tabela2[[#This Row],[Nazwa pliku - render - lokalizacja folderu]],B328))</f>
        <v>G:\LocalUser\snws\Rendery_dwg_rys\web_ok\KO-EM_web_ok.png</v>
      </c>
      <c r="D328" t="s">
        <v>2179</v>
      </c>
      <c r="F328" t="str">
        <f>IF(E328="","",CONCATENATE(Tabela2[[#This Row],[Nazwa pliku - .dwg - lokalizacja folderu]],E328))</f>
        <v/>
      </c>
      <c r="G328" t="s">
        <v>2185</v>
      </c>
      <c r="I328" t="str">
        <f>IF(H328="","",CONCATENATE(Tabela2[[#This Row],[Rysunek .png - lokalizacja folderu]],H328))</f>
        <v/>
      </c>
      <c r="J328" t="s">
        <v>2181</v>
      </c>
      <c r="L328" t="str">
        <f>IF(K328="","",CONCATENATE(Tabela2[[#This Row],[Zastosowania .jpg - lokalizacja folderu]],K328))</f>
        <v/>
      </c>
      <c r="N328" t="str">
        <f>IF(M328="","",CONCATENATE(Tabela2[[#This Row],[Zastosowania .jpg - lokalizacja folderu]],M328))</f>
        <v/>
      </c>
      <c r="P328" t="str">
        <f>IF(O328="","",CONCATENATE(Tabela2[[#This Row],[Zastosowania .jpg - lokalizacja folderu]],O328))</f>
        <v/>
      </c>
      <c r="Q328" t="s">
        <v>2555</v>
      </c>
      <c r="S328" t="str">
        <f>IF(R328="","",CONCATENATE(Tabela2[[#This Row],[Instrukcje .png - lokalizacja folderu]],R328))</f>
        <v/>
      </c>
      <c r="T328" t="s">
        <v>2556</v>
      </c>
      <c r="U328" t="s">
        <v>2576</v>
      </c>
      <c r="V328" t="str">
        <f>IF(U328="","",CONCATENATE(Tabela2[[#This Row],[Modele .rfa - lokalizacja folderu]],U328))</f>
        <v/>
      </c>
      <c r="W328" t="s">
        <v>2574</v>
      </c>
      <c r="X328" t="s">
        <v>2576</v>
      </c>
      <c r="Y328" t="str">
        <f>IF(X328="","",CONCATENATE(Tabela2[[#This Row],[Modele .txt - lokalizacja folderu]],X328))</f>
        <v/>
      </c>
      <c r="Z328" t="s">
        <v>2574</v>
      </c>
      <c r="AB328" t="str">
        <f>IFERROR(VLOOKUP(Tabela2[[#This Row],[Kod]],[1]Arkusz7!$A:$W,23,FALSE),"")</f>
        <v>KO-EM90x10,0 1m</v>
      </c>
    </row>
    <row r="329" spans="1:28" x14ac:dyDescent="0.25">
      <c r="A329">
        <v>30627</v>
      </c>
      <c r="C329" t="str">
        <f>IF(B329="","",CONCATENATE(Tabela2[[#This Row],[Nazwa pliku - render - lokalizacja folderu]],B329))</f>
        <v/>
      </c>
      <c r="D329" t="s">
        <v>2179</v>
      </c>
      <c r="F329" t="str">
        <f>IF(E329="","",CONCATENATE(Tabela2[[#This Row],[Nazwa pliku - .dwg - lokalizacja folderu]],E329))</f>
        <v/>
      </c>
      <c r="G329" t="s">
        <v>2185</v>
      </c>
      <c r="I329" t="str">
        <f>IF(H329="","",CONCATENATE(Tabela2[[#This Row],[Rysunek .png - lokalizacja folderu]],H329))</f>
        <v/>
      </c>
      <c r="J329" t="s">
        <v>2181</v>
      </c>
      <c r="L329" t="str">
        <f>IF(K329="","",CONCATENATE(Tabela2[[#This Row],[Zastosowania .jpg - lokalizacja folderu]],K329))</f>
        <v/>
      </c>
      <c r="N329" t="str">
        <f>IF(M329="","",CONCATENATE(Tabela2[[#This Row],[Zastosowania .jpg - lokalizacja folderu]],M329))</f>
        <v/>
      </c>
      <c r="P329" t="str">
        <f>IF(O329="","",CONCATENATE(Tabela2[[#This Row],[Zastosowania .jpg - lokalizacja folderu]],O329))</f>
        <v/>
      </c>
      <c r="Q329" t="s">
        <v>2555</v>
      </c>
      <c r="S329" t="str">
        <f>IF(R329="","",CONCATENATE(Tabela2[[#This Row],[Instrukcje .png - lokalizacja folderu]],R329))</f>
        <v/>
      </c>
      <c r="T329" t="s">
        <v>2556</v>
      </c>
      <c r="V329" t="str">
        <f>IF(U329="","",CONCATENATE(Tabela2[[#This Row],[Modele .rfa - lokalizacja folderu]],U329))</f>
        <v/>
      </c>
      <c r="W329" t="s">
        <v>2574</v>
      </c>
      <c r="Y329" t="str">
        <f>IF(X329="","",CONCATENATE(Tabela2[[#This Row],[Modele .txt - lokalizacja folderu]],X329))</f>
        <v/>
      </c>
      <c r="Z329" t="s">
        <v>2574</v>
      </c>
      <c r="AB329" t="str">
        <f>IFERROR(VLOOKUP(Tabela2[[#This Row],[Kod]],[1]Arkusz7!$A:$W,23,FALSE),"")</f>
        <v>KO-SL40X6 1m</v>
      </c>
    </row>
    <row r="330" spans="1:28" x14ac:dyDescent="0.25">
      <c r="A330">
        <v>30628</v>
      </c>
      <c r="C330" t="str">
        <f>IF(B330="","",CONCATENATE(Tabela2[[#This Row],[Nazwa pliku - render - lokalizacja folderu]],B330))</f>
        <v/>
      </c>
      <c r="D330" t="s">
        <v>2179</v>
      </c>
      <c r="F330" t="str">
        <f>IF(E330="","",CONCATENATE(Tabela2[[#This Row],[Nazwa pliku - .dwg - lokalizacja folderu]],E330))</f>
        <v/>
      </c>
      <c r="G330" t="s">
        <v>2185</v>
      </c>
      <c r="I330" t="str">
        <f>IF(H330="","",CONCATENATE(Tabela2[[#This Row],[Rysunek .png - lokalizacja folderu]],H330))</f>
        <v/>
      </c>
      <c r="J330" t="s">
        <v>2181</v>
      </c>
      <c r="L330" t="str">
        <f>IF(K330="","",CONCATENATE(Tabela2[[#This Row],[Zastosowania .jpg - lokalizacja folderu]],K330))</f>
        <v/>
      </c>
      <c r="N330" t="str">
        <f>IF(M330="","",CONCATENATE(Tabela2[[#This Row],[Zastosowania .jpg - lokalizacja folderu]],M330))</f>
        <v/>
      </c>
      <c r="P330" t="str">
        <f>IF(O330="","",CONCATENATE(Tabela2[[#This Row],[Zastosowania .jpg - lokalizacja folderu]],O330))</f>
        <v/>
      </c>
      <c r="Q330" t="s">
        <v>2555</v>
      </c>
      <c r="S330" t="str">
        <f>IF(R330="","",CONCATENATE(Tabela2[[#This Row],[Instrukcje .png - lokalizacja folderu]],R330))</f>
        <v/>
      </c>
      <c r="T330" t="s">
        <v>2556</v>
      </c>
      <c r="V330" t="str">
        <f>IF(U330="","",CONCATENATE(Tabela2[[#This Row],[Modele .rfa - lokalizacja folderu]],U330))</f>
        <v/>
      </c>
      <c r="W330" t="s">
        <v>2574</v>
      </c>
      <c r="Y330" t="str">
        <f>IF(X330="","",CONCATENATE(Tabela2[[#This Row],[Modele .txt - lokalizacja folderu]],X330))</f>
        <v/>
      </c>
      <c r="Z330" t="s">
        <v>2574</v>
      </c>
      <c r="AB330" t="str">
        <f>IFERROR(VLOOKUP(Tabela2[[#This Row],[Kod]],[1]Arkusz7!$A:$W,23,FALSE),"")</f>
        <v>KO-SL50x6 1m</v>
      </c>
    </row>
    <row r="331" spans="1:28" x14ac:dyDescent="0.25">
      <c r="A331">
        <v>30630</v>
      </c>
      <c r="C331" t="str">
        <f>IF(B331="","",CONCATENATE(Tabela2[[#This Row],[Nazwa pliku - render - lokalizacja folderu]],B331))</f>
        <v/>
      </c>
      <c r="D331" t="s">
        <v>2179</v>
      </c>
      <c r="F331" t="str">
        <f>IF(E331="","",CONCATENATE(Tabela2[[#This Row],[Nazwa pliku - .dwg - lokalizacja folderu]],E331))</f>
        <v/>
      </c>
      <c r="G331" t="s">
        <v>2185</v>
      </c>
      <c r="I331" t="str">
        <f>IF(H331="","",CONCATENATE(Tabela2[[#This Row],[Rysunek .png - lokalizacja folderu]],H331))</f>
        <v/>
      </c>
      <c r="J331" t="s">
        <v>2181</v>
      </c>
      <c r="L331" t="str">
        <f>IF(K331="","",CONCATENATE(Tabela2[[#This Row],[Zastosowania .jpg - lokalizacja folderu]],K331))</f>
        <v/>
      </c>
      <c r="N331" t="str">
        <f>IF(M331="","",CONCATENATE(Tabela2[[#This Row],[Zastosowania .jpg - lokalizacja folderu]],M331))</f>
        <v/>
      </c>
      <c r="P331" t="str">
        <f>IF(O331="","",CONCATENATE(Tabela2[[#This Row],[Zastosowania .jpg - lokalizacja folderu]],O331))</f>
        <v/>
      </c>
      <c r="Q331" t="s">
        <v>2555</v>
      </c>
      <c r="S331" t="str">
        <f>IF(R331="","",CONCATENATE(Tabela2[[#This Row],[Instrukcje .png - lokalizacja folderu]],R331))</f>
        <v/>
      </c>
      <c r="T331" t="s">
        <v>2556</v>
      </c>
      <c r="V331" t="str">
        <f>IF(U331="","",CONCATENATE(Tabela2[[#This Row],[Modele .rfa - lokalizacja folderu]],U331))</f>
        <v/>
      </c>
      <c r="W331" t="s">
        <v>2574</v>
      </c>
      <c r="Y331" t="str">
        <f>IF(X331="","",CONCATENATE(Tabela2[[#This Row],[Modele .txt - lokalizacja folderu]],X331))</f>
        <v/>
      </c>
      <c r="Z331" t="s">
        <v>2574</v>
      </c>
      <c r="AB331" t="str">
        <f>IFERROR(VLOOKUP(Tabela2[[#This Row],[Kod]],[1]Arkusz7!$A:$W,23,FALSE),"")</f>
        <v>KO-SL60x8 1m</v>
      </c>
    </row>
    <row r="332" spans="1:28" x14ac:dyDescent="0.25">
      <c r="A332">
        <v>30631</v>
      </c>
      <c r="C332" t="str">
        <f>IF(B332="","",CONCATENATE(Tabela2[[#This Row],[Nazwa pliku - render - lokalizacja folderu]],B332))</f>
        <v/>
      </c>
      <c r="D332" t="s">
        <v>2179</v>
      </c>
      <c r="F332" t="str">
        <f>IF(E332="","",CONCATENATE(Tabela2[[#This Row],[Nazwa pliku - .dwg - lokalizacja folderu]],E332))</f>
        <v/>
      </c>
      <c r="G332" t="s">
        <v>2185</v>
      </c>
      <c r="I332" t="str">
        <f>IF(H332="","",CONCATENATE(Tabela2[[#This Row],[Rysunek .png - lokalizacja folderu]],H332))</f>
        <v/>
      </c>
      <c r="J332" t="s">
        <v>2181</v>
      </c>
      <c r="L332" t="str">
        <f>IF(K332="","",CONCATENATE(Tabela2[[#This Row],[Zastosowania .jpg - lokalizacja folderu]],K332))</f>
        <v/>
      </c>
      <c r="N332" t="str">
        <f>IF(M332="","",CONCATENATE(Tabela2[[#This Row],[Zastosowania .jpg - lokalizacja folderu]],M332))</f>
        <v/>
      </c>
      <c r="P332" t="str">
        <f>IF(O332="","",CONCATENATE(Tabela2[[#This Row],[Zastosowania .jpg - lokalizacja folderu]],O332))</f>
        <v/>
      </c>
      <c r="Q332" t="s">
        <v>2555</v>
      </c>
      <c r="S332" t="str">
        <f>IF(R332="","",CONCATENATE(Tabela2[[#This Row],[Instrukcje .png - lokalizacja folderu]],R332))</f>
        <v/>
      </c>
      <c r="T332" t="s">
        <v>2556</v>
      </c>
      <c r="V332" t="str">
        <f>IF(U332="","",CONCATENATE(Tabela2[[#This Row],[Modele .rfa - lokalizacja folderu]],U332))</f>
        <v/>
      </c>
      <c r="W332" t="s">
        <v>2574</v>
      </c>
      <c r="Y332" t="str">
        <f>IF(X332="","",CONCATENATE(Tabela2[[#This Row],[Modele .txt - lokalizacja folderu]],X332))</f>
        <v/>
      </c>
      <c r="Z332" t="s">
        <v>2574</v>
      </c>
      <c r="AB332" t="str">
        <f>IFERROR(VLOOKUP(Tabela2[[#This Row],[Kod]],[1]Arkusz7!$A:$W,23,FALSE),"")</f>
        <v>KO-SL70x10 1m</v>
      </c>
    </row>
    <row r="333" spans="1:28" x14ac:dyDescent="0.25">
      <c r="A333">
        <v>19243</v>
      </c>
      <c r="B333" t="s">
        <v>1488</v>
      </c>
      <c r="C333" t="str">
        <f>IF(B333="","",CONCATENATE(Tabela2[[#This Row],[Nazwa pliku - render - lokalizacja folderu]],B333))</f>
        <v>G:\LocalUser\snws\Rendery_dwg_rys\web_ok\KR_web_ok.png</v>
      </c>
      <c r="D333" t="s">
        <v>2179</v>
      </c>
      <c r="E333" t="s">
        <v>1489</v>
      </c>
      <c r="F333" t="str">
        <f>IF(E333="","",CONCATENATE(Tabela2[[#This Row],[Nazwa pliku - .dwg - lokalizacja folderu]],E333))</f>
        <v>G:\LocalUser\snws\Rendery_dwg_rys\dwg\KR-10.DWG</v>
      </c>
      <c r="G333" t="s">
        <v>2185</v>
      </c>
      <c r="H333" t="s">
        <v>2386</v>
      </c>
      <c r="I333" t="str">
        <f>IF(H333="","",CONCATENATE(Tabela2[[#This Row],[Rysunek .png - lokalizacja folderu]],H333))</f>
        <v>G:\LocalUser\snws\Rendery_dwg_rys\rys\KR_rys.png</v>
      </c>
      <c r="J333" t="s">
        <v>2181</v>
      </c>
      <c r="L333" t="str">
        <f>IF(K333="","",CONCATENATE(Tabela2[[#This Row],[Zastosowania .jpg - lokalizacja folderu]],K333))</f>
        <v/>
      </c>
      <c r="N333" t="str">
        <f>IF(M333="","",CONCATENATE(Tabela2[[#This Row],[Zastosowania .jpg - lokalizacja folderu]],M333))</f>
        <v/>
      </c>
      <c r="P333" t="str">
        <f>IF(O333="","",CONCATENATE(Tabela2[[#This Row],[Zastosowania .jpg - lokalizacja folderu]],O333))</f>
        <v/>
      </c>
      <c r="Q333" t="s">
        <v>2555</v>
      </c>
      <c r="S333" t="str">
        <f>IF(R333="","",CONCATENATE(Tabela2[[#This Row],[Instrukcje .png - lokalizacja folderu]],R333))</f>
        <v/>
      </c>
      <c r="T333" t="s">
        <v>2556</v>
      </c>
      <c r="U333" t="s">
        <v>2708</v>
      </c>
      <c r="V333" t="str">
        <f>IF(U333="","",CONCATENATE(Tabela2[[#This Row],[Modele .rfa - lokalizacja folderu]],U333))</f>
        <v>G:\LocalUser\snws\Rendery_dwg_rys\Modele 3D\NICZUK Plastic plug KR.rfa</v>
      </c>
      <c r="W333" t="s">
        <v>2574</v>
      </c>
      <c r="X333" t="s">
        <v>2828</v>
      </c>
      <c r="Y333" t="str">
        <f>IF(X333="","",CONCATENATE(Tabela2[[#This Row],[Modele .txt - lokalizacja folderu]],X333))</f>
        <v>G:\LocalUser\snws\Rendery_dwg_rys\Modele 3D\NICZUK Plastic plug KR.txt</v>
      </c>
      <c r="Z333" t="s">
        <v>2574</v>
      </c>
      <c r="AB333" t="str">
        <f>IFERROR(VLOOKUP(Tabela2[[#This Row],[Kod]],[1]Arkusz7!$A:$W,23,FALSE),"")</f>
        <v>KR-10</v>
      </c>
    </row>
    <row r="334" spans="1:28" x14ac:dyDescent="0.25">
      <c r="A334">
        <v>19246</v>
      </c>
      <c r="B334" t="s">
        <v>1488</v>
      </c>
      <c r="C334" t="str">
        <f>IF(B334="","",CONCATENATE(Tabela2[[#This Row],[Nazwa pliku - render - lokalizacja folderu]],B334))</f>
        <v>G:\LocalUser\snws\Rendery_dwg_rys\web_ok\KR_web_ok.png</v>
      </c>
      <c r="D334" t="s">
        <v>2179</v>
      </c>
      <c r="E334" t="s">
        <v>1490</v>
      </c>
      <c r="F334" t="str">
        <f>IF(E334="","",CONCATENATE(Tabela2[[#This Row],[Nazwa pliku - .dwg - lokalizacja folderu]],E334))</f>
        <v>G:\LocalUser\snws\Rendery_dwg_rys\dwg\KR-12.DWG</v>
      </c>
      <c r="G334" t="s">
        <v>2185</v>
      </c>
      <c r="H334" t="s">
        <v>2386</v>
      </c>
      <c r="I334" t="str">
        <f>IF(H334="","",CONCATENATE(Tabela2[[#This Row],[Rysunek .png - lokalizacja folderu]],H334))</f>
        <v>G:\LocalUser\snws\Rendery_dwg_rys\rys\KR_rys.png</v>
      </c>
      <c r="J334" t="s">
        <v>2181</v>
      </c>
      <c r="L334" t="str">
        <f>IF(K334="","",CONCATENATE(Tabela2[[#This Row],[Zastosowania .jpg - lokalizacja folderu]],K334))</f>
        <v/>
      </c>
      <c r="N334" t="str">
        <f>IF(M334="","",CONCATENATE(Tabela2[[#This Row],[Zastosowania .jpg - lokalizacja folderu]],M334))</f>
        <v/>
      </c>
      <c r="P334" t="str">
        <f>IF(O334="","",CONCATENATE(Tabela2[[#This Row],[Zastosowania .jpg - lokalizacja folderu]],O334))</f>
        <v/>
      </c>
      <c r="Q334" t="s">
        <v>2555</v>
      </c>
      <c r="S334" t="str">
        <f>IF(R334="","",CONCATENATE(Tabela2[[#This Row],[Instrukcje .png - lokalizacja folderu]],R334))</f>
        <v/>
      </c>
      <c r="T334" t="s">
        <v>2556</v>
      </c>
      <c r="U334" t="s">
        <v>2708</v>
      </c>
      <c r="V334" t="str">
        <f>IF(U334="","",CONCATENATE(Tabela2[[#This Row],[Modele .rfa - lokalizacja folderu]],U334))</f>
        <v>G:\LocalUser\snws\Rendery_dwg_rys\Modele 3D\NICZUK Plastic plug KR.rfa</v>
      </c>
      <c r="W334" t="s">
        <v>2574</v>
      </c>
      <c r="X334" t="s">
        <v>2828</v>
      </c>
      <c r="Y334" t="str">
        <f>IF(X334="","",CONCATENATE(Tabela2[[#This Row],[Modele .txt - lokalizacja folderu]],X334))</f>
        <v>G:\LocalUser\snws\Rendery_dwg_rys\Modele 3D\NICZUK Plastic plug KR.txt</v>
      </c>
      <c r="Z334" t="s">
        <v>2574</v>
      </c>
      <c r="AB334" t="str">
        <f>IFERROR(VLOOKUP(Tabela2[[#This Row],[Kod]],[1]Arkusz7!$A:$W,23,FALSE),"")</f>
        <v>KR-12</v>
      </c>
    </row>
    <row r="335" spans="1:28" x14ac:dyDescent="0.25">
      <c r="A335">
        <v>19247</v>
      </c>
      <c r="B335" t="s">
        <v>1488</v>
      </c>
      <c r="C335" t="str">
        <f>IF(B335="","",CONCATENATE(Tabela2[[#This Row],[Nazwa pliku - render - lokalizacja folderu]],B335))</f>
        <v>G:\LocalUser\snws\Rendery_dwg_rys\web_ok\KR_web_ok.png</v>
      </c>
      <c r="D335" t="s">
        <v>2179</v>
      </c>
      <c r="E335" t="s">
        <v>1491</v>
      </c>
      <c r="F335" t="str">
        <f>IF(E335="","",CONCATENATE(Tabela2[[#This Row],[Nazwa pliku - .dwg - lokalizacja folderu]],E335))</f>
        <v>G:\LocalUser\snws\Rendery_dwg_rys\dwg\KR-14.DWG</v>
      </c>
      <c r="G335" t="s">
        <v>2185</v>
      </c>
      <c r="H335" t="s">
        <v>2386</v>
      </c>
      <c r="I335" t="str">
        <f>IF(H335="","",CONCATENATE(Tabela2[[#This Row],[Rysunek .png - lokalizacja folderu]],H335))</f>
        <v>G:\LocalUser\snws\Rendery_dwg_rys\rys\KR_rys.png</v>
      </c>
      <c r="J335" t="s">
        <v>2181</v>
      </c>
      <c r="L335" t="str">
        <f>IF(K335="","",CONCATENATE(Tabela2[[#This Row],[Zastosowania .jpg - lokalizacja folderu]],K335))</f>
        <v/>
      </c>
      <c r="N335" t="str">
        <f>IF(M335="","",CONCATENATE(Tabela2[[#This Row],[Zastosowania .jpg - lokalizacja folderu]],M335))</f>
        <v/>
      </c>
      <c r="P335" t="str">
        <f>IF(O335="","",CONCATENATE(Tabela2[[#This Row],[Zastosowania .jpg - lokalizacja folderu]],O335))</f>
        <v/>
      </c>
      <c r="Q335" t="s">
        <v>2555</v>
      </c>
      <c r="S335" t="str">
        <f>IF(R335="","",CONCATENATE(Tabela2[[#This Row],[Instrukcje .png - lokalizacja folderu]],R335))</f>
        <v/>
      </c>
      <c r="T335" t="s">
        <v>2556</v>
      </c>
      <c r="U335" t="s">
        <v>2708</v>
      </c>
      <c r="V335" t="str">
        <f>IF(U335="","",CONCATENATE(Tabela2[[#This Row],[Modele .rfa - lokalizacja folderu]],U335))</f>
        <v>G:\LocalUser\snws\Rendery_dwg_rys\Modele 3D\NICZUK Plastic plug KR.rfa</v>
      </c>
      <c r="W335" t="s">
        <v>2574</v>
      </c>
      <c r="X335" t="s">
        <v>2828</v>
      </c>
      <c r="Y335" t="str">
        <f>IF(X335="","",CONCATENATE(Tabela2[[#This Row],[Modele .txt - lokalizacja folderu]],X335))</f>
        <v>G:\LocalUser\snws\Rendery_dwg_rys\Modele 3D\NICZUK Plastic plug KR.txt</v>
      </c>
      <c r="Z335" t="s">
        <v>2574</v>
      </c>
      <c r="AB335" t="str">
        <f>IFERROR(VLOOKUP(Tabela2[[#This Row],[Kod]],[1]Arkusz7!$A:$W,23,FALSE),"")</f>
        <v>KR-14</v>
      </c>
    </row>
    <row r="336" spans="1:28" x14ac:dyDescent="0.25">
      <c r="A336">
        <v>19248</v>
      </c>
      <c r="B336" t="s">
        <v>1488</v>
      </c>
      <c r="C336" t="str">
        <f>IF(B336="","",CONCATENATE(Tabela2[[#This Row],[Nazwa pliku - render - lokalizacja folderu]],B336))</f>
        <v>G:\LocalUser\snws\Rendery_dwg_rys\web_ok\KR_web_ok.png</v>
      </c>
      <c r="D336" t="s">
        <v>2179</v>
      </c>
      <c r="F336" t="str">
        <f>IF(E336="","",CONCATENATE(Tabela2[[#This Row],[Nazwa pliku - .dwg - lokalizacja folderu]],E336))</f>
        <v/>
      </c>
      <c r="G336" t="s">
        <v>2185</v>
      </c>
      <c r="H336" t="s">
        <v>2386</v>
      </c>
      <c r="I336" t="str">
        <f>IF(H336="","",CONCATENATE(Tabela2[[#This Row],[Rysunek .png - lokalizacja folderu]],H336))</f>
        <v>G:\LocalUser\snws\Rendery_dwg_rys\rys\KR_rys.png</v>
      </c>
      <c r="J336" t="s">
        <v>2181</v>
      </c>
      <c r="L336" t="str">
        <f>IF(K336="","",CONCATENATE(Tabela2[[#This Row],[Zastosowania .jpg - lokalizacja folderu]],K336))</f>
        <v/>
      </c>
      <c r="N336" t="str">
        <f>IF(M336="","",CONCATENATE(Tabela2[[#This Row],[Zastosowania .jpg - lokalizacja folderu]],M336))</f>
        <v/>
      </c>
      <c r="P336" t="str">
        <f>IF(O336="","",CONCATENATE(Tabela2[[#This Row],[Zastosowania .jpg - lokalizacja folderu]],O336))</f>
        <v/>
      </c>
      <c r="Q336" t="s">
        <v>2555</v>
      </c>
      <c r="S336" t="str">
        <f>IF(R336="","",CONCATENATE(Tabela2[[#This Row],[Instrukcje .png - lokalizacja folderu]],R336))</f>
        <v/>
      </c>
      <c r="T336" t="s">
        <v>2556</v>
      </c>
      <c r="U336" t="s">
        <v>2708</v>
      </c>
      <c r="V336" t="str">
        <f>IF(U336="","",CONCATENATE(Tabela2[[#This Row],[Modele .rfa - lokalizacja folderu]],U336))</f>
        <v>G:\LocalUser\snws\Rendery_dwg_rys\Modele 3D\NICZUK Plastic plug KR.rfa</v>
      </c>
      <c r="W336" t="s">
        <v>2574</v>
      </c>
      <c r="X336" t="s">
        <v>2828</v>
      </c>
      <c r="Y336" t="str">
        <f>IF(X336="","",CONCATENATE(Tabela2[[#This Row],[Modele .txt - lokalizacja folderu]],X336))</f>
        <v>G:\LocalUser\snws\Rendery_dwg_rys\Modele 3D\NICZUK Plastic plug KR.txt</v>
      </c>
      <c r="Z336" t="s">
        <v>2574</v>
      </c>
      <c r="AB336" t="str">
        <f>IFERROR(VLOOKUP(Tabela2[[#This Row],[Kod]],[1]Arkusz7!$A:$W,23,FALSE),"")</f>
        <v>KR-16</v>
      </c>
    </row>
    <row r="337" spans="1:28" x14ac:dyDescent="0.25">
      <c r="A337">
        <v>35268</v>
      </c>
      <c r="B337" t="s">
        <v>1484</v>
      </c>
      <c r="C337" t="str">
        <f>IF(B337="","",CONCATENATE(Tabela2[[#This Row],[Nazwa pliku - render - lokalizacja folderu]],B337))</f>
        <v>G:\LocalUser\snws\Rendery_dwg_rys\web_ok\KRG_web_ok.png</v>
      </c>
      <c r="D337" t="s">
        <v>2179</v>
      </c>
      <c r="E337" t="s">
        <v>1486</v>
      </c>
      <c r="F337" t="str">
        <f>IF(E337="","",CONCATENATE(Tabela2[[#This Row],[Nazwa pliku - .dwg - lokalizacja folderu]],E337))</f>
        <v>G:\LocalUser\snws\Rendery_dwg_rys\dwg\KRG-M10.DWG</v>
      </c>
      <c r="G337" t="s">
        <v>2185</v>
      </c>
      <c r="H337" t="s">
        <v>2385</v>
      </c>
      <c r="I337" t="str">
        <f>IF(H337="","",CONCATENATE(Tabela2[[#This Row],[Rysunek .png - lokalizacja folderu]],H337))</f>
        <v>G:\LocalUser\snws\Rendery_dwg_rys\rys\KRG_rys.png</v>
      </c>
      <c r="J337" t="s">
        <v>2181</v>
      </c>
      <c r="L337" t="str">
        <f>IF(K337="","",CONCATENATE(Tabela2[[#This Row],[Zastosowania .jpg - lokalizacja folderu]],K337))</f>
        <v/>
      </c>
      <c r="N337" t="str">
        <f>IF(M337="","",CONCATENATE(Tabela2[[#This Row],[Zastosowania .jpg - lokalizacja folderu]],M337))</f>
        <v/>
      </c>
      <c r="P337" t="str">
        <f>IF(O337="","",CONCATENATE(Tabela2[[#This Row],[Zastosowania .jpg - lokalizacja folderu]],O337))</f>
        <v/>
      </c>
      <c r="Q337" t="s">
        <v>2555</v>
      </c>
      <c r="S337" t="str">
        <f>IF(R337="","",CONCATENATE(Tabela2[[#This Row],[Instrukcje .png - lokalizacja folderu]],R337))</f>
        <v/>
      </c>
      <c r="T337" t="s">
        <v>2556</v>
      </c>
      <c r="U337" t="s">
        <v>2707</v>
      </c>
      <c r="V337" t="str">
        <f>IF(U337="","",CONCATENATE(Tabela2[[#This Row],[Modele .rfa - lokalizacja folderu]],U337))</f>
        <v>G:\LocalUser\snws\Rendery_dwg_rys\Modele 3D\NICZUK Plastic plug with metric thread KRG.rfa</v>
      </c>
      <c r="W337" t="s">
        <v>2574</v>
      </c>
      <c r="X337" t="s">
        <v>2827</v>
      </c>
      <c r="Y337" t="str">
        <f>IF(X337="","",CONCATENATE(Tabela2[[#This Row],[Modele .txt - lokalizacja folderu]],X337))</f>
        <v>G:\LocalUser\snws\Rendery_dwg_rys\Modele 3D\NICZUK Plastic plug with metric thread KRG.txt</v>
      </c>
      <c r="Z337" t="s">
        <v>2574</v>
      </c>
      <c r="AB337" t="str">
        <f>IFERROR(VLOOKUP(Tabela2[[#This Row],[Kod]],[1]Arkusz7!$A:$W,23,FALSE),"")</f>
        <v>KRG-M10</v>
      </c>
    </row>
    <row r="338" spans="1:28" x14ac:dyDescent="0.25">
      <c r="A338">
        <v>35270</v>
      </c>
      <c r="B338" t="s">
        <v>1484</v>
      </c>
      <c r="C338" t="str">
        <f>IF(B338="","",CONCATENATE(Tabela2[[#This Row],[Nazwa pliku - render - lokalizacja folderu]],B338))</f>
        <v>G:\LocalUser\snws\Rendery_dwg_rys\web_ok\KRG_web_ok.png</v>
      </c>
      <c r="D338" t="s">
        <v>2179</v>
      </c>
      <c r="E338" t="s">
        <v>1487</v>
      </c>
      <c r="F338" t="str">
        <f>IF(E338="","",CONCATENATE(Tabela2[[#This Row],[Nazwa pliku - .dwg - lokalizacja folderu]],E338))</f>
        <v>G:\LocalUser\snws\Rendery_dwg_rys\dwg\KRG-M12.DWG</v>
      </c>
      <c r="G338" t="s">
        <v>2185</v>
      </c>
      <c r="H338" t="s">
        <v>2385</v>
      </c>
      <c r="I338" t="str">
        <f>IF(H338="","",CONCATENATE(Tabela2[[#This Row],[Rysunek .png - lokalizacja folderu]],H338))</f>
        <v>G:\LocalUser\snws\Rendery_dwg_rys\rys\KRG_rys.png</v>
      </c>
      <c r="J338" t="s">
        <v>2181</v>
      </c>
      <c r="L338" t="str">
        <f>IF(K338="","",CONCATENATE(Tabela2[[#This Row],[Zastosowania .jpg - lokalizacja folderu]],K338))</f>
        <v/>
      </c>
      <c r="N338" t="str">
        <f>IF(M338="","",CONCATENATE(Tabela2[[#This Row],[Zastosowania .jpg - lokalizacja folderu]],M338))</f>
        <v/>
      </c>
      <c r="P338" t="str">
        <f>IF(O338="","",CONCATENATE(Tabela2[[#This Row],[Zastosowania .jpg - lokalizacja folderu]],O338))</f>
        <v/>
      </c>
      <c r="Q338" t="s">
        <v>2555</v>
      </c>
      <c r="S338" t="str">
        <f>IF(R338="","",CONCATENATE(Tabela2[[#This Row],[Instrukcje .png - lokalizacja folderu]],R338))</f>
        <v/>
      </c>
      <c r="T338" t="s">
        <v>2556</v>
      </c>
      <c r="U338" t="s">
        <v>2707</v>
      </c>
      <c r="V338" t="str">
        <f>IF(U338="","",CONCATENATE(Tabela2[[#This Row],[Modele .rfa - lokalizacja folderu]],U338))</f>
        <v>G:\LocalUser\snws\Rendery_dwg_rys\Modele 3D\NICZUK Plastic plug with metric thread KRG.rfa</v>
      </c>
      <c r="W338" t="s">
        <v>2574</v>
      </c>
      <c r="X338" t="s">
        <v>2827</v>
      </c>
      <c r="Y338" t="str">
        <f>IF(X338="","",CONCATENATE(Tabela2[[#This Row],[Modele .txt - lokalizacja folderu]],X338))</f>
        <v>G:\LocalUser\snws\Rendery_dwg_rys\Modele 3D\NICZUK Plastic plug with metric thread KRG.txt</v>
      </c>
      <c r="Z338" t="s">
        <v>2574</v>
      </c>
      <c r="AB338" t="str">
        <f>IFERROR(VLOOKUP(Tabela2[[#This Row],[Kod]],[1]Arkusz7!$A:$W,23,FALSE),"")</f>
        <v>KRG-M12</v>
      </c>
    </row>
    <row r="339" spans="1:28" x14ac:dyDescent="0.25">
      <c r="A339">
        <v>35272</v>
      </c>
      <c r="B339" t="s">
        <v>1484</v>
      </c>
      <c r="C339" t="str">
        <f>IF(B339="","",CONCATENATE(Tabela2[[#This Row],[Nazwa pliku - render - lokalizacja folderu]],B339))</f>
        <v>G:\LocalUser\snws\Rendery_dwg_rys\web_ok\KRG_web_ok.png</v>
      </c>
      <c r="D339" t="s">
        <v>2179</v>
      </c>
      <c r="E339" t="s">
        <v>1485</v>
      </c>
      <c r="F339" t="str">
        <f>IF(E339="","",CONCATENATE(Tabela2[[#This Row],[Nazwa pliku - .dwg - lokalizacja folderu]],E339))</f>
        <v>G:\LocalUser\snws\Rendery_dwg_rys\dwg\KRG-M8.DWG</v>
      </c>
      <c r="G339" t="s">
        <v>2185</v>
      </c>
      <c r="H339" t="s">
        <v>2385</v>
      </c>
      <c r="I339" t="str">
        <f>IF(H339="","",CONCATENATE(Tabela2[[#This Row],[Rysunek .png - lokalizacja folderu]],H339))</f>
        <v>G:\LocalUser\snws\Rendery_dwg_rys\rys\KRG_rys.png</v>
      </c>
      <c r="J339" t="s">
        <v>2181</v>
      </c>
      <c r="L339" t="str">
        <f>IF(K339="","",CONCATENATE(Tabela2[[#This Row],[Zastosowania .jpg - lokalizacja folderu]],K339))</f>
        <v/>
      </c>
      <c r="N339" t="str">
        <f>IF(M339="","",CONCATENATE(Tabela2[[#This Row],[Zastosowania .jpg - lokalizacja folderu]],M339))</f>
        <v/>
      </c>
      <c r="P339" t="str">
        <f>IF(O339="","",CONCATENATE(Tabela2[[#This Row],[Zastosowania .jpg - lokalizacja folderu]],O339))</f>
        <v/>
      </c>
      <c r="Q339" t="s">
        <v>2555</v>
      </c>
      <c r="S339" t="str">
        <f>IF(R339="","",CONCATENATE(Tabela2[[#This Row],[Instrukcje .png - lokalizacja folderu]],R339))</f>
        <v/>
      </c>
      <c r="T339" t="s">
        <v>2556</v>
      </c>
      <c r="U339" t="s">
        <v>2707</v>
      </c>
      <c r="V339" t="str">
        <f>IF(U339="","",CONCATENATE(Tabela2[[#This Row],[Modele .rfa - lokalizacja folderu]],U339))</f>
        <v>G:\LocalUser\snws\Rendery_dwg_rys\Modele 3D\NICZUK Plastic plug with metric thread KRG.rfa</v>
      </c>
      <c r="W339" t="s">
        <v>2574</v>
      </c>
      <c r="X339" t="s">
        <v>2827</v>
      </c>
      <c r="Y339" t="str">
        <f>IF(X339="","",CONCATENATE(Tabela2[[#This Row],[Modele .txt - lokalizacja folderu]],X339))</f>
        <v>G:\LocalUser\snws\Rendery_dwg_rys\Modele 3D\NICZUK Plastic plug with metric thread KRG.txt</v>
      </c>
      <c r="Z339" t="s">
        <v>2574</v>
      </c>
      <c r="AB339" t="str">
        <f>IFERROR(VLOOKUP(Tabela2[[#This Row],[Kod]],[1]Arkusz7!$A:$W,23,FALSE),"")</f>
        <v>KRG-M8</v>
      </c>
    </row>
    <row r="340" spans="1:28" x14ac:dyDescent="0.25">
      <c r="A340">
        <v>35274</v>
      </c>
      <c r="B340" t="s">
        <v>1481</v>
      </c>
      <c r="C340" t="str">
        <f>IF(B340="","",CONCATENATE(Tabela2[[#This Row],[Nazwa pliku - render - lokalizacja folderu]],B340))</f>
        <v>G:\LocalUser\snws\Rendery_dwg_rys\web_ok\KRK_web_ok.png</v>
      </c>
      <c r="D340" t="s">
        <v>2179</v>
      </c>
      <c r="E340" t="s">
        <v>1483</v>
      </c>
      <c r="F340" t="str">
        <f>IF(E340="","",CONCATENATE(Tabela2[[#This Row],[Nazwa pliku - .dwg - lokalizacja folderu]],E340))</f>
        <v>G:\LocalUser\snws\Rendery_dwg_rys\dwg\KRK-10X120.DWG</v>
      </c>
      <c r="G340" t="s">
        <v>2185</v>
      </c>
      <c r="H340" t="s">
        <v>2384</v>
      </c>
      <c r="I340" t="str">
        <f>IF(H340="","",CONCATENATE(Tabela2[[#This Row],[Rysunek .png - lokalizacja folderu]],H340))</f>
        <v>G:\LocalUser\snws\Rendery_dwg_rys\rys\KRK_rys.png</v>
      </c>
      <c r="J340" t="s">
        <v>2181</v>
      </c>
      <c r="L340" t="str">
        <f>IF(K340="","",CONCATENATE(Tabela2[[#This Row],[Zastosowania .jpg - lokalizacja folderu]],K340))</f>
        <v/>
      </c>
      <c r="N340" t="str">
        <f>IF(M340="","",CONCATENATE(Tabela2[[#This Row],[Zastosowania .jpg - lokalizacja folderu]],M340))</f>
        <v/>
      </c>
      <c r="P340" t="str">
        <f>IF(O340="","",CONCATENATE(Tabela2[[#This Row],[Zastosowania .jpg - lokalizacja folderu]],O340))</f>
        <v/>
      </c>
      <c r="Q340" t="s">
        <v>2555</v>
      </c>
      <c r="S340" t="str">
        <f>IF(R340="","",CONCATENATE(Tabela2[[#This Row],[Instrukcje .png - lokalizacja folderu]],R340))</f>
        <v/>
      </c>
      <c r="T340" t="s">
        <v>2556</v>
      </c>
      <c r="U340" t="s">
        <v>2706</v>
      </c>
      <c r="V340" t="str">
        <f>IF(U340="","",CONCATENATE(Tabela2[[#This Row],[Modele .rfa - lokalizacja folderu]],U340))</f>
        <v>G:\LocalUser\snws\Rendery_dwg_rys\Modele 3D\NICZUK Hex head frame anchor KRK.rfa</v>
      </c>
      <c r="W340" t="s">
        <v>2574</v>
      </c>
      <c r="X340" t="s">
        <v>2826</v>
      </c>
      <c r="Y340" t="str">
        <f>IF(X340="","",CONCATENATE(Tabela2[[#This Row],[Modele .txt - lokalizacja folderu]],X340))</f>
        <v>G:\LocalUser\snws\Rendery_dwg_rys\Modele 3D\NICZUK Hex head frame anchor KRK.txt</v>
      </c>
      <c r="Z340" t="s">
        <v>2574</v>
      </c>
      <c r="AB340" t="str">
        <f>IFERROR(VLOOKUP(Tabela2[[#This Row],[Kod]],[1]Arkusz7!$A:$W,23,FALSE),"")</f>
        <v>KRK-10X120</v>
      </c>
    </row>
    <row r="341" spans="1:28" x14ac:dyDescent="0.25">
      <c r="A341">
        <v>35276</v>
      </c>
      <c r="B341" t="s">
        <v>1481</v>
      </c>
      <c r="C341" t="str">
        <f>IF(B341="","",CONCATENATE(Tabela2[[#This Row],[Nazwa pliku - render - lokalizacja folderu]],B341))</f>
        <v>G:\LocalUser\snws\Rendery_dwg_rys\web_ok\KRK_web_ok.png</v>
      </c>
      <c r="D341" t="s">
        <v>2179</v>
      </c>
      <c r="E341" t="s">
        <v>1482</v>
      </c>
      <c r="F341" t="str">
        <f>IF(E341="","",CONCATENATE(Tabela2[[#This Row],[Nazwa pliku - .dwg - lokalizacja folderu]],E341))</f>
        <v>G:\LocalUser\snws\Rendery_dwg_rys\dwg\KRK-10X80.DWG</v>
      </c>
      <c r="G341" t="s">
        <v>2185</v>
      </c>
      <c r="H341" t="s">
        <v>2384</v>
      </c>
      <c r="I341" t="str">
        <f>IF(H341="","",CONCATENATE(Tabela2[[#This Row],[Rysunek .png - lokalizacja folderu]],H341))</f>
        <v>G:\LocalUser\snws\Rendery_dwg_rys\rys\KRK_rys.png</v>
      </c>
      <c r="J341" t="s">
        <v>2181</v>
      </c>
      <c r="L341" t="str">
        <f>IF(K341="","",CONCATENATE(Tabela2[[#This Row],[Zastosowania .jpg - lokalizacja folderu]],K341))</f>
        <v/>
      </c>
      <c r="N341" t="str">
        <f>IF(M341="","",CONCATENATE(Tabela2[[#This Row],[Zastosowania .jpg - lokalizacja folderu]],M341))</f>
        <v/>
      </c>
      <c r="P341" t="str">
        <f>IF(O341="","",CONCATENATE(Tabela2[[#This Row],[Zastosowania .jpg - lokalizacja folderu]],O341))</f>
        <v/>
      </c>
      <c r="Q341" t="s">
        <v>2555</v>
      </c>
      <c r="S341" t="str">
        <f>IF(R341="","",CONCATENATE(Tabela2[[#This Row],[Instrukcje .png - lokalizacja folderu]],R341))</f>
        <v/>
      </c>
      <c r="T341" t="s">
        <v>2556</v>
      </c>
      <c r="U341" t="s">
        <v>2706</v>
      </c>
      <c r="V341" t="str">
        <f>IF(U341="","",CONCATENATE(Tabela2[[#This Row],[Modele .rfa - lokalizacja folderu]],U341))</f>
        <v>G:\LocalUser\snws\Rendery_dwg_rys\Modele 3D\NICZUK Hex head frame anchor KRK.rfa</v>
      </c>
      <c r="W341" t="s">
        <v>2574</v>
      </c>
      <c r="X341" t="s">
        <v>2826</v>
      </c>
      <c r="Y341" t="str">
        <f>IF(X341="","",CONCATENATE(Tabela2[[#This Row],[Modele .txt - lokalizacja folderu]],X341))</f>
        <v>G:\LocalUser\snws\Rendery_dwg_rys\Modele 3D\NICZUK Hex head frame anchor KRK.txt</v>
      </c>
      <c r="Z341" t="s">
        <v>2574</v>
      </c>
      <c r="AB341" t="str">
        <f>IFERROR(VLOOKUP(Tabela2[[#This Row],[Kod]],[1]Arkusz7!$A:$W,23,FALSE),"")</f>
        <v>KRK-10X80</v>
      </c>
    </row>
    <row r="342" spans="1:28" x14ac:dyDescent="0.25">
      <c r="A342">
        <v>104</v>
      </c>
      <c r="B342" t="s">
        <v>1479</v>
      </c>
      <c r="C342" t="str">
        <f>IF(B342="","",CONCATENATE(Tabela2[[#This Row],[Nazwa pliku - render - lokalizacja folderu]],B342))</f>
        <v>G:\LocalUser\snws\Rendery_dwg_rys\web_ok\KRM_web_ok.png</v>
      </c>
      <c r="D342" t="s">
        <v>2179</v>
      </c>
      <c r="E342" t="s">
        <v>1480</v>
      </c>
      <c r="F342" t="str">
        <f>IF(E342="","",CONCATENATE(Tabela2[[#This Row],[Nazwa pliku - .dwg - lokalizacja folderu]],E342))</f>
        <v>G:\LocalUser\snws\Rendery_dwg_rys\dwg\KRM-6X32.DWG</v>
      </c>
      <c r="G342" t="s">
        <v>2185</v>
      </c>
      <c r="H342" t="s">
        <v>2384</v>
      </c>
      <c r="I342" t="str">
        <f>IF(H342="","",CONCATENATE(Tabela2[[#This Row],[Rysunek .png - lokalizacja folderu]],H342))</f>
        <v>G:\LocalUser\snws\Rendery_dwg_rys\rys\KRK_rys.png</v>
      </c>
      <c r="J342" t="s">
        <v>2181</v>
      </c>
      <c r="L342" t="str">
        <f>IF(K342="","",CONCATENATE(Tabela2[[#This Row],[Zastosowania .jpg - lokalizacja folderu]],K342))</f>
        <v/>
      </c>
      <c r="N342" t="str">
        <f>IF(M342="","",CONCATENATE(Tabela2[[#This Row],[Zastosowania .jpg - lokalizacja folderu]],M342))</f>
        <v/>
      </c>
      <c r="P342" t="str">
        <f>IF(O342="","",CONCATENATE(Tabela2[[#This Row],[Zastosowania .jpg - lokalizacja folderu]],O342))</f>
        <v/>
      </c>
      <c r="Q342" t="s">
        <v>2555</v>
      </c>
      <c r="S342" t="str">
        <f>IF(R342="","",CONCATENATE(Tabela2[[#This Row],[Instrukcje .png - lokalizacja folderu]],R342))</f>
        <v/>
      </c>
      <c r="T342" t="s">
        <v>2556</v>
      </c>
      <c r="U342" t="s">
        <v>2705</v>
      </c>
      <c r="V342" t="str">
        <f>IF(U342="","",CONCATENATE(Tabela2[[#This Row],[Modele .rfa - lokalizacja folderu]],U342))</f>
        <v>G:\LocalUser\snws\Rendery_dwg_rys\Modele 3D\NICZUK Metal plug KRM.rfa</v>
      </c>
      <c r="W342" t="s">
        <v>2574</v>
      </c>
      <c r="X342" t="s">
        <v>2825</v>
      </c>
      <c r="Y342" t="str">
        <f>IF(X342="","",CONCATENATE(Tabela2[[#This Row],[Modele .txt - lokalizacja folderu]],X342))</f>
        <v>G:\LocalUser\snws\Rendery_dwg_rys\Modele 3D\NICZUK Metal plug KRM.txt</v>
      </c>
      <c r="Z342" t="s">
        <v>2574</v>
      </c>
      <c r="AB342" t="str">
        <f>IFERROR(VLOOKUP(Tabela2[[#This Row],[Kod]],[1]Arkusz7!$A:$W,23,FALSE),"")</f>
        <v>KRM-6</v>
      </c>
    </row>
    <row r="343" spans="1:28" x14ac:dyDescent="0.25">
      <c r="A343">
        <v>35279</v>
      </c>
      <c r="B343" t="s">
        <v>1492</v>
      </c>
      <c r="C343" t="str">
        <f>IF(B343="","",CONCATENATE(Tabela2[[#This Row],[Nazwa pliku - render - lokalizacja folderu]],B343))</f>
        <v>G:\LocalUser\snws\Rendery_dwg_rys\web_ok\KSM_web_ok.png</v>
      </c>
      <c r="D343" t="s">
        <v>2179</v>
      </c>
      <c r="E343" t="s">
        <v>1493</v>
      </c>
      <c r="F343" t="str">
        <f>IF(E343="","",CONCATENATE(Tabela2[[#This Row],[Nazwa pliku - .dwg - lokalizacja folderu]],E343))</f>
        <v>G:\LocalUser\snws\Rendery_dwg_rys\dwg\KSM-M6.DWG</v>
      </c>
      <c r="G343" t="s">
        <v>2185</v>
      </c>
      <c r="H343" t="s">
        <v>2387</v>
      </c>
      <c r="I343" t="str">
        <f>IF(H343="","",CONCATENATE(Tabela2[[#This Row],[Rysunek .png - lokalizacja folderu]],H343))</f>
        <v>G:\LocalUser\snws\Rendery_dwg_rys\rys\KSM_rys.png</v>
      </c>
      <c r="J343" t="s">
        <v>2181</v>
      </c>
      <c r="L343" t="str">
        <f>IF(K343="","",CONCATENATE(Tabela2[[#This Row],[Zastosowania .jpg - lokalizacja folderu]],K343))</f>
        <v/>
      </c>
      <c r="N343" t="str">
        <f>IF(M343="","",CONCATENATE(Tabela2[[#This Row],[Zastosowania .jpg - lokalizacja folderu]],M343))</f>
        <v/>
      </c>
      <c r="P343" t="str">
        <f>IF(O343="","",CONCATENATE(Tabela2[[#This Row],[Zastosowania .jpg - lokalizacja folderu]],O343))</f>
        <v/>
      </c>
      <c r="Q343" t="s">
        <v>2555</v>
      </c>
      <c r="S343" t="str">
        <f>IF(R343="","",CONCATENATE(Tabela2[[#This Row],[Instrukcje .png - lokalizacja folderu]],R343))</f>
        <v/>
      </c>
      <c r="T343" t="s">
        <v>2556</v>
      </c>
      <c r="U343" t="s">
        <v>2709</v>
      </c>
      <c r="V343" t="str">
        <f>IF(U343="","",CONCATENATE(Tabela2[[#This Row],[Modele .rfa - lokalizacja folderu]],U343))</f>
        <v>G:\LocalUser\snws\Rendery_dwg_rys\Modele 3D\NICZUK Nylon hammer in fixing plug KSM.rfa</v>
      </c>
      <c r="W343" t="s">
        <v>2574</v>
      </c>
      <c r="X343" t="s">
        <v>2829</v>
      </c>
      <c r="Y343" t="str">
        <f>IF(X343="","",CONCATENATE(Tabela2[[#This Row],[Modele .txt - lokalizacja folderu]],X343))</f>
        <v>G:\LocalUser\snws\Rendery_dwg_rys\Modele 3D\NICZUK Nylon hammer in fixing plug KSM.txt</v>
      </c>
      <c r="Z343" t="s">
        <v>2574</v>
      </c>
      <c r="AB343" t="str">
        <f>IFERROR(VLOOKUP(Tabela2[[#This Row],[Kod]],[1]Arkusz7!$A:$W,23,FALSE),"")</f>
        <v>KSM-M6</v>
      </c>
    </row>
    <row r="344" spans="1:28" x14ac:dyDescent="0.25">
      <c r="A344">
        <v>35281</v>
      </c>
      <c r="B344" t="s">
        <v>1492</v>
      </c>
      <c r="C344" t="str">
        <f>IF(B344="","",CONCATENATE(Tabela2[[#This Row],[Nazwa pliku - render - lokalizacja folderu]],B344))</f>
        <v>G:\LocalUser\snws\Rendery_dwg_rys\web_ok\KSM_web_ok.png</v>
      </c>
      <c r="D344" t="s">
        <v>2179</v>
      </c>
      <c r="E344" t="s">
        <v>1494</v>
      </c>
      <c r="F344" t="str">
        <f>IF(E344="","",CONCATENATE(Tabela2[[#This Row],[Nazwa pliku - .dwg - lokalizacja folderu]],E344))</f>
        <v>G:\LocalUser\snws\Rendery_dwg_rys\dwg\KSM-M8.DWG</v>
      </c>
      <c r="G344" t="s">
        <v>2185</v>
      </c>
      <c r="H344" t="s">
        <v>2387</v>
      </c>
      <c r="I344" t="str">
        <f>IF(H344="","",CONCATENATE(Tabela2[[#This Row],[Rysunek .png - lokalizacja folderu]],H344))</f>
        <v>G:\LocalUser\snws\Rendery_dwg_rys\rys\KSM_rys.png</v>
      </c>
      <c r="J344" t="s">
        <v>2181</v>
      </c>
      <c r="L344" t="str">
        <f>IF(K344="","",CONCATENATE(Tabela2[[#This Row],[Zastosowania .jpg - lokalizacja folderu]],K344))</f>
        <v/>
      </c>
      <c r="N344" t="str">
        <f>IF(M344="","",CONCATENATE(Tabela2[[#This Row],[Zastosowania .jpg - lokalizacja folderu]],M344))</f>
        <v/>
      </c>
      <c r="P344" t="str">
        <f>IF(O344="","",CONCATENATE(Tabela2[[#This Row],[Zastosowania .jpg - lokalizacja folderu]],O344))</f>
        <v/>
      </c>
      <c r="Q344" t="s">
        <v>2555</v>
      </c>
      <c r="S344" t="str">
        <f>IF(R344="","",CONCATENATE(Tabela2[[#This Row],[Instrukcje .png - lokalizacja folderu]],R344))</f>
        <v/>
      </c>
      <c r="T344" t="s">
        <v>2556</v>
      </c>
      <c r="U344" t="s">
        <v>2709</v>
      </c>
      <c r="V344" t="str">
        <f>IF(U344="","",CONCATENATE(Tabela2[[#This Row],[Modele .rfa - lokalizacja folderu]],U344))</f>
        <v>G:\LocalUser\snws\Rendery_dwg_rys\Modele 3D\NICZUK Nylon hammer in fixing plug KSM.rfa</v>
      </c>
      <c r="W344" t="s">
        <v>2574</v>
      </c>
      <c r="X344" t="s">
        <v>2829</v>
      </c>
      <c r="Y344" t="str">
        <f>IF(X344="","",CONCATENATE(Tabela2[[#This Row],[Modele .txt - lokalizacja folderu]],X344))</f>
        <v>G:\LocalUser\snws\Rendery_dwg_rys\Modele 3D\NICZUK Nylon hammer in fixing plug KSM.txt</v>
      </c>
      <c r="Z344" t="s">
        <v>2574</v>
      </c>
      <c r="AB344" t="str">
        <f>IFERROR(VLOOKUP(Tabela2[[#This Row],[Kod]],[1]Arkusz7!$A:$W,23,FALSE),"")</f>
        <v>KSM-M8</v>
      </c>
    </row>
    <row r="345" spans="1:28" x14ac:dyDescent="0.25">
      <c r="A345">
        <v>222</v>
      </c>
      <c r="B345" t="s">
        <v>1216</v>
      </c>
      <c r="C345" t="str">
        <f>IF(B345="","",CONCATENATE(Tabela2[[#This Row],[Nazwa pliku - render - lokalizacja folderu]],B345))</f>
        <v>G:\LocalUser\snws\Rendery_dwg_rys\web_ok\KT-135_web_ok.png</v>
      </c>
      <c r="D345" t="s">
        <v>2179</v>
      </c>
      <c r="E345" t="s">
        <v>1217</v>
      </c>
      <c r="F345" t="str">
        <f>IF(E345="","",CONCATENATE(Tabela2[[#This Row],[Nazwa pliku - .dwg - lokalizacja folderu]],E345))</f>
        <v>G:\LocalUser\snws\Rendery_dwg_rys\dwg\KT-A135.DWG</v>
      </c>
      <c r="G345" t="s">
        <v>2185</v>
      </c>
      <c r="H345" t="s">
        <v>2347</v>
      </c>
      <c r="I345" t="str">
        <f>IF(H345="","",CONCATENATE(Tabela2[[#This Row],[Rysunek .png - lokalizacja folderu]],H345))</f>
        <v>G:\LocalUser\snws\Rendery_dwg_rys\rys\KT-135_rys.png</v>
      </c>
      <c r="J345" t="s">
        <v>2181</v>
      </c>
      <c r="L345" t="str">
        <f>IF(K345="","",CONCATENATE(Tabela2[[#This Row],[Zastosowania .jpg - lokalizacja folderu]],K345))</f>
        <v/>
      </c>
      <c r="N345" t="str">
        <f>IF(M345="","",CONCATENATE(Tabela2[[#This Row],[Zastosowania .jpg - lokalizacja folderu]],M345))</f>
        <v/>
      </c>
      <c r="P345" t="str">
        <f>IF(O345="","",CONCATENATE(Tabela2[[#This Row],[Zastosowania .jpg - lokalizacja folderu]],O345))</f>
        <v/>
      </c>
      <c r="Q345" t="s">
        <v>2555</v>
      </c>
      <c r="S345" t="str">
        <f>IF(R345="","",CONCATENATE(Tabela2[[#This Row],[Instrukcje .png - lokalizacja folderu]],R345))</f>
        <v/>
      </c>
      <c r="T345" t="s">
        <v>2556</v>
      </c>
      <c r="U345" t="s">
        <v>2668</v>
      </c>
      <c r="V345" t="str">
        <f>IF(U345="","",CONCATENATE(Tabela2[[#This Row],[Modele .rfa - lokalizacja folderu]],U345))</f>
        <v>G:\LocalUser\snws\Rendery_dwg_rys\Modele 3D\NICZUK Angular connectors KT-135.rfa</v>
      </c>
      <c r="W345" t="s">
        <v>2574</v>
      </c>
      <c r="X345" t="s">
        <v>2789</v>
      </c>
      <c r="Y345" t="str">
        <f>IF(X345="","",CONCATENATE(Tabela2[[#This Row],[Modele .txt - lokalizacja folderu]],X345))</f>
        <v>G:\LocalUser\snws\Rendery_dwg_rys\Modele 3D\NICZUK Angular connectors KT-135.txt</v>
      </c>
      <c r="Z345" t="s">
        <v>2574</v>
      </c>
      <c r="AB345" t="str">
        <f>IFERROR(VLOOKUP(Tabela2[[#This Row],[Kod]],[1]Arkusz7!$A:$W,23,FALSE),"")</f>
        <v>KT-A135</v>
      </c>
    </row>
    <row r="346" spans="1:28" x14ac:dyDescent="0.25">
      <c r="A346">
        <v>221</v>
      </c>
      <c r="B346" t="s">
        <v>1212</v>
      </c>
      <c r="C346" t="str">
        <f>IF(B346="","",CONCATENATE(Tabela2[[#This Row],[Nazwa pliku - render - lokalizacja folderu]],B346))</f>
        <v>G:\LocalUser\snws\Rendery_dwg_rys\web_ok\KT-90_web_ok.png</v>
      </c>
      <c r="D346" t="s">
        <v>2179</v>
      </c>
      <c r="E346" t="s">
        <v>1213</v>
      </c>
      <c r="F346" t="str">
        <f>IF(E346="","",CONCATENATE(Tabela2[[#This Row],[Nazwa pliku - .dwg - lokalizacja folderu]],E346))</f>
        <v>G:\LocalUser\snws\Rendery_dwg_rys\dwg\KT-A90.DWG</v>
      </c>
      <c r="G346" t="s">
        <v>2185</v>
      </c>
      <c r="H346" t="s">
        <v>2346</v>
      </c>
      <c r="I346" t="str">
        <f>IF(H346="","",CONCATENATE(Tabela2[[#This Row],[Rysunek .png - lokalizacja folderu]],H346))</f>
        <v>G:\LocalUser\snws\Rendery_dwg_rys\rys\KT-90_rys.png</v>
      </c>
      <c r="J346" t="s">
        <v>2181</v>
      </c>
      <c r="L346" t="str">
        <f>IF(K346="","",CONCATENATE(Tabela2[[#This Row],[Zastosowania .jpg - lokalizacja folderu]],K346))</f>
        <v/>
      </c>
      <c r="N346" t="str">
        <f>IF(M346="","",CONCATENATE(Tabela2[[#This Row],[Zastosowania .jpg - lokalizacja folderu]],M346))</f>
        <v/>
      </c>
      <c r="P346" t="str">
        <f>IF(O346="","",CONCATENATE(Tabela2[[#This Row],[Zastosowania .jpg - lokalizacja folderu]],O346))</f>
        <v/>
      </c>
      <c r="Q346" t="s">
        <v>2555</v>
      </c>
      <c r="S346" t="str">
        <f>IF(R346="","",CONCATENATE(Tabela2[[#This Row],[Instrukcje .png - lokalizacja folderu]],R346))</f>
        <v/>
      </c>
      <c r="T346" t="s">
        <v>2556</v>
      </c>
      <c r="U346" t="s">
        <v>2667</v>
      </c>
      <c r="V346" t="str">
        <f>IF(U346="","",CONCATENATE(Tabela2[[#This Row],[Modele .rfa - lokalizacja folderu]],U346))</f>
        <v>G:\LocalUser\snws\Rendery_dwg_rys\Modele 3D\NICZUK Angular connectors KT-90.rfa</v>
      </c>
      <c r="W346" t="s">
        <v>2574</v>
      </c>
      <c r="X346" t="s">
        <v>2788</v>
      </c>
      <c r="Y346" t="str">
        <f>IF(X346="","",CONCATENATE(Tabela2[[#This Row],[Modele .txt - lokalizacja folderu]],X346))</f>
        <v>G:\LocalUser\snws\Rendery_dwg_rys\Modele 3D\NICZUK Angular connectors KT-90.txt</v>
      </c>
      <c r="Z346" t="s">
        <v>2574</v>
      </c>
      <c r="AB346" t="str">
        <f>IFERROR(VLOOKUP(Tabela2[[#This Row],[Kod]],[1]Arkusz7!$A:$W,23,FALSE),"")</f>
        <v>KT-A90</v>
      </c>
    </row>
    <row r="347" spans="1:28" x14ac:dyDescent="0.25">
      <c r="A347">
        <v>225</v>
      </c>
      <c r="B347" t="s">
        <v>1216</v>
      </c>
      <c r="C347" t="str">
        <f>IF(B347="","",CONCATENATE(Tabela2[[#This Row],[Nazwa pliku - render - lokalizacja folderu]],B347))</f>
        <v>G:\LocalUser\snws\Rendery_dwg_rys\web_ok\KT-135_web_ok.png</v>
      </c>
      <c r="D347" t="s">
        <v>2179</v>
      </c>
      <c r="E347" t="s">
        <v>1219</v>
      </c>
      <c r="F347" t="str">
        <f>IF(E347="","",CONCATENATE(Tabela2[[#This Row],[Nazwa pliku - .dwg - lokalizacja folderu]],E347))</f>
        <v>G:\LocalUser\snws\Rendery_dwg_rys\dwg\KT-MB135.DWG</v>
      </c>
      <c r="G347" t="s">
        <v>2185</v>
      </c>
      <c r="H347" t="s">
        <v>2347</v>
      </c>
      <c r="I347" t="str">
        <f>IF(H347="","",CONCATENATE(Tabela2[[#This Row],[Rysunek .png - lokalizacja folderu]],H347))</f>
        <v>G:\LocalUser\snws\Rendery_dwg_rys\rys\KT-135_rys.png</v>
      </c>
      <c r="J347" t="s">
        <v>2181</v>
      </c>
      <c r="L347" t="str">
        <f>IF(K347="","",CONCATENATE(Tabela2[[#This Row],[Zastosowania .jpg - lokalizacja folderu]],K347))</f>
        <v/>
      </c>
      <c r="N347" t="str">
        <f>IF(M347="","",CONCATENATE(Tabela2[[#This Row],[Zastosowania .jpg - lokalizacja folderu]],M347))</f>
        <v/>
      </c>
      <c r="P347" t="str">
        <f>IF(O347="","",CONCATENATE(Tabela2[[#This Row],[Zastosowania .jpg - lokalizacja folderu]],O347))</f>
        <v/>
      </c>
      <c r="Q347" t="s">
        <v>2555</v>
      </c>
      <c r="S347" t="str">
        <f>IF(R347="","",CONCATENATE(Tabela2[[#This Row],[Instrukcje .png - lokalizacja folderu]],R347))</f>
        <v/>
      </c>
      <c r="T347" t="s">
        <v>2556</v>
      </c>
      <c r="U347" t="s">
        <v>2668</v>
      </c>
      <c r="V347" t="str">
        <f>IF(U347="","",CONCATENATE(Tabela2[[#This Row],[Modele .rfa - lokalizacja folderu]],U347))</f>
        <v>G:\LocalUser\snws\Rendery_dwg_rys\Modele 3D\NICZUK Angular connectors KT-135.rfa</v>
      </c>
      <c r="W347" t="s">
        <v>2574</v>
      </c>
      <c r="X347" t="s">
        <v>2789</v>
      </c>
      <c r="Y347" t="str">
        <f>IF(X347="","",CONCATENATE(Tabela2[[#This Row],[Modele .txt - lokalizacja folderu]],X347))</f>
        <v>G:\LocalUser\snws\Rendery_dwg_rys\Modele 3D\NICZUK Angular connectors KT-135.txt</v>
      </c>
      <c r="Z347" t="s">
        <v>2574</v>
      </c>
      <c r="AB347" t="str">
        <f>IFERROR(VLOOKUP(Tabela2[[#This Row],[Kod]],[1]Arkusz7!$A:$W,23,FALSE),"")</f>
        <v>KT-MB135</v>
      </c>
    </row>
    <row r="348" spans="1:28" x14ac:dyDescent="0.25">
      <c r="A348">
        <v>224</v>
      </c>
      <c r="B348" t="s">
        <v>1212</v>
      </c>
      <c r="C348" t="str">
        <f>IF(B348="","",CONCATENATE(Tabela2[[#This Row],[Nazwa pliku - render - lokalizacja folderu]],B348))</f>
        <v>G:\LocalUser\snws\Rendery_dwg_rys\web_ok\KT-90_web_ok.png</v>
      </c>
      <c r="D348" t="s">
        <v>2179</v>
      </c>
      <c r="E348" t="s">
        <v>1215</v>
      </c>
      <c r="F348" t="str">
        <f>IF(E348="","",CONCATENATE(Tabela2[[#This Row],[Nazwa pliku - .dwg - lokalizacja folderu]],E348))</f>
        <v>G:\LocalUser\snws\Rendery_dwg_rys\dwg\KT-MB90.DWG</v>
      </c>
      <c r="G348" t="s">
        <v>2185</v>
      </c>
      <c r="H348" t="s">
        <v>2346</v>
      </c>
      <c r="I348" t="str">
        <f>IF(H348="","",CONCATENATE(Tabela2[[#This Row],[Rysunek .png - lokalizacja folderu]],H348))</f>
        <v>G:\LocalUser\snws\Rendery_dwg_rys\rys\KT-90_rys.png</v>
      </c>
      <c r="J348" t="s">
        <v>2181</v>
      </c>
      <c r="L348" t="str">
        <f>IF(K348="","",CONCATENATE(Tabela2[[#This Row],[Zastosowania .jpg - lokalizacja folderu]],K348))</f>
        <v/>
      </c>
      <c r="N348" t="str">
        <f>IF(M348="","",CONCATENATE(Tabela2[[#This Row],[Zastosowania .jpg - lokalizacja folderu]],M348))</f>
        <v/>
      </c>
      <c r="P348" t="str">
        <f>IF(O348="","",CONCATENATE(Tabela2[[#This Row],[Zastosowania .jpg - lokalizacja folderu]],O348))</f>
        <v/>
      </c>
      <c r="Q348" t="s">
        <v>2555</v>
      </c>
      <c r="S348" t="str">
        <f>IF(R348="","",CONCATENATE(Tabela2[[#This Row],[Instrukcje .png - lokalizacja folderu]],R348))</f>
        <v/>
      </c>
      <c r="T348" t="s">
        <v>2556</v>
      </c>
      <c r="U348" t="s">
        <v>2667</v>
      </c>
      <c r="V348" t="str">
        <f>IF(U348="","",CONCATENATE(Tabela2[[#This Row],[Modele .rfa - lokalizacja folderu]],U348))</f>
        <v>G:\LocalUser\snws\Rendery_dwg_rys\Modele 3D\NICZUK Angular connectors KT-90.rfa</v>
      </c>
      <c r="W348" t="s">
        <v>2574</v>
      </c>
      <c r="X348" t="s">
        <v>2788</v>
      </c>
      <c r="Y348" t="str">
        <f>IF(X348="","",CONCATENATE(Tabela2[[#This Row],[Modele .txt - lokalizacja folderu]],X348))</f>
        <v>G:\LocalUser\snws\Rendery_dwg_rys\Modele 3D\NICZUK Angular connectors KT-90.txt</v>
      </c>
      <c r="Z348" t="s">
        <v>2574</v>
      </c>
      <c r="AB348" t="str">
        <f>IFERROR(VLOOKUP(Tabela2[[#This Row],[Kod]],[1]Arkusz7!$A:$W,23,FALSE),"")</f>
        <v>KT-MB90</v>
      </c>
    </row>
    <row r="349" spans="1:28" x14ac:dyDescent="0.25">
      <c r="A349">
        <v>8409</v>
      </c>
      <c r="B349" t="s">
        <v>1216</v>
      </c>
      <c r="C349" t="str">
        <f>IF(B349="","",CONCATENATE(Tabela2[[#This Row],[Nazwa pliku - render - lokalizacja folderu]],B349))</f>
        <v>G:\LocalUser\snws\Rendery_dwg_rys\web_ok\KT-135_web_ok.png</v>
      </c>
      <c r="D349" t="s">
        <v>2179</v>
      </c>
      <c r="E349" t="s">
        <v>1218</v>
      </c>
      <c r="F349" t="str">
        <f>IF(E349="","",CONCATENATE(Tabela2[[#This Row],[Nazwa pliku - .dwg - lokalizacja folderu]],E349))</f>
        <v>G:\LocalUser\snws\Rendery_dwg_rys\dwg\KT-MF135.DWG</v>
      </c>
      <c r="G349" t="s">
        <v>2185</v>
      </c>
      <c r="H349" t="s">
        <v>2347</v>
      </c>
      <c r="I349" t="str">
        <f>IF(H349="","",CONCATENATE(Tabela2[[#This Row],[Rysunek .png - lokalizacja folderu]],H349))</f>
        <v>G:\LocalUser\snws\Rendery_dwg_rys\rys\KT-135_rys.png</v>
      </c>
      <c r="J349" t="s">
        <v>2181</v>
      </c>
      <c r="L349" t="str">
        <f>IF(K349="","",CONCATENATE(Tabela2[[#This Row],[Zastosowania .jpg - lokalizacja folderu]],K349))</f>
        <v/>
      </c>
      <c r="N349" t="str">
        <f>IF(M349="","",CONCATENATE(Tabela2[[#This Row],[Zastosowania .jpg - lokalizacja folderu]],M349))</f>
        <v/>
      </c>
      <c r="P349" t="str">
        <f>IF(O349="","",CONCATENATE(Tabela2[[#This Row],[Zastosowania .jpg - lokalizacja folderu]],O349))</f>
        <v/>
      </c>
      <c r="Q349" t="s">
        <v>2555</v>
      </c>
      <c r="S349" t="str">
        <f>IF(R349="","",CONCATENATE(Tabela2[[#This Row],[Instrukcje .png - lokalizacja folderu]],R349))</f>
        <v/>
      </c>
      <c r="T349" t="s">
        <v>2556</v>
      </c>
      <c r="U349" t="s">
        <v>2668</v>
      </c>
      <c r="V349" t="str">
        <f>IF(U349="","",CONCATENATE(Tabela2[[#This Row],[Modele .rfa - lokalizacja folderu]],U349))</f>
        <v>G:\LocalUser\snws\Rendery_dwg_rys\Modele 3D\NICZUK Angular connectors KT-135.rfa</v>
      </c>
      <c r="W349" t="s">
        <v>2574</v>
      </c>
      <c r="X349" t="s">
        <v>2789</v>
      </c>
      <c r="Y349" t="str">
        <f>IF(X349="","",CONCATENATE(Tabela2[[#This Row],[Modele .txt - lokalizacja folderu]],X349))</f>
        <v>G:\LocalUser\snws\Rendery_dwg_rys\Modele 3D\NICZUK Angular connectors KT-135.txt</v>
      </c>
      <c r="Z349" t="s">
        <v>2574</v>
      </c>
      <c r="AB349" t="str">
        <f>IFERROR(VLOOKUP(Tabela2[[#This Row],[Kod]],[1]Arkusz7!$A:$W,23,FALSE),"")</f>
        <v>KT-MF135</v>
      </c>
    </row>
    <row r="350" spans="1:28" x14ac:dyDescent="0.25">
      <c r="A350">
        <v>7345</v>
      </c>
      <c r="B350" t="s">
        <v>1212</v>
      </c>
      <c r="C350" t="str">
        <f>IF(B350="","",CONCATENATE(Tabela2[[#This Row],[Nazwa pliku - render - lokalizacja folderu]],B350))</f>
        <v>G:\LocalUser\snws\Rendery_dwg_rys\web_ok\KT-90_web_ok.png</v>
      </c>
      <c r="D350" t="s">
        <v>2179</v>
      </c>
      <c r="E350" t="s">
        <v>1214</v>
      </c>
      <c r="F350" t="str">
        <f>IF(E350="","",CONCATENATE(Tabela2[[#This Row],[Nazwa pliku - .dwg - lokalizacja folderu]],E350))</f>
        <v>G:\LocalUser\snws\Rendery_dwg_rys\dwg\KT-MF90.DWG</v>
      </c>
      <c r="G350" t="s">
        <v>2185</v>
      </c>
      <c r="H350" t="s">
        <v>2346</v>
      </c>
      <c r="I350" t="str">
        <f>IF(H350="","",CONCATENATE(Tabela2[[#This Row],[Rysunek .png - lokalizacja folderu]],H350))</f>
        <v>G:\LocalUser\snws\Rendery_dwg_rys\rys\KT-90_rys.png</v>
      </c>
      <c r="J350" t="s">
        <v>2181</v>
      </c>
      <c r="L350" t="str">
        <f>IF(K350="","",CONCATENATE(Tabela2[[#This Row],[Zastosowania .jpg - lokalizacja folderu]],K350))</f>
        <v/>
      </c>
      <c r="N350" t="str">
        <f>IF(M350="","",CONCATENATE(Tabela2[[#This Row],[Zastosowania .jpg - lokalizacja folderu]],M350))</f>
        <v/>
      </c>
      <c r="P350" t="str">
        <f>IF(O350="","",CONCATENATE(Tabela2[[#This Row],[Zastosowania .jpg - lokalizacja folderu]],O350))</f>
        <v/>
      </c>
      <c r="Q350" t="s">
        <v>2555</v>
      </c>
      <c r="S350" t="str">
        <f>IF(R350="","",CONCATENATE(Tabela2[[#This Row],[Instrukcje .png - lokalizacja folderu]],R350))</f>
        <v/>
      </c>
      <c r="T350" t="s">
        <v>2556</v>
      </c>
      <c r="U350" t="s">
        <v>2667</v>
      </c>
      <c r="V350" t="str">
        <f>IF(U350="","",CONCATENATE(Tabela2[[#This Row],[Modele .rfa - lokalizacja folderu]],U350))</f>
        <v>G:\LocalUser\snws\Rendery_dwg_rys\Modele 3D\NICZUK Angular connectors KT-90.rfa</v>
      </c>
      <c r="W350" t="s">
        <v>2574</v>
      </c>
      <c r="X350" t="s">
        <v>2788</v>
      </c>
      <c r="Y350" t="str">
        <f>IF(X350="","",CONCATENATE(Tabela2[[#This Row],[Modele .txt - lokalizacja folderu]],X350))</f>
        <v>G:\LocalUser\snws\Rendery_dwg_rys\Modele 3D\NICZUK Angular connectors KT-90.txt</v>
      </c>
      <c r="Z350" t="s">
        <v>2574</v>
      </c>
      <c r="AB350" t="str">
        <f>IFERROR(VLOOKUP(Tabela2[[#This Row],[Kod]],[1]Arkusz7!$A:$W,23,FALSE),"")</f>
        <v>KT-MF90</v>
      </c>
    </row>
    <row r="351" spans="1:28" x14ac:dyDescent="0.25">
      <c r="A351">
        <v>31356</v>
      </c>
      <c r="B351" t="s">
        <v>2955</v>
      </c>
      <c r="C351" t="str">
        <f>IF(B351="","",CONCATENATE(Tabela2[[#This Row],[Nazwa pliku - render - lokalizacja folderu]],B351))</f>
        <v>G:\LocalUser\snws\Rendery_dwg_rys\web_ok\1000x1000_web_ok.png</v>
      </c>
      <c r="D351" t="s">
        <v>2179</v>
      </c>
      <c r="E351" t="s">
        <v>3132</v>
      </c>
      <c r="F351" t="str">
        <f>IF(E351="","",CONCATENATE(Tabela2[[#This Row],[Nazwa pliku - .dwg - lokalizacja folderu]],E351))</f>
        <v>G:\LocalUser\snws\Rendery_dwg_rys\dwg\KW10X10</v>
      </c>
      <c r="G351" t="s">
        <v>2185</v>
      </c>
      <c r="H351" t="s">
        <v>2962</v>
      </c>
      <c r="I351" t="str">
        <f>IF(H351="","",CONCATENATE(Tabela2[[#This Row],[Rysunek .png - lokalizacja folderu]],H351))</f>
        <v>G:\LocalUser\snws\Rendery_dwg_rys\rys\kraty_rys.png</v>
      </c>
      <c r="J351" t="s">
        <v>2181</v>
      </c>
      <c r="L351" t="str">
        <f>IF(K351="","",CONCATENATE(Tabela2[[#This Row],[Zastosowania .jpg - lokalizacja folderu]],K351))</f>
        <v/>
      </c>
      <c r="N351" t="str">
        <f>IF(M351="","",CONCATENATE(Tabela2[[#This Row],[Zastosowania .jpg - lokalizacja folderu]],M351))</f>
        <v/>
      </c>
      <c r="P351" t="str">
        <f>IF(O351="","",CONCATENATE(Tabela2[[#This Row],[Zastosowania .jpg - lokalizacja folderu]],O351))</f>
        <v/>
      </c>
      <c r="Q351" t="s">
        <v>2555</v>
      </c>
      <c r="S351" t="str">
        <f>IF(R351="","",CONCATENATE(Tabela2[[#This Row],[Instrukcje .png - lokalizacja folderu]],R351))</f>
        <v/>
      </c>
      <c r="T351" t="s">
        <v>2556</v>
      </c>
      <c r="V351" t="str">
        <f>IF(U351="","",CONCATENATE(Tabela2[[#This Row],[Modele .rfa - lokalizacja folderu]],U351))</f>
        <v/>
      </c>
      <c r="W351" t="s">
        <v>2574</v>
      </c>
      <c r="Y351" t="str">
        <f>IF(X351="","",CONCATENATE(Tabela2[[#This Row],[Modele .txt - lokalizacja folderu]],X351))</f>
        <v/>
      </c>
      <c r="Z351" t="s">
        <v>2574</v>
      </c>
      <c r="AB351" t="str">
        <f>IFERROR(VLOOKUP(Tabela2[[#This Row],[Kod]],[1]Arkusz7!$A:$W,23,FALSE),"")</f>
        <v>KW10X10</v>
      </c>
    </row>
    <row r="352" spans="1:28" x14ac:dyDescent="0.25">
      <c r="A352">
        <v>31357</v>
      </c>
      <c r="B352" t="s">
        <v>2955</v>
      </c>
      <c r="C352" t="str">
        <f>IF(B352="","",CONCATENATE(Tabela2[[#This Row],[Nazwa pliku - render - lokalizacja folderu]],B352))</f>
        <v>G:\LocalUser\snws\Rendery_dwg_rys\web_ok\1000x1000_web_ok.png</v>
      </c>
      <c r="D352" t="s">
        <v>2179</v>
      </c>
      <c r="E352" t="s">
        <v>3133</v>
      </c>
      <c r="F352" t="str">
        <f>IF(E352="","",CONCATENATE(Tabela2[[#This Row],[Nazwa pliku - .dwg - lokalizacja folderu]],E352))</f>
        <v>G:\LocalUser\snws\Rendery_dwg_rys\dwg\KW15X10</v>
      </c>
      <c r="G352" t="s">
        <v>2185</v>
      </c>
      <c r="H352" t="s">
        <v>2962</v>
      </c>
      <c r="I352" t="str">
        <f>IF(H352="","",CONCATENATE(Tabela2[[#This Row],[Rysunek .png - lokalizacja folderu]],H352))</f>
        <v>G:\LocalUser\snws\Rendery_dwg_rys\rys\kraty_rys.png</v>
      </c>
      <c r="J352" t="s">
        <v>2181</v>
      </c>
      <c r="L352" t="str">
        <f>IF(K352="","",CONCATENATE(Tabela2[[#This Row],[Zastosowania .jpg - lokalizacja folderu]],K352))</f>
        <v/>
      </c>
      <c r="N352" t="str">
        <f>IF(M352="","",CONCATENATE(Tabela2[[#This Row],[Zastosowania .jpg - lokalizacja folderu]],M352))</f>
        <v/>
      </c>
      <c r="P352" t="str">
        <f>IF(O352="","",CONCATENATE(Tabela2[[#This Row],[Zastosowania .jpg - lokalizacja folderu]],O352))</f>
        <v/>
      </c>
      <c r="Q352" t="s">
        <v>2555</v>
      </c>
      <c r="S352" t="str">
        <f>IF(R352="","",CONCATENATE(Tabela2[[#This Row],[Instrukcje .png - lokalizacja folderu]],R352))</f>
        <v/>
      </c>
      <c r="T352" t="s">
        <v>2556</v>
      </c>
      <c r="V352" t="str">
        <f>IF(U352="","",CONCATENATE(Tabela2[[#This Row],[Modele .rfa - lokalizacja folderu]],U352))</f>
        <v/>
      </c>
      <c r="W352" t="s">
        <v>2574</v>
      </c>
      <c r="Y352" t="str">
        <f>IF(X352="","",CONCATENATE(Tabela2[[#This Row],[Modele .txt - lokalizacja folderu]],X352))</f>
        <v/>
      </c>
      <c r="Z352" t="s">
        <v>2574</v>
      </c>
      <c r="AB352" t="str">
        <f>IFERROR(VLOOKUP(Tabela2[[#This Row],[Kod]],[1]Arkusz7!$A:$W,23,FALSE),"")</f>
        <v>KW15X10</v>
      </c>
    </row>
    <row r="353" spans="1:28" x14ac:dyDescent="0.25">
      <c r="A353">
        <v>19164</v>
      </c>
      <c r="B353" t="s">
        <v>3220</v>
      </c>
      <c r="C353" t="str">
        <f>IF(B353="","",CONCATENATE(Tabela2[[#This Row],[Nazwa pliku - render - lokalizacja folderu]],B353))</f>
        <v>G:\LocalUser\snws\Rendery_dwg_rys\web_ok\KZ-zestaw_web_ok.png</v>
      </c>
      <c r="D353" t="s">
        <v>2179</v>
      </c>
      <c r="F353" t="str">
        <f>IF(E353="","",CONCATENATE(Tabela2[[#This Row],[Nazwa pliku - .dwg - lokalizacja folderu]],E353))</f>
        <v/>
      </c>
      <c r="G353" t="s">
        <v>2185</v>
      </c>
      <c r="H353" t="s">
        <v>3219</v>
      </c>
      <c r="I353" t="str">
        <f>IF(H353="","",CONCATENATE(Tabela2[[#This Row],[Rysunek .png - lokalizacja folderu]],H353))</f>
        <v>G:\LocalUser\snws\Rendery_dwg_rys\rys\KZ-zestaw_rys_web_ok.png</v>
      </c>
      <c r="J353" t="s">
        <v>2181</v>
      </c>
      <c r="L353" t="str">
        <f>IF(K353="","",CONCATENATE(Tabela2[[#This Row],[Zastosowania .jpg - lokalizacja folderu]],K353))</f>
        <v/>
      </c>
      <c r="N353" t="str">
        <f>IF(M353="","",CONCATENATE(Tabela2[[#This Row],[Zastosowania .jpg - lokalizacja folderu]],M353))</f>
        <v/>
      </c>
      <c r="P353" t="str">
        <f>IF(O353="","",CONCATENATE(Tabela2[[#This Row],[Zastosowania .jpg - lokalizacja folderu]],O353))</f>
        <v/>
      </c>
      <c r="Q353" t="s">
        <v>2555</v>
      </c>
      <c r="S353" t="str">
        <f>IF(R353="","",CONCATENATE(Tabela2[[#This Row],[Instrukcje .png - lokalizacja folderu]],R353))</f>
        <v/>
      </c>
      <c r="T353" t="s">
        <v>2556</v>
      </c>
      <c r="V353" t="str">
        <f>IF(U353="","",CONCATENATE(Tabela2[[#This Row],[Modele .rfa - lokalizacja folderu]],U353))</f>
        <v/>
      </c>
      <c r="W353" t="s">
        <v>2574</v>
      </c>
      <c r="X353" t="s">
        <v>2576</v>
      </c>
      <c r="Y353" t="str">
        <f>IF(X353="","",CONCATENATE(Tabela2[[#This Row],[Modele .txt - lokalizacja folderu]],X353))</f>
        <v/>
      </c>
      <c r="Z353" t="s">
        <v>2574</v>
      </c>
      <c r="AB353" t="str">
        <f>IFERROR(VLOOKUP(Tabela2[[#This Row],[Kod]],[1]Arkusz7!$A:$W,23,FALSE),"")</f>
        <v>KZ</v>
      </c>
    </row>
    <row r="354" spans="1:28" x14ac:dyDescent="0.25">
      <c r="A354">
        <v>35284</v>
      </c>
      <c r="B354" t="s">
        <v>3220</v>
      </c>
      <c r="C354" t="str">
        <f>IF(B354="","",CONCATENATE(Tabela2[[#This Row],[Nazwa pliku - render - lokalizacja folderu]],B354))</f>
        <v>G:\LocalUser\snws\Rendery_dwg_rys\web_ok\KZ-zestaw_web_ok.png</v>
      </c>
      <c r="D354" t="s">
        <v>2179</v>
      </c>
      <c r="E354" t="s">
        <v>3156</v>
      </c>
      <c r="F354" t="str">
        <f>IF(E354="","",CONCATENATE(Tabela2[[#This Row],[Nazwa pliku - .dwg - lokalizacja folderu]],E354))</f>
        <v>G:\LocalUser\snws\Rendery_dwg_rys\dwg\KZ.DWG</v>
      </c>
      <c r="G354" t="s">
        <v>2185</v>
      </c>
      <c r="H354" t="s">
        <v>3219</v>
      </c>
      <c r="I354" t="str">
        <f>IF(H354="","",CONCATENATE(Tabela2[[#This Row],[Rysunek .png - lokalizacja folderu]],H354))</f>
        <v>G:\LocalUser\snws\Rendery_dwg_rys\rys\KZ-zestaw_rys_web_ok.png</v>
      </c>
      <c r="J354" t="s">
        <v>2181</v>
      </c>
      <c r="L354" t="str">
        <f>IF(K354="","",CONCATENATE(Tabela2[[#This Row],[Zastosowania .jpg - lokalizacja folderu]],K354))</f>
        <v/>
      </c>
      <c r="N354" t="str">
        <f>IF(M354="","",CONCATENATE(Tabela2[[#This Row],[Zastosowania .jpg - lokalizacja folderu]],M354))</f>
        <v/>
      </c>
      <c r="P354" t="str">
        <f>IF(O354="","",CONCATENATE(Tabela2[[#This Row],[Zastosowania .jpg - lokalizacja folderu]],O354))</f>
        <v/>
      </c>
      <c r="Q354" t="s">
        <v>2555</v>
      </c>
      <c r="S354" t="str">
        <f>IF(R354="","",CONCATENATE(Tabela2[[#This Row],[Instrukcje .png - lokalizacja folderu]],R354))</f>
        <v/>
      </c>
      <c r="T354" t="s">
        <v>2556</v>
      </c>
      <c r="V354" t="str">
        <f>IF(U354="","",CONCATENATE(Tabela2[[#This Row],[Modele .rfa - lokalizacja folderu]],U354))</f>
        <v/>
      </c>
      <c r="W354" t="s">
        <v>2574</v>
      </c>
      <c r="Y354" t="str">
        <f>IF(X354="","",CONCATENATE(Tabela2[[#This Row],[Modele .txt - lokalizacja folderu]],X354))</f>
        <v/>
      </c>
      <c r="Z354" t="s">
        <v>2574</v>
      </c>
      <c r="AB354" t="str">
        <f>IFERROR(VLOOKUP(Tabela2[[#This Row],[Kod]],[1]Arkusz7!$A:$W,23,FALSE),"")</f>
        <v>KZ</v>
      </c>
    </row>
    <row r="355" spans="1:28" x14ac:dyDescent="0.25">
      <c r="A355">
        <v>35286</v>
      </c>
      <c r="B355" t="s">
        <v>3220</v>
      </c>
      <c r="C355" t="str">
        <f>IF(B355="","",CONCATENATE(Tabela2[[#This Row],[Nazwa pliku - render - lokalizacja folderu]],B355))</f>
        <v>G:\LocalUser\snws\Rendery_dwg_rys\web_ok\KZ-zestaw_web_ok.png</v>
      </c>
      <c r="D355" t="s">
        <v>2179</v>
      </c>
      <c r="F355" t="str">
        <f>IF(E355="","",CONCATENATE(Tabela2[[#This Row],[Nazwa pliku - .dwg - lokalizacja folderu]],E355))</f>
        <v/>
      </c>
      <c r="G355" t="s">
        <v>2185</v>
      </c>
      <c r="H355" t="s">
        <v>3219</v>
      </c>
      <c r="I355" t="str">
        <f>IF(H355="","",CONCATENATE(Tabela2[[#This Row],[Rysunek .png - lokalizacja folderu]],H355))</f>
        <v>G:\LocalUser\snws\Rendery_dwg_rys\rys\KZ-zestaw_rys_web_ok.png</v>
      </c>
      <c r="J355" t="s">
        <v>2181</v>
      </c>
      <c r="L355" t="str">
        <f>IF(K355="","",CONCATENATE(Tabela2[[#This Row],[Zastosowania .jpg - lokalizacja folderu]],K355))</f>
        <v/>
      </c>
      <c r="N355" t="str">
        <f>IF(M355="","",CONCATENATE(Tabela2[[#This Row],[Zastosowania .jpg - lokalizacja folderu]],M355))</f>
        <v/>
      </c>
      <c r="P355" t="str">
        <f>IF(O355="","",CONCATENATE(Tabela2[[#This Row],[Zastosowania .jpg - lokalizacja folderu]],O355))</f>
        <v/>
      </c>
      <c r="Q355" t="s">
        <v>2555</v>
      </c>
      <c r="S355" t="str">
        <f>IF(R355="","",CONCATENATE(Tabela2[[#This Row],[Instrukcje .png - lokalizacja folderu]],R355))</f>
        <v/>
      </c>
      <c r="T355" t="s">
        <v>2556</v>
      </c>
      <c r="V355" t="str">
        <f>IF(U355="","",CONCATENATE(Tabela2[[#This Row],[Modele .rfa - lokalizacja folderu]],U355))</f>
        <v/>
      </c>
      <c r="W355" t="s">
        <v>2574</v>
      </c>
      <c r="Y355" t="str">
        <f>IF(X355="","",CONCATENATE(Tabela2[[#This Row],[Modele .txt - lokalizacja folderu]],X355))</f>
        <v/>
      </c>
      <c r="Z355" t="s">
        <v>2574</v>
      </c>
      <c r="AB355" t="str">
        <f>IFERROR(VLOOKUP(Tabela2[[#This Row],[Kod]],[1]Arkusz7!$A:$W,23,FALSE),"")</f>
        <v>KZ8</v>
      </c>
    </row>
    <row r="356" spans="1:28" x14ac:dyDescent="0.25">
      <c r="A356">
        <v>35290</v>
      </c>
      <c r="B356" t="s">
        <v>3220</v>
      </c>
      <c r="C356" t="str">
        <f>IF(B356="","",CONCATENATE(Tabela2[[#This Row],[Nazwa pliku - render - lokalizacja folderu]],B356))</f>
        <v>G:\LocalUser\snws\Rendery_dwg_rys\web_ok\KZ-zestaw_web_ok.png</v>
      </c>
      <c r="D356" t="s">
        <v>2179</v>
      </c>
      <c r="F356" t="str">
        <f>IF(E356="","",CONCATENATE(Tabela2[[#This Row],[Nazwa pliku - .dwg - lokalizacja folderu]],E356))</f>
        <v/>
      </c>
      <c r="G356" t="s">
        <v>2185</v>
      </c>
      <c r="H356" t="s">
        <v>3219</v>
      </c>
      <c r="I356" t="str">
        <f>IF(H356="","",CONCATENATE(Tabela2[[#This Row],[Rysunek .png - lokalizacja folderu]],H356))</f>
        <v>G:\LocalUser\snws\Rendery_dwg_rys\rys\KZ-zestaw_rys_web_ok.png</v>
      </c>
      <c r="J356" t="s">
        <v>2181</v>
      </c>
      <c r="L356" t="str">
        <f>IF(K356="","",CONCATENATE(Tabela2[[#This Row],[Zastosowania .jpg - lokalizacja folderu]],K356))</f>
        <v/>
      </c>
      <c r="N356" t="str">
        <f>IF(M356="","",CONCATENATE(Tabela2[[#This Row],[Zastosowania .jpg - lokalizacja folderu]],M356))</f>
        <v/>
      </c>
      <c r="P356" t="str">
        <f>IF(O356="","",CONCATENATE(Tabela2[[#This Row],[Zastosowania .jpg - lokalizacja folderu]],O356))</f>
        <v/>
      </c>
      <c r="Q356" t="s">
        <v>2555</v>
      </c>
      <c r="S356" t="str">
        <f>IF(R356="","",CONCATENATE(Tabela2[[#This Row],[Instrukcje .png - lokalizacja folderu]],R356))</f>
        <v/>
      </c>
      <c r="T356" t="s">
        <v>2556</v>
      </c>
      <c r="V356" t="str">
        <f>IF(U356="","",CONCATENATE(Tabela2[[#This Row],[Modele .rfa - lokalizacja folderu]],U356))</f>
        <v/>
      </c>
      <c r="W356" t="s">
        <v>2574</v>
      </c>
      <c r="X356" t="s">
        <v>2576</v>
      </c>
      <c r="Y356" t="str">
        <f>IF(X356="","",CONCATENATE(Tabela2[[#This Row],[Modele .txt - lokalizacja folderu]],X356))</f>
        <v/>
      </c>
      <c r="Z356" t="s">
        <v>2574</v>
      </c>
      <c r="AB356" t="str">
        <f>IFERROR(VLOOKUP(Tabela2[[#This Row],[Kod]],[1]Arkusz7!$A:$W,23,FALSE),"")</f>
        <v>KZ-SZ L1</v>
      </c>
    </row>
    <row r="357" spans="1:28" x14ac:dyDescent="0.25">
      <c r="A357">
        <v>35293</v>
      </c>
      <c r="B357" t="s">
        <v>3220</v>
      </c>
      <c r="C357" t="str">
        <f>IF(B357="","",CONCATENATE(Tabela2[[#This Row],[Nazwa pliku - render - lokalizacja folderu]],B357))</f>
        <v>G:\LocalUser\snws\Rendery_dwg_rys\web_ok\KZ-zestaw_web_ok.png</v>
      </c>
      <c r="D357" t="s">
        <v>2179</v>
      </c>
      <c r="F357" t="str">
        <f>IF(E357="","",CONCATENATE(Tabela2[[#This Row],[Nazwa pliku - .dwg - lokalizacja folderu]],E357))</f>
        <v/>
      </c>
      <c r="G357" t="s">
        <v>2185</v>
      </c>
      <c r="H357" t="s">
        <v>3219</v>
      </c>
      <c r="I357" t="str">
        <f>IF(H357="","",CONCATENATE(Tabela2[[#This Row],[Rysunek .png - lokalizacja folderu]],H357))</f>
        <v>G:\LocalUser\snws\Rendery_dwg_rys\rys\KZ-zestaw_rys_web_ok.png</v>
      </c>
      <c r="J357" t="s">
        <v>2181</v>
      </c>
      <c r="L357" t="str">
        <f>IF(K357="","",CONCATENATE(Tabela2[[#This Row],[Zastosowania .jpg - lokalizacja folderu]],K357))</f>
        <v/>
      </c>
      <c r="N357" t="str">
        <f>IF(M357="","",CONCATENATE(Tabela2[[#This Row],[Zastosowania .jpg - lokalizacja folderu]],M357))</f>
        <v/>
      </c>
      <c r="P357" t="str">
        <f>IF(O357="","",CONCATENATE(Tabela2[[#This Row],[Zastosowania .jpg - lokalizacja folderu]],O357))</f>
        <v/>
      </c>
      <c r="Q357" t="s">
        <v>2555</v>
      </c>
      <c r="S357" t="str">
        <f>IF(R357="","",CONCATENATE(Tabela2[[#This Row],[Instrukcje .png - lokalizacja folderu]],R357))</f>
        <v/>
      </c>
      <c r="T357" t="s">
        <v>2556</v>
      </c>
      <c r="V357" t="str">
        <f>IF(U357="","",CONCATENATE(Tabela2[[#This Row],[Modele .rfa - lokalizacja folderu]],U357))</f>
        <v/>
      </c>
      <c r="W357" t="s">
        <v>2574</v>
      </c>
      <c r="X357" t="s">
        <v>2576</v>
      </c>
      <c r="Y357" t="str">
        <f>IF(X357="","",CONCATENATE(Tabela2[[#This Row],[Modele .txt - lokalizacja folderu]],X357))</f>
        <v/>
      </c>
      <c r="Z357" t="s">
        <v>2574</v>
      </c>
      <c r="AB357" t="str">
        <f>IFERROR(VLOOKUP(Tabela2[[#This Row],[Kod]],[1]Arkusz7!$A:$W,23,FALSE),"")</f>
        <v>KZ-SZ L2</v>
      </c>
    </row>
    <row r="358" spans="1:28" x14ac:dyDescent="0.25">
      <c r="A358">
        <v>35296</v>
      </c>
      <c r="B358" t="s">
        <v>3220</v>
      </c>
      <c r="C358" t="str">
        <f>IF(B358="","",CONCATENATE(Tabela2[[#This Row],[Nazwa pliku - render - lokalizacja folderu]],B358))</f>
        <v>G:\LocalUser\snws\Rendery_dwg_rys\web_ok\KZ-zestaw_web_ok.png</v>
      </c>
      <c r="D358" t="s">
        <v>2179</v>
      </c>
      <c r="F358" t="str">
        <f>IF(E358="","",CONCATENATE(Tabela2[[#This Row],[Nazwa pliku - .dwg - lokalizacja folderu]],E358))</f>
        <v/>
      </c>
      <c r="G358" t="s">
        <v>2185</v>
      </c>
      <c r="H358" t="s">
        <v>3219</v>
      </c>
      <c r="I358" t="str">
        <f>IF(H358="","",CONCATENATE(Tabela2[[#This Row],[Rysunek .png - lokalizacja folderu]],H358))</f>
        <v>G:\LocalUser\snws\Rendery_dwg_rys\rys\KZ-zestaw_rys_web_ok.png</v>
      </c>
      <c r="J358" t="s">
        <v>2181</v>
      </c>
      <c r="L358" t="str">
        <f>IF(K358="","",CONCATENATE(Tabela2[[#This Row],[Zastosowania .jpg - lokalizacja folderu]],K358))</f>
        <v/>
      </c>
      <c r="N358" t="str">
        <f>IF(M358="","",CONCATENATE(Tabela2[[#This Row],[Zastosowania .jpg - lokalizacja folderu]],M358))</f>
        <v/>
      </c>
      <c r="P358" t="str">
        <f>IF(O358="","",CONCATENATE(Tabela2[[#This Row],[Zastosowania .jpg - lokalizacja folderu]],O358))</f>
        <v/>
      </c>
      <c r="Q358" t="s">
        <v>2555</v>
      </c>
      <c r="S358" t="str">
        <f>IF(R358="","",CONCATENATE(Tabela2[[#This Row],[Instrukcje .png - lokalizacja folderu]],R358))</f>
        <v/>
      </c>
      <c r="T358" t="s">
        <v>2556</v>
      </c>
      <c r="V358" t="str">
        <f>IF(U358="","",CONCATENATE(Tabela2[[#This Row],[Modele .rfa - lokalizacja folderu]],U358))</f>
        <v/>
      </c>
      <c r="W358" t="s">
        <v>2574</v>
      </c>
      <c r="Y358" t="str">
        <f>IF(X358="","",CONCATENATE(Tabela2[[#This Row],[Modele .txt - lokalizacja folderu]],X358))</f>
        <v/>
      </c>
      <c r="Z358" t="s">
        <v>2574</v>
      </c>
      <c r="AB358" t="str">
        <f>IFERROR(VLOOKUP(Tabela2[[#This Row],[Kod]],[1]Arkusz7!$A:$W,23,FALSE),"")</f>
        <v>KZSZ8L2</v>
      </c>
    </row>
    <row r="359" spans="1:28" x14ac:dyDescent="0.25">
      <c r="A359">
        <v>7518</v>
      </c>
      <c r="B359" t="s">
        <v>134</v>
      </c>
      <c r="C359" t="str">
        <f>IF(B359="","",CONCATENATE(Tabela2[[#This Row],[Nazwa pliku - render - lokalizacja folderu]],B359))</f>
        <v>G:\LocalUser\snws\Rendery_dwg_rys\web_ok\L2_web_ok.png</v>
      </c>
      <c r="D359" t="s">
        <v>2179</v>
      </c>
      <c r="E359" t="s">
        <v>135</v>
      </c>
      <c r="F359" t="str">
        <f>IF(E359="","",CONCATENATE(Tabela2[[#This Row],[Nazwa pliku - .dwg - lokalizacja folderu]],E359))</f>
        <v>G:\LocalUser\snws\Rendery_dwg_rys\dwg\L2-10.DWG</v>
      </c>
      <c r="G359" t="s">
        <v>2185</v>
      </c>
      <c r="H359" t="s">
        <v>2215</v>
      </c>
      <c r="I359" t="str">
        <f>IF(H359="","",CONCATENATE(Tabela2[[#This Row],[Rysunek .png - lokalizacja folderu]],H359))</f>
        <v>G:\LocalUser\snws\Rendery_dwg_rys\rys\L2_rys.png</v>
      </c>
      <c r="J359" t="s">
        <v>2181</v>
      </c>
      <c r="K359" t="s">
        <v>2880</v>
      </c>
      <c r="L359" t="str">
        <f>IF(K359="","",CONCATENATE(Tabela2[[#This Row],[Zastosowania .jpg - lokalizacja folderu]],K359))</f>
        <v>G:\LocalUser\snws\Rendery_dwg_rys\Zastosowania\L_z_rys.png</v>
      </c>
      <c r="N359" t="str">
        <f>IF(M359="","",CONCATENATE(Tabela2[[#This Row],[Zastosowania .jpg - lokalizacja folderu]],M359))</f>
        <v/>
      </c>
      <c r="P359" t="str">
        <f>IF(O359="","",CONCATENATE(Tabela2[[#This Row],[Zastosowania .jpg - lokalizacja folderu]],O359))</f>
        <v/>
      </c>
      <c r="Q359" t="s">
        <v>2555</v>
      </c>
      <c r="R359" t="s">
        <v>2873</v>
      </c>
      <c r="S359" t="str">
        <f>IF(R359="","",CONCATENATE(Tabela2[[#This Row],[Instrukcje .png - lokalizacja folderu]],R359))</f>
        <v>G:\LocalUser\snws\Rendery_dwg_rys\Instrukcje\L_i_rys.png</v>
      </c>
      <c r="T359" t="s">
        <v>2556</v>
      </c>
      <c r="U359" t="s">
        <v>2586</v>
      </c>
      <c r="V359" t="str">
        <f>IF(U359="","",CONCATENATE(Tabela2[[#This Row],[Modele .rfa - lokalizacja folderu]],U359))</f>
        <v>G:\LocalUser\snws\Rendery_dwg_rys\Modele 3D\NICZUK Clamp L.rfa</v>
      </c>
      <c r="W359" t="s">
        <v>2574</v>
      </c>
      <c r="X359" t="s">
        <v>2727</v>
      </c>
      <c r="Y359" t="str">
        <f>IF(X359="","",CONCATENATE(Tabela2[[#This Row],[Modele .txt - lokalizacja folderu]],X359))</f>
        <v>G:\LocalUser\snws\Rendery_dwg_rys\Modele 3D\NICZUK Clamp L.txt</v>
      </c>
      <c r="Z359" t="s">
        <v>2574</v>
      </c>
      <c r="AB359" t="str">
        <f>IFERROR(VLOOKUP(Tabela2[[#This Row],[Kod]],[1]Arkusz7!$A:$W,23,FALSE),"")</f>
        <v>L2-10</v>
      </c>
    </row>
    <row r="360" spans="1:28" x14ac:dyDescent="0.25">
      <c r="A360">
        <v>16441</v>
      </c>
      <c r="B360" t="s">
        <v>134</v>
      </c>
      <c r="C360" t="str">
        <f>IF(B360="","",CONCATENATE(Tabela2[[#This Row],[Nazwa pliku - render - lokalizacja folderu]],B360))</f>
        <v>G:\LocalUser\snws\Rendery_dwg_rys\web_ok\L2_web_ok.png</v>
      </c>
      <c r="D360" t="s">
        <v>2179</v>
      </c>
      <c r="E360" t="s">
        <v>157</v>
      </c>
      <c r="F360" t="str">
        <f>IF(E360="","",CONCATENATE(Tabela2[[#This Row],[Nazwa pliku - .dwg - lokalizacja folderu]],E360))</f>
        <v>G:\LocalUser\snws\Rendery_dwg_rys\dwg\L2-101.DWG</v>
      </c>
      <c r="G360" t="s">
        <v>2185</v>
      </c>
      <c r="H360" t="s">
        <v>2215</v>
      </c>
      <c r="I360" t="str">
        <f>IF(H360="","",CONCATENATE(Tabela2[[#This Row],[Rysunek .png - lokalizacja folderu]],H360))</f>
        <v>G:\LocalUser\snws\Rendery_dwg_rys\rys\L2_rys.png</v>
      </c>
      <c r="J360" t="s">
        <v>2181</v>
      </c>
      <c r="K360" t="s">
        <v>2880</v>
      </c>
      <c r="L360" t="str">
        <f>IF(K360="","",CONCATENATE(Tabela2[[#This Row],[Zastosowania .jpg - lokalizacja folderu]],K360))</f>
        <v>G:\LocalUser\snws\Rendery_dwg_rys\Zastosowania\L_z_rys.png</v>
      </c>
      <c r="N360" t="str">
        <f>IF(M360="","",CONCATENATE(Tabela2[[#This Row],[Zastosowania .jpg - lokalizacja folderu]],M360))</f>
        <v/>
      </c>
      <c r="P360" t="str">
        <f>IF(O360="","",CONCATENATE(Tabela2[[#This Row],[Zastosowania .jpg - lokalizacja folderu]],O360))</f>
        <v/>
      </c>
      <c r="Q360" t="s">
        <v>2555</v>
      </c>
      <c r="R360" t="s">
        <v>2873</v>
      </c>
      <c r="S360" t="str">
        <f>IF(R360="","",CONCATENATE(Tabela2[[#This Row],[Instrukcje .png - lokalizacja folderu]],R360))</f>
        <v>G:\LocalUser\snws\Rendery_dwg_rys\Instrukcje\L_i_rys.png</v>
      </c>
      <c r="T360" t="s">
        <v>2556</v>
      </c>
      <c r="U360" t="s">
        <v>2586</v>
      </c>
      <c r="V360" t="str">
        <f>IF(U360="","",CONCATENATE(Tabela2[[#This Row],[Modele .rfa - lokalizacja folderu]],U360))</f>
        <v>G:\LocalUser\snws\Rendery_dwg_rys\Modele 3D\NICZUK Clamp L.rfa</v>
      </c>
      <c r="W360" t="s">
        <v>2574</v>
      </c>
      <c r="X360" t="s">
        <v>2727</v>
      </c>
      <c r="Y360" t="str">
        <f>IF(X360="","",CONCATENATE(Tabela2[[#This Row],[Modele .txt - lokalizacja folderu]],X360))</f>
        <v>G:\LocalUser\snws\Rendery_dwg_rys\Modele 3D\NICZUK Clamp L.txt</v>
      </c>
      <c r="Z360" t="s">
        <v>2574</v>
      </c>
      <c r="AB360" t="str">
        <f>IFERROR(VLOOKUP(Tabela2[[#This Row],[Kod]],[1]Arkusz7!$A:$W,23,FALSE),"")</f>
        <v>L2-101</v>
      </c>
    </row>
    <row r="361" spans="1:28" x14ac:dyDescent="0.25">
      <c r="A361">
        <v>6030</v>
      </c>
      <c r="B361" t="s">
        <v>134</v>
      </c>
      <c r="C361" t="str">
        <f>IF(B361="","",CONCATENATE(Tabela2[[#This Row],[Nazwa pliku - render - lokalizacja folderu]],B361))</f>
        <v>G:\LocalUser\snws\Rendery_dwg_rys\web_ok\L2_web_ok.png</v>
      </c>
      <c r="D361" t="s">
        <v>2179</v>
      </c>
      <c r="E361" t="s">
        <v>158</v>
      </c>
      <c r="F361" t="str">
        <f>IF(E361="","",CONCATENATE(Tabela2[[#This Row],[Nazwa pliku - .dwg - lokalizacja folderu]],E361))</f>
        <v>G:\LocalUser\snws\Rendery_dwg_rys\dwg\L2-108.DWG</v>
      </c>
      <c r="G361" t="s">
        <v>2185</v>
      </c>
      <c r="H361" t="s">
        <v>2215</v>
      </c>
      <c r="I361" t="str">
        <f>IF(H361="","",CONCATENATE(Tabela2[[#This Row],[Rysunek .png - lokalizacja folderu]],H361))</f>
        <v>G:\LocalUser\snws\Rendery_dwg_rys\rys\L2_rys.png</v>
      </c>
      <c r="J361" t="s">
        <v>2181</v>
      </c>
      <c r="K361" t="s">
        <v>2880</v>
      </c>
      <c r="L361" t="str">
        <f>IF(K361="","",CONCATENATE(Tabela2[[#This Row],[Zastosowania .jpg - lokalizacja folderu]],K361))</f>
        <v>G:\LocalUser\snws\Rendery_dwg_rys\Zastosowania\L_z_rys.png</v>
      </c>
      <c r="N361" t="str">
        <f>IF(M361="","",CONCATENATE(Tabela2[[#This Row],[Zastosowania .jpg - lokalizacja folderu]],M361))</f>
        <v/>
      </c>
      <c r="P361" t="str">
        <f>IF(O361="","",CONCATENATE(Tabela2[[#This Row],[Zastosowania .jpg - lokalizacja folderu]],O361))</f>
        <v/>
      </c>
      <c r="Q361" t="s">
        <v>2555</v>
      </c>
      <c r="R361" t="s">
        <v>2873</v>
      </c>
      <c r="S361" t="str">
        <f>IF(R361="","",CONCATENATE(Tabela2[[#This Row],[Instrukcje .png - lokalizacja folderu]],R361))</f>
        <v>G:\LocalUser\snws\Rendery_dwg_rys\Instrukcje\L_i_rys.png</v>
      </c>
      <c r="T361" t="s">
        <v>2556</v>
      </c>
      <c r="U361" t="s">
        <v>2586</v>
      </c>
      <c r="V361" t="str">
        <f>IF(U361="","",CONCATENATE(Tabela2[[#This Row],[Modele .rfa - lokalizacja folderu]],U361))</f>
        <v>G:\LocalUser\snws\Rendery_dwg_rys\Modele 3D\NICZUK Clamp L.rfa</v>
      </c>
      <c r="W361" t="s">
        <v>2574</v>
      </c>
      <c r="X361" t="s">
        <v>2727</v>
      </c>
      <c r="Y361" t="str">
        <f>IF(X361="","",CONCATENATE(Tabela2[[#This Row],[Modele .txt - lokalizacja folderu]],X361))</f>
        <v>G:\LocalUser\snws\Rendery_dwg_rys\Modele 3D\NICZUK Clamp L.txt</v>
      </c>
      <c r="Z361" t="s">
        <v>2574</v>
      </c>
      <c r="AB361" t="str">
        <f>IFERROR(VLOOKUP(Tabela2[[#This Row],[Kod]],[1]Arkusz7!$A:$W,23,FALSE),"")</f>
        <v>L2-108</v>
      </c>
    </row>
    <row r="362" spans="1:28" x14ac:dyDescent="0.25">
      <c r="A362">
        <v>5234</v>
      </c>
      <c r="B362" t="s">
        <v>134</v>
      </c>
      <c r="C362" t="str">
        <f>IF(B362="","",CONCATENATE(Tabela2[[#This Row],[Nazwa pliku - render - lokalizacja folderu]],B362))</f>
        <v>G:\LocalUser\snws\Rendery_dwg_rys\web_ok\L2_web_ok.png</v>
      </c>
      <c r="D362" t="s">
        <v>2179</v>
      </c>
      <c r="E362" t="s">
        <v>159</v>
      </c>
      <c r="F362" t="str">
        <f>IF(E362="","",CONCATENATE(Tabela2[[#This Row],[Nazwa pliku - .dwg - lokalizacja folderu]],E362))</f>
        <v>G:\LocalUser\snws\Rendery_dwg_rys\dwg\L2-114.DWG</v>
      </c>
      <c r="G362" t="s">
        <v>2185</v>
      </c>
      <c r="H362" t="s">
        <v>2215</v>
      </c>
      <c r="I362" t="str">
        <f>IF(H362="","",CONCATENATE(Tabela2[[#This Row],[Rysunek .png - lokalizacja folderu]],H362))</f>
        <v>G:\LocalUser\snws\Rendery_dwg_rys\rys\L2_rys.png</v>
      </c>
      <c r="J362" t="s">
        <v>2181</v>
      </c>
      <c r="K362" t="s">
        <v>2880</v>
      </c>
      <c r="L362" t="str">
        <f>IF(K362="","",CONCATENATE(Tabela2[[#This Row],[Zastosowania .jpg - lokalizacja folderu]],K362))</f>
        <v>G:\LocalUser\snws\Rendery_dwg_rys\Zastosowania\L_z_rys.png</v>
      </c>
      <c r="N362" t="str">
        <f>IF(M362="","",CONCATENATE(Tabela2[[#This Row],[Zastosowania .jpg - lokalizacja folderu]],M362))</f>
        <v/>
      </c>
      <c r="P362" t="str">
        <f>IF(O362="","",CONCATENATE(Tabela2[[#This Row],[Zastosowania .jpg - lokalizacja folderu]],O362))</f>
        <v/>
      </c>
      <c r="Q362" t="s">
        <v>2555</v>
      </c>
      <c r="R362" t="s">
        <v>2873</v>
      </c>
      <c r="S362" t="str">
        <f>IF(R362="","",CONCATENATE(Tabela2[[#This Row],[Instrukcje .png - lokalizacja folderu]],R362))</f>
        <v>G:\LocalUser\snws\Rendery_dwg_rys\Instrukcje\L_i_rys.png</v>
      </c>
      <c r="T362" t="s">
        <v>2556</v>
      </c>
      <c r="U362" t="s">
        <v>2586</v>
      </c>
      <c r="V362" t="str">
        <f>IF(U362="","",CONCATENATE(Tabela2[[#This Row],[Modele .rfa - lokalizacja folderu]],U362))</f>
        <v>G:\LocalUser\snws\Rendery_dwg_rys\Modele 3D\NICZUK Clamp L.rfa</v>
      </c>
      <c r="W362" t="s">
        <v>2574</v>
      </c>
      <c r="X362" t="s">
        <v>2727</v>
      </c>
      <c r="Y362" t="str">
        <f>IF(X362="","",CONCATENATE(Tabela2[[#This Row],[Modele .txt - lokalizacja folderu]],X362))</f>
        <v>G:\LocalUser\snws\Rendery_dwg_rys\Modele 3D\NICZUK Clamp L.txt</v>
      </c>
      <c r="Z362" t="s">
        <v>2574</v>
      </c>
      <c r="AB362" t="str">
        <f>IFERROR(VLOOKUP(Tabela2[[#This Row],[Kod]],[1]Arkusz7!$A:$W,23,FALSE),"")</f>
        <v>L2-114</v>
      </c>
    </row>
    <row r="363" spans="1:28" x14ac:dyDescent="0.25">
      <c r="A363">
        <v>7519</v>
      </c>
      <c r="B363" t="s">
        <v>134</v>
      </c>
      <c r="C363" t="str">
        <f>IF(B363="","",CONCATENATE(Tabela2[[#This Row],[Nazwa pliku - render - lokalizacja folderu]],B363))</f>
        <v>G:\LocalUser\snws\Rendery_dwg_rys\web_ok\L2_web_ok.png</v>
      </c>
      <c r="D363" t="s">
        <v>2179</v>
      </c>
      <c r="E363" t="s">
        <v>136</v>
      </c>
      <c r="F363" t="str">
        <f>IF(E363="","",CONCATENATE(Tabela2[[#This Row],[Nazwa pliku - .dwg - lokalizacja folderu]],E363))</f>
        <v>G:\LocalUser\snws\Rendery_dwg_rys\dwg\L2-12.DWG</v>
      </c>
      <c r="G363" t="s">
        <v>2185</v>
      </c>
      <c r="H363" t="s">
        <v>2215</v>
      </c>
      <c r="I363" t="str">
        <f>IF(H363="","",CONCATENATE(Tabela2[[#This Row],[Rysunek .png - lokalizacja folderu]],H363))</f>
        <v>G:\LocalUser\snws\Rendery_dwg_rys\rys\L2_rys.png</v>
      </c>
      <c r="J363" t="s">
        <v>2181</v>
      </c>
      <c r="K363" t="s">
        <v>2880</v>
      </c>
      <c r="L363" t="str">
        <f>IF(K363="","",CONCATENATE(Tabela2[[#This Row],[Zastosowania .jpg - lokalizacja folderu]],K363))</f>
        <v>G:\LocalUser\snws\Rendery_dwg_rys\Zastosowania\L_z_rys.png</v>
      </c>
      <c r="N363" t="str">
        <f>IF(M363="","",CONCATENATE(Tabela2[[#This Row],[Zastosowania .jpg - lokalizacja folderu]],M363))</f>
        <v/>
      </c>
      <c r="P363" t="str">
        <f>IF(O363="","",CONCATENATE(Tabela2[[#This Row],[Zastosowania .jpg - lokalizacja folderu]],O363))</f>
        <v/>
      </c>
      <c r="Q363" t="s">
        <v>2555</v>
      </c>
      <c r="R363" t="s">
        <v>2873</v>
      </c>
      <c r="S363" t="str">
        <f>IF(R363="","",CONCATENATE(Tabela2[[#This Row],[Instrukcje .png - lokalizacja folderu]],R363))</f>
        <v>G:\LocalUser\snws\Rendery_dwg_rys\Instrukcje\L_i_rys.png</v>
      </c>
      <c r="T363" t="s">
        <v>2556</v>
      </c>
      <c r="U363" t="s">
        <v>2586</v>
      </c>
      <c r="V363" t="str">
        <f>IF(U363="","",CONCATENATE(Tabela2[[#This Row],[Modele .rfa - lokalizacja folderu]],U363))</f>
        <v>G:\LocalUser\snws\Rendery_dwg_rys\Modele 3D\NICZUK Clamp L.rfa</v>
      </c>
      <c r="W363" t="s">
        <v>2574</v>
      </c>
      <c r="X363" t="s">
        <v>2727</v>
      </c>
      <c r="Y363" t="str">
        <f>IF(X363="","",CONCATENATE(Tabela2[[#This Row],[Modele .txt - lokalizacja folderu]],X363))</f>
        <v>G:\LocalUser\snws\Rendery_dwg_rys\Modele 3D\NICZUK Clamp L.txt</v>
      </c>
      <c r="Z363" t="s">
        <v>2574</v>
      </c>
      <c r="AB363" t="str">
        <f>IFERROR(VLOOKUP(Tabela2[[#This Row],[Kod]],[1]Arkusz7!$A:$W,23,FALSE),"")</f>
        <v>L2-12</v>
      </c>
    </row>
    <row r="364" spans="1:28" x14ac:dyDescent="0.25">
      <c r="A364" s="1">
        <v>36073</v>
      </c>
      <c r="B364" t="s">
        <v>134</v>
      </c>
      <c r="C364" t="str">
        <f>IF(B364="","",CONCATENATE(Tabela2[[#This Row],[Nazwa pliku - render - lokalizacja folderu]],B364))</f>
        <v>G:\LocalUser\snws\Rendery_dwg_rys\web_ok\L2_web_ok.png</v>
      </c>
      <c r="D364" t="s">
        <v>2179</v>
      </c>
      <c r="F364" t="str">
        <f>IF(E364="","",CONCATENATE(Tabela2[[#This Row],[Nazwa pliku - .dwg - lokalizacja folderu]],E364))</f>
        <v/>
      </c>
      <c r="G364" t="s">
        <v>2185</v>
      </c>
      <c r="H364" t="s">
        <v>2215</v>
      </c>
      <c r="I364" t="str">
        <f>IF(H364="","",CONCATENATE(Tabela2[[#This Row],[Rysunek .png - lokalizacja folderu]],H364))</f>
        <v>G:\LocalUser\snws\Rendery_dwg_rys\rys\L2_rys.png</v>
      </c>
      <c r="J364" t="s">
        <v>2181</v>
      </c>
      <c r="K364" t="s">
        <v>2880</v>
      </c>
      <c r="L364" t="str">
        <f>IF(K364="","",CONCATENATE(Tabela2[[#This Row],[Zastosowania .jpg - lokalizacja folderu]],K364))</f>
        <v>G:\LocalUser\snws\Rendery_dwg_rys\Zastosowania\L_z_rys.png</v>
      </c>
      <c r="N364" t="str">
        <f>IF(M364="","",CONCATENATE(Tabela2[[#This Row],[Zastosowania .jpg - lokalizacja folderu]],M364))</f>
        <v/>
      </c>
      <c r="P364" t="str">
        <f>IF(O364="","",CONCATENATE(Tabela2[[#This Row],[Zastosowania .jpg - lokalizacja folderu]],O364))</f>
        <v/>
      </c>
      <c r="Q364" t="s">
        <v>2555</v>
      </c>
      <c r="R364" t="s">
        <v>2873</v>
      </c>
      <c r="S364" t="str">
        <f>IF(R364="","",CONCATENATE(Tabela2[[#This Row],[Instrukcje .png - lokalizacja folderu]],R364))</f>
        <v>G:\LocalUser\snws\Rendery_dwg_rys\Instrukcje\L_i_rys.png</v>
      </c>
      <c r="T364" t="s">
        <v>2556</v>
      </c>
      <c r="U364" t="s">
        <v>2586</v>
      </c>
      <c r="V364" t="str">
        <f>IF(U364="","",CONCATENATE(Tabela2[[#This Row],[Modele .rfa - lokalizacja folderu]],U364))</f>
        <v>G:\LocalUser\snws\Rendery_dwg_rys\Modele 3D\NICZUK Clamp L.rfa</v>
      </c>
      <c r="W364" t="s">
        <v>2574</v>
      </c>
      <c r="X364" t="s">
        <v>2727</v>
      </c>
      <c r="Y364" t="str">
        <f>IF(X364="","",CONCATENATE(Tabela2[[#This Row],[Modele .txt - lokalizacja folderu]],X364))</f>
        <v>G:\LocalUser\snws\Rendery_dwg_rys\Modele 3D\NICZUK Clamp L.txt</v>
      </c>
      <c r="Z364" t="s">
        <v>2574</v>
      </c>
      <c r="AB364" t="str">
        <f>IFERROR(VLOOKUP(Tabela2[[#This Row],[Kod]],[1]Arkusz7!$A:$W,23,FALSE),"")</f>
        <v>L2-12</v>
      </c>
    </row>
    <row r="365" spans="1:28" x14ac:dyDescent="0.25">
      <c r="A365">
        <v>11846</v>
      </c>
      <c r="B365" t="s">
        <v>134</v>
      </c>
      <c r="C365" t="str">
        <f>IF(B365="","",CONCATENATE(Tabela2[[#This Row],[Nazwa pliku - render - lokalizacja folderu]],B365))</f>
        <v>G:\LocalUser\snws\Rendery_dwg_rys\web_ok\L2_web_ok.png</v>
      </c>
      <c r="D365" t="s">
        <v>2179</v>
      </c>
      <c r="E365" t="s">
        <v>160</v>
      </c>
      <c r="F365" t="str">
        <f>IF(E365="","",CONCATENATE(Tabela2[[#This Row],[Nazwa pliku - .dwg - lokalizacja folderu]],E365))</f>
        <v>G:\LocalUser\snws\Rendery_dwg_rys\dwg\L2-125.DWG</v>
      </c>
      <c r="G365" t="s">
        <v>2185</v>
      </c>
      <c r="H365" t="s">
        <v>2215</v>
      </c>
      <c r="I365" t="str">
        <f>IF(H365="","",CONCATENATE(Tabela2[[#This Row],[Rysunek .png - lokalizacja folderu]],H365))</f>
        <v>G:\LocalUser\snws\Rendery_dwg_rys\rys\L2_rys.png</v>
      </c>
      <c r="J365" t="s">
        <v>2181</v>
      </c>
      <c r="K365" t="s">
        <v>2880</v>
      </c>
      <c r="L365" t="str">
        <f>IF(K365="","",CONCATENATE(Tabela2[[#This Row],[Zastosowania .jpg - lokalizacja folderu]],K365))</f>
        <v>G:\LocalUser\snws\Rendery_dwg_rys\Zastosowania\L_z_rys.png</v>
      </c>
      <c r="N365" t="str">
        <f>IF(M365="","",CONCATENATE(Tabela2[[#This Row],[Zastosowania .jpg - lokalizacja folderu]],M365))</f>
        <v/>
      </c>
      <c r="P365" t="str">
        <f>IF(O365="","",CONCATENATE(Tabela2[[#This Row],[Zastosowania .jpg - lokalizacja folderu]],O365))</f>
        <v/>
      </c>
      <c r="Q365" t="s">
        <v>2555</v>
      </c>
      <c r="R365" t="s">
        <v>2873</v>
      </c>
      <c r="S365" t="str">
        <f>IF(R365="","",CONCATENATE(Tabela2[[#This Row],[Instrukcje .png - lokalizacja folderu]],R365))</f>
        <v>G:\LocalUser\snws\Rendery_dwg_rys\Instrukcje\L_i_rys.png</v>
      </c>
      <c r="T365" t="s">
        <v>2556</v>
      </c>
      <c r="U365" t="s">
        <v>2586</v>
      </c>
      <c r="V365" t="str">
        <f>IF(U365="","",CONCATENATE(Tabela2[[#This Row],[Modele .rfa - lokalizacja folderu]],U365))</f>
        <v>G:\LocalUser\snws\Rendery_dwg_rys\Modele 3D\NICZUK Clamp L.rfa</v>
      </c>
      <c r="W365" t="s">
        <v>2574</v>
      </c>
      <c r="X365" t="s">
        <v>2727</v>
      </c>
      <c r="Y365" t="str">
        <f>IF(X365="","",CONCATENATE(Tabela2[[#This Row],[Modele .txt - lokalizacja folderu]],X365))</f>
        <v>G:\LocalUser\snws\Rendery_dwg_rys\Modele 3D\NICZUK Clamp L.txt</v>
      </c>
      <c r="Z365" t="s">
        <v>2574</v>
      </c>
      <c r="AB365" t="str">
        <f>IFERROR(VLOOKUP(Tabela2[[#This Row],[Kod]],[1]Arkusz7!$A:$W,23,FALSE),"")</f>
        <v>L2-125</v>
      </c>
    </row>
    <row r="366" spans="1:28" x14ac:dyDescent="0.25">
      <c r="A366">
        <v>16422</v>
      </c>
      <c r="B366" t="s">
        <v>134</v>
      </c>
      <c r="C366" t="str">
        <f>IF(B366="","",CONCATENATE(Tabela2[[#This Row],[Nazwa pliku - render - lokalizacja folderu]],B366))</f>
        <v>G:\LocalUser\snws\Rendery_dwg_rys\web_ok\L2_web_ok.png</v>
      </c>
      <c r="D366" t="s">
        <v>2179</v>
      </c>
      <c r="E366" t="s">
        <v>137</v>
      </c>
      <c r="F366" t="str">
        <f>IF(E366="","",CONCATENATE(Tabela2[[#This Row],[Nazwa pliku - .dwg - lokalizacja folderu]],E366))</f>
        <v>G:\LocalUser\snws\Rendery_dwg_rys\dwg\L2-13.DWG</v>
      </c>
      <c r="G366" t="s">
        <v>2185</v>
      </c>
      <c r="H366" t="s">
        <v>2215</v>
      </c>
      <c r="I366" t="str">
        <f>IF(H366="","",CONCATENATE(Tabela2[[#This Row],[Rysunek .png - lokalizacja folderu]],H366))</f>
        <v>G:\LocalUser\snws\Rendery_dwg_rys\rys\L2_rys.png</v>
      </c>
      <c r="J366" t="s">
        <v>2181</v>
      </c>
      <c r="K366" t="s">
        <v>2880</v>
      </c>
      <c r="L366" t="str">
        <f>IF(K366="","",CONCATENATE(Tabela2[[#This Row],[Zastosowania .jpg - lokalizacja folderu]],K366))</f>
        <v>G:\LocalUser\snws\Rendery_dwg_rys\Zastosowania\L_z_rys.png</v>
      </c>
      <c r="N366" t="str">
        <f>IF(M366="","",CONCATENATE(Tabela2[[#This Row],[Zastosowania .jpg - lokalizacja folderu]],M366))</f>
        <v/>
      </c>
      <c r="P366" t="str">
        <f>IF(O366="","",CONCATENATE(Tabela2[[#This Row],[Zastosowania .jpg - lokalizacja folderu]],O366))</f>
        <v/>
      </c>
      <c r="Q366" t="s">
        <v>2555</v>
      </c>
      <c r="R366" t="s">
        <v>2873</v>
      </c>
      <c r="S366" t="str">
        <f>IF(R366="","",CONCATENATE(Tabela2[[#This Row],[Instrukcje .png - lokalizacja folderu]],R366))</f>
        <v>G:\LocalUser\snws\Rendery_dwg_rys\Instrukcje\L_i_rys.png</v>
      </c>
      <c r="T366" t="s">
        <v>2556</v>
      </c>
      <c r="U366" t="s">
        <v>2586</v>
      </c>
      <c r="V366" t="str">
        <f>IF(U366="","",CONCATENATE(Tabela2[[#This Row],[Modele .rfa - lokalizacja folderu]],U366))</f>
        <v>G:\LocalUser\snws\Rendery_dwg_rys\Modele 3D\NICZUK Clamp L.rfa</v>
      </c>
      <c r="W366" t="s">
        <v>2574</v>
      </c>
      <c r="X366" t="s">
        <v>2727</v>
      </c>
      <c r="Y366" t="str">
        <f>IF(X366="","",CONCATENATE(Tabela2[[#This Row],[Modele .txt - lokalizacja folderu]],X366))</f>
        <v>G:\LocalUser\snws\Rendery_dwg_rys\Modele 3D\NICZUK Clamp L.txt</v>
      </c>
      <c r="Z366" t="s">
        <v>2574</v>
      </c>
      <c r="AB366" t="str">
        <f>IFERROR(VLOOKUP(Tabela2[[#This Row],[Kod]],[1]Arkusz7!$A:$W,23,FALSE),"")</f>
        <v>L2-13</v>
      </c>
    </row>
    <row r="367" spans="1:28" x14ac:dyDescent="0.25">
      <c r="A367">
        <v>5227</v>
      </c>
      <c r="B367" t="s">
        <v>134</v>
      </c>
      <c r="C367" t="str">
        <f>IF(B367="","",CONCATENATE(Tabela2[[#This Row],[Nazwa pliku - render - lokalizacja folderu]],B367))</f>
        <v>G:\LocalUser\snws\Rendery_dwg_rys\web_ok\L2_web_ok.png</v>
      </c>
      <c r="D367" t="s">
        <v>2179</v>
      </c>
      <c r="E367" t="s">
        <v>161</v>
      </c>
      <c r="F367" t="str">
        <f>IF(E367="","",CONCATENATE(Tabela2[[#This Row],[Nazwa pliku - .dwg - lokalizacja folderu]],E367))</f>
        <v>G:\LocalUser\snws\Rendery_dwg_rys\dwg\L2-133.DWG</v>
      </c>
      <c r="G367" t="s">
        <v>2185</v>
      </c>
      <c r="H367" t="s">
        <v>2215</v>
      </c>
      <c r="I367" t="str">
        <f>IF(H367="","",CONCATENATE(Tabela2[[#This Row],[Rysunek .png - lokalizacja folderu]],H367))</f>
        <v>G:\LocalUser\snws\Rendery_dwg_rys\rys\L2_rys.png</v>
      </c>
      <c r="J367" t="s">
        <v>2181</v>
      </c>
      <c r="K367" t="s">
        <v>2880</v>
      </c>
      <c r="L367" t="str">
        <f>IF(K367="","",CONCATENATE(Tabela2[[#This Row],[Zastosowania .jpg - lokalizacja folderu]],K367))</f>
        <v>G:\LocalUser\snws\Rendery_dwg_rys\Zastosowania\L_z_rys.png</v>
      </c>
      <c r="N367" t="str">
        <f>IF(M367="","",CONCATENATE(Tabela2[[#This Row],[Zastosowania .jpg - lokalizacja folderu]],M367))</f>
        <v/>
      </c>
      <c r="P367" t="str">
        <f>IF(O367="","",CONCATENATE(Tabela2[[#This Row],[Zastosowania .jpg - lokalizacja folderu]],O367))</f>
        <v/>
      </c>
      <c r="Q367" t="s">
        <v>2555</v>
      </c>
      <c r="R367" t="s">
        <v>2873</v>
      </c>
      <c r="S367" t="str">
        <f>IF(R367="","",CONCATENATE(Tabela2[[#This Row],[Instrukcje .png - lokalizacja folderu]],R367))</f>
        <v>G:\LocalUser\snws\Rendery_dwg_rys\Instrukcje\L_i_rys.png</v>
      </c>
      <c r="T367" t="s">
        <v>2556</v>
      </c>
      <c r="U367" t="s">
        <v>2586</v>
      </c>
      <c r="V367" t="str">
        <f>IF(U367="","",CONCATENATE(Tabela2[[#This Row],[Modele .rfa - lokalizacja folderu]],U367))</f>
        <v>G:\LocalUser\snws\Rendery_dwg_rys\Modele 3D\NICZUK Clamp L.rfa</v>
      </c>
      <c r="W367" t="s">
        <v>2574</v>
      </c>
      <c r="X367" t="s">
        <v>2727</v>
      </c>
      <c r="Y367" t="str">
        <f>IF(X367="","",CONCATENATE(Tabela2[[#This Row],[Modele .txt - lokalizacja folderu]],X367))</f>
        <v>G:\LocalUser\snws\Rendery_dwg_rys\Modele 3D\NICZUK Clamp L.txt</v>
      </c>
      <c r="Z367" t="s">
        <v>2574</v>
      </c>
      <c r="AB367" t="str">
        <f>IFERROR(VLOOKUP(Tabela2[[#This Row],[Kod]],[1]Arkusz7!$A:$W,23,FALSE),"")</f>
        <v>L2-133</v>
      </c>
    </row>
    <row r="368" spans="1:28" x14ac:dyDescent="0.25">
      <c r="A368">
        <v>5535</v>
      </c>
      <c r="B368" t="s">
        <v>134</v>
      </c>
      <c r="C368" t="str">
        <f>IF(B368="","",CONCATENATE(Tabela2[[#This Row],[Nazwa pliku - render - lokalizacja folderu]],B368))</f>
        <v>G:\LocalUser\snws\Rendery_dwg_rys\web_ok\L2_web_ok.png</v>
      </c>
      <c r="D368" t="s">
        <v>2179</v>
      </c>
      <c r="E368" t="s">
        <v>162</v>
      </c>
      <c r="F368" t="str">
        <f>IF(E368="","",CONCATENATE(Tabela2[[#This Row],[Nazwa pliku - .dwg - lokalizacja folderu]],E368))</f>
        <v>G:\LocalUser\snws\Rendery_dwg_rys\dwg\L2-139.DWG</v>
      </c>
      <c r="G368" t="s">
        <v>2185</v>
      </c>
      <c r="H368" t="s">
        <v>2215</v>
      </c>
      <c r="I368" t="str">
        <f>IF(H368="","",CONCATENATE(Tabela2[[#This Row],[Rysunek .png - lokalizacja folderu]],H368))</f>
        <v>G:\LocalUser\snws\Rendery_dwg_rys\rys\L2_rys.png</v>
      </c>
      <c r="J368" t="s">
        <v>2181</v>
      </c>
      <c r="K368" t="s">
        <v>2880</v>
      </c>
      <c r="L368" t="str">
        <f>IF(K368="","",CONCATENATE(Tabela2[[#This Row],[Zastosowania .jpg - lokalizacja folderu]],K368))</f>
        <v>G:\LocalUser\snws\Rendery_dwg_rys\Zastosowania\L_z_rys.png</v>
      </c>
      <c r="N368" t="str">
        <f>IF(M368="","",CONCATENATE(Tabela2[[#This Row],[Zastosowania .jpg - lokalizacja folderu]],M368))</f>
        <v/>
      </c>
      <c r="P368" t="str">
        <f>IF(O368="","",CONCATENATE(Tabela2[[#This Row],[Zastosowania .jpg - lokalizacja folderu]],O368))</f>
        <v/>
      </c>
      <c r="Q368" t="s">
        <v>2555</v>
      </c>
      <c r="R368" t="s">
        <v>2873</v>
      </c>
      <c r="S368" t="str">
        <f>IF(R368="","",CONCATENATE(Tabela2[[#This Row],[Instrukcje .png - lokalizacja folderu]],R368))</f>
        <v>G:\LocalUser\snws\Rendery_dwg_rys\Instrukcje\L_i_rys.png</v>
      </c>
      <c r="T368" t="s">
        <v>2556</v>
      </c>
      <c r="U368" t="s">
        <v>2586</v>
      </c>
      <c r="V368" t="str">
        <f>IF(U368="","",CONCATENATE(Tabela2[[#This Row],[Modele .rfa - lokalizacja folderu]],U368))</f>
        <v>G:\LocalUser\snws\Rendery_dwg_rys\Modele 3D\NICZUK Clamp L.rfa</v>
      </c>
      <c r="W368" t="s">
        <v>2574</v>
      </c>
      <c r="X368" t="s">
        <v>2727</v>
      </c>
      <c r="Y368" t="str">
        <f>IF(X368="","",CONCATENATE(Tabela2[[#This Row],[Modele .txt - lokalizacja folderu]],X368))</f>
        <v>G:\LocalUser\snws\Rendery_dwg_rys\Modele 3D\NICZUK Clamp L.txt</v>
      </c>
      <c r="Z368" t="s">
        <v>2574</v>
      </c>
      <c r="AB368" t="str">
        <f>IFERROR(VLOOKUP(Tabela2[[#This Row],[Kod]],[1]Arkusz7!$A:$W,23,FALSE),"")</f>
        <v>L2-139</v>
      </c>
    </row>
    <row r="369" spans="1:28" x14ac:dyDescent="0.25">
      <c r="A369">
        <v>9133</v>
      </c>
      <c r="B369" t="s">
        <v>134</v>
      </c>
      <c r="C369" t="str">
        <f>IF(B369="","",CONCATENATE(Tabela2[[#This Row],[Nazwa pliku - render - lokalizacja folderu]],B369))</f>
        <v>G:\LocalUser\snws\Rendery_dwg_rys\web_ok\L2_web_ok.png</v>
      </c>
      <c r="D369" t="s">
        <v>2179</v>
      </c>
      <c r="E369" t="s">
        <v>138</v>
      </c>
      <c r="F369" t="str">
        <f>IF(E369="","",CONCATENATE(Tabela2[[#This Row],[Nazwa pliku - .dwg - lokalizacja folderu]],E369))</f>
        <v>G:\LocalUser\snws\Rendery_dwg_rys\dwg\L2-15.DWG</v>
      </c>
      <c r="G369" t="s">
        <v>2185</v>
      </c>
      <c r="H369" t="s">
        <v>2215</v>
      </c>
      <c r="I369" t="str">
        <f>IF(H369="","",CONCATENATE(Tabela2[[#This Row],[Rysunek .png - lokalizacja folderu]],H369))</f>
        <v>G:\LocalUser\snws\Rendery_dwg_rys\rys\L2_rys.png</v>
      </c>
      <c r="J369" t="s">
        <v>2181</v>
      </c>
      <c r="K369" t="s">
        <v>2880</v>
      </c>
      <c r="L369" t="str">
        <f>IF(K369="","",CONCATENATE(Tabela2[[#This Row],[Zastosowania .jpg - lokalizacja folderu]],K369))</f>
        <v>G:\LocalUser\snws\Rendery_dwg_rys\Zastosowania\L_z_rys.png</v>
      </c>
      <c r="N369" t="str">
        <f>IF(M369="","",CONCATENATE(Tabela2[[#This Row],[Zastosowania .jpg - lokalizacja folderu]],M369))</f>
        <v/>
      </c>
      <c r="P369" t="str">
        <f>IF(O369="","",CONCATENATE(Tabela2[[#This Row],[Zastosowania .jpg - lokalizacja folderu]],O369))</f>
        <v/>
      </c>
      <c r="Q369" t="s">
        <v>2555</v>
      </c>
      <c r="R369" t="s">
        <v>2873</v>
      </c>
      <c r="S369" t="str">
        <f>IF(R369="","",CONCATENATE(Tabela2[[#This Row],[Instrukcje .png - lokalizacja folderu]],R369))</f>
        <v>G:\LocalUser\snws\Rendery_dwg_rys\Instrukcje\L_i_rys.png</v>
      </c>
      <c r="T369" t="s">
        <v>2556</v>
      </c>
      <c r="U369" t="s">
        <v>2586</v>
      </c>
      <c r="V369" t="str">
        <f>IF(U369="","",CONCATENATE(Tabela2[[#This Row],[Modele .rfa - lokalizacja folderu]],U369))</f>
        <v>G:\LocalUser\snws\Rendery_dwg_rys\Modele 3D\NICZUK Clamp L.rfa</v>
      </c>
      <c r="W369" t="s">
        <v>2574</v>
      </c>
      <c r="X369" t="s">
        <v>2727</v>
      </c>
      <c r="Y369" t="str">
        <f>IF(X369="","",CONCATENATE(Tabela2[[#This Row],[Modele .txt - lokalizacja folderu]],X369))</f>
        <v>G:\LocalUser\snws\Rendery_dwg_rys\Modele 3D\NICZUK Clamp L.txt</v>
      </c>
      <c r="Z369" t="s">
        <v>2574</v>
      </c>
      <c r="AB369" t="str">
        <f>IFERROR(VLOOKUP(Tabela2[[#This Row],[Kod]],[1]Arkusz7!$A:$W,23,FALSE),"")</f>
        <v>L2-15</v>
      </c>
    </row>
    <row r="370" spans="1:28" x14ac:dyDescent="0.25">
      <c r="A370" s="1">
        <v>36074</v>
      </c>
      <c r="B370" t="s">
        <v>134</v>
      </c>
      <c r="C370" t="str">
        <f>IF(B370="","",CONCATENATE(Tabela2[[#This Row],[Nazwa pliku - render - lokalizacja folderu]],B370))</f>
        <v>G:\LocalUser\snws\Rendery_dwg_rys\web_ok\L2_web_ok.png</v>
      </c>
      <c r="D370" t="s">
        <v>2179</v>
      </c>
      <c r="F370" t="str">
        <f>IF(E370="","",CONCATENATE(Tabela2[[#This Row],[Nazwa pliku - .dwg - lokalizacja folderu]],E370))</f>
        <v/>
      </c>
      <c r="G370" t="s">
        <v>2185</v>
      </c>
      <c r="H370" t="s">
        <v>2215</v>
      </c>
      <c r="I370" t="str">
        <f>IF(H370="","",CONCATENATE(Tabela2[[#This Row],[Rysunek .png - lokalizacja folderu]],H370))</f>
        <v>G:\LocalUser\snws\Rendery_dwg_rys\rys\L2_rys.png</v>
      </c>
      <c r="J370" t="s">
        <v>2181</v>
      </c>
      <c r="K370" t="s">
        <v>2880</v>
      </c>
      <c r="L370" t="str">
        <f>IF(K370="","",CONCATENATE(Tabela2[[#This Row],[Zastosowania .jpg - lokalizacja folderu]],K370))</f>
        <v>G:\LocalUser\snws\Rendery_dwg_rys\Zastosowania\L_z_rys.png</v>
      </c>
      <c r="N370" t="str">
        <f>IF(M370="","",CONCATENATE(Tabela2[[#This Row],[Zastosowania .jpg - lokalizacja folderu]],M370))</f>
        <v/>
      </c>
      <c r="P370" t="str">
        <f>IF(O370="","",CONCATENATE(Tabela2[[#This Row],[Zastosowania .jpg - lokalizacja folderu]],O370))</f>
        <v/>
      </c>
      <c r="Q370" t="s">
        <v>2555</v>
      </c>
      <c r="R370" t="s">
        <v>2873</v>
      </c>
      <c r="S370" t="str">
        <f>IF(R370="","",CONCATENATE(Tabela2[[#This Row],[Instrukcje .png - lokalizacja folderu]],R370))</f>
        <v>G:\LocalUser\snws\Rendery_dwg_rys\Instrukcje\L_i_rys.png</v>
      </c>
      <c r="T370" t="s">
        <v>2556</v>
      </c>
      <c r="U370" t="s">
        <v>2586</v>
      </c>
      <c r="V370" t="str">
        <f>IF(U370="","",CONCATENATE(Tabela2[[#This Row],[Modele .rfa - lokalizacja folderu]],U370))</f>
        <v>G:\LocalUser\snws\Rendery_dwg_rys\Modele 3D\NICZUK Clamp L.rfa</v>
      </c>
      <c r="W370" t="s">
        <v>2574</v>
      </c>
      <c r="X370" t="s">
        <v>2727</v>
      </c>
      <c r="Y370" t="str">
        <f>IF(X370="","",CONCATENATE(Tabela2[[#This Row],[Modele .txt - lokalizacja folderu]],X370))</f>
        <v>G:\LocalUser\snws\Rendery_dwg_rys\Modele 3D\NICZUK Clamp L.txt</v>
      </c>
      <c r="Z370" t="s">
        <v>2574</v>
      </c>
      <c r="AB370" t="str">
        <f>IFERROR(VLOOKUP(Tabela2[[#This Row],[Kod]],[1]Arkusz7!$A:$W,23,FALSE),"")</f>
        <v>L2-15</v>
      </c>
    </row>
    <row r="371" spans="1:28" x14ac:dyDescent="0.25">
      <c r="A371">
        <v>5235</v>
      </c>
      <c r="B371" t="s">
        <v>134</v>
      </c>
      <c r="C371" t="str">
        <f>IF(B371="","",CONCATENATE(Tabela2[[#This Row],[Nazwa pliku - render - lokalizacja folderu]],B371))</f>
        <v>G:\LocalUser\snws\Rendery_dwg_rys\web_ok\L2_web_ok.png</v>
      </c>
      <c r="D371" t="s">
        <v>2179</v>
      </c>
      <c r="E371" t="s">
        <v>163</v>
      </c>
      <c r="F371" t="str">
        <f>IF(E371="","",CONCATENATE(Tabela2[[#This Row],[Nazwa pliku - .dwg - lokalizacja folderu]],E371))</f>
        <v>G:\LocalUser\snws\Rendery_dwg_rys\dwg\L2-159_160.DWG</v>
      </c>
      <c r="G371" t="s">
        <v>2185</v>
      </c>
      <c r="H371" t="s">
        <v>2215</v>
      </c>
      <c r="I371" t="str">
        <f>IF(H371="","",CONCATENATE(Tabela2[[#This Row],[Rysunek .png - lokalizacja folderu]],H371))</f>
        <v>G:\LocalUser\snws\Rendery_dwg_rys\rys\L2_rys.png</v>
      </c>
      <c r="J371" t="s">
        <v>2181</v>
      </c>
      <c r="K371" t="s">
        <v>2880</v>
      </c>
      <c r="L371" t="str">
        <f>IF(K371="","",CONCATENATE(Tabela2[[#This Row],[Zastosowania .jpg - lokalizacja folderu]],K371))</f>
        <v>G:\LocalUser\snws\Rendery_dwg_rys\Zastosowania\L_z_rys.png</v>
      </c>
      <c r="N371" t="str">
        <f>IF(M371="","",CONCATENATE(Tabela2[[#This Row],[Zastosowania .jpg - lokalizacja folderu]],M371))</f>
        <v/>
      </c>
      <c r="P371" t="str">
        <f>IF(O371="","",CONCATENATE(Tabela2[[#This Row],[Zastosowania .jpg - lokalizacja folderu]],O371))</f>
        <v/>
      </c>
      <c r="Q371" t="s">
        <v>2555</v>
      </c>
      <c r="R371" t="s">
        <v>2873</v>
      </c>
      <c r="S371" t="str">
        <f>IF(R371="","",CONCATENATE(Tabela2[[#This Row],[Instrukcje .png - lokalizacja folderu]],R371))</f>
        <v>G:\LocalUser\snws\Rendery_dwg_rys\Instrukcje\L_i_rys.png</v>
      </c>
      <c r="T371" t="s">
        <v>2556</v>
      </c>
      <c r="U371" t="s">
        <v>2586</v>
      </c>
      <c r="V371" t="str">
        <f>IF(U371="","",CONCATENATE(Tabela2[[#This Row],[Modele .rfa - lokalizacja folderu]],U371))</f>
        <v>G:\LocalUser\snws\Rendery_dwg_rys\Modele 3D\NICZUK Clamp L.rfa</v>
      </c>
      <c r="W371" t="s">
        <v>2574</v>
      </c>
      <c r="X371" t="s">
        <v>2727</v>
      </c>
      <c r="Y371" t="str">
        <f>IF(X371="","",CONCATENATE(Tabela2[[#This Row],[Modele .txt - lokalizacja folderu]],X371))</f>
        <v>G:\LocalUser\snws\Rendery_dwg_rys\Modele 3D\NICZUK Clamp L.txt</v>
      </c>
      <c r="Z371" t="s">
        <v>2574</v>
      </c>
      <c r="AB371" t="str">
        <f>IFERROR(VLOOKUP(Tabela2[[#This Row],[Kod]],[1]Arkusz7!$A:$W,23,FALSE),"")</f>
        <v>L2-159/160</v>
      </c>
    </row>
    <row r="372" spans="1:28" x14ac:dyDescent="0.25">
      <c r="A372">
        <v>16442</v>
      </c>
      <c r="B372" t="s">
        <v>134</v>
      </c>
      <c r="C372" t="str">
        <f>IF(B372="","",CONCATENATE(Tabela2[[#This Row],[Nazwa pliku - render - lokalizacja folderu]],B372))</f>
        <v>G:\LocalUser\snws\Rendery_dwg_rys\web_ok\L2_web_ok.png</v>
      </c>
      <c r="D372" t="s">
        <v>2179</v>
      </c>
      <c r="E372" t="s">
        <v>164</v>
      </c>
      <c r="F372" t="str">
        <f>IF(E372="","",CONCATENATE(Tabela2[[#This Row],[Nazwa pliku - .dwg - lokalizacja folderu]],E372))</f>
        <v>G:\LocalUser\snws\Rendery_dwg_rys\dwg\L2-165.DWG</v>
      </c>
      <c r="G372" t="s">
        <v>2185</v>
      </c>
      <c r="H372" t="s">
        <v>2215</v>
      </c>
      <c r="I372" t="str">
        <f>IF(H372="","",CONCATENATE(Tabela2[[#This Row],[Rysunek .png - lokalizacja folderu]],H372))</f>
        <v>G:\LocalUser\snws\Rendery_dwg_rys\rys\L2_rys.png</v>
      </c>
      <c r="J372" t="s">
        <v>2181</v>
      </c>
      <c r="K372" t="s">
        <v>2880</v>
      </c>
      <c r="L372" t="str">
        <f>IF(K372="","",CONCATENATE(Tabela2[[#This Row],[Zastosowania .jpg - lokalizacja folderu]],K372))</f>
        <v>G:\LocalUser\snws\Rendery_dwg_rys\Zastosowania\L_z_rys.png</v>
      </c>
      <c r="N372" t="str">
        <f>IF(M372="","",CONCATENATE(Tabela2[[#This Row],[Zastosowania .jpg - lokalizacja folderu]],M372))</f>
        <v/>
      </c>
      <c r="P372" t="str">
        <f>IF(O372="","",CONCATENATE(Tabela2[[#This Row],[Zastosowania .jpg - lokalizacja folderu]],O372))</f>
        <v/>
      </c>
      <c r="Q372" t="s">
        <v>2555</v>
      </c>
      <c r="R372" t="s">
        <v>2873</v>
      </c>
      <c r="S372" t="str">
        <f>IF(R372="","",CONCATENATE(Tabela2[[#This Row],[Instrukcje .png - lokalizacja folderu]],R372))</f>
        <v>G:\LocalUser\snws\Rendery_dwg_rys\Instrukcje\L_i_rys.png</v>
      </c>
      <c r="T372" t="s">
        <v>2556</v>
      </c>
      <c r="U372" t="s">
        <v>2586</v>
      </c>
      <c r="V372" t="str">
        <f>IF(U372="","",CONCATENATE(Tabela2[[#This Row],[Modele .rfa - lokalizacja folderu]],U372))</f>
        <v>G:\LocalUser\snws\Rendery_dwg_rys\Modele 3D\NICZUK Clamp L.rfa</v>
      </c>
      <c r="W372" t="s">
        <v>2574</v>
      </c>
      <c r="X372" t="s">
        <v>2727</v>
      </c>
      <c r="Y372" t="str">
        <f>IF(X372="","",CONCATENATE(Tabela2[[#This Row],[Modele .txt - lokalizacja folderu]],X372))</f>
        <v>G:\LocalUser\snws\Rendery_dwg_rys\Modele 3D\NICZUK Clamp L.txt</v>
      </c>
      <c r="Z372" t="s">
        <v>2574</v>
      </c>
      <c r="AB372" t="str">
        <f>IFERROR(VLOOKUP(Tabela2[[#This Row],[Kod]],[1]Arkusz7!$A:$W,23,FALSE),"")</f>
        <v>L2-165</v>
      </c>
    </row>
    <row r="373" spans="1:28" x14ac:dyDescent="0.25">
      <c r="A373">
        <v>7633</v>
      </c>
      <c r="B373" t="s">
        <v>134</v>
      </c>
      <c r="C373" t="str">
        <f>IF(B373="","",CONCATENATE(Tabela2[[#This Row],[Nazwa pliku - render - lokalizacja folderu]],B373))</f>
        <v>G:\LocalUser\snws\Rendery_dwg_rys\web_ok\L2_web_ok.png</v>
      </c>
      <c r="D373" t="s">
        <v>2179</v>
      </c>
      <c r="E373" t="s">
        <v>165</v>
      </c>
      <c r="F373" t="str">
        <f>IF(E373="","",CONCATENATE(Tabela2[[#This Row],[Nazwa pliku - .dwg - lokalizacja folderu]],E373))</f>
        <v>G:\LocalUser\snws\Rendery_dwg_rys\dwg\L2-168.DWG</v>
      </c>
      <c r="G373" t="s">
        <v>2185</v>
      </c>
      <c r="H373" t="s">
        <v>2215</v>
      </c>
      <c r="I373" t="str">
        <f>IF(H373="","",CONCATENATE(Tabela2[[#This Row],[Rysunek .png - lokalizacja folderu]],H373))</f>
        <v>G:\LocalUser\snws\Rendery_dwg_rys\rys\L2_rys.png</v>
      </c>
      <c r="J373" t="s">
        <v>2181</v>
      </c>
      <c r="K373" t="s">
        <v>2880</v>
      </c>
      <c r="L373" t="str">
        <f>IF(K373="","",CONCATENATE(Tabela2[[#This Row],[Zastosowania .jpg - lokalizacja folderu]],K373))</f>
        <v>G:\LocalUser\snws\Rendery_dwg_rys\Zastosowania\L_z_rys.png</v>
      </c>
      <c r="N373" t="str">
        <f>IF(M373="","",CONCATENATE(Tabela2[[#This Row],[Zastosowania .jpg - lokalizacja folderu]],M373))</f>
        <v/>
      </c>
      <c r="P373" t="str">
        <f>IF(O373="","",CONCATENATE(Tabela2[[#This Row],[Zastosowania .jpg - lokalizacja folderu]],O373))</f>
        <v/>
      </c>
      <c r="Q373" t="s">
        <v>2555</v>
      </c>
      <c r="R373" t="s">
        <v>2873</v>
      </c>
      <c r="S373" t="str">
        <f>IF(R373="","",CONCATENATE(Tabela2[[#This Row],[Instrukcje .png - lokalizacja folderu]],R373))</f>
        <v>G:\LocalUser\snws\Rendery_dwg_rys\Instrukcje\L_i_rys.png</v>
      </c>
      <c r="T373" t="s">
        <v>2556</v>
      </c>
      <c r="U373" t="s">
        <v>2586</v>
      </c>
      <c r="V373" t="str">
        <f>IF(U373="","",CONCATENATE(Tabela2[[#This Row],[Modele .rfa - lokalizacja folderu]],U373))</f>
        <v>G:\LocalUser\snws\Rendery_dwg_rys\Modele 3D\NICZUK Clamp L.rfa</v>
      </c>
      <c r="W373" t="s">
        <v>2574</v>
      </c>
      <c r="X373" t="s">
        <v>2727</v>
      </c>
      <c r="Y373" t="str">
        <f>IF(X373="","",CONCATENATE(Tabela2[[#This Row],[Modele .txt - lokalizacja folderu]],X373))</f>
        <v>G:\LocalUser\snws\Rendery_dwg_rys\Modele 3D\NICZUK Clamp L.txt</v>
      </c>
      <c r="Z373" t="s">
        <v>2574</v>
      </c>
      <c r="AB373" t="str">
        <f>IFERROR(VLOOKUP(Tabela2[[#This Row],[Kod]],[1]Arkusz7!$A:$W,23,FALSE),"")</f>
        <v>L2-168</v>
      </c>
    </row>
    <row r="374" spans="1:28" x14ac:dyDescent="0.25">
      <c r="A374">
        <v>9135</v>
      </c>
      <c r="B374" t="s">
        <v>134</v>
      </c>
      <c r="C374" t="str">
        <f>IF(B374="","",CONCATENATE(Tabela2[[#This Row],[Nazwa pliku - render - lokalizacja folderu]],B374))</f>
        <v>G:\LocalUser\snws\Rendery_dwg_rys\web_ok\L2_web_ok.png</v>
      </c>
      <c r="D374" t="s">
        <v>2179</v>
      </c>
      <c r="E374" t="s">
        <v>139</v>
      </c>
      <c r="F374" t="str">
        <f>IF(E374="","",CONCATENATE(Tabela2[[#This Row],[Nazwa pliku - .dwg - lokalizacja folderu]],E374))</f>
        <v>G:\LocalUser\snws\Rendery_dwg_rys\dwg\L2-17_18.DWG</v>
      </c>
      <c r="G374" t="s">
        <v>2185</v>
      </c>
      <c r="H374" t="s">
        <v>2215</v>
      </c>
      <c r="I374" t="str">
        <f>IF(H374="","",CONCATENATE(Tabela2[[#This Row],[Rysunek .png - lokalizacja folderu]],H374))</f>
        <v>G:\LocalUser\snws\Rendery_dwg_rys\rys\L2_rys.png</v>
      </c>
      <c r="J374" t="s">
        <v>2181</v>
      </c>
      <c r="K374" t="s">
        <v>2880</v>
      </c>
      <c r="L374" t="str">
        <f>IF(K374="","",CONCATENATE(Tabela2[[#This Row],[Zastosowania .jpg - lokalizacja folderu]],K374))</f>
        <v>G:\LocalUser\snws\Rendery_dwg_rys\Zastosowania\L_z_rys.png</v>
      </c>
      <c r="N374" t="str">
        <f>IF(M374="","",CONCATENATE(Tabela2[[#This Row],[Zastosowania .jpg - lokalizacja folderu]],M374))</f>
        <v/>
      </c>
      <c r="P374" t="str">
        <f>IF(O374="","",CONCATENATE(Tabela2[[#This Row],[Zastosowania .jpg - lokalizacja folderu]],O374))</f>
        <v/>
      </c>
      <c r="Q374" t="s">
        <v>2555</v>
      </c>
      <c r="R374" t="s">
        <v>2873</v>
      </c>
      <c r="S374" t="str">
        <f>IF(R374="","",CONCATENATE(Tabela2[[#This Row],[Instrukcje .png - lokalizacja folderu]],R374))</f>
        <v>G:\LocalUser\snws\Rendery_dwg_rys\Instrukcje\L_i_rys.png</v>
      </c>
      <c r="T374" t="s">
        <v>2556</v>
      </c>
      <c r="U374" t="s">
        <v>2586</v>
      </c>
      <c r="V374" t="str">
        <f>IF(U374="","",CONCATENATE(Tabela2[[#This Row],[Modele .rfa - lokalizacja folderu]],U374))</f>
        <v>G:\LocalUser\snws\Rendery_dwg_rys\Modele 3D\NICZUK Clamp L.rfa</v>
      </c>
      <c r="W374" t="s">
        <v>2574</v>
      </c>
      <c r="X374" t="s">
        <v>2727</v>
      </c>
      <c r="Y374" t="str">
        <f>IF(X374="","",CONCATENATE(Tabela2[[#This Row],[Modele .txt - lokalizacja folderu]],X374))</f>
        <v>G:\LocalUser\snws\Rendery_dwg_rys\Modele 3D\NICZUK Clamp L.txt</v>
      </c>
      <c r="Z374" t="s">
        <v>2574</v>
      </c>
      <c r="AB374" t="str">
        <f>IFERROR(VLOOKUP(Tabela2[[#This Row],[Kod]],[1]Arkusz7!$A:$W,23,FALSE),"")</f>
        <v>L2-17/18</v>
      </c>
    </row>
    <row r="375" spans="1:28" x14ac:dyDescent="0.25">
      <c r="A375">
        <v>7271</v>
      </c>
      <c r="B375" t="s">
        <v>134</v>
      </c>
      <c r="C375" t="str">
        <f>IF(B375="","",CONCATENATE(Tabela2[[#This Row],[Nazwa pliku - render - lokalizacja folderu]],B375))</f>
        <v>G:\LocalUser\snws\Rendery_dwg_rys\web_ok\L2_web_ok.png</v>
      </c>
      <c r="D375" t="s">
        <v>2179</v>
      </c>
      <c r="E375" t="s">
        <v>140</v>
      </c>
      <c r="F375" t="str">
        <f>IF(E375="","",CONCATENATE(Tabela2[[#This Row],[Nazwa pliku - .dwg - lokalizacja folderu]],E375))</f>
        <v>G:\LocalUser\snws\Rendery_dwg_rys\dwg\L2-21_22.DWG</v>
      </c>
      <c r="G375" t="s">
        <v>2185</v>
      </c>
      <c r="H375" t="s">
        <v>2215</v>
      </c>
      <c r="I375" t="str">
        <f>IF(H375="","",CONCATENATE(Tabela2[[#This Row],[Rysunek .png - lokalizacja folderu]],H375))</f>
        <v>G:\LocalUser\snws\Rendery_dwg_rys\rys\L2_rys.png</v>
      </c>
      <c r="J375" t="s">
        <v>2181</v>
      </c>
      <c r="K375" t="s">
        <v>2880</v>
      </c>
      <c r="L375" t="str">
        <f>IF(K375="","",CONCATENATE(Tabela2[[#This Row],[Zastosowania .jpg - lokalizacja folderu]],K375))</f>
        <v>G:\LocalUser\snws\Rendery_dwg_rys\Zastosowania\L_z_rys.png</v>
      </c>
      <c r="N375" t="str">
        <f>IF(M375="","",CONCATENATE(Tabela2[[#This Row],[Zastosowania .jpg - lokalizacja folderu]],M375))</f>
        <v/>
      </c>
      <c r="P375" t="str">
        <f>IF(O375="","",CONCATENATE(Tabela2[[#This Row],[Zastosowania .jpg - lokalizacja folderu]],O375))</f>
        <v/>
      </c>
      <c r="Q375" t="s">
        <v>2555</v>
      </c>
      <c r="R375" t="s">
        <v>2873</v>
      </c>
      <c r="S375" t="str">
        <f>IF(R375="","",CONCATENATE(Tabela2[[#This Row],[Instrukcje .png - lokalizacja folderu]],R375))</f>
        <v>G:\LocalUser\snws\Rendery_dwg_rys\Instrukcje\L_i_rys.png</v>
      </c>
      <c r="T375" t="s">
        <v>2556</v>
      </c>
      <c r="U375" t="s">
        <v>2586</v>
      </c>
      <c r="V375" t="str">
        <f>IF(U375="","",CONCATENATE(Tabela2[[#This Row],[Modele .rfa - lokalizacja folderu]],U375))</f>
        <v>G:\LocalUser\snws\Rendery_dwg_rys\Modele 3D\NICZUK Clamp L.rfa</v>
      </c>
      <c r="W375" t="s">
        <v>2574</v>
      </c>
      <c r="X375" t="s">
        <v>2727</v>
      </c>
      <c r="Y375" t="str">
        <f>IF(X375="","",CONCATENATE(Tabela2[[#This Row],[Modele .txt - lokalizacja folderu]],X375))</f>
        <v>G:\LocalUser\snws\Rendery_dwg_rys\Modele 3D\NICZUK Clamp L.txt</v>
      </c>
      <c r="Z375" t="s">
        <v>2574</v>
      </c>
      <c r="AB375" t="str">
        <f>IFERROR(VLOOKUP(Tabela2[[#This Row],[Kod]],[1]Arkusz7!$A:$W,23,FALSE),"")</f>
        <v>L2-21/22</v>
      </c>
    </row>
    <row r="376" spans="1:28" x14ac:dyDescent="0.25">
      <c r="A376">
        <v>7631</v>
      </c>
      <c r="B376" t="s">
        <v>134</v>
      </c>
      <c r="C376" t="str">
        <f>IF(B376="","",CONCATENATE(Tabela2[[#This Row],[Nazwa pliku - render - lokalizacja folderu]],B376))</f>
        <v>G:\LocalUser\snws\Rendery_dwg_rys\web_ok\L2_web_ok.png</v>
      </c>
      <c r="D376" t="s">
        <v>2179</v>
      </c>
      <c r="E376" t="s">
        <v>141</v>
      </c>
      <c r="F376" t="str">
        <f>IF(E376="","",CONCATENATE(Tabela2[[#This Row],[Nazwa pliku - .dwg - lokalizacja folderu]],E376))</f>
        <v>G:\LocalUser\snws\Rendery_dwg_rys\dwg\L2-25.DWG</v>
      </c>
      <c r="G376" t="s">
        <v>2185</v>
      </c>
      <c r="H376" t="s">
        <v>2215</v>
      </c>
      <c r="I376" t="str">
        <f>IF(H376="","",CONCATENATE(Tabela2[[#This Row],[Rysunek .png - lokalizacja folderu]],H376))</f>
        <v>G:\LocalUser\snws\Rendery_dwg_rys\rys\L2_rys.png</v>
      </c>
      <c r="J376" t="s">
        <v>2181</v>
      </c>
      <c r="K376" t="s">
        <v>2880</v>
      </c>
      <c r="L376" t="str">
        <f>IF(K376="","",CONCATENATE(Tabela2[[#This Row],[Zastosowania .jpg - lokalizacja folderu]],K376))</f>
        <v>G:\LocalUser\snws\Rendery_dwg_rys\Zastosowania\L_z_rys.png</v>
      </c>
      <c r="N376" t="str">
        <f>IF(M376="","",CONCATENATE(Tabela2[[#This Row],[Zastosowania .jpg - lokalizacja folderu]],M376))</f>
        <v/>
      </c>
      <c r="P376" t="str">
        <f>IF(O376="","",CONCATENATE(Tabela2[[#This Row],[Zastosowania .jpg - lokalizacja folderu]],O376))</f>
        <v/>
      </c>
      <c r="Q376" t="s">
        <v>2555</v>
      </c>
      <c r="R376" t="s">
        <v>2873</v>
      </c>
      <c r="S376" t="str">
        <f>IF(R376="","",CONCATENATE(Tabela2[[#This Row],[Instrukcje .png - lokalizacja folderu]],R376))</f>
        <v>G:\LocalUser\snws\Rendery_dwg_rys\Instrukcje\L_i_rys.png</v>
      </c>
      <c r="T376" t="s">
        <v>2556</v>
      </c>
      <c r="U376" t="s">
        <v>2586</v>
      </c>
      <c r="V376" t="str">
        <f>IF(U376="","",CONCATENATE(Tabela2[[#This Row],[Modele .rfa - lokalizacja folderu]],U376))</f>
        <v>G:\LocalUser\snws\Rendery_dwg_rys\Modele 3D\NICZUK Clamp L.rfa</v>
      </c>
      <c r="W376" t="s">
        <v>2574</v>
      </c>
      <c r="X376" t="s">
        <v>2727</v>
      </c>
      <c r="Y376" t="str">
        <f>IF(X376="","",CONCATENATE(Tabela2[[#This Row],[Modele .txt - lokalizacja folderu]],X376))</f>
        <v>G:\LocalUser\snws\Rendery_dwg_rys\Modele 3D\NICZUK Clamp L.txt</v>
      </c>
      <c r="Z376" t="s">
        <v>2574</v>
      </c>
      <c r="AB376" t="str">
        <f>IFERROR(VLOOKUP(Tabela2[[#This Row],[Kod]],[1]Arkusz7!$A:$W,23,FALSE),"")</f>
        <v>L2-25</v>
      </c>
    </row>
    <row r="377" spans="1:28" x14ac:dyDescent="0.25">
      <c r="A377">
        <v>6223</v>
      </c>
      <c r="B377" t="s">
        <v>134</v>
      </c>
      <c r="C377" t="str">
        <f>IF(B377="","",CONCATENATE(Tabela2[[#This Row],[Nazwa pliku - render - lokalizacja folderu]],B377))</f>
        <v>G:\LocalUser\snws\Rendery_dwg_rys\web_ok\L2_web_ok.png</v>
      </c>
      <c r="D377" t="s">
        <v>2179</v>
      </c>
      <c r="E377" t="s">
        <v>142</v>
      </c>
      <c r="F377" t="str">
        <f>IF(E377="","",CONCATENATE(Tabela2[[#This Row],[Nazwa pliku - .dwg - lokalizacja folderu]],E377))</f>
        <v>G:\LocalUser\snws\Rendery_dwg_rys\dwg\L2-26_28.DWG</v>
      </c>
      <c r="G377" t="s">
        <v>2185</v>
      </c>
      <c r="H377" t="s">
        <v>2215</v>
      </c>
      <c r="I377" t="str">
        <f>IF(H377="","",CONCATENATE(Tabela2[[#This Row],[Rysunek .png - lokalizacja folderu]],H377))</f>
        <v>G:\LocalUser\snws\Rendery_dwg_rys\rys\L2_rys.png</v>
      </c>
      <c r="J377" t="s">
        <v>2181</v>
      </c>
      <c r="K377" t="s">
        <v>2880</v>
      </c>
      <c r="L377" t="str">
        <f>IF(K377="","",CONCATENATE(Tabela2[[#This Row],[Zastosowania .jpg - lokalizacja folderu]],K377))</f>
        <v>G:\LocalUser\snws\Rendery_dwg_rys\Zastosowania\L_z_rys.png</v>
      </c>
      <c r="N377" t="str">
        <f>IF(M377="","",CONCATENATE(Tabela2[[#This Row],[Zastosowania .jpg - lokalizacja folderu]],M377))</f>
        <v/>
      </c>
      <c r="P377" t="str">
        <f>IF(O377="","",CONCATENATE(Tabela2[[#This Row],[Zastosowania .jpg - lokalizacja folderu]],O377))</f>
        <v/>
      </c>
      <c r="Q377" t="s">
        <v>2555</v>
      </c>
      <c r="R377" t="s">
        <v>2873</v>
      </c>
      <c r="S377" t="str">
        <f>IF(R377="","",CONCATENATE(Tabela2[[#This Row],[Instrukcje .png - lokalizacja folderu]],R377))</f>
        <v>G:\LocalUser\snws\Rendery_dwg_rys\Instrukcje\L_i_rys.png</v>
      </c>
      <c r="T377" t="s">
        <v>2556</v>
      </c>
      <c r="U377" t="s">
        <v>2586</v>
      </c>
      <c r="V377" t="str">
        <f>IF(U377="","",CONCATENATE(Tabela2[[#This Row],[Modele .rfa - lokalizacja folderu]],U377))</f>
        <v>G:\LocalUser\snws\Rendery_dwg_rys\Modele 3D\NICZUK Clamp L.rfa</v>
      </c>
      <c r="W377" t="s">
        <v>2574</v>
      </c>
      <c r="X377" t="s">
        <v>2727</v>
      </c>
      <c r="Y377" t="str">
        <f>IF(X377="","",CONCATENATE(Tabela2[[#This Row],[Modele .txt - lokalizacja folderu]],X377))</f>
        <v>G:\LocalUser\snws\Rendery_dwg_rys\Modele 3D\NICZUK Clamp L.txt</v>
      </c>
      <c r="Z377" t="s">
        <v>2574</v>
      </c>
      <c r="AB377" t="str">
        <f>IFERROR(VLOOKUP(Tabela2[[#This Row],[Kod]],[1]Arkusz7!$A:$W,23,FALSE),"")</f>
        <v>L2-26/28</v>
      </c>
    </row>
    <row r="378" spans="1:28" x14ac:dyDescent="0.25">
      <c r="A378" s="1">
        <v>36077</v>
      </c>
      <c r="B378" t="s">
        <v>134</v>
      </c>
      <c r="C378" t="str">
        <f>IF(B378="","",CONCATENATE(Tabela2[[#This Row],[Nazwa pliku - render - lokalizacja folderu]],B378))</f>
        <v>G:\LocalUser\snws\Rendery_dwg_rys\web_ok\L2_web_ok.png</v>
      </c>
      <c r="D378" t="s">
        <v>2179</v>
      </c>
      <c r="F378" t="str">
        <f>IF(E378="","",CONCATENATE(Tabela2[[#This Row],[Nazwa pliku - .dwg - lokalizacja folderu]],E378))</f>
        <v/>
      </c>
      <c r="G378" t="s">
        <v>2185</v>
      </c>
      <c r="H378" t="s">
        <v>2215</v>
      </c>
      <c r="I378" t="str">
        <f>IF(H378="","",CONCATENATE(Tabela2[[#This Row],[Rysunek .png - lokalizacja folderu]],H378))</f>
        <v>G:\LocalUser\snws\Rendery_dwg_rys\rys\L2_rys.png</v>
      </c>
      <c r="J378" t="s">
        <v>2181</v>
      </c>
      <c r="K378" t="s">
        <v>2880</v>
      </c>
      <c r="L378" t="str">
        <f>IF(K378="","",CONCATENATE(Tabela2[[#This Row],[Zastosowania .jpg - lokalizacja folderu]],K378))</f>
        <v>G:\LocalUser\snws\Rendery_dwg_rys\Zastosowania\L_z_rys.png</v>
      </c>
      <c r="N378" t="str">
        <f>IF(M378="","",CONCATENATE(Tabela2[[#This Row],[Zastosowania .jpg - lokalizacja folderu]],M378))</f>
        <v/>
      </c>
      <c r="P378" t="str">
        <f>IF(O378="","",CONCATENATE(Tabela2[[#This Row],[Zastosowania .jpg - lokalizacja folderu]],O378))</f>
        <v/>
      </c>
      <c r="Q378" t="s">
        <v>2555</v>
      </c>
      <c r="R378" t="s">
        <v>2873</v>
      </c>
      <c r="S378" t="str">
        <f>IF(R378="","",CONCATENATE(Tabela2[[#This Row],[Instrukcje .png - lokalizacja folderu]],R378))</f>
        <v>G:\LocalUser\snws\Rendery_dwg_rys\Instrukcje\L_i_rys.png</v>
      </c>
      <c r="T378" t="s">
        <v>2556</v>
      </c>
      <c r="U378" t="s">
        <v>2586</v>
      </c>
      <c r="V378" t="str">
        <f>IF(U378="","",CONCATENATE(Tabela2[[#This Row],[Modele .rfa - lokalizacja folderu]],U378))</f>
        <v>G:\LocalUser\snws\Rendery_dwg_rys\Modele 3D\NICZUK Clamp L.rfa</v>
      </c>
      <c r="W378" t="s">
        <v>2574</v>
      </c>
      <c r="X378" t="s">
        <v>2727</v>
      </c>
      <c r="Y378" t="str">
        <f>IF(X378="","",CONCATENATE(Tabela2[[#This Row],[Modele .txt - lokalizacja folderu]],X378))</f>
        <v>G:\LocalUser\snws\Rendery_dwg_rys\Modele 3D\NICZUK Clamp L.txt</v>
      </c>
      <c r="Z378" t="s">
        <v>2574</v>
      </c>
      <c r="AB378" t="str">
        <f>IFERROR(VLOOKUP(Tabela2[[#This Row],[Kod]],[1]Arkusz7!$A:$W,23,FALSE),"")</f>
        <v>L2-26/28</v>
      </c>
    </row>
    <row r="379" spans="1:28" x14ac:dyDescent="0.25">
      <c r="A379">
        <v>9136</v>
      </c>
      <c r="B379" t="s">
        <v>134</v>
      </c>
      <c r="C379" t="str">
        <f>IF(B379="","",CONCATENATE(Tabela2[[#This Row],[Nazwa pliku - render - lokalizacja folderu]],B379))</f>
        <v>G:\LocalUser\snws\Rendery_dwg_rys\web_ok\L2_web_ok.png</v>
      </c>
      <c r="D379" t="s">
        <v>2179</v>
      </c>
      <c r="E379" t="s">
        <v>143</v>
      </c>
      <c r="F379" t="str">
        <f>IF(E379="","",CONCATENATE(Tabela2[[#This Row],[Nazwa pliku - .dwg - lokalizacja folderu]],E379))</f>
        <v>G:\LocalUser\snws\Rendery_dwg_rys\dwg\L2-30.DWG</v>
      </c>
      <c r="G379" t="s">
        <v>2185</v>
      </c>
      <c r="H379" t="s">
        <v>2215</v>
      </c>
      <c r="I379" t="str">
        <f>IF(H379="","",CONCATENATE(Tabela2[[#This Row],[Rysunek .png - lokalizacja folderu]],H379))</f>
        <v>G:\LocalUser\snws\Rendery_dwg_rys\rys\L2_rys.png</v>
      </c>
      <c r="J379" t="s">
        <v>2181</v>
      </c>
      <c r="K379" t="s">
        <v>2880</v>
      </c>
      <c r="L379" t="str">
        <f>IF(K379="","",CONCATENATE(Tabela2[[#This Row],[Zastosowania .jpg - lokalizacja folderu]],K379))</f>
        <v>G:\LocalUser\snws\Rendery_dwg_rys\Zastosowania\L_z_rys.png</v>
      </c>
      <c r="N379" t="str">
        <f>IF(M379="","",CONCATENATE(Tabela2[[#This Row],[Zastosowania .jpg - lokalizacja folderu]],M379))</f>
        <v/>
      </c>
      <c r="P379" t="str">
        <f>IF(O379="","",CONCATENATE(Tabela2[[#This Row],[Zastosowania .jpg - lokalizacja folderu]],O379))</f>
        <v/>
      </c>
      <c r="Q379" t="s">
        <v>2555</v>
      </c>
      <c r="R379" t="s">
        <v>2873</v>
      </c>
      <c r="S379" t="str">
        <f>IF(R379="","",CONCATENATE(Tabela2[[#This Row],[Instrukcje .png - lokalizacja folderu]],R379))</f>
        <v>G:\LocalUser\snws\Rendery_dwg_rys\Instrukcje\L_i_rys.png</v>
      </c>
      <c r="T379" t="s">
        <v>2556</v>
      </c>
      <c r="U379" t="s">
        <v>2586</v>
      </c>
      <c r="V379" t="str">
        <f>IF(U379="","",CONCATENATE(Tabela2[[#This Row],[Modele .rfa - lokalizacja folderu]],U379))</f>
        <v>G:\LocalUser\snws\Rendery_dwg_rys\Modele 3D\NICZUK Clamp L.rfa</v>
      </c>
      <c r="W379" t="s">
        <v>2574</v>
      </c>
      <c r="X379" t="s">
        <v>2727</v>
      </c>
      <c r="Y379" t="str">
        <f>IF(X379="","",CONCATENATE(Tabela2[[#This Row],[Modele .txt - lokalizacja folderu]],X379))</f>
        <v>G:\LocalUser\snws\Rendery_dwg_rys\Modele 3D\NICZUK Clamp L.txt</v>
      </c>
      <c r="Z379" t="s">
        <v>2574</v>
      </c>
      <c r="AB379" t="str">
        <f>IFERROR(VLOOKUP(Tabela2[[#This Row],[Kod]],[1]Arkusz7!$A:$W,23,FALSE),"")</f>
        <v>L2-30</v>
      </c>
    </row>
    <row r="380" spans="1:28" x14ac:dyDescent="0.25">
      <c r="A380">
        <v>6060</v>
      </c>
      <c r="B380" t="s">
        <v>134</v>
      </c>
      <c r="C380" t="str">
        <f>IF(B380="","",CONCATENATE(Tabela2[[#This Row],[Nazwa pliku - render - lokalizacja folderu]],B380))</f>
        <v>G:\LocalUser\snws\Rendery_dwg_rys\web_ok\L2_web_ok.png</v>
      </c>
      <c r="D380" t="s">
        <v>2179</v>
      </c>
      <c r="E380" t="s">
        <v>144</v>
      </c>
      <c r="F380" t="str">
        <f>IF(E380="","",CONCATENATE(Tabela2[[#This Row],[Nazwa pliku - .dwg - lokalizacja folderu]],E380))</f>
        <v>G:\LocalUser\snws\Rendery_dwg_rys\dwg\L2-33_35.DWG</v>
      </c>
      <c r="G380" t="s">
        <v>2185</v>
      </c>
      <c r="H380" t="s">
        <v>2215</v>
      </c>
      <c r="I380" t="str">
        <f>IF(H380="","",CONCATENATE(Tabela2[[#This Row],[Rysunek .png - lokalizacja folderu]],H380))</f>
        <v>G:\LocalUser\snws\Rendery_dwg_rys\rys\L2_rys.png</v>
      </c>
      <c r="J380" t="s">
        <v>2181</v>
      </c>
      <c r="K380" t="s">
        <v>2880</v>
      </c>
      <c r="L380" t="str">
        <f>IF(K380="","",CONCATENATE(Tabela2[[#This Row],[Zastosowania .jpg - lokalizacja folderu]],K380))</f>
        <v>G:\LocalUser\snws\Rendery_dwg_rys\Zastosowania\L_z_rys.png</v>
      </c>
      <c r="N380" t="str">
        <f>IF(M380="","",CONCATENATE(Tabela2[[#This Row],[Zastosowania .jpg - lokalizacja folderu]],M380))</f>
        <v/>
      </c>
      <c r="P380" t="str">
        <f>IF(O380="","",CONCATENATE(Tabela2[[#This Row],[Zastosowania .jpg - lokalizacja folderu]],O380))</f>
        <v/>
      </c>
      <c r="Q380" t="s">
        <v>2555</v>
      </c>
      <c r="R380" t="s">
        <v>2873</v>
      </c>
      <c r="S380" t="str">
        <f>IF(R380="","",CONCATENATE(Tabela2[[#This Row],[Instrukcje .png - lokalizacja folderu]],R380))</f>
        <v>G:\LocalUser\snws\Rendery_dwg_rys\Instrukcje\L_i_rys.png</v>
      </c>
      <c r="T380" t="s">
        <v>2556</v>
      </c>
      <c r="U380" t="s">
        <v>2586</v>
      </c>
      <c r="V380" t="str">
        <f>IF(U380="","",CONCATENATE(Tabela2[[#This Row],[Modele .rfa - lokalizacja folderu]],U380))</f>
        <v>G:\LocalUser\snws\Rendery_dwg_rys\Modele 3D\NICZUK Clamp L.rfa</v>
      </c>
      <c r="W380" t="s">
        <v>2574</v>
      </c>
      <c r="X380" t="s">
        <v>2727</v>
      </c>
      <c r="Y380" t="str">
        <f>IF(X380="","",CONCATENATE(Tabela2[[#This Row],[Modele .txt - lokalizacja folderu]],X380))</f>
        <v>G:\LocalUser\snws\Rendery_dwg_rys\Modele 3D\NICZUK Clamp L.txt</v>
      </c>
      <c r="Z380" t="s">
        <v>2574</v>
      </c>
      <c r="AB380" t="str">
        <f>IFERROR(VLOOKUP(Tabela2[[#This Row],[Kod]],[1]Arkusz7!$A:$W,23,FALSE),"")</f>
        <v>L2-33/35</v>
      </c>
    </row>
    <row r="381" spans="1:28" x14ac:dyDescent="0.25">
      <c r="A381" s="1">
        <v>36078</v>
      </c>
      <c r="B381" t="s">
        <v>134</v>
      </c>
      <c r="C381" t="str">
        <f>IF(B381="","",CONCATENATE(Tabela2[[#This Row],[Nazwa pliku - render - lokalizacja folderu]],B381))</f>
        <v>G:\LocalUser\snws\Rendery_dwg_rys\web_ok\L2_web_ok.png</v>
      </c>
      <c r="D381" t="s">
        <v>2179</v>
      </c>
      <c r="F381" t="str">
        <f>IF(E381="","",CONCATENATE(Tabela2[[#This Row],[Nazwa pliku - .dwg - lokalizacja folderu]],E381))</f>
        <v/>
      </c>
      <c r="G381" t="s">
        <v>2185</v>
      </c>
      <c r="H381" t="s">
        <v>2215</v>
      </c>
      <c r="I381" t="str">
        <f>IF(H381="","",CONCATENATE(Tabela2[[#This Row],[Rysunek .png - lokalizacja folderu]],H381))</f>
        <v>G:\LocalUser\snws\Rendery_dwg_rys\rys\L2_rys.png</v>
      </c>
      <c r="J381" t="s">
        <v>2181</v>
      </c>
      <c r="K381" t="s">
        <v>2880</v>
      </c>
      <c r="L381" t="str">
        <f>IF(K381="","",CONCATENATE(Tabela2[[#This Row],[Zastosowania .jpg - lokalizacja folderu]],K381))</f>
        <v>G:\LocalUser\snws\Rendery_dwg_rys\Zastosowania\L_z_rys.png</v>
      </c>
      <c r="N381" t="str">
        <f>IF(M381="","",CONCATENATE(Tabela2[[#This Row],[Zastosowania .jpg - lokalizacja folderu]],M381))</f>
        <v/>
      </c>
      <c r="P381" t="str">
        <f>IF(O381="","",CONCATENATE(Tabela2[[#This Row],[Zastosowania .jpg - lokalizacja folderu]],O381))</f>
        <v/>
      </c>
      <c r="Q381" t="s">
        <v>2555</v>
      </c>
      <c r="R381" t="s">
        <v>2873</v>
      </c>
      <c r="S381" t="str">
        <f>IF(R381="","",CONCATENATE(Tabela2[[#This Row],[Instrukcje .png - lokalizacja folderu]],R381))</f>
        <v>G:\LocalUser\snws\Rendery_dwg_rys\Instrukcje\L_i_rys.png</v>
      </c>
      <c r="T381" t="s">
        <v>2556</v>
      </c>
      <c r="U381" t="s">
        <v>2586</v>
      </c>
      <c r="V381" t="str">
        <f>IF(U381="","",CONCATENATE(Tabela2[[#This Row],[Modele .rfa - lokalizacja folderu]],U381))</f>
        <v>G:\LocalUser\snws\Rendery_dwg_rys\Modele 3D\NICZUK Clamp L.rfa</v>
      </c>
      <c r="W381" t="s">
        <v>2574</v>
      </c>
      <c r="X381" t="s">
        <v>2727</v>
      </c>
      <c r="Y381" t="str">
        <f>IF(X381="","",CONCATENATE(Tabela2[[#This Row],[Modele .txt - lokalizacja folderu]],X381))</f>
        <v>G:\LocalUser\snws\Rendery_dwg_rys\Modele 3D\NICZUK Clamp L.txt</v>
      </c>
      <c r="Z381" t="s">
        <v>2574</v>
      </c>
      <c r="AB381" t="str">
        <f>IFERROR(VLOOKUP(Tabela2[[#This Row],[Kod]],[1]Arkusz7!$A:$W,23,FALSE),"")</f>
        <v>L2-33/35</v>
      </c>
    </row>
    <row r="382" spans="1:28" x14ac:dyDescent="0.25">
      <c r="A382">
        <v>9127</v>
      </c>
      <c r="B382" t="s">
        <v>134</v>
      </c>
      <c r="C382" t="str">
        <f>IF(B382="","",CONCATENATE(Tabela2[[#This Row],[Nazwa pliku - render - lokalizacja folderu]],B382))</f>
        <v>G:\LocalUser\snws\Rendery_dwg_rys\web_ok\L2_web_ok.png</v>
      </c>
      <c r="D382" t="s">
        <v>2179</v>
      </c>
      <c r="E382" t="s">
        <v>145</v>
      </c>
      <c r="F382" t="str">
        <f>IF(E382="","",CONCATENATE(Tabela2[[#This Row],[Nazwa pliku - .dwg - lokalizacja folderu]],E382))</f>
        <v>G:\LocalUser\snws\Rendery_dwg_rys\dwg\L2-38.DWG</v>
      </c>
      <c r="G382" t="s">
        <v>2185</v>
      </c>
      <c r="H382" t="s">
        <v>2215</v>
      </c>
      <c r="I382" t="str">
        <f>IF(H382="","",CONCATENATE(Tabela2[[#This Row],[Rysunek .png - lokalizacja folderu]],H382))</f>
        <v>G:\LocalUser\snws\Rendery_dwg_rys\rys\L2_rys.png</v>
      </c>
      <c r="J382" t="s">
        <v>2181</v>
      </c>
      <c r="K382" t="s">
        <v>2880</v>
      </c>
      <c r="L382" t="str">
        <f>IF(K382="","",CONCATENATE(Tabela2[[#This Row],[Zastosowania .jpg - lokalizacja folderu]],K382))</f>
        <v>G:\LocalUser\snws\Rendery_dwg_rys\Zastosowania\L_z_rys.png</v>
      </c>
      <c r="N382" t="str">
        <f>IF(M382="","",CONCATENATE(Tabela2[[#This Row],[Zastosowania .jpg - lokalizacja folderu]],M382))</f>
        <v/>
      </c>
      <c r="P382" t="str">
        <f>IF(O382="","",CONCATENATE(Tabela2[[#This Row],[Zastosowania .jpg - lokalizacja folderu]],O382))</f>
        <v/>
      </c>
      <c r="Q382" t="s">
        <v>2555</v>
      </c>
      <c r="R382" t="s">
        <v>2873</v>
      </c>
      <c r="S382" t="str">
        <f>IF(R382="","",CONCATENATE(Tabela2[[#This Row],[Instrukcje .png - lokalizacja folderu]],R382))</f>
        <v>G:\LocalUser\snws\Rendery_dwg_rys\Instrukcje\L_i_rys.png</v>
      </c>
      <c r="T382" t="s">
        <v>2556</v>
      </c>
      <c r="U382" t="s">
        <v>2586</v>
      </c>
      <c r="V382" t="str">
        <f>IF(U382="","",CONCATENATE(Tabela2[[#This Row],[Modele .rfa - lokalizacja folderu]],U382))</f>
        <v>G:\LocalUser\snws\Rendery_dwg_rys\Modele 3D\NICZUK Clamp L.rfa</v>
      </c>
      <c r="W382" t="s">
        <v>2574</v>
      </c>
      <c r="X382" t="s">
        <v>2727</v>
      </c>
      <c r="Y382" t="str">
        <f>IF(X382="","",CONCATENATE(Tabela2[[#This Row],[Modele .txt - lokalizacja folderu]],X382))</f>
        <v>G:\LocalUser\snws\Rendery_dwg_rys\Modele 3D\NICZUK Clamp L.txt</v>
      </c>
      <c r="Z382" t="s">
        <v>2574</v>
      </c>
      <c r="AB382" t="str">
        <f>IFERROR(VLOOKUP(Tabela2[[#This Row],[Kod]],[1]Arkusz7!$A:$W,23,FALSE),"")</f>
        <v>L2-38</v>
      </c>
    </row>
    <row r="383" spans="1:28" x14ac:dyDescent="0.25">
      <c r="A383">
        <v>5233</v>
      </c>
      <c r="B383" t="s">
        <v>134</v>
      </c>
      <c r="C383" t="str">
        <f>IF(B383="","",CONCATENATE(Tabela2[[#This Row],[Nazwa pliku - render - lokalizacja folderu]],B383))</f>
        <v>G:\LocalUser\snws\Rendery_dwg_rys\web_ok\L2_web_ok.png</v>
      </c>
      <c r="D383" t="s">
        <v>2179</v>
      </c>
      <c r="E383" t="s">
        <v>146</v>
      </c>
      <c r="F383" t="str">
        <f>IF(E383="","",CONCATENATE(Tabela2[[#This Row],[Nazwa pliku - .dwg - lokalizacja folderu]],E383))</f>
        <v>G:\LocalUser\snws\Rendery_dwg_rys\dwg\L2-42.DWG</v>
      </c>
      <c r="G383" t="s">
        <v>2185</v>
      </c>
      <c r="H383" t="s">
        <v>2215</v>
      </c>
      <c r="I383" t="str">
        <f>IF(H383="","",CONCATENATE(Tabela2[[#This Row],[Rysunek .png - lokalizacja folderu]],H383))</f>
        <v>G:\LocalUser\snws\Rendery_dwg_rys\rys\L2_rys.png</v>
      </c>
      <c r="J383" t="s">
        <v>2181</v>
      </c>
      <c r="K383" t="s">
        <v>2880</v>
      </c>
      <c r="L383" t="str">
        <f>IF(K383="","",CONCATENATE(Tabela2[[#This Row],[Zastosowania .jpg - lokalizacja folderu]],K383))</f>
        <v>G:\LocalUser\snws\Rendery_dwg_rys\Zastosowania\L_z_rys.png</v>
      </c>
      <c r="N383" t="str">
        <f>IF(M383="","",CONCATENATE(Tabela2[[#This Row],[Zastosowania .jpg - lokalizacja folderu]],M383))</f>
        <v/>
      </c>
      <c r="P383" t="str">
        <f>IF(O383="","",CONCATENATE(Tabela2[[#This Row],[Zastosowania .jpg - lokalizacja folderu]],O383))</f>
        <v/>
      </c>
      <c r="Q383" t="s">
        <v>2555</v>
      </c>
      <c r="R383" t="s">
        <v>2873</v>
      </c>
      <c r="S383" t="str">
        <f>IF(R383="","",CONCATENATE(Tabela2[[#This Row],[Instrukcje .png - lokalizacja folderu]],R383))</f>
        <v>G:\LocalUser\snws\Rendery_dwg_rys\Instrukcje\L_i_rys.png</v>
      </c>
      <c r="T383" t="s">
        <v>2556</v>
      </c>
      <c r="U383" t="s">
        <v>2586</v>
      </c>
      <c r="V383" t="str">
        <f>IF(U383="","",CONCATENATE(Tabela2[[#This Row],[Modele .rfa - lokalizacja folderu]],U383))</f>
        <v>G:\LocalUser\snws\Rendery_dwg_rys\Modele 3D\NICZUK Clamp L.rfa</v>
      </c>
      <c r="W383" t="s">
        <v>2574</v>
      </c>
      <c r="X383" t="s">
        <v>2727</v>
      </c>
      <c r="Y383" t="str">
        <f>IF(X383="","",CONCATENATE(Tabela2[[#This Row],[Modele .txt - lokalizacja folderu]],X383))</f>
        <v>G:\LocalUser\snws\Rendery_dwg_rys\Modele 3D\NICZUK Clamp L.txt</v>
      </c>
      <c r="Z383" t="s">
        <v>2574</v>
      </c>
      <c r="AB383" t="str">
        <f>IFERROR(VLOOKUP(Tabela2[[#This Row],[Kod]],[1]Arkusz7!$A:$W,23,FALSE),"")</f>
        <v>L2-42</v>
      </c>
    </row>
    <row r="384" spans="1:28" x14ac:dyDescent="0.25">
      <c r="A384" s="1">
        <v>36079</v>
      </c>
      <c r="B384" t="s">
        <v>134</v>
      </c>
      <c r="C384" t="str">
        <f>IF(B384="","",CONCATENATE(Tabela2[[#This Row],[Nazwa pliku - render - lokalizacja folderu]],B384))</f>
        <v>G:\LocalUser\snws\Rendery_dwg_rys\web_ok\L2_web_ok.png</v>
      </c>
      <c r="D384" t="s">
        <v>2179</v>
      </c>
      <c r="F384" t="str">
        <f>IF(E384="","",CONCATENATE(Tabela2[[#This Row],[Nazwa pliku - .dwg - lokalizacja folderu]],E384))</f>
        <v/>
      </c>
      <c r="G384" t="s">
        <v>2185</v>
      </c>
      <c r="H384" t="s">
        <v>2215</v>
      </c>
      <c r="I384" t="str">
        <f>IF(H384="","",CONCATENATE(Tabela2[[#This Row],[Rysunek .png - lokalizacja folderu]],H384))</f>
        <v>G:\LocalUser\snws\Rendery_dwg_rys\rys\L2_rys.png</v>
      </c>
      <c r="J384" t="s">
        <v>2181</v>
      </c>
      <c r="K384" t="s">
        <v>2880</v>
      </c>
      <c r="L384" t="str">
        <f>IF(K384="","",CONCATENATE(Tabela2[[#This Row],[Zastosowania .jpg - lokalizacja folderu]],K384))</f>
        <v>G:\LocalUser\snws\Rendery_dwg_rys\Zastosowania\L_z_rys.png</v>
      </c>
      <c r="N384" t="str">
        <f>IF(M384="","",CONCATENATE(Tabela2[[#This Row],[Zastosowania .jpg - lokalizacja folderu]],M384))</f>
        <v/>
      </c>
      <c r="P384" t="str">
        <f>IF(O384="","",CONCATENATE(Tabela2[[#This Row],[Zastosowania .jpg - lokalizacja folderu]],O384))</f>
        <v/>
      </c>
      <c r="Q384" t="s">
        <v>2555</v>
      </c>
      <c r="R384" t="s">
        <v>2873</v>
      </c>
      <c r="S384" t="str">
        <f>IF(R384="","",CONCATENATE(Tabela2[[#This Row],[Instrukcje .png - lokalizacja folderu]],R384))</f>
        <v>G:\LocalUser\snws\Rendery_dwg_rys\Instrukcje\L_i_rys.png</v>
      </c>
      <c r="T384" t="s">
        <v>2556</v>
      </c>
      <c r="U384" t="s">
        <v>2586</v>
      </c>
      <c r="V384" t="str">
        <f>IF(U384="","",CONCATENATE(Tabela2[[#This Row],[Modele .rfa - lokalizacja folderu]],U384))</f>
        <v>G:\LocalUser\snws\Rendery_dwg_rys\Modele 3D\NICZUK Clamp L.rfa</v>
      </c>
      <c r="W384" t="s">
        <v>2574</v>
      </c>
      <c r="X384" t="s">
        <v>2727</v>
      </c>
      <c r="Y384" t="str">
        <f>IF(X384="","",CONCATENATE(Tabela2[[#This Row],[Modele .txt - lokalizacja folderu]],X384))</f>
        <v>G:\LocalUser\snws\Rendery_dwg_rys\Modele 3D\NICZUK Clamp L.txt</v>
      </c>
      <c r="Z384" t="s">
        <v>2574</v>
      </c>
      <c r="AB384" t="str">
        <f>IFERROR(VLOOKUP(Tabela2[[#This Row],[Kod]],[1]Arkusz7!$A:$W,23,FALSE),"")</f>
        <v>L2-42</v>
      </c>
    </row>
    <row r="385" spans="1:28" x14ac:dyDescent="0.25">
      <c r="A385">
        <v>16426</v>
      </c>
      <c r="B385" t="s">
        <v>134</v>
      </c>
      <c r="C385" t="str">
        <f>IF(B385="","",CONCATENATE(Tabela2[[#This Row],[Nazwa pliku - render - lokalizacja folderu]],B385))</f>
        <v>G:\LocalUser\snws\Rendery_dwg_rys\web_ok\L2_web_ok.png</v>
      </c>
      <c r="D385" t="s">
        <v>2179</v>
      </c>
      <c r="E385" t="s">
        <v>147</v>
      </c>
      <c r="F385" t="str">
        <f>IF(E385="","",CONCATENATE(Tabela2[[#This Row],[Nazwa pliku - .dwg - lokalizacja folderu]],E385))</f>
        <v>G:\LocalUser\snws\Rendery_dwg_rys\dwg\L2-44.DWG</v>
      </c>
      <c r="G385" t="s">
        <v>2185</v>
      </c>
      <c r="H385" t="s">
        <v>2215</v>
      </c>
      <c r="I385" t="str">
        <f>IF(H385="","",CONCATENATE(Tabela2[[#This Row],[Rysunek .png - lokalizacja folderu]],H385))</f>
        <v>G:\LocalUser\snws\Rendery_dwg_rys\rys\L2_rys.png</v>
      </c>
      <c r="J385" t="s">
        <v>2181</v>
      </c>
      <c r="K385" t="s">
        <v>2880</v>
      </c>
      <c r="L385" t="str">
        <f>IF(K385="","",CONCATENATE(Tabela2[[#This Row],[Zastosowania .jpg - lokalizacja folderu]],K385))</f>
        <v>G:\LocalUser\snws\Rendery_dwg_rys\Zastosowania\L_z_rys.png</v>
      </c>
      <c r="N385" t="str">
        <f>IF(M385="","",CONCATENATE(Tabela2[[#This Row],[Zastosowania .jpg - lokalizacja folderu]],M385))</f>
        <v/>
      </c>
      <c r="P385" t="str">
        <f>IF(O385="","",CONCATENATE(Tabela2[[#This Row],[Zastosowania .jpg - lokalizacja folderu]],O385))</f>
        <v/>
      </c>
      <c r="Q385" t="s">
        <v>2555</v>
      </c>
      <c r="R385" t="s">
        <v>2873</v>
      </c>
      <c r="S385" t="str">
        <f>IF(R385="","",CONCATENATE(Tabela2[[#This Row],[Instrukcje .png - lokalizacja folderu]],R385))</f>
        <v>G:\LocalUser\snws\Rendery_dwg_rys\Instrukcje\L_i_rys.png</v>
      </c>
      <c r="T385" t="s">
        <v>2556</v>
      </c>
      <c r="U385" t="s">
        <v>2586</v>
      </c>
      <c r="V385" t="str">
        <f>IF(U385="","",CONCATENATE(Tabela2[[#This Row],[Modele .rfa - lokalizacja folderu]],U385))</f>
        <v>G:\LocalUser\snws\Rendery_dwg_rys\Modele 3D\NICZUK Clamp L.rfa</v>
      </c>
      <c r="W385" t="s">
        <v>2574</v>
      </c>
      <c r="X385" t="s">
        <v>2727</v>
      </c>
      <c r="Y385" t="str">
        <f>IF(X385="","",CONCATENATE(Tabela2[[#This Row],[Modele .txt - lokalizacja folderu]],X385))</f>
        <v>G:\LocalUser\snws\Rendery_dwg_rys\Modele 3D\NICZUK Clamp L.txt</v>
      </c>
      <c r="Z385" t="s">
        <v>2574</v>
      </c>
      <c r="AB385" t="str">
        <f>IFERROR(VLOOKUP(Tabela2[[#This Row],[Kod]],[1]Arkusz7!$A:$W,23,FALSE),"")</f>
        <v>L2-44</v>
      </c>
    </row>
    <row r="386" spans="1:28" x14ac:dyDescent="0.25">
      <c r="A386">
        <v>5232</v>
      </c>
      <c r="B386" t="s">
        <v>134</v>
      </c>
      <c r="C386" t="str">
        <f>IF(B386="","",CONCATENATE(Tabela2[[#This Row],[Nazwa pliku - render - lokalizacja folderu]],B386))</f>
        <v>G:\LocalUser\snws\Rendery_dwg_rys\web_ok\L2_web_ok.png</v>
      </c>
      <c r="D386" t="s">
        <v>2179</v>
      </c>
      <c r="E386" t="s">
        <v>148</v>
      </c>
      <c r="F386" t="str">
        <f>IF(E386="","",CONCATENATE(Tabela2[[#This Row],[Nazwa pliku - .dwg - lokalizacja folderu]],E386))</f>
        <v>G:\LocalUser\snws\Rendery_dwg_rys\dwg\L2-48.DWG</v>
      </c>
      <c r="G386" t="s">
        <v>2185</v>
      </c>
      <c r="H386" t="s">
        <v>2215</v>
      </c>
      <c r="I386" t="str">
        <f>IF(H386="","",CONCATENATE(Tabela2[[#This Row],[Rysunek .png - lokalizacja folderu]],H386))</f>
        <v>G:\LocalUser\snws\Rendery_dwg_rys\rys\L2_rys.png</v>
      </c>
      <c r="J386" t="s">
        <v>2181</v>
      </c>
      <c r="K386" t="s">
        <v>2880</v>
      </c>
      <c r="L386" t="str">
        <f>IF(K386="","",CONCATENATE(Tabela2[[#This Row],[Zastosowania .jpg - lokalizacja folderu]],K386))</f>
        <v>G:\LocalUser\snws\Rendery_dwg_rys\Zastosowania\L_z_rys.png</v>
      </c>
      <c r="N386" t="str">
        <f>IF(M386="","",CONCATENATE(Tabela2[[#This Row],[Zastosowania .jpg - lokalizacja folderu]],M386))</f>
        <v/>
      </c>
      <c r="P386" t="str">
        <f>IF(O386="","",CONCATENATE(Tabela2[[#This Row],[Zastosowania .jpg - lokalizacja folderu]],O386))</f>
        <v/>
      </c>
      <c r="Q386" t="s">
        <v>2555</v>
      </c>
      <c r="R386" t="s">
        <v>2873</v>
      </c>
      <c r="S386" t="str">
        <f>IF(R386="","",CONCATENATE(Tabela2[[#This Row],[Instrukcje .png - lokalizacja folderu]],R386))</f>
        <v>G:\LocalUser\snws\Rendery_dwg_rys\Instrukcje\L_i_rys.png</v>
      </c>
      <c r="T386" t="s">
        <v>2556</v>
      </c>
      <c r="U386" t="s">
        <v>2586</v>
      </c>
      <c r="V386" t="str">
        <f>IF(U386="","",CONCATENATE(Tabela2[[#This Row],[Modele .rfa - lokalizacja folderu]],U386))</f>
        <v>G:\LocalUser\snws\Rendery_dwg_rys\Modele 3D\NICZUK Clamp L.rfa</v>
      </c>
      <c r="W386" t="s">
        <v>2574</v>
      </c>
      <c r="X386" t="s">
        <v>2727</v>
      </c>
      <c r="Y386" t="str">
        <f>IF(X386="","",CONCATENATE(Tabela2[[#This Row],[Modele .txt - lokalizacja folderu]],X386))</f>
        <v>G:\LocalUser\snws\Rendery_dwg_rys\Modele 3D\NICZUK Clamp L.txt</v>
      </c>
      <c r="Z386" t="s">
        <v>2574</v>
      </c>
      <c r="AB386" t="str">
        <f>IFERROR(VLOOKUP(Tabela2[[#This Row],[Kod]],[1]Arkusz7!$A:$W,23,FALSE),"")</f>
        <v>L2-48</v>
      </c>
    </row>
    <row r="387" spans="1:28" x14ac:dyDescent="0.25">
      <c r="A387">
        <v>13256</v>
      </c>
      <c r="B387" t="s">
        <v>134</v>
      </c>
      <c r="C387" t="str">
        <f>IF(B387="","",CONCATENATE(Tabela2[[#This Row],[Nazwa pliku - render - lokalizacja folderu]],B387))</f>
        <v>G:\LocalUser\snws\Rendery_dwg_rys\web_ok\L2_web_ok.png</v>
      </c>
      <c r="D387" t="s">
        <v>2179</v>
      </c>
      <c r="E387" t="s">
        <v>149</v>
      </c>
      <c r="F387" t="str">
        <f>IF(E387="","",CONCATENATE(Tabela2[[#This Row],[Nazwa pliku - .dwg - lokalizacja folderu]],E387))</f>
        <v>G:\LocalUser\snws\Rendery_dwg_rys\dwg\L2-54.DWG</v>
      </c>
      <c r="G387" t="s">
        <v>2185</v>
      </c>
      <c r="H387" t="s">
        <v>2215</v>
      </c>
      <c r="I387" t="str">
        <f>IF(H387="","",CONCATENATE(Tabela2[[#This Row],[Rysunek .png - lokalizacja folderu]],H387))</f>
        <v>G:\LocalUser\snws\Rendery_dwg_rys\rys\L2_rys.png</v>
      </c>
      <c r="J387" t="s">
        <v>2181</v>
      </c>
      <c r="K387" t="s">
        <v>2880</v>
      </c>
      <c r="L387" t="str">
        <f>IF(K387="","",CONCATENATE(Tabela2[[#This Row],[Zastosowania .jpg - lokalizacja folderu]],K387))</f>
        <v>G:\LocalUser\snws\Rendery_dwg_rys\Zastosowania\L_z_rys.png</v>
      </c>
      <c r="N387" t="str">
        <f>IF(M387="","",CONCATENATE(Tabela2[[#This Row],[Zastosowania .jpg - lokalizacja folderu]],M387))</f>
        <v/>
      </c>
      <c r="P387" t="str">
        <f>IF(O387="","",CONCATENATE(Tabela2[[#This Row],[Zastosowania .jpg - lokalizacja folderu]],O387))</f>
        <v/>
      </c>
      <c r="Q387" t="s">
        <v>2555</v>
      </c>
      <c r="R387" t="s">
        <v>2873</v>
      </c>
      <c r="S387" t="str">
        <f>IF(R387="","",CONCATENATE(Tabela2[[#This Row],[Instrukcje .png - lokalizacja folderu]],R387))</f>
        <v>G:\LocalUser\snws\Rendery_dwg_rys\Instrukcje\L_i_rys.png</v>
      </c>
      <c r="T387" t="s">
        <v>2556</v>
      </c>
      <c r="U387" t="s">
        <v>2586</v>
      </c>
      <c r="V387" t="str">
        <f>IF(U387="","",CONCATENATE(Tabela2[[#This Row],[Modele .rfa - lokalizacja folderu]],U387))</f>
        <v>G:\LocalUser\snws\Rendery_dwg_rys\Modele 3D\NICZUK Clamp L.rfa</v>
      </c>
      <c r="W387" t="s">
        <v>2574</v>
      </c>
      <c r="X387" t="s">
        <v>2727</v>
      </c>
      <c r="Y387" t="str">
        <f>IF(X387="","",CONCATENATE(Tabela2[[#This Row],[Modele .txt - lokalizacja folderu]],X387))</f>
        <v>G:\LocalUser\snws\Rendery_dwg_rys\Modele 3D\NICZUK Clamp L.txt</v>
      </c>
      <c r="Z387" t="s">
        <v>2574</v>
      </c>
      <c r="AB387" t="str">
        <f>IFERROR(VLOOKUP(Tabela2[[#This Row],[Kod]],[1]Arkusz7!$A:$W,23,FALSE),"")</f>
        <v>L2-54</v>
      </c>
    </row>
    <row r="388" spans="1:28" x14ac:dyDescent="0.25">
      <c r="A388">
        <v>7563</v>
      </c>
      <c r="B388" t="s">
        <v>134</v>
      </c>
      <c r="C388" t="str">
        <f>IF(B388="","",CONCATENATE(Tabela2[[#This Row],[Nazwa pliku - render - lokalizacja folderu]],B388))</f>
        <v>G:\LocalUser\snws\Rendery_dwg_rys\web_ok\L2_web_ok.png</v>
      </c>
      <c r="D388" t="s">
        <v>2179</v>
      </c>
      <c r="E388" t="s">
        <v>150</v>
      </c>
      <c r="F388" t="str">
        <f>IF(E388="","",CONCATENATE(Tabela2[[#This Row],[Nazwa pliku - .dwg - lokalizacja folderu]],E388))</f>
        <v>G:\LocalUser\snws\Rendery_dwg_rys\dwg\L2-57.DWG</v>
      </c>
      <c r="G388" t="s">
        <v>2185</v>
      </c>
      <c r="H388" t="s">
        <v>2215</v>
      </c>
      <c r="I388" t="str">
        <f>IF(H388="","",CONCATENATE(Tabela2[[#This Row],[Rysunek .png - lokalizacja folderu]],H388))</f>
        <v>G:\LocalUser\snws\Rendery_dwg_rys\rys\L2_rys.png</v>
      </c>
      <c r="J388" t="s">
        <v>2181</v>
      </c>
      <c r="K388" t="s">
        <v>2880</v>
      </c>
      <c r="L388" t="str">
        <f>IF(K388="","",CONCATENATE(Tabela2[[#This Row],[Zastosowania .jpg - lokalizacja folderu]],K388))</f>
        <v>G:\LocalUser\snws\Rendery_dwg_rys\Zastosowania\L_z_rys.png</v>
      </c>
      <c r="N388" t="str">
        <f>IF(M388="","",CONCATENATE(Tabela2[[#This Row],[Zastosowania .jpg - lokalizacja folderu]],M388))</f>
        <v/>
      </c>
      <c r="P388" t="str">
        <f>IF(O388="","",CONCATENATE(Tabela2[[#This Row],[Zastosowania .jpg - lokalizacja folderu]],O388))</f>
        <v/>
      </c>
      <c r="Q388" t="s">
        <v>2555</v>
      </c>
      <c r="R388" t="s">
        <v>2873</v>
      </c>
      <c r="S388" t="str">
        <f>IF(R388="","",CONCATENATE(Tabela2[[#This Row],[Instrukcje .png - lokalizacja folderu]],R388))</f>
        <v>G:\LocalUser\snws\Rendery_dwg_rys\Instrukcje\L_i_rys.png</v>
      </c>
      <c r="T388" t="s">
        <v>2556</v>
      </c>
      <c r="U388" t="s">
        <v>2586</v>
      </c>
      <c r="V388" t="str">
        <f>IF(U388="","",CONCATENATE(Tabela2[[#This Row],[Modele .rfa - lokalizacja folderu]],U388))</f>
        <v>G:\LocalUser\snws\Rendery_dwg_rys\Modele 3D\NICZUK Clamp L.rfa</v>
      </c>
      <c r="W388" t="s">
        <v>2574</v>
      </c>
      <c r="X388" t="s">
        <v>2727</v>
      </c>
      <c r="Y388" t="str">
        <f>IF(X388="","",CONCATENATE(Tabela2[[#This Row],[Modele .txt - lokalizacja folderu]],X388))</f>
        <v>G:\LocalUser\snws\Rendery_dwg_rys\Modele 3D\NICZUK Clamp L.txt</v>
      </c>
      <c r="Z388" t="s">
        <v>2574</v>
      </c>
      <c r="AB388" t="str">
        <f>IFERROR(VLOOKUP(Tabela2[[#This Row],[Kod]],[1]Arkusz7!$A:$W,23,FALSE),"")</f>
        <v>L2-57</v>
      </c>
    </row>
    <row r="389" spans="1:28" x14ac:dyDescent="0.25">
      <c r="A389">
        <v>5231</v>
      </c>
      <c r="B389" t="s">
        <v>134</v>
      </c>
      <c r="C389" t="str">
        <f>IF(B389="","",CONCATENATE(Tabela2[[#This Row],[Nazwa pliku - render - lokalizacja folderu]],B389))</f>
        <v>G:\LocalUser\snws\Rendery_dwg_rys\web_ok\L2_web_ok.png</v>
      </c>
      <c r="D389" t="s">
        <v>2179</v>
      </c>
      <c r="E389" t="s">
        <v>151</v>
      </c>
      <c r="F389" t="str">
        <f>IF(E389="","",CONCATENATE(Tabela2[[#This Row],[Nazwa pliku - .dwg - lokalizacja folderu]],E389))</f>
        <v>G:\LocalUser\snws\Rendery_dwg_rys\dwg\L2-60.DWG</v>
      </c>
      <c r="G389" t="s">
        <v>2185</v>
      </c>
      <c r="H389" t="s">
        <v>2215</v>
      </c>
      <c r="I389" t="str">
        <f>IF(H389="","",CONCATENATE(Tabela2[[#This Row],[Rysunek .png - lokalizacja folderu]],H389))</f>
        <v>G:\LocalUser\snws\Rendery_dwg_rys\rys\L2_rys.png</v>
      </c>
      <c r="J389" t="s">
        <v>2181</v>
      </c>
      <c r="K389" t="s">
        <v>2880</v>
      </c>
      <c r="L389" t="str">
        <f>IF(K389="","",CONCATENATE(Tabela2[[#This Row],[Zastosowania .jpg - lokalizacja folderu]],K389))</f>
        <v>G:\LocalUser\snws\Rendery_dwg_rys\Zastosowania\L_z_rys.png</v>
      </c>
      <c r="N389" t="str">
        <f>IF(M389="","",CONCATENATE(Tabela2[[#This Row],[Zastosowania .jpg - lokalizacja folderu]],M389))</f>
        <v/>
      </c>
      <c r="P389" t="str">
        <f>IF(O389="","",CONCATENATE(Tabela2[[#This Row],[Zastosowania .jpg - lokalizacja folderu]],O389))</f>
        <v/>
      </c>
      <c r="Q389" t="s">
        <v>2555</v>
      </c>
      <c r="R389" t="s">
        <v>2873</v>
      </c>
      <c r="S389" t="str">
        <f>IF(R389="","",CONCATENATE(Tabela2[[#This Row],[Instrukcje .png - lokalizacja folderu]],R389))</f>
        <v>G:\LocalUser\snws\Rendery_dwg_rys\Instrukcje\L_i_rys.png</v>
      </c>
      <c r="T389" t="s">
        <v>2556</v>
      </c>
      <c r="U389" t="s">
        <v>2586</v>
      </c>
      <c r="V389" t="str">
        <f>IF(U389="","",CONCATENATE(Tabela2[[#This Row],[Modele .rfa - lokalizacja folderu]],U389))</f>
        <v>G:\LocalUser\snws\Rendery_dwg_rys\Modele 3D\NICZUK Clamp L.rfa</v>
      </c>
      <c r="W389" t="s">
        <v>2574</v>
      </c>
      <c r="X389" t="s">
        <v>2727</v>
      </c>
      <c r="Y389" t="str">
        <f>IF(X389="","",CONCATENATE(Tabela2[[#This Row],[Modele .txt - lokalizacja folderu]],X389))</f>
        <v>G:\LocalUser\snws\Rendery_dwg_rys\Modele 3D\NICZUK Clamp L.txt</v>
      </c>
      <c r="Z389" t="s">
        <v>2574</v>
      </c>
      <c r="AB389" t="str">
        <f>IFERROR(VLOOKUP(Tabela2[[#This Row],[Kod]],[1]Arkusz7!$A:$W,23,FALSE),"")</f>
        <v>L2-60</v>
      </c>
    </row>
    <row r="390" spans="1:28" x14ac:dyDescent="0.25">
      <c r="A390">
        <v>5534</v>
      </c>
      <c r="B390" t="s">
        <v>134</v>
      </c>
      <c r="C390" t="str">
        <f>IF(B390="","",CONCATENATE(Tabela2[[#This Row],[Nazwa pliku - render - lokalizacja folderu]],B390))</f>
        <v>G:\LocalUser\snws\Rendery_dwg_rys\web_ok\L2_web_ok.png</v>
      </c>
      <c r="D390" t="s">
        <v>2179</v>
      </c>
      <c r="E390" t="s">
        <v>152</v>
      </c>
      <c r="F390" t="str">
        <f>IF(E390="","",CONCATENATE(Tabela2[[#This Row],[Nazwa pliku - .dwg - lokalizacja folderu]],E390))</f>
        <v>G:\LocalUser\snws\Rendery_dwg_rys\dwg\L2-63_64.DWG</v>
      </c>
      <c r="G390" t="s">
        <v>2185</v>
      </c>
      <c r="H390" t="s">
        <v>2215</v>
      </c>
      <c r="I390" t="str">
        <f>IF(H390="","",CONCATENATE(Tabela2[[#This Row],[Rysunek .png - lokalizacja folderu]],H390))</f>
        <v>G:\LocalUser\snws\Rendery_dwg_rys\rys\L2_rys.png</v>
      </c>
      <c r="J390" t="s">
        <v>2181</v>
      </c>
      <c r="K390" t="s">
        <v>2880</v>
      </c>
      <c r="L390" t="str">
        <f>IF(K390="","",CONCATENATE(Tabela2[[#This Row],[Zastosowania .jpg - lokalizacja folderu]],K390))</f>
        <v>G:\LocalUser\snws\Rendery_dwg_rys\Zastosowania\L_z_rys.png</v>
      </c>
      <c r="N390" t="str">
        <f>IF(M390="","",CONCATENATE(Tabela2[[#This Row],[Zastosowania .jpg - lokalizacja folderu]],M390))</f>
        <v/>
      </c>
      <c r="P390" t="str">
        <f>IF(O390="","",CONCATENATE(Tabela2[[#This Row],[Zastosowania .jpg - lokalizacja folderu]],O390))</f>
        <v/>
      </c>
      <c r="Q390" t="s">
        <v>2555</v>
      </c>
      <c r="R390" t="s">
        <v>2873</v>
      </c>
      <c r="S390" t="str">
        <f>IF(R390="","",CONCATENATE(Tabela2[[#This Row],[Instrukcje .png - lokalizacja folderu]],R390))</f>
        <v>G:\LocalUser\snws\Rendery_dwg_rys\Instrukcje\L_i_rys.png</v>
      </c>
      <c r="T390" t="s">
        <v>2556</v>
      </c>
      <c r="U390" t="s">
        <v>2586</v>
      </c>
      <c r="V390" t="str">
        <f>IF(U390="","",CONCATENATE(Tabela2[[#This Row],[Modele .rfa - lokalizacja folderu]],U390))</f>
        <v>G:\LocalUser\snws\Rendery_dwg_rys\Modele 3D\NICZUK Clamp L.rfa</v>
      </c>
      <c r="W390" t="s">
        <v>2574</v>
      </c>
      <c r="X390" t="s">
        <v>2727</v>
      </c>
      <c r="Y390" t="str">
        <f>IF(X390="","",CONCATENATE(Tabela2[[#This Row],[Modele .txt - lokalizacja folderu]],X390))</f>
        <v>G:\LocalUser\snws\Rendery_dwg_rys\Modele 3D\NICZUK Clamp L.txt</v>
      </c>
      <c r="Z390" t="s">
        <v>2574</v>
      </c>
      <c r="AB390" t="str">
        <f>IFERROR(VLOOKUP(Tabela2[[#This Row],[Kod]],[1]Arkusz7!$A:$W,23,FALSE),"")</f>
        <v>L2-63/64</v>
      </c>
    </row>
    <row r="391" spans="1:28" x14ac:dyDescent="0.25">
      <c r="A391">
        <v>16427</v>
      </c>
      <c r="B391" t="s">
        <v>134</v>
      </c>
      <c r="C391" t="str">
        <f>IF(B391="","",CONCATENATE(Tabela2[[#This Row],[Nazwa pliku - render - lokalizacja folderu]],B391))</f>
        <v>G:\LocalUser\snws\Rendery_dwg_rys\web_ok\L2_web_ok.png</v>
      </c>
      <c r="D391" t="s">
        <v>2179</v>
      </c>
      <c r="E391" t="s">
        <v>153</v>
      </c>
      <c r="F391" t="str">
        <f>IF(E391="","",CONCATENATE(Tabela2[[#This Row],[Nazwa pliku - .dwg - lokalizacja folderu]],E391))</f>
        <v>G:\LocalUser\snws\Rendery_dwg_rys\dwg\L2-70.DWG</v>
      </c>
      <c r="G391" t="s">
        <v>2185</v>
      </c>
      <c r="H391" t="s">
        <v>2215</v>
      </c>
      <c r="I391" t="str">
        <f>IF(H391="","",CONCATENATE(Tabela2[[#This Row],[Rysunek .png - lokalizacja folderu]],H391))</f>
        <v>G:\LocalUser\snws\Rendery_dwg_rys\rys\L2_rys.png</v>
      </c>
      <c r="J391" t="s">
        <v>2181</v>
      </c>
      <c r="K391" t="s">
        <v>2880</v>
      </c>
      <c r="L391" t="str">
        <f>IF(K391="","",CONCATENATE(Tabela2[[#This Row],[Zastosowania .jpg - lokalizacja folderu]],K391))</f>
        <v>G:\LocalUser\snws\Rendery_dwg_rys\Zastosowania\L_z_rys.png</v>
      </c>
      <c r="N391" t="str">
        <f>IF(M391="","",CONCATENATE(Tabela2[[#This Row],[Zastosowania .jpg - lokalizacja folderu]],M391))</f>
        <v/>
      </c>
      <c r="P391" t="str">
        <f>IF(O391="","",CONCATENATE(Tabela2[[#This Row],[Zastosowania .jpg - lokalizacja folderu]],O391))</f>
        <v/>
      </c>
      <c r="Q391" t="s">
        <v>2555</v>
      </c>
      <c r="R391" t="s">
        <v>2873</v>
      </c>
      <c r="S391" t="str">
        <f>IF(R391="","",CONCATENATE(Tabela2[[#This Row],[Instrukcje .png - lokalizacja folderu]],R391))</f>
        <v>G:\LocalUser\snws\Rendery_dwg_rys\Instrukcje\L_i_rys.png</v>
      </c>
      <c r="T391" t="s">
        <v>2556</v>
      </c>
      <c r="U391" t="s">
        <v>2586</v>
      </c>
      <c r="V391" t="str">
        <f>IF(U391="","",CONCATENATE(Tabela2[[#This Row],[Modele .rfa - lokalizacja folderu]],U391))</f>
        <v>G:\LocalUser\snws\Rendery_dwg_rys\Modele 3D\NICZUK Clamp L.rfa</v>
      </c>
      <c r="W391" t="s">
        <v>2574</v>
      </c>
      <c r="X391" t="s">
        <v>2727</v>
      </c>
      <c r="Y391" t="str">
        <f>IF(X391="","",CONCATENATE(Tabela2[[#This Row],[Modele .txt - lokalizacja folderu]],X391))</f>
        <v>G:\LocalUser\snws\Rendery_dwg_rys\Modele 3D\NICZUK Clamp L.txt</v>
      </c>
      <c r="Z391" t="s">
        <v>2574</v>
      </c>
      <c r="AB391" t="str">
        <f>IFERROR(VLOOKUP(Tabela2[[#This Row],[Kod]],[1]Arkusz7!$A:$W,23,FALSE),"")</f>
        <v>L2-70</v>
      </c>
    </row>
    <row r="392" spans="1:28" x14ac:dyDescent="0.25">
      <c r="A392">
        <v>5230</v>
      </c>
      <c r="B392" t="s">
        <v>134</v>
      </c>
      <c r="C392" t="str">
        <f>IF(B392="","",CONCATENATE(Tabela2[[#This Row],[Nazwa pliku - render - lokalizacja folderu]],B392))</f>
        <v>G:\LocalUser\snws\Rendery_dwg_rys\web_ok\L2_web_ok.png</v>
      </c>
      <c r="D392" t="s">
        <v>2179</v>
      </c>
      <c r="E392" t="s">
        <v>154</v>
      </c>
      <c r="F392" t="str">
        <f>IF(E392="","",CONCATENATE(Tabela2[[#This Row],[Nazwa pliku - .dwg - lokalizacja folderu]],E392))</f>
        <v>G:\LocalUser\snws\Rendery_dwg_rys\dwg\L2-76.DWG</v>
      </c>
      <c r="G392" t="s">
        <v>2185</v>
      </c>
      <c r="H392" t="s">
        <v>2215</v>
      </c>
      <c r="I392" t="str">
        <f>IF(H392="","",CONCATENATE(Tabela2[[#This Row],[Rysunek .png - lokalizacja folderu]],H392))</f>
        <v>G:\LocalUser\snws\Rendery_dwg_rys\rys\L2_rys.png</v>
      </c>
      <c r="J392" t="s">
        <v>2181</v>
      </c>
      <c r="K392" t="s">
        <v>2880</v>
      </c>
      <c r="L392" t="str">
        <f>IF(K392="","",CONCATENATE(Tabela2[[#This Row],[Zastosowania .jpg - lokalizacja folderu]],K392))</f>
        <v>G:\LocalUser\snws\Rendery_dwg_rys\Zastosowania\L_z_rys.png</v>
      </c>
      <c r="N392" t="str">
        <f>IF(M392="","",CONCATENATE(Tabela2[[#This Row],[Zastosowania .jpg - lokalizacja folderu]],M392))</f>
        <v/>
      </c>
      <c r="P392" t="str">
        <f>IF(O392="","",CONCATENATE(Tabela2[[#This Row],[Zastosowania .jpg - lokalizacja folderu]],O392))</f>
        <v/>
      </c>
      <c r="Q392" t="s">
        <v>2555</v>
      </c>
      <c r="R392" t="s">
        <v>2873</v>
      </c>
      <c r="S392" t="str">
        <f>IF(R392="","",CONCATENATE(Tabela2[[#This Row],[Instrukcje .png - lokalizacja folderu]],R392))</f>
        <v>G:\LocalUser\snws\Rendery_dwg_rys\Instrukcje\L_i_rys.png</v>
      </c>
      <c r="T392" t="s">
        <v>2556</v>
      </c>
      <c r="U392" t="s">
        <v>2586</v>
      </c>
      <c r="V392" t="str">
        <f>IF(U392="","",CONCATENATE(Tabela2[[#This Row],[Modele .rfa - lokalizacja folderu]],U392))</f>
        <v>G:\LocalUser\snws\Rendery_dwg_rys\Modele 3D\NICZUK Clamp L.rfa</v>
      </c>
      <c r="W392" t="s">
        <v>2574</v>
      </c>
      <c r="X392" t="s">
        <v>2727</v>
      </c>
      <c r="Y392" t="str">
        <f>IF(X392="","",CONCATENATE(Tabela2[[#This Row],[Modele .txt - lokalizacja folderu]],X392))</f>
        <v>G:\LocalUser\snws\Rendery_dwg_rys\Modele 3D\NICZUK Clamp L.txt</v>
      </c>
      <c r="Z392" t="s">
        <v>2574</v>
      </c>
      <c r="AB392" t="str">
        <f>IFERROR(VLOOKUP(Tabela2[[#This Row],[Kod]],[1]Arkusz7!$A:$W,23,FALSE),"")</f>
        <v>L2-76</v>
      </c>
    </row>
    <row r="393" spans="1:28" x14ac:dyDescent="0.25">
      <c r="A393">
        <v>9670</v>
      </c>
      <c r="B393" t="s">
        <v>134</v>
      </c>
      <c r="C393" t="str">
        <f>IF(B393="","",CONCATENATE(Tabela2[[#This Row],[Nazwa pliku - render - lokalizacja folderu]],B393))</f>
        <v>G:\LocalUser\snws\Rendery_dwg_rys\web_ok\L2_web_ok.png</v>
      </c>
      <c r="D393" t="s">
        <v>2179</v>
      </c>
      <c r="E393" t="s">
        <v>155</v>
      </c>
      <c r="F393" t="str">
        <f>IF(E393="","",CONCATENATE(Tabela2[[#This Row],[Nazwa pliku - .dwg - lokalizacja folderu]],E393))</f>
        <v>G:\LocalUser\snws\Rendery_dwg_rys\dwg\L2-80.DWG</v>
      </c>
      <c r="G393" t="s">
        <v>2185</v>
      </c>
      <c r="H393" t="s">
        <v>2215</v>
      </c>
      <c r="I393" t="str">
        <f>IF(H393="","",CONCATENATE(Tabela2[[#This Row],[Rysunek .png - lokalizacja folderu]],H393))</f>
        <v>G:\LocalUser\snws\Rendery_dwg_rys\rys\L2_rys.png</v>
      </c>
      <c r="J393" t="s">
        <v>2181</v>
      </c>
      <c r="K393" t="s">
        <v>2880</v>
      </c>
      <c r="L393" t="str">
        <f>IF(K393="","",CONCATENATE(Tabela2[[#This Row],[Zastosowania .jpg - lokalizacja folderu]],K393))</f>
        <v>G:\LocalUser\snws\Rendery_dwg_rys\Zastosowania\L_z_rys.png</v>
      </c>
      <c r="N393" t="str">
        <f>IF(M393="","",CONCATENATE(Tabela2[[#This Row],[Zastosowania .jpg - lokalizacja folderu]],M393))</f>
        <v/>
      </c>
      <c r="P393" t="str">
        <f>IF(O393="","",CONCATENATE(Tabela2[[#This Row],[Zastosowania .jpg - lokalizacja folderu]],O393))</f>
        <v/>
      </c>
      <c r="Q393" t="s">
        <v>2555</v>
      </c>
      <c r="R393" t="s">
        <v>2873</v>
      </c>
      <c r="S393" t="str">
        <f>IF(R393="","",CONCATENATE(Tabela2[[#This Row],[Instrukcje .png - lokalizacja folderu]],R393))</f>
        <v>G:\LocalUser\snws\Rendery_dwg_rys\Instrukcje\L_i_rys.png</v>
      </c>
      <c r="T393" t="s">
        <v>2556</v>
      </c>
      <c r="U393" t="s">
        <v>2586</v>
      </c>
      <c r="V393" t="str">
        <f>IF(U393="","",CONCATENATE(Tabela2[[#This Row],[Modele .rfa - lokalizacja folderu]],U393))</f>
        <v>G:\LocalUser\snws\Rendery_dwg_rys\Modele 3D\NICZUK Clamp L.rfa</v>
      </c>
      <c r="W393" t="s">
        <v>2574</v>
      </c>
      <c r="X393" t="s">
        <v>2727</v>
      </c>
      <c r="Y393" t="str">
        <f>IF(X393="","",CONCATENATE(Tabela2[[#This Row],[Modele .txt - lokalizacja folderu]],X393))</f>
        <v>G:\LocalUser\snws\Rendery_dwg_rys\Modele 3D\NICZUK Clamp L.txt</v>
      </c>
      <c r="Z393" t="s">
        <v>2574</v>
      </c>
      <c r="AB393" t="str">
        <f>IFERROR(VLOOKUP(Tabela2[[#This Row],[Kod]],[1]Arkusz7!$A:$W,23,FALSE),"")</f>
        <v>L2-80</v>
      </c>
    </row>
    <row r="394" spans="1:28" x14ac:dyDescent="0.25">
      <c r="A394">
        <v>5696</v>
      </c>
      <c r="B394" t="s">
        <v>134</v>
      </c>
      <c r="C394" t="str">
        <f>IF(B394="","",CONCATENATE(Tabela2[[#This Row],[Nazwa pliku - render - lokalizacja folderu]],B394))</f>
        <v>G:\LocalUser\snws\Rendery_dwg_rys\web_ok\L2_web_ok.png</v>
      </c>
      <c r="D394" t="s">
        <v>2179</v>
      </c>
      <c r="E394" t="s">
        <v>156</v>
      </c>
      <c r="F394" t="str">
        <f>IF(E394="","",CONCATENATE(Tabela2[[#This Row],[Nazwa pliku - .dwg - lokalizacja folderu]],E394))</f>
        <v>G:\LocalUser\snws\Rendery_dwg_rys\dwg\L2-89.DWG</v>
      </c>
      <c r="G394" t="s">
        <v>2185</v>
      </c>
      <c r="H394" t="s">
        <v>2215</v>
      </c>
      <c r="I394" t="str">
        <f>IF(H394="","",CONCATENATE(Tabela2[[#This Row],[Rysunek .png - lokalizacja folderu]],H394))</f>
        <v>G:\LocalUser\snws\Rendery_dwg_rys\rys\L2_rys.png</v>
      </c>
      <c r="J394" t="s">
        <v>2181</v>
      </c>
      <c r="K394" t="s">
        <v>2880</v>
      </c>
      <c r="L394" t="str">
        <f>IF(K394="","",CONCATENATE(Tabela2[[#This Row],[Zastosowania .jpg - lokalizacja folderu]],K394))</f>
        <v>G:\LocalUser\snws\Rendery_dwg_rys\Zastosowania\L_z_rys.png</v>
      </c>
      <c r="N394" t="str">
        <f>IF(M394="","",CONCATENATE(Tabela2[[#This Row],[Zastosowania .jpg - lokalizacja folderu]],M394))</f>
        <v/>
      </c>
      <c r="P394" t="str">
        <f>IF(O394="","",CONCATENATE(Tabela2[[#This Row],[Zastosowania .jpg - lokalizacja folderu]],O394))</f>
        <v/>
      </c>
      <c r="Q394" t="s">
        <v>2555</v>
      </c>
      <c r="R394" t="s">
        <v>2873</v>
      </c>
      <c r="S394" t="str">
        <f>IF(R394="","",CONCATENATE(Tabela2[[#This Row],[Instrukcje .png - lokalizacja folderu]],R394))</f>
        <v>G:\LocalUser\snws\Rendery_dwg_rys\Instrukcje\L_i_rys.png</v>
      </c>
      <c r="T394" t="s">
        <v>2556</v>
      </c>
      <c r="U394" t="s">
        <v>2586</v>
      </c>
      <c r="V394" t="str">
        <f>IF(U394="","",CONCATENATE(Tabela2[[#This Row],[Modele .rfa - lokalizacja folderu]],U394))</f>
        <v>G:\LocalUser\snws\Rendery_dwg_rys\Modele 3D\NICZUK Clamp L.rfa</v>
      </c>
      <c r="W394" t="s">
        <v>2574</v>
      </c>
      <c r="X394" t="s">
        <v>2727</v>
      </c>
      <c r="Y394" t="str">
        <f>IF(X394="","",CONCATENATE(Tabela2[[#This Row],[Modele .txt - lokalizacja folderu]],X394))</f>
        <v>G:\LocalUser\snws\Rendery_dwg_rys\Modele 3D\NICZUK Clamp L.txt</v>
      </c>
      <c r="Z394" t="s">
        <v>2574</v>
      </c>
      <c r="AB394" t="str">
        <f>IFERROR(VLOOKUP(Tabela2[[#This Row],[Kod]],[1]Arkusz7!$A:$W,23,FALSE),"")</f>
        <v>L2-89</v>
      </c>
    </row>
    <row r="395" spans="1:28" x14ac:dyDescent="0.25">
      <c r="A395">
        <v>15697</v>
      </c>
      <c r="B395" t="s">
        <v>166</v>
      </c>
      <c r="C395" t="str">
        <f>IF(B395="","",CONCATENATE(Tabela2[[#This Row],[Nazwa pliku - render - lokalizacja folderu]],B395))</f>
        <v>G:\LocalUser\snws\Rendery_dwg_rys\web_ok\L4_web_ok.png</v>
      </c>
      <c r="D395" t="s">
        <v>2179</v>
      </c>
      <c r="E395" t="s">
        <v>167</v>
      </c>
      <c r="F395" t="str">
        <f>IF(E395="","",CONCATENATE(Tabela2[[#This Row],[Nazwa pliku - .dwg - lokalizacja folderu]],E395))</f>
        <v>G:\LocalUser\snws\Rendery_dwg_rys\dwg\L4-10.DWG</v>
      </c>
      <c r="G395" t="s">
        <v>2185</v>
      </c>
      <c r="H395" t="s">
        <v>2216</v>
      </c>
      <c r="I395" t="str">
        <f>IF(H395="","",CONCATENATE(Tabela2[[#This Row],[Rysunek .png - lokalizacja folderu]],H395))</f>
        <v>G:\LocalUser\snws\Rendery_dwg_rys\rys\L4_rys.png</v>
      </c>
      <c r="J395" t="s">
        <v>2181</v>
      </c>
      <c r="K395" t="s">
        <v>2880</v>
      </c>
      <c r="L395" t="str">
        <f>IF(K395="","",CONCATENATE(Tabela2[[#This Row],[Zastosowania .jpg - lokalizacja folderu]],K395))</f>
        <v>G:\LocalUser\snws\Rendery_dwg_rys\Zastosowania\L_z_rys.png</v>
      </c>
      <c r="N395" t="str">
        <f>IF(M395="","",CONCATENATE(Tabela2[[#This Row],[Zastosowania .jpg - lokalizacja folderu]],M395))</f>
        <v/>
      </c>
      <c r="P395" t="str">
        <f>IF(O395="","",CONCATENATE(Tabela2[[#This Row],[Zastosowania .jpg - lokalizacja folderu]],O395))</f>
        <v/>
      </c>
      <c r="Q395" t="s">
        <v>2555</v>
      </c>
      <c r="R395" t="s">
        <v>2873</v>
      </c>
      <c r="S395" t="str">
        <f>IF(R395="","",CONCATENATE(Tabela2[[#This Row],[Instrukcje .png - lokalizacja folderu]],R395))</f>
        <v>G:\LocalUser\snws\Rendery_dwg_rys\Instrukcje\L_i_rys.png</v>
      </c>
      <c r="T395" t="s">
        <v>2556</v>
      </c>
      <c r="U395" t="s">
        <v>2586</v>
      </c>
      <c r="V395" t="str">
        <f>IF(U395="","",CONCATENATE(Tabela2[[#This Row],[Modele .rfa - lokalizacja folderu]],U395))</f>
        <v>G:\LocalUser\snws\Rendery_dwg_rys\Modele 3D\NICZUK Clamp L.rfa</v>
      </c>
      <c r="W395" t="s">
        <v>2574</v>
      </c>
      <c r="X395" t="s">
        <v>2727</v>
      </c>
      <c r="Y395" t="str">
        <f>IF(X395="","",CONCATENATE(Tabela2[[#This Row],[Modele .txt - lokalizacja folderu]],X395))</f>
        <v>G:\LocalUser\snws\Rendery_dwg_rys\Modele 3D\NICZUK Clamp L.txt</v>
      </c>
      <c r="Z395" t="s">
        <v>2574</v>
      </c>
      <c r="AB395" t="str">
        <f>IFERROR(VLOOKUP(Tabela2[[#This Row],[Kod]],[1]Arkusz7!$A:$W,23,FALSE),"")</f>
        <v>L4-10</v>
      </c>
    </row>
    <row r="396" spans="1:28" x14ac:dyDescent="0.25">
      <c r="A396">
        <v>9469</v>
      </c>
      <c r="B396" t="s">
        <v>166</v>
      </c>
      <c r="C396" t="str">
        <f>IF(B396="","",CONCATENATE(Tabela2[[#This Row],[Nazwa pliku - render - lokalizacja folderu]],B396))</f>
        <v>G:\LocalUser\snws\Rendery_dwg_rys\web_ok\L4_web_ok.png</v>
      </c>
      <c r="D396" t="s">
        <v>2179</v>
      </c>
      <c r="E396" t="s">
        <v>189</v>
      </c>
      <c r="F396" t="str">
        <f>IF(E396="","",CONCATENATE(Tabela2[[#This Row],[Nazwa pliku - .dwg - lokalizacja folderu]],E396))</f>
        <v>G:\LocalUser\snws\Rendery_dwg_rys\dwg\L4-101.DWG</v>
      </c>
      <c r="G396" t="s">
        <v>2185</v>
      </c>
      <c r="H396" t="s">
        <v>2216</v>
      </c>
      <c r="I396" t="str">
        <f>IF(H396="","",CONCATENATE(Tabela2[[#This Row],[Rysunek .png - lokalizacja folderu]],H396))</f>
        <v>G:\LocalUser\snws\Rendery_dwg_rys\rys\L4_rys.png</v>
      </c>
      <c r="J396" t="s">
        <v>2181</v>
      </c>
      <c r="K396" t="s">
        <v>2880</v>
      </c>
      <c r="L396" t="str">
        <f>IF(K396="","",CONCATENATE(Tabela2[[#This Row],[Zastosowania .jpg - lokalizacja folderu]],K396))</f>
        <v>G:\LocalUser\snws\Rendery_dwg_rys\Zastosowania\L_z_rys.png</v>
      </c>
      <c r="N396" t="str">
        <f>IF(M396="","",CONCATENATE(Tabela2[[#This Row],[Zastosowania .jpg - lokalizacja folderu]],M396))</f>
        <v/>
      </c>
      <c r="P396" t="str">
        <f>IF(O396="","",CONCATENATE(Tabela2[[#This Row],[Zastosowania .jpg - lokalizacja folderu]],O396))</f>
        <v/>
      </c>
      <c r="Q396" t="s">
        <v>2555</v>
      </c>
      <c r="R396" t="s">
        <v>2873</v>
      </c>
      <c r="S396" t="str">
        <f>IF(R396="","",CONCATENATE(Tabela2[[#This Row],[Instrukcje .png - lokalizacja folderu]],R396))</f>
        <v>G:\LocalUser\snws\Rendery_dwg_rys\Instrukcje\L_i_rys.png</v>
      </c>
      <c r="T396" t="s">
        <v>2556</v>
      </c>
      <c r="U396" t="s">
        <v>2586</v>
      </c>
      <c r="V396" t="str">
        <f>IF(U396="","",CONCATENATE(Tabela2[[#This Row],[Modele .rfa - lokalizacja folderu]],U396))</f>
        <v>G:\LocalUser\snws\Rendery_dwg_rys\Modele 3D\NICZUK Clamp L.rfa</v>
      </c>
      <c r="W396" t="s">
        <v>2574</v>
      </c>
      <c r="X396" t="s">
        <v>2727</v>
      </c>
      <c r="Y396" t="str">
        <f>IF(X396="","",CONCATENATE(Tabela2[[#This Row],[Modele .txt - lokalizacja folderu]],X396))</f>
        <v>G:\LocalUser\snws\Rendery_dwg_rys\Modele 3D\NICZUK Clamp L.txt</v>
      </c>
      <c r="Z396" t="s">
        <v>2574</v>
      </c>
      <c r="AB396" t="str">
        <f>IFERROR(VLOOKUP(Tabela2[[#This Row],[Kod]],[1]Arkusz7!$A:$W,23,FALSE),"")</f>
        <v>L4-101</v>
      </c>
    </row>
    <row r="397" spans="1:28" x14ac:dyDescent="0.25">
      <c r="A397">
        <v>4416</v>
      </c>
      <c r="B397" t="s">
        <v>166</v>
      </c>
      <c r="C397" t="str">
        <f>IF(B397="","",CONCATENATE(Tabela2[[#This Row],[Nazwa pliku - render - lokalizacja folderu]],B397))</f>
        <v>G:\LocalUser\snws\Rendery_dwg_rys\web_ok\L4_web_ok.png</v>
      </c>
      <c r="D397" t="s">
        <v>2179</v>
      </c>
      <c r="E397" t="s">
        <v>190</v>
      </c>
      <c r="F397" t="str">
        <f>IF(E397="","",CONCATENATE(Tabela2[[#This Row],[Nazwa pliku - .dwg - lokalizacja folderu]],E397))</f>
        <v>G:\LocalUser\snws\Rendery_dwg_rys\dwg\L4-108.DWG</v>
      </c>
      <c r="G397" t="s">
        <v>2185</v>
      </c>
      <c r="H397" t="s">
        <v>2216</v>
      </c>
      <c r="I397" t="str">
        <f>IF(H397="","",CONCATENATE(Tabela2[[#This Row],[Rysunek .png - lokalizacja folderu]],H397))</f>
        <v>G:\LocalUser\snws\Rendery_dwg_rys\rys\L4_rys.png</v>
      </c>
      <c r="J397" t="s">
        <v>2181</v>
      </c>
      <c r="K397" t="s">
        <v>2880</v>
      </c>
      <c r="L397" t="str">
        <f>IF(K397="","",CONCATENATE(Tabela2[[#This Row],[Zastosowania .jpg - lokalizacja folderu]],K397))</f>
        <v>G:\LocalUser\snws\Rendery_dwg_rys\Zastosowania\L_z_rys.png</v>
      </c>
      <c r="N397" t="str">
        <f>IF(M397="","",CONCATENATE(Tabela2[[#This Row],[Zastosowania .jpg - lokalizacja folderu]],M397))</f>
        <v/>
      </c>
      <c r="P397" t="str">
        <f>IF(O397="","",CONCATENATE(Tabela2[[#This Row],[Zastosowania .jpg - lokalizacja folderu]],O397))</f>
        <v/>
      </c>
      <c r="Q397" t="s">
        <v>2555</v>
      </c>
      <c r="R397" t="s">
        <v>2873</v>
      </c>
      <c r="S397" t="str">
        <f>IF(R397="","",CONCATENATE(Tabela2[[#This Row],[Instrukcje .png - lokalizacja folderu]],R397))</f>
        <v>G:\LocalUser\snws\Rendery_dwg_rys\Instrukcje\L_i_rys.png</v>
      </c>
      <c r="T397" t="s">
        <v>2556</v>
      </c>
      <c r="U397" t="s">
        <v>2586</v>
      </c>
      <c r="V397" t="str">
        <f>IF(U397="","",CONCATENATE(Tabela2[[#This Row],[Modele .rfa - lokalizacja folderu]],U397))</f>
        <v>G:\LocalUser\snws\Rendery_dwg_rys\Modele 3D\NICZUK Clamp L.rfa</v>
      </c>
      <c r="W397" t="s">
        <v>2574</v>
      </c>
      <c r="X397" t="s">
        <v>2727</v>
      </c>
      <c r="Y397" t="str">
        <f>IF(X397="","",CONCATENATE(Tabela2[[#This Row],[Modele .txt - lokalizacja folderu]],X397))</f>
        <v>G:\LocalUser\snws\Rendery_dwg_rys\Modele 3D\NICZUK Clamp L.txt</v>
      </c>
      <c r="Z397" t="s">
        <v>2574</v>
      </c>
      <c r="AB397" t="str">
        <f>IFERROR(VLOOKUP(Tabela2[[#This Row],[Kod]],[1]Arkusz7!$A:$W,23,FALSE),"")</f>
        <v>L4-108</v>
      </c>
    </row>
    <row r="398" spans="1:28" x14ac:dyDescent="0.25">
      <c r="A398">
        <v>5171</v>
      </c>
      <c r="B398" t="s">
        <v>166</v>
      </c>
      <c r="C398" t="str">
        <f>IF(B398="","",CONCATENATE(Tabela2[[#This Row],[Nazwa pliku - render - lokalizacja folderu]],B398))</f>
        <v>G:\LocalUser\snws\Rendery_dwg_rys\web_ok\L4_web_ok.png</v>
      </c>
      <c r="D398" t="s">
        <v>2179</v>
      </c>
      <c r="E398" t="s">
        <v>191</v>
      </c>
      <c r="F398" t="str">
        <f>IF(E398="","",CONCATENATE(Tabela2[[#This Row],[Nazwa pliku - .dwg - lokalizacja folderu]],E398))</f>
        <v>G:\LocalUser\snws\Rendery_dwg_rys\dwg\L4-114.DWG</v>
      </c>
      <c r="G398" t="s">
        <v>2185</v>
      </c>
      <c r="H398" t="s">
        <v>2216</v>
      </c>
      <c r="I398" t="str">
        <f>IF(H398="","",CONCATENATE(Tabela2[[#This Row],[Rysunek .png - lokalizacja folderu]],H398))</f>
        <v>G:\LocalUser\snws\Rendery_dwg_rys\rys\L4_rys.png</v>
      </c>
      <c r="J398" t="s">
        <v>2181</v>
      </c>
      <c r="K398" t="s">
        <v>2880</v>
      </c>
      <c r="L398" t="str">
        <f>IF(K398="","",CONCATENATE(Tabela2[[#This Row],[Zastosowania .jpg - lokalizacja folderu]],K398))</f>
        <v>G:\LocalUser\snws\Rendery_dwg_rys\Zastosowania\L_z_rys.png</v>
      </c>
      <c r="N398" t="str">
        <f>IF(M398="","",CONCATENATE(Tabela2[[#This Row],[Zastosowania .jpg - lokalizacja folderu]],M398))</f>
        <v/>
      </c>
      <c r="P398" t="str">
        <f>IF(O398="","",CONCATENATE(Tabela2[[#This Row],[Zastosowania .jpg - lokalizacja folderu]],O398))</f>
        <v/>
      </c>
      <c r="Q398" t="s">
        <v>2555</v>
      </c>
      <c r="R398" t="s">
        <v>2873</v>
      </c>
      <c r="S398" t="str">
        <f>IF(R398="","",CONCATENATE(Tabela2[[#This Row],[Instrukcje .png - lokalizacja folderu]],R398))</f>
        <v>G:\LocalUser\snws\Rendery_dwg_rys\Instrukcje\L_i_rys.png</v>
      </c>
      <c r="T398" t="s">
        <v>2556</v>
      </c>
      <c r="U398" t="s">
        <v>2586</v>
      </c>
      <c r="V398" t="str">
        <f>IF(U398="","",CONCATENATE(Tabela2[[#This Row],[Modele .rfa - lokalizacja folderu]],U398))</f>
        <v>G:\LocalUser\snws\Rendery_dwg_rys\Modele 3D\NICZUK Clamp L.rfa</v>
      </c>
      <c r="W398" t="s">
        <v>2574</v>
      </c>
      <c r="X398" t="s">
        <v>2727</v>
      </c>
      <c r="Y398" t="str">
        <f>IF(X398="","",CONCATENATE(Tabela2[[#This Row],[Modele .txt - lokalizacja folderu]],X398))</f>
        <v>G:\LocalUser\snws\Rendery_dwg_rys\Modele 3D\NICZUK Clamp L.txt</v>
      </c>
      <c r="Z398" t="s">
        <v>2574</v>
      </c>
      <c r="AB398" t="str">
        <f>IFERROR(VLOOKUP(Tabela2[[#This Row],[Kod]],[1]Arkusz7!$A:$W,23,FALSE),"")</f>
        <v>L4-114</v>
      </c>
    </row>
    <row r="399" spans="1:28" x14ac:dyDescent="0.25">
      <c r="A399">
        <v>9539</v>
      </c>
      <c r="B399" t="s">
        <v>166</v>
      </c>
      <c r="C399" t="str">
        <f>IF(B399="","",CONCATENATE(Tabela2[[#This Row],[Nazwa pliku - render - lokalizacja folderu]],B399))</f>
        <v>G:\LocalUser\snws\Rendery_dwg_rys\web_ok\L4_web_ok.png</v>
      </c>
      <c r="D399" t="s">
        <v>2179</v>
      </c>
      <c r="E399" t="s">
        <v>168</v>
      </c>
      <c r="F399" t="str">
        <f>IF(E399="","",CONCATENATE(Tabela2[[#This Row],[Nazwa pliku - .dwg - lokalizacja folderu]],E399))</f>
        <v>G:\LocalUser\snws\Rendery_dwg_rys\dwg\L4-12.DWG</v>
      </c>
      <c r="G399" t="s">
        <v>2185</v>
      </c>
      <c r="H399" t="s">
        <v>2216</v>
      </c>
      <c r="I399" t="str">
        <f>IF(H399="","",CONCATENATE(Tabela2[[#This Row],[Rysunek .png - lokalizacja folderu]],H399))</f>
        <v>G:\LocalUser\snws\Rendery_dwg_rys\rys\L4_rys.png</v>
      </c>
      <c r="J399" t="s">
        <v>2181</v>
      </c>
      <c r="K399" t="s">
        <v>2880</v>
      </c>
      <c r="L399" t="str">
        <f>IF(K399="","",CONCATENATE(Tabela2[[#This Row],[Zastosowania .jpg - lokalizacja folderu]],K399))</f>
        <v>G:\LocalUser\snws\Rendery_dwg_rys\Zastosowania\L_z_rys.png</v>
      </c>
      <c r="N399" t="str">
        <f>IF(M399="","",CONCATENATE(Tabela2[[#This Row],[Zastosowania .jpg - lokalizacja folderu]],M399))</f>
        <v/>
      </c>
      <c r="P399" t="str">
        <f>IF(O399="","",CONCATENATE(Tabela2[[#This Row],[Zastosowania .jpg - lokalizacja folderu]],O399))</f>
        <v/>
      </c>
      <c r="Q399" t="s">
        <v>2555</v>
      </c>
      <c r="R399" t="s">
        <v>2873</v>
      </c>
      <c r="S399" t="str">
        <f>IF(R399="","",CONCATENATE(Tabela2[[#This Row],[Instrukcje .png - lokalizacja folderu]],R399))</f>
        <v>G:\LocalUser\snws\Rendery_dwg_rys\Instrukcje\L_i_rys.png</v>
      </c>
      <c r="T399" t="s">
        <v>2556</v>
      </c>
      <c r="U399" t="s">
        <v>2586</v>
      </c>
      <c r="V399" t="str">
        <f>IF(U399="","",CONCATENATE(Tabela2[[#This Row],[Modele .rfa - lokalizacja folderu]],U399))</f>
        <v>G:\LocalUser\snws\Rendery_dwg_rys\Modele 3D\NICZUK Clamp L.rfa</v>
      </c>
      <c r="W399" t="s">
        <v>2574</v>
      </c>
      <c r="X399" t="s">
        <v>2727</v>
      </c>
      <c r="Y399" t="str">
        <f>IF(X399="","",CONCATENATE(Tabela2[[#This Row],[Modele .txt - lokalizacja folderu]],X399))</f>
        <v>G:\LocalUser\snws\Rendery_dwg_rys\Modele 3D\NICZUK Clamp L.txt</v>
      </c>
      <c r="Z399" t="s">
        <v>2574</v>
      </c>
      <c r="AB399" t="str">
        <f>IFERROR(VLOOKUP(Tabela2[[#This Row],[Kod]],[1]Arkusz7!$A:$W,23,FALSE),"")</f>
        <v>L4-12</v>
      </c>
    </row>
    <row r="400" spans="1:28" x14ac:dyDescent="0.25">
      <c r="A400" s="1">
        <v>36081</v>
      </c>
      <c r="B400" t="s">
        <v>166</v>
      </c>
      <c r="C400" t="str">
        <f>IF(B400="","",CONCATENATE(Tabela2[[#This Row],[Nazwa pliku - render - lokalizacja folderu]],B400))</f>
        <v>G:\LocalUser\snws\Rendery_dwg_rys\web_ok\L4_web_ok.png</v>
      </c>
      <c r="D400" t="s">
        <v>2179</v>
      </c>
      <c r="F400" t="str">
        <f>IF(E400="","",CONCATENATE(Tabela2[[#This Row],[Nazwa pliku - .dwg - lokalizacja folderu]],E400))</f>
        <v/>
      </c>
      <c r="G400" t="s">
        <v>2185</v>
      </c>
      <c r="H400" t="s">
        <v>2216</v>
      </c>
      <c r="I400" t="str">
        <f>IF(H400="","",CONCATENATE(Tabela2[[#This Row],[Rysunek .png - lokalizacja folderu]],H400))</f>
        <v>G:\LocalUser\snws\Rendery_dwg_rys\rys\L4_rys.png</v>
      </c>
      <c r="J400" t="s">
        <v>2181</v>
      </c>
      <c r="K400" t="s">
        <v>2880</v>
      </c>
      <c r="L400" t="str">
        <f>IF(K400="","",CONCATENATE(Tabela2[[#This Row],[Zastosowania .jpg - lokalizacja folderu]],K400))</f>
        <v>G:\LocalUser\snws\Rendery_dwg_rys\Zastosowania\L_z_rys.png</v>
      </c>
      <c r="N400" t="str">
        <f>IF(M400="","",CONCATENATE(Tabela2[[#This Row],[Zastosowania .jpg - lokalizacja folderu]],M400))</f>
        <v/>
      </c>
      <c r="P400" t="str">
        <f>IF(O400="","",CONCATENATE(Tabela2[[#This Row],[Zastosowania .jpg - lokalizacja folderu]],O400))</f>
        <v/>
      </c>
      <c r="Q400" t="s">
        <v>2555</v>
      </c>
      <c r="R400" t="s">
        <v>2873</v>
      </c>
      <c r="S400" t="str">
        <f>IF(R400="","",CONCATENATE(Tabela2[[#This Row],[Instrukcje .png - lokalizacja folderu]],R400))</f>
        <v>G:\LocalUser\snws\Rendery_dwg_rys\Instrukcje\L_i_rys.png</v>
      </c>
      <c r="T400" t="s">
        <v>2556</v>
      </c>
      <c r="U400" t="s">
        <v>2586</v>
      </c>
      <c r="V400" t="str">
        <f>IF(U400="","",CONCATENATE(Tabela2[[#This Row],[Modele .rfa - lokalizacja folderu]],U400))</f>
        <v>G:\LocalUser\snws\Rendery_dwg_rys\Modele 3D\NICZUK Clamp L.rfa</v>
      </c>
      <c r="W400" t="s">
        <v>2574</v>
      </c>
      <c r="X400" t="s">
        <v>2727</v>
      </c>
      <c r="Y400" t="str">
        <f>IF(X400="","",CONCATENATE(Tabela2[[#This Row],[Modele .txt - lokalizacja folderu]],X400))</f>
        <v>G:\LocalUser\snws\Rendery_dwg_rys\Modele 3D\NICZUK Clamp L.txt</v>
      </c>
      <c r="Z400" t="s">
        <v>2574</v>
      </c>
      <c r="AB400" t="str">
        <f>IFERROR(VLOOKUP(Tabela2[[#This Row],[Kod]],[1]Arkusz7!$A:$W,23,FALSE),"")</f>
        <v>L4-12</v>
      </c>
    </row>
    <row r="401" spans="1:28" x14ac:dyDescent="0.25">
      <c r="A401">
        <v>8393</v>
      </c>
      <c r="B401" t="s">
        <v>166</v>
      </c>
      <c r="C401" t="str">
        <f>IF(B401="","",CONCATENATE(Tabela2[[#This Row],[Nazwa pliku - render - lokalizacja folderu]],B401))</f>
        <v>G:\LocalUser\snws\Rendery_dwg_rys\web_ok\L4_web_ok.png</v>
      </c>
      <c r="D401" t="s">
        <v>2179</v>
      </c>
      <c r="E401" t="s">
        <v>192</v>
      </c>
      <c r="F401" t="str">
        <f>IF(E401="","",CONCATENATE(Tabela2[[#This Row],[Nazwa pliku - .dwg - lokalizacja folderu]],E401))</f>
        <v>G:\LocalUser\snws\Rendery_dwg_rys\dwg\L4-125.DWG</v>
      </c>
      <c r="G401" t="s">
        <v>2185</v>
      </c>
      <c r="H401" t="s">
        <v>2216</v>
      </c>
      <c r="I401" t="str">
        <f>IF(H401="","",CONCATENATE(Tabela2[[#This Row],[Rysunek .png - lokalizacja folderu]],H401))</f>
        <v>G:\LocalUser\snws\Rendery_dwg_rys\rys\L4_rys.png</v>
      </c>
      <c r="J401" t="s">
        <v>2181</v>
      </c>
      <c r="K401" t="s">
        <v>2880</v>
      </c>
      <c r="L401" t="str">
        <f>IF(K401="","",CONCATENATE(Tabela2[[#This Row],[Zastosowania .jpg - lokalizacja folderu]],K401))</f>
        <v>G:\LocalUser\snws\Rendery_dwg_rys\Zastosowania\L_z_rys.png</v>
      </c>
      <c r="N401" t="str">
        <f>IF(M401="","",CONCATENATE(Tabela2[[#This Row],[Zastosowania .jpg - lokalizacja folderu]],M401))</f>
        <v/>
      </c>
      <c r="P401" t="str">
        <f>IF(O401="","",CONCATENATE(Tabela2[[#This Row],[Zastosowania .jpg - lokalizacja folderu]],O401))</f>
        <v/>
      </c>
      <c r="Q401" t="s">
        <v>2555</v>
      </c>
      <c r="R401" t="s">
        <v>2873</v>
      </c>
      <c r="S401" t="str">
        <f>IF(R401="","",CONCATENATE(Tabela2[[#This Row],[Instrukcje .png - lokalizacja folderu]],R401))</f>
        <v>G:\LocalUser\snws\Rendery_dwg_rys\Instrukcje\L_i_rys.png</v>
      </c>
      <c r="T401" t="s">
        <v>2556</v>
      </c>
      <c r="U401" t="s">
        <v>2586</v>
      </c>
      <c r="V401" t="str">
        <f>IF(U401="","",CONCATENATE(Tabela2[[#This Row],[Modele .rfa - lokalizacja folderu]],U401))</f>
        <v>G:\LocalUser\snws\Rendery_dwg_rys\Modele 3D\NICZUK Clamp L.rfa</v>
      </c>
      <c r="W401" t="s">
        <v>2574</v>
      </c>
      <c r="X401" t="s">
        <v>2727</v>
      </c>
      <c r="Y401" t="str">
        <f>IF(X401="","",CONCATENATE(Tabela2[[#This Row],[Modele .txt - lokalizacja folderu]],X401))</f>
        <v>G:\LocalUser\snws\Rendery_dwg_rys\Modele 3D\NICZUK Clamp L.txt</v>
      </c>
      <c r="Z401" t="s">
        <v>2574</v>
      </c>
      <c r="AB401" t="str">
        <f>IFERROR(VLOOKUP(Tabela2[[#This Row],[Kod]],[1]Arkusz7!$A:$W,23,FALSE),"")</f>
        <v>L4-125</v>
      </c>
    </row>
    <row r="402" spans="1:28" x14ac:dyDescent="0.25">
      <c r="A402">
        <v>16444</v>
      </c>
      <c r="B402" t="s">
        <v>166</v>
      </c>
      <c r="C402" t="str">
        <f>IF(B402="","",CONCATENATE(Tabela2[[#This Row],[Nazwa pliku - render - lokalizacja folderu]],B402))</f>
        <v>G:\LocalUser\snws\Rendery_dwg_rys\web_ok\L4_web_ok.png</v>
      </c>
      <c r="D402" t="s">
        <v>2179</v>
      </c>
      <c r="E402" t="s">
        <v>169</v>
      </c>
      <c r="F402" t="str">
        <f>IF(E402="","",CONCATENATE(Tabela2[[#This Row],[Nazwa pliku - .dwg - lokalizacja folderu]],E402))</f>
        <v>G:\LocalUser\snws\Rendery_dwg_rys\dwg\L4-13.DWG</v>
      </c>
      <c r="G402" t="s">
        <v>2185</v>
      </c>
      <c r="H402" t="s">
        <v>2216</v>
      </c>
      <c r="I402" t="str">
        <f>IF(H402="","",CONCATENATE(Tabela2[[#This Row],[Rysunek .png - lokalizacja folderu]],H402))</f>
        <v>G:\LocalUser\snws\Rendery_dwg_rys\rys\L4_rys.png</v>
      </c>
      <c r="J402" t="s">
        <v>2181</v>
      </c>
      <c r="K402" t="s">
        <v>2880</v>
      </c>
      <c r="L402" t="str">
        <f>IF(K402="","",CONCATENATE(Tabela2[[#This Row],[Zastosowania .jpg - lokalizacja folderu]],K402))</f>
        <v>G:\LocalUser\snws\Rendery_dwg_rys\Zastosowania\L_z_rys.png</v>
      </c>
      <c r="N402" t="str">
        <f>IF(M402="","",CONCATENATE(Tabela2[[#This Row],[Zastosowania .jpg - lokalizacja folderu]],M402))</f>
        <v/>
      </c>
      <c r="P402" t="str">
        <f>IF(O402="","",CONCATENATE(Tabela2[[#This Row],[Zastosowania .jpg - lokalizacja folderu]],O402))</f>
        <v/>
      </c>
      <c r="Q402" t="s">
        <v>2555</v>
      </c>
      <c r="R402" t="s">
        <v>2873</v>
      </c>
      <c r="S402" t="str">
        <f>IF(R402="","",CONCATENATE(Tabela2[[#This Row],[Instrukcje .png - lokalizacja folderu]],R402))</f>
        <v>G:\LocalUser\snws\Rendery_dwg_rys\Instrukcje\L_i_rys.png</v>
      </c>
      <c r="T402" t="s">
        <v>2556</v>
      </c>
      <c r="U402" t="s">
        <v>2586</v>
      </c>
      <c r="V402" t="str">
        <f>IF(U402="","",CONCATENATE(Tabela2[[#This Row],[Modele .rfa - lokalizacja folderu]],U402))</f>
        <v>G:\LocalUser\snws\Rendery_dwg_rys\Modele 3D\NICZUK Clamp L.rfa</v>
      </c>
      <c r="W402" t="s">
        <v>2574</v>
      </c>
      <c r="X402" t="s">
        <v>2727</v>
      </c>
      <c r="Y402" t="str">
        <f>IF(X402="","",CONCATENATE(Tabela2[[#This Row],[Modele .txt - lokalizacja folderu]],X402))</f>
        <v>G:\LocalUser\snws\Rendery_dwg_rys\Modele 3D\NICZUK Clamp L.txt</v>
      </c>
      <c r="Z402" t="s">
        <v>2574</v>
      </c>
      <c r="AB402" t="str">
        <f>IFERROR(VLOOKUP(Tabela2[[#This Row],[Kod]],[1]Arkusz7!$A:$W,23,FALSE),"")</f>
        <v>L4-13</v>
      </c>
    </row>
    <row r="403" spans="1:28" x14ac:dyDescent="0.25">
      <c r="A403">
        <v>4415</v>
      </c>
      <c r="B403" t="s">
        <v>166</v>
      </c>
      <c r="C403" t="str">
        <f>IF(B403="","",CONCATENATE(Tabela2[[#This Row],[Nazwa pliku - render - lokalizacja folderu]],B403))</f>
        <v>G:\LocalUser\snws\Rendery_dwg_rys\web_ok\L4_web_ok.png</v>
      </c>
      <c r="D403" t="s">
        <v>2179</v>
      </c>
      <c r="E403" t="s">
        <v>193</v>
      </c>
      <c r="F403" t="str">
        <f>IF(E403="","",CONCATENATE(Tabela2[[#This Row],[Nazwa pliku - .dwg - lokalizacja folderu]],E403))</f>
        <v>G:\LocalUser\snws\Rendery_dwg_rys\dwg\L4-133.DWG</v>
      </c>
      <c r="G403" t="s">
        <v>2185</v>
      </c>
      <c r="H403" t="s">
        <v>2216</v>
      </c>
      <c r="I403" t="str">
        <f>IF(H403="","",CONCATENATE(Tabela2[[#This Row],[Rysunek .png - lokalizacja folderu]],H403))</f>
        <v>G:\LocalUser\snws\Rendery_dwg_rys\rys\L4_rys.png</v>
      </c>
      <c r="J403" t="s">
        <v>2181</v>
      </c>
      <c r="K403" t="s">
        <v>2880</v>
      </c>
      <c r="L403" t="str">
        <f>IF(K403="","",CONCATENATE(Tabela2[[#This Row],[Zastosowania .jpg - lokalizacja folderu]],K403))</f>
        <v>G:\LocalUser\snws\Rendery_dwg_rys\Zastosowania\L_z_rys.png</v>
      </c>
      <c r="N403" t="str">
        <f>IF(M403="","",CONCATENATE(Tabela2[[#This Row],[Zastosowania .jpg - lokalizacja folderu]],M403))</f>
        <v/>
      </c>
      <c r="P403" t="str">
        <f>IF(O403="","",CONCATENATE(Tabela2[[#This Row],[Zastosowania .jpg - lokalizacja folderu]],O403))</f>
        <v/>
      </c>
      <c r="Q403" t="s">
        <v>2555</v>
      </c>
      <c r="R403" t="s">
        <v>2873</v>
      </c>
      <c r="S403" t="str">
        <f>IF(R403="","",CONCATENATE(Tabela2[[#This Row],[Instrukcje .png - lokalizacja folderu]],R403))</f>
        <v>G:\LocalUser\snws\Rendery_dwg_rys\Instrukcje\L_i_rys.png</v>
      </c>
      <c r="T403" t="s">
        <v>2556</v>
      </c>
      <c r="U403" t="s">
        <v>2586</v>
      </c>
      <c r="V403" t="str">
        <f>IF(U403="","",CONCATENATE(Tabela2[[#This Row],[Modele .rfa - lokalizacja folderu]],U403))</f>
        <v>G:\LocalUser\snws\Rendery_dwg_rys\Modele 3D\NICZUK Clamp L.rfa</v>
      </c>
      <c r="W403" t="s">
        <v>2574</v>
      </c>
      <c r="X403" t="s">
        <v>2727</v>
      </c>
      <c r="Y403" t="str">
        <f>IF(X403="","",CONCATENATE(Tabela2[[#This Row],[Modele .txt - lokalizacja folderu]],X403))</f>
        <v>G:\LocalUser\snws\Rendery_dwg_rys\Modele 3D\NICZUK Clamp L.txt</v>
      </c>
      <c r="Z403" t="s">
        <v>2574</v>
      </c>
      <c r="AB403" t="str">
        <f>IFERROR(VLOOKUP(Tabela2[[#This Row],[Kod]],[1]Arkusz7!$A:$W,23,FALSE),"")</f>
        <v>L4-133</v>
      </c>
    </row>
    <row r="404" spans="1:28" x14ac:dyDescent="0.25">
      <c r="A404">
        <v>8726</v>
      </c>
      <c r="B404" t="s">
        <v>166</v>
      </c>
      <c r="C404" t="str">
        <f>IF(B404="","",CONCATENATE(Tabela2[[#This Row],[Nazwa pliku - render - lokalizacja folderu]],B404))</f>
        <v>G:\LocalUser\snws\Rendery_dwg_rys\web_ok\L4_web_ok.png</v>
      </c>
      <c r="D404" t="s">
        <v>2179</v>
      </c>
      <c r="E404" t="s">
        <v>194</v>
      </c>
      <c r="F404" t="str">
        <f>IF(E404="","",CONCATENATE(Tabela2[[#This Row],[Nazwa pliku - .dwg - lokalizacja folderu]],E404))</f>
        <v>G:\LocalUser\snws\Rendery_dwg_rys\dwg\L4-139.DWG</v>
      </c>
      <c r="G404" t="s">
        <v>2185</v>
      </c>
      <c r="H404" t="s">
        <v>2216</v>
      </c>
      <c r="I404" t="str">
        <f>IF(H404="","",CONCATENATE(Tabela2[[#This Row],[Rysunek .png - lokalizacja folderu]],H404))</f>
        <v>G:\LocalUser\snws\Rendery_dwg_rys\rys\L4_rys.png</v>
      </c>
      <c r="J404" t="s">
        <v>2181</v>
      </c>
      <c r="K404" t="s">
        <v>2880</v>
      </c>
      <c r="L404" t="str">
        <f>IF(K404="","",CONCATENATE(Tabela2[[#This Row],[Zastosowania .jpg - lokalizacja folderu]],K404))</f>
        <v>G:\LocalUser\snws\Rendery_dwg_rys\Zastosowania\L_z_rys.png</v>
      </c>
      <c r="N404" t="str">
        <f>IF(M404="","",CONCATENATE(Tabela2[[#This Row],[Zastosowania .jpg - lokalizacja folderu]],M404))</f>
        <v/>
      </c>
      <c r="P404" t="str">
        <f>IF(O404="","",CONCATENATE(Tabela2[[#This Row],[Zastosowania .jpg - lokalizacja folderu]],O404))</f>
        <v/>
      </c>
      <c r="Q404" t="s">
        <v>2555</v>
      </c>
      <c r="R404" t="s">
        <v>2873</v>
      </c>
      <c r="S404" t="str">
        <f>IF(R404="","",CONCATENATE(Tabela2[[#This Row],[Instrukcje .png - lokalizacja folderu]],R404))</f>
        <v>G:\LocalUser\snws\Rendery_dwg_rys\Instrukcje\L_i_rys.png</v>
      </c>
      <c r="T404" t="s">
        <v>2556</v>
      </c>
      <c r="U404" t="s">
        <v>2586</v>
      </c>
      <c r="V404" t="str">
        <f>IF(U404="","",CONCATENATE(Tabela2[[#This Row],[Modele .rfa - lokalizacja folderu]],U404))</f>
        <v>G:\LocalUser\snws\Rendery_dwg_rys\Modele 3D\NICZUK Clamp L.rfa</v>
      </c>
      <c r="W404" t="s">
        <v>2574</v>
      </c>
      <c r="X404" t="s">
        <v>2727</v>
      </c>
      <c r="Y404" t="str">
        <f>IF(X404="","",CONCATENATE(Tabela2[[#This Row],[Modele .txt - lokalizacja folderu]],X404))</f>
        <v>G:\LocalUser\snws\Rendery_dwg_rys\Modele 3D\NICZUK Clamp L.txt</v>
      </c>
      <c r="Z404" t="s">
        <v>2574</v>
      </c>
      <c r="AB404" t="str">
        <f>IFERROR(VLOOKUP(Tabela2[[#This Row],[Kod]],[1]Arkusz7!$A:$W,23,FALSE),"")</f>
        <v>L4-139</v>
      </c>
    </row>
    <row r="405" spans="1:28" x14ac:dyDescent="0.25">
      <c r="A405">
        <v>8349</v>
      </c>
      <c r="B405" t="s">
        <v>166</v>
      </c>
      <c r="C405" t="str">
        <f>IF(B405="","",CONCATENATE(Tabela2[[#This Row],[Nazwa pliku - render - lokalizacja folderu]],B405))</f>
        <v>G:\LocalUser\snws\Rendery_dwg_rys\web_ok\L4_web_ok.png</v>
      </c>
      <c r="D405" t="s">
        <v>2179</v>
      </c>
      <c r="E405" t="s">
        <v>170</v>
      </c>
      <c r="F405" t="str">
        <f>IF(E405="","",CONCATENATE(Tabela2[[#This Row],[Nazwa pliku - .dwg - lokalizacja folderu]],E405))</f>
        <v>G:\LocalUser\snws\Rendery_dwg_rys\dwg\L4-15.DWG</v>
      </c>
      <c r="G405" t="s">
        <v>2185</v>
      </c>
      <c r="H405" t="s">
        <v>2216</v>
      </c>
      <c r="I405" t="str">
        <f>IF(H405="","",CONCATENATE(Tabela2[[#This Row],[Rysunek .png - lokalizacja folderu]],H405))</f>
        <v>G:\LocalUser\snws\Rendery_dwg_rys\rys\L4_rys.png</v>
      </c>
      <c r="J405" t="s">
        <v>2181</v>
      </c>
      <c r="K405" t="s">
        <v>2880</v>
      </c>
      <c r="L405" t="str">
        <f>IF(K405="","",CONCATENATE(Tabela2[[#This Row],[Zastosowania .jpg - lokalizacja folderu]],K405))</f>
        <v>G:\LocalUser\snws\Rendery_dwg_rys\Zastosowania\L_z_rys.png</v>
      </c>
      <c r="N405" t="str">
        <f>IF(M405="","",CONCATENATE(Tabela2[[#This Row],[Zastosowania .jpg - lokalizacja folderu]],M405))</f>
        <v/>
      </c>
      <c r="P405" t="str">
        <f>IF(O405="","",CONCATENATE(Tabela2[[#This Row],[Zastosowania .jpg - lokalizacja folderu]],O405))</f>
        <v/>
      </c>
      <c r="Q405" t="s">
        <v>2555</v>
      </c>
      <c r="R405" t="s">
        <v>2873</v>
      </c>
      <c r="S405" t="str">
        <f>IF(R405="","",CONCATENATE(Tabela2[[#This Row],[Instrukcje .png - lokalizacja folderu]],R405))</f>
        <v>G:\LocalUser\snws\Rendery_dwg_rys\Instrukcje\L_i_rys.png</v>
      </c>
      <c r="T405" t="s">
        <v>2556</v>
      </c>
      <c r="U405" t="s">
        <v>2586</v>
      </c>
      <c r="V405" t="str">
        <f>IF(U405="","",CONCATENATE(Tabela2[[#This Row],[Modele .rfa - lokalizacja folderu]],U405))</f>
        <v>G:\LocalUser\snws\Rendery_dwg_rys\Modele 3D\NICZUK Clamp L.rfa</v>
      </c>
      <c r="W405" t="s">
        <v>2574</v>
      </c>
      <c r="X405" t="s">
        <v>2727</v>
      </c>
      <c r="Y405" t="str">
        <f>IF(X405="","",CONCATENATE(Tabela2[[#This Row],[Modele .txt - lokalizacja folderu]],X405))</f>
        <v>G:\LocalUser\snws\Rendery_dwg_rys\Modele 3D\NICZUK Clamp L.txt</v>
      </c>
      <c r="Z405" t="s">
        <v>2574</v>
      </c>
      <c r="AB405" t="str">
        <f>IFERROR(VLOOKUP(Tabela2[[#This Row],[Kod]],[1]Arkusz7!$A:$W,23,FALSE),"")</f>
        <v>L4-15</v>
      </c>
    </row>
    <row r="406" spans="1:28" x14ac:dyDescent="0.25">
      <c r="A406" s="1">
        <v>36082</v>
      </c>
      <c r="B406" t="s">
        <v>166</v>
      </c>
      <c r="C406" t="str">
        <f>IF(B406="","",CONCATENATE(Tabela2[[#This Row],[Nazwa pliku - render - lokalizacja folderu]],B406))</f>
        <v>G:\LocalUser\snws\Rendery_dwg_rys\web_ok\L4_web_ok.png</v>
      </c>
      <c r="D406" t="s">
        <v>2179</v>
      </c>
      <c r="F406" t="str">
        <f>IF(E406="","",CONCATENATE(Tabela2[[#This Row],[Nazwa pliku - .dwg - lokalizacja folderu]],E406))</f>
        <v/>
      </c>
      <c r="G406" t="s">
        <v>2185</v>
      </c>
      <c r="H406" t="s">
        <v>2216</v>
      </c>
      <c r="I406" t="str">
        <f>IF(H406="","",CONCATENATE(Tabela2[[#This Row],[Rysunek .png - lokalizacja folderu]],H406))</f>
        <v>G:\LocalUser\snws\Rendery_dwg_rys\rys\L4_rys.png</v>
      </c>
      <c r="J406" t="s">
        <v>2181</v>
      </c>
      <c r="K406" t="s">
        <v>2880</v>
      </c>
      <c r="L406" t="str">
        <f>IF(K406="","",CONCATENATE(Tabela2[[#This Row],[Zastosowania .jpg - lokalizacja folderu]],K406))</f>
        <v>G:\LocalUser\snws\Rendery_dwg_rys\Zastosowania\L_z_rys.png</v>
      </c>
      <c r="N406" t="str">
        <f>IF(M406="","",CONCATENATE(Tabela2[[#This Row],[Zastosowania .jpg - lokalizacja folderu]],M406))</f>
        <v/>
      </c>
      <c r="P406" t="str">
        <f>IF(O406="","",CONCATENATE(Tabela2[[#This Row],[Zastosowania .jpg - lokalizacja folderu]],O406))</f>
        <v/>
      </c>
      <c r="Q406" t="s">
        <v>2555</v>
      </c>
      <c r="R406" t="s">
        <v>2873</v>
      </c>
      <c r="S406" t="str">
        <f>IF(R406="","",CONCATENATE(Tabela2[[#This Row],[Instrukcje .png - lokalizacja folderu]],R406))</f>
        <v>G:\LocalUser\snws\Rendery_dwg_rys\Instrukcje\L_i_rys.png</v>
      </c>
      <c r="T406" t="s">
        <v>2556</v>
      </c>
      <c r="U406" t="s">
        <v>2586</v>
      </c>
      <c r="V406" t="str">
        <f>IF(U406="","",CONCATENATE(Tabela2[[#This Row],[Modele .rfa - lokalizacja folderu]],U406))</f>
        <v>G:\LocalUser\snws\Rendery_dwg_rys\Modele 3D\NICZUK Clamp L.rfa</v>
      </c>
      <c r="W406" t="s">
        <v>2574</v>
      </c>
      <c r="X406" t="s">
        <v>2727</v>
      </c>
      <c r="Y406" t="str">
        <f>IF(X406="","",CONCATENATE(Tabela2[[#This Row],[Modele .txt - lokalizacja folderu]],X406))</f>
        <v>G:\LocalUser\snws\Rendery_dwg_rys\Modele 3D\NICZUK Clamp L.txt</v>
      </c>
      <c r="Z406" t="s">
        <v>2574</v>
      </c>
      <c r="AB406" t="str">
        <f>IFERROR(VLOOKUP(Tabela2[[#This Row],[Kod]],[1]Arkusz7!$A:$W,23,FALSE),"")</f>
        <v>L4-15</v>
      </c>
    </row>
    <row r="407" spans="1:28" x14ac:dyDescent="0.25">
      <c r="A407">
        <v>4399</v>
      </c>
      <c r="B407" t="s">
        <v>166</v>
      </c>
      <c r="C407" t="str">
        <f>IF(B407="","",CONCATENATE(Tabela2[[#This Row],[Nazwa pliku - render - lokalizacja folderu]],B407))</f>
        <v>G:\LocalUser\snws\Rendery_dwg_rys\web_ok\L4_web_ok.png</v>
      </c>
      <c r="D407" t="s">
        <v>2179</v>
      </c>
      <c r="E407" t="s">
        <v>195</v>
      </c>
      <c r="F407" t="str">
        <f>IF(E407="","",CONCATENATE(Tabela2[[#This Row],[Nazwa pliku - .dwg - lokalizacja folderu]],E407))</f>
        <v>G:\LocalUser\snws\Rendery_dwg_rys\dwg\L4-159_160.DWG</v>
      </c>
      <c r="G407" t="s">
        <v>2185</v>
      </c>
      <c r="H407" t="s">
        <v>2216</v>
      </c>
      <c r="I407" t="str">
        <f>IF(H407="","",CONCATENATE(Tabela2[[#This Row],[Rysunek .png - lokalizacja folderu]],H407))</f>
        <v>G:\LocalUser\snws\Rendery_dwg_rys\rys\L4_rys.png</v>
      </c>
      <c r="J407" t="s">
        <v>2181</v>
      </c>
      <c r="K407" t="s">
        <v>2880</v>
      </c>
      <c r="L407" t="str">
        <f>IF(K407="","",CONCATENATE(Tabela2[[#This Row],[Zastosowania .jpg - lokalizacja folderu]],K407))</f>
        <v>G:\LocalUser\snws\Rendery_dwg_rys\Zastosowania\L_z_rys.png</v>
      </c>
      <c r="N407" t="str">
        <f>IF(M407="","",CONCATENATE(Tabela2[[#This Row],[Zastosowania .jpg - lokalizacja folderu]],M407))</f>
        <v/>
      </c>
      <c r="P407" t="str">
        <f>IF(O407="","",CONCATENATE(Tabela2[[#This Row],[Zastosowania .jpg - lokalizacja folderu]],O407))</f>
        <v/>
      </c>
      <c r="Q407" t="s">
        <v>2555</v>
      </c>
      <c r="R407" t="s">
        <v>2873</v>
      </c>
      <c r="S407" t="str">
        <f>IF(R407="","",CONCATENATE(Tabela2[[#This Row],[Instrukcje .png - lokalizacja folderu]],R407))</f>
        <v>G:\LocalUser\snws\Rendery_dwg_rys\Instrukcje\L_i_rys.png</v>
      </c>
      <c r="T407" t="s">
        <v>2556</v>
      </c>
      <c r="U407" t="s">
        <v>2586</v>
      </c>
      <c r="V407" t="str">
        <f>IF(U407="","",CONCATENATE(Tabela2[[#This Row],[Modele .rfa - lokalizacja folderu]],U407))</f>
        <v>G:\LocalUser\snws\Rendery_dwg_rys\Modele 3D\NICZUK Clamp L.rfa</v>
      </c>
      <c r="W407" t="s">
        <v>2574</v>
      </c>
      <c r="X407" t="s">
        <v>2727</v>
      </c>
      <c r="Y407" t="str">
        <f>IF(X407="","",CONCATENATE(Tabela2[[#This Row],[Modele .txt - lokalizacja folderu]],X407))</f>
        <v>G:\LocalUser\snws\Rendery_dwg_rys\Modele 3D\NICZUK Clamp L.txt</v>
      </c>
      <c r="Z407" t="s">
        <v>2574</v>
      </c>
      <c r="AB407" t="str">
        <f>IFERROR(VLOOKUP(Tabela2[[#This Row],[Kod]],[1]Arkusz7!$A:$W,23,FALSE),"")</f>
        <v>L4-159/160</v>
      </c>
    </row>
    <row r="408" spans="1:28" x14ac:dyDescent="0.25">
      <c r="A408">
        <v>16452</v>
      </c>
      <c r="B408" t="s">
        <v>166</v>
      </c>
      <c r="C408" t="str">
        <f>IF(B408="","",CONCATENATE(Tabela2[[#This Row],[Nazwa pliku - render - lokalizacja folderu]],B408))</f>
        <v>G:\LocalUser\snws\Rendery_dwg_rys\web_ok\L4_web_ok.png</v>
      </c>
      <c r="D408" t="s">
        <v>2179</v>
      </c>
      <c r="E408" t="s">
        <v>196</v>
      </c>
      <c r="F408" t="str">
        <f>IF(E408="","",CONCATENATE(Tabela2[[#This Row],[Nazwa pliku - .dwg - lokalizacja folderu]],E408))</f>
        <v>G:\LocalUser\snws\Rendery_dwg_rys\dwg\L4-165.DWG</v>
      </c>
      <c r="G408" t="s">
        <v>2185</v>
      </c>
      <c r="H408" t="s">
        <v>2216</v>
      </c>
      <c r="I408" t="str">
        <f>IF(H408="","",CONCATENATE(Tabela2[[#This Row],[Rysunek .png - lokalizacja folderu]],H408))</f>
        <v>G:\LocalUser\snws\Rendery_dwg_rys\rys\L4_rys.png</v>
      </c>
      <c r="J408" t="s">
        <v>2181</v>
      </c>
      <c r="K408" t="s">
        <v>2880</v>
      </c>
      <c r="L408" t="str">
        <f>IF(K408="","",CONCATENATE(Tabela2[[#This Row],[Zastosowania .jpg - lokalizacja folderu]],K408))</f>
        <v>G:\LocalUser\snws\Rendery_dwg_rys\Zastosowania\L_z_rys.png</v>
      </c>
      <c r="N408" t="str">
        <f>IF(M408="","",CONCATENATE(Tabela2[[#This Row],[Zastosowania .jpg - lokalizacja folderu]],M408))</f>
        <v/>
      </c>
      <c r="P408" t="str">
        <f>IF(O408="","",CONCATENATE(Tabela2[[#This Row],[Zastosowania .jpg - lokalizacja folderu]],O408))</f>
        <v/>
      </c>
      <c r="Q408" t="s">
        <v>2555</v>
      </c>
      <c r="R408" t="s">
        <v>2873</v>
      </c>
      <c r="S408" t="str">
        <f>IF(R408="","",CONCATENATE(Tabela2[[#This Row],[Instrukcje .png - lokalizacja folderu]],R408))</f>
        <v>G:\LocalUser\snws\Rendery_dwg_rys\Instrukcje\L_i_rys.png</v>
      </c>
      <c r="T408" t="s">
        <v>2556</v>
      </c>
      <c r="U408" t="s">
        <v>2586</v>
      </c>
      <c r="V408" t="str">
        <f>IF(U408="","",CONCATENATE(Tabela2[[#This Row],[Modele .rfa - lokalizacja folderu]],U408))</f>
        <v>G:\LocalUser\snws\Rendery_dwg_rys\Modele 3D\NICZUK Clamp L.rfa</v>
      </c>
      <c r="W408" t="s">
        <v>2574</v>
      </c>
      <c r="X408" t="s">
        <v>2727</v>
      </c>
      <c r="Y408" t="str">
        <f>IF(X408="","",CONCATENATE(Tabela2[[#This Row],[Modele .txt - lokalizacja folderu]],X408))</f>
        <v>G:\LocalUser\snws\Rendery_dwg_rys\Modele 3D\NICZUK Clamp L.txt</v>
      </c>
      <c r="Z408" t="s">
        <v>2574</v>
      </c>
      <c r="AB408" t="str">
        <f>IFERROR(VLOOKUP(Tabela2[[#This Row],[Kod]],[1]Arkusz7!$A:$W,23,FALSE),"")</f>
        <v>L4-165</v>
      </c>
    </row>
    <row r="409" spans="1:28" x14ac:dyDescent="0.25">
      <c r="A409">
        <v>5401</v>
      </c>
      <c r="B409" t="s">
        <v>166</v>
      </c>
      <c r="C409" t="str">
        <f>IF(B409="","",CONCATENATE(Tabela2[[#This Row],[Nazwa pliku - render - lokalizacja folderu]],B409))</f>
        <v>G:\LocalUser\snws\Rendery_dwg_rys\web_ok\L4_web_ok.png</v>
      </c>
      <c r="D409" t="s">
        <v>2179</v>
      </c>
      <c r="E409" t="s">
        <v>197</v>
      </c>
      <c r="F409" t="str">
        <f>IF(E409="","",CONCATENATE(Tabela2[[#This Row],[Nazwa pliku - .dwg - lokalizacja folderu]],E409))</f>
        <v>G:\LocalUser\snws\Rendery_dwg_rys\dwg\L4-168.DWG</v>
      </c>
      <c r="G409" t="s">
        <v>2185</v>
      </c>
      <c r="H409" t="s">
        <v>2216</v>
      </c>
      <c r="I409" t="str">
        <f>IF(H409="","",CONCATENATE(Tabela2[[#This Row],[Rysunek .png - lokalizacja folderu]],H409))</f>
        <v>G:\LocalUser\snws\Rendery_dwg_rys\rys\L4_rys.png</v>
      </c>
      <c r="J409" t="s">
        <v>2181</v>
      </c>
      <c r="K409" t="s">
        <v>2880</v>
      </c>
      <c r="L409" t="str">
        <f>IF(K409="","",CONCATENATE(Tabela2[[#This Row],[Zastosowania .jpg - lokalizacja folderu]],K409))</f>
        <v>G:\LocalUser\snws\Rendery_dwg_rys\Zastosowania\L_z_rys.png</v>
      </c>
      <c r="N409" t="str">
        <f>IF(M409="","",CONCATENATE(Tabela2[[#This Row],[Zastosowania .jpg - lokalizacja folderu]],M409))</f>
        <v/>
      </c>
      <c r="P409" t="str">
        <f>IF(O409="","",CONCATENATE(Tabela2[[#This Row],[Zastosowania .jpg - lokalizacja folderu]],O409))</f>
        <v/>
      </c>
      <c r="Q409" t="s">
        <v>2555</v>
      </c>
      <c r="R409" t="s">
        <v>2873</v>
      </c>
      <c r="S409" t="str">
        <f>IF(R409="","",CONCATENATE(Tabela2[[#This Row],[Instrukcje .png - lokalizacja folderu]],R409))</f>
        <v>G:\LocalUser\snws\Rendery_dwg_rys\Instrukcje\L_i_rys.png</v>
      </c>
      <c r="T409" t="s">
        <v>2556</v>
      </c>
      <c r="U409" t="s">
        <v>2586</v>
      </c>
      <c r="V409" t="str">
        <f>IF(U409="","",CONCATENATE(Tabela2[[#This Row],[Modele .rfa - lokalizacja folderu]],U409))</f>
        <v>G:\LocalUser\snws\Rendery_dwg_rys\Modele 3D\NICZUK Clamp L.rfa</v>
      </c>
      <c r="W409" t="s">
        <v>2574</v>
      </c>
      <c r="X409" t="s">
        <v>2727</v>
      </c>
      <c r="Y409" t="str">
        <f>IF(X409="","",CONCATENATE(Tabela2[[#This Row],[Modele .txt - lokalizacja folderu]],X409))</f>
        <v>G:\LocalUser\snws\Rendery_dwg_rys\Modele 3D\NICZUK Clamp L.txt</v>
      </c>
      <c r="Z409" t="s">
        <v>2574</v>
      </c>
      <c r="AB409" t="str">
        <f>IFERROR(VLOOKUP(Tabela2[[#This Row],[Kod]],[1]Arkusz7!$A:$W,23,FALSE),"")</f>
        <v>L4-168</v>
      </c>
    </row>
    <row r="410" spans="1:28" x14ac:dyDescent="0.25">
      <c r="A410">
        <v>9223</v>
      </c>
      <c r="B410" t="s">
        <v>166</v>
      </c>
      <c r="C410" t="str">
        <f>IF(B410="","",CONCATENATE(Tabela2[[#This Row],[Nazwa pliku - render - lokalizacja folderu]],B410))</f>
        <v>G:\LocalUser\snws\Rendery_dwg_rys\web_ok\L4_web_ok.png</v>
      </c>
      <c r="D410" t="s">
        <v>2179</v>
      </c>
      <c r="E410" t="s">
        <v>171</v>
      </c>
      <c r="F410" t="str">
        <f>IF(E410="","",CONCATENATE(Tabela2[[#This Row],[Nazwa pliku - .dwg - lokalizacja folderu]],E410))</f>
        <v>G:\LocalUser\snws\Rendery_dwg_rys\dwg\L4-17_18.DWG</v>
      </c>
      <c r="G410" t="s">
        <v>2185</v>
      </c>
      <c r="H410" t="s">
        <v>2216</v>
      </c>
      <c r="I410" t="str">
        <f>IF(H410="","",CONCATENATE(Tabela2[[#This Row],[Rysunek .png - lokalizacja folderu]],H410))</f>
        <v>G:\LocalUser\snws\Rendery_dwg_rys\rys\L4_rys.png</v>
      </c>
      <c r="J410" t="s">
        <v>2181</v>
      </c>
      <c r="K410" t="s">
        <v>2880</v>
      </c>
      <c r="L410" t="str">
        <f>IF(K410="","",CONCATENATE(Tabela2[[#This Row],[Zastosowania .jpg - lokalizacja folderu]],K410))</f>
        <v>G:\LocalUser\snws\Rendery_dwg_rys\Zastosowania\L_z_rys.png</v>
      </c>
      <c r="N410" t="str">
        <f>IF(M410="","",CONCATENATE(Tabela2[[#This Row],[Zastosowania .jpg - lokalizacja folderu]],M410))</f>
        <v/>
      </c>
      <c r="P410" t="str">
        <f>IF(O410="","",CONCATENATE(Tabela2[[#This Row],[Zastosowania .jpg - lokalizacja folderu]],O410))</f>
        <v/>
      </c>
      <c r="Q410" t="s">
        <v>2555</v>
      </c>
      <c r="R410" t="s">
        <v>2873</v>
      </c>
      <c r="S410" t="str">
        <f>IF(R410="","",CONCATENATE(Tabela2[[#This Row],[Instrukcje .png - lokalizacja folderu]],R410))</f>
        <v>G:\LocalUser\snws\Rendery_dwg_rys\Instrukcje\L_i_rys.png</v>
      </c>
      <c r="T410" t="s">
        <v>2556</v>
      </c>
      <c r="U410" t="s">
        <v>2586</v>
      </c>
      <c r="V410" t="str">
        <f>IF(U410="","",CONCATENATE(Tabela2[[#This Row],[Modele .rfa - lokalizacja folderu]],U410))</f>
        <v>G:\LocalUser\snws\Rendery_dwg_rys\Modele 3D\NICZUK Clamp L.rfa</v>
      </c>
      <c r="W410" t="s">
        <v>2574</v>
      </c>
      <c r="X410" t="s">
        <v>2727</v>
      </c>
      <c r="Y410" t="str">
        <f>IF(X410="","",CONCATENATE(Tabela2[[#This Row],[Modele .txt - lokalizacja folderu]],X410))</f>
        <v>G:\LocalUser\snws\Rendery_dwg_rys\Modele 3D\NICZUK Clamp L.txt</v>
      </c>
      <c r="Z410" t="s">
        <v>2574</v>
      </c>
      <c r="AB410" t="str">
        <f>IFERROR(VLOOKUP(Tabela2[[#This Row],[Kod]],[1]Arkusz7!$A:$W,23,FALSE),"")</f>
        <v>L4-17/18</v>
      </c>
    </row>
    <row r="411" spans="1:28" x14ac:dyDescent="0.25">
      <c r="A411">
        <v>8394</v>
      </c>
      <c r="B411" t="s">
        <v>166</v>
      </c>
      <c r="C411" t="str">
        <f>IF(B411="","",CONCATENATE(Tabela2[[#This Row],[Nazwa pliku - render - lokalizacja folderu]],B411))</f>
        <v>G:\LocalUser\snws\Rendery_dwg_rys\web_ok\L4_web_ok.png</v>
      </c>
      <c r="D411" t="s">
        <v>2179</v>
      </c>
      <c r="E411" t="s">
        <v>198</v>
      </c>
      <c r="F411" t="str">
        <f>IF(E411="","",CONCATENATE(Tabela2[[#This Row],[Nazwa pliku - .dwg - lokalizacja folderu]],E411))</f>
        <v>G:\LocalUser\snws\Rendery_dwg_rys\dwg\L4-204.DWG</v>
      </c>
      <c r="G411" t="s">
        <v>2185</v>
      </c>
      <c r="H411" t="s">
        <v>2216</v>
      </c>
      <c r="I411" t="str">
        <f>IF(H411="","",CONCATENATE(Tabela2[[#This Row],[Rysunek .png - lokalizacja folderu]],H411))</f>
        <v>G:\LocalUser\snws\Rendery_dwg_rys\rys\L4_rys.png</v>
      </c>
      <c r="J411" t="s">
        <v>2181</v>
      </c>
      <c r="K411" t="s">
        <v>2880</v>
      </c>
      <c r="L411" t="str">
        <f>IF(K411="","",CONCATENATE(Tabela2[[#This Row],[Zastosowania .jpg - lokalizacja folderu]],K411))</f>
        <v>G:\LocalUser\snws\Rendery_dwg_rys\Zastosowania\L_z_rys.png</v>
      </c>
      <c r="N411" t="str">
        <f>IF(M411="","",CONCATENATE(Tabela2[[#This Row],[Zastosowania .jpg - lokalizacja folderu]],M411))</f>
        <v/>
      </c>
      <c r="P411" t="str">
        <f>IF(O411="","",CONCATENATE(Tabela2[[#This Row],[Zastosowania .jpg - lokalizacja folderu]],O411))</f>
        <v/>
      </c>
      <c r="Q411" t="s">
        <v>2555</v>
      </c>
      <c r="R411" t="s">
        <v>2873</v>
      </c>
      <c r="S411" t="str">
        <f>IF(R411="","",CONCATENATE(Tabela2[[#This Row],[Instrukcje .png - lokalizacja folderu]],R411))</f>
        <v>G:\LocalUser\snws\Rendery_dwg_rys\Instrukcje\L_i_rys.png</v>
      </c>
      <c r="T411" t="s">
        <v>2556</v>
      </c>
      <c r="U411" t="s">
        <v>2586</v>
      </c>
      <c r="V411" t="str">
        <f>IF(U411="","",CONCATENATE(Tabela2[[#This Row],[Modele .rfa - lokalizacja folderu]],U411))</f>
        <v>G:\LocalUser\snws\Rendery_dwg_rys\Modele 3D\NICZUK Clamp L.rfa</v>
      </c>
      <c r="W411" t="s">
        <v>2574</v>
      </c>
      <c r="X411" t="s">
        <v>2727</v>
      </c>
      <c r="Y411" t="str">
        <f>IF(X411="","",CONCATENATE(Tabela2[[#This Row],[Modele .txt - lokalizacja folderu]],X411))</f>
        <v>G:\LocalUser\snws\Rendery_dwg_rys\Modele 3D\NICZUK Clamp L.txt</v>
      </c>
      <c r="Z411" t="s">
        <v>2574</v>
      </c>
      <c r="AB411" t="str">
        <f>IFERROR(VLOOKUP(Tabela2[[#This Row],[Kod]],[1]Arkusz7!$A:$W,23,FALSE),"")</f>
        <v>L4-204</v>
      </c>
    </row>
    <row r="412" spans="1:28" x14ac:dyDescent="0.25">
      <c r="A412">
        <v>4738</v>
      </c>
      <c r="B412" t="s">
        <v>166</v>
      </c>
      <c r="C412" t="str">
        <f>IF(B412="","",CONCATENATE(Tabela2[[#This Row],[Nazwa pliku - render - lokalizacja folderu]],B412))</f>
        <v>G:\LocalUser\snws\Rendery_dwg_rys\web_ok\L4_web_ok.png</v>
      </c>
      <c r="D412" t="s">
        <v>2179</v>
      </c>
      <c r="E412" t="s">
        <v>172</v>
      </c>
      <c r="F412" t="str">
        <f>IF(E412="","",CONCATENATE(Tabela2[[#This Row],[Nazwa pliku - .dwg - lokalizacja folderu]],E412))</f>
        <v>G:\LocalUser\snws\Rendery_dwg_rys\dwg\L4-21_22.DWG</v>
      </c>
      <c r="G412" t="s">
        <v>2185</v>
      </c>
      <c r="H412" t="s">
        <v>2216</v>
      </c>
      <c r="I412" t="str">
        <f>IF(H412="","",CONCATENATE(Tabela2[[#This Row],[Rysunek .png - lokalizacja folderu]],H412))</f>
        <v>G:\LocalUser\snws\Rendery_dwg_rys\rys\L4_rys.png</v>
      </c>
      <c r="J412" t="s">
        <v>2181</v>
      </c>
      <c r="K412" t="s">
        <v>2880</v>
      </c>
      <c r="L412" t="str">
        <f>IF(K412="","",CONCATENATE(Tabela2[[#This Row],[Zastosowania .jpg - lokalizacja folderu]],K412))</f>
        <v>G:\LocalUser\snws\Rendery_dwg_rys\Zastosowania\L_z_rys.png</v>
      </c>
      <c r="N412" t="str">
        <f>IF(M412="","",CONCATENATE(Tabela2[[#This Row],[Zastosowania .jpg - lokalizacja folderu]],M412))</f>
        <v/>
      </c>
      <c r="P412" t="str">
        <f>IF(O412="","",CONCATENATE(Tabela2[[#This Row],[Zastosowania .jpg - lokalizacja folderu]],O412))</f>
        <v/>
      </c>
      <c r="Q412" t="s">
        <v>2555</v>
      </c>
      <c r="R412" t="s">
        <v>2873</v>
      </c>
      <c r="S412" t="str">
        <f>IF(R412="","",CONCATENATE(Tabela2[[#This Row],[Instrukcje .png - lokalizacja folderu]],R412))</f>
        <v>G:\LocalUser\snws\Rendery_dwg_rys\Instrukcje\L_i_rys.png</v>
      </c>
      <c r="T412" t="s">
        <v>2556</v>
      </c>
      <c r="U412" t="s">
        <v>2586</v>
      </c>
      <c r="V412" t="str">
        <f>IF(U412="","",CONCATENATE(Tabela2[[#This Row],[Modele .rfa - lokalizacja folderu]],U412))</f>
        <v>G:\LocalUser\snws\Rendery_dwg_rys\Modele 3D\NICZUK Clamp L.rfa</v>
      </c>
      <c r="W412" t="s">
        <v>2574</v>
      </c>
      <c r="X412" t="s">
        <v>2727</v>
      </c>
      <c r="Y412" t="str">
        <f>IF(X412="","",CONCATENATE(Tabela2[[#This Row],[Modele .txt - lokalizacja folderu]],X412))</f>
        <v>G:\LocalUser\snws\Rendery_dwg_rys\Modele 3D\NICZUK Clamp L.txt</v>
      </c>
      <c r="Z412" t="s">
        <v>2574</v>
      </c>
      <c r="AB412" t="str">
        <f>IFERROR(VLOOKUP(Tabela2[[#This Row],[Kod]],[1]Arkusz7!$A:$W,23,FALSE),"")</f>
        <v>L4-21/22</v>
      </c>
    </row>
    <row r="413" spans="1:28" x14ac:dyDescent="0.25">
      <c r="A413" s="1">
        <v>36090</v>
      </c>
      <c r="B413" t="s">
        <v>166</v>
      </c>
      <c r="C413" t="str">
        <f>IF(B413="","",CONCATENATE(Tabela2[[#This Row],[Nazwa pliku - render - lokalizacja folderu]],B413))</f>
        <v>G:\LocalUser\snws\Rendery_dwg_rys\web_ok\L4_web_ok.png</v>
      </c>
      <c r="D413" t="s">
        <v>2179</v>
      </c>
      <c r="F413" t="str">
        <f>IF(E413="","",CONCATENATE(Tabela2[[#This Row],[Nazwa pliku - .dwg - lokalizacja folderu]],E413))</f>
        <v/>
      </c>
      <c r="G413" t="s">
        <v>2185</v>
      </c>
      <c r="H413" t="s">
        <v>2216</v>
      </c>
      <c r="I413" t="str">
        <f>IF(H413="","",CONCATENATE(Tabela2[[#This Row],[Rysunek .png - lokalizacja folderu]],H413))</f>
        <v>G:\LocalUser\snws\Rendery_dwg_rys\rys\L4_rys.png</v>
      </c>
      <c r="J413" t="s">
        <v>2181</v>
      </c>
      <c r="K413" t="s">
        <v>2880</v>
      </c>
      <c r="L413" t="str">
        <f>IF(K413="","",CONCATENATE(Tabela2[[#This Row],[Zastosowania .jpg - lokalizacja folderu]],K413))</f>
        <v>G:\LocalUser\snws\Rendery_dwg_rys\Zastosowania\L_z_rys.png</v>
      </c>
      <c r="N413" t="str">
        <f>IF(M413="","",CONCATENATE(Tabela2[[#This Row],[Zastosowania .jpg - lokalizacja folderu]],M413))</f>
        <v/>
      </c>
      <c r="P413" t="str">
        <f>IF(O413="","",CONCATENATE(Tabela2[[#This Row],[Zastosowania .jpg - lokalizacja folderu]],O413))</f>
        <v/>
      </c>
      <c r="Q413" t="s">
        <v>2555</v>
      </c>
      <c r="R413" t="s">
        <v>2873</v>
      </c>
      <c r="S413" t="str">
        <f>IF(R413="","",CONCATENATE(Tabela2[[#This Row],[Instrukcje .png - lokalizacja folderu]],R413))</f>
        <v>G:\LocalUser\snws\Rendery_dwg_rys\Instrukcje\L_i_rys.png</v>
      </c>
      <c r="T413" t="s">
        <v>2556</v>
      </c>
      <c r="U413" t="s">
        <v>2586</v>
      </c>
      <c r="V413" t="str">
        <f>IF(U413="","",CONCATENATE(Tabela2[[#This Row],[Modele .rfa - lokalizacja folderu]],U413))</f>
        <v>G:\LocalUser\snws\Rendery_dwg_rys\Modele 3D\NICZUK Clamp L.rfa</v>
      </c>
      <c r="W413" t="s">
        <v>2574</v>
      </c>
      <c r="X413" t="s">
        <v>2727</v>
      </c>
      <c r="Y413" t="str">
        <f>IF(X413="","",CONCATENATE(Tabela2[[#This Row],[Modele .txt - lokalizacja folderu]],X413))</f>
        <v>G:\LocalUser\snws\Rendery_dwg_rys\Modele 3D\NICZUK Clamp L.txt</v>
      </c>
      <c r="Z413" t="s">
        <v>2574</v>
      </c>
      <c r="AB413" t="str">
        <f>IFERROR(VLOOKUP(Tabela2[[#This Row],[Kod]],[1]Arkusz7!$A:$W,23,FALSE),"")</f>
        <v>L4-21/22</v>
      </c>
    </row>
    <row r="414" spans="1:28" x14ac:dyDescent="0.25">
      <c r="A414">
        <v>16453</v>
      </c>
      <c r="B414" t="s">
        <v>166</v>
      </c>
      <c r="C414" t="str">
        <f>IF(B414="","",CONCATENATE(Tabela2[[#This Row],[Nazwa pliku - render - lokalizacja folderu]],B414))</f>
        <v>G:\LocalUser\snws\Rendery_dwg_rys\web_ok\L4_web_ok.png</v>
      </c>
      <c r="D414" t="s">
        <v>2179</v>
      </c>
      <c r="E414" t="s">
        <v>199</v>
      </c>
      <c r="F414" t="str">
        <f>IF(E414="","",CONCATENATE(Tabela2[[#This Row],[Nazwa pliku - .dwg - lokalizacja folderu]],E414))</f>
        <v>G:\LocalUser\snws\Rendery_dwg_rys\dwg\L4-216.DWG</v>
      </c>
      <c r="G414" t="s">
        <v>2185</v>
      </c>
      <c r="H414" t="s">
        <v>2216</v>
      </c>
      <c r="I414" t="str">
        <f>IF(H414="","",CONCATENATE(Tabela2[[#This Row],[Rysunek .png - lokalizacja folderu]],H414))</f>
        <v>G:\LocalUser\snws\Rendery_dwg_rys\rys\L4_rys.png</v>
      </c>
      <c r="J414" t="s">
        <v>2181</v>
      </c>
      <c r="K414" t="s">
        <v>2880</v>
      </c>
      <c r="L414" t="str">
        <f>IF(K414="","",CONCATENATE(Tabela2[[#This Row],[Zastosowania .jpg - lokalizacja folderu]],K414))</f>
        <v>G:\LocalUser\snws\Rendery_dwg_rys\Zastosowania\L_z_rys.png</v>
      </c>
      <c r="N414" t="str">
        <f>IF(M414="","",CONCATENATE(Tabela2[[#This Row],[Zastosowania .jpg - lokalizacja folderu]],M414))</f>
        <v/>
      </c>
      <c r="P414" t="str">
        <f>IF(O414="","",CONCATENATE(Tabela2[[#This Row],[Zastosowania .jpg - lokalizacja folderu]],O414))</f>
        <v/>
      </c>
      <c r="Q414" t="s">
        <v>2555</v>
      </c>
      <c r="R414" t="s">
        <v>2873</v>
      </c>
      <c r="S414" t="str">
        <f>IF(R414="","",CONCATENATE(Tabela2[[#This Row],[Instrukcje .png - lokalizacja folderu]],R414))</f>
        <v>G:\LocalUser\snws\Rendery_dwg_rys\Instrukcje\L_i_rys.png</v>
      </c>
      <c r="T414" t="s">
        <v>2556</v>
      </c>
      <c r="U414" t="s">
        <v>2586</v>
      </c>
      <c r="V414" t="str">
        <f>IF(U414="","",CONCATENATE(Tabela2[[#This Row],[Modele .rfa - lokalizacja folderu]],U414))</f>
        <v>G:\LocalUser\snws\Rendery_dwg_rys\Modele 3D\NICZUK Clamp L.rfa</v>
      </c>
      <c r="W414" t="s">
        <v>2574</v>
      </c>
      <c r="X414" t="s">
        <v>2727</v>
      </c>
      <c r="Y414" t="str">
        <f>IF(X414="","",CONCATENATE(Tabela2[[#This Row],[Modele .txt - lokalizacja folderu]],X414))</f>
        <v>G:\LocalUser\snws\Rendery_dwg_rys\Modele 3D\NICZUK Clamp L.txt</v>
      </c>
      <c r="Z414" t="s">
        <v>2574</v>
      </c>
      <c r="AB414" t="str">
        <f>IFERROR(VLOOKUP(Tabela2[[#This Row],[Kod]],[1]Arkusz7!$A:$W,23,FALSE),"")</f>
        <v>L4-216</v>
      </c>
    </row>
    <row r="415" spans="1:28" x14ac:dyDescent="0.25">
      <c r="A415">
        <v>4398</v>
      </c>
      <c r="B415" t="s">
        <v>166</v>
      </c>
      <c r="C415" t="str">
        <f>IF(B415="","",CONCATENATE(Tabela2[[#This Row],[Nazwa pliku - render - lokalizacja folderu]],B415))</f>
        <v>G:\LocalUser\snws\Rendery_dwg_rys\web_ok\L4_web_ok.png</v>
      </c>
      <c r="D415" t="s">
        <v>2179</v>
      </c>
      <c r="E415" t="s">
        <v>200</v>
      </c>
      <c r="F415" t="str">
        <f>IF(E415="","",CONCATENATE(Tabela2[[#This Row],[Nazwa pliku - .dwg - lokalizacja folderu]],E415))</f>
        <v>G:\LocalUser\snws\Rendery_dwg_rys\dwg\L4-219.DWG</v>
      </c>
      <c r="G415" t="s">
        <v>2185</v>
      </c>
      <c r="H415" t="s">
        <v>2216</v>
      </c>
      <c r="I415" t="str">
        <f>IF(H415="","",CONCATENATE(Tabela2[[#This Row],[Rysunek .png - lokalizacja folderu]],H415))</f>
        <v>G:\LocalUser\snws\Rendery_dwg_rys\rys\L4_rys.png</v>
      </c>
      <c r="J415" t="s">
        <v>2181</v>
      </c>
      <c r="K415" t="s">
        <v>2880</v>
      </c>
      <c r="L415" t="str">
        <f>IF(K415="","",CONCATENATE(Tabela2[[#This Row],[Zastosowania .jpg - lokalizacja folderu]],K415))</f>
        <v>G:\LocalUser\snws\Rendery_dwg_rys\Zastosowania\L_z_rys.png</v>
      </c>
      <c r="N415" t="str">
        <f>IF(M415="","",CONCATENATE(Tabela2[[#This Row],[Zastosowania .jpg - lokalizacja folderu]],M415))</f>
        <v/>
      </c>
      <c r="P415" t="str">
        <f>IF(O415="","",CONCATENATE(Tabela2[[#This Row],[Zastosowania .jpg - lokalizacja folderu]],O415))</f>
        <v/>
      </c>
      <c r="Q415" t="s">
        <v>2555</v>
      </c>
      <c r="R415" t="s">
        <v>2873</v>
      </c>
      <c r="S415" t="str">
        <f>IF(R415="","",CONCATENATE(Tabela2[[#This Row],[Instrukcje .png - lokalizacja folderu]],R415))</f>
        <v>G:\LocalUser\snws\Rendery_dwg_rys\Instrukcje\L_i_rys.png</v>
      </c>
      <c r="T415" t="s">
        <v>2556</v>
      </c>
      <c r="U415" t="s">
        <v>2586</v>
      </c>
      <c r="V415" t="str">
        <f>IF(U415="","",CONCATENATE(Tabela2[[#This Row],[Modele .rfa - lokalizacja folderu]],U415))</f>
        <v>G:\LocalUser\snws\Rendery_dwg_rys\Modele 3D\NICZUK Clamp L.rfa</v>
      </c>
      <c r="W415" t="s">
        <v>2574</v>
      </c>
      <c r="X415" t="s">
        <v>2727</v>
      </c>
      <c r="Y415" t="str">
        <f>IF(X415="","",CONCATENATE(Tabela2[[#This Row],[Modele .txt - lokalizacja folderu]],X415))</f>
        <v>G:\LocalUser\snws\Rendery_dwg_rys\Modele 3D\NICZUK Clamp L.txt</v>
      </c>
      <c r="Z415" t="s">
        <v>2574</v>
      </c>
      <c r="AB415" t="str">
        <f>IFERROR(VLOOKUP(Tabela2[[#This Row],[Kod]],[1]Arkusz7!$A:$W,23,FALSE),"")</f>
        <v>L4-219</v>
      </c>
    </row>
    <row r="416" spans="1:28" x14ac:dyDescent="0.25">
      <c r="A416">
        <v>7632</v>
      </c>
      <c r="B416" t="s">
        <v>166</v>
      </c>
      <c r="C416" t="str">
        <f>IF(B416="","",CONCATENATE(Tabela2[[#This Row],[Nazwa pliku - render - lokalizacja folderu]],B416))</f>
        <v>G:\LocalUser\snws\Rendery_dwg_rys\web_ok\L4_web_ok.png</v>
      </c>
      <c r="D416" t="s">
        <v>2179</v>
      </c>
      <c r="E416" t="s">
        <v>173</v>
      </c>
      <c r="F416" t="str">
        <f>IF(E416="","",CONCATENATE(Tabela2[[#This Row],[Nazwa pliku - .dwg - lokalizacja folderu]],E416))</f>
        <v>G:\LocalUser\snws\Rendery_dwg_rys\dwg\L4-25.DWG</v>
      </c>
      <c r="G416" t="s">
        <v>2185</v>
      </c>
      <c r="H416" t="s">
        <v>2216</v>
      </c>
      <c r="I416" t="str">
        <f>IF(H416="","",CONCATENATE(Tabela2[[#This Row],[Rysunek .png - lokalizacja folderu]],H416))</f>
        <v>G:\LocalUser\snws\Rendery_dwg_rys\rys\L4_rys.png</v>
      </c>
      <c r="J416" t="s">
        <v>2181</v>
      </c>
      <c r="K416" t="s">
        <v>2880</v>
      </c>
      <c r="L416" t="str">
        <f>IF(K416="","",CONCATENATE(Tabela2[[#This Row],[Zastosowania .jpg - lokalizacja folderu]],K416))</f>
        <v>G:\LocalUser\snws\Rendery_dwg_rys\Zastosowania\L_z_rys.png</v>
      </c>
      <c r="N416" t="str">
        <f>IF(M416="","",CONCATENATE(Tabela2[[#This Row],[Zastosowania .jpg - lokalizacja folderu]],M416))</f>
        <v/>
      </c>
      <c r="P416" t="str">
        <f>IF(O416="","",CONCATENATE(Tabela2[[#This Row],[Zastosowania .jpg - lokalizacja folderu]],O416))</f>
        <v/>
      </c>
      <c r="Q416" t="s">
        <v>2555</v>
      </c>
      <c r="R416" t="s">
        <v>2873</v>
      </c>
      <c r="S416" t="str">
        <f>IF(R416="","",CONCATENATE(Tabela2[[#This Row],[Instrukcje .png - lokalizacja folderu]],R416))</f>
        <v>G:\LocalUser\snws\Rendery_dwg_rys\Instrukcje\L_i_rys.png</v>
      </c>
      <c r="T416" t="s">
        <v>2556</v>
      </c>
      <c r="U416" t="s">
        <v>2586</v>
      </c>
      <c r="V416" t="str">
        <f>IF(U416="","",CONCATENATE(Tabela2[[#This Row],[Modele .rfa - lokalizacja folderu]],U416))</f>
        <v>G:\LocalUser\snws\Rendery_dwg_rys\Modele 3D\NICZUK Clamp L.rfa</v>
      </c>
      <c r="W416" t="s">
        <v>2574</v>
      </c>
      <c r="X416" t="s">
        <v>2727</v>
      </c>
      <c r="Y416" t="str">
        <f>IF(X416="","",CONCATENATE(Tabela2[[#This Row],[Modele .txt - lokalizacja folderu]],X416))</f>
        <v>G:\LocalUser\snws\Rendery_dwg_rys\Modele 3D\NICZUK Clamp L.txt</v>
      </c>
      <c r="Z416" t="s">
        <v>2574</v>
      </c>
      <c r="AB416" t="str">
        <f>IFERROR(VLOOKUP(Tabela2[[#This Row],[Kod]],[1]Arkusz7!$A:$W,23,FALSE),"")</f>
        <v>L4-25</v>
      </c>
    </row>
    <row r="417" spans="1:28" x14ac:dyDescent="0.25">
      <c r="A417">
        <v>16454</v>
      </c>
      <c r="B417" t="s">
        <v>166</v>
      </c>
      <c r="C417" t="str">
        <f>IF(B417="","",CONCATENATE(Tabela2[[#This Row],[Nazwa pliku - render - lokalizacja folderu]],B417))</f>
        <v>G:\LocalUser\snws\Rendery_dwg_rys\web_ok\L4_web_ok.png</v>
      </c>
      <c r="D417" t="s">
        <v>2179</v>
      </c>
      <c r="E417" t="s">
        <v>201</v>
      </c>
      <c r="F417" t="str">
        <f>IF(E417="","",CONCATENATE(Tabela2[[#This Row],[Nazwa pliku - .dwg - lokalizacja folderu]],E417))</f>
        <v>G:\LocalUser\snws\Rendery_dwg_rys\dwg\L4-254.DWG</v>
      </c>
      <c r="G417" t="s">
        <v>2185</v>
      </c>
      <c r="H417" t="s">
        <v>2216</v>
      </c>
      <c r="I417" t="str">
        <f>IF(H417="","",CONCATENATE(Tabela2[[#This Row],[Rysunek .png - lokalizacja folderu]],H417))</f>
        <v>G:\LocalUser\snws\Rendery_dwg_rys\rys\L4_rys.png</v>
      </c>
      <c r="J417" t="s">
        <v>2181</v>
      </c>
      <c r="K417" t="s">
        <v>2880</v>
      </c>
      <c r="L417" t="str">
        <f>IF(K417="","",CONCATENATE(Tabela2[[#This Row],[Zastosowania .jpg - lokalizacja folderu]],K417))</f>
        <v>G:\LocalUser\snws\Rendery_dwg_rys\Zastosowania\L_z_rys.png</v>
      </c>
      <c r="N417" t="str">
        <f>IF(M417="","",CONCATENATE(Tabela2[[#This Row],[Zastosowania .jpg - lokalizacja folderu]],M417))</f>
        <v/>
      </c>
      <c r="P417" t="str">
        <f>IF(O417="","",CONCATENATE(Tabela2[[#This Row],[Zastosowania .jpg - lokalizacja folderu]],O417))</f>
        <v/>
      </c>
      <c r="Q417" t="s">
        <v>2555</v>
      </c>
      <c r="R417" t="s">
        <v>2873</v>
      </c>
      <c r="S417" t="str">
        <f>IF(R417="","",CONCATENATE(Tabela2[[#This Row],[Instrukcje .png - lokalizacja folderu]],R417))</f>
        <v>G:\LocalUser\snws\Rendery_dwg_rys\Instrukcje\L_i_rys.png</v>
      </c>
      <c r="T417" t="s">
        <v>2556</v>
      </c>
      <c r="U417" t="s">
        <v>2586</v>
      </c>
      <c r="V417" t="str">
        <f>IF(U417="","",CONCATENATE(Tabela2[[#This Row],[Modele .rfa - lokalizacja folderu]],U417))</f>
        <v>G:\LocalUser\snws\Rendery_dwg_rys\Modele 3D\NICZUK Clamp L.rfa</v>
      </c>
      <c r="W417" t="s">
        <v>2574</v>
      </c>
      <c r="X417" t="s">
        <v>2727</v>
      </c>
      <c r="Y417" t="str">
        <f>IF(X417="","",CONCATENATE(Tabela2[[#This Row],[Modele .txt - lokalizacja folderu]],X417))</f>
        <v>G:\LocalUser\snws\Rendery_dwg_rys\Modele 3D\NICZUK Clamp L.txt</v>
      </c>
      <c r="Z417" t="s">
        <v>2574</v>
      </c>
      <c r="AB417" t="str">
        <f>IFERROR(VLOOKUP(Tabela2[[#This Row],[Kod]],[1]Arkusz7!$A:$W,23,FALSE),"")</f>
        <v>L4-254</v>
      </c>
    </row>
    <row r="418" spans="1:28" x14ac:dyDescent="0.25">
      <c r="A418">
        <v>4397</v>
      </c>
      <c r="B418" t="s">
        <v>166</v>
      </c>
      <c r="C418" t="str">
        <f>IF(B418="","",CONCATENATE(Tabela2[[#This Row],[Nazwa pliku - render - lokalizacja folderu]],B418))</f>
        <v>G:\LocalUser\snws\Rendery_dwg_rys\web_ok\L4_web_ok.png</v>
      </c>
      <c r="D418" t="s">
        <v>2179</v>
      </c>
      <c r="E418" t="s">
        <v>174</v>
      </c>
      <c r="F418" t="str">
        <f>IF(E418="","",CONCATENATE(Tabela2[[#This Row],[Nazwa pliku - .dwg - lokalizacja folderu]],E418))</f>
        <v>G:\LocalUser\snws\Rendery_dwg_rys\dwg\L4-26_28.DWG</v>
      </c>
      <c r="G418" t="s">
        <v>2185</v>
      </c>
      <c r="H418" t="s">
        <v>2216</v>
      </c>
      <c r="I418" t="str">
        <f>IF(H418="","",CONCATENATE(Tabela2[[#This Row],[Rysunek .png - lokalizacja folderu]],H418))</f>
        <v>G:\LocalUser\snws\Rendery_dwg_rys\rys\L4_rys.png</v>
      </c>
      <c r="J418" t="s">
        <v>2181</v>
      </c>
      <c r="K418" t="s">
        <v>2880</v>
      </c>
      <c r="L418" t="str">
        <f>IF(K418="","",CONCATENATE(Tabela2[[#This Row],[Zastosowania .jpg - lokalizacja folderu]],K418))</f>
        <v>G:\LocalUser\snws\Rendery_dwg_rys\Zastosowania\L_z_rys.png</v>
      </c>
      <c r="N418" t="str">
        <f>IF(M418="","",CONCATENATE(Tabela2[[#This Row],[Zastosowania .jpg - lokalizacja folderu]],M418))</f>
        <v/>
      </c>
      <c r="P418" t="str">
        <f>IF(O418="","",CONCATENATE(Tabela2[[#This Row],[Zastosowania .jpg - lokalizacja folderu]],O418))</f>
        <v/>
      </c>
      <c r="Q418" t="s">
        <v>2555</v>
      </c>
      <c r="R418" t="s">
        <v>2873</v>
      </c>
      <c r="S418" t="str">
        <f>IF(R418="","",CONCATENATE(Tabela2[[#This Row],[Instrukcje .png - lokalizacja folderu]],R418))</f>
        <v>G:\LocalUser\snws\Rendery_dwg_rys\Instrukcje\L_i_rys.png</v>
      </c>
      <c r="T418" t="s">
        <v>2556</v>
      </c>
      <c r="U418" t="s">
        <v>2586</v>
      </c>
      <c r="V418" t="str">
        <f>IF(U418="","",CONCATENATE(Tabela2[[#This Row],[Modele .rfa - lokalizacja folderu]],U418))</f>
        <v>G:\LocalUser\snws\Rendery_dwg_rys\Modele 3D\NICZUK Clamp L.rfa</v>
      </c>
      <c r="W418" t="s">
        <v>2574</v>
      </c>
      <c r="X418" t="s">
        <v>2727</v>
      </c>
      <c r="Y418" t="str">
        <f>IF(X418="","",CONCATENATE(Tabela2[[#This Row],[Modele .txt - lokalizacja folderu]],X418))</f>
        <v>G:\LocalUser\snws\Rendery_dwg_rys\Modele 3D\NICZUK Clamp L.txt</v>
      </c>
      <c r="Z418" t="s">
        <v>2574</v>
      </c>
      <c r="AB418" t="str">
        <f>IFERROR(VLOOKUP(Tabela2[[#This Row],[Kod]],[1]Arkusz7!$A:$W,23,FALSE),"")</f>
        <v>L4-26/28</v>
      </c>
    </row>
    <row r="419" spans="1:28" x14ac:dyDescent="0.25">
      <c r="A419" s="1">
        <v>36091</v>
      </c>
      <c r="B419" t="s">
        <v>166</v>
      </c>
      <c r="C419" t="str">
        <f>IF(B419="","",CONCATENATE(Tabela2[[#This Row],[Nazwa pliku - render - lokalizacja folderu]],B419))</f>
        <v>G:\LocalUser\snws\Rendery_dwg_rys\web_ok\L4_web_ok.png</v>
      </c>
      <c r="D419" t="s">
        <v>2179</v>
      </c>
      <c r="F419" t="str">
        <f>IF(E419="","",CONCATENATE(Tabela2[[#This Row],[Nazwa pliku - .dwg - lokalizacja folderu]],E419))</f>
        <v/>
      </c>
      <c r="G419" t="s">
        <v>2185</v>
      </c>
      <c r="H419" t="s">
        <v>2216</v>
      </c>
      <c r="I419" t="str">
        <f>IF(H419="","",CONCATENATE(Tabela2[[#This Row],[Rysunek .png - lokalizacja folderu]],H419))</f>
        <v>G:\LocalUser\snws\Rendery_dwg_rys\rys\L4_rys.png</v>
      </c>
      <c r="J419" t="s">
        <v>2181</v>
      </c>
      <c r="K419" t="s">
        <v>2880</v>
      </c>
      <c r="L419" t="str">
        <f>IF(K419="","",CONCATENATE(Tabela2[[#This Row],[Zastosowania .jpg - lokalizacja folderu]],K419))</f>
        <v>G:\LocalUser\snws\Rendery_dwg_rys\Zastosowania\L_z_rys.png</v>
      </c>
      <c r="N419" t="str">
        <f>IF(M419="","",CONCATENATE(Tabela2[[#This Row],[Zastosowania .jpg - lokalizacja folderu]],M419))</f>
        <v/>
      </c>
      <c r="P419" t="str">
        <f>IF(O419="","",CONCATENATE(Tabela2[[#This Row],[Zastosowania .jpg - lokalizacja folderu]],O419))</f>
        <v/>
      </c>
      <c r="Q419" t="s">
        <v>2555</v>
      </c>
      <c r="R419" t="s">
        <v>2873</v>
      </c>
      <c r="S419" t="str">
        <f>IF(R419="","",CONCATENATE(Tabela2[[#This Row],[Instrukcje .png - lokalizacja folderu]],R419))</f>
        <v>G:\LocalUser\snws\Rendery_dwg_rys\Instrukcje\L_i_rys.png</v>
      </c>
      <c r="T419" t="s">
        <v>2556</v>
      </c>
      <c r="U419" t="s">
        <v>2586</v>
      </c>
      <c r="V419" t="str">
        <f>IF(U419="","",CONCATENATE(Tabela2[[#This Row],[Modele .rfa - lokalizacja folderu]],U419))</f>
        <v>G:\LocalUser\snws\Rendery_dwg_rys\Modele 3D\NICZUK Clamp L.rfa</v>
      </c>
      <c r="W419" t="s">
        <v>2574</v>
      </c>
      <c r="X419" t="s">
        <v>2727</v>
      </c>
      <c r="Y419" t="str">
        <f>IF(X419="","",CONCATENATE(Tabela2[[#This Row],[Modele .txt - lokalizacja folderu]],X419))</f>
        <v>G:\LocalUser\snws\Rendery_dwg_rys\Modele 3D\NICZUK Clamp L.txt</v>
      </c>
      <c r="Z419" t="s">
        <v>2574</v>
      </c>
      <c r="AB419" t="str">
        <f>IFERROR(VLOOKUP(Tabela2[[#This Row],[Kod]],[1]Arkusz7!$A:$W,23,FALSE),"")</f>
        <v>L4-26/28</v>
      </c>
    </row>
    <row r="420" spans="1:28" x14ac:dyDescent="0.25">
      <c r="A420">
        <v>7188</v>
      </c>
      <c r="B420" t="s">
        <v>166</v>
      </c>
      <c r="C420" t="str">
        <f>IF(B420="","",CONCATENATE(Tabela2[[#This Row],[Nazwa pliku - render - lokalizacja folderu]],B420))</f>
        <v>G:\LocalUser\snws\Rendery_dwg_rys\web_ok\L4_web_ok.png</v>
      </c>
      <c r="D420" t="s">
        <v>2179</v>
      </c>
      <c r="E420" t="s">
        <v>202</v>
      </c>
      <c r="F420" t="str">
        <f>IF(E420="","",CONCATENATE(Tabela2[[#This Row],[Nazwa pliku - .dwg - lokalizacja folderu]],E420))</f>
        <v>G:\LocalUser\snws\Rendery_dwg_rys\dwg\L4-267.DWG</v>
      </c>
      <c r="G420" t="s">
        <v>2185</v>
      </c>
      <c r="H420" t="s">
        <v>2216</v>
      </c>
      <c r="I420" t="str">
        <f>IF(H420="","",CONCATENATE(Tabela2[[#This Row],[Rysunek .png - lokalizacja folderu]],H420))</f>
        <v>G:\LocalUser\snws\Rendery_dwg_rys\rys\L4_rys.png</v>
      </c>
      <c r="J420" t="s">
        <v>2181</v>
      </c>
      <c r="K420" t="s">
        <v>2880</v>
      </c>
      <c r="L420" t="str">
        <f>IF(K420="","",CONCATENATE(Tabela2[[#This Row],[Zastosowania .jpg - lokalizacja folderu]],K420))</f>
        <v>G:\LocalUser\snws\Rendery_dwg_rys\Zastosowania\L_z_rys.png</v>
      </c>
      <c r="N420" t="str">
        <f>IF(M420="","",CONCATENATE(Tabela2[[#This Row],[Zastosowania .jpg - lokalizacja folderu]],M420))</f>
        <v/>
      </c>
      <c r="P420" t="str">
        <f>IF(O420="","",CONCATENATE(Tabela2[[#This Row],[Zastosowania .jpg - lokalizacja folderu]],O420))</f>
        <v/>
      </c>
      <c r="Q420" t="s">
        <v>2555</v>
      </c>
      <c r="R420" t="s">
        <v>2873</v>
      </c>
      <c r="S420" t="str">
        <f>IF(R420="","",CONCATENATE(Tabela2[[#This Row],[Instrukcje .png - lokalizacja folderu]],R420))</f>
        <v>G:\LocalUser\snws\Rendery_dwg_rys\Instrukcje\L_i_rys.png</v>
      </c>
      <c r="T420" t="s">
        <v>2556</v>
      </c>
      <c r="U420" t="s">
        <v>2586</v>
      </c>
      <c r="V420" t="str">
        <f>IF(U420="","",CONCATENATE(Tabela2[[#This Row],[Modele .rfa - lokalizacja folderu]],U420))</f>
        <v>G:\LocalUser\snws\Rendery_dwg_rys\Modele 3D\NICZUK Clamp L.rfa</v>
      </c>
      <c r="W420" t="s">
        <v>2574</v>
      </c>
      <c r="X420" t="s">
        <v>2727</v>
      </c>
      <c r="Y420" t="str">
        <f>IF(X420="","",CONCATENATE(Tabela2[[#This Row],[Modele .txt - lokalizacja folderu]],X420))</f>
        <v>G:\LocalUser\snws\Rendery_dwg_rys\Modele 3D\NICZUK Clamp L.txt</v>
      </c>
      <c r="Z420" t="s">
        <v>2574</v>
      </c>
      <c r="AB420" t="str">
        <f>IFERROR(VLOOKUP(Tabela2[[#This Row],[Kod]],[1]Arkusz7!$A:$W,23,FALSE),"")</f>
        <v>L4-267</v>
      </c>
    </row>
    <row r="421" spans="1:28" x14ac:dyDescent="0.25">
      <c r="A421">
        <v>4595</v>
      </c>
      <c r="B421" t="s">
        <v>166</v>
      </c>
      <c r="C421" t="str">
        <f>IF(B421="","",CONCATENATE(Tabela2[[#This Row],[Nazwa pliku - render - lokalizacja folderu]],B421))</f>
        <v>G:\LocalUser\snws\Rendery_dwg_rys\web_ok\L4_web_ok.png</v>
      </c>
      <c r="D421" t="s">
        <v>2179</v>
      </c>
      <c r="E421" t="s">
        <v>203</v>
      </c>
      <c r="F421" t="str">
        <f>IF(E421="","",CONCATENATE(Tabela2[[#This Row],[Nazwa pliku - .dwg - lokalizacja folderu]],E421))</f>
        <v>G:\LocalUser\snws\Rendery_dwg_rys\dwg\L4-273.DWG</v>
      </c>
      <c r="G421" t="s">
        <v>2185</v>
      </c>
      <c r="H421" t="s">
        <v>2216</v>
      </c>
      <c r="I421" t="str">
        <f>IF(H421="","",CONCATENATE(Tabela2[[#This Row],[Rysunek .png - lokalizacja folderu]],H421))</f>
        <v>G:\LocalUser\snws\Rendery_dwg_rys\rys\L4_rys.png</v>
      </c>
      <c r="J421" t="s">
        <v>2181</v>
      </c>
      <c r="K421" t="s">
        <v>2880</v>
      </c>
      <c r="L421" t="str">
        <f>IF(K421="","",CONCATENATE(Tabela2[[#This Row],[Zastosowania .jpg - lokalizacja folderu]],K421))</f>
        <v>G:\LocalUser\snws\Rendery_dwg_rys\Zastosowania\L_z_rys.png</v>
      </c>
      <c r="N421" t="str">
        <f>IF(M421="","",CONCATENATE(Tabela2[[#This Row],[Zastosowania .jpg - lokalizacja folderu]],M421))</f>
        <v/>
      </c>
      <c r="P421" t="str">
        <f>IF(O421="","",CONCATENATE(Tabela2[[#This Row],[Zastosowania .jpg - lokalizacja folderu]],O421))</f>
        <v/>
      </c>
      <c r="Q421" t="s">
        <v>2555</v>
      </c>
      <c r="R421" t="s">
        <v>2873</v>
      </c>
      <c r="S421" t="str">
        <f>IF(R421="","",CONCATENATE(Tabela2[[#This Row],[Instrukcje .png - lokalizacja folderu]],R421))</f>
        <v>G:\LocalUser\snws\Rendery_dwg_rys\Instrukcje\L_i_rys.png</v>
      </c>
      <c r="T421" t="s">
        <v>2556</v>
      </c>
      <c r="U421" t="s">
        <v>2586</v>
      </c>
      <c r="V421" t="str">
        <f>IF(U421="","",CONCATENATE(Tabela2[[#This Row],[Modele .rfa - lokalizacja folderu]],U421))</f>
        <v>G:\LocalUser\snws\Rendery_dwg_rys\Modele 3D\NICZUK Clamp L.rfa</v>
      </c>
      <c r="W421" t="s">
        <v>2574</v>
      </c>
      <c r="X421" t="s">
        <v>2727</v>
      </c>
      <c r="Y421" t="str">
        <f>IF(X421="","",CONCATENATE(Tabela2[[#This Row],[Modele .txt - lokalizacja folderu]],X421))</f>
        <v>G:\LocalUser\snws\Rendery_dwg_rys\Modele 3D\NICZUK Clamp L.txt</v>
      </c>
      <c r="Z421" t="s">
        <v>2574</v>
      </c>
      <c r="AB421" t="str">
        <f>IFERROR(VLOOKUP(Tabela2[[#This Row],[Kod]],[1]Arkusz7!$A:$W,23,FALSE),"")</f>
        <v>L4-273</v>
      </c>
    </row>
    <row r="422" spans="1:28" x14ac:dyDescent="0.25">
      <c r="A422">
        <v>16445</v>
      </c>
      <c r="B422" t="s">
        <v>166</v>
      </c>
      <c r="C422" t="str">
        <f>IF(B422="","",CONCATENATE(Tabela2[[#This Row],[Nazwa pliku - render - lokalizacja folderu]],B422))</f>
        <v>G:\LocalUser\snws\Rendery_dwg_rys\web_ok\L4_web_ok.png</v>
      </c>
      <c r="D422" t="s">
        <v>2179</v>
      </c>
      <c r="E422" t="s">
        <v>175</v>
      </c>
      <c r="F422" t="str">
        <f>IF(E422="","",CONCATENATE(Tabela2[[#This Row],[Nazwa pliku - .dwg - lokalizacja folderu]],E422))</f>
        <v>G:\LocalUser\snws\Rendery_dwg_rys\dwg\L4-30.DWG</v>
      </c>
      <c r="G422" t="s">
        <v>2185</v>
      </c>
      <c r="H422" t="s">
        <v>2216</v>
      </c>
      <c r="I422" t="str">
        <f>IF(H422="","",CONCATENATE(Tabela2[[#This Row],[Rysunek .png - lokalizacja folderu]],H422))</f>
        <v>G:\LocalUser\snws\Rendery_dwg_rys\rys\L4_rys.png</v>
      </c>
      <c r="J422" t="s">
        <v>2181</v>
      </c>
      <c r="K422" t="s">
        <v>2880</v>
      </c>
      <c r="L422" t="str">
        <f>IF(K422="","",CONCATENATE(Tabela2[[#This Row],[Zastosowania .jpg - lokalizacja folderu]],K422))</f>
        <v>G:\LocalUser\snws\Rendery_dwg_rys\Zastosowania\L_z_rys.png</v>
      </c>
      <c r="N422" t="str">
        <f>IF(M422="","",CONCATENATE(Tabela2[[#This Row],[Zastosowania .jpg - lokalizacja folderu]],M422))</f>
        <v/>
      </c>
      <c r="P422" t="str">
        <f>IF(O422="","",CONCATENATE(Tabela2[[#This Row],[Zastosowania .jpg - lokalizacja folderu]],O422))</f>
        <v/>
      </c>
      <c r="Q422" t="s">
        <v>2555</v>
      </c>
      <c r="R422" t="s">
        <v>2873</v>
      </c>
      <c r="S422" t="str">
        <f>IF(R422="","",CONCATENATE(Tabela2[[#This Row],[Instrukcje .png - lokalizacja folderu]],R422))</f>
        <v>G:\LocalUser\snws\Rendery_dwg_rys\Instrukcje\L_i_rys.png</v>
      </c>
      <c r="T422" t="s">
        <v>2556</v>
      </c>
      <c r="U422" t="s">
        <v>2586</v>
      </c>
      <c r="V422" t="str">
        <f>IF(U422="","",CONCATENATE(Tabela2[[#This Row],[Modele .rfa - lokalizacja folderu]],U422))</f>
        <v>G:\LocalUser\snws\Rendery_dwg_rys\Modele 3D\NICZUK Clamp L.rfa</v>
      </c>
      <c r="W422" t="s">
        <v>2574</v>
      </c>
      <c r="X422" t="s">
        <v>2727</v>
      </c>
      <c r="Y422" t="str">
        <f>IF(X422="","",CONCATENATE(Tabela2[[#This Row],[Modele .txt - lokalizacja folderu]],X422))</f>
        <v>G:\LocalUser\snws\Rendery_dwg_rys\Modele 3D\NICZUK Clamp L.txt</v>
      </c>
      <c r="Z422" t="s">
        <v>2574</v>
      </c>
      <c r="AB422" t="str">
        <f>IFERROR(VLOOKUP(Tabela2[[#This Row],[Kod]],[1]Arkusz7!$A:$W,23,FALSE),"")</f>
        <v>L4-30</v>
      </c>
    </row>
    <row r="423" spans="1:28" x14ac:dyDescent="0.25">
      <c r="A423">
        <v>4408</v>
      </c>
      <c r="B423" t="s">
        <v>166</v>
      </c>
      <c r="C423" t="str">
        <f>IF(B423="","",CONCATENATE(Tabela2[[#This Row],[Nazwa pliku - render - lokalizacja folderu]],B423))</f>
        <v>G:\LocalUser\snws\Rendery_dwg_rys\web_ok\L4_web_ok.png</v>
      </c>
      <c r="D423" t="s">
        <v>2179</v>
      </c>
      <c r="E423" t="s">
        <v>176</v>
      </c>
      <c r="F423" t="str">
        <f>IF(E423="","",CONCATENATE(Tabela2[[#This Row],[Nazwa pliku - .dwg - lokalizacja folderu]],E423))</f>
        <v>G:\LocalUser\snws\Rendery_dwg_rys\dwg\L4-33_35.DWG</v>
      </c>
      <c r="G423" t="s">
        <v>2185</v>
      </c>
      <c r="H423" t="s">
        <v>2216</v>
      </c>
      <c r="I423" t="str">
        <f>IF(H423="","",CONCATENATE(Tabela2[[#This Row],[Rysunek .png - lokalizacja folderu]],H423))</f>
        <v>G:\LocalUser\snws\Rendery_dwg_rys\rys\L4_rys.png</v>
      </c>
      <c r="J423" t="s">
        <v>2181</v>
      </c>
      <c r="K423" t="s">
        <v>2880</v>
      </c>
      <c r="L423" t="str">
        <f>IF(K423="","",CONCATENATE(Tabela2[[#This Row],[Zastosowania .jpg - lokalizacja folderu]],K423))</f>
        <v>G:\LocalUser\snws\Rendery_dwg_rys\Zastosowania\L_z_rys.png</v>
      </c>
      <c r="N423" t="str">
        <f>IF(M423="","",CONCATENATE(Tabela2[[#This Row],[Zastosowania .jpg - lokalizacja folderu]],M423))</f>
        <v/>
      </c>
      <c r="P423" t="str">
        <f>IF(O423="","",CONCATENATE(Tabela2[[#This Row],[Zastosowania .jpg - lokalizacja folderu]],O423))</f>
        <v/>
      </c>
      <c r="Q423" t="s">
        <v>2555</v>
      </c>
      <c r="R423" t="s">
        <v>2873</v>
      </c>
      <c r="S423" t="str">
        <f>IF(R423="","",CONCATENATE(Tabela2[[#This Row],[Instrukcje .png - lokalizacja folderu]],R423))</f>
        <v>G:\LocalUser\snws\Rendery_dwg_rys\Instrukcje\L_i_rys.png</v>
      </c>
      <c r="T423" t="s">
        <v>2556</v>
      </c>
      <c r="U423" t="s">
        <v>2586</v>
      </c>
      <c r="V423" t="str">
        <f>IF(U423="","",CONCATENATE(Tabela2[[#This Row],[Modele .rfa - lokalizacja folderu]],U423))</f>
        <v>G:\LocalUser\snws\Rendery_dwg_rys\Modele 3D\NICZUK Clamp L.rfa</v>
      </c>
      <c r="W423" t="s">
        <v>2574</v>
      </c>
      <c r="X423" t="s">
        <v>2727</v>
      </c>
      <c r="Y423" t="str">
        <f>IF(X423="","",CONCATENATE(Tabela2[[#This Row],[Modele .txt - lokalizacja folderu]],X423))</f>
        <v>G:\LocalUser\snws\Rendery_dwg_rys\Modele 3D\NICZUK Clamp L.txt</v>
      </c>
      <c r="Z423" t="s">
        <v>2574</v>
      </c>
      <c r="AB423" t="str">
        <f>IFERROR(VLOOKUP(Tabela2[[#This Row],[Kod]],[1]Arkusz7!$A:$W,23,FALSE),"")</f>
        <v>L4-33/35</v>
      </c>
    </row>
    <row r="424" spans="1:28" x14ac:dyDescent="0.25">
      <c r="A424">
        <v>16446</v>
      </c>
      <c r="B424" t="s">
        <v>166</v>
      </c>
      <c r="C424" t="str">
        <f>IF(B424="","",CONCATENATE(Tabela2[[#This Row],[Nazwa pliku - render - lokalizacja folderu]],B424))</f>
        <v>G:\LocalUser\snws\Rendery_dwg_rys\web_ok\L4_web_ok.png</v>
      </c>
      <c r="D424" t="s">
        <v>2179</v>
      </c>
      <c r="E424" t="s">
        <v>177</v>
      </c>
      <c r="F424" t="str">
        <f>IF(E424="","",CONCATENATE(Tabela2[[#This Row],[Nazwa pliku - .dwg - lokalizacja folderu]],E424))</f>
        <v>G:\LocalUser\snws\Rendery_dwg_rys\dwg\L4-38.DWG</v>
      </c>
      <c r="G424" t="s">
        <v>2185</v>
      </c>
      <c r="H424" t="s">
        <v>2216</v>
      </c>
      <c r="I424" t="str">
        <f>IF(H424="","",CONCATENATE(Tabela2[[#This Row],[Rysunek .png - lokalizacja folderu]],H424))</f>
        <v>G:\LocalUser\snws\Rendery_dwg_rys\rys\L4_rys.png</v>
      </c>
      <c r="J424" t="s">
        <v>2181</v>
      </c>
      <c r="K424" t="s">
        <v>2880</v>
      </c>
      <c r="L424" t="str">
        <f>IF(K424="","",CONCATENATE(Tabela2[[#This Row],[Zastosowania .jpg - lokalizacja folderu]],K424))</f>
        <v>G:\LocalUser\snws\Rendery_dwg_rys\Zastosowania\L_z_rys.png</v>
      </c>
      <c r="N424" t="str">
        <f>IF(M424="","",CONCATENATE(Tabela2[[#This Row],[Zastosowania .jpg - lokalizacja folderu]],M424))</f>
        <v/>
      </c>
      <c r="P424" t="str">
        <f>IF(O424="","",CONCATENATE(Tabela2[[#This Row],[Zastosowania .jpg - lokalizacja folderu]],O424))</f>
        <v/>
      </c>
      <c r="Q424" t="s">
        <v>2555</v>
      </c>
      <c r="R424" t="s">
        <v>2873</v>
      </c>
      <c r="S424" t="str">
        <f>IF(R424="","",CONCATENATE(Tabela2[[#This Row],[Instrukcje .png - lokalizacja folderu]],R424))</f>
        <v>G:\LocalUser\snws\Rendery_dwg_rys\Instrukcje\L_i_rys.png</v>
      </c>
      <c r="T424" t="s">
        <v>2556</v>
      </c>
      <c r="U424" t="s">
        <v>2586</v>
      </c>
      <c r="V424" t="str">
        <f>IF(U424="","",CONCATENATE(Tabela2[[#This Row],[Modele .rfa - lokalizacja folderu]],U424))</f>
        <v>G:\LocalUser\snws\Rendery_dwg_rys\Modele 3D\NICZUK Clamp L.rfa</v>
      </c>
      <c r="W424" t="s">
        <v>2574</v>
      </c>
      <c r="X424" t="s">
        <v>2727</v>
      </c>
      <c r="Y424" t="str">
        <f>IF(X424="","",CONCATENATE(Tabela2[[#This Row],[Modele .txt - lokalizacja folderu]],X424))</f>
        <v>G:\LocalUser\snws\Rendery_dwg_rys\Modele 3D\NICZUK Clamp L.txt</v>
      </c>
      <c r="Z424" t="s">
        <v>2574</v>
      </c>
      <c r="AB424" t="str">
        <f>IFERROR(VLOOKUP(Tabela2[[#This Row],[Kod]],[1]Arkusz7!$A:$W,23,FALSE),"")</f>
        <v>L4-38</v>
      </c>
    </row>
    <row r="425" spans="1:28" x14ac:dyDescent="0.25">
      <c r="A425">
        <v>4409</v>
      </c>
      <c r="B425" t="s">
        <v>166</v>
      </c>
      <c r="C425" t="str">
        <f>IF(B425="","",CONCATENATE(Tabela2[[#This Row],[Nazwa pliku - render - lokalizacja folderu]],B425))</f>
        <v>G:\LocalUser\snws\Rendery_dwg_rys\web_ok\L4_web_ok.png</v>
      </c>
      <c r="D425" t="s">
        <v>2179</v>
      </c>
      <c r="E425" t="s">
        <v>178</v>
      </c>
      <c r="F425" t="str">
        <f>IF(E425="","",CONCATENATE(Tabela2[[#This Row],[Nazwa pliku - .dwg - lokalizacja folderu]],E425))</f>
        <v>G:\LocalUser\snws\Rendery_dwg_rys\dwg\L4-42.DWG</v>
      </c>
      <c r="G425" t="s">
        <v>2185</v>
      </c>
      <c r="H425" t="s">
        <v>2216</v>
      </c>
      <c r="I425" t="str">
        <f>IF(H425="","",CONCATENATE(Tabela2[[#This Row],[Rysunek .png - lokalizacja folderu]],H425))</f>
        <v>G:\LocalUser\snws\Rendery_dwg_rys\rys\L4_rys.png</v>
      </c>
      <c r="J425" t="s">
        <v>2181</v>
      </c>
      <c r="K425" t="s">
        <v>2880</v>
      </c>
      <c r="L425" t="str">
        <f>IF(K425="","",CONCATENATE(Tabela2[[#This Row],[Zastosowania .jpg - lokalizacja folderu]],K425))</f>
        <v>G:\LocalUser\snws\Rendery_dwg_rys\Zastosowania\L_z_rys.png</v>
      </c>
      <c r="N425" t="str">
        <f>IF(M425="","",CONCATENATE(Tabela2[[#This Row],[Zastosowania .jpg - lokalizacja folderu]],M425))</f>
        <v/>
      </c>
      <c r="P425" t="str">
        <f>IF(O425="","",CONCATENATE(Tabela2[[#This Row],[Zastosowania .jpg - lokalizacja folderu]],O425))</f>
        <v/>
      </c>
      <c r="Q425" t="s">
        <v>2555</v>
      </c>
      <c r="R425" t="s">
        <v>2873</v>
      </c>
      <c r="S425" t="str">
        <f>IF(R425="","",CONCATENATE(Tabela2[[#This Row],[Instrukcje .png - lokalizacja folderu]],R425))</f>
        <v>G:\LocalUser\snws\Rendery_dwg_rys\Instrukcje\L_i_rys.png</v>
      </c>
      <c r="T425" t="s">
        <v>2556</v>
      </c>
      <c r="U425" t="s">
        <v>2586</v>
      </c>
      <c r="V425" t="str">
        <f>IF(U425="","",CONCATENATE(Tabela2[[#This Row],[Modele .rfa - lokalizacja folderu]],U425))</f>
        <v>G:\LocalUser\snws\Rendery_dwg_rys\Modele 3D\NICZUK Clamp L.rfa</v>
      </c>
      <c r="W425" t="s">
        <v>2574</v>
      </c>
      <c r="X425" t="s">
        <v>2727</v>
      </c>
      <c r="Y425" t="str">
        <f>IF(X425="","",CONCATENATE(Tabela2[[#This Row],[Modele .txt - lokalizacja folderu]],X425))</f>
        <v>G:\LocalUser\snws\Rendery_dwg_rys\Modele 3D\NICZUK Clamp L.txt</v>
      </c>
      <c r="Z425" t="s">
        <v>2574</v>
      </c>
      <c r="AB425" t="str">
        <f>IFERROR(VLOOKUP(Tabela2[[#This Row],[Kod]],[1]Arkusz7!$A:$W,23,FALSE),"")</f>
        <v>L4-42</v>
      </c>
    </row>
    <row r="426" spans="1:28" x14ac:dyDescent="0.25">
      <c r="A426">
        <v>16447</v>
      </c>
      <c r="B426" t="s">
        <v>166</v>
      </c>
      <c r="C426" t="str">
        <f>IF(B426="","",CONCATENATE(Tabela2[[#This Row],[Nazwa pliku - render - lokalizacja folderu]],B426))</f>
        <v>G:\LocalUser\snws\Rendery_dwg_rys\web_ok\L4_web_ok.png</v>
      </c>
      <c r="D426" t="s">
        <v>2179</v>
      </c>
      <c r="E426" t="s">
        <v>179</v>
      </c>
      <c r="F426" t="str">
        <f>IF(E426="","",CONCATENATE(Tabela2[[#This Row],[Nazwa pliku - .dwg - lokalizacja folderu]],E426))</f>
        <v>G:\LocalUser\snws\Rendery_dwg_rys\dwg\L4-44.DWG</v>
      </c>
      <c r="G426" t="s">
        <v>2185</v>
      </c>
      <c r="H426" t="s">
        <v>2216</v>
      </c>
      <c r="I426" t="str">
        <f>IF(H426="","",CONCATENATE(Tabela2[[#This Row],[Rysunek .png - lokalizacja folderu]],H426))</f>
        <v>G:\LocalUser\snws\Rendery_dwg_rys\rys\L4_rys.png</v>
      </c>
      <c r="J426" t="s">
        <v>2181</v>
      </c>
      <c r="K426" t="s">
        <v>2880</v>
      </c>
      <c r="L426" t="str">
        <f>IF(K426="","",CONCATENATE(Tabela2[[#This Row],[Zastosowania .jpg - lokalizacja folderu]],K426))</f>
        <v>G:\LocalUser\snws\Rendery_dwg_rys\Zastosowania\L_z_rys.png</v>
      </c>
      <c r="N426" t="str">
        <f>IF(M426="","",CONCATENATE(Tabela2[[#This Row],[Zastosowania .jpg - lokalizacja folderu]],M426))</f>
        <v/>
      </c>
      <c r="P426" t="str">
        <f>IF(O426="","",CONCATENATE(Tabela2[[#This Row],[Zastosowania .jpg - lokalizacja folderu]],O426))</f>
        <v/>
      </c>
      <c r="Q426" t="s">
        <v>2555</v>
      </c>
      <c r="R426" t="s">
        <v>2873</v>
      </c>
      <c r="S426" t="str">
        <f>IF(R426="","",CONCATENATE(Tabela2[[#This Row],[Instrukcje .png - lokalizacja folderu]],R426))</f>
        <v>G:\LocalUser\snws\Rendery_dwg_rys\Instrukcje\L_i_rys.png</v>
      </c>
      <c r="T426" t="s">
        <v>2556</v>
      </c>
      <c r="U426" t="s">
        <v>2586</v>
      </c>
      <c r="V426" t="str">
        <f>IF(U426="","",CONCATENATE(Tabela2[[#This Row],[Modele .rfa - lokalizacja folderu]],U426))</f>
        <v>G:\LocalUser\snws\Rendery_dwg_rys\Modele 3D\NICZUK Clamp L.rfa</v>
      </c>
      <c r="W426" t="s">
        <v>2574</v>
      </c>
      <c r="X426" t="s">
        <v>2727</v>
      </c>
      <c r="Y426" t="str">
        <f>IF(X426="","",CONCATENATE(Tabela2[[#This Row],[Modele .txt - lokalizacja folderu]],X426))</f>
        <v>G:\LocalUser\snws\Rendery_dwg_rys\Modele 3D\NICZUK Clamp L.txt</v>
      </c>
      <c r="Z426" t="s">
        <v>2574</v>
      </c>
      <c r="AB426" t="str">
        <f>IFERROR(VLOOKUP(Tabela2[[#This Row],[Kod]],[1]Arkusz7!$A:$W,23,FALSE),"")</f>
        <v>L4-44</v>
      </c>
    </row>
    <row r="427" spans="1:28" x14ac:dyDescent="0.25">
      <c r="A427">
        <v>4410</v>
      </c>
      <c r="B427" t="s">
        <v>166</v>
      </c>
      <c r="C427" t="str">
        <f>IF(B427="","",CONCATENATE(Tabela2[[#This Row],[Nazwa pliku - render - lokalizacja folderu]],B427))</f>
        <v>G:\LocalUser\snws\Rendery_dwg_rys\web_ok\L4_web_ok.png</v>
      </c>
      <c r="D427" t="s">
        <v>2179</v>
      </c>
      <c r="E427" t="s">
        <v>180</v>
      </c>
      <c r="F427" t="str">
        <f>IF(E427="","",CONCATENATE(Tabela2[[#This Row],[Nazwa pliku - .dwg - lokalizacja folderu]],E427))</f>
        <v>G:\LocalUser\snws\Rendery_dwg_rys\dwg\L4-48.DWG</v>
      </c>
      <c r="G427" t="s">
        <v>2185</v>
      </c>
      <c r="H427" t="s">
        <v>2216</v>
      </c>
      <c r="I427" t="str">
        <f>IF(H427="","",CONCATENATE(Tabela2[[#This Row],[Rysunek .png - lokalizacja folderu]],H427))</f>
        <v>G:\LocalUser\snws\Rendery_dwg_rys\rys\L4_rys.png</v>
      </c>
      <c r="J427" t="s">
        <v>2181</v>
      </c>
      <c r="K427" t="s">
        <v>2880</v>
      </c>
      <c r="L427" t="str">
        <f>IF(K427="","",CONCATENATE(Tabela2[[#This Row],[Zastosowania .jpg - lokalizacja folderu]],K427))</f>
        <v>G:\LocalUser\snws\Rendery_dwg_rys\Zastosowania\L_z_rys.png</v>
      </c>
      <c r="N427" t="str">
        <f>IF(M427="","",CONCATENATE(Tabela2[[#This Row],[Zastosowania .jpg - lokalizacja folderu]],M427))</f>
        <v/>
      </c>
      <c r="P427" t="str">
        <f>IF(O427="","",CONCATENATE(Tabela2[[#This Row],[Zastosowania .jpg - lokalizacja folderu]],O427))</f>
        <v/>
      </c>
      <c r="Q427" t="s">
        <v>2555</v>
      </c>
      <c r="R427" t="s">
        <v>2873</v>
      </c>
      <c r="S427" t="str">
        <f>IF(R427="","",CONCATENATE(Tabela2[[#This Row],[Instrukcje .png - lokalizacja folderu]],R427))</f>
        <v>G:\LocalUser\snws\Rendery_dwg_rys\Instrukcje\L_i_rys.png</v>
      </c>
      <c r="T427" t="s">
        <v>2556</v>
      </c>
      <c r="U427" t="s">
        <v>2586</v>
      </c>
      <c r="V427" t="str">
        <f>IF(U427="","",CONCATENATE(Tabela2[[#This Row],[Modele .rfa - lokalizacja folderu]],U427))</f>
        <v>G:\LocalUser\snws\Rendery_dwg_rys\Modele 3D\NICZUK Clamp L.rfa</v>
      </c>
      <c r="W427" t="s">
        <v>2574</v>
      </c>
      <c r="X427" t="s">
        <v>2727</v>
      </c>
      <c r="Y427" t="str">
        <f>IF(X427="","",CONCATENATE(Tabela2[[#This Row],[Modele .txt - lokalizacja folderu]],X427))</f>
        <v>G:\LocalUser\snws\Rendery_dwg_rys\Modele 3D\NICZUK Clamp L.txt</v>
      </c>
      <c r="Z427" t="s">
        <v>2574</v>
      </c>
      <c r="AB427" t="str">
        <f>IFERROR(VLOOKUP(Tabela2[[#This Row],[Kod]],[1]Arkusz7!$A:$W,23,FALSE),"")</f>
        <v>L4-48</v>
      </c>
    </row>
    <row r="428" spans="1:28" x14ac:dyDescent="0.25">
      <c r="A428">
        <v>16448</v>
      </c>
      <c r="B428" t="s">
        <v>166</v>
      </c>
      <c r="C428" t="str">
        <f>IF(B428="","",CONCATENATE(Tabela2[[#This Row],[Nazwa pliku - render - lokalizacja folderu]],B428))</f>
        <v>G:\LocalUser\snws\Rendery_dwg_rys\web_ok\L4_web_ok.png</v>
      </c>
      <c r="D428" t="s">
        <v>2179</v>
      </c>
      <c r="E428" t="s">
        <v>181</v>
      </c>
      <c r="F428" t="str">
        <f>IF(E428="","",CONCATENATE(Tabela2[[#This Row],[Nazwa pliku - .dwg - lokalizacja folderu]],E428))</f>
        <v>G:\LocalUser\snws\Rendery_dwg_rys\dwg\L4-54.DWG</v>
      </c>
      <c r="G428" t="s">
        <v>2185</v>
      </c>
      <c r="H428" t="s">
        <v>2216</v>
      </c>
      <c r="I428" t="str">
        <f>IF(H428="","",CONCATENATE(Tabela2[[#This Row],[Rysunek .png - lokalizacja folderu]],H428))</f>
        <v>G:\LocalUser\snws\Rendery_dwg_rys\rys\L4_rys.png</v>
      </c>
      <c r="J428" t="s">
        <v>2181</v>
      </c>
      <c r="K428" t="s">
        <v>2880</v>
      </c>
      <c r="L428" t="str">
        <f>IF(K428="","",CONCATENATE(Tabela2[[#This Row],[Zastosowania .jpg - lokalizacja folderu]],K428))</f>
        <v>G:\LocalUser\snws\Rendery_dwg_rys\Zastosowania\L_z_rys.png</v>
      </c>
      <c r="N428" t="str">
        <f>IF(M428="","",CONCATENATE(Tabela2[[#This Row],[Zastosowania .jpg - lokalizacja folderu]],M428))</f>
        <v/>
      </c>
      <c r="P428" t="str">
        <f>IF(O428="","",CONCATENATE(Tabela2[[#This Row],[Zastosowania .jpg - lokalizacja folderu]],O428))</f>
        <v/>
      </c>
      <c r="Q428" t="s">
        <v>2555</v>
      </c>
      <c r="R428" t="s">
        <v>2873</v>
      </c>
      <c r="S428" t="str">
        <f>IF(R428="","",CONCATENATE(Tabela2[[#This Row],[Instrukcje .png - lokalizacja folderu]],R428))</f>
        <v>G:\LocalUser\snws\Rendery_dwg_rys\Instrukcje\L_i_rys.png</v>
      </c>
      <c r="T428" t="s">
        <v>2556</v>
      </c>
      <c r="U428" t="s">
        <v>2586</v>
      </c>
      <c r="V428" t="str">
        <f>IF(U428="","",CONCATENATE(Tabela2[[#This Row],[Modele .rfa - lokalizacja folderu]],U428))</f>
        <v>G:\LocalUser\snws\Rendery_dwg_rys\Modele 3D\NICZUK Clamp L.rfa</v>
      </c>
      <c r="W428" t="s">
        <v>2574</v>
      </c>
      <c r="X428" t="s">
        <v>2727</v>
      </c>
      <c r="Y428" t="str">
        <f>IF(X428="","",CONCATENATE(Tabela2[[#This Row],[Modele .txt - lokalizacja folderu]],X428))</f>
        <v>G:\LocalUser\snws\Rendery_dwg_rys\Modele 3D\NICZUK Clamp L.txt</v>
      </c>
      <c r="Z428" t="s">
        <v>2574</v>
      </c>
      <c r="AB428" t="str">
        <f>IFERROR(VLOOKUP(Tabela2[[#This Row],[Kod]],[1]Arkusz7!$A:$W,23,FALSE),"")</f>
        <v>L4-54</v>
      </c>
    </row>
    <row r="429" spans="1:28" x14ac:dyDescent="0.25">
      <c r="A429">
        <v>6200</v>
      </c>
      <c r="B429" t="s">
        <v>166</v>
      </c>
      <c r="C429" t="str">
        <f>IF(B429="","",CONCATENATE(Tabela2[[#This Row],[Nazwa pliku - render - lokalizacja folderu]],B429))</f>
        <v>G:\LocalUser\snws\Rendery_dwg_rys\web_ok\L4_web_ok.png</v>
      </c>
      <c r="D429" t="s">
        <v>2179</v>
      </c>
      <c r="E429" t="s">
        <v>182</v>
      </c>
      <c r="F429" t="str">
        <f>IF(E429="","",CONCATENATE(Tabela2[[#This Row],[Nazwa pliku - .dwg - lokalizacja folderu]],E429))</f>
        <v>G:\LocalUser\snws\Rendery_dwg_rys\dwg\L4-57.DWG</v>
      </c>
      <c r="G429" t="s">
        <v>2185</v>
      </c>
      <c r="H429" t="s">
        <v>2216</v>
      </c>
      <c r="I429" t="str">
        <f>IF(H429="","",CONCATENATE(Tabela2[[#This Row],[Rysunek .png - lokalizacja folderu]],H429))</f>
        <v>G:\LocalUser\snws\Rendery_dwg_rys\rys\L4_rys.png</v>
      </c>
      <c r="J429" t="s">
        <v>2181</v>
      </c>
      <c r="K429" t="s">
        <v>2880</v>
      </c>
      <c r="L429" t="str">
        <f>IF(K429="","",CONCATENATE(Tabela2[[#This Row],[Zastosowania .jpg - lokalizacja folderu]],K429))</f>
        <v>G:\LocalUser\snws\Rendery_dwg_rys\Zastosowania\L_z_rys.png</v>
      </c>
      <c r="N429" t="str">
        <f>IF(M429="","",CONCATENATE(Tabela2[[#This Row],[Zastosowania .jpg - lokalizacja folderu]],M429))</f>
        <v/>
      </c>
      <c r="P429" t="str">
        <f>IF(O429="","",CONCATENATE(Tabela2[[#This Row],[Zastosowania .jpg - lokalizacja folderu]],O429))</f>
        <v/>
      </c>
      <c r="Q429" t="s">
        <v>2555</v>
      </c>
      <c r="R429" t="s">
        <v>2873</v>
      </c>
      <c r="S429" t="str">
        <f>IF(R429="","",CONCATENATE(Tabela2[[#This Row],[Instrukcje .png - lokalizacja folderu]],R429))</f>
        <v>G:\LocalUser\snws\Rendery_dwg_rys\Instrukcje\L_i_rys.png</v>
      </c>
      <c r="T429" t="s">
        <v>2556</v>
      </c>
      <c r="U429" t="s">
        <v>2586</v>
      </c>
      <c r="V429" t="str">
        <f>IF(U429="","",CONCATENATE(Tabela2[[#This Row],[Modele .rfa - lokalizacja folderu]],U429))</f>
        <v>G:\LocalUser\snws\Rendery_dwg_rys\Modele 3D\NICZUK Clamp L.rfa</v>
      </c>
      <c r="W429" t="s">
        <v>2574</v>
      </c>
      <c r="X429" t="s">
        <v>2727</v>
      </c>
      <c r="Y429" t="str">
        <f>IF(X429="","",CONCATENATE(Tabela2[[#This Row],[Modele .txt - lokalizacja folderu]],X429))</f>
        <v>G:\LocalUser\snws\Rendery_dwg_rys\Modele 3D\NICZUK Clamp L.txt</v>
      </c>
      <c r="Z429" t="s">
        <v>2574</v>
      </c>
      <c r="AB429" t="str">
        <f>IFERROR(VLOOKUP(Tabela2[[#This Row],[Kod]],[1]Arkusz7!$A:$W,23,FALSE),"")</f>
        <v>L4-57</v>
      </c>
    </row>
    <row r="430" spans="1:28" x14ac:dyDescent="0.25">
      <c r="A430">
        <v>4411</v>
      </c>
      <c r="B430" t="s">
        <v>166</v>
      </c>
      <c r="C430" t="str">
        <f>IF(B430="","",CONCATENATE(Tabela2[[#This Row],[Nazwa pliku - render - lokalizacja folderu]],B430))</f>
        <v>G:\LocalUser\snws\Rendery_dwg_rys\web_ok\L4_web_ok.png</v>
      </c>
      <c r="D430" t="s">
        <v>2179</v>
      </c>
      <c r="E430" t="s">
        <v>183</v>
      </c>
      <c r="F430" t="str">
        <f>IF(E430="","",CONCATENATE(Tabela2[[#This Row],[Nazwa pliku - .dwg - lokalizacja folderu]],E430))</f>
        <v>G:\LocalUser\snws\Rendery_dwg_rys\dwg\L4-60.DWG</v>
      </c>
      <c r="G430" t="s">
        <v>2185</v>
      </c>
      <c r="H430" t="s">
        <v>2216</v>
      </c>
      <c r="I430" t="str">
        <f>IF(H430="","",CONCATENATE(Tabela2[[#This Row],[Rysunek .png - lokalizacja folderu]],H430))</f>
        <v>G:\LocalUser\snws\Rendery_dwg_rys\rys\L4_rys.png</v>
      </c>
      <c r="J430" t="s">
        <v>2181</v>
      </c>
      <c r="K430" t="s">
        <v>2880</v>
      </c>
      <c r="L430" t="str">
        <f>IF(K430="","",CONCATENATE(Tabela2[[#This Row],[Zastosowania .jpg - lokalizacja folderu]],K430))</f>
        <v>G:\LocalUser\snws\Rendery_dwg_rys\Zastosowania\L_z_rys.png</v>
      </c>
      <c r="N430" t="str">
        <f>IF(M430="","",CONCATENATE(Tabela2[[#This Row],[Zastosowania .jpg - lokalizacja folderu]],M430))</f>
        <v/>
      </c>
      <c r="P430" t="str">
        <f>IF(O430="","",CONCATENATE(Tabela2[[#This Row],[Zastosowania .jpg - lokalizacja folderu]],O430))</f>
        <v/>
      </c>
      <c r="Q430" t="s">
        <v>2555</v>
      </c>
      <c r="R430" t="s">
        <v>2873</v>
      </c>
      <c r="S430" t="str">
        <f>IF(R430="","",CONCATENATE(Tabela2[[#This Row],[Instrukcje .png - lokalizacja folderu]],R430))</f>
        <v>G:\LocalUser\snws\Rendery_dwg_rys\Instrukcje\L_i_rys.png</v>
      </c>
      <c r="T430" t="s">
        <v>2556</v>
      </c>
      <c r="U430" t="s">
        <v>2586</v>
      </c>
      <c r="V430" t="str">
        <f>IF(U430="","",CONCATENATE(Tabela2[[#This Row],[Modele .rfa - lokalizacja folderu]],U430))</f>
        <v>G:\LocalUser\snws\Rendery_dwg_rys\Modele 3D\NICZUK Clamp L.rfa</v>
      </c>
      <c r="W430" t="s">
        <v>2574</v>
      </c>
      <c r="X430" t="s">
        <v>2727</v>
      </c>
      <c r="Y430" t="str">
        <f>IF(X430="","",CONCATENATE(Tabela2[[#This Row],[Modele .txt - lokalizacja folderu]],X430))</f>
        <v>G:\LocalUser\snws\Rendery_dwg_rys\Modele 3D\NICZUK Clamp L.txt</v>
      </c>
      <c r="Z430" t="s">
        <v>2574</v>
      </c>
      <c r="AB430" t="str">
        <f>IFERROR(VLOOKUP(Tabela2[[#This Row],[Kod]],[1]Arkusz7!$A:$W,23,FALSE),"")</f>
        <v>L4-60</v>
      </c>
    </row>
    <row r="431" spans="1:28" x14ac:dyDescent="0.25">
      <c r="A431">
        <v>9028</v>
      </c>
      <c r="B431" t="s">
        <v>166</v>
      </c>
      <c r="C431" t="str">
        <f>IF(B431="","",CONCATENATE(Tabela2[[#This Row],[Nazwa pliku - render - lokalizacja folderu]],B431))</f>
        <v>G:\LocalUser\snws\Rendery_dwg_rys\web_ok\L4_web_ok.png</v>
      </c>
      <c r="D431" t="s">
        <v>2179</v>
      </c>
      <c r="E431" t="s">
        <v>184</v>
      </c>
      <c r="F431" t="str">
        <f>IF(E431="","",CONCATENATE(Tabela2[[#This Row],[Nazwa pliku - .dwg - lokalizacja folderu]],E431))</f>
        <v>G:\LocalUser\snws\Rendery_dwg_rys\dwg\L4-63_64.DWG</v>
      </c>
      <c r="G431" t="s">
        <v>2185</v>
      </c>
      <c r="H431" t="s">
        <v>2216</v>
      </c>
      <c r="I431" t="str">
        <f>IF(H431="","",CONCATENATE(Tabela2[[#This Row],[Rysunek .png - lokalizacja folderu]],H431))</f>
        <v>G:\LocalUser\snws\Rendery_dwg_rys\rys\L4_rys.png</v>
      </c>
      <c r="J431" t="s">
        <v>2181</v>
      </c>
      <c r="K431" t="s">
        <v>2880</v>
      </c>
      <c r="L431" t="str">
        <f>IF(K431="","",CONCATENATE(Tabela2[[#This Row],[Zastosowania .jpg - lokalizacja folderu]],K431))</f>
        <v>G:\LocalUser\snws\Rendery_dwg_rys\Zastosowania\L_z_rys.png</v>
      </c>
      <c r="N431" t="str">
        <f>IF(M431="","",CONCATENATE(Tabela2[[#This Row],[Zastosowania .jpg - lokalizacja folderu]],M431))</f>
        <v/>
      </c>
      <c r="P431" t="str">
        <f>IF(O431="","",CONCATENATE(Tabela2[[#This Row],[Zastosowania .jpg - lokalizacja folderu]],O431))</f>
        <v/>
      </c>
      <c r="Q431" t="s">
        <v>2555</v>
      </c>
      <c r="R431" t="s">
        <v>2873</v>
      </c>
      <c r="S431" t="str">
        <f>IF(R431="","",CONCATENATE(Tabela2[[#This Row],[Instrukcje .png - lokalizacja folderu]],R431))</f>
        <v>G:\LocalUser\snws\Rendery_dwg_rys\Instrukcje\L_i_rys.png</v>
      </c>
      <c r="T431" t="s">
        <v>2556</v>
      </c>
      <c r="U431" t="s">
        <v>2586</v>
      </c>
      <c r="V431" t="str">
        <f>IF(U431="","",CONCATENATE(Tabela2[[#This Row],[Modele .rfa - lokalizacja folderu]],U431))</f>
        <v>G:\LocalUser\snws\Rendery_dwg_rys\Modele 3D\NICZUK Clamp L.rfa</v>
      </c>
      <c r="W431" t="s">
        <v>2574</v>
      </c>
      <c r="X431" t="s">
        <v>2727</v>
      </c>
      <c r="Y431" t="str">
        <f>IF(X431="","",CONCATENATE(Tabela2[[#This Row],[Modele .txt - lokalizacja folderu]],X431))</f>
        <v>G:\LocalUser\snws\Rendery_dwg_rys\Modele 3D\NICZUK Clamp L.txt</v>
      </c>
      <c r="Z431" t="s">
        <v>2574</v>
      </c>
      <c r="AB431" t="str">
        <f>IFERROR(VLOOKUP(Tabela2[[#This Row],[Kod]],[1]Arkusz7!$A:$W,23,FALSE),"")</f>
        <v>L4-63/64</v>
      </c>
    </row>
    <row r="432" spans="1:28" x14ac:dyDescent="0.25">
      <c r="A432">
        <v>16451</v>
      </c>
      <c r="B432" t="s">
        <v>166</v>
      </c>
      <c r="C432" t="str">
        <f>IF(B432="","",CONCATENATE(Tabela2[[#This Row],[Nazwa pliku - render - lokalizacja folderu]],B432))</f>
        <v>G:\LocalUser\snws\Rendery_dwg_rys\web_ok\L4_web_ok.png</v>
      </c>
      <c r="D432" t="s">
        <v>2179</v>
      </c>
      <c r="E432" t="s">
        <v>185</v>
      </c>
      <c r="F432" t="str">
        <f>IF(E432="","",CONCATENATE(Tabela2[[#This Row],[Nazwa pliku - .dwg - lokalizacja folderu]],E432))</f>
        <v>G:\LocalUser\snws\Rendery_dwg_rys\dwg\L4-70.DWG</v>
      </c>
      <c r="G432" t="s">
        <v>2185</v>
      </c>
      <c r="H432" t="s">
        <v>2216</v>
      </c>
      <c r="I432" t="str">
        <f>IF(H432="","",CONCATENATE(Tabela2[[#This Row],[Rysunek .png - lokalizacja folderu]],H432))</f>
        <v>G:\LocalUser\snws\Rendery_dwg_rys\rys\L4_rys.png</v>
      </c>
      <c r="J432" t="s">
        <v>2181</v>
      </c>
      <c r="K432" t="s">
        <v>2880</v>
      </c>
      <c r="L432" t="str">
        <f>IF(K432="","",CONCATENATE(Tabela2[[#This Row],[Zastosowania .jpg - lokalizacja folderu]],K432))</f>
        <v>G:\LocalUser\snws\Rendery_dwg_rys\Zastosowania\L_z_rys.png</v>
      </c>
      <c r="N432" t="str">
        <f>IF(M432="","",CONCATENATE(Tabela2[[#This Row],[Zastosowania .jpg - lokalizacja folderu]],M432))</f>
        <v/>
      </c>
      <c r="P432" t="str">
        <f>IF(O432="","",CONCATENATE(Tabela2[[#This Row],[Zastosowania .jpg - lokalizacja folderu]],O432))</f>
        <v/>
      </c>
      <c r="Q432" t="s">
        <v>2555</v>
      </c>
      <c r="R432" t="s">
        <v>2873</v>
      </c>
      <c r="S432" t="str">
        <f>IF(R432="","",CONCATENATE(Tabela2[[#This Row],[Instrukcje .png - lokalizacja folderu]],R432))</f>
        <v>G:\LocalUser\snws\Rendery_dwg_rys\Instrukcje\L_i_rys.png</v>
      </c>
      <c r="T432" t="s">
        <v>2556</v>
      </c>
      <c r="U432" t="s">
        <v>2586</v>
      </c>
      <c r="V432" t="str">
        <f>IF(U432="","",CONCATENATE(Tabela2[[#This Row],[Modele .rfa - lokalizacja folderu]],U432))</f>
        <v>G:\LocalUser\snws\Rendery_dwg_rys\Modele 3D\NICZUK Clamp L.rfa</v>
      </c>
      <c r="W432" t="s">
        <v>2574</v>
      </c>
      <c r="X432" t="s">
        <v>2727</v>
      </c>
      <c r="Y432" t="str">
        <f>IF(X432="","",CONCATENATE(Tabela2[[#This Row],[Modele .txt - lokalizacja folderu]],X432))</f>
        <v>G:\LocalUser\snws\Rendery_dwg_rys\Modele 3D\NICZUK Clamp L.txt</v>
      </c>
      <c r="Z432" t="s">
        <v>2574</v>
      </c>
      <c r="AB432" t="str">
        <f>IFERROR(VLOOKUP(Tabela2[[#This Row],[Kod]],[1]Arkusz7!$A:$W,23,FALSE),"")</f>
        <v>L4-70</v>
      </c>
    </row>
    <row r="433" spans="1:28" x14ac:dyDescent="0.25">
      <c r="A433">
        <v>4412</v>
      </c>
      <c r="B433" t="s">
        <v>166</v>
      </c>
      <c r="C433" t="str">
        <f>IF(B433="","",CONCATENATE(Tabela2[[#This Row],[Nazwa pliku - render - lokalizacja folderu]],B433))</f>
        <v>G:\LocalUser\snws\Rendery_dwg_rys\web_ok\L4_web_ok.png</v>
      </c>
      <c r="D433" t="s">
        <v>2179</v>
      </c>
      <c r="E433" t="s">
        <v>186</v>
      </c>
      <c r="F433" t="str">
        <f>IF(E433="","",CONCATENATE(Tabela2[[#This Row],[Nazwa pliku - .dwg - lokalizacja folderu]],E433))</f>
        <v>G:\LocalUser\snws\Rendery_dwg_rys\dwg\L4-76.DWG</v>
      </c>
      <c r="G433" t="s">
        <v>2185</v>
      </c>
      <c r="H433" t="s">
        <v>2216</v>
      </c>
      <c r="I433" t="str">
        <f>IF(H433="","",CONCATENATE(Tabela2[[#This Row],[Rysunek .png - lokalizacja folderu]],H433))</f>
        <v>G:\LocalUser\snws\Rendery_dwg_rys\rys\L4_rys.png</v>
      </c>
      <c r="J433" t="s">
        <v>2181</v>
      </c>
      <c r="K433" t="s">
        <v>2880</v>
      </c>
      <c r="L433" t="str">
        <f>IF(K433="","",CONCATENATE(Tabela2[[#This Row],[Zastosowania .jpg - lokalizacja folderu]],K433))</f>
        <v>G:\LocalUser\snws\Rendery_dwg_rys\Zastosowania\L_z_rys.png</v>
      </c>
      <c r="N433" t="str">
        <f>IF(M433="","",CONCATENATE(Tabela2[[#This Row],[Zastosowania .jpg - lokalizacja folderu]],M433))</f>
        <v/>
      </c>
      <c r="P433" t="str">
        <f>IF(O433="","",CONCATENATE(Tabela2[[#This Row],[Zastosowania .jpg - lokalizacja folderu]],O433))</f>
        <v/>
      </c>
      <c r="Q433" t="s">
        <v>2555</v>
      </c>
      <c r="R433" t="s">
        <v>2873</v>
      </c>
      <c r="S433" t="str">
        <f>IF(R433="","",CONCATENATE(Tabela2[[#This Row],[Instrukcje .png - lokalizacja folderu]],R433))</f>
        <v>G:\LocalUser\snws\Rendery_dwg_rys\Instrukcje\L_i_rys.png</v>
      </c>
      <c r="T433" t="s">
        <v>2556</v>
      </c>
      <c r="U433" t="s">
        <v>2586</v>
      </c>
      <c r="V433" t="str">
        <f>IF(U433="","",CONCATENATE(Tabela2[[#This Row],[Modele .rfa - lokalizacja folderu]],U433))</f>
        <v>G:\LocalUser\snws\Rendery_dwg_rys\Modele 3D\NICZUK Clamp L.rfa</v>
      </c>
      <c r="W433" t="s">
        <v>2574</v>
      </c>
      <c r="X433" t="s">
        <v>2727</v>
      </c>
      <c r="Y433" t="str">
        <f>IF(X433="","",CONCATENATE(Tabela2[[#This Row],[Modele .txt - lokalizacja folderu]],X433))</f>
        <v>G:\LocalUser\snws\Rendery_dwg_rys\Modele 3D\NICZUK Clamp L.txt</v>
      </c>
      <c r="Z433" t="s">
        <v>2574</v>
      </c>
      <c r="AB433" t="str">
        <f>IFERROR(VLOOKUP(Tabela2[[#This Row],[Kod]],[1]Arkusz7!$A:$W,23,FALSE),"")</f>
        <v>L4-76</v>
      </c>
    </row>
    <row r="434" spans="1:28" x14ac:dyDescent="0.25">
      <c r="A434">
        <v>7630</v>
      </c>
      <c r="B434" t="s">
        <v>166</v>
      </c>
      <c r="C434" t="str">
        <f>IF(B434="","",CONCATENATE(Tabela2[[#This Row],[Nazwa pliku - render - lokalizacja folderu]],B434))</f>
        <v>G:\LocalUser\snws\Rendery_dwg_rys\web_ok\L4_web_ok.png</v>
      </c>
      <c r="D434" t="s">
        <v>2179</v>
      </c>
      <c r="E434" t="s">
        <v>187</v>
      </c>
      <c r="F434" t="str">
        <f>IF(E434="","",CONCATENATE(Tabela2[[#This Row],[Nazwa pliku - .dwg - lokalizacja folderu]],E434))</f>
        <v>G:\LocalUser\snws\Rendery_dwg_rys\dwg\L4-80.DWG</v>
      </c>
      <c r="G434" t="s">
        <v>2185</v>
      </c>
      <c r="H434" t="s">
        <v>2216</v>
      </c>
      <c r="I434" t="str">
        <f>IF(H434="","",CONCATENATE(Tabela2[[#This Row],[Rysunek .png - lokalizacja folderu]],H434))</f>
        <v>G:\LocalUser\snws\Rendery_dwg_rys\rys\L4_rys.png</v>
      </c>
      <c r="J434" t="s">
        <v>2181</v>
      </c>
      <c r="K434" t="s">
        <v>2880</v>
      </c>
      <c r="L434" t="str">
        <f>IF(K434="","",CONCATENATE(Tabela2[[#This Row],[Zastosowania .jpg - lokalizacja folderu]],K434))</f>
        <v>G:\LocalUser\snws\Rendery_dwg_rys\Zastosowania\L_z_rys.png</v>
      </c>
      <c r="N434" t="str">
        <f>IF(M434="","",CONCATENATE(Tabela2[[#This Row],[Zastosowania .jpg - lokalizacja folderu]],M434))</f>
        <v/>
      </c>
      <c r="P434" t="str">
        <f>IF(O434="","",CONCATENATE(Tabela2[[#This Row],[Zastosowania .jpg - lokalizacja folderu]],O434))</f>
        <v/>
      </c>
      <c r="Q434" t="s">
        <v>2555</v>
      </c>
      <c r="R434" t="s">
        <v>2873</v>
      </c>
      <c r="S434" t="str">
        <f>IF(R434="","",CONCATENATE(Tabela2[[#This Row],[Instrukcje .png - lokalizacja folderu]],R434))</f>
        <v>G:\LocalUser\snws\Rendery_dwg_rys\Instrukcje\L_i_rys.png</v>
      </c>
      <c r="T434" t="s">
        <v>2556</v>
      </c>
      <c r="U434" t="s">
        <v>2586</v>
      </c>
      <c r="V434" t="str">
        <f>IF(U434="","",CONCATENATE(Tabela2[[#This Row],[Modele .rfa - lokalizacja folderu]],U434))</f>
        <v>G:\LocalUser\snws\Rendery_dwg_rys\Modele 3D\NICZUK Clamp L.rfa</v>
      </c>
      <c r="W434" t="s">
        <v>2574</v>
      </c>
      <c r="X434" t="s">
        <v>2727</v>
      </c>
      <c r="Y434" t="str">
        <f>IF(X434="","",CONCATENATE(Tabela2[[#This Row],[Modele .txt - lokalizacja folderu]],X434))</f>
        <v>G:\LocalUser\snws\Rendery_dwg_rys\Modele 3D\NICZUK Clamp L.txt</v>
      </c>
      <c r="Z434" t="s">
        <v>2574</v>
      </c>
      <c r="AB434" t="str">
        <f>IFERROR(VLOOKUP(Tabela2[[#This Row],[Kod]],[1]Arkusz7!$A:$W,23,FALSE),"")</f>
        <v>L4-80</v>
      </c>
    </row>
    <row r="435" spans="1:28" x14ac:dyDescent="0.25">
      <c r="A435">
        <v>4413</v>
      </c>
      <c r="B435" t="s">
        <v>166</v>
      </c>
      <c r="C435" t="str">
        <f>IF(B435="","",CONCATENATE(Tabela2[[#This Row],[Nazwa pliku - render - lokalizacja folderu]],B435))</f>
        <v>G:\LocalUser\snws\Rendery_dwg_rys\web_ok\L4_web_ok.png</v>
      </c>
      <c r="D435" t="s">
        <v>2179</v>
      </c>
      <c r="E435" t="s">
        <v>188</v>
      </c>
      <c r="F435" t="str">
        <f>IF(E435="","",CONCATENATE(Tabela2[[#This Row],[Nazwa pliku - .dwg - lokalizacja folderu]],E435))</f>
        <v>G:\LocalUser\snws\Rendery_dwg_rys\dwg\L4-89.DWG</v>
      </c>
      <c r="G435" t="s">
        <v>2185</v>
      </c>
      <c r="H435" t="s">
        <v>2216</v>
      </c>
      <c r="I435" t="str">
        <f>IF(H435="","",CONCATENATE(Tabela2[[#This Row],[Rysunek .png - lokalizacja folderu]],H435))</f>
        <v>G:\LocalUser\snws\Rendery_dwg_rys\rys\L4_rys.png</v>
      </c>
      <c r="J435" t="s">
        <v>2181</v>
      </c>
      <c r="K435" t="s">
        <v>2880</v>
      </c>
      <c r="L435" t="str">
        <f>IF(K435="","",CONCATENATE(Tabela2[[#This Row],[Zastosowania .jpg - lokalizacja folderu]],K435))</f>
        <v>G:\LocalUser\snws\Rendery_dwg_rys\Zastosowania\L_z_rys.png</v>
      </c>
      <c r="N435" t="str">
        <f>IF(M435="","",CONCATENATE(Tabela2[[#This Row],[Zastosowania .jpg - lokalizacja folderu]],M435))</f>
        <v/>
      </c>
      <c r="P435" t="str">
        <f>IF(O435="","",CONCATENATE(Tabela2[[#This Row],[Zastosowania .jpg - lokalizacja folderu]],O435))</f>
        <v/>
      </c>
      <c r="Q435" t="s">
        <v>2555</v>
      </c>
      <c r="R435" t="s">
        <v>2873</v>
      </c>
      <c r="S435" t="str">
        <f>IF(R435="","",CONCATENATE(Tabela2[[#This Row],[Instrukcje .png - lokalizacja folderu]],R435))</f>
        <v>G:\LocalUser\snws\Rendery_dwg_rys\Instrukcje\L_i_rys.png</v>
      </c>
      <c r="T435" t="s">
        <v>2556</v>
      </c>
      <c r="U435" t="s">
        <v>2586</v>
      </c>
      <c r="V435" t="str">
        <f>IF(U435="","",CONCATENATE(Tabela2[[#This Row],[Modele .rfa - lokalizacja folderu]],U435))</f>
        <v>G:\LocalUser\snws\Rendery_dwg_rys\Modele 3D\NICZUK Clamp L.rfa</v>
      </c>
      <c r="W435" t="s">
        <v>2574</v>
      </c>
      <c r="X435" t="s">
        <v>2727</v>
      </c>
      <c r="Y435" t="str">
        <f>IF(X435="","",CONCATENATE(Tabela2[[#This Row],[Modele .txt - lokalizacja folderu]],X435))</f>
        <v>G:\LocalUser\snws\Rendery_dwg_rys\Modele 3D\NICZUK Clamp L.txt</v>
      </c>
      <c r="Z435" t="s">
        <v>2574</v>
      </c>
      <c r="AB435" t="str">
        <f>IFERROR(VLOOKUP(Tabela2[[#This Row],[Kod]],[1]Arkusz7!$A:$W,23,FALSE),"")</f>
        <v>L4-89</v>
      </c>
    </row>
    <row r="436" spans="1:28" x14ac:dyDescent="0.25">
      <c r="A436">
        <v>7629</v>
      </c>
      <c r="B436" t="s">
        <v>204</v>
      </c>
      <c r="C436" t="str">
        <f>IF(B436="","",CONCATENATE(Tabela2[[#This Row],[Nazwa pliku - render - lokalizacja folderu]],B436))</f>
        <v>G:\LocalUser\snws\Rendery_dwg_rys\web_ok\L6_web_ok.png</v>
      </c>
      <c r="D436" t="s">
        <v>2179</v>
      </c>
      <c r="E436" t="s">
        <v>224</v>
      </c>
      <c r="F436" t="str">
        <f>IF(E436="","",CONCATENATE(Tabela2[[#This Row],[Nazwa pliku - .dwg - lokalizacja folderu]],E436))</f>
        <v>G:\LocalUser\snws\Rendery_dwg_rys\dwg\L6-101.DWG</v>
      </c>
      <c r="G436" t="s">
        <v>2185</v>
      </c>
      <c r="H436" t="s">
        <v>2217</v>
      </c>
      <c r="I436" t="str">
        <f>IF(H436="","",CONCATENATE(Tabela2[[#This Row],[Rysunek .png - lokalizacja folderu]],H436))</f>
        <v>G:\LocalUser\snws\Rendery_dwg_rys\rys\L6_rys.png</v>
      </c>
      <c r="J436" t="s">
        <v>2181</v>
      </c>
      <c r="K436" t="s">
        <v>2880</v>
      </c>
      <c r="L436" t="str">
        <f>IF(K436="","",CONCATENATE(Tabela2[[#This Row],[Zastosowania .jpg - lokalizacja folderu]],K436))</f>
        <v>G:\LocalUser\snws\Rendery_dwg_rys\Zastosowania\L_z_rys.png</v>
      </c>
      <c r="N436" t="str">
        <f>IF(M436="","",CONCATENATE(Tabela2[[#This Row],[Zastosowania .jpg - lokalizacja folderu]],M436))</f>
        <v/>
      </c>
      <c r="P436" t="str">
        <f>IF(O436="","",CONCATENATE(Tabela2[[#This Row],[Zastosowania .jpg - lokalizacja folderu]],O436))</f>
        <v/>
      </c>
      <c r="Q436" t="s">
        <v>2555</v>
      </c>
      <c r="R436" t="s">
        <v>2873</v>
      </c>
      <c r="S436" t="str">
        <f>IF(R436="","",CONCATENATE(Tabela2[[#This Row],[Instrukcje .png - lokalizacja folderu]],R436))</f>
        <v>G:\LocalUser\snws\Rendery_dwg_rys\Instrukcje\L_i_rys.png</v>
      </c>
      <c r="T436" t="s">
        <v>2556</v>
      </c>
      <c r="U436" t="s">
        <v>2586</v>
      </c>
      <c r="V436" t="str">
        <f>IF(U436="","",CONCATENATE(Tabela2[[#This Row],[Modele .rfa - lokalizacja folderu]],U436))</f>
        <v>G:\LocalUser\snws\Rendery_dwg_rys\Modele 3D\NICZUK Clamp L.rfa</v>
      </c>
      <c r="W436" t="s">
        <v>2574</v>
      </c>
      <c r="X436" t="s">
        <v>2727</v>
      </c>
      <c r="Y436" t="str">
        <f>IF(X436="","",CONCATENATE(Tabela2[[#This Row],[Modele .txt - lokalizacja folderu]],X436))</f>
        <v>G:\LocalUser\snws\Rendery_dwg_rys\Modele 3D\NICZUK Clamp L.txt</v>
      </c>
      <c r="Z436" t="s">
        <v>2574</v>
      </c>
      <c r="AB436" t="str">
        <f>IFERROR(VLOOKUP(Tabela2[[#This Row],[Kod]],[1]Arkusz7!$A:$W,23,FALSE),"")</f>
        <v>L6-101</v>
      </c>
    </row>
    <row r="437" spans="1:28" x14ac:dyDescent="0.25">
      <c r="A437">
        <v>7496</v>
      </c>
      <c r="B437" t="s">
        <v>204</v>
      </c>
      <c r="C437" t="str">
        <f>IF(B437="","",CONCATENATE(Tabela2[[#This Row],[Nazwa pliku - render - lokalizacja folderu]],B437))</f>
        <v>G:\LocalUser\snws\Rendery_dwg_rys\web_ok\L6_web_ok.png</v>
      </c>
      <c r="D437" t="s">
        <v>2179</v>
      </c>
      <c r="E437" t="s">
        <v>225</v>
      </c>
      <c r="F437" t="str">
        <f>IF(E437="","",CONCATENATE(Tabela2[[#This Row],[Nazwa pliku - .dwg - lokalizacja folderu]],E437))</f>
        <v>G:\LocalUser\snws\Rendery_dwg_rys\dwg\L6-108.DWG</v>
      </c>
      <c r="G437" t="s">
        <v>2185</v>
      </c>
      <c r="H437" t="s">
        <v>2217</v>
      </c>
      <c r="I437" t="str">
        <f>IF(H437="","",CONCATENATE(Tabela2[[#This Row],[Rysunek .png - lokalizacja folderu]],H437))</f>
        <v>G:\LocalUser\snws\Rendery_dwg_rys\rys\L6_rys.png</v>
      </c>
      <c r="J437" t="s">
        <v>2181</v>
      </c>
      <c r="K437" t="s">
        <v>2880</v>
      </c>
      <c r="L437" t="str">
        <f>IF(K437="","",CONCATENATE(Tabela2[[#This Row],[Zastosowania .jpg - lokalizacja folderu]],K437))</f>
        <v>G:\LocalUser\snws\Rendery_dwg_rys\Zastosowania\L_z_rys.png</v>
      </c>
      <c r="N437" t="str">
        <f>IF(M437="","",CONCATENATE(Tabela2[[#This Row],[Zastosowania .jpg - lokalizacja folderu]],M437))</f>
        <v/>
      </c>
      <c r="P437" t="str">
        <f>IF(O437="","",CONCATENATE(Tabela2[[#This Row],[Zastosowania .jpg - lokalizacja folderu]],O437))</f>
        <v/>
      </c>
      <c r="Q437" t="s">
        <v>2555</v>
      </c>
      <c r="R437" t="s">
        <v>2873</v>
      </c>
      <c r="S437" t="str">
        <f>IF(R437="","",CONCATENATE(Tabela2[[#This Row],[Instrukcje .png - lokalizacja folderu]],R437))</f>
        <v>G:\LocalUser\snws\Rendery_dwg_rys\Instrukcje\L_i_rys.png</v>
      </c>
      <c r="T437" t="s">
        <v>2556</v>
      </c>
      <c r="U437" t="s">
        <v>2586</v>
      </c>
      <c r="V437" t="str">
        <f>IF(U437="","",CONCATENATE(Tabela2[[#This Row],[Modele .rfa - lokalizacja folderu]],U437))</f>
        <v>G:\LocalUser\snws\Rendery_dwg_rys\Modele 3D\NICZUK Clamp L.rfa</v>
      </c>
      <c r="W437" t="s">
        <v>2574</v>
      </c>
      <c r="X437" t="s">
        <v>2727</v>
      </c>
      <c r="Y437" t="str">
        <f>IF(X437="","",CONCATENATE(Tabela2[[#This Row],[Modele .txt - lokalizacja folderu]],X437))</f>
        <v>G:\LocalUser\snws\Rendery_dwg_rys\Modele 3D\NICZUK Clamp L.txt</v>
      </c>
      <c r="Z437" t="s">
        <v>2574</v>
      </c>
      <c r="AB437" t="str">
        <f>IFERROR(VLOOKUP(Tabela2[[#This Row],[Kod]],[1]Arkusz7!$A:$W,23,FALSE),"")</f>
        <v>L6-108</v>
      </c>
    </row>
    <row r="438" spans="1:28" x14ac:dyDescent="0.25">
      <c r="A438">
        <v>7166</v>
      </c>
      <c r="B438" t="s">
        <v>204</v>
      </c>
      <c r="C438" t="str">
        <f>IF(B438="","",CONCATENATE(Tabela2[[#This Row],[Nazwa pliku - render - lokalizacja folderu]],B438))</f>
        <v>G:\LocalUser\snws\Rendery_dwg_rys\web_ok\L6_web_ok.png</v>
      </c>
      <c r="D438" t="s">
        <v>2179</v>
      </c>
      <c r="E438" t="s">
        <v>226</v>
      </c>
      <c r="F438" t="str">
        <f>IF(E438="","",CONCATENATE(Tabela2[[#This Row],[Nazwa pliku - .dwg - lokalizacja folderu]],E438))</f>
        <v>G:\LocalUser\snws\Rendery_dwg_rys\dwg\L6-114.DWG</v>
      </c>
      <c r="G438" t="s">
        <v>2185</v>
      </c>
      <c r="H438" t="s">
        <v>2217</v>
      </c>
      <c r="I438" t="str">
        <f>IF(H438="","",CONCATENATE(Tabela2[[#This Row],[Rysunek .png - lokalizacja folderu]],H438))</f>
        <v>G:\LocalUser\snws\Rendery_dwg_rys\rys\L6_rys.png</v>
      </c>
      <c r="J438" t="s">
        <v>2181</v>
      </c>
      <c r="K438" t="s">
        <v>2880</v>
      </c>
      <c r="L438" t="str">
        <f>IF(K438="","",CONCATENATE(Tabela2[[#This Row],[Zastosowania .jpg - lokalizacja folderu]],K438))</f>
        <v>G:\LocalUser\snws\Rendery_dwg_rys\Zastosowania\L_z_rys.png</v>
      </c>
      <c r="N438" t="str">
        <f>IF(M438="","",CONCATENATE(Tabela2[[#This Row],[Zastosowania .jpg - lokalizacja folderu]],M438))</f>
        <v/>
      </c>
      <c r="P438" t="str">
        <f>IF(O438="","",CONCATENATE(Tabela2[[#This Row],[Zastosowania .jpg - lokalizacja folderu]],O438))</f>
        <v/>
      </c>
      <c r="Q438" t="s">
        <v>2555</v>
      </c>
      <c r="R438" t="s">
        <v>2873</v>
      </c>
      <c r="S438" t="str">
        <f>IF(R438="","",CONCATENATE(Tabela2[[#This Row],[Instrukcje .png - lokalizacja folderu]],R438))</f>
        <v>G:\LocalUser\snws\Rendery_dwg_rys\Instrukcje\L_i_rys.png</v>
      </c>
      <c r="T438" t="s">
        <v>2556</v>
      </c>
      <c r="U438" t="s">
        <v>2586</v>
      </c>
      <c r="V438" t="str">
        <f>IF(U438="","",CONCATENATE(Tabela2[[#This Row],[Modele .rfa - lokalizacja folderu]],U438))</f>
        <v>G:\LocalUser\snws\Rendery_dwg_rys\Modele 3D\NICZUK Clamp L.rfa</v>
      </c>
      <c r="W438" t="s">
        <v>2574</v>
      </c>
      <c r="X438" t="s">
        <v>2727</v>
      </c>
      <c r="Y438" t="str">
        <f>IF(X438="","",CONCATENATE(Tabela2[[#This Row],[Modele .txt - lokalizacja folderu]],X438))</f>
        <v>G:\LocalUser\snws\Rendery_dwg_rys\Modele 3D\NICZUK Clamp L.txt</v>
      </c>
      <c r="Z438" t="s">
        <v>2574</v>
      </c>
      <c r="AB438" t="str">
        <f>IFERROR(VLOOKUP(Tabela2[[#This Row],[Kod]],[1]Arkusz7!$A:$W,23,FALSE),"")</f>
        <v>L6-114</v>
      </c>
    </row>
    <row r="439" spans="1:28" x14ac:dyDescent="0.25">
      <c r="A439">
        <v>12324</v>
      </c>
      <c r="B439" t="s">
        <v>204</v>
      </c>
      <c r="C439" t="str">
        <f>IF(B439="","",CONCATENATE(Tabela2[[#This Row],[Nazwa pliku - render - lokalizacja folderu]],B439))</f>
        <v>G:\LocalUser\snws\Rendery_dwg_rys\web_ok\L6_web_ok.png</v>
      </c>
      <c r="D439" t="s">
        <v>2179</v>
      </c>
      <c r="E439" t="s">
        <v>227</v>
      </c>
      <c r="F439" t="str">
        <f>IF(E439="","",CONCATENATE(Tabela2[[#This Row],[Nazwa pliku - .dwg - lokalizacja folderu]],E439))</f>
        <v>G:\LocalUser\snws\Rendery_dwg_rys\dwg\L6-125.DWG</v>
      </c>
      <c r="G439" t="s">
        <v>2185</v>
      </c>
      <c r="H439" t="s">
        <v>2217</v>
      </c>
      <c r="I439" t="str">
        <f>IF(H439="","",CONCATENATE(Tabela2[[#This Row],[Rysunek .png - lokalizacja folderu]],H439))</f>
        <v>G:\LocalUser\snws\Rendery_dwg_rys\rys\L6_rys.png</v>
      </c>
      <c r="J439" t="s">
        <v>2181</v>
      </c>
      <c r="K439" t="s">
        <v>2880</v>
      </c>
      <c r="L439" t="str">
        <f>IF(K439="","",CONCATENATE(Tabela2[[#This Row],[Zastosowania .jpg - lokalizacja folderu]],K439))</f>
        <v>G:\LocalUser\snws\Rendery_dwg_rys\Zastosowania\L_z_rys.png</v>
      </c>
      <c r="N439" t="str">
        <f>IF(M439="","",CONCATENATE(Tabela2[[#This Row],[Zastosowania .jpg - lokalizacja folderu]],M439))</f>
        <v/>
      </c>
      <c r="P439" t="str">
        <f>IF(O439="","",CONCATENATE(Tabela2[[#This Row],[Zastosowania .jpg - lokalizacja folderu]],O439))</f>
        <v/>
      </c>
      <c r="Q439" t="s">
        <v>2555</v>
      </c>
      <c r="R439" t="s">
        <v>2873</v>
      </c>
      <c r="S439" t="str">
        <f>IF(R439="","",CONCATENATE(Tabela2[[#This Row],[Instrukcje .png - lokalizacja folderu]],R439))</f>
        <v>G:\LocalUser\snws\Rendery_dwg_rys\Instrukcje\L_i_rys.png</v>
      </c>
      <c r="T439" t="s">
        <v>2556</v>
      </c>
      <c r="U439" t="s">
        <v>2586</v>
      </c>
      <c r="V439" t="str">
        <f>IF(U439="","",CONCATENATE(Tabela2[[#This Row],[Modele .rfa - lokalizacja folderu]],U439))</f>
        <v>G:\LocalUser\snws\Rendery_dwg_rys\Modele 3D\NICZUK Clamp L.rfa</v>
      </c>
      <c r="W439" t="s">
        <v>2574</v>
      </c>
      <c r="X439" t="s">
        <v>2727</v>
      </c>
      <c r="Y439" t="str">
        <f>IF(X439="","",CONCATENATE(Tabela2[[#This Row],[Modele .txt - lokalizacja folderu]],X439))</f>
        <v>G:\LocalUser\snws\Rendery_dwg_rys\Modele 3D\NICZUK Clamp L.txt</v>
      </c>
      <c r="Z439" t="s">
        <v>2574</v>
      </c>
      <c r="AB439" t="str">
        <f>IFERROR(VLOOKUP(Tabela2[[#This Row],[Kod]],[1]Arkusz7!$A:$W,23,FALSE),"")</f>
        <v>L6-125</v>
      </c>
    </row>
    <row r="440" spans="1:28" x14ac:dyDescent="0.25">
      <c r="A440">
        <v>8948</v>
      </c>
      <c r="B440" t="s">
        <v>204</v>
      </c>
      <c r="C440" t="str">
        <f>IF(B440="","",CONCATENATE(Tabela2[[#This Row],[Nazwa pliku - render - lokalizacja folderu]],B440))</f>
        <v>G:\LocalUser\snws\Rendery_dwg_rys\web_ok\L6_web_ok.png</v>
      </c>
      <c r="D440" t="s">
        <v>2179</v>
      </c>
      <c r="E440" t="s">
        <v>228</v>
      </c>
      <c r="F440" t="str">
        <f>IF(E440="","",CONCATENATE(Tabela2[[#This Row],[Nazwa pliku - .dwg - lokalizacja folderu]],E440))</f>
        <v>G:\LocalUser\snws\Rendery_dwg_rys\dwg\L6-133.DWG</v>
      </c>
      <c r="G440" t="s">
        <v>2185</v>
      </c>
      <c r="H440" t="s">
        <v>2217</v>
      </c>
      <c r="I440" t="str">
        <f>IF(H440="","",CONCATENATE(Tabela2[[#This Row],[Rysunek .png - lokalizacja folderu]],H440))</f>
        <v>G:\LocalUser\snws\Rendery_dwg_rys\rys\L6_rys.png</v>
      </c>
      <c r="J440" t="s">
        <v>2181</v>
      </c>
      <c r="K440" t="s">
        <v>2880</v>
      </c>
      <c r="L440" t="str">
        <f>IF(K440="","",CONCATENATE(Tabela2[[#This Row],[Zastosowania .jpg - lokalizacja folderu]],K440))</f>
        <v>G:\LocalUser\snws\Rendery_dwg_rys\Zastosowania\L_z_rys.png</v>
      </c>
      <c r="N440" t="str">
        <f>IF(M440="","",CONCATENATE(Tabela2[[#This Row],[Zastosowania .jpg - lokalizacja folderu]],M440))</f>
        <v/>
      </c>
      <c r="P440" t="str">
        <f>IF(O440="","",CONCATENATE(Tabela2[[#This Row],[Zastosowania .jpg - lokalizacja folderu]],O440))</f>
        <v/>
      </c>
      <c r="Q440" t="s">
        <v>2555</v>
      </c>
      <c r="R440" t="s">
        <v>2873</v>
      </c>
      <c r="S440" t="str">
        <f>IF(R440="","",CONCATENATE(Tabela2[[#This Row],[Instrukcje .png - lokalizacja folderu]],R440))</f>
        <v>G:\LocalUser\snws\Rendery_dwg_rys\Instrukcje\L_i_rys.png</v>
      </c>
      <c r="T440" t="s">
        <v>2556</v>
      </c>
      <c r="U440" t="s">
        <v>2586</v>
      </c>
      <c r="V440" t="str">
        <f>IF(U440="","",CONCATENATE(Tabela2[[#This Row],[Modele .rfa - lokalizacja folderu]],U440))</f>
        <v>G:\LocalUser\snws\Rendery_dwg_rys\Modele 3D\NICZUK Clamp L.rfa</v>
      </c>
      <c r="W440" t="s">
        <v>2574</v>
      </c>
      <c r="X440" t="s">
        <v>2727</v>
      </c>
      <c r="Y440" t="str">
        <f>IF(X440="","",CONCATENATE(Tabela2[[#This Row],[Modele .txt - lokalizacja folderu]],X440))</f>
        <v>G:\LocalUser\snws\Rendery_dwg_rys\Modele 3D\NICZUK Clamp L.txt</v>
      </c>
      <c r="Z440" t="s">
        <v>2574</v>
      </c>
      <c r="AB440" t="str">
        <f>IFERROR(VLOOKUP(Tabela2[[#This Row],[Kod]],[1]Arkusz7!$A:$W,23,FALSE),"")</f>
        <v>L6-133</v>
      </c>
    </row>
    <row r="441" spans="1:28" x14ac:dyDescent="0.25">
      <c r="A441">
        <v>16520</v>
      </c>
      <c r="B441" t="s">
        <v>204</v>
      </c>
      <c r="C441" t="str">
        <f>IF(B441="","",CONCATENATE(Tabela2[[#This Row],[Nazwa pliku - render - lokalizacja folderu]],B441))</f>
        <v>G:\LocalUser\snws\Rendery_dwg_rys\web_ok\L6_web_ok.png</v>
      </c>
      <c r="D441" t="s">
        <v>2179</v>
      </c>
      <c r="E441" t="s">
        <v>229</v>
      </c>
      <c r="F441" t="str">
        <f>IF(E441="","",CONCATENATE(Tabela2[[#This Row],[Nazwa pliku - .dwg - lokalizacja folderu]],E441))</f>
        <v>G:\LocalUser\snws\Rendery_dwg_rys\dwg\L6-139.DWG</v>
      </c>
      <c r="G441" t="s">
        <v>2185</v>
      </c>
      <c r="H441" t="s">
        <v>2217</v>
      </c>
      <c r="I441" t="str">
        <f>IF(H441="","",CONCATENATE(Tabela2[[#This Row],[Rysunek .png - lokalizacja folderu]],H441))</f>
        <v>G:\LocalUser\snws\Rendery_dwg_rys\rys\L6_rys.png</v>
      </c>
      <c r="J441" t="s">
        <v>2181</v>
      </c>
      <c r="K441" t="s">
        <v>2880</v>
      </c>
      <c r="L441" t="str">
        <f>IF(K441="","",CONCATENATE(Tabela2[[#This Row],[Zastosowania .jpg - lokalizacja folderu]],K441))</f>
        <v>G:\LocalUser\snws\Rendery_dwg_rys\Zastosowania\L_z_rys.png</v>
      </c>
      <c r="N441" t="str">
        <f>IF(M441="","",CONCATENATE(Tabela2[[#This Row],[Zastosowania .jpg - lokalizacja folderu]],M441))</f>
        <v/>
      </c>
      <c r="P441" t="str">
        <f>IF(O441="","",CONCATENATE(Tabela2[[#This Row],[Zastosowania .jpg - lokalizacja folderu]],O441))</f>
        <v/>
      </c>
      <c r="Q441" t="s">
        <v>2555</v>
      </c>
      <c r="R441" t="s">
        <v>2873</v>
      </c>
      <c r="S441" t="str">
        <f>IF(R441="","",CONCATENATE(Tabela2[[#This Row],[Instrukcje .png - lokalizacja folderu]],R441))</f>
        <v>G:\LocalUser\snws\Rendery_dwg_rys\Instrukcje\L_i_rys.png</v>
      </c>
      <c r="T441" t="s">
        <v>2556</v>
      </c>
      <c r="U441" t="s">
        <v>2586</v>
      </c>
      <c r="V441" t="str">
        <f>IF(U441="","",CONCATENATE(Tabela2[[#This Row],[Modele .rfa - lokalizacja folderu]],U441))</f>
        <v>G:\LocalUser\snws\Rendery_dwg_rys\Modele 3D\NICZUK Clamp L.rfa</v>
      </c>
      <c r="W441" t="s">
        <v>2574</v>
      </c>
      <c r="X441" t="s">
        <v>2727</v>
      </c>
      <c r="Y441" t="str">
        <f>IF(X441="","",CONCATENATE(Tabela2[[#This Row],[Modele .txt - lokalizacja folderu]],X441))</f>
        <v>G:\LocalUser\snws\Rendery_dwg_rys\Modele 3D\NICZUK Clamp L.txt</v>
      </c>
      <c r="Z441" t="s">
        <v>2574</v>
      </c>
      <c r="AB441" t="str">
        <f>IFERROR(VLOOKUP(Tabela2[[#This Row],[Kod]],[1]Arkusz7!$A:$W,23,FALSE),"")</f>
        <v>L6-139</v>
      </c>
    </row>
    <row r="442" spans="1:28" x14ac:dyDescent="0.25">
      <c r="A442">
        <v>9538</v>
      </c>
      <c r="B442" t="s">
        <v>204</v>
      </c>
      <c r="C442" t="str">
        <f>IF(B442="","",CONCATENATE(Tabela2[[#This Row],[Nazwa pliku - render - lokalizacja folderu]],B442))</f>
        <v>G:\LocalUser\snws\Rendery_dwg_rys\web_ok\L6_web_ok.png</v>
      </c>
      <c r="D442" t="s">
        <v>2179</v>
      </c>
      <c r="E442" t="s">
        <v>205</v>
      </c>
      <c r="F442" t="str">
        <f>IF(E442="","",CONCATENATE(Tabela2[[#This Row],[Nazwa pliku - .dwg - lokalizacja folderu]],E442))</f>
        <v>G:\LocalUser\snws\Rendery_dwg_rys\dwg\L6-15.DWG</v>
      </c>
      <c r="G442" t="s">
        <v>2185</v>
      </c>
      <c r="H442" t="s">
        <v>2217</v>
      </c>
      <c r="I442" t="str">
        <f>IF(H442="","",CONCATENATE(Tabela2[[#This Row],[Rysunek .png - lokalizacja folderu]],H442))</f>
        <v>G:\LocalUser\snws\Rendery_dwg_rys\rys\L6_rys.png</v>
      </c>
      <c r="J442" t="s">
        <v>2181</v>
      </c>
      <c r="K442" t="s">
        <v>2880</v>
      </c>
      <c r="L442" t="str">
        <f>IF(K442="","",CONCATENATE(Tabela2[[#This Row],[Zastosowania .jpg - lokalizacja folderu]],K442))</f>
        <v>G:\LocalUser\snws\Rendery_dwg_rys\Zastosowania\L_z_rys.png</v>
      </c>
      <c r="N442" t="str">
        <f>IF(M442="","",CONCATENATE(Tabela2[[#This Row],[Zastosowania .jpg - lokalizacja folderu]],M442))</f>
        <v/>
      </c>
      <c r="P442" t="str">
        <f>IF(O442="","",CONCATENATE(Tabela2[[#This Row],[Zastosowania .jpg - lokalizacja folderu]],O442))</f>
        <v/>
      </c>
      <c r="Q442" t="s">
        <v>2555</v>
      </c>
      <c r="R442" t="s">
        <v>2873</v>
      </c>
      <c r="S442" t="str">
        <f>IF(R442="","",CONCATENATE(Tabela2[[#This Row],[Instrukcje .png - lokalizacja folderu]],R442))</f>
        <v>G:\LocalUser\snws\Rendery_dwg_rys\Instrukcje\L_i_rys.png</v>
      </c>
      <c r="T442" t="s">
        <v>2556</v>
      </c>
      <c r="U442" t="s">
        <v>2586</v>
      </c>
      <c r="V442" t="str">
        <f>IF(U442="","",CONCATENATE(Tabela2[[#This Row],[Modele .rfa - lokalizacja folderu]],U442))</f>
        <v>G:\LocalUser\snws\Rendery_dwg_rys\Modele 3D\NICZUK Clamp L.rfa</v>
      </c>
      <c r="W442" t="s">
        <v>2574</v>
      </c>
      <c r="X442" t="s">
        <v>2727</v>
      </c>
      <c r="Y442" t="str">
        <f>IF(X442="","",CONCATENATE(Tabela2[[#This Row],[Modele .txt - lokalizacja folderu]],X442))</f>
        <v>G:\LocalUser\snws\Rendery_dwg_rys\Modele 3D\NICZUK Clamp L.txt</v>
      </c>
      <c r="Z442" t="s">
        <v>2574</v>
      </c>
      <c r="AB442" t="str">
        <f>IFERROR(VLOOKUP(Tabela2[[#This Row],[Kod]],[1]Arkusz7!$A:$W,23,FALSE),"")</f>
        <v>L6-15</v>
      </c>
    </row>
    <row r="443" spans="1:28" x14ac:dyDescent="0.25">
      <c r="A443">
        <v>7619</v>
      </c>
      <c r="B443" t="s">
        <v>204</v>
      </c>
      <c r="C443" t="str">
        <f>IF(B443="","",CONCATENATE(Tabela2[[#This Row],[Nazwa pliku - render - lokalizacja folderu]],B443))</f>
        <v>G:\LocalUser\snws\Rendery_dwg_rys\web_ok\L6_web_ok.png</v>
      </c>
      <c r="D443" t="s">
        <v>2179</v>
      </c>
      <c r="E443" t="s">
        <v>230</v>
      </c>
      <c r="F443" t="str">
        <f>IF(E443="","",CONCATENATE(Tabela2[[#This Row],[Nazwa pliku - .dwg - lokalizacja folderu]],E443))</f>
        <v>G:\LocalUser\snws\Rendery_dwg_rys\dwg\L6-159_160.DWG</v>
      </c>
      <c r="G443" t="s">
        <v>2185</v>
      </c>
      <c r="H443" t="s">
        <v>2217</v>
      </c>
      <c r="I443" t="str">
        <f>IF(H443="","",CONCATENATE(Tabela2[[#This Row],[Rysunek .png - lokalizacja folderu]],H443))</f>
        <v>G:\LocalUser\snws\Rendery_dwg_rys\rys\L6_rys.png</v>
      </c>
      <c r="J443" t="s">
        <v>2181</v>
      </c>
      <c r="K443" t="s">
        <v>2880</v>
      </c>
      <c r="L443" t="str">
        <f>IF(K443="","",CONCATENATE(Tabela2[[#This Row],[Zastosowania .jpg - lokalizacja folderu]],K443))</f>
        <v>G:\LocalUser\snws\Rendery_dwg_rys\Zastosowania\L_z_rys.png</v>
      </c>
      <c r="N443" t="str">
        <f>IF(M443="","",CONCATENATE(Tabela2[[#This Row],[Zastosowania .jpg - lokalizacja folderu]],M443))</f>
        <v/>
      </c>
      <c r="P443" t="str">
        <f>IF(O443="","",CONCATENATE(Tabela2[[#This Row],[Zastosowania .jpg - lokalizacja folderu]],O443))</f>
        <v/>
      </c>
      <c r="Q443" t="s">
        <v>2555</v>
      </c>
      <c r="R443" t="s">
        <v>2873</v>
      </c>
      <c r="S443" t="str">
        <f>IF(R443="","",CONCATENATE(Tabela2[[#This Row],[Instrukcje .png - lokalizacja folderu]],R443))</f>
        <v>G:\LocalUser\snws\Rendery_dwg_rys\Instrukcje\L_i_rys.png</v>
      </c>
      <c r="T443" t="s">
        <v>2556</v>
      </c>
      <c r="U443" t="s">
        <v>2586</v>
      </c>
      <c r="V443" t="str">
        <f>IF(U443="","",CONCATENATE(Tabela2[[#This Row],[Modele .rfa - lokalizacja folderu]],U443))</f>
        <v>G:\LocalUser\snws\Rendery_dwg_rys\Modele 3D\NICZUK Clamp L.rfa</v>
      </c>
      <c r="W443" t="s">
        <v>2574</v>
      </c>
      <c r="X443" t="s">
        <v>2727</v>
      </c>
      <c r="Y443" t="str">
        <f>IF(X443="","",CONCATENATE(Tabela2[[#This Row],[Modele .txt - lokalizacja folderu]],X443))</f>
        <v>G:\LocalUser\snws\Rendery_dwg_rys\Modele 3D\NICZUK Clamp L.txt</v>
      </c>
      <c r="Z443" t="s">
        <v>2574</v>
      </c>
      <c r="AB443" t="str">
        <f>IFERROR(VLOOKUP(Tabela2[[#This Row],[Kod]],[1]Arkusz7!$A:$W,23,FALSE),"")</f>
        <v>L6-159/160</v>
      </c>
    </row>
    <row r="444" spans="1:28" x14ac:dyDescent="0.25">
      <c r="A444">
        <v>16521</v>
      </c>
      <c r="B444" t="s">
        <v>204</v>
      </c>
      <c r="C444" t="str">
        <f>IF(B444="","",CONCATENATE(Tabela2[[#This Row],[Nazwa pliku - render - lokalizacja folderu]],B444))</f>
        <v>G:\LocalUser\snws\Rendery_dwg_rys\web_ok\L6_web_ok.png</v>
      </c>
      <c r="D444" t="s">
        <v>2179</v>
      </c>
      <c r="E444" t="s">
        <v>231</v>
      </c>
      <c r="F444" t="str">
        <f>IF(E444="","",CONCATENATE(Tabela2[[#This Row],[Nazwa pliku - .dwg - lokalizacja folderu]],E444))</f>
        <v>G:\LocalUser\snws\Rendery_dwg_rys\dwg\L6-165.DWG</v>
      </c>
      <c r="G444" t="s">
        <v>2185</v>
      </c>
      <c r="H444" t="s">
        <v>2217</v>
      </c>
      <c r="I444" t="str">
        <f>IF(H444="","",CONCATENATE(Tabela2[[#This Row],[Rysunek .png - lokalizacja folderu]],H444))</f>
        <v>G:\LocalUser\snws\Rendery_dwg_rys\rys\L6_rys.png</v>
      </c>
      <c r="J444" t="s">
        <v>2181</v>
      </c>
      <c r="K444" t="s">
        <v>2880</v>
      </c>
      <c r="L444" t="str">
        <f>IF(K444="","",CONCATENATE(Tabela2[[#This Row],[Zastosowania .jpg - lokalizacja folderu]],K444))</f>
        <v>G:\LocalUser\snws\Rendery_dwg_rys\Zastosowania\L_z_rys.png</v>
      </c>
      <c r="N444" t="str">
        <f>IF(M444="","",CONCATENATE(Tabela2[[#This Row],[Zastosowania .jpg - lokalizacja folderu]],M444))</f>
        <v/>
      </c>
      <c r="P444" t="str">
        <f>IF(O444="","",CONCATENATE(Tabela2[[#This Row],[Zastosowania .jpg - lokalizacja folderu]],O444))</f>
        <v/>
      </c>
      <c r="Q444" t="s">
        <v>2555</v>
      </c>
      <c r="R444" t="s">
        <v>2873</v>
      </c>
      <c r="S444" t="str">
        <f>IF(R444="","",CONCATENATE(Tabela2[[#This Row],[Instrukcje .png - lokalizacja folderu]],R444))</f>
        <v>G:\LocalUser\snws\Rendery_dwg_rys\Instrukcje\L_i_rys.png</v>
      </c>
      <c r="T444" t="s">
        <v>2556</v>
      </c>
      <c r="U444" t="s">
        <v>2586</v>
      </c>
      <c r="V444" t="str">
        <f>IF(U444="","",CONCATENATE(Tabela2[[#This Row],[Modele .rfa - lokalizacja folderu]],U444))</f>
        <v>G:\LocalUser\snws\Rendery_dwg_rys\Modele 3D\NICZUK Clamp L.rfa</v>
      </c>
      <c r="W444" t="s">
        <v>2574</v>
      </c>
      <c r="X444" t="s">
        <v>2727</v>
      </c>
      <c r="Y444" t="str">
        <f>IF(X444="","",CONCATENATE(Tabela2[[#This Row],[Modele .txt - lokalizacja folderu]],X444))</f>
        <v>G:\LocalUser\snws\Rendery_dwg_rys\Modele 3D\NICZUK Clamp L.txt</v>
      </c>
      <c r="Z444" t="s">
        <v>2574</v>
      </c>
      <c r="AB444" t="str">
        <f>IFERROR(VLOOKUP(Tabela2[[#This Row],[Kod]],[1]Arkusz7!$A:$W,23,FALSE),"")</f>
        <v>L6-165</v>
      </c>
    </row>
    <row r="445" spans="1:28" x14ac:dyDescent="0.25">
      <c r="A445">
        <v>7165</v>
      </c>
      <c r="B445" t="s">
        <v>204</v>
      </c>
      <c r="C445" t="str">
        <f>IF(B445="","",CONCATENATE(Tabela2[[#This Row],[Nazwa pliku - render - lokalizacja folderu]],B445))</f>
        <v>G:\LocalUser\snws\Rendery_dwg_rys\web_ok\L6_web_ok.png</v>
      </c>
      <c r="D445" t="s">
        <v>2179</v>
      </c>
      <c r="E445" t="s">
        <v>232</v>
      </c>
      <c r="F445" t="str">
        <f>IF(E445="","",CONCATENATE(Tabela2[[#This Row],[Nazwa pliku - .dwg - lokalizacja folderu]],E445))</f>
        <v>G:\LocalUser\snws\Rendery_dwg_rys\dwg\L6-168.DWG</v>
      </c>
      <c r="G445" t="s">
        <v>2185</v>
      </c>
      <c r="H445" t="s">
        <v>2217</v>
      </c>
      <c r="I445" t="str">
        <f>IF(H445="","",CONCATENATE(Tabela2[[#This Row],[Rysunek .png - lokalizacja folderu]],H445))</f>
        <v>G:\LocalUser\snws\Rendery_dwg_rys\rys\L6_rys.png</v>
      </c>
      <c r="J445" t="s">
        <v>2181</v>
      </c>
      <c r="K445" t="s">
        <v>2880</v>
      </c>
      <c r="L445" t="str">
        <f>IF(K445="","",CONCATENATE(Tabela2[[#This Row],[Zastosowania .jpg - lokalizacja folderu]],K445))</f>
        <v>G:\LocalUser\snws\Rendery_dwg_rys\Zastosowania\L_z_rys.png</v>
      </c>
      <c r="N445" t="str">
        <f>IF(M445="","",CONCATENATE(Tabela2[[#This Row],[Zastosowania .jpg - lokalizacja folderu]],M445))</f>
        <v/>
      </c>
      <c r="P445" t="str">
        <f>IF(O445="","",CONCATENATE(Tabela2[[#This Row],[Zastosowania .jpg - lokalizacja folderu]],O445))</f>
        <v/>
      </c>
      <c r="Q445" t="s">
        <v>2555</v>
      </c>
      <c r="R445" t="s">
        <v>2873</v>
      </c>
      <c r="S445" t="str">
        <f>IF(R445="","",CONCATENATE(Tabela2[[#This Row],[Instrukcje .png - lokalizacja folderu]],R445))</f>
        <v>G:\LocalUser\snws\Rendery_dwg_rys\Instrukcje\L_i_rys.png</v>
      </c>
      <c r="T445" t="s">
        <v>2556</v>
      </c>
      <c r="U445" t="s">
        <v>2586</v>
      </c>
      <c r="V445" t="str">
        <f>IF(U445="","",CONCATENATE(Tabela2[[#This Row],[Modele .rfa - lokalizacja folderu]],U445))</f>
        <v>G:\LocalUser\snws\Rendery_dwg_rys\Modele 3D\NICZUK Clamp L.rfa</v>
      </c>
      <c r="W445" t="s">
        <v>2574</v>
      </c>
      <c r="X445" t="s">
        <v>2727</v>
      </c>
      <c r="Y445" t="str">
        <f>IF(X445="","",CONCATENATE(Tabela2[[#This Row],[Modele .txt - lokalizacja folderu]],X445))</f>
        <v>G:\LocalUser\snws\Rendery_dwg_rys\Modele 3D\NICZUK Clamp L.txt</v>
      </c>
      <c r="Z445" t="s">
        <v>2574</v>
      </c>
      <c r="AB445" t="str">
        <f>IFERROR(VLOOKUP(Tabela2[[#This Row],[Kod]],[1]Arkusz7!$A:$W,23,FALSE),"")</f>
        <v>L6-168</v>
      </c>
    </row>
    <row r="446" spans="1:28" x14ac:dyDescent="0.25">
      <c r="A446">
        <v>16515</v>
      </c>
      <c r="B446" t="s">
        <v>204</v>
      </c>
      <c r="C446" t="str">
        <f>IF(B446="","",CONCATENATE(Tabela2[[#This Row],[Nazwa pliku - render - lokalizacja folderu]],B446))</f>
        <v>G:\LocalUser\snws\Rendery_dwg_rys\web_ok\L6_web_ok.png</v>
      </c>
      <c r="D446" t="s">
        <v>2179</v>
      </c>
      <c r="E446" t="s">
        <v>206</v>
      </c>
      <c r="F446" t="str">
        <f>IF(E446="","",CONCATENATE(Tabela2[[#This Row],[Nazwa pliku - .dwg - lokalizacja folderu]],E446))</f>
        <v>G:\LocalUser\snws\Rendery_dwg_rys\dwg\L6-17_18.DWG</v>
      </c>
      <c r="G446" t="s">
        <v>2185</v>
      </c>
      <c r="H446" t="s">
        <v>2217</v>
      </c>
      <c r="I446" t="str">
        <f>IF(H446="","",CONCATENATE(Tabela2[[#This Row],[Rysunek .png - lokalizacja folderu]],H446))</f>
        <v>G:\LocalUser\snws\Rendery_dwg_rys\rys\L6_rys.png</v>
      </c>
      <c r="J446" t="s">
        <v>2181</v>
      </c>
      <c r="K446" t="s">
        <v>2880</v>
      </c>
      <c r="L446" t="str">
        <f>IF(K446="","",CONCATENATE(Tabela2[[#This Row],[Zastosowania .jpg - lokalizacja folderu]],K446))</f>
        <v>G:\LocalUser\snws\Rendery_dwg_rys\Zastosowania\L_z_rys.png</v>
      </c>
      <c r="N446" t="str">
        <f>IF(M446="","",CONCATENATE(Tabela2[[#This Row],[Zastosowania .jpg - lokalizacja folderu]],M446))</f>
        <v/>
      </c>
      <c r="P446" t="str">
        <f>IF(O446="","",CONCATENATE(Tabela2[[#This Row],[Zastosowania .jpg - lokalizacja folderu]],O446))</f>
        <v/>
      </c>
      <c r="Q446" t="s">
        <v>2555</v>
      </c>
      <c r="R446" t="s">
        <v>2873</v>
      </c>
      <c r="S446" t="str">
        <f>IF(R446="","",CONCATENATE(Tabela2[[#This Row],[Instrukcje .png - lokalizacja folderu]],R446))</f>
        <v>G:\LocalUser\snws\Rendery_dwg_rys\Instrukcje\L_i_rys.png</v>
      </c>
      <c r="T446" t="s">
        <v>2556</v>
      </c>
      <c r="U446" t="s">
        <v>2586</v>
      </c>
      <c r="V446" t="str">
        <f>IF(U446="","",CONCATENATE(Tabela2[[#This Row],[Modele .rfa - lokalizacja folderu]],U446))</f>
        <v>G:\LocalUser\snws\Rendery_dwg_rys\Modele 3D\NICZUK Clamp L.rfa</v>
      </c>
      <c r="W446" t="s">
        <v>2574</v>
      </c>
      <c r="X446" t="s">
        <v>2727</v>
      </c>
      <c r="Y446" t="str">
        <f>IF(X446="","",CONCATENATE(Tabela2[[#This Row],[Modele .txt - lokalizacja folderu]],X446))</f>
        <v>G:\LocalUser\snws\Rendery_dwg_rys\Modele 3D\NICZUK Clamp L.txt</v>
      </c>
      <c r="Z446" t="s">
        <v>2574</v>
      </c>
      <c r="AB446" t="str">
        <f>IFERROR(VLOOKUP(Tabela2[[#This Row],[Kod]],[1]Arkusz7!$A:$W,23,FALSE),"")</f>
        <v>L6-17/18</v>
      </c>
    </row>
    <row r="447" spans="1:28" x14ac:dyDescent="0.25">
      <c r="A447">
        <v>14294</v>
      </c>
      <c r="B447" t="s">
        <v>204</v>
      </c>
      <c r="C447" t="str">
        <f>IF(B447="","",CONCATENATE(Tabela2[[#This Row],[Nazwa pliku - render - lokalizacja folderu]],B447))</f>
        <v>G:\LocalUser\snws\Rendery_dwg_rys\web_ok\L6_web_ok.png</v>
      </c>
      <c r="D447" t="s">
        <v>2179</v>
      </c>
      <c r="E447" t="s">
        <v>233</v>
      </c>
      <c r="F447" t="str">
        <f>IF(E447="","",CONCATENATE(Tabela2[[#This Row],[Nazwa pliku - .dwg - lokalizacja folderu]],E447))</f>
        <v>G:\LocalUser\snws\Rendery_dwg_rys\dwg\L6-204.DWG</v>
      </c>
      <c r="G447" t="s">
        <v>2185</v>
      </c>
      <c r="H447" t="s">
        <v>2217</v>
      </c>
      <c r="I447" t="str">
        <f>IF(H447="","",CONCATENATE(Tabela2[[#This Row],[Rysunek .png - lokalizacja folderu]],H447))</f>
        <v>G:\LocalUser\snws\Rendery_dwg_rys\rys\L6_rys.png</v>
      </c>
      <c r="J447" t="s">
        <v>2181</v>
      </c>
      <c r="K447" t="s">
        <v>2880</v>
      </c>
      <c r="L447" t="str">
        <f>IF(K447="","",CONCATENATE(Tabela2[[#This Row],[Zastosowania .jpg - lokalizacja folderu]],K447))</f>
        <v>G:\LocalUser\snws\Rendery_dwg_rys\Zastosowania\L_z_rys.png</v>
      </c>
      <c r="N447" t="str">
        <f>IF(M447="","",CONCATENATE(Tabela2[[#This Row],[Zastosowania .jpg - lokalizacja folderu]],M447))</f>
        <v/>
      </c>
      <c r="P447" t="str">
        <f>IF(O447="","",CONCATENATE(Tabela2[[#This Row],[Zastosowania .jpg - lokalizacja folderu]],O447))</f>
        <v/>
      </c>
      <c r="Q447" t="s">
        <v>2555</v>
      </c>
      <c r="R447" t="s">
        <v>2873</v>
      </c>
      <c r="S447" t="str">
        <f>IF(R447="","",CONCATENATE(Tabela2[[#This Row],[Instrukcje .png - lokalizacja folderu]],R447))</f>
        <v>G:\LocalUser\snws\Rendery_dwg_rys\Instrukcje\L_i_rys.png</v>
      </c>
      <c r="T447" t="s">
        <v>2556</v>
      </c>
      <c r="U447" t="s">
        <v>2586</v>
      </c>
      <c r="V447" t="str">
        <f>IF(U447="","",CONCATENATE(Tabela2[[#This Row],[Modele .rfa - lokalizacja folderu]],U447))</f>
        <v>G:\LocalUser\snws\Rendery_dwg_rys\Modele 3D\NICZUK Clamp L.rfa</v>
      </c>
      <c r="W447" t="s">
        <v>2574</v>
      </c>
      <c r="X447" t="s">
        <v>2727</v>
      </c>
      <c r="Y447" t="str">
        <f>IF(X447="","",CONCATENATE(Tabela2[[#This Row],[Modele .txt - lokalizacja folderu]],X447))</f>
        <v>G:\LocalUser\snws\Rendery_dwg_rys\Modele 3D\NICZUK Clamp L.txt</v>
      </c>
      <c r="Z447" t="s">
        <v>2574</v>
      </c>
      <c r="AB447" t="str">
        <f>IFERROR(VLOOKUP(Tabela2[[#This Row],[Kod]],[1]Arkusz7!$A:$W,23,FALSE),"")</f>
        <v>L6-204</v>
      </c>
    </row>
    <row r="448" spans="1:28" x14ac:dyDescent="0.25">
      <c r="A448">
        <v>9537</v>
      </c>
      <c r="B448" t="s">
        <v>204</v>
      </c>
      <c r="C448" t="str">
        <f>IF(B448="","",CONCATENATE(Tabela2[[#This Row],[Nazwa pliku - render - lokalizacja folderu]],B448))</f>
        <v>G:\LocalUser\snws\Rendery_dwg_rys\web_ok\L6_web_ok.png</v>
      </c>
      <c r="D448" t="s">
        <v>2179</v>
      </c>
      <c r="E448" t="s">
        <v>207</v>
      </c>
      <c r="F448" t="str">
        <f>IF(E448="","",CONCATENATE(Tabela2[[#This Row],[Nazwa pliku - .dwg - lokalizacja folderu]],E448))</f>
        <v>G:\LocalUser\snws\Rendery_dwg_rys\dwg\L6-21_22.DWG</v>
      </c>
      <c r="G448" t="s">
        <v>2185</v>
      </c>
      <c r="H448" t="s">
        <v>2217</v>
      </c>
      <c r="I448" t="str">
        <f>IF(H448="","",CONCATENATE(Tabela2[[#This Row],[Rysunek .png - lokalizacja folderu]],H448))</f>
        <v>G:\LocalUser\snws\Rendery_dwg_rys\rys\L6_rys.png</v>
      </c>
      <c r="J448" t="s">
        <v>2181</v>
      </c>
      <c r="K448" t="s">
        <v>2880</v>
      </c>
      <c r="L448" t="str">
        <f>IF(K448="","",CONCATENATE(Tabela2[[#This Row],[Zastosowania .jpg - lokalizacja folderu]],K448))</f>
        <v>G:\LocalUser\snws\Rendery_dwg_rys\Zastosowania\L_z_rys.png</v>
      </c>
      <c r="N448" t="str">
        <f>IF(M448="","",CONCATENATE(Tabela2[[#This Row],[Zastosowania .jpg - lokalizacja folderu]],M448))</f>
        <v/>
      </c>
      <c r="P448" t="str">
        <f>IF(O448="","",CONCATENATE(Tabela2[[#This Row],[Zastosowania .jpg - lokalizacja folderu]],O448))</f>
        <v/>
      </c>
      <c r="Q448" t="s">
        <v>2555</v>
      </c>
      <c r="R448" t="s">
        <v>2873</v>
      </c>
      <c r="S448" t="str">
        <f>IF(R448="","",CONCATENATE(Tabela2[[#This Row],[Instrukcje .png - lokalizacja folderu]],R448))</f>
        <v>G:\LocalUser\snws\Rendery_dwg_rys\Instrukcje\L_i_rys.png</v>
      </c>
      <c r="T448" t="s">
        <v>2556</v>
      </c>
      <c r="U448" t="s">
        <v>2586</v>
      </c>
      <c r="V448" t="str">
        <f>IF(U448="","",CONCATENATE(Tabela2[[#This Row],[Modele .rfa - lokalizacja folderu]],U448))</f>
        <v>G:\LocalUser\snws\Rendery_dwg_rys\Modele 3D\NICZUK Clamp L.rfa</v>
      </c>
      <c r="W448" t="s">
        <v>2574</v>
      </c>
      <c r="X448" t="s">
        <v>2727</v>
      </c>
      <c r="Y448" t="str">
        <f>IF(X448="","",CONCATENATE(Tabela2[[#This Row],[Modele .txt - lokalizacja folderu]],X448))</f>
        <v>G:\LocalUser\snws\Rendery_dwg_rys\Modele 3D\NICZUK Clamp L.txt</v>
      </c>
      <c r="Z448" t="s">
        <v>2574</v>
      </c>
      <c r="AB448" t="str">
        <f>IFERROR(VLOOKUP(Tabela2[[#This Row],[Kod]],[1]Arkusz7!$A:$W,23,FALSE),"")</f>
        <v>L6-21/22</v>
      </c>
    </row>
    <row r="449" spans="1:28" x14ac:dyDescent="0.25">
      <c r="A449">
        <v>16522</v>
      </c>
      <c r="B449" t="s">
        <v>204</v>
      </c>
      <c r="C449" t="str">
        <f>IF(B449="","",CONCATENATE(Tabela2[[#This Row],[Nazwa pliku - render - lokalizacja folderu]],B449))</f>
        <v>G:\LocalUser\snws\Rendery_dwg_rys\web_ok\L6_web_ok.png</v>
      </c>
      <c r="D449" t="s">
        <v>2179</v>
      </c>
      <c r="E449" t="s">
        <v>234</v>
      </c>
      <c r="F449" t="str">
        <f>IF(E449="","",CONCATENATE(Tabela2[[#This Row],[Nazwa pliku - .dwg - lokalizacja folderu]],E449))</f>
        <v>G:\LocalUser\snws\Rendery_dwg_rys\dwg\L6-216.DWG</v>
      </c>
      <c r="G449" t="s">
        <v>2185</v>
      </c>
      <c r="H449" t="s">
        <v>2217</v>
      </c>
      <c r="I449" t="str">
        <f>IF(H449="","",CONCATENATE(Tabela2[[#This Row],[Rysunek .png - lokalizacja folderu]],H449))</f>
        <v>G:\LocalUser\snws\Rendery_dwg_rys\rys\L6_rys.png</v>
      </c>
      <c r="J449" t="s">
        <v>2181</v>
      </c>
      <c r="K449" t="s">
        <v>2880</v>
      </c>
      <c r="L449" t="str">
        <f>IF(K449="","",CONCATENATE(Tabela2[[#This Row],[Zastosowania .jpg - lokalizacja folderu]],K449))</f>
        <v>G:\LocalUser\snws\Rendery_dwg_rys\Zastosowania\L_z_rys.png</v>
      </c>
      <c r="N449" t="str">
        <f>IF(M449="","",CONCATENATE(Tabela2[[#This Row],[Zastosowania .jpg - lokalizacja folderu]],M449))</f>
        <v/>
      </c>
      <c r="P449" t="str">
        <f>IF(O449="","",CONCATENATE(Tabela2[[#This Row],[Zastosowania .jpg - lokalizacja folderu]],O449))</f>
        <v/>
      </c>
      <c r="Q449" t="s">
        <v>2555</v>
      </c>
      <c r="R449" t="s">
        <v>2873</v>
      </c>
      <c r="S449" t="str">
        <f>IF(R449="","",CONCATENATE(Tabela2[[#This Row],[Instrukcje .png - lokalizacja folderu]],R449))</f>
        <v>G:\LocalUser\snws\Rendery_dwg_rys\Instrukcje\L_i_rys.png</v>
      </c>
      <c r="T449" t="s">
        <v>2556</v>
      </c>
      <c r="U449" t="s">
        <v>2586</v>
      </c>
      <c r="V449" t="str">
        <f>IF(U449="","",CONCATENATE(Tabela2[[#This Row],[Modele .rfa - lokalizacja folderu]],U449))</f>
        <v>G:\LocalUser\snws\Rendery_dwg_rys\Modele 3D\NICZUK Clamp L.rfa</v>
      </c>
      <c r="W449" t="s">
        <v>2574</v>
      </c>
      <c r="X449" t="s">
        <v>2727</v>
      </c>
      <c r="Y449" t="str">
        <f>IF(X449="","",CONCATENATE(Tabela2[[#This Row],[Modele .txt - lokalizacja folderu]],X449))</f>
        <v>G:\LocalUser\snws\Rendery_dwg_rys\Modele 3D\NICZUK Clamp L.txt</v>
      </c>
      <c r="Z449" t="s">
        <v>2574</v>
      </c>
      <c r="AB449" t="str">
        <f>IFERROR(VLOOKUP(Tabela2[[#This Row],[Kod]],[1]Arkusz7!$A:$W,23,FALSE),"")</f>
        <v>L6-216</v>
      </c>
    </row>
    <row r="450" spans="1:28" x14ac:dyDescent="0.25">
      <c r="A450">
        <v>7163</v>
      </c>
      <c r="B450" t="s">
        <v>204</v>
      </c>
      <c r="C450" t="str">
        <f>IF(B450="","",CONCATENATE(Tabela2[[#This Row],[Nazwa pliku - render - lokalizacja folderu]],B450))</f>
        <v>G:\LocalUser\snws\Rendery_dwg_rys\web_ok\L6_web_ok.png</v>
      </c>
      <c r="D450" t="s">
        <v>2179</v>
      </c>
      <c r="E450" t="s">
        <v>235</v>
      </c>
      <c r="F450" t="str">
        <f>IF(E450="","",CONCATENATE(Tabela2[[#This Row],[Nazwa pliku - .dwg - lokalizacja folderu]],E450))</f>
        <v>G:\LocalUser\snws\Rendery_dwg_rys\dwg\L6-219.DWG</v>
      </c>
      <c r="G450" t="s">
        <v>2185</v>
      </c>
      <c r="H450" t="s">
        <v>2217</v>
      </c>
      <c r="I450" t="str">
        <f>IF(H450="","",CONCATENATE(Tabela2[[#This Row],[Rysunek .png - lokalizacja folderu]],H450))</f>
        <v>G:\LocalUser\snws\Rendery_dwg_rys\rys\L6_rys.png</v>
      </c>
      <c r="J450" t="s">
        <v>2181</v>
      </c>
      <c r="K450" t="s">
        <v>2880</v>
      </c>
      <c r="L450" t="str">
        <f>IF(K450="","",CONCATENATE(Tabela2[[#This Row],[Zastosowania .jpg - lokalizacja folderu]],K450))</f>
        <v>G:\LocalUser\snws\Rendery_dwg_rys\Zastosowania\L_z_rys.png</v>
      </c>
      <c r="N450" t="str">
        <f>IF(M450="","",CONCATENATE(Tabela2[[#This Row],[Zastosowania .jpg - lokalizacja folderu]],M450))</f>
        <v/>
      </c>
      <c r="P450" t="str">
        <f>IF(O450="","",CONCATENATE(Tabela2[[#This Row],[Zastosowania .jpg - lokalizacja folderu]],O450))</f>
        <v/>
      </c>
      <c r="Q450" t="s">
        <v>2555</v>
      </c>
      <c r="R450" t="s">
        <v>2873</v>
      </c>
      <c r="S450" t="str">
        <f>IF(R450="","",CONCATENATE(Tabela2[[#This Row],[Instrukcje .png - lokalizacja folderu]],R450))</f>
        <v>G:\LocalUser\snws\Rendery_dwg_rys\Instrukcje\L_i_rys.png</v>
      </c>
      <c r="T450" t="s">
        <v>2556</v>
      </c>
      <c r="U450" t="s">
        <v>2586</v>
      </c>
      <c r="V450" t="str">
        <f>IF(U450="","",CONCATENATE(Tabela2[[#This Row],[Modele .rfa - lokalizacja folderu]],U450))</f>
        <v>G:\LocalUser\snws\Rendery_dwg_rys\Modele 3D\NICZUK Clamp L.rfa</v>
      </c>
      <c r="W450" t="s">
        <v>2574</v>
      </c>
      <c r="X450" t="s">
        <v>2727</v>
      </c>
      <c r="Y450" t="str">
        <f>IF(X450="","",CONCATENATE(Tabela2[[#This Row],[Modele .txt - lokalizacja folderu]],X450))</f>
        <v>G:\LocalUser\snws\Rendery_dwg_rys\Modele 3D\NICZUK Clamp L.txt</v>
      </c>
      <c r="Z450" t="s">
        <v>2574</v>
      </c>
      <c r="AB450" t="str">
        <f>IFERROR(VLOOKUP(Tabela2[[#This Row],[Kod]],[1]Arkusz7!$A:$W,23,FALSE),"")</f>
        <v>L6-219</v>
      </c>
    </row>
    <row r="451" spans="1:28" x14ac:dyDescent="0.25">
      <c r="A451">
        <v>16516</v>
      </c>
      <c r="B451" t="s">
        <v>204</v>
      </c>
      <c r="C451" t="str">
        <f>IF(B451="","",CONCATENATE(Tabela2[[#This Row],[Nazwa pliku - render - lokalizacja folderu]],B451))</f>
        <v>G:\LocalUser\snws\Rendery_dwg_rys\web_ok\L6_web_ok.png</v>
      </c>
      <c r="D451" t="s">
        <v>2179</v>
      </c>
      <c r="E451" t="s">
        <v>208</v>
      </c>
      <c r="F451" t="str">
        <f>IF(E451="","",CONCATENATE(Tabela2[[#This Row],[Nazwa pliku - .dwg - lokalizacja folderu]],E451))</f>
        <v>G:\LocalUser\snws\Rendery_dwg_rys\dwg\L6-25.DWG</v>
      </c>
      <c r="G451" t="s">
        <v>2185</v>
      </c>
      <c r="H451" t="s">
        <v>2217</v>
      </c>
      <c r="I451" t="str">
        <f>IF(H451="","",CONCATENATE(Tabela2[[#This Row],[Rysunek .png - lokalizacja folderu]],H451))</f>
        <v>G:\LocalUser\snws\Rendery_dwg_rys\rys\L6_rys.png</v>
      </c>
      <c r="J451" t="s">
        <v>2181</v>
      </c>
      <c r="K451" t="s">
        <v>2880</v>
      </c>
      <c r="L451" t="str">
        <f>IF(K451="","",CONCATENATE(Tabela2[[#This Row],[Zastosowania .jpg - lokalizacja folderu]],K451))</f>
        <v>G:\LocalUser\snws\Rendery_dwg_rys\Zastosowania\L_z_rys.png</v>
      </c>
      <c r="N451" t="str">
        <f>IF(M451="","",CONCATENATE(Tabela2[[#This Row],[Zastosowania .jpg - lokalizacja folderu]],M451))</f>
        <v/>
      </c>
      <c r="P451" t="str">
        <f>IF(O451="","",CONCATENATE(Tabela2[[#This Row],[Zastosowania .jpg - lokalizacja folderu]],O451))</f>
        <v/>
      </c>
      <c r="Q451" t="s">
        <v>2555</v>
      </c>
      <c r="R451" t="s">
        <v>2873</v>
      </c>
      <c r="S451" t="str">
        <f>IF(R451="","",CONCATENATE(Tabela2[[#This Row],[Instrukcje .png - lokalizacja folderu]],R451))</f>
        <v>G:\LocalUser\snws\Rendery_dwg_rys\Instrukcje\L_i_rys.png</v>
      </c>
      <c r="T451" t="s">
        <v>2556</v>
      </c>
      <c r="U451" t="s">
        <v>2586</v>
      </c>
      <c r="V451" t="str">
        <f>IF(U451="","",CONCATENATE(Tabela2[[#This Row],[Modele .rfa - lokalizacja folderu]],U451))</f>
        <v>G:\LocalUser\snws\Rendery_dwg_rys\Modele 3D\NICZUK Clamp L.rfa</v>
      </c>
      <c r="W451" t="s">
        <v>2574</v>
      </c>
      <c r="X451" t="s">
        <v>2727</v>
      </c>
      <c r="Y451" t="str">
        <f>IF(X451="","",CONCATENATE(Tabela2[[#This Row],[Modele .txt - lokalizacja folderu]],X451))</f>
        <v>G:\LocalUser\snws\Rendery_dwg_rys\Modele 3D\NICZUK Clamp L.txt</v>
      </c>
      <c r="Z451" t="s">
        <v>2574</v>
      </c>
      <c r="AB451" t="str">
        <f>IFERROR(VLOOKUP(Tabela2[[#This Row],[Kod]],[1]Arkusz7!$A:$W,23,FALSE),"")</f>
        <v>L6-25</v>
      </c>
    </row>
    <row r="452" spans="1:28" x14ac:dyDescent="0.25">
      <c r="A452">
        <v>9338</v>
      </c>
      <c r="B452" t="s">
        <v>204</v>
      </c>
      <c r="C452" t="str">
        <f>IF(B452="","",CONCATENATE(Tabela2[[#This Row],[Nazwa pliku - render - lokalizacja folderu]],B452))</f>
        <v>G:\LocalUser\snws\Rendery_dwg_rys\web_ok\L6_web_ok.png</v>
      </c>
      <c r="D452" t="s">
        <v>2179</v>
      </c>
      <c r="E452" t="s">
        <v>209</v>
      </c>
      <c r="F452" t="str">
        <f>IF(E452="","",CONCATENATE(Tabela2[[#This Row],[Nazwa pliku - .dwg - lokalizacja folderu]],E452))</f>
        <v>G:\LocalUser\snws\Rendery_dwg_rys\dwg\L6-26_28.DWG</v>
      </c>
      <c r="G452" t="s">
        <v>2185</v>
      </c>
      <c r="H452" t="s">
        <v>2217</v>
      </c>
      <c r="I452" t="str">
        <f>IF(H452="","",CONCATENATE(Tabela2[[#This Row],[Rysunek .png - lokalizacja folderu]],H452))</f>
        <v>G:\LocalUser\snws\Rendery_dwg_rys\rys\L6_rys.png</v>
      </c>
      <c r="J452" t="s">
        <v>2181</v>
      </c>
      <c r="K452" t="s">
        <v>2880</v>
      </c>
      <c r="L452" t="str">
        <f>IF(K452="","",CONCATENATE(Tabela2[[#This Row],[Zastosowania .jpg - lokalizacja folderu]],K452))</f>
        <v>G:\LocalUser\snws\Rendery_dwg_rys\Zastosowania\L_z_rys.png</v>
      </c>
      <c r="N452" t="str">
        <f>IF(M452="","",CONCATENATE(Tabela2[[#This Row],[Zastosowania .jpg - lokalizacja folderu]],M452))</f>
        <v/>
      </c>
      <c r="P452" t="str">
        <f>IF(O452="","",CONCATENATE(Tabela2[[#This Row],[Zastosowania .jpg - lokalizacja folderu]],O452))</f>
        <v/>
      </c>
      <c r="Q452" t="s">
        <v>2555</v>
      </c>
      <c r="R452" t="s">
        <v>2873</v>
      </c>
      <c r="S452" t="str">
        <f>IF(R452="","",CONCATENATE(Tabela2[[#This Row],[Instrukcje .png - lokalizacja folderu]],R452))</f>
        <v>G:\LocalUser\snws\Rendery_dwg_rys\Instrukcje\L_i_rys.png</v>
      </c>
      <c r="T452" t="s">
        <v>2556</v>
      </c>
      <c r="U452" t="s">
        <v>2586</v>
      </c>
      <c r="V452" t="str">
        <f>IF(U452="","",CONCATENATE(Tabela2[[#This Row],[Modele .rfa - lokalizacja folderu]],U452))</f>
        <v>G:\LocalUser\snws\Rendery_dwg_rys\Modele 3D\NICZUK Clamp L.rfa</v>
      </c>
      <c r="W452" t="s">
        <v>2574</v>
      </c>
      <c r="X452" t="s">
        <v>2727</v>
      </c>
      <c r="Y452" t="str">
        <f>IF(X452="","",CONCATENATE(Tabela2[[#This Row],[Modele .txt - lokalizacja folderu]],X452))</f>
        <v>G:\LocalUser\snws\Rendery_dwg_rys\Modele 3D\NICZUK Clamp L.txt</v>
      </c>
      <c r="Z452" t="s">
        <v>2574</v>
      </c>
      <c r="AB452" t="str">
        <f>IFERROR(VLOOKUP(Tabela2[[#This Row],[Kod]],[1]Arkusz7!$A:$W,23,FALSE),"")</f>
        <v>L6-26/28</v>
      </c>
    </row>
    <row r="453" spans="1:28" x14ac:dyDescent="0.25">
      <c r="A453">
        <v>12960</v>
      </c>
      <c r="B453" t="s">
        <v>204</v>
      </c>
      <c r="C453" t="str">
        <f>IF(B453="","",CONCATENATE(Tabela2[[#This Row],[Nazwa pliku - render - lokalizacja folderu]],B453))</f>
        <v>G:\LocalUser\snws\Rendery_dwg_rys\web_ok\L6_web_ok.png</v>
      </c>
      <c r="D453" t="s">
        <v>2179</v>
      </c>
      <c r="E453" t="s">
        <v>236</v>
      </c>
      <c r="F453" t="str">
        <f>IF(E453="","",CONCATENATE(Tabela2[[#This Row],[Nazwa pliku - .dwg - lokalizacja folderu]],E453))</f>
        <v>G:\LocalUser\snws\Rendery_dwg_rys\dwg\L6-273.DWG</v>
      </c>
      <c r="G453" t="s">
        <v>2185</v>
      </c>
      <c r="H453" t="s">
        <v>2217</v>
      </c>
      <c r="I453" t="str">
        <f>IF(H453="","",CONCATENATE(Tabela2[[#This Row],[Rysunek .png - lokalizacja folderu]],H453))</f>
        <v>G:\LocalUser\snws\Rendery_dwg_rys\rys\L6_rys.png</v>
      </c>
      <c r="J453" t="s">
        <v>2181</v>
      </c>
      <c r="K453" t="s">
        <v>2880</v>
      </c>
      <c r="L453" t="str">
        <f>IF(K453="","",CONCATENATE(Tabela2[[#This Row],[Zastosowania .jpg - lokalizacja folderu]],K453))</f>
        <v>G:\LocalUser\snws\Rendery_dwg_rys\Zastosowania\L_z_rys.png</v>
      </c>
      <c r="N453" t="str">
        <f>IF(M453="","",CONCATENATE(Tabela2[[#This Row],[Zastosowania .jpg - lokalizacja folderu]],M453))</f>
        <v/>
      </c>
      <c r="P453" t="str">
        <f>IF(O453="","",CONCATENATE(Tabela2[[#This Row],[Zastosowania .jpg - lokalizacja folderu]],O453))</f>
        <v/>
      </c>
      <c r="Q453" t="s">
        <v>2555</v>
      </c>
      <c r="R453" t="s">
        <v>2873</v>
      </c>
      <c r="S453" t="str">
        <f>IF(R453="","",CONCATENATE(Tabela2[[#This Row],[Instrukcje .png - lokalizacja folderu]],R453))</f>
        <v>G:\LocalUser\snws\Rendery_dwg_rys\Instrukcje\L_i_rys.png</v>
      </c>
      <c r="T453" t="s">
        <v>2556</v>
      </c>
      <c r="U453" t="s">
        <v>2586</v>
      </c>
      <c r="V453" t="str">
        <f>IF(U453="","",CONCATENATE(Tabela2[[#This Row],[Modele .rfa - lokalizacja folderu]],U453))</f>
        <v>G:\LocalUser\snws\Rendery_dwg_rys\Modele 3D\NICZUK Clamp L.rfa</v>
      </c>
      <c r="W453" t="s">
        <v>2574</v>
      </c>
      <c r="X453" t="s">
        <v>2727</v>
      </c>
      <c r="Y453" t="str">
        <f>IF(X453="","",CONCATENATE(Tabela2[[#This Row],[Modele .txt - lokalizacja folderu]],X453))</f>
        <v>G:\LocalUser\snws\Rendery_dwg_rys\Modele 3D\NICZUK Clamp L.txt</v>
      </c>
      <c r="Z453" t="s">
        <v>2574</v>
      </c>
      <c r="AB453" t="str">
        <f>IFERROR(VLOOKUP(Tabela2[[#This Row],[Kod]],[1]Arkusz7!$A:$W,23,FALSE),"")</f>
        <v>L6-273</v>
      </c>
    </row>
    <row r="454" spans="1:28" x14ac:dyDescent="0.25">
      <c r="A454">
        <v>14654</v>
      </c>
      <c r="B454" t="s">
        <v>204</v>
      </c>
      <c r="C454" t="str">
        <f>IF(B454="","",CONCATENATE(Tabela2[[#This Row],[Nazwa pliku - render - lokalizacja folderu]],B454))</f>
        <v>G:\LocalUser\snws\Rendery_dwg_rys\web_ok\L6_web_ok.png</v>
      </c>
      <c r="D454" t="s">
        <v>2179</v>
      </c>
      <c r="E454" t="s">
        <v>210</v>
      </c>
      <c r="F454" t="str">
        <f>IF(E454="","",CONCATENATE(Tabela2[[#This Row],[Nazwa pliku - .dwg - lokalizacja folderu]],E454))</f>
        <v>G:\LocalUser\snws\Rendery_dwg_rys\dwg\L6-30.DWG</v>
      </c>
      <c r="G454" t="s">
        <v>2185</v>
      </c>
      <c r="H454" t="s">
        <v>2217</v>
      </c>
      <c r="I454" t="str">
        <f>IF(H454="","",CONCATENATE(Tabela2[[#This Row],[Rysunek .png - lokalizacja folderu]],H454))</f>
        <v>G:\LocalUser\snws\Rendery_dwg_rys\rys\L6_rys.png</v>
      </c>
      <c r="J454" t="s">
        <v>2181</v>
      </c>
      <c r="K454" t="s">
        <v>2880</v>
      </c>
      <c r="L454" t="str">
        <f>IF(K454="","",CONCATENATE(Tabela2[[#This Row],[Zastosowania .jpg - lokalizacja folderu]],K454))</f>
        <v>G:\LocalUser\snws\Rendery_dwg_rys\Zastosowania\L_z_rys.png</v>
      </c>
      <c r="N454" t="str">
        <f>IF(M454="","",CONCATENATE(Tabela2[[#This Row],[Zastosowania .jpg - lokalizacja folderu]],M454))</f>
        <v/>
      </c>
      <c r="P454" t="str">
        <f>IF(O454="","",CONCATENATE(Tabela2[[#This Row],[Zastosowania .jpg - lokalizacja folderu]],O454))</f>
        <v/>
      </c>
      <c r="Q454" t="s">
        <v>2555</v>
      </c>
      <c r="R454" t="s">
        <v>2873</v>
      </c>
      <c r="S454" t="str">
        <f>IF(R454="","",CONCATENATE(Tabela2[[#This Row],[Instrukcje .png - lokalizacja folderu]],R454))</f>
        <v>G:\LocalUser\snws\Rendery_dwg_rys\Instrukcje\L_i_rys.png</v>
      </c>
      <c r="T454" t="s">
        <v>2556</v>
      </c>
      <c r="U454" t="s">
        <v>2586</v>
      </c>
      <c r="V454" t="str">
        <f>IF(U454="","",CONCATENATE(Tabela2[[#This Row],[Modele .rfa - lokalizacja folderu]],U454))</f>
        <v>G:\LocalUser\snws\Rendery_dwg_rys\Modele 3D\NICZUK Clamp L.rfa</v>
      </c>
      <c r="W454" t="s">
        <v>2574</v>
      </c>
      <c r="X454" t="s">
        <v>2727</v>
      </c>
      <c r="Y454" t="str">
        <f>IF(X454="","",CONCATENATE(Tabela2[[#This Row],[Modele .txt - lokalizacja folderu]],X454))</f>
        <v>G:\LocalUser\snws\Rendery_dwg_rys\Modele 3D\NICZUK Clamp L.txt</v>
      </c>
      <c r="Z454" t="s">
        <v>2574</v>
      </c>
      <c r="AB454" t="str">
        <f>IFERROR(VLOOKUP(Tabela2[[#This Row],[Kod]],[1]Arkusz7!$A:$W,23,FALSE),"")</f>
        <v>L6-30</v>
      </c>
    </row>
    <row r="455" spans="1:28" x14ac:dyDescent="0.25">
      <c r="A455">
        <v>9339</v>
      </c>
      <c r="B455" t="s">
        <v>204</v>
      </c>
      <c r="C455" t="str">
        <f>IF(B455="","",CONCATENATE(Tabela2[[#This Row],[Nazwa pliku - render - lokalizacja folderu]],B455))</f>
        <v>G:\LocalUser\snws\Rendery_dwg_rys\web_ok\L6_web_ok.png</v>
      </c>
      <c r="D455" t="s">
        <v>2179</v>
      </c>
      <c r="E455" t="s">
        <v>211</v>
      </c>
      <c r="F455" t="str">
        <f>IF(E455="","",CONCATENATE(Tabela2[[#This Row],[Nazwa pliku - .dwg - lokalizacja folderu]],E455))</f>
        <v>G:\LocalUser\snws\Rendery_dwg_rys\dwg\L6-33_35.DWG</v>
      </c>
      <c r="G455" t="s">
        <v>2185</v>
      </c>
      <c r="H455" t="s">
        <v>2217</v>
      </c>
      <c r="I455" t="str">
        <f>IF(H455="","",CONCATENATE(Tabela2[[#This Row],[Rysunek .png - lokalizacja folderu]],H455))</f>
        <v>G:\LocalUser\snws\Rendery_dwg_rys\rys\L6_rys.png</v>
      </c>
      <c r="J455" t="s">
        <v>2181</v>
      </c>
      <c r="K455" t="s">
        <v>2880</v>
      </c>
      <c r="L455" t="str">
        <f>IF(K455="","",CONCATENATE(Tabela2[[#This Row],[Zastosowania .jpg - lokalizacja folderu]],K455))</f>
        <v>G:\LocalUser\snws\Rendery_dwg_rys\Zastosowania\L_z_rys.png</v>
      </c>
      <c r="N455" t="str">
        <f>IF(M455="","",CONCATENATE(Tabela2[[#This Row],[Zastosowania .jpg - lokalizacja folderu]],M455))</f>
        <v/>
      </c>
      <c r="P455" t="str">
        <f>IF(O455="","",CONCATENATE(Tabela2[[#This Row],[Zastosowania .jpg - lokalizacja folderu]],O455))</f>
        <v/>
      </c>
      <c r="Q455" t="s">
        <v>2555</v>
      </c>
      <c r="R455" t="s">
        <v>2873</v>
      </c>
      <c r="S455" t="str">
        <f>IF(R455="","",CONCATENATE(Tabela2[[#This Row],[Instrukcje .png - lokalizacja folderu]],R455))</f>
        <v>G:\LocalUser\snws\Rendery_dwg_rys\Instrukcje\L_i_rys.png</v>
      </c>
      <c r="T455" t="s">
        <v>2556</v>
      </c>
      <c r="U455" t="s">
        <v>2586</v>
      </c>
      <c r="V455" t="str">
        <f>IF(U455="","",CONCATENATE(Tabela2[[#This Row],[Modele .rfa - lokalizacja folderu]],U455))</f>
        <v>G:\LocalUser\snws\Rendery_dwg_rys\Modele 3D\NICZUK Clamp L.rfa</v>
      </c>
      <c r="W455" t="s">
        <v>2574</v>
      </c>
      <c r="X455" t="s">
        <v>2727</v>
      </c>
      <c r="Y455" t="str">
        <f>IF(X455="","",CONCATENATE(Tabela2[[#This Row],[Modele .txt - lokalizacja folderu]],X455))</f>
        <v>G:\LocalUser\snws\Rendery_dwg_rys\Modele 3D\NICZUK Clamp L.txt</v>
      </c>
      <c r="Z455" t="s">
        <v>2574</v>
      </c>
      <c r="AB455" t="str">
        <f>IFERROR(VLOOKUP(Tabela2[[#This Row],[Kod]],[1]Arkusz7!$A:$W,23,FALSE),"")</f>
        <v>L6-33/35</v>
      </c>
    </row>
    <row r="456" spans="1:28" x14ac:dyDescent="0.25">
      <c r="A456">
        <v>16517</v>
      </c>
      <c r="B456" t="s">
        <v>204</v>
      </c>
      <c r="C456" t="str">
        <f>IF(B456="","",CONCATENATE(Tabela2[[#This Row],[Nazwa pliku - render - lokalizacja folderu]],B456))</f>
        <v>G:\LocalUser\snws\Rendery_dwg_rys\web_ok\L6_web_ok.png</v>
      </c>
      <c r="D456" t="s">
        <v>2179</v>
      </c>
      <c r="E456" t="s">
        <v>212</v>
      </c>
      <c r="F456" t="str">
        <f>IF(E456="","",CONCATENATE(Tabela2[[#This Row],[Nazwa pliku - .dwg - lokalizacja folderu]],E456))</f>
        <v>G:\LocalUser\snws\Rendery_dwg_rys\dwg\L6-38.DWG</v>
      </c>
      <c r="G456" t="s">
        <v>2185</v>
      </c>
      <c r="H456" t="s">
        <v>2217</v>
      </c>
      <c r="I456" t="str">
        <f>IF(H456="","",CONCATENATE(Tabela2[[#This Row],[Rysunek .png - lokalizacja folderu]],H456))</f>
        <v>G:\LocalUser\snws\Rendery_dwg_rys\rys\L6_rys.png</v>
      </c>
      <c r="J456" t="s">
        <v>2181</v>
      </c>
      <c r="K456" t="s">
        <v>2880</v>
      </c>
      <c r="L456" t="str">
        <f>IF(K456="","",CONCATENATE(Tabela2[[#This Row],[Zastosowania .jpg - lokalizacja folderu]],K456))</f>
        <v>G:\LocalUser\snws\Rendery_dwg_rys\Zastosowania\L_z_rys.png</v>
      </c>
      <c r="N456" t="str">
        <f>IF(M456="","",CONCATENATE(Tabela2[[#This Row],[Zastosowania .jpg - lokalizacja folderu]],M456))</f>
        <v/>
      </c>
      <c r="P456" t="str">
        <f>IF(O456="","",CONCATENATE(Tabela2[[#This Row],[Zastosowania .jpg - lokalizacja folderu]],O456))</f>
        <v/>
      </c>
      <c r="Q456" t="s">
        <v>2555</v>
      </c>
      <c r="R456" t="s">
        <v>2873</v>
      </c>
      <c r="S456" t="str">
        <f>IF(R456="","",CONCATENATE(Tabela2[[#This Row],[Instrukcje .png - lokalizacja folderu]],R456))</f>
        <v>G:\LocalUser\snws\Rendery_dwg_rys\Instrukcje\L_i_rys.png</v>
      </c>
      <c r="T456" t="s">
        <v>2556</v>
      </c>
      <c r="U456" t="s">
        <v>2586</v>
      </c>
      <c r="V456" t="str">
        <f>IF(U456="","",CONCATENATE(Tabela2[[#This Row],[Modele .rfa - lokalizacja folderu]],U456))</f>
        <v>G:\LocalUser\snws\Rendery_dwg_rys\Modele 3D\NICZUK Clamp L.rfa</v>
      </c>
      <c r="W456" t="s">
        <v>2574</v>
      </c>
      <c r="X456" t="s">
        <v>2727</v>
      </c>
      <c r="Y456" t="str">
        <f>IF(X456="","",CONCATENATE(Tabela2[[#This Row],[Modele .txt - lokalizacja folderu]],X456))</f>
        <v>G:\LocalUser\snws\Rendery_dwg_rys\Modele 3D\NICZUK Clamp L.txt</v>
      </c>
      <c r="Z456" t="s">
        <v>2574</v>
      </c>
      <c r="AB456" t="str">
        <f>IFERROR(VLOOKUP(Tabela2[[#This Row],[Kod]],[1]Arkusz7!$A:$W,23,FALSE),"")</f>
        <v>L6-38</v>
      </c>
    </row>
    <row r="457" spans="1:28" x14ac:dyDescent="0.25">
      <c r="A457">
        <v>11543</v>
      </c>
      <c r="B457" t="s">
        <v>204</v>
      </c>
      <c r="C457" t="str">
        <f>IF(B457="","",CONCATENATE(Tabela2[[#This Row],[Nazwa pliku - render - lokalizacja folderu]],B457))</f>
        <v>G:\LocalUser\snws\Rendery_dwg_rys\web_ok\L6_web_ok.png</v>
      </c>
      <c r="D457" t="s">
        <v>2179</v>
      </c>
      <c r="E457" t="s">
        <v>213</v>
      </c>
      <c r="F457" t="str">
        <f>IF(E457="","",CONCATENATE(Tabela2[[#This Row],[Nazwa pliku - .dwg - lokalizacja folderu]],E457))</f>
        <v>G:\LocalUser\snws\Rendery_dwg_rys\dwg\L6-42.DWG</v>
      </c>
      <c r="G457" t="s">
        <v>2185</v>
      </c>
      <c r="H457" t="s">
        <v>2217</v>
      </c>
      <c r="I457" t="str">
        <f>IF(H457="","",CONCATENATE(Tabela2[[#This Row],[Rysunek .png - lokalizacja folderu]],H457))</f>
        <v>G:\LocalUser\snws\Rendery_dwg_rys\rys\L6_rys.png</v>
      </c>
      <c r="J457" t="s">
        <v>2181</v>
      </c>
      <c r="K457" t="s">
        <v>2880</v>
      </c>
      <c r="L457" t="str">
        <f>IF(K457="","",CONCATENATE(Tabela2[[#This Row],[Zastosowania .jpg - lokalizacja folderu]],K457))</f>
        <v>G:\LocalUser\snws\Rendery_dwg_rys\Zastosowania\L_z_rys.png</v>
      </c>
      <c r="N457" t="str">
        <f>IF(M457="","",CONCATENATE(Tabela2[[#This Row],[Zastosowania .jpg - lokalizacja folderu]],M457))</f>
        <v/>
      </c>
      <c r="P457" t="str">
        <f>IF(O457="","",CONCATENATE(Tabela2[[#This Row],[Zastosowania .jpg - lokalizacja folderu]],O457))</f>
        <v/>
      </c>
      <c r="Q457" t="s">
        <v>2555</v>
      </c>
      <c r="R457" t="s">
        <v>2873</v>
      </c>
      <c r="S457" t="str">
        <f>IF(R457="","",CONCATENATE(Tabela2[[#This Row],[Instrukcje .png - lokalizacja folderu]],R457))</f>
        <v>G:\LocalUser\snws\Rendery_dwg_rys\Instrukcje\L_i_rys.png</v>
      </c>
      <c r="T457" t="s">
        <v>2556</v>
      </c>
      <c r="U457" t="s">
        <v>2586</v>
      </c>
      <c r="V457" t="str">
        <f>IF(U457="","",CONCATENATE(Tabela2[[#This Row],[Modele .rfa - lokalizacja folderu]],U457))</f>
        <v>G:\LocalUser\snws\Rendery_dwg_rys\Modele 3D\NICZUK Clamp L.rfa</v>
      </c>
      <c r="W457" t="s">
        <v>2574</v>
      </c>
      <c r="X457" t="s">
        <v>2727</v>
      </c>
      <c r="Y457" t="str">
        <f>IF(X457="","",CONCATENATE(Tabela2[[#This Row],[Modele .txt - lokalizacja folderu]],X457))</f>
        <v>G:\LocalUser\snws\Rendery_dwg_rys\Modele 3D\NICZUK Clamp L.txt</v>
      </c>
      <c r="Z457" t="s">
        <v>2574</v>
      </c>
      <c r="AB457" t="str">
        <f>IFERROR(VLOOKUP(Tabela2[[#This Row],[Kod]],[1]Arkusz7!$A:$W,23,FALSE),"")</f>
        <v>L6-42</v>
      </c>
    </row>
    <row r="458" spans="1:28" x14ac:dyDescent="0.25">
      <c r="A458">
        <v>16518</v>
      </c>
      <c r="B458" t="s">
        <v>204</v>
      </c>
      <c r="C458" t="str">
        <f>IF(B458="","",CONCATENATE(Tabela2[[#This Row],[Nazwa pliku - render - lokalizacja folderu]],B458))</f>
        <v>G:\LocalUser\snws\Rendery_dwg_rys\web_ok\L6_web_ok.png</v>
      </c>
      <c r="D458" t="s">
        <v>2179</v>
      </c>
      <c r="E458" t="s">
        <v>214</v>
      </c>
      <c r="F458" t="str">
        <f>IF(E458="","",CONCATENATE(Tabela2[[#This Row],[Nazwa pliku - .dwg - lokalizacja folderu]],E458))</f>
        <v>G:\LocalUser\snws\Rendery_dwg_rys\dwg\L6-44.DWG</v>
      </c>
      <c r="G458" t="s">
        <v>2185</v>
      </c>
      <c r="H458" t="s">
        <v>2217</v>
      </c>
      <c r="I458" t="str">
        <f>IF(H458="","",CONCATENATE(Tabela2[[#This Row],[Rysunek .png - lokalizacja folderu]],H458))</f>
        <v>G:\LocalUser\snws\Rendery_dwg_rys\rys\L6_rys.png</v>
      </c>
      <c r="J458" t="s">
        <v>2181</v>
      </c>
      <c r="K458" t="s">
        <v>2880</v>
      </c>
      <c r="L458" t="str">
        <f>IF(K458="","",CONCATENATE(Tabela2[[#This Row],[Zastosowania .jpg - lokalizacja folderu]],K458))</f>
        <v>G:\LocalUser\snws\Rendery_dwg_rys\Zastosowania\L_z_rys.png</v>
      </c>
      <c r="N458" t="str">
        <f>IF(M458="","",CONCATENATE(Tabela2[[#This Row],[Zastosowania .jpg - lokalizacja folderu]],M458))</f>
        <v/>
      </c>
      <c r="P458" t="str">
        <f>IF(O458="","",CONCATENATE(Tabela2[[#This Row],[Zastosowania .jpg - lokalizacja folderu]],O458))</f>
        <v/>
      </c>
      <c r="Q458" t="s">
        <v>2555</v>
      </c>
      <c r="R458" t="s">
        <v>2873</v>
      </c>
      <c r="S458" t="str">
        <f>IF(R458="","",CONCATENATE(Tabela2[[#This Row],[Instrukcje .png - lokalizacja folderu]],R458))</f>
        <v>G:\LocalUser\snws\Rendery_dwg_rys\Instrukcje\L_i_rys.png</v>
      </c>
      <c r="T458" t="s">
        <v>2556</v>
      </c>
      <c r="U458" t="s">
        <v>2586</v>
      </c>
      <c r="V458" t="str">
        <f>IF(U458="","",CONCATENATE(Tabela2[[#This Row],[Modele .rfa - lokalizacja folderu]],U458))</f>
        <v>G:\LocalUser\snws\Rendery_dwg_rys\Modele 3D\NICZUK Clamp L.rfa</v>
      </c>
      <c r="W458" t="s">
        <v>2574</v>
      </c>
      <c r="X458" t="s">
        <v>2727</v>
      </c>
      <c r="Y458" t="str">
        <f>IF(X458="","",CONCATENATE(Tabela2[[#This Row],[Modele .txt - lokalizacja folderu]],X458))</f>
        <v>G:\LocalUser\snws\Rendery_dwg_rys\Modele 3D\NICZUK Clamp L.txt</v>
      </c>
      <c r="Z458" t="s">
        <v>2574</v>
      </c>
      <c r="AB458" t="str">
        <f>IFERROR(VLOOKUP(Tabela2[[#This Row],[Kod]],[1]Arkusz7!$A:$W,23,FALSE),"")</f>
        <v>L6-44</v>
      </c>
    </row>
    <row r="459" spans="1:28" x14ac:dyDescent="0.25">
      <c r="A459">
        <v>9176</v>
      </c>
      <c r="B459" t="s">
        <v>204</v>
      </c>
      <c r="C459" t="str">
        <f>IF(B459="","",CONCATENATE(Tabela2[[#This Row],[Nazwa pliku - render - lokalizacja folderu]],B459))</f>
        <v>G:\LocalUser\snws\Rendery_dwg_rys\web_ok\L6_web_ok.png</v>
      </c>
      <c r="D459" t="s">
        <v>2179</v>
      </c>
      <c r="E459" t="s">
        <v>215</v>
      </c>
      <c r="F459" t="str">
        <f>IF(E459="","",CONCATENATE(Tabela2[[#This Row],[Nazwa pliku - .dwg - lokalizacja folderu]],E459))</f>
        <v>G:\LocalUser\snws\Rendery_dwg_rys\dwg\L6-48.DWG</v>
      </c>
      <c r="G459" t="s">
        <v>2185</v>
      </c>
      <c r="H459" t="s">
        <v>2217</v>
      </c>
      <c r="I459" t="str">
        <f>IF(H459="","",CONCATENATE(Tabela2[[#This Row],[Rysunek .png - lokalizacja folderu]],H459))</f>
        <v>G:\LocalUser\snws\Rendery_dwg_rys\rys\L6_rys.png</v>
      </c>
      <c r="J459" t="s">
        <v>2181</v>
      </c>
      <c r="K459" t="s">
        <v>2880</v>
      </c>
      <c r="L459" t="str">
        <f>IF(K459="","",CONCATENATE(Tabela2[[#This Row],[Zastosowania .jpg - lokalizacja folderu]],K459))</f>
        <v>G:\LocalUser\snws\Rendery_dwg_rys\Zastosowania\L_z_rys.png</v>
      </c>
      <c r="N459" t="str">
        <f>IF(M459="","",CONCATENATE(Tabela2[[#This Row],[Zastosowania .jpg - lokalizacja folderu]],M459))</f>
        <v/>
      </c>
      <c r="P459" t="str">
        <f>IF(O459="","",CONCATENATE(Tabela2[[#This Row],[Zastosowania .jpg - lokalizacja folderu]],O459))</f>
        <v/>
      </c>
      <c r="Q459" t="s">
        <v>2555</v>
      </c>
      <c r="R459" t="s">
        <v>2873</v>
      </c>
      <c r="S459" t="str">
        <f>IF(R459="","",CONCATENATE(Tabela2[[#This Row],[Instrukcje .png - lokalizacja folderu]],R459))</f>
        <v>G:\LocalUser\snws\Rendery_dwg_rys\Instrukcje\L_i_rys.png</v>
      </c>
      <c r="T459" t="s">
        <v>2556</v>
      </c>
      <c r="U459" t="s">
        <v>2586</v>
      </c>
      <c r="V459" t="str">
        <f>IF(U459="","",CONCATENATE(Tabela2[[#This Row],[Modele .rfa - lokalizacja folderu]],U459))</f>
        <v>G:\LocalUser\snws\Rendery_dwg_rys\Modele 3D\NICZUK Clamp L.rfa</v>
      </c>
      <c r="W459" t="s">
        <v>2574</v>
      </c>
      <c r="X459" t="s">
        <v>2727</v>
      </c>
      <c r="Y459" t="str">
        <f>IF(X459="","",CONCATENATE(Tabela2[[#This Row],[Modele .txt - lokalizacja folderu]],X459))</f>
        <v>G:\LocalUser\snws\Rendery_dwg_rys\Modele 3D\NICZUK Clamp L.txt</v>
      </c>
      <c r="Z459" t="s">
        <v>2574</v>
      </c>
      <c r="AB459" t="str">
        <f>IFERROR(VLOOKUP(Tabela2[[#This Row],[Kod]],[1]Arkusz7!$A:$W,23,FALSE),"")</f>
        <v>L6-48</v>
      </c>
    </row>
    <row r="460" spans="1:28" x14ac:dyDescent="0.25">
      <c r="A460">
        <v>9312</v>
      </c>
      <c r="B460" t="s">
        <v>204</v>
      </c>
      <c r="C460" t="str">
        <f>IF(B460="","",CONCATENATE(Tabela2[[#This Row],[Nazwa pliku - render - lokalizacja folderu]],B460))</f>
        <v>G:\LocalUser\snws\Rendery_dwg_rys\web_ok\L6_web_ok.png</v>
      </c>
      <c r="D460" t="s">
        <v>2179</v>
      </c>
      <c r="E460" t="s">
        <v>216</v>
      </c>
      <c r="F460" t="str">
        <f>IF(E460="","",CONCATENATE(Tabela2[[#This Row],[Nazwa pliku - .dwg - lokalizacja folderu]],E460))</f>
        <v>G:\LocalUser\snws\Rendery_dwg_rys\dwg\L6-54.DWG</v>
      </c>
      <c r="G460" t="s">
        <v>2185</v>
      </c>
      <c r="H460" t="s">
        <v>2217</v>
      </c>
      <c r="I460" t="str">
        <f>IF(H460="","",CONCATENATE(Tabela2[[#This Row],[Rysunek .png - lokalizacja folderu]],H460))</f>
        <v>G:\LocalUser\snws\Rendery_dwg_rys\rys\L6_rys.png</v>
      </c>
      <c r="J460" t="s">
        <v>2181</v>
      </c>
      <c r="K460" t="s">
        <v>2880</v>
      </c>
      <c r="L460" t="str">
        <f>IF(K460="","",CONCATENATE(Tabela2[[#This Row],[Zastosowania .jpg - lokalizacja folderu]],K460))</f>
        <v>G:\LocalUser\snws\Rendery_dwg_rys\Zastosowania\L_z_rys.png</v>
      </c>
      <c r="N460" t="str">
        <f>IF(M460="","",CONCATENATE(Tabela2[[#This Row],[Zastosowania .jpg - lokalizacja folderu]],M460))</f>
        <v/>
      </c>
      <c r="P460" t="str">
        <f>IF(O460="","",CONCATENATE(Tabela2[[#This Row],[Zastosowania .jpg - lokalizacja folderu]],O460))</f>
        <v/>
      </c>
      <c r="Q460" t="s">
        <v>2555</v>
      </c>
      <c r="R460" t="s">
        <v>2873</v>
      </c>
      <c r="S460" t="str">
        <f>IF(R460="","",CONCATENATE(Tabela2[[#This Row],[Instrukcje .png - lokalizacja folderu]],R460))</f>
        <v>G:\LocalUser\snws\Rendery_dwg_rys\Instrukcje\L_i_rys.png</v>
      </c>
      <c r="T460" t="s">
        <v>2556</v>
      </c>
      <c r="U460" t="s">
        <v>2586</v>
      </c>
      <c r="V460" t="str">
        <f>IF(U460="","",CONCATENATE(Tabela2[[#This Row],[Modele .rfa - lokalizacja folderu]],U460))</f>
        <v>G:\LocalUser\snws\Rendery_dwg_rys\Modele 3D\NICZUK Clamp L.rfa</v>
      </c>
      <c r="W460" t="s">
        <v>2574</v>
      </c>
      <c r="X460" t="s">
        <v>2727</v>
      </c>
      <c r="Y460" t="str">
        <f>IF(X460="","",CONCATENATE(Tabela2[[#This Row],[Modele .txt - lokalizacja folderu]],X460))</f>
        <v>G:\LocalUser\snws\Rendery_dwg_rys\Modele 3D\NICZUK Clamp L.txt</v>
      </c>
      <c r="Z460" t="s">
        <v>2574</v>
      </c>
      <c r="AB460" t="str">
        <f>IFERROR(VLOOKUP(Tabela2[[#This Row],[Kod]],[1]Arkusz7!$A:$W,23,FALSE),"")</f>
        <v>L6-54</v>
      </c>
    </row>
    <row r="461" spans="1:28" x14ac:dyDescent="0.25">
      <c r="A461">
        <v>16519</v>
      </c>
      <c r="B461" t="s">
        <v>204</v>
      </c>
      <c r="C461" t="str">
        <f>IF(B461="","",CONCATENATE(Tabela2[[#This Row],[Nazwa pliku - render - lokalizacja folderu]],B461))</f>
        <v>G:\LocalUser\snws\Rendery_dwg_rys\web_ok\L6_web_ok.png</v>
      </c>
      <c r="D461" t="s">
        <v>2179</v>
      </c>
      <c r="E461" t="s">
        <v>217</v>
      </c>
      <c r="F461" t="str">
        <f>IF(E461="","",CONCATENATE(Tabela2[[#This Row],[Nazwa pliku - .dwg - lokalizacja folderu]],E461))</f>
        <v>G:\LocalUser\snws\Rendery_dwg_rys\dwg\L6-57.DWG</v>
      </c>
      <c r="G461" t="s">
        <v>2185</v>
      </c>
      <c r="H461" t="s">
        <v>2217</v>
      </c>
      <c r="I461" t="str">
        <f>IF(H461="","",CONCATENATE(Tabela2[[#This Row],[Rysunek .png - lokalizacja folderu]],H461))</f>
        <v>G:\LocalUser\snws\Rendery_dwg_rys\rys\L6_rys.png</v>
      </c>
      <c r="J461" t="s">
        <v>2181</v>
      </c>
      <c r="K461" t="s">
        <v>2880</v>
      </c>
      <c r="L461" t="str">
        <f>IF(K461="","",CONCATENATE(Tabela2[[#This Row],[Zastosowania .jpg - lokalizacja folderu]],K461))</f>
        <v>G:\LocalUser\snws\Rendery_dwg_rys\Zastosowania\L_z_rys.png</v>
      </c>
      <c r="N461" t="str">
        <f>IF(M461="","",CONCATENATE(Tabela2[[#This Row],[Zastosowania .jpg - lokalizacja folderu]],M461))</f>
        <v/>
      </c>
      <c r="P461" t="str">
        <f>IF(O461="","",CONCATENATE(Tabela2[[#This Row],[Zastosowania .jpg - lokalizacja folderu]],O461))</f>
        <v/>
      </c>
      <c r="Q461" t="s">
        <v>2555</v>
      </c>
      <c r="R461" t="s">
        <v>2873</v>
      </c>
      <c r="S461" t="str">
        <f>IF(R461="","",CONCATENATE(Tabela2[[#This Row],[Instrukcje .png - lokalizacja folderu]],R461))</f>
        <v>G:\LocalUser\snws\Rendery_dwg_rys\Instrukcje\L_i_rys.png</v>
      </c>
      <c r="T461" t="s">
        <v>2556</v>
      </c>
      <c r="U461" t="s">
        <v>2586</v>
      </c>
      <c r="V461" t="str">
        <f>IF(U461="","",CONCATENATE(Tabela2[[#This Row],[Modele .rfa - lokalizacja folderu]],U461))</f>
        <v>G:\LocalUser\snws\Rendery_dwg_rys\Modele 3D\NICZUK Clamp L.rfa</v>
      </c>
      <c r="W461" t="s">
        <v>2574</v>
      </c>
      <c r="X461" t="s">
        <v>2727</v>
      </c>
      <c r="Y461" t="str">
        <f>IF(X461="","",CONCATENATE(Tabela2[[#This Row],[Modele .txt - lokalizacja folderu]],X461))</f>
        <v>G:\LocalUser\snws\Rendery_dwg_rys\Modele 3D\NICZUK Clamp L.txt</v>
      </c>
      <c r="Z461" t="s">
        <v>2574</v>
      </c>
      <c r="AB461" t="str">
        <f>IFERROR(VLOOKUP(Tabela2[[#This Row],[Kod]],[1]Arkusz7!$A:$W,23,FALSE),"")</f>
        <v>L6-57</v>
      </c>
    </row>
    <row r="462" spans="1:28" x14ac:dyDescent="0.25">
      <c r="A462">
        <v>6300</v>
      </c>
      <c r="B462" t="s">
        <v>204</v>
      </c>
      <c r="C462" t="str">
        <f>IF(B462="","",CONCATENATE(Tabela2[[#This Row],[Nazwa pliku - render - lokalizacja folderu]],B462))</f>
        <v>G:\LocalUser\snws\Rendery_dwg_rys\web_ok\L6_web_ok.png</v>
      </c>
      <c r="D462" t="s">
        <v>2179</v>
      </c>
      <c r="E462" t="s">
        <v>218</v>
      </c>
      <c r="F462" t="str">
        <f>IF(E462="","",CONCATENATE(Tabela2[[#This Row],[Nazwa pliku - .dwg - lokalizacja folderu]],E462))</f>
        <v>G:\LocalUser\snws\Rendery_dwg_rys\dwg\L6-60.DWG</v>
      </c>
      <c r="G462" t="s">
        <v>2185</v>
      </c>
      <c r="H462" t="s">
        <v>2217</v>
      </c>
      <c r="I462" t="str">
        <f>IF(H462="","",CONCATENATE(Tabela2[[#This Row],[Rysunek .png - lokalizacja folderu]],H462))</f>
        <v>G:\LocalUser\snws\Rendery_dwg_rys\rys\L6_rys.png</v>
      </c>
      <c r="J462" t="s">
        <v>2181</v>
      </c>
      <c r="K462" t="s">
        <v>2880</v>
      </c>
      <c r="L462" t="str">
        <f>IF(K462="","",CONCATENATE(Tabela2[[#This Row],[Zastosowania .jpg - lokalizacja folderu]],K462))</f>
        <v>G:\LocalUser\snws\Rendery_dwg_rys\Zastosowania\L_z_rys.png</v>
      </c>
      <c r="N462" t="str">
        <f>IF(M462="","",CONCATENATE(Tabela2[[#This Row],[Zastosowania .jpg - lokalizacja folderu]],M462))</f>
        <v/>
      </c>
      <c r="P462" t="str">
        <f>IF(O462="","",CONCATENATE(Tabela2[[#This Row],[Zastosowania .jpg - lokalizacja folderu]],O462))</f>
        <v/>
      </c>
      <c r="Q462" t="s">
        <v>2555</v>
      </c>
      <c r="R462" t="s">
        <v>2873</v>
      </c>
      <c r="S462" t="str">
        <f>IF(R462="","",CONCATENATE(Tabela2[[#This Row],[Instrukcje .png - lokalizacja folderu]],R462))</f>
        <v>G:\LocalUser\snws\Rendery_dwg_rys\Instrukcje\L_i_rys.png</v>
      </c>
      <c r="T462" t="s">
        <v>2556</v>
      </c>
      <c r="U462" t="s">
        <v>2586</v>
      </c>
      <c r="V462" t="str">
        <f>IF(U462="","",CONCATENATE(Tabela2[[#This Row],[Modele .rfa - lokalizacja folderu]],U462))</f>
        <v>G:\LocalUser\snws\Rendery_dwg_rys\Modele 3D\NICZUK Clamp L.rfa</v>
      </c>
      <c r="W462" t="s">
        <v>2574</v>
      </c>
      <c r="X462" t="s">
        <v>2727</v>
      </c>
      <c r="Y462" t="str">
        <f>IF(X462="","",CONCATENATE(Tabela2[[#This Row],[Modele .txt - lokalizacja folderu]],X462))</f>
        <v>G:\LocalUser\snws\Rendery_dwg_rys\Modele 3D\NICZUK Clamp L.txt</v>
      </c>
      <c r="Z462" t="s">
        <v>2574</v>
      </c>
      <c r="AB462" t="str">
        <f>IFERROR(VLOOKUP(Tabela2[[#This Row],[Kod]],[1]Arkusz7!$A:$W,23,FALSE),"")</f>
        <v>L6-60</v>
      </c>
    </row>
    <row r="463" spans="1:28" x14ac:dyDescent="0.25">
      <c r="A463">
        <v>9313</v>
      </c>
      <c r="B463" t="s">
        <v>204</v>
      </c>
      <c r="C463" t="str">
        <f>IF(B463="","",CONCATENATE(Tabela2[[#This Row],[Nazwa pliku - render - lokalizacja folderu]],B463))</f>
        <v>G:\LocalUser\snws\Rendery_dwg_rys\web_ok\L6_web_ok.png</v>
      </c>
      <c r="D463" t="s">
        <v>2179</v>
      </c>
      <c r="E463" t="s">
        <v>219</v>
      </c>
      <c r="F463" t="str">
        <f>IF(E463="","",CONCATENATE(Tabela2[[#This Row],[Nazwa pliku - .dwg - lokalizacja folderu]],E463))</f>
        <v>G:\LocalUser\snws\Rendery_dwg_rys\dwg\L6-63_64.DWG</v>
      </c>
      <c r="G463" t="s">
        <v>2185</v>
      </c>
      <c r="H463" t="s">
        <v>2217</v>
      </c>
      <c r="I463" t="str">
        <f>IF(H463="","",CONCATENATE(Tabela2[[#This Row],[Rysunek .png - lokalizacja folderu]],H463))</f>
        <v>G:\LocalUser\snws\Rendery_dwg_rys\rys\L6_rys.png</v>
      </c>
      <c r="J463" t="s">
        <v>2181</v>
      </c>
      <c r="K463" t="s">
        <v>2880</v>
      </c>
      <c r="L463" t="str">
        <f>IF(K463="","",CONCATENATE(Tabela2[[#This Row],[Zastosowania .jpg - lokalizacja folderu]],K463))</f>
        <v>G:\LocalUser\snws\Rendery_dwg_rys\Zastosowania\L_z_rys.png</v>
      </c>
      <c r="N463" t="str">
        <f>IF(M463="","",CONCATENATE(Tabela2[[#This Row],[Zastosowania .jpg - lokalizacja folderu]],M463))</f>
        <v/>
      </c>
      <c r="P463" t="str">
        <f>IF(O463="","",CONCATENATE(Tabela2[[#This Row],[Zastosowania .jpg - lokalizacja folderu]],O463))</f>
        <v/>
      </c>
      <c r="Q463" t="s">
        <v>2555</v>
      </c>
      <c r="R463" t="s">
        <v>2873</v>
      </c>
      <c r="S463" t="str">
        <f>IF(R463="","",CONCATENATE(Tabela2[[#This Row],[Instrukcje .png - lokalizacja folderu]],R463))</f>
        <v>G:\LocalUser\snws\Rendery_dwg_rys\Instrukcje\L_i_rys.png</v>
      </c>
      <c r="T463" t="s">
        <v>2556</v>
      </c>
      <c r="U463" t="s">
        <v>2586</v>
      </c>
      <c r="V463" t="str">
        <f>IF(U463="","",CONCATENATE(Tabela2[[#This Row],[Modele .rfa - lokalizacja folderu]],U463))</f>
        <v>G:\LocalUser\snws\Rendery_dwg_rys\Modele 3D\NICZUK Clamp L.rfa</v>
      </c>
      <c r="W463" t="s">
        <v>2574</v>
      </c>
      <c r="X463" t="s">
        <v>2727</v>
      </c>
      <c r="Y463" t="str">
        <f>IF(X463="","",CONCATENATE(Tabela2[[#This Row],[Modele .txt - lokalizacja folderu]],X463))</f>
        <v>G:\LocalUser\snws\Rendery_dwg_rys\Modele 3D\NICZUK Clamp L.txt</v>
      </c>
      <c r="Z463" t="s">
        <v>2574</v>
      </c>
      <c r="AB463" t="str">
        <f>IFERROR(VLOOKUP(Tabela2[[#This Row],[Kod]],[1]Arkusz7!$A:$W,23,FALSE),"")</f>
        <v>L6-63/64</v>
      </c>
    </row>
    <row r="464" spans="1:28" x14ac:dyDescent="0.25">
      <c r="A464">
        <v>16507</v>
      </c>
      <c r="B464" t="s">
        <v>204</v>
      </c>
      <c r="C464" t="str">
        <f>IF(B464="","",CONCATENATE(Tabela2[[#This Row],[Nazwa pliku - render - lokalizacja folderu]],B464))</f>
        <v>G:\LocalUser\snws\Rendery_dwg_rys\web_ok\L6_web_ok.png</v>
      </c>
      <c r="D464" t="s">
        <v>2179</v>
      </c>
      <c r="E464" t="s">
        <v>220</v>
      </c>
      <c r="F464" t="str">
        <f>IF(E464="","",CONCATENATE(Tabela2[[#This Row],[Nazwa pliku - .dwg - lokalizacja folderu]],E464))</f>
        <v>G:\LocalUser\snws\Rendery_dwg_rys\dwg\L6-70.DWG</v>
      </c>
      <c r="G464" t="s">
        <v>2185</v>
      </c>
      <c r="H464" t="s">
        <v>2217</v>
      </c>
      <c r="I464" t="str">
        <f>IF(H464="","",CONCATENATE(Tabela2[[#This Row],[Rysunek .png - lokalizacja folderu]],H464))</f>
        <v>G:\LocalUser\snws\Rendery_dwg_rys\rys\L6_rys.png</v>
      </c>
      <c r="J464" t="s">
        <v>2181</v>
      </c>
      <c r="K464" t="s">
        <v>2880</v>
      </c>
      <c r="L464" t="str">
        <f>IF(K464="","",CONCATENATE(Tabela2[[#This Row],[Zastosowania .jpg - lokalizacja folderu]],K464))</f>
        <v>G:\LocalUser\snws\Rendery_dwg_rys\Zastosowania\L_z_rys.png</v>
      </c>
      <c r="N464" t="str">
        <f>IF(M464="","",CONCATENATE(Tabela2[[#This Row],[Zastosowania .jpg - lokalizacja folderu]],M464))</f>
        <v/>
      </c>
      <c r="P464" t="str">
        <f>IF(O464="","",CONCATENATE(Tabela2[[#This Row],[Zastosowania .jpg - lokalizacja folderu]],O464))</f>
        <v/>
      </c>
      <c r="Q464" t="s">
        <v>2555</v>
      </c>
      <c r="R464" t="s">
        <v>2873</v>
      </c>
      <c r="S464" t="str">
        <f>IF(R464="","",CONCATENATE(Tabela2[[#This Row],[Instrukcje .png - lokalizacja folderu]],R464))</f>
        <v>G:\LocalUser\snws\Rendery_dwg_rys\Instrukcje\L_i_rys.png</v>
      </c>
      <c r="T464" t="s">
        <v>2556</v>
      </c>
      <c r="U464" t="s">
        <v>2586</v>
      </c>
      <c r="V464" t="str">
        <f>IF(U464="","",CONCATENATE(Tabela2[[#This Row],[Modele .rfa - lokalizacja folderu]],U464))</f>
        <v>G:\LocalUser\snws\Rendery_dwg_rys\Modele 3D\NICZUK Clamp L.rfa</v>
      </c>
      <c r="W464" t="s">
        <v>2574</v>
      </c>
      <c r="X464" t="s">
        <v>2727</v>
      </c>
      <c r="Y464" t="str">
        <f>IF(X464="","",CONCATENATE(Tabela2[[#This Row],[Modele .txt - lokalizacja folderu]],X464))</f>
        <v>G:\LocalUser\snws\Rendery_dwg_rys\Modele 3D\NICZUK Clamp L.txt</v>
      </c>
      <c r="Z464" t="s">
        <v>2574</v>
      </c>
      <c r="AB464" t="str">
        <f>IFERROR(VLOOKUP(Tabela2[[#This Row],[Kod]],[1]Arkusz7!$A:$W,23,FALSE),"")</f>
        <v>L6-70</v>
      </c>
    </row>
    <row r="465" spans="1:28" x14ac:dyDescent="0.25">
      <c r="A465">
        <v>8640</v>
      </c>
      <c r="B465" t="s">
        <v>204</v>
      </c>
      <c r="C465" t="str">
        <f>IF(B465="","",CONCATENATE(Tabela2[[#This Row],[Nazwa pliku - render - lokalizacja folderu]],B465))</f>
        <v>G:\LocalUser\snws\Rendery_dwg_rys\web_ok\L6_web_ok.png</v>
      </c>
      <c r="D465" t="s">
        <v>2179</v>
      </c>
      <c r="E465" t="s">
        <v>221</v>
      </c>
      <c r="F465" t="str">
        <f>IF(E465="","",CONCATENATE(Tabela2[[#This Row],[Nazwa pliku - .dwg - lokalizacja folderu]],E465))</f>
        <v>G:\LocalUser\snws\Rendery_dwg_rys\dwg\L6-76.DWG</v>
      </c>
      <c r="G465" t="s">
        <v>2185</v>
      </c>
      <c r="H465" t="s">
        <v>2217</v>
      </c>
      <c r="I465" t="str">
        <f>IF(H465="","",CONCATENATE(Tabela2[[#This Row],[Rysunek .png - lokalizacja folderu]],H465))</f>
        <v>G:\LocalUser\snws\Rendery_dwg_rys\rys\L6_rys.png</v>
      </c>
      <c r="J465" t="s">
        <v>2181</v>
      </c>
      <c r="K465" t="s">
        <v>2880</v>
      </c>
      <c r="L465" t="str">
        <f>IF(K465="","",CONCATENATE(Tabela2[[#This Row],[Zastosowania .jpg - lokalizacja folderu]],K465))</f>
        <v>G:\LocalUser\snws\Rendery_dwg_rys\Zastosowania\L_z_rys.png</v>
      </c>
      <c r="N465" t="str">
        <f>IF(M465="","",CONCATENATE(Tabela2[[#This Row],[Zastosowania .jpg - lokalizacja folderu]],M465))</f>
        <v/>
      </c>
      <c r="P465" t="str">
        <f>IF(O465="","",CONCATENATE(Tabela2[[#This Row],[Zastosowania .jpg - lokalizacja folderu]],O465))</f>
        <v/>
      </c>
      <c r="Q465" t="s">
        <v>2555</v>
      </c>
      <c r="R465" t="s">
        <v>2873</v>
      </c>
      <c r="S465" t="str">
        <f>IF(R465="","",CONCATENATE(Tabela2[[#This Row],[Instrukcje .png - lokalizacja folderu]],R465))</f>
        <v>G:\LocalUser\snws\Rendery_dwg_rys\Instrukcje\L_i_rys.png</v>
      </c>
      <c r="T465" t="s">
        <v>2556</v>
      </c>
      <c r="U465" t="s">
        <v>2586</v>
      </c>
      <c r="V465" t="str">
        <f>IF(U465="","",CONCATENATE(Tabela2[[#This Row],[Modele .rfa - lokalizacja folderu]],U465))</f>
        <v>G:\LocalUser\snws\Rendery_dwg_rys\Modele 3D\NICZUK Clamp L.rfa</v>
      </c>
      <c r="W465" t="s">
        <v>2574</v>
      </c>
      <c r="X465" t="s">
        <v>2727</v>
      </c>
      <c r="Y465" t="str">
        <f>IF(X465="","",CONCATENATE(Tabela2[[#This Row],[Modele .txt - lokalizacja folderu]],X465))</f>
        <v>G:\LocalUser\snws\Rendery_dwg_rys\Modele 3D\NICZUK Clamp L.txt</v>
      </c>
      <c r="Z465" t="s">
        <v>2574</v>
      </c>
      <c r="AB465" t="str">
        <f>IFERROR(VLOOKUP(Tabela2[[#This Row],[Kod]],[1]Arkusz7!$A:$W,23,FALSE),"")</f>
        <v>L6-76</v>
      </c>
    </row>
    <row r="466" spans="1:28" x14ac:dyDescent="0.25">
      <c r="A466">
        <v>10403</v>
      </c>
      <c r="B466" t="s">
        <v>204</v>
      </c>
      <c r="C466" t="str">
        <f>IF(B466="","",CONCATENATE(Tabela2[[#This Row],[Nazwa pliku - render - lokalizacja folderu]],B466))</f>
        <v>G:\LocalUser\snws\Rendery_dwg_rys\web_ok\L6_web_ok.png</v>
      </c>
      <c r="D466" t="s">
        <v>2179</v>
      </c>
      <c r="E466" t="s">
        <v>222</v>
      </c>
      <c r="F466" t="str">
        <f>IF(E466="","",CONCATENATE(Tabela2[[#This Row],[Nazwa pliku - .dwg - lokalizacja folderu]],E466))</f>
        <v>G:\LocalUser\snws\Rendery_dwg_rys\dwg\L6-80.DWG</v>
      </c>
      <c r="G466" t="s">
        <v>2185</v>
      </c>
      <c r="H466" t="s">
        <v>2217</v>
      </c>
      <c r="I466" t="str">
        <f>IF(H466="","",CONCATENATE(Tabela2[[#This Row],[Rysunek .png - lokalizacja folderu]],H466))</f>
        <v>G:\LocalUser\snws\Rendery_dwg_rys\rys\L6_rys.png</v>
      </c>
      <c r="J466" t="s">
        <v>2181</v>
      </c>
      <c r="K466" t="s">
        <v>2880</v>
      </c>
      <c r="L466" t="str">
        <f>IF(K466="","",CONCATENATE(Tabela2[[#This Row],[Zastosowania .jpg - lokalizacja folderu]],K466))</f>
        <v>G:\LocalUser\snws\Rendery_dwg_rys\Zastosowania\L_z_rys.png</v>
      </c>
      <c r="N466" t="str">
        <f>IF(M466="","",CONCATENATE(Tabela2[[#This Row],[Zastosowania .jpg - lokalizacja folderu]],M466))</f>
        <v/>
      </c>
      <c r="P466" t="str">
        <f>IF(O466="","",CONCATENATE(Tabela2[[#This Row],[Zastosowania .jpg - lokalizacja folderu]],O466))</f>
        <v/>
      </c>
      <c r="Q466" t="s">
        <v>2555</v>
      </c>
      <c r="R466" t="s">
        <v>2873</v>
      </c>
      <c r="S466" t="str">
        <f>IF(R466="","",CONCATENATE(Tabela2[[#This Row],[Instrukcje .png - lokalizacja folderu]],R466))</f>
        <v>G:\LocalUser\snws\Rendery_dwg_rys\Instrukcje\L_i_rys.png</v>
      </c>
      <c r="T466" t="s">
        <v>2556</v>
      </c>
      <c r="U466" t="s">
        <v>2586</v>
      </c>
      <c r="V466" t="str">
        <f>IF(U466="","",CONCATENATE(Tabela2[[#This Row],[Modele .rfa - lokalizacja folderu]],U466))</f>
        <v>G:\LocalUser\snws\Rendery_dwg_rys\Modele 3D\NICZUK Clamp L.rfa</v>
      </c>
      <c r="W466" t="s">
        <v>2574</v>
      </c>
      <c r="X466" t="s">
        <v>2727</v>
      </c>
      <c r="Y466" t="str">
        <f>IF(X466="","",CONCATENATE(Tabela2[[#This Row],[Modele .txt - lokalizacja folderu]],X466))</f>
        <v>G:\LocalUser\snws\Rendery_dwg_rys\Modele 3D\NICZUK Clamp L.txt</v>
      </c>
      <c r="Z466" t="s">
        <v>2574</v>
      </c>
      <c r="AB466" t="str">
        <f>IFERROR(VLOOKUP(Tabela2[[#This Row],[Kod]],[1]Arkusz7!$A:$W,23,FALSE),"")</f>
        <v>L6-80</v>
      </c>
    </row>
    <row r="467" spans="1:28" x14ac:dyDescent="0.25">
      <c r="A467">
        <v>7167</v>
      </c>
      <c r="B467" t="s">
        <v>204</v>
      </c>
      <c r="C467" t="str">
        <f>IF(B467="","",CONCATENATE(Tabela2[[#This Row],[Nazwa pliku - render - lokalizacja folderu]],B467))</f>
        <v>G:\LocalUser\snws\Rendery_dwg_rys\web_ok\L6_web_ok.png</v>
      </c>
      <c r="D467" t="s">
        <v>2179</v>
      </c>
      <c r="E467" t="s">
        <v>223</v>
      </c>
      <c r="F467" t="str">
        <f>IF(E467="","",CONCATENATE(Tabela2[[#This Row],[Nazwa pliku - .dwg - lokalizacja folderu]],E467))</f>
        <v>G:\LocalUser\snws\Rendery_dwg_rys\dwg\L6-89.DWG</v>
      </c>
      <c r="G467" t="s">
        <v>2185</v>
      </c>
      <c r="H467" t="s">
        <v>2217</v>
      </c>
      <c r="I467" t="str">
        <f>IF(H467="","",CONCATENATE(Tabela2[[#This Row],[Rysunek .png - lokalizacja folderu]],H467))</f>
        <v>G:\LocalUser\snws\Rendery_dwg_rys\rys\L6_rys.png</v>
      </c>
      <c r="J467" t="s">
        <v>2181</v>
      </c>
      <c r="K467" t="s">
        <v>2880</v>
      </c>
      <c r="L467" t="str">
        <f>IF(K467="","",CONCATENATE(Tabela2[[#This Row],[Zastosowania .jpg - lokalizacja folderu]],K467))</f>
        <v>G:\LocalUser\snws\Rendery_dwg_rys\Zastosowania\L_z_rys.png</v>
      </c>
      <c r="N467" t="str">
        <f>IF(M467="","",CONCATENATE(Tabela2[[#This Row],[Zastosowania .jpg - lokalizacja folderu]],M467))</f>
        <v/>
      </c>
      <c r="P467" t="str">
        <f>IF(O467="","",CONCATENATE(Tabela2[[#This Row],[Zastosowania .jpg - lokalizacja folderu]],O467))</f>
        <v/>
      </c>
      <c r="Q467" t="s">
        <v>2555</v>
      </c>
      <c r="R467" t="s">
        <v>2873</v>
      </c>
      <c r="S467" t="str">
        <f>IF(R467="","",CONCATENATE(Tabela2[[#This Row],[Instrukcje .png - lokalizacja folderu]],R467))</f>
        <v>G:\LocalUser\snws\Rendery_dwg_rys\Instrukcje\L_i_rys.png</v>
      </c>
      <c r="T467" t="s">
        <v>2556</v>
      </c>
      <c r="U467" t="s">
        <v>2586</v>
      </c>
      <c r="V467" t="str">
        <f>IF(U467="","",CONCATENATE(Tabela2[[#This Row],[Modele .rfa - lokalizacja folderu]],U467))</f>
        <v>G:\LocalUser\snws\Rendery_dwg_rys\Modele 3D\NICZUK Clamp L.rfa</v>
      </c>
      <c r="W467" t="s">
        <v>2574</v>
      </c>
      <c r="X467" t="s">
        <v>2727</v>
      </c>
      <c r="Y467" t="str">
        <f>IF(X467="","",CONCATENATE(Tabela2[[#This Row],[Modele .txt - lokalizacja folderu]],X467))</f>
        <v>G:\LocalUser\snws\Rendery_dwg_rys\Modele 3D\NICZUK Clamp L.txt</v>
      </c>
      <c r="Z467" t="s">
        <v>2574</v>
      </c>
      <c r="AB467" t="str">
        <f>IFERROR(VLOOKUP(Tabela2[[#This Row],[Kod]],[1]Arkusz7!$A:$W,23,FALSE),"")</f>
        <v>L6-89</v>
      </c>
    </row>
    <row r="468" spans="1:28" x14ac:dyDescent="0.25">
      <c r="A468">
        <v>34909</v>
      </c>
      <c r="B468" t="s">
        <v>780</v>
      </c>
      <c r="C468" t="str">
        <f>IF(B468="","",CONCATENATE(Tabela2[[#This Row],[Nazwa pliku - render - lokalizacja folderu]],B468))</f>
        <v>G:\LocalUser\snws\Rendery_dwg_rys\web_ok\LBT_web_ok.png</v>
      </c>
      <c r="D468" t="s">
        <v>2179</v>
      </c>
      <c r="E468" t="s">
        <v>781</v>
      </c>
      <c r="F468" t="str">
        <f>IF(E468="","",CONCATENATE(Tabela2[[#This Row],[Nazwa pliku - .dwg - lokalizacja folderu]],E468))</f>
        <v>G:\LocalUser\snws\Rendery_dwg_rys\dwg\LBT.DWG</v>
      </c>
      <c r="G468" t="s">
        <v>2185</v>
      </c>
      <c r="H468" t="s">
        <v>2268</v>
      </c>
      <c r="I468" t="str">
        <f>IF(H468="","",CONCATENATE(Tabela2[[#This Row],[Rysunek .png - lokalizacja folderu]],H468))</f>
        <v>G:\LocalUser\snws\Rendery_dwg_rys\rys\LBT_rys.png</v>
      </c>
      <c r="J468" t="s">
        <v>2181</v>
      </c>
      <c r="L468" t="str">
        <f>IF(K468="","",CONCATENATE(Tabela2[[#This Row],[Zastosowania .jpg - lokalizacja folderu]],K468))</f>
        <v/>
      </c>
      <c r="N468" t="str">
        <f>IF(M468="","",CONCATENATE(Tabela2[[#This Row],[Zastosowania .jpg - lokalizacja folderu]],M468))</f>
        <v/>
      </c>
      <c r="P468" t="str">
        <f>IF(O468="","",CONCATENATE(Tabela2[[#This Row],[Zastosowania .jpg - lokalizacja folderu]],O468))</f>
        <v/>
      </c>
      <c r="Q468" t="s">
        <v>2555</v>
      </c>
      <c r="S468" t="str">
        <f>IF(R468="","",CONCATENATE(Tabela2[[#This Row],[Instrukcje .png - lokalizacja folderu]],R468))</f>
        <v/>
      </c>
      <c r="T468" t="s">
        <v>2556</v>
      </c>
      <c r="V468" t="str">
        <f>IF(U468="","",CONCATENATE(Tabela2[[#This Row],[Modele .rfa - lokalizacja folderu]],U468))</f>
        <v/>
      </c>
      <c r="W468" t="s">
        <v>2574</v>
      </c>
      <c r="X468" t="s">
        <v>2576</v>
      </c>
      <c r="Y468" t="str">
        <f>IF(X468="","",CONCATENATE(Tabela2[[#This Row],[Modele .txt - lokalizacja folderu]],X468))</f>
        <v/>
      </c>
      <c r="Z468" t="s">
        <v>2574</v>
      </c>
      <c r="AB468" t="str">
        <f>IFERROR(VLOOKUP(Tabela2[[#This Row],[Kod]],[1]Arkusz7!$A:$W,23,FALSE),"")</f>
        <v>LBT-2000 ZKL</v>
      </c>
    </row>
    <row r="469" spans="1:28" x14ac:dyDescent="0.25">
      <c r="A469">
        <v>34911</v>
      </c>
      <c r="B469" t="s">
        <v>780</v>
      </c>
      <c r="C469" t="str">
        <f>IF(B469="","",CONCATENATE(Tabela2[[#This Row],[Nazwa pliku - render - lokalizacja folderu]],B469))</f>
        <v>G:\LocalUser\snws\Rendery_dwg_rys\web_ok\LBT_web_ok.png</v>
      </c>
      <c r="D469" t="s">
        <v>2179</v>
      </c>
      <c r="E469" t="s">
        <v>781</v>
      </c>
      <c r="F469" t="str">
        <f>IF(E469="","",CONCATENATE(Tabela2[[#This Row],[Nazwa pliku - .dwg - lokalizacja folderu]],E469))</f>
        <v>G:\LocalUser\snws\Rendery_dwg_rys\dwg\LBT.DWG</v>
      </c>
      <c r="G469" t="s">
        <v>2185</v>
      </c>
      <c r="H469" t="s">
        <v>2268</v>
      </c>
      <c r="I469" t="str">
        <f>IF(H469="","",CONCATENATE(Tabela2[[#This Row],[Rysunek .png - lokalizacja folderu]],H469))</f>
        <v>G:\LocalUser\snws\Rendery_dwg_rys\rys\LBT_rys.png</v>
      </c>
      <c r="J469" t="s">
        <v>2181</v>
      </c>
      <c r="L469" t="str">
        <f>IF(K469="","",CONCATENATE(Tabela2[[#This Row],[Zastosowania .jpg - lokalizacja folderu]],K469))</f>
        <v/>
      </c>
      <c r="N469" t="str">
        <f>IF(M469="","",CONCATENATE(Tabela2[[#This Row],[Zastosowania .jpg - lokalizacja folderu]],M469))</f>
        <v/>
      </c>
      <c r="P469" t="str">
        <f>IF(O469="","",CONCATENATE(Tabela2[[#This Row],[Zastosowania .jpg - lokalizacja folderu]],O469))</f>
        <v/>
      </c>
      <c r="Q469" t="s">
        <v>2555</v>
      </c>
      <c r="S469" t="str">
        <f>IF(R469="","",CONCATENATE(Tabela2[[#This Row],[Instrukcje .png - lokalizacja folderu]],R469))</f>
        <v/>
      </c>
      <c r="T469" t="s">
        <v>2556</v>
      </c>
      <c r="V469" t="str">
        <f>IF(U469="","",CONCATENATE(Tabela2[[#This Row],[Modele .rfa - lokalizacja folderu]],U469))</f>
        <v/>
      </c>
      <c r="W469" t="s">
        <v>2574</v>
      </c>
      <c r="X469" t="s">
        <v>2576</v>
      </c>
      <c r="Y469" t="str">
        <f>IF(X469="","",CONCATENATE(Tabela2[[#This Row],[Modele .txt - lokalizacja folderu]],X469))</f>
        <v/>
      </c>
      <c r="Z469" t="s">
        <v>2574</v>
      </c>
      <c r="AB469" t="str">
        <f>IFERROR(VLOOKUP(Tabela2[[#This Row],[Kod]],[1]Arkusz7!$A:$W,23,FALSE),"")</f>
        <v>LBT-3000 ZKL</v>
      </c>
    </row>
    <row r="470" spans="1:28" x14ac:dyDescent="0.25">
      <c r="A470">
        <v>34913</v>
      </c>
      <c r="B470" t="s">
        <v>780</v>
      </c>
      <c r="C470" t="str">
        <f>IF(B470="","",CONCATENATE(Tabela2[[#This Row],[Nazwa pliku - render - lokalizacja folderu]],B470))</f>
        <v>G:\LocalUser\snws\Rendery_dwg_rys\web_ok\LBT_web_ok.png</v>
      </c>
      <c r="D470" t="s">
        <v>2179</v>
      </c>
      <c r="E470" t="s">
        <v>781</v>
      </c>
      <c r="F470" t="str">
        <f>IF(E470="","",CONCATENATE(Tabela2[[#This Row],[Nazwa pliku - .dwg - lokalizacja folderu]],E470))</f>
        <v>G:\LocalUser\snws\Rendery_dwg_rys\dwg\LBT.DWG</v>
      </c>
      <c r="G470" t="s">
        <v>2185</v>
      </c>
      <c r="H470" t="s">
        <v>2268</v>
      </c>
      <c r="I470" t="str">
        <f>IF(H470="","",CONCATENATE(Tabela2[[#This Row],[Rysunek .png - lokalizacja folderu]],H470))</f>
        <v>G:\LocalUser\snws\Rendery_dwg_rys\rys\LBT_rys.png</v>
      </c>
      <c r="J470" t="s">
        <v>2181</v>
      </c>
      <c r="L470" t="str">
        <f>IF(K470="","",CONCATENATE(Tabela2[[#This Row],[Zastosowania .jpg - lokalizacja folderu]],K470))</f>
        <v/>
      </c>
      <c r="N470" t="str">
        <f>IF(M470="","",CONCATENATE(Tabela2[[#This Row],[Zastosowania .jpg - lokalizacja folderu]],M470))</f>
        <v/>
      </c>
      <c r="P470" t="str">
        <f>IF(O470="","",CONCATENATE(Tabela2[[#This Row],[Zastosowania .jpg - lokalizacja folderu]],O470))</f>
        <v/>
      </c>
      <c r="Q470" t="s">
        <v>2555</v>
      </c>
      <c r="S470" t="str">
        <f>IF(R470="","",CONCATENATE(Tabela2[[#This Row],[Instrukcje .png - lokalizacja folderu]],R470))</f>
        <v/>
      </c>
      <c r="T470" t="s">
        <v>2556</v>
      </c>
      <c r="V470" t="str">
        <f>IF(U470="","",CONCATENATE(Tabela2[[#This Row],[Modele .rfa - lokalizacja folderu]],U470))</f>
        <v/>
      </c>
      <c r="W470" t="s">
        <v>2574</v>
      </c>
      <c r="X470" t="s">
        <v>2576</v>
      </c>
      <c r="Y470" t="str">
        <f>IF(X470="","",CONCATENATE(Tabela2[[#This Row],[Modele .txt - lokalizacja folderu]],X470))</f>
        <v/>
      </c>
      <c r="Z470" t="s">
        <v>2574</v>
      </c>
      <c r="AB470" t="str">
        <f>IFERROR(VLOOKUP(Tabela2[[#This Row],[Kod]],[1]Arkusz7!$A:$W,23,FALSE),"")</f>
        <v>LBT-4000 ZKL</v>
      </c>
    </row>
    <row r="471" spans="1:28" x14ac:dyDescent="0.25">
      <c r="A471">
        <v>34915</v>
      </c>
      <c r="B471" t="s">
        <v>780</v>
      </c>
      <c r="C471" t="str">
        <f>IF(B471="","",CONCATENATE(Tabela2[[#This Row],[Nazwa pliku - render - lokalizacja folderu]],B471))</f>
        <v>G:\LocalUser\snws\Rendery_dwg_rys\web_ok\LBT_web_ok.png</v>
      </c>
      <c r="D471" t="s">
        <v>2179</v>
      </c>
      <c r="E471" t="s">
        <v>781</v>
      </c>
      <c r="F471" t="str">
        <f>IF(E471="","",CONCATENATE(Tabela2[[#This Row],[Nazwa pliku - .dwg - lokalizacja folderu]],E471))</f>
        <v>G:\LocalUser\snws\Rendery_dwg_rys\dwg\LBT.DWG</v>
      </c>
      <c r="G471" t="s">
        <v>2185</v>
      </c>
      <c r="H471" t="s">
        <v>2268</v>
      </c>
      <c r="I471" t="str">
        <f>IF(H471="","",CONCATENATE(Tabela2[[#This Row],[Rysunek .png - lokalizacja folderu]],H471))</f>
        <v>G:\LocalUser\snws\Rendery_dwg_rys\rys\LBT_rys.png</v>
      </c>
      <c r="J471" t="s">
        <v>2181</v>
      </c>
      <c r="L471" t="str">
        <f>IF(K471="","",CONCATENATE(Tabela2[[#This Row],[Zastosowania .jpg - lokalizacja folderu]],K471))</f>
        <v/>
      </c>
      <c r="N471" t="str">
        <f>IF(M471="","",CONCATENATE(Tabela2[[#This Row],[Zastosowania .jpg - lokalizacja folderu]],M471))</f>
        <v/>
      </c>
      <c r="P471" t="str">
        <f>IF(O471="","",CONCATENATE(Tabela2[[#This Row],[Zastosowania .jpg - lokalizacja folderu]],O471))</f>
        <v/>
      </c>
      <c r="Q471" t="s">
        <v>2555</v>
      </c>
      <c r="S471" t="str">
        <f>IF(R471="","",CONCATENATE(Tabela2[[#This Row],[Instrukcje .png - lokalizacja folderu]],R471))</f>
        <v/>
      </c>
      <c r="T471" t="s">
        <v>2556</v>
      </c>
      <c r="V471" t="str">
        <f>IF(U471="","",CONCATENATE(Tabela2[[#This Row],[Modele .rfa - lokalizacja folderu]],U471))</f>
        <v/>
      </c>
      <c r="W471" t="s">
        <v>2574</v>
      </c>
      <c r="X471" t="s">
        <v>2576</v>
      </c>
      <c r="Y471" t="str">
        <f>IF(X471="","",CONCATENATE(Tabela2[[#This Row],[Modele .txt - lokalizacja folderu]],X471))</f>
        <v/>
      </c>
      <c r="Z471" t="s">
        <v>2574</v>
      </c>
      <c r="AB471" t="str">
        <f>IFERROR(VLOOKUP(Tabela2[[#This Row],[Kod]],[1]Arkusz7!$A:$W,23,FALSE),"")</f>
        <v>LBT-5000 ZKL</v>
      </c>
    </row>
    <row r="472" spans="1:28" x14ac:dyDescent="0.25">
      <c r="A472">
        <v>34917</v>
      </c>
      <c r="B472" t="s">
        <v>780</v>
      </c>
      <c r="C472" t="str">
        <f>IF(B472="","",CONCATENATE(Tabela2[[#This Row],[Nazwa pliku - render - lokalizacja folderu]],B472))</f>
        <v>G:\LocalUser\snws\Rendery_dwg_rys\web_ok\LBT_web_ok.png</v>
      </c>
      <c r="D472" t="s">
        <v>2179</v>
      </c>
      <c r="E472" t="s">
        <v>781</v>
      </c>
      <c r="F472" t="str">
        <f>IF(E472="","",CONCATENATE(Tabela2[[#This Row],[Nazwa pliku - .dwg - lokalizacja folderu]],E472))</f>
        <v>G:\LocalUser\snws\Rendery_dwg_rys\dwg\LBT.DWG</v>
      </c>
      <c r="G472" t="s">
        <v>2185</v>
      </c>
      <c r="H472" t="s">
        <v>2268</v>
      </c>
      <c r="I472" t="str">
        <f>IF(H472="","",CONCATENATE(Tabela2[[#This Row],[Rysunek .png - lokalizacja folderu]],H472))</f>
        <v>G:\LocalUser\snws\Rendery_dwg_rys\rys\LBT_rys.png</v>
      </c>
      <c r="J472" t="s">
        <v>2181</v>
      </c>
      <c r="L472" t="str">
        <f>IF(K472="","",CONCATENATE(Tabela2[[#This Row],[Zastosowania .jpg - lokalizacja folderu]],K472))</f>
        <v/>
      </c>
      <c r="N472" t="str">
        <f>IF(M472="","",CONCATENATE(Tabela2[[#This Row],[Zastosowania .jpg - lokalizacja folderu]],M472))</f>
        <v/>
      </c>
      <c r="P472" t="str">
        <f>IF(O472="","",CONCATENATE(Tabela2[[#This Row],[Zastosowania .jpg - lokalizacja folderu]],O472))</f>
        <v/>
      </c>
      <c r="Q472" t="s">
        <v>2555</v>
      </c>
      <c r="S472" t="str">
        <f>IF(R472="","",CONCATENATE(Tabela2[[#This Row],[Instrukcje .png - lokalizacja folderu]],R472))</f>
        <v/>
      </c>
      <c r="T472" t="s">
        <v>2556</v>
      </c>
      <c r="V472" t="str">
        <f>IF(U472="","",CONCATENATE(Tabela2[[#This Row],[Modele .rfa - lokalizacja folderu]],U472))</f>
        <v/>
      </c>
      <c r="W472" t="s">
        <v>2574</v>
      </c>
      <c r="X472" t="s">
        <v>2576</v>
      </c>
      <c r="Y472" t="str">
        <f>IF(X472="","",CONCATENATE(Tabela2[[#This Row],[Modele .txt - lokalizacja folderu]],X472))</f>
        <v/>
      </c>
      <c r="Z472" t="s">
        <v>2574</v>
      </c>
      <c r="AB472" t="str">
        <f>IFERROR(VLOOKUP(Tabela2[[#This Row],[Kod]],[1]Arkusz7!$A:$W,23,FALSE),"")</f>
        <v>LBT-6000 ZKL</v>
      </c>
    </row>
    <row r="473" spans="1:28" x14ac:dyDescent="0.25">
      <c r="A473">
        <v>34970</v>
      </c>
      <c r="B473" t="s">
        <v>776</v>
      </c>
      <c r="C473" t="str">
        <f>IF(B473="","",CONCATENATE(Tabela2[[#This Row],[Nazwa pliku - render - lokalizacja folderu]],B473))</f>
        <v>G:\LocalUser\snws\Rendery_dwg_rys\web_ok\LP_web_ok.png</v>
      </c>
      <c r="D473" t="s">
        <v>2179</v>
      </c>
      <c r="E473" t="s">
        <v>777</v>
      </c>
      <c r="F473" t="str">
        <f>IF(E473="","",CONCATENATE(Tabela2[[#This Row],[Nazwa pliku - .dwg - lokalizacja folderu]],E473))</f>
        <v>G:\LocalUser\snws\Rendery_dwg_rys\dwg\LP.DWG</v>
      </c>
      <c r="G473" t="s">
        <v>2185</v>
      </c>
      <c r="H473" t="s">
        <v>2266</v>
      </c>
      <c r="I473" t="str">
        <f>IF(H473="","",CONCATENATE(Tabela2[[#This Row],[Rysunek .png - lokalizacja folderu]],H473))</f>
        <v>G:\LocalUser\snws\Rendery_dwg_rys\rys\LP_rys.png</v>
      </c>
      <c r="J473" t="s">
        <v>2181</v>
      </c>
      <c r="L473" t="str">
        <f>IF(K473="","",CONCATENATE(Tabela2[[#This Row],[Zastosowania .jpg - lokalizacja folderu]],K473))</f>
        <v/>
      </c>
      <c r="N473" t="str">
        <f>IF(M473="","",CONCATENATE(Tabela2[[#This Row],[Zastosowania .jpg - lokalizacja folderu]],M473))</f>
        <v/>
      </c>
      <c r="P473" t="str">
        <f>IF(O473="","",CONCATENATE(Tabela2[[#This Row],[Zastosowania .jpg - lokalizacja folderu]],O473))</f>
        <v/>
      </c>
      <c r="Q473" t="s">
        <v>2555</v>
      </c>
      <c r="S473" t="str">
        <f>IF(R473="","",CONCATENATE(Tabela2[[#This Row],[Instrukcje .png - lokalizacja folderu]],R473))</f>
        <v/>
      </c>
      <c r="T473" t="s">
        <v>2556</v>
      </c>
      <c r="V473" t="str">
        <f>IF(U473="","",CONCATENATE(Tabela2[[#This Row],[Modele .rfa - lokalizacja folderu]],U473))</f>
        <v/>
      </c>
      <c r="W473" t="s">
        <v>2574</v>
      </c>
      <c r="X473" t="s">
        <v>2576</v>
      </c>
      <c r="Y473" t="str">
        <f>IF(X473="","",CONCATENATE(Tabela2[[#This Row],[Modele .txt - lokalizacja folderu]],X473))</f>
        <v/>
      </c>
      <c r="Z473" t="s">
        <v>2574</v>
      </c>
      <c r="AB473" t="str">
        <f>IFERROR(VLOOKUP(Tabela2[[#This Row],[Kod]],[1]Arkusz7!$A:$W,23,FALSE),"")</f>
        <v>LP-1000 ZKL</v>
      </c>
    </row>
    <row r="474" spans="1:28" x14ac:dyDescent="0.25">
      <c r="A474">
        <v>34974</v>
      </c>
      <c r="B474" t="s">
        <v>776</v>
      </c>
      <c r="C474" t="str">
        <f>IF(B474="","",CONCATENATE(Tabela2[[#This Row],[Nazwa pliku - render - lokalizacja folderu]],B474))</f>
        <v>G:\LocalUser\snws\Rendery_dwg_rys\web_ok\LP_web_ok.png</v>
      </c>
      <c r="D474" t="s">
        <v>2179</v>
      </c>
      <c r="E474" t="s">
        <v>777</v>
      </c>
      <c r="F474" t="str">
        <f>IF(E474="","",CONCATENATE(Tabela2[[#This Row],[Nazwa pliku - .dwg - lokalizacja folderu]],E474))</f>
        <v>G:\LocalUser\snws\Rendery_dwg_rys\dwg\LP.DWG</v>
      </c>
      <c r="G474" t="s">
        <v>2185</v>
      </c>
      <c r="H474" t="s">
        <v>2266</v>
      </c>
      <c r="I474" t="str">
        <f>IF(H474="","",CONCATENATE(Tabela2[[#This Row],[Rysunek .png - lokalizacja folderu]],H474))</f>
        <v>G:\LocalUser\snws\Rendery_dwg_rys\rys\LP_rys.png</v>
      </c>
      <c r="J474" t="s">
        <v>2181</v>
      </c>
      <c r="L474" t="str">
        <f>IF(K474="","",CONCATENATE(Tabela2[[#This Row],[Zastosowania .jpg - lokalizacja folderu]],K474))</f>
        <v/>
      </c>
      <c r="N474" t="str">
        <f>IF(M474="","",CONCATENATE(Tabela2[[#This Row],[Zastosowania .jpg - lokalizacja folderu]],M474))</f>
        <v/>
      </c>
      <c r="P474" t="str">
        <f>IF(O474="","",CONCATENATE(Tabela2[[#This Row],[Zastosowania .jpg - lokalizacja folderu]],O474))</f>
        <v/>
      </c>
      <c r="Q474" t="s">
        <v>2555</v>
      </c>
      <c r="S474" t="str">
        <f>IF(R474="","",CONCATENATE(Tabela2[[#This Row],[Instrukcje .png - lokalizacja folderu]],R474))</f>
        <v/>
      </c>
      <c r="T474" t="s">
        <v>2556</v>
      </c>
      <c r="V474" t="str">
        <f>IF(U474="","",CONCATENATE(Tabela2[[#This Row],[Modele .rfa - lokalizacja folderu]],U474))</f>
        <v/>
      </c>
      <c r="W474" t="s">
        <v>2574</v>
      </c>
      <c r="X474" t="s">
        <v>2576</v>
      </c>
      <c r="Y474" t="str">
        <f>IF(X474="","",CONCATENATE(Tabela2[[#This Row],[Modele .txt - lokalizacja folderu]],X474))</f>
        <v/>
      </c>
      <c r="Z474" t="s">
        <v>2574</v>
      </c>
      <c r="AB474" t="str">
        <f>IFERROR(VLOOKUP(Tabela2[[#This Row],[Kod]],[1]Arkusz7!$A:$W,23,FALSE),"")</f>
        <v>LP-10000 ZKL</v>
      </c>
    </row>
    <row r="475" spans="1:28" x14ac:dyDescent="0.25">
      <c r="A475">
        <v>34924</v>
      </c>
      <c r="B475" t="s">
        <v>776</v>
      </c>
      <c r="C475" t="str">
        <f>IF(B475="","",CONCATENATE(Tabela2[[#This Row],[Nazwa pliku - render - lokalizacja folderu]],B475))</f>
        <v>G:\LocalUser\snws\Rendery_dwg_rys\web_ok\LP_web_ok.png</v>
      </c>
      <c r="D475" t="s">
        <v>2179</v>
      </c>
      <c r="E475" t="s">
        <v>777</v>
      </c>
      <c r="F475" t="str">
        <f>IF(E475="","",CONCATENATE(Tabela2[[#This Row],[Nazwa pliku - .dwg - lokalizacja folderu]],E475))</f>
        <v>G:\LocalUser\snws\Rendery_dwg_rys\dwg\LP.DWG</v>
      </c>
      <c r="G475" t="s">
        <v>2185</v>
      </c>
      <c r="H475" t="s">
        <v>2266</v>
      </c>
      <c r="I475" t="str">
        <f>IF(H475="","",CONCATENATE(Tabela2[[#This Row],[Rysunek .png - lokalizacja folderu]],H475))</f>
        <v>G:\LocalUser\snws\Rendery_dwg_rys\rys\LP_rys.png</v>
      </c>
      <c r="J475" t="s">
        <v>2181</v>
      </c>
      <c r="L475" t="str">
        <f>IF(K475="","",CONCATENATE(Tabela2[[#This Row],[Zastosowania .jpg - lokalizacja folderu]],K475))</f>
        <v/>
      </c>
      <c r="N475" t="str">
        <f>IF(M475="","",CONCATENATE(Tabela2[[#This Row],[Zastosowania .jpg - lokalizacja folderu]],M475))</f>
        <v/>
      </c>
      <c r="P475" t="str">
        <f>IF(O475="","",CONCATENATE(Tabela2[[#This Row],[Zastosowania .jpg - lokalizacja folderu]],O475))</f>
        <v/>
      </c>
      <c r="Q475" t="s">
        <v>2555</v>
      </c>
      <c r="S475" t="str">
        <f>IF(R475="","",CONCATENATE(Tabela2[[#This Row],[Instrukcje .png - lokalizacja folderu]],R475))</f>
        <v/>
      </c>
      <c r="T475" t="s">
        <v>2556</v>
      </c>
      <c r="V475" t="str">
        <f>IF(U475="","",CONCATENATE(Tabela2[[#This Row],[Modele .rfa - lokalizacja folderu]],U475))</f>
        <v/>
      </c>
      <c r="W475" t="s">
        <v>2574</v>
      </c>
      <c r="X475" t="s">
        <v>2576</v>
      </c>
      <c r="Y475" t="str">
        <f>IF(X475="","",CONCATENATE(Tabela2[[#This Row],[Modele .txt - lokalizacja folderu]],X475))</f>
        <v/>
      </c>
      <c r="Z475" t="s">
        <v>2574</v>
      </c>
      <c r="AB475" t="str">
        <f>IFERROR(VLOOKUP(Tabela2[[#This Row],[Kod]],[1]Arkusz7!$A:$W,23,FALSE),"")</f>
        <v>LP-2000 ZKL</v>
      </c>
    </row>
    <row r="476" spans="1:28" x14ac:dyDescent="0.25">
      <c r="A476">
        <v>34960</v>
      </c>
      <c r="B476" t="s">
        <v>776</v>
      </c>
      <c r="C476" t="str">
        <f>IF(B476="","",CONCATENATE(Tabela2[[#This Row],[Nazwa pliku - render - lokalizacja folderu]],B476))</f>
        <v>G:\LocalUser\snws\Rendery_dwg_rys\web_ok\LP_web_ok.png</v>
      </c>
      <c r="D476" t="s">
        <v>2179</v>
      </c>
      <c r="E476" t="s">
        <v>777</v>
      </c>
      <c r="F476" t="str">
        <f>IF(E476="","",CONCATENATE(Tabela2[[#This Row],[Nazwa pliku - .dwg - lokalizacja folderu]],E476))</f>
        <v>G:\LocalUser\snws\Rendery_dwg_rys\dwg\LP.DWG</v>
      </c>
      <c r="G476" t="s">
        <v>2185</v>
      </c>
      <c r="H476" t="s">
        <v>2266</v>
      </c>
      <c r="I476" t="str">
        <f>IF(H476="","",CONCATENATE(Tabela2[[#This Row],[Rysunek .png - lokalizacja folderu]],H476))</f>
        <v>G:\LocalUser\snws\Rendery_dwg_rys\rys\LP_rys.png</v>
      </c>
      <c r="J476" t="s">
        <v>2181</v>
      </c>
      <c r="L476" t="str">
        <f>IF(K476="","",CONCATENATE(Tabela2[[#This Row],[Zastosowania .jpg - lokalizacja folderu]],K476))</f>
        <v/>
      </c>
      <c r="N476" t="str">
        <f>IF(M476="","",CONCATENATE(Tabela2[[#This Row],[Zastosowania .jpg - lokalizacja folderu]],M476))</f>
        <v/>
      </c>
      <c r="P476" t="str">
        <f>IF(O476="","",CONCATENATE(Tabela2[[#This Row],[Zastosowania .jpg - lokalizacja folderu]],O476))</f>
        <v/>
      </c>
      <c r="Q476" t="s">
        <v>2555</v>
      </c>
      <c r="S476" t="str">
        <f>IF(R476="","",CONCATENATE(Tabela2[[#This Row],[Instrukcje .png - lokalizacja folderu]],R476))</f>
        <v/>
      </c>
      <c r="T476" t="s">
        <v>2556</v>
      </c>
      <c r="V476" t="str">
        <f>IF(U476="","",CONCATENATE(Tabela2[[#This Row],[Modele .rfa - lokalizacja folderu]],U476))</f>
        <v/>
      </c>
      <c r="W476" t="s">
        <v>2574</v>
      </c>
      <c r="X476" t="s">
        <v>2576</v>
      </c>
      <c r="Y476" t="str">
        <f>IF(X476="","",CONCATENATE(Tabela2[[#This Row],[Modele .txt - lokalizacja folderu]],X476))</f>
        <v/>
      </c>
      <c r="Z476" t="s">
        <v>2574</v>
      </c>
      <c r="AB476" t="str">
        <f>IFERROR(VLOOKUP(Tabela2[[#This Row],[Kod]],[1]Arkusz7!$A:$W,23,FALSE),"")</f>
        <v>LP-3000 ZKL</v>
      </c>
    </row>
    <row r="477" spans="1:28" x14ac:dyDescent="0.25">
      <c r="A477">
        <v>34962</v>
      </c>
      <c r="B477" t="s">
        <v>776</v>
      </c>
      <c r="C477" t="str">
        <f>IF(B477="","",CONCATENATE(Tabela2[[#This Row],[Nazwa pliku - render - lokalizacja folderu]],B477))</f>
        <v>G:\LocalUser\snws\Rendery_dwg_rys\web_ok\LP_web_ok.png</v>
      </c>
      <c r="D477" t="s">
        <v>2179</v>
      </c>
      <c r="E477" t="s">
        <v>777</v>
      </c>
      <c r="F477" t="str">
        <f>IF(E477="","",CONCATENATE(Tabela2[[#This Row],[Nazwa pliku - .dwg - lokalizacja folderu]],E477))</f>
        <v>G:\LocalUser\snws\Rendery_dwg_rys\dwg\LP.DWG</v>
      </c>
      <c r="G477" t="s">
        <v>2185</v>
      </c>
      <c r="H477" t="s">
        <v>2266</v>
      </c>
      <c r="I477" t="str">
        <f>IF(H477="","",CONCATENATE(Tabela2[[#This Row],[Rysunek .png - lokalizacja folderu]],H477))</f>
        <v>G:\LocalUser\snws\Rendery_dwg_rys\rys\LP_rys.png</v>
      </c>
      <c r="J477" t="s">
        <v>2181</v>
      </c>
      <c r="L477" t="str">
        <f>IF(K477="","",CONCATENATE(Tabela2[[#This Row],[Zastosowania .jpg - lokalizacja folderu]],K477))</f>
        <v/>
      </c>
      <c r="N477" t="str">
        <f>IF(M477="","",CONCATENATE(Tabela2[[#This Row],[Zastosowania .jpg - lokalizacja folderu]],M477))</f>
        <v/>
      </c>
      <c r="P477" t="str">
        <f>IF(O477="","",CONCATENATE(Tabela2[[#This Row],[Zastosowania .jpg - lokalizacja folderu]],O477))</f>
        <v/>
      </c>
      <c r="Q477" t="s">
        <v>2555</v>
      </c>
      <c r="S477" t="str">
        <f>IF(R477="","",CONCATENATE(Tabela2[[#This Row],[Instrukcje .png - lokalizacja folderu]],R477))</f>
        <v/>
      </c>
      <c r="T477" t="s">
        <v>2556</v>
      </c>
      <c r="V477" t="str">
        <f>IF(U477="","",CONCATENATE(Tabela2[[#This Row],[Modele .rfa - lokalizacja folderu]],U477))</f>
        <v/>
      </c>
      <c r="W477" t="s">
        <v>2574</v>
      </c>
      <c r="X477" t="s">
        <v>2576</v>
      </c>
      <c r="Y477" t="str">
        <f>IF(X477="","",CONCATENATE(Tabela2[[#This Row],[Modele .txt - lokalizacja folderu]],X477))</f>
        <v/>
      </c>
      <c r="Z477" t="s">
        <v>2574</v>
      </c>
      <c r="AB477" t="str">
        <f>IFERROR(VLOOKUP(Tabela2[[#This Row],[Kod]],[1]Arkusz7!$A:$W,23,FALSE),"")</f>
        <v>LP-4000 ZKL</v>
      </c>
    </row>
    <row r="478" spans="1:28" x14ac:dyDescent="0.25">
      <c r="A478">
        <v>34964</v>
      </c>
      <c r="B478" t="s">
        <v>776</v>
      </c>
      <c r="C478" t="str">
        <f>IF(B478="","",CONCATENATE(Tabela2[[#This Row],[Nazwa pliku - render - lokalizacja folderu]],B478))</f>
        <v>G:\LocalUser\snws\Rendery_dwg_rys\web_ok\LP_web_ok.png</v>
      </c>
      <c r="D478" t="s">
        <v>2179</v>
      </c>
      <c r="E478" t="s">
        <v>777</v>
      </c>
      <c r="F478" t="str">
        <f>IF(E478="","",CONCATENATE(Tabela2[[#This Row],[Nazwa pliku - .dwg - lokalizacja folderu]],E478))</f>
        <v>G:\LocalUser\snws\Rendery_dwg_rys\dwg\LP.DWG</v>
      </c>
      <c r="G478" t="s">
        <v>2185</v>
      </c>
      <c r="H478" t="s">
        <v>2266</v>
      </c>
      <c r="I478" t="str">
        <f>IF(H478="","",CONCATENATE(Tabela2[[#This Row],[Rysunek .png - lokalizacja folderu]],H478))</f>
        <v>G:\LocalUser\snws\Rendery_dwg_rys\rys\LP_rys.png</v>
      </c>
      <c r="J478" t="s">
        <v>2181</v>
      </c>
      <c r="L478" t="str">
        <f>IF(K478="","",CONCATENATE(Tabela2[[#This Row],[Zastosowania .jpg - lokalizacja folderu]],K478))</f>
        <v/>
      </c>
      <c r="N478" t="str">
        <f>IF(M478="","",CONCATENATE(Tabela2[[#This Row],[Zastosowania .jpg - lokalizacja folderu]],M478))</f>
        <v/>
      </c>
      <c r="P478" t="str">
        <f>IF(O478="","",CONCATENATE(Tabela2[[#This Row],[Zastosowania .jpg - lokalizacja folderu]],O478))</f>
        <v/>
      </c>
      <c r="Q478" t="s">
        <v>2555</v>
      </c>
      <c r="S478" t="str">
        <f>IF(R478="","",CONCATENATE(Tabela2[[#This Row],[Instrukcje .png - lokalizacja folderu]],R478))</f>
        <v/>
      </c>
      <c r="T478" t="s">
        <v>2556</v>
      </c>
      <c r="V478" t="str">
        <f>IF(U478="","",CONCATENATE(Tabela2[[#This Row],[Modele .rfa - lokalizacja folderu]],U478))</f>
        <v/>
      </c>
      <c r="W478" t="s">
        <v>2574</v>
      </c>
      <c r="X478" t="s">
        <v>2576</v>
      </c>
      <c r="Y478" t="str">
        <f>IF(X478="","",CONCATENATE(Tabela2[[#This Row],[Modele .txt - lokalizacja folderu]],X478))</f>
        <v/>
      </c>
      <c r="Z478" t="s">
        <v>2574</v>
      </c>
      <c r="AB478" t="str">
        <f>IFERROR(VLOOKUP(Tabela2[[#This Row],[Kod]],[1]Arkusz7!$A:$W,23,FALSE),"")</f>
        <v>LP-5000 ZKL</v>
      </c>
    </row>
    <row r="479" spans="1:28" x14ac:dyDescent="0.25">
      <c r="A479">
        <v>34968</v>
      </c>
      <c r="B479" t="s">
        <v>776</v>
      </c>
      <c r="C479" t="str">
        <f>IF(B479="","",CONCATENATE(Tabela2[[#This Row],[Nazwa pliku - render - lokalizacja folderu]],B479))</f>
        <v>G:\LocalUser\snws\Rendery_dwg_rys\web_ok\LP_web_ok.png</v>
      </c>
      <c r="D479" t="s">
        <v>2179</v>
      </c>
      <c r="E479" t="s">
        <v>777</v>
      </c>
      <c r="F479" t="str">
        <f>IF(E479="","",CONCATENATE(Tabela2[[#This Row],[Nazwa pliku - .dwg - lokalizacja folderu]],E479))</f>
        <v>G:\LocalUser\snws\Rendery_dwg_rys\dwg\LP.DWG</v>
      </c>
      <c r="G479" t="s">
        <v>2185</v>
      </c>
      <c r="H479" t="s">
        <v>2266</v>
      </c>
      <c r="I479" t="str">
        <f>IF(H479="","",CONCATENATE(Tabela2[[#This Row],[Rysunek .png - lokalizacja folderu]],H479))</f>
        <v>G:\LocalUser\snws\Rendery_dwg_rys\rys\LP_rys.png</v>
      </c>
      <c r="J479" t="s">
        <v>2181</v>
      </c>
      <c r="L479" t="str">
        <f>IF(K479="","",CONCATENATE(Tabela2[[#This Row],[Zastosowania .jpg - lokalizacja folderu]],K479))</f>
        <v/>
      </c>
      <c r="N479" t="str">
        <f>IF(M479="","",CONCATENATE(Tabela2[[#This Row],[Zastosowania .jpg - lokalizacja folderu]],M479))</f>
        <v/>
      </c>
      <c r="P479" t="str">
        <f>IF(O479="","",CONCATENATE(Tabela2[[#This Row],[Zastosowania .jpg - lokalizacja folderu]],O479))</f>
        <v/>
      </c>
      <c r="Q479" t="s">
        <v>2555</v>
      </c>
      <c r="S479" t="str">
        <f>IF(R479="","",CONCATENATE(Tabela2[[#This Row],[Instrukcje .png - lokalizacja folderu]],R479))</f>
        <v/>
      </c>
      <c r="T479" t="s">
        <v>2556</v>
      </c>
      <c r="V479" t="str">
        <f>IF(U479="","",CONCATENATE(Tabela2[[#This Row],[Modele .rfa - lokalizacja folderu]],U479))</f>
        <v/>
      </c>
      <c r="W479" t="s">
        <v>2574</v>
      </c>
      <c r="X479" t="s">
        <v>2576</v>
      </c>
      <c r="Y479" t="str">
        <f>IF(X479="","",CONCATENATE(Tabela2[[#This Row],[Modele .txt - lokalizacja folderu]],X479))</f>
        <v/>
      </c>
      <c r="Z479" t="s">
        <v>2574</v>
      </c>
      <c r="AB479" t="str">
        <f>IFERROR(VLOOKUP(Tabela2[[#This Row],[Kod]],[1]Arkusz7!$A:$W,23,FALSE),"")</f>
        <v>LP-6000 ZKL</v>
      </c>
    </row>
    <row r="480" spans="1:28" x14ac:dyDescent="0.25">
      <c r="A480">
        <v>34264</v>
      </c>
      <c r="B480" t="s">
        <v>520</v>
      </c>
      <c r="C480" t="str">
        <f>IF(B480="","",CONCATENATE(Tabela2[[#This Row],[Nazwa pliku - render - lokalizacja folderu]],B480))</f>
        <v>G:\LocalUser\snws\Rendery_dwg_rys\web_ok\L-PST_web_ok.png</v>
      </c>
      <c r="D480" t="s">
        <v>2179</v>
      </c>
      <c r="E480" t="s">
        <v>524</v>
      </c>
      <c r="F480" t="str">
        <f>IF(E480="","",CONCATENATE(Tabela2[[#This Row],[Nazwa pliku - .dwg - lokalizacja folderu]],E480))</f>
        <v>G:\LocalUser\snws\Rendery_dwg_rys\dwg\L-PST-1.dwg</v>
      </c>
      <c r="G480" t="s">
        <v>2185</v>
      </c>
      <c r="H480" t="s">
        <v>2233</v>
      </c>
      <c r="I480" t="str">
        <f>IF(H480="","",CONCATENATE(Tabela2[[#This Row],[Rysunek .png - lokalizacja folderu]],H480))</f>
        <v>G:\LocalUser\snws\Rendery_dwg_rys\rys\L-PST_rys.png</v>
      </c>
      <c r="J480" t="s">
        <v>2181</v>
      </c>
      <c r="L480" t="str">
        <f>IF(K480="","",CONCATENATE(Tabela2[[#This Row],[Zastosowania .jpg - lokalizacja folderu]],K480))</f>
        <v/>
      </c>
      <c r="N480" t="str">
        <f>IF(M480="","",CONCATENATE(Tabela2[[#This Row],[Zastosowania .jpg - lokalizacja folderu]],M480))</f>
        <v/>
      </c>
      <c r="P480" t="str">
        <f>IF(O480="","",CONCATENATE(Tabela2[[#This Row],[Zastosowania .jpg - lokalizacja folderu]],O480))</f>
        <v/>
      </c>
      <c r="Q480" t="s">
        <v>2555</v>
      </c>
      <c r="S480" t="str">
        <f>IF(R480="","",CONCATENATE(Tabela2[[#This Row],[Instrukcje .png - lokalizacja folderu]],R480))</f>
        <v/>
      </c>
      <c r="T480" t="s">
        <v>2556</v>
      </c>
      <c r="V480" t="str">
        <f>IF(U480="","",CONCATENATE(Tabela2[[#This Row],[Modele .rfa - lokalizacja folderu]],U480))</f>
        <v/>
      </c>
      <c r="W480" t="s">
        <v>2574</v>
      </c>
      <c r="X480" t="s">
        <v>2576</v>
      </c>
      <c r="Y480" t="str">
        <f>IF(X480="","",CONCATENATE(Tabela2[[#This Row],[Modele .txt - lokalizacja folderu]],X480))</f>
        <v/>
      </c>
      <c r="Z480" t="s">
        <v>2574</v>
      </c>
      <c r="AB480" t="str">
        <f>IFERROR(VLOOKUP(Tabela2[[#This Row],[Kod]],[1]Arkusz7!$A:$W,23,FALSE),"")</f>
        <v>L-PST-1</v>
      </c>
    </row>
    <row r="481" spans="1:28" x14ac:dyDescent="0.25">
      <c r="A481">
        <v>34273</v>
      </c>
      <c r="B481" t="s">
        <v>520</v>
      </c>
      <c r="C481" t="str">
        <f>IF(B481="","",CONCATENATE(Tabela2[[#This Row],[Nazwa pliku - render - lokalizacja folderu]],B481))</f>
        <v>G:\LocalUser\snws\Rendery_dwg_rys\web_ok\L-PST_web_ok.png</v>
      </c>
      <c r="D481" t="s">
        <v>2179</v>
      </c>
      <c r="E481" t="s">
        <v>522</v>
      </c>
      <c r="F481" t="str">
        <f>IF(E481="","",CONCATENATE(Tabela2[[#This Row],[Nazwa pliku - .dwg - lokalizacja folderu]],E481))</f>
        <v>G:\LocalUser\snws\Rendery_dwg_rys\dwg\L-PST-1_2.dwg</v>
      </c>
      <c r="G481" t="s">
        <v>2185</v>
      </c>
      <c r="H481" t="s">
        <v>2233</v>
      </c>
      <c r="I481" t="str">
        <f>IF(H481="","",CONCATENATE(Tabela2[[#This Row],[Rysunek .png - lokalizacja folderu]],H481))</f>
        <v>G:\LocalUser\snws\Rendery_dwg_rys\rys\L-PST_rys.png</v>
      </c>
      <c r="J481" t="s">
        <v>2181</v>
      </c>
      <c r="L481" t="str">
        <f>IF(K481="","",CONCATENATE(Tabela2[[#This Row],[Zastosowania .jpg - lokalizacja folderu]],K481))</f>
        <v/>
      </c>
      <c r="N481" t="str">
        <f>IF(M481="","",CONCATENATE(Tabela2[[#This Row],[Zastosowania .jpg - lokalizacja folderu]],M481))</f>
        <v/>
      </c>
      <c r="P481" t="str">
        <f>IF(O481="","",CONCATENATE(Tabela2[[#This Row],[Zastosowania .jpg - lokalizacja folderu]],O481))</f>
        <v/>
      </c>
      <c r="Q481" t="s">
        <v>2555</v>
      </c>
      <c r="S481" t="str">
        <f>IF(R481="","",CONCATENATE(Tabela2[[#This Row],[Instrukcje .png - lokalizacja folderu]],R481))</f>
        <v/>
      </c>
      <c r="T481" t="s">
        <v>2556</v>
      </c>
      <c r="V481" t="str">
        <f>IF(U481="","",CONCATENATE(Tabela2[[#This Row],[Modele .rfa - lokalizacja folderu]],U481))</f>
        <v/>
      </c>
      <c r="W481" t="s">
        <v>2574</v>
      </c>
      <c r="X481" t="s">
        <v>2576</v>
      </c>
      <c r="Y481" t="str">
        <f>IF(X481="","",CONCATENATE(Tabela2[[#This Row],[Modele .txt - lokalizacja folderu]],X481))</f>
        <v/>
      </c>
      <c r="Z481" t="s">
        <v>2574</v>
      </c>
      <c r="AB481" t="str">
        <f>IFERROR(VLOOKUP(Tabela2[[#This Row],[Kod]],[1]Arkusz7!$A:$W,23,FALSE),"")</f>
        <v>L-PST-1/2</v>
      </c>
    </row>
    <row r="482" spans="1:28" x14ac:dyDescent="0.25">
      <c r="A482">
        <v>34267</v>
      </c>
      <c r="B482" t="s">
        <v>520</v>
      </c>
      <c r="C482" t="str">
        <f>IF(B482="","",CONCATENATE(Tabela2[[#This Row],[Nazwa pliku - render - lokalizacja folderu]],B482))</f>
        <v>G:\LocalUser\snws\Rendery_dwg_rys\web_ok\L-PST_web_ok.png</v>
      </c>
      <c r="D482" t="s">
        <v>2179</v>
      </c>
      <c r="E482" t="s">
        <v>527</v>
      </c>
      <c r="F482" t="str">
        <f>IF(E482="","",CONCATENATE(Tabela2[[#This Row],[Nazwa pliku - .dwg - lokalizacja folderu]],E482))</f>
        <v>G:\LocalUser\snws\Rendery_dwg_rys\dwg\L-PST-11_2.dwg</v>
      </c>
      <c r="G482" t="s">
        <v>2185</v>
      </c>
      <c r="H482" t="s">
        <v>2233</v>
      </c>
      <c r="I482" t="str">
        <f>IF(H482="","",CONCATENATE(Tabela2[[#This Row],[Rysunek .png - lokalizacja folderu]],H482))</f>
        <v>G:\LocalUser\snws\Rendery_dwg_rys\rys\L-PST_rys.png</v>
      </c>
      <c r="J482" t="s">
        <v>2181</v>
      </c>
      <c r="L482" t="str">
        <f>IF(K482="","",CONCATENATE(Tabela2[[#This Row],[Zastosowania .jpg - lokalizacja folderu]],K482))</f>
        <v/>
      </c>
      <c r="N482" t="str">
        <f>IF(M482="","",CONCATENATE(Tabela2[[#This Row],[Zastosowania .jpg - lokalizacja folderu]],M482))</f>
        <v/>
      </c>
      <c r="P482" t="str">
        <f>IF(O482="","",CONCATENATE(Tabela2[[#This Row],[Zastosowania .jpg - lokalizacja folderu]],O482))</f>
        <v/>
      </c>
      <c r="Q482" t="s">
        <v>2555</v>
      </c>
      <c r="S482" t="str">
        <f>IF(R482="","",CONCATENATE(Tabela2[[#This Row],[Instrukcje .png - lokalizacja folderu]],R482))</f>
        <v/>
      </c>
      <c r="T482" t="s">
        <v>2556</v>
      </c>
      <c r="V482" t="str">
        <f>IF(U482="","",CONCATENATE(Tabela2[[#This Row],[Modele .rfa - lokalizacja folderu]],U482))</f>
        <v/>
      </c>
      <c r="W482" t="s">
        <v>2574</v>
      </c>
      <c r="X482" t="s">
        <v>2576</v>
      </c>
      <c r="Y482" t="str">
        <f>IF(X482="","",CONCATENATE(Tabela2[[#This Row],[Modele .txt - lokalizacja folderu]],X482))</f>
        <v/>
      </c>
      <c r="Z482" t="s">
        <v>2574</v>
      </c>
      <c r="AB482" t="str">
        <f>IFERROR(VLOOKUP(Tabela2[[#This Row],[Kod]],[1]Arkusz7!$A:$W,23,FALSE),"")</f>
        <v>L-PST-11/2</v>
      </c>
    </row>
    <row r="483" spans="1:28" x14ac:dyDescent="0.25">
      <c r="A483">
        <v>34271</v>
      </c>
      <c r="B483" t="s">
        <v>520</v>
      </c>
      <c r="C483" t="str">
        <f>IF(B483="","",CONCATENATE(Tabela2[[#This Row],[Nazwa pliku - render - lokalizacja folderu]],B483))</f>
        <v>G:\LocalUser\snws\Rendery_dwg_rys\web_ok\L-PST_web_ok.png</v>
      </c>
      <c r="D483" t="s">
        <v>2179</v>
      </c>
      <c r="E483" t="s">
        <v>526</v>
      </c>
      <c r="F483" t="str">
        <f>IF(E483="","",CONCATENATE(Tabela2[[#This Row],[Nazwa pliku - .dwg - lokalizacja folderu]],E483))</f>
        <v>G:\LocalUser\snws\Rendery_dwg_rys\dwg\L-PST-11_4.dwg</v>
      </c>
      <c r="G483" t="s">
        <v>2185</v>
      </c>
      <c r="H483" t="s">
        <v>2233</v>
      </c>
      <c r="I483" t="str">
        <f>IF(H483="","",CONCATENATE(Tabela2[[#This Row],[Rysunek .png - lokalizacja folderu]],H483))</f>
        <v>G:\LocalUser\snws\Rendery_dwg_rys\rys\L-PST_rys.png</v>
      </c>
      <c r="J483" t="s">
        <v>2181</v>
      </c>
      <c r="L483" t="str">
        <f>IF(K483="","",CONCATENATE(Tabela2[[#This Row],[Zastosowania .jpg - lokalizacja folderu]],K483))</f>
        <v/>
      </c>
      <c r="N483" t="str">
        <f>IF(M483="","",CONCATENATE(Tabela2[[#This Row],[Zastosowania .jpg - lokalizacja folderu]],M483))</f>
        <v/>
      </c>
      <c r="P483" t="str">
        <f>IF(O483="","",CONCATENATE(Tabela2[[#This Row],[Zastosowania .jpg - lokalizacja folderu]],O483))</f>
        <v/>
      </c>
      <c r="Q483" t="s">
        <v>2555</v>
      </c>
      <c r="S483" t="str">
        <f>IF(R483="","",CONCATENATE(Tabela2[[#This Row],[Instrukcje .png - lokalizacja folderu]],R483))</f>
        <v/>
      </c>
      <c r="T483" t="s">
        <v>2556</v>
      </c>
      <c r="V483" t="str">
        <f>IF(U483="","",CONCATENATE(Tabela2[[#This Row],[Modele .rfa - lokalizacja folderu]],U483))</f>
        <v/>
      </c>
      <c r="W483" t="s">
        <v>2574</v>
      </c>
      <c r="X483" t="s">
        <v>2576</v>
      </c>
      <c r="Y483" t="str">
        <f>IF(X483="","",CONCATENATE(Tabela2[[#This Row],[Modele .txt - lokalizacja folderu]],X483))</f>
        <v/>
      </c>
      <c r="Z483" t="s">
        <v>2574</v>
      </c>
      <c r="AB483" t="str">
        <f>IFERROR(VLOOKUP(Tabela2[[#This Row],[Kod]],[1]Arkusz7!$A:$W,23,FALSE),"")</f>
        <v>L-PST-11/4</v>
      </c>
    </row>
    <row r="484" spans="1:28" x14ac:dyDescent="0.25">
      <c r="A484">
        <v>34269</v>
      </c>
      <c r="B484" t="s">
        <v>520</v>
      </c>
      <c r="C484" t="str">
        <f>IF(B484="","",CONCATENATE(Tabela2[[#This Row],[Nazwa pliku - render - lokalizacja folderu]],B484))</f>
        <v>G:\LocalUser\snws\Rendery_dwg_rys\web_ok\L-PST_web_ok.png</v>
      </c>
      <c r="D484" t="s">
        <v>2179</v>
      </c>
      <c r="E484" t="s">
        <v>536</v>
      </c>
      <c r="F484" t="str">
        <f>IF(E484="","",CONCATENATE(Tabela2[[#This Row],[Nazwa pliku - .dwg - lokalizacja folderu]],E484))</f>
        <v>G:\LocalUser\snws\Rendery_dwg_rys\dwg\L-PST-114.dwg</v>
      </c>
      <c r="G484" t="s">
        <v>2185</v>
      </c>
      <c r="H484" t="s">
        <v>2233</v>
      </c>
      <c r="I484" t="str">
        <f>IF(H484="","",CONCATENATE(Tabela2[[#This Row],[Rysunek .png - lokalizacja folderu]],H484))</f>
        <v>G:\LocalUser\snws\Rendery_dwg_rys\rys\L-PST_rys.png</v>
      </c>
      <c r="J484" t="s">
        <v>2181</v>
      </c>
      <c r="L484" t="str">
        <f>IF(K484="","",CONCATENATE(Tabela2[[#This Row],[Zastosowania .jpg - lokalizacja folderu]],K484))</f>
        <v/>
      </c>
      <c r="N484" t="str">
        <f>IF(M484="","",CONCATENATE(Tabela2[[#This Row],[Zastosowania .jpg - lokalizacja folderu]],M484))</f>
        <v/>
      </c>
      <c r="P484" t="str">
        <f>IF(O484="","",CONCATENATE(Tabela2[[#This Row],[Zastosowania .jpg - lokalizacja folderu]],O484))</f>
        <v/>
      </c>
      <c r="Q484" t="s">
        <v>2555</v>
      </c>
      <c r="S484" t="str">
        <f>IF(R484="","",CONCATENATE(Tabela2[[#This Row],[Instrukcje .png - lokalizacja folderu]],R484))</f>
        <v/>
      </c>
      <c r="T484" t="s">
        <v>2556</v>
      </c>
      <c r="V484" t="str">
        <f>IF(U484="","",CONCATENATE(Tabela2[[#This Row],[Modele .rfa - lokalizacja folderu]],U484))</f>
        <v/>
      </c>
      <c r="W484" t="s">
        <v>2574</v>
      </c>
      <c r="X484" t="s">
        <v>2576</v>
      </c>
      <c r="Y484" t="str">
        <f>IF(X484="","",CONCATENATE(Tabela2[[#This Row],[Modele .txt - lokalizacja folderu]],X484))</f>
        <v/>
      </c>
      <c r="Z484" t="s">
        <v>2574</v>
      </c>
      <c r="AB484" t="str">
        <f>IFERROR(VLOOKUP(Tabela2[[#This Row],[Kod]],[1]Arkusz7!$A:$W,23,FALSE),"")</f>
        <v>L-PST-114</v>
      </c>
    </row>
    <row r="485" spans="1:28" x14ac:dyDescent="0.25">
      <c r="A485">
        <v>34275</v>
      </c>
      <c r="B485" t="s">
        <v>520</v>
      </c>
      <c r="C485" t="str">
        <f>IF(B485="","",CONCATENATE(Tabela2[[#This Row],[Nazwa pliku - render - lokalizacja folderu]],B485))</f>
        <v>G:\LocalUser\snws\Rendery_dwg_rys\web_ok\L-PST_web_ok.png</v>
      </c>
      <c r="D485" t="s">
        <v>2179</v>
      </c>
      <c r="E485" t="s">
        <v>530</v>
      </c>
      <c r="F485" t="str">
        <f>IF(E485="","",CONCATENATE(Tabela2[[#This Row],[Nazwa pliku - .dwg - lokalizacja folderu]],E485))</f>
        <v>G:\LocalUser\snws\Rendery_dwg_rys\dwg\L-PST-2.dwg</v>
      </c>
      <c r="G485" t="s">
        <v>2185</v>
      </c>
      <c r="H485" t="s">
        <v>2233</v>
      </c>
      <c r="I485" t="str">
        <f>IF(H485="","",CONCATENATE(Tabela2[[#This Row],[Rysunek .png - lokalizacja folderu]],H485))</f>
        <v>G:\LocalUser\snws\Rendery_dwg_rys\rys\L-PST_rys.png</v>
      </c>
      <c r="J485" t="s">
        <v>2181</v>
      </c>
      <c r="L485" t="str">
        <f>IF(K485="","",CONCATENATE(Tabela2[[#This Row],[Zastosowania .jpg - lokalizacja folderu]],K485))</f>
        <v/>
      </c>
      <c r="N485" t="str">
        <f>IF(M485="","",CONCATENATE(Tabela2[[#This Row],[Zastosowania .jpg - lokalizacja folderu]],M485))</f>
        <v/>
      </c>
      <c r="P485" t="str">
        <f>IF(O485="","",CONCATENATE(Tabela2[[#This Row],[Zastosowania .jpg - lokalizacja folderu]],O485))</f>
        <v/>
      </c>
      <c r="Q485" t="s">
        <v>2555</v>
      </c>
      <c r="S485" t="str">
        <f>IF(R485="","",CONCATENATE(Tabela2[[#This Row],[Instrukcje .png - lokalizacja folderu]],R485))</f>
        <v/>
      </c>
      <c r="T485" t="s">
        <v>2556</v>
      </c>
      <c r="V485" t="str">
        <f>IF(U485="","",CONCATENATE(Tabela2[[#This Row],[Modele .rfa - lokalizacja folderu]],U485))</f>
        <v/>
      </c>
      <c r="W485" t="s">
        <v>2574</v>
      </c>
      <c r="X485" t="s">
        <v>2576</v>
      </c>
      <c r="Y485" t="str">
        <f>IF(X485="","",CONCATENATE(Tabela2[[#This Row],[Modele .txt - lokalizacja folderu]],X485))</f>
        <v/>
      </c>
      <c r="Z485" t="s">
        <v>2574</v>
      </c>
      <c r="AB485" t="str">
        <f>IFERROR(VLOOKUP(Tabela2[[#This Row],[Kod]],[1]Arkusz7!$A:$W,23,FALSE),"")</f>
        <v>L-PST-2</v>
      </c>
    </row>
    <row r="486" spans="1:28" x14ac:dyDescent="0.25">
      <c r="A486">
        <v>34277</v>
      </c>
      <c r="B486" t="s">
        <v>520</v>
      </c>
      <c r="C486" t="str">
        <f>IF(B486="","",CONCATENATE(Tabela2[[#This Row],[Nazwa pliku - render - lokalizacja folderu]],B486))</f>
        <v>G:\LocalUser\snws\Rendery_dwg_rys\web_ok\L-PST_web_ok.png</v>
      </c>
      <c r="D486" t="s">
        <v>2179</v>
      </c>
      <c r="E486" t="s">
        <v>533</v>
      </c>
      <c r="F486" t="str">
        <f>IF(E486="","",CONCATENATE(Tabela2[[#This Row],[Nazwa pliku - .dwg - lokalizacja folderu]],E486))</f>
        <v>G:\LocalUser\snws\Rendery_dwg_rys\dwg\L-PST-21_2.dwg</v>
      </c>
      <c r="G486" t="s">
        <v>2185</v>
      </c>
      <c r="H486" t="s">
        <v>2233</v>
      </c>
      <c r="I486" t="str">
        <f>IF(H486="","",CONCATENATE(Tabela2[[#This Row],[Rysunek .png - lokalizacja folderu]],H486))</f>
        <v>G:\LocalUser\snws\Rendery_dwg_rys\rys\L-PST_rys.png</v>
      </c>
      <c r="J486" t="s">
        <v>2181</v>
      </c>
      <c r="L486" t="str">
        <f>IF(K486="","",CONCATENATE(Tabela2[[#This Row],[Zastosowania .jpg - lokalizacja folderu]],K486))</f>
        <v/>
      </c>
      <c r="N486" t="str">
        <f>IF(M486="","",CONCATENATE(Tabela2[[#This Row],[Zastosowania .jpg - lokalizacja folderu]],M486))</f>
        <v/>
      </c>
      <c r="P486" t="str">
        <f>IF(O486="","",CONCATENATE(Tabela2[[#This Row],[Zastosowania .jpg - lokalizacja folderu]],O486))</f>
        <v/>
      </c>
      <c r="Q486" t="s">
        <v>2555</v>
      </c>
      <c r="S486" t="str">
        <f>IF(R486="","",CONCATENATE(Tabela2[[#This Row],[Instrukcje .png - lokalizacja folderu]],R486))</f>
        <v/>
      </c>
      <c r="T486" t="s">
        <v>2556</v>
      </c>
      <c r="V486" t="str">
        <f>IF(U486="","",CONCATENATE(Tabela2[[#This Row],[Modele .rfa - lokalizacja folderu]],U486))</f>
        <v/>
      </c>
      <c r="W486" t="s">
        <v>2574</v>
      </c>
      <c r="X486" t="s">
        <v>2576</v>
      </c>
      <c r="Y486" t="str">
        <f>IF(X486="","",CONCATENATE(Tabela2[[#This Row],[Modele .txt - lokalizacja folderu]],X486))</f>
        <v/>
      </c>
      <c r="Z486" t="s">
        <v>2574</v>
      </c>
      <c r="AB486" t="str">
        <f>IFERROR(VLOOKUP(Tabela2[[#This Row],[Kod]],[1]Arkusz7!$A:$W,23,FALSE),"")</f>
        <v>L-PST-21/2</v>
      </c>
    </row>
    <row r="487" spans="1:28" x14ac:dyDescent="0.25">
      <c r="A487">
        <v>34282</v>
      </c>
      <c r="B487" t="s">
        <v>520</v>
      </c>
      <c r="C487" t="str">
        <f>IF(B487="","",CONCATENATE(Tabela2[[#This Row],[Nazwa pliku - render - lokalizacja folderu]],B487))</f>
        <v>G:\LocalUser\snws\Rendery_dwg_rys\web_ok\L-PST_web_ok.png</v>
      </c>
      <c r="D487" t="s">
        <v>2179</v>
      </c>
      <c r="E487" t="s">
        <v>534</v>
      </c>
      <c r="F487" t="str">
        <f>IF(E487="","",CONCATENATE(Tabela2[[#This Row],[Nazwa pliku - .dwg - lokalizacja folderu]],E487))</f>
        <v>G:\LocalUser\snws\Rendery_dwg_rys\dwg\L-PST-3.dwg</v>
      </c>
      <c r="G487" t="s">
        <v>2185</v>
      </c>
      <c r="H487" t="s">
        <v>2233</v>
      </c>
      <c r="I487" t="str">
        <f>IF(H487="","",CONCATENATE(Tabela2[[#This Row],[Rysunek .png - lokalizacja folderu]],H487))</f>
        <v>G:\LocalUser\snws\Rendery_dwg_rys\rys\L-PST_rys.png</v>
      </c>
      <c r="J487" t="s">
        <v>2181</v>
      </c>
      <c r="L487" t="str">
        <f>IF(K487="","",CONCATENATE(Tabela2[[#This Row],[Zastosowania .jpg - lokalizacja folderu]],K487))</f>
        <v/>
      </c>
      <c r="N487" t="str">
        <f>IF(M487="","",CONCATENATE(Tabela2[[#This Row],[Zastosowania .jpg - lokalizacja folderu]],M487))</f>
        <v/>
      </c>
      <c r="P487" t="str">
        <f>IF(O487="","",CONCATENATE(Tabela2[[#This Row],[Zastosowania .jpg - lokalizacja folderu]],O487))</f>
        <v/>
      </c>
      <c r="Q487" t="s">
        <v>2555</v>
      </c>
      <c r="S487" t="str">
        <f>IF(R487="","",CONCATENATE(Tabela2[[#This Row],[Instrukcje .png - lokalizacja folderu]],R487))</f>
        <v/>
      </c>
      <c r="T487" t="s">
        <v>2556</v>
      </c>
      <c r="V487" t="str">
        <f>IF(U487="","",CONCATENATE(Tabela2[[#This Row],[Modele .rfa - lokalizacja folderu]],U487))</f>
        <v/>
      </c>
      <c r="W487" t="s">
        <v>2574</v>
      </c>
      <c r="X487" t="s">
        <v>2576</v>
      </c>
      <c r="Y487" t="str">
        <f>IF(X487="","",CONCATENATE(Tabela2[[#This Row],[Modele .txt - lokalizacja folderu]],X487))</f>
        <v/>
      </c>
      <c r="Z487" t="s">
        <v>2574</v>
      </c>
      <c r="AB487" t="str">
        <f>IFERROR(VLOOKUP(Tabela2[[#This Row],[Kod]],[1]Arkusz7!$A:$W,23,FALSE),"")</f>
        <v>L-PST-3</v>
      </c>
    </row>
    <row r="488" spans="1:28" x14ac:dyDescent="0.25">
      <c r="A488">
        <v>34284</v>
      </c>
      <c r="B488" t="s">
        <v>520</v>
      </c>
      <c r="C488" t="str">
        <f>IF(B488="","",CONCATENATE(Tabela2[[#This Row],[Nazwa pliku - render - lokalizacja folderu]],B488))</f>
        <v>G:\LocalUser\snws\Rendery_dwg_rys\web_ok\L-PST_web_ok.png</v>
      </c>
      <c r="D488" t="s">
        <v>2179</v>
      </c>
      <c r="E488" t="s">
        <v>523</v>
      </c>
      <c r="F488" t="str">
        <f>IF(E488="","",CONCATENATE(Tabela2[[#This Row],[Nazwa pliku - .dwg - lokalizacja folderu]],E488))</f>
        <v>G:\LocalUser\snws\Rendery_dwg_rys\dwg\L-PST-3_4.dwg</v>
      </c>
      <c r="G488" t="s">
        <v>2185</v>
      </c>
      <c r="H488" t="s">
        <v>2233</v>
      </c>
      <c r="I488" t="str">
        <f>IF(H488="","",CONCATENATE(Tabela2[[#This Row],[Rysunek .png - lokalizacja folderu]],H488))</f>
        <v>G:\LocalUser\snws\Rendery_dwg_rys\rys\L-PST_rys.png</v>
      </c>
      <c r="J488" t="s">
        <v>2181</v>
      </c>
      <c r="L488" t="str">
        <f>IF(K488="","",CONCATENATE(Tabela2[[#This Row],[Zastosowania .jpg - lokalizacja folderu]],K488))</f>
        <v/>
      </c>
      <c r="N488" t="str">
        <f>IF(M488="","",CONCATENATE(Tabela2[[#This Row],[Zastosowania .jpg - lokalizacja folderu]],M488))</f>
        <v/>
      </c>
      <c r="P488" t="str">
        <f>IF(O488="","",CONCATENATE(Tabela2[[#This Row],[Zastosowania .jpg - lokalizacja folderu]],O488))</f>
        <v/>
      </c>
      <c r="Q488" t="s">
        <v>2555</v>
      </c>
      <c r="S488" t="str">
        <f>IF(R488="","",CONCATENATE(Tabela2[[#This Row],[Instrukcje .png - lokalizacja folderu]],R488))</f>
        <v/>
      </c>
      <c r="T488" t="s">
        <v>2556</v>
      </c>
      <c r="V488" t="str">
        <f>IF(U488="","",CONCATENATE(Tabela2[[#This Row],[Modele .rfa - lokalizacja folderu]],U488))</f>
        <v/>
      </c>
      <c r="W488" t="s">
        <v>2574</v>
      </c>
      <c r="X488" t="s">
        <v>2576</v>
      </c>
      <c r="Y488" t="str">
        <f>IF(X488="","",CONCATENATE(Tabela2[[#This Row],[Modele .txt - lokalizacja folderu]],X488))</f>
        <v/>
      </c>
      <c r="Z488" t="s">
        <v>2574</v>
      </c>
      <c r="AB488" t="str">
        <f>IFERROR(VLOOKUP(Tabela2[[#This Row],[Kod]],[1]Arkusz7!$A:$W,23,FALSE),"")</f>
        <v>L-PST-3/4</v>
      </c>
    </row>
    <row r="489" spans="1:28" x14ac:dyDescent="0.25">
      <c r="A489">
        <v>34288</v>
      </c>
      <c r="B489" t="s">
        <v>520</v>
      </c>
      <c r="C489" t="str">
        <f>IF(B489="","",CONCATENATE(Tabela2[[#This Row],[Nazwa pliku - render - lokalizacja folderu]],B489))</f>
        <v>G:\LocalUser\snws\Rendery_dwg_rys\web_ok\L-PST_web_ok.png</v>
      </c>
      <c r="D489" t="s">
        <v>2179</v>
      </c>
      <c r="E489" t="s">
        <v>521</v>
      </c>
      <c r="F489" t="str">
        <f>IF(E489="","",CONCATENATE(Tabela2[[#This Row],[Nazwa pliku - .dwg - lokalizacja folderu]],E489))</f>
        <v>G:\LocalUser\snws\Rendery_dwg_rys\dwg\L-PST-3_8.dwg</v>
      </c>
      <c r="G489" t="s">
        <v>2185</v>
      </c>
      <c r="H489" t="s">
        <v>2233</v>
      </c>
      <c r="I489" t="str">
        <f>IF(H489="","",CONCATENATE(Tabela2[[#This Row],[Rysunek .png - lokalizacja folderu]],H489))</f>
        <v>G:\LocalUser\snws\Rendery_dwg_rys\rys\L-PST_rys.png</v>
      </c>
      <c r="J489" t="s">
        <v>2181</v>
      </c>
      <c r="L489" t="str">
        <f>IF(K489="","",CONCATENATE(Tabela2[[#This Row],[Zastosowania .jpg - lokalizacja folderu]],K489))</f>
        <v/>
      </c>
      <c r="N489" t="str">
        <f>IF(M489="","",CONCATENATE(Tabela2[[#This Row],[Zastosowania .jpg - lokalizacja folderu]],M489))</f>
        <v/>
      </c>
      <c r="P489" t="str">
        <f>IF(O489="","",CONCATENATE(Tabela2[[#This Row],[Zastosowania .jpg - lokalizacja folderu]],O489))</f>
        <v/>
      </c>
      <c r="Q489" t="s">
        <v>2555</v>
      </c>
      <c r="S489" t="str">
        <f>IF(R489="","",CONCATENATE(Tabela2[[#This Row],[Instrukcje .png - lokalizacja folderu]],R489))</f>
        <v/>
      </c>
      <c r="T489" t="s">
        <v>2556</v>
      </c>
      <c r="V489" t="str">
        <f>IF(U489="","",CONCATENATE(Tabela2[[#This Row],[Modele .rfa - lokalizacja folderu]],U489))</f>
        <v/>
      </c>
      <c r="W489" t="s">
        <v>2574</v>
      </c>
      <c r="X489" t="s">
        <v>2576</v>
      </c>
      <c r="Y489" t="str">
        <f>IF(X489="","",CONCATENATE(Tabela2[[#This Row],[Modele .txt - lokalizacja folderu]],X489))</f>
        <v/>
      </c>
      <c r="Z489" t="s">
        <v>2574</v>
      </c>
      <c r="AB489" t="str">
        <f>IFERROR(VLOOKUP(Tabela2[[#This Row],[Kod]],[1]Arkusz7!$A:$W,23,FALSE),"")</f>
        <v>L-PST-3/8</v>
      </c>
    </row>
    <row r="490" spans="1:28" x14ac:dyDescent="0.25">
      <c r="A490">
        <v>34286</v>
      </c>
      <c r="B490" t="s">
        <v>520</v>
      </c>
      <c r="C490" t="str">
        <f>IF(B490="","",CONCATENATE(Tabela2[[#This Row],[Nazwa pliku - render - lokalizacja folderu]],B490))</f>
        <v>G:\LocalUser\snws\Rendery_dwg_rys\web_ok\L-PST_web_ok.png</v>
      </c>
      <c r="D490" t="s">
        <v>2179</v>
      </c>
      <c r="E490" t="s">
        <v>525</v>
      </c>
      <c r="F490" t="str">
        <f>IF(E490="","",CONCATENATE(Tabela2[[#This Row],[Nazwa pliku - .dwg - lokalizacja folderu]],E490))</f>
        <v>G:\LocalUser\snws\Rendery_dwg_rys\dwg\L-PST-35.dwg</v>
      </c>
      <c r="G490" t="s">
        <v>2185</v>
      </c>
      <c r="H490" t="s">
        <v>2233</v>
      </c>
      <c r="I490" t="str">
        <f>IF(H490="","",CONCATENATE(Tabela2[[#This Row],[Rysunek .png - lokalizacja folderu]],H490))</f>
        <v>G:\LocalUser\snws\Rendery_dwg_rys\rys\L-PST_rys.png</v>
      </c>
      <c r="J490" t="s">
        <v>2181</v>
      </c>
      <c r="L490" t="str">
        <f>IF(K490="","",CONCATENATE(Tabela2[[#This Row],[Zastosowania .jpg - lokalizacja folderu]],K490))</f>
        <v/>
      </c>
      <c r="N490" t="str">
        <f>IF(M490="","",CONCATENATE(Tabela2[[#This Row],[Zastosowania .jpg - lokalizacja folderu]],M490))</f>
        <v/>
      </c>
      <c r="P490" t="str">
        <f>IF(O490="","",CONCATENATE(Tabela2[[#This Row],[Zastosowania .jpg - lokalizacja folderu]],O490))</f>
        <v/>
      </c>
      <c r="Q490" t="s">
        <v>2555</v>
      </c>
      <c r="S490" t="str">
        <f>IF(R490="","",CONCATENATE(Tabela2[[#This Row],[Instrukcje .png - lokalizacja folderu]],R490))</f>
        <v/>
      </c>
      <c r="T490" t="s">
        <v>2556</v>
      </c>
      <c r="V490" t="str">
        <f>IF(U490="","",CONCATENATE(Tabela2[[#This Row],[Modele .rfa - lokalizacja folderu]],U490))</f>
        <v/>
      </c>
      <c r="W490" t="s">
        <v>2574</v>
      </c>
      <c r="X490" t="s">
        <v>2576</v>
      </c>
      <c r="Y490" t="str">
        <f>IF(X490="","",CONCATENATE(Tabela2[[#This Row],[Modele .txt - lokalizacja folderu]],X490))</f>
        <v/>
      </c>
      <c r="Z490" t="s">
        <v>2574</v>
      </c>
      <c r="AB490" t="str">
        <f>IFERROR(VLOOKUP(Tabela2[[#This Row],[Kod]],[1]Arkusz7!$A:$W,23,FALSE),"")</f>
        <v>L-PST-35</v>
      </c>
    </row>
    <row r="491" spans="1:28" x14ac:dyDescent="0.25">
      <c r="A491">
        <v>34290</v>
      </c>
      <c r="B491" t="s">
        <v>520</v>
      </c>
      <c r="C491" t="str">
        <f>IF(B491="","",CONCATENATE(Tabela2[[#This Row],[Nazwa pliku - render - lokalizacja folderu]],B491))</f>
        <v>G:\LocalUser\snws\Rendery_dwg_rys\web_ok\L-PST_web_ok.png</v>
      </c>
      <c r="D491" t="s">
        <v>2179</v>
      </c>
      <c r="E491" t="s">
        <v>535</v>
      </c>
      <c r="F491" t="str">
        <f>IF(E491="","",CONCATENATE(Tabela2[[#This Row],[Nazwa pliku - .dwg - lokalizacja folderu]],E491))</f>
        <v>G:\LocalUser\snws\Rendery_dwg_rys\dwg\L-PST-4.dwg</v>
      </c>
      <c r="G491" t="s">
        <v>2185</v>
      </c>
      <c r="H491" t="s">
        <v>2233</v>
      </c>
      <c r="I491" t="str">
        <f>IF(H491="","",CONCATENATE(Tabela2[[#This Row],[Rysunek .png - lokalizacja folderu]],H491))</f>
        <v>G:\LocalUser\snws\Rendery_dwg_rys\rys\L-PST_rys.png</v>
      </c>
      <c r="J491" t="s">
        <v>2181</v>
      </c>
      <c r="L491" t="str">
        <f>IF(K491="","",CONCATENATE(Tabela2[[#This Row],[Zastosowania .jpg - lokalizacja folderu]],K491))</f>
        <v/>
      </c>
      <c r="N491" t="str">
        <f>IF(M491="","",CONCATENATE(Tabela2[[#This Row],[Zastosowania .jpg - lokalizacja folderu]],M491))</f>
        <v/>
      </c>
      <c r="P491" t="str">
        <f>IF(O491="","",CONCATENATE(Tabela2[[#This Row],[Zastosowania .jpg - lokalizacja folderu]],O491))</f>
        <v/>
      </c>
      <c r="Q491" t="s">
        <v>2555</v>
      </c>
      <c r="S491" t="str">
        <f>IF(R491="","",CONCATENATE(Tabela2[[#This Row],[Instrukcje .png - lokalizacja folderu]],R491))</f>
        <v/>
      </c>
      <c r="T491" t="s">
        <v>2556</v>
      </c>
      <c r="V491" t="str">
        <f>IF(U491="","",CONCATENATE(Tabela2[[#This Row],[Modele .rfa - lokalizacja folderu]],U491))</f>
        <v/>
      </c>
      <c r="W491" t="s">
        <v>2574</v>
      </c>
      <c r="X491" t="s">
        <v>2576</v>
      </c>
      <c r="Y491" t="str">
        <f>IF(X491="","",CONCATENATE(Tabela2[[#This Row],[Modele .txt - lokalizacja folderu]],X491))</f>
        <v/>
      </c>
      <c r="Z491" t="s">
        <v>2574</v>
      </c>
      <c r="AB491" t="str">
        <f>IFERROR(VLOOKUP(Tabela2[[#This Row],[Kod]],[1]Arkusz7!$A:$W,23,FALSE),"")</f>
        <v>L-PST-4</v>
      </c>
    </row>
    <row r="492" spans="1:28" x14ac:dyDescent="0.25">
      <c r="A492">
        <v>34293</v>
      </c>
      <c r="B492" t="s">
        <v>520</v>
      </c>
      <c r="C492" t="str">
        <f>IF(B492="","",CONCATENATE(Tabela2[[#This Row],[Nazwa pliku - render - lokalizacja folderu]],B492))</f>
        <v>G:\LocalUser\snws\Rendery_dwg_rys\web_ok\L-PST_web_ok.png</v>
      </c>
      <c r="D492" t="s">
        <v>2179</v>
      </c>
      <c r="E492" t="s">
        <v>528</v>
      </c>
      <c r="F492" t="str">
        <f>IF(E492="","",CONCATENATE(Tabela2[[#This Row],[Nazwa pliku - .dwg - lokalizacja folderu]],E492))</f>
        <v>G:\LocalUser\snws\Rendery_dwg_rys\dwg\L-PST-54.dwg</v>
      </c>
      <c r="G492" t="s">
        <v>2185</v>
      </c>
      <c r="H492" t="s">
        <v>2233</v>
      </c>
      <c r="I492" t="str">
        <f>IF(H492="","",CONCATENATE(Tabela2[[#This Row],[Rysunek .png - lokalizacja folderu]],H492))</f>
        <v>G:\LocalUser\snws\Rendery_dwg_rys\rys\L-PST_rys.png</v>
      </c>
      <c r="J492" t="s">
        <v>2181</v>
      </c>
      <c r="L492" t="str">
        <f>IF(K492="","",CONCATENATE(Tabela2[[#This Row],[Zastosowania .jpg - lokalizacja folderu]],K492))</f>
        <v/>
      </c>
      <c r="N492" t="str">
        <f>IF(M492="","",CONCATENATE(Tabela2[[#This Row],[Zastosowania .jpg - lokalizacja folderu]],M492))</f>
        <v/>
      </c>
      <c r="P492" t="str">
        <f>IF(O492="","",CONCATENATE(Tabela2[[#This Row],[Zastosowania .jpg - lokalizacja folderu]],O492))</f>
        <v/>
      </c>
      <c r="Q492" t="s">
        <v>2555</v>
      </c>
      <c r="S492" t="str">
        <f>IF(R492="","",CONCATENATE(Tabela2[[#This Row],[Instrukcje .png - lokalizacja folderu]],R492))</f>
        <v/>
      </c>
      <c r="T492" t="s">
        <v>2556</v>
      </c>
      <c r="V492" t="str">
        <f>IF(U492="","",CONCATENATE(Tabela2[[#This Row],[Modele .rfa - lokalizacja folderu]],U492))</f>
        <v/>
      </c>
      <c r="W492" t="s">
        <v>2574</v>
      </c>
      <c r="X492" t="s">
        <v>2576</v>
      </c>
      <c r="Y492" t="str">
        <f>IF(X492="","",CONCATENATE(Tabela2[[#This Row],[Modele .txt - lokalizacja folderu]],X492))</f>
        <v/>
      </c>
      <c r="Z492" t="s">
        <v>2574</v>
      </c>
      <c r="AB492" t="str">
        <f>IFERROR(VLOOKUP(Tabela2[[#This Row],[Kod]],[1]Arkusz7!$A:$W,23,FALSE),"")</f>
        <v>L-PST-54</v>
      </c>
    </row>
    <row r="493" spans="1:28" x14ac:dyDescent="0.25">
      <c r="A493">
        <v>34300</v>
      </c>
      <c r="B493" t="s">
        <v>520</v>
      </c>
      <c r="C493" t="str">
        <f>IF(B493="","",CONCATENATE(Tabela2[[#This Row],[Nazwa pliku - render - lokalizacja folderu]],B493))</f>
        <v>G:\LocalUser\snws\Rendery_dwg_rys\web_ok\L-PST_web_ok.png</v>
      </c>
      <c r="D493" t="s">
        <v>2179</v>
      </c>
      <c r="E493" t="s">
        <v>529</v>
      </c>
      <c r="F493" t="str">
        <f>IF(E493="","",CONCATENATE(Tabela2[[#This Row],[Nazwa pliku - .dwg - lokalizacja folderu]],E493))</f>
        <v>G:\LocalUser\snws\Rendery_dwg_rys\dwg\L-PST-57.dwg</v>
      </c>
      <c r="G493" t="s">
        <v>2185</v>
      </c>
      <c r="H493" t="s">
        <v>2233</v>
      </c>
      <c r="I493" t="str">
        <f>IF(H493="","",CONCATENATE(Tabela2[[#This Row],[Rysunek .png - lokalizacja folderu]],H493))</f>
        <v>G:\LocalUser\snws\Rendery_dwg_rys\rys\L-PST_rys.png</v>
      </c>
      <c r="J493" t="s">
        <v>2181</v>
      </c>
      <c r="L493" t="str">
        <f>IF(K493="","",CONCATENATE(Tabela2[[#This Row],[Zastosowania .jpg - lokalizacja folderu]],K493))</f>
        <v/>
      </c>
      <c r="N493" t="str">
        <f>IF(M493="","",CONCATENATE(Tabela2[[#This Row],[Zastosowania .jpg - lokalizacja folderu]],M493))</f>
        <v/>
      </c>
      <c r="P493" t="str">
        <f>IF(O493="","",CONCATENATE(Tabela2[[#This Row],[Zastosowania .jpg - lokalizacja folderu]],O493))</f>
        <v/>
      </c>
      <c r="Q493" t="s">
        <v>2555</v>
      </c>
      <c r="S493" t="str">
        <f>IF(R493="","",CONCATENATE(Tabela2[[#This Row],[Instrukcje .png - lokalizacja folderu]],R493))</f>
        <v/>
      </c>
      <c r="T493" t="s">
        <v>2556</v>
      </c>
      <c r="V493" t="str">
        <f>IF(U493="","",CONCATENATE(Tabela2[[#This Row],[Modele .rfa - lokalizacja folderu]],U493))</f>
        <v/>
      </c>
      <c r="W493" t="s">
        <v>2574</v>
      </c>
      <c r="X493" t="s">
        <v>2576</v>
      </c>
      <c r="Y493" t="str">
        <f>IF(X493="","",CONCATENATE(Tabela2[[#This Row],[Modele .txt - lokalizacja folderu]],X493))</f>
        <v/>
      </c>
      <c r="Z493" t="s">
        <v>2574</v>
      </c>
      <c r="AB493" t="str">
        <f>IFERROR(VLOOKUP(Tabela2[[#This Row],[Kod]],[1]Arkusz7!$A:$W,23,FALSE),"")</f>
        <v>L-PST-57</v>
      </c>
    </row>
    <row r="494" spans="1:28" x14ac:dyDescent="0.25">
      <c r="A494">
        <v>34303</v>
      </c>
      <c r="B494" t="s">
        <v>520</v>
      </c>
      <c r="C494" t="str">
        <f>IF(B494="","",CONCATENATE(Tabela2[[#This Row],[Nazwa pliku - render - lokalizacja folderu]],B494))</f>
        <v>G:\LocalUser\snws\Rendery_dwg_rys\web_ok\L-PST_web_ok.png</v>
      </c>
      <c r="D494" t="s">
        <v>2179</v>
      </c>
      <c r="E494" t="s">
        <v>531</v>
      </c>
      <c r="F494" t="str">
        <f>IF(E494="","",CONCATENATE(Tabela2[[#This Row],[Nazwa pliku - .dwg - lokalizacja folderu]],E494))</f>
        <v>G:\LocalUser\snws\Rendery_dwg_rys\dwg\L-PST-64.dwg</v>
      </c>
      <c r="G494" t="s">
        <v>2185</v>
      </c>
      <c r="H494" t="s">
        <v>2233</v>
      </c>
      <c r="I494" t="str">
        <f>IF(H494="","",CONCATENATE(Tabela2[[#This Row],[Rysunek .png - lokalizacja folderu]],H494))</f>
        <v>G:\LocalUser\snws\Rendery_dwg_rys\rys\L-PST_rys.png</v>
      </c>
      <c r="J494" t="s">
        <v>2181</v>
      </c>
      <c r="L494" t="str">
        <f>IF(K494="","",CONCATENATE(Tabela2[[#This Row],[Zastosowania .jpg - lokalizacja folderu]],K494))</f>
        <v/>
      </c>
      <c r="N494" t="str">
        <f>IF(M494="","",CONCATENATE(Tabela2[[#This Row],[Zastosowania .jpg - lokalizacja folderu]],M494))</f>
        <v/>
      </c>
      <c r="P494" t="str">
        <f>IF(O494="","",CONCATENATE(Tabela2[[#This Row],[Zastosowania .jpg - lokalizacja folderu]],O494))</f>
        <v/>
      </c>
      <c r="Q494" t="s">
        <v>2555</v>
      </c>
      <c r="S494" t="str">
        <f>IF(R494="","",CONCATENATE(Tabela2[[#This Row],[Instrukcje .png - lokalizacja folderu]],R494))</f>
        <v/>
      </c>
      <c r="T494" t="s">
        <v>2556</v>
      </c>
      <c r="V494" t="str">
        <f>IF(U494="","",CONCATENATE(Tabela2[[#This Row],[Modele .rfa - lokalizacja folderu]],U494))</f>
        <v/>
      </c>
      <c r="W494" t="s">
        <v>2574</v>
      </c>
      <c r="X494" t="s">
        <v>2576</v>
      </c>
      <c r="Y494" t="str">
        <f>IF(X494="","",CONCATENATE(Tabela2[[#This Row],[Modele .txt - lokalizacja folderu]],X494))</f>
        <v/>
      </c>
      <c r="Z494" t="s">
        <v>2574</v>
      </c>
      <c r="AB494" t="str">
        <f>IFERROR(VLOOKUP(Tabela2[[#This Row],[Kod]],[1]Arkusz7!$A:$W,23,FALSE),"")</f>
        <v>L-PST-64</v>
      </c>
    </row>
    <row r="495" spans="1:28" x14ac:dyDescent="0.25">
      <c r="A495">
        <v>34305</v>
      </c>
      <c r="B495" t="s">
        <v>520</v>
      </c>
      <c r="C495" t="str">
        <f>IF(B495="","",CONCATENATE(Tabela2[[#This Row],[Nazwa pliku - render - lokalizacja folderu]],B495))</f>
        <v>G:\LocalUser\snws\Rendery_dwg_rys\web_ok\L-PST_web_ok.png</v>
      </c>
      <c r="D495" t="s">
        <v>2179</v>
      </c>
      <c r="E495" t="s">
        <v>532</v>
      </c>
      <c r="F495" t="str">
        <f>IF(E495="","",CONCATENATE(Tabela2[[#This Row],[Nazwa pliku - .dwg - lokalizacja folderu]],E495))</f>
        <v>G:\LocalUser\snws\Rendery_dwg_rys\dwg\L-PST-70.dwg</v>
      </c>
      <c r="G495" t="s">
        <v>2185</v>
      </c>
      <c r="H495" t="s">
        <v>2233</v>
      </c>
      <c r="I495" t="str">
        <f>IF(H495="","",CONCATENATE(Tabela2[[#This Row],[Rysunek .png - lokalizacja folderu]],H495))</f>
        <v>G:\LocalUser\snws\Rendery_dwg_rys\rys\L-PST_rys.png</v>
      </c>
      <c r="J495" t="s">
        <v>2181</v>
      </c>
      <c r="L495" t="str">
        <f>IF(K495="","",CONCATENATE(Tabela2[[#This Row],[Zastosowania .jpg - lokalizacja folderu]],K495))</f>
        <v/>
      </c>
      <c r="N495" t="str">
        <f>IF(M495="","",CONCATENATE(Tabela2[[#This Row],[Zastosowania .jpg - lokalizacja folderu]],M495))</f>
        <v/>
      </c>
      <c r="P495" t="str">
        <f>IF(O495="","",CONCATENATE(Tabela2[[#This Row],[Zastosowania .jpg - lokalizacja folderu]],O495))</f>
        <v/>
      </c>
      <c r="Q495" t="s">
        <v>2555</v>
      </c>
      <c r="S495" t="str">
        <f>IF(R495="","",CONCATENATE(Tabela2[[#This Row],[Instrukcje .png - lokalizacja folderu]],R495))</f>
        <v/>
      </c>
      <c r="T495" t="s">
        <v>2556</v>
      </c>
      <c r="V495" t="str">
        <f>IF(U495="","",CONCATENATE(Tabela2[[#This Row],[Modele .rfa - lokalizacja folderu]],U495))</f>
        <v/>
      </c>
      <c r="W495" t="s">
        <v>2574</v>
      </c>
      <c r="X495" t="s">
        <v>2576</v>
      </c>
      <c r="Y495" t="str">
        <f>IF(X495="","",CONCATENATE(Tabela2[[#This Row],[Modele .txt - lokalizacja folderu]],X495))</f>
        <v/>
      </c>
      <c r="Z495" t="s">
        <v>2574</v>
      </c>
      <c r="AB495" t="str">
        <f>IFERROR(VLOOKUP(Tabela2[[#This Row],[Kod]],[1]Arkusz7!$A:$W,23,FALSE),"")</f>
        <v>L-PST-70</v>
      </c>
    </row>
    <row r="496" spans="1:28" x14ac:dyDescent="0.25">
      <c r="A496">
        <v>34978</v>
      </c>
      <c r="B496" t="s">
        <v>778</v>
      </c>
      <c r="C496" t="str">
        <f>IF(B496="","",CONCATENATE(Tabela2[[#This Row],[Nazwa pliku - render - lokalizacja folderu]],B496))</f>
        <v>G:\LocalUser\snws\Rendery_dwg_rys\web_ok\LS_web_ok.png</v>
      </c>
      <c r="D496" t="s">
        <v>2179</v>
      </c>
      <c r="E496" t="s">
        <v>779</v>
      </c>
      <c r="F496" t="str">
        <f>IF(E496="","",CONCATENATE(Tabela2[[#This Row],[Nazwa pliku - .dwg - lokalizacja folderu]],E496))</f>
        <v>G:\LocalUser\snws\Rendery_dwg_rys\dwg\LS.DWG</v>
      </c>
      <c r="G496" t="s">
        <v>2185</v>
      </c>
      <c r="H496" t="s">
        <v>2267</v>
      </c>
      <c r="I496" t="str">
        <f>IF(H496="","",CONCATENATE(Tabela2[[#This Row],[Rysunek .png - lokalizacja folderu]],H496))</f>
        <v>G:\LocalUser\snws\Rendery_dwg_rys\rys\LS_rys.png</v>
      </c>
      <c r="J496" t="s">
        <v>2181</v>
      </c>
      <c r="L496" t="str">
        <f>IF(K496="","",CONCATENATE(Tabela2[[#This Row],[Zastosowania .jpg - lokalizacja folderu]],K496))</f>
        <v/>
      </c>
      <c r="N496" t="str">
        <f>IF(M496="","",CONCATENATE(Tabela2[[#This Row],[Zastosowania .jpg - lokalizacja folderu]],M496))</f>
        <v/>
      </c>
      <c r="P496" t="str">
        <f>IF(O496="","",CONCATENATE(Tabela2[[#This Row],[Zastosowania .jpg - lokalizacja folderu]],O496))</f>
        <v/>
      </c>
      <c r="Q496" t="s">
        <v>2555</v>
      </c>
      <c r="S496" t="str">
        <f>IF(R496="","",CONCATENATE(Tabela2[[#This Row],[Instrukcje .png - lokalizacja folderu]],R496))</f>
        <v/>
      </c>
      <c r="T496" t="s">
        <v>2556</v>
      </c>
      <c r="V496" t="str">
        <f>IF(U496="","",CONCATENATE(Tabela2[[#This Row],[Modele .rfa - lokalizacja folderu]],U496))</f>
        <v/>
      </c>
      <c r="W496" t="s">
        <v>2574</v>
      </c>
      <c r="X496" t="s">
        <v>2576</v>
      </c>
      <c r="Y496" t="str">
        <f>IF(X496="","",CONCATENATE(Tabela2[[#This Row],[Modele .txt - lokalizacja folderu]],X496))</f>
        <v/>
      </c>
      <c r="Z496" t="s">
        <v>2574</v>
      </c>
      <c r="AB496" t="str">
        <f>IFERROR(VLOOKUP(Tabela2[[#This Row],[Kod]],[1]Arkusz7!$A:$W,23,FALSE),"")</f>
        <v>LS-1000 ZKL</v>
      </c>
    </row>
    <row r="497" spans="1:28" x14ac:dyDescent="0.25">
      <c r="A497">
        <v>34981</v>
      </c>
      <c r="B497" t="s">
        <v>778</v>
      </c>
      <c r="C497" t="str">
        <f>IF(B497="","",CONCATENATE(Tabela2[[#This Row],[Nazwa pliku - render - lokalizacja folderu]],B497))</f>
        <v>G:\LocalUser\snws\Rendery_dwg_rys\web_ok\LS_web_ok.png</v>
      </c>
      <c r="D497" t="s">
        <v>2179</v>
      </c>
      <c r="E497" t="s">
        <v>779</v>
      </c>
      <c r="F497" t="str">
        <f>IF(E497="","",CONCATENATE(Tabela2[[#This Row],[Nazwa pliku - .dwg - lokalizacja folderu]],E497))</f>
        <v>G:\LocalUser\snws\Rendery_dwg_rys\dwg\LS.DWG</v>
      </c>
      <c r="G497" t="s">
        <v>2185</v>
      </c>
      <c r="H497" t="s">
        <v>2267</v>
      </c>
      <c r="I497" t="str">
        <f>IF(H497="","",CONCATENATE(Tabela2[[#This Row],[Rysunek .png - lokalizacja folderu]],H497))</f>
        <v>G:\LocalUser\snws\Rendery_dwg_rys\rys\LS_rys.png</v>
      </c>
      <c r="J497" t="s">
        <v>2181</v>
      </c>
      <c r="L497" t="str">
        <f>IF(K497="","",CONCATENATE(Tabela2[[#This Row],[Zastosowania .jpg - lokalizacja folderu]],K497))</f>
        <v/>
      </c>
      <c r="N497" t="str">
        <f>IF(M497="","",CONCATENATE(Tabela2[[#This Row],[Zastosowania .jpg - lokalizacja folderu]],M497))</f>
        <v/>
      </c>
      <c r="P497" t="str">
        <f>IF(O497="","",CONCATENATE(Tabela2[[#This Row],[Zastosowania .jpg - lokalizacja folderu]],O497))</f>
        <v/>
      </c>
      <c r="Q497" t="s">
        <v>2555</v>
      </c>
      <c r="S497" t="str">
        <f>IF(R497="","",CONCATENATE(Tabela2[[#This Row],[Instrukcje .png - lokalizacja folderu]],R497))</f>
        <v/>
      </c>
      <c r="T497" t="s">
        <v>2556</v>
      </c>
      <c r="V497" t="str">
        <f>IF(U497="","",CONCATENATE(Tabela2[[#This Row],[Modele .rfa - lokalizacja folderu]],U497))</f>
        <v/>
      </c>
      <c r="W497" t="s">
        <v>2574</v>
      </c>
      <c r="X497" t="s">
        <v>2576</v>
      </c>
      <c r="Y497" t="str">
        <f>IF(X497="","",CONCATENATE(Tabela2[[#This Row],[Modele .txt - lokalizacja folderu]],X497))</f>
        <v/>
      </c>
      <c r="Z497" t="s">
        <v>2574</v>
      </c>
      <c r="AB497" t="str">
        <f>IFERROR(VLOOKUP(Tabela2[[#This Row],[Kod]],[1]Arkusz7!$A:$W,23,FALSE),"")</f>
        <v>LS-2000 ZKL</v>
      </c>
    </row>
    <row r="498" spans="1:28" x14ac:dyDescent="0.25">
      <c r="A498">
        <v>34985</v>
      </c>
      <c r="B498" t="s">
        <v>778</v>
      </c>
      <c r="C498" t="str">
        <f>IF(B498="","",CONCATENATE(Tabela2[[#This Row],[Nazwa pliku - render - lokalizacja folderu]],B498))</f>
        <v>G:\LocalUser\snws\Rendery_dwg_rys\web_ok\LS_web_ok.png</v>
      </c>
      <c r="D498" t="s">
        <v>2179</v>
      </c>
      <c r="E498" t="s">
        <v>779</v>
      </c>
      <c r="F498" t="str">
        <f>IF(E498="","",CONCATENATE(Tabela2[[#This Row],[Nazwa pliku - .dwg - lokalizacja folderu]],E498))</f>
        <v>G:\LocalUser\snws\Rendery_dwg_rys\dwg\LS.DWG</v>
      </c>
      <c r="G498" t="s">
        <v>2185</v>
      </c>
      <c r="H498" t="s">
        <v>2267</v>
      </c>
      <c r="I498" t="str">
        <f>IF(H498="","",CONCATENATE(Tabela2[[#This Row],[Rysunek .png - lokalizacja folderu]],H498))</f>
        <v>G:\LocalUser\snws\Rendery_dwg_rys\rys\LS_rys.png</v>
      </c>
      <c r="J498" t="s">
        <v>2181</v>
      </c>
      <c r="L498" t="str">
        <f>IF(K498="","",CONCATENATE(Tabela2[[#This Row],[Zastosowania .jpg - lokalizacja folderu]],K498))</f>
        <v/>
      </c>
      <c r="N498" t="str">
        <f>IF(M498="","",CONCATENATE(Tabela2[[#This Row],[Zastosowania .jpg - lokalizacja folderu]],M498))</f>
        <v/>
      </c>
      <c r="P498" t="str">
        <f>IF(O498="","",CONCATENATE(Tabela2[[#This Row],[Zastosowania .jpg - lokalizacja folderu]],O498))</f>
        <v/>
      </c>
      <c r="Q498" t="s">
        <v>2555</v>
      </c>
      <c r="S498" t="str">
        <f>IF(R498="","",CONCATENATE(Tabela2[[#This Row],[Instrukcje .png - lokalizacja folderu]],R498))</f>
        <v/>
      </c>
      <c r="T498" t="s">
        <v>2556</v>
      </c>
      <c r="V498" t="str">
        <f>IF(U498="","",CONCATENATE(Tabela2[[#This Row],[Modele .rfa - lokalizacja folderu]],U498))</f>
        <v/>
      </c>
      <c r="W498" t="s">
        <v>2574</v>
      </c>
      <c r="X498" t="s">
        <v>2576</v>
      </c>
      <c r="Y498" t="str">
        <f>IF(X498="","",CONCATENATE(Tabela2[[#This Row],[Modele .txt - lokalizacja folderu]],X498))</f>
        <v/>
      </c>
      <c r="Z498" t="s">
        <v>2574</v>
      </c>
      <c r="AB498" t="str">
        <f>IFERROR(VLOOKUP(Tabela2[[#This Row],[Kod]],[1]Arkusz7!$A:$W,23,FALSE),"")</f>
        <v>LS-3000 ZKL</v>
      </c>
    </row>
    <row r="499" spans="1:28" x14ac:dyDescent="0.25">
      <c r="A499">
        <v>34987</v>
      </c>
      <c r="B499" t="s">
        <v>778</v>
      </c>
      <c r="C499" t="str">
        <f>IF(B499="","",CONCATENATE(Tabela2[[#This Row],[Nazwa pliku - render - lokalizacja folderu]],B499))</f>
        <v>G:\LocalUser\snws\Rendery_dwg_rys\web_ok\LS_web_ok.png</v>
      </c>
      <c r="D499" t="s">
        <v>2179</v>
      </c>
      <c r="E499" t="s">
        <v>779</v>
      </c>
      <c r="F499" t="str">
        <f>IF(E499="","",CONCATENATE(Tabela2[[#This Row],[Nazwa pliku - .dwg - lokalizacja folderu]],E499))</f>
        <v>G:\LocalUser\snws\Rendery_dwg_rys\dwg\LS.DWG</v>
      </c>
      <c r="G499" t="s">
        <v>2185</v>
      </c>
      <c r="H499" t="s">
        <v>2267</v>
      </c>
      <c r="I499" t="str">
        <f>IF(H499="","",CONCATENATE(Tabela2[[#This Row],[Rysunek .png - lokalizacja folderu]],H499))</f>
        <v>G:\LocalUser\snws\Rendery_dwg_rys\rys\LS_rys.png</v>
      </c>
      <c r="J499" t="s">
        <v>2181</v>
      </c>
      <c r="L499" t="str">
        <f>IF(K499="","",CONCATENATE(Tabela2[[#This Row],[Zastosowania .jpg - lokalizacja folderu]],K499))</f>
        <v/>
      </c>
      <c r="N499" t="str">
        <f>IF(M499="","",CONCATENATE(Tabela2[[#This Row],[Zastosowania .jpg - lokalizacja folderu]],M499))</f>
        <v/>
      </c>
      <c r="P499" t="str">
        <f>IF(O499="","",CONCATENATE(Tabela2[[#This Row],[Zastosowania .jpg - lokalizacja folderu]],O499))</f>
        <v/>
      </c>
      <c r="Q499" t="s">
        <v>2555</v>
      </c>
      <c r="S499" t="str">
        <f>IF(R499="","",CONCATENATE(Tabela2[[#This Row],[Instrukcje .png - lokalizacja folderu]],R499))</f>
        <v/>
      </c>
      <c r="T499" t="s">
        <v>2556</v>
      </c>
      <c r="V499" t="str">
        <f>IF(U499="","",CONCATENATE(Tabela2[[#This Row],[Modele .rfa - lokalizacja folderu]],U499))</f>
        <v/>
      </c>
      <c r="W499" t="s">
        <v>2574</v>
      </c>
      <c r="X499" t="s">
        <v>2576</v>
      </c>
      <c r="Y499" t="str">
        <f>IF(X499="","",CONCATENATE(Tabela2[[#This Row],[Modele .txt - lokalizacja folderu]],X499))</f>
        <v/>
      </c>
      <c r="Z499" t="s">
        <v>2574</v>
      </c>
      <c r="AB499" t="str">
        <f>IFERROR(VLOOKUP(Tabela2[[#This Row],[Kod]],[1]Arkusz7!$A:$W,23,FALSE),"")</f>
        <v>LS-4000 ZKL</v>
      </c>
    </row>
    <row r="500" spans="1:28" x14ac:dyDescent="0.25">
      <c r="A500">
        <v>210</v>
      </c>
      <c r="B500" t="s">
        <v>1154</v>
      </c>
      <c r="C500" t="str">
        <f>IF(B500="","",CONCATENATE(Tabela2[[#This Row],[Nazwa pliku - render - lokalizacja folderu]],B500))</f>
        <v>G:\LocalUser\snws\Rendery_dwg_rys\web_ok\LS-A_web_ok.png</v>
      </c>
      <c r="D500" t="s">
        <v>2179</v>
      </c>
      <c r="E500" t="s">
        <v>1155</v>
      </c>
      <c r="F500" t="str">
        <f>IF(E500="","",CONCATENATE(Tabela2[[#This Row],[Nazwa pliku - .dwg - lokalizacja folderu]],E500))</f>
        <v>G:\LocalUser\snws\Rendery_dwg_rys\dwg\LS-A.DWG</v>
      </c>
      <c r="G500" t="s">
        <v>2185</v>
      </c>
      <c r="H500" t="s">
        <v>2326</v>
      </c>
      <c r="I500" t="str">
        <f>IF(H500="","",CONCATENATE(Tabela2[[#This Row],[Rysunek .png - lokalizacja folderu]],H500))</f>
        <v>G:\LocalUser\snws\Rendery_dwg_rys\rys\LS-A_rys.png</v>
      </c>
      <c r="J500" t="s">
        <v>2181</v>
      </c>
      <c r="L500" t="str">
        <f>IF(K500="","",CONCATENATE(Tabela2[[#This Row],[Zastosowania .jpg - lokalizacja folderu]],K500))</f>
        <v/>
      </c>
      <c r="N500" t="str">
        <f>IF(M500="","",CONCATENATE(Tabela2[[#This Row],[Zastosowania .jpg - lokalizacja folderu]],M500))</f>
        <v/>
      </c>
      <c r="P500" t="str">
        <f>IF(O500="","",CONCATENATE(Tabela2[[#This Row],[Zastosowania .jpg - lokalizacja folderu]],O500))</f>
        <v/>
      </c>
      <c r="Q500" t="s">
        <v>2555</v>
      </c>
      <c r="S500" t="str">
        <f>IF(R500="","",CONCATENATE(Tabela2[[#This Row],[Instrukcje .png - lokalizacja folderu]],R500))</f>
        <v/>
      </c>
      <c r="T500" t="s">
        <v>2556</v>
      </c>
      <c r="U500" t="s">
        <v>2647</v>
      </c>
      <c r="V500" t="str">
        <f>IF(U500="","",CONCATENATE(Tabela2[[#This Row],[Modele .rfa - lokalizacja folderu]],U500))</f>
        <v>G:\LocalUser\snws\Rendery_dwg_rys\Modele 3D\NICZUK Channel connector LS.rfa</v>
      </c>
      <c r="W500" t="s">
        <v>2574</v>
      </c>
      <c r="X500" t="s">
        <v>2776</v>
      </c>
      <c r="Y500" t="str">
        <f>IF(X500="","",CONCATENATE(Tabela2[[#This Row],[Modele .txt - lokalizacja folderu]],X500))</f>
        <v>G:\LocalUser\snws\Rendery_dwg_rys\Modele 3D\NICZUK Channel connector LS.txt</v>
      </c>
      <c r="Z500" t="s">
        <v>2574</v>
      </c>
      <c r="AB500" t="str">
        <f>IFERROR(VLOOKUP(Tabela2[[#This Row],[Kod]],[1]Arkusz7!$A:$W,23,FALSE),"")</f>
        <v>LS-A</v>
      </c>
    </row>
    <row r="501" spans="1:28" x14ac:dyDescent="0.25">
      <c r="A501">
        <v>212</v>
      </c>
      <c r="B501" t="s">
        <v>1149</v>
      </c>
      <c r="C501" t="str">
        <f>IF(B501="","",CONCATENATE(Tabela2[[#This Row],[Nazwa pliku - render - lokalizacja folderu]],B501))</f>
        <v>G:\LocalUser\snws\Rendery_dwg_rys\web_ok\LSE-A_web_ok.png</v>
      </c>
      <c r="D501" t="s">
        <v>2179</v>
      </c>
      <c r="E501" t="s">
        <v>1150</v>
      </c>
      <c r="F501" t="str">
        <f>IF(E501="","",CONCATENATE(Tabela2[[#This Row],[Nazwa pliku - .dwg - lokalizacja folderu]],E501))</f>
        <v>G:\LocalUser\snws\Rendery_dwg_rys\dwg\LSE-A.DWG</v>
      </c>
      <c r="G501" t="s">
        <v>2185</v>
      </c>
      <c r="H501" t="s">
        <v>2324</v>
      </c>
      <c r="I501" t="str">
        <f>IF(H501="","",CONCATENATE(Tabela2[[#This Row],[Rysunek .png - lokalizacja folderu]],H501))</f>
        <v>G:\LocalUser\snws\Rendery_dwg_rys\rys\LSE-A_rys.png</v>
      </c>
      <c r="J501" t="s">
        <v>2181</v>
      </c>
      <c r="L501" t="str">
        <f>IF(K501="","",CONCATENATE(Tabela2[[#This Row],[Zastosowania .jpg - lokalizacja folderu]],K501))</f>
        <v/>
      </c>
      <c r="N501" t="str">
        <f>IF(M501="","",CONCATENATE(Tabela2[[#This Row],[Zastosowania .jpg - lokalizacja folderu]],M501))</f>
        <v/>
      </c>
      <c r="P501" t="str">
        <f>IF(O501="","",CONCATENATE(Tabela2[[#This Row],[Zastosowania .jpg - lokalizacja folderu]],O501))</f>
        <v/>
      </c>
      <c r="Q501" t="s">
        <v>2555</v>
      </c>
      <c r="S501" t="str">
        <f>IF(R501="","",CONCATENATE(Tabela2[[#This Row],[Instrukcje .png - lokalizacja folderu]],R501))</f>
        <v/>
      </c>
      <c r="T501" t="s">
        <v>2556</v>
      </c>
      <c r="U501" t="s">
        <v>2646</v>
      </c>
      <c r="V501" t="str">
        <f>IF(U501="","",CONCATENATE(Tabela2[[#This Row],[Modele .rfa - lokalizacja folderu]],U501))</f>
        <v>G:\LocalUser\snws\Rendery_dwg_rys\Modele 3D\NICZUK Channel connector LSE.rfa</v>
      </c>
      <c r="W501" t="s">
        <v>2574</v>
      </c>
      <c r="X501" t="s">
        <v>2775</v>
      </c>
      <c r="Y501" t="str">
        <f>IF(X501="","",CONCATENATE(Tabela2[[#This Row],[Modele .txt - lokalizacja folderu]],X501))</f>
        <v>G:\LocalUser\snws\Rendery_dwg_rys\Modele 3D\NICZUK Channel connector LSE.txt</v>
      </c>
      <c r="Z501" t="s">
        <v>2574</v>
      </c>
      <c r="AB501" t="str">
        <f>IFERROR(VLOOKUP(Tabela2[[#This Row],[Kod]],[1]Arkusz7!$A:$W,23,FALSE),"")</f>
        <v>LSE-A</v>
      </c>
    </row>
    <row r="502" spans="1:28" x14ac:dyDescent="0.25">
      <c r="A502">
        <v>10262</v>
      </c>
      <c r="B502" t="s">
        <v>1151</v>
      </c>
      <c r="C502" t="str">
        <f>IF(B502="","",CONCATENATE(Tabela2[[#This Row],[Nazwa pliku - render - lokalizacja folderu]],B502))</f>
        <v>G:\LocalUser\snws\Rendery_dwg_rys\web_ok\LSE-MF_web_ok.png</v>
      </c>
      <c r="D502" t="s">
        <v>2179</v>
      </c>
      <c r="E502" t="s">
        <v>1153</v>
      </c>
      <c r="F502" t="str">
        <f>IF(E502="","",CONCATENATE(Tabela2[[#This Row],[Nazwa pliku - .dwg - lokalizacja folderu]],E502))</f>
        <v>G:\LocalUser\snws\Rendery_dwg_rys\dwg\LSE-MB.DWG</v>
      </c>
      <c r="G502" t="s">
        <v>2185</v>
      </c>
      <c r="H502" t="s">
        <v>2325</v>
      </c>
      <c r="I502" t="str">
        <f>IF(H502="","",CONCATENATE(Tabela2[[#This Row],[Rysunek .png - lokalizacja folderu]],H502))</f>
        <v>G:\LocalUser\snws\Rendery_dwg_rys\rys\LSE-MF_rys.png</v>
      </c>
      <c r="J502" t="s">
        <v>2181</v>
      </c>
      <c r="L502" t="str">
        <f>IF(K502="","",CONCATENATE(Tabela2[[#This Row],[Zastosowania .jpg - lokalizacja folderu]],K502))</f>
        <v/>
      </c>
      <c r="N502" t="str">
        <f>IF(M502="","",CONCATENATE(Tabela2[[#This Row],[Zastosowania .jpg - lokalizacja folderu]],M502))</f>
        <v/>
      </c>
      <c r="P502" t="str">
        <f>IF(O502="","",CONCATENATE(Tabela2[[#This Row],[Zastosowania .jpg - lokalizacja folderu]],O502))</f>
        <v/>
      </c>
      <c r="Q502" t="s">
        <v>2555</v>
      </c>
      <c r="S502" t="str">
        <f>IF(R502="","",CONCATENATE(Tabela2[[#This Row],[Instrukcje .png - lokalizacja folderu]],R502))</f>
        <v/>
      </c>
      <c r="T502" t="s">
        <v>2556</v>
      </c>
      <c r="U502" t="s">
        <v>2646</v>
      </c>
      <c r="V502" t="str">
        <f>IF(U502="","",CONCATENATE(Tabela2[[#This Row],[Modele .rfa - lokalizacja folderu]],U502))</f>
        <v>G:\LocalUser\snws\Rendery_dwg_rys\Modele 3D\NICZUK Channel connector LSE.rfa</v>
      </c>
      <c r="W502" t="s">
        <v>2574</v>
      </c>
      <c r="X502" t="s">
        <v>2775</v>
      </c>
      <c r="Y502" t="str">
        <f>IF(X502="","",CONCATENATE(Tabela2[[#This Row],[Modele .txt - lokalizacja folderu]],X502))</f>
        <v>G:\LocalUser\snws\Rendery_dwg_rys\Modele 3D\NICZUK Channel connector LSE.txt</v>
      </c>
      <c r="Z502" t="s">
        <v>2574</v>
      </c>
      <c r="AB502" t="str">
        <f>IFERROR(VLOOKUP(Tabela2[[#This Row],[Kod]],[1]Arkusz7!$A:$W,23,FALSE),"")</f>
        <v>LSE-MB</v>
      </c>
    </row>
    <row r="503" spans="1:28" x14ac:dyDescent="0.25">
      <c r="A503">
        <v>10343</v>
      </c>
      <c r="B503" t="s">
        <v>1151</v>
      </c>
      <c r="C503" t="str">
        <f>IF(B503="","",CONCATENATE(Tabela2[[#This Row],[Nazwa pliku - render - lokalizacja folderu]],B503))</f>
        <v>G:\LocalUser\snws\Rendery_dwg_rys\web_ok\LSE-MF_web_ok.png</v>
      </c>
      <c r="D503" t="s">
        <v>2179</v>
      </c>
      <c r="E503" t="s">
        <v>1152</v>
      </c>
      <c r="F503" t="str">
        <f>IF(E503="","",CONCATENATE(Tabela2[[#This Row],[Nazwa pliku - .dwg - lokalizacja folderu]],E503))</f>
        <v>G:\LocalUser\snws\Rendery_dwg_rys\dwg\LSE-MF.DWG</v>
      </c>
      <c r="G503" t="s">
        <v>2185</v>
      </c>
      <c r="H503" t="s">
        <v>2325</v>
      </c>
      <c r="I503" t="str">
        <f>IF(H503="","",CONCATENATE(Tabela2[[#This Row],[Rysunek .png - lokalizacja folderu]],H503))</f>
        <v>G:\LocalUser\snws\Rendery_dwg_rys\rys\LSE-MF_rys.png</v>
      </c>
      <c r="J503" t="s">
        <v>2181</v>
      </c>
      <c r="L503" t="str">
        <f>IF(K503="","",CONCATENATE(Tabela2[[#This Row],[Zastosowania .jpg - lokalizacja folderu]],K503))</f>
        <v/>
      </c>
      <c r="N503" t="str">
        <f>IF(M503="","",CONCATENATE(Tabela2[[#This Row],[Zastosowania .jpg - lokalizacja folderu]],M503))</f>
        <v/>
      </c>
      <c r="P503" t="str">
        <f>IF(O503="","",CONCATENATE(Tabela2[[#This Row],[Zastosowania .jpg - lokalizacja folderu]],O503))</f>
        <v/>
      </c>
      <c r="Q503" t="s">
        <v>2555</v>
      </c>
      <c r="S503" t="str">
        <f>IF(R503="","",CONCATENATE(Tabela2[[#This Row],[Instrukcje .png - lokalizacja folderu]],R503))</f>
        <v/>
      </c>
      <c r="T503" t="s">
        <v>2556</v>
      </c>
      <c r="U503" t="s">
        <v>2646</v>
      </c>
      <c r="V503" t="str">
        <f>IF(U503="","",CONCATENATE(Tabela2[[#This Row],[Modele .rfa - lokalizacja folderu]],U503))</f>
        <v>G:\LocalUser\snws\Rendery_dwg_rys\Modele 3D\NICZUK Channel connector LSE.rfa</v>
      </c>
      <c r="W503" t="s">
        <v>2574</v>
      </c>
      <c r="X503" t="s">
        <v>2775</v>
      </c>
      <c r="Y503" t="str">
        <f>IF(X503="","",CONCATENATE(Tabela2[[#This Row],[Modele .txt - lokalizacja folderu]],X503))</f>
        <v>G:\LocalUser\snws\Rendery_dwg_rys\Modele 3D\NICZUK Channel connector LSE.txt</v>
      </c>
      <c r="Z503" t="s">
        <v>2574</v>
      </c>
      <c r="AB503" t="str">
        <f>IFERROR(VLOOKUP(Tabela2[[#This Row],[Kod]],[1]Arkusz7!$A:$W,23,FALSE),"")</f>
        <v>LSE-MF</v>
      </c>
    </row>
    <row r="504" spans="1:28" x14ac:dyDescent="0.25">
      <c r="A504">
        <v>35300</v>
      </c>
      <c r="B504" t="s">
        <v>741</v>
      </c>
      <c r="C504" t="str">
        <f>IF(B504="","",CONCATENATE(Tabela2[[#This Row],[Nazwa pliku - render - lokalizacja folderu]],B504))</f>
        <v>G:\LocalUser\snws\Rendery_dwg_rys\web_ok\LUW-L_web_ok.png</v>
      </c>
      <c r="D504" t="s">
        <v>2179</v>
      </c>
      <c r="E504" t="s">
        <v>742</v>
      </c>
      <c r="F504" t="str">
        <f>IF(E504="","",CONCATENATE(Tabela2[[#This Row],[Nazwa pliku - .dwg - lokalizacja folderu]],E504))</f>
        <v>G:\LocalUser\snws\Rendery_dwg_rys\dwg\LUW-L.DWG</v>
      </c>
      <c r="G504" t="s">
        <v>2185</v>
      </c>
      <c r="H504" t="s">
        <v>2254</v>
      </c>
      <c r="I504" t="str">
        <f>IF(H504="","",CONCATENATE(Tabela2[[#This Row],[Rysunek .png - lokalizacja folderu]],H504))</f>
        <v>G:\LocalUser\snws\Rendery_dwg_rys\rys\LUW-L_rys.png</v>
      </c>
      <c r="J504" t="s">
        <v>2181</v>
      </c>
      <c r="L504" t="str">
        <f>IF(K504="","",CONCATENATE(Tabela2[[#This Row],[Zastosowania .jpg - lokalizacja folderu]],K504))</f>
        <v/>
      </c>
      <c r="N504" t="str">
        <f>IF(M504="","",CONCATENATE(Tabela2[[#This Row],[Zastosowania .jpg - lokalizacja folderu]],M504))</f>
        <v/>
      </c>
      <c r="P504" t="str">
        <f>IF(O504="","",CONCATENATE(Tabela2[[#This Row],[Zastosowania .jpg - lokalizacja folderu]],O504))</f>
        <v/>
      </c>
      <c r="Q504" t="s">
        <v>2555</v>
      </c>
      <c r="S504" t="str">
        <f>IF(R504="","",CONCATENATE(Tabela2[[#This Row],[Instrukcje .png - lokalizacja folderu]],R504))</f>
        <v/>
      </c>
      <c r="T504" t="s">
        <v>2556</v>
      </c>
      <c r="V504" t="str">
        <f>IF(U504="","",CONCATENATE(Tabela2[[#This Row],[Modele .rfa - lokalizacja folderu]],U504))</f>
        <v/>
      </c>
      <c r="W504" t="s">
        <v>2574</v>
      </c>
      <c r="X504" t="s">
        <v>2576</v>
      </c>
      <c r="Y504" t="str">
        <f>IF(X504="","",CONCATENATE(Tabela2[[#This Row],[Modele .txt - lokalizacja folderu]],X504))</f>
        <v/>
      </c>
      <c r="Z504" t="s">
        <v>2574</v>
      </c>
      <c r="AB504" t="str">
        <f>IFERROR(VLOOKUP(Tabela2[[#This Row],[Kod]],[1]Arkusz7!$A:$W,23,FALSE),"")</f>
        <v>LUW-L</v>
      </c>
    </row>
    <row r="505" spans="1:28" x14ac:dyDescent="0.25">
      <c r="A505">
        <v>35302</v>
      </c>
      <c r="B505" t="s">
        <v>745</v>
      </c>
      <c r="C505" t="str">
        <f>IF(B505="","",CONCATENATE(Tabela2[[#This Row],[Nazwa pliku - render - lokalizacja folderu]],B505))</f>
        <v>G:\LocalUser\snws\Rendery_dwg_rys\web_ok\LUW-V_web_ok.png</v>
      </c>
      <c r="D505" t="s">
        <v>2179</v>
      </c>
      <c r="E505" t="s">
        <v>746</v>
      </c>
      <c r="F505" t="str">
        <f>IF(E505="","",CONCATENATE(Tabela2[[#This Row],[Nazwa pliku - .dwg - lokalizacja folderu]],E505))</f>
        <v>G:\LocalUser\snws\Rendery_dwg_rys\dwg\LUW-V.DWG</v>
      </c>
      <c r="G505" t="s">
        <v>2185</v>
      </c>
      <c r="H505" t="s">
        <v>2256</v>
      </c>
      <c r="I505" t="str">
        <f>IF(H505="","",CONCATENATE(Tabela2[[#This Row],[Rysunek .png - lokalizacja folderu]],H505))</f>
        <v>G:\LocalUser\snws\Rendery_dwg_rys\rys\LUW-V_rys.png</v>
      </c>
      <c r="J505" t="s">
        <v>2181</v>
      </c>
      <c r="L505" t="str">
        <f>IF(K505="","",CONCATENATE(Tabela2[[#This Row],[Zastosowania .jpg - lokalizacja folderu]],K505))</f>
        <v/>
      </c>
      <c r="N505" t="str">
        <f>IF(M505="","",CONCATENATE(Tabela2[[#This Row],[Zastosowania .jpg - lokalizacja folderu]],M505))</f>
        <v/>
      </c>
      <c r="P505" t="str">
        <f>IF(O505="","",CONCATENATE(Tabela2[[#This Row],[Zastosowania .jpg - lokalizacja folderu]],O505))</f>
        <v/>
      </c>
      <c r="Q505" t="s">
        <v>2555</v>
      </c>
      <c r="S505" t="str">
        <f>IF(R505="","",CONCATENATE(Tabela2[[#This Row],[Instrukcje .png - lokalizacja folderu]],R505))</f>
        <v/>
      </c>
      <c r="T505" t="s">
        <v>2556</v>
      </c>
      <c r="V505" t="str">
        <f>IF(U505="","",CONCATENATE(Tabela2[[#This Row],[Modele .rfa - lokalizacja folderu]],U505))</f>
        <v/>
      </c>
      <c r="W505" t="s">
        <v>2574</v>
      </c>
      <c r="X505" t="s">
        <v>2576</v>
      </c>
      <c r="Y505" t="str">
        <f>IF(X505="","",CONCATENATE(Tabela2[[#This Row],[Modele .txt - lokalizacja folderu]],X505))</f>
        <v/>
      </c>
      <c r="Z505" t="s">
        <v>2574</v>
      </c>
      <c r="AB505" t="str">
        <f>IFERROR(VLOOKUP(Tabela2[[#This Row],[Kod]],[1]Arkusz7!$A:$W,23,FALSE),"")</f>
        <v>LUW-V</v>
      </c>
    </row>
    <row r="506" spans="1:28" x14ac:dyDescent="0.25">
      <c r="A506">
        <v>35304</v>
      </c>
      <c r="B506" t="s">
        <v>743</v>
      </c>
      <c r="C506" t="str">
        <f>IF(B506="","",CONCATENATE(Tabela2[[#This Row],[Nazwa pliku - render - lokalizacja folderu]],B506))</f>
        <v>G:\LocalUser\snws\Rendery_dwg_rys\web_ok\LUW-Z_web_ok.png</v>
      </c>
      <c r="D506" t="s">
        <v>2179</v>
      </c>
      <c r="E506" t="s">
        <v>744</v>
      </c>
      <c r="F506" t="str">
        <f>IF(E506="","",CONCATENATE(Tabela2[[#This Row],[Nazwa pliku - .dwg - lokalizacja folderu]],E506))</f>
        <v>G:\LocalUser\snws\Rendery_dwg_rys\dwg\LUW-Z.DWG</v>
      </c>
      <c r="G506" t="s">
        <v>2185</v>
      </c>
      <c r="H506" t="s">
        <v>2255</v>
      </c>
      <c r="I506" t="str">
        <f>IF(H506="","",CONCATENATE(Tabela2[[#This Row],[Rysunek .png - lokalizacja folderu]],H506))</f>
        <v>G:\LocalUser\snws\Rendery_dwg_rys\rys\LUW-Z_rys.png</v>
      </c>
      <c r="J506" t="s">
        <v>2181</v>
      </c>
      <c r="L506" t="str">
        <f>IF(K506="","",CONCATENATE(Tabela2[[#This Row],[Zastosowania .jpg - lokalizacja folderu]],K506))</f>
        <v/>
      </c>
      <c r="N506" t="str">
        <f>IF(M506="","",CONCATENATE(Tabela2[[#This Row],[Zastosowania .jpg - lokalizacja folderu]],M506))</f>
        <v/>
      </c>
      <c r="P506" t="str">
        <f>IF(O506="","",CONCATENATE(Tabela2[[#This Row],[Zastosowania .jpg - lokalizacja folderu]],O506))</f>
        <v/>
      </c>
      <c r="Q506" t="s">
        <v>2555</v>
      </c>
      <c r="S506" t="str">
        <f>IF(R506="","",CONCATENATE(Tabela2[[#This Row],[Instrukcje .png - lokalizacja folderu]],R506))</f>
        <v/>
      </c>
      <c r="T506" t="s">
        <v>2556</v>
      </c>
      <c r="V506" t="str">
        <f>IF(U506="","",CONCATENATE(Tabela2[[#This Row],[Modele .rfa - lokalizacja folderu]],U506))</f>
        <v/>
      </c>
      <c r="W506" t="s">
        <v>2574</v>
      </c>
      <c r="X506" t="s">
        <v>2576</v>
      </c>
      <c r="Y506" t="str">
        <f>IF(X506="","",CONCATENATE(Tabela2[[#This Row],[Modele .txt - lokalizacja folderu]],X506))</f>
        <v/>
      </c>
      <c r="Z506" t="s">
        <v>2574</v>
      </c>
      <c r="AB506" t="str">
        <f>IFERROR(VLOOKUP(Tabela2[[#This Row],[Kod]],[1]Arkusz7!$A:$W,23,FALSE),"")</f>
        <v>LUW-Z</v>
      </c>
    </row>
    <row r="507" spans="1:28" x14ac:dyDescent="0.25">
      <c r="A507">
        <v>13607</v>
      </c>
      <c r="B507" t="s">
        <v>237</v>
      </c>
      <c r="C507" t="str">
        <f>IF(B507="","",CONCATENATE(Tabela2[[#This Row],[Nazwa pliku - render - lokalizacja folderu]],B507))</f>
        <v>G:\LocalUser\snws\Rendery_dwg_rys\web_ok\LX-13_web_ok.png</v>
      </c>
      <c r="D507" t="s">
        <v>2179</v>
      </c>
      <c r="E507" t="s">
        <v>238</v>
      </c>
      <c r="F507" t="str">
        <f>IF(E507="","",CONCATENATE(Tabela2[[#This Row],[Nazwa pliku - .dwg - lokalizacja folderu]],E507))</f>
        <v>G:\LocalUser\snws\Rendery_dwg_rys\dwg\LX-13-010.DWG</v>
      </c>
      <c r="G507" t="s">
        <v>2185</v>
      </c>
      <c r="H507" t="s">
        <v>2218</v>
      </c>
      <c r="I507" t="str">
        <f>IF(H507="","",CONCATENATE(Tabela2[[#This Row],[Rysunek .png - lokalizacja folderu]],H507))</f>
        <v>G:\LocalUser\snws\Rendery_dwg_rys\rys\LX-13_rys.png</v>
      </c>
      <c r="J507" t="s">
        <v>2181</v>
      </c>
      <c r="K507" t="s">
        <v>2881</v>
      </c>
      <c r="L507" t="str">
        <f>IF(K507="","",CONCATENATE(Tabela2[[#This Row],[Zastosowania .jpg - lokalizacja folderu]],K507))</f>
        <v>G:\LocalUser\snws\Rendery_dwg_rys\Zastosowania\LX_z_rys.png</v>
      </c>
      <c r="N507" t="str">
        <f>IF(M507="","",CONCATENATE(Tabela2[[#This Row],[Zastosowania .jpg - lokalizacja folderu]],M507))</f>
        <v/>
      </c>
      <c r="P507" t="str">
        <f>IF(O507="","",CONCATENATE(Tabela2[[#This Row],[Zastosowania .jpg - lokalizacja folderu]],O507))</f>
        <v/>
      </c>
      <c r="Q507" t="s">
        <v>2555</v>
      </c>
      <c r="R507" t="s">
        <v>2874</v>
      </c>
      <c r="S507" t="str">
        <f>IF(R507="","",CONCATENATE(Tabela2[[#This Row],[Instrukcje .png - lokalizacja folderu]],R507))</f>
        <v>G:\LocalUser\snws\Rendery_dwg_rys\Instrukcje\LX_i_rys.png</v>
      </c>
      <c r="T507" t="s">
        <v>2556</v>
      </c>
      <c r="U507" t="s">
        <v>2587</v>
      </c>
      <c r="V507" t="str">
        <f>IF(U507="","",CONCATENATE(Tabela2[[#This Row],[Modele .rfa - lokalizacja folderu]],U507))</f>
        <v>G:\LocalUser\snws\Rendery_dwg_rys\Modele 3D\NICZUK Clamp LX.rfa</v>
      </c>
      <c r="W507" t="s">
        <v>2574</v>
      </c>
      <c r="X507" t="s">
        <v>2728</v>
      </c>
      <c r="Y507" t="str">
        <f>IF(X507="","",CONCATENATE(Tabela2[[#This Row],[Modele .txt - lokalizacja folderu]],X507))</f>
        <v>G:\LocalUser\snws\Rendery_dwg_rys\Modele 3D\NICZUK Clamp LX.txt</v>
      </c>
      <c r="Z507" t="s">
        <v>2574</v>
      </c>
      <c r="AB507" t="str">
        <f>IFERROR(VLOOKUP(Tabela2[[#This Row],[Kod]],[1]Arkusz7!$A:$W,23,FALSE),"")</f>
        <v>LX-13-010</v>
      </c>
    </row>
    <row r="508" spans="1:28" x14ac:dyDescent="0.25">
      <c r="A508">
        <v>13608</v>
      </c>
      <c r="B508" t="s">
        <v>237</v>
      </c>
      <c r="C508" t="str">
        <f>IF(B508="","",CONCATENATE(Tabela2[[#This Row],[Nazwa pliku - render - lokalizacja folderu]],B508))</f>
        <v>G:\LocalUser\snws\Rendery_dwg_rys\web_ok\LX-13_web_ok.png</v>
      </c>
      <c r="D508" t="s">
        <v>2179</v>
      </c>
      <c r="E508" t="s">
        <v>239</v>
      </c>
      <c r="F508" t="str">
        <f>IF(E508="","",CONCATENATE(Tabela2[[#This Row],[Nazwa pliku - .dwg - lokalizacja folderu]],E508))</f>
        <v>G:\LocalUser\snws\Rendery_dwg_rys\dwg\LX-13-012.DWG</v>
      </c>
      <c r="G508" t="s">
        <v>2185</v>
      </c>
      <c r="H508" t="s">
        <v>2218</v>
      </c>
      <c r="I508" t="str">
        <f>IF(H508="","",CONCATENATE(Tabela2[[#This Row],[Rysunek .png - lokalizacja folderu]],H508))</f>
        <v>G:\LocalUser\snws\Rendery_dwg_rys\rys\LX-13_rys.png</v>
      </c>
      <c r="J508" t="s">
        <v>2181</v>
      </c>
      <c r="K508" t="s">
        <v>2881</v>
      </c>
      <c r="L508" t="str">
        <f>IF(K508="","",CONCATENATE(Tabela2[[#This Row],[Zastosowania .jpg - lokalizacja folderu]],K508))</f>
        <v>G:\LocalUser\snws\Rendery_dwg_rys\Zastosowania\LX_z_rys.png</v>
      </c>
      <c r="N508" t="str">
        <f>IF(M508="","",CONCATENATE(Tabela2[[#This Row],[Zastosowania .jpg - lokalizacja folderu]],M508))</f>
        <v/>
      </c>
      <c r="P508" t="str">
        <f>IF(O508="","",CONCATENATE(Tabela2[[#This Row],[Zastosowania .jpg - lokalizacja folderu]],O508))</f>
        <v/>
      </c>
      <c r="Q508" t="s">
        <v>2555</v>
      </c>
      <c r="R508" t="s">
        <v>2874</v>
      </c>
      <c r="S508" t="str">
        <f>IF(R508="","",CONCATENATE(Tabela2[[#This Row],[Instrukcje .png - lokalizacja folderu]],R508))</f>
        <v>G:\LocalUser\snws\Rendery_dwg_rys\Instrukcje\LX_i_rys.png</v>
      </c>
      <c r="T508" t="s">
        <v>2556</v>
      </c>
      <c r="U508" t="s">
        <v>2587</v>
      </c>
      <c r="V508" t="str">
        <f>IF(U508="","",CONCATENATE(Tabela2[[#This Row],[Modele .rfa - lokalizacja folderu]],U508))</f>
        <v>G:\LocalUser\snws\Rendery_dwg_rys\Modele 3D\NICZUK Clamp LX.rfa</v>
      </c>
      <c r="W508" t="s">
        <v>2574</v>
      </c>
      <c r="X508" t="s">
        <v>2728</v>
      </c>
      <c r="Y508" t="str">
        <f>IF(X508="","",CONCATENATE(Tabela2[[#This Row],[Modele .txt - lokalizacja folderu]],X508))</f>
        <v>G:\LocalUser\snws\Rendery_dwg_rys\Modele 3D\NICZUK Clamp LX.txt</v>
      </c>
      <c r="Z508" t="s">
        <v>2574</v>
      </c>
      <c r="AB508" t="str">
        <f>IFERROR(VLOOKUP(Tabela2[[#This Row],[Kod]],[1]Arkusz7!$A:$W,23,FALSE),"")</f>
        <v>LX-13-012</v>
      </c>
    </row>
    <row r="509" spans="1:28" x14ac:dyDescent="0.25">
      <c r="A509">
        <v>13609</v>
      </c>
      <c r="B509" t="s">
        <v>237</v>
      </c>
      <c r="C509" t="str">
        <f>IF(B509="","",CONCATENATE(Tabela2[[#This Row],[Nazwa pliku - render - lokalizacja folderu]],B509))</f>
        <v>G:\LocalUser\snws\Rendery_dwg_rys\web_ok\LX-13_web_ok.png</v>
      </c>
      <c r="D509" t="s">
        <v>2179</v>
      </c>
      <c r="E509" t="s">
        <v>240</v>
      </c>
      <c r="F509" t="str">
        <f>IF(E509="","",CONCATENATE(Tabela2[[#This Row],[Nazwa pliku - .dwg - lokalizacja folderu]],E509))</f>
        <v>G:\LocalUser\snws\Rendery_dwg_rys\dwg\LX-13-015.DWG</v>
      </c>
      <c r="G509" t="s">
        <v>2185</v>
      </c>
      <c r="H509" t="s">
        <v>2218</v>
      </c>
      <c r="I509" t="str">
        <f>IF(H509="","",CONCATENATE(Tabela2[[#This Row],[Rysunek .png - lokalizacja folderu]],H509))</f>
        <v>G:\LocalUser\snws\Rendery_dwg_rys\rys\LX-13_rys.png</v>
      </c>
      <c r="J509" t="s">
        <v>2181</v>
      </c>
      <c r="K509" t="s">
        <v>2881</v>
      </c>
      <c r="L509" t="str">
        <f>IF(K509="","",CONCATENATE(Tabela2[[#This Row],[Zastosowania .jpg - lokalizacja folderu]],K509))</f>
        <v>G:\LocalUser\snws\Rendery_dwg_rys\Zastosowania\LX_z_rys.png</v>
      </c>
      <c r="N509" t="str">
        <f>IF(M509="","",CONCATENATE(Tabela2[[#This Row],[Zastosowania .jpg - lokalizacja folderu]],M509))</f>
        <v/>
      </c>
      <c r="P509" t="str">
        <f>IF(O509="","",CONCATENATE(Tabela2[[#This Row],[Zastosowania .jpg - lokalizacja folderu]],O509))</f>
        <v/>
      </c>
      <c r="Q509" t="s">
        <v>2555</v>
      </c>
      <c r="R509" t="s">
        <v>2874</v>
      </c>
      <c r="S509" t="str">
        <f>IF(R509="","",CONCATENATE(Tabela2[[#This Row],[Instrukcje .png - lokalizacja folderu]],R509))</f>
        <v>G:\LocalUser\snws\Rendery_dwg_rys\Instrukcje\LX_i_rys.png</v>
      </c>
      <c r="T509" t="s">
        <v>2556</v>
      </c>
      <c r="U509" t="s">
        <v>2587</v>
      </c>
      <c r="V509" t="str">
        <f>IF(U509="","",CONCATENATE(Tabela2[[#This Row],[Modele .rfa - lokalizacja folderu]],U509))</f>
        <v>G:\LocalUser\snws\Rendery_dwg_rys\Modele 3D\NICZUK Clamp LX.rfa</v>
      </c>
      <c r="W509" t="s">
        <v>2574</v>
      </c>
      <c r="X509" t="s">
        <v>2728</v>
      </c>
      <c r="Y509" t="str">
        <f>IF(X509="","",CONCATENATE(Tabela2[[#This Row],[Modele .txt - lokalizacja folderu]],X509))</f>
        <v>G:\LocalUser\snws\Rendery_dwg_rys\Modele 3D\NICZUK Clamp LX.txt</v>
      </c>
      <c r="Z509" t="s">
        <v>2574</v>
      </c>
      <c r="AB509" t="str">
        <f>IFERROR(VLOOKUP(Tabela2[[#This Row],[Kod]],[1]Arkusz7!$A:$W,23,FALSE),"")</f>
        <v>LX-13-015</v>
      </c>
    </row>
    <row r="510" spans="1:28" x14ac:dyDescent="0.25">
      <c r="A510">
        <v>13610</v>
      </c>
      <c r="B510" t="s">
        <v>237</v>
      </c>
      <c r="C510" t="str">
        <f>IF(B510="","",CONCATENATE(Tabela2[[#This Row],[Nazwa pliku - render - lokalizacja folderu]],B510))</f>
        <v>G:\LocalUser\snws\Rendery_dwg_rys\web_ok\LX-13_web_ok.png</v>
      </c>
      <c r="D510" t="s">
        <v>2179</v>
      </c>
      <c r="E510" t="s">
        <v>241</v>
      </c>
      <c r="F510" t="str">
        <f>IF(E510="","",CONCATENATE(Tabela2[[#This Row],[Nazwa pliku - .dwg - lokalizacja folderu]],E510))</f>
        <v>G:\LocalUser\snws\Rendery_dwg_rys\dwg\LX-13-018.DWG</v>
      </c>
      <c r="G510" t="s">
        <v>2185</v>
      </c>
      <c r="H510" t="s">
        <v>2218</v>
      </c>
      <c r="I510" t="str">
        <f>IF(H510="","",CONCATENATE(Tabela2[[#This Row],[Rysunek .png - lokalizacja folderu]],H510))</f>
        <v>G:\LocalUser\snws\Rendery_dwg_rys\rys\LX-13_rys.png</v>
      </c>
      <c r="J510" t="s">
        <v>2181</v>
      </c>
      <c r="K510" t="s">
        <v>2881</v>
      </c>
      <c r="L510" t="str">
        <f>IF(K510="","",CONCATENATE(Tabela2[[#This Row],[Zastosowania .jpg - lokalizacja folderu]],K510))</f>
        <v>G:\LocalUser\snws\Rendery_dwg_rys\Zastosowania\LX_z_rys.png</v>
      </c>
      <c r="N510" t="str">
        <f>IF(M510="","",CONCATENATE(Tabela2[[#This Row],[Zastosowania .jpg - lokalizacja folderu]],M510))</f>
        <v/>
      </c>
      <c r="P510" t="str">
        <f>IF(O510="","",CONCATENATE(Tabela2[[#This Row],[Zastosowania .jpg - lokalizacja folderu]],O510))</f>
        <v/>
      </c>
      <c r="Q510" t="s">
        <v>2555</v>
      </c>
      <c r="R510" t="s">
        <v>2874</v>
      </c>
      <c r="S510" t="str">
        <f>IF(R510="","",CONCATENATE(Tabela2[[#This Row],[Instrukcje .png - lokalizacja folderu]],R510))</f>
        <v>G:\LocalUser\snws\Rendery_dwg_rys\Instrukcje\LX_i_rys.png</v>
      </c>
      <c r="T510" t="s">
        <v>2556</v>
      </c>
      <c r="U510" t="s">
        <v>2587</v>
      </c>
      <c r="V510" t="str">
        <f>IF(U510="","",CONCATENATE(Tabela2[[#This Row],[Modele .rfa - lokalizacja folderu]],U510))</f>
        <v>G:\LocalUser\snws\Rendery_dwg_rys\Modele 3D\NICZUK Clamp LX.rfa</v>
      </c>
      <c r="W510" t="s">
        <v>2574</v>
      </c>
      <c r="X510" t="s">
        <v>2728</v>
      </c>
      <c r="Y510" t="str">
        <f>IF(X510="","",CONCATENATE(Tabela2[[#This Row],[Modele .txt - lokalizacja folderu]],X510))</f>
        <v>G:\LocalUser\snws\Rendery_dwg_rys\Modele 3D\NICZUK Clamp LX.txt</v>
      </c>
      <c r="Z510" t="s">
        <v>2574</v>
      </c>
      <c r="AB510" t="str">
        <f>IFERROR(VLOOKUP(Tabela2[[#This Row],[Kod]],[1]Arkusz7!$A:$W,23,FALSE),"")</f>
        <v>LX-13-018</v>
      </c>
    </row>
    <row r="511" spans="1:28" x14ac:dyDescent="0.25">
      <c r="A511">
        <v>13611</v>
      </c>
      <c r="B511" t="s">
        <v>237</v>
      </c>
      <c r="C511" t="str">
        <f>IF(B511="","",CONCATENATE(Tabela2[[#This Row],[Nazwa pliku - render - lokalizacja folderu]],B511))</f>
        <v>G:\LocalUser\snws\Rendery_dwg_rys\web_ok\LX-13_web_ok.png</v>
      </c>
      <c r="D511" t="s">
        <v>2179</v>
      </c>
      <c r="E511" t="s">
        <v>242</v>
      </c>
      <c r="F511" t="str">
        <f>IF(E511="","",CONCATENATE(Tabela2[[#This Row],[Nazwa pliku - .dwg - lokalizacja folderu]],E511))</f>
        <v>G:\LocalUser\snws\Rendery_dwg_rys\dwg\LX-13-022.DWG</v>
      </c>
      <c r="G511" t="s">
        <v>2185</v>
      </c>
      <c r="H511" t="s">
        <v>2218</v>
      </c>
      <c r="I511" t="str">
        <f>IF(H511="","",CONCATENATE(Tabela2[[#This Row],[Rysunek .png - lokalizacja folderu]],H511))</f>
        <v>G:\LocalUser\snws\Rendery_dwg_rys\rys\LX-13_rys.png</v>
      </c>
      <c r="J511" t="s">
        <v>2181</v>
      </c>
      <c r="K511" t="s">
        <v>2881</v>
      </c>
      <c r="L511" t="str">
        <f>IF(K511="","",CONCATENATE(Tabela2[[#This Row],[Zastosowania .jpg - lokalizacja folderu]],K511))</f>
        <v>G:\LocalUser\snws\Rendery_dwg_rys\Zastosowania\LX_z_rys.png</v>
      </c>
      <c r="N511" t="str">
        <f>IF(M511="","",CONCATENATE(Tabela2[[#This Row],[Zastosowania .jpg - lokalizacja folderu]],M511))</f>
        <v/>
      </c>
      <c r="P511" t="str">
        <f>IF(O511="","",CONCATENATE(Tabela2[[#This Row],[Zastosowania .jpg - lokalizacja folderu]],O511))</f>
        <v/>
      </c>
      <c r="Q511" t="s">
        <v>2555</v>
      </c>
      <c r="R511" t="s">
        <v>2874</v>
      </c>
      <c r="S511" t="str">
        <f>IF(R511="","",CONCATENATE(Tabela2[[#This Row],[Instrukcje .png - lokalizacja folderu]],R511))</f>
        <v>G:\LocalUser\snws\Rendery_dwg_rys\Instrukcje\LX_i_rys.png</v>
      </c>
      <c r="T511" t="s">
        <v>2556</v>
      </c>
      <c r="U511" t="s">
        <v>2587</v>
      </c>
      <c r="V511" t="str">
        <f>IF(U511="","",CONCATENATE(Tabela2[[#This Row],[Modele .rfa - lokalizacja folderu]],U511))</f>
        <v>G:\LocalUser\snws\Rendery_dwg_rys\Modele 3D\NICZUK Clamp LX.rfa</v>
      </c>
      <c r="W511" t="s">
        <v>2574</v>
      </c>
      <c r="X511" t="s">
        <v>2728</v>
      </c>
      <c r="Y511" t="str">
        <f>IF(X511="","",CONCATENATE(Tabela2[[#This Row],[Modele .txt - lokalizacja folderu]],X511))</f>
        <v>G:\LocalUser\snws\Rendery_dwg_rys\Modele 3D\NICZUK Clamp LX.txt</v>
      </c>
      <c r="Z511" t="s">
        <v>2574</v>
      </c>
      <c r="AB511" t="str">
        <f>IFERROR(VLOOKUP(Tabela2[[#This Row],[Kod]],[1]Arkusz7!$A:$W,23,FALSE),"")</f>
        <v>LX-13-022</v>
      </c>
    </row>
    <row r="512" spans="1:28" x14ac:dyDescent="0.25">
      <c r="A512">
        <v>13612</v>
      </c>
      <c r="B512" t="s">
        <v>237</v>
      </c>
      <c r="C512" t="str">
        <f>IF(B512="","",CONCATENATE(Tabela2[[#This Row],[Nazwa pliku - render - lokalizacja folderu]],B512))</f>
        <v>G:\LocalUser\snws\Rendery_dwg_rys\web_ok\LX-13_web_ok.png</v>
      </c>
      <c r="D512" t="s">
        <v>2179</v>
      </c>
      <c r="E512" t="s">
        <v>243</v>
      </c>
      <c r="F512" t="str">
        <f>IF(E512="","",CONCATENATE(Tabela2[[#This Row],[Nazwa pliku - .dwg - lokalizacja folderu]],E512))</f>
        <v>G:\LocalUser\snws\Rendery_dwg_rys\dwg\LX-13-025.DWG</v>
      </c>
      <c r="G512" t="s">
        <v>2185</v>
      </c>
      <c r="H512" t="s">
        <v>2218</v>
      </c>
      <c r="I512" t="str">
        <f>IF(H512="","",CONCATENATE(Tabela2[[#This Row],[Rysunek .png - lokalizacja folderu]],H512))</f>
        <v>G:\LocalUser\snws\Rendery_dwg_rys\rys\LX-13_rys.png</v>
      </c>
      <c r="J512" t="s">
        <v>2181</v>
      </c>
      <c r="K512" t="s">
        <v>2881</v>
      </c>
      <c r="L512" t="str">
        <f>IF(K512="","",CONCATENATE(Tabela2[[#This Row],[Zastosowania .jpg - lokalizacja folderu]],K512))</f>
        <v>G:\LocalUser\snws\Rendery_dwg_rys\Zastosowania\LX_z_rys.png</v>
      </c>
      <c r="N512" t="str">
        <f>IF(M512="","",CONCATENATE(Tabela2[[#This Row],[Zastosowania .jpg - lokalizacja folderu]],M512))</f>
        <v/>
      </c>
      <c r="P512" t="str">
        <f>IF(O512="","",CONCATENATE(Tabela2[[#This Row],[Zastosowania .jpg - lokalizacja folderu]],O512))</f>
        <v/>
      </c>
      <c r="Q512" t="s">
        <v>2555</v>
      </c>
      <c r="R512" t="s">
        <v>2874</v>
      </c>
      <c r="S512" t="str">
        <f>IF(R512="","",CONCATENATE(Tabela2[[#This Row],[Instrukcje .png - lokalizacja folderu]],R512))</f>
        <v>G:\LocalUser\snws\Rendery_dwg_rys\Instrukcje\LX_i_rys.png</v>
      </c>
      <c r="T512" t="s">
        <v>2556</v>
      </c>
      <c r="U512" t="s">
        <v>2587</v>
      </c>
      <c r="V512" t="str">
        <f>IF(U512="","",CONCATENATE(Tabela2[[#This Row],[Modele .rfa - lokalizacja folderu]],U512))</f>
        <v>G:\LocalUser\snws\Rendery_dwg_rys\Modele 3D\NICZUK Clamp LX.rfa</v>
      </c>
      <c r="W512" t="s">
        <v>2574</v>
      </c>
      <c r="X512" t="s">
        <v>2728</v>
      </c>
      <c r="Y512" t="str">
        <f>IF(X512="","",CONCATENATE(Tabela2[[#This Row],[Modele .txt - lokalizacja folderu]],X512))</f>
        <v>G:\LocalUser\snws\Rendery_dwg_rys\Modele 3D\NICZUK Clamp LX.txt</v>
      </c>
      <c r="Z512" t="s">
        <v>2574</v>
      </c>
      <c r="AB512" t="str">
        <f>IFERROR(VLOOKUP(Tabela2[[#This Row],[Kod]],[1]Arkusz7!$A:$W,23,FALSE),"")</f>
        <v>LX-13-025</v>
      </c>
    </row>
    <row r="513" spans="1:28" x14ac:dyDescent="0.25">
      <c r="A513">
        <v>13613</v>
      </c>
      <c r="B513" t="s">
        <v>237</v>
      </c>
      <c r="C513" t="str">
        <f>IF(B513="","",CONCATENATE(Tabela2[[#This Row],[Nazwa pliku - render - lokalizacja folderu]],B513))</f>
        <v>G:\LocalUser\snws\Rendery_dwg_rys\web_ok\LX-13_web_ok.png</v>
      </c>
      <c r="D513" t="s">
        <v>2179</v>
      </c>
      <c r="E513" t="s">
        <v>244</v>
      </c>
      <c r="F513" t="str">
        <f>IF(E513="","",CONCATENATE(Tabela2[[#This Row],[Nazwa pliku - .dwg - lokalizacja folderu]],E513))</f>
        <v>G:\LocalUser\snws\Rendery_dwg_rys\dwg\LX-13-028.DWG</v>
      </c>
      <c r="G513" t="s">
        <v>2185</v>
      </c>
      <c r="H513" t="s">
        <v>2218</v>
      </c>
      <c r="I513" t="str">
        <f>IF(H513="","",CONCATENATE(Tabela2[[#This Row],[Rysunek .png - lokalizacja folderu]],H513))</f>
        <v>G:\LocalUser\snws\Rendery_dwg_rys\rys\LX-13_rys.png</v>
      </c>
      <c r="J513" t="s">
        <v>2181</v>
      </c>
      <c r="K513" t="s">
        <v>2881</v>
      </c>
      <c r="L513" t="str">
        <f>IF(K513="","",CONCATENATE(Tabela2[[#This Row],[Zastosowania .jpg - lokalizacja folderu]],K513))</f>
        <v>G:\LocalUser\snws\Rendery_dwg_rys\Zastosowania\LX_z_rys.png</v>
      </c>
      <c r="N513" t="str">
        <f>IF(M513="","",CONCATENATE(Tabela2[[#This Row],[Zastosowania .jpg - lokalizacja folderu]],M513))</f>
        <v/>
      </c>
      <c r="P513" t="str">
        <f>IF(O513="","",CONCATENATE(Tabela2[[#This Row],[Zastosowania .jpg - lokalizacja folderu]],O513))</f>
        <v/>
      </c>
      <c r="Q513" t="s">
        <v>2555</v>
      </c>
      <c r="R513" t="s">
        <v>2874</v>
      </c>
      <c r="S513" t="str">
        <f>IF(R513="","",CONCATENATE(Tabela2[[#This Row],[Instrukcje .png - lokalizacja folderu]],R513))</f>
        <v>G:\LocalUser\snws\Rendery_dwg_rys\Instrukcje\LX_i_rys.png</v>
      </c>
      <c r="T513" t="s">
        <v>2556</v>
      </c>
      <c r="U513" t="s">
        <v>2587</v>
      </c>
      <c r="V513" t="str">
        <f>IF(U513="","",CONCATENATE(Tabela2[[#This Row],[Modele .rfa - lokalizacja folderu]],U513))</f>
        <v>G:\LocalUser\snws\Rendery_dwg_rys\Modele 3D\NICZUK Clamp LX.rfa</v>
      </c>
      <c r="W513" t="s">
        <v>2574</v>
      </c>
      <c r="X513" t="s">
        <v>2728</v>
      </c>
      <c r="Y513" t="str">
        <f>IF(X513="","",CONCATENATE(Tabela2[[#This Row],[Modele .txt - lokalizacja folderu]],X513))</f>
        <v>G:\LocalUser\snws\Rendery_dwg_rys\Modele 3D\NICZUK Clamp LX.txt</v>
      </c>
      <c r="Z513" t="s">
        <v>2574</v>
      </c>
      <c r="AB513" t="str">
        <f>IFERROR(VLOOKUP(Tabela2[[#This Row],[Kod]],[1]Arkusz7!$A:$W,23,FALSE),"")</f>
        <v>LX-13-028</v>
      </c>
    </row>
    <row r="514" spans="1:28" x14ac:dyDescent="0.25">
      <c r="A514">
        <v>13614</v>
      </c>
      <c r="B514" t="s">
        <v>237</v>
      </c>
      <c r="C514" t="str">
        <f>IF(B514="","",CONCATENATE(Tabela2[[#This Row],[Nazwa pliku - render - lokalizacja folderu]],B514))</f>
        <v>G:\LocalUser\snws\Rendery_dwg_rys\web_ok\LX-13_web_ok.png</v>
      </c>
      <c r="D514" t="s">
        <v>2179</v>
      </c>
      <c r="E514" t="s">
        <v>245</v>
      </c>
      <c r="F514" t="str">
        <f>IF(E514="","",CONCATENATE(Tabela2[[#This Row],[Nazwa pliku - .dwg - lokalizacja folderu]],E514))</f>
        <v>G:\LocalUser\snws\Rendery_dwg_rys\dwg\LX-13-030.DWG</v>
      </c>
      <c r="G514" t="s">
        <v>2185</v>
      </c>
      <c r="H514" t="s">
        <v>2218</v>
      </c>
      <c r="I514" t="str">
        <f>IF(H514="","",CONCATENATE(Tabela2[[#This Row],[Rysunek .png - lokalizacja folderu]],H514))</f>
        <v>G:\LocalUser\snws\Rendery_dwg_rys\rys\LX-13_rys.png</v>
      </c>
      <c r="J514" t="s">
        <v>2181</v>
      </c>
      <c r="K514" t="s">
        <v>2881</v>
      </c>
      <c r="L514" t="str">
        <f>IF(K514="","",CONCATENATE(Tabela2[[#This Row],[Zastosowania .jpg - lokalizacja folderu]],K514))</f>
        <v>G:\LocalUser\snws\Rendery_dwg_rys\Zastosowania\LX_z_rys.png</v>
      </c>
      <c r="N514" t="str">
        <f>IF(M514="","",CONCATENATE(Tabela2[[#This Row],[Zastosowania .jpg - lokalizacja folderu]],M514))</f>
        <v/>
      </c>
      <c r="P514" t="str">
        <f>IF(O514="","",CONCATENATE(Tabela2[[#This Row],[Zastosowania .jpg - lokalizacja folderu]],O514))</f>
        <v/>
      </c>
      <c r="Q514" t="s">
        <v>2555</v>
      </c>
      <c r="R514" t="s">
        <v>2874</v>
      </c>
      <c r="S514" t="str">
        <f>IF(R514="","",CONCATENATE(Tabela2[[#This Row],[Instrukcje .png - lokalizacja folderu]],R514))</f>
        <v>G:\LocalUser\snws\Rendery_dwg_rys\Instrukcje\LX_i_rys.png</v>
      </c>
      <c r="T514" t="s">
        <v>2556</v>
      </c>
      <c r="U514" t="s">
        <v>2587</v>
      </c>
      <c r="V514" t="str">
        <f>IF(U514="","",CONCATENATE(Tabela2[[#This Row],[Modele .rfa - lokalizacja folderu]],U514))</f>
        <v>G:\LocalUser\snws\Rendery_dwg_rys\Modele 3D\NICZUK Clamp LX.rfa</v>
      </c>
      <c r="W514" t="s">
        <v>2574</v>
      </c>
      <c r="X514" t="s">
        <v>2728</v>
      </c>
      <c r="Y514" t="str">
        <f>IF(X514="","",CONCATENATE(Tabela2[[#This Row],[Modele .txt - lokalizacja folderu]],X514))</f>
        <v>G:\LocalUser\snws\Rendery_dwg_rys\Modele 3D\NICZUK Clamp LX.txt</v>
      </c>
      <c r="Z514" t="s">
        <v>2574</v>
      </c>
      <c r="AB514" t="str">
        <f>IFERROR(VLOOKUP(Tabela2[[#This Row],[Kod]],[1]Arkusz7!$A:$W,23,FALSE),"")</f>
        <v>LX-13-030</v>
      </c>
    </row>
    <row r="515" spans="1:28" x14ac:dyDescent="0.25">
      <c r="A515">
        <v>13615</v>
      </c>
      <c r="B515" t="s">
        <v>237</v>
      </c>
      <c r="C515" t="str">
        <f>IF(B515="","",CONCATENATE(Tabela2[[#This Row],[Nazwa pliku - render - lokalizacja folderu]],B515))</f>
        <v>G:\LocalUser\snws\Rendery_dwg_rys\web_ok\LX-13_web_ok.png</v>
      </c>
      <c r="D515" t="s">
        <v>2179</v>
      </c>
      <c r="E515" t="s">
        <v>246</v>
      </c>
      <c r="F515" t="str">
        <f>IF(E515="","",CONCATENATE(Tabela2[[#This Row],[Nazwa pliku - .dwg - lokalizacja folderu]],E515))</f>
        <v>G:\LocalUser\snws\Rendery_dwg_rys\dwg\LX-13-035.DWG</v>
      </c>
      <c r="G515" t="s">
        <v>2185</v>
      </c>
      <c r="H515" t="s">
        <v>2218</v>
      </c>
      <c r="I515" t="str">
        <f>IF(H515="","",CONCATENATE(Tabela2[[#This Row],[Rysunek .png - lokalizacja folderu]],H515))</f>
        <v>G:\LocalUser\snws\Rendery_dwg_rys\rys\LX-13_rys.png</v>
      </c>
      <c r="J515" t="s">
        <v>2181</v>
      </c>
      <c r="K515" t="s">
        <v>2881</v>
      </c>
      <c r="L515" t="str">
        <f>IF(K515="","",CONCATENATE(Tabela2[[#This Row],[Zastosowania .jpg - lokalizacja folderu]],K515))</f>
        <v>G:\LocalUser\snws\Rendery_dwg_rys\Zastosowania\LX_z_rys.png</v>
      </c>
      <c r="N515" t="str">
        <f>IF(M515="","",CONCATENATE(Tabela2[[#This Row],[Zastosowania .jpg - lokalizacja folderu]],M515))</f>
        <v/>
      </c>
      <c r="P515" t="str">
        <f>IF(O515="","",CONCATENATE(Tabela2[[#This Row],[Zastosowania .jpg - lokalizacja folderu]],O515))</f>
        <v/>
      </c>
      <c r="Q515" t="s">
        <v>2555</v>
      </c>
      <c r="R515" t="s">
        <v>2874</v>
      </c>
      <c r="S515" t="str">
        <f>IF(R515="","",CONCATENATE(Tabela2[[#This Row],[Instrukcje .png - lokalizacja folderu]],R515))</f>
        <v>G:\LocalUser\snws\Rendery_dwg_rys\Instrukcje\LX_i_rys.png</v>
      </c>
      <c r="T515" t="s">
        <v>2556</v>
      </c>
      <c r="U515" t="s">
        <v>2587</v>
      </c>
      <c r="V515" t="str">
        <f>IF(U515="","",CONCATENATE(Tabela2[[#This Row],[Modele .rfa - lokalizacja folderu]],U515))</f>
        <v>G:\LocalUser\snws\Rendery_dwg_rys\Modele 3D\NICZUK Clamp LX.rfa</v>
      </c>
      <c r="W515" t="s">
        <v>2574</v>
      </c>
      <c r="X515" t="s">
        <v>2728</v>
      </c>
      <c r="Y515" t="str">
        <f>IF(X515="","",CONCATENATE(Tabela2[[#This Row],[Modele .txt - lokalizacja folderu]],X515))</f>
        <v>G:\LocalUser\snws\Rendery_dwg_rys\Modele 3D\NICZUK Clamp LX.txt</v>
      </c>
      <c r="Z515" t="s">
        <v>2574</v>
      </c>
      <c r="AB515" t="str">
        <f>IFERROR(VLOOKUP(Tabela2[[#This Row],[Kod]],[1]Arkusz7!$A:$W,23,FALSE),"")</f>
        <v>LX-13-035</v>
      </c>
    </row>
    <row r="516" spans="1:28" x14ac:dyDescent="0.25">
      <c r="A516">
        <v>13741</v>
      </c>
      <c r="B516" t="s">
        <v>237</v>
      </c>
      <c r="C516" t="str">
        <f>IF(B516="","",CONCATENATE(Tabela2[[#This Row],[Nazwa pliku - render - lokalizacja folderu]],B516))</f>
        <v>G:\LocalUser\snws\Rendery_dwg_rys\web_ok\LX-13_web_ok.png</v>
      </c>
      <c r="D516" t="s">
        <v>2179</v>
      </c>
      <c r="E516" t="s">
        <v>247</v>
      </c>
      <c r="F516" t="str">
        <f>IF(E516="","",CONCATENATE(Tabela2[[#This Row],[Nazwa pliku - .dwg - lokalizacja folderu]],E516))</f>
        <v>G:\LocalUser\snws\Rendery_dwg_rys\dwg\LX-13-042.DWG</v>
      </c>
      <c r="G516" t="s">
        <v>2185</v>
      </c>
      <c r="H516" t="s">
        <v>2218</v>
      </c>
      <c r="I516" t="str">
        <f>IF(H516="","",CONCATENATE(Tabela2[[#This Row],[Rysunek .png - lokalizacja folderu]],H516))</f>
        <v>G:\LocalUser\snws\Rendery_dwg_rys\rys\LX-13_rys.png</v>
      </c>
      <c r="J516" t="s">
        <v>2181</v>
      </c>
      <c r="K516" t="s">
        <v>2881</v>
      </c>
      <c r="L516" t="str">
        <f>IF(K516="","",CONCATENATE(Tabela2[[#This Row],[Zastosowania .jpg - lokalizacja folderu]],K516))</f>
        <v>G:\LocalUser\snws\Rendery_dwg_rys\Zastosowania\LX_z_rys.png</v>
      </c>
      <c r="N516" t="str">
        <f>IF(M516="","",CONCATENATE(Tabela2[[#This Row],[Zastosowania .jpg - lokalizacja folderu]],M516))</f>
        <v/>
      </c>
      <c r="P516" t="str">
        <f>IF(O516="","",CONCATENATE(Tabela2[[#This Row],[Zastosowania .jpg - lokalizacja folderu]],O516))</f>
        <v/>
      </c>
      <c r="Q516" t="s">
        <v>2555</v>
      </c>
      <c r="R516" t="s">
        <v>2874</v>
      </c>
      <c r="S516" t="str">
        <f>IF(R516="","",CONCATENATE(Tabela2[[#This Row],[Instrukcje .png - lokalizacja folderu]],R516))</f>
        <v>G:\LocalUser\snws\Rendery_dwg_rys\Instrukcje\LX_i_rys.png</v>
      </c>
      <c r="T516" t="s">
        <v>2556</v>
      </c>
      <c r="U516" t="s">
        <v>2587</v>
      </c>
      <c r="V516" t="str">
        <f>IF(U516="","",CONCATENATE(Tabela2[[#This Row],[Modele .rfa - lokalizacja folderu]],U516))</f>
        <v>G:\LocalUser\snws\Rendery_dwg_rys\Modele 3D\NICZUK Clamp LX.rfa</v>
      </c>
      <c r="W516" t="s">
        <v>2574</v>
      </c>
      <c r="X516" t="s">
        <v>2728</v>
      </c>
      <c r="Y516" t="str">
        <f>IF(X516="","",CONCATENATE(Tabela2[[#This Row],[Modele .txt - lokalizacja folderu]],X516))</f>
        <v>G:\LocalUser\snws\Rendery_dwg_rys\Modele 3D\NICZUK Clamp LX.txt</v>
      </c>
      <c r="Z516" t="s">
        <v>2574</v>
      </c>
      <c r="AB516" t="str">
        <f>IFERROR(VLOOKUP(Tabela2[[#This Row],[Kod]],[1]Arkusz7!$A:$W,23,FALSE),"")</f>
        <v>LX-13-042</v>
      </c>
    </row>
    <row r="517" spans="1:28" x14ac:dyDescent="0.25">
      <c r="A517">
        <v>14595</v>
      </c>
      <c r="B517" t="s">
        <v>237</v>
      </c>
      <c r="C517" t="str">
        <f>IF(B517="","",CONCATENATE(Tabela2[[#This Row],[Nazwa pliku - render - lokalizacja folderu]],B517))</f>
        <v>G:\LocalUser\snws\Rendery_dwg_rys\web_ok\LX-13_web_ok.png</v>
      </c>
      <c r="D517" t="s">
        <v>2179</v>
      </c>
      <c r="E517" t="s">
        <v>248</v>
      </c>
      <c r="F517" t="str">
        <f>IF(E517="","",CONCATENATE(Tabela2[[#This Row],[Nazwa pliku - .dwg - lokalizacja folderu]],E517))</f>
        <v>G:\LocalUser\snws\Rendery_dwg_rys\dwg\LX-13-048.DWG</v>
      </c>
      <c r="G517" t="s">
        <v>2185</v>
      </c>
      <c r="H517" t="s">
        <v>2218</v>
      </c>
      <c r="I517" t="str">
        <f>IF(H517="","",CONCATENATE(Tabela2[[#This Row],[Rysunek .png - lokalizacja folderu]],H517))</f>
        <v>G:\LocalUser\snws\Rendery_dwg_rys\rys\LX-13_rys.png</v>
      </c>
      <c r="J517" t="s">
        <v>2181</v>
      </c>
      <c r="K517" t="s">
        <v>2881</v>
      </c>
      <c r="L517" t="str">
        <f>IF(K517="","",CONCATENATE(Tabela2[[#This Row],[Zastosowania .jpg - lokalizacja folderu]],K517))</f>
        <v>G:\LocalUser\snws\Rendery_dwg_rys\Zastosowania\LX_z_rys.png</v>
      </c>
      <c r="N517" t="str">
        <f>IF(M517="","",CONCATENATE(Tabela2[[#This Row],[Zastosowania .jpg - lokalizacja folderu]],M517))</f>
        <v/>
      </c>
      <c r="P517" t="str">
        <f>IF(O517="","",CONCATENATE(Tabela2[[#This Row],[Zastosowania .jpg - lokalizacja folderu]],O517))</f>
        <v/>
      </c>
      <c r="Q517" t="s">
        <v>2555</v>
      </c>
      <c r="R517" t="s">
        <v>2874</v>
      </c>
      <c r="S517" t="str">
        <f>IF(R517="","",CONCATENATE(Tabela2[[#This Row],[Instrukcje .png - lokalizacja folderu]],R517))</f>
        <v>G:\LocalUser\snws\Rendery_dwg_rys\Instrukcje\LX_i_rys.png</v>
      </c>
      <c r="T517" t="s">
        <v>2556</v>
      </c>
      <c r="U517" t="s">
        <v>2587</v>
      </c>
      <c r="V517" t="str">
        <f>IF(U517="","",CONCATENATE(Tabela2[[#This Row],[Modele .rfa - lokalizacja folderu]],U517))</f>
        <v>G:\LocalUser\snws\Rendery_dwg_rys\Modele 3D\NICZUK Clamp LX.rfa</v>
      </c>
      <c r="W517" t="s">
        <v>2574</v>
      </c>
      <c r="X517" t="s">
        <v>2728</v>
      </c>
      <c r="Y517" t="str">
        <f>IF(X517="","",CONCATENATE(Tabela2[[#This Row],[Modele .txt - lokalizacja folderu]],X517))</f>
        <v>G:\LocalUser\snws\Rendery_dwg_rys\Modele 3D\NICZUK Clamp LX.txt</v>
      </c>
      <c r="Z517" t="s">
        <v>2574</v>
      </c>
      <c r="AB517" t="str">
        <f>IFERROR(VLOOKUP(Tabela2[[#This Row],[Kod]],[1]Arkusz7!$A:$W,23,FALSE),"")</f>
        <v>LX-13-048</v>
      </c>
    </row>
    <row r="518" spans="1:28" x14ac:dyDescent="0.25">
      <c r="A518">
        <v>13749</v>
      </c>
      <c r="B518" t="s">
        <v>237</v>
      </c>
      <c r="C518" t="str">
        <f>IF(B518="","",CONCATENATE(Tabela2[[#This Row],[Nazwa pliku - render - lokalizacja folderu]],B518))</f>
        <v>G:\LocalUser\snws\Rendery_dwg_rys\web_ok\LX-13_web_ok.png</v>
      </c>
      <c r="D518" t="s">
        <v>2179</v>
      </c>
      <c r="E518" t="s">
        <v>249</v>
      </c>
      <c r="F518" t="str">
        <f>IF(E518="","",CONCATENATE(Tabela2[[#This Row],[Nazwa pliku - .dwg - lokalizacja folderu]],E518))</f>
        <v>G:\LocalUser\snws\Rendery_dwg_rys\dwg\LX-13-054.DWG</v>
      </c>
      <c r="G518" t="s">
        <v>2185</v>
      </c>
      <c r="H518" t="s">
        <v>2218</v>
      </c>
      <c r="I518" t="str">
        <f>IF(H518="","",CONCATENATE(Tabela2[[#This Row],[Rysunek .png - lokalizacja folderu]],H518))</f>
        <v>G:\LocalUser\snws\Rendery_dwg_rys\rys\LX-13_rys.png</v>
      </c>
      <c r="J518" t="s">
        <v>2181</v>
      </c>
      <c r="K518" t="s">
        <v>2881</v>
      </c>
      <c r="L518" t="str">
        <f>IF(K518="","",CONCATENATE(Tabela2[[#This Row],[Zastosowania .jpg - lokalizacja folderu]],K518))</f>
        <v>G:\LocalUser\snws\Rendery_dwg_rys\Zastosowania\LX_z_rys.png</v>
      </c>
      <c r="N518" t="str">
        <f>IF(M518="","",CONCATENATE(Tabela2[[#This Row],[Zastosowania .jpg - lokalizacja folderu]],M518))</f>
        <v/>
      </c>
      <c r="P518" t="str">
        <f>IF(O518="","",CONCATENATE(Tabela2[[#This Row],[Zastosowania .jpg - lokalizacja folderu]],O518))</f>
        <v/>
      </c>
      <c r="Q518" t="s">
        <v>2555</v>
      </c>
      <c r="R518" t="s">
        <v>2874</v>
      </c>
      <c r="S518" t="str">
        <f>IF(R518="","",CONCATENATE(Tabela2[[#This Row],[Instrukcje .png - lokalizacja folderu]],R518))</f>
        <v>G:\LocalUser\snws\Rendery_dwg_rys\Instrukcje\LX_i_rys.png</v>
      </c>
      <c r="T518" t="s">
        <v>2556</v>
      </c>
      <c r="U518" t="s">
        <v>2587</v>
      </c>
      <c r="V518" t="str">
        <f>IF(U518="","",CONCATENATE(Tabela2[[#This Row],[Modele .rfa - lokalizacja folderu]],U518))</f>
        <v>G:\LocalUser\snws\Rendery_dwg_rys\Modele 3D\NICZUK Clamp LX.rfa</v>
      </c>
      <c r="W518" t="s">
        <v>2574</v>
      </c>
      <c r="X518" t="s">
        <v>2728</v>
      </c>
      <c r="Y518" t="str">
        <f>IF(X518="","",CONCATENATE(Tabela2[[#This Row],[Modele .txt - lokalizacja folderu]],X518))</f>
        <v>G:\LocalUser\snws\Rendery_dwg_rys\Modele 3D\NICZUK Clamp LX.txt</v>
      </c>
      <c r="Z518" t="s">
        <v>2574</v>
      </c>
      <c r="AB518" t="str">
        <f>IFERROR(VLOOKUP(Tabela2[[#This Row],[Kod]],[1]Arkusz7!$A:$W,23,FALSE),"")</f>
        <v>LX-13-054</v>
      </c>
    </row>
    <row r="519" spans="1:28" x14ac:dyDescent="0.25">
      <c r="A519">
        <v>14596</v>
      </c>
      <c r="B519" t="s">
        <v>237</v>
      </c>
      <c r="C519" t="str">
        <f>IF(B519="","",CONCATENATE(Tabela2[[#This Row],[Nazwa pliku - render - lokalizacja folderu]],B519))</f>
        <v>G:\LocalUser\snws\Rendery_dwg_rys\web_ok\LX-13_web_ok.png</v>
      </c>
      <c r="D519" t="s">
        <v>2179</v>
      </c>
      <c r="E519" t="s">
        <v>250</v>
      </c>
      <c r="F519" t="str">
        <f>IF(E519="","",CONCATENATE(Tabela2[[#This Row],[Nazwa pliku - .dwg - lokalizacja folderu]],E519))</f>
        <v>G:\LocalUser\snws\Rendery_dwg_rys\dwg\LX-13-060.DWG</v>
      </c>
      <c r="G519" t="s">
        <v>2185</v>
      </c>
      <c r="H519" t="s">
        <v>2218</v>
      </c>
      <c r="I519" t="str">
        <f>IF(H519="","",CONCATENATE(Tabela2[[#This Row],[Rysunek .png - lokalizacja folderu]],H519))</f>
        <v>G:\LocalUser\snws\Rendery_dwg_rys\rys\LX-13_rys.png</v>
      </c>
      <c r="J519" t="s">
        <v>2181</v>
      </c>
      <c r="K519" t="s">
        <v>2881</v>
      </c>
      <c r="L519" t="str">
        <f>IF(K519="","",CONCATENATE(Tabela2[[#This Row],[Zastosowania .jpg - lokalizacja folderu]],K519))</f>
        <v>G:\LocalUser\snws\Rendery_dwg_rys\Zastosowania\LX_z_rys.png</v>
      </c>
      <c r="N519" t="str">
        <f>IF(M519="","",CONCATENATE(Tabela2[[#This Row],[Zastosowania .jpg - lokalizacja folderu]],M519))</f>
        <v/>
      </c>
      <c r="P519" t="str">
        <f>IF(O519="","",CONCATENATE(Tabela2[[#This Row],[Zastosowania .jpg - lokalizacja folderu]],O519))</f>
        <v/>
      </c>
      <c r="Q519" t="s">
        <v>2555</v>
      </c>
      <c r="R519" t="s">
        <v>2874</v>
      </c>
      <c r="S519" t="str">
        <f>IF(R519="","",CONCATENATE(Tabela2[[#This Row],[Instrukcje .png - lokalizacja folderu]],R519))</f>
        <v>G:\LocalUser\snws\Rendery_dwg_rys\Instrukcje\LX_i_rys.png</v>
      </c>
      <c r="T519" t="s">
        <v>2556</v>
      </c>
      <c r="U519" t="s">
        <v>2587</v>
      </c>
      <c r="V519" t="str">
        <f>IF(U519="","",CONCATENATE(Tabela2[[#This Row],[Modele .rfa - lokalizacja folderu]],U519))</f>
        <v>G:\LocalUser\snws\Rendery_dwg_rys\Modele 3D\NICZUK Clamp LX.rfa</v>
      </c>
      <c r="W519" t="s">
        <v>2574</v>
      </c>
      <c r="X519" t="s">
        <v>2728</v>
      </c>
      <c r="Y519" t="str">
        <f>IF(X519="","",CONCATENATE(Tabela2[[#This Row],[Modele .txt - lokalizacja folderu]],X519))</f>
        <v>G:\LocalUser\snws\Rendery_dwg_rys\Modele 3D\NICZUK Clamp LX.txt</v>
      </c>
      <c r="Z519" t="s">
        <v>2574</v>
      </c>
      <c r="AB519" t="str">
        <f>IFERROR(VLOOKUP(Tabela2[[#This Row],[Kod]],[1]Arkusz7!$A:$W,23,FALSE),"")</f>
        <v>LX-13-060</v>
      </c>
    </row>
    <row r="520" spans="1:28" x14ac:dyDescent="0.25">
      <c r="A520">
        <v>16547</v>
      </c>
      <c r="B520" t="s">
        <v>237</v>
      </c>
      <c r="C520" t="str">
        <f>IF(B520="","",CONCATENATE(Tabela2[[#This Row],[Nazwa pliku - render - lokalizacja folderu]],B520))</f>
        <v>G:\LocalUser\snws\Rendery_dwg_rys\web_ok\LX-13_web_ok.png</v>
      </c>
      <c r="D520" t="s">
        <v>2179</v>
      </c>
      <c r="E520" t="s">
        <v>251</v>
      </c>
      <c r="F520" t="str">
        <f>IF(E520="","",CONCATENATE(Tabela2[[#This Row],[Nazwa pliku - .dwg - lokalizacja folderu]],E520))</f>
        <v>G:\LocalUser\snws\Rendery_dwg_rys\dwg\LX-13-064.DWG</v>
      </c>
      <c r="G520" t="s">
        <v>2185</v>
      </c>
      <c r="H520" t="s">
        <v>2218</v>
      </c>
      <c r="I520" t="str">
        <f>IF(H520="","",CONCATENATE(Tabela2[[#This Row],[Rysunek .png - lokalizacja folderu]],H520))</f>
        <v>G:\LocalUser\snws\Rendery_dwg_rys\rys\LX-13_rys.png</v>
      </c>
      <c r="J520" t="s">
        <v>2181</v>
      </c>
      <c r="K520" t="s">
        <v>2881</v>
      </c>
      <c r="L520" t="str">
        <f>IF(K520="","",CONCATENATE(Tabela2[[#This Row],[Zastosowania .jpg - lokalizacja folderu]],K520))</f>
        <v>G:\LocalUser\snws\Rendery_dwg_rys\Zastosowania\LX_z_rys.png</v>
      </c>
      <c r="N520" t="str">
        <f>IF(M520="","",CONCATENATE(Tabela2[[#This Row],[Zastosowania .jpg - lokalizacja folderu]],M520))</f>
        <v/>
      </c>
      <c r="P520" t="str">
        <f>IF(O520="","",CONCATENATE(Tabela2[[#This Row],[Zastosowania .jpg - lokalizacja folderu]],O520))</f>
        <v/>
      </c>
      <c r="Q520" t="s">
        <v>2555</v>
      </c>
      <c r="R520" t="s">
        <v>2874</v>
      </c>
      <c r="S520" t="str">
        <f>IF(R520="","",CONCATENATE(Tabela2[[#This Row],[Instrukcje .png - lokalizacja folderu]],R520))</f>
        <v>G:\LocalUser\snws\Rendery_dwg_rys\Instrukcje\LX_i_rys.png</v>
      </c>
      <c r="T520" t="s">
        <v>2556</v>
      </c>
      <c r="U520" t="s">
        <v>2587</v>
      </c>
      <c r="V520" t="str">
        <f>IF(U520="","",CONCATENATE(Tabela2[[#This Row],[Modele .rfa - lokalizacja folderu]],U520))</f>
        <v>G:\LocalUser\snws\Rendery_dwg_rys\Modele 3D\NICZUK Clamp LX.rfa</v>
      </c>
      <c r="W520" t="s">
        <v>2574</v>
      </c>
      <c r="X520" t="s">
        <v>2728</v>
      </c>
      <c r="Y520" t="str">
        <f>IF(X520="","",CONCATENATE(Tabela2[[#This Row],[Modele .txt - lokalizacja folderu]],X520))</f>
        <v>G:\LocalUser\snws\Rendery_dwg_rys\Modele 3D\NICZUK Clamp LX.txt</v>
      </c>
      <c r="Z520" t="s">
        <v>2574</v>
      </c>
      <c r="AB520" t="str">
        <f>IFERROR(VLOOKUP(Tabela2[[#This Row],[Kod]],[1]Arkusz7!$A:$W,23,FALSE),"")</f>
        <v>LX-13-064</v>
      </c>
    </row>
    <row r="521" spans="1:28" x14ac:dyDescent="0.25">
      <c r="A521">
        <v>16548</v>
      </c>
      <c r="B521" t="s">
        <v>237</v>
      </c>
      <c r="C521" t="str">
        <f>IF(B521="","",CONCATENATE(Tabela2[[#This Row],[Nazwa pliku - render - lokalizacja folderu]],B521))</f>
        <v>G:\LocalUser\snws\Rendery_dwg_rys\web_ok\LX-13_web_ok.png</v>
      </c>
      <c r="D521" t="s">
        <v>2179</v>
      </c>
      <c r="E521" t="s">
        <v>252</v>
      </c>
      <c r="F521" t="str">
        <f>IF(E521="","",CONCATENATE(Tabela2[[#This Row],[Nazwa pliku - .dwg - lokalizacja folderu]],E521))</f>
        <v>G:\LocalUser\snws\Rendery_dwg_rys\dwg\LX-13-070.DWG</v>
      </c>
      <c r="G521" t="s">
        <v>2185</v>
      </c>
      <c r="H521" t="s">
        <v>2218</v>
      </c>
      <c r="I521" t="str">
        <f>IF(H521="","",CONCATENATE(Tabela2[[#This Row],[Rysunek .png - lokalizacja folderu]],H521))</f>
        <v>G:\LocalUser\snws\Rendery_dwg_rys\rys\LX-13_rys.png</v>
      </c>
      <c r="J521" t="s">
        <v>2181</v>
      </c>
      <c r="K521" t="s">
        <v>2881</v>
      </c>
      <c r="L521" t="str">
        <f>IF(K521="","",CONCATENATE(Tabela2[[#This Row],[Zastosowania .jpg - lokalizacja folderu]],K521))</f>
        <v>G:\LocalUser\snws\Rendery_dwg_rys\Zastosowania\LX_z_rys.png</v>
      </c>
      <c r="N521" t="str">
        <f>IF(M521="","",CONCATENATE(Tabela2[[#This Row],[Zastosowania .jpg - lokalizacja folderu]],M521))</f>
        <v/>
      </c>
      <c r="P521" t="str">
        <f>IF(O521="","",CONCATENATE(Tabela2[[#This Row],[Zastosowania .jpg - lokalizacja folderu]],O521))</f>
        <v/>
      </c>
      <c r="Q521" t="s">
        <v>2555</v>
      </c>
      <c r="R521" t="s">
        <v>2874</v>
      </c>
      <c r="S521" t="str">
        <f>IF(R521="","",CONCATENATE(Tabela2[[#This Row],[Instrukcje .png - lokalizacja folderu]],R521))</f>
        <v>G:\LocalUser\snws\Rendery_dwg_rys\Instrukcje\LX_i_rys.png</v>
      </c>
      <c r="T521" t="s">
        <v>2556</v>
      </c>
      <c r="U521" t="s">
        <v>2587</v>
      </c>
      <c r="V521" t="str">
        <f>IF(U521="","",CONCATENATE(Tabela2[[#This Row],[Modele .rfa - lokalizacja folderu]],U521))</f>
        <v>G:\LocalUser\snws\Rendery_dwg_rys\Modele 3D\NICZUK Clamp LX.rfa</v>
      </c>
      <c r="W521" t="s">
        <v>2574</v>
      </c>
      <c r="X521" t="s">
        <v>2728</v>
      </c>
      <c r="Y521" t="str">
        <f>IF(X521="","",CONCATENATE(Tabela2[[#This Row],[Modele .txt - lokalizacja folderu]],X521))</f>
        <v>G:\LocalUser\snws\Rendery_dwg_rys\Modele 3D\NICZUK Clamp LX.txt</v>
      </c>
      <c r="Z521" t="s">
        <v>2574</v>
      </c>
      <c r="AB521" t="str">
        <f>IFERROR(VLOOKUP(Tabela2[[#This Row],[Kod]],[1]Arkusz7!$A:$W,23,FALSE),"")</f>
        <v>LX-13-070</v>
      </c>
    </row>
    <row r="522" spans="1:28" x14ac:dyDescent="0.25">
      <c r="A522">
        <v>14618</v>
      </c>
      <c r="B522" t="s">
        <v>237</v>
      </c>
      <c r="C522" t="str">
        <f>IF(B522="","",CONCATENATE(Tabela2[[#This Row],[Nazwa pliku - render - lokalizacja folderu]],B522))</f>
        <v>G:\LocalUser\snws\Rendery_dwg_rys\web_ok\LX-13_web_ok.png</v>
      </c>
      <c r="D522" t="s">
        <v>2179</v>
      </c>
      <c r="E522" t="s">
        <v>253</v>
      </c>
      <c r="F522" t="str">
        <f>IF(E522="","",CONCATENATE(Tabela2[[#This Row],[Nazwa pliku - .dwg - lokalizacja folderu]],E522))</f>
        <v>G:\LocalUser\snws\Rendery_dwg_rys\dwg\LX-13-076.DWG</v>
      </c>
      <c r="G522" t="s">
        <v>2185</v>
      </c>
      <c r="H522" t="s">
        <v>2218</v>
      </c>
      <c r="I522" t="str">
        <f>IF(H522="","",CONCATENATE(Tabela2[[#This Row],[Rysunek .png - lokalizacja folderu]],H522))</f>
        <v>G:\LocalUser\snws\Rendery_dwg_rys\rys\LX-13_rys.png</v>
      </c>
      <c r="J522" t="s">
        <v>2181</v>
      </c>
      <c r="K522" t="s">
        <v>2881</v>
      </c>
      <c r="L522" t="str">
        <f>IF(K522="","",CONCATENATE(Tabela2[[#This Row],[Zastosowania .jpg - lokalizacja folderu]],K522))</f>
        <v>G:\LocalUser\snws\Rendery_dwg_rys\Zastosowania\LX_z_rys.png</v>
      </c>
      <c r="N522" t="str">
        <f>IF(M522="","",CONCATENATE(Tabela2[[#This Row],[Zastosowania .jpg - lokalizacja folderu]],M522))</f>
        <v/>
      </c>
      <c r="P522" t="str">
        <f>IF(O522="","",CONCATENATE(Tabela2[[#This Row],[Zastosowania .jpg - lokalizacja folderu]],O522))</f>
        <v/>
      </c>
      <c r="Q522" t="s">
        <v>2555</v>
      </c>
      <c r="R522" t="s">
        <v>2874</v>
      </c>
      <c r="S522" t="str">
        <f>IF(R522="","",CONCATENATE(Tabela2[[#This Row],[Instrukcje .png - lokalizacja folderu]],R522))</f>
        <v>G:\LocalUser\snws\Rendery_dwg_rys\Instrukcje\LX_i_rys.png</v>
      </c>
      <c r="T522" t="s">
        <v>2556</v>
      </c>
      <c r="U522" t="s">
        <v>2587</v>
      </c>
      <c r="V522" t="str">
        <f>IF(U522="","",CONCATENATE(Tabela2[[#This Row],[Modele .rfa - lokalizacja folderu]],U522))</f>
        <v>G:\LocalUser\snws\Rendery_dwg_rys\Modele 3D\NICZUK Clamp LX.rfa</v>
      </c>
      <c r="W522" t="s">
        <v>2574</v>
      </c>
      <c r="X522" t="s">
        <v>2728</v>
      </c>
      <c r="Y522" t="str">
        <f>IF(X522="","",CONCATENATE(Tabela2[[#This Row],[Modele .txt - lokalizacja folderu]],X522))</f>
        <v>G:\LocalUser\snws\Rendery_dwg_rys\Modele 3D\NICZUK Clamp LX.txt</v>
      </c>
      <c r="Z522" t="s">
        <v>2574</v>
      </c>
      <c r="AB522" t="str">
        <f>IFERROR(VLOOKUP(Tabela2[[#This Row],[Kod]],[1]Arkusz7!$A:$W,23,FALSE),"")</f>
        <v>LX-13-076</v>
      </c>
    </row>
    <row r="523" spans="1:28" x14ac:dyDescent="0.25">
      <c r="A523">
        <v>14619</v>
      </c>
      <c r="B523" t="s">
        <v>237</v>
      </c>
      <c r="C523" t="str">
        <f>IF(B523="","",CONCATENATE(Tabela2[[#This Row],[Nazwa pliku - render - lokalizacja folderu]],B523))</f>
        <v>G:\LocalUser\snws\Rendery_dwg_rys\web_ok\LX-13_web_ok.png</v>
      </c>
      <c r="D523" t="s">
        <v>2179</v>
      </c>
      <c r="E523" t="s">
        <v>254</v>
      </c>
      <c r="F523" t="str">
        <f>IF(E523="","",CONCATENATE(Tabela2[[#This Row],[Nazwa pliku - .dwg - lokalizacja folderu]],E523))</f>
        <v>G:\LocalUser\snws\Rendery_dwg_rys\dwg\LX-13-089.DWG</v>
      </c>
      <c r="G523" t="s">
        <v>2185</v>
      </c>
      <c r="H523" t="s">
        <v>2218</v>
      </c>
      <c r="I523" t="str">
        <f>IF(H523="","",CONCATENATE(Tabela2[[#This Row],[Rysunek .png - lokalizacja folderu]],H523))</f>
        <v>G:\LocalUser\snws\Rendery_dwg_rys\rys\LX-13_rys.png</v>
      </c>
      <c r="J523" t="s">
        <v>2181</v>
      </c>
      <c r="K523" t="s">
        <v>2881</v>
      </c>
      <c r="L523" t="str">
        <f>IF(K523="","",CONCATENATE(Tabela2[[#This Row],[Zastosowania .jpg - lokalizacja folderu]],K523))</f>
        <v>G:\LocalUser\snws\Rendery_dwg_rys\Zastosowania\LX_z_rys.png</v>
      </c>
      <c r="N523" t="str">
        <f>IF(M523="","",CONCATENATE(Tabela2[[#This Row],[Zastosowania .jpg - lokalizacja folderu]],M523))</f>
        <v/>
      </c>
      <c r="P523" t="str">
        <f>IF(O523="","",CONCATENATE(Tabela2[[#This Row],[Zastosowania .jpg - lokalizacja folderu]],O523))</f>
        <v/>
      </c>
      <c r="Q523" t="s">
        <v>2555</v>
      </c>
      <c r="R523" t="s">
        <v>2874</v>
      </c>
      <c r="S523" t="str">
        <f>IF(R523="","",CONCATENATE(Tabela2[[#This Row],[Instrukcje .png - lokalizacja folderu]],R523))</f>
        <v>G:\LocalUser\snws\Rendery_dwg_rys\Instrukcje\LX_i_rys.png</v>
      </c>
      <c r="T523" t="s">
        <v>2556</v>
      </c>
      <c r="U523" t="s">
        <v>2587</v>
      </c>
      <c r="V523" t="str">
        <f>IF(U523="","",CONCATENATE(Tabela2[[#This Row],[Modele .rfa - lokalizacja folderu]],U523))</f>
        <v>G:\LocalUser\snws\Rendery_dwg_rys\Modele 3D\NICZUK Clamp LX.rfa</v>
      </c>
      <c r="W523" t="s">
        <v>2574</v>
      </c>
      <c r="X523" t="s">
        <v>2728</v>
      </c>
      <c r="Y523" t="str">
        <f>IF(X523="","",CONCATENATE(Tabela2[[#This Row],[Modele .txt - lokalizacja folderu]],X523))</f>
        <v>G:\LocalUser\snws\Rendery_dwg_rys\Modele 3D\NICZUK Clamp LX.txt</v>
      </c>
      <c r="Z523" t="s">
        <v>2574</v>
      </c>
      <c r="AB523" t="str">
        <f>IFERROR(VLOOKUP(Tabela2[[#This Row],[Kod]],[1]Arkusz7!$A:$W,23,FALSE),"")</f>
        <v>LX-13-089</v>
      </c>
    </row>
    <row r="524" spans="1:28" x14ac:dyDescent="0.25">
      <c r="A524">
        <v>16551</v>
      </c>
      <c r="B524" t="s">
        <v>255</v>
      </c>
      <c r="C524" t="str">
        <f>IF(B524="","",CONCATENATE(Tabela2[[#This Row],[Nazwa pliku - render - lokalizacja folderu]],B524))</f>
        <v>G:\LocalUser\snws\Rendery_dwg_rys\web_ok\LX-19_web_ok.png</v>
      </c>
      <c r="D524" t="s">
        <v>2179</v>
      </c>
      <c r="E524" t="s">
        <v>256</v>
      </c>
      <c r="F524" t="str">
        <f>IF(E524="","",CONCATENATE(Tabela2[[#This Row],[Nazwa pliku - .dwg - lokalizacja folderu]],E524))</f>
        <v>G:\LocalUser\snws\Rendery_dwg_rys\dwg\LX-19-010.DWG</v>
      </c>
      <c r="G524" t="s">
        <v>2185</v>
      </c>
      <c r="H524" t="s">
        <v>2219</v>
      </c>
      <c r="I524" t="str">
        <f>IF(H524="","",CONCATENATE(Tabela2[[#This Row],[Rysunek .png - lokalizacja folderu]],H524))</f>
        <v>G:\LocalUser\snws\Rendery_dwg_rys\rys\LX-19_rys.png</v>
      </c>
      <c r="J524" t="s">
        <v>2181</v>
      </c>
      <c r="K524" t="s">
        <v>2881</v>
      </c>
      <c r="L524" t="str">
        <f>IF(K524="","",CONCATENATE(Tabela2[[#This Row],[Zastosowania .jpg - lokalizacja folderu]],K524))</f>
        <v>G:\LocalUser\snws\Rendery_dwg_rys\Zastosowania\LX_z_rys.png</v>
      </c>
      <c r="N524" t="str">
        <f>IF(M524="","",CONCATENATE(Tabela2[[#This Row],[Zastosowania .jpg - lokalizacja folderu]],M524))</f>
        <v/>
      </c>
      <c r="P524" t="str">
        <f>IF(O524="","",CONCATENATE(Tabela2[[#This Row],[Zastosowania .jpg - lokalizacja folderu]],O524))</f>
        <v/>
      </c>
      <c r="Q524" t="s">
        <v>2555</v>
      </c>
      <c r="R524" t="s">
        <v>2874</v>
      </c>
      <c r="S524" t="str">
        <f>IF(R524="","",CONCATENATE(Tabela2[[#This Row],[Instrukcje .png - lokalizacja folderu]],R524))</f>
        <v>G:\LocalUser\snws\Rendery_dwg_rys\Instrukcje\LX_i_rys.png</v>
      </c>
      <c r="T524" t="s">
        <v>2556</v>
      </c>
      <c r="U524" t="s">
        <v>2587</v>
      </c>
      <c r="V524" t="str">
        <f>IF(U524="","",CONCATENATE(Tabela2[[#This Row],[Modele .rfa - lokalizacja folderu]],U524))</f>
        <v>G:\LocalUser\snws\Rendery_dwg_rys\Modele 3D\NICZUK Clamp LX.rfa</v>
      </c>
      <c r="W524" t="s">
        <v>2574</v>
      </c>
      <c r="X524" t="s">
        <v>2728</v>
      </c>
      <c r="Y524" t="str">
        <f>IF(X524="","",CONCATENATE(Tabela2[[#This Row],[Modele .txt - lokalizacja folderu]],X524))</f>
        <v>G:\LocalUser\snws\Rendery_dwg_rys\Modele 3D\NICZUK Clamp LX.txt</v>
      </c>
      <c r="Z524" t="s">
        <v>2574</v>
      </c>
      <c r="AB524" t="str">
        <f>IFERROR(VLOOKUP(Tabela2[[#This Row],[Kod]],[1]Arkusz7!$A:$W,23,FALSE),"")</f>
        <v>LX-19-010</v>
      </c>
    </row>
    <row r="525" spans="1:28" x14ac:dyDescent="0.25">
      <c r="A525">
        <v>16550</v>
      </c>
      <c r="B525" t="s">
        <v>255</v>
      </c>
      <c r="C525" t="str">
        <f>IF(B525="","",CONCATENATE(Tabela2[[#This Row],[Nazwa pliku - render - lokalizacja folderu]],B525))</f>
        <v>G:\LocalUser\snws\Rendery_dwg_rys\web_ok\LX-19_web_ok.png</v>
      </c>
      <c r="D525" t="s">
        <v>2179</v>
      </c>
      <c r="E525" t="s">
        <v>257</v>
      </c>
      <c r="F525" t="str">
        <f>IF(E525="","",CONCATENATE(Tabela2[[#This Row],[Nazwa pliku - .dwg - lokalizacja folderu]],E525))</f>
        <v>G:\LocalUser\snws\Rendery_dwg_rys\dwg\LX-19-012.DWG</v>
      </c>
      <c r="G525" t="s">
        <v>2185</v>
      </c>
      <c r="H525" t="s">
        <v>2219</v>
      </c>
      <c r="I525" t="str">
        <f>IF(H525="","",CONCATENATE(Tabela2[[#This Row],[Rysunek .png - lokalizacja folderu]],H525))</f>
        <v>G:\LocalUser\snws\Rendery_dwg_rys\rys\LX-19_rys.png</v>
      </c>
      <c r="J525" t="s">
        <v>2181</v>
      </c>
      <c r="K525" t="s">
        <v>2881</v>
      </c>
      <c r="L525" t="str">
        <f>IF(K525="","",CONCATENATE(Tabela2[[#This Row],[Zastosowania .jpg - lokalizacja folderu]],K525))</f>
        <v>G:\LocalUser\snws\Rendery_dwg_rys\Zastosowania\LX_z_rys.png</v>
      </c>
      <c r="N525" t="str">
        <f>IF(M525="","",CONCATENATE(Tabela2[[#This Row],[Zastosowania .jpg - lokalizacja folderu]],M525))</f>
        <v/>
      </c>
      <c r="P525" t="str">
        <f>IF(O525="","",CONCATENATE(Tabela2[[#This Row],[Zastosowania .jpg - lokalizacja folderu]],O525))</f>
        <v/>
      </c>
      <c r="Q525" t="s">
        <v>2555</v>
      </c>
      <c r="R525" t="s">
        <v>2874</v>
      </c>
      <c r="S525" t="str">
        <f>IF(R525="","",CONCATENATE(Tabela2[[#This Row],[Instrukcje .png - lokalizacja folderu]],R525))</f>
        <v>G:\LocalUser\snws\Rendery_dwg_rys\Instrukcje\LX_i_rys.png</v>
      </c>
      <c r="T525" t="s">
        <v>2556</v>
      </c>
      <c r="U525" t="s">
        <v>2587</v>
      </c>
      <c r="V525" t="str">
        <f>IF(U525="","",CONCATENATE(Tabela2[[#This Row],[Modele .rfa - lokalizacja folderu]],U525))</f>
        <v>G:\LocalUser\snws\Rendery_dwg_rys\Modele 3D\NICZUK Clamp LX.rfa</v>
      </c>
      <c r="W525" t="s">
        <v>2574</v>
      </c>
      <c r="X525" t="s">
        <v>2728</v>
      </c>
      <c r="Y525" t="str">
        <f>IF(X525="","",CONCATENATE(Tabela2[[#This Row],[Modele .txt - lokalizacja folderu]],X525))</f>
        <v>G:\LocalUser\snws\Rendery_dwg_rys\Modele 3D\NICZUK Clamp LX.txt</v>
      </c>
      <c r="Z525" t="s">
        <v>2574</v>
      </c>
      <c r="AB525" t="str">
        <f>IFERROR(VLOOKUP(Tabela2[[#This Row],[Kod]],[1]Arkusz7!$A:$W,23,FALSE),"")</f>
        <v>LX-19-012</v>
      </c>
    </row>
    <row r="526" spans="1:28" x14ac:dyDescent="0.25">
      <c r="A526">
        <v>16549</v>
      </c>
      <c r="B526" t="s">
        <v>255</v>
      </c>
      <c r="C526" t="str">
        <f>IF(B526="","",CONCATENATE(Tabela2[[#This Row],[Nazwa pliku - render - lokalizacja folderu]],B526))</f>
        <v>G:\LocalUser\snws\Rendery_dwg_rys\web_ok\LX-19_web_ok.png</v>
      </c>
      <c r="D526" t="s">
        <v>2179</v>
      </c>
      <c r="E526" t="s">
        <v>258</v>
      </c>
      <c r="F526" t="str">
        <f>IF(E526="","",CONCATENATE(Tabela2[[#This Row],[Nazwa pliku - .dwg - lokalizacja folderu]],E526))</f>
        <v>G:\LocalUser\snws\Rendery_dwg_rys\dwg\LX-19-015.DWG</v>
      </c>
      <c r="G526" t="s">
        <v>2185</v>
      </c>
      <c r="H526" t="s">
        <v>2219</v>
      </c>
      <c r="I526" t="str">
        <f>IF(H526="","",CONCATENATE(Tabela2[[#This Row],[Rysunek .png - lokalizacja folderu]],H526))</f>
        <v>G:\LocalUser\snws\Rendery_dwg_rys\rys\LX-19_rys.png</v>
      </c>
      <c r="J526" t="s">
        <v>2181</v>
      </c>
      <c r="K526" t="s">
        <v>2881</v>
      </c>
      <c r="L526" t="str">
        <f>IF(K526="","",CONCATENATE(Tabela2[[#This Row],[Zastosowania .jpg - lokalizacja folderu]],K526))</f>
        <v>G:\LocalUser\snws\Rendery_dwg_rys\Zastosowania\LX_z_rys.png</v>
      </c>
      <c r="N526" t="str">
        <f>IF(M526="","",CONCATENATE(Tabela2[[#This Row],[Zastosowania .jpg - lokalizacja folderu]],M526))</f>
        <v/>
      </c>
      <c r="P526" t="str">
        <f>IF(O526="","",CONCATENATE(Tabela2[[#This Row],[Zastosowania .jpg - lokalizacja folderu]],O526))</f>
        <v/>
      </c>
      <c r="Q526" t="s">
        <v>2555</v>
      </c>
      <c r="R526" t="s">
        <v>2874</v>
      </c>
      <c r="S526" t="str">
        <f>IF(R526="","",CONCATENATE(Tabela2[[#This Row],[Instrukcje .png - lokalizacja folderu]],R526))</f>
        <v>G:\LocalUser\snws\Rendery_dwg_rys\Instrukcje\LX_i_rys.png</v>
      </c>
      <c r="T526" t="s">
        <v>2556</v>
      </c>
      <c r="U526" t="s">
        <v>2587</v>
      </c>
      <c r="V526" t="str">
        <f>IF(U526="","",CONCATENATE(Tabela2[[#This Row],[Modele .rfa - lokalizacja folderu]],U526))</f>
        <v>G:\LocalUser\snws\Rendery_dwg_rys\Modele 3D\NICZUK Clamp LX.rfa</v>
      </c>
      <c r="W526" t="s">
        <v>2574</v>
      </c>
      <c r="X526" t="s">
        <v>2728</v>
      </c>
      <c r="Y526" t="str">
        <f>IF(X526="","",CONCATENATE(Tabela2[[#This Row],[Modele .txt - lokalizacja folderu]],X526))</f>
        <v>G:\LocalUser\snws\Rendery_dwg_rys\Modele 3D\NICZUK Clamp LX.txt</v>
      </c>
      <c r="Z526" t="s">
        <v>2574</v>
      </c>
      <c r="AB526" t="str">
        <f>IFERROR(VLOOKUP(Tabela2[[#This Row],[Kod]],[1]Arkusz7!$A:$W,23,FALSE),"")</f>
        <v>LX-19-015</v>
      </c>
    </row>
    <row r="527" spans="1:28" x14ac:dyDescent="0.25">
      <c r="A527">
        <v>14801</v>
      </c>
      <c r="B527" t="s">
        <v>255</v>
      </c>
      <c r="C527" t="str">
        <f>IF(B527="","",CONCATENATE(Tabela2[[#This Row],[Nazwa pliku - render - lokalizacja folderu]],B527))</f>
        <v>G:\LocalUser\snws\Rendery_dwg_rys\web_ok\LX-19_web_ok.png</v>
      </c>
      <c r="D527" t="s">
        <v>2179</v>
      </c>
      <c r="E527" t="s">
        <v>259</v>
      </c>
      <c r="F527" t="str">
        <f>IF(E527="","",CONCATENATE(Tabela2[[#This Row],[Nazwa pliku - .dwg - lokalizacja folderu]],E527))</f>
        <v>G:\LocalUser\snws\Rendery_dwg_rys\dwg\LX-19-018.DWG</v>
      </c>
      <c r="G527" t="s">
        <v>2185</v>
      </c>
      <c r="H527" t="s">
        <v>2219</v>
      </c>
      <c r="I527" t="str">
        <f>IF(H527="","",CONCATENATE(Tabela2[[#This Row],[Rysunek .png - lokalizacja folderu]],H527))</f>
        <v>G:\LocalUser\snws\Rendery_dwg_rys\rys\LX-19_rys.png</v>
      </c>
      <c r="J527" t="s">
        <v>2181</v>
      </c>
      <c r="K527" t="s">
        <v>2881</v>
      </c>
      <c r="L527" t="str">
        <f>IF(K527="","",CONCATENATE(Tabela2[[#This Row],[Zastosowania .jpg - lokalizacja folderu]],K527))</f>
        <v>G:\LocalUser\snws\Rendery_dwg_rys\Zastosowania\LX_z_rys.png</v>
      </c>
      <c r="N527" t="str">
        <f>IF(M527="","",CONCATENATE(Tabela2[[#This Row],[Zastosowania .jpg - lokalizacja folderu]],M527))</f>
        <v/>
      </c>
      <c r="P527" t="str">
        <f>IF(O527="","",CONCATENATE(Tabela2[[#This Row],[Zastosowania .jpg - lokalizacja folderu]],O527))</f>
        <v/>
      </c>
      <c r="Q527" t="s">
        <v>2555</v>
      </c>
      <c r="R527" t="s">
        <v>2874</v>
      </c>
      <c r="S527" t="str">
        <f>IF(R527="","",CONCATENATE(Tabela2[[#This Row],[Instrukcje .png - lokalizacja folderu]],R527))</f>
        <v>G:\LocalUser\snws\Rendery_dwg_rys\Instrukcje\LX_i_rys.png</v>
      </c>
      <c r="T527" t="s">
        <v>2556</v>
      </c>
      <c r="U527" t="s">
        <v>2587</v>
      </c>
      <c r="V527" t="str">
        <f>IF(U527="","",CONCATENATE(Tabela2[[#This Row],[Modele .rfa - lokalizacja folderu]],U527))</f>
        <v>G:\LocalUser\snws\Rendery_dwg_rys\Modele 3D\NICZUK Clamp LX.rfa</v>
      </c>
      <c r="W527" t="s">
        <v>2574</v>
      </c>
      <c r="X527" t="s">
        <v>2728</v>
      </c>
      <c r="Y527" t="str">
        <f>IF(X527="","",CONCATENATE(Tabela2[[#This Row],[Modele .txt - lokalizacja folderu]],X527))</f>
        <v>G:\LocalUser\snws\Rendery_dwg_rys\Modele 3D\NICZUK Clamp LX.txt</v>
      </c>
      <c r="Z527" t="s">
        <v>2574</v>
      </c>
      <c r="AB527" t="str">
        <f>IFERROR(VLOOKUP(Tabela2[[#This Row],[Kod]],[1]Arkusz7!$A:$W,23,FALSE),"")</f>
        <v>LX-19-018</v>
      </c>
    </row>
    <row r="528" spans="1:28" x14ac:dyDescent="0.25">
      <c r="A528">
        <v>13712</v>
      </c>
      <c r="B528" t="s">
        <v>255</v>
      </c>
      <c r="C528" t="str">
        <f>IF(B528="","",CONCATENATE(Tabela2[[#This Row],[Nazwa pliku - render - lokalizacja folderu]],B528))</f>
        <v>G:\LocalUser\snws\Rendery_dwg_rys\web_ok\LX-19_web_ok.png</v>
      </c>
      <c r="D528" t="s">
        <v>2179</v>
      </c>
      <c r="E528" t="s">
        <v>260</v>
      </c>
      <c r="F528" t="str">
        <f>IF(E528="","",CONCATENATE(Tabela2[[#This Row],[Nazwa pliku - .dwg - lokalizacja folderu]],E528))</f>
        <v>G:\LocalUser\snws\Rendery_dwg_rys\dwg\LX-19-022.DWG</v>
      </c>
      <c r="G528" t="s">
        <v>2185</v>
      </c>
      <c r="H528" t="s">
        <v>2219</v>
      </c>
      <c r="I528" t="str">
        <f>IF(H528="","",CONCATENATE(Tabela2[[#This Row],[Rysunek .png - lokalizacja folderu]],H528))</f>
        <v>G:\LocalUser\snws\Rendery_dwg_rys\rys\LX-19_rys.png</v>
      </c>
      <c r="J528" t="s">
        <v>2181</v>
      </c>
      <c r="K528" t="s">
        <v>2881</v>
      </c>
      <c r="L528" t="str">
        <f>IF(K528="","",CONCATENATE(Tabela2[[#This Row],[Zastosowania .jpg - lokalizacja folderu]],K528))</f>
        <v>G:\LocalUser\snws\Rendery_dwg_rys\Zastosowania\LX_z_rys.png</v>
      </c>
      <c r="N528" t="str">
        <f>IF(M528="","",CONCATENATE(Tabela2[[#This Row],[Zastosowania .jpg - lokalizacja folderu]],M528))</f>
        <v/>
      </c>
      <c r="P528" t="str">
        <f>IF(O528="","",CONCATENATE(Tabela2[[#This Row],[Zastosowania .jpg - lokalizacja folderu]],O528))</f>
        <v/>
      </c>
      <c r="Q528" t="s">
        <v>2555</v>
      </c>
      <c r="R528" t="s">
        <v>2874</v>
      </c>
      <c r="S528" t="str">
        <f>IF(R528="","",CONCATENATE(Tabela2[[#This Row],[Instrukcje .png - lokalizacja folderu]],R528))</f>
        <v>G:\LocalUser\snws\Rendery_dwg_rys\Instrukcje\LX_i_rys.png</v>
      </c>
      <c r="T528" t="s">
        <v>2556</v>
      </c>
      <c r="U528" t="s">
        <v>2587</v>
      </c>
      <c r="V528" t="str">
        <f>IF(U528="","",CONCATENATE(Tabela2[[#This Row],[Modele .rfa - lokalizacja folderu]],U528))</f>
        <v>G:\LocalUser\snws\Rendery_dwg_rys\Modele 3D\NICZUK Clamp LX.rfa</v>
      </c>
      <c r="W528" t="s">
        <v>2574</v>
      </c>
      <c r="X528" t="s">
        <v>2728</v>
      </c>
      <c r="Y528" t="str">
        <f>IF(X528="","",CONCATENATE(Tabela2[[#This Row],[Modele .txt - lokalizacja folderu]],X528))</f>
        <v>G:\LocalUser\snws\Rendery_dwg_rys\Modele 3D\NICZUK Clamp LX.txt</v>
      </c>
      <c r="Z528" t="s">
        <v>2574</v>
      </c>
      <c r="AB528" t="str">
        <f>IFERROR(VLOOKUP(Tabela2[[#This Row],[Kod]],[1]Arkusz7!$A:$W,23,FALSE),"")</f>
        <v>LX-19-022</v>
      </c>
    </row>
    <row r="529" spans="1:28" x14ac:dyDescent="0.25">
      <c r="A529">
        <v>13713</v>
      </c>
      <c r="B529" t="s">
        <v>255</v>
      </c>
      <c r="C529" t="str">
        <f>IF(B529="","",CONCATENATE(Tabela2[[#This Row],[Nazwa pliku - render - lokalizacja folderu]],B529))</f>
        <v>G:\LocalUser\snws\Rendery_dwg_rys\web_ok\LX-19_web_ok.png</v>
      </c>
      <c r="D529" t="s">
        <v>2179</v>
      </c>
      <c r="E529" t="s">
        <v>261</v>
      </c>
      <c r="F529" t="str">
        <f>IF(E529="","",CONCATENATE(Tabela2[[#This Row],[Nazwa pliku - .dwg - lokalizacja folderu]],E529))</f>
        <v>G:\LocalUser\snws\Rendery_dwg_rys\dwg\LX-19-025.DWG</v>
      </c>
      <c r="G529" t="s">
        <v>2185</v>
      </c>
      <c r="H529" t="s">
        <v>2219</v>
      </c>
      <c r="I529" t="str">
        <f>IF(H529="","",CONCATENATE(Tabela2[[#This Row],[Rysunek .png - lokalizacja folderu]],H529))</f>
        <v>G:\LocalUser\snws\Rendery_dwg_rys\rys\LX-19_rys.png</v>
      </c>
      <c r="J529" t="s">
        <v>2181</v>
      </c>
      <c r="K529" t="s">
        <v>2881</v>
      </c>
      <c r="L529" t="str">
        <f>IF(K529="","",CONCATENATE(Tabela2[[#This Row],[Zastosowania .jpg - lokalizacja folderu]],K529))</f>
        <v>G:\LocalUser\snws\Rendery_dwg_rys\Zastosowania\LX_z_rys.png</v>
      </c>
      <c r="N529" t="str">
        <f>IF(M529="","",CONCATENATE(Tabela2[[#This Row],[Zastosowania .jpg - lokalizacja folderu]],M529))</f>
        <v/>
      </c>
      <c r="P529" t="str">
        <f>IF(O529="","",CONCATENATE(Tabela2[[#This Row],[Zastosowania .jpg - lokalizacja folderu]],O529))</f>
        <v/>
      </c>
      <c r="Q529" t="s">
        <v>2555</v>
      </c>
      <c r="R529" t="s">
        <v>2874</v>
      </c>
      <c r="S529" t="str">
        <f>IF(R529="","",CONCATENATE(Tabela2[[#This Row],[Instrukcje .png - lokalizacja folderu]],R529))</f>
        <v>G:\LocalUser\snws\Rendery_dwg_rys\Instrukcje\LX_i_rys.png</v>
      </c>
      <c r="T529" t="s">
        <v>2556</v>
      </c>
      <c r="U529" t="s">
        <v>2587</v>
      </c>
      <c r="V529" t="str">
        <f>IF(U529="","",CONCATENATE(Tabela2[[#This Row],[Modele .rfa - lokalizacja folderu]],U529))</f>
        <v>G:\LocalUser\snws\Rendery_dwg_rys\Modele 3D\NICZUK Clamp LX.rfa</v>
      </c>
      <c r="W529" t="s">
        <v>2574</v>
      </c>
      <c r="X529" t="s">
        <v>2728</v>
      </c>
      <c r="Y529" t="str">
        <f>IF(X529="","",CONCATENATE(Tabela2[[#This Row],[Modele .txt - lokalizacja folderu]],X529))</f>
        <v>G:\LocalUser\snws\Rendery_dwg_rys\Modele 3D\NICZUK Clamp LX.txt</v>
      </c>
      <c r="Z529" t="s">
        <v>2574</v>
      </c>
      <c r="AB529" t="str">
        <f>IFERROR(VLOOKUP(Tabela2[[#This Row],[Kod]],[1]Arkusz7!$A:$W,23,FALSE),"")</f>
        <v>LX-19-025</v>
      </c>
    </row>
    <row r="530" spans="1:28" x14ac:dyDescent="0.25">
      <c r="A530">
        <v>14955</v>
      </c>
      <c r="B530" t="s">
        <v>255</v>
      </c>
      <c r="C530" t="str">
        <f>IF(B530="","",CONCATENATE(Tabela2[[#This Row],[Nazwa pliku - render - lokalizacja folderu]],B530))</f>
        <v>G:\LocalUser\snws\Rendery_dwg_rys\web_ok\LX-19_web_ok.png</v>
      </c>
      <c r="D530" t="s">
        <v>2179</v>
      </c>
      <c r="E530" t="s">
        <v>262</v>
      </c>
      <c r="F530" t="str">
        <f>IF(E530="","",CONCATENATE(Tabela2[[#This Row],[Nazwa pliku - .dwg - lokalizacja folderu]],E530))</f>
        <v>G:\LocalUser\snws\Rendery_dwg_rys\dwg\LX-19-028.DWG</v>
      </c>
      <c r="G530" t="s">
        <v>2185</v>
      </c>
      <c r="H530" t="s">
        <v>2219</v>
      </c>
      <c r="I530" t="str">
        <f>IF(H530="","",CONCATENATE(Tabela2[[#This Row],[Rysunek .png - lokalizacja folderu]],H530))</f>
        <v>G:\LocalUser\snws\Rendery_dwg_rys\rys\LX-19_rys.png</v>
      </c>
      <c r="J530" t="s">
        <v>2181</v>
      </c>
      <c r="K530" t="s">
        <v>2881</v>
      </c>
      <c r="L530" t="str">
        <f>IF(K530="","",CONCATENATE(Tabela2[[#This Row],[Zastosowania .jpg - lokalizacja folderu]],K530))</f>
        <v>G:\LocalUser\snws\Rendery_dwg_rys\Zastosowania\LX_z_rys.png</v>
      </c>
      <c r="N530" t="str">
        <f>IF(M530="","",CONCATENATE(Tabela2[[#This Row],[Zastosowania .jpg - lokalizacja folderu]],M530))</f>
        <v/>
      </c>
      <c r="P530" t="str">
        <f>IF(O530="","",CONCATENATE(Tabela2[[#This Row],[Zastosowania .jpg - lokalizacja folderu]],O530))</f>
        <v/>
      </c>
      <c r="Q530" t="s">
        <v>2555</v>
      </c>
      <c r="R530" t="s">
        <v>2874</v>
      </c>
      <c r="S530" t="str">
        <f>IF(R530="","",CONCATENATE(Tabela2[[#This Row],[Instrukcje .png - lokalizacja folderu]],R530))</f>
        <v>G:\LocalUser\snws\Rendery_dwg_rys\Instrukcje\LX_i_rys.png</v>
      </c>
      <c r="T530" t="s">
        <v>2556</v>
      </c>
      <c r="U530" t="s">
        <v>2587</v>
      </c>
      <c r="V530" t="str">
        <f>IF(U530="","",CONCATENATE(Tabela2[[#This Row],[Modele .rfa - lokalizacja folderu]],U530))</f>
        <v>G:\LocalUser\snws\Rendery_dwg_rys\Modele 3D\NICZUK Clamp LX.rfa</v>
      </c>
      <c r="W530" t="s">
        <v>2574</v>
      </c>
      <c r="X530" t="s">
        <v>2728</v>
      </c>
      <c r="Y530" t="str">
        <f>IF(X530="","",CONCATENATE(Tabela2[[#This Row],[Modele .txt - lokalizacja folderu]],X530))</f>
        <v>G:\LocalUser\snws\Rendery_dwg_rys\Modele 3D\NICZUK Clamp LX.txt</v>
      </c>
      <c r="Z530" t="s">
        <v>2574</v>
      </c>
      <c r="AB530" t="str">
        <f>IFERROR(VLOOKUP(Tabela2[[#This Row],[Kod]],[1]Arkusz7!$A:$W,23,FALSE),"")</f>
        <v>LX-19-028</v>
      </c>
    </row>
    <row r="531" spans="1:28" x14ac:dyDescent="0.25">
      <c r="A531">
        <v>16552</v>
      </c>
      <c r="B531" t="s">
        <v>255</v>
      </c>
      <c r="C531" t="str">
        <f>IF(B531="","",CONCATENATE(Tabela2[[#This Row],[Nazwa pliku - render - lokalizacja folderu]],B531))</f>
        <v>G:\LocalUser\snws\Rendery_dwg_rys\web_ok\LX-19_web_ok.png</v>
      </c>
      <c r="D531" t="s">
        <v>2179</v>
      </c>
      <c r="E531" t="s">
        <v>263</v>
      </c>
      <c r="F531" t="str">
        <f>IF(E531="","",CONCATENATE(Tabela2[[#This Row],[Nazwa pliku - .dwg - lokalizacja folderu]],E531))</f>
        <v>G:\LocalUser\snws\Rendery_dwg_rys\dwg\LX-19-030.DWG</v>
      </c>
      <c r="G531" t="s">
        <v>2185</v>
      </c>
      <c r="H531" t="s">
        <v>2219</v>
      </c>
      <c r="I531" t="str">
        <f>IF(H531="","",CONCATENATE(Tabela2[[#This Row],[Rysunek .png - lokalizacja folderu]],H531))</f>
        <v>G:\LocalUser\snws\Rendery_dwg_rys\rys\LX-19_rys.png</v>
      </c>
      <c r="J531" t="s">
        <v>2181</v>
      </c>
      <c r="K531" t="s">
        <v>2881</v>
      </c>
      <c r="L531" t="str">
        <f>IF(K531="","",CONCATENATE(Tabela2[[#This Row],[Zastosowania .jpg - lokalizacja folderu]],K531))</f>
        <v>G:\LocalUser\snws\Rendery_dwg_rys\Zastosowania\LX_z_rys.png</v>
      </c>
      <c r="N531" t="str">
        <f>IF(M531="","",CONCATENATE(Tabela2[[#This Row],[Zastosowania .jpg - lokalizacja folderu]],M531))</f>
        <v/>
      </c>
      <c r="P531" t="str">
        <f>IF(O531="","",CONCATENATE(Tabela2[[#This Row],[Zastosowania .jpg - lokalizacja folderu]],O531))</f>
        <v/>
      </c>
      <c r="Q531" t="s">
        <v>2555</v>
      </c>
      <c r="R531" t="s">
        <v>2874</v>
      </c>
      <c r="S531" t="str">
        <f>IF(R531="","",CONCATENATE(Tabela2[[#This Row],[Instrukcje .png - lokalizacja folderu]],R531))</f>
        <v>G:\LocalUser\snws\Rendery_dwg_rys\Instrukcje\LX_i_rys.png</v>
      </c>
      <c r="T531" t="s">
        <v>2556</v>
      </c>
      <c r="U531" t="s">
        <v>2587</v>
      </c>
      <c r="V531" t="str">
        <f>IF(U531="","",CONCATENATE(Tabela2[[#This Row],[Modele .rfa - lokalizacja folderu]],U531))</f>
        <v>G:\LocalUser\snws\Rendery_dwg_rys\Modele 3D\NICZUK Clamp LX.rfa</v>
      </c>
      <c r="W531" t="s">
        <v>2574</v>
      </c>
      <c r="X531" t="s">
        <v>2728</v>
      </c>
      <c r="Y531" t="str">
        <f>IF(X531="","",CONCATENATE(Tabela2[[#This Row],[Modele .txt - lokalizacja folderu]],X531))</f>
        <v>G:\LocalUser\snws\Rendery_dwg_rys\Modele 3D\NICZUK Clamp LX.txt</v>
      </c>
      <c r="Z531" t="s">
        <v>2574</v>
      </c>
      <c r="AB531" t="str">
        <f>IFERROR(VLOOKUP(Tabela2[[#This Row],[Kod]],[1]Arkusz7!$A:$W,23,FALSE),"")</f>
        <v>LX-19-030</v>
      </c>
    </row>
    <row r="532" spans="1:28" x14ac:dyDescent="0.25">
      <c r="A532">
        <v>13714</v>
      </c>
      <c r="B532" t="s">
        <v>255</v>
      </c>
      <c r="C532" t="str">
        <f>IF(B532="","",CONCATENATE(Tabela2[[#This Row],[Nazwa pliku - render - lokalizacja folderu]],B532))</f>
        <v>G:\LocalUser\snws\Rendery_dwg_rys\web_ok\LX-19_web_ok.png</v>
      </c>
      <c r="D532" t="s">
        <v>2179</v>
      </c>
      <c r="E532" t="s">
        <v>264</v>
      </c>
      <c r="F532" t="str">
        <f>IF(E532="","",CONCATENATE(Tabela2[[#This Row],[Nazwa pliku - .dwg - lokalizacja folderu]],E532))</f>
        <v>G:\LocalUser\snws\Rendery_dwg_rys\dwg\LX-19-035.DWG</v>
      </c>
      <c r="G532" t="s">
        <v>2185</v>
      </c>
      <c r="H532" t="s">
        <v>2219</v>
      </c>
      <c r="I532" t="str">
        <f>IF(H532="","",CONCATENATE(Tabela2[[#This Row],[Rysunek .png - lokalizacja folderu]],H532))</f>
        <v>G:\LocalUser\snws\Rendery_dwg_rys\rys\LX-19_rys.png</v>
      </c>
      <c r="J532" t="s">
        <v>2181</v>
      </c>
      <c r="K532" t="s">
        <v>2881</v>
      </c>
      <c r="L532" t="str">
        <f>IF(K532="","",CONCATENATE(Tabela2[[#This Row],[Zastosowania .jpg - lokalizacja folderu]],K532))</f>
        <v>G:\LocalUser\snws\Rendery_dwg_rys\Zastosowania\LX_z_rys.png</v>
      </c>
      <c r="N532" t="str">
        <f>IF(M532="","",CONCATENATE(Tabela2[[#This Row],[Zastosowania .jpg - lokalizacja folderu]],M532))</f>
        <v/>
      </c>
      <c r="P532" t="str">
        <f>IF(O532="","",CONCATENATE(Tabela2[[#This Row],[Zastosowania .jpg - lokalizacja folderu]],O532))</f>
        <v/>
      </c>
      <c r="Q532" t="s">
        <v>2555</v>
      </c>
      <c r="R532" t="s">
        <v>2874</v>
      </c>
      <c r="S532" t="str">
        <f>IF(R532="","",CONCATENATE(Tabela2[[#This Row],[Instrukcje .png - lokalizacja folderu]],R532))</f>
        <v>G:\LocalUser\snws\Rendery_dwg_rys\Instrukcje\LX_i_rys.png</v>
      </c>
      <c r="T532" t="s">
        <v>2556</v>
      </c>
      <c r="U532" t="s">
        <v>2587</v>
      </c>
      <c r="V532" t="str">
        <f>IF(U532="","",CONCATENATE(Tabela2[[#This Row],[Modele .rfa - lokalizacja folderu]],U532))</f>
        <v>G:\LocalUser\snws\Rendery_dwg_rys\Modele 3D\NICZUK Clamp LX.rfa</v>
      </c>
      <c r="W532" t="s">
        <v>2574</v>
      </c>
      <c r="X532" t="s">
        <v>2728</v>
      </c>
      <c r="Y532" t="str">
        <f>IF(X532="","",CONCATENATE(Tabela2[[#This Row],[Modele .txt - lokalizacja folderu]],X532))</f>
        <v>G:\LocalUser\snws\Rendery_dwg_rys\Modele 3D\NICZUK Clamp LX.txt</v>
      </c>
      <c r="Z532" t="s">
        <v>2574</v>
      </c>
      <c r="AB532" t="str">
        <f>IFERROR(VLOOKUP(Tabela2[[#This Row],[Kod]],[1]Arkusz7!$A:$W,23,FALSE),"")</f>
        <v>LX-19-035</v>
      </c>
    </row>
    <row r="533" spans="1:28" x14ac:dyDescent="0.25">
      <c r="A533">
        <v>13701</v>
      </c>
      <c r="B533" t="s">
        <v>255</v>
      </c>
      <c r="C533" t="str">
        <f>IF(B533="","",CONCATENATE(Tabela2[[#This Row],[Nazwa pliku - render - lokalizacja folderu]],B533))</f>
        <v>G:\LocalUser\snws\Rendery_dwg_rys\web_ok\LX-19_web_ok.png</v>
      </c>
      <c r="D533" t="s">
        <v>2179</v>
      </c>
      <c r="E533" t="s">
        <v>265</v>
      </c>
      <c r="F533" t="str">
        <f>IF(E533="","",CONCATENATE(Tabela2[[#This Row],[Nazwa pliku - .dwg - lokalizacja folderu]],E533))</f>
        <v>G:\LocalUser\snws\Rendery_dwg_rys\dwg\LX-19-042.DWG</v>
      </c>
      <c r="G533" t="s">
        <v>2185</v>
      </c>
      <c r="H533" t="s">
        <v>2219</v>
      </c>
      <c r="I533" t="str">
        <f>IF(H533="","",CONCATENATE(Tabela2[[#This Row],[Rysunek .png - lokalizacja folderu]],H533))</f>
        <v>G:\LocalUser\snws\Rendery_dwg_rys\rys\LX-19_rys.png</v>
      </c>
      <c r="J533" t="s">
        <v>2181</v>
      </c>
      <c r="K533" t="s">
        <v>2881</v>
      </c>
      <c r="L533" t="str">
        <f>IF(K533="","",CONCATENATE(Tabela2[[#This Row],[Zastosowania .jpg - lokalizacja folderu]],K533))</f>
        <v>G:\LocalUser\snws\Rendery_dwg_rys\Zastosowania\LX_z_rys.png</v>
      </c>
      <c r="N533" t="str">
        <f>IF(M533="","",CONCATENATE(Tabela2[[#This Row],[Zastosowania .jpg - lokalizacja folderu]],M533))</f>
        <v/>
      </c>
      <c r="P533" t="str">
        <f>IF(O533="","",CONCATENATE(Tabela2[[#This Row],[Zastosowania .jpg - lokalizacja folderu]],O533))</f>
        <v/>
      </c>
      <c r="Q533" t="s">
        <v>2555</v>
      </c>
      <c r="R533" t="s">
        <v>2874</v>
      </c>
      <c r="S533" t="str">
        <f>IF(R533="","",CONCATENATE(Tabela2[[#This Row],[Instrukcje .png - lokalizacja folderu]],R533))</f>
        <v>G:\LocalUser\snws\Rendery_dwg_rys\Instrukcje\LX_i_rys.png</v>
      </c>
      <c r="T533" t="s">
        <v>2556</v>
      </c>
      <c r="U533" t="s">
        <v>2587</v>
      </c>
      <c r="V533" t="str">
        <f>IF(U533="","",CONCATENATE(Tabela2[[#This Row],[Modele .rfa - lokalizacja folderu]],U533))</f>
        <v>G:\LocalUser\snws\Rendery_dwg_rys\Modele 3D\NICZUK Clamp LX.rfa</v>
      </c>
      <c r="W533" t="s">
        <v>2574</v>
      </c>
      <c r="X533" t="s">
        <v>2728</v>
      </c>
      <c r="Y533" t="str">
        <f>IF(X533="","",CONCATENATE(Tabela2[[#This Row],[Modele .txt - lokalizacja folderu]],X533))</f>
        <v>G:\LocalUser\snws\Rendery_dwg_rys\Modele 3D\NICZUK Clamp LX.txt</v>
      </c>
      <c r="Z533" t="s">
        <v>2574</v>
      </c>
      <c r="AB533" t="str">
        <f>IFERROR(VLOOKUP(Tabela2[[#This Row],[Kod]],[1]Arkusz7!$A:$W,23,FALSE),"")</f>
        <v>LX-19-042</v>
      </c>
    </row>
    <row r="534" spans="1:28" x14ac:dyDescent="0.25">
      <c r="A534">
        <v>13716</v>
      </c>
      <c r="B534" t="s">
        <v>255</v>
      </c>
      <c r="C534" t="str">
        <f>IF(B534="","",CONCATENATE(Tabela2[[#This Row],[Nazwa pliku - render - lokalizacja folderu]],B534))</f>
        <v>G:\LocalUser\snws\Rendery_dwg_rys\web_ok\LX-19_web_ok.png</v>
      </c>
      <c r="D534" t="s">
        <v>2179</v>
      </c>
      <c r="E534" t="s">
        <v>266</v>
      </c>
      <c r="F534" t="str">
        <f>IF(E534="","",CONCATENATE(Tabela2[[#This Row],[Nazwa pliku - .dwg - lokalizacja folderu]],E534))</f>
        <v>G:\LocalUser\snws\Rendery_dwg_rys\dwg\LX-19-048.DWG</v>
      </c>
      <c r="G534" t="s">
        <v>2185</v>
      </c>
      <c r="H534" t="s">
        <v>2219</v>
      </c>
      <c r="I534" t="str">
        <f>IF(H534="","",CONCATENATE(Tabela2[[#This Row],[Rysunek .png - lokalizacja folderu]],H534))</f>
        <v>G:\LocalUser\snws\Rendery_dwg_rys\rys\LX-19_rys.png</v>
      </c>
      <c r="J534" t="s">
        <v>2181</v>
      </c>
      <c r="K534" t="s">
        <v>2881</v>
      </c>
      <c r="L534" t="str">
        <f>IF(K534="","",CONCATENATE(Tabela2[[#This Row],[Zastosowania .jpg - lokalizacja folderu]],K534))</f>
        <v>G:\LocalUser\snws\Rendery_dwg_rys\Zastosowania\LX_z_rys.png</v>
      </c>
      <c r="N534" t="str">
        <f>IF(M534="","",CONCATENATE(Tabela2[[#This Row],[Zastosowania .jpg - lokalizacja folderu]],M534))</f>
        <v/>
      </c>
      <c r="P534" t="str">
        <f>IF(O534="","",CONCATENATE(Tabela2[[#This Row],[Zastosowania .jpg - lokalizacja folderu]],O534))</f>
        <v/>
      </c>
      <c r="Q534" t="s">
        <v>2555</v>
      </c>
      <c r="R534" t="s">
        <v>2874</v>
      </c>
      <c r="S534" t="str">
        <f>IF(R534="","",CONCATENATE(Tabela2[[#This Row],[Instrukcje .png - lokalizacja folderu]],R534))</f>
        <v>G:\LocalUser\snws\Rendery_dwg_rys\Instrukcje\LX_i_rys.png</v>
      </c>
      <c r="T534" t="s">
        <v>2556</v>
      </c>
      <c r="U534" t="s">
        <v>2587</v>
      </c>
      <c r="V534" t="str">
        <f>IF(U534="","",CONCATENATE(Tabela2[[#This Row],[Modele .rfa - lokalizacja folderu]],U534))</f>
        <v>G:\LocalUser\snws\Rendery_dwg_rys\Modele 3D\NICZUK Clamp LX.rfa</v>
      </c>
      <c r="W534" t="s">
        <v>2574</v>
      </c>
      <c r="X534" t="s">
        <v>2728</v>
      </c>
      <c r="Y534" t="str">
        <f>IF(X534="","",CONCATENATE(Tabela2[[#This Row],[Modele .txt - lokalizacja folderu]],X534))</f>
        <v>G:\LocalUser\snws\Rendery_dwg_rys\Modele 3D\NICZUK Clamp LX.txt</v>
      </c>
      <c r="Z534" t="s">
        <v>2574</v>
      </c>
      <c r="AB534" t="str">
        <f>IFERROR(VLOOKUP(Tabela2[[#This Row],[Kod]],[1]Arkusz7!$A:$W,23,FALSE),"")</f>
        <v>LX-19-048</v>
      </c>
    </row>
    <row r="535" spans="1:28" x14ac:dyDescent="0.25">
      <c r="A535">
        <v>13715</v>
      </c>
      <c r="B535" t="s">
        <v>255</v>
      </c>
      <c r="C535" t="str">
        <f>IF(B535="","",CONCATENATE(Tabela2[[#This Row],[Nazwa pliku - render - lokalizacja folderu]],B535))</f>
        <v>G:\LocalUser\snws\Rendery_dwg_rys\web_ok\LX-19_web_ok.png</v>
      </c>
      <c r="D535" t="s">
        <v>2179</v>
      </c>
      <c r="E535" t="s">
        <v>267</v>
      </c>
      <c r="F535" t="str">
        <f>IF(E535="","",CONCATENATE(Tabela2[[#This Row],[Nazwa pliku - .dwg - lokalizacja folderu]],E535))</f>
        <v>G:\LocalUser\snws\Rendery_dwg_rys\dwg\LX-19-054.DWG</v>
      </c>
      <c r="G535" t="s">
        <v>2185</v>
      </c>
      <c r="H535" t="s">
        <v>2219</v>
      </c>
      <c r="I535" t="str">
        <f>IF(H535="","",CONCATENATE(Tabela2[[#This Row],[Rysunek .png - lokalizacja folderu]],H535))</f>
        <v>G:\LocalUser\snws\Rendery_dwg_rys\rys\LX-19_rys.png</v>
      </c>
      <c r="J535" t="s">
        <v>2181</v>
      </c>
      <c r="K535" t="s">
        <v>2881</v>
      </c>
      <c r="L535" t="str">
        <f>IF(K535="","",CONCATENATE(Tabela2[[#This Row],[Zastosowania .jpg - lokalizacja folderu]],K535))</f>
        <v>G:\LocalUser\snws\Rendery_dwg_rys\Zastosowania\LX_z_rys.png</v>
      </c>
      <c r="N535" t="str">
        <f>IF(M535="","",CONCATENATE(Tabela2[[#This Row],[Zastosowania .jpg - lokalizacja folderu]],M535))</f>
        <v/>
      </c>
      <c r="P535" t="str">
        <f>IF(O535="","",CONCATENATE(Tabela2[[#This Row],[Zastosowania .jpg - lokalizacja folderu]],O535))</f>
        <v/>
      </c>
      <c r="Q535" t="s">
        <v>2555</v>
      </c>
      <c r="R535" t="s">
        <v>2874</v>
      </c>
      <c r="S535" t="str">
        <f>IF(R535="","",CONCATENATE(Tabela2[[#This Row],[Instrukcje .png - lokalizacja folderu]],R535))</f>
        <v>G:\LocalUser\snws\Rendery_dwg_rys\Instrukcje\LX_i_rys.png</v>
      </c>
      <c r="T535" t="s">
        <v>2556</v>
      </c>
      <c r="U535" t="s">
        <v>2587</v>
      </c>
      <c r="V535" t="str">
        <f>IF(U535="","",CONCATENATE(Tabela2[[#This Row],[Modele .rfa - lokalizacja folderu]],U535))</f>
        <v>G:\LocalUser\snws\Rendery_dwg_rys\Modele 3D\NICZUK Clamp LX.rfa</v>
      </c>
      <c r="W535" t="s">
        <v>2574</v>
      </c>
      <c r="X535" t="s">
        <v>2728</v>
      </c>
      <c r="Y535" t="str">
        <f>IF(X535="","",CONCATENATE(Tabela2[[#This Row],[Modele .txt - lokalizacja folderu]],X535))</f>
        <v>G:\LocalUser\snws\Rendery_dwg_rys\Modele 3D\NICZUK Clamp LX.txt</v>
      </c>
      <c r="Z535" t="s">
        <v>2574</v>
      </c>
      <c r="AB535" t="str">
        <f>IFERROR(VLOOKUP(Tabela2[[#This Row],[Kod]],[1]Arkusz7!$A:$W,23,FALSE),"")</f>
        <v>LX-19-054</v>
      </c>
    </row>
    <row r="536" spans="1:28" x14ac:dyDescent="0.25">
      <c r="A536">
        <v>13717</v>
      </c>
      <c r="B536" t="s">
        <v>255</v>
      </c>
      <c r="C536" t="str">
        <f>IF(B536="","",CONCATENATE(Tabela2[[#This Row],[Nazwa pliku - render - lokalizacja folderu]],B536))</f>
        <v>G:\LocalUser\snws\Rendery_dwg_rys\web_ok\LX-19_web_ok.png</v>
      </c>
      <c r="D536" t="s">
        <v>2179</v>
      </c>
      <c r="E536" t="s">
        <v>268</v>
      </c>
      <c r="F536" t="str">
        <f>IF(E536="","",CONCATENATE(Tabela2[[#This Row],[Nazwa pliku - .dwg - lokalizacja folderu]],E536))</f>
        <v>G:\LocalUser\snws\Rendery_dwg_rys\dwg\LX-19-060.DWG</v>
      </c>
      <c r="G536" t="s">
        <v>2185</v>
      </c>
      <c r="H536" t="s">
        <v>2219</v>
      </c>
      <c r="I536" t="str">
        <f>IF(H536="","",CONCATENATE(Tabela2[[#This Row],[Rysunek .png - lokalizacja folderu]],H536))</f>
        <v>G:\LocalUser\snws\Rendery_dwg_rys\rys\LX-19_rys.png</v>
      </c>
      <c r="J536" t="s">
        <v>2181</v>
      </c>
      <c r="K536" t="s">
        <v>2881</v>
      </c>
      <c r="L536" t="str">
        <f>IF(K536="","",CONCATENATE(Tabela2[[#This Row],[Zastosowania .jpg - lokalizacja folderu]],K536))</f>
        <v>G:\LocalUser\snws\Rendery_dwg_rys\Zastosowania\LX_z_rys.png</v>
      </c>
      <c r="N536" t="str">
        <f>IF(M536="","",CONCATENATE(Tabela2[[#This Row],[Zastosowania .jpg - lokalizacja folderu]],M536))</f>
        <v/>
      </c>
      <c r="P536" t="str">
        <f>IF(O536="","",CONCATENATE(Tabela2[[#This Row],[Zastosowania .jpg - lokalizacja folderu]],O536))</f>
        <v/>
      </c>
      <c r="Q536" t="s">
        <v>2555</v>
      </c>
      <c r="R536" t="s">
        <v>2874</v>
      </c>
      <c r="S536" t="str">
        <f>IF(R536="","",CONCATENATE(Tabela2[[#This Row],[Instrukcje .png - lokalizacja folderu]],R536))</f>
        <v>G:\LocalUser\snws\Rendery_dwg_rys\Instrukcje\LX_i_rys.png</v>
      </c>
      <c r="T536" t="s">
        <v>2556</v>
      </c>
      <c r="U536" t="s">
        <v>2587</v>
      </c>
      <c r="V536" t="str">
        <f>IF(U536="","",CONCATENATE(Tabela2[[#This Row],[Modele .rfa - lokalizacja folderu]],U536))</f>
        <v>G:\LocalUser\snws\Rendery_dwg_rys\Modele 3D\NICZUK Clamp LX.rfa</v>
      </c>
      <c r="W536" t="s">
        <v>2574</v>
      </c>
      <c r="X536" t="s">
        <v>2728</v>
      </c>
      <c r="Y536" t="str">
        <f>IF(X536="","",CONCATENATE(Tabela2[[#This Row],[Modele .txt - lokalizacja folderu]],X536))</f>
        <v>G:\LocalUser\snws\Rendery_dwg_rys\Modele 3D\NICZUK Clamp LX.txt</v>
      </c>
      <c r="Z536" t="s">
        <v>2574</v>
      </c>
      <c r="AB536" t="str">
        <f>IFERROR(VLOOKUP(Tabela2[[#This Row],[Kod]],[1]Arkusz7!$A:$W,23,FALSE),"")</f>
        <v>LX-19-060</v>
      </c>
    </row>
    <row r="537" spans="1:28" x14ac:dyDescent="0.25">
      <c r="A537">
        <v>14022</v>
      </c>
      <c r="B537" t="s">
        <v>255</v>
      </c>
      <c r="C537" t="str">
        <f>IF(B537="","",CONCATENATE(Tabela2[[#This Row],[Nazwa pliku - render - lokalizacja folderu]],B537))</f>
        <v>G:\LocalUser\snws\Rendery_dwg_rys\web_ok\LX-19_web_ok.png</v>
      </c>
      <c r="D537" t="s">
        <v>2179</v>
      </c>
      <c r="E537" t="s">
        <v>269</v>
      </c>
      <c r="F537" t="str">
        <f>IF(E537="","",CONCATENATE(Tabela2[[#This Row],[Nazwa pliku - .dwg - lokalizacja folderu]],E537))</f>
        <v>G:\LocalUser\snws\Rendery_dwg_rys\dwg\LX-19-064.DWG</v>
      </c>
      <c r="G537" t="s">
        <v>2185</v>
      </c>
      <c r="H537" t="s">
        <v>2219</v>
      </c>
      <c r="I537" t="str">
        <f>IF(H537="","",CONCATENATE(Tabela2[[#This Row],[Rysunek .png - lokalizacja folderu]],H537))</f>
        <v>G:\LocalUser\snws\Rendery_dwg_rys\rys\LX-19_rys.png</v>
      </c>
      <c r="J537" t="s">
        <v>2181</v>
      </c>
      <c r="K537" t="s">
        <v>2881</v>
      </c>
      <c r="L537" t="str">
        <f>IF(K537="","",CONCATENATE(Tabela2[[#This Row],[Zastosowania .jpg - lokalizacja folderu]],K537))</f>
        <v>G:\LocalUser\snws\Rendery_dwg_rys\Zastosowania\LX_z_rys.png</v>
      </c>
      <c r="N537" t="str">
        <f>IF(M537="","",CONCATENATE(Tabela2[[#This Row],[Zastosowania .jpg - lokalizacja folderu]],M537))</f>
        <v/>
      </c>
      <c r="P537" t="str">
        <f>IF(O537="","",CONCATENATE(Tabela2[[#This Row],[Zastosowania .jpg - lokalizacja folderu]],O537))</f>
        <v/>
      </c>
      <c r="Q537" t="s">
        <v>2555</v>
      </c>
      <c r="R537" t="s">
        <v>2874</v>
      </c>
      <c r="S537" t="str">
        <f>IF(R537="","",CONCATENATE(Tabela2[[#This Row],[Instrukcje .png - lokalizacja folderu]],R537))</f>
        <v>G:\LocalUser\snws\Rendery_dwg_rys\Instrukcje\LX_i_rys.png</v>
      </c>
      <c r="T537" t="s">
        <v>2556</v>
      </c>
      <c r="U537" t="s">
        <v>2587</v>
      </c>
      <c r="V537" t="str">
        <f>IF(U537="","",CONCATENATE(Tabela2[[#This Row],[Modele .rfa - lokalizacja folderu]],U537))</f>
        <v>G:\LocalUser\snws\Rendery_dwg_rys\Modele 3D\NICZUK Clamp LX.rfa</v>
      </c>
      <c r="W537" t="s">
        <v>2574</v>
      </c>
      <c r="X537" t="s">
        <v>2728</v>
      </c>
      <c r="Y537" t="str">
        <f>IF(X537="","",CONCATENATE(Tabela2[[#This Row],[Modele .txt - lokalizacja folderu]],X537))</f>
        <v>G:\LocalUser\snws\Rendery_dwg_rys\Modele 3D\NICZUK Clamp LX.txt</v>
      </c>
      <c r="Z537" t="s">
        <v>2574</v>
      </c>
      <c r="AB537" t="str">
        <f>IFERROR(VLOOKUP(Tabela2[[#This Row],[Kod]],[1]Arkusz7!$A:$W,23,FALSE),"")</f>
        <v>LX-19-064</v>
      </c>
    </row>
    <row r="538" spans="1:28" x14ac:dyDescent="0.25">
      <c r="A538">
        <v>16553</v>
      </c>
      <c r="B538" t="s">
        <v>255</v>
      </c>
      <c r="C538" t="str">
        <f>IF(B538="","",CONCATENATE(Tabela2[[#This Row],[Nazwa pliku - render - lokalizacja folderu]],B538))</f>
        <v>G:\LocalUser\snws\Rendery_dwg_rys\web_ok\LX-19_web_ok.png</v>
      </c>
      <c r="D538" t="s">
        <v>2179</v>
      </c>
      <c r="E538" t="s">
        <v>270</v>
      </c>
      <c r="F538" t="str">
        <f>IF(E538="","",CONCATENATE(Tabela2[[#This Row],[Nazwa pliku - .dwg - lokalizacja folderu]],E538))</f>
        <v>G:\LocalUser\snws\Rendery_dwg_rys\dwg\LX-19-070.DWG</v>
      </c>
      <c r="G538" t="s">
        <v>2185</v>
      </c>
      <c r="H538" t="s">
        <v>2219</v>
      </c>
      <c r="I538" t="str">
        <f>IF(H538="","",CONCATENATE(Tabela2[[#This Row],[Rysunek .png - lokalizacja folderu]],H538))</f>
        <v>G:\LocalUser\snws\Rendery_dwg_rys\rys\LX-19_rys.png</v>
      </c>
      <c r="J538" t="s">
        <v>2181</v>
      </c>
      <c r="K538" t="s">
        <v>2881</v>
      </c>
      <c r="L538" t="str">
        <f>IF(K538="","",CONCATENATE(Tabela2[[#This Row],[Zastosowania .jpg - lokalizacja folderu]],K538))</f>
        <v>G:\LocalUser\snws\Rendery_dwg_rys\Zastosowania\LX_z_rys.png</v>
      </c>
      <c r="N538" t="str">
        <f>IF(M538="","",CONCATENATE(Tabela2[[#This Row],[Zastosowania .jpg - lokalizacja folderu]],M538))</f>
        <v/>
      </c>
      <c r="P538" t="str">
        <f>IF(O538="","",CONCATENATE(Tabela2[[#This Row],[Zastosowania .jpg - lokalizacja folderu]],O538))</f>
        <v/>
      </c>
      <c r="Q538" t="s">
        <v>2555</v>
      </c>
      <c r="R538" t="s">
        <v>2874</v>
      </c>
      <c r="S538" t="str">
        <f>IF(R538="","",CONCATENATE(Tabela2[[#This Row],[Instrukcje .png - lokalizacja folderu]],R538))</f>
        <v>G:\LocalUser\snws\Rendery_dwg_rys\Instrukcje\LX_i_rys.png</v>
      </c>
      <c r="T538" t="s">
        <v>2556</v>
      </c>
      <c r="U538" t="s">
        <v>2587</v>
      </c>
      <c r="V538" t="str">
        <f>IF(U538="","",CONCATENATE(Tabela2[[#This Row],[Modele .rfa - lokalizacja folderu]],U538))</f>
        <v>G:\LocalUser\snws\Rendery_dwg_rys\Modele 3D\NICZUK Clamp LX.rfa</v>
      </c>
      <c r="W538" t="s">
        <v>2574</v>
      </c>
      <c r="X538" t="s">
        <v>2728</v>
      </c>
      <c r="Y538" t="str">
        <f>IF(X538="","",CONCATENATE(Tabela2[[#This Row],[Modele .txt - lokalizacja folderu]],X538))</f>
        <v>G:\LocalUser\snws\Rendery_dwg_rys\Modele 3D\NICZUK Clamp LX.txt</v>
      </c>
      <c r="Z538" t="s">
        <v>2574</v>
      </c>
      <c r="AB538" t="str">
        <f>IFERROR(VLOOKUP(Tabela2[[#This Row],[Kod]],[1]Arkusz7!$A:$W,23,FALSE),"")</f>
        <v>LX-19-070</v>
      </c>
    </row>
    <row r="539" spans="1:28" x14ac:dyDescent="0.25">
      <c r="A539">
        <v>14584</v>
      </c>
      <c r="B539" t="s">
        <v>255</v>
      </c>
      <c r="C539" t="str">
        <f>IF(B539="","",CONCATENATE(Tabela2[[#This Row],[Nazwa pliku - render - lokalizacja folderu]],B539))</f>
        <v>G:\LocalUser\snws\Rendery_dwg_rys\web_ok\LX-19_web_ok.png</v>
      </c>
      <c r="D539" t="s">
        <v>2179</v>
      </c>
      <c r="E539" t="s">
        <v>271</v>
      </c>
      <c r="F539" t="str">
        <f>IF(E539="","",CONCATENATE(Tabela2[[#This Row],[Nazwa pliku - .dwg - lokalizacja folderu]],E539))</f>
        <v>G:\LocalUser\snws\Rendery_dwg_rys\dwg\LX-19-076.DWG</v>
      </c>
      <c r="G539" t="s">
        <v>2185</v>
      </c>
      <c r="H539" t="s">
        <v>2219</v>
      </c>
      <c r="I539" t="str">
        <f>IF(H539="","",CONCATENATE(Tabela2[[#This Row],[Rysunek .png - lokalizacja folderu]],H539))</f>
        <v>G:\LocalUser\snws\Rendery_dwg_rys\rys\LX-19_rys.png</v>
      </c>
      <c r="J539" t="s">
        <v>2181</v>
      </c>
      <c r="K539" t="s">
        <v>2881</v>
      </c>
      <c r="L539" t="str">
        <f>IF(K539="","",CONCATENATE(Tabela2[[#This Row],[Zastosowania .jpg - lokalizacja folderu]],K539))</f>
        <v>G:\LocalUser\snws\Rendery_dwg_rys\Zastosowania\LX_z_rys.png</v>
      </c>
      <c r="N539" t="str">
        <f>IF(M539="","",CONCATENATE(Tabela2[[#This Row],[Zastosowania .jpg - lokalizacja folderu]],M539))</f>
        <v/>
      </c>
      <c r="P539" t="str">
        <f>IF(O539="","",CONCATENATE(Tabela2[[#This Row],[Zastosowania .jpg - lokalizacja folderu]],O539))</f>
        <v/>
      </c>
      <c r="Q539" t="s">
        <v>2555</v>
      </c>
      <c r="R539" t="s">
        <v>2874</v>
      </c>
      <c r="S539" t="str">
        <f>IF(R539="","",CONCATENATE(Tabela2[[#This Row],[Instrukcje .png - lokalizacja folderu]],R539))</f>
        <v>G:\LocalUser\snws\Rendery_dwg_rys\Instrukcje\LX_i_rys.png</v>
      </c>
      <c r="T539" t="s">
        <v>2556</v>
      </c>
      <c r="U539" t="s">
        <v>2587</v>
      </c>
      <c r="V539" t="str">
        <f>IF(U539="","",CONCATENATE(Tabela2[[#This Row],[Modele .rfa - lokalizacja folderu]],U539))</f>
        <v>G:\LocalUser\snws\Rendery_dwg_rys\Modele 3D\NICZUK Clamp LX.rfa</v>
      </c>
      <c r="W539" t="s">
        <v>2574</v>
      </c>
      <c r="X539" t="s">
        <v>2728</v>
      </c>
      <c r="Y539" t="str">
        <f>IF(X539="","",CONCATENATE(Tabela2[[#This Row],[Modele .txt - lokalizacja folderu]],X539))</f>
        <v>G:\LocalUser\snws\Rendery_dwg_rys\Modele 3D\NICZUK Clamp LX.txt</v>
      </c>
      <c r="Z539" t="s">
        <v>2574</v>
      </c>
      <c r="AB539" t="str">
        <f>IFERROR(VLOOKUP(Tabela2[[#This Row],[Kod]],[1]Arkusz7!$A:$W,23,FALSE),"")</f>
        <v>LX-19-076</v>
      </c>
    </row>
    <row r="540" spans="1:28" x14ac:dyDescent="0.25">
      <c r="A540">
        <v>16554</v>
      </c>
      <c r="B540" t="s">
        <v>255</v>
      </c>
      <c r="C540" t="str">
        <f>IF(B540="","",CONCATENATE(Tabela2[[#This Row],[Nazwa pliku - render - lokalizacja folderu]],B540))</f>
        <v>G:\LocalUser\snws\Rendery_dwg_rys\web_ok\LX-19_web_ok.png</v>
      </c>
      <c r="D540" t="s">
        <v>2179</v>
      </c>
      <c r="E540" t="s">
        <v>272</v>
      </c>
      <c r="F540" t="str">
        <f>IF(E540="","",CONCATENATE(Tabela2[[#This Row],[Nazwa pliku - .dwg - lokalizacja folderu]],E540))</f>
        <v>G:\LocalUser\snws\Rendery_dwg_rys\dwg\LX-19-089.DWG</v>
      </c>
      <c r="G540" t="s">
        <v>2185</v>
      </c>
      <c r="H540" t="s">
        <v>2219</v>
      </c>
      <c r="I540" t="str">
        <f>IF(H540="","",CONCATENATE(Tabela2[[#This Row],[Rysunek .png - lokalizacja folderu]],H540))</f>
        <v>G:\LocalUser\snws\Rendery_dwg_rys\rys\LX-19_rys.png</v>
      </c>
      <c r="J540" t="s">
        <v>2181</v>
      </c>
      <c r="K540" t="s">
        <v>2881</v>
      </c>
      <c r="L540" t="str">
        <f>IF(K540="","",CONCATENATE(Tabela2[[#This Row],[Zastosowania .jpg - lokalizacja folderu]],K540))</f>
        <v>G:\LocalUser\snws\Rendery_dwg_rys\Zastosowania\LX_z_rys.png</v>
      </c>
      <c r="N540" t="str">
        <f>IF(M540="","",CONCATENATE(Tabela2[[#This Row],[Zastosowania .jpg - lokalizacja folderu]],M540))</f>
        <v/>
      </c>
      <c r="P540" t="str">
        <f>IF(O540="","",CONCATENATE(Tabela2[[#This Row],[Zastosowania .jpg - lokalizacja folderu]],O540))</f>
        <v/>
      </c>
      <c r="Q540" t="s">
        <v>2555</v>
      </c>
      <c r="R540" t="s">
        <v>2874</v>
      </c>
      <c r="S540" t="str">
        <f>IF(R540="","",CONCATENATE(Tabela2[[#This Row],[Instrukcje .png - lokalizacja folderu]],R540))</f>
        <v>G:\LocalUser\snws\Rendery_dwg_rys\Instrukcje\LX_i_rys.png</v>
      </c>
      <c r="T540" t="s">
        <v>2556</v>
      </c>
      <c r="U540" t="s">
        <v>2587</v>
      </c>
      <c r="V540" t="str">
        <f>IF(U540="","",CONCATENATE(Tabela2[[#This Row],[Modele .rfa - lokalizacja folderu]],U540))</f>
        <v>G:\LocalUser\snws\Rendery_dwg_rys\Modele 3D\NICZUK Clamp LX.rfa</v>
      </c>
      <c r="W540" t="s">
        <v>2574</v>
      </c>
      <c r="X540" t="s">
        <v>2728</v>
      </c>
      <c r="Y540" t="str">
        <f>IF(X540="","",CONCATENATE(Tabela2[[#This Row],[Modele .txt - lokalizacja folderu]],X540))</f>
        <v>G:\LocalUser\snws\Rendery_dwg_rys\Modele 3D\NICZUK Clamp LX.txt</v>
      </c>
      <c r="Z540" t="s">
        <v>2574</v>
      </c>
      <c r="AB540" t="str">
        <f>IFERROR(VLOOKUP(Tabela2[[#This Row],[Kod]],[1]Arkusz7!$A:$W,23,FALSE),"")</f>
        <v>LX-19-089</v>
      </c>
    </row>
    <row r="541" spans="1:28" x14ac:dyDescent="0.25">
      <c r="A541">
        <v>16557</v>
      </c>
      <c r="B541" t="s">
        <v>273</v>
      </c>
      <c r="C541" t="str">
        <f>IF(B541="","",CONCATENATE(Tabela2[[#This Row],[Nazwa pliku - render - lokalizacja folderu]],B541))</f>
        <v>G:\LocalUser\snws\Rendery_dwg_rys\web_ok\LX-25_web_ok.png</v>
      </c>
      <c r="D541" t="s">
        <v>2179</v>
      </c>
      <c r="E541" t="s">
        <v>274</v>
      </c>
      <c r="F541" t="str">
        <f>IF(E541="","",CONCATENATE(Tabela2[[#This Row],[Nazwa pliku - .dwg - lokalizacja folderu]],E541))</f>
        <v>G:\LocalUser\snws\Rendery_dwg_rys\dwg\LX-25-015.DWG</v>
      </c>
      <c r="G541" t="s">
        <v>2185</v>
      </c>
      <c r="H541" t="s">
        <v>2220</v>
      </c>
      <c r="I541" t="str">
        <f>IF(H541="","",CONCATENATE(Tabela2[[#This Row],[Rysunek .png - lokalizacja folderu]],H541))</f>
        <v>G:\LocalUser\snws\Rendery_dwg_rys\rys\LX-25_rys.png</v>
      </c>
      <c r="J541" t="s">
        <v>2181</v>
      </c>
      <c r="K541" t="s">
        <v>2881</v>
      </c>
      <c r="L541" t="str">
        <f>IF(K541="","",CONCATENATE(Tabela2[[#This Row],[Zastosowania .jpg - lokalizacja folderu]],K541))</f>
        <v>G:\LocalUser\snws\Rendery_dwg_rys\Zastosowania\LX_z_rys.png</v>
      </c>
      <c r="N541" t="str">
        <f>IF(M541="","",CONCATENATE(Tabela2[[#This Row],[Zastosowania .jpg - lokalizacja folderu]],M541))</f>
        <v/>
      </c>
      <c r="P541" t="str">
        <f>IF(O541="","",CONCATENATE(Tabela2[[#This Row],[Zastosowania .jpg - lokalizacja folderu]],O541))</f>
        <v/>
      </c>
      <c r="Q541" t="s">
        <v>2555</v>
      </c>
      <c r="R541" t="s">
        <v>2874</v>
      </c>
      <c r="S541" t="str">
        <f>IF(R541="","",CONCATENATE(Tabela2[[#This Row],[Instrukcje .png - lokalizacja folderu]],R541))</f>
        <v>G:\LocalUser\snws\Rendery_dwg_rys\Instrukcje\LX_i_rys.png</v>
      </c>
      <c r="T541" t="s">
        <v>2556</v>
      </c>
      <c r="U541" t="s">
        <v>2587</v>
      </c>
      <c r="V541" t="str">
        <f>IF(U541="","",CONCATENATE(Tabela2[[#This Row],[Modele .rfa - lokalizacja folderu]],U541))</f>
        <v>G:\LocalUser\snws\Rendery_dwg_rys\Modele 3D\NICZUK Clamp LX.rfa</v>
      </c>
      <c r="W541" t="s">
        <v>2574</v>
      </c>
      <c r="X541" t="s">
        <v>2728</v>
      </c>
      <c r="Y541" t="str">
        <f>IF(X541="","",CONCATENATE(Tabela2[[#This Row],[Modele .txt - lokalizacja folderu]],X541))</f>
        <v>G:\LocalUser\snws\Rendery_dwg_rys\Modele 3D\NICZUK Clamp LX.txt</v>
      </c>
      <c r="Z541" t="s">
        <v>2574</v>
      </c>
      <c r="AB541" t="str">
        <f>IFERROR(VLOOKUP(Tabela2[[#This Row],[Kod]],[1]Arkusz7!$A:$W,23,FALSE),"")</f>
        <v>LX-25-015</v>
      </c>
    </row>
    <row r="542" spans="1:28" x14ac:dyDescent="0.25">
      <c r="A542">
        <v>15659</v>
      </c>
      <c r="B542" t="s">
        <v>273</v>
      </c>
      <c r="C542" t="str">
        <f>IF(B542="","",CONCATENATE(Tabela2[[#This Row],[Nazwa pliku - render - lokalizacja folderu]],B542))</f>
        <v>G:\LocalUser\snws\Rendery_dwg_rys\web_ok\LX-25_web_ok.png</v>
      </c>
      <c r="D542" t="s">
        <v>2179</v>
      </c>
      <c r="E542" t="s">
        <v>275</v>
      </c>
      <c r="F542" t="str">
        <f>IF(E542="","",CONCATENATE(Tabela2[[#This Row],[Nazwa pliku - .dwg - lokalizacja folderu]],E542))</f>
        <v>G:\LocalUser\snws\Rendery_dwg_rys\dwg\LX-25-018.DWG</v>
      </c>
      <c r="G542" t="s">
        <v>2185</v>
      </c>
      <c r="H542" t="s">
        <v>2220</v>
      </c>
      <c r="I542" t="str">
        <f>IF(H542="","",CONCATENATE(Tabela2[[#This Row],[Rysunek .png - lokalizacja folderu]],H542))</f>
        <v>G:\LocalUser\snws\Rendery_dwg_rys\rys\LX-25_rys.png</v>
      </c>
      <c r="J542" t="s">
        <v>2181</v>
      </c>
      <c r="K542" t="s">
        <v>2881</v>
      </c>
      <c r="L542" t="str">
        <f>IF(K542="","",CONCATENATE(Tabela2[[#This Row],[Zastosowania .jpg - lokalizacja folderu]],K542))</f>
        <v>G:\LocalUser\snws\Rendery_dwg_rys\Zastosowania\LX_z_rys.png</v>
      </c>
      <c r="N542" t="str">
        <f>IF(M542="","",CONCATENATE(Tabela2[[#This Row],[Zastosowania .jpg - lokalizacja folderu]],M542))</f>
        <v/>
      </c>
      <c r="P542" t="str">
        <f>IF(O542="","",CONCATENATE(Tabela2[[#This Row],[Zastosowania .jpg - lokalizacja folderu]],O542))</f>
        <v/>
      </c>
      <c r="Q542" t="s">
        <v>2555</v>
      </c>
      <c r="R542" t="s">
        <v>2874</v>
      </c>
      <c r="S542" t="str">
        <f>IF(R542="","",CONCATENATE(Tabela2[[#This Row],[Instrukcje .png - lokalizacja folderu]],R542))</f>
        <v>G:\LocalUser\snws\Rendery_dwg_rys\Instrukcje\LX_i_rys.png</v>
      </c>
      <c r="T542" t="s">
        <v>2556</v>
      </c>
      <c r="U542" t="s">
        <v>2587</v>
      </c>
      <c r="V542" t="str">
        <f>IF(U542="","",CONCATENATE(Tabela2[[#This Row],[Modele .rfa - lokalizacja folderu]],U542))</f>
        <v>G:\LocalUser\snws\Rendery_dwg_rys\Modele 3D\NICZUK Clamp LX.rfa</v>
      </c>
      <c r="W542" t="s">
        <v>2574</v>
      </c>
      <c r="X542" t="s">
        <v>2728</v>
      </c>
      <c r="Y542" t="str">
        <f>IF(X542="","",CONCATENATE(Tabela2[[#This Row],[Modele .txt - lokalizacja folderu]],X542))</f>
        <v>G:\LocalUser\snws\Rendery_dwg_rys\Modele 3D\NICZUK Clamp LX.txt</v>
      </c>
      <c r="Z542" t="s">
        <v>2574</v>
      </c>
      <c r="AB542" t="str">
        <f>IFERROR(VLOOKUP(Tabela2[[#This Row],[Kod]],[1]Arkusz7!$A:$W,23,FALSE),"")</f>
        <v>LX-25-018</v>
      </c>
    </row>
    <row r="543" spans="1:28" x14ac:dyDescent="0.25">
      <c r="A543">
        <v>14399</v>
      </c>
      <c r="B543" t="s">
        <v>273</v>
      </c>
      <c r="C543" t="str">
        <f>IF(B543="","",CONCATENATE(Tabela2[[#This Row],[Nazwa pliku - render - lokalizacja folderu]],B543))</f>
        <v>G:\LocalUser\snws\Rendery_dwg_rys\web_ok\LX-25_web_ok.png</v>
      </c>
      <c r="D543" t="s">
        <v>2179</v>
      </c>
      <c r="E543" t="s">
        <v>276</v>
      </c>
      <c r="F543" t="str">
        <f>IF(E543="","",CONCATENATE(Tabela2[[#This Row],[Nazwa pliku - .dwg - lokalizacja folderu]],E543))</f>
        <v>G:\LocalUser\snws\Rendery_dwg_rys\dwg\LX-25-022.DWG</v>
      </c>
      <c r="G543" t="s">
        <v>2185</v>
      </c>
      <c r="H543" t="s">
        <v>2220</v>
      </c>
      <c r="I543" t="str">
        <f>IF(H543="","",CONCATENATE(Tabela2[[#This Row],[Rysunek .png - lokalizacja folderu]],H543))</f>
        <v>G:\LocalUser\snws\Rendery_dwg_rys\rys\LX-25_rys.png</v>
      </c>
      <c r="J543" t="s">
        <v>2181</v>
      </c>
      <c r="K543" t="s">
        <v>2881</v>
      </c>
      <c r="L543" t="str">
        <f>IF(K543="","",CONCATENATE(Tabela2[[#This Row],[Zastosowania .jpg - lokalizacja folderu]],K543))</f>
        <v>G:\LocalUser\snws\Rendery_dwg_rys\Zastosowania\LX_z_rys.png</v>
      </c>
      <c r="N543" t="str">
        <f>IF(M543="","",CONCATENATE(Tabela2[[#This Row],[Zastosowania .jpg - lokalizacja folderu]],M543))</f>
        <v/>
      </c>
      <c r="P543" t="str">
        <f>IF(O543="","",CONCATENATE(Tabela2[[#This Row],[Zastosowania .jpg - lokalizacja folderu]],O543))</f>
        <v/>
      </c>
      <c r="Q543" t="s">
        <v>2555</v>
      </c>
      <c r="R543" t="s">
        <v>2874</v>
      </c>
      <c r="S543" t="str">
        <f>IF(R543="","",CONCATENATE(Tabela2[[#This Row],[Instrukcje .png - lokalizacja folderu]],R543))</f>
        <v>G:\LocalUser\snws\Rendery_dwg_rys\Instrukcje\LX_i_rys.png</v>
      </c>
      <c r="T543" t="s">
        <v>2556</v>
      </c>
      <c r="U543" t="s">
        <v>2587</v>
      </c>
      <c r="V543" t="str">
        <f>IF(U543="","",CONCATENATE(Tabela2[[#This Row],[Modele .rfa - lokalizacja folderu]],U543))</f>
        <v>G:\LocalUser\snws\Rendery_dwg_rys\Modele 3D\NICZUK Clamp LX.rfa</v>
      </c>
      <c r="W543" t="s">
        <v>2574</v>
      </c>
      <c r="X543" t="s">
        <v>2728</v>
      </c>
      <c r="Y543" t="str">
        <f>IF(X543="","",CONCATENATE(Tabela2[[#This Row],[Modele .txt - lokalizacja folderu]],X543))</f>
        <v>G:\LocalUser\snws\Rendery_dwg_rys\Modele 3D\NICZUK Clamp LX.txt</v>
      </c>
      <c r="Z543" t="s">
        <v>2574</v>
      </c>
      <c r="AB543" t="str">
        <f>IFERROR(VLOOKUP(Tabela2[[#This Row],[Kod]],[1]Arkusz7!$A:$W,23,FALSE),"")</f>
        <v>LX-25-022</v>
      </c>
    </row>
    <row r="544" spans="1:28" x14ac:dyDescent="0.25">
      <c r="A544">
        <v>16558</v>
      </c>
      <c r="B544" t="s">
        <v>273</v>
      </c>
      <c r="C544" t="str">
        <f>IF(B544="","",CONCATENATE(Tabela2[[#This Row],[Nazwa pliku - render - lokalizacja folderu]],B544))</f>
        <v>G:\LocalUser\snws\Rendery_dwg_rys\web_ok\LX-25_web_ok.png</v>
      </c>
      <c r="D544" t="s">
        <v>2179</v>
      </c>
      <c r="E544" t="s">
        <v>277</v>
      </c>
      <c r="F544" t="str">
        <f>IF(E544="","",CONCATENATE(Tabela2[[#This Row],[Nazwa pliku - .dwg - lokalizacja folderu]],E544))</f>
        <v>G:\LocalUser\snws\Rendery_dwg_rys\dwg\LX-25-025.DWG</v>
      </c>
      <c r="G544" t="s">
        <v>2185</v>
      </c>
      <c r="H544" t="s">
        <v>2220</v>
      </c>
      <c r="I544" t="str">
        <f>IF(H544="","",CONCATENATE(Tabela2[[#This Row],[Rysunek .png - lokalizacja folderu]],H544))</f>
        <v>G:\LocalUser\snws\Rendery_dwg_rys\rys\LX-25_rys.png</v>
      </c>
      <c r="J544" t="s">
        <v>2181</v>
      </c>
      <c r="K544" t="s">
        <v>2881</v>
      </c>
      <c r="L544" t="str">
        <f>IF(K544="","",CONCATENATE(Tabela2[[#This Row],[Zastosowania .jpg - lokalizacja folderu]],K544))</f>
        <v>G:\LocalUser\snws\Rendery_dwg_rys\Zastosowania\LX_z_rys.png</v>
      </c>
      <c r="N544" t="str">
        <f>IF(M544="","",CONCATENATE(Tabela2[[#This Row],[Zastosowania .jpg - lokalizacja folderu]],M544))</f>
        <v/>
      </c>
      <c r="P544" t="str">
        <f>IF(O544="","",CONCATENATE(Tabela2[[#This Row],[Zastosowania .jpg - lokalizacja folderu]],O544))</f>
        <v/>
      </c>
      <c r="Q544" t="s">
        <v>2555</v>
      </c>
      <c r="R544" t="s">
        <v>2874</v>
      </c>
      <c r="S544" t="str">
        <f>IF(R544="","",CONCATENATE(Tabela2[[#This Row],[Instrukcje .png - lokalizacja folderu]],R544))</f>
        <v>G:\LocalUser\snws\Rendery_dwg_rys\Instrukcje\LX_i_rys.png</v>
      </c>
      <c r="T544" t="s">
        <v>2556</v>
      </c>
      <c r="U544" t="s">
        <v>2587</v>
      </c>
      <c r="V544" t="str">
        <f>IF(U544="","",CONCATENATE(Tabela2[[#This Row],[Modele .rfa - lokalizacja folderu]],U544))</f>
        <v>G:\LocalUser\snws\Rendery_dwg_rys\Modele 3D\NICZUK Clamp LX.rfa</v>
      </c>
      <c r="W544" t="s">
        <v>2574</v>
      </c>
      <c r="X544" t="s">
        <v>2728</v>
      </c>
      <c r="Y544" t="str">
        <f>IF(X544="","",CONCATENATE(Tabela2[[#This Row],[Modele .txt - lokalizacja folderu]],X544))</f>
        <v>G:\LocalUser\snws\Rendery_dwg_rys\Modele 3D\NICZUK Clamp LX.txt</v>
      </c>
      <c r="Z544" t="s">
        <v>2574</v>
      </c>
      <c r="AB544" t="str">
        <f>IFERROR(VLOOKUP(Tabela2[[#This Row],[Kod]],[1]Arkusz7!$A:$W,23,FALSE),"")</f>
        <v>LX-25-025</v>
      </c>
    </row>
    <row r="545" spans="1:28" x14ac:dyDescent="0.25">
      <c r="A545">
        <v>15660</v>
      </c>
      <c r="B545" t="s">
        <v>273</v>
      </c>
      <c r="C545" t="str">
        <f>IF(B545="","",CONCATENATE(Tabela2[[#This Row],[Nazwa pliku - render - lokalizacja folderu]],B545))</f>
        <v>G:\LocalUser\snws\Rendery_dwg_rys\web_ok\LX-25_web_ok.png</v>
      </c>
      <c r="D545" t="s">
        <v>2179</v>
      </c>
      <c r="E545" t="s">
        <v>278</v>
      </c>
      <c r="F545" t="str">
        <f>IF(E545="","",CONCATENATE(Tabela2[[#This Row],[Nazwa pliku - .dwg - lokalizacja folderu]],E545))</f>
        <v>G:\LocalUser\snws\Rendery_dwg_rys\dwg\LX-25-028.DWG</v>
      </c>
      <c r="G545" t="s">
        <v>2185</v>
      </c>
      <c r="H545" t="s">
        <v>2220</v>
      </c>
      <c r="I545" t="str">
        <f>IF(H545="","",CONCATENATE(Tabela2[[#This Row],[Rysunek .png - lokalizacja folderu]],H545))</f>
        <v>G:\LocalUser\snws\Rendery_dwg_rys\rys\LX-25_rys.png</v>
      </c>
      <c r="J545" t="s">
        <v>2181</v>
      </c>
      <c r="K545" t="s">
        <v>2881</v>
      </c>
      <c r="L545" t="str">
        <f>IF(K545="","",CONCATENATE(Tabela2[[#This Row],[Zastosowania .jpg - lokalizacja folderu]],K545))</f>
        <v>G:\LocalUser\snws\Rendery_dwg_rys\Zastosowania\LX_z_rys.png</v>
      </c>
      <c r="N545" t="str">
        <f>IF(M545="","",CONCATENATE(Tabela2[[#This Row],[Zastosowania .jpg - lokalizacja folderu]],M545))</f>
        <v/>
      </c>
      <c r="P545" t="str">
        <f>IF(O545="","",CONCATENATE(Tabela2[[#This Row],[Zastosowania .jpg - lokalizacja folderu]],O545))</f>
        <v/>
      </c>
      <c r="Q545" t="s">
        <v>2555</v>
      </c>
      <c r="R545" t="s">
        <v>2874</v>
      </c>
      <c r="S545" t="str">
        <f>IF(R545="","",CONCATENATE(Tabela2[[#This Row],[Instrukcje .png - lokalizacja folderu]],R545))</f>
        <v>G:\LocalUser\snws\Rendery_dwg_rys\Instrukcje\LX_i_rys.png</v>
      </c>
      <c r="T545" t="s">
        <v>2556</v>
      </c>
      <c r="U545" t="s">
        <v>2587</v>
      </c>
      <c r="V545" t="str">
        <f>IF(U545="","",CONCATENATE(Tabela2[[#This Row],[Modele .rfa - lokalizacja folderu]],U545))</f>
        <v>G:\LocalUser\snws\Rendery_dwg_rys\Modele 3D\NICZUK Clamp LX.rfa</v>
      </c>
      <c r="W545" t="s">
        <v>2574</v>
      </c>
      <c r="X545" t="s">
        <v>2728</v>
      </c>
      <c r="Y545" t="str">
        <f>IF(X545="","",CONCATENATE(Tabela2[[#This Row],[Modele .txt - lokalizacja folderu]],X545))</f>
        <v>G:\LocalUser\snws\Rendery_dwg_rys\Modele 3D\NICZUK Clamp LX.txt</v>
      </c>
      <c r="Z545" t="s">
        <v>2574</v>
      </c>
      <c r="AB545" t="str">
        <f>IFERROR(VLOOKUP(Tabela2[[#This Row],[Kod]],[1]Arkusz7!$A:$W,23,FALSE),"")</f>
        <v>LX-25-028</v>
      </c>
    </row>
    <row r="546" spans="1:28" x14ac:dyDescent="0.25">
      <c r="A546">
        <v>15698</v>
      </c>
      <c r="B546" t="s">
        <v>273</v>
      </c>
      <c r="C546" t="str">
        <f>IF(B546="","",CONCATENATE(Tabela2[[#This Row],[Nazwa pliku - render - lokalizacja folderu]],B546))</f>
        <v>G:\LocalUser\snws\Rendery_dwg_rys\web_ok\LX-25_web_ok.png</v>
      </c>
      <c r="D546" t="s">
        <v>2179</v>
      </c>
      <c r="E546" t="s">
        <v>279</v>
      </c>
      <c r="F546" t="str">
        <f>IF(E546="","",CONCATENATE(Tabela2[[#This Row],[Nazwa pliku - .dwg - lokalizacja folderu]],E546))</f>
        <v>G:\LocalUser\snws\Rendery_dwg_rys\dwg\LX-25-035.DWG</v>
      </c>
      <c r="G546" t="s">
        <v>2185</v>
      </c>
      <c r="H546" t="s">
        <v>2220</v>
      </c>
      <c r="I546" t="str">
        <f>IF(H546="","",CONCATENATE(Tabela2[[#This Row],[Rysunek .png - lokalizacja folderu]],H546))</f>
        <v>G:\LocalUser\snws\Rendery_dwg_rys\rys\LX-25_rys.png</v>
      </c>
      <c r="J546" t="s">
        <v>2181</v>
      </c>
      <c r="K546" t="s">
        <v>2881</v>
      </c>
      <c r="L546" t="str">
        <f>IF(K546="","",CONCATENATE(Tabela2[[#This Row],[Zastosowania .jpg - lokalizacja folderu]],K546))</f>
        <v>G:\LocalUser\snws\Rendery_dwg_rys\Zastosowania\LX_z_rys.png</v>
      </c>
      <c r="N546" t="str">
        <f>IF(M546="","",CONCATENATE(Tabela2[[#This Row],[Zastosowania .jpg - lokalizacja folderu]],M546))</f>
        <v/>
      </c>
      <c r="P546" t="str">
        <f>IF(O546="","",CONCATENATE(Tabela2[[#This Row],[Zastosowania .jpg - lokalizacja folderu]],O546))</f>
        <v/>
      </c>
      <c r="Q546" t="s">
        <v>2555</v>
      </c>
      <c r="R546" t="s">
        <v>2874</v>
      </c>
      <c r="S546" t="str">
        <f>IF(R546="","",CONCATENATE(Tabela2[[#This Row],[Instrukcje .png - lokalizacja folderu]],R546))</f>
        <v>G:\LocalUser\snws\Rendery_dwg_rys\Instrukcje\LX_i_rys.png</v>
      </c>
      <c r="T546" t="s">
        <v>2556</v>
      </c>
      <c r="U546" t="s">
        <v>2587</v>
      </c>
      <c r="V546" t="str">
        <f>IF(U546="","",CONCATENATE(Tabela2[[#This Row],[Modele .rfa - lokalizacja folderu]],U546))</f>
        <v>G:\LocalUser\snws\Rendery_dwg_rys\Modele 3D\NICZUK Clamp LX.rfa</v>
      </c>
      <c r="W546" t="s">
        <v>2574</v>
      </c>
      <c r="X546" t="s">
        <v>2728</v>
      </c>
      <c r="Y546" t="str">
        <f>IF(X546="","",CONCATENATE(Tabela2[[#This Row],[Modele .txt - lokalizacja folderu]],X546))</f>
        <v>G:\LocalUser\snws\Rendery_dwg_rys\Modele 3D\NICZUK Clamp LX.txt</v>
      </c>
      <c r="Z546" t="s">
        <v>2574</v>
      </c>
      <c r="AB546" t="str">
        <f>IFERROR(VLOOKUP(Tabela2[[#This Row],[Kod]],[1]Arkusz7!$A:$W,23,FALSE),"")</f>
        <v>LX-25-035</v>
      </c>
    </row>
    <row r="547" spans="1:28" x14ac:dyDescent="0.25">
      <c r="A547">
        <v>14225</v>
      </c>
      <c r="B547" t="s">
        <v>273</v>
      </c>
      <c r="C547" t="str">
        <f>IF(B547="","",CONCATENATE(Tabela2[[#This Row],[Nazwa pliku - render - lokalizacja folderu]],B547))</f>
        <v>G:\LocalUser\snws\Rendery_dwg_rys\web_ok\LX-25_web_ok.png</v>
      </c>
      <c r="D547" t="s">
        <v>2179</v>
      </c>
      <c r="E547" t="s">
        <v>280</v>
      </c>
      <c r="F547" t="str">
        <f>IF(E547="","",CONCATENATE(Tabela2[[#This Row],[Nazwa pliku - .dwg - lokalizacja folderu]],E547))</f>
        <v>G:\LocalUser\snws\Rendery_dwg_rys\dwg\LX-25-042.DWG</v>
      </c>
      <c r="G547" t="s">
        <v>2185</v>
      </c>
      <c r="H547" t="s">
        <v>2220</v>
      </c>
      <c r="I547" t="str">
        <f>IF(H547="","",CONCATENATE(Tabela2[[#This Row],[Rysunek .png - lokalizacja folderu]],H547))</f>
        <v>G:\LocalUser\snws\Rendery_dwg_rys\rys\LX-25_rys.png</v>
      </c>
      <c r="J547" t="s">
        <v>2181</v>
      </c>
      <c r="K547" t="s">
        <v>2881</v>
      </c>
      <c r="L547" t="str">
        <f>IF(K547="","",CONCATENATE(Tabela2[[#This Row],[Zastosowania .jpg - lokalizacja folderu]],K547))</f>
        <v>G:\LocalUser\snws\Rendery_dwg_rys\Zastosowania\LX_z_rys.png</v>
      </c>
      <c r="N547" t="str">
        <f>IF(M547="","",CONCATENATE(Tabela2[[#This Row],[Zastosowania .jpg - lokalizacja folderu]],M547))</f>
        <v/>
      </c>
      <c r="P547" t="str">
        <f>IF(O547="","",CONCATENATE(Tabela2[[#This Row],[Zastosowania .jpg - lokalizacja folderu]],O547))</f>
        <v/>
      </c>
      <c r="Q547" t="s">
        <v>2555</v>
      </c>
      <c r="R547" t="s">
        <v>2874</v>
      </c>
      <c r="S547" t="str">
        <f>IF(R547="","",CONCATENATE(Tabela2[[#This Row],[Instrukcje .png - lokalizacja folderu]],R547))</f>
        <v>G:\LocalUser\snws\Rendery_dwg_rys\Instrukcje\LX_i_rys.png</v>
      </c>
      <c r="T547" t="s">
        <v>2556</v>
      </c>
      <c r="U547" t="s">
        <v>2587</v>
      </c>
      <c r="V547" t="str">
        <f>IF(U547="","",CONCATENATE(Tabela2[[#This Row],[Modele .rfa - lokalizacja folderu]],U547))</f>
        <v>G:\LocalUser\snws\Rendery_dwg_rys\Modele 3D\NICZUK Clamp LX.rfa</v>
      </c>
      <c r="W547" t="s">
        <v>2574</v>
      </c>
      <c r="X547" t="s">
        <v>2728</v>
      </c>
      <c r="Y547" t="str">
        <f>IF(X547="","",CONCATENATE(Tabela2[[#This Row],[Modele .txt - lokalizacja folderu]],X547))</f>
        <v>G:\LocalUser\snws\Rendery_dwg_rys\Modele 3D\NICZUK Clamp LX.txt</v>
      </c>
      <c r="Z547" t="s">
        <v>2574</v>
      </c>
      <c r="AB547" t="str">
        <f>IFERROR(VLOOKUP(Tabela2[[#This Row],[Kod]],[1]Arkusz7!$A:$W,23,FALSE),"")</f>
        <v>LX-25-042</v>
      </c>
    </row>
    <row r="548" spans="1:28" x14ac:dyDescent="0.25">
      <c r="A548">
        <v>14226</v>
      </c>
      <c r="B548" t="s">
        <v>273</v>
      </c>
      <c r="C548" t="str">
        <f>IF(B548="","",CONCATENATE(Tabela2[[#This Row],[Nazwa pliku - render - lokalizacja folderu]],B548))</f>
        <v>G:\LocalUser\snws\Rendery_dwg_rys\web_ok\LX-25_web_ok.png</v>
      </c>
      <c r="D548" t="s">
        <v>2179</v>
      </c>
      <c r="E548" t="s">
        <v>281</v>
      </c>
      <c r="F548" t="str">
        <f>IF(E548="","",CONCATENATE(Tabela2[[#This Row],[Nazwa pliku - .dwg - lokalizacja folderu]],E548))</f>
        <v>G:\LocalUser\snws\Rendery_dwg_rys\dwg\LX-25-048.DWG</v>
      </c>
      <c r="G548" t="s">
        <v>2185</v>
      </c>
      <c r="H548" t="s">
        <v>2220</v>
      </c>
      <c r="I548" t="str">
        <f>IF(H548="","",CONCATENATE(Tabela2[[#This Row],[Rysunek .png - lokalizacja folderu]],H548))</f>
        <v>G:\LocalUser\snws\Rendery_dwg_rys\rys\LX-25_rys.png</v>
      </c>
      <c r="J548" t="s">
        <v>2181</v>
      </c>
      <c r="K548" t="s">
        <v>2881</v>
      </c>
      <c r="L548" t="str">
        <f>IF(K548="","",CONCATENATE(Tabela2[[#This Row],[Zastosowania .jpg - lokalizacja folderu]],K548))</f>
        <v>G:\LocalUser\snws\Rendery_dwg_rys\Zastosowania\LX_z_rys.png</v>
      </c>
      <c r="N548" t="str">
        <f>IF(M548="","",CONCATENATE(Tabela2[[#This Row],[Zastosowania .jpg - lokalizacja folderu]],M548))</f>
        <v/>
      </c>
      <c r="P548" t="str">
        <f>IF(O548="","",CONCATENATE(Tabela2[[#This Row],[Zastosowania .jpg - lokalizacja folderu]],O548))</f>
        <v/>
      </c>
      <c r="Q548" t="s">
        <v>2555</v>
      </c>
      <c r="R548" t="s">
        <v>2874</v>
      </c>
      <c r="S548" t="str">
        <f>IF(R548="","",CONCATENATE(Tabela2[[#This Row],[Instrukcje .png - lokalizacja folderu]],R548))</f>
        <v>G:\LocalUser\snws\Rendery_dwg_rys\Instrukcje\LX_i_rys.png</v>
      </c>
      <c r="T548" t="s">
        <v>2556</v>
      </c>
      <c r="U548" t="s">
        <v>2587</v>
      </c>
      <c r="V548" t="str">
        <f>IF(U548="","",CONCATENATE(Tabela2[[#This Row],[Modele .rfa - lokalizacja folderu]],U548))</f>
        <v>G:\LocalUser\snws\Rendery_dwg_rys\Modele 3D\NICZUK Clamp LX.rfa</v>
      </c>
      <c r="W548" t="s">
        <v>2574</v>
      </c>
      <c r="X548" t="s">
        <v>2728</v>
      </c>
      <c r="Y548" t="str">
        <f>IF(X548="","",CONCATENATE(Tabela2[[#This Row],[Modele .txt - lokalizacja folderu]],X548))</f>
        <v>G:\LocalUser\snws\Rendery_dwg_rys\Modele 3D\NICZUK Clamp LX.txt</v>
      </c>
      <c r="Z548" t="s">
        <v>2574</v>
      </c>
      <c r="AB548" t="str">
        <f>IFERROR(VLOOKUP(Tabela2[[#This Row],[Kod]],[1]Arkusz7!$A:$W,23,FALSE),"")</f>
        <v>LX-25-048</v>
      </c>
    </row>
    <row r="549" spans="1:28" x14ac:dyDescent="0.25">
      <c r="A549">
        <v>13702</v>
      </c>
      <c r="B549" t="s">
        <v>273</v>
      </c>
      <c r="C549" t="str">
        <f>IF(B549="","",CONCATENATE(Tabela2[[#This Row],[Nazwa pliku - render - lokalizacja folderu]],B549))</f>
        <v>G:\LocalUser\snws\Rendery_dwg_rys\web_ok\LX-25_web_ok.png</v>
      </c>
      <c r="D549" t="s">
        <v>2179</v>
      </c>
      <c r="E549" t="s">
        <v>282</v>
      </c>
      <c r="F549" t="str">
        <f>IF(E549="","",CONCATENATE(Tabela2[[#This Row],[Nazwa pliku - .dwg - lokalizacja folderu]],E549))</f>
        <v>G:\LocalUser\snws\Rendery_dwg_rys\dwg\LX-25-054.DWG</v>
      </c>
      <c r="G549" t="s">
        <v>2185</v>
      </c>
      <c r="H549" t="s">
        <v>2220</v>
      </c>
      <c r="I549" t="str">
        <f>IF(H549="","",CONCATENATE(Tabela2[[#This Row],[Rysunek .png - lokalizacja folderu]],H549))</f>
        <v>G:\LocalUser\snws\Rendery_dwg_rys\rys\LX-25_rys.png</v>
      </c>
      <c r="J549" t="s">
        <v>2181</v>
      </c>
      <c r="K549" t="s">
        <v>2881</v>
      </c>
      <c r="L549" t="str">
        <f>IF(K549="","",CONCATENATE(Tabela2[[#This Row],[Zastosowania .jpg - lokalizacja folderu]],K549))</f>
        <v>G:\LocalUser\snws\Rendery_dwg_rys\Zastosowania\LX_z_rys.png</v>
      </c>
      <c r="N549" t="str">
        <f>IF(M549="","",CONCATENATE(Tabela2[[#This Row],[Zastosowania .jpg - lokalizacja folderu]],M549))</f>
        <v/>
      </c>
      <c r="P549" t="str">
        <f>IF(O549="","",CONCATENATE(Tabela2[[#This Row],[Zastosowania .jpg - lokalizacja folderu]],O549))</f>
        <v/>
      </c>
      <c r="Q549" t="s">
        <v>2555</v>
      </c>
      <c r="R549" t="s">
        <v>2874</v>
      </c>
      <c r="S549" t="str">
        <f>IF(R549="","",CONCATENATE(Tabela2[[#This Row],[Instrukcje .png - lokalizacja folderu]],R549))</f>
        <v>G:\LocalUser\snws\Rendery_dwg_rys\Instrukcje\LX_i_rys.png</v>
      </c>
      <c r="T549" t="s">
        <v>2556</v>
      </c>
      <c r="U549" t="s">
        <v>2587</v>
      </c>
      <c r="V549" t="str">
        <f>IF(U549="","",CONCATENATE(Tabela2[[#This Row],[Modele .rfa - lokalizacja folderu]],U549))</f>
        <v>G:\LocalUser\snws\Rendery_dwg_rys\Modele 3D\NICZUK Clamp LX.rfa</v>
      </c>
      <c r="W549" t="s">
        <v>2574</v>
      </c>
      <c r="X549" t="s">
        <v>2728</v>
      </c>
      <c r="Y549" t="str">
        <f>IF(X549="","",CONCATENATE(Tabela2[[#This Row],[Modele .txt - lokalizacja folderu]],X549))</f>
        <v>G:\LocalUser\snws\Rendery_dwg_rys\Modele 3D\NICZUK Clamp LX.txt</v>
      </c>
      <c r="Z549" t="s">
        <v>2574</v>
      </c>
      <c r="AB549" t="str">
        <f>IFERROR(VLOOKUP(Tabela2[[#This Row],[Kod]],[1]Arkusz7!$A:$W,23,FALSE),"")</f>
        <v>LX-25-054</v>
      </c>
    </row>
    <row r="550" spans="1:28" x14ac:dyDescent="0.25">
      <c r="A550">
        <v>14145</v>
      </c>
      <c r="B550" t="s">
        <v>273</v>
      </c>
      <c r="C550" t="str">
        <f>IF(B550="","",CONCATENATE(Tabela2[[#This Row],[Nazwa pliku - render - lokalizacja folderu]],B550))</f>
        <v>G:\LocalUser\snws\Rendery_dwg_rys\web_ok\LX-25_web_ok.png</v>
      </c>
      <c r="D550" t="s">
        <v>2179</v>
      </c>
      <c r="E550" t="s">
        <v>283</v>
      </c>
      <c r="F550" t="str">
        <f>IF(E550="","",CONCATENATE(Tabela2[[#This Row],[Nazwa pliku - .dwg - lokalizacja folderu]],E550))</f>
        <v>G:\LocalUser\snws\Rendery_dwg_rys\dwg\LX-25-060.DWG</v>
      </c>
      <c r="G550" t="s">
        <v>2185</v>
      </c>
      <c r="H550" t="s">
        <v>2220</v>
      </c>
      <c r="I550" t="str">
        <f>IF(H550="","",CONCATENATE(Tabela2[[#This Row],[Rysunek .png - lokalizacja folderu]],H550))</f>
        <v>G:\LocalUser\snws\Rendery_dwg_rys\rys\LX-25_rys.png</v>
      </c>
      <c r="J550" t="s">
        <v>2181</v>
      </c>
      <c r="K550" t="s">
        <v>2881</v>
      </c>
      <c r="L550" t="str">
        <f>IF(K550="","",CONCATENATE(Tabela2[[#This Row],[Zastosowania .jpg - lokalizacja folderu]],K550))</f>
        <v>G:\LocalUser\snws\Rendery_dwg_rys\Zastosowania\LX_z_rys.png</v>
      </c>
      <c r="N550" t="str">
        <f>IF(M550="","",CONCATENATE(Tabela2[[#This Row],[Zastosowania .jpg - lokalizacja folderu]],M550))</f>
        <v/>
      </c>
      <c r="P550" t="str">
        <f>IF(O550="","",CONCATENATE(Tabela2[[#This Row],[Zastosowania .jpg - lokalizacja folderu]],O550))</f>
        <v/>
      </c>
      <c r="Q550" t="s">
        <v>2555</v>
      </c>
      <c r="R550" t="s">
        <v>2874</v>
      </c>
      <c r="S550" t="str">
        <f>IF(R550="","",CONCATENATE(Tabela2[[#This Row],[Instrukcje .png - lokalizacja folderu]],R550))</f>
        <v>G:\LocalUser\snws\Rendery_dwg_rys\Instrukcje\LX_i_rys.png</v>
      </c>
      <c r="T550" t="s">
        <v>2556</v>
      </c>
      <c r="U550" t="s">
        <v>2587</v>
      </c>
      <c r="V550" t="str">
        <f>IF(U550="","",CONCATENATE(Tabela2[[#This Row],[Modele .rfa - lokalizacja folderu]],U550))</f>
        <v>G:\LocalUser\snws\Rendery_dwg_rys\Modele 3D\NICZUK Clamp LX.rfa</v>
      </c>
      <c r="W550" t="s">
        <v>2574</v>
      </c>
      <c r="X550" t="s">
        <v>2728</v>
      </c>
      <c r="Y550" t="str">
        <f>IF(X550="","",CONCATENATE(Tabela2[[#This Row],[Modele .txt - lokalizacja folderu]],X550))</f>
        <v>G:\LocalUser\snws\Rendery_dwg_rys\Modele 3D\NICZUK Clamp LX.txt</v>
      </c>
      <c r="Z550" t="s">
        <v>2574</v>
      </c>
      <c r="AB550" t="str">
        <f>IFERROR(VLOOKUP(Tabela2[[#This Row],[Kod]],[1]Arkusz7!$A:$W,23,FALSE),"")</f>
        <v>LX-25-060</v>
      </c>
    </row>
    <row r="551" spans="1:28" x14ac:dyDescent="0.25">
      <c r="A551">
        <v>14977</v>
      </c>
      <c r="B551" t="s">
        <v>273</v>
      </c>
      <c r="C551" t="str">
        <f>IF(B551="","",CONCATENATE(Tabela2[[#This Row],[Nazwa pliku - render - lokalizacja folderu]],B551))</f>
        <v>G:\LocalUser\snws\Rendery_dwg_rys\web_ok\LX-25_web_ok.png</v>
      </c>
      <c r="D551" t="s">
        <v>2179</v>
      </c>
      <c r="E551" t="s">
        <v>284</v>
      </c>
      <c r="F551" t="str">
        <f>IF(E551="","",CONCATENATE(Tabela2[[#This Row],[Nazwa pliku - .dwg - lokalizacja folderu]],E551))</f>
        <v>G:\LocalUser\snws\Rendery_dwg_rys\dwg\LX-25-064.DWG</v>
      </c>
      <c r="G551" t="s">
        <v>2185</v>
      </c>
      <c r="H551" t="s">
        <v>2220</v>
      </c>
      <c r="I551" t="str">
        <f>IF(H551="","",CONCATENATE(Tabela2[[#This Row],[Rysunek .png - lokalizacja folderu]],H551))</f>
        <v>G:\LocalUser\snws\Rendery_dwg_rys\rys\LX-25_rys.png</v>
      </c>
      <c r="J551" t="s">
        <v>2181</v>
      </c>
      <c r="K551" t="s">
        <v>2881</v>
      </c>
      <c r="L551" t="str">
        <f>IF(K551="","",CONCATENATE(Tabela2[[#This Row],[Zastosowania .jpg - lokalizacja folderu]],K551))</f>
        <v>G:\LocalUser\snws\Rendery_dwg_rys\Zastosowania\LX_z_rys.png</v>
      </c>
      <c r="N551" t="str">
        <f>IF(M551="","",CONCATENATE(Tabela2[[#This Row],[Zastosowania .jpg - lokalizacja folderu]],M551))</f>
        <v/>
      </c>
      <c r="P551" t="str">
        <f>IF(O551="","",CONCATENATE(Tabela2[[#This Row],[Zastosowania .jpg - lokalizacja folderu]],O551))</f>
        <v/>
      </c>
      <c r="Q551" t="s">
        <v>2555</v>
      </c>
      <c r="R551" t="s">
        <v>2874</v>
      </c>
      <c r="S551" t="str">
        <f>IF(R551="","",CONCATENATE(Tabela2[[#This Row],[Instrukcje .png - lokalizacja folderu]],R551))</f>
        <v>G:\LocalUser\snws\Rendery_dwg_rys\Instrukcje\LX_i_rys.png</v>
      </c>
      <c r="T551" t="s">
        <v>2556</v>
      </c>
      <c r="U551" t="s">
        <v>2587</v>
      </c>
      <c r="V551" t="str">
        <f>IF(U551="","",CONCATENATE(Tabela2[[#This Row],[Modele .rfa - lokalizacja folderu]],U551))</f>
        <v>G:\LocalUser\snws\Rendery_dwg_rys\Modele 3D\NICZUK Clamp LX.rfa</v>
      </c>
      <c r="W551" t="s">
        <v>2574</v>
      </c>
      <c r="X551" t="s">
        <v>2728</v>
      </c>
      <c r="Y551" t="str">
        <f>IF(X551="","",CONCATENATE(Tabela2[[#This Row],[Modele .txt - lokalizacja folderu]],X551))</f>
        <v>G:\LocalUser\snws\Rendery_dwg_rys\Modele 3D\NICZUK Clamp LX.txt</v>
      </c>
      <c r="Z551" t="s">
        <v>2574</v>
      </c>
      <c r="AB551" t="str">
        <f>IFERROR(VLOOKUP(Tabela2[[#This Row],[Kod]],[1]Arkusz7!$A:$W,23,FALSE),"")</f>
        <v>LX-25-064</v>
      </c>
    </row>
    <row r="552" spans="1:28" x14ac:dyDescent="0.25">
      <c r="A552">
        <v>16561</v>
      </c>
      <c r="B552" t="s">
        <v>273</v>
      </c>
      <c r="C552" t="str">
        <f>IF(B552="","",CONCATENATE(Tabela2[[#This Row],[Nazwa pliku - render - lokalizacja folderu]],B552))</f>
        <v>G:\LocalUser\snws\Rendery_dwg_rys\web_ok\LX-25_web_ok.png</v>
      </c>
      <c r="D552" t="s">
        <v>2179</v>
      </c>
      <c r="E552" t="s">
        <v>285</v>
      </c>
      <c r="F552" t="str">
        <f>IF(E552="","",CONCATENATE(Tabela2[[#This Row],[Nazwa pliku - .dwg - lokalizacja folderu]],E552))</f>
        <v>G:\LocalUser\snws\Rendery_dwg_rys\dwg\LX-25-070.DWG</v>
      </c>
      <c r="G552" t="s">
        <v>2185</v>
      </c>
      <c r="H552" t="s">
        <v>2220</v>
      </c>
      <c r="I552" t="str">
        <f>IF(H552="","",CONCATENATE(Tabela2[[#This Row],[Rysunek .png - lokalizacja folderu]],H552))</f>
        <v>G:\LocalUser\snws\Rendery_dwg_rys\rys\LX-25_rys.png</v>
      </c>
      <c r="J552" t="s">
        <v>2181</v>
      </c>
      <c r="K552" t="s">
        <v>2881</v>
      </c>
      <c r="L552" t="str">
        <f>IF(K552="","",CONCATENATE(Tabela2[[#This Row],[Zastosowania .jpg - lokalizacja folderu]],K552))</f>
        <v>G:\LocalUser\snws\Rendery_dwg_rys\Zastosowania\LX_z_rys.png</v>
      </c>
      <c r="N552" t="str">
        <f>IF(M552="","",CONCATENATE(Tabela2[[#This Row],[Zastosowania .jpg - lokalizacja folderu]],M552))</f>
        <v/>
      </c>
      <c r="P552" t="str">
        <f>IF(O552="","",CONCATENATE(Tabela2[[#This Row],[Zastosowania .jpg - lokalizacja folderu]],O552))</f>
        <v/>
      </c>
      <c r="Q552" t="s">
        <v>2555</v>
      </c>
      <c r="R552" t="s">
        <v>2874</v>
      </c>
      <c r="S552" t="str">
        <f>IF(R552="","",CONCATENATE(Tabela2[[#This Row],[Instrukcje .png - lokalizacja folderu]],R552))</f>
        <v>G:\LocalUser\snws\Rendery_dwg_rys\Instrukcje\LX_i_rys.png</v>
      </c>
      <c r="T552" t="s">
        <v>2556</v>
      </c>
      <c r="U552" t="s">
        <v>2587</v>
      </c>
      <c r="V552" t="str">
        <f>IF(U552="","",CONCATENATE(Tabela2[[#This Row],[Modele .rfa - lokalizacja folderu]],U552))</f>
        <v>G:\LocalUser\snws\Rendery_dwg_rys\Modele 3D\NICZUK Clamp LX.rfa</v>
      </c>
      <c r="W552" t="s">
        <v>2574</v>
      </c>
      <c r="X552" t="s">
        <v>2728</v>
      </c>
      <c r="Y552" t="str">
        <f>IF(X552="","",CONCATENATE(Tabela2[[#This Row],[Modele .txt - lokalizacja folderu]],X552))</f>
        <v>G:\LocalUser\snws\Rendery_dwg_rys\Modele 3D\NICZUK Clamp LX.txt</v>
      </c>
      <c r="Z552" t="s">
        <v>2574</v>
      </c>
      <c r="AB552" t="str">
        <f>IFERROR(VLOOKUP(Tabela2[[#This Row],[Kod]],[1]Arkusz7!$A:$W,23,FALSE),"")</f>
        <v>LX-25-070</v>
      </c>
    </row>
    <row r="553" spans="1:28" x14ac:dyDescent="0.25">
      <c r="A553">
        <v>14184</v>
      </c>
      <c r="B553" t="s">
        <v>273</v>
      </c>
      <c r="C553" t="str">
        <f>IF(B553="","",CONCATENATE(Tabela2[[#This Row],[Nazwa pliku - render - lokalizacja folderu]],B553))</f>
        <v>G:\LocalUser\snws\Rendery_dwg_rys\web_ok\LX-25_web_ok.png</v>
      </c>
      <c r="D553" t="s">
        <v>2179</v>
      </c>
      <c r="E553" t="s">
        <v>286</v>
      </c>
      <c r="F553" t="str">
        <f>IF(E553="","",CONCATENATE(Tabela2[[#This Row],[Nazwa pliku - .dwg - lokalizacja folderu]],E553))</f>
        <v>G:\LocalUser\snws\Rendery_dwg_rys\dwg\LX-25-076.DWG</v>
      </c>
      <c r="G553" t="s">
        <v>2185</v>
      </c>
      <c r="H553" t="s">
        <v>2220</v>
      </c>
      <c r="I553" t="str">
        <f>IF(H553="","",CONCATENATE(Tabela2[[#This Row],[Rysunek .png - lokalizacja folderu]],H553))</f>
        <v>G:\LocalUser\snws\Rendery_dwg_rys\rys\LX-25_rys.png</v>
      </c>
      <c r="J553" t="s">
        <v>2181</v>
      </c>
      <c r="K553" t="s">
        <v>2881</v>
      </c>
      <c r="L553" t="str">
        <f>IF(K553="","",CONCATENATE(Tabela2[[#This Row],[Zastosowania .jpg - lokalizacja folderu]],K553))</f>
        <v>G:\LocalUser\snws\Rendery_dwg_rys\Zastosowania\LX_z_rys.png</v>
      </c>
      <c r="N553" t="str">
        <f>IF(M553="","",CONCATENATE(Tabela2[[#This Row],[Zastosowania .jpg - lokalizacja folderu]],M553))</f>
        <v/>
      </c>
      <c r="P553" t="str">
        <f>IF(O553="","",CONCATENATE(Tabela2[[#This Row],[Zastosowania .jpg - lokalizacja folderu]],O553))</f>
        <v/>
      </c>
      <c r="Q553" t="s">
        <v>2555</v>
      </c>
      <c r="R553" t="s">
        <v>2874</v>
      </c>
      <c r="S553" t="str">
        <f>IF(R553="","",CONCATENATE(Tabela2[[#This Row],[Instrukcje .png - lokalizacja folderu]],R553))</f>
        <v>G:\LocalUser\snws\Rendery_dwg_rys\Instrukcje\LX_i_rys.png</v>
      </c>
      <c r="T553" t="s">
        <v>2556</v>
      </c>
      <c r="U553" t="s">
        <v>2587</v>
      </c>
      <c r="V553" t="str">
        <f>IF(U553="","",CONCATENATE(Tabela2[[#This Row],[Modele .rfa - lokalizacja folderu]],U553))</f>
        <v>G:\LocalUser\snws\Rendery_dwg_rys\Modele 3D\NICZUK Clamp LX.rfa</v>
      </c>
      <c r="W553" t="s">
        <v>2574</v>
      </c>
      <c r="X553" t="s">
        <v>2728</v>
      </c>
      <c r="Y553" t="str">
        <f>IF(X553="","",CONCATENATE(Tabela2[[#This Row],[Modele .txt - lokalizacja folderu]],X553))</f>
        <v>G:\LocalUser\snws\Rendery_dwg_rys\Modele 3D\NICZUK Clamp LX.txt</v>
      </c>
      <c r="Z553" t="s">
        <v>2574</v>
      </c>
      <c r="AB553" t="str">
        <f>IFERROR(VLOOKUP(Tabela2[[#This Row],[Kod]],[1]Arkusz7!$A:$W,23,FALSE),"")</f>
        <v>LX-25-076</v>
      </c>
    </row>
    <row r="554" spans="1:28" x14ac:dyDescent="0.25">
      <c r="A554">
        <v>14146</v>
      </c>
      <c r="B554" t="s">
        <v>273</v>
      </c>
      <c r="C554" t="str">
        <f>IF(B554="","",CONCATENATE(Tabela2[[#This Row],[Nazwa pliku - render - lokalizacja folderu]],B554))</f>
        <v>G:\LocalUser\snws\Rendery_dwg_rys\web_ok\LX-25_web_ok.png</v>
      </c>
      <c r="D554" t="s">
        <v>2179</v>
      </c>
      <c r="E554" t="s">
        <v>287</v>
      </c>
      <c r="F554" t="str">
        <f>IF(E554="","",CONCATENATE(Tabela2[[#This Row],[Nazwa pliku - .dwg - lokalizacja folderu]],E554))</f>
        <v>G:\LocalUser\snws\Rendery_dwg_rys\dwg\LX-25-089.DWG</v>
      </c>
      <c r="G554" t="s">
        <v>2185</v>
      </c>
      <c r="H554" t="s">
        <v>2220</v>
      </c>
      <c r="I554" t="str">
        <f>IF(H554="","",CONCATENATE(Tabela2[[#This Row],[Rysunek .png - lokalizacja folderu]],H554))</f>
        <v>G:\LocalUser\snws\Rendery_dwg_rys\rys\LX-25_rys.png</v>
      </c>
      <c r="J554" t="s">
        <v>2181</v>
      </c>
      <c r="K554" t="s">
        <v>2881</v>
      </c>
      <c r="L554" t="str">
        <f>IF(K554="","",CONCATENATE(Tabela2[[#This Row],[Zastosowania .jpg - lokalizacja folderu]],K554))</f>
        <v>G:\LocalUser\snws\Rendery_dwg_rys\Zastosowania\LX_z_rys.png</v>
      </c>
      <c r="N554" t="str">
        <f>IF(M554="","",CONCATENATE(Tabela2[[#This Row],[Zastosowania .jpg - lokalizacja folderu]],M554))</f>
        <v/>
      </c>
      <c r="P554" t="str">
        <f>IF(O554="","",CONCATENATE(Tabela2[[#This Row],[Zastosowania .jpg - lokalizacja folderu]],O554))</f>
        <v/>
      </c>
      <c r="Q554" t="s">
        <v>2555</v>
      </c>
      <c r="R554" t="s">
        <v>2874</v>
      </c>
      <c r="S554" t="str">
        <f>IF(R554="","",CONCATENATE(Tabela2[[#This Row],[Instrukcje .png - lokalizacja folderu]],R554))</f>
        <v>G:\LocalUser\snws\Rendery_dwg_rys\Instrukcje\LX_i_rys.png</v>
      </c>
      <c r="T554" t="s">
        <v>2556</v>
      </c>
      <c r="U554" t="s">
        <v>2587</v>
      </c>
      <c r="V554" t="str">
        <f>IF(U554="","",CONCATENATE(Tabela2[[#This Row],[Modele .rfa - lokalizacja folderu]],U554))</f>
        <v>G:\LocalUser\snws\Rendery_dwg_rys\Modele 3D\NICZUK Clamp LX.rfa</v>
      </c>
      <c r="W554" t="s">
        <v>2574</v>
      </c>
      <c r="X554" t="s">
        <v>2728</v>
      </c>
      <c r="Y554" t="str">
        <f>IF(X554="","",CONCATENATE(Tabela2[[#This Row],[Modele .txt - lokalizacja folderu]],X554))</f>
        <v>G:\LocalUser\snws\Rendery_dwg_rys\Modele 3D\NICZUK Clamp LX.txt</v>
      </c>
      <c r="Z554" t="s">
        <v>2574</v>
      </c>
      <c r="AB554" t="str">
        <f>IFERROR(VLOOKUP(Tabela2[[#This Row],[Kod]],[1]Arkusz7!$A:$W,23,FALSE),"")</f>
        <v>LX-25-089</v>
      </c>
    </row>
    <row r="555" spans="1:28" x14ac:dyDescent="0.25">
      <c r="A555">
        <v>30198</v>
      </c>
      <c r="B555" t="s">
        <v>1302</v>
      </c>
      <c r="C555" t="str">
        <f>IF(B555="","",CONCATENATE(Tabela2[[#This Row],[Nazwa pliku - render - lokalizacja folderu]],B555))</f>
        <v>G:\LocalUser\snws\Rendery_dwg_rys\web_ok\M_web_ok.png</v>
      </c>
      <c r="D555" t="s">
        <v>2179</v>
      </c>
      <c r="E555" t="s">
        <v>1310</v>
      </c>
      <c r="F555" t="str">
        <f>IF(E555="","",CONCATENATE(Tabela2[[#This Row],[Nazwa pliku - .dwg - lokalizacja folderu]],E555))</f>
        <v>G:\LocalUser\snws\Rendery_dwg_rys\dwg\M10X1000.DWG</v>
      </c>
      <c r="G555" t="s">
        <v>2185</v>
      </c>
      <c r="H555" t="s">
        <v>2363</v>
      </c>
      <c r="I555" t="str">
        <f>IF(H555="","",CONCATENATE(Tabela2[[#This Row],[Rysunek .png - lokalizacja folderu]],H555))</f>
        <v>G:\LocalUser\snws\Rendery_dwg_rys\rys\M_rys.png</v>
      </c>
      <c r="J555" t="s">
        <v>2181</v>
      </c>
      <c r="L555" t="str">
        <f>IF(K555="","",CONCATENATE(Tabela2[[#This Row],[Zastosowania .jpg - lokalizacja folderu]],K555))</f>
        <v/>
      </c>
      <c r="N555" t="str">
        <f>IF(M555="","",CONCATENATE(Tabela2[[#This Row],[Zastosowania .jpg - lokalizacja folderu]],M555))</f>
        <v/>
      </c>
      <c r="P555" t="str">
        <f>IF(O555="","",CONCATENATE(Tabela2[[#This Row],[Zastosowania .jpg - lokalizacja folderu]],O555))</f>
        <v/>
      </c>
      <c r="Q555" t="s">
        <v>2555</v>
      </c>
      <c r="S555" t="str">
        <f>IF(R555="","",CONCATENATE(Tabela2[[#This Row],[Instrukcje .png - lokalizacja folderu]],R555))</f>
        <v/>
      </c>
      <c r="T555" t="s">
        <v>2556</v>
      </c>
      <c r="U555" t="s">
        <v>2576</v>
      </c>
      <c r="V555" t="str">
        <f>IF(U555="","",CONCATENATE(Tabela2[[#This Row],[Modele .rfa - lokalizacja folderu]],U555))</f>
        <v/>
      </c>
      <c r="W555" t="s">
        <v>2574</v>
      </c>
      <c r="X555" t="s">
        <v>2576</v>
      </c>
      <c r="Y555" t="str">
        <f>IF(X555="","",CONCATENATE(Tabela2[[#This Row],[Modele .txt - lokalizacja folderu]],X555))</f>
        <v/>
      </c>
      <c r="Z555" t="s">
        <v>2574</v>
      </c>
      <c r="AB555" t="str">
        <f>IFERROR(VLOOKUP(Tabela2[[#This Row],[Kod]],[1]Arkusz7!$A:$W,23,FALSE),"")</f>
        <v>M10X1000</v>
      </c>
    </row>
    <row r="556" spans="1:28" x14ac:dyDescent="0.25">
      <c r="A556">
        <v>30199</v>
      </c>
      <c r="B556" t="s">
        <v>1302</v>
      </c>
      <c r="C556" t="str">
        <f>IF(B556="","",CONCATENATE(Tabela2[[#This Row],[Nazwa pliku - render - lokalizacja folderu]],B556))</f>
        <v>G:\LocalUser\snws\Rendery_dwg_rys\web_ok\M_web_ok.png</v>
      </c>
      <c r="D556" t="s">
        <v>2179</v>
      </c>
      <c r="E556" t="s">
        <v>1311</v>
      </c>
      <c r="F556" t="str">
        <f>IF(E556="","",CONCATENATE(Tabela2[[#This Row],[Nazwa pliku - .dwg - lokalizacja folderu]],E556))</f>
        <v>G:\LocalUser\snws\Rendery_dwg_rys\dwg\M10X2000.DWG</v>
      </c>
      <c r="G556" t="s">
        <v>2185</v>
      </c>
      <c r="H556" t="s">
        <v>2363</v>
      </c>
      <c r="I556" t="str">
        <f>IF(H556="","",CONCATENATE(Tabela2[[#This Row],[Rysunek .png - lokalizacja folderu]],H556))</f>
        <v>G:\LocalUser\snws\Rendery_dwg_rys\rys\M_rys.png</v>
      </c>
      <c r="J556" t="s">
        <v>2181</v>
      </c>
      <c r="L556" t="str">
        <f>IF(K556="","",CONCATENATE(Tabela2[[#This Row],[Zastosowania .jpg - lokalizacja folderu]],K556))</f>
        <v/>
      </c>
      <c r="N556" t="str">
        <f>IF(M556="","",CONCATENATE(Tabela2[[#This Row],[Zastosowania .jpg - lokalizacja folderu]],M556))</f>
        <v/>
      </c>
      <c r="P556" t="str">
        <f>IF(O556="","",CONCATENATE(Tabela2[[#This Row],[Zastosowania .jpg - lokalizacja folderu]],O556))</f>
        <v/>
      </c>
      <c r="Q556" t="s">
        <v>2555</v>
      </c>
      <c r="S556" t="str">
        <f>IF(R556="","",CONCATENATE(Tabela2[[#This Row],[Instrukcje .png - lokalizacja folderu]],R556))</f>
        <v/>
      </c>
      <c r="T556" t="s">
        <v>2556</v>
      </c>
      <c r="U556" t="s">
        <v>2576</v>
      </c>
      <c r="V556" t="str">
        <f>IF(U556="","",CONCATENATE(Tabela2[[#This Row],[Modele .rfa - lokalizacja folderu]],U556))</f>
        <v/>
      </c>
      <c r="W556" t="s">
        <v>2574</v>
      </c>
      <c r="X556" t="s">
        <v>2576</v>
      </c>
      <c r="Y556" t="str">
        <f>IF(X556="","",CONCATENATE(Tabela2[[#This Row],[Modele .txt - lokalizacja folderu]],X556))</f>
        <v/>
      </c>
      <c r="Z556" t="s">
        <v>2574</v>
      </c>
      <c r="AB556" t="str">
        <f>IFERROR(VLOOKUP(Tabela2[[#This Row],[Kod]],[1]Arkusz7!$A:$W,23,FALSE),"")</f>
        <v>M10X2000</v>
      </c>
    </row>
    <row r="557" spans="1:28" x14ac:dyDescent="0.25">
      <c r="A557">
        <v>30200</v>
      </c>
      <c r="B557" t="s">
        <v>1302</v>
      </c>
      <c r="C557" t="str">
        <f>IF(B557="","",CONCATENATE(Tabela2[[#This Row],[Nazwa pliku - render - lokalizacja folderu]],B557))</f>
        <v>G:\LocalUser\snws\Rendery_dwg_rys\web_ok\M_web_ok.png</v>
      </c>
      <c r="D557" t="s">
        <v>2179</v>
      </c>
      <c r="E557" t="s">
        <v>1312</v>
      </c>
      <c r="F557" t="str">
        <f>IF(E557="","",CONCATENATE(Tabela2[[#This Row],[Nazwa pliku - .dwg - lokalizacja folderu]],E557))</f>
        <v>G:\LocalUser\snws\Rendery_dwg_rys\dwg\M10X3000.DWG</v>
      </c>
      <c r="G557" t="s">
        <v>2185</v>
      </c>
      <c r="H557" t="s">
        <v>2363</v>
      </c>
      <c r="I557" t="str">
        <f>IF(H557="","",CONCATENATE(Tabela2[[#This Row],[Rysunek .png - lokalizacja folderu]],H557))</f>
        <v>G:\LocalUser\snws\Rendery_dwg_rys\rys\M_rys.png</v>
      </c>
      <c r="J557" t="s">
        <v>2181</v>
      </c>
      <c r="L557" t="str">
        <f>IF(K557="","",CONCATENATE(Tabela2[[#This Row],[Zastosowania .jpg - lokalizacja folderu]],K557))</f>
        <v/>
      </c>
      <c r="N557" t="str">
        <f>IF(M557="","",CONCATENATE(Tabela2[[#This Row],[Zastosowania .jpg - lokalizacja folderu]],M557))</f>
        <v/>
      </c>
      <c r="P557" t="str">
        <f>IF(O557="","",CONCATENATE(Tabela2[[#This Row],[Zastosowania .jpg - lokalizacja folderu]],O557))</f>
        <v/>
      </c>
      <c r="Q557" t="s">
        <v>2555</v>
      </c>
      <c r="S557" t="str">
        <f>IF(R557="","",CONCATENATE(Tabela2[[#This Row],[Instrukcje .png - lokalizacja folderu]],R557))</f>
        <v/>
      </c>
      <c r="T557" t="s">
        <v>2556</v>
      </c>
      <c r="U557" t="s">
        <v>2576</v>
      </c>
      <c r="V557" t="str">
        <f>IF(U557="","",CONCATENATE(Tabela2[[#This Row],[Modele .rfa - lokalizacja folderu]],U557))</f>
        <v/>
      </c>
      <c r="W557" t="s">
        <v>2574</v>
      </c>
      <c r="X557" t="s">
        <v>2576</v>
      </c>
      <c r="Y557" t="str">
        <f>IF(X557="","",CONCATENATE(Tabela2[[#This Row],[Modele .txt - lokalizacja folderu]],X557))</f>
        <v/>
      </c>
      <c r="Z557" t="s">
        <v>2574</v>
      </c>
      <c r="AB557" t="str">
        <f>IFERROR(VLOOKUP(Tabela2[[#This Row],[Kod]],[1]Arkusz7!$A:$W,23,FALSE),"")</f>
        <v>M10X3000</v>
      </c>
    </row>
    <row r="558" spans="1:28" x14ac:dyDescent="0.25">
      <c r="A558">
        <v>19414</v>
      </c>
      <c r="B558" t="s">
        <v>1302</v>
      </c>
      <c r="C558" t="str">
        <f>IF(B558="","",CONCATENATE(Tabela2[[#This Row],[Nazwa pliku - render - lokalizacja folderu]],B558))</f>
        <v>G:\LocalUser\snws\Rendery_dwg_rys\web_ok\M_web_ok.png</v>
      </c>
      <c r="D558" t="s">
        <v>2179</v>
      </c>
      <c r="E558" t="s">
        <v>1309</v>
      </c>
      <c r="F558" t="str">
        <f>IF(E558="","",CONCATENATE(Tabela2[[#This Row],[Nazwa pliku - .dwg - lokalizacja folderu]],E558))</f>
        <v>G:\LocalUser\snws\Rendery_dwg_rys\dwg\M10X50.DWG</v>
      </c>
      <c r="G558" t="s">
        <v>2185</v>
      </c>
      <c r="H558" t="s">
        <v>2363</v>
      </c>
      <c r="I558" t="str">
        <f>IF(H558="","",CONCATENATE(Tabela2[[#This Row],[Rysunek .png - lokalizacja folderu]],H558))</f>
        <v>G:\LocalUser\snws\Rendery_dwg_rys\rys\M_rys.png</v>
      </c>
      <c r="J558" t="s">
        <v>2181</v>
      </c>
      <c r="L558" t="str">
        <f>IF(K558="","",CONCATENATE(Tabela2[[#This Row],[Zastosowania .jpg - lokalizacja folderu]],K558))</f>
        <v/>
      </c>
      <c r="N558" t="str">
        <f>IF(M558="","",CONCATENATE(Tabela2[[#This Row],[Zastosowania .jpg - lokalizacja folderu]],M558))</f>
        <v/>
      </c>
      <c r="P558" t="str">
        <f>IF(O558="","",CONCATENATE(Tabela2[[#This Row],[Zastosowania .jpg - lokalizacja folderu]],O558))</f>
        <v/>
      </c>
      <c r="Q558" t="s">
        <v>2555</v>
      </c>
      <c r="S558" t="str">
        <f>IF(R558="","",CONCATENATE(Tabela2[[#This Row],[Instrukcje .png - lokalizacja folderu]],R558))</f>
        <v/>
      </c>
      <c r="T558" t="s">
        <v>2556</v>
      </c>
      <c r="V558" t="str">
        <f>IF(U558="","",CONCATENATE(Tabela2[[#This Row],[Modele .rfa - lokalizacja folderu]],U558))</f>
        <v/>
      </c>
      <c r="W558" t="s">
        <v>2574</v>
      </c>
      <c r="X558" t="s">
        <v>2576</v>
      </c>
      <c r="Y558" t="str">
        <f>IF(X558="","",CONCATENATE(Tabela2[[#This Row],[Modele .txt - lokalizacja folderu]],X558))</f>
        <v/>
      </c>
      <c r="Z558" t="s">
        <v>2574</v>
      </c>
      <c r="AB558" t="str">
        <f>IFERROR(VLOOKUP(Tabela2[[#This Row],[Kod]],[1]Arkusz7!$A:$W,23,FALSE),"")</f>
        <v>M10X50</v>
      </c>
    </row>
    <row r="559" spans="1:28" x14ac:dyDescent="0.25">
      <c r="A559">
        <v>30212</v>
      </c>
      <c r="B559" t="s">
        <v>1302</v>
      </c>
      <c r="C559" t="str">
        <f>IF(B559="","",CONCATENATE(Tabela2[[#This Row],[Nazwa pliku - render - lokalizacja folderu]],B559))</f>
        <v>G:\LocalUser\snws\Rendery_dwg_rys\web_ok\M_web_ok.png</v>
      </c>
      <c r="D559" t="s">
        <v>2179</v>
      </c>
      <c r="E559" t="s">
        <v>1314</v>
      </c>
      <c r="F559" t="str">
        <f>IF(E559="","",CONCATENATE(Tabela2[[#This Row],[Nazwa pliku - .dwg - lokalizacja folderu]],E559))</f>
        <v>G:\LocalUser\snws\Rendery_dwg_rys\dwg\M12X1000.DWG</v>
      </c>
      <c r="G559" t="s">
        <v>2185</v>
      </c>
      <c r="H559" t="s">
        <v>2363</v>
      </c>
      <c r="I559" t="str">
        <f>IF(H559="","",CONCATENATE(Tabela2[[#This Row],[Rysunek .png - lokalizacja folderu]],H559))</f>
        <v>G:\LocalUser\snws\Rendery_dwg_rys\rys\M_rys.png</v>
      </c>
      <c r="J559" t="s">
        <v>2181</v>
      </c>
      <c r="L559" t="str">
        <f>IF(K559="","",CONCATENATE(Tabela2[[#This Row],[Zastosowania .jpg - lokalizacja folderu]],K559))</f>
        <v/>
      </c>
      <c r="N559" t="str">
        <f>IF(M559="","",CONCATENATE(Tabela2[[#This Row],[Zastosowania .jpg - lokalizacja folderu]],M559))</f>
        <v/>
      </c>
      <c r="P559" t="str">
        <f>IF(O559="","",CONCATENATE(Tabela2[[#This Row],[Zastosowania .jpg - lokalizacja folderu]],O559))</f>
        <v/>
      </c>
      <c r="Q559" t="s">
        <v>2555</v>
      </c>
      <c r="S559" t="str">
        <f>IF(R559="","",CONCATENATE(Tabela2[[#This Row],[Instrukcje .png - lokalizacja folderu]],R559))</f>
        <v/>
      </c>
      <c r="T559" t="s">
        <v>2556</v>
      </c>
      <c r="U559" t="s">
        <v>2576</v>
      </c>
      <c r="V559" t="str">
        <f>IF(U559="","",CONCATENATE(Tabela2[[#This Row],[Modele .rfa - lokalizacja folderu]],U559))</f>
        <v/>
      </c>
      <c r="W559" t="s">
        <v>2574</v>
      </c>
      <c r="X559" t="s">
        <v>2576</v>
      </c>
      <c r="Y559" t="str">
        <f>IF(X559="","",CONCATENATE(Tabela2[[#This Row],[Modele .txt - lokalizacja folderu]],X559))</f>
        <v/>
      </c>
      <c r="Z559" t="s">
        <v>2574</v>
      </c>
      <c r="AB559" t="str">
        <f>IFERROR(VLOOKUP(Tabela2[[#This Row],[Kod]],[1]Arkusz7!$A:$W,23,FALSE),"")</f>
        <v>M12X1000</v>
      </c>
    </row>
    <row r="560" spans="1:28" x14ac:dyDescent="0.25">
      <c r="A560">
        <v>30201</v>
      </c>
      <c r="B560" t="s">
        <v>1302</v>
      </c>
      <c r="C560" t="str">
        <f>IF(B560="","",CONCATENATE(Tabela2[[#This Row],[Nazwa pliku - render - lokalizacja folderu]],B560))</f>
        <v>G:\LocalUser\snws\Rendery_dwg_rys\web_ok\M_web_ok.png</v>
      </c>
      <c r="D560" t="s">
        <v>2179</v>
      </c>
      <c r="E560" t="s">
        <v>1315</v>
      </c>
      <c r="F560" t="str">
        <f>IF(E560="","",CONCATENATE(Tabela2[[#This Row],[Nazwa pliku - .dwg - lokalizacja folderu]],E560))</f>
        <v>G:\LocalUser\snws\Rendery_dwg_rys\dwg\M12X2000.DWG</v>
      </c>
      <c r="G560" t="s">
        <v>2185</v>
      </c>
      <c r="H560" t="s">
        <v>2363</v>
      </c>
      <c r="I560" t="str">
        <f>IF(H560="","",CONCATENATE(Tabela2[[#This Row],[Rysunek .png - lokalizacja folderu]],H560))</f>
        <v>G:\LocalUser\snws\Rendery_dwg_rys\rys\M_rys.png</v>
      </c>
      <c r="J560" t="s">
        <v>2181</v>
      </c>
      <c r="L560" t="str">
        <f>IF(K560="","",CONCATENATE(Tabela2[[#This Row],[Zastosowania .jpg - lokalizacja folderu]],K560))</f>
        <v/>
      </c>
      <c r="N560" t="str">
        <f>IF(M560="","",CONCATENATE(Tabela2[[#This Row],[Zastosowania .jpg - lokalizacja folderu]],M560))</f>
        <v/>
      </c>
      <c r="P560" t="str">
        <f>IF(O560="","",CONCATENATE(Tabela2[[#This Row],[Zastosowania .jpg - lokalizacja folderu]],O560))</f>
        <v/>
      </c>
      <c r="Q560" t="s">
        <v>2555</v>
      </c>
      <c r="S560" t="str">
        <f>IF(R560="","",CONCATENATE(Tabela2[[#This Row],[Instrukcje .png - lokalizacja folderu]],R560))</f>
        <v/>
      </c>
      <c r="T560" t="s">
        <v>2556</v>
      </c>
      <c r="U560" t="s">
        <v>2576</v>
      </c>
      <c r="V560" t="str">
        <f>IF(U560="","",CONCATENATE(Tabela2[[#This Row],[Modele .rfa - lokalizacja folderu]],U560))</f>
        <v/>
      </c>
      <c r="W560" t="s">
        <v>2574</v>
      </c>
      <c r="X560" t="s">
        <v>2576</v>
      </c>
      <c r="Y560" t="str">
        <f>IF(X560="","",CONCATENATE(Tabela2[[#This Row],[Modele .txt - lokalizacja folderu]],X560))</f>
        <v/>
      </c>
      <c r="Z560" t="s">
        <v>2574</v>
      </c>
      <c r="AB560" t="str">
        <f>IFERROR(VLOOKUP(Tabela2[[#This Row],[Kod]],[1]Arkusz7!$A:$W,23,FALSE),"")</f>
        <v>M12X2000</v>
      </c>
    </row>
    <row r="561" spans="1:28" x14ac:dyDescent="0.25">
      <c r="A561">
        <v>30202</v>
      </c>
      <c r="B561" t="s">
        <v>1302</v>
      </c>
      <c r="C561" t="str">
        <f>IF(B561="","",CONCATENATE(Tabela2[[#This Row],[Nazwa pliku - render - lokalizacja folderu]],B561))</f>
        <v>G:\LocalUser\snws\Rendery_dwg_rys\web_ok\M_web_ok.png</v>
      </c>
      <c r="D561" t="s">
        <v>2179</v>
      </c>
      <c r="E561" t="s">
        <v>1316</v>
      </c>
      <c r="F561" t="str">
        <f>IF(E561="","",CONCATENATE(Tabela2[[#This Row],[Nazwa pliku - .dwg - lokalizacja folderu]],E561))</f>
        <v>G:\LocalUser\snws\Rendery_dwg_rys\dwg\M12X3000.DWG</v>
      </c>
      <c r="G561" t="s">
        <v>2185</v>
      </c>
      <c r="H561" t="s">
        <v>2363</v>
      </c>
      <c r="I561" t="str">
        <f>IF(H561="","",CONCATENATE(Tabela2[[#This Row],[Rysunek .png - lokalizacja folderu]],H561))</f>
        <v>G:\LocalUser\snws\Rendery_dwg_rys\rys\M_rys.png</v>
      </c>
      <c r="J561" t="s">
        <v>2181</v>
      </c>
      <c r="L561" t="str">
        <f>IF(K561="","",CONCATENATE(Tabela2[[#This Row],[Zastosowania .jpg - lokalizacja folderu]],K561))</f>
        <v/>
      </c>
      <c r="N561" t="str">
        <f>IF(M561="","",CONCATENATE(Tabela2[[#This Row],[Zastosowania .jpg - lokalizacja folderu]],M561))</f>
        <v/>
      </c>
      <c r="P561" t="str">
        <f>IF(O561="","",CONCATENATE(Tabela2[[#This Row],[Zastosowania .jpg - lokalizacja folderu]],O561))</f>
        <v/>
      </c>
      <c r="Q561" t="s">
        <v>2555</v>
      </c>
      <c r="S561" t="str">
        <f>IF(R561="","",CONCATENATE(Tabela2[[#This Row],[Instrukcje .png - lokalizacja folderu]],R561))</f>
        <v/>
      </c>
      <c r="T561" t="s">
        <v>2556</v>
      </c>
      <c r="U561" t="s">
        <v>2576</v>
      </c>
      <c r="V561" t="str">
        <f>IF(U561="","",CONCATENATE(Tabela2[[#This Row],[Modele .rfa - lokalizacja folderu]],U561))</f>
        <v/>
      </c>
      <c r="W561" t="s">
        <v>2574</v>
      </c>
      <c r="X561" t="s">
        <v>2576</v>
      </c>
      <c r="Y561" t="str">
        <f>IF(X561="","",CONCATENATE(Tabela2[[#This Row],[Modele .txt - lokalizacja folderu]],X561))</f>
        <v/>
      </c>
      <c r="Z561" t="s">
        <v>2574</v>
      </c>
      <c r="AB561" t="str">
        <f>IFERROR(VLOOKUP(Tabela2[[#This Row],[Kod]],[1]Arkusz7!$A:$W,23,FALSE),"")</f>
        <v>M12X3000</v>
      </c>
    </row>
    <row r="562" spans="1:28" x14ac:dyDescent="0.25">
      <c r="A562">
        <v>19421</v>
      </c>
      <c r="B562" t="s">
        <v>1302</v>
      </c>
      <c r="C562" t="str">
        <f>IF(B562="","",CONCATENATE(Tabela2[[#This Row],[Nazwa pliku - render - lokalizacja folderu]],B562))</f>
        <v>G:\LocalUser\snws\Rendery_dwg_rys\web_ok\M_web_ok.png</v>
      </c>
      <c r="D562" t="s">
        <v>2179</v>
      </c>
      <c r="E562" t="s">
        <v>1313</v>
      </c>
      <c r="F562" t="str">
        <f>IF(E562="","",CONCATENATE(Tabela2[[#This Row],[Nazwa pliku - .dwg - lokalizacja folderu]],E562))</f>
        <v>G:\LocalUser\snws\Rendery_dwg_rys\dwg\M12X50.DWG</v>
      </c>
      <c r="G562" t="s">
        <v>2185</v>
      </c>
      <c r="H562" t="s">
        <v>2363</v>
      </c>
      <c r="I562" t="str">
        <f>IF(H562="","",CONCATENATE(Tabela2[[#This Row],[Rysunek .png - lokalizacja folderu]],H562))</f>
        <v>G:\LocalUser\snws\Rendery_dwg_rys\rys\M_rys.png</v>
      </c>
      <c r="J562" t="s">
        <v>2181</v>
      </c>
      <c r="L562" t="str">
        <f>IF(K562="","",CONCATENATE(Tabela2[[#This Row],[Zastosowania .jpg - lokalizacja folderu]],K562))</f>
        <v/>
      </c>
      <c r="N562" t="str">
        <f>IF(M562="","",CONCATENATE(Tabela2[[#This Row],[Zastosowania .jpg - lokalizacja folderu]],M562))</f>
        <v/>
      </c>
      <c r="P562" t="str">
        <f>IF(O562="","",CONCATENATE(Tabela2[[#This Row],[Zastosowania .jpg - lokalizacja folderu]],O562))</f>
        <v/>
      </c>
      <c r="Q562" t="s">
        <v>2555</v>
      </c>
      <c r="S562" t="str">
        <f>IF(R562="","",CONCATENATE(Tabela2[[#This Row],[Instrukcje .png - lokalizacja folderu]],R562))</f>
        <v/>
      </c>
      <c r="T562" t="s">
        <v>2556</v>
      </c>
      <c r="V562" t="str">
        <f>IF(U562="","",CONCATENATE(Tabela2[[#This Row],[Modele .rfa - lokalizacja folderu]],U562))</f>
        <v/>
      </c>
      <c r="W562" t="s">
        <v>2574</v>
      </c>
      <c r="X562" t="s">
        <v>2576</v>
      </c>
      <c r="Y562" t="str">
        <f>IF(X562="","",CONCATENATE(Tabela2[[#This Row],[Modele .txt - lokalizacja folderu]],X562))</f>
        <v/>
      </c>
      <c r="Z562" t="s">
        <v>2574</v>
      </c>
      <c r="AB562" t="str">
        <f>IFERROR(VLOOKUP(Tabela2[[#This Row],[Kod]],[1]Arkusz7!$A:$W,23,FALSE),"")</f>
        <v>M12X50</v>
      </c>
    </row>
    <row r="563" spans="1:28" x14ac:dyDescent="0.25">
      <c r="A563">
        <v>30204</v>
      </c>
      <c r="B563" t="s">
        <v>1302</v>
      </c>
      <c r="C563" t="str">
        <f>IF(B563="","",CONCATENATE(Tabela2[[#This Row],[Nazwa pliku - render - lokalizacja folderu]],B563))</f>
        <v>G:\LocalUser\snws\Rendery_dwg_rys\web_ok\M_web_ok.png</v>
      </c>
      <c r="D563" t="s">
        <v>2179</v>
      </c>
      <c r="E563" t="s">
        <v>1317</v>
      </c>
      <c r="F563" t="str">
        <f>IF(E563="","",CONCATENATE(Tabela2[[#This Row],[Nazwa pliku - .dwg - lokalizacja folderu]],E563))</f>
        <v>G:\LocalUser\snws\Rendery_dwg_rys\dwg\M14X1000.DWG</v>
      </c>
      <c r="G563" t="s">
        <v>2185</v>
      </c>
      <c r="H563" t="s">
        <v>2363</v>
      </c>
      <c r="I563" t="str">
        <f>IF(H563="","",CONCATENATE(Tabela2[[#This Row],[Rysunek .png - lokalizacja folderu]],H563))</f>
        <v>G:\LocalUser\snws\Rendery_dwg_rys\rys\M_rys.png</v>
      </c>
      <c r="J563" t="s">
        <v>2181</v>
      </c>
      <c r="L563" t="str">
        <f>IF(K563="","",CONCATENATE(Tabela2[[#This Row],[Zastosowania .jpg - lokalizacja folderu]],K563))</f>
        <v/>
      </c>
      <c r="N563" t="str">
        <f>IF(M563="","",CONCATENATE(Tabela2[[#This Row],[Zastosowania .jpg - lokalizacja folderu]],M563))</f>
        <v/>
      </c>
      <c r="P563" t="str">
        <f>IF(O563="","",CONCATENATE(Tabela2[[#This Row],[Zastosowania .jpg - lokalizacja folderu]],O563))</f>
        <v/>
      </c>
      <c r="Q563" t="s">
        <v>2555</v>
      </c>
      <c r="S563" t="str">
        <f>IF(R563="","",CONCATENATE(Tabela2[[#This Row],[Instrukcje .png - lokalizacja folderu]],R563))</f>
        <v/>
      </c>
      <c r="T563" t="s">
        <v>2556</v>
      </c>
      <c r="U563" t="s">
        <v>2576</v>
      </c>
      <c r="V563" t="str">
        <f>IF(U563="","",CONCATENATE(Tabela2[[#This Row],[Modele .rfa - lokalizacja folderu]],U563))</f>
        <v/>
      </c>
      <c r="W563" t="s">
        <v>2574</v>
      </c>
      <c r="X563" t="s">
        <v>2576</v>
      </c>
      <c r="Y563" t="str">
        <f>IF(X563="","",CONCATENATE(Tabela2[[#This Row],[Modele .txt - lokalizacja folderu]],X563))</f>
        <v/>
      </c>
      <c r="Z563" t="s">
        <v>2574</v>
      </c>
      <c r="AB563" t="str">
        <f>IFERROR(VLOOKUP(Tabela2[[#This Row],[Kod]],[1]Arkusz7!$A:$W,23,FALSE),"")</f>
        <v>M14X1000</v>
      </c>
    </row>
    <row r="564" spans="1:28" x14ac:dyDescent="0.25">
      <c r="A564">
        <v>30205</v>
      </c>
      <c r="B564" t="s">
        <v>1302</v>
      </c>
      <c r="C564" t="str">
        <f>IF(B564="","",CONCATENATE(Tabela2[[#This Row],[Nazwa pliku - render - lokalizacja folderu]],B564))</f>
        <v>G:\LocalUser\snws\Rendery_dwg_rys\web_ok\M_web_ok.png</v>
      </c>
      <c r="D564" t="s">
        <v>2179</v>
      </c>
      <c r="E564" t="s">
        <v>1318</v>
      </c>
      <c r="F564" t="str">
        <f>IF(E564="","",CONCATENATE(Tabela2[[#This Row],[Nazwa pliku - .dwg - lokalizacja folderu]],E564))</f>
        <v>G:\LocalUser\snws\Rendery_dwg_rys\dwg\M16X1000.DWG</v>
      </c>
      <c r="G564" t="s">
        <v>2185</v>
      </c>
      <c r="H564" t="s">
        <v>2363</v>
      </c>
      <c r="I564" t="str">
        <f>IF(H564="","",CONCATENATE(Tabela2[[#This Row],[Rysunek .png - lokalizacja folderu]],H564))</f>
        <v>G:\LocalUser\snws\Rendery_dwg_rys\rys\M_rys.png</v>
      </c>
      <c r="J564" t="s">
        <v>2181</v>
      </c>
      <c r="L564" t="str">
        <f>IF(K564="","",CONCATENATE(Tabela2[[#This Row],[Zastosowania .jpg - lokalizacja folderu]],K564))</f>
        <v/>
      </c>
      <c r="N564" t="str">
        <f>IF(M564="","",CONCATENATE(Tabela2[[#This Row],[Zastosowania .jpg - lokalizacja folderu]],M564))</f>
        <v/>
      </c>
      <c r="P564" t="str">
        <f>IF(O564="","",CONCATENATE(Tabela2[[#This Row],[Zastosowania .jpg - lokalizacja folderu]],O564))</f>
        <v/>
      </c>
      <c r="Q564" t="s">
        <v>2555</v>
      </c>
      <c r="S564" t="str">
        <f>IF(R564="","",CONCATENATE(Tabela2[[#This Row],[Instrukcje .png - lokalizacja folderu]],R564))</f>
        <v/>
      </c>
      <c r="T564" t="s">
        <v>2556</v>
      </c>
      <c r="U564" t="s">
        <v>2576</v>
      </c>
      <c r="V564" t="str">
        <f>IF(U564="","",CONCATENATE(Tabela2[[#This Row],[Modele .rfa - lokalizacja folderu]],U564))</f>
        <v/>
      </c>
      <c r="W564" t="s">
        <v>2574</v>
      </c>
      <c r="X564" t="s">
        <v>2576</v>
      </c>
      <c r="Y564" t="str">
        <f>IF(X564="","",CONCATENATE(Tabela2[[#This Row],[Modele .txt - lokalizacja folderu]],X564))</f>
        <v/>
      </c>
      <c r="Z564" t="s">
        <v>2574</v>
      </c>
      <c r="AB564" t="str">
        <f>IFERROR(VLOOKUP(Tabela2[[#This Row],[Kod]],[1]Arkusz7!$A:$W,23,FALSE),"")</f>
        <v>M16X1000</v>
      </c>
    </row>
    <row r="565" spans="1:28" x14ac:dyDescent="0.25">
      <c r="A565">
        <v>30207</v>
      </c>
      <c r="B565" t="s">
        <v>1302</v>
      </c>
      <c r="C565" t="str">
        <f>IF(B565="","",CONCATENATE(Tabela2[[#This Row],[Nazwa pliku - render - lokalizacja folderu]],B565))</f>
        <v>G:\LocalUser\snws\Rendery_dwg_rys\web_ok\M_web_ok.png</v>
      </c>
      <c r="D565" t="s">
        <v>2179</v>
      </c>
      <c r="E565" t="s">
        <v>1319</v>
      </c>
      <c r="F565" t="str">
        <f>IF(E565="","",CONCATENATE(Tabela2[[#This Row],[Nazwa pliku - .dwg - lokalizacja folderu]],E565))</f>
        <v>G:\LocalUser\snws\Rendery_dwg_rys\dwg\M16X2000.DWG</v>
      </c>
      <c r="G565" t="s">
        <v>2185</v>
      </c>
      <c r="H565" t="s">
        <v>2363</v>
      </c>
      <c r="I565" t="str">
        <f>IF(H565="","",CONCATENATE(Tabela2[[#This Row],[Rysunek .png - lokalizacja folderu]],H565))</f>
        <v>G:\LocalUser\snws\Rendery_dwg_rys\rys\M_rys.png</v>
      </c>
      <c r="J565" t="s">
        <v>2181</v>
      </c>
      <c r="L565" t="str">
        <f>IF(K565="","",CONCATENATE(Tabela2[[#This Row],[Zastosowania .jpg - lokalizacja folderu]],K565))</f>
        <v/>
      </c>
      <c r="N565" t="str">
        <f>IF(M565="","",CONCATENATE(Tabela2[[#This Row],[Zastosowania .jpg - lokalizacja folderu]],M565))</f>
        <v/>
      </c>
      <c r="P565" t="str">
        <f>IF(O565="","",CONCATENATE(Tabela2[[#This Row],[Zastosowania .jpg - lokalizacja folderu]],O565))</f>
        <v/>
      </c>
      <c r="Q565" t="s">
        <v>2555</v>
      </c>
      <c r="S565" t="str">
        <f>IF(R565="","",CONCATENATE(Tabela2[[#This Row],[Instrukcje .png - lokalizacja folderu]],R565))</f>
        <v/>
      </c>
      <c r="T565" t="s">
        <v>2556</v>
      </c>
      <c r="U565" t="s">
        <v>2576</v>
      </c>
      <c r="V565" t="str">
        <f>IF(U565="","",CONCATENATE(Tabela2[[#This Row],[Modele .rfa - lokalizacja folderu]],U565))</f>
        <v/>
      </c>
      <c r="W565" t="s">
        <v>2574</v>
      </c>
      <c r="X565" t="s">
        <v>2576</v>
      </c>
      <c r="Y565" t="str">
        <f>IF(X565="","",CONCATENATE(Tabela2[[#This Row],[Modele .txt - lokalizacja folderu]],X565))</f>
        <v/>
      </c>
      <c r="Z565" t="s">
        <v>2574</v>
      </c>
      <c r="AB565" t="str">
        <f>IFERROR(VLOOKUP(Tabela2[[#This Row],[Kod]],[1]Arkusz7!$A:$W,23,FALSE),"")</f>
        <v>M16X2000</v>
      </c>
    </row>
    <row r="566" spans="1:28" x14ac:dyDescent="0.25">
      <c r="A566" s="2">
        <v>33847</v>
      </c>
      <c r="B566" t="s">
        <v>1302</v>
      </c>
      <c r="C566" t="str">
        <f>IF(B566="","",CONCATENATE(Tabela2[[#This Row],[Nazwa pliku - render - lokalizacja folderu]],B566))</f>
        <v>G:\LocalUser\snws\Rendery_dwg_rys\web_ok\M_web_ok.png</v>
      </c>
      <c r="D566" t="s">
        <v>2179</v>
      </c>
      <c r="F566" t="str">
        <f>IF(E566="","",CONCATENATE(Tabela2[[#This Row],[Nazwa pliku - .dwg - lokalizacja folderu]],E566))</f>
        <v/>
      </c>
      <c r="G566" t="s">
        <v>2185</v>
      </c>
      <c r="H566" t="s">
        <v>2363</v>
      </c>
      <c r="I566" t="str">
        <f>IF(H566="","",CONCATENATE(Tabela2[[#This Row],[Rysunek .png - lokalizacja folderu]],H566))</f>
        <v>G:\LocalUser\snws\Rendery_dwg_rys\rys\M_rys.png</v>
      </c>
      <c r="J566" t="s">
        <v>2181</v>
      </c>
      <c r="L566" t="str">
        <f>IF(K566="","",CONCATENATE(Tabela2[[#This Row],[Zastosowania .jpg - lokalizacja folderu]],K566))</f>
        <v/>
      </c>
      <c r="N566" t="str">
        <f>IF(M566="","",CONCATENATE(Tabela2[[#This Row],[Zastosowania .jpg - lokalizacja folderu]],M566))</f>
        <v/>
      </c>
      <c r="P566" t="str">
        <f>IF(O566="","",CONCATENATE(Tabela2[[#This Row],[Zastosowania .jpg - lokalizacja folderu]],O566))</f>
        <v/>
      </c>
      <c r="Q566" t="s">
        <v>2555</v>
      </c>
      <c r="S566" t="str">
        <f>IF(R566="","",CONCATENATE(Tabela2[[#This Row],[Instrukcje .png - lokalizacja folderu]],R566))</f>
        <v/>
      </c>
      <c r="T566" t="s">
        <v>2556</v>
      </c>
      <c r="V566" t="str">
        <f>IF(U566="","",CONCATENATE(Tabela2[[#This Row],[Modele .rfa - lokalizacja folderu]],U566))</f>
        <v/>
      </c>
      <c r="W566" t="s">
        <v>2574</v>
      </c>
      <c r="Y566" t="str">
        <f>IF(X566="","",CONCATENATE(Tabela2[[#This Row],[Modele .txt - lokalizacja folderu]],X566))</f>
        <v/>
      </c>
      <c r="Z566" t="s">
        <v>2574</v>
      </c>
      <c r="AB566" t="str">
        <f>IFERROR(VLOOKUP(Tabela2[[#This Row],[Kod]],[1]Arkusz7!$A:$W,23,FALSE),"")</f>
        <v>M16X3000</v>
      </c>
    </row>
    <row r="567" spans="1:28" x14ac:dyDescent="0.25">
      <c r="A567">
        <v>30209</v>
      </c>
      <c r="B567" t="s">
        <v>1302</v>
      </c>
      <c r="C567" t="str">
        <f>IF(B567="","",CONCATENATE(Tabela2[[#This Row],[Nazwa pliku - render - lokalizacja folderu]],B567))</f>
        <v>G:\LocalUser\snws\Rendery_dwg_rys\web_ok\M_web_ok.png</v>
      </c>
      <c r="D567" t="s">
        <v>2179</v>
      </c>
      <c r="E567" t="s">
        <v>1320</v>
      </c>
      <c r="F567" t="str">
        <f>IF(E567="","",CONCATENATE(Tabela2[[#This Row],[Nazwa pliku - .dwg - lokalizacja folderu]],E567))</f>
        <v>G:\LocalUser\snws\Rendery_dwg_rys\dwg\M20X1000.DWG</v>
      </c>
      <c r="G567" t="s">
        <v>2185</v>
      </c>
      <c r="H567" t="s">
        <v>2363</v>
      </c>
      <c r="I567" t="str">
        <f>IF(H567="","",CONCATENATE(Tabela2[[#This Row],[Rysunek .png - lokalizacja folderu]],H567))</f>
        <v>G:\LocalUser\snws\Rendery_dwg_rys\rys\M_rys.png</v>
      </c>
      <c r="J567" t="s">
        <v>2181</v>
      </c>
      <c r="L567" t="str">
        <f>IF(K567="","",CONCATENATE(Tabela2[[#This Row],[Zastosowania .jpg - lokalizacja folderu]],K567))</f>
        <v/>
      </c>
      <c r="N567" t="str">
        <f>IF(M567="","",CONCATENATE(Tabela2[[#This Row],[Zastosowania .jpg - lokalizacja folderu]],M567))</f>
        <v/>
      </c>
      <c r="P567" t="str">
        <f>IF(O567="","",CONCATENATE(Tabela2[[#This Row],[Zastosowania .jpg - lokalizacja folderu]],O567))</f>
        <v/>
      </c>
      <c r="Q567" t="s">
        <v>2555</v>
      </c>
      <c r="S567" t="str">
        <f>IF(R567="","",CONCATENATE(Tabela2[[#This Row],[Instrukcje .png - lokalizacja folderu]],R567))</f>
        <v/>
      </c>
      <c r="T567" t="s">
        <v>2556</v>
      </c>
      <c r="U567" t="s">
        <v>2576</v>
      </c>
      <c r="V567" t="str">
        <f>IF(U567="","",CONCATENATE(Tabela2[[#This Row],[Modele .rfa - lokalizacja folderu]],U567))</f>
        <v/>
      </c>
      <c r="W567" t="s">
        <v>2574</v>
      </c>
      <c r="X567" t="s">
        <v>2576</v>
      </c>
      <c r="Y567" t="str">
        <f>IF(X567="","",CONCATENATE(Tabela2[[#This Row],[Modele .txt - lokalizacja folderu]],X567))</f>
        <v/>
      </c>
      <c r="Z567" t="s">
        <v>2574</v>
      </c>
      <c r="AB567" t="str">
        <f>IFERROR(VLOOKUP(Tabela2[[#This Row],[Kod]],[1]Arkusz7!$A:$W,23,FALSE),"")</f>
        <v>M20X1000</v>
      </c>
    </row>
    <row r="568" spans="1:28" x14ac:dyDescent="0.25">
      <c r="A568">
        <v>30194</v>
      </c>
      <c r="B568" t="s">
        <v>1302</v>
      </c>
      <c r="C568" t="str">
        <f>IF(B568="","",CONCATENATE(Tabela2[[#This Row],[Nazwa pliku - render - lokalizacja folderu]],B568))</f>
        <v>G:\LocalUser\snws\Rendery_dwg_rys\web_ok\M_web_ok.png</v>
      </c>
      <c r="D568" t="s">
        <v>2179</v>
      </c>
      <c r="E568" t="s">
        <v>1303</v>
      </c>
      <c r="F568" t="str">
        <f>IF(E568="","",CONCATENATE(Tabela2[[#This Row],[Nazwa pliku - .dwg - lokalizacja folderu]],E568))</f>
        <v>G:\LocalUser\snws\Rendery_dwg_rys\dwg\M6X1000.DWG</v>
      </c>
      <c r="G568" t="s">
        <v>2185</v>
      </c>
      <c r="H568" t="s">
        <v>2363</v>
      </c>
      <c r="I568" t="str">
        <f>IF(H568="","",CONCATENATE(Tabela2[[#This Row],[Rysunek .png - lokalizacja folderu]],H568))</f>
        <v>G:\LocalUser\snws\Rendery_dwg_rys\rys\M_rys.png</v>
      </c>
      <c r="J568" t="s">
        <v>2181</v>
      </c>
      <c r="L568" t="str">
        <f>IF(K568="","",CONCATENATE(Tabela2[[#This Row],[Zastosowania .jpg - lokalizacja folderu]],K568))</f>
        <v/>
      </c>
      <c r="N568" t="str">
        <f>IF(M568="","",CONCATENATE(Tabela2[[#This Row],[Zastosowania .jpg - lokalizacja folderu]],M568))</f>
        <v/>
      </c>
      <c r="P568" t="str">
        <f>IF(O568="","",CONCATENATE(Tabela2[[#This Row],[Zastosowania .jpg - lokalizacja folderu]],O568))</f>
        <v/>
      </c>
      <c r="Q568" t="s">
        <v>2555</v>
      </c>
      <c r="S568" t="str">
        <f>IF(R568="","",CONCATENATE(Tabela2[[#This Row],[Instrukcje .png - lokalizacja folderu]],R568))</f>
        <v/>
      </c>
      <c r="T568" t="s">
        <v>2556</v>
      </c>
      <c r="U568" t="s">
        <v>2576</v>
      </c>
      <c r="V568" t="str">
        <f>IF(U568="","",CONCATENATE(Tabela2[[#This Row],[Modele .rfa - lokalizacja folderu]],U568))</f>
        <v/>
      </c>
      <c r="W568" t="s">
        <v>2574</v>
      </c>
      <c r="X568" t="s">
        <v>2576</v>
      </c>
      <c r="Y568" t="str">
        <f>IF(X568="","",CONCATENATE(Tabela2[[#This Row],[Modele .txt - lokalizacja folderu]],X568))</f>
        <v/>
      </c>
      <c r="Z568" t="s">
        <v>2574</v>
      </c>
      <c r="AB568" t="str">
        <f>IFERROR(VLOOKUP(Tabela2[[#This Row],[Kod]],[1]Arkusz7!$A:$W,23,FALSE),"")</f>
        <v>M6X1000</v>
      </c>
    </row>
    <row r="569" spans="1:28" x14ac:dyDescent="0.25">
      <c r="A569">
        <v>30195</v>
      </c>
      <c r="B569" t="s">
        <v>1302</v>
      </c>
      <c r="C569" t="str">
        <f>IF(B569="","",CONCATENATE(Tabela2[[#This Row],[Nazwa pliku - render - lokalizacja folderu]],B569))</f>
        <v>G:\LocalUser\snws\Rendery_dwg_rys\web_ok\M_web_ok.png</v>
      </c>
      <c r="D569" t="s">
        <v>2179</v>
      </c>
      <c r="E569" t="s">
        <v>1304</v>
      </c>
      <c r="F569" t="str">
        <f>IF(E569="","",CONCATENATE(Tabela2[[#This Row],[Nazwa pliku - .dwg - lokalizacja folderu]],E569))</f>
        <v>G:\LocalUser\snws\Rendery_dwg_rys\dwg\M6xX2000.DWG</v>
      </c>
      <c r="G569" t="s">
        <v>2185</v>
      </c>
      <c r="H569" t="s">
        <v>2363</v>
      </c>
      <c r="I569" t="str">
        <f>IF(H569="","",CONCATENATE(Tabela2[[#This Row],[Rysunek .png - lokalizacja folderu]],H569))</f>
        <v>G:\LocalUser\snws\Rendery_dwg_rys\rys\M_rys.png</v>
      </c>
      <c r="J569" t="s">
        <v>2181</v>
      </c>
      <c r="L569" t="str">
        <f>IF(K569="","",CONCATENATE(Tabela2[[#This Row],[Zastosowania .jpg - lokalizacja folderu]],K569))</f>
        <v/>
      </c>
      <c r="N569" t="str">
        <f>IF(M569="","",CONCATENATE(Tabela2[[#This Row],[Zastosowania .jpg - lokalizacja folderu]],M569))</f>
        <v/>
      </c>
      <c r="P569" t="str">
        <f>IF(O569="","",CONCATENATE(Tabela2[[#This Row],[Zastosowania .jpg - lokalizacja folderu]],O569))</f>
        <v/>
      </c>
      <c r="Q569" t="s">
        <v>2555</v>
      </c>
      <c r="S569" t="str">
        <f>IF(R569="","",CONCATENATE(Tabela2[[#This Row],[Instrukcje .png - lokalizacja folderu]],R569))</f>
        <v/>
      </c>
      <c r="T569" t="s">
        <v>2556</v>
      </c>
      <c r="U569" t="s">
        <v>2576</v>
      </c>
      <c r="V569" t="str">
        <f>IF(U569="","",CONCATENATE(Tabela2[[#This Row],[Modele .rfa - lokalizacja folderu]],U569))</f>
        <v/>
      </c>
      <c r="W569" t="s">
        <v>2574</v>
      </c>
      <c r="X569" t="s">
        <v>2576</v>
      </c>
      <c r="Y569" t="str">
        <f>IF(X569="","",CONCATENATE(Tabela2[[#This Row],[Modele .txt - lokalizacja folderu]],X569))</f>
        <v/>
      </c>
      <c r="Z569" t="s">
        <v>2574</v>
      </c>
      <c r="AB569" t="str">
        <f>IFERROR(VLOOKUP(Tabela2[[#This Row],[Kod]],[1]Arkusz7!$A:$W,23,FALSE),"")</f>
        <v>M6X2000</v>
      </c>
    </row>
    <row r="570" spans="1:28" x14ac:dyDescent="0.25">
      <c r="A570">
        <v>30211</v>
      </c>
      <c r="B570" t="s">
        <v>1302</v>
      </c>
      <c r="C570" t="str">
        <f>IF(B570="","",CONCATENATE(Tabela2[[#This Row],[Nazwa pliku - render - lokalizacja folderu]],B570))</f>
        <v>G:\LocalUser\snws\Rendery_dwg_rys\web_ok\M_web_ok.png</v>
      </c>
      <c r="D570" t="s">
        <v>2179</v>
      </c>
      <c r="E570" t="s">
        <v>1306</v>
      </c>
      <c r="F570" t="str">
        <f>IF(E570="","",CONCATENATE(Tabela2[[#This Row],[Nazwa pliku - .dwg - lokalizacja folderu]],E570))</f>
        <v>G:\LocalUser\snws\Rendery_dwg_rys\dwg\M8X1000.DWG</v>
      </c>
      <c r="G570" t="s">
        <v>2185</v>
      </c>
      <c r="H570" t="s">
        <v>2363</v>
      </c>
      <c r="I570" t="str">
        <f>IF(H570="","",CONCATENATE(Tabela2[[#This Row],[Rysunek .png - lokalizacja folderu]],H570))</f>
        <v>G:\LocalUser\snws\Rendery_dwg_rys\rys\M_rys.png</v>
      </c>
      <c r="J570" t="s">
        <v>2181</v>
      </c>
      <c r="L570" t="str">
        <f>IF(K570="","",CONCATENATE(Tabela2[[#This Row],[Zastosowania .jpg - lokalizacja folderu]],K570))</f>
        <v/>
      </c>
      <c r="N570" t="str">
        <f>IF(M570="","",CONCATENATE(Tabela2[[#This Row],[Zastosowania .jpg - lokalizacja folderu]],M570))</f>
        <v/>
      </c>
      <c r="P570" t="str">
        <f>IF(O570="","",CONCATENATE(Tabela2[[#This Row],[Zastosowania .jpg - lokalizacja folderu]],O570))</f>
        <v/>
      </c>
      <c r="Q570" t="s">
        <v>2555</v>
      </c>
      <c r="S570" t="str">
        <f>IF(R570="","",CONCATENATE(Tabela2[[#This Row],[Instrukcje .png - lokalizacja folderu]],R570))</f>
        <v/>
      </c>
      <c r="T570" t="s">
        <v>2556</v>
      </c>
      <c r="U570" t="s">
        <v>2576</v>
      </c>
      <c r="V570" t="str">
        <f>IF(U570="","",CONCATENATE(Tabela2[[#This Row],[Modele .rfa - lokalizacja folderu]],U570))</f>
        <v/>
      </c>
      <c r="W570" t="s">
        <v>2574</v>
      </c>
      <c r="X570" t="s">
        <v>2576</v>
      </c>
      <c r="Y570" t="str">
        <f>IF(X570="","",CONCATENATE(Tabela2[[#This Row],[Modele .txt - lokalizacja folderu]],X570))</f>
        <v/>
      </c>
      <c r="Z570" t="s">
        <v>2574</v>
      </c>
      <c r="AB570" t="str">
        <f>IFERROR(VLOOKUP(Tabela2[[#This Row],[Kod]],[1]Arkusz7!$A:$W,23,FALSE),"")</f>
        <v>M8X1000</v>
      </c>
    </row>
    <row r="571" spans="1:28" x14ac:dyDescent="0.25">
      <c r="A571">
        <v>30196</v>
      </c>
      <c r="B571" t="s">
        <v>1302</v>
      </c>
      <c r="C571" t="str">
        <f>IF(B571="","",CONCATENATE(Tabela2[[#This Row],[Nazwa pliku - render - lokalizacja folderu]],B571))</f>
        <v>G:\LocalUser\snws\Rendery_dwg_rys\web_ok\M_web_ok.png</v>
      </c>
      <c r="D571" t="s">
        <v>2179</v>
      </c>
      <c r="E571" t="s">
        <v>1307</v>
      </c>
      <c r="F571" t="str">
        <f>IF(E571="","",CONCATENATE(Tabela2[[#This Row],[Nazwa pliku - .dwg - lokalizacja folderu]],E571))</f>
        <v>G:\LocalUser\snws\Rendery_dwg_rys\dwg\M8X2000.DWG</v>
      </c>
      <c r="G571" t="s">
        <v>2185</v>
      </c>
      <c r="H571" t="s">
        <v>2363</v>
      </c>
      <c r="I571" t="str">
        <f>IF(H571="","",CONCATENATE(Tabela2[[#This Row],[Rysunek .png - lokalizacja folderu]],H571))</f>
        <v>G:\LocalUser\snws\Rendery_dwg_rys\rys\M_rys.png</v>
      </c>
      <c r="J571" t="s">
        <v>2181</v>
      </c>
      <c r="L571" t="str">
        <f>IF(K571="","",CONCATENATE(Tabela2[[#This Row],[Zastosowania .jpg - lokalizacja folderu]],K571))</f>
        <v/>
      </c>
      <c r="N571" t="str">
        <f>IF(M571="","",CONCATENATE(Tabela2[[#This Row],[Zastosowania .jpg - lokalizacja folderu]],M571))</f>
        <v/>
      </c>
      <c r="P571" t="str">
        <f>IF(O571="","",CONCATENATE(Tabela2[[#This Row],[Zastosowania .jpg - lokalizacja folderu]],O571))</f>
        <v/>
      </c>
      <c r="Q571" t="s">
        <v>2555</v>
      </c>
      <c r="S571" t="str">
        <f>IF(R571="","",CONCATENATE(Tabela2[[#This Row],[Instrukcje .png - lokalizacja folderu]],R571))</f>
        <v/>
      </c>
      <c r="T571" t="s">
        <v>2556</v>
      </c>
      <c r="U571" t="s">
        <v>2576</v>
      </c>
      <c r="V571" t="str">
        <f>IF(U571="","",CONCATENATE(Tabela2[[#This Row],[Modele .rfa - lokalizacja folderu]],U571))</f>
        <v/>
      </c>
      <c r="W571" t="s">
        <v>2574</v>
      </c>
      <c r="X571" t="s">
        <v>2576</v>
      </c>
      <c r="Y571" t="str">
        <f>IF(X571="","",CONCATENATE(Tabela2[[#This Row],[Modele .txt - lokalizacja folderu]],X571))</f>
        <v/>
      </c>
      <c r="Z571" t="s">
        <v>2574</v>
      </c>
      <c r="AB571" t="str">
        <f>IFERROR(VLOOKUP(Tabela2[[#This Row],[Kod]],[1]Arkusz7!$A:$W,23,FALSE),"")</f>
        <v>M8X2000</v>
      </c>
    </row>
    <row r="572" spans="1:28" x14ac:dyDescent="0.25">
      <c r="A572">
        <v>30197</v>
      </c>
      <c r="B572" t="s">
        <v>1302</v>
      </c>
      <c r="C572" t="str">
        <f>IF(B572="","",CONCATENATE(Tabela2[[#This Row],[Nazwa pliku - render - lokalizacja folderu]],B572))</f>
        <v>G:\LocalUser\snws\Rendery_dwg_rys\web_ok\M_web_ok.png</v>
      </c>
      <c r="D572" t="s">
        <v>2179</v>
      </c>
      <c r="E572" t="s">
        <v>1308</v>
      </c>
      <c r="F572" t="str">
        <f>IF(E572="","",CONCATENATE(Tabela2[[#This Row],[Nazwa pliku - .dwg - lokalizacja folderu]],E572))</f>
        <v>G:\LocalUser\snws\Rendery_dwg_rys\dwg\M8X3000.DWG</v>
      </c>
      <c r="G572" t="s">
        <v>2185</v>
      </c>
      <c r="H572" t="s">
        <v>2363</v>
      </c>
      <c r="I572" t="str">
        <f>IF(H572="","",CONCATENATE(Tabela2[[#This Row],[Rysunek .png - lokalizacja folderu]],H572))</f>
        <v>G:\LocalUser\snws\Rendery_dwg_rys\rys\M_rys.png</v>
      </c>
      <c r="J572" t="s">
        <v>2181</v>
      </c>
      <c r="L572" t="str">
        <f>IF(K572="","",CONCATENATE(Tabela2[[#This Row],[Zastosowania .jpg - lokalizacja folderu]],K572))</f>
        <v/>
      </c>
      <c r="N572" t="str">
        <f>IF(M572="","",CONCATENATE(Tabela2[[#This Row],[Zastosowania .jpg - lokalizacja folderu]],M572))</f>
        <v/>
      </c>
      <c r="P572" t="str">
        <f>IF(O572="","",CONCATENATE(Tabela2[[#This Row],[Zastosowania .jpg - lokalizacja folderu]],O572))</f>
        <v/>
      </c>
      <c r="Q572" t="s">
        <v>2555</v>
      </c>
      <c r="S572" t="str">
        <f>IF(R572="","",CONCATENATE(Tabela2[[#This Row],[Instrukcje .png - lokalizacja folderu]],R572))</f>
        <v/>
      </c>
      <c r="T572" t="s">
        <v>2556</v>
      </c>
      <c r="U572" t="s">
        <v>2576</v>
      </c>
      <c r="V572" t="str">
        <f>IF(U572="","",CONCATENATE(Tabela2[[#This Row],[Modele .rfa - lokalizacja folderu]],U572))</f>
        <v/>
      </c>
      <c r="W572" t="s">
        <v>2574</v>
      </c>
      <c r="X572" t="s">
        <v>2576</v>
      </c>
      <c r="Y572" t="str">
        <f>IF(X572="","",CONCATENATE(Tabela2[[#This Row],[Modele .txt - lokalizacja folderu]],X572))</f>
        <v/>
      </c>
      <c r="Z572" t="s">
        <v>2574</v>
      </c>
      <c r="AB572" t="str">
        <f>IFERROR(VLOOKUP(Tabela2[[#This Row],[Kod]],[1]Arkusz7!$A:$W,23,FALSE),"")</f>
        <v>M8X3000</v>
      </c>
    </row>
    <row r="573" spans="1:28" x14ac:dyDescent="0.25">
      <c r="A573">
        <v>19443</v>
      </c>
      <c r="B573" t="s">
        <v>1302</v>
      </c>
      <c r="C573" t="str">
        <f>IF(B573="","",CONCATENATE(Tabela2[[#This Row],[Nazwa pliku - render - lokalizacja folderu]],B573))</f>
        <v>G:\LocalUser\snws\Rendery_dwg_rys\web_ok\M_web_ok.png</v>
      </c>
      <c r="D573" t="s">
        <v>2179</v>
      </c>
      <c r="E573" t="s">
        <v>1305</v>
      </c>
      <c r="F573" t="str">
        <f>IF(E573="","",CONCATENATE(Tabela2[[#This Row],[Nazwa pliku - .dwg - lokalizacja folderu]],E573))</f>
        <v>G:\LocalUser\snws\Rendery_dwg_rys\dwg\M8X50.DWG</v>
      </c>
      <c r="G573" t="s">
        <v>2185</v>
      </c>
      <c r="H573" t="s">
        <v>2363</v>
      </c>
      <c r="I573" t="str">
        <f>IF(H573="","",CONCATENATE(Tabela2[[#This Row],[Rysunek .png - lokalizacja folderu]],H573))</f>
        <v>G:\LocalUser\snws\Rendery_dwg_rys\rys\M_rys.png</v>
      </c>
      <c r="J573" t="s">
        <v>2181</v>
      </c>
      <c r="L573" t="str">
        <f>IF(K573="","",CONCATENATE(Tabela2[[#This Row],[Zastosowania .jpg - lokalizacja folderu]],K573))</f>
        <v/>
      </c>
      <c r="N573" t="str">
        <f>IF(M573="","",CONCATENATE(Tabela2[[#This Row],[Zastosowania .jpg - lokalizacja folderu]],M573))</f>
        <v/>
      </c>
      <c r="P573" t="str">
        <f>IF(O573="","",CONCATENATE(Tabela2[[#This Row],[Zastosowania .jpg - lokalizacja folderu]],O573))</f>
        <v/>
      </c>
      <c r="Q573" t="s">
        <v>2555</v>
      </c>
      <c r="S573" t="str">
        <f>IF(R573="","",CONCATENATE(Tabela2[[#This Row],[Instrukcje .png - lokalizacja folderu]],R573))</f>
        <v/>
      </c>
      <c r="T573" t="s">
        <v>2556</v>
      </c>
      <c r="V573" t="str">
        <f>IF(U573="","",CONCATENATE(Tabela2[[#This Row],[Modele .rfa - lokalizacja folderu]],U573))</f>
        <v/>
      </c>
      <c r="W573" t="s">
        <v>2574</v>
      </c>
      <c r="X573" t="s">
        <v>2576</v>
      </c>
      <c r="Y573" t="str">
        <f>IF(X573="","",CONCATENATE(Tabela2[[#This Row],[Modele .txt - lokalizacja folderu]],X573))</f>
        <v/>
      </c>
      <c r="Z573" t="s">
        <v>2574</v>
      </c>
      <c r="AB573" t="str">
        <f>IFERROR(VLOOKUP(Tabela2[[#This Row],[Kod]],[1]Arkusz7!$A:$W,23,FALSE),"")</f>
        <v>M8X50</v>
      </c>
    </row>
    <row r="574" spans="1:28" x14ac:dyDescent="0.25">
      <c r="A574">
        <v>19536</v>
      </c>
      <c r="B574" t="s">
        <v>824</v>
      </c>
      <c r="C574" t="str">
        <f>IF(B574="","",CONCATENATE(Tabela2[[#This Row],[Nazwa pliku - render - lokalizacja folderu]],B574))</f>
        <v>G:\LocalUser\snws\Rendery_dwg_rys\web_ok\EPDM_web_ok.png</v>
      </c>
      <c r="D574" t="s">
        <v>2179</v>
      </c>
      <c r="E574" t="s">
        <v>825</v>
      </c>
      <c r="F574" t="str">
        <f>IF(E574="","",CONCATENATE(Tabela2[[#This Row],[Nazwa pliku - .dwg - lokalizacja folderu]],E574))</f>
        <v>G:\LocalUser\snws\Rendery_dwg_rys\dwg\ME-200.DWG</v>
      </c>
      <c r="G574" t="s">
        <v>2185</v>
      </c>
      <c r="I574" t="str">
        <f>IF(H574="","",CONCATENATE(Tabela2[[#This Row],[Rysunek .png - lokalizacja folderu]],H574))</f>
        <v/>
      </c>
      <c r="J574" t="s">
        <v>2181</v>
      </c>
      <c r="L574" t="str">
        <f>IF(K574="","",CONCATENATE(Tabela2[[#This Row],[Zastosowania .jpg - lokalizacja folderu]],K574))</f>
        <v/>
      </c>
      <c r="N574" t="str">
        <f>IF(M574="","",CONCATENATE(Tabela2[[#This Row],[Zastosowania .jpg - lokalizacja folderu]],M574))</f>
        <v/>
      </c>
      <c r="P574" t="str">
        <f>IF(O574="","",CONCATENATE(Tabela2[[#This Row],[Zastosowania .jpg - lokalizacja folderu]],O574))</f>
        <v/>
      </c>
      <c r="Q574" t="s">
        <v>2555</v>
      </c>
      <c r="S574" t="str">
        <f>IF(R574="","",CONCATENATE(Tabela2[[#This Row],[Instrukcje .png - lokalizacja folderu]],R574))</f>
        <v/>
      </c>
      <c r="T574" t="s">
        <v>2556</v>
      </c>
      <c r="V574" t="str">
        <f>IF(U574="","",CONCATENATE(Tabela2[[#This Row],[Modele .rfa - lokalizacja folderu]],U574))</f>
        <v/>
      </c>
      <c r="W574" t="s">
        <v>2574</v>
      </c>
      <c r="X574" t="s">
        <v>2576</v>
      </c>
      <c r="Y574" t="str">
        <f>IF(X574="","",CONCATENATE(Tabela2[[#This Row],[Modele .txt - lokalizacja folderu]],X574))</f>
        <v/>
      </c>
      <c r="Z574" t="s">
        <v>2574</v>
      </c>
      <c r="AB574" t="str">
        <f>IFERROR(VLOOKUP(Tabela2[[#This Row],[Kod]],[1]Arkusz7!$A:$W,23,FALSE),"")</f>
        <v>ME-200</v>
      </c>
    </row>
    <row r="575" spans="1:28" x14ac:dyDescent="0.25">
      <c r="A575">
        <v>19537</v>
      </c>
      <c r="B575" t="s">
        <v>824</v>
      </c>
      <c r="C575" t="str">
        <f>IF(B575="","",CONCATENATE(Tabela2[[#This Row],[Nazwa pliku - render - lokalizacja folderu]],B575))</f>
        <v>G:\LocalUser\snws\Rendery_dwg_rys\web_ok\EPDM_web_ok.png</v>
      </c>
      <c r="D575" t="s">
        <v>2179</v>
      </c>
      <c r="E575" t="s">
        <v>826</v>
      </c>
      <c r="F575" t="str">
        <f>IF(E575="","",CONCATENATE(Tabela2[[#This Row],[Nazwa pliku - .dwg - lokalizacja folderu]],E575))</f>
        <v>G:\LocalUser\snws\Rendery_dwg_rys\dwg\ME-300.DWG</v>
      </c>
      <c r="G575" t="s">
        <v>2185</v>
      </c>
      <c r="I575" t="str">
        <f>IF(H575="","",CONCATENATE(Tabela2[[#This Row],[Rysunek .png - lokalizacja folderu]],H575))</f>
        <v/>
      </c>
      <c r="J575" t="s">
        <v>2181</v>
      </c>
      <c r="L575" t="str">
        <f>IF(K575="","",CONCATENATE(Tabela2[[#This Row],[Zastosowania .jpg - lokalizacja folderu]],K575))</f>
        <v/>
      </c>
      <c r="N575" t="str">
        <f>IF(M575="","",CONCATENATE(Tabela2[[#This Row],[Zastosowania .jpg - lokalizacja folderu]],M575))</f>
        <v/>
      </c>
      <c r="P575" t="str">
        <f>IF(O575="","",CONCATENATE(Tabela2[[#This Row],[Zastosowania .jpg - lokalizacja folderu]],O575))</f>
        <v/>
      </c>
      <c r="Q575" t="s">
        <v>2555</v>
      </c>
      <c r="S575" t="str">
        <f>IF(R575="","",CONCATENATE(Tabela2[[#This Row],[Instrukcje .png - lokalizacja folderu]],R575))</f>
        <v/>
      </c>
      <c r="T575" t="s">
        <v>2556</v>
      </c>
      <c r="V575" t="str">
        <f>IF(U575="","",CONCATENATE(Tabela2[[#This Row],[Modele .rfa - lokalizacja folderu]],U575))</f>
        <v/>
      </c>
      <c r="W575" t="s">
        <v>2574</v>
      </c>
      <c r="X575" t="s">
        <v>2576</v>
      </c>
      <c r="Y575" t="str">
        <f>IF(X575="","",CONCATENATE(Tabela2[[#This Row],[Modele .txt - lokalizacja folderu]],X575))</f>
        <v/>
      </c>
      <c r="Z575" t="s">
        <v>2574</v>
      </c>
      <c r="AB575" t="str">
        <f>IFERROR(VLOOKUP(Tabela2[[#This Row],[Kod]],[1]Arkusz7!$A:$W,23,FALSE),"")</f>
        <v>ME-300</v>
      </c>
    </row>
    <row r="576" spans="1:28" x14ac:dyDescent="0.25">
      <c r="A576">
        <v>19538</v>
      </c>
      <c r="B576" t="s">
        <v>824</v>
      </c>
      <c r="C576" t="str">
        <f>IF(B576="","",CONCATENATE(Tabela2[[#This Row],[Nazwa pliku - render - lokalizacja folderu]],B576))</f>
        <v>G:\LocalUser\snws\Rendery_dwg_rys\web_ok\EPDM_web_ok.png</v>
      </c>
      <c r="D576" t="s">
        <v>2179</v>
      </c>
      <c r="E576" t="s">
        <v>827</v>
      </c>
      <c r="F576" t="str">
        <f>IF(E576="","",CONCATENATE(Tabela2[[#This Row],[Nazwa pliku - .dwg - lokalizacja folderu]],E576))</f>
        <v>G:\LocalUser\snws\Rendery_dwg_rys\dwg\ME-450.DWG</v>
      </c>
      <c r="G576" t="s">
        <v>2185</v>
      </c>
      <c r="I576" t="str">
        <f>IF(H576="","",CONCATENATE(Tabela2[[#This Row],[Rysunek .png - lokalizacja folderu]],H576))</f>
        <v/>
      </c>
      <c r="J576" t="s">
        <v>2181</v>
      </c>
      <c r="L576" t="str">
        <f>IF(K576="","",CONCATENATE(Tabela2[[#This Row],[Zastosowania .jpg - lokalizacja folderu]],K576))</f>
        <v/>
      </c>
      <c r="N576" t="str">
        <f>IF(M576="","",CONCATENATE(Tabela2[[#This Row],[Zastosowania .jpg - lokalizacja folderu]],M576))</f>
        <v/>
      </c>
      <c r="P576" t="str">
        <f>IF(O576="","",CONCATENATE(Tabela2[[#This Row],[Zastosowania .jpg - lokalizacja folderu]],O576))</f>
        <v/>
      </c>
      <c r="Q576" t="s">
        <v>2555</v>
      </c>
      <c r="S576" t="str">
        <f>IF(R576="","",CONCATENATE(Tabela2[[#This Row],[Instrukcje .png - lokalizacja folderu]],R576))</f>
        <v/>
      </c>
      <c r="T576" t="s">
        <v>2556</v>
      </c>
      <c r="V576" t="str">
        <f>IF(U576="","",CONCATENATE(Tabela2[[#This Row],[Modele .rfa - lokalizacja folderu]],U576))</f>
        <v/>
      </c>
      <c r="W576" t="s">
        <v>2574</v>
      </c>
      <c r="X576" t="s">
        <v>2576</v>
      </c>
      <c r="Y576" t="str">
        <f>IF(X576="","",CONCATENATE(Tabela2[[#This Row],[Modele .txt - lokalizacja folderu]],X576))</f>
        <v/>
      </c>
      <c r="Z576" t="s">
        <v>2574</v>
      </c>
      <c r="AB576" t="str">
        <f>IFERROR(VLOOKUP(Tabela2[[#This Row],[Kod]],[1]Arkusz7!$A:$W,23,FALSE),"")</f>
        <v>ME-450</v>
      </c>
    </row>
    <row r="577" spans="1:28" x14ac:dyDescent="0.25">
      <c r="A577">
        <v>35307</v>
      </c>
      <c r="B577" t="s">
        <v>1495</v>
      </c>
      <c r="C577" t="str">
        <f>IF(B577="","",CONCATENATE(Tabela2[[#This Row],[Nazwa pliku - render - lokalizacja folderu]],B577))</f>
        <v>G:\LocalUser\snws\Rendery_dwg_rys\web_ok\MKC_web_ok.png</v>
      </c>
      <c r="D577" t="s">
        <v>2179</v>
      </c>
      <c r="F577" t="str">
        <f>IF(E577="","",CONCATENATE(Tabela2[[#This Row],[Nazwa pliku - .dwg - lokalizacja folderu]],E577))</f>
        <v/>
      </c>
      <c r="G577" t="s">
        <v>2185</v>
      </c>
      <c r="I577" t="str">
        <f>IF(H577="","",CONCATENATE(Tabela2[[#This Row],[Rysunek .png - lokalizacja folderu]],H577))</f>
        <v/>
      </c>
      <c r="J577" t="s">
        <v>2181</v>
      </c>
      <c r="L577" t="str">
        <f>IF(K577="","",CONCATENATE(Tabela2[[#This Row],[Zastosowania .jpg - lokalizacja folderu]],K577))</f>
        <v/>
      </c>
      <c r="N577" t="str">
        <f>IF(M577="","",CONCATENATE(Tabela2[[#This Row],[Zastosowania .jpg - lokalizacja folderu]],M577))</f>
        <v/>
      </c>
      <c r="P577" t="str">
        <f>IF(O577="","",CONCATENATE(Tabela2[[#This Row],[Zastosowania .jpg - lokalizacja folderu]],O577))</f>
        <v/>
      </c>
      <c r="Q577" t="s">
        <v>2555</v>
      </c>
      <c r="S577" t="str">
        <f>IF(R577="","",CONCATENATE(Tabela2[[#This Row],[Instrukcje .png - lokalizacja folderu]],R577))</f>
        <v/>
      </c>
      <c r="T577" t="s">
        <v>2556</v>
      </c>
      <c r="V577" t="str">
        <f>IF(U577="","",CONCATENATE(Tabela2[[#This Row],[Modele .rfa - lokalizacja folderu]],U577))</f>
        <v/>
      </c>
      <c r="W577" t="s">
        <v>2574</v>
      </c>
      <c r="X577" t="s">
        <v>2576</v>
      </c>
      <c r="Y577" t="str">
        <f>IF(X577="","",CONCATENATE(Tabela2[[#This Row],[Modele .txt - lokalizacja folderu]],X577))</f>
        <v/>
      </c>
      <c r="Z577" t="s">
        <v>2574</v>
      </c>
      <c r="AB577" t="str">
        <f>IFERROR(VLOOKUP(Tabela2[[#This Row],[Kod]],[1]Arkusz7!$A:$W,23,FALSE),"")</f>
        <v>MKC-215</v>
      </c>
    </row>
    <row r="578" spans="1:28" x14ac:dyDescent="0.25">
      <c r="A578">
        <v>35308</v>
      </c>
      <c r="B578" t="s">
        <v>836</v>
      </c>
      <c r="C578" t="str">
        <f>IF(B578="","",CONCATENATE(Tabela2[[#This Row],[Nazwa pliku - render - lokalizacja folderu]],B578))</f>
        <v>G:\LocalUser\snws\Rendery_dwg_rys\web_ok\MP-305_web_ok.png</v>
      </c>
      <c r="D578" t="s">
        <v>2179</v>
      </c>
      <c r="E578" t="s">
        <v>837</v>
      </c>
      <c r="F578" t="str">
        <f>IF(E578="","",CONCATENATE(Tabela2[[#This Row],[Nazwa pliku - .dwg - lokalizacja folderu]],E578))</f>
        <v>G:\LocalUser\snws\Rendery_dwg_rys\dwg\MP-305.DWG</v>
      </c>
      <c r="G578" t="s">
        <v>2185</v>
      </c>
      <c r="H578" t="s">
        <v>2275</v>
      </c>
      <c r="I578" t="str">
        <f>IF(H578="","",CONCATENATE(Tabela2[[#This Row],[Rysunek .png - lokalizacja folderu]],H578))</f>
        <v>G:\LocalUser\snws\Rendery_dwg_rys\rys\MP-305_rys.png</v>
      </c>
      <c r="J578" t="s">
        <v>2181</v>
      </c>
      <c r="L578" t="str">
        <f>IF(K578="","",CONCATENATE(Tabela2[[#This Row],[Zastosowania .jpg - lokalizacja folderu]],K578))</f>
        <v/>
      </c>
      <c r="N578" t="str">
        <f>IF(M578="","",CONCATENATE(Tabela2[[#This Row],[Zastosowania .jpg - lokalizacja folderu]],M578))</f>
        <v/>
      </c>
      <c r="P578" t="str">
        <f>IF(O578="","",CONCATENATE(Tabela2[[#This Row],[Zastosowania .jpg - lokalizacja folderu]],O578))</f>
        <v/>
      </c>
      <c r="Q578" t="s">
        <v>2555</v>
      </c>
      <c r="S578" t="str">
        <f>IF(R578="","",CONCATENATE(Tabela2[[#This Row],[Instrukcje .png - lokalizacja folderu]],R578))</f>
        <v/>
      </c>
      <c r="T578" t="s">
        <v>2556</v>
      </c>
      <c r="V578" t="str">
        <f>IF(U578="","",CONCATENATE(Tabela2[[#This Row],[Modele .rfa - lokalizacja folderu]],U578))</f>
        <v/>
      </c>
      <c r="W578" t="s">
        <v>2574</v>
      </c>
      <c r="X578" t="s">
        <v>2576</v>
      </c>
      <c r="Y578" t="str">
        <f>IF(X578="","",CONCATENATE(Tabela2[[#This Row],[Modele .txt - lokalizacja folderu]],X578))</f>
        <v/>
      </c>
      <c r="Z578" t="s">
        <v>2574</v>
      </c>
      <c r="AB578" t="str">
        <f>IFERROR(VLOOKUP(Tabela2[[#This Row],[Kod]],[1]Arkusz7!$A:$W,23,FALSE),"")</f>
        <v>MP-305</v>
      </c>
    </row>
    <row r="579" spans="1:28" x14ac:dyDescent="0.25">
      <c r="A579">
        <v>22054</v>
      </c>
      <c r="B579" t="s">
        <v>836</v>
      </c>
      <c r="C579" t="str">
        <f>IF(B579="","",CONCATENATE(Tabela2[[#This Row],[Nazwa pliku - render - lokalizacja folderu]],B579))</f>
        <v>G:\LocalUser\snws\Rendery_dwg_rys\web_ok\MP-305_web_ok.png</v>
      </c>
      <c r="D579" t="s">
        <v>2179</v>
      </c>
      <c r="E579" t="s">
        <v>838</v>
      </c>
      <c r="F579" t="str">
        <f>IF(E579="","",CONCATENATE(Tabela2[[#This Row],[Nazwa pliku - .dwg - lokalizacja folderu]],E579))</f>
        <v>G:\LocalUser\snws\Rendery_dwg_rys\dwg\MP-500.DWG</v>
      </c>
      <c r="G579" t="s">
        <v>2185</v>
      </c>
      <c r="H579" t="s">
        <v>2275</v>
      </c>
      <c r="I579" t="str">
        <f>IF(H579="","",CONCATENATE(Tabela2[[#This Row],[Rysunek .png - lokalizacja folderu]],H579))</f>
        <v>G:\LocalUser\snws\Rendery_dwg_rys\rys\MP-305_rys.png</v>
      </c>
      <c r="J579" t="s">
        <v>2181</v>
      </c>
      <c r="L579" t="str">
        <f>IF(K579="","",CONCATENATE(Tabela2[[#This Row],[Zastosowania .jpg - lokalizacja folderu]],K579))</f>
        <v/>
      </c>
      <c r="N579" t="str">
        <f>IF(M579="","",CONCATENATE(Tabela2[[#This Row],[Zastosowania .jpg - lokalizacja folderu]],M579))</f>
        <v/>
      </c>
      <c r="P579" t="str">
        <f>IF(O579="","",CONCATENATE(Tabela2[[#This Row],[Zastosowania .jpg - lokalizacja folderu]],O579))</f>
        <v/>
      </c>
      <c r="Q579" t="s">
        <v>2555</v>
      </c>
      <c r="S579" t="str">
        <f>IF(R579="","",CONCATENATE(Tabela2[[#This Row],[Instrukcje .png - lokalizacja folderu]],R579))</f>
        <v/>
      </c>
      <c r="T579" t="s">
        <v>2556</v>
      </c>
      <c r="V579" t="str">
        <f>IF(U579="","",CONCATENATE(Tabela2[[#This Row],[Modele .rfa - lokalizacja folderu]],U579))</f>
        <v/>
      </c>
      <c r="W579" t="s">
        <v>2574</v>
      </c>
      <c r="X579" t="s">
        <v>2576</v>
      </c>
      <c r="Y579" t="str">
        <f>IF(X579="","",CONCATENATE(Tabela2[[#This Row],[Modele .txt - lokalizacja folderu]],X579))</f>
        <v/>
      </c>
      <c r="Z579" t="s">
        <v>2574</v>
      </c>
      <c r="AB579" t="str">
        <f>IFERROR(VLOOKUP(Tabela2[[#This Row],[Kod]],[1]Arkusz7!$A:$W,23,FALSE),"")</f>
        <v>MP-500</v>
      </c>
    </row>
    <row r="580" spans="1:28" x14ac:dyDescent="0.25">
      <c r="A580">
        <v>31000</v>
      </c>
      <c r="B580" t="s">
        <v>2935</v>
      </c>
      <c r="C580" t="str">
        <f>IF(B580="","",CONCATENATE(Tabela2[[#This Row],[Nazwa pliku - render - lokalizacja folderu]],B580))</f>
        <v>G:\LocalUser\snws\Rendery_dwg_rys\web_ok\MX1D4_web_ok.png</v>
      </c>
      <c r="D580" t="s">
        <v>2179</v>
      </c>
      <c r="E580" t="s">
        <v>3119</v>
      </c>
      <c r="F580" t="str">
        <f>IF(E580="","",CONCATENATE(Tabela2[[#This Row],[Nazwa pliku - .dwg - lokalizacja folderu]],E580))</f>
        <v>G:\LocalUser\snws\Rendery_dwg_rys\dwg\MX1D4.DWG</v>
      </c>
      <c r="G580" t="s">
        <v>2185</v>
      </c>
      <c r="H580" t="s">
        <v>2941</v>
      </c>
      <c r="I580" t="str">
        <f>IF(H580="","",CONCATENATE(Tabela2[[#This Row],[Rysunek .png - lokalizacja folderu]],H580))</f>
        <v>G:\LocalUser\snws\Rendery_dwg_rys\rys\MX1D4_rys.png</v>
      </c>
      <c r="J580" t="s">
        <v>2181</v>
      </c>
      <c r="K580" t="s">
        <v>2947</v>
      </c>
      <c r="L580" t="str">
        <f>IF(K580="","",CONCATENATE(Tabela2[[#This Row],[Zastosowania .jpg - lokalizacja folderu]],K580))</f>
        <v>G:\LocalUser\snws\Rendery_dwg_rys\Zastosowania\MX1D4_z_web.png</v>
      </c>
      <c r="N580" t="str">
        <f>IF(M580="","",CONCATENATE(Tabela2[[#This Row],[Zastosowania .jpg - lokalizacja folderu]],M580))</f>
        <v/>
      </c>
      <c r="P580" t="str">
        <f>IF(O580="","",CONCATENATE(Tabela2[[#This Row],[Zastosowania .jpg - lokalizacja folderu]],O580))</f>
        <v/>
      </c>
      <c r="Q580" t="s">
        <v>2555</v>
      </c>
      <c r="S580" t="str">
        <f>IF(R580="","",CONCATENATE(Tabela2[[#This Row],[Instrukcje .png - lokalizacja folderu]],R580))</f>
        <v/>
      </c>
      <c r="T580" t="s">
        <v>2556</v>
      </c>
      <c r="V580" t="str">
        <f>IF(U580="","",CONCATENATE(Tabela2[[#This Row],[Modele .rfa - lokalizacja folderu]],U580))</f>
        <v/>
      </c>
      <c r="W580" t="s">
        <v>2574</v>
      </c>
      <c r="Y580" t="str">
        <f>IF(X580="","",CONCATENATE(Tabela2[[#This Row],[Modele .txt - lokalizacja folderu]],X580))</f>
        <v/>
      </c>
      <c r="Z580" t="s">
        <v>2574</v>
      </c>
      <c r="AB580" t="str">
        <f>IFERROR(VLOOKUP(Tabela2[[#This Row],[Kod]],[1]Arkusz7!$A:$W,23,FALSE),"")</f>
        <v>MX1D4</v>
      </c>
    </row>
    <row r="581" spans="1:28" x14ac:dyDescent="0.25">
      <c r="A581">
        <v>31007</v>
      </c>
      <c r="B581" t="s">
        <v>2936</v>
      </c>
      <c r="C581" t="str">
        <f>IF(B581="","",CONCATENATE(Tabela2[[#This Row],[Nazwa pliku - render - lokalizacja folderu]],B581))</f>
        <v>G:\LocalUser\snws\Rendery_dwg_rys\web_ok\MX2D4_web_ok.png</v>
      </c>
      <c r="D581" t="s">
        <v>2179</v>
      </c>
      <c r="E581" t="s">
        <v>3120</v>
      </c>
      <c r="F581" t="str">
        <f>IF(E581="","",CONCATENATE(Tabela2[[#This Row],[Nazwa pliku - .dwg - lokalizacja folderu]],E581))</f>
        <v>G:\LocalUser\snws\Rendery_dwg_rys\dwg\MX2D4.DWG</v>
      </c>
      <c r="G581" t="s">
        <v>2185</v>
      </c>
      <c r="H581" t="s">
        <v>2942</v>
      </c>
      <c r="I581" t="str">
        <f>IF(H581="","",CONCATENATE(Tabela2[[#This Row],[Rysunek .png - lokalizacja folderu]],H581))</f>
        <v>G:\LocalUser\snws\Rendery_dwg_rys\rys\MX2D4_rys.png</v>
      </c>
      <c r="J581" t="s">
        <v>2181</v>
      </c>
      <c r="K581" t="s">
        <v>2948</v>
      </c>
      <c r="L581" t="str">
        <f>IF(K581="","",CONCATENATE(Tabela2[[#This Row],[Zastosowania .jpg - lokalizacja folderu]],K581))</f>
        <v>G:\LocalUser\snws\Rendery_dwg_rys\Zastosowania\MX2D4_z_web.png</v>
      </c>
      <c r="N581" t="str">
        <f>IF(M581="","",CONCATENATE(Tabela2[[#This Row],[Zastosowania .jpg - lokalizacja folderu]],M581))</f>
        <v/>
      </c>
      <c r="P581" t="str">
        <f>IF(O581="","",CONCATENATE(Tabela2[[#This Row],[Zastosowania .jpg - lokalizacja folderu]],O581))</f>
        <v/>
      </c>
      <c r="Q581" t="s">
        <v>2555</v>
      </c>
      <c r="S581" t="str">
        <f>IF(R581="","",CONCATENATE(Tabela2[[#This Row],[Instrukcje .png - lokalizacja folderu]],R581))</f>
        <v/>
      </c>
      <c r="T581" t="s">
        <v>2556</v>
      </c>
      <c r="V581" t="str">
        <f>IF(U581="","",CONCATENATE(Tabela2[[#This Row],[Modele .rfa - lokalizacja folderu]],U581))</f>
        <v/>
      </c>
      <c r="W581" t="s">
        <v>2574</v>
      </c>
      <c r="Y581" t="str">
        <f>IF(X581="","",CONCATENATE(Tabela2[[#This Row],[Modele .txt - lokalizacja folderu]],X581))</f>
        <v/>
      </c>
      <c r="Z581" t="s">
        <v>2574</v>
      </c>
      <c r="AB581" t="str">
        <f>IFERROR(VLOOKUP(Tabela2[[#This Row],[Kod]],[1]Arkusz7!$A:$W,23,FALSE),"")</f>
        <v>MX2D4</v>
      </c>
    </row>
    <row r="582" spans="1:28" x14ac:dyDescent="0.25">
      <c r="A582">
        <v>31011</v>
      </c>
      <c r="B582" t="s">
        <v>2937</v>
      </c>
      <c r="C582" t="str">
        <f>IF(B582="","",CONCATENATE(Tabela2[[#This Row],[Nazwa pliku - render - lokalizacja folderu]],B582))</f>
        <v>G:\LocalUser\snws\Rendery_dwg_rys\web_ok\MX3D4_web_ok.png</v>
      </c>
      <c r="D582" t="s">
        <v>2179</v>
      </c>
      <c r="E582" t="s">
        <v>3121</v>
      </c>
      <c r="F582" t="str">
        <f>IF(E582="","",CONCATENATE(Tabela2[[#This Row],[Nazwa pliku - .dwg - lokalizacja folderu]],E582))</f>
        <v>G:\LocalUser\snws\Rendery_dwg_rys\dwg\MX3D4.DWG</v>
      </c>
      <c r="G582" t="s">
        <v>2185</v>
      </c>
      <c r="H582" t="s">
        <v>2943</v>
      </c>
      <c r="I582" t="str">
        <f>IF(H582="","",CONCATENATE(Tabela2[[#This Row],[Rysunek .png - lokalizacja folderu]],H582))</f>
        <v>G:\LocalUser\snws\Rendery_dwg_rys\rys\MX3D4_rys.png</v>
      </c>
      <c r="J582" t="s">
        <v>2181</v>
      </c>
      <c r="K582" t="s">
        <v>2949</v>
      </c>
      <c r="L582" t="str">
        <f>IF(K582="","",CONCATENATE(Tabela2[[#This Row],[Zastosowania .jpg - lokalizacja folderu]],K582))</f>
        <v>G:\LocalUser\snws\Rendery_dwg_rys\Zastosowania\MX3D4_z_web.png</v>
      </c>
      <c r="N582" t="str">
        <f>IF(M582="","",CONCATENATE(Tabela2[[#This Row],[Zastosowania .jpg - lokalizacja folderu]],M582))</f>
        <v/>
      </c>
      <c r="P582" t="str">
        <f>IF(O582="","",CONCATENATE(Tabela2[[#This Row],[Zastosowania .jpg - lokalizacja folderu]],O582))</f>
        <v/>
      </c>
      <c r="Q582" t="s">
        <v>2555</v>
      </c>
      <c r="S582" t="str">
        <f>IF(R582="","",CONCATENATE(Tabela2[[#This Row],[Instrukcje .png - lokalizacja folderu]],R582))</f>
        <v/>
      </c>
      <c r="T582" t="s">
        <v>2556</v>
      </c>
      <c r="V582" t="str">
        <f>IF(U582="","",CONCATENATE(Tabela2[[#This Row],[Modele .rfa - lokalizacja folderu]],U582))</f>
        <v/>
      </c>
      <c r="W582" t="s">
        <v>2574</v>
      </c>
      <c r="Y582" t="str">
        <f>IF(X582="","",CONCATENATE(Tabela2[[#This Row],[Modele .txt - lokalizacja folderu]],X582))</f>
        <v/>
      </c>
      <c r="Z582" t="s">
        <v>2574</v>
      </c>
      <c r="AB582" t="str">
        <f>IFERROR(VLOOKUP(Tabela2[[#This Row],[Kod]],[1]Arkusz7!$A:$W,23,FALSE),"")</f>
        <v>MX3D4</v>
      </c>
    </row>
    <row r="583" spans="1:28" x14ac:dyDescent="0.25">
      <c r="A583">
        <v>18956</v>
      </c>
      <c r="B583" t="s">
        <v>1764</v>
      </c>
      <c r="C583" t="str">
        <f>IF(B583="","",CONCATENATE(Tabela2[[#This Row],[Nazwa pliku - render - lokalizacja folderu]],B583))</f>
        <v>G:\LocalUser\snws\Rendery_dwg_rys\web_ok\N-105-M_web_ok.png</v>
      </c>
      <c r="D583" t="s">
        <v>2179</v>
      </c>
      <c r="F583" t="str">
        <f>IF(E583="","",CONCATENATE(Tabela2[[#This Row],[Nazwa pliku - .dwg - lokalizacja folderu]],E583))</f>
        <v/>
      </c>
      <c r="G583" t="s">
        <v>2185</v>
      </c>
      <c r="H583" t="s">
        <v>2446</v>
      </c>
      <c r="I583" t="str">
        <f>IF(H583="","",CONCATENATE(Tabela2[[#This Row],[Rysunek .png - lokalizacja folderu]],H583))</f>
        <v>G:\LocalUser\snws\Rendery_dwg_rys\rys\N-105-M10x40_rys.png</v>
      </c>
      <c r="J583" t="s">
        <v>2181</v>
      </c>
      <c r="L583" t="str">
        <f>IF(K583="","",CONCATENATE(Tabela2[[#This Row],[Zastosowania .jpg - lokalizacja folderu]],K583))</f>
        <v/>
      </c>
      <c r="N583" t="str">
        <f>IF(M583="","",CONCATENATE(Tabela2[[#This Row],[Zastosowania .jpg - lokalizacja folderu]],M583))</f>
        <v/>
      </c>
      <c r="P583" t="str">
        <f>IF(O583="","",CONCATENATE(Tabela2[[#This Row],[Zastosowania .jpg - lokalizacja folderu]],O583))</f>
        <v/>
      </c>
      <c r="Q583" t="s">
        <v>2555</v>
      </c>
      <c r="S583" t="str">
        <f>IF(R583="","",CONCATENATE(Tabela2[[#This Row],[Instrukcje .png - lokalizacja folderu]],R583))</f>
        <v/>
      </c>
      <c r="T583" t="s">
        <v>2556</v>
      </c>
      <c r="U583" t="s">
        <v>2690</v>
      </c>
      <c r="V583" t="str">
        <f>IF(U583="","",CONCATENATE(Tabela2[[#This Row],[Modele .rfa - lokalizacja folderu]],U583))</f>
        <v>G:\LocalUser\snws\Rendery_dwg_rys\Modele 3D\NICZUK Hex head bolt 105.rfa</v>
      </c>
      <c r="W583" t="s">
        <v>2574</v>
      </c>
      <c r="X583" t="s">
        <v>2811</v>
      </c>
      <c r="Y583" t="str">
        <f>IF(X583="","",CONCATENATE(Tabela2[[#This Row],[Modele .txt - lokalizacja folderu]],X583))</f>
        <v>G:\LocalUser\snws\Rendery_dwg_rys\Modele 3D\NICZUK Hex head bolt 105.txt</v>
      </c>
      <c r="Z583" t="s">
        <v>2574</v>
      </c>
      <c r="AB583" t="str">
        <f>IFERROR(VLOOKUP(Tabela2[[#This Row],[Kod]],[1]Arkusz7!$A:$W,23,FALSE),"")</f>
        <v>N-105-M10X25mm</v>
      </c>
    </row>
    <row r="584" spans="1:28" x14ac:dyDescent="0.25">
      <c r="A584">
        <v>18957</v>
      </c>
      <c r="B584" t="s">
        <v>1764</v>
      </c>
      <c r="C584" t="str">
        <f>IF(B584="","",CONCATENATE(Tabela2[[#This Row],[Nazwa pliku - render - lokalizacja folderu]],B584))</f>
        <v>G:\LocalUser\snws\Rendery_dwg_rys\web_ok\N-105-M_web_ok.png</v>
      </c>
      <c r="D584" t="s">
        <v>2179</v>
      </c>
      <c r="E584" t="s">
        <v>1768</v>
      </c>
      <c r="F584" t="str">
        <f>IF(E584="","",CONCATENATE(Tabela2[[#This Row],[Nazwa pliku - .dwg - lokalizacja folderu]],E584))</f>
        <v>G:\LocalUser\snws\Rendery_dwg_rys\dwg\N-105-M10X30.DWG</v>
      </c>
      <c r="G584" t="s">
        <v>2185</v>
      </c>
      <c r="H584" t="s">
        <v>2446</v>
      </c>
      <c r="I584" t="str">
        <f>IF(H584="","",CONCATENATE(Tabela2[[#This Row],[Rysunek .png - lokalizacja folderu]],H584))</f>
        <v>G:\LocalUser\snws\Rendery_dwg_rys\rys\N-105-M10x40_rys.png</v>
      </c>
      <c r="J584" t="s">
        <v>2181</v>
      </c>
      <c r="L584" t="str">
        <f>IF(K584="","",CONCATENATE(Tabela2[[#This Row],[Zastosowania .jpg - lokalizacja folderu]],K584))</f>
        <v/>
      </c>
      <c r="N584" t="str">
        <f>IF(M584="","",CONCATENATE(Tabela2[[#This Row],[Zastosowania .jpg - lokalizacja folderu]],M584))</f>
        <v/>
      </c>
      <c r="P584" t="str">
        <f>IF(O584="","",CONCATENATE(Tabela2[[#This Row],[Zastosowania .jpg - lokalizacja folderu]],O584))</f>
        <v/>
      </c>
      <c r="Q584" t="s">
        <v>2555</v>
      </c>
      <c r="S584" t="str">
        <f>IF(R584="","",CONCATENATE(Tabela2[[#This Row],[Instrukcje .png - lokalizacja folderu]],R584))</f>
        <v/>
      </c>
      <c r="T584" t="s">
        <v>2556</v>
      </c>
      <c r="U584" t="s">
        <v>2690</v>
      </c>
      <c r="V584" t="str">
        <f>IF(U584="","",CONCATENATE(Tabela2[[#This Row],[Modele .rfa - lokalizacja folderu]],U584))</f>
        <v>G:\LocalUser\snws\Rendery_dwg_rys\Modele 3D\NICZUK Hex head bolt 105.rfa</v>
      </c>
      <c r="W584" t="s">
        <v>2574</v>
      </c>
      <c r="X584" t="s">
        <v>2811</v>
      </c>
      <c r="Y584" t="str">
        <f>IF(X584="","",CONCATENATE(Tabela2[[#This Row],[Modele .txt - lokalizacja folderu]],X584))</f>
        <v>G:\LocalUser\snws\Rendery_dwg_rys\Modele 3D\NICZUK Hex head bolt 105.txt</v>
      </c>
      <c r="Z584" t="s">
        <v>2574</v>
      </c>
      <c r="AB584" t="str">
        <f>IFERROR(VLOOKUP(Tabela2[[#This Row],[Kod]],[1]Arkusz7!$A:$W,23,FALSE),"")</f>
        <v>N-105-M10X30mm</v>
      </c>
    </row>
    <row r="585" spans="1:28" x14ac:dyDescent="0.25">
      <c r="A585">
        <v>18961</v>
      </c>
      <c r="B585" t="s">
        <v>1764</v>
      </c>
      <c r="C585" t="str">
        <f>IF(B585="","",CONCATENATE(Tabela2[[#This Row],[Nazwa pliku - render - lokalizacja folderu]],B585))</f>
        <v>G:\LocalUser\snws\Rendery_dwg_rys\web_ok\N-105-M_web_ok.png</v>
      </c>
      <c r="D585" t="s">
        <v>2179</v>
      </c>
      <c r="E585" t="s">
        <v>1769</v>
      </c>
      <c r="F585" t="str">
        <f>IF(E585="","",CONCATENATE(Tabela2[[#This Row],[Nazwa pliku - .dwg - lokalizacja folderu]],E585))</f>
        <v>G:\LocalUser\snws\Rendery_dwg_rys\dwg\N-105-M10X60.DWG</v>
      </c>
      <c r="G585" t="s">
        <v>2185</v>
      </c>
      <c r="H585" t="s">
        <v>2446</v>
      </c>
      <c r="I585" t="str">
        <f>IF(H585="","",CONCATENATE(Tabela2[[#This Row],[Rysunek .png - lokalizacja folderu]],H585))</f>
        <v>G:\LocalUser\snws\Rendery_dwg_rys\rys\N-105-M10x40_rys.png</v>
      </c>
      <c r="J585" t="s">
        <v>2181</v>
      </c>
      <c r="L585" t="str">
        <f>IF(K585="","",CONCATENATE(Tabela2[[#This Row],[Zastosowania .jpg - lokalizacja folderu]],K585))</f>
        <v/>
      </c>
      <c r="N585" t="str">
        <f>IF(M585="","",CONCATENATE(Tabela2[[#This Row],[Zastosowania .jpg - lokalizacja folderu]],M585))</f>
        <v/>
      </c>
      <c r="P585" t="str">
        <f>IF(O585="","",CONCATENATE(Tabela2[[#This Row],[Zastosowania .jpg - lokalizacja folderu]],O585))</f>
        <v/>
      </c>
      <c r="Q585" t="s">
        <v>2555</v>
      </c>
      <c r="S585" t="str">
        <f>IF(R585="","",CONCATENATE(Tabela2[[#This Row],[Instrukcje .png - lokalizacja folderu]],R585))</f>
        <v/>
      </c>
      <c r="T585" t="s">
        <v>2556</v>
      </c>
      <c r="U585" t="s">
        <v>2690</v>
      </c>
      <c r="V585" t="str">
        <f>IF(U585="","",CONCATENATE(Tabela2[[#This Row],[Modele .rfa - lokalizacja folderu]],U585))</f>
        <v>G:\LocalUser\snws\Rendery_dwg_rys\Modele 3D\NICZUK Hex head bolt 105.rfa</v>
      </c>
      <c r="W585" t="s">
        <v>2574</v>
      </c>
      <c r="X585" t="s">
        <v>2811</v>
      </c>
      <c r="Y585" t="str">
        <f>IF(X585="","",CONCATENATE(Tabela2[[#This Row],[Modele .txt - lokalizacja folderu]],X585))</f>
        <v>G:\LocalUser\snws\Rendery_dwg_rys\Modele 3D\NICZUK Hex head bolt 105.txt</v>
      </c>
      <c r="Z585" t="s">
        <v>2574</v>
      </c>
      <c r="AB585" t="str">
        <f>IFERROR(VLOOKUP(Tabela2[[#This Row],[Kod]],[1]Arkusz7!$A:$W,23,FALSE),"")</f>
        <v>N-105-M10X60mm</v>
      </c>
    </row>
    <row r="586" spans="1:28" x14ac:dyDescent="0.25">
      <c r="A586">
        <v>18967</v>
      </c>
      <c r="B586" t="s">
        <v>1764</v>
      </c>
      <c r="C586" t="str">
        <f>IF(B586="","",CONCATENATE(Tabela2[[#This Row],[Nazwa pliku - render - lokalizacja folderu]],B586))</f>
        <v>G:\LocalUser\snws\Rendery_dwg_rys\web_ok\N-105-M_web_ok.png</v>
      </c>
      <c r="D586" t="s">
        <v>2179</v>
      </c>
      <c r="E586" t="s">
        <v>1770</v>
      </c>
      <c r="F586" t="str">
        <f>IF(E586="","",CONCATENATE(Tabela2[[#This Row],[Nazwa pliku - .dwg - lokalizacja folderu]],E586))</f>
        <v>G:\LocalUser\snws\Rendery_dwg_rys\dwg\N-105-M12X30.DWG</v>
      </c>
      <c r="G586" t="s">
        <v>2185</v>
      </c>
      <c r="H586" t="s">
        <v>2446</v>
      </c>
      <c r="I586" t="str">
        <f>IF(H586="","",CONCATENATE(Tabela2[[#This Row],[Rysunek .png - lokalizacja folderu]],H586))</f>
        <v>G:\LocalUser\snws\Rendery_dwg_rys\rys\N-105-M10x40_rys.png</v>
      </c>
      <c r="J586" t="s">
        <v>2181</v>
      </c>
      <c r="L586" t="str">
        <f>IF(K586="","",CONCATENATE(Tabela2[[#This Row],[Zastosowania .jpg - lokalizacja folderu]],K586))</f>
        <v/>
      </c>
      <c r="N586" t="str">
        <f>IF(M586="","",CONCATENATE(Tabela2[[#This Row],[Zastosowania .jpg - lokalizacja folderu]],M586))</f>
        <v/>
      </c>
      <c r="P586" t="str">
        <f>IF(O586="","",CONCATENATE(Tabela2[[#This Row],[Zastosowania .jpg - lokalizacja folderu]],O586))</f>
        <v/>
      </c>
      <c r="Q586" t="s">
        <v>2555</v>
      </c>
      <c r="S586" t="str">
        <f>IF(R586="","",CONCATENATE(Tabela2[[#This Row],[Instrukcje .png - lokalizacja folderu]],R586))</f>
        <v/>
      </c>
      <c r="T586" t="s">
        <v>2556</v>
      </c>
      <c r="U586" t="s">
        <v>2690</v>
      </c>
      <c r="V586" t="str">
        <f>IF(U586="","",CONCATENATE(Tabela2[[#This Row],[Modele .rfa - lokalizacja folderu]],U586))</f>
        <v>G:\LocalUser\snws\Rendery_dwg_rys\Modele 3D\NICZUK Hex head bolt 105.rfa</v>
      </c>
      <c r="W586" t="s">
        <v>2574</v>
      </c>
      <c r="X586" t="s">
        <v>2811</v>
      </c>
      <c r="Y586" t="str">
        <f>IF(X586="","",CONCATENATE(Tabela2[[#This Row],[Modele .txt - lokalizacja folderu]],X586))</f>
        <v>G:\LocalUser\snws\Rendery_dwg_rys\Modele 3D\NICZUK Hex head bolt 105.txt</v>
      </c>
      <c r="Z586" t="s">
        <v>2574</v>
      </c>
      <c r="AB586" t="str">
        <f>IFERROR(VLOOKUP(Tabela2[[#This Row],[Kod]],[1]Arkusz7!$A:$W,23,FALSE),"")</f>
        <v>N-105-M12X30mm</v>
      </c>
    </row>
    <row r="587" spans="1:28" x14ac:dyDescent="0.25">
      <c r="A587">
        <v>18970</v>
      </c>
      <c r="B587" t="s">
        <v>1764</v>
      </c>
      <c r="C587" t="str">
        <f>IF(B587="","",CONCATENATE(Tabela2[[#This Row],[Nazwa pliku - render - lokalizacja folderu]],B587))</f>
        <v>G:\LocalUser\snws\Rendery_dwg_rys\web_ok\N-105-M_web_ok.png</v>
      </c>
      <c r="D587" t="s">
        <v>2179</v>
      </c>
      <c r="E587" t="s">
        <v>1771</v>
      </c>
      <c r="F587" t="str">
        <f>IF(E587="","",CONCATENATE(Tabela2[[#This Row],[Nazwa pliku - .dwg - lokalizacja folderu]],E587))</f>
        <v>G:\LocalUser\snws\Rendery_dwg_rys\dwg\N-105-M12X50.DWG</v>
      </c>
      <c r="G587" t="s">
        <v>2185</v>
      </c>
      <c r="H587" t="s">
        <v>2446</v>
      </c>
      <c r="I587" t="str">
        <f>IF(H587="","",CONCATENATE(Tabela2[[#This Row],[Rysunek .png - lokalizacja folderu]],H587))</f>
        <v>G:\LocalUser\snws\Rendery_dwg_rys\rys\N-105-M10x40_rys.png</v>
      </c>
      <c r="J587" t="s">
        <v>2181</v>
      </c>
      <c r="L587" t="str">
        <f>IF(K587="","",CONCATENATE(Tabela2[[#This Row],[Zastosowania .jpg - lokalizacja folderu]],K587))</f>
        <v/>
      </c>
      <c r="N587" t="str">
        <f>IF(M587="","",CONCATENATE(Tabela2[[#This Row],[Zastosowania .jpg - lokalizacja folderu]],M587))</f>
        <v/>
      </c>
      <c r="P587" t="str">
        <f>IF(O587="","",CONCATENATE(Tabela2[[#This Row],[Zastosowania .jpg - lokalizacja folderu]],O587))</f>
        <v/>
      </c>
      <c r="Q587" t="s">
        <v>2555</v>
      </c>
      <c r="S587" t="str">
        <f>IF(R587="","",CONCATENATE(Tabela2[[#This Row],[Instrukcje .png - lokalizacja folderu]],R587))</f>
        <v/>
      </c>
      <c r="T587" t="s">
        <v>2556</v>
      </c>
      <c r="U587" t="s">
        <v>2690</v>
      </c>
      <c r="V587" t="str">
        <f>IF(U587="","",CONCATENATE(Tabela2[[#This Row],[Modele .rfa - lokalizacja folderu]],U587))</f>
        <v>G:\LocalUser\snws\Rendery_dwg_rys\Modele 3D\NICZUK Hex head bolt 105.rfa</v>
      </c>
      <c r="W587" t="s">
        <v>2574</v>
      </c>
      <c r="X587" t="s">
        <v>2811</v>
      </c>
      <c r="Y587" t="str">
        <f>IF(X587="","",CONCATENATE(Tabela2[[#This Row],[Modele .txt - lokalizacja folderu]],X587))</f>
        <v>G:\LocalUser\snws\Rendery_dwg_rys\Modele 3D\NICZUK Hex head bolt 105.txt</v>
      </c>
      <c r="Z587" t="s">
        <v>2574</v>
      </c>
      <c r="AB587" t="str">
        <f>IFERROR(VLOOKUP(Tabela2[[#This Row],[Kod]],[1]Arkusz7!$A:$W,23,FALSE),"")</f>
        <v>N-105-M12X50mm</v>
      </c>
    </row>
    <row r="588" spans="1:28" x14ac:dyDescent="0.25">
      <c r="A588">
        <v>18982</v>
      </c>
      <c r="B588" t="s">
        <v>1764</v>
      </c>
      <c r="C588" t="str">
        <f>IF(B588="","",CONCATENATE(Tabela2[[#This Row],[Nazwa pliku - render - lokalizacja folderu]],B588))</f>
        <v>G:\LocalUser\snws\Rendery_dwg_rys\web_ok\N-105-M_web_ok.png</v>
      </c>
      <c r="D588" t="s">
        <v>2179</v>
      </c>
      <c r="E588" t="s">
        <v>1765</v>
      </c>
      <c r="F588" t="str">
        <f>IF(E588="","",CONCATENATE(Tabela2[[#This Row],[Nazwa pliku - .dwg - lokalizacja folderu]],E588))</f>
        <v>G:\LocalUser\snws\Rendery_dwg_rys\dwg\N-105-M8X25.DWG</v>
      </c>
      <c r="G588" t="s">
        <v>2185</v>
      </c>
      <c r="H588" t="s">
        <v>2446</v>
      </c>
      <c r="I588" t="str">
        <f>IF(H588="","",CONCATENATE(Tabela2[[#This Row],[Rysunek .png - lokalizacja folderu]],H588))</f>
        <v>G:\LocalUser\snws\Rendery_dwg_rys\rys\N-105-M10x40_rys.png</v>
      </c>
      <c r="J588" t="s">
        <v>2181</v>
      </c>
      <c r="L588" t="str">
        <f>IF(K588="","",CONCATENATE(Tabela2[[#This Row],[Zastosowania .jpg - lokalizacja folderu]],K588))</f>
        <v/>
      </c>
      <c r="N588" t="str">
        <f>IF(M588="","",CONCATENATE(Tabela2[[#This Row],[Zastosowania .jpg - lokalizacja folderu]],M588))</f>
        <v/>
      </c>
      <c r="P588" t="str">
        <f>IF(O588="","",CONCATENATE(Tabela2[[#This Row],[Zastosowania .jpg - lokalizacja folderu]],O588))</f>
        <v/>
      </c>
      <c r="Q588" t="s">
        <v>2555</v>
      </c>
      <c r="S588" t="str">
        <f>IF(R588="","",CONCATENATE(Tabela2[[#This Row],[Instrukcje .png - lokalizacja folderu]],R588))</f>
        <v/>
      </c>
      <c r="T588" t="s">
        <v>2556</v>
      </c>
      <c r="U588" t="s">
        <v>2690</v>
      </c>
      <c r="V588" t="str">
        <f>IF(U588="","",CONCATENATE(Tabela2[[#This Row],[Modele .rfa - lokalizacja folderu]],U588))</f>
        <v>G:\LocalUser\snws\Rendery_dwg_rys\Modele 3D\NICZUK Hex head bolt 105.rfa</v>
      </c>
      <c r="W588" t="s">
        <v>2574</v>
      </c>
      <c r="X588" t="s">
        <v>2811</v>
      </c>
      <c r="Y588" t="str">
        <f>IF(X588="","",CONCATENATE(Tabela2[[#This Row],[Modele .txt - lokalizacja folderu]],X588))</f>
        <v>G:\LocalUser\snws\Rendery_dwg_rys\Modele 3D\NICZUK Hex head bolt 105.txt</v>
      </c>
      <c r="Z588" t="s">
        <v>2574</v>
      </c>
      <c r="AB588" t="str">
        <f>IFERROR(VLOOKUP(Tabela2[[#This Row],[Kod]],[1]Arkusz7!$A:$W,23,FALSE),"")</f>
        <v>N-105-M8X25mm</v>
      </c>
    </row>
    <row r="589" spans="1:28" x14ac:dyDescent="0.25">
      <c r="A589">
        <v>18984</v>
      </c>
      <c r="B589" t="s">
        <v>1764</v>
      </c>
      <c r="C589" t="str">
        <f>IF(B589="","",CONCATENATE(Tabela2[[#This Row],[Nazwa pliku - render - lokalizacja folderu]],B589))</f>
        <v>G:\LocalUser\snws\Rendery_dwg_rys\web_ok\N-105-M_web_ok.png</v>
      </c>
      <c r="D589" t="s">
        <v>2179</v>
      </c>
      <c r="E589" t="s">
        <v>1766</v>
      </c>
      <c r="F589" t="str">
        <f>IF(E589="","",CONCATENATE(Tabela2[[#This Row],[Nazwa pliku - .dwg - lokalizacja folderu]],E589))</f>
        <v>G:\LocalUser\snws\Rendery_dwg_rys\dwg\N-105-M8X30.DWG</v>
      </c>
      <c r="G589" t="s">
        <v>2185</v>
      </c>
      <c r="H589" t="s">
        <v>2446</v>
      </c>
      <c r="I589" t="str">
        <f>IF(H589="","",CONCATENATE(Tabela2[[#This Row],[Rysunek .png - lokalizacja folderu]],H589))</f>
        <v>G:\LocalUser\snws\Rendery_dwg_rys\rys\N-105-M10x40_rys.png</v>
      </c>
      <c r="J589" t="s">
        <v>2181</v>
      </c>
      <c r="L589" t="str">
        <f>IF(K589="","",CONCATENATE(Tabela2[[#This Row],[Zastosowania .jpg - lokalizacja folderu]],K589))</f>
        <v/>
      </c>
      <c r="N589" t="str">
        <f>IF(M589="","",CONCATENATE(Tabela2[[#This Row],[Zastosowania .jpg - lokalizacja folderu]],M589))</f>
        <v/>
      </c>
      <c r="P589" t="str">
        <f>IF(O589="","",CONCATENATE(Tabela2[[#This Row],[Zastosowania .jpg - lokalizacja folderu]],O589))</f>
        <v/>
      </c>
      <c r="Q589" t="s">
        <v>2555</v>
      </c>
      <c r="S589" t="str">
        <f>IF(R589="","",CONCATENATE(Tabela2[[#This Row],[Instrukcje .png - lokalizacja folderu]],R589))</f>
        <v/>
      </c>
      <c r="T589" t="s">
        <v>2556</v>
      </c>
      <c r="U589" t="s">
        <v>2690</v>
      </c>
      <c r="V589" t="str">
        <f>IF(U589="","",CONCATENATE(Tabela2[[#This Row],[Modele .rfa - lokalizacja folderu]],U589))</f>
        <v>G:\LocalUser\snws\Rendery_dwg_rys\Modele 3D\NICZUK Hex head bolt 105.rfa</v>
      </c>
      <c r="W589" t="s">
        <v>2574</v>
      </c>
      <c r="X589" t="s">
        <v>2811</v>
      </c>
      <c r="Y589" t="str">
        <f>IF(X589="","",CONCATENATE(Tabela2[[#This Row],[Modele .txt - lokalizacja folderu]],X589))</f>
        <v>G:\LocalUser\snws\Rendery_dwg_rys\Modele 3D\NICZUK Hex head bolt 105.txt</v>
      </c>
      <c r="Z589" t="s">
        <v>2574</v>
      </c>
      <c r="AB589" t="str">
        <f>IFERROR(VLOOKUP(Tabela2[[#This Row],[Kod]],[1]Arkusz7!$A:$W,23,FALSE),"")</f>
        <v>N-105-M8X30mm</v>
      </c>
    </row>
    <row r="590" spans="1:28" x14ac:dyDescent="0.25">
      <c r="A590">
        <v>18988</v>
      </c>
      <c r="B590" t="s">
        <v>1764</v>
      </c>
      <c r="C590" t="str">
        <f>IF(B590="","",CONCATENATE(Tabela2[[#This Row],[Nazwa pliku - render - lokalizacja folderu]],B590))</f>
        <v>G:\LocalUser\snws\Rendery_dwg_rys\web_ok\N-105-M_web_ok.png</v>
      </c>
      <c r="D590" t="s">
        <v>2179</v>
      </c>
      <c r="E590" t="s">
        <v>1767</v>
      </c>
      <c r="F590" t="str">
        <f>IF(E590="","",CONCATENATE(Tabela2[[#This Row],[Nazwa pliku - .dwg - lokalizacja folderu]],E590))</f>
        <v>G:\LocalUser\snws\Rendery_dwg_rys\dwg\N-105-M8X40.DWG</v>
      </c>
      <c r="G590" t="s">
        <v>2185</v>
      </c>
      <c r="H590" t="s">
        <v>2446</v>
      </c>
      <c r="I590" t="str">
        <f>IF(H590="","",CONCATENATE(Tabela2[[#This Row],[Rysunek .png - lokalizacja folderu]],H590))</f>
        <v>G:\LocalUser\snws\Rendery_dwg_rys\rys\N-105-M10x40_rys.png</v>
      </c>
      <c r="J590" t="s">
        <v>2181</v>
      </c>
      <c r="L590" t="str">
        <f>IF(K590="","",CONCATENATE(Tabela2[[#This Row],[Zastosowania .jpg - lokalizacja folderu]],K590))</f>
        <v/>
      </c>
      <c r="N590" t="str">
        <f>IF(M590="","",CONCATENATE(Tabela2[[#This Row],[Zastosowania .jpg - lokalizacja folderu]],M590))</f>
        <v/>
      </c>
      <c r="P590" t="str">
        <f>IF(O590="","",CONCATENATE(Tabela2[[#This Row],[Zastosowania .jpg - lokalizacja folderu]],O590))</f>
        <v/>
      </c>
      <c r="Q590" t="s">
        <v>2555</v>
      </c>
      <c r="S590" t="str">
        <f>IF(R590="","",CONCATENATE(Tabela2[[#This Row],[Instrukcje .png - lokalizacja folderu]],R590))</f>
        <v/>
      </c>
      <c r="T590" t="s">
        <v>2556</v>
      </c>
      <c r="U590" t="s">
        <v>2690</v>
      </c>
      <c r="V590" t="str">
        <f>IF(U590="","",CONCATENATE(Tabela2[[#This Row],[Modele .rfa - lokalizacja folderu]],U590))</f>
        <v>G:\LocalUser\snws\Rendery_dwg_rys\Modele 3D\NICZUK Hex head bolt 105.rfa</v>
      </c>
      <c r="W590" t="s">
        <v>2574</v>
      </c>
      <c r="X590" t="s">
        <v>2811</v>
      </c>
      <c r="Y590" t="str">
        <f>IF(X590="","",CONCATENATE(Tabela2[[#This Row],[Modele .txt - lokalizacja folderu]],X590))</f>
        <v>G:\LocalUser\snws\Rendery_dwg_rys\Modele 3D\NICZUK Hex head bolt 105.txt</v>
      </c>
      <c r="Z590" t="s">
        <v>2574</v>
      </c>
      <c r="AB590" t="str">
        <f>IFERROR(VLOOKUP(Tabela2[[#This Row],[Kod]],[1]Arkusz7!$A:$W,23,FALSE),"")</f>
        <v>N-105-M8X40mm</v>
      </c>
    </row>
    <row r="591" spans="1:28" x14ac:dyDescent="0.25">
      <c r="A591">
        <v>18998</v>
      </c>
      <c r="B591" t="s">
        <v>1781</v>
      </c>
      <c r="C591" t="str">
        <f>IF(B591="","",CONCATENATE(Tabela2[[#This Row],[Nazwa pliku - render - lokalizacja folderu]],B591))</f>
        <v>G:\LocalUser\snws\Rendery_dwg_rys\web_ok\N-144-M_web_ok.png</v>
      </c>
      <c r="D591" t="s">
        <v>2179</v>
      </c>
      <c r="E591" t="s">
        <v>1784</v>
      </c>
      <c r="F591" t="str">
        <f>IF(E591="","",CONCATENATE(Tabela2[[#This Row],[Nazwa pliku - .dwg - lokalizacja folderu]],E591))</f>
        <v>G:\LocalUser\snws\Rendery_dwg_rys\dwg\N-144-M10.DWG</v>
      </c>
      <c r="G591" t="s">
        <v>2185</v>
      </c>
      <c r="H591" t="s">
        <v>2448</v>
      </c>
      <c r="I591" t="str">
        <f>IF(H591="","",CONCATENATE(Tabela2[[#This Row],[Rysunek .png - lokalizacja folderu]],H591))</f>
        <v>G:\LocalUser\snws\Rendery_dwg_rys\rys\N-144-M_rys.png</v>
      </c>
      <c r="J591" t="s">
        <v>2181</v>
      </c>
      <c r="L591" t="str">
        <f>IF(K591="","",CONCATENATE(Tabela2[[#This Row],[Zastosowania .jpg - lokalizacja folderu]],K591))</f>
        <v/>
      </c>
      <c r="N591" t="str">
        <f>IF(M591="","",CONCATENATE(Tabela2[[#This Row],[Zastosowania .jpg - lokalizacja folderu]],M591))</f>
        <v/>
      </c>
      <c r="P591" t="str">
        <f>IF(O591="","",CONCATENATE(Tabela2[[#This Row],[Zastosowania .jpg - lokalizacja folderu]],O591))</f>
        <v/>
      </c>
      <c r="Q591" t="s">
        <v>2555</v>
      </c>
      <c r="S591" t="str">
        <f>IF(R591="","",CONCATENATE(Tabela2[[#This Row],[Instrukcje .png - lokalizacja folderu]],R591))</f>
        <v/>
      </c>
      <c r="T591" t="s">
        <v>2556</v>
      </c>
      <c r="U591" t="s">
        <v>2692</v>
      </c>
      <c r="V591" t="str">
        <f>IF(U591="","",CONCATENATE(Tabela2[[#This Row],[Modele .rfa - lokalizacja folderu]],U591))</f>
        <v>G:\LocalUser\snws\Rendery_dwg_rys\Modele 3D\NICZUK Hex nut 144.rfa</v>
      </c>
      <c r="W591" t="s">
        <v>2574</v>
      </c>
      <c r="X591" t="s">
        <v>2813</v>
      </c>
      <c r="Y591" t="str">
        <f>IF(X591="","",CONCATENATE(Tabela2[[#This Row],[Modele .txt - lokalizacja folderu]],X591))</f>
        <v>G:\LocalUser\snws\Rendery_dwg_rys\Modele 3D\NICZUK Hex nut 144.txt</v>
      </c>
      <c r="Z591" t="s">
        <v>2574</v>
      </c>
      <c r="AB591" t="str">
        <f>IFERROR(VLOOKUP(Tabela2[[#This Row],[Kod]],[1]Arkusz7!$A:$W,23,FALSE),"")</f>
        <v>N-144-M10</v>
      </c>
    </row>
    <row r="592" spans="1:28" x14ac:dyDescent="0.25">
      <c r="A592">
        <v>18999</v>
      </c>
      <c r="B592" t="s">
        <v>1781</v>
      </c>
      <c r="C592" t="str">
        <f>IF(B592="","",CONCATENATE(Tabela2[[#This Row],[Nazwa pliku - render - lokalizacja folderu]],B592))</f>
        <v>G:\LocalUser\snws\Rendery_dwg_rys\web_ok\N-144-M_web_ok.png</v>
      </c>
      <c r="D592" t="s">
        <v>2179</v>
      </c>
      <c r="E592" t="s">
        <v>1785</v>
      </c>
      <c r="F592" t="str">
        <f>IF(E592="","",CONCATENATE(Tabela2[[#This Row],[Nazwa pliku - .dwg - lokalizacja folderu]],E592))</f>
        <v>G:\LocalUser\snws\Rendery_dwg_rys\dwg\N-144-M12.DWG</v>
      </c>
      <c r="G592" t="s">
        <v>2185</v>
      </c>
      <c r="H592" t="s">
        <v>2448</v>
      </c>
      <c r="I592" t="str">
        <f>IF(H592="","",CONCATENATE(Tabela2[[#This Row],[Rysunek .png - lokalizacja folderu]],H592))</f>
        <v>G:\LocalUser\snws\Rendery_dwg_rys\rys\N-144-M_rys.png</v>
      </c>
      <c r="J592" t="s">
        <v>2181</v>
      </c>
      <c r="L592" t="str">
        <f>IF(K592="","",CONCATENATE(Tabela2[[#This Row],[Zastosowania .jpg - lokalizacja folderu]],K592))</f>
        <v/>
      </c>
      <c r="N592" t="str">
        <f>IF(M592="","",CONCATENATE(Tabela2[[#This Row],[Zastosowania .jpg - lokalizacja folderu]],M592))</f>
        <v/>
      </c>
      <c r="P592" t="str">
        <f>IF(O592="","",CONCATENATE(Tabela2[[#This Row],[Zastosowania .jpg - lokalizacja folderu]],O592))</f>
        <v/>
      </c>
      <c r="Q592" t="s">
        <v>2555</v>
      </c>
      <c r="S592" t="str">
        <f>IF(R592="","",CONCATENATE(Tabela2[[#This Row],[Instrukcje .png - lokalizacja folderu]],R592))</f>
        <v/>
      </c>
      <c r="T592" t="s">
        <v>2556</v>
      </c>
      <c r="U592" t="s">
        <v>2692</v>
      </c>
      <c r="V592" t="str">
        <f>IF(U592="","",CONCATENATE(Tabela2[[#This Row],[Modele .rfa - lokalizacja folderu]],U592))</f>
        <v>G:\LocalUser\snws\Rendery_dwg_rys\Modele 3D\NICZUK Hex nut 144.rfa</v>
      </c>
      <c r="W592" t="s">
        <v>2574</v>
      </c>
      <c r="X592" t="s">
        <v>2813</v>
      </c>
      <c r="Y592" t="str">
        <f>IF(X592="","",CONCATENATE(Tabela2[[#This Row],[Modele .txt - lokalizacja folderu]],X592))</f>
        <v>G:\LocalUser\snws\Rendery_dwg_rys\Modele 3D\NICZUK Hex nut 144.txt</v>
      </c>
      <c r="Z592" t="s">
        <v>2574</v>
      </c>
      <c r="AB592" t="str">
        <f>IFERROR(VLOOKUP(Tabela2[[#This Row],[Kod]],[1]Arkusz7!$A:$W,23,FALSE),"")</f>
        <v>N-144-M12</v>
      </c>
    </row>
    <row r="593" spans="1:28" x14ac:dyDescent="0.25">
      <c r="A593">
        <v>19001</v>
      </c>
      <c r="B593" t="s">
        <v>1781</v>
      </c>
      <c r="C593" t="str">
        <f>IF(B593="","",CONCATENATE(Tabela2[[#This Row],[Nazwa pliku - render - lokalizacja folderu]],B593))</f>
        <v>G:\LocalUser\snws\Rendery_dwg_rys\web_ok\N-144-M_web_ok.png</v>
      </c>
      <c r="D593" t="s">
        <v>2179</v>
      </c>
      <c r="E593" t="s">
        <v>1786</v>
      </c>
      <c r="F593" t="str">
        <f>IF(E593="","",CONCATENATE(Tabela2[[#This Row],[Nazwa pliku - .dwg - lokalizacja folderu]],E593))</f>
        <v>G:\LocalUser\snws\Rendery_dwg_rys\dwg\N-144-M16.DWG</v>
      </c>
      <c r="G593" t="s">
        <v>2185</v>
      </c>
      <c r="H593" t="s">
        <v>2448</v>
      </c>
      <c r="I593" t="str">
        <f>IF(H593="","",CONCATENATE(Tabela2[[#This Row],[Rysunek .png - lokalizacja folderu]],H593))</f>
        <v>G:\LocalUser\snws\Rendery_dwg_rys\rys\N-144-M_rys.png</v>
      </c>
      <c r="J593" t="s">
        <v>2181</v>
      </c>
      <c r="L593" t="str">
        <f>IF(K593="","",CONCATENATE(Tabela2[[#This Row],[Zastosowania .jpg - lokalizacja folderu]],K593))</f>
        <v/>
      </c>
      <c r="N593" t="str">
        <f>IF(M593="","",CONCATENATE(Tabela2[[#This Row],[Zastosowania .jpg - lokalizacja folderu]],M593))</f>
        <v/>
      </c>
      <c r="P593" t="str">
        <f>IF(O593="","",CONCATENATE(Tabela2[[#This Row],[Zastosowania .jpg - lokalizacja folderu]],O593))</f>
        <v/>
      </c>
      <c r="Q593" t="s">
        <v>2555</v>
      </c>
      <c r="S593" t="str">
        <f>IF(R593="","",CONCATENATE(Tabela2[[#This Row],[Instrukcje .png - lokalizacja folderu]],R593))</f>
        <v/>
      </c>
      <c r="T593" t="s">
        <v>2556</v>
      </c>
      <c r="U593" t="s">
        <v>2692</v>
      </c>
      <c r="V593" t="str">
        <f>IF(U593="","",CONCATENATE(Tabela2[[#This Row],[Modele .rfa - lokalizacja folderu]],U593))</f>
        <v>G:\LocalUser\snws\Rendery_dwg_rys\Modele 3D\NICZUK Hex nut 144.rfa</v>
      </c>
      <c r="W593" t="s">
        <v>2574</v>
      </c>
      <c r="X593" t="s">
        <v>2813</v>
      </c>
      <c r="Y593" t="str">
        <f>IF(X593="","",CONCATENATE(Tabela2[[#This Row],[Modele .txt - lokalizacja folderu]],X593))</f>
        <v>G:\LocalUser\snws\Rendery_dwg_rys\Modele 3D\NICZUK Hex nut 144.txt</v>
      </c>
      <c r="Z593" t="s">
        <v>2574</v>
      </c>
      <c r="AB593" t="str">
        <f>IFERROR(VLOOKUP(Tabela2[[#This Row],[Kod]],[1]Arkusz7!$A:$W,23,FALSE),"")</f>
        <v>N-144-M16</v>
      </c>
    </row>
    <row r="594" spans="1:28" x14ac:dyDescent="0.25">
      <c r="A594">
        <v>19002</v>
      </c>
      <c r="B594" t="s">
        <v>1781</v>
      </c>
      <c r="C594" t="str">
        <f>IF(B594="","",CONCATENATE(Tabela2[[#This Row],[Nazwa pliku - render - lokalizacja folderu]],B594))</f>
        <v>G:\LocalUser\snws\Rendery_dwg_rys\web_ok\N-144-M_web_ok.png</v>
      </c>
      <c r="D594" t="s">
        <v>2179</v>
      </c>
      <c r="E594" t="s">
        <v>1787</v>
      </c>
      <c r="F594" t="str">
        <f>IF(E594="","",CONCATENATE(Tabela2[[#This Row],[Nazwa pliku - .dwg - lokalizacja folderu]],E594))</f>
        <v>G:\LocalUser\snws\Rendery_dwg_rys\dwg\N-144-M20.DWG</v>
      </c>
      <c r="G594" t="s">
        <v>2185</v>
      </c>
      <c r="H594" t="s">
        <v>2448</v>
      </c>
      <c r="I594" t="str">
        <f>IF(H594="","",CONCATENATE(Tabela2[[#This Row],[Rysunek .png - lokalizacja folderu]],H594))</f>
        <v>G:\LocalUser\snws\Rendery_dwg_rys\rys\N-144-M_rys.png</v>
      </c>
      <c r="J594" t="s">
        <v>2181</v>
      </c>
      <c r="L594" t="str">
        <f>IF(K594="","",CONCATENATE(Tabela2[[#This Row],[Zastosowania .jpg - lokalizacja folderu]],K594))</f>
        <v/>
      </c>
      <c r="N594" t="str">
        <f>IF(M594="","",CONCATENATE(Tabela2[[#This Row],[Zastosowania .jpg - lokalizacja folderu]],M594))</f>
        <v/>
      </c>
      <c r="P594" t="str">
        <f>IF(O594="","",CONCATENATE(Tabela2[[#This Row],[Zastosowania .jpg - lokalizacja folderu]],O594))</f>
        <v/>
      </c>
      <c r="Q594" t="s">
        <v>2555</v>
      </c>
      <c r="S594" t="str">
        <f>IF(R594="","",CONCATENATE(Tabela2[[#This Row],[Instrukcje .png - lokalizacja folderu]],R594))</f>
        <v/>
      </c>
      <c r="T594" t="s">
        <v>2556</v>
      </c>
      <c r="U594" t="s">
        <v>2692</v>
      </c>
      <c r="V594" t="str">
        <f>IF(U594="","",CONCATENATE(Tabela2[[#This Row],[Modele .rfa - lokalizacja folderu]],U594))</f>
        <v>G:\LocalUser\snws\Rendery_dwg_rys\Modele 3D\NICZUK Hex nut 144.rfa</v>
      </c>
      <c r="W594" t="s">
        <v>2574</v>
      </c>
      <c r="X594" t="s">
        <v>2813</v>
      </c>
      <c r="Y594" t="str">
        <f>IF(X594="","",CONCATENATE(Tabela2[[#This Row],[Modele .txt - lokalizacja folderu]],X594))</f>
        <v>G:\LocalUser\snws\Rendery_dwg_rys\Modele 3D\NICZUK Hex nut 144.txt</v>
      </c>
      <c r="Z594" t="s">
        <v>2574</v>
      </c>
      <c r="AB594" t="str">
        <f>IFERROR(VLOOKUP(Tabela2[[#This Row],[Kod]],[1]Arkusz7!$A:$W,23,FALSE),"")</f>
        <v>N-144-M20</v>
      </c>
    </row>
    <row r="595" spans="1:28" x14ac:dyDescent="0.25">
      <c r="A595">
        <v>19004</v>
      </c>
      <c r="B595" t="s">
        <v>1781</v>
      </c>
      <c r="C595" t="str">
        <f>IF(B595="","",CONCATENATE(Tabela2[[#This Row],[Nazwa pliku - render - lokalizacja folderu]],B595))</f>
        <v>G:\LocalUser\snws\Rendery_dwg_rys\web_ok\N-144-M_web_ok.png</v>
      </c>
      <c r="D595" t="s">
        <v>2179</v>
      </c>
      <c r="E595" t="s">
        <v>1782</v>
      </c>
      <c r="F595" t="str">
        <f>IF(E595="","",CONCATENATE(Tabela2[[#This Row],[Nazwa pliku - .dwg - lokalizacja folderu]],E595))</f>
        <v>G:\LocalUser\snws\Rendery_dwg_rys\dwg\N-144-M6.DWG</v>
      </c>
      <c r="G595" t="s">
        <v>2185</v>
      </c>
      <c r="H595" t="s">
        <v>2448</v>
      </c>
      <c r="I595" t="str">
        <f>IF(H595="","",CONCATENATE(Tabela2[[#This Row],[Rysunek .png - lokalizacja folderu]],H595))</f>
        <v>G:\LocalUser\snws\Rendery_dwg_rys\rys\N-144-M_rys.png</v>
      </c>
      <c r="J595" t="s">
        <v>2181</v>
      </c>
      <c r="L595" t="str">
        <f>IF(K595="","",CONCATENATE(Tabela2[[#This Row],[Zastosowania .jpg - lokalizacja folderu]],K595))</f>
        <v/>
      </c>
      <c r="N595" t="str">
        <f>IF(M595="","",CONCATENATE(Tabela2[[#This Row],[Zastosowania .jpg - lokalizacja folderu]],M595))</f>
        <v/>
      </c>
      <c r="P595" t="str">
        <f>IF(O595="","",CONCATENATE(Tabela2[[#This Row],[Zastosowania .jpg - lokalizacja folderu]],O595))</f>
        <v/>
      </c>
      <c r="Q595" t="s">
        <v>2555</v>
      </c>
      <c r="S595" t="str">
        <f>IF(R595="","",CONCATENATE(Tabela2[[#This Row],[Instrukcje .png - lokalizacja folderu]],R595))</f>
        <v/>
      </c>
      <c r="T595" t="s">
        <v>2556</v>
      </c>
      <c r="U595" t="s">
        <v>2692</v>
      </c>
      <c r="V595" t="str">
        <f>IF(U595="","",CONCATENATE(Tabela2[[#This Row],[Modele .rfa - lokalizacja folderu]],U595))</f>
        <v>G:\LocalUser\snws\Rendery_dwg_rys\Modele 3D\NICZUK Hex nut 144.rfa</v>
      </c>
      <c r="W595" t="s">
        <v>2574</v>
      </c>
      <c r="X595" t="s">
        <v>2813</v>
      </c>
      <c r="Y595" t="str">
        <f>IF(X595="","",CONCATENATE(Tabela2[[#This Row],[Modele .txt - lokalizacja folderu]],X595))</f>
        <v>G:\LocalUser\snws\Rendery_dwg_rys\Modele 3D\NICZUK Hex nut 144.txt</v>
      </c>
      <c r="Z595" t="s">
        <v>2574</v>
      </c>
      <c r="AB595" t="str">
        <f>IFERROR(VLOOKUP(Tabela2[[#This Row],[Kod]],[1]Arkusz7!$A:$W,23,FALSE),"")</f>
        <v>N-144-M6</v>
      </c>
    </row>
    <row r="596" spans="1:28" x14ac:dyDescent="0.25">
      <c r="A596">
        <v>19005</v>
      </c>
      <c r="B596" t="s">
        <v>1781</v>
      </c>
      <c r="C596" t="str">
        <f>IF(B596="","",CONCATENATE(Tabela2[[#This Row],[Nazwa pliku - render - lokalizacja folderu]],B596))</f>
        <v>G:\LocalUser\snws\Rendery_dwg_rys\web_ok\N-144-M_web_ok.png</v>
      </c>
      <c r="D596" t="s">
        <v>2179</v>
      </c>
      <c r="E596" t="s">
        <v>1783</v>
      </c>
      <c r="F596" t="str">
        <f>IF(E596="","",CONCATENATE(Tabela2[[#This Row],[Nazwa pliku - .dwg - lokalizacja folderu]],E596))</f>
        <v>G:\LocalUser\snws\Rendery_dwg_rys\dwg\N-144-M8.DWG</v>
      </c>
      <c r="G596" t="s">
        <v>2185</v>
      </c>
      <c r="H596" t="s">
        <v>2448</v>
      </c>
      <c r="I596" t="str">
        <f>IF(H596="","",CONCATENATE(Tabela2[[#This Row],[Rysunek .png - lokalizacja folderu]],H596))</f>
        <v>G:\LocalUser\snws\Rendery_dwg_rys\rys\N-144-M_rys.png</v>
      </c>
      <c r="J596" t="s">
        <v>2181</v>
      </c>
      <c r="L596" t="str">
        <f>IF(K596="","",CONCATENATE(Tabela2[[#This Row],[Zastosowania .jpg - lokalizacja folderu]],K596))</f>
        <v/>
      </c>
      <c r="N596" t="str">
        <f>IF(M596="","",CONCATENATE(Tabela2[[#This Row],[Zastosowania .jpg - lokalizacja folderu]],M596))</f>
        <v/>
      </c>
      <c r="P596" t="str">
        <f>IF(O596="","",CONCATENATE(Tabela2[[#This Row],[Zastosowania .jpg - lokalizacja folderu]],O596))</f>
        <v/>
      </c>
      <c r="Q596" t="s">
        <v>2555</v>
      </c>
      <c r="S596" t="str">
        <f>IF(R596="","",CONCATENATE(Tabela2[[#This Row],[Instrukcje .png - lokalizacja folderu]],R596))</f>
        <v/>
      </c>
      <c r="T596" t="s">
        <v>2556</v>
      </c>
      <c r="U596" t="s">
        <v>2692</v>
      </c>
      <c r="V596" t="str">
        <f>IF(U596="","",CONCATENATE(Tabela2[[#This Row],[Modele .rfa - lokalizacja folderu]],U596))</f>
        <v>G:\LocalUser\snws\Rendery_dwg_rys\Modele 3D\NICZUK Hex nut 144.rfa</v>
      </c>
      <c r="W596" t="s">
        <v>2574</v>
      </c>
      <c r="X596" t="s">
        <v>2813</v>
      </c>
      <c r="Y596" t="str">
        <f>IF(X596="","",CONCATENATE(Tabela2[[#This Row],[Modele .txt - lokalizacja folderu]],X596))</f>
        <v>G:\LocalUser\snws\Rendery_dwg_rys\Modele 3D\NICZUK Hex nut 144.txt</v>
      </c>
      <c r="Z596" t="s">
        <v>2574</v>
      </c>
      <c r="AB596" t="str">
        <f>IFERROR(VLOOKUP(Tabela2[[#This Row],[Kod]],[1]Arkusz7!$A:$W,23,FALSE),"")</f>
        <v>N-144-M8</v>
      </c>
    </row>
    <row r="597" spans="1:28" x14ac:dyDescent="0.25">
      <c r="A597">
        <v>34992</v>
      </c>
      <c r="B597" t="s">
        <v>788</v>
      </c>
      <c r="C597" t="str">
        <f>IF(B597="","",CONCATENATE(Tabela2[[#This Row],[Nazwa pliku - render - lokalizacja folderu]],B597))</f>
        <v>G:\LocalUser\snws\Rendery_dwg_rys\web_ok\NC-L_web_ok.png</v>
      </c>
      <c r="D597" t="s">
        <v>2179</v>
      </c>
      <c r="F597" t="str">
        <f>IF(E597="","",CONCATENATE(Tabela2[[#This Row],[Nazwa pliku - .dwg - lokalizacja folderu]],E597))</f>
        <v/>
      </c>
      <c r="G597" t="s">
        <v>2185</v>
      </c>
      <c r="I597" t="str">
        <f>IF(H597="","",CONCATENATE(Tabela2[[#This Row],[Rysunek .png - lokalizacja folderu]],H597))</f>
        <v/>
      </c>
      <c r="J597" t="s">
        <v>2181</v>
      </c>
      <c r="L597" t="str">
        <f>IF(K597="","",CONCATENATE(Tabela2[[#This Row],[Zastosowania .jpg - lokalizacja folderu]],K597))</f>
        <v/>
      </c>
      <c r="N597" t="str">
        <f>IF(M597="","",CONCATENATE(Tabela2[[#This Row],[Zastosowania .jpg - lokalizacja folderu]],M597))</f>
        <v/>
      </c>
      <c r="P597" t="str">
        <f>IF(O597="","",CONCATENATE(Tabela2[[#This Row],[Zastosowania .jpg - lokalizacja folderu]],O597))</f>
        <v/>
      </c>
      <c r="Q597" t="s">
        <v>2555</v>
      </c>
      <c r="S597" t="str">
        <f>IF(R597="","",CONCATENATE(Tabela2[[#This Row],[Instrukcje .png - lokalizacja folderu]],R597))</f>
        <v/>
      </c>
      <c r="T597" t="s">
        <v>2556</v>
      </c>
      <c r="V597" t="str">
        <f>IF(U597="","",CONCATENATE(Tabela2[[#This Row],[Modele .rfa - lokalizacja folderu]],U597))</f>
        <v/>
      </c>
      <c r="W597" t="s">
        <v>2574</v>
      </c>
      <c r="X597" t="s">
        <v>2576</v>
      </c>
      <c r="Y597" t="str">
        <f>IF(X597="","",CONCATENATE(Tabela2[[#This Row],[Modele .txt - lokalizacja folderu]],X597))</f>
        <v/>
      </c>
      <c r="Z597" t="s">
        <v>2574</v>
      </c>
      <c r="AB597" t="str">
        <f>IFERROR(VLOOKUP(Tabela2[[#This Row],[Kod]],[1]Arkusz7!$A:$W,23,FALSE),"")</f>
        <v>NC-L</v>
      </c>
    </row>
    <row r="598" spans="1:28" x14ac:dyDescent="0.25">
      <c r="A598">
        <v>24744</v>
      </c>
      <c r="B598" t="s">
        <v>1206</v>
      </c>
      <c r="C598" t="str">
        <f>IF(B598="","",CONCATENATE(Tabela2[[#This Row],[Nazwa pliku - render - lokalizacja folderu]],B598))</f>
        <v>G:\LocalUser\snws\Rendery_dwg_rys\web_ok\DCL_web_ok.png</v>
      </c>
      <c r="D598" t="s">
        <v>2179</v>
      </c>
      <c r="E598" t="s">
        <v>1734</v>
      </c>
      <c r="F598" t="str">
        <f>IF(E598="","",CONCATENATE(Tabela2[[#This Row],[Nazwa pliku - .dwg - lokalizacja folderu]],E598))</f>
        <v>G:\LocalUser\snws\Rendery_dwg_rys\dwg\N-DCL-M12_16.DWG</v>
      </c>
      <c r="G598" t="s">
        <v>2185</v>
      </c>
      <c r="H598" t="s">
        <v>2344</v>
      </c>
      <c r="I598" t="str">
        <f>IF(H598="","",CONCATENATE(Tabela2[[#This Row],[Rysunek .png - lokalizacja folderu]],H598))</f>
        <v>G:\LocalUser\snws\Rendery_dwg_rys\rys\DCL_rys.png</v>
      </c>
      <c r="J598" t="s">
        <v>2181</v>
      </c>
      <c r="K598" t="s">
        <v>2899</v>
      </c>
      <c r="L598" t="str">
        <f>IF(K598="","",CONCATENATE(Tabela2[[#This Row],[Zastosowania .jpg - lokalizacja folderu]],K598))</f>
        <v>G:\LocalUser\snws\Rendery_dwg_rys\Zastosowania\DCL_z_rys.png</v>
      </c>
      <c r="N598" t="str">
        <f>IF(M598="","",CONCATENATE(Tabela2[[#This Row],[Zastosowania .jpg - lokalizacja folderu]],M598))</f>
        <v/>
      </c>
      <c r="P598" t="str">
        <f>IF(O598="","",CONCATENATE(Tabela2[[#This Row],[Zastosowania .jpg - lokalizacja folderu]],O598))</f>
        <v/>
      </c>
      <c r="Q598" t="s">
        <v>2555</v>
      </c>
      <c r="R598" t="s">
        <v>2845</v>
      </c>
      <c r="S598" t="str">
        <f>IF(R598="","",CONCATENATE(Tabela2[[#This Row],[Instrukcje .png - lokalizacja folderu]],R598))</f>
        <v>G:\LocalUser\snws\Rendery_dwg_rys\Instrukcje\DCL_i_rys.png</v>
      </c>
      <c r="T598" t="s">
        <v>2556</v>
      </c>
      <c r="U598" t="s">
        <v>2665</v>
      </c>
      <c r="V598" t="str">
        <f>IF(U598="","",CONCATENATE(Tabela2[[#This Row],[Modele .rfa - lokalizacja folderu]],U598))</f>
        <v>G:\LocalUser\snws\Rendery_dwg_rys\Modele 3D\NICZUK Angle support DCL.rfa</v>
      </c>
      <c r="W598" t="s">
        <v>2574</v>
      </c>
      <c r="X598" t="s">
        <v>2576</v>
      </c>
      <c r="Y598" t="str">
        <f>IF(X598="","",CONCATENATE(Tabela2[[#This Row],[Modele .txt - lokalizacja folderu]],X598))</f>
        <v/>
      </c>
      <c r="Z598" t="s">
        <v>2574</v>
      </c>
      <c r="AB598" t="str">
        <f>IFERROR(VLOOKUP(Tabela2[[#This Row],[Kod]],[1]Arkusz7!$A:$W,23,FALSE),"")</f>
        <v>N-DCL-M12/16 KPL</v>
      </c>
    </row>
    <row r="599" spans="1:28" x14ac:dyDescent="0.25">
      <c r="A599">
        <v>24772</v>
      </c>
      <c r="B599" t="s">
        <v>2202</v>
      </c>
      <c r="C599" t="str">
        <f>IF(B599="","",CONCATENATE(Tabela2[[#This Row],[Nazwa pliku - render - lokalizacja folderu]],B599))</f>
        <v>G:\LocalUser\snws\Rendery_dwg_rys\web_ok\DL_web_ok.png</v>
      </c>
      <c r="D599" t="s">
        <v>2179</v>
      </c>
      <c r="E599" t="s">
        <v>1739</v>
      </c>
      <c r="F599" t="str">
        <f>IF(E599="","",CONCATENATE(Tabela2[[#This Row],[Nazwa pliku - .dwg - lokalizacja folderu]],E599))</f>
        <v>G:\LocalUser\snws\Rendery_dwg_rys\dwg\N-DL-MF_M10.DWG</v>
      </c>
      <c r="G599" t="s">
        <v>2185</v>
      </c>
      <c r="H599" t="s">
        <v>2345</v>
      </c>
      <c r="I599" t="str">
        <f>IF(H599="","",CONCATENATE(Tabela2[[#This Row],[Rysunek .png - lokalizacja folderu]],H599))</f>
        <v>G:\LocalUser\snws\Rendery_dwg_rys\rys\DL_rys.png</v>
      </c>
      <c r="J599" t="s">
        <v>2181</v>
      </c>
      <c r="L599" t="str">
        <f>IF(K599="","",CONCATENATE(Tabela2[[#This Row],[Zastosowania .jpg - lokalizacja folderu]],K599))</f>
        <v/>
      </c>
      <c r="N599" t="str">
        <f>IF(M599="","",CONCATENATE(Tabela2[[#This Row],[Zastosowania .jpg - lokalizacja folderu]],M599))</f>
        <v/>
      </c>
      <c r="P599" t="str">
        <f>IF(O599="","",CONCATENATE(Tabela2[[#This Row],[Zastosowania .jpg - lokalizacja folderu]],O599))</f>
        <v/>
      </c>
      <c r="Q599" t="s">
        <v>2555</v>
      </c>
      <c r="S599" t="str">
        <f>IF(R599="","",CONCATENATE(Tabela2[[#This Row],[Instrukcje .png - lokalizacja folderu]],R599))</f>
        <v/>
      </c>
      <c r="T599" t="s">
        <v>2556</v>
      </c>
      <c r="U599" t="s">
        <v>2666</v>
      </c>
      <c r="V599" t="str">
        <f>IF(U599="","",CONCATENATE(Tabela2[[#This Row],[Modele .rfa - lokalizacja folderu]],U599))</f>
        <v>G:\LocalUser\snws\Rendery_dwg_rys\Modele 3D\NICZUK Angular support DL.rfa</v>
      </c>
      <c r="W599" t="s">
        <v>2574</v>
      </c>
      <c r="X599" t="s">
        <v>2787</v>
      </c>
      <c r="Y599" t="str">
        <f>IF(X599="","",CONCATENATE(Tabela2[[#This Row],[Modele .txt - lokalizacja folderu]],X599))</f>
        <v>G:\LocalUser\snws\Rendery_dwg_rys\Modele 3D\NICZUK Angular support DL.txt</v>
      </c>
      <c r="Z599" t="s">
        <v>2574</v>
      </c>
      <c r="AB599" t="str">
        <f>IFERROR(VLOOKUP(Tabela2[[#This Row],[Kod]],[1]Arkusz7!$A:$W,23,FALSE),"")</f>
        <v>N-DL-MF-M10</v>
      </c>
    </row>
    <row r="600" spans="1:28" x14ac:dyDescent="0.25">
      <c r="A600">
        <v>35312</v>
      </c>
      <c r="B600" t="s">
        <v>1743</v>
      </c>
      <c r="C600" t="str">
        <f>IF(B600="","",CONCATENATE(Tabela2[[#This Row],[Nazwa pliku - render - lokalizacja folderu]],B600))</f>
        <v>G:\LocalUser\snws\Rendery_dwg_rys\web_ok\N-EZP_web_ok.png</v>
      </c>
      <c r="D600" t="s">
        <v>2179</v>
      </c>
      <c r="E600" t="s">
        <v>1745</v>
      </c>
      <c r="F600" t="str">
        <f>IF(E600="","",CONCATENATE(Tabela2[[#This Row],[Nazwa pliku - .dwg - lokalizacja folderu]],E600))</f>
        <v>G:\LocalUser\snws\Rendery_dwg_rys\dwg\N-EZP-MF-M10.DWG</v>
      </c>
      <c r="G600" t="s">
        <v>2185</v>
      </c>
      <c r="H600" t="s">
        <v>2441</v>
      </c>
      <c r="I600" t="str">
        <f>IF(H600="","",CONCATENATE(Tabela2[[#This Row],[Rysunek .png - lokalizacja folderu]],H600))</f>
        <v>G:\LocalUser\snws\Rendery_dwg_rys\rys\N-EZP_rys.png</v>
      </c>
      <c r="J600" t="s">
        <v>2181</v>
      </c>
      <c r="K600" t="s">
        <v>2901</v>
      </c>
      <c r="L600" t="str">
        <f>IF(K600="","",CONCATENATE(Tabela2[[#This Row],[Zastosowania .jpg - lokalizacja folderu]],K600))</f>
        <v>G:\LocalUser\snws\Rendery_dwg_rys\Zastosowania\EZP_z_rys.png</v>
      </c>
      <c r="N600" t="str">
        <f>IF(M600="","",CONCATENATE(Tabela2[[#This Row],[Zastosowania .jpg - lokalizacja folderu]],M600))</f>
        <v/>
      </c>
      <c r="P600" t="str">
        <f>IF(O600="","",CONCATENATE(Tabela2[[#This Row],[Zastosowania .jpg - lokalizacja folderu]],O600))</f>
        <v/>
      </c>
      <c r="Q600" t="s">
        <v>2555</v>
      </c>
      <c r="R600" t="s">
        <v>2848</v>
      </c>
      <c r="S600" t="str">
        <f>IF(R600="","",CONCATENATE(Tabela2[[#This Row],[Instrukcje .png - lokalizacja folderu]],R600))</f>
        <v>G:\LocalUser\snws\Rendery_dwg_rys\Instrukcje\EZP_i_rys.png</v>
      </c>
      <c r="T600" t="s">
        <v>2556</v>
      </c>
      <c r="U600" t="s">
        <v>2673</v>
      </c>
      <c r="V600" t="str">
        <f>IF(U600="","",CONCATENATE(Tabela2[[#This Row],[Modele .rfa - lokalizacja folderu]],U600))</f>
        <v>G:\LocalUser\snws\Rendery_dwg_rys\Modele 3D\NICZUK Slide nut EZP.rfa</v>
      </c>
      <c r="W600" t="s">
        <v>2574</v>
      </c>
      <c r="X600" t="s">
        <v>2794</v>
      </c>
      <c r="Y600" t="str">
        <f>IF(X600="","",CONCATENATE(Tabela2[[#This Row],[Modele .txt - lokalizacja folderu]],X600))</f>
        <v>G:\LocalUser\snws\Rendery_dwg_rys\Modele 3D\NICZUK Slide nut EZP.txt</v>
      </c>
      <c r="Z600" t="s">
        <v>2574</v>
      </c>
      <c r="AB600" t="str">
        <f>IFERROR(VLOOKUP(Tabela2[[#This Row],[Kod]],[1]Arkusz7!$A:$W,23,FALSE),"")</f>
        <v>N-EZP-MF-M10</v>
      </c>
    </row>
    <row r="601" spans="1:28" x14ac:dyDescent="0.25">
      <c r="A601">
        <v>35313</v>
      </c>
      <c r="B601" t="s">
        <v>1743</v>
      </c>
      <c r="C601" t="str">
        <f>IF(B601="","",CONCATENATE(Tabela2[[#This Row],[Nazwa pliku - render - lokalizacja folderu]],B601))</f>
        <v>G:\LocalUser\snws\Rendery_dwg_rys\web_ok\N-EZP_web_ok.png</v>
      </c>
      <c r="D601" t="s">
        <v>2179</v>
      </c>
      <c r="E601" t="s">
        <v>1746</v>
      </c>
      <c r="F601" t="str">
        <f>IF(E601="","",CONCATENATE(Tabela2[[#This Row],[Nazwa pliku - .dwg - lokalizacja folderu]],E601))</f>
        <v>G:\LocalUser\snws\Rendery_dwg_rys\dwg\N-EZP-MF-M12.DWG</v>
      </c>
      <c r="G601" t="s">
        <v>2185</v>
      </c>
      <c r="H601" t="s">
        <v>2441</v>
      </c>
      <c r="I601" t="str">
        <f>IF(H601="","",CONCATENATE(Tabela2[[#This Row],[Rysunek .png - lokalizacja folderu]],H601))</f>
        <v>G:\LocalUser\snws\Rendery_dwg_rys\rys\N-EZP_rys.png</v>
      </c>
      <c r="J601" t="s">
        <v>2181</v>
      </c>
      <c r="K601" t="s">
        <v>2901</v>
      </c>
      <c r="L601" t="str">
        <f>IF(K601="","",CONCATENATE(Tabela2[[#This Row],[Zastosowania .jpg - lokalizacja folderu]],K601))</f>
        <v>G:\LocalUser\snws\Rendery_dwg_rys\Zastosowania\EZP_z_rys.png</v>
      </c>
      <c r="N601" t="str">
        <f>IF(M601="","",CONCATENATE(Tabela2[[#This Row],[Zastosowania .jpg - lokalizacja folderu]],M601))</f>
        <v/>
      </c>
      <c r="P601" t="str">
        <f>IF(O601="","",CONCATENATE(Tabela2[[#This Row],[Zastosowania .jpg - lokalizacja folderu]],O601))</f>
        <v/>
      </c>
      <c r="Q601" t="s">
        <v>2555</v>
      </c>
      <c r="R601" t="s">
        <v>2848</v>
      </c>
      <c r="S601" t="str">
        <f>IF(R601="","",CONCATENATE(Tabela2[[#This Row],[Instrukcje .png - lokalizacja folderu]],R601))</f>
        <v>G:\LocalUser\snws\Rendery_dwg_rys\Instrukcje\EZP_i_rys.png</v>
      </c>
      <c r="T601" t="s">
        <v>2556</v>
      </c>
      <c r="U601" t="s">
        <v>2673</v>
      </c>
      <c r="V601" t="str">
        <f>IF(U601="","",CONCATENATE(Tabela2[[#This Row],[Modele .rfa - lokalizacja folderu]],U601))</f>
        <v>G:\LocalUser\snws\Rendery_dwg_rys\Modele 3D\NICZUK Slide nut EZP.rfa</v>
      </c>
      <c r="W601" t="s">
        <v>2574</v>
      </c>
      <c r="X601" t="s">
        <v>2794</v>
      </c>
      <c r="Y601" t="str">
        <f>IF(X601="","",CONCATENATE(Tabela2[[#This Row],[Modele .txt - lokalizacja folderu]],X601))</f>
        <v>G:\LocalUser\snws\Rendery_dwg_rys\Modele 3D\NICZUK Slide nut EZP.txt</v>
      </c>
      <c r="Z601" t="s">
        <v>2574</v>
      </c>
      <c r="AB601" t="str">
        <f>IFERROR(VLOOKUP(Tabela2[[#This Row],[Kod]],[1]Arkusz7!$A:$W,23,FALSE),"")</f>
        <v>N-EZP-MF-M12</v>
      </c>
    </row>
    <row r="602" spans="1:28" x14ac:dyDescent="0.25">
      <c r="A602">
        <v>35314</v>
      </c>
      <c r="B602" t="s">
        <v>1743</v>
      </c>
      <c r="C602" t="str">
        <f>IF(B602="","",CONCATENATE(Tabela2[[#This Row],[Nazwa pliku - render - lokalizacja folderu]],B602))</f>
        <v>G:\LocalUser\snws\Rendery_dwg_rys\web_ok\N-EZP_web_ok.png</v>
      </c>
      <c r="D602" t="s">
        <v>2179</v>
      </c>
      <c r="E602" t="s">
        <v>1744</v>
      </c>
      <c r="F602" t="str">
        <f>IF(E602="","",CONCATENATE(Tabela2[[#This Row],[Nazwa pliku - .dwg - lokalizacja folderu]],E602))</f>
        <v>G:\LocalUser\snws\Rendery_dwg_rys\dwg\N-EZP-MF-M8.DWG</v>
      </c>
      <c r="G602" t="s">
        <v>2185</v>
      </c>
      <c r="H602" t="s">
        <v>2441</v>
      </c>
      <c r="I602" t="str">
        <f>IF(H602="","",CONCATENATE(Tabela2[[#This Row],[Rysunek .png - lokalizacja folderu]],H602))</f>
        <v>G:\LocalUser\snws\Rendery_dwg_rys\rys\N-EZP_rys.png</v>
      </c>
      <c r="J602" t="s">
        <v>2181</v>
      </c>
      <c r="K602" t="s">
        <v>2901</v>
      </c>
      <c r="L602" t="str">
        <f>IF(K602="","",CONCATENATE(Tabela2[[#This Row],[Zastosowania .jpg - lokalizacja folderu]],K602))</f>
        <v>G:\LocalUser\snws\Rendery_dwg_rys\Zastosowania\EZP_z_rys.png</v>
      </c>
      <c r="N602" t="str">
        <f>IF(M602="","",CONCATENATE(Tabela2[[#This Row],[Zastosowania .jpg - lokalizacja folderu]],M602))</f>
        <v/>
      </c>
      <c r="P602" t="str">
        <f>IF(O602="","",CONCATENATE(Tabela2[[#This Row],[Zastosowania .jpg - lokalizacja folderu]],O602))</f>
        <v/>
      </c>
      <c r="Q602" t="s">
        <v>2555</v>
      </c>
      <c r="R602" t="s">
        <v>2848</v>
      </c>
      <c r="S602" t="str">
        <f>IF(R602="","",CONCATENATE(Tabela2[[#This Row],[Instrukcje .png - lokalizacja folderu]],R602))</f>
        <v>G:\LocalUser\snws\Rendery_dwg_rys\Instrukcje\EZP_i_rys.png</v>
      </c>
      <c r="T602" t="s">
        <v>2556</v>
      </c>
      <c r="U602" t="s">
        <v>2673</v>
      </c>
      <c r="V602" t="str">
        <f>IF(U602="","",CONCATENATE(Tabela2[[#This Row],[Modele .rfa - lokalizacja folderu]],U602))</f>
        <v>G:\LocalUser\snws\Rendery_dwg_rys\Modele 3D\NICZUK Slide nut EZP.rfa</v>
      </c>
      <c r="W602" t="s">
        <v>2574</v>
      </c>
      <c r="X602" t="s">
        <v>2794</v>
      </c>
      <c r="Y602" t="str">
        <f>IF(X602="","",CONCATENATE(Tabela2[[#This Row],[Modele .txt - lokalizacja folderu]],X602))</f>
        <v>G:\LocalUser\snws\Rendery_dwg_rys\Modele 3D\NICZUK Slide nut EZP.txt</v>
      </c>
      <c r="Z602" t="s">
        <v>2574</v>
      </c>
      <c r="AB602" t="str">
        <f>IFERROR(VLOOKUP(Tabela2[[#This Row],[Kod]],[1]Arkusz7!$A:$W,23,FALSE),"")</f>
        <v>N-EZP-MF-M8</v>
      </c>
    </row>
    <row r="603" spans="1:28" x14ac:dyDescent="0.25">
      <c r="A603">
        <v>30924</v>
      </c>
      <c r="B603" t="s">
        <v>2929</v>
      </c>
      <c r="C603" t="str">
        <f>IF(B603="","",CONCATENATE(Tabela2[[#This Row],[Nazwa pliku - render - lokalizacja folderu]],B603))</f>
        <v>G:\LocalUser\snws\Rendery_dwg_rys\web_ok\Nipro-Farba_web_ok.png</v>
      </c>
      <c r="D603" t="s">
        <v>2179</v>
      </c>
      <c r="F603" t="str">
        <f>IF(E603="","",CONCATENATE(Tabela2[[#This Row],[Nazwa pliku - .dwg - lokalizacja folderu]],E603))</f>
        <v/>
      </c>
      <c r="G603" t="s">
        <v>2185</v>
      </c>
      <c r="I603" t="str">
        <f>IF(H603="","",CONCATENATE(Tabela2[[#This Row],[Rysunek .png - lokalizacja folderu]],H603))</f>
        <v/>
      </c>
      <c r="J603" t="s">
        <v>2181</v>
      </c>
      <c r="L603" t="str">
        <f>IF(K603="","",CONCATENATE(Tabela2[[#This Row],[Zastosowania .jpg - lokalizacja folderu]],K603))</f>
        <v/>
      </c>
      <c r="N603" t="str">
        <f>IF(M603="","",CONCATENATE(Tabela2[[#This Row],[Zastosowania .jpg - lokalizacja folderu]],M603))</f>
        <v/>
      </c>
      <c r="P603" t="str">
        <f>IF(O603="","",CONCATENATE(Tabela2[[#This Row],[Zastosowania .jpg - lokalizacja folderu]],O603))</f>
        <v/>
      </c>
      <c r="Q603" t="s">
        <v>2555</v>
      </c>
      <c r="S603" t="str">
        <f>IF(R603="","",CONCATENATE(Tabela2[[#This Row],[Instrukcje .png - lokalizacja folderu]],R603))</f>
        <v/>
      </c>
      <c r="T603" t="s">
        <v>2556</v>
      </c>
      <c r="V603" t="str">
        <f>IF(U603="","",CONCATENATE(Tabela2[[#This Row],[Modele .rfa - lokalizacja folderu]],U603))</f>
        <v/>
      </c>
      <c r="W603" t="s">
        <v>2574</v>
      </c>
      <c r="Y603" t="str">
        <f>IF(X603="","",CONCATENATE(Tabela2[[#This Row],[Modele .txt - lokalizacja folderu]],X603))</f>
        <v/>
      </c>
      <c r="Z603" t="s">
        <v>2574</v>
      </c>
      <c r="AB603" t="str">
        <f>IFERROR(VLOOKUP(Tabela2[[#This Row],[Kod]],[1]Arkusz7!$A:$W,23,FALSE),"")</f>
        <v>NF5</v>
      </c>
    </row>
    <row r="604" spans="1:28" x14ac:dyDescent="0.25">
      <c r="A604">
        <v>19282</v>
      </c>
      <c r="B604" t="s">
        <v>2187</v>
      </c>
      <c r="C604" t="str">
        <f>IF(B604="","",CONCATENATE(Tabela2[[#This Row],[Nazwa pliku - render - lokalizacja folderu]],B604))</f>
        <v>G:\LocalUser\snws\Rendery_dwg_rys\web_ok\NG-SW_web_ok.png</v>
      </c>
      <c r="D604" t="s">
        <v>2179</v>
      </c>
      <c r="F604" t="str">
        <f>IF(E604="","",CONCATENATE(Tabela2[[#This Row],[Nazwa pliku - .dwg - lokalizacja folderu]],E604))</f>
        <v/>
      </c>
      <c r="G604" t="s">
        <v>2185</v>
      </c>
      <c r="H604" t="s">
        <v>2401</v>
      </c>
      <c r="I604" t="str">
        <f>IF(H604="","",CONCATENATE(Tabela2[[#This Row],[Rysunek .png - lokalizacja folderu]],H604))</f>
        <v>G:\LocalUser\snws\Rendery_dwg_rys\rys\NG-SW_rys.png</v>
      </c>
      <c r="J604" t="s">
        <v>2181</v>
      </c>
      <c r="L604" t="str">
        <f>IF(K604="","",CONCATENATE(Tabela2[[#This Row],[Zastosowania .jpg - lokalizacja folderu]],K604))</f>
        <v/>
      </c>
      <c r="N604" t="str">
        <f>IF(M604="","",CONCATENATE(Tabela2[[#This Row],[Zastosowania .jpg - lokalizacja folderu]],M604))</f>
        <v/>
      </c>
      <c r="P604" t="str">
        <f>IF(O604="","",CONCATENATE(Tabela2[[#This Row],[Zastosowania .jpg - lokalizacja folderu]],O604))</f>
        <v/>
      </c>
      <c r="Q604" t="s">
        <v>2555</v>
      </c>
      <c r="S604" t="str">
        <f>IF(R604="","",CONCATENATE(Tabela2[[#This Row],[Instrukcje .png - lokalizacja folderu]],R604))</f>
        <v/>
      </c>
      <c r="T604" t="s">
        <v>2556</v>
      </c>
      <c r="V604" t="str">
        <f>IF(U604="","",CONCATENATE(Tabela2[[#This Row],[Modele .rfa - lokalizacja folderu]],U604))</f>
        <v/>
      </c>
      <c r="W604" t="s">
        <v>2574</v>
      </c>
      <c r="X604" t="s">
        <v>2576</v>
      </c>
      <c r="Y604" t="str">
        <f>IF(X604="","",CONCATENATE(Tabela2[[#This Row],[Modele .txt - lokalizacja folderu]],X604))</f>
        <v/>
      </c>
      <c r="Z604" t="s">
        <v>2574</v>
      </c>
      <c r="AB604" t="str">
        <f>IFERROR(VLOOKUP(Tabela2[[#This Row],[Kod]],[1]Arkusz7!$A:$W,23,FALSE),"")</f>
        <v>NG-SW-10</v>
      </c>
    </row>
    <row r="605" spans="1:28" x14ac:dyDescent="0.25">
      <c r="A605">
        <v>19283</v>
      </c>
      <c r="B605" t="s">
        <v>2187</v>
      </c>
      <c r="C605" t="str">
        <f>IF(B605="","",CONCATENATE(Tabela2[[#This Row],[Nazwa pliku - render - lokalizacja folderu]],B605))</f>
        <v>G:\LocalUser\snws\Rendery_dwg_rys\web_ok\NG-SW_web_ok.png</v>
      </c>
      <c r="D605" t="s">
        <v>2179</v>
      </c>
      <c r="F605" t="str">
        <f>IF(E605="","",CONCATENATE(Tabela2[[#This Row],[Nazwa pliku - .dwg - lokalizacja folderu]],E605))</f>
        <v/>
      </c>
      <c r="G605" t="s">
        <v>2185</v>
      </c>
      <c r="H605" t="s">
        <v>2401</v>
      </c>
      <c r="I605" t="str">
        <f>IF(H605="","",CONCATENATE(Tabela2[[#This Row],[Rysunek .png - lokalizacja folderu]],H605))</f>
        <v>G:\LocalUser\snws\Rendery_dwg_rys\rys\NG-SW_rys.png</v>
      </c>
      <c r="J605" t="s">
        <v>2181</v>
      </c>
      <c r="L605" t="str">
        <f>IF(K605="","",CONCATENATE(Tabela2[[#This Row],[Zastosowania .jpg - lokalizacja folderu]],K605))</f>
        <v/>
      </c>
      <c r="N605" t="str">
        <f>IF(M605="","",CONCATENATE(Tabela2[[#This Row],[Zastosowania .jpg - lokalizacja folderu]],M605))</f>
        <v/>
      </c>
      <c r="P605" t="str">
        <f>IF(O605="","",CONCATENATE(Tabela2[[#This Row],[Zastosowania .jpg - lokalizacja folderu]],O605))</f>
        <v/>
      </c>
      <c r="Q605" t="s">
        <v>2555</v>
      </c>
      <c r="S605" t="str">
        <f>IF(R605="","",CONCATENATE(Tabela2[[#This Row],[Instrukcje .png - lokalizacja folderu]],R605))</f>
        <v/>
      </c>
      <c r="T605" t="s">
        <v>2556</v>
      </c>
      <c r="V605" t="str">
        <f>IF(U605="","",CONCATENATE(Tabela2[[#This Row],[Modele .rfa - lokalizacja folderu]],U605))</f>
        <v/>
      </c>
      <c r="W605" t="s">
        <v>2574</v>
      </c>
      <c r="X605" t="s">
        <v>2576</v>
      </c>
      <c r="Y605" t="str">
        <f>IF(X605="","",CONCATENATE(Tabela2[[#This Row],[Modele .txt - lokalizacja folderu]],X605))</f>
        <v/>
      </c>
      <c r="Z605" t="s">
        <v>2574</v>
      </c>
      <c r="AB605" t="str">
        <f>IFERROR(VLOOKUP(Tabela2[[#This Row],[Kod]],[1]Arkusz7!$A:$W,23,FALSE),"")</f>
        <v>NG-SW-13</v>
      </c>
    </row>
    <row r="606" spans="1:28" x14ac:dyDescent="0.25">
      <c r="A606">
        <v>19284</v>
      </c>
      <c r="B606" t="s">
        <v>2187</v>
      </c>
      <c r="C606" t="str">
        <f>IF(B606="","",CONCATENATE(Tabela2[[#This Row],[Nazwa pliku - render - lokalizacja folderu]],B606))</f>
        <v>G:\LocalUser\snws\Rendery_dwg_rys\web_ok\NG-SW_web_ok.png</v>
      </c>
      <c r="D606" t="s">
        <v>2179</v>
      </c>
      <c r="F606" t="str">
        <f>IF(E606="","",CONCATENATE(Tabela2[[#This Row],[Nazwa pliku - .dwg - lokalizacja folderu]],E606))</f>
        <v/>
      </c>
      <c r="G606" t="s">
        <v>2185</v>
      </c>
      <c r="H606" t="s">
        <v>2401</v>
      </c>
      <c r="I606" t="str">
        <f>IF(H606="","",CONCATENATE(Tabela2[[#This Row],[Rysunek .png - lokalizacja folderu]],H606))</f>
        <v>G:\LocalUser\snws\Rendery_dwg_rys\rys\NG-SW_rys.png</v>
      </c>
      <c r="J606" t="s">
        <v>2181</v>
      </c>
      <c r="L606" t="str">
        <f>IF(K606="","",CONCATENATE(Tabela2[[#This Row],[Zastosowania .jpg - lokalizacja folderu]],K606))</f>
        <v/>
      </c>
      <c r="N606" t="str">
        <f>IF(M606="","",CONCATENATE(Tabela2[[#This Row],[Zastosowania .jpg - lokalizacja folderu]],M606))</f>
        <v/>
      </c>
      <c r="P606" t="str">
        <f>IF(O606="","",CONCATENATE(Tabela2[[#This Row],[Zastosowania .jpg - lokalizacja folderu]],O606))</f>
        <v/>
      </c>
      <c r="Q606" t="s">
        <v>2555</v>
      </c>
      <c r="S606" t="str">
        <f>IF(R606="","",CONCATENATE(Tabela2[[#This Row],[Instrukcje .png - lokalizacja folderu]],R606))</f>
        <v/>
      </c>
      <c r="T606" t="s">
        <v>2556</v>
      </c>
      <c r="V606" t="str">
        <f>IF(U606="","",CONCATENATE(Tabela2[[#This Row],[Modele .rfa - lokalizacja folderu]],U606))</f>
        <v/>
      </c>
      <c r="W606" t="s">
        <v>2574</v>
      </c>
      <c r="X606" t="s">
        <v>2576</v>
      </c>
      <c r="Y606" t="str">
        <f>IF(X606="","",CONCATENATE(Tabela2[[#This Row],[Modele .txt - lokalizacja folderu]],X606))</f>
        <v/>
      </c>
      <c r="Z606" t="s">
        <v>2574</v>
      </c>
      <c r="AB606" t="str">
        <f>IFERROR(VLOOKUP(Tabela2[[#This Row],[Kod]],[1]Arkusz7!$A:$W,23,FALSE),"")</f>
        <v>NG-SW-15</v>
      </c>
    </row>
    <row r="607" spans="1:28" x14ac:dyDescent="0.25">
      <c r="A607">
        <v>19285</v>
      </c>
      <c r="B607" t="s">
        <v>2187</v>
      </c>
      <c r="C607" t="str">
        <f>IF(B607="","",CONCATENATE(Tabela2[[#This Row],[Nazwa pliku - render - lokalizacja folderu]],B607))</f>
        <v>G:\LocalUser\snws\Rendery_dwg_rys\web_ok\NG-SW_web_ok.png</v>
      </c>
      <c r="D607" t="s">
        <v>2179</v>
      </c>
      <c r="F607" t="str">
        <f>IF(E607="","",CONCATENATE(Tabela2[[#This Row],[Nazwa pliku - .dwg - lokalizacja folderu]],E607))</f>
        <v/>
      </c>
      <c r="G607" t="s">
        <v>2185</v>
      </c>
      <c r="H607" t="s">
        <v>2401</v>
      </c>
      <c r="I607" t="str">
        <f>IF(H607="","",CONCATENATE(Tabela2[[#This Row],[Rysunek .png - lokalizacja folderu]],H607))</f>
        <v>G:\LocalUser\snws\Rendery_dwg_rys\rys\NG-SW_rys.png</v>
      </c>
      <c r="J607" t="s">
        <v>2181</v>
      </c>
      <c r="L607" t="str">
        <f>IF(K607="","",CONCATENATE(Tabela2[[#This Row],[Zastosowania .jpg - lokalizacja folderu]],K607))</f>
        <v/>
      </c>
      <c r="N607" t="str">
        <f>IF(M607="","",CONCATENATE(Tabela2[[#This Row],[Zastosowania .jpg - lokalizacja folderu]],M607))</f>
        <v/>
      </c>
      <c r="P607" t="str">
        <f>IF(O607="","",CONCATENATE(Tabela2[[#This Row],[Zastosowania .jpg - lokalizacja folderu]],O607))</f>
        <v/>
      </c>
      <c r="Q607" t="s">
        <v>2555</v>
      </c>
      <c r="S607" t="str">
        <f>IF(R607="","",CONCATENATE(Tabela2[[#This Row],[Instrukcje .png - lokalizacja folderu]],R607))</f>
        <v/>
      </c>
      <c r="T607" t="s">
        <v>2556</v>
      </c>
      <c r="V607" t="str">
        <f>IF(U607="","",CONCATENATE(Tabela2[[#This Row],[Modele .rfa - lokalizacja folderu]],U607))</f>
        <v/>
      </c>
      <c r="W607" t="s">
        <v>2574</v>
      </c>
      <c r="X607" t="s">
        <v>2576</v>
      </c>
      <c r="Y607" t="str">
        <f>IF(X607="","",CONCATENATE(Tabela2[[#This Row],[Modele .txt - lokalizacja folderu]],X607))</f>
        <v/>
      </c>
      <c r="Z607" t="s">
        <v>2574</v>
      </c>
      <c r="AB607" t="str">
        <f>IFERROR(VLOOKUP(Tabela2[[#This Row],[Kod]],[1]Arkusz7!$A:$W,23,FALSE),"")</f>
        <v>NG-SW-17</v>
      </c>
    </row>
    <row r="608" spans="1:28" x14ac:dyDescent="0.25">
      <c r="A608">
        <v>19286</v>
      </c>
      <c r="B608" t="s">
        <v>2187</v>
      </c>
      <c r="C608" t="str">
        <f>IF(B608="","",CONCATENATE(Tabela2[[#This Row],[Nazwa pliku - render - lokalizacja folderu]],B608))</f>
        <v>G:\LocalUser\snws\Rendery_dwg_rys\web_ok\NG-SW_web_ok.png</v>
      </c>
      <c r="D608" t="s">
        <v>2179</v>
      </c>
      <c r="F608" t="str">
        <f>IF(E608="","",CONCATENATE(Tabela2[[#This Row],[Nazwa pliku - .dwg - lokalizacja folderu]],E608))</f>
        <v/>
      </c>
      <c r="G608" t="s">
        <v>2185</v>
      </c>
      <c r="H608" t="s">
        <v>2401</v>
      </c>
      <c r="I608" t="str">
        <f>IF(H608="","",CONCATENATE(Tabela2[[#This Row],[Rysunek .png - lokalizacja folderu]],H608))</f>
        <v>G:\LocalUser\snws\Rendery_dwg_rys\rys\NG-SW_rys.png</v>
      </c>
      <c r="J608" t="s">
        <v>2181</v>
      </c>
      <c r="L608" t="str">
        <f>IF(K608="","",CONCATENATE(Tabela2[[#This Row],[Zastosowania .jpg - lokalizacja folderu]],K608))</f>
        <v/>
      </c>
      <c r="N608" t="str">
        <f>IF(M608="","",CONCATENATE(Tabela2[[#This Row],[Zastosowania .jpg - lokalizacja folderu]],M608))</f>
        <v/>
      </c>
      <c r="P608" t="str">
        <f>IF(O608="","",CONCATENATE(Tabela2[[#This Row],[Zastosowania .jpg - lokalizacja folderu]],O608))</f>
        <v/>
      </c>
      <c r="Q608" t="s">
        <v>2555</v>
      </c>
      <c r="S608" t="str">
        <f>IF(R608="","",CONCATENATE(Tabela2[[#This Row],[Instrukcje .png - lokalizacja folderu]],R608))</f>
        <v/>
      </c>
      <c r="T608" t="s">
        <v>2556</v>
      </c>
      <c r="V608" t="str">
        <f>IF(U608="","",CONCATENATE(Tabela2[[#This Row],[Modele .rfa - lokalizacja folderu]],U608))</f>
        <v/>
      </c>
      <c r="W608" t="s">
        <v>2574</v>
      </c>
      <c r="X608" t="s">
        <v>2576</v>
      </c>
      <c r="Y608" t="str">
        <f>IF(X608="","",CONCATENATE(Tabela2[[#This Row],[Modele .txt - lokalizacja folderu]],X608))</f>
        <v/>
      </c>
      <c r="Z608" t="s">
        <v>2574</v>
      </c>
      <c r="AB608" t="str">
        <f>IFERROR(VLOOKUP(Tabela2[[#This Row],[Kod]],[1]Arkusz7!$A:$W,23,FALSE),"")</f>
        <v>NG-SW-19</v>
      </c>
    </row>
    <row r="609" spans="1:28" x14ac:dyDescent="0.25">
      <c r="A609">
        <v>19287</v>
      </c>
      <c r="B609" t="s">
        <v>2187</v>
      </c>
      <c r="C609" t="str">
        <f>IF(B609="","",CONCATENATE(Tabela2[[#This Row],[Nazwa pliku - render - lokalizacja folderu]],B609))</f>
        <v>G:\LocalUser\snws\Rendery_dwg_rys\web_ok\NG-SW_web_ok.png</v>
      </c>
      <c r="D609" t="s">
        <v>2179</v>
      </c>
      <c r="F609" t="str">
        <f>IF(E609="","",CONCATENATE(Tabela2[[#This Row],[Nazwa pliku - .dwg - lokalizacja folderu]],E609))</f>
        <v/>
      </c>
      <c r="G609" t="s">
        <v>2185</v>
      </c>
      <c r="H609" t="s">
        <v>2401</v>
      </c>
      <c r="I609" t="str">
        <f>IF(H609="","",CONCATENATE(Tabela2[[#This Row],[Rysunek .png - lokalizacja folderu]],H609))</f>
        <v>G:\LocalUser\snws\Rendery_dwg_rys\rys\NG-SW_rys.png</v>
      </c>
      <c r="J609" t="s">
        <v>2181</v>
      </c>
      <c r="L609" t="str">
        <f>IF(K609="","",CONCATENATE(Tabela2[[#This Row],[Zastosowania .jpg - lokalizacja folderu]],K609))</f>
        <v/>
      </c>
      <c r="N609" t="str">
        <f>IF(M609="","",CONCATENATE(Tabela2[[#This Row],[Zastosowania .jpg - lokalizacja folderu]],M609))</f>
        <v/>
      </c>
      <c r="P609" t="str">
        <f>IF(O609="","",CONCATENATE(Tabela2[[#This Row],[Zastosowania .jpg - lokalizacja folderu]],O609))</f>
        <v/>
      </c>
      <c r="Q609" t="s">
        <v>2555</v>
      </c>
      <c r="S609" t="str">
        <f>IF(R609="","",CONCATENATE(Tabela2[[#This Row],[Instrukcje .png - lokalizacja folderu]],R609))</f>
        <v/>
      </c>
      <c r="T609" t="s">
        <v>2556</v>
      </c>
      <c r="V609" t="str">
        <f>IF(U609="","",CONCATENATE(Tabela2[[#This Row],[Modele .rfa - lokalizacja folderu]],U609))</f>
        <v/>
      </c>
      <c r="W609" t="s">
        <v>2574</v>
      </c>
      <c r="X609" t="s">
        <v>2576</v>
      </c>
      <c r="Y609" t="str">
        <f>IF(X609="","",CONCATENATE(Tabela2[[#This Row],[Modele .txt - lokalizacja folderu]],X609))</f>
        <v/>
      </c>
      <c r="Z609" t="s">
        <v>2574</v>
      </c>
      <c r="AB609" t="str">
        <f>IFERROR(VLOOKUP(Tabela2[[#This Row],[Kod]],[1]Arkusz7!$A:$W,23,FALSE),"")</f>
        <v>NG-SW-7</v>
      </c>
    </row>
    <row r="610" spans="1:28" x14ac:dyDescent="0.25">
      <c r="A610">
        <v>30933</v>
      </c>
      <c r="B610" t="s">
        <v>2921</v>
      </c>
      <c r="C610" t="str">
        <f>IF(B610="","",CONCATENATE(Tabela2[[#This Row],[Nazwa pliku - render - lokalizacja folderu]],B610))</f>
        <v>G:\LocalUser\snws\Rendery_dwg_rys\web_ok\KO-S_web_ok.png</v>
      </c>
      <c r="D610" t="s">
        <v>2179</v>
      </c>
      <c r="E610" t="s">
        <v>3101</v>
      </c>
      <c r="F610" t="str">
        <f>IF(E610="","",CONCATENATE(Tabela2[[#This Row],[Nazwa pliku - .dwg - lokalizacja folderu]],E610))</f>
        <v>G:\LocalUser\snws\Rendery_dwg_rys\dwg\NKCL6.DWG</v>
      </c>
      <c r="G610" t="s">
        <v>2185</v>
      </c>
      <c r="I610" t="str">
        <f>IF(H610="","",CONCATENATE(Tabela2[[#This Row],[Rysunek .png - lokalizacja folderu]],H610))</f>
        <v/>
      </c>
      <c r="J610" t="s">
        <v>2181</v>
      </c>
      <c r="L610" t="str">
        <f>IF(K610="","",CONCATENATE(Tabela2[[#This Row],[Zastosowania .jpg - lokalizacja folderu]],K610))</f>
        <v/>
      </c>
      <c r="N610" t="str">
        <f>IF(M610="","",CONCATENATE(Tabela2[[#This Row],[Zastosowania .jpg - lokalizacja folderu]],M610))</f>
        <v/>
      </c>
      <c r="P610" t="str">
        <f>IF(O610="","",CONCATENATE(Tabela2[[#This Row],[Zastosowania .jpg - lokalizacja folderu]],O610))</f>
        <v/>
      </c>
      <c r="Q610" t="s">
        <v>2555</v>
      </c>
      <c r="S610" t="str">
        <f>IF(R610="","",CONCATENATE(Tabela2[[#This Row],[Instrukcje .png - lokalizacja folderu]],R610))</f>
        <v/>
      </c>
      <c r="T610" t="s">
        <v>2556</v>
      </c>
      <c r="V610" t="str">
        <f>IF(U610="","",CONCATENATE(Tabela2[[#This Row],[Modele .rfa - lokalizacja folderu]],U610))</f>
        <v/>
      </c>
      <c r="W610" t="s">
        <v>2574</v>
      </c>
      <c r="Y610" t="str">
        <f>IF(X610="","",CONCATENATE(Tabela2[[#This Row],[Modele .txt - lokalizacja folderu]],X610))</f>
        <v/>
      </c>
      <c r="Z610" t="s">
        <v>2574</v>
      </c>
      <c r="AB610" t="str">
        <f>IFERROR(VLOOKUP(Tabela2[[#This Row],[Kod]],[1]Arkusz7!$A:$W,23,FALSE),"")</f>
        <v>NKCL6</v>
      </c>
    </row>
    <row r="611" spans="1:28" x14ac:dyDescent="0.25">
      <c r="A611">
        <v>30934</v>
      </c>
      <c r="B611" t="s">
        <v>2921</v>
      </c>
      <c r="C611" t="str">
        <f>IF(B611="","",CONCATENATE(Tabela2[[#This Row],[Nazwa pliku - render - lokalizacja folderu]],B611))</f>
        <v>G:\LocalUser\snws\Rendery_dwg_rys\web_ok\KO-S_web_ok.png</v>
      </c>
      <c r="D611" t="s">
        <v>2179</v>
      </c>
      <c r="E611" t="s">
        <v>3102</v>
      </c>
      <c r="F611" t="str">
        <f>IF(E611="","",CONCATENATE(Tabela2[[#This Row],[Nazwa pliku - .dwg - lokalizacja folderu]],E611))</f>
        <v>G:\LocalUser\snws\Rendery_dwg_rys\dwg\NKCL8.DWG</v>
      </c>
      <c r="G611" t="s">
        <v>2185</v>
      </c>
      <c r="I611" t="str">
        <f>IF(H611="","",CONCATENATE(Tabela2[[#This Row],[Rysunek .png - lokalizacja folderu]],H611))</f>
        <v/>
      </c>
      <c r="J611" t="s">
        <v>2181</v>
      </c>
      <c r="L611" t="str">
        <f>IF(K611="","",CONCATENATE(Tabela2[[#This Row],[Zastosowania .jpg - lokalizacja folderu]],K611))</f>
        <v/>
      </c>
      <c r="N611" t="str">
        <f>IF(M611="","",CONCATENATE(Tabela2[[#This Row],[Zastosowania .jpg - lokalizacja folderu]],M611))</f>
        <v/>
      </c>
      <c r="P611" t="str">
        <f>IF(O611="","",CONCATENATE(Tabela2[[#This Row],[Zastosowania .jpg - lokalizacja folderu]],O611))</f>
        <v/>
      </c>
      <c r="Q611" t="s">
        <v>2555</v>
      </c>
      <c r="S611" t="str">
        <f>IF(R611="","",CONCATENATE(Tabela2[[#This Row],[Instrukcje .png - lokalizacja folderu]],R611))</f>
        <v/>
      </c>
      <c r="T611" t="s">
        <v>2556</v>
      </c>
      <c r="V611" t="str">
        <f>IF(U611="","",CONCATENATE(Tabela2[[#This Row],[Modele .rfa - lokalizacja folderu]],U611))</f>
        <v/>
      </c>
      <c r="W611" t="s">
        <v>2574</v>
      </c>
      <c r="Y611" t="str">
        <f>IF(X611="","",CONCATENATE(Tabela2[[#This Row],[Modele .txt - lokalizacja folderu]],X611))</f>
        <v/>
      </c>
      <c r="Z611" t="s">
        <v>2574</v>
      </c>
      <c r="AB611" t="str">
        <f>IFERROR(VLOOKUP(Tabela2[[#This Row],[Kod]],[1]Arkusz7!$A:$W,23,FALSE),"")</f>
        <v>NKCL8</v>
      </c>
    </row>
    <row r="612" spans="1:28" x14ac:dyDescent="0.25">
      <c r="A612">
        <v>30928</v>
      </c>
      <c r="B612" t="s">
        <v>2926</v>
      </c>
      <c r="C612" t="str">
        <f>IF(B612="","",CONCATENATE(Tabela2[[#This Row],[Nazwa pliku - render - lokalizacja folderu]],B612))</f>
        <v>G:\LocalUser\snws\Rendery_dwg_rys\web_ok\Nipro-ECG_web_ok.png</v>
      </c>
      <c r="D612" t="s">
        <v>2179</v>
      </c>
      <c r="E612" t="s">
        <v>3110</v>
      </c>
      <c r="F612" t="str">
        <f>IF(E612="","",CONCATENATE(Tabela2[[#This Row],[Nazwa pliku - .dwg - lokalizacja folderu]],E612))</f>
        <v>G:\LocalUser\snws\Rendery_dwg_rys\dwg\NKE110.DWG</v>
      </c>
      <c r="G612" t="s">
        <v>2185</v>
      </c>
      <c r="H612" t="s">
        <v>2932</v>
      </c>
      <c r="I612" t="str">
        <f>IF(H612="","",CONCATENATE(Tabela2[[#This Row],[Rysunek .png - lokalizacja folderu]],H612))</f>
        <v>G:\LocalUser\snws\Rendery_dwg_rys\rys\Nipro-ECG_rys.png</v>
      </c>
      <c r="J612" t="s">
        <v>2181</v>
      </c>
      <c r="L612" t="str">
        <f>IF(K612="","",CONCATENATE(Tabela2[[#This Row],[Zastosowania .jpg - lokalizacja folderu]],K612))</f>
        <v/>
      </c>
      <c r="N612" t="str">
        <f>IF(M612="","",CONCATENATE(Tabela2[[#This Row],[Zastosowania .jpg - lokalizacja folderu]],M612))</f>
        <v/>
      </c>
      <c r="P612" t="str">
        <f>IF(O612="","",CONCATENATE(Tabela2[[#This Row],[Zastosowania .jpg - lokalizacja folderu]],O612))</f>
        <v/>
      </c>
      <c r="Q612" t="s">
        <v>2555</v>
      </c>
      <c r="S612" t="str">
        <f>IF(R612="","",CONCATENATE(Tabela2[[#This Row],[Instrukcje .png - lokalizacja folderu]],R612))</f>
        <v/>
      </c>
      <c r="T612" t="s">
        <v>2556</v>
      </c>
      <c r="V612" t="str">
        <f>IF(U612="","",CONCATENATE(Tabela2[[#This Row],[Modele .rfa - lokalizacja folderu]],U612))</f>
        <v/>
      </c>
      <c r="W612" t="s">
        <v>2574</v>
      </c>
      <c r="Y612" t="str">
        <f>IF(X612="","",CONCATENATE(Tabela2[[#This Row],[Modele .txt - lokalizacja folderu]],X612))</f>
        <v/>
      </c>
      <c r="Z612" t="s">
        <v>2574</v>
      </c>
      <c r="AB612" t="str">
        <f>IFERROR(VLOOKUP(Tabela2[[#This Row],[Kod]],[1]Arkusz7!$A:$W,23,FALSE),"")</f>
        <v>NKE110</v>
      </c>
    </row>
    <row r="613" spans="1:28" x14ac:dyDescent="0.25">
      <c r="A613">
        <v>30930</v>
      </c>
      <c r="B613" t="s">
        <v>2926</v>
      </c>
      <c r="C613" t="str">
        <f>IF(B613="","",CONCATENATE(Tabela2[[#This Row],[Nazwa pliku - render - lokalizacja folderu]],B613))</f>
        <v>G:\LocalUser\snws\Rendery_dwg_rys\web_ok\Nipro-ECG_web_ok.png</v>
      </c>
      <c r="D613" t="s">
        <v>2179</v>
      </c>
      <c r="E613" t="s">
        <v>3111</v>
      </c>
      <c r="F613" t="str">
        <f>IF(E613="","",CONCATENATE(Tabela2[[#This Row],[Nazwa pliku - .dwg - lokalizacja folderu]],E613))</f>
        <v>G:\LocalUser\snws\Rendery_dwg_rys\dwg\NKE125.DWG</v>
      </c>
      <c r="G613" t="s">
        <v>2185</v>
      </c>
      <c r="H613" t="s">
        <v>2932</v>
      </c>
      <c r="I613" t="str">
        <f>IF(H613="","",CONCATENATE(Tabela2[[#This Row],[Rysunek .png - lokalizacja folderu]],H613))</f>
        <v>G:\LocalUser\snws\Rendery_dwg_rys\rys\Nipro-ECG_rys.png</v>
      </c>
      <c r="J613" t="s">
        <v>2181</v>
      </c>
      <c r="L613" t="str">
        <f>IF(K613="","",CONCATENATE(Tabela2[[#This Row],[Zastosowania .jpg - lokalizacja folderu]],K613))</f>
        <v/>
      </c>
      <c r="N613" t="str">
        <f>IF(M613="","",CONCATENATE(Tabela2[[#This Row],[Zastosowania .jpg - lokalizacja folderu]],M613))</f>
        <v/>
      </c>
      <c r="P613" t="str">
        <f>IF(O613="","",CONCATENATE(Tabela2[[#This Row],[Zastosowania .jpg - lokalizacja folderu]],O613))</f>
        <v/>
      </c>
      <c r="Q613" t="s">
        <v>2555</v>
      </c>
      <c r="S613" t="str">
        <f>IF(R613="","",CONCATENATE(Tabela2[[#This Row],[Instrukcje .png - lokalizacja folderu]],R613))</f>
        <v/>
      </c>
      <c r="T613" t="s">
        <v>2556</v>
      </c>
      <c r="V613" t="str">
        <f>IF(U613="","",CONCATENATE(Tabela2[[#This Row],[Modele .rfa - lokalizacja folderu]],U613))</f>
        <v/>
      </c>
      <c r="W613" t="s">
        <v>2574</v>
      </c>
      <c r="Y613" t="str">
        <f>IF(X613="","",CONCATENATE(Tabela2[[#This Row],[Modele .txt - lokalizacja folderu]],X613))</f>
        <v/>
      </c>
      <c r="Z613" t="s">
        <v>2574</v>
      </c>
      <c r="AB613" t="str">
        <f>IFERROR(VLOOKUP(Tabela2[[#This Row],[Kod]],[1]Arkusz7!$A:$W,23,FALSE),"")</f>
        <v>NKE125</v>
      </c>
    </row>
    <row r="614" spans="1:28" x14ac:dyDescent="0.25">
      <c r="A614">
        <v>30932</v>
      </c>
      <c r="B614" t="s">
        <v>2926</v>
      </c>
      <c r="C614" t="str">
        <f>IF(B614="","",CONCATENATE(Tabela2[[#This Row],[Nazwa pliku - render - lokalizacja folderu]],B614))</f>
        <v>G:\LocalUser\snws\Rendery_dwg_rys\web_ok\Nipro-ECG_web_ok.png</v>
      </c>
      <c r="D614" t="s">
        <v>2179</v>
      </c>
      <c r="E614" t="s">
        <v>3112</v>
      </c>
      <c r="F614" t="str">
        <f>IF(E614="","",CONCATENATE(Tabela2[[#This Row],[Nazwa pliku - .dwg - lokalizacja folderu]],E614))</f>
        <v>G:\LocalUser\snws\Rendery_dwg_rys\dwg\NKE135.DWG</v>
      </c>
      <c r="G614" t="s">
        <v>2185</v>
      </c>
      <c r="H614" t="s">
        <v>2932</v>
      </c>
      <c r="I614" t="str">
        <f>IF(H614="","",CONCATENATE(Tabela2[[#This Row],[Rysunek .png - lokalizacja folderu]],H614))</f>
        <v>G:\LocalUser\snws\Rendery_dwg_rys\rys\Nipro-ECG_rys.png</v>
      </c>
      <c r="J614" t="s">
        <v>2181</v>
      </c>
      <c r="L614" t="str">
        <f>IF(K614="","",CONCATENATE(Tabela2[[#This Row],[Zastosowania .jpg - lokalizacja folderu]],K614))</f>
        <v/>
      </c>
      <c r="N614" t="str">
        <f>IF(M614="","",CONCATENATE(Tabela2[[#This Row],[Zastosowania .jpg - lokalizacja folderu]],M614))</f>
        <v/>
      </c>
      <c r="P614" t="str">
        <f>IF(O614="","",CONCATENATE(Tabela2[[#This Row],[Zastosowania .jpg - lokalizacja folderu]],O614))</f>
        <v/>
      </c>
      <c r="Q614" t="s">
        <v>2555</v>
      </c>
      <c r="S614" t="str">
        <f>IF(R614="","",CONCATENATE(Tabela2[[#This Row],[Instrukcje .png - lokalizacja folderu]],R614))</f>
        <v/>
      </c>
      <c r="T614" t="s">
        <v>2556</v>
      </c>
      <c r="V614" t="str">
        <f>IF(U614="","",CONCATENATE(Tabela2[[#This Row],[Modele .rfa - lokalizacja folderu]],U614))</f>
        <v/>
      </c>
      <c r="W614" t="s">
        <v>2574</v>
      </c>
      <c r="Y614" t="str">
        <f>IF(X614="","",CONCATENATE(Tabela2[[#This Row],[Modele .txt - lokalizacja folderu]],X614))</f>
        <v/>
      </c>
      <c r="Z614" t="s">
        <v>2574</v>
      </c>
      <c r="AB614" t="str">
        <f>IFERROR(VLOOKUP(Tabela2[[#This Row],[Kod]],[1]Arkusz7!$A:$W,23,FALSE),"")</f>
        <v>NKE135</v>
      </c>
    </row>
    <row r="615" spans="1:28" x14ac:dyDescent="0.25">
      <c r="A615">
        <v>30935</v>
      </c>
      <c r="B615" t="s">
        <v>2926</v>
      </c>
      <c r="C615" t="str">
        <f>IF(B615="","",CONCATENATE(Tabela2[[#This Row],[Nazwa pliku - render - lokalizacja folderu]],B615))</f>
        <v>G:\LocalUser\snws\Rendery_dwg_rys\web_ok\Nipro-ECG_web_ok.png</v>
      </c>
      <c r="D615" t="s">
        <v>2179</v>
      </c>
      <c r="E615" t="s">
        <v>3113</v>
      </c>
      <c r="F615" t="str">
        <f>IF(E615="","",CONCATENATE(Tabela2[[#This Row],[Nazwa pliku - .dwg - lokalizacja folderu]],E615))</f>
        <v>G:\LocalUser\snws\Rendery_dwg_rys\dwg\NKE160.DWG</v>
      </c>
      <c r="G615" t="s">
        <v>2185</v>
      </c>
      <c r="H615" t="s">
        <v>2932</v>
      </c>
      <c r="I615" t="str">
        <f>IF(H615="","",CONCATENATE(Tabela2[[#This Row],[Rysunek .png - lokalizacja folderu]],H615))</f>
        <v>G:\LocalUser\snws\Rendery_dwg_rys\rys\Nipro-ECG_rys.png</v>
      </c>
      <c r="J615" t="s">
        <v>2181</v>
      </c>
      <c r="L615" t="str">
        <f>IF(K615="","",CONCATENATE(Tabela2[[#This Row],[Zastosowania .jpg - lokalizacja folderu]],K615))</f>
        <v/>
      </c>
      <c r="N615" t="str">
        <f>IF(M615="","",CONCATENATE(Tabela2[[#This Row],[Zastosowania .jpg - lokalizacja folderu]],M615))</f>
        <v/>
      </c>
      <c r="P615" t="str">
        <f>IF(O615="","",CONCATENATE(Tabela2[[#This Row],[Zastosowania .jpg - lokalizacja folderu]],O615))</f>
        <v/>
      </c>
      <c r="Q615" t="s">
        <v>2555</v>
      </c>
      <c r="S615" t="str">
        <f>IF(R615="","",CONCATENATE(Tabela2[[#This Row],[Instrukcje .png - lokalizacja folderu]],R615))</f>
        <v/>
      </c>
      <c r="T615" t="s">
        <v>2556</v>
      </c>
      <c r="V615" t="str">
        <f>IF(U615="","",CONCATENATE(Tabela2[[#This Row],[Modele .rfa - lokalizacja folderu]],U615))</f>
        <v/>
      </c>
      <c r="W615" t="s">
        <v>2574</v>
      </c>
      <c r="Y615" t="str">
        <f>IF(X615="","",CONCATENATE(Tabela2[[#This Row],[Modele .txt - lokalizacja folderu]],X615))</f>
        <v/>
      </c>
      <c r="Z615" t="s">
        <v>2574</v>
      </c>
      <c r="AB615" t="str">
        <f>IFERROR(VLOOKUP(Tabela2[[#This Row],[Kod]],[1]Arkusz7!$A:$W,23,FALSE),"")</f>
        <v>NKE160</v>
      </c>
    </row>
    <row r="616" spans="1:28" x14ac:dyDescent="0.25">
      <c r="A616">
        <v>30936</v>
      </c>
      <c r="B616" t="s">
        <v>2926</v>
      </c>
      <c r="C616" t="str">
        <f>IF(B616="","",CONCATENATE(Tabela2[[#This Row],[Nazwa pliku - render - lokalizacja folderu]],B616))</f>
        <v>G:\LocalUser\snws\Rendery_dwg_rys\web_ok\Nipro-ECG_web_ok.png</v>
      </c>
      <c r="D616" t="s">
        <v>2179</v>
      </c>
      <c r="E616" t="s">
        <v>3114</v>
      </c>
      <c r="F616" t="str">
        <f>IF(E616="","",CONCATENATE(Tabela2[[#This Row],[Nazwa pliku - .dwg - lokalizacja folderu]],E616))</f>
        <v>G:\LocalUser\snws\Rendery_dwg_rys\dwg\NKE200.DWG</v>
      </c>
      <c r="G616" t="s">
        <v>2185</v>
      </c>
      <c r="H616" t="s">
        <v>2932</v>
      </c>
      <c r="I616" t="str">
        <f>IF(H616="","",CONCATENATE(Tabela2[[#This Row],[Rysunek .png - lokalizacja folderu]],H616))</f>
        <v>G:\LocalUser\snws\Rendery_dwg_rys\rys\Nipro-ECG_rys.png</v>
      </c>
      <c r="J616" t="s">
        <v>2181</v>
      </c>
      <c r="L616" t="str">
        <f>IF(K616="","",CONCATENATE(Tabela2[[#This Row],[Zastosowania .jpg - lokalizacja folderu]],K616))</f>
        <v/>
      </c>
      <c r="N616" t="str">
        <f>IF(M616="","",CONCATENATE(Tabela2[[#This Row],[Zastosowania .jpg - lokalizacja folderu]],M616))</f>
        <v/>
      </c>
      <c r="P616" t="str">
        <f>IF(O616="","",CONCATENATE(Tabela2[[#This Row],[Zastosowania .jpg - lokalizacja folderu]],O616))</f>
        <v/>
      </c>
      <c r="Q616" t="s">
        <v>2555</v>
      </c>
      <c r="S616" t="str">
        <f>IF(R616="","",CONCATENATE(Tabela2[[#This Row],[Instrukcje .png - lokalizacja folderu]],R616))</f>
        <v/>
      </c>
      <c r="T616" t="s">
        <v>2556</v>
      </c>
      <c r="V616" t="str">
        <f>IF(U616="","",CONCATENATE(Tabela2[[#This Row],[Modele .rfa - lokalizacja folderu]],U616))</f>
        <v/>
      </c>
      <c r="W616" t="s">
        <v>2574</v>
      </c>
      <c r="Y616" t="str">
        <f>IF(X616="","",CONCATENATE(Tabela2[[#This Row],[Modele .txt - lokalizacja folderu]],X616))</f>
        <v/>
      </c>
      <c r="Z616" t="s">
        <v>2574</v>
      </c>
      <c r="AB616" t="str">
        <f>IFERROR(VLOOKUP(Tabela2[[#This Row],[Kod]],[1]Arkusz7!$A:$W,23,FALSE),"")</f>
        <v>NKE200</v>
      </c>
    </row>
    <row r="617" spans="1:28" x14ac:dyDescent="0.25">
      <c r="A617">
        <v>30946</v>
      </c>
      <c r="B617" t="s">
        <v>2926</v>
      </c>
      <c r="C617" t="str">
        <f>IF(B617="","",CONCATENATE(Tabela2[[#This Row],[Nazwa pliku - render - lokalizacja folderu]],B617))</f>
        <v>G:\LocalUser\snws\Rendery_dwg_rys\web_ok\Nipro-ECG_web_ok.png</v>
      </c>
      <c r="D617" t="s">
        <v>2179</v>
      </c>
      <c r="E617" t="s">
        <v>3103</v>
      </c>
      <c r="F617" t="str">
        <f>IF(E617="","",CONCATENATE(Tabela2[[#This Row],[Nazwa pliku - .dwg - lokalizacja folderu]],E617))</f>
        <v>G:\LocalUser\snws\Rendery_dwg_rys\dwg\NKE25.DWG</v>
      </c>
      <c r="G617" t="s">
        <v>2185</v>
      </c>
      <c r="H617" t="s">
        <v>2932</v>
      </c>
      <c r="I617" t="str">
        <f>IF(H617="","",CONCATENATE(Tabela2[[#This Row],[Rysunek .png - lokalizacja folderu]],H617))</f>
        <v>G:\LocalUser\snws\Rendery_dwg_rys\rys\Nipro-ECG_rys.png</v>
      </c>
      <c r="J617" t="s">
        <v>2181</v>
      </c>
      <c r="L617" t="str">
        <f>IF(K617="","",CONCATENATE(Tabela2[[#This Row],[Zastosowania .jpg - lokalizacja folderu]],K617))</f>
        <v/>
      </c>
      <c r="N617" t="str">
        <f>IF(M617="","",CONCATENATE(Tabela2[[#This Row],[Zastosowania .jpg - lokalizacja folderu]],M617))</f>
        <v/>
      </c>
      <c r="P617" t="str">
        <f>IF(O617="","",CONCATENATE(Tabela2[[#This Row],[Zastosowania .jpg - lokalizacja folderu]],O617))</f>
        <v/>
      </c>
      <c r="Q617" t="s">
        <v>2555</v>
      </c>
      <c r="S617" t="str">
        <f>IF(R617="","",CONCATENATE(Tabela2[[#This Row],[Instrukcje .png - lokalizacja folderu]],R617))</f>
        <v/>
      </c>
      <c r="T617" t="s">
        <v>2556</v>
      </c>
      <c r="V617" t="str">
        <f>IF(U617="","",CONCATENATE(Tabela2[[#This Row],[Modele .rfa - lokalizacja folderu]],U617))</f>
        <v/>
      </c>
      <c r="W617" t="s">
        <v>2574</v>
      </c>
      <c r="Y617" t="str">
        <f>IF(X617="","",CONCATENATE(Tabela2[[#This Row],[Modele .txt - lokalizacja folderu]],X617))</f>
        <v/>
      </c>
      <c r="Z617" t="s">
        <v>2574</v>
      </c>
      <c r="AB617" t="str">
        <f>IFERROR(VLOOKUP(Tabela2[[#This Row],[Kod]],[1]Arkusz7!$A:$W,23,FALSE),"")</f>
        <v>NKE25</v>
      </c>
    </row>
    <row r="618" spans="1:28" x14ac:dyDescent="0.25">
      <c r="A618">
        <v>30938</v>
      </c>
      <c r="B618" t="s">
        <v>2926</v>
      </c>
      <c r="C618" t="str">
        <f>IF(B618="","",CONCATENATE(Tabela2[[#This Row],[Nazwa pliku - render - lokalizacja folderu]],B618))</f>
        <v>G:\LocalUser\snws\Rendery_dwg_rys\web_ok\Nipro-ECG_web_ok.png</v>
      </c>
      <c r="D618" t="s">
        <v>2179</v>
      </c>
      <c r="E618" t="s">
        <v>3115</v>
      </c>
      <c r="F618" t="str">
        <f>IF(E618="","",CONCATENATE(Tabela2[[#This Row],[Nazwa pliku - .dwg - lokalizacja folderu]],E618))</f>
        <v>G:\LocalUser\snws\Rendery_dwg_rys\dwg\NKE250.DWG</v>
      </c>
      <c r="G618" t="s">
        <v>2185</v>
      </c>
      <c r="H618" t="s">
        <v>2932</v>
      </c>
      <c r="I618" t="str">
        <f>IF(H618="","",CONCATENATE(Tabela2[[#This Row],[Rysunek .png - lokalizacja folderu]],H618))</f>
        <v>G:\LocalUser\snws\Rendery_dwg_rys\rys\Nipro-ECG_rys.png</v>
      </c>
      <c r="J618" t="s">
        <v>2181</v>
      </c>
      <c r="L618" t="str">
        <f>IF(K618="","",CONCATENATE(Tabela2[[#This Row],[Zastosowania .jpg - lokalizacja folderu]],K618))</f>
        <v/>
      </c>
      <c r="N618" t="str">
        <f>IF(M618="","",CONCATENATE(Tabela2[[#This Row],[Zastosowania .jpg - lokalizacja folderu]],M618))</f>
        <v/>
      </c>
      <c r="P618" t="str">
        <f>IF(O618="","",CONCATENATE(Tabela2[[#This Row],[Zastosowania .jpg - lokalizacja folderu]],O618))</f>
        <v/>
      </c>
      <c r="Q618" t="s">
        <v>2555</v>
      </c>
      <c r="S618" t="str">
        <f>IF(R618="","",CONCATENATE(Tabela2[[#This Row],[Instrukcje .png - lokalizacja folderu]],R618))</f>
        <v/>
      </c>
      <c r="T618" t="s">
        <v>2556</v>
      </c>
      <c r="V618" t="str">
        <f>IF(U618="","",CONCATENATE(Tabela2[[#This Row],[Modele .rfa - lokalizacja folderu]],U618))</f>
        <v/>
      </c>
      <c r="W618" t="s">
        <v>2574</v>
      </c>
      <c r="Y618" t="str">
        <f>IF(X618="","",CONCATENATE(Tabela2[[#This Row],[Modele .txt - lokalizacja folderu]],X618))</f>
        <v/>
      </c>
      <c r="Z618" t="s">
        <v>2574</v>
      </c>
      <c r="AB618" t="str">
        <f>IFERROR(VLOOKUP(Tabela2[[#This Row],[Kod]],[1]Arkusz7!$A:$W,23,FALSE),"")</f>
        <v>NKE250</v>
      </c>
    </row>
    <row r="619" spans="1:28" x14ac:dyDescent="0.25">
      <c r="A619">
        <v>30939</v>
      </c>
      <c r="B619" t="s">
        <v>2926</v>
      </c>
      <c r="C619" t="str">
        <f>IF(B619="","",CONCATENATE(Tabela2[[#This Row],[Nazwa pliku - render - lokalizacja folderu]],B619))</f>
        <v>G:\LocalUser\snws\Rendery_dwg_rys\web_ok\Nipro-ECG_web_ok.png</v>
      </c>
      <c r="D619" t="s">
        <v>2179</v>
      </c>
      <c r="E619" t="s">
        <v>3116</v>
      </c>
      <c r="F619" t="str">
        <f>IF(E619="","",CONCATENATE(Tabela2[[#This Row],[Nazwa pliku - .dwg - lokalizacja folderu]],E619))</f>
        <v>G:\LocalUser\snws\Rendery_dwg_rys\dwg\NKE315.DWG</v>
      </c>
      <c r="G619" t="s">
        <v>2185</v>
      </c>
      <c r="H619" t="s">
        <v>2932</v>
      </c>
      <c r="I619" t="str">
        <f>IF(H619="","",CONCATENATE(Tabela2[[#This Row],[Rysunek .png - lokalizacja folderu]],H619))</f>
        <v>G:\LocalUser\snws\Rendery_dwg_rys\rys\Nipro-ECG_rys.png</v>
      </c>
      <c r="J619" t="s">
        <v>2181</v>
      </c>
      <c r="L619" t="str">
        <f>IF(K619="","",CONCATENATE(Tabela2[[#This Row],[Zastosowania .jpg - lokalizacja folderu]],K619))</f>
        <v/>
      </c>
      <c r="N619" t="str">
        <f>IF(M619="","",CONCATENATE(Tabela2[[#This Row],[Zastosowania .jpg - lokalizacja folderu]],M619))</f>
        <v/>
      </c>
      <c r="P619" t="str">
        <f>IF(O619="","",CONCATENATE(Tabela2[[#This Row],[Zastosowania .jpg - lokalizacja folderu]],O619))</f>
        <v/>
      </c>
      <c r="Q619" t="s">
        <v>2555</v>
      </c>
      <c r="S619" t="str">
        <f>IF(R619="","",CONCATENATE(Tabela2[[#This Row],[Instrukcje .png - lokalizacja folderu]],R619))</f>
        <v/>
      </c>
      <c r="T619" t="s">
        <v>2556</v>
      </c>
      <c r="V619" t="str">
        <f>IF(U619="","",CONCATENATE(Tabela2[[#This Row],[Modele .rfa - lokalizacja folderu]],U619))</f>
        <v/>
      </c>
      <c r="W619" t="s">
        <v>2574</v>
      </c>
      <c r="Y619" t="str">
        <f>IF(X619="","",CONCATENATE(Tabela2[[#This Row],[Modele .txt - lokalizacja folderu]],X619))</f>
        <v/>
      </c>
      <c r="Z619" t="s">
        <v>2574</v>
      </c>
      <c r="AB619" t="str">
        <f>IFERROR(VLOOKUP(Tabela2[[#This Row],[Kod]],[1]Arkusz7!$A:$W,23,FALSE),"")</f>
        <v>NKE315</v>
      </c>
    </row>
    <row r="620" spans="1:28" x14ac:dyDescent="0.25">
      <c r="A620">
        <v>30929</v>
      </c>
      <c r="B620" t="s">
        <v>2926</v>
      </c>
      <c r="C620" t="str">
        <f>IF(B620="","",CONCATENATE(Tabela2[[#This Row],[Nazwa pliku - render - lokalizacja folderu]],B620))</f>
        <v>G:\LocalUser\snws\Rendery_dwg_rys\web_ok\Nipro-ECG_web_ok.png</v>
      </c>
      <c r="D620" t="s">
        <v>2179</v>
      </c>
      <c r="E620" t="s">
        <v>3104</v>
      </c>
      <c r="F620" t="str">
        <f>IF(E620="","",CONCATENATE(Tabela2[[#This Row],[Nazwa pliku - .dwg - lokalizacja folderu]],E620))</f>
        <v>G:\LocalUser\snws\Rendery_dwg_rys\dwg\NKE32.DWG</v>
      </c>
      <c r="G620" t="s">
        <v>2185</v>
      </c>
      <c r="H620" t="s">
        <v>2932</v>
      </c>
      <c r="I620" t="str">
        <f>IF(H620="","",CONCATENATE(Tabela2[[#This Row],[Rysunek .png - lokalizacja folderu]],H620))</f>
        <v>G:\LocalUser\snws\Rendery_dwg_rys\rys\Nipro-ECG_rys.png</v>
      </c>
      <c r="J620" t="s">
        <v>2181</v>
      </c>
      <c r="L620" t="str">
        <f>IF(K620="","",CONCATENATE(Tabela2[[#This Row],[Zastosowania .jpg - lokalizacja folderu]],K620))</f>
        <v/>
      </c>
      <c r="N620" t="str">
        <f>IF(M620="","",CONCATENATE(Tabela2[[#This Row],[Zastosowania .jpg - lokalizacja folderu]],M620))</f>
        <v/>
      </c>
      <c r="P620" t="str">
        <f>IF(O620="","",CONCATENATE(Tabela2[[#This Row],[Zastosowania .jpg - lokalizacja folderu]],O620))</f>
        <v/>
      </c>
      <c r="Q620" t="s">
        <v>2555</v>
      </c>
      <c r="S620" t="str">
        <f>IF(R620="","",CONCATENATE(Tabela2[[#This Row],[Instrukcje .png - lokalizacja folderu]],R620))</f>
        <v/>
      </c>
      <c r="T620" t="s">
        <v>2556</v>
      </c>
      <c r="V620" t="str">
        <f>IF(U620="","",CONCATENATE(Tabela2[[#This Row],[Modele .rfa - lokalizacja folderu]],U620))</f>
        <v/>
      </c>
      <c r="W620" t="s">
        <v>2574</v>
      </c>
      <c r="Y620" t="str">
        <f>IF(X620="","",CONCATENATE(Tabela2[[#This Row],[Modele .txt - lokalizacja folderu]],X620))</f>
        <v/>
      </c>
      <c r="Z620" t="s">
        <v>2574</v>
      </c>
      <c r="AB620" t="str">
        <f>IFERROR(VLOOKUP(Tabela2[[#This Row],[Kod]],[1]Arkusz7!$A:$W,23,FALSE),"")</f>
        <v>NKE32</v>
      </c>
    </row>
    <row r="621" spans="1:28" x14ac:dyDescent="0.25">
      <c r="A621">
        <v>30940</v>
      </c>
      <c r="B621" t="s">
        <v>2926</v>
      </c>
      <c r="C621" t="str">
        <f>IF(B621="","",CONCATENATE(Tabela2[[#This Row],[Nazwa pliku - render - lokalizacja folderu]],B621))</f>
        <v>G:\LocalUser\snws\Rendery_dwg_rys\web_ok\Nipro-ECG_web_ok.png</v>
      </c>
      <c r="D621" t="s">
        <v>2179</v>
      </c>
      <c r="E621" t="s">
        <v>3117</v>
      </c>
      <c r="F621" t="str">
        <f>IF(E621="","",CONCATENATE(Tabela2[[#This Row],[Nazwa pliku - .dwg - lokalizacja folderu]],E621))</f>
        <v>G:\LocalUser\snws\Rendery_dwg_rys\dwg\NKE350.DWG</v>
      </c>
      <c r="G621" t="s">
        <v>2185</v>
      </c>
      <c r="H621" t="s">
        <v>2932</v>
      </c>
      <c r="I621" t="str">
        <f>IF(H621="","",CONCATENATE(Tabela2[[#This Row],[Rysunek .png - lokalizacja folderu]],H621))</f>
        <v>G:\LocalUser\snws\Rendery_dwg_rys\rys\Nipro-ECG_rys.png</v>
      </c>
      <c r="J621" t="s">
        <v>2181</v>
      </c>
      <c r="L621" t="str">
        <f>IF(K621="","",CONCATENATE(Tabela2[[#This Row],[Zastosowania .jpg - lokalizacja folderu]],K621))</f>
        <v/>
      </c>
      <c r="N621" t="str">
        <f>IF(M621="","",CONCATENATE(Tabela2[[#This Row],[Zastosowania .jpg - lokalizacja folderu]],M621))</f>
        <v/>
      </c>
      <c r="P621" t="str">
        <f>IF(O621="","",CONCATENATE(Tabela2[[#This Row],[Zastosowania .jpg - lokalizacja folderu]],O621))</f>
        <v/>
      </c>
      <c r="Q621" t="s">
        <v>2555</v>
      </c>
      <c r="S621" t="str">
        <f>IF(R621="","",CONCATENATE(Tabela2[[#This Row],[Instrukcje .png - lokalizacja folderu]],R621))</f>
        <v/>
      </c>
      <c r="T621" t="s">
        <v>2556</v>
      </c>
      <c r="V621" t="str">
        <f>IF(U621="","",CONCATENATE(Tabela2[[#This Row],[Modele .rfa - lokalizacja folderu]],U621))</f>
        <v/>
      </c>
      <c r="W621" t="s">
        <v>2574</v>
      </c>
      <c r="Y621" t="str">
        <f>IF(X621="","",CONCATENATE(Tabela2[[#This Row],[Modele .txt - lokalizacja folderu]],X621))</f>
        <v/>
      </c>
      <c r="Z621" t="s">
        <v>2574</v>
      </c>
      <c r="AB621" t="str">
        <f>IFERROR(VLOOKUP(Tabela2[[#This Row],[Kod]],[1]Arkusz7!$A:$W,23,FALSE),"")</f>
        <v>NKE350</v>
      </c>
    </row>
    <row r="622" spans="1:28" x14ac:dyDescent="0.25">
      <c r="A622">
        <v>30931</v>
      </c>
      <c r="B622" t="s">
        <v>2926</v>
      </c>
      <c r="C622" t="str">
        <f>IF(B622="","",CONCATENATE(Tabela2[[#This Row],[Nazwa pliku - render - lokalizacja folderu]],B622))</f>
        <v>G:\LocalUser\snws\Rendery_dwg_rys\web_ok\Nipro-ECG_web_ok.png</v>
      </c>
      <c r="D622" t="s">
        <v>2179</v>
      </c>
      <c r="E622" t="s">
        <v>3105</v>
      </c>
      <c r="F622" t="str">
        <f>IF(E622="","",CONCATENATE(Tabela2[[#This Row],[Nazwa pliku - .dwg - lokalizacja folderu]],E622))</f>
        <v>G:\LocalUser\snws\Rendery_dwg_rys\dwg\NKE40.DWG</v>
      </c>
      <c r="G622" t="s">
        <v>2185</v>
      </c>
      <c r="H622" t="s">
        <v>2932</v>
      </c>
      <c r="I622" t="str">
        <f>IF(H622="","",CONCATENATE(Tabela2[[#This Row],[Rysunek .png - lokalizacja folderu]],H622))</f>
        <v>G:\LocalUser\snws\Rendery_dwg_rys\rys\Nipro-ECG_rys.png</v>
      </c>
      <c r="J622" t="s">
        <v>2181</v>
      </c>
      <c r="L622" t="str">
        <f>IF(K622="","",CONCATENATE(Tabela2[[#This Row],[Zastosowania .jpg - lokalizacja folderu]],K622))</f>
        <v/>
      </c>
      <c r="N622" t="str">
        <f>IF(M622="","",CONCATENATE(Tabela2[[#This Row],[Zastosowania .jpg - lokalizacja folderu]],M622))</f>
        <v/>
      </c>
      <c r="P622" t="str">
        <f>IF(O622="","",CONCATENATE(Tabela2[[#This Row],[Zastosowania .jpg - lokalizacja folderu]],O622))</f>
        <v/>
      </c>
      <c r="Q622" t="s">
        <v>2555</v>
      </c>
      <c r="S622" t="str">
        <f>IF(R622="","",CONCATENATE(Tabela2[[#This Row],[Instrukcje .png - lokalizacja folderu]],R622))</f>
        <v/>
      </c>
      <c r="T622" t="s">
        <v>2556</v>
      </c>
      <c r="V622" t="str">
        <f>IF(U622="","",CONCATENATE(Tabela2[[#This Row],[Modele .rfa - lokalizacja folderu]],U622))</f>
        <v/>
      </c>
      <c r="W622" t="s">
        <v>2574</v>
      </c>
      <c r="Y622" t="str">
        <f>IF(X622="","",CONCATENATE(Tabela2[[#This Row],[Modele .txt - lokalizacja folderu]],X622))</f>
        <v/>
      </c>
      <c r="Z622" t="s">
        <v>2574</v>
      </c>
      <c r="AB622" t="str">
        <f>IFERROR(VLOOKUP(Tabela2[[#This Row],[Kod]],[1]Arkusz7!$A:$W,23,FALSE),"")</f>
        <v>NKE40</v>
      </c>
    </row>
    <row r="623" spans="1:28" x14ac:dyDescent="0.25">
      <c r="A623">
        <v>30941</v>
      </c>
      <c r="B623" t="s">
        <v>2926</v>
      </c>
      <c r="C623" t="str">
        <f>IF(B623="","",CONCATENATE(Tabela2[[#This Row],[Nazwa pliku - render - lokalizacja folderu]],B623))</f>
        <v>G:\LocalUser\snws\Rendery_dwg_rys\web_ok\Nipro-ECG_web_ok.png</v>
      </c>
      <c r="D623" t="s">
        <v>2179</v>
      </c>
      <c r="E623" t="s">
        <v>3118</v>
      </c>
      <c r="F623" t="str">
        <f>IF(E623="","",CONCATENATE(Tabela2[[#This Row],[Nazwa pliku - .dwg - lokalizacja folderu]],E623))</f>
        <v>G:\LocalUser\snws\Rendery_dwg_rys\dwg\NKE400.DWG</v>
      </c>
      <c r="G623" t="s">
        <v>2185</v>
      </c>
      <c r="H623" t="s">
        <v>2932</v>
      </c>
      <c r="I623" t="str">
        <f>IF(H623="","",CONCATENATE(Tabela2[[#This Row],[Rysunek .png - lokalizacja folderu]],H623))</f>
        <v>G:\LocalUser\snws\Rendery_dwg_rys\rys\Nipro-ECG_rys.png</v>
      </c>
      <c r="J623" t="s">
        <v>2181</v>
      </c>
      <c r="L623" t="str">
        <f>IF(K623="","",CONCATENATE(Tabela2[[#This Row],[Zastosowania .jpg - lokalizacja folderu]],K623))</f>
        <v/>
      </c>
      <c r="N623" t="str">
        <f>IF(M623="","",CONCATENATE(Tabela2[[#This Row],[Zastosowania .jpg - lokalizacja folderu]],M623))</f>
        <v/>
      </c>
      <c r="P623" t="str">
        <f>IF(O623="","",CONCATENATE(Tabela2[[#This Row],[Zastosowania .jpg - lokalizacja folderu]],O623))</f>
        <v/>
      </c>
      <c r="Q623" t="s">
        <v>2555</v>
      </c>
      <c r="S623" t="str">
        <f>IF(R623="","",CONCATENATE(Tabela2[[#This Row],[Instrukcje .png - lokalizacja folderu]],R623))</f>
        <v/>
      </c>
      <c r="T623" t="s">
        <v>2556</v>
      </c>
      <c r="V623" t="str">
        <f>IF(U623="","",CONCATENATE(Tabela2[[#This Row],[Modele .rfa - lokalizacja folderu]],U623))</f>
        <v/>
      </c>
      <c r="W623" t="s">
        <v>2574</v>
      </c>
      <c r="Y623" t="str">
        <f>IF(X623="","",CONCATENATE(Tabela2[[#This Row],[Modele .txt - lokalizacja folderu]],X623))</f>
        <v/>
      </c>
      <c r="Z623" t="s">
        <v>2574</v>
      </c>
      <c r="AB623" t="str">
        <f>IFERROR(VLOOKUP(Tabela2[[#This Row],[Kod]],[1]Arkusz7!$A:$W,23,FALSE),"")</f>
        <v>NKE400</v>
      </c>
    </row>
    <row r="624" spans="1:28" ht="13.5" customHeight="1" x14ac:dyDescent="0.25">
      <c r="A624">
        <v>30937</v>
      </c>
      <c r="B624" t="s">
        <v>2926</v>
      </c>
      <c r="C624" t="str">
        <f>IF(B624="","",CONCATENATE(Tabela2[[#This Row],[Nazwa pliku - render - lokalizacja folderu]],B624))</f>
        <v>G:\LocalUser\snws\Rendery_dwg_rys\web_ok\Nipro-ECG_web_ok.png</v>
      </c>
      <c r="D624" t="s">
        <v>2179</v>
      </c>
      <c r="E624" t="s">
        <v>3106</v>
      </c>
      <c r="F624" t="str">
        <f>IF(E624="","",CONCATENATE(Tabela2[[#This Row],[Nazwa pliku - .dwg - lokalizacja folderu]],E624))</f>
        <v>G:\LocalUser\snws\Rendery_dwg_rys\dwg\NKE48.DWG</v>
      </c>
      <c r="G624" t="s">
        <v>2185</v>
      </c>
      <c r="H624" t="s">
        <v>2932</v>
      </c>
      <c r="I624" t="str">
        <f>IF(H624="","",CONCATENATE(Tabela2[[#This Row],[Rysunek .png - lokalizacja folderu]],H624))</f>
        <v>G:\LocalUser\snws\Rendery_dwg_rys\rys\Nipro-ECG_rys.png</v>
      </c>
      <c r="J624" t="s">
        <v>2181</v>
      </c>
      <c r="L624" t="str">
        <f>IF(K624="","",CONCATENATE(Tabela2[[#This Row],[Zastosowania .jpg - lokalizacja folderu]],K624))</f>
        <v/>
      </c>
      <c r="N624" t="str">
        <f>IF(M624="","",CONCATENATE(Tabela2[[#This Row],[Zastosowania .jpg - lokalizacja folderu]],M624))</f>
        <v/>
      </c>
      <c r="P624" t="str">
        <f>IF(O624="","",CONCATENATE(Tabela2[[#This Row],[Zastosowania .jpg - lokalizacja folderu]],O624))</f>
        <v/>
      </c>
      <c r="Q624" t="s">
        <v>2555</v>
      </c>
      <c r="S624" t="str">
        <f>IF(R624="","",CONCATENATE(Tabela2[[#This Row],[Instrukcje .png - lokalizacja folderu]],R624))</f>
        <v/>
      </c>
      <c r="T624" t="s">
        <v>2556</v>
      </c>
      <c r="V624" t="str">
        <f>IF(U624="","",CONCATENATE(Tabela2[[#This Row],[Modele .rfa - lokalizacja folderu]],U624))</f>
        <v/>
      </c>
      <c r="W624" t="s">
        <v>2574</v>
      </c>
      <c r="Y624" t="str">
        <f>IF(X624="","",CONCATENATE(Tabela2[[#This Row],[Modele .txt - lokalizacja folderu]],X624))</f>
        <v/>
      </c>
      <c r="Z624" t="s">
        <v>2574</v>
      </c>
      <c r="AB624" t="str">
        <f>IFERROR(VLOOKUP(Tabela2[[#This Row],[Kod]],[1]Arkusz7!$A:$W,23,FALSE),"")</f>
        <v>NKE48</v>
      </c>
    </row>
    <row r="625" spans="1:28" x14ac:dyDescent="0.25">
      <c r="A625">
        <v>30943</v>
      </c>
      <c r="B625" t="s">
        <v>2926</v>
      </c>
      <c r="C625" t="str">
        <f>IF(B625="","",CONCATENATE(Tabela2[[#This Row],[Nazwa pliku - render - lokalizacja folderu]],B625))</f>
        <v>G:\LocalUser\snws\Rendery_dwg_rys\web_ok\Nipro-ECG_web_ok.png</v>
      </c>
      <c r="D625" t="s">
        <v>2179</v>
      </c>
      <c r="E625" t="s">
        <v>3107</v>
      </c>
      <c r="F625" t="str">
        <f>IF(E625="","",CONCATENATE(Tabela2[[#This Row],[Nazwa pliku - .dwg - lokalizacja folderu]],E625))</f>
        <v>G:\LocalUser\snws\Rendery_dwg_rys\dwg\NKE55.DWG</v>
      </c>
      <c r="G625" t="s">
        <v>2185</v>
      </c>
      <c r="H625" t="s">
        <v>2932</v>
      </c>
      <c r="I625" t="str">
        <f>IF(H625="","",CONCATENATE(Tabela2[[#This Row],[Rysunek .png - lokalizacja folderu]],H625))</f>
        <v>G:\LocalUser\snws\Rendery_dwg_rys\rys\Nipro-ECG_rys.png</v>
      </c>
      <c r="J625" t="s">
        <v>2181</v>
      </c>
      <c r="L625" t="str">
        <f>IF(K625="","",CONCATENATE(Tabela2[[#This Row],[Zastosowania .jpg - lokalizacja folderu]],K625))</f>
        <v/>
      </c>
      <c r="N625" t="str">
        <f>IF(M625="","",CONCATENATE(Tabela2[[#This Row],[Zastosowania .jpg - lokalizacja folderu]],M625))</f>
        <v/>
      </c>
      <c r="P625" t="str">
        <f>IF(O625="","",CONCATENATE(Tabela2[[#This Row],[Zastosowania .jpg - lokalizacja folderu]],O625))</f>
        <v/>
      </c>
      <c r="Q625" t="s">
        <v>2555</v>
      </c>
      <c r="S625" t="str">
        <f>IF(R625="","",CONCATENATE(Tabela2[[#This Row],[Instrukcje .png - lokalizacja folderu]],R625))</f>
        <v/>
      </c>
      <c r="T625" t="s">
        <v>2556</v>
      </c>
      <c r="V625" t="str">
        <f>IF(U625="","",CONCATENATE(Tabela2[[#This Row],[Modele .rfa - lokalizacja folderu]],U625))</f>
        <v/>
      </c>
      <c r="W625" t="s">
        <v>2574</v>
      </c>
      <c r="Y625" t="str">
        <f>IF(X625="","",CONCATENATE(Tabela2[[#This Row],[Modele .txt - lokalizacja folderu]],X625))</f>
        <v/>
      </c>
      <c r="Z625" t="s">
        <v>2574</v>
      </c>
      <c r="AB625" t="str">
        <f>IFERROR(VLOOKUP(Tabela2[[#This Row],[Kod]],[1]Arkusz7!$A:$W,23,FALSE),"")</f>
        <v>NKE55</v>
      </c>
    </row>
    <row r="626" spans="1:28" x14ac:dyDescent="0.25">
      <c r="A626">
        <v>30948</v>
      </c>
      <c r="B626" t="s">
        <v>2926</v>
      </c>
      <c r="C626" t="str">
        <f>IF(B626="","",CONCATENATE(Tabela2[[#This Row],[Nazwa pliku - render - lokalizacja folderu]],B626))</f>
        <v>G:\LocalUser\snws\Rendery_dwg_rys\web_ok\Nipro-ECG_web_ok.png</v>
      </c>
      <c r="D626" t="s">
        <v>2179</v>
      </c>
      <c r="E626" t="s">
        <v>3108</v>
      </c>
      <c r="F626" t="str">
        <f>IF(E626="","",CONCATENATE(Tabela2[[#This Row],[Nazwa pliku - .dwg - lokalizacja folderu]],E626))</f>
        <v>G:\LocalUser\snws\Rendery_dwg_rys\dwg\NKE68.DWG</v>
      </c>
      <c r="G626" t="s">
        <v>2185</v>
      </c>
      <c r="H626" t="s">
        <v>2932</v>
      </c>
      <c r="I626" t="str">
        <f>IF(H626="","",CONCATENATE(Tabela2[[#This Row],[Rysunek .png - lokalizacja folderu]],H626))</f>
        <v>G:\LocalUser\snws\Rendery_dwg_rys\rys\Nipro-ECG_rys.png</v>
      </c>
      <c r="J626" t="s">
        <v>2181</v>
      </c>
      <c r="L626" t="str">
        <f>IF(K626="","",CONCATENATE(Tabela2[[#This Row],[Zastosowania .jpg - lokalizacja folderu]],K626))</f>
        <v/>
      </c>
      <c r="N626" t="str">
        <f>IF(M626="","",CONCATENATE(Tabela2[[#This Row],[Zastosowania .jpg - lokalizacja folderu]],M626))</f>
        <v/>
      </c>
      <c r="P626" t="str">
        <f>IF(O626="","",CONCATENATE(Tabela2[[#This Row],[Zastosowania .jpg - lokalizacja folderu]],O626))</f>
        <v/>
      </c>
      <c r="Q626" t="s">
        <v>2555</v>
      </c>
      <c r="S626" t="str">
        <f>IF(R626="","",CONCATENATE(Tabela2[[#This Row],[Instrukcje .png - lokalizacja folderu]],R626))</f>
        <v/>
      </c>
      <c r="T626" t="s">
        <v>2556</v>
      </c>
      <c r="V626" t="str">
        <f>IF(U626="","",CONCATENATE(Tabela2[[#This Row],[Modele .rfa - lokalizacja folderu]],U626))</f>
        <v/>
      </c>
      <c r="W626" t="s">
        <v>2574</v>
      </c>
      <c r="Y626" t="str">
        <f>IF(X626="","",CONCATENATE(Tabela2[[#This Row],[Modele .txt - lokalizacja folderu]],X626))</f>
        <v/>
      </c>
      <c r="Z626" t="s">
        <v>2574</v>
      </c>
      <c r="AB626" t="str">
        <f>IFERROR(VLOOKUP(Tabela2[[#This Row],[Kod]],[1]Arkusz7!$A:$W,23,FALSE),"")</f>
        <v>NKE68</v>
      </c>
    </row>
    <row r="627" spans="1:28" x14ac:dyDescent="0.25">
      <c r="A627">
        <v>30949</v>
      </c>
      <c r="B627" t="s">
        <v>2926</v>
      </c>
      <c r="C627" t="str">
        <f>IF(B627="","",CONCATENATE(Tabela2[[#This Row],[Nazwa pliku - render - lokalizacja folderu]],B627))</f>
        <v>G:\LocalUser\snws\Rendery_dwg_rys\web_ok\Nipro-ECG_web_ok.png</v>
      </c>
      <c r="D627" t="s">
        <v>2179</v>
      </c>
      <c r="E627" t="s">
        <v>3109</v>
      </c>
      <c r="F627" t="str">
        <f>IF(E627="","",CONCATENATE(Tabela2[[#This Row],[Nazwa pliku - .dwg - lokalizacja folderu]],E627))</f>
        <v>G:\LocalUser\snws\Rendery_dwg_rys\dwg\NKE82.DWG</v>
      </c>
      <c r="G627" t="s">
        <v>2185</v>
      </c>
      <c r="H627" t="s">
        <v>2932</v>
      </c>
      <c r="I627" t="str">
        <f>IF(H627="","",CONCATENATE(Tabela2[[#This Row],[Rysunek .png - lokalizacja folderu]],H627))</f>
        <v>G:\LocalUser\snws\Rendery_dwg_rys\rys\Nipro-ECG_rys.png</v>
      </c>
      <c r="J627" t="s">
        <v>2181</v>
      </c>
      <c r="L627" t="str">
        <f>IF(K627="","",CONCATENATE(Tabela2[[#This Row],[Zastosowania .jpg - lokalizacja folderu]],K627))</f>
        <v/>
      </c>
      <c r="N627" t="str">
        <f>IF(M627="","",CONCATENATE(Tabela2[[#This Row],[Zastosowania .jpg - lokalizacja folderu]],M627))</f>
        <v/>
      </c>
      <c r="P627" t="str">
        <f>IF(O627="","",CONCATENATE(Tabela2[[#This Row],[Zastosowania .jpg - lokalizacja folderu]],O627))</f>
        <v/>
      </c>
      <c r="Q627" t="s">
        <v>2555</v>
      </c>
      <c r="S627" t="str">
        <f>IF(R627="","",CONCATENATE(Tabela2[[#This Row],[Instrukcje .png - lokalizacja folderu]],R627))</f>
        <v/>
      </c>
      <c r="T627" t="s">
        <v>2556</v>
      </c>
      <c r="V627" t="str">
        <f>IF(U627="","",CONCATENATE(Tabela2[[#This Row],[Modele .rfa - lokalizacja folderu]],U627))</f>
        <v/>
      </c>
      <c r="W627" t="s">
        <v>2574</v>
      </c>
      <c r="Y627" t="str">
        <f>IF(X627="","",CONCATENATE(Tabela2[[#This Row],[Modele .txt - lokalizacja folderu]],X627))</f>
        <v/>
      </c>
      <c r="Z627" t="s">
        <v>2574</v>
      </c>
      <c r="AB627" t="str">
        <f>IFERROR(VLOOKUP(Tabela2[[#This Row],[Kod]],[1]Arkusz7!$A:$W,23,FALSE),"")</f>
        <v>NKE82</v>
      </c>
    </row>
    <row r="628" spans="1:28" x14ac:dyDescent="0.25">
      <c r="A628">
        <v>17622</v>
      </c>
      <c r="B628" t="s">
        <v>3195</v>
      </c>
      <c r="C628" t="str">
        <f>IF(B628="","",CONCATENATE(Tabela2[[#This Row],[Nazwa pliku - render - lokalizacja folderu]],B628))</f>
        <v>G:\LocalUser\snws\Rendery_dwg_rys\web_ok\N-KLM_zlozenie_web_ok.png</v>
      </c>
      <c r="D628" t="s">
        <v>2179</v>
      </c>
      <c r="E628" t="s">
        <v>1750</v>
      </c>
      <c r="F628" t="str">
        <f>IF(E628="","",CONCATENATE(Tabela2[[#This Row],[Nazwa pliku - .dwg - lokalizacja folderu]],E628))</f>
        <v>G:\LocalUser\snws\Rendery_dwg_rys\dwg\N-KLM-A.DWG</v>
      </c>
      <c r="G628" t="s">
        <v>2185</v>
      </c>
      <c r="H628" t="s">
        <v>3196</v>
      </c>
      <c r="I628" t="str">
        <f>IF(H628="","",CONCATENATE(Tabela2[[#This Row],[Rysunek .png - lokalizacja folderu]],H628))</f>
        <v>G:\LocalUser\snws\Rendery_dwg_rys\rys\N-KLM_zlozenie_rys.png</v>
      </c>
      <c r="J628" t="s">
        <v>2181</v>
      </c>
      <c r="K628" t="s">
        <v>2905</v>
      </c>
      <c r="L628" t="str">
        <f>IF(K628="","",CONCATENATE(Tabela2[[#This Row],[Zastosowania .jpg - lokalizacja folderu]],K628))</f>
        <v>G:\LocalUser\snws\Rendery_dwg_rys\Zastosowania\KLM_z_rys.png</v>
      </c>
      <c r="N628" t="str">
        <f>IF(M628="","",CONCATENATE(Tabela2[[#This Row],[Zastosowania .jpg - lokalizacja folderu]],M628))</f>
        <v/>
      </c>
      <c r="P628" t="str">
        <f>IF(O628="","",CONCATENATE(Tabela2[[#This Row],[Zastosowania .jpg - lokalizacja folderu]],O628))</f>
        <v/>
      </c>
      <c r="Q628" t="s">
        <v>2555</v>
      </c>
      <c r="R628" t="s">
        <v>2850</v>
      </c>
      <c r="S628" t="str">
        <f>IF(R628="","",CONCATENATE(Tabela2[[#This Row],[Instrukcje .png - lokalizacja folderu]],R628))</f>
        <v>G:\LocalUser\snws\Rendery_dwg_rys\Instrukcje\KLM_i_rys.png</v>
      </c>
      <c r="T628" t="s">
        <v>2556</v>
      </c>
      <c r="U628" t="s">
        <v>2679</v>
      </c>
      <c r="V628" t="str">
        <f>IF(U628="","",CONCATENATE(Tabela2[[#This Row],[Modele .rfa - lokalizacja folderu]],U628))</f>
        <v>G:\LocalUser\snws\Rendery_dwg_rys\Modele 3D\NICZUK Channel beam clamp KLM.rfa</v>
      </c>
      <c r="W628" t="s">
        <v>2574</v>
      </c>
      <c r="X628" t="s">
        <v>2800</v>
      </c>
      <c r="Y628" t="str">
        <f>IF(X628="","",CONCATENATE(Tabela2[[#This Row],[Modele .txt - lokalizacja folderu]],X628))</f>
        <v>G:\LocalUser\snws\Rendery_dwg_rys\Modele 3D\NICZUK Channel beam clamp KLM.txt</v>
      </c>
      <c r="Z628" t="s">
        <v>2574</v>
      </c>
      <c r="AB628" t="str">
        <f>IFERROR(VLOOKUP(Tabela2[[#This Row],[Kod]],[1]Arkusz7!$A:$W,23,FALSE),"")</f>
        <v>N-KLM-A</v>
      </c>
    </row>
    <row r="629" spans="1:28" x14ac:dyDescent="0.25">
      <c r="A629">
        <v>14746</v>
      </c>
      <c r="B629" t="s">
        <v>3195</v>
      </c>
      <c r="C629" t="str">
        <f>IF(B629="","",CONCATENATE(Tabela2[[#This Row],[Nazwa pliku - render - lokalizacja folderu]],B629))</f>
        <v>G:\LocalUser\snws\Rendery_dwg_rys\web_ok\N-KLM_zlozenie_web_ok.png</v>
      </c>
      <c r="D629" t="s">
        <v>2179</v>
      </c>
      <c r="E629" t="s">
        <v>1751</v>
      </c>
      <c r="F629" t="str">
        <f>IF(E629="","",CONCATENATE(Tabela2[[#This Row],[Nazwa pliku - .dwg - lokalizacja folderu]],E629))</f>
        <v>G:\LocalUser\snws\Rendery_dwg_rys\dwg\N-KLM-MF.DWG</v>
      </c>
      <c r="G629" t="s">
        <v>2185</v>
      </c>
      <c r="H629" t="s">
        <v>3196</v>
      </c>
      <c r="I629" t="str">
        <f>IF(H629="","",CONCATENATE(Tabela2[[#This Row],[Rysunek .png - lokalizacja folderu]],H629))</f>
        <v>G:\LocalUser\snws\Rendery_dwg_rys\rys\N-KLM_zlozenie_rys.png</v>
      </c>
      <c r="J629" t="s">
        <v>2181</v>
      </c>
      <c r="K629" t="s">
        <v>2905</v>
      </c>
      <c r="L629" t="str">
        <f>IF(K629="","",CONCATENATE(Tabela2[[#This Row],[Zastosowania .jpg - lokalizacja folderu]],K629))</f>
        <v>G:\LocalUser\snws\Rendery_dwg_rys\Zastosowania\KLM_z_rys.png</v>
      </c>
      <c r="N629" t="str">
        <f>IF(M629="","",CONCATENATE(Tabela2[[#This Row],[Zastosowania .jpg - lokalizacja folderu]],M629))</f>
        <v/>
      </c>
      <c r="P629" t="str">
        <f>IF(O629="","",CONCATENATE(Tabela2[[#This Row],[Zastosowania .jpg - lokalizacja folderu]],O629))</f>
        <v/>
      </c>
      <c r="Q629" t="s">
        <v>2555</v>
      </c>
      <c r="R629" t="s">
        <v>2850</v>
      </c>
      <c r="S629" t="str">
        <f>IF(R629="","",CONCATENATE(Tabela2[[#This Row],[Instrukcje .png - lokalizacja folderu]],R629))</f>
        <v>G:\LocalUser\snws\Rendery_dwg_rys\Instrukcje\KLM_i_rys.png</v>
      </c>
      <c r="T629" t="s">
        <v>2556</v>
      </c>
      <c r="U629" t="s">
        <v>2679</v>
      </c>
      <c r="V629" t="str">
        <f>IF(U629="","",CONCATENATE(Tabela2[[#This Row],[Modele .rfa - lokalizacja folderu]],U629))</f>
        <v>G:\LocalUser\snws\Rendery_dwg_rys\Modele 3D\NICZUK Channel beam clamp KLM.rfa</v>
      </c>
      <c r="W629" t="s">
        <v>2574</v>
      </c>
      <c r="X629" t="s">
        <v>2800</v>
      </c>
      <c r="Y629" t="str">
        <f>IF(X629="","",CONCATENATE(Tabela2[[#This Row],[Modele .txt - lokalizacja folderu]],X629))</f>
        <v>G:\LocalUser\snws\Rendery_dwg_rys\Modele 3D\NICZUK Channel beam clamp KLM.txt</v>
      </c>
      <c r="Z629" t="s">
        <v>2574</v>
      </c>
      <c r="AB629" t="str">
        <f>IFERROR(VLOOKUP(Tabela2[[#This Row],[Kod]],[1]Arkusz7!$A:$W,23,FALSE),"")</f>
        <v>N-KLM-MF</v>
      </c>
    </row>
    <row r="630" spans="1:28" x14ac:dyDescent="0.25">
      <c r="A630">
        <v>30572</v>
      </c>
      <c r="B630" t="s">
        <v>3193</v>
      </c>
      <c r="C630" t="str">
        <f>IF(B630="","",CONCATENATE(Tabela2[[#This Row],[Nazwa pliku - render - lokalizacja folderu]],B630))</f>
        <v>G:\LocalUser\snws\Rendery_dwg_rys\web_ok\KLM_zlozenie_web_ok.png</v>
      </c>
      <c r="D630" t="s">
        <v>2179</v>
      </c>
      <c r="E630" t="s">
        <v>1279</v>
      </c>
      <c r="F630" t="str">
        <f>IF(E630="","",CONCATENATE(Tabela2[[#This Row],[Nazwa pliku - .dwg - lokalizacja folderu]],E630))</f>
        <v>G:\LocalUser\snws\Rendery_dwg_rys\dwg\KLM-MFH-D.DWG</v>
      </c>
      <c r="G630" t="s">
        <v>2185</v>
      </c>
      <c r="H630" t="s">
        <v>3194</v>
      </c>
      <c r="I630" t="str">
        <f>IF(H630="","",CONCATENATE(Tabela2[[#This Row],[Rysunek .png - lokalizacja folderu]],H630))</f>
        <v>G:\LocalUser\snws\Rendery_dwg_rys\rys\KLM_zlozenie_rys.png</v>
      </c>
      <c r="J630" t="s">
        <v>2181</v>
      </c>
      <c r="K630" t="s">
        <v>2905</v>
      </c>
      <c r="L630" t="str">
        <f>IF(K630="","",CONCATENATE(Tabela2[[#This Row],[Zastosowania .jpg - lokalizacja folderu]],K630))</f>
        <v>G:\LocalUser\snws\Rendery_dwg_rys\Zastosowania\KLM_z_rys.png</v>
      </c>
      <c r="N630" t="str">
        <f>IF(M630="","",CONCATENATE(Tabela2[[#This Row],[Zastosowania .jpg - lokalizacja folderu]],M630))</f>
        <v/>
      </c>
      <c r="P630" t="str">
        <f>IF(O630="","",CONCATENATE(Tabela2[[#This Row],[Zastosowania .jpg - lokalizacja folderu]],O630))</f>
        <v/>
      </c>
      <c r="Q630" t="s">
        <v>2555</v>
      </c>
      <c r="R630" t="s">
        <v>2850</v>
      </c>
      <c r="S630" t="str">
        <f>IF(R630="","",CONCATENATE(Tabela2[[#This Row],[Instrukcje .png - lokalizacja folderu]],R630))</f>
        <v>G:\LocalUser\snws\Rendery_dwg_rys\Instrukcje\KLM_i_rys.png</v>
      </c>
      <c r="T630" t="s">
        <v>2556</v>
      </c>
      <c r="U630" t="s">
        <v>2679</v>
      </c>
      <c r="V630" t="str">
        <f>IF(U630="","",CONCATENATE(Tabela2[[#This Row],[Modele .rfa - lokalizacja folderu]],U630))</f>
        <v>G:\LocalUser\snws\Rendery_dwg_rys\Modele 3D\NICZUK Channel beam clamp KLM.rfa</v>
      </c>
      <c r="W630" t="s">
        <v>2574</v>
      </c>
      <c r="X630" t="s">
        <v>2800</v>
      </c>
      <c r="Y630" t="str">
        <f>IF(X630="","",CONCATENATE(Tabela2[[#This Row],[Modele .txt - lokalizacja folderu]],X630))</f>
        <v>G:\LocalUser\snws\Rendery_dwg_rys\Modele 3D\NICZUK Channel beam clamp KLM.txt</v>
      </c>
      <c r="Z630" t="s">
        <v>2574</v>
      </c>
      <c r="AB630" t="str">
        <f>IFERROR(VLOOKUP(Tabela2[[#This Row],[Kod]],[1]Arkusz7!$A:$W,23,FALSE),"")</f>
        <v>N-KLM-MFH-D</v>
      </c>
    </row>
    <row r="631" spans="1:28" x14ac:dyDescent="0.25">
      <c r="A631">
        <v>24773</v>
      </c>
      <c r="B631" t="s">
        <v>3195</v>
      </c>
      <c r="C631" t="str">
        <f>IF(B631="","",CONCATENATE(Tabela2[[#This Row],[Nazwa pliku - render - lokalizacja folderu]],B631))</f>
        <v>G:\LocalUser\snws\Rendery_dwg_rys\web_ok\N-KLM_zlozenie_web_ok.png</v>
      </c>
      <c r="D631" t="s">
        <v>2179</v>
      </c>
      <c r="E631" t="s">
        <v>1752</v>
      </c>
      <c r="F631" t="str">
        <f>IF(E631="","",CONCATENATE(Tabela2[[#This Row],[Nazwa pliku - .dwg - lokalizacja folderu]],E631))</f>
        <v>G:\LocalUser\snws\Rendery_dwg_rys\dwg\N-KLM-MH.DWG</v>
      </c>
      <c r="G631" t="s">
        <v>2185</v>
      </c>
      <c r="H631" t="s">
        <v>3196</v>
      </c>
      <c r="I631" t="str">
        <f>IF(H631="","",CONCATENATE(Tabela2[[#This Row],[Rysunek .png - lokalizacja folderu]],H631))</f>
        <v>G:\LocalUser\snws\Rendery_dwg_rys\rys\N-KLM_zlozenie_rys.png</v>
      </c>
      <c r="J631" t="s">
        <v>2181</v>
      </c>
      <c r="K631" t="s">
        <v>2905</v>
      </c>
      <c r="L631" t="str">
        <f>IF(K631="","",CONCATENATE(Tabela2[[#This Row],[Zastosowania .jpg - lokalizacja folderu]],K631))</f>
        <v>G:\LocalUser\snws\Rendery_dwg_rys\Zastosowania\KLM_z_rys.png</v>
      </c>
      <c r="N631" t="str">
        <f>IF(M631="","",CONCATENATE(Tabela2[[#This Row],[Zastosowania .jpg - lokalizacja folderu]],M631))</f>
        <v/>
      </c>
      <c r="P631" t="str">
        <f>IF(O631="","",CONCATENATE(Tabela2[[#This Row],[Zastosowania .jpg - lokalizacja folderu]],O631))</f>
        <v/>
      </c>
      <c r="Q631" t="s">
        <v>2555</v>
      </c>
      <c r="R631" t="s">
        <v>2850</v>
      </c>
      <c r="S631" t="str">
        <f>IF(R631="","",CONCATENATE(Tabela2[[#This Row],[Instrukcje .png - lokalizacja folderu]],R631))</f>
        <v>G:\LocalUser\snws\Rendery_dwg_rys\Instrukcje\KLM_i_rys.png</v>
      </c>
      <c r="T631" t="s">
        <v>2556</v>
      </c>
      <c r="U631" t="s">
        <v>2679</v>
      </c>
      <c r="V631" t="str">
        <f>IF(U631="","",CONCATENATE(Tabela2[[#This Row],[Modele .rfa - lokalizacja folderu]],U631))</f>
        <v>G:\LocalUser\snws\Rendery_dwg_rys\Modele 3D\NICZUK Channel beam clamp KLM.rfa</v>
      </c>
      <c r="W631" t="s">
        <v>2574</v>
      </c>
      <c r="X631" t="s">
        <v>2800</v>
      </c>
      <c r="Y631" t="str">
        <f>IF(X631="","",CONCATENATE(Tabela2[[#This Row],[Modele .txt - lokalizacja folderu]],X631))</f>
        <v>G:\LocalUser\snws\Rendery_dwg_rys\Modele 3D\NICZUK Channel beam clamp KLM.txt</v>
      </c>
      <c r="Z631" t="s">
        <v>2574</v>
      </c>
      <c r="AB631" t="str">
        <f>IFERROR(VLOOKUP(Tabela2[[#This Row],[Kod]],[1]Arkusz7!$A:$W,23,FALSE),"")</f>
        <v>N-KLM-MH</v>
      </c>
    </row>
    <row r="632" spans="1:28" x14ac:dyDescent="0.25">
      <c r="A632">
        <v>34818</v>
      </c>
      <c r="B632" t="s">
        <v>1793</v>
      </c>
      <c r="C632" t="str">
        <f>IF(B632="","",CONCATENATE(Tabela2[[#This Row],[Nazwa pliku - render - lokalizacja folderu]],B632))</f>
        <v>G:\LocalUser\snws\Rendery_dwg_rys\web_ok\N-KLP_web_ok.png</v>
      </c>
      <c r="D632" t="s">
        <v>2179</v>
      </c>
      <c r="E632" t="s">
        <v>1795</v>
      </c>
      <c r="F632" t="str">
        <f>IF(E632="","",CONCATENATE(Tabela2[[#This Row],[Nazwa pliku - .dwg - lokalizacja folderu]],E632))</f>
        <v>G:\LocalUser\snws\Rendery_dwg_rys\dwg\N-KLP-M10.DWG</v>
      </c>
      <c r="G632" t="s">
        <v>2185</v>
      </c>
      <c r="H632" t="s">
        <v>2450</v>
      </c>
      <c r="I632" t="str">
        <f>IF(H632="","",CONCATENATE(Tabela2[[#This Row],[Rysunek .png - lokalizacja folderu]],H632))</f>
        <v>G:\LocalUser\snws\Rendery_dwg_rys\rys\N-KLP_rys.png</v>
      </c>
      <c r="J632" t="s">
        <v>2181</v>
      </c>
      <c r="K632" t="s">
        <v>2907</v>
      </c>
      <c r="L632" t="str">
        <f>IF(K632="","",CONCATENATE(Tabela2[[#This Row],[Zastosowania .jpg - lokalizacja folderu]],K632))</f>
        <v>G:\LocalUser\snws\Rendery_dwg_rys\Zastosowania\KLP_z_rys.png</v>
      </c>
      <c r="N632" t="str">
        <f>IF(M632="","",CONCATENATE(Tabela2[[#This Row],[Zastosowania .jpg - lokalizacja folderu]],M632))</f>
        <v/>
      </c>
      <c r="P632" t="str">
        <f>IF(O632="","",CONCATENATE(Tabela2[[#This Row],[Zastosowania .jpg - lokalizacja folderu]],O632))</f>
        <v/>
      </c>
      <c r="Q632" t="s">
        <v>2555</v>
      </c>
      <c r="R632" t="s">
        <v>2851</v>
      </c>
      <c r="S632" t="str">
        <f>IF(R632="","",CONCATENATE(Tabela2[[#This Row],[Instrukcje .png - lokalizacja folderu]],R632))</f>
        <v>G:\LocalUser\snws\Rendery_dwg_rys\Instrukcje\KLP_i_rys.png</v>
      </c>
      <c r="T632" t="s">
        <v>2556</v>
      </c>
      <c r="U632" t="s">
        <v>2681</v>
      </c>
      <c r="V632" t="str">
        <f>IF(U632="","",CONCATENATE(Tabela2[[#This Row],[Modele .rfa - lokalizacja folderu]],U632))</f>
        <v>G:\LocalUser\snws\Rendery_dwg_rys\Modele 3D\NICZUK Cast iron beam clamp KLZ.rfa</v>
      </c>
      <c r="W632" t="s">
        <v>2574</v>
      </c>
      <c r="X632" t="s">
        <v>2802</v>
      </c>
      <c r="Y632" t="str">
        <f>IF(X632="","",CONCATENATE(Tabela2[[#This Row],[Modele .txt - lokalizacja folderu]],X632))</f>
        <v>G:\LocalUser\snws\Rendery_dwg_rys\Modele 3D\NICZUK Cast iron beam clamp KLZ.txt</v>
      </c>
      <c r="Z632" t="s">
        <v>2574</v>
      </c>
      <c r="AB632" t="str">
        <f>IFERROR(VLOOKUP(Tabela2[[#This Row],[Kod]],[1]Arkusz7!$A:$W,23,FALSE),"")</f>
        <v>N-KLP-M10</v>
      </c>
    </row>
    <row r="633" spans="1:28" x14ac:dyDescent="0.25">
      <c r="A633">
        <v>34816</v>
      </c>
      <c r="B633" t="s">
        <v>1793</v>
      </c>
      <c r="C633" t="str">
        <f>IF(B633="","",CONCATENATE(Tabela2[[#This Row],[Nazwa pliku - render - lokalizacja folderu]],B633))</f>
        <v>G:\LocalUser\snws\Rendery_dwg_rys\web_ok\N-KLP_web_ok.png</v>
      </c>
      <c r="D633" t="s">
        <v>2179</v>
      </c>
      <c r="E633" t="s">
        <v>1794</v>
      </c>
      <c r="F633" t="str">
        <f>IF(E633="","",CONCATENATE(Tabela2[[#This Row],[Nazwa pliku - .dwg - lokalizacja folderu]],E633))</f>
        <v>G:\LocalUser\snws\Rendery_dwg_rys\dwg\N-KLP-M8.DWG</v>
      </c>
      <c r="G633" t="s">
        <v>2185</v>
      </c>
      <c r="H633" t="s">
        <v>2450</v>
      </c>
      <c r="I633" t="str">
        <f>IF(H633="","",CONCATENATE(Tabela2[[#This Row],[Rysunek .png - lokalizacja folderu]],H633))</f>
        <v>G:\LocalUser\snws\Rendery_dwg_rys\rys\N-KLP_rys.png</v>
      </c>
      <c r="J633" t="s">
        <v>2181</v>
      </c>
      <c r="K633" t="s">
        <v>2907</v>
      </c>
      <c r="L633" t="str">
        <f>IF(K633="","",CONCATENATE(Tabela2[[#This Row],[Zastosowania .jpg - lokalizacja folderu]],K633))</f>
        <v>G:\LocalUser\snws\Rendery_dwg_rys\Zastosowania\KLP_z_rys.png</v>
      </c>
      <c r="N633" t="str">
        <f>IF(M633="","",CONCATENATE(Tabela2[[#This Row],[Zastosowania .jpg - lokalizacja folderu]],M633))</f>
        <v/>
      </c>
      <c r="P633" t="str">
        <f>IF(O633="","",CONCATENATE(Tabela2[[#This Row],[Zastosowania .jpg - lokalizacja folderu]],O633))</f>
        <v/>
      </c>
      <c r="Q633" t="s">
        <v>2555</v>
      </c>
      <c r="R633" t="s">
        <v>2851</v>
      </c>
      <c r="S633" t="str">
        <f>IF(R633="","",CONCATENATE(Tabela2[[#This Row],[Instrukcje .png - lokalizacja folderu]],R633))</f>
        <v>G:\LocalUser\snws\Rendery_dwg_rys\Instrukcje\KLP_i_rys.png</v>
      </c>
      <c r="T633" t="s">
        <v>2556</v>
      </c>
      <c r="U633" t="s">
        <v>2681</v>
      </c>
      <c r="V633" t="str">
        <f>IF(U633="","",CONCATENATE(Tabela2[[#This Row],[Modele .rfa - lokalizacja folderu]],U633))</f>
        <v>G:\LocalUser\snws\Rendery_dwg_rys\Modele 3D\NICZUK Cast iron beam clamp KLZ.rfa</v>
      </c>
      <c r="W633" t="s">
        <v>2574</v>
      </c>
      <c r="X633" t="s">
        <v>2802</v>
      </c>
      <c r="Y633" t="str">
        <f>IF(X633="","",CONCATENATE(Tabela2[[#This Row],[Modele .txt - lokalizacja folderu]],X633))</f>
        <v>G:\LocalUser\snws\Rendery_dwg_rys\Modele 3D\NICZUK Cast iron beam clamp KLZ.txt</v>
      </c>
      <c r="Z633" t="s">
        <v>2574</v>
      </c>
      <c r="AB633" t="str">
        <f>IFERROR(VLOOKUP(Tabela2[[#This Row],[Kod]],[1]Arkusz7!$A:$W,23,FALSE),"")</f>
        <v>N-KLP-M8</v>
      </c>
    </row>
    <row r="634" spans="1:28" x14ac:dyDescent="0.25">
      <c r="A634">
        <v>9464</v>
      </c>
      <c r="B634" t="s">
        <v>2190</v>
      </c>
      <c r="C634" t="str">
        <f>IF(B634="","",CONCATENATE(Tabela2[[#This Row],[Nazwa pliku - render - lokalizacja folderu]],B634))</f>
        <v>G:\LocalUser\snws\Rendery_dwg_rys\web_ok\N-KT-135_web_ok.png</v>
      </c>
      <c r="D634" t="s">
        <v>2179</v>
      </c>
      <c r="E634" t="s">
        <v>1737</v>
      </c>
      <c r="F634" t="str">
        <f>IF(E634="","",CONCATENATE(Tabela2[[#This Row],[Nazwa pliku - .dwg - lokalizacja folderu]],E634))</f>
        <v>G:\LocalUser\snws\Rendery_dwg_rys\dwg\N-KT-A135.DWG</v>
      </c>
      <c r="G634" t="s">
        <v>2185</v>
      </c>
      <c r="H634" t="s">
        <v>2438</v>
      </c>
      <c r="I634" t="str">
        <f>IF(H634="","",CONCATENATE(Tabela2[[#This Row],[Rysunek .png - lokalizacja folderu]],H634))</f>
        <v>G:\LocalUser\snws\Rendery_dwg_rys\rys\N-KT-135_rys.png</v>
      </c>
      <c r="J634" t="s">
        <v>2181</v>
      </c>
      <c r="L634" t="str">
        <f>IF(K634="","",CONCATENATE(Tabela2[[#This Row],[Zastosowania .jpg - lokalizacja folderu]],K634))</f>
        <v/>
      </c>
      <c r="N634" t="str">
        <f>IF(M634="","",CONCATENATE(Tabela2[[#This Row],[Zastosowania .jpg - lokalizacja folderu]],M634))</f>
        <v/>
      </c>
      <c r="P634" t="str">
        <f>IF(O634="","",CONCATENATE(Tabela2[[#This Row],[Zastosowania .jpg - lokalizacja folderu]],O634))</f>
        <v/>
      </c>
      <c r="Q634" t="s">
        <v>2555</v>
      </c>
      <c r="S634" t="str">
        <f>IF(R634="","",CONCATENATE(Tabela2[[#This Row],[Instrukcje .png - lokalizacja folderu]],R634))</f>
        <v/>
      </c>
      <c r="T634" t="s">
        <v>2556</v>
      </c>
      <c r="U634" t="s">
        <v>2668</v>
      </c>
      <c r="V634" t="str">
        <f>IF(U634="","",CONCATENATE(Tabela2[[#This Row],[Modele .rfa - lokalizacja folderu]],U634))</f>
        <v>G:\LocalUser\snws\Rendery_dwg_rys\Modele 3D\NICZUK Angular connectors KT-135.rfa</v>
      </c>
      <c r="W634" t="s">
        <v>2574</v>
      </c>
      <c r="X634" t="s">
        <v>2789</v>
      </c>
      <c r="Y634" t="str">
        <f>IF(X634="","",CONCATENATE(Tabela2[[#This Row],[Modele .txt - lokalizacja folderu]],X634))</f>
        <v>G:\LocalUser\snws\Rendery_dwg_rys\Modele 3D\NICZUK Angular connectors KT-135.txt</v>
      </c>
      <c r="Z634" t="s">
        <v>2574</v>
      </c>
      <c r="AB634" t="str">
        <f>IFERROR(VLOOKUP(Tabela2[[#This Row],[Kod]],[1]Arkusz7!$A:$W,23,FALSE),"")</f>
        <v>N-KT-A135</v>
      </c>
    </row>
    <row r="635" spans="1:28" x14ac:dyDescent="0.25">
      <c r="A635">
        <v>10076</v>
      </c>
      <c r="B635" t="s">
        <v>2538</v>
      </c>
      <c r="C635" t="str">
        <f>IF(B635="","",CONCATENATE(Tabela2[[#This Row],[Nazwa pliku - render - lokalizacja folderu]],B635))</f>
        <v>G:\LocalUser\snws\Rendery_dwg_rys\web_ok\N-KT-90_web_ok.png</v>
      </c>
      <c r="D635" t="s">
        <v>2179</v>
      </c>
      <c r="E635" t="s">
        <v>1735</v>
      </c>
      <c r="F635" t="str">
        <f>IF(E635="","",CONCATENATE(Tabela2[[#This Row],[Nazwa pliku - .dwg - lokalizacja folderu]],E635))</f>
        <v>G:\LocalUser\snws\Rendery_dwg_rys\dwg\N-KT-A90.DWG</v>
      </c>
      <c r="G635" t="s">
        <v>2185</v>
      </c>
      <c r="H635" t="s">
        <v>2437</v>
      </c>
      <c r="I635" t="str">
        <f>IF(H635="","",CONCATENATE(Tabela2[[#This Row],[Rysunek .png - lokalizacja folderu]],H635))</f>
        <v>G:\LocalUser\snws\Rendery_dwg_rys\rys\N-KT-90_rys.png</v>
      </c>
      <c r="J635" t="s">
        <v>2181</v>
      </c>
      <c r="L635" t="str">
        <f>IF(K635="","",CONCATENATE(Tabela2[[#This Row],[Zastosowania .jpg - lokalizacja folderu]],K635))</f>
        <v/>
      </c>
      <c r="N635" t="str">
        <f>IF(M635="","",CONCATENATE(Tabela2[[#This Row],[Zastosowania .jpg - lokalizacja folderu]],M635))</f>
        <v/>
      </c>
      <c r="P635" t="str">
        <f>IF(O635="","",CONCATENATE(Tabela2[[#This Row],[Zastosowania .jpg - lokalizacja folderu]],O635))</f>
        <v/>
      </c>
      <c r="Q635" t="s">
        <v>2555</v>
      </c>
      <c r="S635" t="str">
        <f>IF(R635="","",CONCATENATE(Tabela2[[#This Row],[Instrukcje .png - lokalizacja folderu]],R635))</f>
        <v/>
      </c>
      <c r="T635" t="s">
        <v>2556</v>
      </c>
      <c r="U635" t="s">
        <v>2667</v>
      </c>
      <c r="V635" t="str">
        <f>IF(U635="","",CONCATENATE(Tabela2[[#This Row],[Modele .rfa - lokalizacja folderu]],U635))</f>
        <v>G:\LocalUser\snws\Rendery_dwg_rys\Modele 3D\NICZUK Angular connectors KT-90.rfa</v>
      </c>
      <c r="W635" t="s">
        <v>2574</v>
      </c>
      <c r="X635" t="s">
        <v>2788</v>
      </c>
      <c r="Y635" t="str">
        <f>IF(X635="","",CONCATENATE(Tabela2[[#This Row],[Modele .txt - lokalizacja folderu]],X635))</f>
        <v>G:\LocalUser\snws\Rendery_dwg_rys\Modele 3D\NICZUK Angular connectors KT-90.txt</v>
      </c>
      <c r="Z635" t="s">
        <v>2574</v>
      </c>
      <c r="AB635" t="str">
        <f>IFERROR(VLOOKUP(Tabela2[[#This Row],[Kod]],[1]Arkusz7!$A:$W,23,FALSE),"")</f>
        <v>N-KT-A90</v>
      </c>
    </row>
    <row r="636" spans="1:28" x14ac:dyDescent="0.25">
      <c r="A636">
        <v>12329</v>
      </c>
      <c r="B636" t="s">
        <v>2190</v>
      </c>
      <c r="C636" t="str">
        <f>IF(B636="","",CONCATENATE(Tabela2[[#This Row],[Nazwa pliku - render - lokalizacja folderu]],B636))</f>
        <v>G:\LocalUser\snws\Rendery_dwg_rys\web_ok\N-KT-135_web_ok.png</v>
      </c>
      <c r="D636" t="s">
        <v>2179</v>
      </c>
      <c r="E636" t="s">
        <v>1738</v>
      </c>
      <c r="F636" t="str">
        <f>IF(E636="","",CONCATENATE(Tabela2[[#This Row],[Nazwa pliku - .dwg - lokalizacja folderu]],E636))</f>
        <v>G:\LocalUser\snws\Rendery_dwg_rys\dwg\N-KT-MF135.DWG</v>
      </c>
      <c r="G636" t="s">
        <v>2185</v>
      </c>
      <c r="H636" t="s">
        <v>2438</v>
      </c>
      <c r="I636" t="str">
        <f>IF(H636="","",CONCATENATE(Tabela2[[#This Row],[Rysunek .png - lokalizacja folderu]],H636))</f>
        <v>G:\LocalUser\snws\Rendery_dwg_rys\rys\N-KT-135_rys.png</v>
      </c>
      <c r="J636" t="s">
        <v>2181</v>
      </c>
      <c r="L636" t="str">
        <f>IF(K636="","",CONCATENATE(Tabela2[[#This Row],[Zastosowania .jpg - lokalizacja folderu]],K636))</f>
        <v/>
      </c>
      <c r="N636" t="str">
        <f>IF(M636="","",CONCATENATE(Tabela2[[#This Row],[Zastosowania .jpg - lokalizacja folderu]],M636))</f>
        <v/>
      </c>
      <c r="P636" t="str">
        <f>IF(O636="","",CONCATENATE(Tabela2[[#This Row],[Zastosowania .jpg - lokalizacja folderu]],O636))</f>
        <v/>
      </c>
      <c r="Q636" t="s">
        <v>2555</v>
      </c>
      <c r="S636" t="str">
        <f>IF(R636="","",CONCATENATE(Tabela2[[#This Row],[Instrukcje .png - lokalizacja folderu]],R636))</f>
        <v/>
      </c>
      <c r="T636" t="s">
        <v>2556</v>
      </c>
      <c r="U636" t="s">
        <v>2668</v>
      </c>
      <c r="V636" t="str">
        <f>IF(U636="","",CONCATENATE(Tabela2[[#This Row],[Modele .rfa - lokalizacja folderu]],U636))</f>
        <v>G:\LocalUser\snws\Rendery_dwg_rys\Modele 3D\NICZUK Angular connectors KT-135.rfa</v>
      </c>
      <c r="W636" t="s">
        <v>2574</v>
      </c>
      <c r="X636" t="s">
        <v>2789</v>
      </c>
      <c r="Y636" t="str">
        <f>IF(X636="","",CONCATENATE(Tabela2[[#This Row],[Modele .txt - lokalizacja folderu]],X636))</f>
        <v>G:\LocalUser\snws\Rendery_dwg_rys\Modele 3D\NICZUK Angular connectors KT-135.txt</v>
      </c>
      <c r="Z636" t="s">
        <v>2574</v>
      </c>
      <c r="AB636" t="str">
        <f>IFERROR(VLOOKUP(Tabela2[[#This Row],[Kod]],[1]Arkusz7!$A:$W,23,FALSE),"")</f>
        <v>N-KT-MF135</v>
      </c>
    </row>
    <row r="637" spans="1:28" x14ac:dyDescent="0.25">
      <c r="A637">
        <v>12330</v>
      </c>
      <c r="B637" t="s">
        <v>2538</v>
      </c>
      <c r="C637" t="str">
        <f>IF(B637="","",CONCATENATE(Tabela2[[#This Row],[Nazwa pliku - render - lokalizacja folderu]],B637))</f>
        <v>G:\LocalUser\snws\Rendery_dwg_rys\web_ok\N-KT-90_web_ok.png</v>
      </c>
      <c r="D637" t="s">
        <v>2179</v>
      </c>
      <c r="E637" t="s">
        <v>1736</v>
      </c>
      <c r="F637" t="str">
        <f>IF(E637="","",CONCATENATE(Tabela2[[#This Row],[Nazwa pliku - .dwg - lokalizacja folderu]],E637))</f>
        <v>G:\LocalUser\snws\Rendery_dwg_rys\dwg\N-KT-MF90.DWG</v>
      </c>
      <c r="G637" t="s">
        <v>2185</v>
      </c>
      <c r="H637" t="s">
        <v>2437</v>
      </c>
      <c r="I637" t="str">
        <f>IF(H637="","",CONCATENATE(Tabela2[[#This Row],[Rysunek .png - lokalizacja folderu]],H637))</f>
        <v>G:\LocalUser\snws\Rendery_dwg_rys\rys\N-KT-90_rys.png</v>
      </c>
      <c r="J637" t="s">
        <v>2181</v>
      </c>
      <c r="L637" t="str">
        <f>IF(K637="","",CONCATENATE(Tabela2[[#This Row],[Zastosowania .jpg - lokalizacja folderu]],K637))</f>
        <v/>
      </c>
      <c r="N637" t="str">
        <f>IF(M637="","",CONCATENATE(Tabela2[[#This Row],[Zastosowania .jpg - lokalizacja folderu]],M637))</f>
        <v/>
      </c>
      <c r="P637" t="str">
        <f>IF(O637="","",CONCATENATE(Tabela2[[#This Row],[Zastosowania .jpg - lokalizacja folderu]],O637))</f>
        <v/>
      </c>
      <c r="Q637" t="s">
        <v>2555</v>
      </c>
      <c r="S637" t="str">
        <f>IF(R637="","",CONCATENATE(Tabela2[[#This Row],[Instrukcje .png - lokalizacja folderu]],R637))</f>
        <v/>
      </c>
      <c r="T637" t="s">
        <v>2556</v>
      </c>
      <c r="U637" t="s">
        <v>2667</v>
      </c>
      <c r="V637" t="str">
        <f>IF(U637="","",CONCATENATE(Tabela2[[#This Row],[Modele .rfa - lokalizacja folderu]],U637))</f>
        <v>G:\LocalUser\snws\Rendery_dwg_rys\Modele 3D\NICZUK Angular connectors KT-90.rfa</v>
      </c>
      <c r="W637" t="s">
        <v>2574</v>
      </c>
      <c r="X637" t="s">
        <v>2788</v>
      </c>
      <c r="Y637" t="str">
        <f>IF(X637="","",CONCATENATE(Tabela2[[#This Row],[Modele .txt - lokalizacja folderu]],X637))</f>
        <v>G:\LocalUser\snws\Rendery_dwg_rys\Modele 3D\NICZUK Angular connectors KT-90.txt</v>
      </c>
      <c r="Z637" t="s">
        <v>2574</v>
      </c>
      <c r="AB637" t="str">
        <f>IFERROR(VLOOKUP(Tabela2[[#This Row],[Kod]],[1]Arkusz7!$A:$W,23,FALSE),"")</f>
        <v>N-KT-MF90</v>
      </c>
    </row>
    <row r="638" spans="1:28" x14ac:dyDescent="0.25">
      <c r="A638">
        <v>34990</v>
      </c>
      <c r="B638" t="s">
        <v>784</v>
      </c>
      <c r="C638" t="str">
        <f>IF(B638="","",CONCATENATE(Tabela2[[#This Row],[Nazwa pliku - render - lokalizacja folderu]],B638))</f>
        <v>G:\LocalUser\snws\Rendery_dwg_rys\web_ok\NL_web_ok.png</v>
      </c>
      <c r="D638" t="s">
        <v>2179</v>
      </c>
      <c r="E638" t="s">
        <v>785</v>
      </c>
      <c r="F638" t="str">
        <f>IF(E638="","",CONCATENATE(Tabela2[[#This Row],[Nazwa pliku - .dwg - lokalizacja folderu]],E638))</f>
        <v>G:\LocalUser\snws\Rendery_dwg_rys\dwg\NL.DWG</v>
      </c>
      <c r="G638" t="s">
        <v>2185</v>
      </c>
      <c r="H638" t="s">
        <v>2270</v>
      </c>
      <c r="I638" t="str">
        <f>IF(H638="","",CONCATENATE(Tabela2[[#This Row],[Rysunek .png - lokalizacja folderu]],H638))</f>
        <v>G:\LocalUser\snws\Rendery_dwg_rys\rys\NL_rys.png</v>
      </c>
      <c r="J638" t="s">
        <v>2181</v>
      </c>
      <c r="L638" t="str">
        <f>IF(K638="","",CONCATENATE(Tabela2[[#This Row],[Zastosowania .jpg - lokalizacja folderu]],K638))</f>
        <v/>
      </c>
      <c r="N638" t="str">
        <f>IF(M638="","",CONCATENATE(Tabela2[[#This Row],[Zastosowania .jpg - lokalizacja folderu]],M638))</f>
        <v/>
      </c>
      <c r="P638" t="str">
        <f>IF(O638="","",CONCATENATE(Tabela2[[#This Row],[Zastosowania .jpg - lokalizacja folderu]],O638))</f>
        <v/>
      </c>
      <c r="Q638" t="s">
        <v>2555</v>
      </c>
      <c r="S638" t="str">
        <f>IF(R638="","",CONCATENATE(Tabela2[[#This Row],[Instrukcje .png - lokalizacja folderu]],R638))</f>
        <v/>
      </c>
      <c r="T638" t="s">
        <v>2556</v>
      </c>
      <c r="V638" t="str">
        <f>IF(U638="","",CONCATENATE(Tabela2[[#This Row],[Modele .rfa - lokalizacja folderu]],U638))</f>
        <v/>
      </c>
      <c r="W638" t="s">
        <v>2574</v>
      </c>
      <c r="X638" t="s">
        <v>2576</v>
      </c>
      <c r="Y638" t="str">
        <f>IF(X638="","",CONCATENATE(Tabela2[[#This Row],[Modele .txt - lokalizacja folderu]],X638))</f>
        <v/>
      </c>
      <c r="Z638" t="s">
        <v>2574</v>
      </c>
      <c r="AB638" t="str">
        <f>IFERROR(VLOOKUP(Tabela2[[#This Row],[Kod]],[1]Arkusz7!$A:$W,23,FALSE),"")</f>
        <v>NL</v>
      </c>
    </row>
    <row r="639" spans="1:28" x14ac:dyDescent="0.25">
      <c r="A639">
        <v>7497</v>
      </c>
      <c r="B639" t="s">
        <v>2565</v>
      </c>
      <c r="C639" t="str">
        <f>IF(B639="","",CONCATENATE(Tabela2[[#This Row],[Nazwa pliku - render - lokalizacja folderu]],B639))</f>
        <v>G:\LocalUser\snws\Rendery_dwg_rys\web_ok\N-LS-A_web_ok.png</v>
      </c>
      <c r="D639" t="s">
        <v>2179</v>
      </c>
      <c r="E639" t="s">
        <v>1717</v>
      </c>
      <c r="F639" t="str">
        <f>IF(E639="","",CONCATENATE(Tabela2[[#This Row],[Nazwa pliku - .dwg - lokalizacja folderu]],E639))</f>
        <v>G:\LocalUser\snws\Rendery_dwg_rys\dwg\N-LS-A.DWG</v>
      </c>
      <c r="G639" t="s">
        <v>2185</v>
      </c>
      <c r="H639" t="s">
        <v>2428</v>
      </c>
      <c r="I639" t="str">
        <f>IF(H639="","",CONCATENATE(Tabela2[[#This Row],[Rysunek .png - lokalizacja folderu]],H639))</f>
        <v>G:\LocalUser\snws\Rendery_dwg_rys\rys\N-LS-A_rys.png</v>
      </c>
      <c r="J639" t="s">
        <v>2181</v>
      </c>
      <c r="L639" t="str">
        <f>IF(K639="","",CONCATENATE(Tabela2[[#This Row],[Zastosowania .jpg - lokalizacja folderu]],K639))</f>
        <v/>
      </c>
      <c r="N639" t="str">
        <f>IF(M639="","",CONCATENATE(Tabela2[[#This Row],[Zastosowania .jpg - lokalizacja folderu]],M639))</f>
        <v/>
      </c>
      <c r="P639" t="str">
        <f>IF(O639="","",CONCATENATE(Tabela2[[#This Row],[Zastosowania .jpg - lokalizacja folderu]],O639))</f>
        <v/>
      </c>
      <c r="Q639" t="s">
        <v>2555</v>
      </c>
      <c r="S639" t="str">
        <f>IF(R639="","",CONCATENATE(Tabela2[[#This Row],[Instrukcje .png - lokalizacja folderu]],R639))</f>
        <v/>
      </c>
      <c r="T639" t="s">
        <v>2556</v>
      </c>
      <c r="U639" t="s">
        <v>2647</v>
      </c>
      <c r="V639" t="str">
        <f>IF(U639="","",CONCATENATE(Tabela2[[#This Row],[Modele .rfa - lokalizacja folderu]],U639))</f>
        <v>G:\LocalUser\snws\Rendery_dwg_rys\Modele 3D\NICZUK Channel connector LS.rfa</v>
      </c>
      <c r="W639" t="s">
        <v>2574</v>
      </c>
      <c r="X639" t="s">
        <v>2776</v>
      </c>
      <c r="Y639" t="str">
        <f>IF(X639="","",CONCATENATE(Tabela2[[#This Row],[Modele .txt - lokalizacja folderu]],X639))</f>
        <v>G:\LocalUser\snws\Rendery_dwg_rys\Modele 3D\NICZUK Channel connector LS.txt</v>
      </c>
      <c r="Z639" t="s">
        <v>2574</v>
      </c>
      <c r="AB639" t="str">
        <f>IFERROR(VLOOKUP(Tabela2[[#This Row],[Kod]],[1]Arkusz7!$A:$W,23,FALSE),"")</f>
        <v>N-LS-A</v>
      </c>
    </row>
    <row r="640" spans="1:28" x14ac:dyDescent="0.25">
      <c r="A640">
        <v>15658</v>
      </c>
      <c r="B640" t="s">
        <v>1715</v>
      </c>
      <c r="C640" t="str">
        <f>IF(B640="","",CONCATENATE(Tabela2[[#This Row],[Nazwa pliku - render - lokalizacja folderu]],B640))</f>
        <v>G:\LocalUser\snws\Rendery_dwg_rys\web_ok\N-LSE-MF_web_ok.png</v>
      </c>
      <c r="D640" t="s">
        <v>2179</v>
      </c>
      <c r="E640" t="s">
        <v>1716</v>
      </c>
      <c r="F640" t="str">
        <f>IF(E640="","",CONCATENATE(Tabela2[[#This Row],[Nazwa pliku - .dwg - lokalizacja folderu]],E640))</f>
        <v>G:\LocalUser\snws\Rendery_dwg_rys\dwg\N-LSE-MF.DWG</v>
      </c>
      <c r="G640" t="s">
        <v>2185</v>
      </c>
      <c r="H640" t="s">
        <v>2427</v>
      </c>
      <c r="I640" t="str">
        <f>IF(H640="","",CONCATENATE(Tabela2[[#This Row],[Rysunek .png - lokalizacja folderu]],H640))</f>
        <v>G:\LocalUser\snws\Rendery_dwg_rys\rys\N-LSE-MF_rys.png</v>
      </c>
      <c r="J640" t="s">
        <v>2181</v>
      </c>
      <c r="L640" t="str">
        <f>IF(K640="","",CONCATENATE(Tabela2[[#This Row],[Zastosowania .jpg - lokalizacja folderu]],K640))</f>
        <v/>
      </c>
      <c r="N640" t="str">
        <f>IF(M640="","",CONCATENATE(Tabela2[[#This Row],[Zastosowania .jpg - lokalizacja folderu]],M640))</f>
        <v/>
      </c>
      <c r="P640" t="str">
        <f>IF(O640="","",CONCATENATE(Tabela2[[#This Row],[Zastosowania .jpg - lokalizacja folderu]],O640))</f>
        <v/>
      </c>
      <c r="Q640" t="s">
        <v>2555</v>
      </c>
      <c r="S640" t="str">
        <f>IF(R640="","",CONCATENATE(Tabela2[[#This Row],[Instrukcje .png - lokalizacja folderu]],R640))</f>
        <v/>
      </c>
      <c r="T640" t="s">
        <v>2556</v>
      </c>
      <c r="U640" t="s">
        <v>2646</v>
      </c>
      <c r="V640" t="str">
        <f>IF(U640="","",CONCATENATE(Tabela2[[#This Row],[Modele .rfa - lokalizacja folderu]],U640))</f>
        <v>G:\LocalUser\snws\Rendery_dwg_rys\Modele 3D\NICZUK Channel connector LSE.rfa</v>
      </c>
      <c r="W640" t="s">
        <v>2574</v>
      </c>
      <c r="X640" t="s">
        <v>2775</v>
      </c>
      <c r="Y640" t="str">
        <f>IF(X640="","",CONCATENATE(Tabela2[[#This Row],[Modele .txt - lokalizacja folderu]],X640))</f>
        <v>G:\LocalUser\snws\Rendery_dwg_rys\Modele 3D\NICZUK Channel connector LSE.txt</v>
      </c>
      <c r="Z640" t="s">
        <v>2574</v>
      </c>
      <c r="AB640" t="str">
        <f>IFERROR(VLOOKUP(Tabela2[[#This Row],[Kod]],[1]Arkusz7!$A:$W,23,FALSE),"")</f>
        <v>N-LSE-MF</v>
      </c>
    </row>
    <row r="641" spans="1:28" x14ac:dyDescent="0.25">
      <c r="A641">
        <v>30429</v>
      </c>
      <c r="B641" t="s">
        <v>1756</v>
      </c>
      <c r="C641" t="str">
        <f>IF(B641="","",CONCATENATE(Tabela2[[#This Row],[Nazwa pliku - render - lokalizacja folderu]],B641))</f>
        <v>G:\LocalUser\snws\Rendery_dwg_rys\web_ok\N-M_web_ok.png</v>
      </c>
      <c r="D641" t="s">
        <v>2179</v>
      </c>
      <c r="E641" t="s">
        <v>1760</v>
      </c>
      <c r="F641" t="str">
        <f>IF(E641="","",CONCATENATE(Tabela2[[#This Row],[Nazwa pliku - .dwg - lokalizacja folderu]],E641))</f>
        <v>G:\LocalUser\snws\Rendery_dwg_rys\dwg\N-M10X1000.DWG</v>
      </c>
      <c r="G641" t="s">
        <v>2185</v>
      </c>
      <c r="H641" t="s">
        <v>2445</v>
      </c>
      <c r="I641" t="str">
        <f>IF(H641="","",CONCATENATE(Tabela2[[#This Row],[Rysunek .png - lokalizacja folderu]],H641))</f>
        <v>G:\LocalUser\snws\Rendery_dwg_rys\rys\N-M_rys.png</v>
      </c>
      <c r="J641" t="s">
        <v>2181</v>
      </c>
      <c r="L641" t="str">
        <f>IF(K641="","",CONCATENATE(Tabela2[[#This Row],[Zastosowania .jpg - lokalizacja folderu]],K641))</f>
        <v/>
      </c>
      <c r="N641" t="str">
        <f>IF(M641="","",CONCATENATE(Tabela2[[#This Row],[Zastosowania .jpg - lokalizacja folderu]],M641))</f>
        <v/>
      </c>
      <c r="P641" t="str">
        <f>IF(O641="","",CONCATENATE(Tabela2[[#This Row],[Zastosowania .jpg - lokalizacja folderu]],O641))</f>
        <v/>
      </c>
      <c r="Q641" t="s">
        <v>2555</v>
      </c>
      <c r="S641" t="str">
        <f>IF(R641="","",CONCATENATE(Tabela2[[#This Row],[Instrukcje .png - lokalizacja folderu]],R641))</f>
        <v/>
      </c>
      <c r="T641" t="s">
        <v>2556</v>
      </c>
      <c r="U641" t="s">
        <v>2576</v>
      </c>
      <c r="V641" t="str">
        <f>IF(U641="","",CONCATENATE(Tabela2[[#This Row],[Modele .rfa - lokalizacja folderu]],U641))</f>
        <v/>
      </c>
      <c r="W641" t="s">
        <v>2574</v>
      </c>
      <c r="X641" t="s">
        <v>2576</v>
      </c>
      <c r="Y641" t="str">
        <f>IF(X641="","",CONCATENATE(Tabela2[[#This Row],[Modele .txt - lokalizacja folderu]],X641))</f>
        <v/>
      </c>
      <c r="Z641" t="s">
        <v>2574</v>
      </c>
      <c r="AB641" t="str">
        <f>IFERROR(VLOOKUP(Tabela2[[#This Row],[Kod]],[1]Arkusz7!$A:$W,23,FALSE),"")</f>
        <v>N-M10X1000</v>
      </c>
    </row>
    <row r="642" spans="1:28" x14ac:dyDescent="0.25">
      <c r="A642">
        <v>30431</v>
      </c>
      <c r="B642" t="s">
        <v>1756</v>
      </c>
      <c r="C642" t="str">
        <f>IF(B642="","",CONCATENATE(Tabela2[[#This Row],[Nazwa pliku - render - lokalizacja folderu]],B642))</f>
        <v>G:\LocalUser\snws\Rendery_dwg_rys\web_ok\N-M_web_ok.png</v>
      </c>
      <c r="D642" t="s">
        <v>2179</v>
      </c>
      <c r="E642" t="s">
        <v>1761</v>
      </c>
      <c r="F642" t="str">
        <f>IF(E642="","",CONCATENATE(Tabela2[[#This Row],[Nazwa pliku - .dwg - lokalizacja folderu]],E642))</f>
        <v>G:\LocalUser\snws\Rendery_dwg_rys\dwg\N-M10X2000.DWG</v>
      </c>
      <c r="G642" t="s">
        <v>2185</v>
      </c>
      <c r="H642" t="s">
        <v>2445</v>
      </c>
      <c r="I642" t="str">
        <f>IF(H642="","",CONCATENATE(Tabela2[[#This Row],[Rysunek .png - lokalizacja folderu]],H642))</f>
        <v>G:\LocalUser\snws\Rendery_dwg_rys\rys\N-M_rys.png</v>
      </c>
      <c r="J642" t="s">
        <v>2181</v>
      </c>
      <c r="L642" t="str">
        <f>IF(K642="","",CONCATENATE(Tabela2[[#This Row],[Zastosowania .jpg - lokalizacja folderu]],K642))</f>
        <v/>
      </c>
      <c r="N642" t="str">
        <f>IF(M642="","",CONCATENATE(Tabela2[[#This Row],[Zastosowania .jpg - lokalizacja folderu]],M642))</f>
        <v/>
      </c>
      <c r="P642" t="str">
        <f>IF(O642="","",CONCATENATE(Tabela2[[#This Row],[Zastosowania .jpg - lokalizacja folderu]],O642))</f>
        <v/>
      </c>
      <c r="Q642" t="s">
        <v>2555</v>
      </c>
      <c r="S642" t="str">
        <f>IF(R642="","",CONCATENATE(Tabela2[[#This Row],[Instrukcje .png - lokalizacja folderu]],R642))</f>
        <v/>
      </c>
      <c r="T642" t="s">
        <v>2556</v>
      </c>
      <c r="U642" t="s">
        <v>2576</v>
      </c>
      <c r="V642" t="str">
        <f>IF(U642="","",CONCATENATE(Tabela2[[#This Row],[Modele .rfa - lokalizacja folderu]],U642))</f>
        <v/>
      </c>
      <c r="W642" t="s">
        <v>2574</v>
      </c>
      <c r="X642" t="s">
        <v>2576</v>
      </c>
      <c r="Y642" t="str">
        <f>IF(X642="","",CONCATENATE(Tabela2[[#This Row],[Modele .txt - lokalizacja folderu]],X642))</f>
        <v/>
      </c>
      <c r="Z642" t="s">
        <v>2574</v>
      </c>
      <c r="AB642" t="str">
        <f>IFERROR(VLOOKUP(Tabela2[[#This Row],[Kod]],[1]Arkusz7!$A:$W,23,FALSE),"")</f>
        <v>N-M10X2000</v>
      </c>
    </row>
    <row r="643" spans="1:28" x14ac:dyDescent="0.25">
      <c r="A643">
        <v>30440</v>
      </c>
      <c r="B643" t="s">
        <v>1302</v>
      </c>
      <c r="C643" t="str">
        <f>IF(B643="","",CONCATENATE(Tabela2[[#This Row],[Nazwa pliku - render - lokalizacja folderu]],B643))</f>
        <v>G:\LocalUser\snws\Rendery_dwg_rys\web_ok\M_web_ok.png</v>
      </c>
      <c r="D643" t="s">
        <v>2179</v>
      </c>
      <c r="E643" t="s">
        <v>3158</v>
      </c>
      <c r="F643" t="str">
        <f>IF(E643="","",CONCATENATE(Tabela2[[#This Row],[Nazwa pliku - .dwg - lokalizacja folderu]],E643))</f>
        <v>G:\LocalUser\snws\Rendery_dwg_rys\dwg\N-M10X3000.DWG</v>
      </c>
      <c r="G643" t="s">
        <v>2185</v>
      </c>
      <c r="H643" t="s">
        <v>2363</v>
      </c>
      <c r="I643" t="str">
        <f>IF(H643="","",CONCATENATE(Tabela2[[#This Row],[Rysunek .png - lokalizacja folderu]],H643))</f>
        <v>G:\LocalUser\snws\Rendery_dwg_rys\rys\M_rys.png</v>
      </c>
      <c r="J643" t="s">
        <v>2181</v>
      </c>
      <c r="L643" t="str">
        <f>IF(K643="","",CONCATENATE(Tabela2[[#This Row],[Zastosowania .jpg - lokalizacja folderu]],K643))</f>
        <v/>
      </c>
      <c r="N643" t="str">
        <f>IF(M643="","",CONCATENATE(Tabela2[[#This Row],[Zastosowania .jpg - lokalizacja folderu]],M643))</f>
        <v/>
      </c>
      <c r="P643" t="str">
        <f>IF(O643="","",CONCATENATE(Tabela2[[#This Row],[Zastosowania .jpg - lokalizacja folderu]],O643))</f>
        <v/>
      </c>
      <c r="Q643" t="s">
        <v>2555</v>
      </c>
      <c r="S643" t="str">
        <f>IF(R643="","",CONCATENATE(Tabela2[[#This Row],[Instrukcje .png - lokalizacja folderu]],R643))</f>
        <v/>
      </c>
      <c r="T643" t="s">
        <v>2556</v>
      </c>
      <c r="V643" t="str">
        <f>IF(U643="","",CONCATENATE(Tabela2[[#This Row],[Modele .rfa - lokalizacja folderu]],U643))</f>
        <v/>
      </c>
      <c r="W643" t="s">
        <v>2574</v>
      </c>
      <c r="Y643" t="str">
        <f>IF(X643="","",CONCATENATE(Tabela2[[#This Row],[Modele .txt - lokalizacja folderu]],X643))</f>
        <v/>
      </c>
      <c r="Z643" t="s">
        <v>2574</v>
      </c>
      <c r="AB643" t="str">
        <f>IFERROR(VLOOKUP(Tabela2[[#This Row],[Kod]],[1]Arkusz7!$A:$W,23,FALSE),"")</f>
        <v>N-M10X3000</v>
      </c>
    </row>
    <row r="644" spans="1:28" x14ac:dyDescent="0.25">
      <c r="A644">
        <v>30432</v>
      </c>
      <c r="B644" t="s">
        <v>1756</v>
      </c>
      <c r="C644" t="str">
        <f>IF(B644="","",CONCATENATE(Tabela2[[#This Row],[Nazwa pliku - render - lokalizacja folderu]],B644))</f>
        <v>G:\LocalUser\snws\Rendery_dwg_rys\web_ok\N-M_web_ok.png</v>
      </c>
      <c r="D644" t="s">
        <v>2179</v>
      </c>
      <c r="E644" t="s">
        <v>1762</v>
      </c>
      <c r="F644" t="str">
        <f>IF(E644="","",CONCATENATE(Tabela2[[#This Row],[Nazwa pliku - .dwg - lokalizacja folderu]],E644))</f>
        <v>G:\LocalUser\snws\Rendery_dwg_rys\dwg\N-M12X2000.DWG</v>
      </c>
      <c r="G644" t="s">
        <v>2185</v>
      </c>
      <c r="H644" t="s">
        <v>2445</v>
      </c>
      <c r="I644" t="str">
        <f>IF(H644="","",CONCATENATE(Tabela2[[#This Row],[Rysunek .png - lokalizacja folderu]],H644))</f>
        <v>G:\LocalUser\snws\Rendery_dwg_rys\rys\N-M_rys.png</v>
      </c>
      <c r="J644" t="s">
        <v>2181</v>
      </c>
      <c r="L644" t="str">
        <f>IF(K644="","",CONCATENATE(Tabela2[[#This Row],[Zastosowania .jpg - lokalizacja folderu]],K644))</f>
        <v/>
      </c>
      <c r="N644" t="str">
        <f>IF(M644="","",CONCATENATE(Tabela2[[#This Row],[Zastosowania .jpg - lokalizacja folderu]],M644))</f>
        <v/>
      </c>
      <c r="P644" t="str">
        <f>IF(O644="","",CONCATENATE(Tabela2[[#This Row],[Zastosowania .jpg - lokalizacja folderu]],O644))</f>
        <v/>
      </c>
      <c r="Q644" t="s">
        <v>2555</v>
      </c>
      <c r="S644" t="str">
        <f>IF(R644="","",CONCATENATE(Tabela2[[#This Row],[Instrukcje .png - lokalizacja folderu]],R644))</f>
        <v/>
      </c>
      <c r="T644" t="s">
        <v>2556</v>
      </c>
      <c r="U644" t="s">
        <v>2576</v>
      </c>
      <c r="V644" t="str">
        <f>IF(U644="","",CONCATENATE(Tabela2[[#This Row],[Modele .rfa - lokalizacja folderu]],U644))</f>
        <v/>
      </c>
      <c r="W644" t="s">
        <v>2574</v>
      </c>
      <c r="X644" t="s">
        <v>2576</v>
      </c>
      <c r="Y644" t="str">
        <f>IF(X644="","",CONCATENATE(Tabela2[[#This Row],[Modele .txt - lokalizacja folderu]],X644))</f>
        <v/>
      </c>
      <c r="Z644" t="s">
        <v>2574</v>
      </c>
      <c r="AB644" t="str">
        <f>IFERROR(VLOOKUP(Tabela2[[#This Row],[Kod]],[1]Arkusz7!$A:$W,23,FALSE),"")</f>
        <v>N-M12X2000</v>
      </c>
    </row>
    <row r="645" spans="1:28" x14ac:dyDescent="0.25">
      <c r="A645">
        <v>30441</v>
      </c>
      <c r="B645" t="s">
        <v>1302</v>
      </c>
      <c r="C645" t="str">
        <f>IF(B645="","",CONCATENATE(Tabela2[[#This Row],[Nazwa pliku - render - lokalizacja folderu]],B645))</f>
        <v>G:\LocalUser\snws\Rendery_dwg_rys\web_ok\M_web_ok.png</v>
      </c>
      <c r="D645" t="s">
        <v>2179</v>
      </c>
      <c r="E645" t="s">
        <v>3159</v>
      </c>
      <c r="F645" t="str">
        <f>IF(E645="","",CONCATENATE(Tabela2[[#This Row],[Nazwa pliku - .dwg - lokalizacja folderu]],E645))</f>
        <v>G:\LocalUser\snws\Rendery_dwg_rys\dwg\N-M12X3000.DWG</v>
      </c>
      <c r="G645" t="s">
        <v>2185</v>
      </c>
      <c r="H645" t="s">
        <v>2363</v>
      </c>
      <c r="I645" t="str">
        <f>IF(H645="","",CONCATENATE(Tabela2[[#This Row],[Rysunek .png - lokalizacja folderu]],H645))</f>
        <v>G:\LocalUser\snws\Rendery_dwg_rys\rys\M_rys.png</v>
      </c>
      <c r="J645" t="s">
        <v>2181</v>
      </c>
      <c r="L645" t="str">
        <f>IF(K645="","",CONCATENATE(Tabela2[[#This Row],[Zastosowania .jpg - lokalizacja folderu]],K645))</f>
        <v/>
      </c>
      <c r="N645" t="str">
        <f>IF(M645="","",CONCATENATE(Tabela2[[#This Row],[Zastosowania .jpg - lokalizacja folderu]],M645))</f>
        <v/>
      </c>
      <c r="P645" t="str">
        <f>IF(O645="","",CONCATENATE(Tabela2[[#This Row],[Zastosowania .jpg - lokalizacja folderu]],O645))</f>
        <v/>
      </c>
      <c r="Q645" t="s">
        <v>2555</v>
      </c>
      <c r="S645" t="str">
        <f>IF(R645="","",CONCATENATE(Tabela2[[#This Row],[Instrukcje .png - lokalizacja folderu]],R645))</f>
        <v/>
      </c>
      <c r="T645" t="s">
        <v>2556</v>
      </c>
      <c r="V645" t="str">
        <f>IF(U645="","",CONCATENATE(Tabela2[[#This Row],[Modele .rfa - lokalizacja folderu]],U645))</f>
        <v/>
      </c>
      <c r="W645" t="s">
        <v>2574</v>
      </c>
      <c r="Y645" t="str">
        <f>IF(X645="","",CONCATENATE(Tabela2[[#This Row],[Modele .txt - lokalizacja folderu]],X645))</f>
        <v/>
      </c>
      <c r="Z645" t="s">
        <v>2574</v>
      </c>
      <c r="AB645" t="str">
        <f>IFERROR(VLOOKUP(Tabela2[[#This Row],[Kod]],[1]Arkusz7!$A:$W,23,FALSE),"")</f>
        <v>N-M12X3000</v>
      </c>
    </row>
    <row r="646" spans="1:28" x14ac:dyDescent="0.25">
      <c r="A646">
        <v>34747</v>
      </c>
      <c r="B646" t="s">
        <v>1756</v>
      </c>
      <c r="C646" t="str">
        <f>IF(B646="","",CONCATENATE(Tabela2[[#This Row],[Nazwa pliku - render - lokalizacja folderu]],B646))</f>
        <v>G:\LocalUser\snws\Rendery_dwg_rys\web_ok\N-M_web_ok.png</v>
      </c>
      <c r="D646" t="s">
        <v>2179</v>
      </c>
      <c r="F646" t="str">
        <f>IF(E646="","",CONCATENATE(Tabela2[[#This Row],[Nazwa pliku - .dwg - lokalizacja folderu]],E646))</f>
        <v/>
      </c>
      <c r="G646" t="s">
        <v>2185</v>
      </c>
      <c r="H646" t="s">
        <v>2445</v>
      </c>
      <c r="I646" t="str">
        <f>IF(H646="","",CONCATENATE(Tabela2[[#This Row],[Rysunek .png - lokalizacja folderu]],H646))</f>
        <v>G:\LocalUser\snws\Rendery_dwg_rys\rys\N-M_rys.png</v>
      </c>
      <c r="J646" t="s">
        <v>2181</v>
      </c>
      <c r="L646" t="str">
        <f>IF(K646="","",CONCATENATE(Tabela2[[#This Row],[Zastosowania .jpg - lokalizacja folderu]],K646))</f>
        <v/>
      </c>
      <c r="N646" t="str">
        <f>IF(M646="","",CONCATENATE(Tabela2[[#This Row],[Zastosowania .jpg - lokalizacja folderu]],M646))</f>
        <v/>
      </c>
      <c r="P646" t="str">
        <f>IF(O646="","",CONCATENATE(Tabela2[[#This Row],[Zastosowania .jpg - lokalizacja folderu]],O646))</f>
        <v/>
      </c>
      <c r="Q646" t="s">
        <v>2555</v>
      </c>
      <c r="S646" t="str">
        <f>IF(R646="","",CONCATENATE(Tabela2[[#This Row],[Instrukcje .png - lokalizacja folderu]],R646))</f>
        <v/>
      </c>
      <c r="T646" t="s">
        <v>2556</v>
      </c>
      <c r="V646" t="str">
        <f>IF(U646="","",CONCATENATE(Tabela2[[#This Row],[Modele .rfa - lokalizacja folderu]],U646))</f>
        <v/>
      </c>
      <c r="W646" t="s">
        <v>2574</v>
      </c>
      <c r="Y646" t="str">
        <f>IF(X646="","",CONCATENATE(Tabela2[[#This Row],[Modele .txt - lokalizacja folderu]],X646))</f>
        <v/>
      </c>
      <c r="Z646" t="s">
        <v>2574</v>
      </c>
      <c r="AB646" t="str">
        <f>IFERROR(VLOOKUP(Tabela2[[#This Row],[Kod]],[1]Arkusz7!$A:$W,23,FALSE),"")</f>
        <v>N-M16X2000</v>
      </c>
    </row>
    <row r="647" spans="1:28" x14ac:dyDescent="0.25">
      <c r="A647">
        <v>30433</v>
      </c>
      <c r="B647" t="s">
        <v>1756</v>
      </c>
      <c r="C647" t="str">
        <f>IF(B647="","",CONCATENATE(Tabela2[[#This Row],[Nazwa pliku - render - lokalizacja folderu]],B647))</f>
        <v>G:\LocalUser\snws\Rendery_dwg_rys\web_ok\N-M_web_ok.png</v>
      </c>
      <c r="D647" t="s">
        <v>2179</v>
      </c>
      <c r="E647" t="s">
        <v>1763</v>
      </c>
      <c r="F647" t="str">
        <f>IF(E647="","",CONCATENATE(Tabela2[[#This Row],[Nazwa pliku - .dwg - lokalizacja folderu]],E647))</f>
        <v>G:\LocalUser\snws\Rendery_dwg_rys\dwg\N-M20X1000.DWG</v>
      </c>
      <c r="G647" t="s">
        <v>2185</v>
      </c>
      <c r="H647" t="s">
        <v>2445</v>
      </c>
      <c r="I647" t="str">
        <f>IF(H647="","",CONCATENATE(Tabela2[[#This Row],[Rysunek .png - lokalizacja folderu]],H647))</f>
        <v>G:\LocalUser\snws\Rendery_dwg_rys\rys\N-M_rys.png</v>
      </c>
      <c r="J647" t="s">
        <v>2181</v>
      </c>
      <c r="L647" t="str">
        <f>IF(K647="","",CONCATENATE(Tabela2[[#This Row],[Zastosowania .jpg - lokalizacja folderu]],K647))</f>
        <v/>
      </c>
      <c r="N647" t="str">
        <f>IF(M647="","",CONCATENATE(Tabela2[[#This Row],[Zastosowania .jpg - lokalizacja folderu]],M647))</f>
        <v/>
      </c>
      <c r="P647" t="str">
        <f>IF(O647="","",CONCATENATE(Tabela2[[#This Row],[Zastosowania .jpg - lokalizacja folderu]],O647))</f>
        <v/>
      </c>
      <c r="Q647" t="s">
        <v>2555</v>
      </c>
      <c r="S647" t="str">
        <f>IF(R647="","",CONCATENATE(Tabela2[[#This Row],[Instrukcje .png - lokalizacja folderu]],R647))</f>
        <v/>
      </c>
      <c r="T647" t="s">
        <v>2556</v>
      </c>
      <c r="U647" t="s">
        <v>2576</v>
      </c>
      <c r="V647" t="str">
        <f>IF(U647="","",CONCATENATE(Tabela2[[#This Row],[Modele .rfa - lokalizacja folderu]],U647))</f>
        <v/>
      </c>
      <c r="W647" t="s">
        <v>2574</v>
      </c>
      <c r="X647" t="s">
        <v>2576</v>
      </c>
      <c r="Y647" t="str">
        <f>IF(X647="","",CONCATENATE(Tabela2[[#This Row],[Modele .txt - lokalizacja folderu]],X647))</f>
        <v/>
      </c>
      <c r="Z647" t="s">
        <v>2574</v>
      </c>
      <c r="AB647" t="str">
        <f>IFERROR(VLOOKUP(Tabela2[[#This Row],[Kod]],[1]Arkusz7!$A:$W,23,FALSE),"")</f>
        <v>N-M20X1000</v>
      </c>
    </row>
    <row r="648" spans="1:28" x14ac:dyDescent="0.25">
      <c r="A648">
        <v>30426</v>
      </c>
      <c r="B648" t="s">
        <v>1756</v>
      </c>
      <c r="C648" t="str">
        <f>IF(B648="","",CONCATENATE(Tabela2[[#This Row],[Nazwa pliku - render - lokalizacja folderu]],B648))</f>
        <v>G:\LocalUser\snws\Rendery_dwg_rys\web_ok\N-M_web_ok.png</v>
      </c>
      <c r="D648" t="s">
        <v>2179</v>
      </c>
      <c r="E648" t="s">
        <v>1757</v>
      </c>
      <c r="F648" t="str">
        <f>IF(E648="","",CONCATENATE(Tabela2[[#This Row],[Nazwa pliku - .dwg - lokalizacja folderu]],E648))</f>
        <v>G:\LocalUser\snws\Rendery_dwg_rys\dwg\N-M6X1000.DWG</v>
      </c>
      <c r="G648" t="s">
        <v>2185</v>
      </c>
      <c r="H648" t="s">
        <v>2445</v>
      </c>
      <c r="I648" t="str">
        <f>IF(H648="","",CONCATENATE(Tabela2[[#This Row],[Rysunek .png - lokalizacja folderu]],H648))</f>
        <v>G:\LocalUser\snws\Rendery_dwg_rys\rys\N-M_rys.png</v>
      </c>
      <c r="J648" t="s">
        <v>2181</v>
      </c>
      <c r="L648" t="str">
        <f>IF(K648="","",CONCATENATE(Tabela2[[#This Row],[Zastosowania .jpg - lokalizacja folderu]],K648))</f>
        <v/>
      </c>
      <c r="N648" t="str">
        <f>IF(M648="","",CONCATENATE(Tabela2[[#This Row],[Zastosowania .jpg - lokalizacja folderu]],M648))</f>
        <v/>
      </c>
      <c r="P648" t="str">
        <f>IF(O648="","",CONCATENATE(Tabela2[[#This Row],[Zastosowania .jpg - lokalizacja folderu]],O648))</f>
        <v/>
      </c>
      <c r="Q648" t="s">
        <v>2555</v>
      </c>
      <c r="S648" t="str">
        <f>IF(R648="","",CONCATENATE(Tabela2[[#This Row],[Instrukcje .png - lokalizacja folderu]],R648))</f>
        <v/>
      </c>
      <c r="T648" t="s">
        <v>2556</v>
      </c>
      <c r="U648" t="s">
        <v>2576</v>
      </c>
      <c r="V648" t="str">
        <f>IF(U648="","",CONCATENATE(Tabela2[[#This Row],[Modele .rfa - lokalizacja folderu]],U648))</f>
        <v/>
      </c>
      <c r="W648" t="s">
        <v>2574</v>
      </c>
      <c r="X648" t="s">
        <v>2576</v>
      </c>
      <c r="Y648" t="str">
        <f>IF(X648="","",CONCATENATE(Tabela2[[#This Row],[Modele .txt - lokalizacja folderu]],X648))</f>
        <v/>
      </c>
      <c r="Z648" t="s">
        <v>2574</v>
      </c>
      <c r="AB648" t="str">
        <f>IFERROR(VLOOKUP(Tabela2[[#This Row],[Kod]],[1]Arkusz7!$A:$W,23,FALSE),"")</f>
        <v>N-M6X1000</v>
      </c>
    </row>
    <row r="649" spans="1:28" x14ac:dyDescent="0.25">
      <c r="A649">
        <v>30427</v>
      </c>
      <c r="B649" t="s">
        <v>1756</v>
      </c>
      <c r="C649" t="str">
        <f>IF(B649="","",CONCATENATE(Tabela2[[#This Row],[Nazwa pliku - render - lokalizacja folderu]],B649))</f>
        <v>G:\LocalUser\snws\Rendery_dwg_rys\web_ok\N-M_web_ok.png</v>
      </c>
      <c r="D649" t="s">
        <v>2179</v>
      </c>
      <c r="E649" t="s">
        <v>1758</v>
      </c>
      <c r="F649" t="str">
        <f>IF(E649="","",CONCATENATE(Tabela2[[#This Row],[Nazwa pliku - .dwg - lokalizacja folderu]],E649))</f>
        <v>G:\LocalUser\snws\Rendery_dwg_rys\dwg\N-M8X1000.DWG</v>
      </c>
      <c r="G649" t="s">
        <v>2185</v>
      </c>
      <c r="H649" t="s">
        <v>2445</v>
      </c>
      <c r="I649" t="str">
        <f>IF(H649="","",CONCATENATE(Tabela2[[#This Row],[Rysunek .png - lokalizacja folderu]],H649))</f>
        <v>G:\LocalUser\snws\Rendery_dwg_rys\rys\N-M_rys.png</v>
      </c>
      <c r="J649" t="s">
        <v>2181</v>
      </c>
      <c r="L649" t="str">
        <f>IF(K649="","",CONCATENATE(Tabela2[[#This Row],[Zastosowania .jpg - lokalizacja folderu]],K649))</f>
        <v/>
      </c>
      <c r="N649" t="str">
        <f>IF(M649="","",CONCATENATE(Tabela2[[#This Row],[Zastosowania .jpg - lokalizacja folderu]],M649))</f>
        <v/>
      </c>
      <c r="P649" t="str">
        <f>IF(O649="","",CONCATENATE(Tabela2[[#This Row],[Zastosowania .jpg - lokalizacja folderu]],O649))</f>
        <v/>
      </c>
      <c r="Q649" t="s">
        <v>2555</v>
      </c>
      <c r="S649" t="str">
        <f>IF(R649="","",CONCATENATE(Tabela2[[#This Row],[Instrukcje .png - lokalizacja folderu]],R649))</f>
        <v/>
      </c>
      <c r="T649" t="s">
        <v>2556</v>
      </c>
      <c r="U649" t="s">
        <v>2576</v>
      </c>
      <c r="V649" t="str">
        <f>IF(U649="","",CONCATENATE(Tabela2[[#This Row],[Modele .rfa - lokalizacja folderu]],U649))</f>
        <v/>
      </c>
      <c r="W649" t="s">
        <v>2574</v>
      </c>
      <c r="X649" t="s">
        <v>2576</v>
      </c>
      <c r="Y649" t="str">
        <f>IF(X649="","",CONCATENATE(Tabela2[[#This Row],[Modele .txt - lokalizacja folderu]],X649))</f>
        <v/>
      </c>
      <c r="Z649" t="s">
        <v>2574</v>
      </c>
      <c r="AB649" t="str">
        <f>IFERROR(VLOOKUP(Tabela2[[#This Row],[Kod]],[1]Arkusz7!$A:$W,23,FALSE),"")</f>
        <v>N-M8X1000</v>
      </c>
    </row>
    <row r="650" spans="1:28" x14ac:dyDescent="0.25">
      <c r="A650">
        <v>30428</v>
      </c>
      <c r="B650" t="s">
        <v>1756</v>
      </c>
      <c r="C650" t="str">
        <f>IF(B650="","",CONCATENATE(Tabela2[[#This Row],[Nazwa pliku - render - lokalizacja folderu]],B650))</f>
        <v>G:\LocalUser\snws\Rendery_dwg_rys\web_ok\N-M_web_ok.png</v>
      </c>
      <c r="D650" t="s">
        <v>2179</v>
      </c>
      <c r="E650" t="s">
        <v>1759</v>
      </c>
      <c r="F650" t="str">
        <f>IF(E650="","",CONCATENATE(Tabela2[[#This Row],[Nazwa pliku - .dwg - lokalizacja folderu]],E650))</f>
        <v>G:\LocalUser\snws\Rendery_dwg_rys\dwg\N-M8X2000.DWG</v>
      </c>
      <c r="G650" t="s">
        <v>2185</v>
      </c>
      <c r="H650" t="s">
        <v>2445</v>
      </c>
      <c r="I650" t="str">
        <f>IF(H650="","",CONCATENATE(Tabela2[[#This Row],[Rysunek .png - lokalizacja folderu]],H650))</f>
        <v>G:\LocalUser\snws\Rendery_dwg_rys\rys\N-M_rys.png</v>
      </c>
      <c r="J650" t="s">
        <v>2181</v>
      </c>
      <c r="L650" t="str">
        <f>IF(K650="","",CONCATENATE(Tabela2[[#This Row],[Zastosowania .jpg - lokalizacja folderu]],K650))</f>
        <v/>
      </c>
      <c r="N650" t="str">
        <f>IF(M650="","",CONCATENATE(Tabela2[[#This Row],[Zastosowania .jpg - lokalizacja folderu]],M650))</f>
        <v/>
      </c>
      <c r="P650" t="str">
        <f>IF(O650="","",CONCATENATE(Tabela2[[#This Row],[Zastosowania .jpg - lokalizacja folderu]],O650))</f>
        <v/>
      </c>
      <c r="Q650" t="s">
        <v>2555</v>
      </c>
      <c r="S650" t="str">
        <f>IF(R650="","",CONCATENATE(Tabela2[[#This Row],[Instrukcje .png - lokalizacja folderu]],R650))</f>
        <v/>
      </c>
      <c r="T650" t="s">
        <v>2556</v>
      </c>
      <c r="U650" t="s">
        <v>2576</v>
      </c>
      <c r="V650" t="str">
        <f>IF(U650="","",CONCATENATE(Tabela2[[#This Row],[Modele .rfa - lokalizacja folderu]],U650))</f>
        <v/>
      </c>
      <c r="W650" t="s">
        <v>2574</v>
      </c>
      <c r="X650" t="s">
        <v>2576</v>
      </c>
      <c r="Y650" t="str">
        <f>IF(X650="","",CONCATENATE(Tabela2[[#This Row],[Modele .txt - lokalizacja folderu]],X650))</f>
        <v/>
      </c>
      <c r="Z650" t="s">
        <v>2574</v>
      </c>
      <c r="AB650" t="str">
        <f>IFERROR(VLOOKUP(Tabela2[[#This Row],[Kod]],[1]Arkusz7!$A:$W,23,FALSE),"")</f>
        <v>N-M8X2000</v>
      </c>
    </row>
    <row r="651" spans="1:28" x14ac:dyDescent="0.25">
      <c r="A651">
        <v>30438</v>
      </c>
      <c r="B651" t="s">
        <v>1302</v>
      </c>
      <c r="C651" t="str">
        <f>IF(B651="","",CONCATENATE(Tabela2[[#This Row],[Nazwa pliku - render - lokalizacja folderu]],B651))</f>
        <v>G:\LocalUser\snws\Rendery_dwg_rys\web_ok\M_web_ok.png</v>
      </c>
      <c r="D651" t="s">
        <v>2179</v>
      </c>
      <c r="E651" t="s">
        <v>3157</v>
      </c>
      <c r="F651" t="str">
        <f>IF(E651="","",CONCATENATE(Tabela2[[#This Row],[Nazwa pliku - .dwg - lokalizacja folderu]],E651))</f>
        <v>G:\LocalUser\snws\Rendery_dwg_rys\dwg\N-M8X3000.DWG</v>
      </c>
      <c r="G651" t="s">
        <v>2185</v>
      </c>
      <c r="H651" t="s">
        <v>2363</v>
      </c>
      <c r="I651" t="str">
        <f>IF(H651="","",CONCATENATE(Tabela2[[#This Row],[Rysunek .png - lokalizacja folderu]],H651))</f>
        <v>G:\LocalUser\snws\Rendery_dwg_rys\rys\M_rys.png</v>
      </c>
      <c r="J651" t="s">
        <v>2181</v>
      </c>
      <c r="L651" t="str">
        <f>IF(K651="","",CONCATENATE(Tabela2[[#This Row],[Zastosowania .jpg - lokalizacja folderu]],K651))</f>
        <v/>
      </c>
      <c r="N651" t="str">
        <f>IF(M651="","",CONCATENATE(Tabela2[[#This Row],[Zastosowania .jpg - lokalizacja folderu]],M651))</f>
        <v/>
      </c>
      <c r="P651" t="str">
        <f>IF(O651="","",CONCATENATE(Tabela2[[#This Row],[Zastosowania .jpg - lokalizacja folderu]],O651))</f>
        <v/>
      </c>
      <c r="Q651" t="s">
        <v>2555</v>
      </c>
      <c r="S651" t="str">
        <f>IF(R651="","",CONCATENATE(Tabela2[[#This Row],[Instrukcje .png - lokalizacja folderu]],R651))</f>
        <v/>
      </c>
      <c r="T651" t="s">
        <v>2556</v>
      </c>
      <c r="V651" t="str">
        <f>IF(U651="","",CONCATENATE(Tabela2[[#This Row],[Modele .rfa - lokalizacja folderu]],U651))</f>
        <v/>
      </c>
      <c r="W651" t="s">
        <v>2574</v>
      </c>
      <c r="Y651" t="str">
        <f>IF(X651="","",CONCATENATE(Tabela2[[#This Row],[Modele .txt - lokalizacja folderu]],X651))</f>
        <v/>
      </c>
      <c r="Z651" t="s">
        <v>2574</v>
      </c>
      <c r="AB651" t="str">
        <f>IFERROR(VLOOKUP(Tabela2[[#This Row],[Kod]],[1]Arkusz7!$A:$W,23,FALSE),"")</f>
        <v>N-M8X3000</v>
      </c>
    </row>
    <row r="652" spans="1:28" x14ac:dyDescent="0.25">
      <c r="A652">
        <v>9503</v>
      </c>
      <c r="B652" t="s">
        <v>2531</v>
      </c>
      <c r="C652" t="str">
        <f>IF(B652="","",CONCATENATE(Tabela2[[#This Row],[Nazwa pliku - render - lokalizacja folderu]],B652))</f>
        <v>G:\LocalUser\snws\Rendery_dwg_rys\web_ok\N-NSP_web_ok.png</v>
      </c>
      <c r="D652" t="s">
        <v>2179</v>
      </c>
      <c r="E652" t="s">
        <v>1740</v>
      </c>
      <c r="F652" t="str">
        <f>IF(E652="","",CONCATENATE(Tabela2[[#This Row],[Nazwa pliku - .dwg - lokalizacja folderu]],E652))</f>
        <v>G:\LocalUser\snws\Rendery_dwg_rys\dwg\N-NSP.DWG</v>
      </c>
      <c r="G652" t="s">
        <v>2185</v>
      </c>
      <c r="H652" t="s">
        <v>2439</v>
      </c>
      <c r="I652" t="str">
        <f>IF(H652="","",CONCATENATE(Tabela2[[#This Row],[Rysunek .png - lokalizacja folderu]],H652))</f>
        <v>G:\LocalUser\snws\Rendery_dwg_rys\rys\N-NSP_rys.png</v>
      </c>
      <c r="J652" t="s">
        <v>2181</v>
      </c>
      <c r="L652" t="str">
        <f>IF(K652="","",CONCATENATE(Tabela2[[#This Row],[Zastosowania .jpg - lokalizacja folderu]],K652))</f>
        <v/>
      </c>
      <c r="N652" t="str">
        <f>IF(M652="","",CONCATENATE(Tabela2[[#This Row],[Zastosowania .jpg - lokalizacja folderu]],M652))</f>
        <v/>
      </c>
      <c r="P652" t="str">
        <f>IF(O652="","",CONCATENATE(Tabela2[[#This Row],[Zastosowania .jpg - lokalizacja folderu]],O652))</f>
        <v/>
      </c>
      <c r="Q652" t="s">
        <v>2555</v>
      </c>
      <c r="S652" t="str">
        <f>IF(R652="","",CONCATENATE(Tabela2[[#This Row],[Instrukcje .png - lokalizacja folderu]],R652))</f>
        <v/>
      </c>
      <c r="T652" t="s">
        <v>2556</v>
      </c>
      <c r="V652" t="str">
        <f>IF(U652="","",CONCATENATE(Tabela2[[#This Row],[Modele .rfa - lokalizacja folderu]],U652))</f>
        <v/>
      </c>
      <c r="W652" t="s">
        <v>2574</v>
      </c>
      <c r="X652" t="s">
        <v>2576</v>
      </c>
      <c r="Y652" t="str">
        <f>IF(X652="","",CONCATENATE(Tabela2[[#This Row],[Modele .txt - lokalizacja folderu]],X652))</f>
        <v/>
      </c>
      <c r="Z652" t="s">
        <v>2574</v>
      </c>
      <c r="AB652" t="str">
        <f>IFERROR(VLOOKUP(Tabela2[[#This Row],[Kod]],[1]Arkusz7!$A:$W,23,FALSE),"")</f>
        <v>N-NSP-A-M10</v>
      </c>
    </row>
    <row r="653" spans="1:28" x14ac:dyDescent="0.25">
      <c r="A653">
        <v>26608</v>
      </c>
      <c r="B653" t="s">
        <v>2196</v>
      </c>
      <c r="C653" t="str">
        <f>IF(B653="","",CONCATENATE(Tabela2[[#This Row],[Nazwa pliku - render - lokalizacja folderu]],B653))</f>
        <v>G:\LocalUser\snws\Rendery_dwg_rys\web_ok\N-NSS_web_ok.png</v>
      </c>
      <c r="D653" t="s">
        <v>2179</v>
      </c>
      <c r="E653" t="s">
        <v>2197</v>
      </c>
      <c r="F653" t="str">
        <f>IF(E653="","",CONCATENATE(Tabela2[[#This Row],[Nazwa pliku - .dwg - lokalizacja folderu]],E653))</f>
        <v>G:\LocalUser\snws\Rendery_dwg_rys\dwg\N-NSS-A-M10.DWG</v>
      </c>
      <c r="G653" t="s">
        <v>2185</v>
      </c>
      <c r="H653" t="s">
        <v>2521</v>
      </c>
      <c r="I653" t="str">
        <f>IF(H653="","",CONCATENATE(Tabela2[[#This Row],[Rysunek .png - lokalizacja folderu]],H653))</f>
        <v>G:\LocalUser\snws\Rendery_dwg_rys\rys\N-NSS_rys.png</v>
      </c>
      <c r="J653" t="s">
        <v>2181</v>
      </c>
      <c r="L653" t="str">
        <f>IF(K653="","",CONCATENATE(Tabela2[[#This Row],[Zastosowania .jpg - lokalizacja folderu]],K653))</f>
        <v/>
      </c>
      <c r="N653" t="str">
        <f>IF(M653="","",CONCATENATE(Tabela2[[#This Row],[Zastosowania .jpg - lokalizacja folderu]],M653))</f>
        <v/>
      </c>
      <c r="P653" t="str">
        <f>IF(O653="","",CONCATENATE(Tabela2[[#This Row],[Zastosowania .jpg - lokalizacja folderu]],O653))</f>
        <v/>
      </c>
      <c r="Q653" t="s">
        <v>2555</v>
      </c>
      <c r="S653" t="str">
        <f>IF(R653="","",CONCATENATE(Tabela2[[#This Row],[Instrukcje .png - lokalizacja folderu]],R653))</f>
        <v/>
      </c>
      <c r="T653" t="s">
        <v>2556</v>
      </c>
      <c r="U653" t="s">
        <v>2671</v>
      </c>
      <c r="V653" t="str">
        <f>IF(U653="","",CONCATENATE(Tabela2[[#This Row],[Modele .rfa - lokalizacja folderu]],U653))</f>
        <v>G:\LocalUser\snws\Rendery_dwg_rys\Modele 3D\NICZUK Slide nut NSS.rfa</v>
      </c>
      <c r="W653" t="s">
        <v>2574</v>
      </c>
      <c r="X653" t="s">
        <v>2792</v>
      </c>
      <c r="Y653" t="str">
        <f>IF(X653="","",CONCATENATE(Tabela2[[#This Row],[Modele .txt - lokalizacja folderu]],X653))</f>
        <v>G:\LocalUser\snws\Rendery_dwg_rys\Modele 3D\NICZUK Slide nut NSS.txt</v>
      </c>
      <c r="Z653" t="s">
        <v>2574</v>
      </c>
      <c r="AB653" t="str">
        <f>IFERROR(VLOOKUP(Tabela2[[#This Row],[Kod]],[1]Arkusz7!$A:$W,23,FALSE),"")</f>
        <v>N-NSS-A-M10</v>
      </c>
    </row>
    <row r="654" spans="1:28" x14ac:dyDescent="0.25">
      <c r="A654">
        <v>26607</v>
      </c>
      <c r="B654" t="s">
        <v>2196</v>
      </c>
      <c r="C654" t="str">
        <f>IF(B654="","",CONCATENATE(Tabela2[[#This Row],[Nazwa pliku - render - lokalizacja folderu]],B654))</f>
        <v>G:\LocalUser\snws\Rendery_dwg_rys\web_ok\N-NSS_web_ok.png</v>
      </c>
      <c r="D654" t="s">
        <v>2179</v>
      </c>
      <c r="E654" t="s">
        <v>2198</v>
      </c>
      <c r="F654" t="str">
        <f>IF(E654="","",CONCATENATE(Tabela2[[#This Row],[Nazwa pliku - .dwg - lokalizacja folderu]],E654))</f>
        <v>G:\LocalUser\snws\Rendery_dwg_rys\dwg\N-NSS-A-M8.DWG</v>
      </c>
      <c r="G654" t="s">
        <v>2185</v>
      </c>
      <c r="H654" t="s">
        <v>2521</v>
      </c>
      <c r="I654" t="str">
        <f>IF(H654="","",CONCATENATE(Tabela2[[#This Row],[Rysunek .png - lokalizacja folderu]],H654))</f>
        <v>G:\LocalUser\snws\Rendery_dwg_rys\rys\N-NSS_rys.png</v>
      </c>
      <c r="J654" t="s">
        <v>2181</v>
      </c>
      <c r="L654" t="str">
        <f>IF(K654="","",CONCATENATE(Tabela2[[#This Row],[Zastosowania .jpg - lokalizacja folderu]],K654))</f>
        <v/>
      </c>
      <c r="N654" t="str">
        <f>IF(M654="","",CONCATENATE(Tabela2[[#This Row],[Zastosowania .jpg - lokalizacja folderu]],M654))</f>
        <v/>
      </c>
      <c r="P654" t="str">
        <f>IF(O654="","",CONCATENATE(Tabela2[[#This Row],[Zastosowania .jpg - lokalizacja folderu]],O654))</f>
        <v/>
      </c>
      <c r="Q654" t="s">
        <v>2555</v>
      </c>
      <c r="S654" t="str">
        <f>IF(R654="","",CONCATENATE(Tabela2[[#This Row],[Instrukcje .png - lokalizacja folderu]],R654))</f>
        <v/>
      </c>
      <c r="T654" t="s">
        <v>2556</v>
      </c>
      <c r="U654" t="s">
        <v>2671</v>
      </c>
      <c r="V654" t="str">
        <f>IF(U654="","",CONCATENATE(Tabela2[[#This Row],[Modele .rfa - lokalizacja folderu]],U654))</f>
        <v>G:\LocalUser\snws\Rendery_dwg_rys\Modele 3D\NICZUK Slide nut NSS.rfa</v>
      </c>
      <c r="W654" t="s">
        <v>2574</v>
      </c>
      <c r="X654" t="s">
        <v>2792</v>
      </c>
      <c r="Y654" t="str">
        <f>IF(X654="","",CONCATENATE(Tabela2[[#This Row],[Modele .txt - lokalizacja folderu]],X654))</f>
        <v>G:\LocalUser\snws\Rendery_dwg_rys\Modele 3D\NICZUK Slide nut NSS.txt</v>
      </c>
      <c r="Z654" t="s">
        <v>2574</v>
      </c>
      <c r="AB654" t="str">
        <f>IFERROR(VLOOKUP(Tabela2[[#This Row],[Kod]],[1]Arkusz7!$A:$W,23,FALSE),"")</f>
        <v>N-NSS-A-M8</v>
      </c>
    </row>
    <row r="655" spans="1:28" x14ac:dyDescent="0.25">
      <c r="A655">
        <v>19410</v>
      </c>
      <c r="B655" t="s">
        <v>1741</v>
      </c>
      <c r="C655" t="str">
        <f>IF(B655="","",CONCATENATE(Tabela2[[#This Row],[Nazwa pliku - render - lokalizacja folderu]],B655))</f>
        <v>G:\LocalUser\snws\Rendery_dwg_rys\web_ok\N-NSZ_web_ok.png</v>
      </c>
      <c r="D655" t="s">
        <v>2179</v>
      </c>
      <c r="E655" t="s">
        <v>1742</v>
      </c>
      <c r="F655" t="str">
        <f>IF(E655="","",CONCATENATE(Tabela2[[#This Row],[Nazwa pliku - .dwg - lokalizacja folderu]],E655))</f>
        <v>G:\LocalUser\snws\Rendery_dwg_rys\dwg\N-NSZ-MF-M8.DWG</v>
      </c>
      <c r="G655" t="s">
        <v>2185</v>
      </c>
      <c r="H655" t="s">
        <v>2440</v>
      </c>
      <c r="I655" t="str">
        <f>IF(H655="","",CONCATENATE(Tabela2[[#This Row],[Rysunek .png - lokalizacja folderu]],H655))</f>
        <v>G:\LocalUser\snws\Rendery_dwg_rys\rys\N-NSZ_rys.png</v>
      </c>
      <c r="J655" t="s">
        <v>2181</v>
      </c>
      <c r="L655" t="str">
        <f>IF(K655="","",CONCATENATE(Tabela2[[#This Row],[Zastosowania .jpg - lokalizacja folderu]],K655))</f>
        <v/>
      </c>
      <c r="N655" t="str">
        <f>IF(M655="","",CONCATENATE(Tabela2[[#This Row],[Zastosowania .jpg - lokalizacja folderu]],M655))</f>
        <v/>
      </c>
      <c r="P655" t="str">
        <f>IF(O655="","",CONCATENATE(Tabela2[[#This Row],[Zastosowania .jpg - lokalizacja folderu]],O655))</f>
        <v/>
      </c>
      <c r="Q655" t="s">
        <v>2555</v>
      </c>
      <c r="S655" t="str">
        <f>IF(R655="","",CONCATENATE(Tabela2[[#This Row],[Instrukcje .png - lokalizacja folderu]],R655))</f>
        <v/>
      </c>
      <c r="T655" t="s">
        <v>2556</v>
      </c>
      <c r="U655" t="s">
        <v>2672</v>
      </c>
      <c r="V655" t="str">
        <f>IF(U655="","",CONCATENATE(Tabela2[[#This Row],[Modele .rfa - lokalizacja folderu]],U655))</f>
        <v>G:\LocalUser\snws\Rendery_dwg_rys\Modele 3D\NICZUK Slide nut NSZ.rfa</v>
      </c>
      <c r="W655" t="s">
        <v>2574</v>
      </c>
      <c r="X655" t="s">
        <v>2793</v>
      </c>
      <c r="Y655" t="str">
        <f>IF(X655="","",CONCATENATE(Tabela2[[#This Row],[Modele .txt - lokalizacja folderu]],X655))</f>
        <v>G:\LocalUser\snws\Rendery_dwg_rys\Modele 3D\NICZUK Slide nut NSZ.txt</v>
      </c>
      <c r="Z655" t="s">
        <v>2574</v>
      </c>
      <c r="AB655" t="str">
        <f>IFERROR(VLOOKUP(Tabela2[[#This Row],[Kod]],[1]Arkusz7!$A:$W,23,FALSE),"")</f>
        <v>N-NSZ-MF-M8</v>
      </c>
    </row>
    <row r="656" spans="1:28" x14ac:dyDescent="0.25">
      <c r="A656">
        <v>35771</v>
      </c>
      <c r="B656" t="s">
        <v>766</v>
      </c>
      <c r="C656" t="str">
        <f>IF(B656="","",CONCATENATE(Tabela2[[#This Row],[Nazwa pliku - render - lokalizacja folderu]],B656))</f>
        <v>G:\LocalUser\snws\Rendery_dwg_rys\web_ok\NW_web_ok.png</v>
      </c>
      <c r="D656" t="s">
        <v>2179</v>
      </c>
      <c r="E656" t="s">
        <v>767</v>
      </c>
      <c r="F656" t="str">
        <f>IF(E656="","",CONCATENATE(Tabela2[[#This Row],[Nazwa pliku - .dwg - lokalizacja folderu]],E656))</f>
        <v>G:\LocalUser\snws\Rendery_dwg_rys\dwg\NW-20.DWG</v>
      </c>
      <c r="G656" t="s">
        <v>2185</v>
      </c>
      <c r="H656" t="s">
        <v>2264</v>
      </c>
      <c r="I656" t="str">
        <f>IF(H656="","",CONCATENATE(Tabela2[[#This Row],[Rysunek .png - lokalizacja folderu]],H656))</f>
        <v>G:\LocalUser\snws\Rendery_dwg_rys\rys\NW_rys.png</v>
      </c>
      <c r="J656" t="s">
        <v>2181</v>
      </c>
      <c r="L656" t="str">
        <f>IF(K656="","",CONCATENATE(Tabela2[[#This Row],[Zastosowania .jpg - lokalizacja folderu]],K656))</f>
        <v/>
      </c>
      <c r="N656" t="str">
        <f>IF(M656="","",CONCATENATE(Tabela2[[#This Row],[Zastosowania .jpg - lokalizacja folderu]],M656))</f>
        <v/>
      </c>
      <c r="P656" t="str">
        <f>IF(O656="","",CONCATENATE(Tabela2[[#This Row],[Zastosowania .jpg - lokalizacja folderu]],O656))</f>
        <v/>
      </c>
      <c r="Q656" t="s">
        <v>2555</v>
      </c>
      <c r="S656" t="str">
        <f>IF(R656="","",CONCATENATE(Tabela2[[#This Row],[Instrukcje .png - lokalizacja folderu]],R656))</f>
        <v/>
      </c>
      <c r="T656" t="s">
        <v>2556</v>
      </c>
      <c r="U656" t="s">
        <v>2619</v>
      </c>
      <c r="V656" t="str">
        <f>IF(U656="","",CONCATENATE(Tabela2[[#This Row],[Modele .rfa - lokalizacja folderu]],U656))</f>
        <v>G:\LocalUser\snws\Rendery_dwg_rys\Modele 3D\NICZUK Ventilation ducts corners NW.rfa</v>
      </c>
      <c r="W656" t="s">
        <v>2574</v>
      </c>
      <c r="X656" t="s">
        <v>2751</v>
      </c>
      <c r="Y656" t="str">
        <f>IF(X656="","",CONCATENATE(Tabela2[[#This Row],[Modele .txt - lokalizacja folderu]],X656))</f>
        <v>G:\LocalUser\snws\Rendery_dwg_rys\Modele 3D\NICZUK Ventilation ducts corners NW.txt</v>
      </c>
      <c r="Z656" t="s">
        <v>2574</v>
      </c>
      <c r="AB656" t="str">
        <f>IFERROR(VLOOKUP(Tabela2[[#This Row],[Kod]],[1]Arkusz7!$A:$W,23,FALSE),"")</f>
        <v>N-NW-20</v>
      </c>
    </row>
    <row r="657" spans="1:28" x14ac:dyDescent="0.25">
      <c r="A657">
        <v>35773</v>
      </c>
      <c r="B657" t="s">
        <v>766</v>
      </c>
      <c r="C657" t="str">
        <f>IF(B657="","",CONCATENATE(Tabela2[[#This Row],[Nazwa pliku - render - lokalizacja folderu]],B657))</f>
        <v>G:\LocalUser\snws\Rendery_dwg_rys\web_ok\NW_web_ok.png</v>
      </c>
      <c r="D657" t="s">
        <v>2179</v>
      </c>
      <c r="E657" t="s">
        <v>768</v>
      </c>
      <c r="F657" t="str">
        <f>IF(E657="","",CONCATENATE(Tabela2[[#This Row],[Nazwa pliku - .dwg - lokalizacja folderu]],E657))</f>
        <v>G:\LocalUser\snws\Rendery_dwg_rys\dwg\NW-30.DWG</v>
      </c>
      <c r="G657" t="s">
        <v>2185</v>
      </c>
      <c r="H657" t="s">
        <v>2264</v>
      </c>
      <c r="I657" t="str">
        <f>IF(H657="","",CONCATENATE(Tabela2[[#This Row],[Rysunek .png - lokalizacja folderu]],H657))</f>
        <v>G:\LocalUser\snws\Rendery_dwg_rys\rys\NW_rys.png</v>
      </c>
      <c r="J657" t="s">
        <v>2181</v>
      </c>
      <c r="L657" t="str">
        <f>IF(K657="","",CONCATENATE(Tabela2[[#This Row],[Zastosowania .jpg - lokalizacja folderu]],K657))</f>
        <v/>
      </c>
      <c r="N657" t="str">
        <f>IF(M657="","",CONCATENATE(Tabela2[[#This Row],[Zastosowania .jpg - lokalizacja folderu]],M657))</f>
        <v/>
      </c>
      <c r="P657" t="str">
        <f>IF(O657="","",CONCATENATE(Tabela2[[#This Row],[Zastosowania .jpg - lokalizacja folderu]],O657))</f>
        <v/>
      </c>
      <c r="Q657" t="s">
        <v>2555</v>
      </c>
      <c r="S657" t="str">
        <f>IF(R657="","",CONCATENATE(Tabela2[[#This Row],[Instrukcje .png - lokalizacja folderu]],R657))</f>
        <v/>
      </c>
      <c r="T657" t="s">
        <v>2556</v>
      </c>
      <c r="U657" t="s">
        <v>2619</v>
      </c>
      <c r="V657" t="str">
        <f>IF(U657="","",CONCATENATE(Tabela2[[#This Row],[Modele .rfa - lokalizacja folderu]],U657))</f>
        <v>G:\LocalUser\snws\Rendery_dwg_rys\Modele 3D\NICZUK Ventilation ducts corners NW.rfa</v>
      </c>
      <c r="W657" t="s">
        <v>2574</v>
      </c>
      <c r="X657" t="s">
        <v>2751</v>
      </c>
      <c r="Y657" t="str">
        <f>IF(X657="","",CONCATENATE(Tabela2[[#This Row],[Modele .txt - lokalizacja folderu]],X657))</f>
        <v>G:\LocalUser\snws\Rendery_dwg_rys\Modele 3D\NICZUK Ventilation ducts corners NW.txt</v>
      </c>
      <c r="Z657" t="s">
        <v>2574</v>
      </c>
      <c r="AB657" t="str">
        <f>IFERROR(VLOOKUP(Tabela2[[#This Row],[Kod]],[1]Arkusz7!$A:$W,23,FALSE),"")</f>
        <v>N-NW-30</v>
      </c>
    </row>
    <row r="658" spans="1:28" x14ac:dyDescent="0.25">
      <c r="A658">
        <v>30950</v>
      </c>
      <c r="B658" t="s">
        <v>2928</v>
      </c>
      <c r="C658" t="str">
        <f>IF(B658="","",CONCATENATE(Tabela2[[#This Row],[Nazwa pliku - render - lokalizacja folderu]],B658))</f>
        <v>G:\LocalUser\snws\Rendery_dwg_rys\web_ok\Nipro-InCut_web_ok.png</v>
      </c>
      <c r="D658" t="s">
        <v>2179</v>
      </c>
      <c r="F658" t="str">
        <f>IF(E658="","",CONCATENATE(Tabela2[[#This Row],[Nazwa pliku - .dwg - lokalizacja folderu]],E658))</f>
        <v/>
      </c>
      <c r="G658" t="s">
        <v>2185</v>
      </c>
      <c r="H658" t="s">
        <v>2934</v>
      </c>
      <c r="I658" t="str">
        <f>IF(H658="","",CONCATENATE(Tabela2[[#This Row],[Rysunek .png - lokalizacja folderu]],H658))</f>
        <v>G:\LocalUser\snws\Rendery_dwg_rys\rys\Nipro-InCut_rys.png</v>
      </c>
      <c r="J658" t="s">
        <v>2181</v>
      </c>
      <c r="L658" t="str">
        <f>IF(K658="","",CONCATENATE(Tabela2[[#This Row],[Zastosowania .jpg - lokalizacja folderu]],K658))</f>
        <v/>
      </c>
      <c r="N658" t="str">
        <f>IF(M658="","",CONCATENATE(Tabela2[[#This Row],[Zastosowania .jpg - lokalizacja folderu]],M658))</f>
        <v/>
      </c>
      <c r="P658" t="str">
        <f>IF(O658="","",CONCATENATE(Tabela2[[#This Row],[Zastosowania .jpg - lokalizacja folderu]],O658))</f>
        <v/>
      </c>
      <c r="Q658" t="s">
        <v>2555</v>
      </c>
      <c r="S658" t="str">
        <f>IF(R658="","",CONCATENATE(Tabela2[[#This Row],[Instrukcje .png - lokalizacja folderu]],R658))</f>
        <v/>
      </c>
      <c r="T658" t="s">
        <v>2556</v>
      </c>
      <c r="V658" t="str">
        <f>IF(U658="","",CONCATENATE(Tabela2[[#This Row],[Modele .rfa - lokalizacja folderu]],U658))</f>
        <v/>
      </c>
      <c r="W658" t="s">
        <v>2574</v>
      </c>
      <c r="Y658" t="str">
        <f>IF(X658="","",CONCATENATE(Tabela2[[#This Row],[Modele .txt - lokalizacja folderu]],X658))</f>
        <v/>
      </c>
      <c r="Z658" t="s">
        <v>2574</v>
      </c>
      <c r="AB658" t="str">
        <f>IFERROR(VLOOKUP(Tabela2[[#This Row],[Kod]],[1]Arkusz7!$A:$W,23,FALSE),"")</f>
        <v>NOC10P6</v>
      </c>
    </row>
    <row r="659" spans="1:28" x14ac:dyDescent="0.25">
      <c r="A659">
        <v>30942</v>
      </c>
      <c r="B659" t="s">
        <v>2928</v>
      </c>
      <c r="C659" t="str">
        <f>IF(B659="","",CONCATENATE(Tabela2[[#This Row],[Nazwa pliku - render - lokalizacja folderu]],B659))</f>
        <v>G:\LocalUser\snws\Rendery_dwg_rys\web_ok\Nipro-InCut_web_ok.png</v>
      </c>
      <c r="D659" t="s">
        <v>2179</v>
      </c>
      <c r="F659" t="str">
        <f>IF(E659="","",CONCATENATE(Tabela2[[#This Row],[Nazwa pliku - .dwg - lokalizacja folderu]],E659))</f>
        <v/>
      </c>
      <c r="G659" t="s">
        <v>2185</v>
      </c>
      <c r="H659" t="s">
        <v>2934</v>
      </c>
      <c r="I659" t="str">
        <f>IF(H659="","",CONCATENATE(Tabela2[[#This Row],[Rysunek .png - lokalizacja folderu]],H659))</f>
        <v>G:\LocalUser\snws\Rendery_dwg_rys\rys\Nipro-InCut_rys.png</v>
      </c>
      <c r="J659" t="s">
        <v>2181</v>
      </c>
      <c r="L659" t="str">
        <f>IF(K659="","",CONCATENATE(Tabela2[[#This Row],[Zastosowania .jpg - lokalizacja folderu]],K659))</f>
        <v/>
      </c>
      <c r="N659" t="str">
        <f>IF(M659="","",CONCATENATE(Tabela2[[#This Row],[Zastosowania .jpg - lokalizacja folderu]],M659))</f>
        <v/>
      </c>
      <c r="P659" t="str">
        <f>IF(O659="","",CONCATENATE(Tabela2[[#This Row],[Zastosowania .jpg - lokalizacja folderu]],O659))</f>
        <v/>
      </c>
      <c r="Q659" t="s">
        <v>2555</v>
      </c>
      <c r="S659" t="str">
        <f>IF(R659="","",CONCATENATE(Tabela2[[#This Row],[Instrukcje .png - lokalizacja folderu]],R659))</f>
        <v/>
      </c>
      <c r="T659" t="s">
        <v>2556</v>
      </c>
      <c r="V659" t="str">
        <f>IF(U659="","",CONCATENATE(Tabela2[[#This Row],[Modele .rfa - lokalizacja folderu]],U659))</f>
        <v/>
      </c>
      <c r="W659" t="s">
        <v>2574</v>
      </c>
      <c r="Y659" t="str">
        <f>IF(X659="","",CONCATENATE(Tabela2[[#This Row],[Modele .txt - lokalizacja folderu]],X659))</f>
        <v/>
      </c>
      <c r="Z659" t="s">
        <v>2574</v>
      </c>
      <c r="AB659" t="str">
        <f>IFERROR(VLOOKUP(Tabela2[[#This Row],[Kod]],[1]Arkusz7!$A:$W,23,FALSE),"")</f>
        <v>NOC6P3</v>
      </c>
    </row>
    <row r="660" spans="1:28" x14ac:dyDescent="0.25">
      <c r="A660">
        <v>30952</v>
      </c>
      <c r="B660" t="s">
        <v>2928</v>
      </c>
      <c r="C660" t="str">
        <f>IF(B660="","",CONCATENATE(Tabela2[[#This Row],[Nazwa pliku - render - lokalizacja folderu]],B660))</f>
        <v>G:\LocalUser\snws\Rendery_dwg_rys\web_ok\Nipro-InCut_web_ok.png</v>
      </c>
      <c r="D660" t="s">
        <v>2179</v>
      </c>
      <c r="F660" t="str">
        <f>IF(E660="","",CONCATENATE(Tabela2[[#This Row],[Nazwa pliku - .dwg - lokalizacja folderu]],E660))</f>
        <v/>
      </c>
      <c r="G660" t="s">
        <v>2185</v>
      </c>
      <c r="H660" t="s">
        <v>2934</v>
      </c>
      <c r="I660" t="str">
        <f>IF(H660="","",CONCATENATE(Tabela2[[#This Row],[Rysunek .png - lokalizacja folderu]],H660))</f>
        <v>G:\LocalUser\snws\Rendery_dwg_rys\rys\Nipro-InCut_rys.png</v>
      </c>
      <c r="J660" t="s">
        <v>2181</v>
      </c>
      <c r="L660" t="str">
        <f>IF(K660="","",CONCATENATE(Tabela2[[#This Row],[Zastosowania .jpg - lokalizacja folderu]],K660))</f>
        <v/>
      </c>
      <c r="N660" t="str">
        <f>IF(M660="","",CONCATENATE(Tabela2[[#This Row],[Zastosowania .jpg - lokalizacja folderu]],M660))</f>
        <v/>
      </c>
      <c r="P660" t="str">
        <f>IF(O660="","",CONCATENATE(Tabela2[[#This Row],[Zastosowania .jpg - lokalizacja folderu]],O660))</f>
        <v/>
      </c>
      <c r="Q660" t="s">
        <v>2555</v>
      </c>
      <c r="S660" t="str">
        <f>IF(R660="","",CONCATENATE(Tabela2[[#This Row],[Instrukcje .png - lokalizacja folderu]],R660))</f>
        <v/>
      </c>
      <c r="T660" t="s">
        <v>2556</v>
      </c>
      <c r="V660" t="str">
        <f>IF(U660="","",CONCATENATE(Tabela2[[#This Row],[Modele .rfa - lokalizacja folderu]],U660))</f>
        <v/>
      </c>
      <c r="W660" t="s">
        <v>2574</v>
      </c>
      <c r="Y660" t="str">
        <f>IF(X660="","",CONCATENATE(Tabela2[[#This Row],[Modele .txt - lokalizacja folderu]],X660))</f>
        <v/>
      </c>
      <c r="Z660" t="s">
        <v>2574</v>
      </c>
      <c r="AB660" t="str">
        <f>IFERROR(VLOOKUP(Tabela2[[#This Row],[Kod]],[1]Arkusz7!$A:$W,23,FALSE),"")</f>
        <v>NOC6P6</v>
      </c>
    </row>
    <row r="661" spans="1:28" x14ac:dyDescent="0.25">
      <c r="A661">
        <v>34894</v>
      </c>
      <c r="B661" t="s">
        <v>1412</v>
      </c>
      <c r="C661" t="str">
        <f>IF(B661="","",CONCATENATE(Tabela2[[#This Row],[Nazwa pliku - render - lokalizacja folderu]],B661))</f>
        <v>G:\LocalUser\snws\Rendery_dwg_rys\web_ok\NO_web_ok.png</v>
      </c>
      <c r="D661" t="s">
        <v>2179</v>
      </c>
      <c r="E661" t="s">
        <v>1414</v>
      </c>
      <c r="F661" t="str">
        <f>IF(E661="","",CONCATENATE(Tabela2[[#This Row],[Nazwa pliku - .dwg - lokalizacja folderu]],E661))</f>
        <v>G:\LocalUser\snws\Rendery_dwg_rys\dwg\NO-M10.DWG</v>
      </c>
      <c r="G661" t="s">
        <v>2185</v>
      </c>
      <c r="H661" t="s">
        <v>2373</v>
      </c>
      <c r="I661" t="str">
        <f>IF(H661="","",CONCATENATE(Tabela2[[#This Row],[Rysunek .png - lokalizacja folderu]],H661))</f>
        <v>G:\LocalUser\snws\Rendery_dwg_rys\rys\NO_rys.png</v>
      </c>
      <c r="J661" t="s">
        <v>2181</v>
      </c>
      <c r="L661" t="str">
        <f>IF(K661="","",CONCATENATE(Tabela2[[#This Row],[Zastosowania .jpg - lokalizacja folderu]],K661))</f>
        <v/>
      </c>
      <c r="N661" t="str">
        <f>IF(M661="","",CONCATENATE(Tabela2[[#This Row],[Zastosowania .jpg - lokalizacja folderu]],M661))</f>
        <v/>
      </c>
      <c r="P661" t="str">
        <f>IF(O661="","",CONCATENATE(Tabela2[[#This Row],[Zastosowania .jpg - lokalizacja folderu]],O661))</f>
        <v/>
      </c>
      <c r="Q661" t="s">
        <v>2555</v>
      </c>
      <c r="S661" t="str">
        <f>IF(R661="","",CONCATENATE(Tabela2[[#This Row],[Instrukcje .png - lokalizacja folderu]],R661))</f>
        <v/>
      </c>
      <c r="T661" t="s">
        <v>2556</v>
      </c>
      <c r="U661" t="s">
        <v>2695</v>
      </c>
      <c r="V661" t="str">
        <f>IF(U661="","",CONCATENATE(Tabela2[[#This Row],[Modele .rfa - lokalizacja folderu]],U661))</f>
        <v>G:\LocalUser\snws\Rendery_dwg_rys\Modele 3D\NICZUK Eye coupling nut NO.rfa</v>
      </c>
      <c r="W661" t="s">
        <v>2574</v>
      </c>
      <c r="X661" t="s">
        <v>2815</v>
      </c>
      <c r="Y661" t="str">
        <f>IF(X661="","",CONCATENATE(Tabela2[[#This Row],[Modele .txt - lokalizacja folderu]],X661))</f>
        <v>G:\LocalUser\snws\Rendery_dwg_rys\Modele 3D\NICZUK Eye coupling nut NO.txt</v>
      </c>
      <c r="Z661" t="s">
        <v>2574</v>
      </c>
      <c r="AB661" t="str">
        <f>IFERROR(VLOOKUP(Tabela2[[#This Row],[Kod]],[1]Arkusz7!$A:$W,23,FALSE),"")</f>
        <v>NO-M10</v>
      </c>
    </row>
    <row r="662" spans="1:28" x14ac:dyDescent="0.25">
      <c r="A662">
        <v>34891</v>
      </c>
      <c r="B662" t="s">
        <v>1412</v>
      </c>
      <c r="C662" t="str">
        <f>IF(B662="","",CONCATENATE(Tabela2[[#This Row],[Nazwa pliku - render - lokalizacja folderu]],B662))</f>
        <v>G:\LocalUser\snws\Rendery_dwg_rys\web_ok\NO_web_ok.png</v>
      </c>
      <c r="D662" t="s">
        <v>2179</v>
      </c>
      <c r="E662" t="s">
        <v>1413</v>
      </c>
      <c r="F662" t="str">
        <f>IF(E662="","",CONCATENATE(Tabela2[[#This Row],[Nazwa pliku - .dwg - lokalizacja folderu]],E662))</f>
        <v>G:\LocalUser\snws\Rendery_dwg_rys\dwg\NO-M8.DWG</v>
      </c>
      <c r="G662" t="s">
        <v>2185</v>
      </c>
      <c r="H662" t="s">
        <v>2373</v>
      </c>
      <c r="I662" t="str">
        <f>IF(H662="","",CONCATENATE(Tabela2[[#This Row],[Rysunek .png - lokalizacja folderu]],H662))</f>
        <v>G:\LocalUser\snws\Rendery_dwg_rys\rys\NO_rys.png</v>
      </c>
      <c r="J662" t="s">
        <v>2181</v>
      </c>
      <c r="L662" t="str">
        <f>IF(K662="","",CONCATENATE(Tabela2[[#This Row],[Zastosowania .jpg - lokalizacja folderu]],K662))</f>
        <v/>
      </c>
      <c r="N662" t="str">
        <f>IF(M662="","",CONCATENATE(Tabela2[[#This Row],[Zastosowania .jpg - lokalizacja folderu]],M662))</f>
        <v/>
      </c>
      <c r="P662" t="str">
        <f>IF(O662="","",CONCATENATE(Tabela2[[#This Row],[Zastosowania .jpg - lokalizacja folderu]],O662))</f>
        <v/>
      </c>
      <c r="Q662" t="s">
        <v>2555</v>
      </c>
      <c r="S662" t="str">
        <f>IF(R662="","",CONCATENATE(Tabela2[[#This Row],[Instrukcje .png - lokalizacja folderu]],R662))</f>
        <v/>
      </c>
      <c r="T662" t="s">
        <v>2556</v>
      </c>
      <c r="V662" t="str">
        <f>IF(U662="","",CONCATENATE(Tabela2[[#This Row],[Modele .rfa - lokalizacja folderu]],U662))</f>
        <v/>
      </c>
      <c r="W662" t="s">
        <v>2574</v>
      </c>
      <c r="X662" t="s">
        <v>2576</v>
      </c>
      <c r="Y662" t="str">
        <f>IF(X662="","",CONCATENATE(Tabela2[[#This Row],[Modele .txt - lokalizacja folderu]],X662))</f>
        <v/>
      </c>
      <c r="Z662" t="s">
        <v>2574</v>
      </c>
      <c r="AB662" t="str">
        <f>IFERROR(VLOOKUP(Tabela2[[#This Row],[Kod]],[1]Arkusz7!$A:$W,23,FALSE),"")</f>
        <v>NO-M8</v>
      </c>
    </row>
    <row r="663" spans="1:28" x14ac:dyDescent="0.25">
      <c r="A663">
        <v>30954</v>
      </c>
      <c r="B663" t="s">
        <v>2927</v>
      </c>
      <c r="C663" t="str">
        <f>IF(B663="","",CONCATENATE(Tabela2[[#This Row],[Nazwa pliku - render - lokalizacja folderu]],B663))</f>
        <v>G:\LocalUser\snws\Rendery_dwg_rys\web_ok\Nipro-InStrip_web_ok.png</v>
      </c>
      <c r="D663" t="s">
        <v>2179</v>
      </c>
      <c r="F663" t="str">
        <f>IF(E663="","",CONCATENATE(Tabela2[[#This Row],[Nazwa pliku - .dwg - lokalizacja folderu]],E663))</f>
        <v/>
      </c>
      <c r="G663" t="s">
        <v>2185</v>
      </c>
      <c r="H663" t="s">
        <v>2933</v>
      </c>
      <c r="I663" t="str">
        <f>IF(H663="","",CONCATENATE(Tabela2[[#This Row],[Rysunek .png - lokalizacja folderu]],H663))</f>
        <v>G:\LocalUser\snws\Rendery_dwg_rys\rys\Nipro-InStrip_rys.png</v>
      </c>
      <c r="J663" t="s">
        <v>2181</v>
      </c>
      <c r="L663" t="str">
        <f>IF(K663="","",CONCATENATE(Tabela2[[#This Row],[Zastosowania .jpg - lokalizacja folderu]],K663))</f>
        <v/>
      </c>
      <c r="N663" t="str">
        <f>IF(M663="","",CONCATENATE(Tabela2[[#This Row],[Zastosowania .jpg - lokalizacja folderu]],M663))</f>
        <v/>
      </c>
      <c r="P663" t="str">
        <f>IF(O663="","",CONCATENATE(Tabela2[[#This Row],[Zastosowania .jpg - lokalizacja folderu]],O663))</f>
        <v/>
      </c>
      <c r="Q663" t="s">
        <v>2555</v>
      </c>
      <c r="S663" t="str">
        <f>IF(R663="","",CONCATENATE(Tabela2[[#This Row],[Instrukcje .png - lokalizacja folderu]],R663))</f>
        <v/>
      </c>
      <c r="T663" t="s">
        <v>2556</v>
      </c>
      <c r="V663" t="str">
        <f>IF(U663="","",CONCATENATE(Tabela2[[#This Row],[Modele .rfa - lokalizacja folderu]],U663))</f>
        <v/>
      </c>
      <c r="W663" t="s">
        <v>2574</v>
      </c>
      <c r="Y663" t="str">
        <f>IF(X663="","",CONCATENATE(Tabela2[[#This Row],[Modele .txt - lokalizacja folderu]],X663))</f>
        <v/>
      </c>
      <c r="Z663" t="s">
        <v>2574</v>
      </c>
      <c r="AB663" t="str">
        <f>IFERROR(VLOOKUP(Tabela2[[#This Row],[Kod]],[1]Arkusz7!$A:$W,23,FALSE),"")</f>
        <v>NOS110</v>
      </c>
    </row>
    <row r="664" spans="1:28" x14ac:dyDescent="0.25">
      <c r="A664">
        <v>30961</v>
      </c>
      <c r="B664" t="s">
        <v>2927</v>
      </c>
      <c r="C664" t="str">
        <f>IF(B664="","",CONCATENATE(Tabela2[[#This Row],[Nazwa pliku - render - lokalizacja folderu]],B664))</f>
        <v>G:\LocalUser\snws\Rendery_dwg_rys\web_ok\Nipro-InStrip_web_ok.png</v>
      </c>
      <c r="D664" t="s">
        <v>2179</v>
      </c>
      <c r="F664" t="str">
        <f>IF(E664="","",CONCATENATE(Tabela2[[#This Row],[Nazwa pliku - .dwg - lokalizacja folderu]],E664))</f>
        <v/>
      </c>
      <c r="G664" t="s">
        <v>2185</v>
      </c>
      <c r="H664" t="s">
        <v>2933</v>
      </c>
      <c r="I664" t="str">
        <f>IF(H664="","",CONCATENATE(Tabela2[[#This Row],[Rysunek .png - lokalizacja folderu]],H664))</f>
        <v>G:\LocalUser\snws\Rendery_dwg_rys\rys\Nipro-InStrip_rys.png</v>
      </c>
      <c r="J664" t="s">
        <v>2181</v>
      </c>
      <c r="L664" t="str">
        <f>IF(K664="","",CONCATENATE(Tabela2[[#This Row],[Zastosowania .jpg - lokalizacja folderu]],K664))</f>
        <v/>
      </c>
      <c r="N664" t="str">
        <f>IF(M664="","",CONCATENATE(Tabela2[[#This Row],[Zastosowania .jpg - lokalizacja folderu]],M664))</f>
        <v/>
      </c>
      <c r="P664" t="str">
        <f>IF(O664="","",CONCATENATE(Tabela2[[#This Row],[Zastosowania .jpg - lokalizacja folderu]],O664))</f>
        <v/>
      </c>
      <c r="Q664" t="s">
        <v>2555</v>
      </c>
      <c r="S664" t="str">
        <f>IF(R664="","",CONCATENATE(Tabela2[[#This Row],[Instrukcje .png - lokalizacja folderu]],R664))</f>
        <v/>
      </c>
      <c r="T664" t="s">
        <v>2556</v>
      </c>
      <c r="V664" t="str">
        <f>IF(U664="","",CONCATENATE(Tabela2[[#This Row],[Modele .rfa - lokalizacja folderu]],U664))</f>
        <v/>
      </c>
      <c r="W664" t="s">
        <v>2574</v>
      </c>
      <c r="Y664" t="str">
        <f>IF(X664="","",CONCATENATE(Tabela2[[#This Row],[Modele .txt - lokalizacja folderu]],X664))</f>
        <v/>
      </c>
      <c r="Z664" t="s">
        <v>2574</v>
      </c>
      <c r="AB664" t="str">
        <f>IFERROR(VLOOKUP(Tabela2[[#This Row],[Kod]],[1]Arkusz7!$A:$W,23,FALSE),"")</f>
        <v>NOS125</v>
      </c>
    </row>
    <row r="665" spans="1:28" x14ac:dyDescent="0.25">
      <c r="A665">
        <v>30964</v>
      </c>
      <c r="B665" t="s">
        <v>2927</v>
      </c>
      <c r="C665" t="str">
        <f>IF(B665="","",CONCATENATE(Tabela2[[#This Row],[Nazwa pliku - render - lokalizacja folderu]],B665))</f>
        <v>G:\LocalUser\snws\Rendery_dwg_rys\web_ok\Nipro-InStrip_web_ok.png</v>
      </c>
      <c r="D665" t="s">
        <v>2179</v>
      </c>
      <c r="F665" t="str">
        <f>IF(E665="","",CONCATENATE(Tabela2[[#This Row],[Nazwa pliku - .dwg - lokalizacja folderu]],E665))</f>
        <v/>
      </c>
      <c r="G665" t="s">
        <v>2185</v>
      </c>
      <c r="H665" t="s">
        <v>2933</v>
      </c>
      <c r="I665" t="str">
        <f>IF(H665="","",CONCATENATE(Tabela2[[#This Row],[Rysunek .png - lokalizacja folderu]],H665))</f>
        <v>G:\LocalUser\snws\Rendery_dwg_rys\rys\Nipro-InStrip_rys.png</v>
      </c>
      <c r="J665" t="s">
        <v>2181</v>
      </c>
      <c r="L665" t="str">
        <f>IF(K665="","",CONCATENATE(Tabela2[[#This Row],[Zastosowania .jpg - lokalizacja folderu]],K665))</f>
        <v/>
      </c>
      <c r="N665" t="str">
        <f>IF(M665="","",CONCATENATE(Tabela2[[#This Row],[Zastosowania .jpg - lokalizacja folderu]],M665))</f>
        <v/>
      </c>
      <c r="P665" t="str">
        <f>IF(O665="","",CONCATENATE(Tabela2[[#This Row],[Zastosowania .jpg - lokalizacja folderu]],O665))</f>
        <v/>
      </c>
      <c r="Q665" t="s">
        <v>2555</v>
      </c>
      <c r="S665" t="str">
        <f>IF(R665="","",CONCATENATE(Tabela2[[#This Row],[Instrukcje .png - lokalizacja folderu]],R665))</f>
        <v/>
      </c>
      <c r="T665" t="s">
        <v>2556</v>
      </c>
      <c r="V665" t="str">
        <f>IF(U665="","",CONCATENATE(Tabela2[[#This Row],[Modele .rfa - lokalizacja folderu]],U665))</f>
        <v/>
      </c>
      <c r="W665" t="s">
        <v>2574</v>
      </c>
      <c r="Y665" t="str">
        <f>IF(X665="","",CONCATENATE(Tabela2[[#This Row],[Modele .txt - lokalizacja folderu]],X665))</f>
        <v/>
      </c>
      <c r="Z665" t="s">
        <v>2574</v>
      </c>
      <c r="AB665" t="str">
        <f>IFERROR(VLOOKUP(Tabela2[[#This Row],[Kod]],[1]Arkusz7!$A:$W,23,FALSE),"")</f>
        <v>NOS160</v>
      </c>
    </row>
    <row r="666" spans="1:28" x14ac:dyDescent="0.25">
      <c r="A666">
        <v>30951</v>
      </c>
      <c r="B666" t="s">
        <v>2927</v>
      </c>
      <c r="C666" t="str">
        <f>IF(B666="","",CONCATENATE(Tabela2[[#This Row],[Nazwa pliku - render - lokalizacja folderu]],B666))</f>
        <v>G:\LocalUser\snws\Rendery_dwg_rys\web_ok\Nipro-InStrip_web_ok.png</v>
      </c>
      <c r="D666" t="s">
        <v>2179</v>
      </c>
      <c r="F666" t="str">
        <f>IF(E666="","",CONCATENATE(Tabela2[[#This Row],[Nazwa pliku - .dwg - lokalizacja folderu]],E666))</f>
        <v/>
      </c>
      <c r="G666" t="s">
        <v>2185</v>
      </c>
      <c r="H666" t="s">
        <v>2933</v>
      </c>
      <c r="I666" t="str">
        <f>IF(H666="","",CONCATENATE(Tabela2[[#This Row],[Rysunek .png - lokalizacja folderu]],H666))</f>
        <v>G:\LocalUser\snws\Rendery_dwg_rys\rys\Nipro-InStrip_rys.png</v>
      </c>
      <c r="J666" t="s">
        <v>2181</v>
      </c>
      <c r="L666" t="str">
        <f>IF(K666="","",CONCATENATE(Tabela2[[#This Row],[Zastosowania .jpg - lokalizacja folderu]],K666))</f>
        <v/>
      </c>
      <c r="N666" t="str">
        <f>IF(M666="","",CONCATENATE(Tabela2[[#This Row],[Zastosowania .jpg - lokalizacja folderu]],M666))</f>
        <v/>
      </c>
      <c r="P666" t="str">
        <f>IF(O666="","",CONCATENATE(Tabela2[[#This Row],[Zastosowania .jpg - lokalizacja folderu]],O666))</f>
        <v/>
      </c>
      <c r="Q666" t="s">
        <v>2555</v>
      </c>
      <c r="S666" t="str">
        <f>IF(R666="","",CONCATENATE(Tabela2[[#This Row],[Instrukcje .png - lokalizacja folderu]],R666))</f>
        <v/>
      </c>
      <c r="T666" t="s">
        <v>2556</v>
      </c>
      <c r="V666" t="str">
        <f>IF(U666="","",CONCATENATE(Tabela2[[#This Row],[Modele .rfa - lokalizacja folderu]],U666))</f>
        <v/>
      </c>
      <c r="W666" t="s">
        <v>2574</v>
      </c>
      <c r="Y666" t="str">
        <f>IF(X666="","",CONCATENATE(Tabela2[[#This Row],[Modele .txt - lokalizacja folderu]],X666))</f>
        <v/>
      </c>
      <c r="Z666" t="s">
        <v>2574</v>
      </c>
      <c r="AB666" t="str">
        <f>IFERROR(VLOOKUP(Tabela2[[#This Row],[Kod]],[1]Arkusz7!$A:$W,23,FALSE),"")</f>
        <v>NOS55</v>
      </c>
    </row>
    <row r="667" spans="1:28" x14ac:dyDescent="0.25">
      <c r="A667">
        <v>30953</v>
      </c>
      <c r="B667" t="s">
        <v>2927</v>
      </c>
      <c r="C667" t="str">
        <f>IF(B667="","",CONCATENATE(Tabela2[[#This Row],[Nazwa pliku - render - lokalizacja folderu]],B667))</f>
        <v>G:\LocalUser\snws\Rendery_dwg_rys\web_ok\Nipro-InStrip_web_ok.png</v>
      </c>
      <c r="D667" t="s">
        <v>2179</v>
      </c>
      <c r="F667" t="str">
        <f>IF(E667="","",CONCATENATE(Tabela2[[#This Row],[Nazwa pliku - .dwg - lokalizacja folderu]],E667))</f>
        <v/>
      </c>
      <c r="G667" t="s">
        <v>2185</v>
      </c>
      <c r="H667" t="s">
        <v>2933</v>
      </c>
      <c r="I667" t="str">
        <f>IF(H667="","",CONCATENATE(Tabela2[[#This Row],[Rysunek .png - lokalizacja folderu]],H667))</f>
        <v>G:\LocalUser\snws\Rendery_dwg_rys\rys\Nipro-InStrip_rys.png</v>
      </c>
      <c r="J667" t="s">
        <v>2181</v>
      </c>
      <c r="L667" t="str">
        <f>IF(K667="","",CONCATENATE(Tabela2[[#This Row],[Zastosowania .jpg - lokalizacja folderu]],K667))</f>
        <v/>
      </c>
      <c r="N667" t="str">
        <f>IF(M667="","",CONCATENATE(Tabela2[[#This Row],[Zastosowania .jpg - lokalizacja folderu]],M667))</f>
        <v/>
      </c>
      <c r="P667" t="str">
        <f>IF(O667="","",CONCATENATE(Tabela2[[#This Row],[Zastosowania .jpg - lokalizacja folderu]],O667))</f>
        <v/>
      </c>
      <c r="Q667" t="s">
        <v>2555</v>
      </c>
      <c r="S667" t="str">
        <f>IF(R667="","",CONCATENATE(Tabela2[[#This Row],[Instrukcje .png - lokalizacja folderu]],R667))</f>
        <v/>
      </c>
      <c r="T667" t="s">
        <v>2556</v>
      </c>
      <c r="V667" t="str">
        <f>IF(U667="","",CONCATENATE(Tabela2[[#This Row],[Modele .rfa - lokalizacja folderu]],U667))</f>
        <v/>
      </c>
      <c r="W667" t="s">
        <v>2574</v>
      </c>
      <c r="Y667" t="str">
        <f>IF(X667="","",CONCATENATE(Tabela2[[#This Row],[Modele .txt - lokalizacja folderu]],X667))</f>
        <v/>
      </c>
      <c r="Z667" t="s">
        <v>2574</v>
      </c>
      <c r="AB667" t="str">
        <f>IFERROR(VLOOKUP(Tabela2[[#This Row],[Kod]],[1]Arkusz7!$A:$W,23,FALSE),"")</f>
        <v>NOS82</v>
      </c>
    </row>
    <row r="668" spans="1:28" x14ac:dyDescent="0.25">
      <c r="A668">
        <v>19380</v>
      </c>
      <c r="B668" t="s">
        <v>1412</v>
      </c>
      <c r="C668" t="str">
        <f>IF(B668="","",CONCATENATE(Tabela2[[#This Row],[Nazwa pliku - render - lokalizacja folderu]],B668))</f>
        <v>G:\LocalUser\snws\Rendery_dwg_rys\web_ok\NO_web_ok.png</v>
      </c>
      <c r="D668" t="s">
        <v>2179</v>
      </c>
      <c r="E668" t="s">
        <v>1416</v>
      </c>
      <c r="F668" t="str">
        <f>IF(E668="","",CONCATENATE(Tabela2[[#This Row],[Nazwa pliku - .dwg - lokalizacja folderu]],E668))</f>
        <v>G:\LocalUser\snws\Rendery_dwg_rys\dwg\NO-ST-M10.DWG</v>
      </c>
      <c r="G668" t="s">
        <v>2185</v>
      </c>
      <c r="H668" t="s">
        <v>2373</v>
      </c>
      <c r="I668" t="str">
        <f>IF(H668="","",CONCATENATE(Tabela2[[#This Row],[Rysunek .png - lokalizacja folderu]],H668))</f>
        <v>G:\LocalUser\snws\Rendery_dwg_rys\rys\NO_rys.png</v>
      </c>
      <c r="J668" t="s">
        <v>2181</v>
      </c>
      <c r="L668" t="str">
        <f>IF(K668="","",CONCATENATE(Tabela2[[#This Row],[Zastosowania .jpg - lokalizacja folderu]],K668))</f>
        <v/>
      </c>
      <c r="N668" t="str">
        <f>IF(M668="","",CONCATENATE(Tabela2[[#This Row],[Zastosowania .jpg - lokalizacja folderu]],M668))</f>
        <v/>
      </c>
      <c r="P668" t="str">
        <f>IF(O668="","",CONCATENATE(Tabela2[[#This Row],[Zastosowania .jpg - lokalizacja folderu]],O668))</f>
        <v/>
      </c>
      <c r="Q668" t="s">
        <v>2555</v>
      </c>
      <c r="S668" t="str">
        <f>IF(R668="","",CONCATENATE(Tabela2[[#This Row],[Instrukcje .png - lokalizacja folderu]],R668))</f>
        <v/>
      </c>
      <c r="T668" t="s">
        <v>2556</v>
      </c>
      <c r="U668" t="s">
        <v>2695</v>
      </c>
      <c r="V668" t="str">
        <f>IF(U668="","",CONCATENATE(Tabela2[[#This Row],[Modele .rfa - lokalizacja folderu]],U668))</f>
        <v>G:\LocalUser\snws\Rendery_dwg_rys\Modele 3D\NICZUK Eye coupling nut NO.rfa</v>
      </c>
      <c r="W668" t="s">
        <v>2574</v>
      </c>
      <c r="X668" t="s">
        <v>2815</v>
      </c>
      <c r="Y668" t="str">
        <f>IF(X668="","",CONCATENATE(Tabela2[[#This Row],[Modele .txt - lokalizacja folderu]],X668))</f>
        <v>G:\LocalUser\snws\Rendery_dwg_rys\Modele 3D\NICZUK Eye coupling nut NO.txt</v>
      </c>
      <c r="Z668" t="s">
        <v>2574</v>
      </c>
      <c r="AB668" t="str">
        <f>IFERROR(VLOOKUP(Tabela2[[#This Row],[Kod]],[1]Arkusz7!$A:$W,23,FALSE),"")</f>
        <v>NO-ST-M10</v>
      </c>
    </row>
    <row r="669" spans="1:28" x14ac:dyDescent="0.25">
      <c r="A669">
        <v>19381</v>
      </c>
      <c r="B669" t="s">
        <v>1412</v>
      </c>
      <c r="C669" t="str">
        <f>IF(B669="","",CONCATENATE(Tabela2[[#This Row],[Nazwa pliku - render - lokalizacja folderu]],B669))</f>
        <v>G:\LocalUser\snws\Rendery_dwg_rys\web_ok\NO_web_ok.png</v>
      </c>
      <c r="D669" t="s">
        <v>2179</v>
      </c>
      <c r="E669" t="s">
        <v>1415</v>
      </c>
      <c r="F669" t="str">
        <f>IF(E669="","",CONCATENATE(Tabela2[[#This Row],[Nazwa pliku - .dwg - lokalizacja folderu]],E669))</f>
        <v>G:\LocalUser\snws\Rendery_dwg_rys\dwg\NO-ST-M8.DWG</v>
      </c>
      <c r="G669" t="s">
        <v>2185</v>
      </c>
      <c r="H669" t="s">
        <v>2373</v>
      </c>
      <c r="I669" t="str">
        <f>IF(H669="","",CONCATENATE(Tabela2[[#This Row],[Rysunek .png - lokalizacja folderu]],H669))</f>
        <v>G:\LocalUser\snws\Rendery_dwg_rys\rys\NO_rys.png</v>
      </c>
      <c r="J669" t="s">
        <v>2181</v>
      </c>
      <c r="L669" t="str">
        <f>IF(K669="","",CONCATENATE(Tabela2[[#This Row],[Zastosowania .jpg - lokalizacja folderu]],K669))</f>
        <v/>
      </c>
      <c r="N669" t="str">
        <f>IF(M669="","",CONCATENATE(Tabela2[[#This Row],[Zastosowania .jpg - lokalizacja folderu]],M669))</f>
        <v/>
      </c>
      <c r="P669" t="str">
        <f>IF(O669="","",CONCATENATE(Tabela2[[#This Row],[Zastosowania .jpg - lokalizacja folderu]],O669))</f>
        <v/>
      </c>
      <c r="Q669" t="s">
        <v>2555</v>
      </c>
      <c r="S669" t="str">
        <f>IF(R669="","",CONCATENATE(Tabela2[[#This Row],[Instrukcje .png - lokalizacja folderu]],R669))</f>
        <v/>
      </c>
      <c r="T669" t="s">
        <v>2556</v>
      </c>
      <c r="U669" t="s">
        <v>2695</v>
      </c>
      <c r="V669" t="str">
        <f>IF(U669="","",CONCATENATE(Tabela2[[#This Row],[Modele .rfa - lokalizacja folderu]],U669))</f>
        <v>G:\LocalUser\snws\Rendery_dwg_rys\Modele 3D\NICZUK Eye coupling nut NO.rfa</v>
      </c>
      <c r="W669" t="s">
        <v>2574</v>
      </c>
      <c r="X669" t="s">
        <v>2815</v>
      </c>
      <c r="Y669" t="str">
        <f>IF(X669="","",CONCATENATE(Tabela2[[#This Row],[Modele .txt - lokalizacja folderu]],X669))</f>
        <v>G:\LocalUser\snws\Rendery_dwg_rys\Modele 3D\NICZUK Eye coupling nut NO.txt</v>
      </c>
      <c r="Z669" t="s">
        <v>2574</v>
      </c>
      <c r="AB669" t="str">
        <f>IFERROR(VLOOKUP(Tabela2[[#This Row],[Kod]],[1]Arkusz7!$A:$W,23,FALSE),"")</f>
        <v>NO-ST-M8</v>
      </c>
    </row>
    <row r="670" spans="1:28" x14ac:dyDescent="0.25">
      <c r="A670" s="2">
        <v>36005</v>
      </c>
      <c r="B670" t="s">
        <v>1412</v>
      </c>
      <c r="C670" t="str">
        <f>IF(B670="","",CONCATENATE(Tabela2[[#This Row],[Nazwa pliku - render - lokalizacja folderu]],B670))</f>
        <v>G:\LocalUser\snws\Rendery_dwg_rys\web_ok\NO_web_ok.png</v>
      </c>
      <c r="D670" t="s">
        <v>2179</v>
      </c>
      <c r="E670" t="s">
        <v>1415</v>
      </c>
      <c r="F670" t="str">
        <f>IF(E670="","",CONCATENATE(Tabela2[[#This Row],[Nazwa pliku - .dwg - lokalizacja folderu]],E670))</f>
        <v>G:\LocalUser\snws\Rendery_dwg_rys\dwg\NO-ST-M8.DWG</v>
      </c>
      <c r="G670" t="s">
        <v>2185</v>
      </c>
      <c r="H670" t="s">
        <v>2373</v>
      </c>
      <c r="I670" t="str">
        <f>IF(H670="","",CONCATENATE(Tabela2[[#This Row],[Rysunek .png - lokalizacja folderu]],H670))</f>
        <v>G:\LocalUser\snws\Rendery_dwg_rys\rys\NO_rys.png</v>
      </c>
      <c r="J670" t="s">
        <v>2181</v>
      </c>
      <c r="L670" t="str">
        <f>IF(K670="","",CONCATENATE(Tabela2[[#This Row],[Zastosowania .jpg - lokalizacja folderu]],K670))</f>
        <v/>
      </c>
      <c r="N670" t="str">
        <f>IF(M670="","",CONCATENATE(Tabela2[[#This Row],[Zastosowania .jpg - lokalizacja folderu]],M670))</f>
        <v/>
      </c>
      <c r="P670" t="str">
        <f>IF(O670="","",CONCATENATE(Tabela2[[#This Row],[Zastosowania .jpg - lokalizacja folderu]],O670))</f>
        <v/>
      </c>
      <c r="Q670" t="s">
        <v>2555</v>
      </c>
      <c r="S670" t="str">
        <f>IF(R670="","",CONCATENATE(Tabela2[[#This Row],[Instrukcje .png - lokalizacja folderu]],R670))</f>
        <v/>
      </c>
      <c r="T670" t="s">
        <v>2556</v>
      </c>
      <c r="U670" t="s">
        <v>2695</v>
      </c>
      <c r="V670" t="str">
        <f>IF(U670="","",CONCATENATE(Tabela2[[#This Row],[Modele .rfa - lokalizacja folderu]],U670))</f>
        <v>G:\LocalUser\snws\Rendery_dwg_rys\Modele 3D\NICZUK Eye coupling nut NO.rfa</v>
      </c>
      <c r="W670" t="s">
        <v>2574</v>
      </c>
      <c r="X670" t="s">
        <v>2815</v>
      </c>
      <c r="Y670" t="str">
        <f>IF(X670="","",CONCATENATE(Tabela2[[#This Row],[Modele .txt - lokalizacja folderu]],X670))</f>
        <v>G:\LocalUser\snws\Rendery_dwg_rys\Modele 3D\NICZUK Eye coupling nut NO.txt</v>
      </c>
      <c r="Z670" t="s">
        <v>2574</v>
      </c>
      <c r="AB670" t="str">
        <f>IFERROR(VLOOKUP(Tabela2[[#This Row],[Kod]],[1]Arkusz7!$A:$W,23,FALSE),"")</f>
        <v>NO-ST-M8</v>
      </c>
    </row>
    <row r="671" spans="1:28" x14ac:dyDescent="0.25">
      <c r="A671">
        <v>30560</v>
      </c>
      <c r="B671" t="s">
        <v>761</v>
      </c>
      <c r="C671" t="str">
        <f>IF(B671="","",CONCATENATE(Tabela2[[#This Row],[Nazwa pliku - render - lokalizacja folderu]],B671))</f>
        <v>G:\LocalUser\snws\Rendery_dwg_rys\web_ok\OW_web_ok.png</v>
      </c>
      <c r="D671" t="s">
        <v>2179</v>
      </c>
      <c r="E671" t="s">
        <v>762</v>
      </c>
      <c r="F671" t="str">
        <f>IF(E671="","",CONCATENATE(Tabela2[[#This Row],[Nazwa pliku - .dwg - lokalizacja folderu]],E671))</f>
        <v>G:\LocalUser\snws\Rendery_dwg_rys\dwg\OW-20-2500.DWG</v>
      </c>
      <c r="G671" t="s">
        <v>2185</v>
      </c>
      <c r="H671" t="s">
        <v>2263</v>
      </c>
      <c r="I671" t="str">
        <f>IF(H671="","",CONCATENATE(Tabela2[[#This Row],[Rysunek .png - lokalizacja folderu]],H671))</f>
        <v>G:\LocalUser\snws\Rendery_dwg_rys\rys\OW_rys.png</v>
      </c>
      <c r="J671" t="s">
        <v>2181</v>
      </c>
      <c r="L671" t="str">
        <f>IF(K671="","",CONCATENATE(Tabela2[[#This Row],[Zastosowania .jpg - lokalizacja folderu]],K671))</f>
        <v/>
      </c>
      <c r="N671" t="str">
        <f>IF(M671="","",CONCATENATE(Tabela2[[#This Row],[Zastosowania .jpg - lokalizacja folderu]],M671))</f>
        <v/>
      </c>
      <c r="P671" t="str">
        <f>IF(O671="","",CONCATENATE(Tabela2[[#This Row],[Zastosowania .jpg - lokalizacja folderu]],O671))</f>
        <v/>
      </c>
      <c r="Q671" t="s">
        <v>2555</v>
      </c>
      <c r="S671" t="str">
        <f>IF(R671="","",CONCATENATE(Tabela2[[#This Row],[Instrukcje .png - lokalizacja folderu]],R671))</f>
        <v/>
      </c>
      <c r="T671" t="s">
        <v>2556</v>
      </c>
      <c r="U671" t="s">
        <v>2576</v>
      </c>
      <c r="V671" t="str">
        <f>IF(U671="","",CONCATENATE(Tabela2[[#This Row],[Modele .rfa - lokalizacja folderu]],U671))</f>
        <v/>
      </c>
      <c r="W671" t="s">
        <v>2574</v>
      </c>
      <c r="X671" t="s">
        <v>2576</v>
      </c>
      <c r="Y671" t="str">
        <f>IF(X671="","",CONCATENATE(Tabela2[[#This Row],[Modele .txt - lokalizacja folderu]],X671))</f>
        <v/>
      </c>
      <c r="Z671" t="s">
        <v>2574</v>
      </c>
      <c r="AB671" t="str">
        <f>IFERROR(VLOOKUP(Tabela2[[#This Row],[Kod]],[1]Arkusz7!$A:$W,23,FALSE),"")</f>
        <v>N-OW-20-2500</v>
      </c>
    </row>
    <row r="672" spans="1:28" x14ac:dyDescent="0.25">
      <c r="A672">
        <v>30562</v>
      </c>
      <c r="B672" t="s">
        <v>761</v>
      </c>
      <c r="C672" t="str">
        <f>IF(B672="","",CONCATENATE(Tabela2[[#This Row],[Nazwa pliku - render - lokalizacja folderu]],B672))</f>
        <v>G:\LocalUser\snws\Rendery_dwg_rys\web_ok\OW_web_ok.png</v>
      </c>
      <c r="D672" t="s">
        <v>2179</v>
      </c>
      <c r="E672" t="s">
        <v>764</v>
      </c>
      <c r="F672" t="str">
        <f>IF(E672="","",CONCATENATE(Tabela2[[#This Row],[Nazwa pliku - .dwg - lokalizacja folderu]],E672))</f>
        <v>G:\LocalUser\snws\Rendery_dwg_rys\dwg\OW-30-2500.DWG</v>
      </c>
      <c r="G672" t="s">
        <v>2185</v>
      </c>
      <c r="H672" t="s">
        <v>2263</v>
      </c>
      <c r="I672" t="str">
        <f>IF(H672="","",CONCATENATE(Tabela2[[#This Row],[Rysunek .png - lokalizacja folderu]],H672))</f>
        <v>G:\LocalUser\snws\Rendery_dwg_rys\rys\OW_rys.png</v>
      </c>
      <c r="J672" t="s">
        <v>2181</v>
      </c>
      <c r="L672" t="str">
        <f>IF(K672="","",CONCATENATE(Tabela2[[#This Row],[Zastosowania .jpg - lokalizacja folderu]],K672))</f>
        <v/>
      </c>
      <c r="N672" t="str">
        <f>IF(M672="","",CONCATENATE(Tabela2[[#This Row],[Zastosowania .jpg - lokalizacja folderu]],M672))</f>
        <v/>
      </c>
      <c r="P672" t="str">
        <f>IF(O672="","",CONCATENATE(Tabela2[[#This Row],[Zastosowania .jpg - lokalizacja folderu]],O672))</f>
        <v/>
      </c>
      <c r="Q672" t="s">
        <v>2555</v>
      </c>
      <c r="S672" t="str">
        <f>IF(R672="","",CONCATENATE(Tabela2[[#This Row],[Instrukcje .png - lokalizacja folderu]],R672))</f>
        <v/>
      </c>
      <c r="T672" t="s">
        <v>2556</v>
      </c>
      <c r="U672" t="s">
        <v>2576</v>
      </c>
      <c r="V672" t="str">
        <f>IF(U672="","",CONCATENATE(Tabela2[[#This Row],[Modele .rfa - lokalizacja folderu]],U672))</f>
        <v/>
      </c>
      <c r="W672" t="s">
        <v>2574</v>
      </c>
      <c r="X672" t="s">
        <v>2576</v>
      </c>
      <c r="Y672" t="str">
        <f>IF(X672="","",CONCATENATE(Tabela2[[#This Row],[Modele .txt - lokalizacja folderu]],X672))</f>
        <v/>
      </c>
      <c r="Z672" t="s">
        <v>2574</v>
      </c>
      <c r="AB672" t="str">
        <f>IFERROR(VLOOKUP(Tabela2[[#This Row],[Kod]],[1]Arkusz7!$A:$W,23,FALSE),"")</f>
        <v>N-OW-30-2500</v>
      </c>
    </row>
    <row r="673" spans="1:28" x14ac:dyDescent="0.25">
      <c r="A673">
        <v>30947</v>
      </c>
      <c r="B673" t="s">
        <v>2931</v>
      </c>
      <c r="C673" t="str">
        <f>IF(B673="","",CONCATENATE(Tabela2[[#This Row],[Nazwa pliku - render - lokalizacja folderu]],B673))</f>
        <v>G:\LocalUser\snws\Rendery_dwg_rys\web_ok\Nipro-Pasta-2D_web_ok.png</v>
      </c>
      <c r="D673" t="s">
        <v>2179</v>
      </c>
      <c r="F673" t="str">
        <f>IF(E673="","",CONCATENATE(Tabela2[[#This Row],[Nazwa pliku - .dwg - lokalizacja folderu]],E673))</f>
        <v/>
      </c>
      <c r="G673" t="s">
        <v>2185</v>
      </c>
      <c r="I673" t="str">
        <f>IF(H673="","",CONCATENATE(Tabela2[[#This Row],[Rysunek .png - lokalizacja folderu]],H673))</f>
        <v/>
      </c>
      <c r="J673" t="s">
        <v>2181</v>
      </c>
      <c r="L673" t="str">
        <f>IF(K673="","",CONCATENATE(Tabela2[[#This Row],[Zastosowania .jpg - lokalizacja folderu]],K673))</f>
        <v/>
      </c>
      <c r="N673" t="str">
        <f>IF(M673="","",CONCATENATE(Tabela2[[#This Row],[Zastosowania .jpg - lokalizacja folderu]],M673))</f>
        <v/>
      </c>
      <c r="P673" t="str">
        <f>IF(O673="","",CONCATENATE(Tabela2[[#This Row],[Zastosowania .jpg - lokalizacja folderu]],O673))</f>
        <v/>
      </c>
      <c r="Q673" t="s">
        <v>2555</v>
      </c>
      <c r="S673" t="str">
        <f>IF(R673="","",CONCATENATE(Tabela2[[#This Row],[Instrukcje .png - lokalizacja folderu]],R673))</f>
        <v/>
      </c>
      <c r="T673" t="s">
        <v>2556</v>
      </c>
      <c r="V673" t="str">
        <f>IF(U673="","",CONCATENATE(Tabela2[[#This Row],[Modele .rfa - lokalizacja folderu]],U673))</f>
        <v/>
      </c>
      <c r="W673" t="s">
        <v>2574</v>
      </c>
      <c r="Y673" t="str">
        <f>IF(X673="","",CONCATENATE(Tabela2[[#This Row],[Modele .txt - lokalizacja folderu]],X673))</f>
        <v/>
      </c>
      <c r="Z673" t="s">
        <v>2574</v>
      </c>
      <c r="AB673" t="str">
        <f>IFERROR(VLOOKUP(Tabela2[[#This Row],[Kod]],[1]Arkusz7!$A:$W,23,FALSE),"")</f>
        <v>NP2D2</v>
      </c>
    </row>
    <row r="674" spans="1:28" x14ac:dyDescent="0.25">
      <c r="A674">
        <v>30945</v>
      </c>
      <c r="B674" t="s">
        <v>2931</v>
      </c>
      <c r="C674" t="str">
        <f>IF(B674="","",CONCATENATE(Tabela2[[#This Row],[Nazwa pliku - render - lokalizacja folderu]],B674))</f>
        <v>G:\LocalUser\snws\Rendery_dwg_rys\web_ok\Nipro-Pasta-2D_web_ok.png</v>
      </c>
      <c r="D674" t="s">
        <v>2179</v>
      </c>
      <c r="F674" t="str">
        <f>IF(E674="","",CONCATENATE(Tabela2[[#This Row],[Nazwa pliku - .dwg - lokalizacja folderu]],E674))</f>
        <v/>
      </c>
      <c r="G674" t="s">
        <v>2185</v>
      </c>
      <c r="I674" t="str">
        <f>IF(H674="","",CONCATENATE(Tabela2[[#This Row],[Rysunek .png - lokalizacja folderu]],H674))</f>
        <v/>
      </c>
      <c r="J674" t="s">
        <v>2181</v>
      </c>
      <c r="L674" t="str">
        <f>IF(K674="","",CONCATENATE(Tabela2[[#This Row],[Zastosowania .jpg - lokalizacja folderu]],K674))</f>
        <v/>
      </c>
      <c r="N674" t="str">
        <f>IF(M674="","",CONCATENATE(Tabela2[[#This Row],[Zastosowania .jpg - lokalizacja folderu]],M674))</f>
        <v/>
      </c>
      <c r="P674" t="str">
        <f>IF(O674="","",CONCATENATE(Tabela2[[#This Row],[Zastosowania .jpg - lokalizacja folderu]],O674))</f>
        <v/>
      </c>
      <c r="Q674" t="s">
        <v>2555</v>
      </c>
      <c r="S674" t="str">
        <f>IF(R674="","",CONCATENATE(Tabela2[[#This Row],[Instrukcje .png - lokalizacja folderu]],R674))</f>
        <v/>
      </c>
      <c r="T674" t="s">
        <v>2556</v>
      </c>
      <c r="V674" t="str">
        <f>IF(U674="","",CONCATENATE(Tabela2[[#This Row],[Modele .rfa - lokalizacja folderu]],U674))</f>
        <v/>
      </c>
      <c r="W674" t="s">
        <v>2574</v>
      </c>
      <c r="Y674" t="str">
        <f>IF(X674="","",CONCATENATE(Tabela2[[#This Row],[Modele .txt - lokalizacja folderu]],X674))</f>
        <v/>
      </c>
      <c r="Z674" t="s">
        <v>2574</v>
      </c>
      <c r="AB674" t="str">
        <f>IFERROR(VLOOKUP(Tabela2[[#This Row],[Kod]],[1]Arkusz7!$A:$W,23,FALSE),"")</f>
        <v>NP2D5</v>
      </c>
    </row>
    <row r="675" spans="1:28" x14ac:dyDescent="0.25">
      <c r="A675">
        <v>5325</v>
      </c>
      <c r="B675" t="s">
        <v>1772</v>
      </c>
      <c r="C675" t="str">
        <f>IF(B675="","",CONCATENATE(Tabela2[[#This Row],[Nazwa pliku - render - lokalizacja folderu]],B675))</f>
        <v>G:\LocalUser\snws\Rendery_dwg_rys\web_ok\N-PD_web_ok.png</v>
      </c>
      <c r="D675" t="s">
        <v>2179</v>
      </c>
      <c r="E675" t="s">
        <v>1777</v>
      </c>
      <c r="F675" t="str">
        <f>IF(E675="","",CONCATENATE(Tabela2[[#This Row],[Nazwa pliku - .dwg - lokalizacja folderu]],E675))</f>
        <v>G:\LocalUser\snws\Rendery_dwg_rys\dwg\N-PD-10.DWG</v>
      </c>
      <c r="G675" t="s">
        <v>2185</v>
      </c>
      <c r="H675" t="s">
        <v>2447</v>
      </c>
      <c r="I675" t="str">
        <f>IF(H675="","",CONCATENATE(Tabela2[[#This Row],[Rysunek .png - lokalizacja folderu]],H675))</f>
        <v>G:\LocalUser\snws\Rendery_dwg_rys\rys\N-PD_rys.png</v>
      </c>
      <c r="J675" t="s">
        <v>2181</v>
      </c>
      <c r="L675" t="str">
        <f>IF(K675="","",CONCATENATE(Tabela2[[#This Row],[Zastosowania .jpg - lokalizacja folderu]],K675))</f>
        <v/>
      </c>
      <c r="N675" t="str">
        <f>IF(M675="","",CONCATENATE(Tabela2[[#This Row],[Zastosowania .jpg - lokalizacja folderu]],M675))</f>
        <v/>
      </c>
      <c r="P675" t="str">
        <f>IF(O675="","",CONCATENATE(Tabela2[[#This Row],[Zastosowania .jpg - lokalizacja folderu]],O675))</f>
        <v/>
      </c>
      <c r="Q675" t="s">
        <v>2555</v>
      </c>
      <c r="S675" t="str">
        <f>IF(R675="","",CONCATENATE(Tabela2[[#This Row],[Instrukcje .png - lokalizacja folderu]],R675))</f>
        <v/>
      </c>
      <c r="T675" t="s">
        <v>2556</v>
      </c>
      <c r="U675" t="s">
        <v>2689</v>
      </c>
      <c r="V675" t="str">
        <f>IF(U675="","",CONCATENATE(Tabela2[[#This Row],[Modele .rfa - lokalizacja folderu]],U675))</f>
        <v>G:\LocalUser\snws\Rendery_dwg_rys\Modele 3D\NICZUK Flat washer PD.rfa</v>
      </c>
      <c r="W675" t="s">
        <v>2574</v>
      </c>
      <c r="X675" t="s">
        <v>2810</v>
      </c>
      <c r="Y675" t="str">
        <f>IF(X675="","",CONCATENATE(Tabela2[[#This Row],[Modele .txt - lokalizacja folderu]],X675))</f>
        <v>G:\LocalUser\snws\Rendery_dwg_rys\Modele 3D\NICZUK Flat washer PD.txt</v>
      </c>
      <c r="Z675" t="s">
        <v>2574</v>
      </c>
      <c r="AB675" t="str">
        <f>IFERROR(VLOOKUP(Tabela2[[#This Row],[Kod]],[1]Arkusz7!$A:$W,23,FALSE),"")</f>
        <v>N-PD-10</v>
      </c>
    </row>
    <row r="676" spans="1:28" x14ac:dyDescent="0.25">
      <c r="A676">
        <v>12210</v>
      </c>
      <c r="B676" t="s">
        <v>1772</v>
      </c>
      <c r="C676" t="str">
        <f>IF(B676="","",CONCATENATE(Tabela2[[#This Row],[Nazwa pliku - render - lokalizacja folderu]],B676))</f>
        <v>G:\LocalUser\snws\Rendery_dwg_rys\web_ok\N-PD_web_ok.png</v>
      </c>
      <c r="D676" t="s">
        <v>2179</v>
      </c>
      <c r="E676" t="s">
        <v>1774</v>
      </c>
      <c r="F676" t="str">
        <f>IF(E676="","",CONCATENATE(Tabela2[[#This Row],[Nazwa pliku - .dwg - lokalizacja folderu]],E676))</f>
        <v>G:\LocalUser\snws\Rendery_dwg_rys\dwg\N-PD-10-M.DWG</v>
      </c>
      <c r="G676" t="s">
        <v>2185</v>
      </c>
      <c r="H676" t="s">
        <v>2447</v>
      </c>
      <c r="I676" t="str">
        <f>IF(H676="","",CONCATENATE(Tabela2[[#This Row],[Rysunek .png - lokalizacja folderu]],H676))</f>
        <v>G:\LocalUser\snws\Rendery_dwg_rys\rys\N-PD_rys.png</v>
      </c>
      <c r="J676" t="s">
        <v>2181</v>
      </c>
      <c r="L676" t="str">
        <f>IF(K676="","",CONCATENATE(Tabela2[[#This Row],[Zastosowania .jpg - lokalizacja folderu]],K676))</f>
        <v/>
      </c>
      <c r="N676" t="str">
        <f>IF(M676="","",CONCATENATE(Tabela2[[#This Row],[Zastosowania .jpg - lokalizacja folderu]],M676))</f>
        <v/>
      </c>
      <c r="P676" t="str">
        <f>IF(O676="","",CONCATENATE(Tabela2[[#This Row],[Zastosowania .jpg - lokalizacja folderu]],O676))</f>
        <v/>
      </c>
      <c r="Q676" t="s">
        <v>2555</v>
      </c>
      <c r="S676" t="str">
        <f>IF(R676="","",CONCATENATE(Tabela2[[#This Row],[Instrukcje .png - lokalizacja folderu]],R676))</f>
        <v/>
      </c>
      <c r="T676" t="s">
        <v>2556</v>
      </c>
      <c r="U676" t="s">
        <v>2689</v>
      </c>
      <c r="V676" t="str">
        <f>IF(U676="","",CONCATENATE(Tabela2[[#This Row],[Modele .rfa - lokalizacja folderu]],U676))</f>
        <v>G:\LocalUser\snws\Rendery_dwg_rys\Modele 3D\NICZUK Flat washer PD.rfa</v>
      </c>
      <c r="W676" t="s">
        <v>2574</v>
      </c>
      <c r="X676" t="s">
        <v>2810</v>
      </c>
      <c r="Y676" t="str">
        <f>IF(X676="","",CONCATENATE(Tabela2[[#This Row],[Modele .txt - lokalizacja folderu]],X676))</f>
        <v>G:\LocalUser\snws\Rendery_dwg_rys\Modele 3D\NICZUK Flat washer PD.txt</v>
      </c>
      <c r="Z676" t="s">
        <v>2574</v>
      </c>
      <c r="AB676" t="str">
        <f>IFERROR(VLOOKUP(Tabela2[[#This Row],[Kod]],[1]Arkusz7!$A:$W,23,FALSE),"")</f>
        <v>N-PD-10-M</v>
      </c>
    </row>
    <row r="677" spans="1:28" x14ac:dyDescent="0.25">
      <c r="A677">
        <v>35316</v>
      </c>
      <c r="B677" t="s">
        <v>1772</v>
      </c>
      <c r="C677" t="str">
        <f>IF(B677="","",CONCATENATE(Tabela2[[#This Row],[Nazwa pliku - render - lokalizacja folderu]],B677))</f>
        <v>G:\LocalUser\snws\Rendery_dwg_rys\web_ok\N-PD_web_ok.png</v>
      </c>
      <c r="D677" t="s">
        <v>2179</v>
      </c>
      <c r="E677" t="s">
        <v>1780</v>
      </c>
      <c r="F677" t="str">
        <f>IF(E677="","",CONCATENATE(Tabela2[[#This Row],[Nazwa pliku - .dwg - lokalizacja folderu]],E677))</f>
        <v>G:\LocalUser\snws\Rendery_dwg_rys\dwg\N-PD-10-P.DWG</v>
      </c>
      <c r="G677" t="s">
        <v>2185</v>
      </c>
      <c r="H677" t="s">
        <v>2447</v>
      </c>
      <c r="I677" t="str">
        <f>IF(H677="","",CONCATENATE(Tabela2[[#This Row],[Rysunek .png - lokalizacja folderu]],H677))</f>
        <v>G:\LocalUser\snws\Rendery_dwg_rys\rys\N-PD_rys.png</v>
      </c>
      <c r="J677" t="s">
        <v>2181</v>
      </c>
      <c r="L677" t="str">
        <f>IF(K677="","",CONCATENATE(Tabela2[[#This Row],[Zastosowania .jpg - lokalizacja folderu]],K677))</f>
        <v/>
      </c>
      <c r="N677" t="str">
        <f>IF(M677="","",CONCATENATE(Tabela2[[#This Row],[Zastosowania .jpg - lokalizacja folderu]],M677))</f>
        <v/>
      </c>
      <c r="P677" t="str">
        <f>IF(O677="","",CONCATENATE(Tabela2[[#This Row],[Zastosowania .jpg - lokalizacja folderu]],O677))</f>
        <v/>
      </c>
      <c r="Q677" t="s">
        <v>2555</v>
      </c>
      <c r="S677" t="str">
        <f>IF(R677="","",CONCATENATE(Tabela2[[#This Row],[Instrukcje .png - lokalizacja folderu]],R677))</f>
        <v/>
      </c>
      <c r="T677" t="s">
        <v>2556</v>
      </c>
      <c r="U677" t="s">
        <v>2689</v>
      </c>
      <c r="V677" t="str">
        <f>IF(U677="","",CONCATENATE(Tabela2[[#This Row],[Modele .rfa - lokalizacja folderu]],U677))</f>
        <v>G:\LocalUser\snws\Rendery_dwg_rys\Modele 3D\NICZUK Flat washer PD.rfa</v>
      </c>
      <c r="W677" t="s">
        <v>2574</v>
      </c>
      <c r="X677" t="s">
        <v>2810</v>
      </c>
      <c r="Y677" t="str">
        <f>IF(X677="","",CONCATENATE(Tabela2[[#This Row],[Modele .txt - lokalizacja folderu]],X677))</f>
        <v>G:\LocalUser\snws\Rendery_dwg_rys\Modele 3D\NICZUK Flat washer PD.txt</v>
      </c>
      <c r="Z677" t="s">
        <v>2574</v>
      </c>
      <c r="AB677" t="str">
        <f>IFERROR(VLOOKUP(Tabela2[[#This Row],[Kod]],[1]Arkusz7!$A:$W,23,FALSE),"")</f>
        <v>N-PD-10-P3</v>
      </c>
    </row>
    <row r="678" spans="1:28" x14ac:dyDescent="0.25">
      <c r="A678">
        <v>10476</v>
      </c>
      <c r="B678" t="s">
        <v>1772</v>
      </c>
      <c r="C678" t="str">
        <f>IF(B678="","",CONCATENATE(Tabela2[[#This Row],[Nazwa pliku - render - lokalizacja folderu]],B678))</f>
        <v>G:\LocalUser\snws\Rendery_dwg_rys\web_ok\N-PD_web_ok.png</v>
      </c>
      <c r="D678" t="s">
        <v>2179</v>
      </c>
      <c r="E678" t="s">
        <v>1778</v>
      </c>
      <c r="F678" t="str">
        <f>IF(E678="","",CONCATENATE(Tabela2[[#This Row],[Nazwa pliku - .dwg - lokalizacja folderu]],E678))</f>
        <v>G:\LocalUser\snws\Rendery_dwg_rys\dwg\N-PD-12.DWG</v>
      </c>
      <c r="G678" t="s">
        <v>2185</v>
      </c>
      <c r="H678" t="s">
        <v>2447</v>
      </c>
      <c r="I678" t="str">
        <f>IF(H678="","",CONCATENATE(Tabela2[[#This Row],[Rysunek .png - lokalizacja folderu]],H678))</f>
        <v>G:\LocalUser\snws\Rendery_dwg_rys\rys\N-PD_rys.png</v>
      </c>
      <c r="J678" t="s">
        <v>2181</v>
      </c>
      <c r="L678" t="str">
        <f>IF(K678="","",CONCATENATE(Tabela2[[#This Row],[Zastosowania .jpg - lokalizacja folderu]],K678))</f>
        <v/>
      </c>
      <c r="N678" t="str">
        <f>IF(M678="","",CONCATENATE(Tabela2[[#This Row],[Zastosowania .jpg - lokalizacja folderu]],M678))</f>
        <v/>
      </c>
      <c r="P678" t="str">
        <f>IF(O678="","",CONCATENATE(Tabela2[[#This Row],[Zastosowania .jpg - lokalizacja folderu]],O678))</f>
        <v/>
      </c>
      <c r="Q678" t="s">
        <v>2555</v>
      </c>
      <c r="S678" t="str">
        <f>IF(R678="","",CONCATENATE(Tabela2[[#This Row],[Instrukcje .png - lokalizacja folderu]],R678))</f>
        <v/>
      </c>
      <c r="T678" t="s">
        <v>2556</v>
      </c>
      <c r="U678" t="s">
        <v>2689</v>
      </c>
      <c r="V678" t="str">
        <f>IF(U678="","",CONCATENATE(Tabela2[[#This Row],[Modele .rfa - lokalizacja folderu]],U678))</f>
        <v>G:\LocalUser\snws\Rendery_dwg_rys\Modele 3D\NICZUK Flat washer PD.rfa</v>
      </c>
      <c r="W678" t="s">
        <v>2574</v>
      </c>
      <c r="X678" t="s">
        <v>2810</v>
      </c>
      <c r="Y678" t="str">
        <f>IF(X678="","",CONCATENATE(Tabela2[[#This Row],[Modele .txt - lokalizacja folderu]],X678))</f>
        <v>G:\LocalUser\snws\Rendery_dwg_rys\Modele 3D\NICZUK Flat washer PD.txt</v>
      </c>
      <c r="Z678" t="s">
        <v>2574</v>
      </c>
      <c r="AB678" t="str">
        <f>IFERROR(VLOOKUP(Tabela2[[#This Row],[Kod]],[1]Arkusz7!$A:$W,23,FALSE),"")</f>
        <v>N-PD-12</v>
      </c>
    </row>
    <row r="679" spans="1:28" x14ac:dyDescent="0.25">
      <c r="A679">
        <v>5373</v>
      </c>
      <c r="B679" t="s">
        <v>1772</v>
      </c>
      <c r="C679" t="str">
        <f>IF(B679="","",CONCATENATE(Tabela2[[#This Row],[Nazwa pliku - render - lokalizacja folderu]],B679))</f>
        <v>G:\LocalUser\snws\Rendery_dwg_rys\web_ok\N-PD_web_ok.png</v>
      </c>
      <c r="D679" t="s">
        <v>2179</v>
      </c>
      <c r="E679" t="s">
        <v>1779</v>
      </c>
      <c r="F679" t="str">
        <f>IF(E679="","",CONCATENATE(Tabela2[[#This Row],[Nazwa pliku - .dwg - lokalizacja folderu]],E679))</f>
        <v>G:\LocalUser\snws\Rendery_dwg_rys\dwg\N-PD-16.DWG</v>
      </c>
      <c r="G679" t="s">
        <v>2185</v>
      </c>
      <c r="H679" t="s">
        <v>2447</v>
      </c>
      <c r="I679" t="str">
        <f>IF(H679="","",CONCATENATE(Tabela2[[#This Row],[Rysunek .png - lokalizacja folderu]],H679))</f>
        <v>G:\LocalUser\snws\Rendery_dwg_rys\rys\N-PD_rys.png</v>
      </c>
      <c r="J679" t="s">
        <v>2181</v>
      </c>
      <c r="L679" t="str">
        <f>IF(K679="","",CONCATENATE(Tabela2[[#This Row],[Zastosowania .jpg - lokalizacja folderu]],K679))</f>
        <v/>
      </c>
      <c r="N679" t="str">
        <f>IF(M679="","",CONCATENATE(Tabela2[[#This Row],[Zastosowania .jpg - lokalizacja folderu]],M679))</f>
        <v/>
      </c>
      <c r="P679" t="str">
        <f>IF(O679="","",CONCATENATE(Tabela2[[#This Row],[Zastosowania .jpg - lokalizacja folderu]],O679))</f>
        <v/>
      </c>
      <c r="Q679" t="s">
        <v>2555</v>
      </c>
      <c r="S679" t="str">
        <f>IF(R679="","",CONCATENATE(Tabela2[[#This Row],[Instrukcje .png - lokalizacja folderu]],R679))</f>
        <v/>
      </c>
      <c r="T679" t="s">
        <v>2556</v>
      </c>
      <c r="U679" t="s">
        <v>2689</v>
      </c>
      <c r="V679" t="str">
        <f>IF(U679="","",CONCATENATE(Tabela2[[#This Row],[Modele .rfa - lokalizacja folderu]],U679))</f>
        <v>G:\LocalUser\snws\Rendery_dwg_rys\Modele 3D\NICZUK Flat washer PD.rfa</v>
      </c>
      <c r="W679" t="s">
        <v>2574</v>
      </c>
      <c r="X679" t="s">
        <v>2810</v>
      </c>
      <c r="Y679" t="str">
        <f>IF(X679="","",CONCATENATE(Tabela2[[#This Row],[Modele .txt - lokalizacja folderu]],X679))</f>
        <v>G:\LocalUser\snws\Rendery_dwg_rys\Modele 3D\NICZUK Flat washer PD.txt</v>
      </c>
      <c r="Z679" t="s">
        <v>2574</v>
      </c>
      <c r="AB679" t="str">
        <f>IFERROR(VLOOKUP(Tabela2[[#This Row],[Kod]],[1]Arkusz7!$A:$W,23,FALSE),"")</f>
        <v>N-PD-16</v>
      </c>
    </row>
    <row r="680" spans="1:28" x14ac:dyDescent="0.25">
      <c r="A680">
        <v>8968</v>
      </c>
      <c r="B680" t="s">
        <v>1772</v>
      </c>
      <c r="C680" t="str">
        <f>IF(B680="","",CONCATENATE(Tabela2[[#This Row],[Nazwa pliku - render - lokalizacja folderu]],B680))</f>
        <v>G:\LocalUser\snws\Rendery_dwg_rys\web_ok\N-PD_web_ok.png</v>
      </c>
      <c r="D680" t="s">
        <v>2179</v>
      </c>
      <c r="E680" t="s">
        <v>1775</v>
      </c>
      <c r="F680" t="str">
        <f>IF(E680="","",CONCATENATE(Tabela2[[#This Row],[Nazwa pliku - .dwg - lokalizacja folderu]],E680))</f>
        <v>G:\LocalUser\snws\Rendery_dwg_rys\dwg\N-PD-6.DWG</v>
      </c>
      <c r="G680" t="s">
        <v>2185</v>
      </c>
      <c r="H680" t="s">
        <v>2447</v>
      </c>
      <c r="I680" t="str">
        <f>IF(H680="","",CONCATENATE(Tabela2[[#This Row],[Rysunek .png - lokalizacja folderu]],H680))</f>
        <v>G:\LocalUser\snws\Rendery_dwg_rys\rys\N-PD_rys.png</v>
      </c>
      <c r="J680" t="s">
        <v>2181</v>
      </c>
      <c r="L680" t="str">
        <f>IF(K680="","",CONCATENATE(Tabela2[[#This Row],[Zastosowania .jpg - lokalizacja folderu]],K680))</f>
        <v/>
      </c>
      <c r="N680" t="str">
        <f>IF(M680="","",CONCATENATE(Tabela2[[#This Row],[Zastosowania .jpg - lokalizacja folderu]],M680))</f>
        <v/>
      </c>
      <c r="P680" t="str">
        <f>IF(O680="","",CONCATENATE(Tabela2[[#This Row],[Zastosowania .jpg - lokalizacja folderu]],O680))</f>
        <v/>
      </c>
      <c r="Q680" t="s">
        <v>2555</v>
      </c>
      <c r="S680" t="str">
        <f>IF(R680="","",CONCATENATE(Tabela2[[#This Row],[Instrukcje .png - lokalizacja folderu]],R680))</f>
        <v/>
      </c>
      <c r="T680" t="s">
        <v>2556</v>
      </c>
      <c r="U680" t="s">
        <v>2689</v>
      </c>
      <c r="V680" t="str">
        <f>IF(U680="","",CONCATENATE(Tabela2[[#This Row],[Modele .rfa - lokalizacja folderu]],U680))</f>
        <v>G:\LocalUser\snws\Rendery_dwg_rys\Modele 3D\NICZUK Flat washer PD.rfa</v>
      </c>
      <c r="W680" t="s">
        <v>2574</v>
      </c>
      <c r="X680" t="s">
        <v>2810</v>
      </c>
      <c r="Y680" t="str">
        <f>IF(X680="","",CONCATENATE(Tabela2[[#This Row],[Modele .txt - lokalizacja folderu]],X680))</f>
        <v>G:\LocalUser\snws\Rendery_dwg_rys\Modele 3D\NICZUK Flat washer PD.txt</v>
      </c>
      <c r="Z680" t="s">
        <v>2574</v>
      </c>
      <c r="AB680" t="str">
        <f>IFERROR(VLOOKUP(Tabela2[[#This Row],[Kod]],[1]Arkusz7!$A:$W,23,FALSE),"")</f>
        <v>N-PD-6</v>
      </c>
    </row>
    <row r="681" spans="1:28" x14ac:dyDescent="0.25">
      <c r="A681">
        <v>20554</v>
      </c>
      <c r="B681" t="s">
        <v>1772</v>
      </c>
      <c r="C681" t="str">
        <f>IF(B681="","",CONCATENATE(Tabela2[[#This Row],[Nazwa pliku - render - lokalizacja folderu]],B681))</f>
        <v>G:\LocalUser\snws\Rendery_dwg_rys\web_ok\N-PD_web_ok.png</v>
      </c>
      <c r="D681" t="s">
        <v>2179</v>
      </c>
      <c r="E681" t="s">
        <v>1776</v>
      </c>
      <c r="F681" t="str">
        <f>IF(E681="","",CONCATENATE(Tabela2[[#This Row],[Nazwa pliku - .dwg - lokalizacja folderu]],E681))</f>
        <v>G:\LocalUser\snws\Rendery_dwg_rys\dwg\N-PD-8.DWG</v>
      </c>
      <c r="G681" t="s">
        <v>2185</v>
      </c>
      <c r="H681" t="s">
        <v>2447</v>
      </c>
      <c r="I681" t="str">
        <f>IF(H681="","",CONCATENATE(Tabela2[[#This Row],[Rysunek .png - lokalizacja folderu]],H681))</f>
        <v>G:\LocalUser\snws\Rendery_dwg_rys\rys\N-PD_rys.png</v>
      </c>
      <c r="J681" t="s">
        <v>2181</v>
      </c>
      <c r="L681" t="str">
        <f>IF(K681="","",CONCATENATE(Tabela2[[#This Row],[Zastosowania .jpg - lokalizacja folderu]],K681))</f>
        <v/>
      </c>
      <c r="N681" t="str">
        <f>IF(M681="","",CONCATENATE(Tabela2[[#This Row],[Zastosowania .jpg - lokalizacja folderu]],M681))</f>
        <v/>
      </c>
      <c r="P681" t="str">
        <f>IF(O681="","",CONCATENATE(Tabela2[[#This Row],[Zastosowania .jpg - lokalizacja folderu]],O681))</f>
        <v/>
      </c>
      <c r="Q681" t="s">
        <v>2555</v>
      </c>
      <c r="S681" t="str">
        <f>IF(R681="","",CONCATENATE(Tabela2[[#This Row],[Instrukcje .png - lokalizacja folderu]],R681))</f>
        <v/>
      </c>
      <c r="T681" t="s">
        <v>2556</v>
      </c>
      <c r="U681" t="s">
        <v>2689</v>
      </c>
      <c r="V681" t="str">
        <f>IF(U681="","",CONCATENATE(Tabela2[[#This Row],[Modele .rfa - lokalizacja folderu]],U681))</f>
        <v>G:\LocalUser\snws\Rendery_dwg_rys\Modele 3D\NICZUK Flat washer PD.rfa</v>
      </c>
      <c r="W681" t="s">
        <v>2574</v>
      </c>
      <c r="X681" t="s">
        <v>2810</v>
      </c>
      <c r="Y681" t="str">
        <f>IF(X681="","",CONCATENATE(Tabela2[[#This Row],[Modele .txt - lokalizacja folderu]],X681))</f>
        <v>G:\LocalUser\snws\Rendery_dwg_rys\Modele 3D\NICZUK Flat washer PD.txt</v>
      </c>
      <c r="Z681" t="s">
        <v>2574</v>
      </c>
      <c r="AB681" t="str">
        <f>IFERROR(VLOOKUP(Tabela2[[#This Row],[Kod]],[1]Arkusz7!$A:$W,23,FALSE),"")</f>
        <v>N-PD-8</v>
      </c>
    </row>
    <row r="682" spans="1:28" x14ac:dyDescent="0.25">
      <c r="A682">
        <v>23603</v>
      </c>
      <c r="B682" t="s">
        <v>1772</v>
      </c>
      <c r="C682" t="str">
        <f>IF(B682="","",CONCATENATE(Tabela2[[#This Row],[Nazwa pliku - render - lokalizacja folderu]],B682))</f>
        <v>G:\LocalUser\snws\Rendery_dwg_rys\web_ok\N-PD_web_ok.png</v>
      </c>
      <c r="D682" t="s">
        <v>2179</v>
      </c>
      <c r="E682" t="s">
        <v>1773</v>
      </c>
      <c r="F682" t="str">
        <f>IF(E682="","",CONCATENATE(Tabela2[[#This Row],[Nazwa pliku - .dwg - lokalizacja folderu]],E682))</f>
        <v>G:\LocalUser\snws\Rendery_dwg_rys\dwg\N-PD-8-M.DWG</v>
      </c>
      <c r="G682" t="s">
        <v>2185</v>
      </c>
      <c r="H682" t="s">
        <v>2447</v>
      </c>
      <c r="I682" t="str">
        <f>IF(H682="","",CONCATENATE(Tabela2[[#This Row],[Rysunek .png - lokalizacja folderu]],H682))</f>
        <v>G:\LocalUser\snws\Rendery_dwg_rys\rys\N-PD_rys.png</v>
      </c>
      <c r="J682" t="s">
        <v>2181</v>
      </c>
      <c r="L682" t="str">
        <f>IF(K682="","",CONCATENATE(Tabela2[[#This Row],[Zastosowania .jpg - lokalizacja folderu]],K682))</f>
        <v/>
      </c>
      <c r="N682" t="str">
        <f>IF(M682="","",CONCATENATE(Tabela2[[#This Row],[Zastosowania .jpg - lokalizacja folderu]],M682))</f>
        <v/>
      </c>
      <c r="P682" t="str">
        <f>IF(O682="","",CONCATENATE(Tabela2[[#This Row],[Zastosowania .jpg - lokalizacja folderu]],O682))</f>
        <v/>
      </c>
      <c r="Q682" t="s">
        <v>2555</v>
      </c>
      <c r="S682" t="str">
        <f>IF(R682="","",CONCATENATE(Tabela2[[#This Row],[Instrukcje .png - lokalizacja folderu]],R682))</f>
        <v/>
      </c>
      <c r="T682" t="s">
        <v>2556</v>
      </c>
      <c r="U682" t="s">
        <v>2689</v>
      </c>
      <c r="V682" t="str">
        <f>IF(U682="","",CONCATENATE(Tabela2[[#This Row],[Modele .rfa - lokalizacja folderu]],U682))</f>
        <v>G:\LocalUser\snws\Rendery_dwg_rys\Modele 3D\NICZUK Flat washer PD.rfa</v>
      </c>
      <c r="W682" t="s">
        <v>2574</v>
      </c>
      <c r="X682" t="s">
        <v>2810</v>
      </c>
      <c r="Y682" t="str">
        <f>IF(X682="","",CONCATENATE(Tabela2[[#This Row],[Modele .txt - lokalizacja folderu]],X682))</f>
        <v>G:\LocalUser\snws\Rendery_dwg_rys\Modele 3D\NICZUK Flat washer PD.txt</v>
      </c>
      <c r="Z682" t="s">
        <v>2574</v>
      </c>
      <c r="AB682" t="str">
        <f>IFERROR(VLOOKUP(Tabela2[[#This Row],[Kod]],[1]Arkusz7!$A:$W,23,FALSE),"")</f>
        <v>N-PD-8-M</v>
      </c>
    </row>
    <row r="683" spans="1:28" x14ac:dyDescent="0.25">
      <c r="A683" s="2">
        <v>35957</v>
      </c>
      <c r="B683" t="s">
        <v>1772</v>
      </c>
      <c r="C683" t="str">
        <f>IF(B683="","",CONCATENATE(Tabela2[[#This Row],[Nazwa pliku - render - lokalizacja folderu]],B683))</f>
        <v>G:\LocalUser\snws\Rendery_dwg_rys\web_ok\N-PD_web_ok.png</v>
      </c>
      <c r="D683" t="s">
        <v>2179</v>
      </c>
      <c r="F683" t="str">
        <f>IF(E683="","",CONCATENATE(Tabela2[[#This Row],[Nazwa pliku - .dwg - lokalizacja folderu]],E683))</f>
        <v/>
      </c>
      <c r="G683" t="s">
        <v>2185</v>
      </c>
      <c r="H683" t="s">
        <v>2447</v>
      </c>
      <c r="I683" t="str">
        <f>IF(H683="","",CONCATENATE(Tabela2[[#This Row],[Rysunek .png - lokalizacja folderu]],H683))</f>
        <v>G:\LocalUser\snws\Rendery_dwg_rys\rys\N-PD_rys.png</v>
      </c>
      <c r="J683" t="s">
        <v>2181</v>
      </c>
      <c r="L683" t="str">
        <f>IF(K683="","",CONCATENATE(Tabela2[[#This Row],[Zastosowania .jpg - lokalizacja folderu]],K683))</f>
        <v/>
      </c>
      <c r="N683" t="str">
        <f>IF(M683="","",CONCATENATE(Tabela2[[#This Row],[Zastosowania .jpg - lokalizacja folderu]],M683))</f>
        <v/>
      </c>
      <c r="P683" t="str">
        <f>IF(O683="","",CONCATENATE(Tabela2[[#This Row],[Zastosowania .jpg - lokalizacja folderu]],O683))</f>
        <v/>
      </c>
      <c r="Q683" t="s">
        <v>2555</v>
      </c>
      <c r="S683" t="str">
        <f>IF(R683="","",CONCATENATE(Tabela2[[#This Row],[Instrukcje .png - lokalizacja folderu]],R683))</f>
        <v/>
      </c>
      <c r="T683" t="s">
        <v>2556</v>
      </c>
      <c r="U683" t="s">
        <v>2689</v>
      </c>
      <c r="V683" t="str">
        <f>IF(U683="","",CONCATENATE(Tabela2[[#This Row],[Modele .rfa - lokalizacja folderu]],U683))</f>
        <v>G:\LocalUser\snws\Rendery_dwg_rys\Modele 3D\NICZUK Flat washer PD.rfa</v>
      </c>
      <c r="W683" t="s">
        <v>2574</v>
      </c>
      <c r="X683" t="s">
        <v>2810</v>
      </c>
      <c r="Y683" t="str">
        <f>IF(X683="","",CONCATENATE(Tabela2[[#This Row],[Modele .txt - lokalizacja folderu]],X683))</f>
        <v>G:\LocalUser\snws\Rendery_dwg_rys\Modele 3D\NICZUK Flat washer PD.txt</v>
      </c>
      <c r="Z683" t="s">
        <v>2574</v>
      </c>
      <c r="AB683" t="str">
        <f>IFERROR(VLOOKUP(Tabela2[[#This Row],[Kod]],[1]Arkusz7!$A:$W,23,FALSE),"")</f>
        <v>N-PD-8-P3</v>
      </c>
    </row>
    <row r="684" spans="1:28" x14ac:dyDescent="0.25">
      <c r="A684">
        <v>7302</v>
      </c>
      <c r="B684" t="s">
        <v>1747</v>
      </c>
      <c r="C684" t="str">
        <f>IF(B684="","",CONCATENATE(Tabela2[[#This Row],[Nazwa pliku - render - lokalizacja folderu]],B684))</f>
        <v>G:\LocalUser\snws\Rendery_dwg_rys\web_ok\N-PDC_web_ok.png</v>
      </c>
      <c r="D684" t="s">
        <v>2179</v>
      </c>
      <c r="E684" t="s">
        <v>1748</v>
      </c>
      <c r="F684" t="str">
        <f>IF(E684="","",CONCATENATE(Tabela2[[#This Row],[Nazwa pliku - .dwg - lokalizacja folderu]],E684))</f>
        <v>G:\LocalUser\snws\Rendery_dwg_rys\dwg\N-PDC-A.DWG</v>
      </c>
      <c r="G684" t="s">
        <v>2185</v>
      </c>
      <c r="H684" t="s">
        <v>2442</v>
      </c>
      <c r="I684" t="str">
        <f>IF(H684="","",CONCATENATE(Tabela2[[#This Row],[Rysunek .png - lokalizacja folderu]],H684))</f>
        <v>G:\LocalUser\snws\Rendery_dwg_rys\rys\N-PDC_rys.png</v>
      </c>
      <c r="J684" t="s">
        <v>2181</v>
      </c>
      <c r="K684" t="s">
        <v>2904</v>
      </c>
      <c r="L684" t="str">
        <f>IF(K684="","",CONCATENATE(Tabela2[[#This Row],[Zastosowania .jpg - lokalizacja folderu]],K684))</f>
        <v>G:\LocalUser\snws\Rendery_dwg_rys\Zastosowania\PDC_z_rys.png</v>
      </c>
      <c r="N684" t="str">
        <f>IF(M684="","",CONCATENATE(Tabela2[[#This Row],[Zastosowania .jpg - lokalizacja folderu]],M684))</f>
        <v/>
      </c>
      <c r="P684" t="str">
        <f>IF(O684="","",CONCATENATE(Tabela2[[#This Row],[Zastosowania .jpg - lokalizacja folderu]],O684))</f>
        <v/>
      </c>
      <c r="Q684" t="s">
        <v>2555</v>
      </c>
      <c r="R684" t="s">
        <v>2853</v>
      </c>
      <c r="S684" t="str">
        <f>IF(R684="","",CONCATENATE(Tabela2[[#This Row],[Instrukcje .png - lokalizacja folderu]],R684))</f>
        <v>G:\LocalUser\snws\Rendery_dwg_rys\Instrukcje\PDC_i_rys.png</v>
      </c>
      <c r="T684" t="s">
        <v>2556</v>
      </c>
      <c r="U684" t="s">
        <v>2677</v>
      </c>
      <c r="V684" t="str">
        <f>IF(U684="","",CONCATENATE(Tabela2[[#This Row],[Modele .rfa - lokalizacja folderu]],U684))</f>
        <v>G:\LocalUser\snws\Rendery_dwg_rys\Modele 3D\NICZUK Flat washer PDC.rfa</v>
      </c>
      <c r="W684" t="s">
        <v>2574</v>
      </c>
      <c r="X684" t="s">
        <v>2798</v>
      </c>
      <c r="Y684" t="str">
        <f>IF(X684="","",CONCATENATE(Tabela2[[#This Row],[Modele .txt - lokalizacja folderu]],X684))</f>
        <v>G:\LocalUser\snws\Rendery_dwg_rys\Modele 3D\NICZUK Flat washer PDC.txt</v>
      </c>
      <c r="Z684" t="s">
        <v>2574</v>
      </c>
      <c r="AB684" t="str">
        <f>IFERROR(VLOOKUP(Tabela2[[#This Row],[Kod]],[1]Arkusz7!$A:$W,23,FALSE),"")</f>
        <v>N-PDC-A</v>
      </c>
    </row>
    <row r="685" spans="1:28" x14ac:dyDescent="0.25">
      <c r="A685">
        <v>12391</v>
      </c>
      <c r="B685" t="s">
        <v>1747</v>
      </c>
      <c r="C685" t="str">
        <f>IF(B685="","",CONCATENATE(Tabela2[[#This Row],[Nazwa pliku - render - lokalizacja folderu]],B685))</f>
        <v>G:\LocalUser\snws\Rendery_dwg_rys\web_ok\N-PDC_web_ok.png</v>
      </c>
      <c r="D685" t="s">
        <v>2179</v>
      </c>
      <c r="E685" t="s">
        <v>1749</v>
      </c>
      <c r="F685" t="str">
        <f>IF(E685="","",CONCATENATE(Tabela2[[#This Row],[Nazwa pliku - .dwg - lokalizacja folderu]],E685))</f>
        <v>G:\LocalUser\snws\Rendery_dwg_rys\dwg\N-PDC-MF.DWG</v>
      </c>
      <c r="G685" t="s">
        <v>2185</v>
      </c>
      <c r="H685" t="s">
        <v>2443</v>
      </c>
      <c r="I685" t="str">
        <f>IF(H685="","",CONCATENATE(Tabela2[[#This Row],[Rysunek .png - lokalizacja folderu]],H685))</f>
        <v>G:\LocalUser\snws\Rendery_dwg_rys\rys\N-PDC-MF_rys.png</v>
      </c>
      <c r="J685" t="s">
        <v>2181</v>
      </c>
      <c r="K685" t="s">
        <v>2904</v>
      </c>
      <c r="L685" t="str">
        <f>IF(K685="","",CONCATENATE(Tabela2[[#This Row],[Zastosowania .jpg - lokalizacja folderu]],K685))</f>
        <v>G:\LocalUser\snws\Rendery_dwg_rys\Zastosowania\PDC_z_rys.png</v>
      </c>
      <c r="N685" t="str">
        <f>IF(M685="","",CONCATENATE(Tabela2[[#This Row],[Zastosowania .jpg - lokalizacja folderu]],M685))</f>
        <v/>
      </c>
      <c r="P685" t="str">
        <f>IF(O685="","",CONCATENATE(Tabela2[[#This Row],[Zastosowania .jpg - lokalizacja folderu]],O685))</f>
        <v/>
      </c>
      <c r="Q685" t="s">
        <v>2555</v>
      </c>
      <c r="R685" t="s">
        <v>2853</v>
      </c>
      <c r="S685" t="str">
        <f>IF(R685="","",CONCATENATE(Tabela2[[#This Row],[Instrukcje .png - lokalizacja folderu]],R685))</f>
        <v>G:\LocalUser\snws\Rendery_dwg_rys\Instrukcje\PDC_i_rys.png</v>
      </c>
      <c r="T685" t="s">
        <v>2556</v>
      </c>
      <c r="U685" t="s">
        <v>2677</v>
      </c>
      <c r="V685" t="str">
        <f>IF(U685="","",CONCATENATE(Tabela2[[#This Row],[Modele .rfa - lokalizacja folderu]],U685))</f>
        <v>G:\LocalUser\snws\Rendery_dwg_rys\Modele 3D\NICZUK Flat washer PDC.rfa</v>
      </c>
      <c r="W685" t="s">
        <v>2574</v>
      </c>
      <c r="X685" t="s">
        <v>2798</v>
      </c>
      <c r="Y685" t="str">
        <f>IF(X685="","",CONCATENATE(Tabela2[[#This Row],[Modele .txt - lokalizacja folderu]],X685))</f>
        <v>G:\LocalUser\snws\Rendery_dwg_rys\Modele 3D\NICZUK Flat washer PDC.txt</v>
      </c>
      <c r="Z685" t="s">
        <v>2574</v>
      </c>
      <c r="AB685" t="str">
        <f>IFERROR(VLOOKUP(Tabela2[[#This Row],[Kod]],[1]Arkusz7!$A:$W,23,FALSE),"")</f>
        <v>N-PDC-MF</v>
      </c>
    </row>
    <row r="686" spans="1:28" x14ac:dyDescent="0.25">
      <c r="A686">
        <v>10292</v>
      </c>
      <c r="B686" t="s">
        <v>1719</v>
      </c>
      <c r="C686" t="str">
        <f>IF(B686="","",CONCATENATE(Tabela2[[#This Row],[Nazwa pliku - render - lokalizacja folderu]],B686))</f>
        <v>G:\LocalUser\snws\Rendery_dwg_rys\web_ok\N-PG-MF-M12_web_ok.png</v>
      </c>
      <c r="D686" t="s">
        <v>2179</v>
      </c>
      <c r="E686" t="s">
        <v>1718</v>
      </c>
      <c r="F686" t="str">
        <f>IF(E686="","",CONCATENATE(Tabela2[[#This Row],[Nazwa pliku - .dwg - lokalizacja folderu]],E686))</f>
        <v>G:\LocalUser\snws\Rendery_dwg_rys\dwg\N-PG-A-M10.DWG</v>
      </c>
      <c r="G686" t="s">
        <v>2185</v>
      </c>
      <c r="H686" t="s">
        <v>2429</v>
      </c>
      <c r="I686" t="str">
        <f>IF(H686="","",CONCATENATE(Tabela2[[#This Row],[Rysunek .png - lokalizacja folderu]],H686))</f>
        <v>G:\LocalUser\snws\Rendery_dwg_rys\rys\N-PG-MF-M12_rys.png</v>
      </c>
      <c r="J686" t="s">
        <v>2181</v>
      </c>
      <c r="L686" t="str">
        <f>IF(K686="","",CONCATENATE(Tabela2[[#This Row],[Zastosowania .jpg - lokalizacja folderu]],K686))</f>
        <v/>
      </c>
      <c r="N686" t="str">
        <f>IF(M686="","",CONCATENATE(Tabela2[[#This Row],[Zastosowania .jpg - lokalizacja folderu]],M686))</f>
        <v/>
      </c>
      <c r="P686" t="str">
        <f>IF(O686="","",CONCATENATE(Tabela2[[#This Row],[Zastosowania .jpg - lokalizacja folderu]],O686))</f>
        <v/>
      </c>
      <c r="Q686" t="s">
        <v>2555</v>
      </c>
      <c r="S686" t="str">
        <f>IF(R686="","",CONCATENATE(Tabela2[[#This Row],[Instrukcje .png - lokalizacja folderu]],R686))</f>
        <v/>
      </c>
      <c r="T686" t="s">
        <v>2556</v>
      </c>
      <c r="U686" t="s">
        <v>2648</v>
      </c>
      <c r="V686" t="str">
        <f>IF(U686="","",CONCATENATE(Tabela2[[#This Row],[Modele .rfa - lokalizacja folderu]],U686))</f>
        <v>G:\LocalUser\snws\Rendery_dwg_rys\Modele 3D\NICZUK Threaded plate PG.rfa</v>
      </c>
      <c r="W686" t="s">
        <v>2574</v>
      </c>
      <c r="X686" t="s">
        <v>2777</v>
      </c>
      <c r="Y686" t="str">
        <f>IF(X686="","",CONCATENATE(Tabela2[[#This Row],[Modele .txt - lokalizacja folderu]],X686))</f>
        <v>G:\LocalUser\snws\Rendery_dwg_rys\Modele 3D\NICZUK Threaded plate PG.txt</v>
      </c>
      <c r="Z686" t="s">
        <v>2574</v>
      </c>
      <c r="AB686" t="str">
        <f>IFERROR(VLOOKUP(Tabela2[[#This Row],[Kod]],[1]Arkusz7!$A:$W,23,FALSE),"")</f>
        <v>N-PG-A-M10</v>
      </c>
    </row>
    <row r="687" spans="1:28" x14ac:dyDescent="0.25">
      <c r="A687">
        <v>34718</v>
      </c>
      <c r="B687" t="s">
        <v>1560</v>
      </c>
      <c r="C687" t="str">
        <f>IF(B687="","",CONCATENATE(Tabela2[[#This Row],[Nazwa pliku - render - lokalizacja folderu]],B687))</f>
        <v>G:\LocalUser\snws\Rendery_dwg_rys\web_ok\NPGD_web_ok.png</v>
      </c>
      <c r="D687" t="s">
        <v>2179</v>
      </c>
      <c r="E687" t="s">
        <v>1564</v>
      </c>
      <c r="F687" t="str">
        <f>IF(E687="","",CONCATENATE(Tabela2[[#This Row],[Nazwa pliku - .dwg - lokalizacja folderu]],E687))</f>
        <v>G:\LocalUser\snws\Rendery_dwg_rys\dwg\NPGD-1.DWG</v>
      </c>
      <c r="G687" t="s">
        <v>2185</v>
      </c>
      <c r="H687" t="s">
        <v>2404</v>
      </c>
      <c r="I687" t="str">
        <f>IF(H687="","",CONCATENATE(Tabela2[[#This Row],[Rysunek .png - lokalizacja folderu]],H687))</f>
        <v>G:\LocalUser\snws\Rendery_dwg_rys\rys\NPGD_rys.png</v>
      </c>
      <c r="J687" t="s">
        <v>2181</v>
      </c>
      <c r="L687" t="str">
        <f>IF(K687="","",CONCATENATE(Tabela2[[#This Row],[Zastosowania .jpg - lokalizacja folderu]],K687))</f>
        <v/>
      </c>
      <c r="N687" t="str">
        <f>IF(M687="","",CONCATENATE(Tabela2[[#This Row],[Zastosowania .jpg - lokalizacja folderu]],M687))</f>
        <v/>
      </c>
      <c r="P687" t="str">
        <f>IF(O687="","",CONCATENATE(Tabela2[[#This Row],[Zastosowania .jpg - lokalizacja folderu]],O687))</f>
        <v/>
      </c>
      <c r="Q687" t="s">
        <v>2555</v>
      </c>
      <c r="S687" t="str">
        <f>IF(R687="","",CONCATENATE(Tabela2[[#This Row],[Instrukcje .png - lokalizacja folderu]],R687))</f>
        <v/>
      </c>
      <c r="T687" t="s">
        <v>2556</v>
      </c>
      <c r="U687" t="s">
        <v>2577</v>
      </c>
      <c r="V687" t="str">
        <f>IF(U687="","",CONCATENATE(Tabela2[[#This Row],[Modele .rfa - lokalizacja folderu]],U687))</f>
        <v>G:\LocalUser\snws\Rendery_dwg_rys\Modele 3D\NICZUK Pipe clamp DUO.rfa</v>
      </c>
      <c r="W687" t="s">
        <v>2574</v>
      </c>
      <c r="X687" t="s">
        <v>2718</v>
      </c>
      <c r="Y687" t="str">
        <f>IF(X687="","",CONCATENATE(Tabela2[[#This Row],[Modele .txt - lokalizacja folderu]],X687))</f>
        <v>G:\LocalUser\snws\Rendery_dwg_rys\Modele 3D\NICZUK Pipe clamp DUO.txt</v>
      </c>
      <c r="Z687" t="s">
        <v>2574</v>
      </c>
      <c r="AB687" t="str">
        <f>IFERROR(VLOOKUP(Tabela2[[#This Row],[Kod]],[1]Arkusz7!$A:$W,23,FALSE),"")</f>
        <v>NPGD-1 BK</v>
      </c>
    </row>
    <row r="688" spans="1:28" x14ac:dyDescent="0.25">
      <c r="A688">
        <v>34722</v>
      </c>
      <c r="B688" t="s">
        <v>1560</v>
      </c>
      <c r="C688" t="str">
        <f>IF(B688="","",CONCATENATE(Tabela2[[#This Row],[Nazwa pliku - render - lokalizacja folderu]],B688))</f>
        <v>G:\LocalUser\snws\Rendery_dwg_rys\web_ok\NPGD_web_ok.png</v>
      </c>
      <c r="D688" t="s">
        <v>2179</v>
      </c>
      <c r="E688" t="s">
        <v>1562</v>
      </c>
      <c r="F688" t="str">
        <f>IF(E688="","",CONCATENATE(Tabela2[[#This Row],[Nazwa pliku - .dwg - lokalizacja folderu]],E688))</f>
        <v>G:\LocalUser\snws\Rendery_dwg_rys\dwg\NPGD-1_2.DWG</v>
      </c>
      <c r="G688" t="s">
        <v>2185</v>
      </c>
      <c r="H688" t="s">
        <v>2404</v>
      </c>
      <c r="I688" t="str">
        <f>IF(H688="","",CONCATENATE(Tabela2[[#This Row],[Rysunek .png - lokalizacja folderu]],H688))</f>
        <v>G:\LocalUser\snws\Rendery_dwg_rys\rys\NPGD_rys.png</v>
      </c>
      <c r="J688" t="s">
        <v>2181</v>
      </c>
      <c r="L688" t="str">
        <f>IF(K688="","",CONCATENATE(Tabela2[[#This Row],[Zastosowania .jpg - lokalizacja folderu]],K688))</f>
        <v/>
      </c>
      <c r="N688" t="str">
        <f>IF(M688="","",CONCATENATE(Tabela2[[#This Row],[Zastosowania .jpg - lokalizacja folderu]],M688))</f>
        <v/>
      </c>
      <c r="P688" t="str">
        <f>IF(O688="","",CONCATENATE(Tabela2[[#This Row],[Zastosowania .jpg - lokalizacja folderu]],O688))</f>
        <v/>
      </c>
      <c r="Q688" t="s">
        <v>2555</v>
      </c>
      <c r="S688" t="str">
        <f>IF(R688="","",CONCATENATE(Tabela2[[#This Row],[Instrukcje .png - lokalizacja folderu]],R688))</f>
        <v/>
      </c>
      <c r="T688" t="s">
        <v>2556</v>
      </c>
      <c r="U688" t="s">
        <v>2577</v>
      </c>
      <c r="V688" t="str">
        <f>IF(U688="","",CONCATENATE(Tabela2[[#This Row],[Modele .rfa - lokalizacja folderu]],U688))</f>
        <v>G:\LocalUser\snws\Rendery_dwg_rys\Modele 3D\NICZUK Pipe clamp DUO.rfa</v>
      </c>
      <c r="W688" t="s">
        <v>2574</v>
      </c>
      <c r="X688" t="s">
        <v>2718</v>
      </c>
      <c r="Y688" t="str">
        <f>IF(X688="","",CONCATENATE(Tabela2[[#This Row],[Modele .txt - lokalizacja folderu]],X688))</f>
        <v>G:\LocalUser\snws\Rendery_dwg_rys\Modele 3D\NICZUK Pipe clamp DUO.txt</v>
      </c>
      <c r="Z688" t="s">
        <v>2574</v>
      </c>
      <c r="AB688" t="str">
        <f>IFERROR(VLOOKUP(Tabela2[[#This Row],[Kod]],[1]Arkusz7!$A:$W,23,FALSE),"")</f>
        <v>NPGD-1/2 BK</v>
      </c>
    </row>
    <row r="689" spans="1:28" x14ac:dyDescent="0.25">
      <c r="A689">
        <v>34734</v>
      </c>
      <c r="B689" t="s">
        <v>1560</v>
      </c>
      <c r="C689" t="str">
        <f>IF(B689="","",CONCATENATE(Tabela2[[#This Row],[Nazwa pliku - render - lokalizacja folderu]],B689))</f>
        <v>G:\LocalUser\snws\Rendery_dwg_rys\web_ok\NPGD_web_ok.png</v>
      </c>
      <c r="D689" t="s">
        <v>2179</v>
      </c>
      <c r="E689" t="s">
        <v>1573</v>
      </c>
      <c r="F689" t="str">
        <f>IF(E689="","",CONCATENATE(Tabela2[[#This Row],[Nazwa pliku - .dwg - lokalizacja folderu]],E689))</f>
        <v>G:\LocalUser\snws\Rendery_dwg_rys\dwg\NPGD-105.DWG</v>
      </c>
      <c r="G689" t="s">
        <v>2185</v>
      </c>
      <c r="H689" t="s">
        <v>2404</v>
      </c>
      <c r="I689" t="str">
        <f>IF(H689="","",CONCATENATE(Tabela2[[#This Row],[Rysunek .png - lokalizacja folderu]],H689))</f>
        <v>G:\LocalUser\snws\Rendery_dwg_rys\rys\NPGD_rys.png</v>
      </c>
      <c r="J689" t="s">
        <v>2181</v>
      </c>
      <c r="L689" t="str">
        <f>IF(K689="","",CONCATENATE(Tabela2[[#This Row],[Zastosowania .jpg - lokalizacja folderu]],K689))</f>
        <v/>
      </c>
      <c r="N689" t="str">
        <f>IF(M689="","",CONCATENATE(Tabela2[[#This Row],[Zastosowania .jpg - lokalizacja folderu]],M689))</f>
        <v/>
      </c>
      <c r="P689" t="str">
        <f>IF(O689="","",CONCATENATE(Tabela2[[#This Row],[Zastosowania .jpg - lokalizacja folderu]],O689))</f>
        <v/>
      </c>
      <c r="Q689" t="s">
        <v>2555</v>
      </c>
      <c r="S689" t="str">
        <f>IF(R689="","",CONCATENATE(Tabela2[[#This Row],[Instrukcje .png - lokalizacja folderu]],R689))</f>
        <v/>
      </c>
      <c r="T689" t="s">
        <v>2556</v>
      </c>
      <c r="U689" t="s">
        <v>2577</v>
      </c>
      <c r="V689" t="str">
        <f>IF(U689="","",CONCATENATE(Tabela2[[#This Row],[Modele .rfa - lokalizacja folderu]],U689))</f>
        <v>G:\LocalUser\snws\Rendery_dwg_rys\Modele 3D\NICZUK Pipe clamp DUO.rfa</v>
      </c>
      <c r="W689" t="s">
        <v>2574</v>
      </c>
      <c r="X689" t="s">
        <v>2718</v>
      </c>
      <c r="Y689" t="str">
        <f>IF(X689="","",CONCATENATE(Tabela2[[#This Row],[Modele .txt - lokalizacja folderu]],X689))</f>
        <v>G:\LocalUser\snws\Rendery_dwg_rys\Modele 3D\NICZUK Pipe clamp DUO.txt</v>
      </c>
      <c r="Z689" t="s">
        <v>2574</v>
      </c>
      <c r="AB689" t="str">
        <f>IFERROR(VLOOKUP(Tabela2[[#This Row],[Kod]],[1]Arkusz7!$A:$W,23,FALSE),"")</f>
        <v>NPGD-105 BK</v>
      </c>
    </row>
    <row r="690" spans="1:28" x14ac:dyDescent="0.25">
      <c r="A690">
        <v>34736</v>
      </c>
      <c r="B690" t="s">
        <v>1560</v>
      </c>
      <c r="C690" t="str">
        <f>IF(B690="","",CONCATENATE(Tabela2[[#This Row],[Nazwa pliku - render - lokalizacja folderu]],B690))</f>
        <v>G:\LocalUser\snws\Rendery_dwg_rys\web_ok\NPGD_web_ok.png</v>
      </c>
      <c r="D690" t="s">
        <v>2179</v>
      </c>
      <c r="E690" t="s">
        <v>1566</v>
      </c>
      <c r="F690" t="str">
        <f>IF(E690="","",CONCATENATE(Tabela2[[#This Row],[Nazwa pliku - .dwg - lokalizacja folderu]],E690))</f>
        <v>G:\LocalUser\snws\Rendery_dwg_rys\dwg\NPGD-11_2.DWG</v>
      </c>
      <c r="G690" t="s">
        <v>2185</v>
      </c>
      <c r="H690" t="s">
        <v>2404</v>
      </c>
      <c r="I690" t="str">
        <f>IF(H690="","",CONCATENATE(Tabela2[[#This Row],[Rysunek .png - lokalizacja folderu]],H690))</f>
        <v>G:\LocalUser\snws\Rendery_dwg_rys\rys\NPGD_rys.png</v>
      </c>
      <c r="J690" t="s">
        <v>2181</v>
      </c>
      <c r="L690" t="str">
        <f>IF(K690="","",CONCATENATE(Tabela2[[#This Row],[Zastosowania .jpg - lokalizacja folderu]],K690))</f>
        <v/>
      </c>
      <c r="N690" t="str">
        <f>IF(M690="","",CONCATENATE(Tabela2[[#This Row],[Zastosowania .jpg - lokalizacja folderu]],M690))</f>
        <v/>
      </c>
      <c r="P690" t="str">
        <f>IF(O690="","",CONCATENATE(Tabela2[[#This Row],[Zastosowania .jpg - lokalizacja folderu]],O690))</f>
        <v/>
      </c>
      <c r="Q690" t="s">
        <v>2555</v>
      </c>
      <c r="S690" t="str">
        <f>IF(R690="","",CONCATENATE(Tabela2[[#This Row],[Instrukcje .png - lokalizacja folderu]],R690))</f>
        <v/>
      </c>
      <c r="T690" t="s">
        <v>2556</v>
      </c>
      <c r="U690" t="s">
        <v>2577</v>
      </c>
      <c r="V690" t="str">
        <f>IF(U690="","",CONCATENATE(Tabela2[[#This Row],[Modele .rfa - lokalizacja folderu]],U690))</f>
        <v>G:\LocalUser\snws\Rendery_dwg_rys\Modele 3D\NICZUK Pipe clamp DUO.rfa</v>
      </c>
      <c r="W690" t="s">
        <v>2574</v>
      </c>
      <c r="X690" t="s">
        <v>2718</v>
      </c>
      <c r="Y690" t="str">
        <f>IF(X690="","",CONCATENATE(Tabela2[[#This Row],[Modele .txt - lokalizacja folderu]],X690))</f>
        <v>G:\LocalUser\snws\Rendery_dwg_rys\Modele 3D\NICZUK Pipe clamp DUO.txt</v>
      </c>
      <c r="Z690" t="s">
        <v>2574</v>
      </c>
      <c r="AB690" t="str">
        <f>IFERROR(VLOOKUP(Tabela2[[#This Row],[Kod]],[1]Arkusz7!$A:$W,23,FALSE),"")</f>
        <v>NPGD-11/2 BK</v>
      </c>
    </row>
    <row r="691" spans="1:28" x14ac:dyDescent="0.25">
      <c r="A691">
        <v>34737</v>
      </c>
      <c r="B691" t="s">
        <v>1560</v>
      </c>
      <c r="C691" t="str">
        <f>IF(B691="","",CONCATENATE(Tabela2[[#This Row],[Nazwa pliku - render - lokalizacja folderu]],B691))</f>
        <v>G:\LocalUser\snws\Rendery_dwg_rys\web_ok\NPGD_web_ok.png</v>
      </c>
      <c r="D691" t="s">
        <v>2179</v>
      </c>
      <c r="E691" t="s">
        <v>1565</v>
      </c>
      <c r="F691" t="str">
        <f>IF(E691="","",CONCATENATE(Tabela2[[#This Row],[Nazwa pliku - .dwg - lokalizacja folderu]],E691))</f>
        <v>G:\LocalUser\snws\Rendery_dwg_rys\dwg\NPGD-11_4.DWG</v>
      </c>
      <c r="G691" t="s">
        <v>2185</v>
      </c>
      <c r="H691" t="s">
        <v>2404</v>
      </c>
      <c r="I691" t="str">
        <f>IF(H691="","",CONCATENATE(Tabela2[[#This Row],[Rysunek .png - lokalizacja folderu]],H691))</f>
        <v>G:\LocalUser\snws\Rendery_dwg_rys\rys\NPGD_rys.png</v>
      </c>
      <c r="J691" t="s">
        <v>2181</v>
      </c>
      <c r="L691" t="str">
        <f>IF(K691="","",CONCATENATE(Tabela2[[#This Row],[Zastosowania .jpg - lokalizacja folderu]],K691))</f>
        <v/>
      </c>
      <c r="N691" t="str">
        <f>IF(M691="","",CONCATENATE(Tabela2[[#This Row],[Zastosowania .jpg - lokalizacja folderu]],M691))</f>
        <v/>
      </c>
      <c r="P691" t="str">
        <f>IF(O691="","",CONCATENATE(Tabela2[[#This Row],[Zastosowania .jpg - lokalizacja folderu]],O691))</f>
        <v/>
      </c>
      <c r="Q691" t="s">
        <v>2555</v>
      </c>
      <c r="S691" t="str">
        <f>IF(R691="","",CONCATENATE(Tabela2[[#This Row],[Instrukcje .png - lokalizacja folderu]],R691))</f>
        <v/>
      </c>
      <c r="T691" t="s">
        <v>2556</v>
      </c>
      <c r="U691" t="s">
        <v>2577</v>
      </c>
      <c r="V691" t="str">
        <f>IF(U691="","",CONCATENATE(Tabela2[[#This Row],[Modele .rfa - lokalizacja folderu]],U691))</f>
        <v>G:\LocalUser\snws\Rendery_dwg_rys\Modele 3D\NICZUK Pipe clamp DUO.rfa</v>
      </c>
      <c r="W691" t="s">
        <v>2574</v>
      </c>
      <c r="X691" t="s">
        <v>2718</v>
      </c>
      <c r="Y691" t="str">
        <f>IF(X691="","",CONCATENATE(Tabela2[[#This Row],[Modele .txt - lokalizacja folderu]],X691))</f>
        <v>G:\LocalUser\snws\Rendery_dwg_rys\Modele 3D\NICZUK Pipe clamp DUO.txt</v>
      </c>
      <c r="Z691" t="s">
        <v>2574</v>
      </c>
      <c r="AB691" t="str">
        <f>IFERROR(VLOOKUP(Tabela2[[#This Row],[Kod]],[1]Arkusz7!$A:$W,23,FALSE),"")</f>
        <v>NPGD-11/4 BK</v>
      </c>
    </row>
    <row r="692" spans="1:28" x14ac:dyDescent="0.25">
      <c r="A692">
        <v>34738</v>
      </c>
      <c r="B692" t="s">
        <v>1560</v>
      </c>
      <c r="C692" t="str">
        <f>IF(B692="","",CONCATENATE(Tabela2[[#This Row],[Nazwa pliku - render - lokalizacja folderu]],B692))</f>
        <v>G:\LocalUser\snws\Rendery_dwg_rys\web_ok\NPGD_web_ok.png</v>
      </c>
      <c r="D692" t="s">
        <v>2179</v>
      </c>
      <c r="E692" t="s">
        <v>1575</v>
      </c>
      <c r="F692" t="str">
        <f>IF(E692="","",CONCATENATE(Tabela2[[#This Row],[Nazwa pliku - .dwg - lokalizacja folderu]],E692))</f>
        <v>G:\LocalUser\snws\Rendery_dwg_rys\dwg\NPGD-120.DWG</v>
      </c>
      <c r="G692" t="s">
        <v>2185</v>
      </c>
      <c r="H692" t="s">
        <v>2404</v>
      </c>
      <c r="I692" t="str">
        <f>IF(H692="","",CONCATENATE(Tabela2[[#This Row],[Rysunek .png - lokalizacja folderu]],H692))</f>
        <v>G:\LocalUser\snws\Rendery_dwg_rys\rys\NPGD_rys.png</v>
      </c>
      <c r="J692" t="s">
        <v>2181</v>
      </c>
      <c r="L692" t="str">
        <f>IF(K692="","",CONCATENATE(Tabela2[[#This Row],[Zastosowania .jpg - lokalizacja folderu]],K692))</f>
        <v/>
      </c>
      <c r="N692" t="str">
        <f>IF(M692="","",CONCATENATE(Tabela2[[#This Row],[Zastosowania .jpg - lokalizacja folderu]],M692))</f>
        <v/>
      </c>
      <c r="P692" t="str">
        <f>IF(O692="","",CONCATENATE(Tabela2[[#This Row],[Zastosowania .jpg - lokalizacja folderu]],O692))</f>
        <v/>
      </c>
      <c r="Q692" t="s">
        <v>2555</v>
      </c>
      <c r="S692" t="str">
        <f>IF(R692="","",CONCATENATE(Tabela2[[#This Row],[Instrukcje .png - lokalizacja folderu]],R692))</f>
        <v/>
      </c>
      <c r="T692" t="s">
        <v>2556</v>
      </c>
      <c r="U692" t="s">
        <v>2577</v>
      </c>
      <c r="V692" t="str">
        <f>IF(U692="","",CONCATENATE(Tabela2[[#This Row],[Modele .rfa - lokalizacja folderu]],U692))</f>
        <v>G:\LocalUser\snws\Rendery_dwg_rys\Modele 3D\NICZUK Pipe clamp DUO.rfa</v>
      </c>
      <c r="W692" t="s">
        <v>2574</v>
      </c>
      <c r="X692" t="s">
        <v>2718</v>
      </c>
      <c r="Y692" t="str">
        <f>IF(X692="","",CONCATENATE(Tabela2[[#This Row],[Modele .txt - lokalizacja folderu]],X692))</f>
        <v>G:\LocalUser\snws\Rendery_dwg_rys\Modele 3D\NICZUK Pipe clamp DUO.txt</v>
      </c>
      <c r="Z692" t="s">
        <v>2574</v>
      </c>
      <c r="AB692" t="str">
        <f>IFERROR(VLOOKUP(Tabela2[[#This Row],[Kod]],[1]Arkusz7!$A:$W,23,FALSE),"")</f>
        <v>NPGD-120 BK</v>
      </c>
    </row>
    <row r="693" spans="1:28" x14ac:dyDescent="0.25">
      <c r="A693">
        <v>34740</v>
      </c>
      <c r="B693" t="s">
        <v>1560</v>
      </c>
      <c r="C693" t="str">
        <f>IF(B693="","",CONCATENATE(Tabela2[[#This Row],[Nazwa pliku - render - lokalizacja folderu]],B693))</f>
        <v>G:\LocalUser\snws\Rendery_dwg_rys\web_ok\NPGD_web_ok.png</v>
      </c>
      <c r="D693" t="s">
        <v>2179</v>
      </c>
      <c r="E693" t="s">
        <v>1576</v>
      </c>
      <c r="F693" t="str">
        <f>IF(E693="","",CONCATENATE(Tabela2[[#This Row],[Nazwa pliku - .dwg - lokalizacja folderu]],E693))</f>
        <v>G:\LocalUser\snws\Rendery_dwg_rys\dwg\NPGD-125.DWG</v>
      </c>
      <c r="G693" t="s">
        <v>2185</v>
      </c>
      <c r="H693" t="s">
        <v>2404</v>
      </c>
      <c r="I693" t="str">
        <f>IF(H693="","",CONCATENATE(Tabela2[[#This Row],[Rysunek .png - lokalizacja folderu]],H693))</f>
        <v>G:\LocalUser\snws\Rendery_dwg_rys\rys\NPGD_rys.png</v>
      </c>
      <c r="J693" t="s">
        <v>2181</v>
      </c>
      <c r="L693" t="str">
        <f>IF(K693="","",CONCATENATE(Tabela2[[#This Row],[Zastosowania .jpg - lokalizacja folderu]],K693))</f>
        <v/>
      </c>
      <c r="N693" t="str">
        <f>IF(M693="","",CONCATENATE(Tabela2[[#This Row],[Zastosowania .jpg - lokalizacja folderu]],M693))</f>
        <v/>
      </c>
      <c r="P693" t="str">
        <f>IF(O693="","",CONCATENATE(Tabela2[[#This Row],[Zastosowania .jpg - lokalizacja folderu]],O693))</f>
        <v/>
      </c>
      <c r="Q693" t="s">
        <v>2555</v>
      </c>
      <c r="S693" t="str">
        <f>IF(R693="","",CONCATENATE(Tabela2[[#This Row],[Instrukcje .png - lokalizacja folderu]],R693))</f>
        <v/>
      </c>
      <c r="T693" t="s">
        <v>2556</v>
      </c>
      <c r="U693" t="s">
        <v>2577</v>
      </c>
      <c r="V693" t="str">
        <f>IF(U693="","",CONCATENATE(Tabela2[[#This Row],[Modele .rfa - lokalizacja folderu]],U693))</f>
        <v>G:\LocalUser\snws\Rendery_dwg_rys\Modele 3D\NICZUK Pipe clamp DUO.rfa</v>
      </c>
      <c r="W693" t="s">
        <v>2574</v>
      </c>
      <c r="X693" t="s">
        <v>2718</v>
      </c>
      <c r="Y693" t="str">
        <f>IF(X693="","",CONCATENATE(Tabela2[[#This Row],[Modele .txt - lokalizacja folderu]],X693))</f>
        <v>G:\LocalUser\snws\Rendery_dwg_rys\Modele 3D\NICZUK Pipe clamp DUO.txt</v>
      </c>
      <c r="Z693" t="s">
        <v>2574</v>
      </c>
      <c r="AB693" t="str">
        <f>IFERROR(VLOOKUP(Tabela2[[#This Row],[Kod]],[1]Arkusz7!$A:$W,23,FALSE),"")</f>
        <v>NPGD-125 BK</v>
      </c>
    </row>
    <row r="694" spans="1:28" x14ac:dyDescent="0.25">
      <c r="A694">
        <v>34743</v>
      </c>
      <c r="B694" t="s">
        <v>1560</v>
      </c>
      <c r="C694" t="str">
        <f>IF(B694="","",CONCATENATE(Tabela2[[#This Row],[Nazwa pliku - render - lokalizacja folderu]],B694))</f>
        <v>G:\LocalUser\snws\Rendery_dwg_rys\web_ok\NPGD_web_ok.png</v>
      </c>
      <c r="D694" t="s">
        <v>2179</v>
      </c>
      <c r="E694" t="s">
        <v>1578</v>
      </c>
      <c r="F694" t="str">
        <f>IF(E694="","",CONCATENATE(Tabela2[[#This Row],[Nazwa pliku - .dwg - lokalizacja folderu]],E694))</f>
        <v>G:\LocalUser\snws\Rendery_dwg_rys\dwg\NPGD-145.DWG</v>
      </c>
      <c r="G694" t="s">
        <v>2185</v>
      </c>
      <c r="H694" t="s">
        <v>2404</v>
      </c>
      <c r="I694" t="str">
        <f>IF(H694="","",CONCATENATE(Tabela2[[#This Row],[Rysunek .png - lokalizacja folderu]],H694))</f>
        <v>G:\LocalUser\snws\Rendery_dwg_rys\rys\NPGD_rys.png</v>
      </c>
      <c r="J694" t="s">
        <v>2181</v>
      </c>
      <c r="L694" t="str">
        <f>IF(K694="","",CONCATENATE(Tabela2[[#This Row],[Zastosowania .jpg - lokalizacja folderu]],K694))</f>
        <v/>
      </c>
      <c r="N694" t="str">
        <f>IF(M694="","",CONCATENATE(Tabela2[[#This Row],[Zastosowania .jpg - lokalizacja folderu]],M694))</f>
        <v/>
      </c>
      <c r="P694" t="str">
        <f>IF(O694="","",CONCATENATE(Tabela2[[#This Row],[Zastosowania .jpg - lokalizacja folderu]],O694))</f>
        <v/>
      </c>
      <c r="Q694" t="s">
        <v>2555</v>
      </c>
      <c r="S694" t="str">
        <f>IF(R694="","",CONCATENATE(Tabela2[[#This Row],[Instrukcje .png - lokalizacja folderu]],R694))</f>
        <v/>
      </c>
      <c r="T694" t="s">
        <v>2556</v>
      </c>
      <c r="U694" t="s">
        <v>2577</v>
      </c>
      <c r="V694" t="str">
        <f>IF(U694="","",CONCATENATE(Tabela2[[#This Row],[Modele .rfa - lokalizacja folderu]],U694))</f>
        <v>G:\LocalUser\snws\Rendery_dwg_rys\Modele 3D\NICZUK Pipe clamp DUO.rfa</v>
      </c>
      <c r="W694" t="s">
        <v>2574</v>
      </c>
      <c r="X694" t="s">
        <v>2718</v>
      </c>
      <c r="Y694" t="str">
        <f>IF(X694="","",CONCATENATE(Tabela2[[#This Row],[Modele .txt - lokalizacja folderu]],X694))</f>
        <v>G:\LocalUser\snws\Rendery_dwg_rys\Modele 3D\NICZUK Pipe clamp DUO.txt</v>
      </c>
      <c r="Z694" t="s">
        <v>2574</v>
      </c>
      <c r="AB694" t="str">
        <f>IFERROR(VLOOKUP(Tabela2[[#This Row],[Kod]],[1]Arkusz7!$A:$W,23,FALSE),"")</f>
        <v>NPGD-145 BK</v>
      </c>
    </row>
    <row r="695" spans="1:28" x14ac:dyDescent="0.25">
      <c r="A695">
        <v>34998</v>
      </c>
      <c r="B695" t="s">
        <v>1560</v>
      </c>
      <c r="C695" t="str">
        <f>IF(B695="","",CONCATENATE(Tabela2[[#This Row],[Nazwa pliku - render - lokalizacja folderu]],B695))</f>
        <v>G:\LocalUser\snws\Rendery_dwg_rys\web_ok\NPGD_web_ok.png</v>
      </c>
      <c r="D695" t="s">
        <v>2179</v>
      </c>
      <c r="E695" t="s">
        <v>1579</v>
      </c>
      <c r="F695" t="str">
        <f>IF(E695="","",CONCATENATE(Tabela2[[#This Row],[Nazwa pliku - .dwg - lokalizacja folderu]],E695))</f>
        <v>G:\LocalUser\snws\Rendery_dwg_rys\dwg\NPGD-160.DWG</v>
      </c>
      <c r="G695" t="s">
        <v>2185</v>
      </c>
      <c r="H695" t="s">
        <v>2404</v>
      </c>
      <c r="I695" t="str">
        <f>IF(H695="","",CONCATENATE(Tabela2[[#This Row],[Rysunek .png - lokalizacja folderu]],H695))</f>
        <v>G:\LocalUser\snws\Rendery_dwg_rys\rys\NPGD_rys.png</v>
      </c>
      <c r="J695" t="s">
        <v>2181</v>
      </c>
      <c r="L695" t="str">
        <f>IF(K695="","",CONCATENATE(Tabela2[[#This Row],[Zastosowania .jpg - lokalizacja folderu]],K695))</f>
        <v/>
      </c>
      <c r="N695" t="str">
        <f>IF(M695="","",CONCATENATE(Tabela2[[#This Row],[Zastosowania .jpg - lokalizacja folderu]],M695))</f>
        <v/>
      </c>
      <c r="P695" t="str">
        <f>IF(O695="","",CONCATENATE(Tabela2[[#This Row],[Zastosowania .jpg - lokalizacja folderu]],O695))</f>
        <v/>
      </c>
      <c r="Q695" t="s">
        <v>2555</v>
      </c>
      <c r="S695" t="str">
        <f>IF(R695="","",CONCATENATE(Tabela2[[#This Row],[Instrukcje .png - lokalizacja folderu]],R695))</f>
        <v/>
      </c>
      <c r="T695" t="s">
        <v>2556</v>
      </c>
      <c r="U695" t="s">
        <v>2577</v>
      </c>
      <c r="V695" t="str">
        <f>IF(U695="","",CONCATENATE(Tabela2[[#This Row],[Modele .rfa - lokalizacja folderu]],U695))</f>
        <v>G:\LocalUser\snws\Rendery_dwg_rys\Modele 3D\NICZUK Pipe clamp DUO.rfa</v>
      </c>
      <c r="W695" t="s">
        <v>2574</v>
      </c>
      <c r="X695" t="s">
        <v>2718</v>
      </c>
      <c r="Y695" t="str">
        <f>IF(X695="","",CONCATENATE(Tabela2[[#This Row],[Modele .txt - lokalizacja folderu]],X695))</f>
        <v>G:\LocalUser\snws\Rendery_dwg_rys\Modele 3D\NICZUK Pipe clamp DUO.txt</v>
      </c>
      <c r="Z695" t="s">
        <v>2574</v>
      </c>
      <c r="AB695" t="str">
        <f>IFERROR(VLOOKUP(Tabela2[[#This Row],[Kod]],[1]Arkusz7!$A:$W,23,FALSE),"")</f>
        <v>NPGD-160 BK</v>
      </c>
    </row>
    <row r="696" spans="1:28" x14ac:dyDescent="0.25">
      <c r="A696">
        <v>34999</v>
      </c>
      <c r="B696" t="s">
        <v>1560</v>
      </c>
      <c r="C696" t="str">
        <f>IF(B696="","",CONCATENATE(Tabela2[[#This Row],[Nazwa pliku - render - lokalizacja folderu]],B696))</f>
        <v>G:\LocalUser\snws\Rendery_dwg_rys\web_ok\NPGD_web_ok.png</v>
      </c>
      <c r="D696" t="s">
        <v>2179</v>
      </c>
      <c r="E696" t="s">
        <v>1567</v>
      </c>
      <c r="F696" t="str">
        <f>IF(E696="","",CONCATENATE(Tabela2[[#This Row],[Nazwa pliku - .dwg - lokalizacja folderu]],E696))</f>
        <v>G:\LocalUser\snws\Rendery_dwg_rys\dwg\NPGD-2.DWG</v>
      </c>
      <c r="G696" t="s">
        <v>2185</v>
      </c>
      <c r="H696" t="s">
        <v>2404</v>
      </c>
      <c r="I696" t="str">
        <f>IF(H696="","",CONCATENATE(Tabela2[[#This Row],[Rysunek .png - lokalizacja folderu]],H696))</f>
        <v>G:\LocalUser\snws\Rendery_dwg_rys\rys\NPGD_rys.png</v>
      </c>
      <c r="J696" t="s">
        <v>2181</v>
      </c>
      <c r="L696" t="str">
        <f>IF(K696="","",CONCATENATE(Tabela2[[#This Row],[Zastosowania .jpg - lokalizacja folderu]],K696))</f>
        <v/>
      </c>
      <c r="N696" t="str">
        <f>IF(M696="","",CONCATENATE(Tabela2[[#This Row],[Zastosowania .jpg - lokalizacja folderu]],M696))</f>
        <v/>
      </c>
      <c r="P696" t="str">
        <f>IF(O696="","",CONCATENATE(Tabela2[[#This Row],[Zastosowania .jpg - lokalizacja folderu]],O696))</f>
        <v/>
      </c>
      <c r="Q696" t="s">
        <v>2555</v>
      </c>
      <c r="S696" t="str">
        <f>IF(R696="","",CONCATENATE(Tabela2[[#This Row],[Instrukcje .png - lokalizacja folderu]],R696))</f>
        <v/>
      </c>
      <c r="T696" t="s">
        <v>2556</v>
      </c>
      <c r="U696" t="s">
        <v>2577</v>
      </c>
      <c r="V696" t="str">
        <f>IF(U696="","",CONCATENATE(Tabela2[[#This Row],[Modele .rfa - lokalizacja folderu]],U696))</f>
        <v>G:\LocalUser\snws\Rendery_dwg_rys\Modele 3D\NICZUK Pipe clamp DUO.rfa</v>
      </c>
      <c r="W696" t="s">
        <v>2574</v>
      </c>
      <c r="X696" t="s">
        <v>2718</v>
      </c>
      <c r="Y696" t="str">
        <f>IF(X696="","",CONCATENATE(Tabela2[[#This Row],[Modele .txt - lokalizacja folderu]],X696))</f>
        <v>G:\LocalUser\snws\Rendery_dwg_rys\Modele 3D\NICZUK Pipe clamp DUO.txt</v>
      </c>
      <c r="Z696" t="s">
        <v>2574</v>
      </c>
      <c r="AB696" t="str">
        <f>IFERROR(VLOOKUP(Tabela2[[#This Row],[Kod]],[1]Arkusz7!$A:$W,23,FALSE),"")</f>
        <v>NPGD-2 BK</v>
      </c>
    </row>
    <row r="697" spans="1:28" x14ac:dyDescent="0.25">
      <c r="A697">
        <v>35014</v>
      </c>
      <c r="B697" t="s">
        <v>1560</v>
      </c>
      <c r="C697" t="str">
        <f>IF(B697="","",CONCATENATE(Tabela2[[#This Row],[Nazwa pliku - render - lokalizacja folderu]],B697))</f>
        <v>G:\LocalUser\snws\Rendery_dwg_rys\web_ok\NPGD_web_ok.png</v>
      </c>
      <c r="D697" t="s">
        <v>2179</v>
      </c>
      <c r="E697" t="s">
        <v>1581</v>
      </c>
      <c r="F697" t="str">
        <f>IF(E697="","",CONCATENATE(Tabela2[[#This Row],[Nazwa pliku - .dwg - lokalizacja folderu]],E697))</f>
        <v>G:\LocalUser\snws\Rendery_dwg_rys\dwg\NPGD-200.DWG</v>
      </c>
      <c r="G697" t="s">
        <v>2185</v>
      </c>
      <c r="H697" t="s">
        <v>2404</v>
      </c>
      <c r="I697" t="str">
        <f>IF(H697="","",CONCATENATE(Tabela2[[#This Row],[Rysunek .png - lokalizacja folderu]],H697))</f>
        <v>G:\LocalUser\snws\Rendery_dwg_rys\rys\NPGD_rys.png</v>
      </c>
      <c r="J697" t="s">
        <v>2181</v>
      </c>
      <c r="L697" t="str">
        <f>IF(K697="","",CONCATENATE(Tabela2[[#This Row],[Zastosowania .jpg - lokalizacja folderu]],K697))</f>
        <v/>
      </c>
      <c r="N697" t="str">
        <f>IF(M697="","",CONCATENATE(Tabela2[[#This Row],[Zastosowania .jpg - lokalizacja folderu]],M697))</f>
        <v/>
      </c>
      <c r="P697" t="str">
        <f>IF(O697="","",CONCATENATE(Tabela2[[#This Row],[Zastosowania .jpg - lokalizacja folderu]],O697))</f>
        <v/>
      </c>
      <c r="Q697" t="s">
        <v>2555</v>
      </c>
      <c r="S697" t="str">
        <f>IF(R697="","",CONCATENATE(Tabela2[[#This Row],[Instrukcje .png - lokalizacja folderu]],R697))</f>
        <v/>
      </c>
      <c r="T697" t="s">
        <v>2556</v>
      </c>
      <c r="U697" t="s">
        <v>2577</v>
      </c>
      <c r="V697" t="str">
        <f>IF(U697="","",CONCATENATE(Tabela2[[#This Row],[Modele .rfa - lokalizacja folderu]],U697))</f>
        <v>G:\LocalUser\snws\Rendery_dwg_rys\Modele 3D\NICZUK Pipe clamp DUO.rfa</v>
      </c>
      <c r="W697" t="s">
        <v>2574</v>
      </c>
      <c r="X697" t="s">
        <v>2718</v>
      </c>
      <c r="Y697" t="str">
        <f>IF(X697="","",CONCATENATE(Tabela2[[#This Row],[Modele .txt - lokalizacja folderu]],X697))</f>
        <v>G:\LocalUser\snws\Rendery_dwg_rys\Modele 3D\NICZUK Pipe clamp DUO.txt</v>
      </c>
      <c r="Z697" t="s">
        <v>2574</v>
      </c>
      <c r="AB697" t="str">
        <f>IFERROR(VLOOKUP(Tabela2[[#This Row],[Kod]],[1]Arkusz7!$A:$W,23,FALSE),"")</f>
        <v>NPGD-200 BK</v>
      </c>
    </row>
    <row r="698" spans="1:28" x14ac:dyDescent="0.25">
      <c r="A698">
        <v>35001</v>
      </c>
      <c r="B698" t="s">
        <v>1560</v>
      </c>
      <c r="C698" t="str">
        <f>IF(B698="","",CONCATENATE(Tabela2[[#This Row],[Nazwa pliku - render - lokalizacja folderu]],B698))</f>
        <v>G:\LocalUser\snws\Rendery_dwg_rys\web_ok\NPGD_web_ok.png</v>
      </c>
      <c r="D698" t="s">
        <v>2179</v>
      </c>
      <c r="E698" t="s">
        <v>1569</v>
      </c>
      <c r="F698" t="str">
        <f>IF(E698="","",CONCATENATE(Tabela2[[#This Row],[Nazwa pliku - .dwg - lokalizacja folderu]],E698))</f>
        <v>G:\LocalUser\snws\Rendery_dwg_rys\dwg\NPGD-21_2.DWG</v>
      </c>
      <c r="G698" t="s">
        <v>2185</v>
      </c>
      <c r="H698" t="s">
        <v>2404</v>
      </c>
      <c r="I698" t="str">
        <f>IF(H698="","",CONCATENATE(Tabela2[[#This Row],[Rysunek .png - lokalizacja folderu]],H698))</f>
        <v>G:\LocalUser\snws\Rendery_dwg_rys\rys\NPGD_rys.png</v>
      </c>
      <c r="J698" t="s">
        <v>2181</v>
      </c>
      <c r="L698" t="str">
        <f>IF(K698="","",CONCATENATE(Tabela2[[#This Row],[Zastosowania .jpg - lokalizacja folderu]],K698))</f>
        <v/>
      </c>
      <c r="N698" t="str">
        <f>IF(M698="","",CONCATENATE(Tabela2[[#This Row],[Zastosowania .jpg - lokalizacja folderu]],M698))</f>
        <v/>
      </c>
      <c r="P698" t="str">
        <f>IF(O698="","",CONCATENATE(Tabela2[[#This Row],[Zastosowania .jpg - lokalizacja folderu]],O698))</f>
        <v/>
      </c>
      <c r="Q698" t="s">
        <v>2555</v>
      </c>
      <c r="S698" t="str">
        <f>IF(R698="","",CONCATENATE(Tabela2[[#This Row],[Instrukcje .png - lokalizacja folderu]],R698))</f>
        <v/>
      </c>
      <c r="T698" t="s">
        <v>2556</v>
      </c>
      <c r="U698" t="s">
        <v>2577</v>
      </c>
      <c r="V698" t="str">
        <f>IF(U698="","",CONCATENATE(Tabela2[[#This Row],[Modele .rfa - lokalizacja folderu]],U698))</f>
        <v>G:\LocalUser\snws\Rendery_dwg_rys\Modele 3D\NICZUK Pipe clamp DUO.rfa</v>
      </c>
      <c r="W698" t="s">
        <v>2574</v>
      </c>
      <c r="X698" t="s">
        <v>2718</v>
      </c>
      <c r="Y698" t="str">
        <f>IF(X698="","",CONCATENATE(Tabela2[[#This Row],[Modele .txt - lokalizacja folderu]],X698))</f>
        <v>G:\LocalUser\snws\Rendery_dwg_rys\Modele 3D\NICZUK Pipe clamp DUO.txt</v>
      </c>
      <c r="Z698" t="s">
        <v>2574</v>
      </c>
      <c r="AB698" t="str">
        <f>IFERROR(VLOOKUP(Tabela2[[#This Row],[Kod]],[1]Arkusz7!$A:$W,23,FALSE),"")</f>
        <v>NPGD-21/2 BK</v>
      </c>
    </row>
    <row r="699" spans="1:28" x14ac:dyDescent="0.25">
      <c r="A699">
        <v>35003</v>
      </c>
      <c r="B699" t="s">
        <v>1560</v>
      </c>
      <c r="C699" t="str">
        <f>IF(B699="","",CONCATENATE(Tabela2[[#This Row],[Nazwa pliku - render - lokalizacja folderu]],B699))</f>
        <v>G:\LocalUser\snws\Rendery_dwg_rys\web_ok\NPGD_web_ok.png</v>
      </c>
      <c r="D699" t="s">
        <v>2179</v>
      </c>
      <c r="E699" t="s">
        <v>1571</v>
      </c>
      <c r="F699" t="str">
        <f>IF(E699="","",CONCATENATE(Tabela2[[#This Row],[Nazwa pliku - .dwg - lokalizacja folderu]],E699))</f>
        <v>G:\LocalUser\snws\Rendery_dwg_rys\dwg\NPGD-3.DWG</v>
      </c>
      <c r="G699" t="s">
        <v>2185</v>
      </c>
      <c r="H699" t="s">
        <v>2404</v>
      </c>
      <c r="I699" t="str">
        <f>IF(H699="","",CONCATENATE(Tabela2[[#This Row],[Rysunek .png - lokalizacja folderu]],H699))</f>
        <v>G:\LocalUser\snws\Rendery_dwg_rys\rys\NPGD_rys.png</v>
      </c>
      <c r="J699" t="s">
        <v>2181</v>
      </c>
      <c r="L699" t="str">
        <f>IF(K699="","",CONCATENATE(Tabela2[[#This Row],[Zastosowania .jpg - lokalizacja folderu]],K699))</f>
        <v/>
      </c>
      <c r="N699" t="str">
        <f>IF(M699="","",CONCATENATE(Tabela2[[#This Row],[Zastosowania .jpg - lokalizacja folderu]],M699))</f>
        <v/>
      </c>
      <c r="P699" t="str">
        <f>IF(O699="","",CONCATENATE(Tabela2[[#This Row],[Zastosowania .jpg - lokalizacja folderu]],O699))</f>
        <v/>
      </c>
      <c r="Q699" t="s">
        <v>2555</v>
      </c>
      <c r="S699" t="str">
        <f>IF(R699="","",CONCATENATE(Tabela2[[#This Row],[Instrukcje .png - lokalizacja folderu]],R699))</f>
        <v/>
      </c>
      <c r="T699" t="s">
        <v>2556</v>
      </c>
      <c r="U699" t="s">
        <v>2577</v>
      </c>
      <c r="V699" t="str">
        <f>IF(U699="","",CONCATENATE(Tabela2[[#This Row],[Modele .rfa - lokalizacja folderu]],U699))</f>
        <v>G:\LocalUser\snws\Rendery_dwg_rys\Modele 3D\NICZUK Pipe clamp DUO.rfa</v>
      </c>
      <c r="W699" t="s">
        <v>2574</v>
      </c>
      <c r="X699" t="s">
        <v>2718</v>
      </c>
      <c r="Y699" t="str">
        <f>IF(X699="","",CONCATENATE(Tabela2[[#This Row],[Modele .txt - lokalizacja folderu]],X699))</f>
        <v>G:\LocalUser\snws\Rendery_dwg_rys\Modele 3D\NICZUK Pipe clamp DUO.txt</v>
      </c>
      <c r="Z699" t="s">
        <v>2574</v>
      </c>
      <c r="AB699" t="str">
        <f>IFERROR(VLOOKUP(Tabela2[[#This Row],[Kod]],[1]Arkusz7!$A:$W,23,FALSE),"")</f>
        <v>NPGD-3 BK</v>
      </c>
    </row>
    <row r="700" spans="1:28" x14ac:dyDescent="0.25">
      <c r="A700">
        <v>35004</v>
      </c>
      <c r="B700" t="s">
        <v>1560</v>
      </c>
      <c r="C700" t="str">
        <f>IF(B700="","",CONCATENATE(Tabela2[[#This Row],[Nazwa pliku - render - lokalizacja folderu]],B700))</f>
        <v>G:\LocalUser\snws\Rendery_dwg_rys\web_ok\NPGD_web_ok.png</v>
      </c>
      <c r="D700" t="s">
        <v>2179</v>
      </c>
      <c r="E700" t="s">
        <v>1563</v>
      </c>
      <c r="F700" t="str">
        <f>IF(E700="","",CONCATENATE(Tabela2[[#This Row],[Nazwa pliku - .dwg - lokalizacja folderu]],E700))</f>
        <v>G:\LocalUser\snws\Rendery_dwg_rys\dwg\NPGD-3_4.DWG</v>
      </c>
      <c r="G700" t="s">
        <v>2185</v>
      </c>
      <c r="H700" t="s">
        <v>2404</v>
      </c>
      <c r="I700" t="str">
        <f>IF(H700="","",CONCATENATE(Tabela2[[#This Row],[Rysunek .png - lokalizacja folderu]],H700))</f>
        <v>G:\LocalUser\snws\Rendery_dwg_rys\rys\NPGD_rys.png</v>
      </c>
      <c r="J700" t="s">
        <v>2181</v>
      </c>
      <c r="L700" t="str">
        <f>IF(K700="","",CONCATENATE(Tabela2[[#This Row],[Zastosowania .jpg - lokalizacja folderu]],K700))</f>
        <v/>
      </c>
      <c r="N700" t="str">
        <f>IF(M700="","",CONCATENATE(Tabela2[[#This Row],[Zastosowania .jpg - lokalizacja folderu]],M700))</f>
        <v/>
      </c>
      <c r="P700" t="str">
        <f>IF(O700="","",CONCATENATE(Tabela2[[#This Row],[Zastosowania .jpg - lokalizacja folderu]],O700))</f>
        <v/>
      </c>
      <c r="Q700" t="s">
        <v>2555</v>
      </c>
      <c r="S700" t="str">
        <f>IF(R700="","",CONCATENATE(Tabela2[[#This Row],[Instrukcje .png - lokalizacja folderu]],R700))</f>
        <v/>
      </c>
      <c r="T700" t="s">
        <v>2556</v>
      </c>
      <c r="U700" t="s">
        <v>2577</v>
      </c>
      <c r="V700" t="str">
        <f>IF(U700="","",CONCATENATE(Tabela2[[#This Row],[Modele .rfa - lokalizacja folderu]],U700))</f>
        <v>G:\LocalUser\snws\Rendery_dwg_rys\Modele 3D\NICZUK Pipe clamp DUO.rfa</v>
      </c>
      <c r="W700" t="s">
        <v>2574</v>
      </c>
      <c r="X700" t="s">
        <v>2718</v>
      </c>
      <c r="Y700" t="str">
        <f>IF(X700="","",CONCATENATE(Tabela2[[#This Row],[Modele .txt - lokalizacja folderu]],X700))</f>
        <v>G:\LocalUser\snws\Rendery_dwg_rys\Modele 3D\NICZUK Pipe clamp DUO.txt</v>
      </c>
      <c r="Z700" t="s">
        <v>2574</v>
      </c>
      <c r="AB700" t="str">
        <f>IFERROR(VLOOKUP(Tabela2[[#This Row],[Kod]],[1]Arkusz7!$A:$W,23,FALSE),"")</f>
        <v>NPGD-3/4 BK</v>
      </c>
    </row>
    <row r="701" spans="1:28" x14ac:dyDescent="0.25">
      <c r="A701">
        <v>35006</v>
      </c>
      <c r="B701" t="s">
        <v>1560</v>
      </c>
      <c r="C701" t="str">
        <f>IF(B701="","",CONCATENATE(Tabela2[[#This Row],[Nazwa pliku - render - lokalizacja folderu]],B701))</f>
        <v>G:\LocalUser\snws\Rendery_dwg_rys\web_ok\NPGD_web_ok.png</v>
      </c>
      <c r="D701" t="s">
        <v>2179</v>
      </c>
      <c r="E701" t="s">
        <v>1561</v>
      </c>
      <c r="F701" t="str">
        <f>IF(E701="","",CONCATENATE(Tabela2[[#This Row],[Nazwa pliku - .dwg - lokalizacja folderu]],E701))</f>
        <v>G:\LocalUser\snws\Rendery_dwg_rys\dwg\NPGD-3_8.DWG</v>
      </c>
      <c r="G701" t="s">
        <v>2185</v>
      </c>
      <c r="H701" t="s">
        <v>2404</v>
      </c>
      <c r="I701" t="str">
        <f>IF(H701="","",CONCATENATE(Tabela2[[#This Row],[Rysunek .png - lokalizacja folderu]],H701))</f>
        <v>G:\LocalUser\snws\Rendery_dwg_rys\rys\NPGD_rys.png</v>
      </c>
      <c r="J701" t="s">
        <v>2181</v>
      </c>
      <c r="L701" t="str">
        <f>IF(K701="","",CONCATENATE(Tabela2[[#This Row],[Zastosowania .jpg - lokalizacja folderu]],K701))</f>
        <v/>
      </c>
      <c r="N701" t="str">
        <f>IF(M701="","",CONCATENATE(Tabela2[[#This Row],[Zastosowania .jpg - lokalizacja folderu]],M701))</f>
        <v/>
      </c>
      <c r="P701" t="str">
        <f>IF(O701="","",CONCATENATE(Tabela2[[#This Row],[Zastosowania .jpg - lokalizacja folderu]],O701))</f>
        <v/>
      </c>
      <c r="Q701" t="s">
        <v>2555</v>
      </c>
      <c r="S701" t="str">
        <f>IF(R701="","",CONCATENATE(Tabela2[[#This Row],[Instrukcje .png - lokalizacja folderu]],R701))</f>
        <v/>
      </c>
      <c r="T701" t="s">
        <v>2556</v>
      </c>
      <c r="U701" t="s">
        <v>2577</v>
      </c>
      <c r="V701" t="str">
        <f>IF(U701="","",CONCATENATE(Tabela2[[#This Row],[Modele .rfa - lokalizacja folderu]],U701))</f>
        <v>G:\LocalUser\snws\Rendery_dwg_rys\Modele 3D\NICZUK Pipe clamp DUO.rfa</v>
      </c>
      <c r="W701" t="s">
        <v>2574</v>
      </c>
      <c r="X701" t="s">
        <v>2718</v>
      </c>
      <c r="Y701" t="str">
        <f>IF(X701="","",CONCATENATE(Tabela2[[#This Row],[Modele .txt - lokalizacja folderu]],X701))</f>
        <v>G:\LocalUser\snws\Rendery_dwg_rys\Modele 3D\NICZUK Pipe clamp DUO.txt</v>
      </c>
      <c r="Z701" t="s">
        <v>2574</v>
      </c>
      <c r="AB701" t="str">
        <f>IFERROR(VLOOKUP(Tabela2[[#This Row],[Kod]],[1]Arkusz7!$A:$W,23,FALSE),"")</f>
        <v>NPGD-3/8 BK</v>
      </c>
    </row>
    <row r="702" spans="1:28" x14ac:dyDescent="0.25">
      <c r="A702">
        <v>35009</v>
      </c>
      <c r="B702" t="s">
        <v>1560</v>
      </c>
      <c r="C702" t="str">
        <f>IF(B702="","",CONCATENATE(Tabela2[[#This Row],[Nazwa pliku - render - lokalizacja folderu]],B702))</f>
        <v>G:\LocalUser\snws\Rendery_dwg_rys\web_ok\NPGD_web_ok.png</v>
      </c>
      <c r="D702" t="s">
        <v>2179</v>
      </c>
      <c r="E702" t="s">
        <v>1574</v>
      </c>
      <c r="F702" t="str">
        <f>IF(E702="","",CONCATENATE(Tabela2[[#This Row],[Nazwa pliku - .dwg - lokalizacja folderu]],E702))</f>
        <v>G:\LocalUser\snws\Rendery_dwg_rys\dwg\NPGD-4.DWG</v>
      </c>
      <c r="G702" t="s">
        <v>2185</v>
      </c>
      <c r="H702" t="s">
        <v>2404</v>
      </c>
      <c r="I702" t="str">
        <f>IF(H702="","",CONCATENATE(Tabela2[[#This Row],[Rysunek .png - lokalizacja folderu]],H702))</f>
        <v>G:\LocalUser\snws\Rendery_dwg_rys\rys\NPGD_rys.png</v>
      </c>
      <c r="J702" t="s">
        <v>2181</v>
      </c>
      <c r="L702" t="str">
        <f>IF(K702="","",CONCATENATE(Tabela2[[#This Row],[Zastosowania .jpg - lokalizacja folderu]],K702))</f>
        <v/>
      </c>
      <c r="N702" t="str">
        <f>IF(M702="","",CONCATENATE(Tabela2[[#This Row],[Zastosowania .jpg - lokalizacja folderu]],M702))</f>
        <v/>
      </c>
      <c r="P702" t="str">
        <f>IF(O702="","",CONCATENATE(Tabela2[[#This Row],[Zastosowania .jpg - lokalizacja folderu]],O702))</f>
        <v/>
      </c>
      <c r="Q702" t="s">
        <v>2555</v>
      </c>
      <c r="S702" t="str">
        <f>IF(R702="","",CONCATENATE(Tabela2[[#This Row],[Instrukcje .png - lokalizacja folderu]],R702))</f>
        <v/>
      </c>
      <c r="T702" t="s">
        <v>2556</v>
      </c>
      <c r="U702" t="s">
        <v>2577</v>
      </c>
      <c r="V702" t="str">
        <f>IF(U702="","",CONCATENATE(Tabela2[[#This Row],[Modele .rfa - lokalizacja folderu]],U702))</f>
        <v>G:\LocalUser\snws\Rendery_dwg_rys\Modele 3D\NICZUK Pipe clamp DUO.rfa</v>
      </c>
      <c r="W702" t="s">
        <v>2574</v>
      </c>
      <c r="X702" t="s">
        <v>2718</v>
      </c>
      <c r="Y702" t="str">
        <f>IF(X702="","",CONCATENATE(Tabela2[[#This Row],[Modele .txt - lokalizacja folderu]],X702))</f>
        <v>G:\LocalUser\snws\Rendery_dwg_rys\Modele 3D\NICZUK Pipe clamp DUO.txt</v>
      </c>
      <c r="Z702" t="s">
        <v>2574</v>
      </c>
      <c r="AB702" t="str">
        <f>IFERROR(VLOOKUP(Tabela2[[#This Row],[Kod]],[1]Arkusz7!$A:$W,23,FALSE),"")</f>
        <v>NPGD-4 BK</v>
      </c>
    </row>
    <row r="703" spans="1:28" x14ac:dyDescent="0.25">
      <c r="A703">
        <v>35008</v>
      </c>
      <c r="B703" t="s">
        <v>1560</v>
      </c>
      <c r="C703" t="str">
        <f>IF(B703="","",CONCATENATE(Tabela2[[#This Row],[Nazwa pliku - render - lokalizacja folderu]],B703))</f>
        <v>G:\LocalUser\snws\Rendery_dwg_rys\web_ok\NPGD_web_ok.png</v>
      </c>
      <c r="D703" t="s">
        <v>2179</v>
      </c>
      <c r="E703" t="s">
        <v>1577</v>
      </c>
      <c r="F703" t="str">
        <f>IF(E703="","",CONCATENATE(Tabela2[[#This Row],[Nazwa pliku - .dwg - lokalizacja folderu]],E703))</f>
        <v>G:\LocalUser\snws\Rendery_dwg_rys\dwg\NPGD-5.DWG</v>
      </c>
      <c r="G703" t="s">
        <v>2185</v>
      </c>
      <c r="H703" t="s">
        <v>2404</v>
      </c>
      <c r="I703" t="str">
        <f>IF(H703="","",CONCATENATE(Tabela2[[#This Row],[Rysunek .png - lokalizacja folderu]],H703))</f>
        <v>G:\LocalUser\snws\Rendery_dwg_rys\rys\NPGD_rys.png</v>
      </c>
      <c r="J703" t="s">
        <v>2181</v>
      </c>
      <c r="L703" t="str">
        <f>IF(K703="","",CONCATENATE(Tabela2[[#This Row],[Zastosowania .jpg - lokalizacja folderu]],K703))</f>
        <v/>
      </c>
      <c r="N703" t="str">
        <f>IF(M703="","",CONCATENATE(Tabela2[[#This Row],[Zastosowania .jpg - lokalizacja folderu]],M703))</f>
        <v/>
      </c>
      <c r="P703" t="str">
        <f>IF(O703="","",CONCATENATE(Tabela2[[#This Row],[Zastosowania .jpg - lokalizacja folderu]],O703))</f>
        <v/>
      </c>
      <c r="Q703" t="s">
        <v>2555</v>
      </c>
      <c r="S703" t="str">
        <f>IF(R703="","",CONCATENATE(Tabela2[[#This Row],[Instrukcje .png - lokalizacja folderu]],R703))</f>
        <v/>
      </c>
      <c r="T703" t="s">
        <v>2556</v>
      </c>
      <c r="U703" t="s">
        <v>2577</v>
      </c>
      <c r="V703" t="str">
        <f>IF(U703="","",CONCATENATE(Tabela2[[#This Row],[Modele .rfa - lokalizacja folderu]],U703))</f>
        <v>G:\LocalUser\snws\Rendery_dwg_rys\Modele 3D\NICZUK Pipe clamp DUO.rfa</v>
      </c>
      <c r="W703" t="s">
        <v>2574</v>
      </c>
      <c r="X703" t="s">
        <v>2718</v>
      </c>
      <c r="Y703" t="str">
        <f>IF(X703="","",CONCATENATE(Tabela2[[#This Row],[Modele .txt - lokalizacja folderu]],X703))</f>
        <v>G:\LocalUser\snws\Rendery_dwg_rys\Modele 3D\NICZUK Pipe clamp DUO.txt</v>
      </c>
      <c r="Z703" t="s">
        <v>2574</v>
      </c>
      <c r="AB703" t="str">
        <f>IFERROR(VLOOKUP(Tabela2[[#This Row],[Kod]],[1]Arkusz7!$A:$W,23,FALSE),"")</f>
        <v>NPGD-5 BK</v>
      </c>
    </row>
    <row r="704" spans="1:28" x14ac:dyDescent="0.25">
      <c r="A704">
        <v>35007</v>
      </c>
      <c r="B704" t="s">
        <v>1560</v>
      </c>
      <c r="C704" t="str">
        <f>IF(B704="","",CONCATENATE(Tabela2[[#This Row],[Nazwa pliku - render - lokalizacja folderu]],B704))</f>
        <v>G:\LocalUser\snws\Rendery_dwg_rys\web_ok\NPGD_web_ok.png</v>
      </c>
      <c r="D704" t="s">
        <v>2179</v>
      </c>
      <c r="E704" t="s">
        <v>1580</v>
      </c>
      <c r="F704" t="str">
        <f>IF(E704="","",CONCATENATE(Tabela2[[#This Row],[Nazwa pliku - .dwg - lokalizacja folderu]],E704))</f>
        <v>G:\LocalUser\snws\Rendery_dwg_rys\dwg\NPGD-6.DWG</v>
      </c>
      <c r="G704" t="s">
        <v>2185</v>
      </c>
      <c r="H704" t="s">
        <v>2404</v>
      </c>
      <c r="I704" t="str">
        <f>IF(H704="","",CONCATENATE(Tabela2[[#This Row],[Rysunek .png - lokalizacja folderu]],H704))</f>
        <v>G:\LocalUser\snws\Rendery_dwg_rys\rys\NPGD_rys.png</v>
      </c>
      <c r="J704" t="s">
        <v>2181</v>
      </c>
      <c r="L704" t="str">
        <f>IF(K704="","",CONCATENATE(Tabela2[[#This Row],[Zastosowania .jpg - lokalizacja folderu]],K704))</f>
        <v/>
      </c>
      <c r="N704" t="str">
        <f>IF(M704="","",CONCATENATE(Tabela2[[#This Row],[Zastosowania .jpg - lokalizacja folderu]],M704))</f>
        <v/>
      </c>
      <c r="P704" t="str">
        <f>IF(O704="","",CONCATENATE(Tabela2[[#This Row],[Zastosowania .jpg - lokalizacja folderu]],O704))</f>
        <v/>
      </c>
      <c r="Q704" t="s">
        <v>2555</v>
      </c>
      <c r="S704" t="str">
        <f>IF(R704="","",CONCATENATE(Tabela2[[#This Row],[Instrukcje .png - lokalizacja folderu]],R704))</f>
        <v/>
      </c>
      <c r="T704" t="s">
        <v>2556</v>
      </c>
      <c r="U704" t="s">
        <v>2577</v>
      </c>
      <c r="V704" t="str">
        <f>IF(U704="","",CONCATENATE(Tabela2[[#This Row],[Modele .rfa - lokalizacja folderu]],U704))</f>
        <v>G:\LocalUser\snws\Rendery_dwg_rys\Modele 3D\NICZUK Pipe clamp DUO.rfa</v>
      </c>
      <c r="W704" t="s">
        <v>2574</v>
      </c>
      <c r="X704" t="s">
        <v>2718</v>
      </c>
      <c r="Y704" t="str">
        <f>IF(X704="","",CONCATENATE(Tabela2[[#This Row],[Modele .txt - lokalizacja folderu]],X704))</f>
        <v>G:\LocalUser\snws\Rendery_dwg_rys\Modele 3D\NICZUK Pipe clamp DUO.txt</v>
      </c>
      <c r="Z704" t="s">
        <v>2574</v>
      </c>
      <c r="AB704" t="str">
        <f>IFERROR(VLOOKUP(Tabela2[[#This Row],[Kod]],[1]Arkusz7!$A:$W,23,FALSE),"")</f>
        <v>NPGD-6 BK</v>
      </c>
    </row>
    <row r="705" spans="1:28" x14ac:dyDescent="0.25">
      <c r="A705">
        <v>35005</v>
      </c>
      <c r="B705" t="s">
        <v>1560</v>
      </c>
      <c r="C705" t="str">
        <f>IF(B705="","",CONCATENATE(Tabela2[[#This Row],[Nazwa pliku - render - lokalizacja folderu]],B705))</f>
        <v>G:\LocalUser\snws\Rendery_dwg_rys\web_ok\NPGD_web_ok.png</v>
      </c>
      <c r="D705" t="s">
        <v>2179</v>
      </c>
      <c r="E705" t="s">
        <v>1568</v>
      </c>
      <c r="F705" t="str">
        <f>IF(E705="","",CONCATENATE(Tabela2[[#This Row],[Nazwa pliku - .dwg - lokalizacja folderu]],E705))</f>
        <v>G:\LocalUser\snws\Rendery_dwg_rys\dwg\NPGD-70.DWG</v>
      </c>
      <c r="G705" t="s">
        <v>2185</v>
      </c>
      <c r="H705" t="s">
        <v>2404</v>
      </c>
      <c r="I705" t="str">
        <f>IF(H705="","",CONCATENATE(Tabela2[[#This Row],[Rysunek .png - lokalizacja folderu]],H705))</f>
        <v>G:\LocalUser\snws\Rendery_dwg_rys\rys\NPGD_rys.png</v>
      </c>
      <c r="J705" t="s">
        <v>2181</v>
      </c>
      <c r="L705" t="str">
        <f>IF(K705="","",CONCATENATE(Tabela2[[#This Row],[Zastosowania .jpg - lokalizacja folderu]],K705))</f>
        <v/>
      </c>
      <c r="N705" t="str">
        <f>IF(M705="","",CONCATENATE(Tabela2[[#This Row],[Zastosowania .jpg - lokalizacja folderu]],M705))</f>
        <v/>
      </c>
      <c r="P705" t="str">
        <f>IF(O705="","",CONCATENATE(Tabela2[[#This Row],[Zastosowania .jpg - lokalizacja folderu]],O705))</f>
        <v/>
      </c>
      <c r="Q705" t="s">
        <v>2555</v>
      </c>
      <c r="S705" t="str">
        <f>IF(R705="","",CONCATENATE(Tabela2[[#This Row],[Instrukcje .png - lokalizacja folderu]],R705))</f>
        <v/>
      </c>
      <c r="T705" t="s">
        <v>2556</v>
      </c>
      <c r="U705" t="s">
        <v>2577</v>
      </c>
      <c r="V705" t="str">
        <f>IF(U705="","",CONCATENATE(Tabela2[[#This Row],[Modele .rfa - lokalizacja folderu]],U705))</f>
        <v>G:\LocalUser\snws\Rendery_dwg_rys\Modele 3D\NICZUK Pipe clamp DUO.rfa</v>
      </c>
      <c r="W705" t="s">
        <v>2574</v>
      </c>
      <c r="X705" t="s">
        <v>2718</v>
      </c>
      <c r="Y705" t="str">
        <f>IF(X705="","",CONCATENATE(Tabela2[[#This Row],[Modele .txt - lokalizacja folderu]],X705))</f>
        <v>G:\LocalUser\snws\Rendery_dwg_rys\Modele 3D\NICZUK Pipe clamp DUO.txt</v>
      </c>
      <c r="Z705" t="s">
        <v>2574</v>
      </c>
      <c r="AB705" t="str">
        <f>IFERROR(VLOOKUP(Tabela2[[#This Row],[Kod]],[1]Arkusz7!$A:$W,23,FALSE),"")</f>
        <v>NPGD-70 BK</v>
      </c>
    </row>
    <row r="706" spans="1:28" x14ac:dyDescent="0.25">
      <c r="A706">
        <v>35002</v>
      </c>
      <c r="B706" t="s">
        <v>1560</v>
      </c>
      <c r="C706" t="str">
        <f>IF(B706="","",CONCATENATE(Tabela2[[#This Row],[Nazwa pliku - render - lokalizacja folderu]],B706))</f>
        <v>G:\LocalUser\snws\Rendery_dwg_rys\web_ok\NPGD_web_ok.png</v>
      </c>
      <c r="D706" t="s">
        <v>2179</v>
      </c>
      <c r="E706" t="s">
        <v>1570</v>
      </c>
      <c r="F706" t="str">
        <f>IF(E706="","",CONCATENATE(Tabela2[[#This Row],[Nazwa pliku - .dwg - lokalizacja folderu]],E706))</f>
        <v>G:\LocalUser\snws\Rendery_dwg_rys\dwg\NPGD-80.DWG</v>
      </c>
      <c r="G706" t="s">
        <v>2185</v>
      </c>
      <c r="H706" t="s">
        <v>2404</v>
      </c>
      <c r="I706" t="str">
        <f>IF(H706="","",CONCATENATE(Tabela2[[#This Row],[Rysunek .png - lokalizacja folderu]],H706))</f>
        <v>G:\LocalUser\snws\Rendery_dwg_rys\rys\NPGD_rys.png</v>
      </c>
      <c r="J706" t="s">
        <v>2181</v>
      </c>
      <c r="L706" t="str">
        <f>IF(K706="","",CONCATENATE(Tabela2[[#This Row],[Zastosowania .jpg - lokalizacja folderu]],K706))</f>
        <v/>
      </c>
      <c r="N706" t="str">
        <f>IF(M706="","",CONCATENATE(Tabela2[[#This Row],[Zastosowania .jpg - lokalizacja folderu]],M706))</f>
        <v/>
      </c>
      <c r="P706" t="str">
        <f>IF(O706="","",CONCATENATE(Tabela2[[#This Row],[Zastosowania .jpg - lokalizacja folderu]],O706))</f>
        <v/>
      </c>
      <c r="Q706" t="s">
        <v>2555</v>
      </c>
      <c r="S706" t="str">
        <f>IF(R706="","",CONCATENATE(Tabela2[[#This Row],[Instrukcje .png - lokalizacja folderu]],R706))</f>
        <v/>
      </c>
      <c r="T706" t="s">
        <v>2556</v>
      </c>
      <c r="U706" t="s">
        <v>2577</v>
      </c>
      <c r="V706" t="str">
        <f>IF(U706="","",CONCATENATE(Tabela2[[#This Row],[Modele .rfa - lokalizacja folderu]],U706))</f>
        <v>G:\LocalUser\snws\Rendery_dwg_rys\Modele 3D\NICZUK Pipe clamp DUO.rfa</v>
      </c>
      <c r="W706" t="s">
        <v>2574</v>
      </c>
      <c r="X706" t="s">
        <v>2718</v>
      </c>
      <c r="Y706" t="str">
        <f>IF(X706="","",CONCATENATE(Tabela2[[#This Row],[Modele .txt - lokalizacja folderu]],X706))</f>
        <v>G:\LocalUser\snws\Rendery_dwg_rys\Modele 3D\NICZUK Pipe clamp DUO.txt</v>
      </c>
      <c r="Z706" t="s">
        <v>2574</v>
      </c>
      <c r="AB706" t="str">
        <f>IFERROR(VLOOKUP(Tabela2[[#This Row],[Kod]],[1]Arkusz7!$A:$W,23,FALSE),"")</f>
        <v>NPGD-80 BK</v>
      </c>
    </row>
    <row r="707" spans="1:28" x14ac:dyDescent="0.25">
      <c r="A707">
        <v>35000</v>
      </c>
      <c r="B707" t="s">
        <v>1560</v>
      </c>
      <c r="C707" t="str">
        <f>IF(B707="","",CONCATENATE(Tabela2[[#This Row],[Nazwa pliku - render - lokalizacja folderu]],B707))</f>
        <v>G:\LocalUser\snws\Rendery_dwg_rys\web_ok\NPGD_web_ok.png</v>
      </c>
      <c r="D707" t="s">
        <v>2179</v>
      </c>
      <c r="E707" t="s">
        <v>1572</v>
      </c>
      <c r="F707" t="str">
        <f>IF(E707="","",CONCATENATE(Tabela2[[#This Row],[Nazwa pliku - .dwg - lokalizacja folderu]],E707))</f>
        <v>G:\LocalUser\snws\Rendery_dwg_rys\dwg\NPGD-95.DWG</v>
      </c>
      <c r="G707" t="s">
        <v>2185</v>
      </c>
      <c r="H707" t="s">
        <v>2404</v>
      </c>
      <c r="I707" t="str">
        <f>IF(H707="","",CONCATENATE(Tabela2[[#This Row],[Rysunek .png - lokalizacja folderu]],H707))</f>
        <v>G:\LocalUser\snws\Rendery_dwg_rys\rys\NPGD_rys.png</v>
      </c>
      <c r="J707" t="s">
        <v>2181</v>
      </c>
      <c r="L707" t="str">
        <f>IF(K707="","",CONCATENATE(Tabela2[[#This Row],[Zastosowania .jpg - lokalizacja folderu]],K707))</f>
        <v/>
      </c>
      <c r="N707" t="str">
        <f>IF(M707="","",CONCATENATE(Tabela2[[#This Row],[Zastosowania .jpg - lokalizacja folderu]],M707))</f>
        <v/>
      </c>
      <c r="P707" t="str">
        <f>IF(O707="","",CONCATENATE(Tabela2[[#This Row],[Zastosowania .jpg - lokalizacja folderu]],O707))</f>
        <v/>
      </c>
      <c r="Q707" t="s">
        <v>2555</v>
      </c>
      <c r="S707" t="str">
        <f>IF(R707="","",CONCATENATE(Tabela2[[#This Row],[Instrukcje .png - lokalizacja folderu]],R707))</f>
        <v/>
      </c>
      <c r="T707" t="s">
        <v>2556</v>
      </c>
      <c r="U707" t="s">
        <v>2577</v>
      </c>
      <c r="V707" t="str">
        <f>IF(U707="","",CONCATENATE(Tabela2[[#This Row],[Modele .rfa - lokalizacja folderu]],U707))</f>
        <v>G:\LocalUser\snws\Rendery_dwg_rys\Modele 3D\NICZUK Pipe clamp DUO.rfa</v>
      </c>
      <c r="W707" t="s">
        <v>2574</v>
      </c>
      <c r="X707" t="s">
        <v>2718</v>
      </c>
      <c r="Y707" t="str">
        <f>IF(X707="","",CONCATENATE(Tabela2[[#This Row],[Modele .txt - lokalizacja folderu]],X707))</f>
        <v>G:\LocalUser\snws\Rendery_dwg_rys\Modele 3D\NICZUK Pipe clamp DUO.txt</v>
      </c>
      <c r="Z707" t="s">
        <v>2574</v>
      </c>
      <c r="AB707" t="str">
        <f>IFERROR(VLOOKUP(Tabela2[[#This Row],[Kod]],[1]Arkusz7!$A:$W,23,FALSE),"")</f>
        <v>NPGD-95 BK</v>
      </c>
    </row>
    <row r="708" spans="1:28" x14ac:dyDescent="0.25">
      <c r="A708">
        <v>12332</v>
      </c>
      <c r="B708" t="s">
        <v>1719</v>
      </c>
      <c r="C708" t="str">
        <f>IF(B708="","",CONCATENATE(Tabela2[[#This Row],[Nazwa pliku - render - lokalizacja folderu]],B708))</f>
        <v>G:\LocalUser\snws\Rendery_dwg_rys\web_ok\N-PG-MF-M12_web_ok.png</v>
      </c>
      <c r="D708" t="s">
        <v>2179</v>
      </c>
      <c r="E708" t="s">
        <v>1720</v>
      </c>
      <c r="F708" t="str">
        <f>IF(E708="","",CONCATENATE(Tabela2[[#This Row],[Nazwa pliku - .dwg - lokalizacja folderu]],E708))</f>
        <v>G:\LocalUser\snws\Rendery_dwg_rys\dwg\N-PG-MF-M12.DWG</v>
      </c>
      <c r="G708" t="s">
        <v>2185</v>
      </c>
      <c r="H708" t="s">
        <v>2429</v>
      </c>
      <c r="I708" t="str">
        <f>IF(H708="","",CONCATENATE(Tabela2[[#This Row],[Rysunek .png - lokalizacja folderu]],H708))</f>
        <v>G:\LocalUser\snws\Rendery_dwg_rys\rys\N-PG-MF-M12_rys.png</v>
      </c>
      <c r="J708" t="s">
        <v>2181</v>
      </c>
      <c r="L708" t="str">
        <f>IF(K708="","",CONCATENATE(Tabela2[[#This Row],[Zastosowania .jpg - lokalizacja folderu]],K708))</f>
        <v/>
      </c>
      <c r="N708" t="str">
        <f>IF(M708="","",CONCATENATE(Tabela2[[#This Row],[Zastosowania .jpg - lokalizacja folderu]],M708))</f>
        <v/>
      </c>
      <c r="P708" t="str">
        <f>IF(O708="","",CONCATENATE(Tabela2[[#This Row],[Zastosowania .jpg - lokalizacja folderu]],O708))</f>
        <v/>
      </c>
      <c r="Q708" t="s">
        <v>2555</v>
      </c>
      <c r="S708" t="str">
        <f>IF(R708="","",CONCATENATE(Tabela2[[#This Row],[Instrukcje .png - lokalizacja folderu]],R708))</f>
        <v/>
      </c>
      <c r="T708" t="s">
        <v>2556</v>
      </c>
      <c r="U708" t="s">
        <v>2648</v>
      </c>
      <c r="V708" t="str">
        <f>IF(U708="","",CONCATENATE(Tabela2[[#This Row],[Modele .rfa - lokalizacja folderu]],U708))</f>
        <v>G:\LocalUser\snws\Rendery_dwg_rys\Modele 3D\NICZUK Threaded plate PG.rfa</v>
      </c>
      <c r="W708" t="s">
        <v>2574</v>
      </c>
      <c r="X708" t="s">
        <v>2777</v>
      </c>
      <c r="Y708" t="str">
        <f>IF(X708="","",CONCATENATE(Tabela2[[#This Row],[Modele .txt - lokalizacja folderu]],X708))</f>
        <v>G:\LocalUser\snws\Rendery_dwg_rys\Modele 3D\NICZUK Threaded plate PG.txt</v>
      </c>
      <c r="Z708" t="s">
        <v>2574</v>
      </c>
      <c r="AB708" t="str">
        <f>IFERROR(VLOOKUP(Tabela2[[#This Row],[Kod]],[1]Arkusz7!$A:$W,23,FALSE),"")</f>
        <v>N-PG-MF-M12</v>
      </c>
    </row>
    <row r="709" spans="1:28" x14ac:dyDescent="0.25">
      <c r="A709">
        <v>25943</v>
      </c>
      <c r="B709" t="s">
        <v>1496</v>
      </c>
      <c r="C709" t="str">
        <f>IF(B709="","",CONCATENATE(Tabela2[[#This Row],[Nazwa pliku - render - lokalizacja folderu]],B709))</f>
        <v>G:\LocalUser\snws\Rendery_dwg_rys\web_ok\PKC-M_web_ok.png</v>
      </c>
      <c r="D709" t="s">
        <v>2179</v>
      </c>
      <c r="E709" t="s">
        <v>1498</v>
      </c>
      <c r="F709" t="str">
        <f>IF(E709="","",CONCATENATE(Tabela2[[#This Row],[Nazwa pliku - .dwg - lokalizacja folderu]],E709))</f>
        <v>G:\LocalUser\snws\Rendery_dwg_rys\dwg\PKC-M10X130.DWG</v>
      </c>
      <c r="G709" t="s">
        <v>2185</v>
      </c>
      <c r="H709" t="s">
        <v>2388</v>
      </c>
      <c r="I709" t="str">
        <f>IF(H709="","",CONCATENATE(Tabela2[[#This Row],[Rysunek .png - lokalizacja folderu]],H709))</f>
        <v>G:\LocalUser\snws\Rendery_dwg_rys\rys\PKC-M_rys.png</v>
      </c>
      <c r="J709" t="s">
        <v>2181</v>
      </c>
      <c r="L709" t="str">
        <f>IF(K709="","",CONCATENATE(Tabela2[[#This Row],[Zastosowania .jpg - lokalizacja folderu]],K709))</f>
        <v/>
      </c>
      <c r="N709" t="str">
        <f>IF(M709="","",CONCATENATE(Tabela2[[#This Row],[Zastosowania .jpg - lokalizacja folderu]],M709))</f>
        <v/>
      </c>
      <c r="P709" t="str">
        <f>IF(O709="","",CONCATENATE(Tabela2[[#This Row],[Zastosowania .jpg - lokalizacja folderu]],O709))</f>
        <v/>
      </c>
      <c r="Q709" t="s">
        <v>2555</v>
      </c>
      <c r="S709" t="str">
        <f>IF(R709="","",CONCATENATE(Tabela2[[#This Row],[Instrukcje .png - lokalizacja folderu]],R709))</f>
        <v/>
      </c>
      <c r="T709" t="s">
        <v>2556</v>
      </c>
      <c r="V709" t="str">
        <f>IF(U709="","",CONCATENATE(Tabela2[[#This Row],[Modele .rfa - lokalizacja folderu]],U709))</f>
        <v/>
      </c>
      <c r="W709" t="s">
        <v>2574</v>
      </c>
      <c r="Y709" t="str">
        <f>IF(X709="","",CONCATENATE(Tabela2[[#This Row],[Modele .txt - lokalizacja folderu]],X709))</f>
        <v/>
      </c>
      <c r="Z709" t="s">
        <v>2574</v>
      </c>
      <c r="AB709" t="str">
        <f>IFERROR(VLOOKUP(Tabela2[[#This Row],[Kod]],[1]Arkusz7!$A:$W,23,FALSE),"")</f>
        <v>N-PKC-M10X130</v>
      </c>
    </row>
    <row r="710" spans="1:28" x14ac:dyDescent="0.25">
      <c r="A710" s="2">
        <v>35996</v>
      </c>
      <c r="B710" t="s">
        <v>1496</v>
      </c>
      <c r="C710" t="str">
        <f>IF(B710="","",CONCATENATE(Tabela2[[#This Row],[Nazwa pliku - render - lokalizacja folderu]],B710))</f>
        <v>G:\LocalUser\snws\Rendery_dwg_rys\web_ok\PKC-M_web_ok.png</v>
      </c>
      <c r="D710" t="s">
        <v>2179</v>
      </c>
      <c r="E710" t="s">
        <v>1498</v>
      </c>
      <c r="F710" t="str">
        <f>IF(E710="","",CONCATENATE(Tabela2[[#This Row],[Nazwa pliku - .dwg - lokalizacja folderu]],E710))</f>
        <v>G:\LocalUser\snws\Rendery_dwg_rys\dwg\PKC-M10X130.DWG</v>
      </c>
      <c r="G710" t="s">
        <v>2185</v>
      </c>
      <c r="H710" t="s">
        <v>2388</v>
      </c>
      <c r="I710" t="str">
        <f>IF(H710="","",CONCATENATE(Tabela2[[#This Row],[Rysunek .png - lokalizacja folderu]],H710))</f>
        <v>G:\LocalUser\snws\Rendery_dwg_rys\rys\PKC-M_rys.png</v>
      </c>
      <c r="J710" t="s">
        <v>2181</v>
      </c>
      <c r="L710" t="str">
        <f>IF(K710="","",CONCATENATE(Tabela2[[#This Row],[Zastosowania .jpg - lokalizacja folderu]],K710))</f>
        <v/>
      </c>
      <c r="N710" t="str">
        <f>IF(M710="","",CONCATENATE(Tabela2[[#This Row],[Zastosowania .jpg - lokalizacja folderu]],M710))</f>
        <v/>
      </c>
      <c r="P710" t="str">
        <f>IF(O710="","",CONCATENATE(Tabela2[[#This Row],[Zastosowania .jpg - lokalizacja folderu]],O710))</f>
        <v/>
      </c>
      <c r="Q710" t="s">
        <v>2555</v>
      </c>
      <c r="S710" t="str">
        <f>IF(R710="","",CONCATENATE(Tabela2[[#This Row],[Instrukcje .png - lokalizacja folderu]],R710))</f>
        <v/>
      </c>
      <c r="T710" t="s">
        <v>2556</v>
      </c>
      <c r="V710" t="str">
        <f>IF(U710="","",CONCATENATE(Tabela2[[#This Row],[Modele .rfa - lokalizacja folderu]],U710))</f>
        <v/>
      </c>
      <c r="W710" t="s">
        <v>2574</v>
      </c>
      <c r="Y710" t="str">
        <f>IF(X710="","",CONCATENATE(Tabela2[[#This Row],[Modele .txt - lokalizacja folderu]],X710))</f>
        <v/>
      </c>
      <c r="Z710" t="s">
        <v>2574</v>
      </c>
      <c r="AB710" t="str">
        <f>IFERROR(VLOOKUP(Tabela2[[#This Row],[Kod]],[1]Arkusz7!$A:$W,23,FALSE),"")</f>
        <v>N-PKC-M10X130</v>
      </c>
    </row>
    <row r="711" spans="1:28" x14ac:dyDescent="0.25">
      <c r="A711">
        <v>35318</v>
      </c>
      <c r="B711" t="s">
        <v>1496</v>
      </c>
      <c r="C711" t="str">
        <f>IF(B711="","",CONCATENATE(Tabela2[[#This Row],[Nazwa pliku - render - lokalizacja folderu]],B711))</f>
        <v>G:\LocalUser\snws\Rendery_dwg_rys\web_ok\PKC-M_web_ok.png</v>
      </c>
      <c r="D711" t="s">
        <v>2179</v>
      </c>
      <c r="E711" t="s">
        <v>1500</v>
      </c>
      <c r="F711" t="str">
        <f>IF(E711="","",CONCATENATE(Tabela2[[#This Row],[Nazwa pliku - .dwg - lokalizacja folderu]],E711))</f>
        <v>G:\LocalUser\snws\Rendery_dwg_rys\dwg\PKC-M16X190.DWG</v>
      </c>
      <c r="G711" t="s">
        <v>2185</v>
      </c>
      <c r="H711" t="s">
        <v>2388</v>
      </c>
      <c r="I711" t="str">
        <f>IF(H711="","",CONCATENATE(Tabela2[[#This Row],[Rysunek .png - lokalizacja folderu]],H711))</f>
        <v>G:\LocalUser\snws\Rendery_dwg_rys\rys\PKC-M_rys.png</v>
      </c>
      <c r="J711" t="s">
        <v>2181</v>
      </c>
      <c r="L711" t="str">
        <f>IF(K711="","",CONCATENATE(Tabela2[[#This Row],[Zastosowania .jpg - lokalizacja folderu]],K711))</f>
        <v/>
      </c>
      <c r="N711" t="str">
        <f>IF(M711="","",CONCATENATE(Tabela2[[#This Row],[Zastosowania .jpg - lokalizacja folderu]],M711))</f>
        <v/>
      </c>
      <c r="P711" t="str">
        <f>IF(O711="","",CONCATENATE(Tabela2[[#This Row],[Zastosowania .jpg - lokalizacja folderu]],O711))</f>
        <v/>
      </c>
      <c r="Q711" t="s">
        <v>2555</v>
      </c>
      <c r="S711" t="str">
        <f>IF(R711="","",CONCATENATE(Tabela2[[#This Row],[Instrukcje .png - lokalizacja folderu]],R711))</f>
        <v/>
      </c>
      <c r="T711" t="s">
        <v>2556</v>
      </c>
      <c r="V711" t="str">
        <f>IF(U711="","",CONCATENATE(Tabela2[[#This Row],[Modele .rfa - lokalizacja folderu]],U711))</f>
        <v/>
      </c>
      <c r="W711" t="s">
        <v>2574</v>
      </c>
      <c r="Y711" t="str">
        <f>IF(X711="","",CONCATENATE(Tabela2[[#This Row],[Modele .txt - lokalizacja folderu]],X711))</f>
        <v/>
      </c>
      <c r="Z711" t="s">
        <v>2574</v>
      </c>
      <c r="AB711" t="str">
        <f>IFERROR(VLOOKUP(Tabela2[[#This Row],[Kod]],[1]Arkusz7!$A:$W,23,FALSE),"")</f>
        <v>N-PKC-M16X190</v>
      </c>
    </row>
    <row r="712" spans="1:28" x14ac:dyDescent="0.25">
      <c r="A712">
        <v>30944</v>
      </c>
      <c r="B712" t="s">
        <v>2930</v>
      </c>
      <c r="C712" t="str">
        <f>IF(B712="","",CONCATENATE(Tabela2[[#This Row],[Nazwa pliku - render - lokalizacja folderu]],B712))</f>
        <v>G:\LocalUser\snws\Rendery_dwg_rys\web_ok\Nipro-Int-1_web_ok.png</v>
      </c>
      <c r="D712" t="s">
        <v>2179</v>
      </c>
      <c r="F712" t="str">
        <f>IF(E712="","",CONCATENATE(Tabela2[[#This Row],[Nazwa pliku - .dwg - lokalizacja folderu]],E712))</f>
        <v/>
      </c>
      <c r="G712" t="s">
        <v>2185</v>
      </c>
      <c r="I712" t="str">
        <f>IF(H712="","",CONCATENATE(Tabela2[[#This Row],[Rysunek .png - lokalizacja folderu]],H712))</f>
        <v/>
      </c>
      <c r="J712" t="s">
        <v>2181</v>
      </c>
      <c r="L712" t="str">
        <f>IF(K712="","",CONCATENATE(Tabela2[[#This Row],[Zastosowania .jpg - lokalizacja folderu]],K712))</f>
        <v/>
      </c>
      <c r="N712" t="str">
        <f>IF(M712="","",CONCATENATE(Tabela2[[#This Row],[Zastosowania .jpg - lokalizacja folderu]],M712))</f>
        <v/>
      </c>
      <c r="P712" t="str">
        <f>IF(O712="","",CONCATENATE(Tabela2[[#This Row],[Zastosowania .jpg - lokalizacja folderu]],O712))</f>
        <v/>
      </c>
      <c r="Q712" t="s">
        <v>2555</v>
      </c>
      <c r="S712" t="str">
        <f>IF(R712="","",CONCATENATE(Tabela2[[#This Row],[Instrukcje .png - lokalizacja folderu]],R712))</f>
        <v/>
      </c>
      <c r="T712" t="s">
        <v>2556</v>
      </c>
      <c r="V712" t="str">
        <f>IF(U712="","",CONCATENATE(Tabela2[[#This Row],[Modele .rfa - lokalizacja folderu]],U712))</f>
        <v/>
      </c>
      <c r="W712" t="s">
        <v>2574</v>
      </c>
      <c r="Y712" t="str">
        <f>IF(X712="","",CONCATENATE(Tabela2[[#This Row],[Modele .txt - lokalizacja folderu]],X712))</f>
        <v/>
      </c>
      <c r="Z712" t="s">
        <v>2574</v>
      </c>
      <c r="AB712" t="str">
        <f>IFERROR(VLOOKUP(Tabela2[[#This Row],[Kod]],[1]Arkusz7!$A:$W,23,FALSE),"")</f>
        <v>NPNT5</v>
      </c>
    </row>
    <row r="713" spans="1:28" x14ac:dyDescent="0.25">
      <c r="A713">
        <v>24528</v>
      </c>
      <c r="B713" t="s">
        <v>2534</v>
      </c>
      <c r="C713" t="str">
        <f>IF(B713="","",CONCATENATE(Tabela2[[#This Row],[Nazwa pliku - render - lokalizacja folderu]],B713))</f>
        <v>G:\LocalUser\snws\Rendery_dwg_rys\web_ok\PSAH1_web_ok.png</v>
      </c>
      <c r="D713" t="s">
        <v>2179</v>
      </c>
      <c r="E713" t="s">
        <v>1643</v>
      </c>
      <c r="F713" t="str">
        <f>IF(E713="","",CONCATENATE(Tabela2[[#This Row],[Nazwa pliku - .dwg - lokalizacja folderu]],E713))</f>
        <v>G:\LocalUser\snws\Rendery_dwg_rys\dwg\N-PSA1-M10_12.DWG</v>
      </c>
      <c r="G713" t="s">
        <v>2185</v>
      </c>
      <c r="H713" t="s">
        <v>2241</v>
      </c>
      <c r="I713" t="str">
        <f>IF(H713="","",CONCATENATE(Tabela2[[#This Row],[Rysunek .png - lokalizacja folderu]],H713))</f>
        <v>G:\LocalUser\snws\Rendery_dwg_rys\rys\PSAH1_rys.png</v>
      </c>
      <c r="J713" t="s">
        <v>2181</v>
      </c>
      <c r="L713" t="str">
        <f>IF(K713="","",CONCATENATE(Tabela2[[#This Row],[Zastosowania .jpg - lokalizacja folderu]],K713))</f>
        <v/>
      </c>
      <c r="N713" t="str">
        <f>IF(M713="","",CONCATENATE(Tabela2[[#This Row],[Zastosowania .jpg - lokalizacja folderu]],M713))</f>
        <v/>
      </c>
      <c r="P713" t="str">
        <f>IF(O713="","",CONCATENATE(Tabela2[[#This Row],[Zastosowania .jpg - lokalizacja folderu]],O713))</f>
        <v/>
      </c>
      <c r="Q713" t="s">
        <v>2555</v>
      </c>
      <c r="S713" t="str">
        <f>IF(R713="","",CONCATENATE(Tabela2[[#This Row],[Instrukcje .png - lokalizacja folderu]],R713))</f>
        <v/>
      </c>
      <c r="T713" t="s">
        <v>2556</v>
      </c>
      <c r="U713" t="s">
        <v>2600</v>
      </c>
      <c r="V713" t="str">
        <f>IF(U713="","",CONCATENATE(Tabela2[[#This Row],[Modele .rfa - lokalizacja folderu]],U713))</f>
        <v>G:\LocalUser\snws\Rendery_dwg_rys\Modele 3D\NICZUK Sliding support PSA1.rfa</v>
      </c>
      <c r="W713" t="s">
        <v>2574</v>
      </c>
      <c r="X713" t="s">
        <v>2738</v>
      </c>
      <c r="Y713" t="str">
        <f>IF(X713="","",CONCATENATE(Tabela2[[#This Row],[Modele .txt - lokalizacja folderu]],X713))</f>
        <v>G:\LocalUser\snws\Rendery_dwg_rys\Modele 3D\NICZUK Sliding support PSA1.txt</v>
      </c>
      <c r="Z713" t="s">
        <v>2574</v>
      </c>
      <c r="AB713" t="str">
        <f>IFERROR(VLOOKUP(Tabela2[[#This Row],[Kod]],[1]Arkusz7!$A:$W,23,FALSE),"")</f>
        <v>N-PSA1-M10</v>
      </c>
    </row>
    <row r="714" spans="1:28" x14ac:dyDescent="0.25">
      <c r="A714">
        <v>28570</v>
      </c>
      <c r="B714" t="s">
        <v>621</v>
      </c>
      <c r="C714" t="str">
        <f>IF(B714="","",CONCATENATE(Tabela2[[#This Row],[Nazwa pliku - render - lokalizacja folderu]],B714))</f>
        <v>G:\LocalUser\snws\Rendery_dwg_rys\web_ok\PSAH1-1_web_ok.png</v>
      </c>
      <c r="D714" t="s">
        <v>2179</v>
      </c>
      <c r="E714" t="s">
        <v>626</v>
      </c>
      <c r="F714" t="str">
        <f>IF(E714="","",CONCATENATE(Tabela2[[#This Row],[Nazwa pliku - .dwg - lokalizacja folderu]],E714))</f>
        <v>G:\LocalUser\snws\Rendery_dwg_rys\dwg\PSAH1-M10_12.DWG</v>
      </c>
      <c r="G714" t="s">
        <v>2185</v>
      </c>
      <c r="H714" t="s">
        <v>2241</v>
      </c>
      <c r="I714" t="str">
        <f>IF(H714="","",CONCATENATE(Tabela2[[#This Row],[Rysunek .png - lokalizacja folderu]],H714))</f>
        <v>G:\LocalUser\snws\Rendery_dwg_rys\rys\PSAH1_rys.png</v>
      </c>
      <c r="J714" t="s">
        <v>2181</v>
      </c>
      <c r="L714" t="str">
        <f>IF(K714="","",CONCATENATE(Tabela2[[#This Row],[Zastosowania .jpg - lokalizacja folderu]],K714))</f>
        <v/>
      </c>
      <c r="N714" t="str">
        <f>IF(M714="","",CONCATENATE(Tabela2[[#This Row],[Zastosowania .jpg - lokalizacja folderu]],M714))</f>
        <v/>
      </c>
      <c r="P714" t="str">
        <f>IF(O714="","",CONCATENATE(Tabela2[[#This Row],[Zastosowania .jpg - lokalizacja folderu]],O714))</f>
        <v/>
      </c>
      <c r="Q714" t="s">
        <v>2555</v>
      </c>
      <c r="S714" t="str">
        <f>IF(R714="","",CONCATENATE(Tabela2[[#This Row],[Instrukcje .png - lokalizacja folderu]],R714))</f>
        <v/>
      </c>
      <c r="T714" t="s">
        <v>2556</v>
      </c>
      <c r="V714" t="str">
        <f>IF(U714="","",CONCATENATE(Tabela2[[#This Row],[Modele .rfa - lokalizacja folderu]],U714))</f>
        <v/>
      </c>
      <c r="W714" t="s">
        <v>2574</v>
      </c>
      <c r="Y714" t="str">
        <f>IF(X714="","",CONCATENATE(Tabela2[[#This Row],[Modele .txt - lokalizacja folderu]],X714))</f>
        <v/>
      </c>
      <c r="Z714" t="s">
        <v>2574</v>
      </c>
      <c r="AB714" t="str">
        <f>IFERROR(VLOOKUP(Tabela2[[#This Row],[Kod]],[1]Arkusz7!$A:$W,23,FALSE),"")</f>
        <v>N-PSAH1-M10</v>
      </c>
    </row>
    <row r="715" spans="1:28" x14ac:dyDescent="0.25">
      <c r="A715">
        <v>28573</v>
      </c>
      <c r="B715" t="s">
        <v>621</v>
      </c>
      <c r="C715" t="str">
        <f>IF(B715="","",CONCATENATE(Tabela2[[#This Row],[Nazwa pliku - render - lokalizacja folderu]],B715))</f>
        <v>G:\LocalUser\snws\Rendery_dwg_rys\web_ok\PSAH1-1_web_ok.png</v>
      </c>
      <c r="D715" t="s">
        <v>2179</v>
      </c>
      <c r="E715" t="s">
        <v>627</v>
      </c>
      <c r="F715" t="str">
        <f>IF(E715="","",CONCATENATE(Tabela2[[#This Row],[Nazwa pliku - .dwg - lokalizacja folderu]],E715))</f>
        <v>G:\LocalUser\snws\Rendery_dwg_rys\dwg\PSAH1-M12_16.DWG</v>
      </c>
      <c r="G715" t="s">
        <v>2185</v>
      </c>
      <c r="H715" t="s">
        <v>2241</v>
      </c>
      <c r="I715" t="str">
        <f>IF(H715="","",CONCATENATE(Tabela2[[#This Row],[Rysunek .png - lokalizacja folderu]],H715))</f>
        <v>G:\LocalUser\snws\Rendery_dwg_rys\rys\PSAH1_rys.png</v>
      </c>
      <c r="J715" t="s">
        <v>2181</v>
      </c>
      <c r="L715" t="str">
        <f>IF(K715="","",CONCATENATE(Tabela2[[#This Row],[Zastosowania .jpg - lokalizacja folderu]],K715))</f>
        <v/>
      </c>
      <c r="N715" t="str">
        <f>IF(M715="","",CONCATENATE(Tabela2[[#This Row],[Zastosowania .jpg - lokalizacja folderu]],M715))</f>
        <v/>
      </c>
      <c r="P715" t="str">
        <f>IF(O715="","",CONCATENATE(Tabela2[[#This Row],[Zastosowania .jpg - lokalizacja folderu]],O715))</f>
        <v/>
      </c>
      <c r="Q715" t="s">
        <v>2555</v>
      </c>
      <c r="S715" t="str">
        <f>IF(R715="","",CONCATENATE(Tabela2[[#This Row],[Instrukcje .png - lokalizacja folderu]],R715))</f>
        <v/>
      </c>
      <c r="T715" t="s">
        <v>2556</v>
      </c>
      <c r="V715" t="str">
        <f>IF(U715="","",CONCATENATE(Tabela2[[#This Row],[Modele .rfa - lokalizacja folderu]],U715))</f>
        <v/>
      </c>
      <c r="W715" t="s">
        <v>2574</v>
      </c>
      <c r="Y715" t="str">
        <f>IF(X715="","",CONCATENATE(Tabela2[[#This Row],[Modele .txt - lokalizacja folderu]],X715))</f>
        <v/>
      </c>
      <c r="Z715" t="s">
        <v>2574</v>
      </c>
      <c r="AB715" t="str">
        <f>IFERROR(VLOOKUP(Tabela2[[#This Row],[Kod]],[1]Arkusz7!$A:$W,23,FALSE),"")</f>
        <v>N-PSAH1-M12/16</v>
      </c>
    </row>
    <row r="716" spans="1:28" x14ac:dyDescent="0.25">
      <c r="A716">
        <v>16654</v>
      </c>
      <c r="B716" t="s">
        <v>1641</v>
      </c>
      <c r="C716" t="str">
        <f>IF(B716="","",CONCATENATE(Tabela2[[#This Row],[Nazwa pliku - render - lokalizacja folderu]],B716))</f>
        <v>G:\LocalUser\snws\Rendery_dwg_rys\web_ok\N-PSST_web_ok.png</v>
      </c>
      <c r="D716" t="s">
        <v>2179</v>
      </c>
      <c r="E716" t="s">
        <v>1642</v>
      </c>
      <c r="F716" t="str">
        <f>IF(E716="","",CONCATENATE(Tabela2[[#This Row],[Nazwa pliku - .dwg - lokalizacja folderu]],E716))</f>
        <v>G:\LocalUser\snws\Rendery_dwg_rys\dwg\N-PSST-M20.DWG</v>
      </c>
      <c r="G716" t="s">
        <v>2185</v>
      </c>
      <c r="H716" t="s">
        <v>2409</v>
      </c>
      <c r="I716" t="str">
        <f>IF(H716="","",CONCATENATE(Tabela2[[#This Row],[Rysunek .png - lokalizacja folderu]],H716))</f>
        <v>G:\LocalUser\snws\Rendery_dwg_rys\rys\N-PSST_rys.png</v>
      </c>
      <c r="J716" t="s">
        <v>2181</v>
      </c>
      <c r="L716" t="str">
        <f>IF(K716="","",CONCATENATE(Tabela2[[#This Row],[Zastosowania .jpg - lokalizacja folderu]],K716))</f>
        <v/>
      </c>
      <c r="N716" t="str">
        <f>IF(M716="","",CONCATENATE(Tabela2[[#This Row],[Zastosowania .jpg - lokalizacja folderu]],M716))</f>
        <v/>
      </c>
      <c r="P716" t="str">
        <f>IF(O716="","",CONCATENATE(Tabela2[[#This Row],[Zastosowania .jpg - lokalizacja folderu]],O716))</f>
        <v/>
      </c>
      <c r="Q716" t="s">
        <v>2555</v>
      </c>
      <c r="S716" t="str">
        <f>IF(R716="","",CONCATENATE(Tabela2[[#This Row],[Instrukcje .png - lokalizacja folderu]],R716))</f>
        <v/>
      </c>
      <c r="T716" t="s">
        <v>2556</v>
      </c>
      <c r="U716" t="s">
        <v>2597</v>
      </c>
      <c r="V716" t="str">
        <f>IF(U716="","",CONCATENATE(Tabela2[[#This Row],[Modele .rfa - lokalizacja folderu]],U716))</f>
        <v>G:\LocalUser\snws\Rendery_dwg_rys\Modele 3D\NICZUK Fixed point plate PSST.rfa</v>
      </c>
      <c r="W716" t="s">
        <v>2574</v>
      </c>
      <c r="X716" t="s">
        <v>2736</v>
      </c>
      <c r="Y716" t="str">
        <f>IF(X716="","",CONCATENATE(Tabela2[[#This Row],[Modele .txt - lokalizacja folderu]],X716))</f>
        <v>G:\LocalUser\snws\Rendery_dwg_rys\Modele 3D\NICZUK Fixed point plate PSST.txt</v>
      </c>
      <c r="Z716" t="s">
        <v>2574</v>
      </c>
      <c r="AB716" t="str">
        <f>IFERROR(VLOOKUP(Tabela2[[#This Row],[Kod]],[1]Arkusz7!$A:$W,23,FALSE),"")</f>
        <v>N-PSST-M20</v>
      </c>
    </row>
    <row r="717" spans="1:28" x14ac:dyDescent="0.25">
      <c r="A717">
        <v>24456</v>
      </c>
      <c r="B717" t="s">
        <v>1633</v>
      </c>
      <c r="C717" t="str">
        <f>IF(B717="","",CONCATENATE(Tabela2[[#This Row],[Nazwa pliku - render - lokalizacja folderu]],B717))</f>
        <v>G:\LocalUser\snws\Rendery_dwg_rys\web_ok\N-PST_web_ok.png</v>
      </c>
      <c r="D717" t="s">
        <v>2179</v>
      </c>
      <c r="E717" t="s">
        <v>1638</v>
      </c>
      <c r="F717" t="str">
        <f>IF(E717="","",CONCATENATE(Tabela2[[#This Row],[Nazwa pliku - .dwg - lokalizacja folderu]],E717))</f>
        <v>G:\LocalUser\snws\Rendery_dwg_rys\dwg\N-PST-110-M20.DWG</v>
      </c>
      <c r="G717" t="s">
        <v>2185</v>
      </c>
      <c r="H717" t="s">
        <v>2408</v>
      </c>
      <c r="I717" t="str">
        <f>IF(H717="","",CONCATENATE(Tabela2[[#This Row],[Rysunek .png - lokalizacja folderu]],H717))</f>
        <v>G:\LocalUser\snws\Rendery_dwg_rys\rys\N-PST_rys.png</v>
      </c>
      <c r="J717" t="s">
        <v>2181</v>
      </c>
      <c r="K717" t="s">
        <v>2884</v>
      </c>
      <c r="L717" t="str">
        <f>IF(K717="","",CONCATENATE(Tabela2[[#This Row],[Zastosowania .jpg - lokalizacja folderu]],K717))</f>
        <v>G:\LocalUser\snws\Rendery_dwg_rys\Zastosowania\PST_z_rys.png</v>
      </c>
      <c r="N717" t="str">
        <f>IF(M717="","",CONCATENATE(Tabela2[[#This Row],[Zastosowania .jpg - lokalizacja folderu]],M717))</f>
        <v/>
      </c>
      <c r="P717" t="str">
        <f>IF(O717="","",CONCATENATE(Tabela2[[#This Row],[Zastosowania .jpg - lokalizacja folderu]],O717))</f>
        <v/>
      </c>
      <c r="Q717" t="s">
        <v>2555</v>
      </c>
      <c r="R717" t="s">
        <v>2869</v>
      </c>
      <c r="S717" t="str">
        <f>IF(R717="","",CONCATENATE(Tabela2[[#This Row],[Instrukcje .png - lokalizacja folderu]],R717))</f>
        <v>G:\LocalUser\snws\Rendery_dwg_rys\Instrukcje\PST_i_rys.png</v>
      </c>
      <c r="T717" t="s">
        <v>2556</v>
      </c>
      <c r="U717" t="s">
        <v>2594</v>
      </c>
      <c r="V717" t="str">
        <f>IF(U717="","",CONCATENATE(Tabela2[[#This Row],[Modele .rfa - lokalizacja folderu]],U717))</f>
        <v>G:\LocalUser\snws\Rendery_dwg_rys\Modele 3D\NICZUK Clamp PST.rfa</v>
      </c>
      <c r="W717" t="s">
        <v>2574</v>
      </c>
      <c r="X717" t="s">
        <v>2733</v>
      </c>
      <c r="Y717" t="str">
        <f>IF(X717="","",CONCATENATE(Tabela2[[#This Row],[Modele .txt - lokalizacja folderu]],X717))</f>
        <v>G:\LocalUser\snws\Rendery_dwg_rys\Modele 3D\NICZUK Clamp PST.txt</v>
      </c>
      <c r="Z717" t="s">
        <v>2574</v>
      </c>
      <c r="AB717" t="str">
        <f>IFERROR(VLOOKUP(Tabela2[[#This Row],[Kod]],[1]Arkusz7!$A:$W,23,FALSE),"")</f>
        <v>N-PST-110-M20</v>
      </c>
    </row>
    <row r="718" spans="1:28" x14ac:dyDescent="0.25">
      <c r="A718">
        <v>24461</v>
      </c>
      <c r="B718" t="s">
        <v>1633</v>
      </c>
      <c r="C718" t="str">
        <f>IF(B718="","",CONCATENATE(Tabela2[[#This Row],[Nazwa pliku - render - lokalizacja folderu]],B718))</f>
        <v>G:\LocalUser\snws\Rendery_dwg_rys\web_ok\N-PST_web_ok.png</v>
      </c>
      <c r="D718" t="s">
        <v>2179</v>
      </c>
      <c r="E718" t="s">
        <v>1639</v>
      </c>
      <c r="F718" t="str">
        <f>IF(E718="","",CONCATENATE(Tabela2[[#This Row],[Nazwa pliku - .dwg - lokalizacja folderu]],E718))</f>
        <v>G:\LocalUser\snws\Rendery_dwg_rys\dwg\N-PST-125-M20.DWG</v>
      </c>
      <c r="G718" t="s">
        <v>2185</v>
      </c>
      <c r="H718" t="s">
        <v>2408</v>
      </c>
      <c r="I718" t="str">
        <f>IF(H718="","",CONCATENATE(Tabela2[[#This Row],[Rysunek .png - lokalizacja folderu]],H718))</f>
        <v>G:\LocalUser\snws\Rendery_dwg_rys\rys\N-PST_rys.png</v>
      </c>
      <c r="J718" t="s">
        <v>2181</v>
      </c>
      <c r="K718" t="s">
        <v>2884</v>
      </c>
      <c r="L718" t="str">
        <f>IF(K718="","",CONCATENATE(Tabela2[[#This Row],[Zastosowania .jpg - lokalizacja folderu]],K718))</f>
        <v>G:\LocalUser\snws\Rendery_dwg_rys\Zastosowania\PST_z_rys.png</v>
      </c>
      <c r="N718" t="str">
        <f>IF(M718="","",CONCATENATE(Tabela2[[#This Row],[Zastosowania .jpg - lokalizacja folderu]],M718))</f>
        <v/>
      </c>
      <c r="P718" t="str">
        <f>IF(O718="","",CONCATENATE(Tabela2[[#This Row],[Zastosowania .jpg - lokalizacja folderu]],O718))</f>
        <v/>
      </c>
      <c r="Q718" t="s">
        <v>2555</v>
      </c>
      <c r="R718" t="s">
        <v>2869</v>
      </c>
      <c r="S718" t="str">
        <f>IF(R718="","",CONCATENATE(Tabela2[[#This Row],[Instrukcje .png - lokalizacja folderu]],R718))</f>
        <v>G:\LocalUser\snws\Rendery_dwg_rys\Instrukcje\PST_i_rys.png</v>
      </c>
      <c r="T718" t="s">
        <v>2556</v>
      </c>
      <c r="U718" t="s">
        <v>2594</v>
      </c>
      <c r="V718" t="str">
        <f>IF(U718="","",CONCATENATE(Tabela2[[#This Row],[Modele .rfa - lokalizacja folderu]],U718))</f>
        <v>G:\LocalUser\snws\Rendery_dwg_rys\Modele 3D\NICZUK Clamp PST.rfa</v>
      </c>
      <c r="W718" t="s">
        <v>2574</v>
      </c>
      <c r="X718" t="s">
        <v>2733</v>
      </c>
      <c r="Y718" t="str">
        <f>IF(X718="","",CONCATENATE(Tabela2[[#This Row],[Modele .txt - lokalizacja folderu]],X718))</f>
        <v>G:\LocalUser\snws\Rendery_dwg_rys\Modele 3D\NICZUK Clamp PST.txt</v>
      </c>
      <c r="Z718" t="s">
        <v>2574</v>
      </c>
      <c r="AB718" t="str">
        <f>IFERROR(VLOOKUP(Tabela2[[#This Row],[Kod]],[1]Arkusz7!$A:$W,23,FALSE),"")</f>
        <v>N-PST-125-M20</v>
      </c>
    </row>
    <row r="719" spans="1:28" x14ac:dyDescent="0.25">
      <c r="A719">
        <v>16638</v>
      </c>
      <c r="B719" t="s">
        <v>1633</v>
      </c>
      <c r="C719" t="str">
        <f>IF(B719="","",CONCATENATE(Tabela2[[#This Row],[Nazwa pliku - render - lokalizacja folderu]],B719))</f>
        <v>G:\LocalUser\snws\Rendery_dwg_rys\web_ok\N-PST_web_ok.png</v>
      </c>
      <c r="D719" t="s">
        <v>2179</v>
      </c>
      <c r="E719" t="s">
        <v>1640</v>
      </c>
      <c r="F719" t="str">
        <f>IF(E719="","",CONCATENATE(Tabela2[[#This Row],[Nazwa pliku - .dwg - lokalizacja folderu]],E719))</f>
        <v>G:\LocalUser\snws\Rendery_dwg_rys\dwg\N-PST-160-M20.DWG</v>
      </c>
      <c r="G719" t="s">
        <v>2185</v>
      </c>
      <c r="H719" t="s">
        <v>2408</v>
      </c>
      <c r="I719" t="str">
        <f>IF(H719="","",CONCATENATE(Tabela2[[#This Row],[Rysunek .png - lokalizacja folderu]],H719))</f>
        <v>G:\LocalUser\snws\Rendery_dwg_rys\rys\N-PST_rys.png</v>
      </c>
      <c r="J719" t="s">
        <v>2181</v>
      </c>
      <c r="K719" t="s">
        <v>2884</v>
      </c>
      <c r="L719" t="str">
        <f>IF(K719="","",CONCATENATE(Tabela2[[#This Row],[Zastosowania .jpg - lokalizacja folderu]],K719))</f>
        <v>G:\LocalUser\snws\Rendery_dwg_rys\Zastosowania\PST_z_rys.png</v>
      </c>
      <c r="N719" t="str">
        <f>IF(M719="","",CONCATENATE(Tabela2[[#This Row],[Zastosowania .jpg - lokalizacja folderu]],M719))</f>
        <v/>
      </c>
      <c r="P719" t="str">
        <f>IF(O719="","",CONCATENATE(Tabela2[[#This Row],[Zastosowania .jpg - lokalizacja folderu]],O719))</f>
        <v/>
      </c>
      <c r="Q719" t="s">
        <v>2555</v>
      </c>
      <c r="R719" t="s">
        <v>2869</v>
      </c>
      <c r="S719" t="str">
        <f>IF(R719="","",CONCATENATE(Tabela2[[#This Row],[Instrukcje .png - lokalizacja folderu]],R719))</f>
        <v>G:\LocalUser\snws\Rendery_dwg_rys\Instrukcje\PST_i_rys.png</v>
      </c>
      <c r="T719" t="s">
        <v>2556</v>
      </c>
      <c r="U719" t="s">
        <v>2594</v>
      </c>
      <c r="V719" t="str">
        <f>IF(U719="","",CONCATENATE(Tabela2[[#This Row],[Modele .rfa - lokalizacja folderu]],U719))</f>
        <v>G:\LocalUser\snws\Rendery_dwg_rys\Modele 3D\NICZUK Clamp PST.rfa</v>
      </c>
      <c r="W719" t="s">
        <v>2574</v>
      </c>
      <c r="X719" t="s">
        <v>2733</v>
      </c>
      <c r="Y719" t="str">
        <f>IF(X719="","",CONCATENATE(Tabela2[[#This Row],[Modele .txt - lokalizacja folderu]],X719))</f>
        <v>G:\LocalUser\snws\Rendery_dwg_rys\Modele 3D\NICZUK Clamp PST.txt</v>
      </c>
      <c r="Z719" t="s">
        <v>2574</v>
      </c>
      <c r="AB719" t="str">
        <f>IFERROR(VLOOKUP(Tabela2[[#This Row],[Kod]],[1]Arkusz7!$A:$W,23,FALSE),"")</f>
        <v>N-PST-160-M20</v>
      </c>
    </row>
    <row r="720" spans="1:28" x14ac:dyDescent="0.25">
      <c r="A720">
        <v>20899</v>
      </c>
      <c r="B720" t="s">
        <v>1633</v>
      </c>
      <c r="C720" t="str">
        <f>IF(B720="","",CONCATENATE(Tabela2[[#This Row],[Nazwa pliku - render - lokalizacja folderu]],B720))</f>
        <v>G:\LocalUser\snws\Rendery_dwg_rys\web_ok\N-PST_web_ok.png</v>
      </c>
      <c r="D720" t="s">
        <v>2179</v>
      </c>
      <c r="E720" t="s">
        <v>1634</v>
      </c>
      <c r="F720" t="str">
        <f>IF(E720="","",CONCATENATE(Tabela2[[#This Row],[Nazwa pliku - .dwg - lokalizacja folderu]],E720))</f>
        <v>G:\LocalUser\snws\Rendery_dwg_rys\dwg\N-PST-50-M20.DWG</v>
      </c>
      <c r="G720" t="s">
        <v>2185</v>
      </c>
      <c r="H720" t="s">
        <v>2408</v>
      </c>
      <c r="I720" t="str">
        <f>IF(H720="","",CONCATENATE(Tabela2[[#This Row],[Rysunek .png - lokalizacja folderu]],H720))</f>
        <v>G:\LocalUser\snws\Rendery_dwg_rys\rys\N-PST_rys.png</v>
      </c>
      <c r="J720" t="s">
        <v>2181</v>
      </c>
      <c r="K720" t="s">
        <v>2884</v>
      </c>
      <c r="L720" t="str">
        <f>IF(K720="","",CONCATENATE(Tabela2[[#This Row],[Zastosowania .jpg - lokalizacja folderu]],K720))</f>
        <v>G:\LocalUser\snws\Rendery_dwg_rys\Zastosowania\PST_z_rys.png</v>
      </c>
      <c r="N720" t="str">
        <f>IF(M720="","",CONCATENATE(Tabela2[[#This Row],[Zastosowania .jpg - lokalizacja folderu]],M720))</f>
        <v/>
      </c>
      <c r="P720" t="str">
        <f>IF(O720="","",CONCATENATE(Tabela2[[#This Row],[Zastosowania .jpg - lokalizacja folderu]],O720))</f>
        <v/>
      </c>
      <c r="Q720" t="s">
        <v>2555</v>
      </c>
      <c r="R720" t="s">
        <v>2869</v>
      </c>
      <c r="S720" t="str">
        <f>IF(R720="","",CONCATENATE(Tabela2[[#This Row],[Instrukcje .png - lokalizacja folderu]],R720))</f>
        <v>G:\LocalUser\snws\Rendery_dwg_rys\Instrukcje\PST_i_rys.png</v>
      </c>
      <c r="T720" t="s">
        <v>2556</v>
      </c>
      <c r="U720" t="s">
        <v>2594</v>
      </c>
      <c r="V720" t="str">
        <f>IF(U720="","",CONCATENATE(Tabela2[[#This Row],[Modele .rfa - lokalizacja folderu]],U720))</f>
        <v>G:\LocalUser\snws\Rendery_dwg_rys\Modele 3D\NICZUK Clamp PST.rfa</v>
      </c>
      <c r="W720" t="s">
        <v>2574</v>
      </c>
      <c r="X720" t="s">
        <v>2733</v>
      </c>
      <c r="Y720" t="str">
        <f>IF(X720="","",CONCATENATE(Tabela2[[#This Row],[Modele .txt - lokalizacja folderu]],X720))</f>
        <v>G:\LocalUser\snws\Rendery_dwg_rys\Modele 3D\NICZUK Clamp PST.txt</v>
      </c>
      <c r="Z720" t="s">
        <v>2574</v>
      </c>
      <c r="AB720" t="str">
        <f>IFERROR(VLOOKUP(Tabela2[[#This Row],[Kod]],[1]Arkusz7!$A:$W,23,FALSE),"")</f>
        <v>N-PST-50-M20</v>
      </c>
    </row>
    <row r="721" spans="1:28" x14ac:dyDescent="0.25">
      <c r="A721">
        <v>24450</v>
      </c>
      <c r="B721" t="s">
        <v>1633</v>
      </c>
      <c r="C721" t="str">
        <f>IF(B721="","",CONCATENATE(Tabela2[[#This Row],[Nazwa pliku - render - lokalizacja folderu]],B721))</f>
        <v>G:\LocalUser\snws\Rendery_dwg_rys\web_ok\N-PST_web_ok.png</v>
      </c>
      <c r="D721" t="s">
        <v>2179</v>
      </c>
      <c r="E721" t="s">
        <v>1635</v>
      </c>
      <c r="F721" t="str">
        <f>IF(E721="","",CONCATENATE(Tabela2[[#This Row],[Nazwa pliku - .dwg - lokalizacja folderu]],E721))</f>
        <v>G:\LocalUser\snws\Rendery_dwg_rys\dwg\N-PST-54-M20.DWG</v>
      </c>
      <c r="G721" t="s">
        <v>2185</v>
      </c>
      <c r="H721" t="s">
        <v>2408</v>
      </c>
      <c r="I721" t="str">
        <f>IF(H721="","",CONCATENATE(Tabela2[[#This Row],[Rysunek .png - lokalizacja folderu]],H721))</f>
        <v>G:\LocalUser\snws\Rendery_dwg_rys\rys\N-PST_rys.png</v>
      </c>
      <c r="J721" t="s">
        <v>2181</v>
      </c>
      <c r="K721" t="s">
        <v>2884</v>
      </c>
      <c r="L721" t="str">
        <f>IF(K721="","",CONCATENATE(Tabela2[[#This Row],[Zastosowania .jpg - lokalizacja folderu]],K721))</f>
        <v>G:\LocalUser\snws\Rendery_dwg_rys\Zastosowania\PST_z_rys.png</v>
      </c>
      <c r="N721" t="str">
        <f>IF(M721="","",CONCATENATE(Tabela2[[#This Row],[Zastosowania .jpg - lokalizacja folderu]],M721))</f>
        <v/>
      </c>
      <c r="P721" t="str">
        <f>IF(O721="","",CONCATENATE(Tabela2[[#This Row],[Zastosowania .jpg - lokalizacja folderu]],O721))</f>
        <v/>
      </c>
      <c r="Q721" t="s">
        <v>2555</v>
      </c>
      <c r="R721" t="s">
        <v>2869</v>
      </c>
      <c r="S721" t="str">
        <f>IF(R721="","",CONCATENATE(Tabela2[[#This Row],[Instrukcje .png - lokalizacja folderu]],R721))</f>
        <v>G:\LocalUser\snws\Rendery_dwg_rys\Instrukcje\PST_i_rys.png</v>
      </c>
      <c r="T721" t="s">
        <v>2556</v>
      </c>
      <c r="U721" t="s">
        <v>2594</v>
      </c>
      <c r="V721" t="str">
        <f>IF(U721="","",CONCATENATE(Tabela2[[#This Row],[Modele .rfa - lokalizacja folderu]],U721))</f>
        <v>G:\LocalUser\snws\Rendery_dwg_rys\Modele 3D\NICZUK Clamp PST.rfa</v>
      </c>
      <c r="W721" t="s">
        <v>2574</v>
      </c>
      <c r="X721" t="s">
        <v>2733</v>
      </c>
      <c r="Y721" t="str">
        <f>IF(X721="","",CONCATENATE(Tabela2[[#This Row],[Modele .txt - lokalizacja folderu]],X721))</f>
        <v>G:\LocalUser\snws\Rendery_dwg_rys\Modele 3D\NICZUK Clamp PST.txt</v>
      </c>
      <c r="Z721" t="s">
        <v>2574</v>
      </c>
      <c r="AB721" t="str">
        <f>IFERROR(VLOOKUP(Tabela2[[#This Row],[Kod]],[1]Arkusz7!$A:$W,23,FALSE),"")</f>
        <v>N-PST-54-M20</v>
      </c>
    </row>
    <row r="722" spans="1:28" x14ac:dyDescent="0.25">
      <c r="A722">
        <v>20904</v>
      </c>
      <c r="B722" t="s">
        <v>1633</v>
      </c>
      <c r="C722" t="str">
        <f>IF(B722="","",CONCATENATE(Tabela2[[#This Row],[Nazwa pliku - render - lokalizacja folderu]],B722))</f>
        <v>G:\LocalUser\snws\Rendery_dwg_rys\web_ok\N-PST_web_ok.png</v>
      </c>
      <c r="D722" t="s">
        <v>2179</v>
      </c>
      <c r="E722" t="s">
        <v>1636</v>
      </c>
      <c r="F722" t="str">
        <f>IF(E722="","",CONCATENATE(Tabela2[[#This Row],[Nazwa pliku - .dwg - lokalizacja folderu]],E722))</f>
        <v>G:\LocalUser\snws\Rendery_dwg_rys\dwg\N-PST-65-M20.DWG</v>
      </c>
      <c r="G722" t="s">
        <v>2185</v>
      </c>
      <c r="H722" t="s">
        <v>2408</v>
      </c>
      <c r="I722" t="str">
        <f>IF(H722="","",CONCATENATE(Tabela2[[#This Row],[Rysunek .png - lokalizacja folderu]],H722))</f>
        <v>G:\LocalUser\snws\Rendery_dwg_rys\rys\N-PST_rys.png</v>
      </c>
      <c r="J722" t="s">
        <v>2181</v>
      </c>
      <c r="K722" t="s">
        <v>2884</v>
      </c>
      <c r="L722" t="str">
        <f>IF(K722="","",CONCATENATE(Tabela2[[#This Row],[Zastosowania .jpg - lokalizacja folderu]],K722))</f>
        <v>G:\LocalUser\snws\Rendery_dwg_rys\Zastosowania\PST_z_rys.png</v>
      </c>
      <c r="N722" t="str">
        <f>IF(M722="","",CONCATENATE(Tabela2[[#This Row],[Zastosowania .jpg - lokalizacja folderu]],M722))</f>
        <v/>
      </c>
      <c r="P722" t="str">
        <f>IF(O722="","",CONCATENATE(Tabela2[[#This Row],[Zastosowania .jpg - lokalizacja folderu]],O722))</f>
        <v/>
      </c>
      <c r="Q722" t="s">
        <v>2555</v>
      </c>
      <c r="R722" t="s">
        <v>2869</v>
      </c>
      <c r="S722" t="str">
        <f>IF(R722="","",CONCATENATE(Tabela2[[#This Row],[Instrukcje .png - lokalizacja folderu]],R722))</f>
        <v>G:\LocalUser\snws\Rendery_dwg_rys\Instrukcje\PST_i_rys.png</v>
      </c>
      <c r="T722" t="s">
        <v>2556</v>
      </c>
      <c r="U722" t="s">
        <v>2594</v>
      </c>
      <c r="V722" t="str">
        <f>IF(U722="","",CONCATENATE(Tabela2[[#This Row],[Modele .rfa - lokalizacja folderu]],U722))</f>
        <v>G:\LocalUser\snws\Rendery_dwg_rys\Modele 3D\NICZUK Clamp PST.rfa</v>
      </c>
      <c r="W722" t="s">
        <v>2574</v>
      </c>
      <c r="X722" t="s">
        <v>2733</v>
      </c>
      <c r="Y722" t="str">
        <f>IF(X722="","",CONCATENATE(Tabela2[[#This Row],[Modele .txt - lokalizacja folderu]],X722))</f>
        <v>G:\LocalUser\snws\Rendery_dwg_rys\Modele 3D\NICZUK Clamp PST.txt</v>
      </c>
      <c r="Z722" t="s">
        <v>2574</v>
      </c>
      <c r="AB722" t="str">
        <f>IFERROR(VLOOKUP(Tabela2[[#This Row],[Kod]],[1]Arkusz7!$A:$W,23,FALSE),"")</f>
        <v>N-PST-65-M20</v>
      </c>
    </row>
    <row r="723" spans="1:28" x14ac:dyDescent="0.25">
      <c r="A723">
        <v>24453</v>
      </c>
      <c r="B723" t="s">
        <v>1633</v>
      </c>
      <c r="C723" t="str">
        <f>IF(B723="","",CONCATENATE(Tabela2[[#This Row],[Nazwa pliku - render - lokalizacja folderu]],B723))</f>
        <v>G:\LocalUser\snws\Rendery_dwg_rys\web_ok\N-PST_web_ok.png</v>
      </c>
      <c r="D723" t="s">
        <v>2179</v>
      </c>
      <c r="E723" t="s">
        <v>1637</v>
      </c>
      <c r="F723" t="str">
        <f>IF(E723="","",CONCATENATE(Tabela2[[#This Row],[Nazwa pliku - .dwg - lokalizacja folderu]],E723))</f>
        <v>G:\LocalUser\snws\Rendery_dwg_rys\dwg\N-PST-80-M20.DWG</v>
      </c>
      <c r="G723" t="s">
        <v>2185</v>
      </c>
      <c r="H723" t="s">
        <v>2408</v>
      </c>
      <c r="I723" t="str">
        <f>IF(H723="","",CONCATENATE(Tabela2[[#This Row],[Rysunek .png - lokalizacja folderu]],H723))</f>
        <v>G:\LocalUser\snws\Rendery_dwg_rys\rys\N-PST_rys.png</v>
      </c>
      <c r="J723" t="s">
        <v>2181</v>
      </c>
      <c r="K723" t="s">
        <v>2884</v>
      </c>
      <c r="L723" t="str">
        <f>IF(K723="","",CONCATENATE(Tabela2[[#This Row],[Zastosowania .jpg - lokalizacja folderu]],K723))</f>
        <v>G:\LocalUser\snws\Rendery_dwg_rys\Zastosowania\PST_z_rys.png</v>
      </c>
      <c r="N723" t="str">
        <f>IF(M723="","",CONCATENATE(Tabela2[[#This Row],[Zastosowania .jpg - lokalizacja folderu]],M723))</f>
        <v/>
      </c>
      <c r="P723" t="str">
        <f>IF(O723="","",CONCATENATE(Tabela2[[#This Row],[Zastosowania .jpg - lokalizacja folderu]],O723))</f>
        <v/>
      </c>
      <c r="Q723" t="s">
        <v>2555</v>
      </c>
      <c r="R723" t="s">
        <v>2869</v>
      </c>
      <c r="S723" t="str">
        <f>IF(R723="","",CONCATENATE(Tabela2[[#This Row],[Instrukcje .png - lokalizacja folderu]],R723))</f>
        <v>G:\LocalUser\snws\Rendery_dwg_rys\Instrukcje\PST_i_rys.png</v>
      </c>
      <c r="T723" t="s">
        <v>2556</v>
      </c>
      <c r="U723" t="s">
        <v>2594</v>
      </c>
      <c r="V723" t="str">
        <f>IF(U723="","",CONCATENATE(Tabela2[[#This Row],[Modele .rfa - lokalizacja folderu]],U723))</f>
        <v>G:\LocalUser\snws\Rendery_dwg_rys\Modele 3D\NICZUK Clamp PST.rfa</v>
      </c>
      <c r="W723" t="s">
        <v>2574</v>
      </c>
      <c r="X723" t="s">
        <v>2733</v>
      </c>
      <c r="Y723" t="str">
        <f>IF(X723="","",CONCATENATE(Tabela2[[#This Row],[Modele .txt - lokalizacja folderu]],X723))</f>
        <v>G:\LocalUser\snws\Rendery_dwg_rys\Modele 3D\NICZUK Clamp PST.txt</v>
      </c>
      <c r="Z723" t="s">
        <v>2574</v>
      </c>
      <c r="AB723" t="str">
        <f>IFERROR(VLOOKUP(Tabela2[[#This Row],[Kod]],[1]Arkusz7!$A:$W,23,FALSE),"")</f>
        <v>N-PST-80-M20</v>
      </c>
    </row>
    <row r="724" spans="1:28" x14ac:dyDescent="0.25">
      <c r="A724">
        <v>34544</v>
      </c>
      <c r="B724" t="s">
        <v>1614</v>
      </c>
      <c r="C724" t="str">
        <f>IF(B724="","",CONCATENATE(Tabela2[[#This Row],[Nazwa pliku - render - lokalizacja folderu]],B724))</f>
        <v>G:\LocalUser\snws\Rendery_dwg_rys\web_ok\NPZD_web_ok.png</v>
      </c>
      <c r="D724" t="s">
        <v>2179</v>
      </c>
      <c r="E724" t="s">
        <v>1618</v>
      </c>
      <c r="F724" t="str">
        <f>IF(E724="","",CONCATENATE(Tabela2[[#This Row],[Nazwa pliku - .dwg - lokalizacja folderu]],E724))</f>
        <v>G:\LocalUser\snws\Rendery_dwg_rys\dwg\NPZD-1.DWG</v>
      </c>
      <c r="G724" t="s">
        <v>2185</v>
      </c>
      <c r="H724" t="s">
        <v>2407</v>
      </c>
      <c r="I724" t="str">
        <f>IF(H724="","",CONCATENATE(Tabela2[[#This Row],[Rysunek .png - lokalizacja folderu]],H724))</f>
        <v>G:\LocalUser\snws\Rendery_dwg_rys\rys\NPZD_rys.png</v>
      </c>
      <c r="J724" t="s">
        <v>2181</v>
      </c>
      <c r="L724" t="str">
        <f>IF(K724="","",CONCATENATE(Tabela2[[#This Row],[Zastosowania .jpg - lokalizacja folderu]],K724))</f>
        <v/>
      </c>
      <c r="N724" t="str">
        <f>IF(M724="","",CONCATENATE(Tabela2[[#This Row],[Zastosowania .jpg - lokalizacja folderu]],M724))</f>
        <v/>
      </c>
      <c r="P724" t="str">
        <f>IF(O724="","",CONCATENATE(Tabela2[[#This Row],[Zastosowania .jpg - lokalizacja folderu]],O724))</f>
        <v/>
      </c>
      <c r="Q724" t="s">
        <v>2555</v>
      </c>
      <c r="S724" t="str">
        <f>IF(R724="","",CONCATENATE(Tabela2[[#This Row],[Instrukcje .png - lokalizacja folderu]],R724))</f>
        <v/>
      </c>
      <c r="T724" t="s">
        <v>2556</v>
      </c>
      <c r="V724" t="str">
        <f>IF(U724="","",CONCATENATE(Tabela2[[#This Row],[Modele .rfa - lokalizacja folderu]],U724))</f>
        <v/>
      </c>
      <c r="W724" t="s">
        <v>2574</v>
      </c>
      <c r="X724" t="s">
        <v>2576</v>
      </c>
      <c r="Y724" t="str">
        <f>IF(X724="","",CONCATENATE(Tabela2[[#This Row],[Modele .txt - lokalizacja folderu]],X724))</f>
        <v/>
      </c>
      <c r="Z724" t="s">
        <v>2574</v>
      </c>
      <c r="AB724" t="str">
        <f>IFERROR(VLOOKUP(Tabela2[[#This Row],[Kod]],[1]Arkusz7!$A:$W,23,FALSE),"")</f>
        <v>NPZD-1 BK</v>
      </c>
    </row>
    <row r="725" spans="1:28" x14ac:dyDescent="0.25">
      <c r="A725">
        <v>34546</v>
      </c>
      <c r="B725" t="s">
        <v>1614</v>
      </c>
      <c r="C725" t="str">
        <f>IF(B725="","",CONCATENATE(Tabela2[[#This Row],[Nazwa pliku - render - lokalizacja folderu]],B725))</f>
        <v>G:\LocalUser\snws\Rendery_dwg_rys\web_ok\NPZD_web_ok.png</v>
      </c>
      <c r="D725" t="s">
        <v>2179</v>
      </c>
      <c r="E725" t="s">
        <v>1616</v>
      </c>
      <c r="F725" t="str">
        <f>IF(E725="","",CONCATENATE(Tabela2[[#This Row],[Nazwa pliku - .dwg - lokalizacja folderu]],E725))</f>
        <v>G:\LocalUser\snws\Rendery_dwg_rys\dwg\NPZD-1_2.DWG</v>
      </c>
      <c r="G725" t="s">
        <v>2185</v>
      </c>
      <c r="H725" t="s">
        <v>2407</v>
      </c>
      <c r="I725" t="str">
        <f>IF(H725="","",CONCATENATE(Tabela2[[#This Row],[Rysunek .png - lokalizacja folderu]],H725))</f>
        <v>G:\LocalUser\snws\Rendery_dwg_rys\rys\NPZD_rys.png</v>
      </c>
      <c r="J725" t="s">
        <v>2181</v>
      </c>
      <c r="L725" t="str">
        <f>IF(K725="","",CONCATENATE(Tabela2[[#This Row],[Zastosowania .jpg - lokalizacja folderu]],K725))</f>
        <v/>
      </c>
      <c r="N725" t="str">
        <f>IF(M725="","",CONCATENATE(Tabela2[[#This Row],[Zastosowania .jpg - lokalizacja folderu]],M725))</f>
        <v/>
      </c>
      <c r="P725" t="str">
        <f>IF(O725="","",CONCATENATE(Tabela2[[#This Row],[Zastosowania .jpg - lokalizacja folderu]],O725))</f>
        <v/>
      </c>
      <c r="Q725" t="s">
        <v>2555</v>
      </c>
      <c r="S725" t="str">
        <f>IF(R725="","",CONCATENATE(Tabela2[[#This Row],[Instrukcje .png - lokalizacja folderu]],R725))</f>
        <v/>
      </c>
      <c r="T725" t="s">
        <v>2556</v>
      </c>
      <c r="V725" t="str">
        <f>IF(U725="","",CONCATENATE(Tabela2[[#This Row],[Modele .rfa - lokalizacja folderu]],U725))</f>
        <v/>
      </c>
      <c r="W725" t="s">
        <v>2574</v>
      </c>
      <c r="X725" t="s">
        <v>2576</v>
      </c>
      <c r="Y725" t="str">
        <f>IF(X725="","",CONCATENATE(Tabela2[[#This Row],[Modele .txt - lokalizacja folderu]],X725))</f>
        <v/>
      </c>
      <c r="Z725" t="s">
        <v>2574</v>
      </c>
      <c r="AB725" t="str">
        <f>IFERROR(VLOOKUP(Tabela2[[#This Row],[Kod]],[1]Arkusz7!$A:$W,23,FALSE),"")</f>
        <v>NPZD-1/2 BK</v>
      </c>
    </row>
    <row r="726" spans="1:28" x14ac:dyDescent="0.25">
      <c r="A726">
        <v>34547</v>
      </c>
      <c r="B726" t="s">
        <v>1614</v>
      </c>
      <c r="C726" t="str">
        <f>IF(B726="","",CONCATENATE(Tabela2[[#This Row],[Nazwa pliku - render - lokalizacja folderu]],B726))</f>
        <v>G:\LocalUser\snws\Rendery_dwg_rys\web_ok\NPZD_web_ok.png</v>
      </c>
      <c r="D726" t="s">
        <v>2179</v>
      </c>
      <c r="E726" t="s">
        <v>1625</v>
      </c>
      <c r="F726" t="str">
        <f>IF(E726="","",CONCATENATE(Tabela2[[#This Row],[Nazwa pliku - .dwg - lokalizacja folderu]],E726))</f>
        <v>G:\LocalUser\snws\Rendery_dwg_rys\dwg\NPZD-100.DWG</v>
      </c>
      <c r="G726" t="s">
        <v>2185</v>
      </c>
      <c r="H726" t="s">
        <v>2407</v>
      </c>
      <c r="I726" t="str">
        <f>IF(H726="","",CONCATENATE(Tabela2[[#This Row],[Rysunek .png - lokalizacja folderu]],H726))</f>
        <v>G:\LocalUser\snws\Rendery_dwg_rys\rys\NPZD_rys.png</v>
      </c>
      <c r="J726" t="s">
        <v>2181</v>
      </c>
      <c r="L726" t="str">
        <f>IF(K726="","",CONCATENATE(Tabela2[[#This Row],[Zastosowania .jpg - lokalizacja folderu]],K726))</f>
        <v/>
      </c>
      <c r="N726" t="str">
        <f>IF(M726="","",CONCATENATE(Tabela2[[#This Row],[Zastosowania .jpg - lokalizacja folderu]],M726))</f>
        <v/>
      </c>
      <c r="P726" t="str">
        <f>IF(O726="","",CONCATENATE(Tabela2[[#This Row],[Zastosowania .jpg - lokalizacja folderu]],O726))</f>
        <v/>
      </c>
      <c r="Q726" t="s">
        <v>2555</v>
      </c>
      <c r="S726" t="str">
        <f>IF(R726="","",CONCATENATE(Tabela2[[#This Row],[Instrukcje .png - lokalizacja folderu]],R726))</f>
        <v/>
      </c>
      <c r="T726" t="s">
        <v>2556</v>
      </c>
      <c r="V726" t="str">
        <f>IF(U726="","",CONCATENATE(Tabela2[[#This Row],[Modele .rfa - lokalizacja folderu]],U726))</f>
        <v/>
      </c>
      <c r="W726" t="s">
        <v>2574</v>
      </c>
      <c r="X726" t="s">
        <v>2576</v>
      </c>
      <c r="Y726" t="str">
        <f>IF(X726="","",CONCATENATE(Tabela2[[#This Row],[Modele .txt - lokalizacja folderu]],X726))</f>
        <v/>
      </c>
      <c r="Z726" t="s">
        <v>2574</v>
      </c>
      <c r="AB726" t="str">
        <f>IFERROR(VLOOKUP(Tabela2[[#This Row],[Kod]],[1]Arkusz7!$A:$W,23,FALSE),"")</f>
        <v>NPZD-100 BK</v>
      </c>
    </row>
    <row r="727" spans="1:28" x14ac:dyDescent="0.25">
      <c r="A727">
        <v>34549</v>
      </c>
      <c r="B727" t="s">
        <v>1614</v>
      </c>
      <c r="C727" t="str">
        <f>IF(B727="","",CONCATENATE(Tabela2[[#This Row],[Nazwa pliku - render - lokalizacja folderu]],B727))</f>
        <v>G:\LocalUser\snws\Rendery_dwg_rys\web_ok\NPZD_web_ok.png</v>
      </c>
      <c r="D727" t="s">
        <v>2179</v>
      </c>
      <c r="E727" t="s">
        <v>1620</v>
      </c>
      <c r="F727" t="str">
        <f>IF(E727="","",CONCATENATE(Tabela2[[#This Row],[Nazwa pliku - .dwg - lokalizacja folderu]],E727))</f>
        <v>G:\LocalUser\snws\Rendery_dwg_rys\dwg\NPZD-11_2.DWG</v>
      </c>
      <c r="G727" t="s">
        <v>2185</v>
      </c>
      <c r="H727" t="s">
        <v>2407</v>
      </c>
      <c r="I727" t="str">
        <f>IF(H727="","",CONCATENATE(Tabela2[[#This Row],[Rysunek .png - lokalizacja folderu]],H727))</f>
        <v>G:\LocalUser\snws\Rendery_dwg_rys\rys\NPZD_rys.png</v>
      </c>
      <c r="J727" t="s">
        <v>2181</v>
      </c>
      <c r="L727" t="str">
        <f>IF(K727="","",CONCATENATE(Tabela2[[#This Row],[Zastosowania .jpg - lokalizacja folderu]],K727))</f>
        <v/>
      </c>
      <c r="N727" t="str">
        <f>IF(M727="","",CONCATENATE(Tabela2[[#This Row],[Zastosowania .jpg - lokalizacja folderu]],M727))</f>
        <v/>
      </c>
      <c r="P727" t="str">
        <f>IF(O727="","",CONCATENATE(Tabela2[[#This Row],[Zastosowania .jpg - lokalizacja folderu]],O727))</f>
        <v/>
      </c>
      <c r="Q727" t="s">
        <v>2555</v>
      </c>
      <c r="S727" t="str">
        <f>IF(R727="","",CONCATENATE(Tabela2[[#This Row],[Instrukcje .png - lokalizacja folderu]],R727))</f>
        <v/>
      </c>
      <c r="T727" t="s">
        <v>2556</v>
      </c>
      <c r="V727" t="str">
        <f>IF(U727="","",CONCATENATE(Tabela2[[#This Row],[Modele .rfa - lokalizacja folderu]],U727))</f>
        <v/>
      </c>
      <c r="W727" t="s">
        <v>2574</v>
      </c>
      <c r="X727" t="s">
        <v>2576</v>
      </c>
      <c r="Y727" t="str">
        <f>IF(X727="","",CONCATENATE(Tabela2[[#This Row],[Modele .txt - lokalizacja folderu]],X727))</f>
        <v/>
      </c>
      <c r="Z727" t="s">
        <v>2574</v>
      </c>
      <c r="AB727" t="str">
        <f>IFERROR(VLOOKUP(Tabela2[[#This Row],[Kod]],[1]Arkusz7!$A:$W,23,FALSE),"")</f>
        <v>NPZD-11/2 BK</v>
      </c>
    </row>
    <row r="728" spans="1:28" x14ac:dyDescent="0.25">
      <c r="A728">
        <v>34552</v>
      </c>
      <c r="B728" t="s">
        <v>1614</v>
      </c>
      <c r="C728" t="str">
        <f>IF(B728="","",CONCATENATE(Tabela2[[#This Row],[Nazwa pliku - render - lokalizacja folderu]],B728))</f>
        <v>G:\LocalUser\snws\Rendery_dwg_rys\web_ok\NPZD_web_ok.png</v>
      </c>
      <c r="D728" t="s">
        <v>2179</v>
      </c>
      <c r="E728" t="s">
        <v>1619</v>
      </c>
      <c r="F728" t="str">
        <f>IF(E728="","",CONCATENATE(Tabela2[[#This Row],[Nazwa pliku - .dwg - lokalizacja folderu]],E728))</f>
        <v>G:\LocalUser\snws\Rendery_dwg_rys\dwg\NPZD-11_4.DWG</v>
      </c>
      <c r="G728" t="s">
        <v>2185</v>
      </c>
      <c r="H728" t="s">
        <v>2407</v>
      </c>
      <c r="I728" t="str">
        <f>IF(H728="","",CONCATENATE(Tabela2[[#This Row],[Rysunek .png - lokalizacja folderu]],H728))</f>
        <v>G:\LocalUser\snws\Rendery_dwg_rys\rys\NPZD_rys.png</v>
      </c>
      <c r="J728" t="s">
        <v>2181</v>
      </c>
      <c r="L728" t="str">
        <f>IF(K728="","",CONCATENATE(Tabela2[[#This Row],[Zastosowania .jpg - lokalizacja folderu]],K728))</f>
        <v/>
      </c>
      <c r="N728" t="str">
        <f>IF(M728="","",CONCATENATE(Tabela2[[#This Row],[Zastosowania .jpg - lokalizacja folderu]],M728))</f>
        <v/>
      </c>
      <c r="P728" t="str">
        <f>IF(O728="","",CONCATENATE(Tabela2[[#This Row],[Zastosowania .jpg - lokalizacja folderu]],O728))</f>
        <v/>
      </c>
      <c r="Q728" t="s">
        <v>2555</v>
      </c>
      <c r="S728" t="str">
        <f>IF(R728="","",CONCATENATE(Tabela2[[#This Row],[Instrukcje .png - lokalizacja folderu]],R728))</f>
        <v/>
      </c>
      <c r="T728" t="s">
        <v>2556</v>
      </c>
      <c r="V728" t="str">
        <f>IF(U728="","",CONCATENATE(Tabela2[[#This Row],[Modele .rfa - lokalizacja folderu]],U728))</f>
        <v/>
      </c>
      <c r="W728" t="s">
        <v>2574</v>
      </c>
      <c r="X728" t="s">
        <v>2576</v>
      </c>
      <c r="Y728" t="str">
        <f>IF(X728="","",CONCATENATE(Tabela2[[#This Row],[Modele .txt - lokalizacja folderu]],X728))</f>
        <v/>
      </c>
      <c r="Z728" t="s">
        <v>2574</v>
      </c>
      <c r="AB728" t="str">
        <f>IFERROR(VLOOKUP(Tabela2[[#This Row],[Kod]],[1]Arkusz7!$A:$W,23,FALSE),"")</f>
        <v>NPZD-11/4 BK</v>
      </c>
    </row>
    <row r="729" spans="1:28" x14ac:dyDescent="0.25">
      <c r="A729">
        <v>34553</v>
      </c>
      <c r="B729" t="s">
        <v>1614</v>
      </c>
      <c r="C729" t="str">
        <f>IF(B729="","",CONCATENATE(Tabela2[[#This Row],[Nazwa pliku - render - lokalizacja folderu]],B729))</f>
        <v>G:\LocalUser\snws\Rendery_dwg_rys\web_ok\NPZD_web_ok.png</v>
      </c>
      <c r="D729" t="s">
        <v>2179</v>
      </c>
      <c r="E729" t="s">
        <v>1627</v>
      </c>
      <c r="F729" t="str">
        <f>IF(E729="","",CONCATENATE(Tabela2[[#This Row],[Nazwa pliku - .dwg - lokalizacja folderu]],E729))</f>
        <v>G:\LocalUser\snws\Rendery_dwg_rys\dwg\NPZD-114.DWG</v>
      </c>
      <c r="G729" t="s">
        <v>2185</v>
      </c>
      <c r="H729" t="s">
        <v>2407</v>
      </c>
      <c r="I729" t="str">
        <f>IF(H729="","",CONCATENATE(Tabela2[[#This Row],[Rysunek .png - lokalizacja folderu]],H729))</f>
        <v>G:\LocalUser\snws\Rendery_dwg_rys\rys\NPZD_rys.png</v>
      </c>
      <c r="J729" t="s">
        <v>2181</v>
      </c>
      <c r="L729" t="str">
        <f>IF(K729="","",CONCATENATE(Tabela2[[#This Row],[Zastosowania .jpg - lokalizacja folderu]],K729))</f>
        <v/>
      </c>
      <c r="N729" t="str">
        <f>IF(M729="","",CONCATENATE(Tabela2[[#This Row],[Zastosowania .jpg - lokalizacja folderu]],M729))</f>
        <v/>
      </c>
      <c r="P729" t="str">
        <f>IF(O729="","",CONCATENATE(Tabela2[[#This Row],[Zastosowania .jpg - lokalizacja folderu]],O729))</f>
        <v/>
      </c>
      <c r="Q729" t="s">
        <v>2555</v>
      </c>
      <c r="S729" t="str">
        <f>IF(R729="","",CONCATENATE(Tabela2[[#This Row],[Instrukcje .png - lokalizacja folderu]],R729))</f>
        <v/>
      </c>
      <c r="T729" t="s">
        <v>2556</v>
      </c>
      <c r="V729" t="str">
        <f>IF(U729="","",CONCATENATE(Tabela2[[#This Row],[Modele .rfa - lokalizacja folderu]],U729))</f>
        <v/>
      </c>
      <c r="W729" t="s">
        <v>2574</v>
      </c>
      <c r="X729" t="s">
        <v>2576</v>
      </c>
      <c r="Y729" t="str">
        <f>IF(X729="","",CONCATENATE(Tabela2[[#This Row],[Modele .txt - lokalizacja folderu]],X729))</f>
        <v/>
      </c>
      <c r="Z729" t="s">
        <v>2574</v>
      </c>
      <c r="AB729" t="str">
        <f>IFERROR(VLOOKUP(Tabela2[[#This Row],[Kod]],[1]Arkusz7!$A:$W,23,FALSE),"")</f>
        <v>NPZD-114 BK</v>
      </c>
    </row>
    <row r="730" spans="1:28" x14ac:dyDescent="0.25">
      <c r="A730">
        <v>34554</v>
      </c>
      <c r="B730" t="s">
        <v>1614</v>
      </c>
      <c r="C730" t="str">
        <f>IF(B730="","",CONCATENATE(Tabela2[[#This Row],[Nazwa pliku - render - lokalizacja folderu]],B730))</f>
        <v>G:\LocalUser\snws\Rendery_dwg_rys\web_ok\NPZD_web_ok.png</v>
      </c>
      <c r="D730" t="s">
        <v>2179</v>
      </c>
      <c r="E730" t="s">
        <v>1628</v>
      </c>
      <c r="F730" t="str">
        <f>IF(E730="","",CONCATENATE(Tabela2[[#This Row],[Nazwa pliku - .dwg - lokalizacja folderu]],E730))</f>
        <v>G:\LocalUser\snws\Rendery_dwg_rys\dwg\NPZD-125.DWG</v>
      </c>
      <c r="G730" t="s">
        <v>2185</v>
      </c>
      <c r="H730" t="s">
        <v>2407</v>
      </c>
      <c r="I730" t="str">
        <f>IF(H730="","",CONCATENATE(Tabela2[[#This Row],[Rysunek .png - lokalizacja folderu]],H730))</f>
        <v>G:\LocalUser\snws\Rendery_dwg_rys\rys\NPZD_rys.png</v>
      </c>
      <c r="J730" t="s">
        <v>2181</v>
      </c>
      <c r="L730" t="str">
        <f>IF(K730="","",CONCATENATE(Tabela2[[#This Row],[Zastosowania .jpg - lokalizacja folderu]],K730))</f>
        <v/>
      </c>
      <c r="N730" t="str">
        <f>IF(M730="","",CONCATENATE(Tabela2[[#This Row],[Zastosowania .jpg - lokalizacja folderu]],M730))</f>
        <v/>
      </c>
      <c r="P730" t="str">
        <f>IF(O730="","",CONCATENATE(Tabela2[[#This Row],[Zastosowania .jpg - lokalizacja folderu]],O730))</f>
        <v/>
      </c>
      <c r="Q730" t="s">
        <v>2555</v>
      </c>
      <c r="S730" t="str">
        <f>IF(R730="","",CONCATENATE(Tabela2[[#This Row],[Instrukcje .png - lokalizacja folderu]],R730))</f>
        <v/>
      </c>
      <c r="T730" t="s">
        <v>2556</v>
      </c>
      <c r="V730" t="str">
        <f>IF(U730="","",CONCATENATE(Tabela2[[#This Row],[Modele .rfa - lokalizacja folderu]],U730))</f>
        <v/>
      </c>
      <c r="W730" t="s">
        <v>2574</v>
      </c>
      <c r="X730" t="s">
        <v>2576</v>
      </c>
      <c r="Y730" t="str">
        <f>IF(X730="","",CONCATENATE(Tabela2[[#This Row],[Modele .txt - lokalizacja folderu]],X730))</f>
        <v/>
      </c>
      <c r="Z730" t="s">
        <v>2574</v>
      </c>
      <c r="AB730" t="str">
        <f>IFERROR(VLOOKUP(Tabela2[[#This Row],[Kod]],[1]Arkusz7!$A:$W,23,FALSE),"")</f>
        <v>NPZD-125 BK</v>
      </c>
    </row>
    <row r="731" spans="1:28" x14ac:dyDescent="0.25">
      <c r="A731">
        <v>34564</v>
      </c>
      <c r="B731" t="s">
        <v>1614</v>
      </c>
      <c r="C731" t="str">
        <f>IF(B731="","",CONCATENATE(Tabela2[[#This Row],[Nazwa pliku - render - lokalizacja folderu]],B731))</f>
        <v>G:\LocalUser\snws\Rendery_dwg_rys\web_ok\NPZD_web_ok.png</v>
      </c>
      <c r="D731" t="s">
        <v>2179</v>
      </c>
      <c r="E731" t="s">
        <v>1630</v>
      </c>
      <c r="F731" t="str">
        <f>IF(E731="","",CONCATENATE(Tabela2[[#This Row],[Nazwa pliku - .dwg - lokalizacja folderu]],E731))</f>
        <v>G:\LocalUser\snws\Rendery_dwg_rys\dwg\NPZD-150.DWG</v>
      </c>
      <c r="G731" t="s">
        <v>2185</v>
      </c>
      <c r="H731" t="s">
        <v>2407</v>
      </c>
      <c r="I731" t="str">
        <f>IF(H731="","",CONCATENATE(Tabela2[[#This Row],[Rysunek .png - lokalizacja folderu]],H731))</f>
        <v>G:\LocalUser\snws\Rendery_dwg_rys\rys\NPZD_rys.png</v>
      </c>
      <c r="J731" t="s">
        <v>2181</v>
      </c>
      <c r="L731" t="str">
        <f>IF(K731="","",CONCATENATE(Tabela2[[#This Row],[Zastosowania .jpg - lokalizacja folderu]],K731))</f>
        <v/>
      </c>
      <c r="N731" t="str">
        <f>IF(M731="","",CONCATENATE(Tabela2[[#This Row],[Zastosowania .jpg - lokalizacja folderu]],M731))</f>
        <v/>
      </c>
      <c r="P731" t="str">
        <f>IF(O731="","",CONCATENATE(Tabela2[[#This Row],[Zastosowania .jpg - lokalizacja folderu]],O731))</f>
        <v/>
      </c>
      <c r="Q731" t="s">
        <v>2555</v>
      </c>
      <c r="S731" t="str">
        <f>IF(R731="","",CONCATENATE(Tabela2[[#This Row],[Instrukcje .png - lokalizacja folderu]],R731))</f>
        <v/>
      </c>
      <c r="T731" t="s">
        <v>2556</v>
      </c>
      <c r="V731" t="str">
        <f>IF(U731="","",CONCATENATE(Tabela2[[#This Row],[Modele .rfa - lokalizacja folderu]],U731))</f>
        <v/>
      </c>
      <c r="W731" t="s">
        <v>2574</v>
      </c>
      <c r="X731" t="s">
        <v>2576</v>
      </c>
      <c r="Y731" t="str">
        <f>IF(X731="","",CONCATENATE(Tabela2[[#This Row],[Modele .txt - lokalizacja folderu]],X731))</f>
        <v/>
      </c>
      <c r="Z731" t="s">
        <v>2574</v>
      </c>
      <c r="AB731" t="str">
        <f>IFERROR(VLOOKUP(Tabela2[[#This Row],[Kod]],[1]Arkusz7!$A:$W,23,FALSE),"")</f>
        <v>NPZD-150 BK</v>
      </c>
    </row>
    <row r="732" spans="1:28" x14ac:dyDescent="0.25">
      <c r="A732">
        <v>26407</v>
      </c>
      <c r="B732" t="s">
        <v>1614</v>
      </c>
      <c r="C732" t="str">
        <f>IF(B732="","",CONCATENATE(Tabela2[[#This Row],[Nazwa pliku - render - lokalizacja folderu]],B732))</f>
        <v>G:\LocalUser\snws\Rendery_dwg_rys\web_ok\NPZD_web_ok.png</v>
      </c>
      <c r="D732" t="s">
        <v>2179</v>
      </c>
      <c r="E732" t="s">
        <v>1631</v>
      </c>
      <c r="F732" t="str">
        <f>IF(E732="","",CONCATENATE(Tabela2[[#This Row],[Nazwa pliku - .dwg - lokalizacja folderu]],E732))</f>
        <v>G:\LocalUser\snws\Rendery_dwg_rys\dwg\NPZD-160.DWG</v>
      </c>
      <c r="G732" t="s">
        <v>2185</v>
      </c>
      <c r="H732" t="s">
        <v>2407</v>
      </c>
      <c r="I732" t="str">
        <f>IF(H732="","",CONCATENATE(Tabela2[[#This Row],[Rysunek .png - lokalizacja folderu]],H732))</f>
        <v>G:\LocalUser\snws\Rendery_dwg_rys\rys\NPZD_rys.png</v>
      </c>
      <c r="J732" t="s">
        <v>2181</v>
      </c>
      <c r="L732" t="str">
        <f>IF(K732="","",CONCATENATE(Tabela2[[#This Row],[Zastosowania .jpg - lokalizacja folderu]],K732))</f>
        <v/>
      </c>
      <c r="N732" t="str">
        <f>IF(M732="","",CONCATENATE(Tabela2[[#This Row],[Zastosowania .jpg - lokalizacja folderu]],M732))</f>
        <v/>
      </c>
      <c r="P732" t="str">
        <f>IF(O732="","",CONCATENATE(Tabela2[[#This Row],[Zastosowania .jpg - lokalizacja folderu]],O732))</f>
        <v/>
      </c>
      <c r="Q732" t="s">
        <v>2555</v>
      </c>
      <c r="S732" t="str">
        <f>IF(R732="","",CONCATENATE(Tabela2[[#This Row],[Instrukcje .png - lokalizacja folderu]],R732))</f>
        <v/>
      </c>
      <c r="T732" t="s">
        <v>2556</v>
      </c>
      <c r="V732" t="str">
        <f>IF(U732="","",CONCATENATE(Tabela2[[#This Row],[Modele .rfa - lokalizacja folderu]],U732))</f>
        <v/>
      </c>
      <c r="W732" t="s">
        <v>2574</v>
      </c>
      <c r="X732" t="s">
        <v>2576</v>
      </c>
      <c r="Y732" t="str">
        <f>IF(X732="","",CONCATENATE(Tabela2[[#This Row],[Modele .txt - lokalizacja folderu]],X732))</f>
        <v/>
      </c>
      <c r="Z732" t="s">
        <v>2574</v>
      </c>
      <c r="AB732" t="str">
        <f>IFERROR(VLOOKUP(Tabela2[[#This Row],[Kod]],[1]Arkusz7!$A:$W,23,FALSE),"")</f>
        <v>NPZD-160 BK</v>
      </c>
    </row>
    <row r="733" spans="1:28" x14ac:dyDescent="0.25">
      <c r="A733" s="2">
        <v>34605</v>
      </c>
      <c r="B733" t="s">
        <v>1614</v>
      </c>
      <c r="C733" t="str">
        <f>IF(B733="","",CONCATENATE(Tabela2[[#This Row],[Nazwa pliku - render - lokalizacja folderu]],B733))</f>
        <v>G:\LocalUser\snws\Rendery_dwg_rys\web_ok\NPZD_web_ok.png</v>
      </c>
      <c r="D733" t="s">
        <v>2179</v>
      </c>
      <c r="E733" t="s">
        <v>1631</v>
      </c>
      <c r="F733" t="str">
        <f>IF(E733="","",CONCATENATE(Tabela2[[#This Row],[Nazwa pliku - .dwg - lokalizacja folderu]],E733))</f>
        <v>G:\LocalUser\snws\Rendery_dwg_rys\dwg\NPZD-160.DWG</v>
      </c>
      <c r="G733" t="s">
        <v>2185</v>
      </c>
      <c r="H733" t="s">
        <v>2407</v>
      </c>
      <c r="I733" t="str">
        <f>IF(H733="","",CONCATENATE(Tabela2[[#This Row],[Rysunek .png - lokalizacja folderu]],H733))</f>
        <v>G:\LocalUser\snws\Rendery_dwg_rys\rys\NPZD_rys.png</v>
      </c>
      <c r="J733" t="s">
        <v>2181</v>
      </c>
      <c r="L733" t="str">
        <f>IF(K733="","",CONCATENATE(Tabela2[[#This Row],[Zastosowania .jpg - lokalizacja folderu]],K733))</f>
        <v/>
      </c>
      <c r="N733" t="str">
        <f>IF(M733="","",CONCATENATE(Tabela2[[#This Row],[Zastosowania .jpg - lokalizacja folderu]],M733))</f>
        <v/>
      </c>
      <c r="P733" t="str">
        <f>IF(O733="","",CONCATENATE(Tabela2[[#This Row],[Zastosowania .jpg - lokalizacja folderu]],O733))</f>
        <v/>
      </c>
      <c r="Q733" t="s">
        <v>2555</v>
      </c>
      <c r="S733" t="str">
        <f>IF(R733="","",CONCATENATE(Tabela2[[#This Row],[Instrukcje .png - lokalizacja folderu]],R733))</f>
        <v/>
      </c>
      <c r="T733" t="s">
        <v>2556</v>
      </c>
      <c r="V733" t="str">
        <f>IF(U733="","",CONCATENATE(Tabela2[[#This Row],[Modele .rfa - lokalizacja folderu]],U733))</f>
        <v/>
      </c>
      <c r="W733" t="s">
        <v>2574</v>
      </c>
      <c r="X733" t="s">
        <v>2576</v>
      </c>
      <c r="Y733" t="str">
        <f>IF(X733="","",CONCATENATE(Tabela2[[#This Row],[Modele .txt - lokalizacja folderu]],X733))</f>
        <v/>
      </c>
      <c r="Z733" t="s">
        <v>2574</v>
      </c>
      <c r="AB733" t="str">
        <f>IFERROR(VLOOKUP(Tabela2[[#This Row],[Kod]],[1]Arkusz7!$A:$W,23,FALSE),"")</f>
        <v>NPZD-160 BK</v>
      </c>
    </row>
    <row r="734" spans="1:28" x14ac:dyDescent="0.25">
      <c r="A734">
        <v>34631</v>
      </c>
      <c r="B734" t="s">
        <v>1614</v>
      </c>
      <c r="C734" t="str">
        <f>IF(B734="","",CONCATENATE(Tabela2[[#This Row],[Nazwa pliku - render - lokalizacja folderu]],B734))</f>
        <v>G:\LocalUser\snws\Rendery_dwg_rys\web_ok\NPZD_web_ok.png</v>
      </c>
      <c r="D734" t="s">
        <v>2179</v>
      </c>
      <c r="E734" t="s">
        <v>1622</v>
      </c>
      <c r="F734" t="str">
        <f>IF(E734="","",CONCATENATE(Tabela2[[#This Row],[Nazwa pliku - .dwg - lokalizacja folderu]],E734))</f>
        <v>G:\LocalUser\snws\Rendery_dwg_rys\dwg\NPZD-2.DWG</v>
      </c>
      <c r="G734" t="s">
        <v>2185</v>
      </c>
      <c r="H734" t="s">
        <v>2407</v>
      </c>
      <c r="I734" t="str">
        <f>IF(H734="","",CONCATENATE(Tabela2[[#This Row],[Rysunek .png - lokalizacja folderu]],H734))</f>
        <v>G:\LocalUser\snws\Rendery_dwg_rys\rys\NPZD_rys.png</v>
      </c>
      <c r="J734" t="s">
        <v>2181</v>
      </c>
      <c r="L734" t="str">
        <f>IF(K734="","",CONCATENATE(Tabela2[[#This Row],[Zastosowania .jpg - lokalizacja folderu]],K734))</f>
        <v/>
      </c>
      <c r="N734" t="str">
        <f>IF(M734="","",CONCATENATE(Tabela2[[#This Row],[Zastosowania .jpg - lokalizacja folderu]],M734))</f>
        <v/>
      </c>
      <c r="P734" t="str">
        <f>IF(O734="","",CONCATENATE(Tabela2[[#This Row],[Zastosowania .jpg - lokalizacja folderu]],O734))</f>
        <v/>
      </c>
      <c r="Q734" t="s">
        <v>2555</v>
      </c>
      <c r="S734" t="str">
        <f>IF(R734="","",CONCATENATE(Tabela2[[#This Row],[Instrukcje .png - lokalizacja folderu]],R734))</f>
        <v/>
      </c>
      <c r="T734" t="s">
        <v>2556</v>
      </c>
      <c r="V734" t="str">
        <f>IF(U734="","",CONCATENATE(Tabela2[[#This Row],[Modele .rfa - lokalizacja folderu]],U734))</f>
        <v/>
      </c>
      <c r="W734" t="s">
        <v>2574</v>
      </c>
      <c r="X734" t="s">
        <v>2576</v>
      </c>
      <c r="Y734" t="str">
        <f>IF(X734="","",CONCATENATE(Tabela2[[#This Row],[Modele .txt - lokalizacja folderu]],X734))</f>
        <v/>
      </c>
      <c r="Z734" t="s">
        <v>2574</v>
      </c>
      <c r="AB734" t="str">
        <f>IFERROR(VLOOKUP(Tabela2[[#This Row],[Kod]],[1]Arkusz7!$A:$W,23,FALSE),"")</f>
        <v>NPZD-2 BK</v>
      </c>
    </row>
    <row r="735" spans="1:28" x14ac:dyDescent="0.25">
      <c r="A735">
        <v>34632</v>
      </c>
      <c r="B735" t="s">
        <v>1614</v>
      </c>
      <c r="C735" t="str">
        <f>IF(B735="","",CONCATENATE(Tabela2[[#This Row],[Nazwa pliku - render - lokalizacja folderu]],B735))</f>
        <v>G:\LocalUser\snws\Rendery_dwg_rys\web_ok\NPZD_web_ok.png</v>
      </c>
      <c r="D735" t="s">
        <v>2179</v>
      </c>
      <c r="E735" t="s">
        <v>1623</v>
      </c>
      <c r="F735" t="str">
        <f>IF(E735="","",CONCATENATE(Tabela2[[#This Row],[Nazwa pliku - .dwg - lokalizacja folderu]],E735))</f>
        <v>G:\LocalUser\snws\Rendery_dwg_rys\dwg\NPZD-21_2.DWG</v>
      </c>
      <c r="G735" t="s">
        <v>2185</v>
      </c>
      <c r="H735" t="s">
        <v>2407</v>
      </c>
      <c r="I735" t="str">
        <f>IF(H735="","",CONCATENATE(Tabela2[[#This Row],[Rysunek .png - lokalizacja folderu]],H735))</f>
        <v>G:\LocalUser\snws\Rendery_dwg_rys\rys\NPZD_rys.png</v>
      </c>
      <c r="J735" t="s">
        <v>2181</v>
      </c>
      <c r="L735" t="str">
        <f>IF(K735="","",CONCATENATE(Tabela2[[#This Row],[Zastosowania .jpg - lokalizacja folderu]],K735))</f>
        <v/>
      </c>
      <c r="N735" t="str">
        <f>IF(M735="","",CONCATENATE(Tabela2[[#This Row],[Zastosowania .jpg - lokalizacja folderu]],M735))</f>
        <v/>
      </c>
      <c r="P735" t="str">
        <f>IF(O735="","",CONCATENATE(Tabela2[[#This Row],[Zastosowania .jpg - lokalizacja folderu]],O735))</f>
        <v/>
      </c>
      <c r="Q735" t="s">
        <v>2555</v>
      </c>
      <c r="S735" t="str">
        <f>IF(R735="","",CONCATENATE(Tabela2[[#This Row],[Instrukcje .png - lokalizacja folderu]],R735))</f>
        <v/>
      </c>
      <c r="T735" t="s">
        <v>2556</v>
      </c>
      <c r="V735" t="str">
        <f>IF(U735="","",CONCATENATE(Tabela2[[#This Row],[Modele .rfa - lokalizacja folderu]],U735))</f>
        <v/>
      </c>
      <c r="W735" t="s">
        <v>2574</v>
      </c>
      <c r="X735" t="s">
        <v>2576</v>
      </c>
      <c r="Y735" t="str">
        <f>IF(X735="","",CONCATENATE(Tabela2[[#This Row],[Modele .txt - lokalizacja folderu]],X735))</f>
        <v/>
      </c>
      <c r="Z735" t="s">
        <v>2574</v>
      </c>
      <c r="AB735" t="str">
        <f>IFERROR(VLOOKUP(Tabela2[[#This Row],[Kod]],[1]Arkusz7!$A:$W,23,FALSE),"")</f>
        <v>NPZD-21/2 BK</v>
      </c>
    </row>
    <row r="736" spans="1:28" x14ac:dyDescent="0.25">
      <c r="A736">
        <v>34634</v>
      </c>
      <c r="B736" t="s">
        <v>1614</v>
      </c>
      <c r="C736" t="str">
        <f>IF(B736="","",CONCATENATE(Tabela2[[#This Row],[Nazwa pliku - render - lokalizacja folderu]],B736))</f>
        <v>G:\LocalUser\snws\Rendery_dwg_rys\web_ok\NPZD_web_ok.png</v>
      </c>
      <c r="D736" t="s">
        <v>2179</v>
      </c>
      <c r="E736" t="s">
        <v>1624</v>
      </c>
      <c r="F736" t="str">
        <f>IF(E736="","",CONCATENATE(Tabela2[[#This Row],[Nazwa pliku - .dwg - lokalizacja folderu]],E736))</f>
        <v>G:\LocalUser\snws\Rendery_dwg_rys\dwg\NPZD-3.DWG</v>
      </c>
      <c r="G736" t="s">
        <v>2185</v>
      </c>
      <c r="H736" t="s">
        <v>2407</v>
      </c>
      <c r="I736" t="str">
        <f>IF(H736="","",CONCATENATE(Tabela2[[#This Row],[Rysunek .png - lokalizacja folderu]],H736))</f>
        <v>G:\LocalUser\snws\Rendery_dwg_rys\rys\NPZD_rys.png</v>
      </c>
      <c r="J736" t="s">
        <v>2181</v>
      </c>
      <c r="L736" t="str">
        <f>IF(K736="","",CONCATENATE(Tabela2[[#This Row],[Zastosowania .jpg - lokalizacja folderu]],K736))</f>
        <v/>
      </c>
      <c r="N736" t="str">
        <f>IF(M736="","",CONCATENATE(Tabela2[[#This Row],[Zastosowania .jpg - lokalizacja folderu]],M736))</f>
        <v/>
      </c>
      <c r="P736" t="str">
        <f>IF(O736="","",CONCATENATE(Tabela2[[#This Row],[Zastosowania .jpg - lokalizacja folderu]],O736))</f>
        <v/>
      </c>
      <c r="Q736" t="s">
        <v>2555</v>
      </c>
      <c r="S736" t="str">
        <f>IF(R736="","",CONCATENATE(Tabela2[[#This Row],[Instrukcje .png - lokalizacja folderu]],R736))</f>
        <v/>
      </c>
      <c r="T736" t="s">
        <v>2556</v>
      </c>
      <c r="V736" t="str">
        <f>IF(U736="","",CONCATENATE(Tabela2[[#This Row],[Modele .rfa - lokalizacja folderu]],U736))</f>
        <v/>
      </c>
      <c r="W736" t="s">
        <v>2574</v>
      </c>
      <c r="X736" t="s">
        <v>2576</v>
      </c>
      <c r="Y736" t="str">
        <f>IF(X736="","",CONCATENATE(Tabela2[[#This Row],[Modele .txt - lokalizacja folderu]],X736))</f>
        <v/>
      </c>
      <c r="Z736" t="s">
        <v>2574</v>
      </c>
      <c r="AB736" t="str">
        <f>IFERROR(VLOOKUP(Tabela2[[#This Row],[Kod]],[1]Arkusz7!$A:$W,23,FALSE),"")</f>
        <v>NPZD-3 BK</v>
      </c>
    </row>
    <row r="737" spans="1:28" x14ac:dyDescent="0.25">
      <c r="A737">
        <v>34635</v>
      </c>
      <c r="B737" t="s">
        <v>1614</v>
      </c>
      <c r="C737" t="str">
        <f>IF(B737="","",CONCATENATE(Tabela2[[#This Row],[Nazwa pliku - render - lokalizacja folderu]],B737))</f>
        <v>G:\LocalUser\snws\Rendery_dwg_rys\web_ok\NPZD_web_ok.png</v>
      </c>
      <c r="D737" t="s">
        <v>2179</v>
      </c>
      <c r="E737" t="s">
        <v>1617</v>
      </c>
      <c r="F737" t="str">
        <f>IF(E737="","",CONCATENATE(Tabela2[[#This Row],[Nazwa pliku - .dwg - lokalizacja folderu]],E737))</f>
        <v>G:\LocalUser\snws\Rendery_dwg_rys\dwg\NPZD-3_4.DWG</v>
      </c>
      <c r="G737" t="s">
        <v>2185</v>
      </c>
      <c r="H737" t="s">
        <v>2407</v>
      </c>
      <c r="I737" t="str">
        <f>IF(H737="","",CONCATENATE(Tabela2[[#This Row],[Rysunek .png - lokalizacja folderu]],H737))</f>
        <v>G:\LocalUser\snws\Rendery_dwg_rys\rys\NPZD_rys.png</v>
      </c>
      <c r="J737" t="s">
        <v>2181</v>
      </c>
      <c r="L737" t="str">
        <f>IF(K737="","",CONCATENATE(Tabela2[[#This Row],[Zastosowania .jpg - lokalizacja folderu]],K737))</f>
        <v/>
      </c>
      <c r="N737" t="str">
        <f>IF(M737="","",CONCATENATE(Tabela2[[#This Row],[Zastosowania .jpg - lokalizacja folderu]],M737))</f>
        <v/>
      </c>
      <c r="P737" t="str">
        <f>IF(O737="","",CONCATENATE(Tabela2[[#This Row],[Zastosowania .jpg - lokalizacja folderu]],O737))</f>
        <v/>
      </c>
      <c r="Q737" t="s">
        <v>2555</v>
      </c>
      <c r="S737" t="str">
        <f>IF(R737="","",CONCATENATE(Tabela2[[#This Row],[Instrukcje .png - lokalizacja folderu]],R737))</f>
        <v/>
      </c>
      <c r="T737" t="s">
        <v>2556</v>
      </c>
      <c r="V737" t="str">
        <f>IF(U737="","",CONCATENATE(Tabela2[[#This Row],[Modele .rfa - lokalizacja folderu]],U737))</f>
        <v/>
      </c>
      <c r="W737" t="s">
        <v>2574</v>
      </c>
      <c r="X737" t="s">
        <v>2576</v>
      </c>
      <c r="Y737" t="str">
        <f>IF(X737="","",CONCATENATE(Tabela2[[#This Row],[Modele .txt - lokalizacja folderu]],X737))</f>
        <v/>
      </c>
      <c r="Z737" t="s">
        <v>2574</v>
      </c>
      <c r="AB737" t="str">
        <f>IFERROR(VLOOKUP(Tabela2[[#This Row],[Kod]],[1]Arkusz7!$A:$W,23,FALSE),"")</f>
        <v>NPZD-3/4 BK</v>
      </c>
    </row>
    <row r="738" spans="1:28" x14ac:dyDescent="0.25">
      <c r="A738">
        <v>34636</v>
      </c>
      <c r="B738" t="s">
        <v>1614</v>
      </c>
      <c r="C738" t="str">
        <f>IF(B738="","",CONCATENATE(Tabela2[[#This Row],[Nazwa pliku - render - lokalizacja folderu]],B738))</f>
        <v>G:\LocalUser\snws\Rendery_dwg_rys\web_ok\NPZD_web_ok.png</v>
      </c>
      <c r="D738" t="s">
        <v>2179</v>
      </c>
      <c r="E738" t="s">
        <v>1615</v>
      </c>
      <c r="F738" t="str">
        <f>IF(E738="","",CONCATENATE(Tabela2[[#This Row],[Nazwa pliku - .dwg - lokalizacja folderu]],E738))</f>
        <v>G:\LocalUser\snws\Rendery_dwg_rys\dwg\NPZD-3_8.DWG</v>
      </c>
      <c r="G738" t="s">
        <v>2185</v>
      </c>
      <c r="H738" t="s">
        <v>2407</v>
      </c>
      <c r="I738" t="str">
        <f>IF(H738="","",CONCATENATE(Tabela2[[#This Row],[Rysunek .png - lokalizacja folderu]],H738))</f>
        <v>G:\LocalUser\snws\Rendery_dwg_rys\rys\NPZD_rys.png</v>
      </c>
      <c r="J738" t="s">
        <v>2181</v>
      </c>
      <c r="L738" t="str">
        <f>IF(K738="","",CONCATENATE(Tabela2[[#This Row],[Zastosowania .jpg - lokalizacja folderu]],K738))</f>
        <v/>
      </c>
      <c r="N738" t="str">
        <f>IF(M738="","",CONCATENATE(Tabela2[[#This Row],[Zastosowania .jpg - lokalizacja folderu]],M738))</f>
        <v/>
      </c>
      <c r="P738" t="str">
        <f>IF(O738="","",CONCATENATE(Tabela2[[#This Row],[Zastosowania .jpg - lokalizacja folderu]],O738))</f>
        <v/>
      </c>
      <c r="Q738" t="s">
        <v>2555</v>
      </c>
      <c r="S738" t="str">
        <f>IF(R738="","",CONCATENATE(Tabela2[[#This Row],[Instrukcje .png - lokalizacja folderu]],R738))</f>
        <v/>
      </c>
      <c r="T738" t="s">
        <v>2556</v>
      </c>
      <c r="V738" t="str">
        <f>IF(U738="","",CONCATENATE(Tabela2[[#This Row],[Modele .rfa - lokalizacja folderu]],U738))</f>
        <v/>
      </c>
      <c r="W738" t="s">
        <v>2574</v>
      </c>
      <c r="X738" t="s">
        <v>2576</v>
      </c>
      <c r="Y738" t="str">
        <f>IF(X738="","",CONCATENATE(Tabela2[[#This Row],[Modele .txt - lokalizacja folderu]],X738))</f>
        <v/>
      </c>
      <c r="Z738" t="s">
        <v>2574</v>
      </c>
      <c r="AB738" t="str">
        <f>IFERROR(VLOOKUP(Tabela2[[#This Row],[Kod]],[1]Arkusz7!$A:$W,23,FALSE),"")</f>
        <v>NPZD-3/8 BK</v>
      </c>
    </row>
    <row r="739" spans="1:28" x14ac:dyDescent="0.25">
      <c r="A739">
        <v>34637</v>
      </c>
      <c r="B739" t="s">
        <v>1614</v>
      </c>
      <c r="C739" t="str">
        <f>IF(B739="","",CONCATENATE(Tabela2[[#This Row],[Nazwa pliku - render - lokalizacja folderu]],B739))</f>
        <v>G:\LocalUser\snws\Rendery_dwg_rys\web_ok\NPZD_web_ok.png</v>
      </c>
      <c r="D739" t="s">
        <v>2179</v>
      </c>
      <c r="E739" t="s">
        <v>1626</v>
      </c>
      <c r="F739" t="str">
        <f>IF(E739="","",CONCATENATE(Tabela2[[#This Row],[Nazwa pliku - .dwg - lokalizacja folderu]],E739))</f>
        <v>G:\LocalUser\snws\Rendery_dwg_rys\dwg\NPZD-4.DWG</v>
      </c>
      <c r="G739" t="s">
        <v>2185</v>
      </c>
      <c r="H739" t="s">
        <v>2407</v>
      </c>
      <c r="I739" t="str">
        <f>IF(H739="","",CONCATENATE(Tabela2[[#This Row],[Rysunek .png - lokalizacja folderu]],H739))</f>
        <v>G:\LocalUser\snws\Rendery_dwg_rys\rys\NPZD_rys.png</v>
      </c>
      <c r="J739" t="s">
        <v>2181</v>
      </c>
      <c r="L739" t="str">
        <f>IF(K739="","",CONCATENATE(Tabela2[[#This Row],[Zastosowania .jpg - lokalizacja folderu]],K739))</f>
        <v/>
      </c>
      <c r="N739" t="str">
        <f>IF(M739="","",CONCATENATE(Tabela2[[#This Row],[Zastosowania .jpg - lokalizacja folderu]],M739))</f>
        <v/>
      </c>
      <c r="P739" t="str">
        <f>IF(O739="","",CONCATENATE(Tabela2[[#This Row],[Zastosowania .jpg - lokalizacja folderu]],O739))</f>
        <v/>
      </c>
      <c r="Q739" t="s">
        <v>2555</v>
      </c>
      <c r="S739" t="str">
        <f>IF(R739="","",CONCATENATE(Tabela2[[#This Row],[Instrukcje .png - lokalizacja folderu]],R739))</f>
        <v/>
      </c>
      <c r="T739" t="s">
        <v>2556</v>
      </c>
      <c r="V739" t="str">
        <f>IF(U739="","",CONCATENATE(Tabela2[[#This Row],[Modele .rfa - lokalizacja folderu]],U739))</f>
        <v/>
      </c>
      <c r="W739" t="s">
        <v>2574</v>
      </c>
      <c r="X739" t="s">
        <v>2576</v>
      </c>
      <c r="Y739" t="str">
        <f>IF(X739="","",CONCATENATE(Tabela2[[#This Row],[Modele .txt - lokalizacja folderu]],X739))</f>
        <v/>
      </c>
      <c r="Z739" t="s">
        <v>2574</v>
      </c>
      <c r="AB739" t="str">
        <f>IFERROR(VLOOKUP(Tabela2[[#This Row],[Kod]],[1]Arkusz7!$A:$W,23,FALSE),"")</f>
        <v>NPZD-4 BK</v>
      </c>
    </row>
    <row r="740" spans="1:28" x14ac:dyDescent="0.25">
      <c r="A740">
        <v>34638</v>
      </c>
      <c r="B740" t="s">
        <v>1614</v>
      </c>
      <c r="C740" t="str">
        <f>IF(B740="","",CONCATENATE(Tabela2[[#This Row],[Nazwa pliku - render - lokalizacja folderu]],B740))</f>
        <v>G:\LocalUser\snws\Rendery_dwg_rys\web_ok\NPZD_web_ok.png</v>
      </c>
      <c r="D740" t="s">
        <v>2179</v>
      </c>
      <c r="E740" t="s">
        <v>1629</v>
      </c>
      <c r="F740" t="str">
        <f>IF(E740="","",CONCATENATE(Tabela2[[#This Row],[Nazwa pliku - .dwg - lokalizacja folderu]],E740))</f>
        <v>G:\LocalUser\snws\Rendery_dwg_rys\dwg\NPZD-5.DWG</v>
      </c>
      <c r="G740" t="s">
        <v>2185</v>
      </c>
      <c r="H740" t="s">
        <v>2407</v>
      </c>
      <c r="I740" t="str">
        <f>IF(H740="","",CONCATENATE(Tabela2[[#This Row],[Rysunek .png - lokalizacja folderu]],H740))</f>
        <v>G:\LocalUser\snws\Rendery_dwg_rys\rys\NPZD_rys.png</v>
      </c>
      <c r="J740" t="s">
        <v>2181</v>
      </c>
      <c r="L740" t="str">
        <f>IF(K740="","",CONCATENATE(Tabela2[[#This Row],[Zastosowania .jpg - lokalizacja folderu]],K740))</f>
        <v/>
      </c>
      <c r="N740" t="str">
        <f>IF(M740="","",CONCATENATE(Tabela2[[#This Row],[Zastosowania .jpg - lokalizacja folderu]],M740))</f>
        <v/>
      </c>
      <c r="P740" t="str">
        <f>IF(O740="","",CONCATENATE(Tabela2[[#This Row],[Zastosowania .jpg - lokalizacja folderu]],O740))</f>
        <v/>
      </c>
      <c r="Q740" t="s">
        <v>2555</v>
      </c>
      <c r="S740" t="str">
        <f>IF(R740="","",CONCATENATE(Tabela2[[#This Row],[Instrukcje .png - lokalizacja folderu]],R740))</f>
        <v/>
      </c>
      <c r="T740" t="s">
        <v>2556</v>
      </c>
      <c r="V740" t="str">
        <f>IF(U740="","",CONCATENATE(Tabela2[[#This Row],[Modele .rfa - lokalizacja folderu]],U740))</f>
        <v/>
      </c>
      <c r="W740" t="s">
        <v>2574</v>
      </c>
      <c r="X740" t="s">
        <v>2576</v>
      </c>
      <c r="Y740" t="str">
        <f>IF(X740="","",CONCATENATE(Tabela2[[#This Row],[Modele .txt - lokalizacja folderu]],X740))</f>
        <v/>
      </c>
      <c r="Z740" t="s">
        <v>2574</v>
      </c>
      <c r="AB740" t="str">
        <f>IFERROR(VLOOKUP(Tabela2[[#This Row],[Kod]],[1]Arkusz7!$A:$W,23,FALSE),"")</f>
        <v>NPZD-5 BK</v>
      </c>
    </row>
    <row r="741" spans="1:28" x14ac:dyDescent="0.25">
      <c r="A741">
        <v>34639</v>
      </c>
      <c r="B741" t="s">
        <v>1614</v>
      </c>
      <c r="C741" t="str">
        <f>IF(B741="","",CONCATENATE(Tabela2[[#This Row],[Nazwa pliku - render - lokalizacja folderu]],B741))</f>
        <v>G:\LocalUser\snws\Rendery_dwg_rys\web_ok\NPZD_web_ok.png</v>
      </c>
      <c r="D741" t="s">
        <v>2179</v>
      </c>
      <c r="E741" t="s">
        <v>1621</v>
      </c>
      <c r="F741" t="str">
        <f>IF(E741="","",CONCATENATE(Tabela2[[#This Row],[Nazwa pliku - .dwg - lokalizacja folderu]],E741))</f>
        <v>G:\LocalUser\snws\Rendery_dwg_rys\dwg\NPZD-54.DWG</v>
      </c>
      <c r="G741" t="s">
        <v>2185</v>
      </c>
      <c r="H741" t="s">
        <v>2407</v>
      </c>
      <c r="I741" t="str">
        <f>IF(H741="","",CONCATENATE(Tabela2[[#This Row],[Rysunek .png - lokalizacja folderu]],H741))</f>
        <v>G:\LocalUser\snws\Rendery_dwg_rys\rys\NPZD_rys.png</v>
      </c>
      <c r="J741" t="s">
        <v>2181</v>
      </c>
      <c r="L741" t="str">
        <f>IF(K741="","",CONCATENATE(Tabela2[[#This Row],[Zastosowania .jpg - lokalizacja folderu]],K741))</f>
        <v/>
      </c>
      <c r="N741" t="str">
        <f>IF(M741="","",CONCATENATE(Tabela2[[#This Row],[Zastosowania .jpg - lokalizacja folderu]],M741))</f>
        <v/>
      </c>
      <c r="P741" t="str">
        <f>IF(O741="","",CONCATENATE(Tabela2[[#This Row],[Zastosowania .jpg - lokalizacja folderu]],O741))</f>
        <v/>
      </c>
      <c r="Q741" t="s">
        <v>2555</v>
      </c>
      <c r="S741" t="str">
        <f>IF(R741="","",CONCATENATE(Tabela2[[#This Row],[Instrukcje .png - lokalizacja folderu]],R741))</f>
        <v/>
      </c>
      <c r="T741" t="s">
        <v>2556</v>
      </c>
      <c r="V741" t="str">
        <f>IF(U741="","",CONCATENATE(Tabela2[[#This Row],[Modele .rfa - lokalizacja folderu]],U741))</f>
        <v/>
      </c>
      <c r="W741" t="s">
        <v>2574</v>
      </c>
      <c r="X741" t="s">
        <v>2576</v>
      </c>
      <c r="Y741" t="str">
        <f>IF(X741="","",CONCATENATE(Tabela2[[#This Row],[Modele .txt - lokalizacja folderu]],X741))</f>
        <v/>
      </c>
      <c r="Z741" t="s">
        <v>2574</v>
      </c>
      <c r="AB741" t="str">
        <f>IFERROR(VLOOKUP(Tabela2[[#This Row],[Kod]],[1]Arkusz7!$A:$W,23,FALSE),"")</f>
        <v>NPZD-54 BK</v>
      </c>
    </row>
    <row r="742" spans="1:28" x14ac:dyDescent="0.25">
      <c r="A742">
        <v>34640</v>
      </c>
      <c r="B742" t="s">
        <v>1614</v>
      </c>
      <c r="C742" t="str">
        <f>IF(B742="","",CONCATENATE(Tabela2[[#This Row],[Nazwa pliku - render - lokalizacja folderu]],B742))</f>
        <v>G:\LocalUser\snws\Rendery_dwg_rys\web_ok\NPZD_web_ok.png</v>
      </c>
      <c r="D742" t="s">
        <v>2179</v>
      </c>
      <c r="E742" t="s">
        <v>1632</v>
      </c>
      <c r="F742" t="str">
        <f>IF(E742="","",CONCATENATE(Tabela2[[#This Row],[Nazwa pliku - .dwg - lokalizacja folderu]],E742))</f>
        <v>G:\LocalUser\snws\Rendery_dwg_rys\dwg\NPZD-6.DWG</v>
      </c>
      <c r="G742" t="s">
        <v>2185</v>
      </c>
      <c r="H742" t="s">
        <v>2407</v>
      </c>
      <c r="I742" t="str">
        <f>IF(H742="","",CONCATENATE(Tabela2[[#This Row],[Rysunek .png - lokalizacja folderu]],H742))</f>
        <v>G:\LocalUser\snws\Rendery_dwg_rys\rys\NPZD_rys.png</v>
      </c>
      <c r="J742" t="s">
        <v>2181</v>
      </c>
      <c r="L742" t="str">
        <f>IF(K742="","",CONCATENATE(Tabela2[[#This Row],[Zastosowania .jpg - lokalizacja folderu]],K742))</f>
        <v/>
      </c>
      <c r="N742" t="str">
        <f>IF(M742="","",CONCATENATE(Tabela2[[#This Row],[Zastosowania .jpg - lokalizacja folderu]],M742))</f>
        <v/>
      </c>
      <c r="P742" t="str">
        <f>IF(O742="","",CONCATENATE(Tabela2[[#This Row],[Zastosowania .jpg - lokalizacja folderu]],O742))</f>
        <v/>
      </c>
      <c r="Q742" t="s">
        <v>2555</v>
      </c>
      <c r="S742" t="str">
        <f>IF(R742="","",CONCATENATE(Tabela2[[#This Row],[Instrukcje .png - lokalizacja folderu]],R742))</f>
        <v/>
      </c>
      <c r="T742" t="s">
        <v>2556</v>
      </c>
      <c r="V742" t="str">
        <f>IF(U742="","",CONCATENATE(Tabela2[[#This Row],[Modele .rfa - lokalizacja folderu]],U742))</f>
        <v/>
      </c>
      <c r="W742" t="s">
        <v>2574</v>
      </c>
      <c r="X742" t="s">
        <v>2576</v>
      </c>
      <c r="Y742" t="str">
        <f>IF(X742="","",CONCATENATE(Tabela2[[#This Row],[Modele .txt - lokalizacja folderu]],X742))</f>
        <v/>
      </c>
      <c r="Z742" t="s">
        <v>2574</v>
      </c>
      <c r="AB742" t="str">
        <f>IFERROR(VLOOKUP(Tabela2[[#This Row],[Kod]],[1]Arkusz7!$A:$W,23,FALSE),"")</f>
        <v>NPZD-6 BK</v>
      </c>
    </row>
    <row r="743" spans="1:28" x14ac:dyDescent="0.25">
      <c r="A743">
        <v>31081</v>
      </c>
      <c r="B743" t="s">
        <v>1031</v>
      </c>
      <c r="C743" t="str">
        <f>IF(B743="","",CONCATENATE(Tabela2[[#This Row],[Nazwa pliku - render - lokalizacja folderu]],B743))</f>
        <v>G:\LocalUser\snws\Rendery_dwg_rys\web_ok\SD-MF2,5_web_ok.png</v>
      </c>
      <c r="D743" t="s">
        <v>2179</v>
      </c>
      <c r="E743" t="s">
        <v>2079</v>
      </c>
      <c r="F743" t="str">
        <f>IF(E743="","",CONCATENATE(Tabela2[[#This Row],[Nazwa pliku - .dwg - lokalizacja folderu]],E743))</f>
        <v>G:\LocalUser\snws\Rendery_dwg_rys\dwg\XP-SD-MF2,5-6000.DWG</v>
      </c>
      <c r="G743" t="s">
        <v>2185</v>
      </c>
      <c r="H743" t="s">
        <v>2304</v>
      </c>
      <c r="I743" t="str">
        <f>IF(H743="","",CONCATENATE(Tabela2[[#This Row],[Rysunek .png - lokalizacja folderu]],H743))</f>
        <v>G:\LocalUser\snws\Rendery_dwg_rys\rys\SD-MF2,5_rys.png</v>
      </c>
      <c r="J743" t="s">
        <v>2181</v>
      </c>
      <c r="L743" t="str">
        <f>IF(K743="","",CONCATENATE(Tabela2[[#This Row],[Zastosowania .jpg - lokalizacja folderu]],K743))</f>
        <v/>
      </c>
      <c r="N743" t="str">
        <f>IF(M743="","",CONCATENATE(Tabela2[[#This Row],[Zastosowania .jpg - lokalizacja folderu]],M743))</f>
        <v/>
      </c>
      <c r="P743" t="str">
        <f>IF(O743="","",CONCATENATE(Tabela2[[#This Row],[Zastosowania .jpg - lokalizacja folderu]],O743))</f>
        <v/>
      </c>
      <c r="Q743" t="s">
        <v>2555</v>
      </c>
      <c r="S743" t="str">
        <f>IF(R743="","",CONCATENATE(Tabela2[[#This Row],[Instrukcje .png - lokalizacja folderu]],R743))</f>
        <v/>
      </c>
      <c r="T743" t="s">
        <v>2556</v>
      </c>
      <c r="U743" t="s">
        <v>2635</v>
      </c>
      <c r="V743" t="str">
        <f>IF(U743="","",CONCATENATE(Tabela2[[#This Row],[Modele .rfa - lokalizacja folderu]],U743))</f>
        <v>G:\LocalUser\snws\Rendery_dwg_rys\Modele 3D\NICZUK Channel type 41 v2021.rfa</v>
      </c>
      <c r="W743" t="s">
        <v>2574</v>
      </c>
      <c r="X743" t="s">
        <v>2765</v>
      </c>
      <c r="Y743" t="str">
        <f>IF(X743="","",CONCATENATE(Tabela2[[#This Row],[Modele .txt - lokalizacja folderu]],X743))</f>
        <v>G:\LocalUser\snws\Rendery_dwg_rys\Modele 3D\NICZUK Channel type 41 v2021.txt</v>
      </c>
      <c r="Z743" t="s">
        <v>2574</v>
      </c>
      <c r="AB743" t="str">
        <f>IFERROR(VLOOKUP(Tabela2[[#This Row],[Kod]],[1]Arkusz7!$A:$W,23,FALSE),"")</f>
        <v>N-SD-MF2,5- 6000</v>
      </c>
    </row>
    <row r="744" spans="1:28" x14ac:dyDescent="0.25">
      <c r="A744">
        <v>17305</v>
      </c>
      <c r="B744" t="s">
        <v>1031</v>
      </c>
      <c r="C744" t="str">
        <f>IF(B744="","",CONCATENATE(Tabela2[[#This Row],[Nazwa pliku - render - lokalizacja folderu]],B744))</f>
        <v>G:\LocalUser\snws\Rendery_dwg_rys\web_ok\SD-MF2,5_web_ok.png</v>
      </c>
      <c r="D744" t="s">
        <v>2179</v>
      </c>
      <c r="E744" t="s">
        <v>1695</v>
      </c>
      <c r="F744" t="str">
        <f>IF(E744="","",CONCATENATE(Tabela2[[#This Row],[Nazwa pliku - .dwg - lokalizacja folderu]],E744))</f>
        <v>G:\LocalUser\snws\Rendery_dwg_rys\dwg\N-SD-MF2,5-3000.DWG</v>
      </c>
      <c r="G744" t="s">
        <v>2185</v>
      </c>
      <c r="H744" t="s">
        <v>2304</v>
      </c>
      <c r="I744" t="str">
        <f>IF(H744="","",CONCATENATE(Tabela2[[#This Row],[Rysunek .png - lokalizacja folderu]],H744))</f>
        <v>G:\LocalUser\snws\Rendery_dwg_rys\rys\SD-MF2,5_rys.png</v>
      </c>
      <c r="J744" t="s">
        <v>2181</v>
      </c>
      <c r="L744" t="str">
        <f>IF(K744="","",CONCATENATE(Tabela2[[#This Row],[Zastosowania .jpg - lokalizacja folderu]],K744))</f>
        <v/>
      </c>
      <c r="N744" t="str">
        <f>IF(M744="","",CONCATENATE(Tabela2[[#This Row],[Zastosowania .jpg - lokalizacja folderu]],M744))</f>
        <v/>
      </c>
      <c r="P744" t="str">
        <f>IF(O744="","",CONCATENATE(Tabela2[[#This Row],[Zastosowania .jpg - lokalizacja folderu]],O744))</f>
        <v/>
      </c>
      <c r="Q744" t="s">
        <v>2555</v>
      </c>
      <c r="S744" t="str">
        <f>IF(R744="","",CONCATENATE(Tabela2[[#This Row],[Instrukcje .png - lokalizacja folderu]],R744))</f>
        <v/>
      </c>
      <c r="T744" t="s">
        <v>2556</v>
      </c>
      <c r="U744" t="s">
        <v>2635</v>
      </c>
      <c r="V744" t="str">
        <f>IF(U744="","",CONCATENATE(Tabela2[[#This Row],[Modele .rfa - lokalizacja folderu]],U744))</f>
        <v>G:\LocalUser\snws\Rendery_dwg_rys\Modele 3D\NICZUK Channel type 41 v2021.rfa</v>
      </c>
      <c r="W744" t="s">
        <v>2574</v>
      </c>
      <c r="X744" t="s">
        <v>2765</v>
      </c>
      <c r="Y744" t="str">
        <f>IF(X744="","",CONCATENATE(Tabela2[[#This Row],[Modele .txt - lokalizacja folderu]],X744))</f>
        <v>G:\LocalUser\snws\Rendery_dwg_rys\Modele 3D\NICZUK Channel type 41 v2021.txt</v>
      </c>
      <c r="Z744" t="s">
        <v>2574</v>
      </c>
      <c r="AB744" t="str">
        <f>IFERROR(VLOOKUP(Tabela2[[#This Row],[Kod]],[1]Arkusz7!$A:$W,23,FALSE),"")</f>
        <v>N-SD-MF2,5-3000</v>
      </c>
    </row>
    <row r="745" spans="1:28" x14ac:dyDescent="0.25">
      <c r="A745">
        <v>31133</v>
      </c>
      <c r="B745" t="s">
        <v>1036</v>
      </c>
      <c r="C745" t="str">
        <f>IF(B745="","",CONCATENATE(Tabela2[[#This Row],[Nazwa pliku - render - lokalizacja folderu]],B745))</f>
        <v>G:\LocalUser\snws\Rendery_dwg_rys\web_ok\SD-MFH2,5_web_ok.png</v>
      </c>
      <c r="D745" t="s">
        <v>2179</v>
      </c>
      <c r="E745" t="s">
        <v>2085</v>
      </c>
      <c r="F745" t="str">
        <f>IF(E745="","",CONCATENATE(Tabela2[[#This Row],[Nazwa pliku - .dwg - lokalizacja folderu]],E745))</f>
        <v>G:\LocalUser\snws\Rendery_dwg_rys\dwg\XP-SD-MFH2,5-6000.DWG</v>
      </c>
      <c r="G745" t="s">
        <v>2185</v>
      </c>
      <c r="H745" t="s">
        <v>2305</v>
      </c>
      <c r="I745" t="str">
        <f>IF(H745="","",CONCATENATE(Tabela2[[#This Row],[Rysunek .png - lokalizacja folderu]],H745))</f>
        <v>G:\LocalUser\snws\Rendery_dwg_rys\rys\SD-MFH2,5_rys.png</v>
      </c>
      <c r="J745" t="s">
        <v>2181</v>
      </c>
      <c r="L745" t="str">
        <f>IF(K745="","",CONCATENATE(Tabela2[[#This Row],[Zastosowania .jpg - lokalizacja folderu]],K745))</f>
        <v/>
      </c>
      <c r="N745" t="str">
        <f>IF(M745="","",CONCATENATE(Tabela2[[#This Row],[Zastosowania .jpg - lokalizacja folderu]],M745))</f>
        <v/>
      </c>
      <c r="P745" t="str">
        <f>IF(O745="","",CONCATENATE(Tabela2[[#This Row],[Zastosowania .jpg - lokalizacja folderu]],O745))</f>
        <v/>
      </c>
      <c r="Q745" t="s">
        <v>2555</v>
      </c>
      <c r="S745" t="str">
        <f>IF(R745="","",CONCATENATE(Tabela2[[#This Row],[Instrukcje .png - lokalizacja folderu]],R745))</f>
        <v/>
      </c>
      <c r="T745" t="s">
        <v>2556</v>
      </c>
      <c r="U745" t="s">
        <v>2635</v>
      </c>
      <c r="V745" t="str">
        <f>IF(U745="","",CONCATENATE(Tabela2[[#This Row],[Modele .rfa - lokalizacja folderu]],U745))</f>
        <v>G:\LocalUser\snws\Rendery_dwg_rys\Modele 3D\NICZUK Channel type 41 v2021.rfa</v>
      </c>
      <c r="W745" t="s">
        <v>2574</v>
      </c>
      <c r="X745" t="s">
        <v>2765</v>
      </c>
      <c r="Y745" t="str">
        <f>IF(X745="","",CONCATENATE(Tabela2[[#This Row],[Modele .txt - lokalizacja folderu]],X745))</f>
        <v>G:\LocalUser\snws\Rendery_dwg_rys\Modele 3D\NICZUK Channel type 41 v2021.txt</v>
      </c>
      <c r="Z745" t="s">
        <v>2574</v>
      </c>
      <c r="AB745" t="str">
        <f>IFERROR(VLOOKUP(Tabela2[[#This Row],[Kod]],[1]Arkusz7!$A:$W,23,FALSE),"")</f>
        <v>N-SD-MFH2,5-6000</v>
      </c>
    </row>
    <row r="746" spans="1:28" x14ac:dyDescent="0.25">
      <c r="A746">
        <v>20053</v>
      </c>
      <c r="B746" t="s">
        <v>1401</v>
      </c>
      <c r="C746" t="str">
        <f>IF(B746="","",CONCATENATE(Tabela2[[#This Row],[Nazwa pliku - render - lokalizacja folderu]],B746))</f>
        <v>G:\LocalUser\snws\Rendery_dwg_rys\web_ok\NSK_web_ok.png</v>
      </c>
      <c r="D746" t="s">
        <v>2179</v>
      </c>
      <c r="E746" t="s">
        <v>1403</v>
      </c>
      <c r="F746" t="str">
        <f>IF(E746="","",CONCATENATE(Tabela2[[#This Row],[Nazwa pliku - .dwg - lokalizacja folderu]],E746))</f>
        <v>G:\LocalUser\snws\Rendery_dwg_rys\dwg\NSK-M10.DWG</v>
      </c>
      <c r="G746" t="s">
        <v>2185</v>
      </c>
      <c r="H746" t="s">
        <v>2370</v>
      </c>
      <c r="I746" t="str">
        <f>IF(H746="","",CONCATENATE(Tabela2[[#This Row],[Rysunek .png - lokalizacja folderu]],H746))</f>
        <v>G:\LocalUser\snws\Rendery_dwg_rys\rys\NSK_rys.png</v>
      </c>
      <c r="J746" t="s">
        <v>2181</v>
      </c>
      <c r="L746" t="str">
        <f>IF(K746="","",CONCATENATE(Tabela2[[#This Row],[Zastosowania .jpg - lokalizacja folderu]],K746))</f>
        <v/>
      </c>
      <c r="N746" t="str">
        <f>IF(M746="","",CONCATENATE(Tabela2[[#This Row],[Zastosowania .jpg - lokalizacja folderu]],M746))</f>
        <v/>
      </c>
      <c r="P746" t="str">
        <f>IF(O746="","",CONCATENATE(Tabela2[[#This Row],[Zastosowania .jpg - lokalizacja folderu]],O746))</f>
        <v/>
      </c>
      <c r="Q746" t="s">
        <v>2555</v>
      </c>
      <c r="S746" t="str">
        <f>IF(R746="","",CONCATENATE(Tabela2[[#This Row],[Instrukcje .png - lokalizacja folderu]],R746))</f>
        <v/>
      </c>
      <c r="T746" t="s">
        <v>2556</v>
      </c>
      <c r="U746" t="s">
        <v>2693</v>
      </c>
      <c r="V746" t="str">
        <f>IF(U746="","",CONCATENATE(Tabela2[[#This Row],[Modele .rfa - lokalizacja folderu]],U746))</f>
        <v>G:\LocalUser\snws\Rendery_dwg_rys\Modele 3D\NICZUK Nylon lock hex nut NSK.rfa</v>
      </c>
      <c r="W746" t="s">
        <v>2574</v>
      </c>
      <c r="X746" t="s">
        <v>2814</v>
      </c>
      <c r="Y746" t="str">
        <f>IF(X746="","",CONCATENATE(Tabela2[[#This Row],[Modele .txt - lokalizacja folderu]],X746))</f>
        <v>G:\LocalUser\snws\Rendery_dwg_rys\Modele 3D\NICZUK Nylon lock hex nut NSK.txt</v>
      </c>
      <c r="Z746" t="s">
        <v>2574</v>
      </c>
      <c r="AB746" t="str">
        <f>IFERROR(VLOOKUP(Tabela2[[#This Row],[Kod]],[1]Arkusz7!$A:$W,23,FALSE),"")</f>
        <v>NSK-M10</v>
      </c>
    </row>
    <row r="747" spans="1:28" x14ac:dyDescent="0.25">
      <c r="A747">
        <v>20054</v>
      </c>
      <c r="B747" t="s">
        <v>1401</v>
      </c>
      <c r="C747" t="str">
        <f>IF(B747="","",CONCATENATE(Tabela2[[#This Row],[Nazwa pliku - render - lokalizacja folderu]],B747))</f>
        <v>G:\LocalUser\snws\Rendery_dwg_rys\web_ok\NSK_web_ok.png</v>
      </c>
      <c r="D747" t="s">
        <v>2179</v>
      </c>
      <c r="E747" t="s">
        <v>1404</v>
      </c>
      <c r="F747" t="str">
        <f>IF(E747="","",CONCATENATE(Tabela2[[#This Row],[Nazwa pliku - .dwg - lokalizacja folderu]],E747))</f>
        <v>G:\LocalUser\snws\Rendery_dwg_rys\dwg\NSK-M12.DWG</v>
      </c>
      <c r="G747" t="s">
        <v>2185</v>
      </c>
      <c r="H747" t="s">
        <v>2370</v>
      </c>
      <c r="I747" t="str">
        <f>IF(H747="","",CONCATENATE(Tabela2[[#This Row],[Rysunek .png - lokalizacja folderu]],H747))</f>
        <v>G:\LocalUser\snws\Rendery_dwg_rys\rys\NSK_rys.png</v>
      </c>
      <c r="J747" t="s">
        <v>2181</v>
      </c>
      <c r="L747" t="str">
        <f>IF(K747="","",CONCATENATE(Tabela2[[#This Row],[Zastosowania .jpg - lokalizacja folderu]],K747))</f>
        <v/>
      </c>
      <c r="N747" t="str">
        <f>IF(M747="","",CONCATENATE(Tabela2[[#This Row],[Zastosowania .jpg - lokalizacja folderu]],M747))</f>
        <v/>
      </c>
      <c r="P747" t="str">
        <f>IF(O747="","",CONCATENATE(Tabela2[[#This Row],[Zastosowania .jpg - lokalizacja folderu]],O747))</f>
        <v/>
      </c>
      <c r="Q747" t="s">
        <v>2555</v>
      </c>
      <c r="S747" t="str">
        <f>IF(R747="","",CONCATENATE(Tabela2[[#This Row],[Instrukcje .png - lokalizacja folderu]],R747))</f>
        <v/>
      </c>
      <c r="T747" t="s">
        <v>2556</v>
      </c>
      <c r="U747" t="s">
        <v>2693</v>
      </c>
      <c r="V747" t="str">
        <f>IF(U747="","",CONCATENATE(Tabela2[[#This Row],[Modele .rfa - lokalizacja folderu]],U747))</f>
        <v>G:\LocalUser\snws\Rendery_dwg_rys\Modele 3D\NICZUK Nylon lock hex nut NSK.rfa</v>
      </c>
      <c r="W747" t="s">
        <v>2574</v>
      </c>
      <c r="X747" t="s">
        <v>2814</v>
      </c>
      <c r="Y747" t="str">
        <f>IF(X747="","",CONCATENATE(Tabela2[[#This Row],[Modele .txt - lokalizacja folderu]],X747))</f>
        <v>G:\LocalUser\snws\Rendery_dwg_rys\Modele 3D\NICZUK Nylon lock hex nut NSK.txt</v>
      </c>
      <c r="Z747" t="s">
        <v>2574</v>
      </c>
      <c r="AB747" t="str">
        <f>IFERROR(VLOOKUP(Tabela2[[#This Row],[Kod]],[1]Arkusz7!$A:$W,23,FALSE),"")</f>
        <v>NSK-M12</v>
      </c>
    </row>
    <row r="748" spans="1:28" x14ac:dyDescent="0.25">
      <c r="A748">
        <v>20055</v>
      </c>
      <c r="B748" t="s">
        <v>1401</v>
      </c>
      <c r="C748" t="str">
        <f>IF(B748="","",CONCATENATE(Tabela2[[#This Row],[Nazwa pliku - render - lokalizacja folderu]],B748))</f>
        <v>G:\LocalUser\snws\Rendery_dwg_rys\web_ok\NSK_web_ok.png</v>
      </c>
      <c r="D748" t="s">
        <v>2179</v>
      </c>
      <c r="E748" t="s">
        <v>1405</v>
      </c>
      <c r="F748" t="str">
        <f>IF(E748="","",CONCATENATE(Tabela2[[#This Row],[Nazwa pliku - .dwg - lokalizacja folderu]],E748))</f>
        <v>G:\LocalUser\snws\Rendery_dwg_rys\dwg\NSK-M16.DWG</v>
      </c>
      <c r="G748" t="s">
        <v>2185</v>
      </c>
      <c r="H748" t="s">
        <v>2370</v>
      </c>
      <c r="I748" t="str">
        <f>IF(H748="","",CONCATENATE(Tabela2[[#This Row],[Rysunek .png - lokalizacja folderu]],H748))</f>
        <v>G:\LocalUser\snws\Rendery_dwg_rys\rys\NSK_rys.png</v>
      </c>
      <c r="J748" t="s">
        <v>2181</v>
      </c>
      <c r="L748" t="str">
        <f>IF(K748="","",CONCATENATE(Tabela2[[#This Row],[Zastosowania .jpg - lokalizacja folderu]],K748))</f>
        <v/>
      </c>
      <c r="N748" t="str">
        <f>IF(M748="","",CONCATENATE(Tabela2[[#This Row],[Zastosowania .jpg - lokalizacja folderu]],M748))</f>
        <v/>
      </c>
      <c r="P748" t="str">
        <f>IF(O748="","",CONCATENATE(Tabela2[[#This Row],[Zastosowania .jpg - lokalizacja folderu]],O748))</f>
        <v/>
      </c>
      <c r="Q748" t="s">
        <v>2555</v>
      </c>
      <c r="S748" t="str">
        <f>IF(R748="","",CONCATENATE(Tabela2[[#This Row],[Instrukcje .png - lokalizacja folderu]],R748))</f>
        <v/>
      </c>
      <c r="T748" t="s">
        <v>2556</v>
      </c>
      <c r="U748" t="s">
        <v>2693</v>
      </c>
      <c r="V748" t="str">
        <f>IF(U748="","",CONCATENATE(Tabela2[[#This Row],[Modele .rfa - lokalizacja folderu]],U748))</f>
        <v>G:\LocalUser\snws\Rendery_dwg_rys\Modele 3D\NICZUK Nylon lock hex nut NSK.rfa</v>
      </c>
      <c r="W748" t="s">
        <v>2574</v>
      </c>
      <c r="X748" t="s">
        <v>2814</v>
      </c>
      <c r="Y748" t="str">
        <f>IF(X748="","",CONCATENATE(Tabela2[[#This Row],[Modele .txt - lokalizacja folderu]],X748))</f>
        <v>G:\LocalUser\snws\Rendery_dwg_rys\Modele 3D\NICZUK Nylon lock hex nut NSK.txt</v>
      </c>
      <c r="Z748" t="s">
        <v>2574</v>
      </c>
      <c r="AB748" t="str">
        <f>IFERROR(VLOOKUP(Tabela2[[#This Row],[Kod]],[1]Arkusz7!$A:$W,23,FALSE),"")</f>
        <v>NSK-M16</v>
      </c>
    </row>
    <row r="749" spans="1:28" x14ac:dyDescent="0.25">
      <c r="A749">
        <v>20052</v>
      </c>
      <c r="B749" t="s">
        <v>1401</v>
      </c>
      <c r="C749" t="str">
        <f>IF(B749="","",CONCATENATE(Tabela2[[#This Row],[Nazwa pliku - render - lokalizacja folderu]],B749))</f>
        <v>G:\LocalUser\snws\Rendery_dwg_rys\web_ok\NSK_web_ok.png</v>
      </c>
      <c r="D749" t="s">
        <v>2179</v>
      </c>
      <c r="E749" t="s">
        <v>1402</v>
      </c>
      <c r="F749" t="str">
        <f>IF(E749="","",CONCATENATE(Tabela2[[#This Row],[Nazwa pliku - .dwg - lokalizacja folderu]],E749))</f>
        <v>G:\LocalUser\snws\Rendery_dwg_rys\dwg\NSK-M8.DWG</v>
      </c>
      <c r="G749" t="s">
        <v>2185</v>
      </c>
      <c r="H749" t="s">
        <v>2370</v>
      </c>
      <c r="I749" t="str">
        <f>IF(H749="","",CONCATENATE(Tabela2[[#This Row],[Rysunek .png - lokalizacja folderu]],H749))</f>
        <v>G:\LocalUser\snws\Rendery_dwg_rys\rys\NSK_rys.png</v>
      </c>
      <c r="J749" t="s">
        <v>2181</v>
      </c>
      <c r="L749" t="str">
        <f>IF(K749="","",CONCATENATE(Tabela2[[#This Row],[Zastosowania .jpg - lokalizacja folderu]],K749))</f>
        <v/>
      </c>
      <c r="N749" t="str">
        <f>IF(M749="","",CONCATENATE(Tabela2[[#This Row],[Zastosowania .jpg - lokalizacja folderu]],M749))</f>
        <v/>
      </c>
      <c r="P749" t="str">
        <f>IF(O749="","",CONCATENATE(Tabela2[[#This Row],[Zastosowania .jpg - lokalizacja folderu]],O749))</f>
        <v/>
      </c>
      <c r="Q749" t="s">
        <v>2555</v>
      </c>
      <c r="S749" t="str">
        <f>IF(R749="","",CONCATENATE(Tabela2[[#This Row],[Instrukcje .png - lokalizacja folderu]],R749))</f>
        <v/>
      </c>
      <c r="T749" t="s">
        <v>2556</v>
      </c>
      <c r="U749" t="s">
        <v>2693</v>
      </c>
      <c r="V749" t="str">
        <f>IF(U749="","",CONCATENATE(Tabela2[[#This Row],[Modele .rfa - lokalizacja folderu]],U749))</f>
        <v>G:\LocalUser\snws\Rendery_dwg_rys\Modele 3D\NICZUK Nylon lock hex nut NSK.rfa</v>
      </c>
      <c r="W749" t="s">
        <v>2574</v>
      </c>
      <c r="X749" t="s">
        <v>2814</v>
      </c>
      <c r="Y749" t="str">
        <f>IF(X749="","",CONCATENATE(Tabela2[[#This Row],[Modele .txt - lokalizacja folderu]],X749))</f>
        <v>G:\LocalUser\snws\Rendery_dwg_rys\Modele 3D\NICZUK Nylon lock hex nut NSK.txt</v>
      </c>
      <c r="Z749" t="s">
        <v>2574</v>
      </c>
      <c r="AB749" t="str">
        <f>IFERROR(VLOOKUP(Tabela2[[#This Row],[Kod]],[1]Arkusz7!$A:$W,23,FALSE),"")</f>
        <v>NSK-M8</v>
      </c>
    </row>
    <row r="750" spans="1:28" x14ac:dyDescent="0.25">
      <c r="A750">
        <v>5198</v>
      </c>
      <c r="B750" t="s">
        <v>1699</v>
      </c>
      <c r="C750" t="str">
        <f>IF(B750="","",CONCATENATE(Tabela2[[#This Row],[Nazwa pliku - render - lokalizacja folderu]],B750))</f>
        <v>G:\LocalUser\snws\Rendery_dwg_rys\web_ok\N-SS-A2,0_web_ok.png</v>
      </c>
      <c r="D750" t="s">
        <v>2179</v>
      </c>
      <c r="E750" t="s">
        <v>1700</v>
      </c>
      <c r="F750" t="str">
        <f>IF(E750="","",CONCATENATE(Tabela2[[#This Row],[Nazwa pliku - .dwg - lokalizacja folderu]],E750))</f>
        <v>G:\LocalUser\snws\Rendery_dwg_rys\dwg\N-SS-A2,0-300.DWG</v>
      </c>
      <c r="G750" t="s">
        <v>2185</v>
      </c>
      <c r="H750" t="s">
        <v>2422</v>
      </c>
      <c r="I750" t="str">
        <f>IF(H750="","",CONCATENATE(Tabela2[[#This Row],[Rysunek .png - lokalizacja folderu]],H750))</f>
        <v>G:\LocalUser\snws\Rendery_dwg_rys\rys\N-SS-A2,0_rys.png</v>
      </c>
      <c r="J750" t="s">
        <v>2181</v>
      </c>
      <c r="L750" t="str">
        <f>IF(K750="","",CONCATENATE(Tabela2[[#This Row],[Zastosowania .jpg - lokalizacja folderu]],K750))</f>
        <v/>
      </c>
      <c r="N750" t="str">
        <f>IF(M750="","",CONCATENATE(Tabela2[[#This Row],[Zastosowania .jpg - lokalizacja folderu]],M750))</f>
        <v/>
      </c>
      <c r="P750" t="str">
        <f>IF(O750="","",CONCATENATE(Tabela2[[#This Row],[Zastosowania .jpg - lokalizacja folderu]],O750))</f>
        <v/>
      </c>
      <c r="Q750" t="s">
        <v>2555</v>
      </c>
      <c r="S750" t="str">
        <f>IF(R750="","",CONCATENATE(Tabela2[[#This Row],[Instrukcje .png - lokalizacja folderu]],R750))</f>
        <v/>
      </c>
      <c r="T750" t="s">
        <v>2556</v>
      </c>
      <c r="U750" t="s">
        <v>2636</v>
      </c>
      <c r="V750" t="str">
        <f>IF(U750="","",CONCATENATE(Tabela2[[#This Row],[Modele .rfa - lokalizacja folderu]],U750))</f>
        <v>G:\LocalUser\snws\Rendery_dwg_rys\Modele 3D\NICZUK Cantilever type 30 v2021.rfa</v>
      </c>
      <c r="W750" t="s">
        <v>2574</v>
      </c>
      <c r="X750" t="s">
        <v>2766</v>
      </c>
      <c r="Y750" t="str">
        <f>IF(X750="","",CONCATENATE(Tabela2[[#This Row],[Modele .txt - lokalizacja folderu]],X750))</f>
        <v>G:\LocalUser\snws\Rendery_dwg_rys\Modele 3D\NICZUK Cantilever type 30 v2021.txt</v>
      </c>
      <c r="Z750" t="s">
        <v>2574</v>
      </c>
      <c r="AB750" t="str">
        <f>IFERROR(VLOOKUP(Tabela2[[#This Row],[Kod]],[1]Arkusz7!$A:$W,23,FALSE),"")</f>
        <v>N-SS-A2,0-300</v>
      </c>
    </row>
    <row r="751" spans="1:28" x14ac:dyDescent="0.25">
      <c r="A751">
        <v>4096</v>
      </c>
      <c r="B751" t="s">
        <v>1699</v>
      </c>
      <c r="C751" t="str">
        <f>IF(B751="","",CONCATENATE(Tabela2[[#This Row],[Nazwa pliku - render - lokalizacja folderu]],B751))</f>
        <v>G:\LocalUser\snws\Rendery_dwg_rys\web_ok\N-SS-A2,0_web_ok.png</v>
      </c>
      <c r="D751" t="s">
        <v>2179</v>
      </c>
      <c r="E751" t="s">
        <v>1701</v>
      </c>
      <c r="F751" t="str">
        <f>IF(E751="","",CONCATENATE(Tabela2[[#This Row],[Nazwa pliku - .dwg - lokalizacja folderu]],E751))</f>
        <v>G:\LocalUser\snws\Rendery_dwg_rys\dwg\N-SS-A2,0-500.DWG</v>
      </c>
      <c r="G751" t="s">
        <v>2185</v>
      </c>
      <c r="H751" t="s">
        <v>2422</v>
      </c>
      <c r="I751" t="str">
        <f>IF(H751="","",CONCATENATE(Tabela2[[#This Row],[Rysunek .png - lokalizacja folderu]],H751))</f>
        <v>G:\LocalUser\snws\Rendery_dwg_rys\rys\N-SS-A2,0_rys.png</v>
      </c>
      <c r="J751" t="s">
        <v>2181</v>
      </c>
      <c r="L751" t="str">
        <f>IF(K751="","",CONCATENATE(Tabela2[[#This Row],[Zastosowania .jpg - lokalizacja folderu]],K751))</f>
        <v/>
      </c>
      <c r="N751" t="str">
        <f>IF(M751="","",CONCATENATE(Tabela2[[#This Row],[Zastosowania .jpg - lokalizacja folderu]],M751))</f>
        <v/>
      </c>
      <c r="P751" t="str">
        <f>IF(O751="","",CONCATENATE(Tabela2[[#This Row],[Zastosowania .jpg - lokalizacja folderu]],O751))</f>
        <v/>
      </c>
      <c r="Q751" t="s">
        <v>2555</v>
      </c>
      <c r="S751" t="str">
        <f>IF(R751="","",CONCATENATE(Tabela2[[#This Row],[Instrukcje .png - lokalizacja folderu]],R751))</f>
        <v/>
      </c>
      <c r="T751" t="s">
        <v>2556</v>
      </c>
      <c r="U751" t="s">
        <v>2636</v>
      </c>
      <c r="V751" t="str">
        <f>IF(U751="","",CONCATENATE(Tabela2[[#This Row],[Modele .rfa - lokalizacja folderu]],U751))</f>
        <v>G:\LocalUser\snws\Rendery_dwg_rys\Modele 3D\NICZUK Cantilever type 30 v2021.rfa</v>
      </c>
      <c r="W751" t="s">
        <v>2574</v>
      </c>
      <c r="X751" t="s">
        <v>2766</v>
      </c>
      <c r="Y751" t="str">
        <f>IF(X751="","",CONCATENATE(Tabela2[[#This Row],[Modele .txt - lokalizacja folderu]],X751))</f>
        <v>G:\LocalUser\snws\Rendery_dwg_rys\Modele 3D\NICZUK Cantilever type 30 v2021.txt</v>
      </c>
      <c r="Z751" t="s">
        <v>2574</v>
      </c>
      <c r="AB751" t="str">
        <f>IFERROR(VLOOKUP(Tabela2[[#This Row],[Kod]],[1]Arkusz7!$A:$W,23,FALSE),"")</f>
        <v>N-SS-A2,0-500</v>
      </c>
    </row>
    <row r="752" spans="1:28" x14ac:dyDescent="0.25">
      <c r="A752">
        <v>7307</v>
      </c>
      <c r="B752" t="s">
        <v>1699</v>
      </c>
      <c r="C752" t="str">
        <f>IF(B752="","",CONCATENATE(Tabela2[[#This Row],[Nazwa pliku - render - lokalizacja folderu]],B752))</f>
        <v>G:\LocalUser\snws\Rendery_dwg_rys\web_ok\N-SS-A2,0_web_ok.png</v>
      </c>
      <c r="D752" t="s">
        <v>2179</v>
      </c>
      <c r="E752" t="s">
        <v>1702</v>
      </c>
      <c r="F752" t="str">
        <f>IF(E752="","",CONCATENATE(Tabela2[[#This Row],[Nazwa pliku - .dwg - lokalizacja folderu]],E752))</f>
        <v>G:\LocalUser\snws\Rendery_dwg_rys\dwg\N-SS-A2,0-750.DWG</v>
      </c>
      <c r="G752" t="s">
        <v>2185</v>
      </c>
      <c r="H752" t="s">
        <v>2422</v>
      </c>
      <c r="I752" t="str">
        <f>IF(H752="","",CONCATENATE(Tabela2[[#This Row],[Rysunek .png - lokalizacja folderu]],H752))</f>
        <v>G:\LocalUser\snws\Rendery_dwg_rys\rys\N-SS-A2,0_rys.png</v>
      </c>
      <c r="J752" t="s">
        <v>2181</v>
      </c>
      <c r="L752" t="str">
        <f>IF(K752="","",CONCATENATE(Tabela2[[#This Row],[Zastosowania .jpg - lokalizacja folderu]],K752))</f>
        <v/>
      </c>
      <c r="N752" t="str">
        <f>IF(M752="","",CONCATENATE(Tabela2[[#This Row],[Zastosowania .jpg - lokalizacja folderu]],M752))</f>
        <v/>
      </c>
      <c r="P752" t="str">
        <f>IF(O752="","",CONCATENATE(Tabela2[[#This Row],[Zastosowania .jpg - lokalizacja folderu]],O752))</f>
        <v/>
      </c>
      <c r="Q752" t="s">
        <v>2555</v>
      </c>
      <c r="S752" t="str">
        <f>IF(R752="","",CONCATENATE(Tabela2[[#This Row],[Instrukcje .png - lokalizacja folderu]],R752))</f>
        <v/>
      </c>
      <c r="T752" t="s">
        <v>2556</v>
      </c>
      <c r="U752" t="s">
        <v>2636</v>
      </c>
      <c r="V752" t="str">
        <f>IF(U752="","",CONCATENATE(Tabela2[[#This Row],[Modele .rfa - lokalizacja folderu]],U752))</f>
        <v>G:\LocalUser\snws\Rendery_dwg_rys\Modele 3D\NICZUK Cantilever type 30 v2021.rfa</v>
      </c>
      <c r="W752" t="s">
        <v>2574</v>
      </c>
      <c r="X752" t="s">
        <v>2766</v>
      </c>
      <c r="Y752" t="str">
        <f>IF(X752="","",CONCATENATE(Tabela2[[#This Row],[Modele .txt - lokalizacja folderu]],X752))</f>
        <v>G:\LocalUser\snws\Rendery_dwg_rys\Modele 3D\NICZUK Cantilever type 30 v2021.txt</v>
      </c>
      <c r="Z752" t="s">
        <v>2574</v>
      </c>
      <c r="AB752" t="str">
        <f>IFERROR(VLOOKUP(Tabela2[[#This Row],[Kod]],[1]Arkusz7!$A:$W,23,FALSE),"")</f>
        <v>N-SS-A2,0-750</v>
      </c>
    </row>
    <row r="753" spans="1:28" x14ac:dyDescent="0.25">
      <c r="A753">
        <v>35320</v>
      </c>
      <c r="B753" t="s">
        <v>1227</v>
      </c>
      <c r="C753" t="str">
        <f>IF(B753="","",CONCATENATE(Tabela2[[#This Row],[Nazwa pliku - render - lokalizacja folderu]],B753))</f>
        <v>G:\LocalUser\snws\Rendery_dwg_rys\web_ok\NSS_web_ok.png</v>
      </c>
      <c r="D753" t="s">
        <v>2179</v>
      </c>
      <c r="E753" t="s">
        <v>1230</v>
      </c>
      <c r="F753" t="str">
        <f>IF(E753="","",CONCATENATE(Tabela2[[#This Row],[Nazwa pliku - .dwg - lokalizacja folderu]],E753))</f>
        <v>G:\LocalUser\snws\Rendery_dwg_rys\dwg\NSS-A-M10.DWG</v>
      </c>
      <c r="G753" t="s">
        <v>2185</v>
      </c>
      <c r="H753" t="s">
        <v>2350</v>
      </c>
      <c r="I753" t="str">
        <f>IF(H753="","",CONCATENATE(Tabela2[[#This Row],[Rysunek .png - lokalizacja folderu]],H753))</f>
        <v>G:\LocalUser\snws\Rendery_dwg_rys\rys\XP-NSS_rys.png</v>
      </c>
      <c r="J753" t="s">
        <v>2181</v>
      </c>
      <c r="L753" t="str">
        <f>IF(K753="","",CONCATENATE(Tabela2[[#This Row],[Zastosowania .jpg - lokalizacja folderu]],K753))</f>
        <v/>
      </c>
      <c r="N753" t="str">
        <f>IF(M753="","",CONCATENATE(Tabela2[[#This Row],[Zastosowania .jpg - lokalizacja folderu]],M753))</f>
        <v/>
      </c>
      <c r="P753" t="str">
        <f>IF(O753="","",CONCATENATE(Tabela2[[#This Row],[Zastosowania .jpg - lokalizacja folderu]],O753))</f>
        <v/>
      </c>
      <c r="Q753" t="s">
        <v>2555</v>
      </c>
      <c r="S753" t="str">
        <f>IF(R753="","",CONCATENATE(Tabela2[[#This Row],[Instrukcje .png - lokalizacja folderu]],R753))</f>
        <v/>
      </c>
      <c r="T753" t="s">
        <v>2556</v>
      </c>
      <c r="U753" t="s">
        <v>2671</v>
      </c>
      <c r="V753" t="str">
        <f>IF(U753="","",CONCATENATE(Tabela2[[#This Row],[Modele .rfa - lokalizacja folderu]],U753))</f>
        <v>G:\LocalUser\snws\Rendery_dwg_rys\Modele 3D\NICZUK Slide nut NSS.rfa</v>
      </c>
      <c r="W753" t="s">
        <v>2574</v>
      </c>
      <c r="X753" t="s">
        <v>2792</v>
      </c>
      <c r="Y753" t="str">
        <f>IF(X753="","",CONCATENATE(Tabela2[[#This Row],[Modele .txt - lokalizacja folderu]],X753))</f>
        <v>G:\LocalUser\snws\Rendery_dwg_rys\Modele 3D\NICZUK Slide nut NSS.txt</v>
      </c>
      <c r="Z753" t="s">
        <v>2574</v>
      </c>
      <c r="AB753" t="str">
        <f>IFERROR(VLOOKUP(Tabela2[[#This Row],[Kod]],[1]Arkusz7!$A:$W,23,FALSE),"")</f>
        <v>NSS-A-M10</v>
      </c>
    </row>
    <row r="754" spans="1:28" x14ac:dyDescent="0.25">
      <c r="A754">
        <v>19389</v>
      </c>
      <c r="B754" t="s">
        <v>1227</v>
      </c>
      <c r="C754" t="str">
        <f>IF(B754="","",CONCATENATE(Tabela2[[#This Row],[Nazwa pliku - render - lokalizacja folderu]],B754))</f>
        <v>G:\LocalUser\snws\Rendery_dwg_rys\web_ok\NSS_web_ok.png</v>
      </c>
      <c r="D754" t="s">
        <v>2179</v>
      </c>
      <c r="E754" t="s">
        <v>1228</v>
      </c>
      <c r="F754" t="str">
        <f>IF(E754="","",CONCATENATE(Tabela2[[#This Row],[Nazwa pliku - .dwg - lokalizacja folderu]],E754))</f>
        <v>G:\LocalUser\snws\Rendery_dwg_rys\dwg\NSS-A-M6.DWG</v>
      </c>
      <c r="G754" t="s">
        <v>2185</v>
      </c>
      <c r="H754" t="s">
        <v>2350</v>
      </c>
      <c r="I754" t="str">
        <f>IF(H754="","",CONCATENATE(Tabela2[[#This Row],[Rysunek .png - lokalizacja folderu]],H754))</f>
        <v>G:\LocalUser\snws\Rendery_dwg_rys\rys\XP-NSS_rys.png</v>
      </c>
      <c r="J754" t="s">
        <v>2181</v>
      </c>
      <c r="L754" t="str">
        <f>IF(K754="","",CONCATENATE(Tabela2[[#This Row],[Zastosowania .jpg - lokalizacja folderu]],K754))</f>
        <v/>
      </c>
      <c r="N754" t="str">
        <f>IF(M754="","",CONCATENATE(Tabela2[[#This Row],[Zastosowania .jpg - lokalizacja folderu]],M754))</f>
        <v/>
      </c>
      <c r="P754" t="str">
        <f>IF(O754="","",CONCATENATE(Tabela2[[#This Row],[Zastosowania .jpg - lokalizacja folderu]],O754))</f>
        <v/>
      </c>
      <c r="Q754" t="s">
        <v>2555</v>
      </c>
      <c r="S754" t="str">
        <f>IF(R754="","",CONCATENATE(Tabela2[[#This Row],[Instrukcje .png - lokalizacja folderu]],R754))</f>
        <v/>
      </c>
      <c r="T754" t="s">
        <v>2556</v>
      </c>
      <c r="U754" t="s">
        <v>2671</v>
      </c>
      <c r="V754" t="str">
        <f>IF(U754="","",CONCATENATE(Tabela2[[#This Row],[Modele .rfa - lokalizacja folderu]],U754))</f>
        <v>G:\LocalUser\snws\Rendery_dwg_rys\Modele 3D\NICZUK Slide nut NSS.rfa</v>
      </c>
      <c r="W754" t="s">
        <v>2574</v>
      </c>
      <c r="X754" t="s">
        <v>2792</v>
      </c>
      <c r="Y754" t="str">
        <f>IF(X754="","",CONCATENATE(Tabela2[[#This Row],[Modele .txt - lokalizacja folderu]],X754))</f>
        <v>G:\LocalUser\snws\Rendery_dwg_rys\Modele 3D\NICZUK Slide nut NSS.txt</v>
      </c>
      <c r="Z754" t="s">
        <v>2574</v>
      </c>
      <c r="AB754" t="str">
        <f>IFERROR(VLOOKUP(Tabela2[[#This Row],[Kod]],[1]Arkusz7!$A:$W,23,FALSE),"")</f>
        <v>NSS-A-M6</v>
      </c>
    </row>
    <row r="755" spans="1:28" x14ac:dyDescent="0.25">
      <c r="A755" s="2">
        <v>36007</v>
      </c>
      <c r="B755" t="s">
        <v>1227</v>
      </c>
      <c r="C755" t="str">
        <f>IF(B755="","",CONCATENATE(Tabela2[[#This Row],[Nazwa pliku - render - lokalizacja folderu]],B755))</f>
        <v>G:\LocalUser\snws\Rendery_dwg_rys\web_ok\NSS_web_ok.png</v>
      </c>
      <c r="D755" t="s">
        <v>2179</v>
      </c>
      <c r="E755" t="s">
        <v>1228</v>
      </c>
      <c r="F755" t="str">
        <f>IF(E755="","",CONCATENATE(Tabela2[[#This Row],[Nazwa pliku - .dwg - lokalizacja folderu]],E755))</f>
        <v>G:\LocalUser\snws\Rendery_dwg_rys\dwg\NSS-A-M6.DWG</v>
      </c>
      <c r="G755" t="s">
        <v>2185</v>
      </c>
      <c r="H755" t="s">
        <v>2350</v>
      </c>
      <c r="I755" t="str">
        <f>IF(H755="","",CONCATENATE(Tabela2[[#This Row],[Rysunek .png - lokalizacja folderu]],H755))</f>
        <v>G:\LocalUser\snws\Rendery_dwg_rys\rys\XP-NSS_rys.png</v>
      </c>
      <c r="J755" t="s">
        <v>2181</v>
      </c>
      <c r="L755" t="str">
        <f>IF(K755="","",CONCATENATE(Tabela2[[#This Row],[Zastosowania .jpg - lokalizacja folderu]],K755))</f>
        <v/>
      </c>
      <c r="N755" t="str">
        <f>IF(M755="","",CONCATENATE(Tabela2[[#This Row],[Zastosowania .jpg - lokalizacja folderu]],M755))</f>
        <v/>
      </c>
      <c r="P755" t="str">
        <f>IF(O755="","",CONCATENATE(Tabela2[[#This Row],[Zastosowania .jpg - lokalizacja folderu]],O755))</f>
        <v/>
      </c>
      <c r="Q755" t="s">
        <v>2555</v>
      </c>
      <c r="S755" t="str">
        <f>IF(R755="","",CONCATENATE(Tabela2[[#This Row],[Instrukcje .png - lokalizacja folderu]],R755))</f>
        <v/>
      </c>
      <c r="T755" t="s">
        <v>2556</v>
      </c>
      <c r="U755" t="s">
        <v>2671</v>
      </c>
      <c r="V755" t="str">
        <f>IF(U755="","",CONCATENATE(Tabela2[[#This Row],[Modele .rfa - lokalizacja folderu]],U755))</f>
        <v>G:\LocalUser\snws\Rendery_dwg_rys\Modele 3D\NICZUK Slide nut NSS.rfa</v>
      </c>
      <c r="W755" t="s">
        <v>2574</v>
      </c>
      <c r="X755" t="s">
        <v>2792</v>
      </c>
      <c r="Y755" t="str">
        <f>IF(X755="","",CONCATENATE(Tabela2[[#This Row],[Modele .txt - lokalizacja folderu]],X755))</f>
        <v>G:\LocalUser\snws\Rendery_dwg_rys\Modele 3D\NICZUK Slide nut NSS.txt</v>
      </c>
      <c r="Z755" t="s">
        <v>2574</v>
      </c>
      <c r="AB755" t="str">
        <f>IFERROR(VLOOKUP(Tabela2[[#This Row],[Kod]],[1]Arkusz7!$A:$W,23,FALSE),"")</f>
        <v>NSS-A-M6</v>
      </c>
    </row>
    <row r="756" spans="1:28" x14ac:dyDescent="0.25">
      <c r="A756">
        <v>19390</v>
      </c>
      <c r="B756" t="s">
        <v>1227</v>
      </c>
      <c r="C756" t="str">
        <f>IF(B756="","",CONCATENATE(Tabela2[[#This Row],[Nazwa pliku - render - lokalizacja folderu]],B756))</f>
        <v>G:\LocalUser\snws\Rendery_dwg_rys\web_ok\NSS_web_ok.png</v>
      </c>
      <c r="D756" t="s">
        <v>2179</v>
      </c>
      <c r="E756" t="s">
        <v>1229</v>
      </c>
      <c r="F756" t="str">
        <f>IF(E756="","",CONCATENATE(Tabela2[[#This Row],[Nazwa pliku - .dwg - lokalizacja folderu]],E756))</f>
        <v>G:\LocalUser\snws\Rendery_dwg_rys\dwg\NSS-A-M8.DWG</v>
      </c>
      <c r="G756" t="s">
        <v>2185</v>
      </c>
      <c r="H756" t="s">
        <v>2350</v>
      </c>
      <c r="I756" t="str">
        <f>IF(H756="","",CONCATENATE(Tabela2[[#This Row],[Rysunek .png - lokalizacja folderu]],H756))</f>
        <v>G:\LocalUser\snws\Rendery_dwg_rys\rys\XP-NSS_rys.png</v>
      </c>
      <c r="J756" t="s">
        <v>2181</v>
      </c>
      <c r="L756" t="str">
        <f>IF(K756="","",CONCATENATE(Tabela2[[#This Row],[Zastosowania .jpg - lokalizacja folderu]],K756))</f>
        <v/>
      </c>
      <c r="N756" t="str">
        <f>IF(M756="","",CONCATENATE(Tabela2[[#This Row],[Zastosowania .jpg - lokalizacja folderu]],M756))</f>
        <v/>
      </c>
      <c r="P756" t="str">
        <f>IF(O756="","",CONCATENATE(Tabela2[[#This Row],[Zastosowania .jpg - lokalizacja folderu]],O756))</f>
        <v/>
      </c>
      <c r="Q756" t="s">
        <v>2555</v>
      </c>
      <c r="S756" t="str">
        <f>IF(R756="","",CONCATENATE(Tabela2[[#This Row],[Instrukcje .png - lokalizacja folderu]],R756))</f>
        <v/>
      </c>
      <c r="T756" t="s">
        <v>2556</v>
      </c>
      <c r="U756" t="s">
        <v>2671</v>
      </c>
      <c r="V756" t="str">
        <f>IF(U756="","",CONCATENATE(Tabela2[[#This Row],[Modele .rfa - lokalizacja folderu]],U756))</f>
        <v>G:\LocalUser\snws\Rendery_dwg_rys\Modele 3D\NICZUK Slide nut NSS.rfa</v>
      </c>
      <c r="W756" t="s">
        <v>2574</v>
      </c>
      <c r="X756" t="s">
        <v>2792</v>
      </c>
      <c r="Y756" t="str">
        <f>IF(X756="","",CONCATENATE(Tabela2[[#This Row],[Modele .txt - lokalizacja folderu]],X756))</f>
        <v>G:\LocalUser\snws\Rendery_dwg_rys\Modele 3D\NICZUK Slide nut NSS.txt</v>
      </c>
      <c r="Z756" t="s">
        <v>2574</v>
      </c>
      <c r="AB756" t="str">
        <f>IFERROR(VLOOKUP(Tabela2[[#This Row],[Kod]],[1]Arkusz7!$A:$W,23,FALSE),"")</f>
        <v>NSS-A-M8</v>
      </c>
    </row>
    <row r="757" spans="1:28" x14ac:dyDescent="0.25">
      <c r="A757" s="2">
        <v>36009</v>
      </c>
      <c r="B757" t="s">
        <v>1227</v>
      </c>
      <c r="C757" t="str">
        <f>IF(B757="","",CONCATENATE(Tabela2[[#This Row],[Nazwa pliku - render - lokalizacja folderu]],B757))</f>
        <v>G:\LocalUser\snws\Rendery_dwg_rys\web_ok\NSS_web_ok.png</v>
      </c>
      <c r="D757" t="s">
        <v>2179</v>
      </c>
      <c r="E757" t="s">
        <v>1229</v>
      </c>
      <c r="F757" t="str">
        <f>IF(E757="","",CONCATENATE(Tabela2[[#This Row],[Nazwa pliku - .dwg - lokalizacja folderu]],E757))</f>
        <v>G:\LocalUser\snws\Rendery_dwg_rys\dwg\NSS-A-M8.DWG</v>
      </c>
      <c r="G757" t="s">
        <v>2185</v>
      </c>
      <c r="H757" t="s">
        <v>2350</v>
      </c>
      <c r="I757" t="str">
        <f>IF(H757="","",CONCATENATE(Tabela2[[#This Row],[Rysunek .png - lokalizacja folderu]],H757))</f>
        <v>G:\LocalUser\snws\Rendery_dwg_rys\rys\XP-NSS_rys.png</v>
      </c>
      <c r="J757" t="s">
        <v>2181</v>
      </c>
      <c r="L757" t="str">
        <f>IF(K757="","",CONCATENATE(Tabela2[[#This Row],[Zastosowania .jpg - lokalizacja folderu]],K757))</f>
        <v/>
      </c>
      <c r="N757" t="str">
        <f>IF(M757="","",CONCATENATE(Tabela2[[#This Row],[Zastosowania .jpg - lokalizacja folderu]],M757))</f>
        <v/>
      </c>
      <c r="P757" t="str">
        <f>IF(O757="","",CONCATENATE(Tabela2[[#This Row],[Zastosowania .jpg - lokalizacja folderu]],O757))</f>
        <v/>
      </c>
      <c r="Q757" t="s">
        <v>2555</v>
      </c>
      <c r="S757" t="str">
        <f>IF(R757="","",CONCATENATE(Tabela2[[#This Row],[Instrukcje .png - lokalizacja folderu]],R757))</f>
        <v/>
      </c>
      <c r="T757" t="s">
        <v>2556</v>
      </c>
      <c r="U757" t="s">
        <v>2671</v>
      </c>
      <c r="V757" t="str">
        <f>IF(U757="","",CONCATENATE(Tabela2[[#This Row],[Modele .rfa - lokalizacja folderu]],U757))</f>
        <v>G:\LocalUser\snws\Rendery_dwg_rys\Modele 3D\NICZUK Slide nut NSS.rfa</v>
      </c>
      <c r="W757" t="s">
        <v>2574</v>
      </c>
      <c r="X757" t="s">
        <v>2792</v>
      </c>
      <c r="Y757" t="str">
        <f>IF(X757="","",CONCATENATE(Tabela2[[#This Row],[Modele .txt - lokalizacja folderu]],X757))</f>
        <v>G:\LocalUser\snws\Rendery_dwg_rys\Modele 3D\NICZUK Slide nut NSS.txt</v>
      </c>
      <c r="Z757" t="s">
        <v>2574</v>
      </c>
      <c r="AB757" t="str">
        <f>IFERROR(VLOOKUP(Tabela2[[#This Row],[Kod]],[1]Arkusz7!$A:$W,23,FALSE),"")</f>
        <v>NSS-A-M8</v>
      </c>
    </row>
    <row r="758" spans="1:28" x14ac:dyDescent="0.25">
      <c r="A758">
        <v>10617</v>
      </c>
      <c r="B758" t="s">
        <v>1696</v>
      </c>
      <c r="C758" t="str">
        <f>IF(B758="","",CONCATENATE(Tabela2[[#This Row],[Nazwa pliku - render - lokalizacja folderu]],B758))</f>
        <v>G:\LocalUser\snws\Rendery_dwg_rys\web_ok\N-SS-C2,0_web_ok.png</v>
      </c>
      <c r="D758" t="s">
        <v>2179</v>
      </c>
      <c r="E758" t="s">
        <v>1697</v>
      </c>
      <c r="F758" t="str">
        <f>IF(E758="","",CONCATENATE(Tabela2[[#This Row],[Nazwa pliku - .dwg - lokalizacja folderu]],E758))</f>
        <v>G:\LocalUser\snws\Rendery_dwg_rys\dwg\N-SS-C2,0-200.DWG</v>
      </c>
      <c r="G758" t="s">
        <v>2185</v>
      </c>
      <c r="H758" t="s">
        <v>2421</v>
      </c>
      <c r="I758" t="str">
        <f>IF(H758="","",CONCATENATE(Tabela2[[#This Row],[Rysunek .png - lokalizacja folderu]],H758))</f>
        <v>G:\LocalUser\snws\Rendery_dwg_rys\rys\N-SS-C2,0_rys.png</v>
      </c>
      <c r="J758" t="s">
        <v>2181</v>
      </c>
      <c r="L758" t="str">
        <f>IF(K758="","",CONCATENATE(Tabela2[[#This Row],[Zastosowania .jpg - lokalizacja folderu]],K758))</f>
        <v/>
      </c>
      <c r="N758" t="str">
        <f>IF(M758="","",CONCATENATE(Tabela2[[#This Row],[Zastosowania .jpg - lokalizacja folderu]],M758))</f>
        <v/>
      </c>
      <c r="P758" t="str">
        <f>IF(O758="","",CONCATENATE(Tabela2[[#This Row],[Zastosowania .jpg - lokalizacja folderu]],O758))</f>
        <v/>
      </c>
      <c r="Q758" t="s">
        <v>2555</v>
      </c>
      <c r="S758" t="str">
        <f>IF(R758="","",CONCATENATE(Tabela2[[#This Row],[Instrukcje .png - lokalizacja folderu]],R758))</f>
        <v/>
      </c>
      <c r="T758" t="s">
        <v>2556</v>
      </c>
      <c r="U758" t="s">
        <v>2636</v>
      </c>
      <c r="V758" t="str">
        <f>IF(U758="","",CONCATENATE(Tabela2[[#This Row],[Modele .rfa - lokalizacja folderu]],U758))</f>
        <v>G:\LocalUser\snws\Rendery_dwg_rys\Modele 3D\NICZUK Cantilever type 30 v2021.rfa</v>
      </c>
      <c r="W758" t="s">
        <v>2574</v>
      </c>
      <c r="X758" t="s">
        <v>2766</v>
      </c>
      <c r="Y758" t="str">
        <f>IF(X758="","",CONCATENATE(Tabela2[[#This Row],[Modele .txt - lokalizacja folderu]],X758))</f>
        <v>G:\LocalUser\snws\Rendery_dwg_rys\Modele 3D\NICZUK Cantilever type 30 v2021.txt</v>
      </c>
      <c r="Z758" t="s">
        <v>2574</v>
      </c>
      <c r="AB758" t="str">
        <f>IFERROR(VLOOKUP(Tabela2[[#This Row],[Kod]],[1]Arkusz7!$A:$W,23,FALSE),"")</f>
        <v>N-SS-C1,5-200</v>
      </c>
    </row>
    <row r="759" spans="1:28" x14ac:dyDescent="0.25">
      <c r="A759">
        <v>10712</v>
      </c>
      <c r="B759" t="s">
        <v>1696</v>
      </c>
      <c r="C759" t="str">
        <f>IF(B759="","",CONCATENATE(Tabela2[[#This Row],[Nazwa pliku - render - lokalizacja folderu]],B759))</f>
        <v>G:\LocalUser\snws\Rendery_dwg_rys\web_ok\N-SS-C2,0_web_ok.png</v>
      </c>
      <c r="D759" t="s">
        <v>2179</v>
      </c>
      <c r="E759" t="s">
        <v>1698</v>
      </c>
      <c r="F759" t="str">
        <f>IF(E759="","",CONCATENATE(Tabela2[[#This Row],[Nazwa pliku - .dwg - lokalizacja folderu]],E759))</f>
        <v>G:\LocalUser\snws\Rendery_dwg_rys\dwg\N-SS-C2,0-300.DWG</v>
      </c>
      <c r="G759" t="s">
        <v>2185</v>
      </c>
      <c r="H759" t="s">
        <v>2421</v>
      </c>
      <c r="I759" t="str">
        <f>IF(H759="","",CONCATENATE(Tabela2[[#This Row],[Rysunek .png - lokalizacja folderu]],H759))</f>
        <v>G:\LocalUser\snws\Rendery_dwg_rys\rys\N-SS-C2,0_rys.png</v>
      </c>
      <c r="J759" t="s">
        <v>2181</v>
      </c>
      <c r="L759" t="str">
        <f>IF(K759="","",CONCATENATE(Tabela2[[#This Row],[Zastosowania .jpg - lokalizacja folderu]],K759))</f>
        <v/>
      </c>
      <c r="N759" t="str">
        <f>IF(M759="","",CONCATENATE(Tabela2[[#This Row],[Zastosowania .jpg - lokalizacja folderu]],M759))</f>
        <v/>
      </c>
      <c r="P759" t="str">
        <f>IF(O759="","",CONCATENATE(Tabela2[[#This Row],[Zastosowania .jpg - lokalizacja folderu]],O759))</f>
        <v/>
      </c>
      <c r="Q759" t="s">
        <v>2555</v>
      </c>
      <c r="S759" t="str">
        <f>IF(R759="","",CONCATENATE(Tabela2[[#This Row],[Instrukcje .png - lokalizacja folderu]],R759))</f>
        <v/>
      </c>
      <c r="T759" t="s">
        <v>2556</v>
      </c>
      <c r="U759" t="s">
        <v>2636</v>
      </c>
      <c r="V759" t="str">
        <f>IF(U759="","",CONCATENATE(Tabela2[[#This Row],[Modele .rfa - lokalizacja folderu]],U759))</f>
        <v>G:\LocalUser\snws\Rendery_dwg_rys\Modele 3D\NICZUK Cantilever type 30 v2021.rfa</v>
      </c>
      <c r="W759" t="s">
        <v>2574</v>
      </c>
      <c r="X759" t="s">
        <v>2766</v>
      </c>
      <c r="Y759" t="str">
        <f>IF(X759="","",CONCATENATE(Tabela2[[#This Row],[Modele .txt - lokalizacja folderu]],X759))</f>
        <v>G:\LocalUser\snws\Rendery_dwg_rys\Modele 3D\NICZUK Cantilever type 30 v2021.txt</v>
      </c>
      <c r="Z759" t="s">
        <v>2574</v>
      </c>
      <c r="AB759" t="str">
        <f>IFERROR(VLOOKUP(Tabela2[[#This Row],[Kod]],[1]Arkusz7!$A:$W,23,FALSE),"")</f>
        <v>N-SS-C1,5-300</v>
      </c>
    </row>
    <row r="760" spans="1:28" x14ac:dyDescent="0.25">
      <c r="A760">
        <v>12222</v>
      </c>
      <c r="B760" t="s">
        <v>1703</v>
      </c>
      <c r="C760" t="str">
        <f>IF(B760="","",CONCATENATE(Tabela2[[#This Row],[Nazwa pliku - render - lokalizacja folderu]],B760))</f>
        <v>G:\LocalUser\snws\Rendery_dwg_rys\web_ok\N-SS-MF2,5_web_ok.png</v>
      </c>
      <c r="D760" t="s">
        <v>2179</v>
      </c>
      <c r="E760" t="s">
        <v>1708</v>
      </c>
      <c r="F760" t="str">
        <f>IF(E760="","",CONCATENATE(Tabela2[[#This Row],[Nazwa pliku - .dwg - lokalizacja folderu]],E760))</f>
        <v>G:\LocalUser\snws\Rendery_dwg_rys\dwg\N-SS-MF2,5-1040.DWG</v>
      </c>
      <c r="G760" t="s">
        <v>2185</v>
      </c>
      <c r="H760" t="s">
        <v>2423</v>
      </c>
      <c r="I760" t="str">
        <f>IF(H760="","",CONCATENATE(Tabela2[[#This Row],[Rysunek .png - lokalizacja folderu]],H760))</f>
        <v>G:\LocalUser\snws\Rendery_dwg_rys\rys\N-SS-MF2,5_rys.png</v>
      </c>
      <c r="J760" t="s">
        <v>2181</v>
      </c>
      <c r="L760" t="str">
        <f>IF(K760="","",CONCATENATE(Tabela2[[#This Row],[Zastosowania .jpg - lokalizacja folderu]],K760))</f>
        <v/>
      </c>
      <c r="N760" t="str">
        <f>IF(M760="","",CONCATENATE(Tabela2[[#This Row],[Zastosowania .jpg - lokalizacja folderu]],M760))</f>
        <v/>
      </c>
      <c r="P760" t="str">
        <f>IF(O760="","",CONCATENATE(Tabela2[[#This Row],[Zastosowania .jpg - lokalizacja folderu]],O760))</f>
        <v/>
      </c>
      <c r="Q760" t="s">
        <v>2555</v>
      </c>
      <c r="S760" t="str">
        <f>IF(R760="","",CONCATENATE(Tabela2[[#This Row],[Instrukcje .png - lokalizacja folderu]],R760))</f>
        <v/>
      </c>
      <c r="T760" t="s">
        <v>2556</v>
      </c>
      <c r="U760" t="s">
        <v>2637</v>
      </c>
      <c r="V760" t="str">
        <f>IF(U760="","",CONCATENATE(Tabela2[[#This Row],[Modele .rfa - lokalizacja folderu]],U760))</f>
        <v>G:\LocalUser\snws\Rendery_dwg_rys\Modele 3D\NICZUK Cantilever type 41 v2021.rfa</v>
      </c>
      <c r="W760" t="s">
        <v>2574</v>
      </c>
      <c r="X760" t="s">
        <v>2767</v>
      </c>
      <c r="Y760" t="str">
        <f>IF(X760="","",CONCATENATE(Tabela2[[#This Row],[Modele .txt - lokalizacja folderu]],X760))</f>
        <v>G:\LocalUser\snws\Rendery_dwg_rys\Modele 3D\NICZUK Cantilever type 41 v2021.txt</v>
      </c>
      <c r="Z760" t="s">
        <v>2574</v>
      </c>
      <c r="AB760" t="str">
        <f>IFERROR(VLOOKUP(Tabela2[[#This Row],[Kod]],[1]Arkusz7!$A:$W,23,FALSE),"")</f>
        <v>N-SS-MF2,5-1040</v>
      </c>
    </row>
    <row r="761" spans="1:28" x14ac:dyDescent="0.25">
      <c r="A761">
        <v>12225</v>
      </c>
      <c r="B761" t="s">
        <v>1703</v>
      </c>
      <c r="C761" t="str">
        <f>IF(B761="","",CONCATENATE(Tabela2[[#This Row],[Nazwa pliku - render - lokalizacja folderu]],B761))</f>
        <v>G:\LocalUser\snws\Rendery_dwg_rys\web_ok\N-SS-MF2,5_web_ok.png</v>
      </c>
      <c r="D761" t="s">
        <v>2179</v>
      </c>
      <c r="E761" t="s">
        <v>1704</v>
      </c>
      <c r="F761" t="str">
        <f>IF(E761="","",CONCATENATE(Tabela2[[#This Row],[Nazwa pliku - .dwg - lokalizacja folderu]],E761))</f>
        <v>G:\LocalUser\snws\Rendery_dwg_rys\dwg\N-SS-MF2,5-240.DWG</v>
      </c>
      <c r="G761" t="s">
        <v>2185</v>
      </c>
      <c r="H761" t="s">
        <v>2423</v>
      </c>
      <c r="I761" t="str">
        <f>IF(H761="","",CONCATENATE(Tabela2[[#This Row],[Rysunek .png - lokalizacja folderu]],H761))</f>
        <v>G:\LocalUser\snws\Rendery_dwg_rys\rys\N-SS-MF2,5_rys.png</v>
      </c>
      <c r="J761" t="s">
        <v>2181</v>
      </c>
      <c r="L761" t="str">
        <f>IF(K761="","",CONCATENATE(Tabela2[[#This Row],[Zastosowania .jpg - lokalizacja folderu]],K761))</f>
        <v/>
      </c>
      <c r="N761" t="str">
        <f>IF(M761="","",CONCATENATE(Tabela2[[#This Row],[Zastosowania .jpg - lokalizacja folderu]],M761))</f>
        <v/>
      </c>
      <c r="P761" t="str">
        <f>IF(O761="","",CONCATENATE(Tabela2[[#This Row],[Zastosowania .jpg - lokalizacja folderu]],O761))</f>
        <v/>
      </c>
      <c r="Q761" t="s">
        <v>2555</v>
      </c>
      <c r="S761" t="str">
        <f>IF(R761="","",CONCATENATE(Tabela2[[#This Row],[Instrukcje .png - lokalizacja folderu]],R761))</f>
        <v/>
      </c>
      <c r="T761" t="s">
        <v>2556</v>
      </c>
      <c r="U761" t="s">
        <v>2637</v>
      </c>
      <c r="V761" t="str">
        <f>IF(U761="","",CONCATENATE(Tabela2[[#This Row],[Modele .rfa - lokalizacja folderu]],U761))</f>
        <v>G:\LocalUser\snws\Rendery_dwg_rys\Modele 3D\NICZUK Cantilever type 41 v2021.rfa</v>
      </c>
      <c r="W761" t="s">
        <v>2574</v>
      </c>
      <c r="X761" t="s">
        <v>2767</v>
      </c>
      <c r="Y761" t="str">
        <f>IF(X761="","",CONCATENATE(Tabela2[[#This Row],[Modele .txt - lokalizacja folderu]],X761))</f>
        <v>G:\LocalUser\snws\Rendery_dwg_rys\Modele 3D\NICZUK Cantilever type 41 v2021.txt</v>
      </c>
      <c r="Z761" t="s">
        <v>2574</v>
      </c>
      <c r="AB761" t="str">
        <f>IFERROR(VLOOKUP(Tabela2[[#This Row],[Kod]],[1]Arkusz7!$A:$W,23,FALSE),"")</f>
        <v>N-SS-MF2,5-240</v>
      </c>
    </row>
    <row r="762" spans="1:28" x14ac:dyDescent="0.25">
      <c r="A762">
        <v>12224</v>
      </c>
      <c r="B762" t="s">
        <v>1703</v>
      </c>
      <c r="C762" t="str">
        <f>IF(B762="","",CONCATENATE(Tabela2[[#This Row],[Nazwa pliku - render - lokalizacja folderu]],B762))</f>
        <v>G:\LocalUser\snws\Rendery_dwg_rys\web_ok\N-SS-MF2,5_web_ok.png</v>
      </c>
      <c r="D762" t="s">
        <v>2179</v>
      </c>
      <c r="E762" t="s">
        <v>1705</v>
      </c>
      <c r="F762" t="str">
        <f>IF(E762="","",CONCATENATE(Tabela2[[#This Row],[Nazwa pliku - .dwg - lokalizacja folderu]],E762))</f>
        <v>G:\LocalUser\snws\Rendery_dwg_rys\dwg\N-SS-MF2,5-320.DWG</v>
      </c>
      <c r="G762" t="s">
        <v>2185</v>
      </c>
      <c r="H762" t="s">
        <v>2423</v>
      </c>
      <c r="I762" t="str">
        <f>IF(H762="","",CONCATENATE(Tabela2[[#This Row],[Rysunek .png - lokalizacja folderu]],H762))</f>
        <v>G:\LocalUser\snws\Rendery_dwg_rys\rys\N-SS-MF2,5_rys.png</v>
      </c>
      <c r="J762" t="s">
        <v>2181</v>
      </c>
      <c r="L762" t="str">
        <f>IF(K762="","",CONCATENATE(Tabela2[[#This Row],[Zastosowania .jpg - lokalizacja folderu]],K762))</f>
        <v/>
      </c>
      <c r="N762" t="str">
        <f>IF(M762="","",CONCATENATE(Tabela2[[#This Row],[Zastosowania .jpg - lokalizacja folderu]],M762))</f>
        <v/>
      </c>
      <c r="P762" t="str">
        <f>IF(O762="","",CONCATENATE(Tabela2[[#This Row],[Zastosowania .jpg - lokalizacja folderu]],O762))</f>
        <v/>
      </c>
      <c r="Q762" t="s">
        <v>2555</v>
      </c>
      <c r="S762" t="str">
        <f>IF(R762="","",CONCATENATE(Tabela2[[#This Row],[Instrukcje .png - lokalizacja folderu]],R762))</f>
        <v/>
      </c>
      <c r="T762" t="s">
        <v>2556</v>
      </c>
      <c r="U762" t="s">
        <v>2637</v>
      </c>
      <c r="V762" t="str">
        <f>IF(U762="","",CONCATENATE(Tabela2[[#This Row],[Modele .rfa - lokalizacja folderu]],U762))</f>
        <v>G:\LocalUser\snws\Rendery_dwg_rys\Modele 3D\NICZUK Cantilever type 41 v2021.rfa</v>
      </c>
      <c r="W762" t="s">
        <v>2574</v>
      </c>
      <c r="X762" t="s">
        <v>2767</v>
      </c>
      <c r="Y762" t="str">
        <f>IF(X762="","",CONCATENATE(Tabela2[[#This Row],[Modele .txt - lokalizacja folderu]],X762))</f>
        <v>G:\LocalUser\snws\Rendery_dwg_rys\Modele 3D\NICZUK Cantilever type 41 v2021.txt</v>
      </c>
      <c r="Z762" t="s">
        <v>2574</v>
      </c>
      <c r="AB762" t="str">
        <f>IFERROR(VLOOKUP(Tabela2[[#This Row],[Kod]],[1]Arkusz7!$A:$W,23,FALSE),"")</f>
        <v>N-SS-MF2,5-320</v>
      </c>
    </row>
    <row r="763" spans="1:28" x14ac:dyDescent="0.25">
      <c r="A763">
        <v>12427</v>
      </c>
      <c r="B763" t="s">
        <v>1703</v>
      </c>
      <c r="C763" t="str">
        <f>IF(B763="","",CONCATENATE(Tabela2[[#This Row],[Nazwa pliku - render - lokalizacja folderu]],B763))</f>
        <v>G:\LocalUser\snws\Rendery_dwg_rys\web_ok\N-SS-MF2,5_web_ok.png</v>
      </c>
      <c r="D763" t="s">
        <v>2179</v>
      </c>
      <c r="E763" t="s">
        <v>1706</v>
      </c>
      <c r="F763" t="str">
        <f>IF(E763="","",CONCATENATE(Tabela2[[#This Row],[Nazwa pliku - .dwg - lokalizacja folderu]],E763))</f>
        <v>G:\LocalUser\snws\Rendery_dwg_rys\dwg\N-SS-MF2,5-480.DWG</v>
      </c>
      <c r="G763" t="s">
        <v>2185</v>
      </c>
      <c r="H763" t="s">
        <v>2423</v>
      </c>
      <c r="I763" t="str">
        <f>IF(H763="","",CONCATENATE(Tabela2[[#This Row],[Rysunek .png - lokalizacja folderu]],H763))</f>
        <v>G:\LocalUser\snws\Rendery_dwg_rys\rys\N-SS-MF2,5_rys.png</v>
      </c>
      <c r="J763" t="s">
        <v>2181</v>
      </c>
      <c r="L763" t="str">
        <f>IF(K763="","",CONCATENATE(Tabela2[[#This Row],[Zastosowania .jpg - lokalizacja folderu]],K763))</f>
        <v/>
      </c>
      <c r="N763" t="str">
        <f>IF(M763="","",CONCATENATE(Tabela2[[#This Row],[Zastosowania .jpg - lokalizacja folderu]],M763))</f>
        <v/>
      </c>
      <c r="P763" t="str">
        <f>IF(O763="","",CONCATENATE(Tabela2[[#This Row],[Zastosowania .jpg - lokalizacja folderu]],O763))</f>
        <v/>
      </c>
      <c r="Q763" t="s">
        <v>2555</v>
      </c>
      <c r="S763" t="str">
        <f>IF(R763="","",CONCATENATE(Tabela2[[#This Row],[Instrukcje .png - lokalizacja folderu]],R763))</f>
        <v/>
      </c>
      <c r="T763" t="s">
        <v>2556</v>
      </c>
      <c r="U763" t="s">
        <v>2637</v>
      </c>
      <c r="V763" t="str">
        <f>IF(U763="","",CONCATENATE(Tabela2[[#This Row],[Modele .rfa - lokalizacja folderu]],U763))</f>
        <v>G:\LocalUser\snws\Rendery_dwg_rys\Modele 3D\NICZUK Cantilever type 41 v2021.rfa</v>
      </c>
      <c r="W763" t="s">
        <v>2574</v>
      </c>
      <c r="X763" t="s">
        <v>2767</v>
      </c>
      <c r="Y763" t="str">
        <f>IF(X763="","",CONCATENATE(Tabela2[[#This Row],[Modele .txt - lokalizacja folderu]],X763))</f>
        <v>G:\LocalUser\snws\Rendery_dwg_rys\Modele 3D\NICZUK Cantilever type 41 v2021.txt</v>
      </c>
      <c r="Z763" t="s">
        <v>2574</v>
      </c>
      <c r="AB763" t="str">
        <f>IFERROR(VLOOKUP(Tabela2[[#This Row],[Kod]],[1]Arkusz7!$A:$W,23,FALSE),"")</f>
        <v>N-SS-MF2,5-480</v>
      </c>
    </row>
    <row r="764" spans="1:28" x14ac:dyDescent="0.25">
      <c r="A764">
        <v>12223</v>
      </c>
      <c r="B764" t="s">
        <v>1703</v>
      </c>
      <c r="C764" t="str">
        <f>IF(B764="","",CONCATENATE(Tabela2[[#This Row],[Nazwa pliku - render - lokalizacja folderu]],B764))</f>
        <v>G:\LocalUser\snws\Rendery_dwg_rys\web_ok\N-SS-MF2,5_web_ok.png</v>
      </c>
      <c r="D764" t="s">
        <v>2179</v>
      </c>
      <c r="E764" t="s">
        <v>1707</v>
      </c>
      <c r="F764" t="str">
        <f>IF(E764="","",CONCATENATE(Tabela2[[#This Row],[Nazwa pliku - .dwg - lokalizacja folderu]],E764))</f>
        <v>G:\LocalUser\snws\Rendery_dwg_rys\dwg\N-SS-MF2,5-560.DWG</v>
      </c>
      <c r="G764" t="s">
        <v>2185</v>
      </c>
      <c r="H764" t="s">
        <v>2423</v>
      </c>
      <c r="I764" t="str">
        <f>IF(H764="","",CONCATENATE(Tabela2[[#This Row],[Rysunek .png - lokalizacja folderu]],H764))</f>
        <v>G:\LocalUser\snws\Rendery_dwg_rys\rys\N-SS-MF2,5_rys.png</v>
      </c>
      <c r="J764" t="s">
        <v>2181</v>
      </c>
      <c r="L764" t="str">
        <f>IF(K764="","",CONCATENATE(Tabela2[[#This Row],[Zastosowania .jpg - lokalizacja folderu]],K764))</f>
        <v/>
      </c>
      <c r="N764" t="str">
        <f>IF(M764="","",CONCATENATE(Tabela2[[#This Row],[Zastosowania .jpg - lokalizacja folderu]],M764))</f>
        <v/>
      </c>
      <c r="P764" t="str">
        <f>IF(O764="","",CONCATENATE(Tabela2[[#This Row],[Zastosowania .jpg - lokalizacja folderu]],O764))</f>
        <v/>
      </c>
      <c r="Q764" t="s">
        <v>2555</v>
      </c>
      <c r="S764" t="str">
        <f>IF(R764="","",CONCATENATE(Tabela2[[#This Row],[Instrukcje .png - lokalizacja folderu]],R764))</f>
        <v/>
      </c>
      <c r="T764" t="s">
        <v>2556</v>
      </c>
      <c r="U764" t="s">
        <v>2637</v>
      </c>
      <c r="V764" t="str">
        <f>IF(U764="","",CONCATENATE(Tabela2[[#This Row],[Modele .rfa - lokalizacja folderu]],U764))</f>
        <v>G:\LocalUser\snws\Rendery_dwg_rys\Modele 3D\NICZUK Cantilever type 41 v2021.rfa</v>
      </c>
      <c r="W764" t="s">
        <v>2574</v>
      </c>
      <c r="X764" t="s">
        <v>2767</v>
      </c>
      <c r="Y764" t="str">
        <f>IF(X764="","",CONCATENATE(Tabela2[[#This Row],[Modele .txt - lokalizacja folderu]],X764))</f>
        <v>G:\LocalUser\snws\Rendery_dwg_rys\Modele 3D\NICZUK Cantilever type 41 v2021.txt</v>
      </c>
      <c r="Z764" t="s">
        <v>2574</v>
      </c>
      <c r="AB764" t="str">
        <f>IFERROR(VLOOKUP(Tabela2[[#This Row],[Kod]],[1]Arkusz7!$A:$W,23,FALSE),"")</f>
        <v>N-SS-MF2,5-560</v>
      </c>
    </row>
    <row r="765" spans="1:28" x14ac:dyDescent="0.25">
      <c r="A765">
        <v>9126</v>
      </c>
      <c r="B765" t="s">
        <v>2193</v>
      </c>
      <c r="C765" t="str">
        <f>IF(B765="","",CONCATENATE(Tabela2[[#This Row],[Nazwa pliku - render - lokalizacja folderu]],B765))</f>
        <v>G:\LocalUser\snws\Rendery_dwg_rys\web_ok\N-ST_web_ok.png</v>
      </c>
      <c r="D765" t="s">
        <v>2179</v>
      </c>
      <c r="E765" t="s">
        <v>1714</v>
      </c>
      <c r="F765" t="str">
        <f>IF(E765="","",CONCATENATE(Tabela2[[#This Row],[Nazwa pliku - .dwg - lokalizacja folderu]],E765))</f>
        <v>G:\LocalUser\snws\Rendery_dwg_rys\dwg\N-ST-A.DWG</v>
      </c>
      <c r="G765" t="s">
        <v>2185</v>
      </c>
      <c r="H765" t="s">
        <v>2426</v>
      </c>
      <c r="I765" t="str">
        <f>IF(H765="","",CONCATENATE(Tabela2[[#This Row],[Rysunek .png - lokalizacja folderu]],H765))</f>
        <v>G:\LocalUser\snws\Rendery_dwg_rys\rys\N-ST_rys.png</v>
      </c>
      <c r="J765" t="s">
        <v>2181</v>
      </c>
      <c r="L765" t="str">
        <f>IF(K765="","",CONCATENATE(Tabela2[[#This Row],[Zastosowania .jpg - lokalizacja folderu]],K765))</f>
        <v/>
      </c>
      <c r="N765" t="str">
        <f>IF(M765="","",CONCATENATE(Tabela2[[#This Row],[Zastosowania .jpg - lokalizacja folderu]],M765))</f>
        <v/>
      </c>
      <c r="P765" t="str">
        <f>IF(O765="","",CONCATENATE(Tabela2[[#This Row],[Zastosowania .jpg - lokalizacja folderu]],O765))</f>
        <v/>
      </c>
      <c r="Q765" t="s">
        <v>2555</v>
      </c>
      <c r="S765" t="str">
        <f>IF(R765="","",CONCATENATE(Tabela2[[#This Row],[Instrukcje .png - lokalizacja folderu]],R765))</f>
        <v/>
      </c>
      <c r="T765" t="s">
        <v>2556</v>
      </c>
      <c r="U765" t="s">
        <v>2645</v>
      </c>
      <c r="V765" t="str">
        <f>IF(U765="","",CONCATENATE(Tabela2[[#This Row],[Modele .rfa - lokalizacja folderu]],U765))</f>
        <v>G:\LocalUser\snws\Rendery_dwg_rys\Modele 3D\NICZUK Channel support ST for channel.rfa</v>
      </c>
      <c r="W765" t="s">
        <v>2574</v>
      </c>
      <c r="X765" t="s">
        <v>2774</v>
      </c>
      <c r="Y765" t="str">
        <f>IF(X765="","",CONCATENATE(Tabela2[[#This Row],[Modele .txt - lokalizacja folderu]],X765))</f>
        <v>G:\LocalUser\snws\Rendery_dwg_rys\Modele 3D\NICZUK Channel support ST for channel.txt</v>
      </c>
      <c r="Z765" t="s">
        <v>2574</v>
      </c>
      <c r="AB765" t="str">
        <f>IFERROR(VLOOKUP(Tabela2[[#This Row],[Kod]],[1]Arkusz7!$A:$W,23,FALSE),"")</f>
        <v>N-ST-A</v>
      </c>
    </row>
    <row r="766" spans="1:28" x14ac:dyDescent="0.25">
      <c r="A766">
        <v>6507</v>
      </c>
      <c r="B766" t="s">
        <v>2194</v>
      </c>
      <c r="C766" t="str">
        <f>IF(B766="","",CONCATENATE(Tabela2[[#This Row],[Nazwa pliku - render - lokalizacja folderu]],B766))</f>
        <v>G:\LocalUser\snws\Rendery_dwg_rys\web_ok\N-ST-M_web_ok.png</v>
      </c>
      <c r="D766" t="s">
        <v>2179</v>
      </c>
      <c r="E766" t="s">
        <v>1754</v>
      </c>
      <c r="F766" t="str">
        <f>IF(E766="","",CONCATENATE(Tabela2[[#This Row],[Nazwa pliku - .dwg - lokalizacja folderu]],E766))</f>
        <v>G:\LocalUser\snws\Rendery_dwg_rys\dwg\N-ST-M10_M12.DWG</v>
      </c>
      <c r="G766" t="s">
        <v>2185</v>
      </c>
      <c r="H766" t="s">
        <v>2444</v>
      </c>
      <c r="I766" t="str">
        <f>IF(H766="","",CONCATENATE(Tabela2[[#This Row],[Rysunek .png - lokalizacja folderu]],H766))</f>
        <v>G:\LocalUser\snws\Rendery_dwg_rys\rys\N-ST-M_rys.png</v>
      </c>
      <c r="J766" t="s">
        <v>2181</v>
      </c>
      <c r="K766" t="s">
        <v>2908</v>
      </c>
      <c r="L766" t="str">
        <f>IF(K766="","",CONCATENATE(Tabela2[[#This Row],[Zastosowania .jpg - lokalizacja folderu]],K766))</f>
        <v>G:\LocalUser\snws\Rendery_dwg_rys\Zastosowania\ST-M_z_rys.png</v>
      </c>
      <c r="N766" t="str">
        <f>IF(M766="","",CONCATENATE(Tabela2[[#This Row],[Zastosowania .jpg - lokalizacja folderu]],M766))</f>
        <v/>
      </c>
      <c r="P766" t="str">
        <f>IF(O766="","",CONCATENATE(Tabela2[[#This Row],[Zastosowania .jpg - lokalizacja folderu]],O766))</f>
        <v/>
      </c>
      <c r="Q766" t="s">
        <v>2555</v>
      </c>
      <c r="R766" t="s">
        <v>2858</v>
      </c>
      <c r="S766" t="str">
        <f>IF(R766="","",CONCATENATE(Tabela2[[#This Row],[Instrukcje .png - lokalizacja folderu]],R766))</f>
        <v>G:\LocalUser\snws\Rendery_dwg_rys\Instrukcje\ST-M_i_rys.png</v>
      </c>
      <c r="T766" t="s">
        <v>2556</v>
      </c>
      <c r="V766" t="str">
        <f>IF(U766="","",CONCATENATE(Tabela2[[#This Row],[Modele .rfa - lokalizacja folderu]],U766))</f>
        <v/>
      </c>
      <c r="W766" t="s">
        <v>2574</v>
      </c>
      <c r="X766" t="s">
        <v>2576</v>
      </c>
      <c r="Y766" t="str">
        <f>IF(X766="","",CONCATENATE(Tabela2[[#This Row],[Modele .txt - lokalizacja folderu]],X766))</f>
        <v/>
      </c>
      <c r="Z766" t="s">
        <v>2574</v>
      </c>
      <c r="AB766" t="str">
        <f>IFERROR(VLOOKUP(Tabela2[[#This Row],[Kod]],[1]Arkusz7!$A:$W,23,FALSE),"")</f>
        <v>N-ST-M10</v>
      </c>
    </row>
    <row r="767" spans="1:28" x14ac:dyDescent="0.25">
      <c r="A767">
        <v>16424</v>
      </c>
      <c r="B767" t="s">
        <v>2194</v>
      </c>
      <c r="C767" t="str">
        <f>IF(B767="","",CONCATENATE(Tabela2[[#This Row],[Nazwa pliku - render - lokalizacja folderu]],B767))</f>
        <v>G:\LocalUser\snws\Rendery_dwg_rys\web_ok\N-ST-M_web_ok.png</v>
      </c>
      <c r="D767" t="s">
        <v>2179</v>
      </c>
      <c r="E767" t="s">
        <v>1755</v>
      </c>
      <c r="F767" t="str">
        <f>IF(E767="","",CONCATENATE(Tabela2[[#This Row],[Nazwa pliku - .dwg - lokalizacja folderu]],E767))</f>
        <v>G:\LocalUser\snws\Rendery_dwg_rys\dwg\N-ST-M12.DWG</v>
      </c>
      <c r="G767" t="s">
        <v>2185</v>
      </c>
      <c r="H767" t="s">
        <v>2444</v>
      </c>
      <c r="I767" t="str">
        <f>IF(H767="","",CONCATENATE(Tabela2[[#This Row],[Rysunek .png - lokalizacja folderu]],H767))</f>
        <v>G:\LocalUser\snws\Rendery_dwg_rys\rys\N-ST-M_rys.png</v>
      </c>
      <c r="J767" t="s">
        <v>2181</v>
      </c>
      <c r="K767" t="s">
        <v>2908</v>
      </c>
      <c r="L767" t="str">
        <f>IF(K767="","",CONCATENATE(Tabela2[[#This Row],[Zastosowania .jpg - lokalizacja folderu]],K767))</f>
        <v>G:\LocalUser\snws\Rendery_dwg_rys\Zastosowania\ST-M_z_rys.png</v>
      </c>
      <c r="N767" t="str">
        <f>IF(M767="","",CONCATENATE(Tabela2[[#This Row],[Zastosowania .jpg - lokalizacja folderu]],M767))</f>
        <v/>
      </c>
      <c r="P767" t="str">
        <f>IF(O767="","",CONCATENATE(Tabela2[[#This Row],[Zastosowania .jpg - lokalizacja folderu]],O767))</f>
        <v/>
      </c>
      <c r="Q767" t="s">
        <v>2555</v>
      </c>
      <c r="R767" t="s">
        <v>2858</v>
      </c>
      <c r="S767" t="str">
        <f>IF(R767="","",CONCATENATE(Tabela2[[#This Row],[Instrukcje .png - lokalizacja folderu]],R767))</f>
        <v>G:\LocalUser\snws\Rendery_dwg_rys\Instrukcje\ST-M_i_rys.png</v>
      </c>
      <c r="T767" t="s">
        <v>2556</v>
      </c>
      <c r="V767" t="str">
        <f>IF(U767="","",CONCATENATE(Tabela2[[#This Row],[Modele .rfa - lokalizacja folderu]],U767))</f>
        <v/>
      </c>
      <c r="W767" t="s">
        <v>2574</v>
      </c>
      <c r="X767" t="s">
        <v>2576</v>
      </c>
      <c r="Y767" t="str">
        <f>IF(X767="","",CONCATENATE(Tabela2[[#This Row],[Modele .txt - lokalizacja folderu]],X767))</f>
        <v/>
      </c>
      <c r="Z767" t="s">
        <v>2574</v>
      </c>
      <c r="AB767" t="str">
        <f>IFERROR(VLOOKUP(Tabela2[[#This Row],[Kod]],[1]Arkusz7!$A:$W,23,FALSE),"")</f>
        <v>N-ST-M12</v>
      </c>
    </row>
    <row r="768" spans="1:28" x14ac:dyDescent="0.25">
      <c r="A768">
        <v>6506</v>
      </c>
      <c r="B768" t="s">
        <v>2194</v>
      </c>
      <c r="C768" t="str">
        <f>IF(B768="","",CONCATENATE(Tabela2[[#This Row],[Nazwa pliku - render - lokalizacja folderu]],B768))</f>
        <v>G:\LocalUser\snws\Rendery_dwg_rys\web_ok\N-ST-M_web_ok.png</v>
      </c>
      <c r="D768" t="s">
        <v>2179</v>
      </c>
      <c r="E768" t="s">
        <v>1753</v>
      </c>
      <c r="F768" t="str">
        <f>IF(E768="","",CONCATENATE(Tabela2[[#This Row],[Nazwa pliku - .dwg - lokalizacja folderu]],E768))</f>
        <v>G:\LocalUser\snws\Rendery_dwg_rys\dwg\N-ST-M8.DWG</v>
      </c>
      <c r="G768" t="s">
        <v>2185</v>
      </c>
      <c r="H768" t="s">
        <v>2444</v>
      </c>
      <c r="I768" t="str">
        <f>IF(H768="","",CONCATENATE(Tabela2[[#This Row],[Rysunek .png - lokalizacja folderu]],H768))</f>
        <v>G:\LocalUser\snws\Rendery_dwg_rys\rys\N-ST-M_rys.png</v>
      </c>
      <c r="J768" t="s">
        <v>2181</v>
      </c>
      <c r="K768" t="s">
        <v>2908</v>
      </c>
      <c r="L768" t="str">
        <f>IF(K768="","",CONCATENATE(Tabela2[[#This Row],[Zastosowania .jpg - lokalizacja folderu]],K768))</f>
        <v>G:\LocalUser\snws\Rendery_dwg_rys\Zastosowania\ST-M_z_rys.png</v>
      </c>
      <c r="N768" t="str">
        <f>IF(M768="","",CONCATENATE(Tabela2[[#This Row],[Zastosowania .jpg - lokalizacja folderu]],M768))</f>
        <v/>
      </c>
      <c r="P768" t="str">
        <f>IF(O768="","",CONCATENATE(Tabela2[[#This Row],[Zastosowania .jpg - lokalizacja folderu]],O768))</f>
        <v/>
      </c>
      <c r="Q768" t="s">
        <v>2555</v>
      </c>
      <c r="R768" t="s">
        <v>2858</v>
      </c>
      <c r="S768" t="str">
        <f>IF(R768="","",CONCATENATE(Tabela2[[#This Row],[Instrukcje .png - lokalizacja folderu]],R768))</f>
        <v>G:\LocalUser\snws\Rendery_dwg_rys\Instrukcje\ST-M_i_rys.png</v>
      </c>
      <c r="T768" t="s">
        <v>2556</v>
      </c>
      <c r="V768" t="str">
        <f>IF(U768="","",CONCATENATE(Tabela2[[#This Row],[Modele .rfa - lokalizacja folderu]],U768))</f>
        <v/>
      </c>
      <c r="W768" t="s">
        <v>2574</v>
      </c>
      <c r="X768" t="s">
        <v>2576</v>
      </c>
      <c r="Y768" t="str">
        <f>IF(X768="","",CONCATENATE(Tabela2[[#This Row],[Modele .txt - lokalizacja folderu]],X768))</f>
        <v/>
      </c>
      <c r="Z768" t="s">
        <v>2574</v>
      </c>
      <c r="AB768" t="str">
        <f>IFERROR(VLOOKUP(Tabela2[[#This Row],[Kod]],[1]Arkusz7!$A:$W,23,FALSE),"")</f>
        <v>N-ST-M8</v>
      </c>
    </row>
    <row r="769" spans="1:28" x14ac:dyDescent="0.25">
      <c r="A769">
        <v>10291</v>
      </c>
      <c r="B769" t="s">
        <v>1710</v>
      </c>
      <c r="C769" t="str">
        <f>IF(B769="","",CONCATENATE(Tabela2[[#This Row],[Nazwa pliku - render - lokalizacja folderu]],B769))</f>
        <v>G:\LocalUser\snws\Rendery_dwg_rys\web_ok\N-ST-SMF_web_ok.png</v>
      </c>
      <c r="D769" t="s">
        <v>2179</v>
      </c>
      <c r="E769" t="s">
        <v>1709</v>
      </c>
      <c r="F769" t="str">
        <f>IF(E769="","",CONCATENATE(Tabela2[[#This Row],[Nazwa pliku - .dwg - lokalizacja folderu]],E769))</f>
        <v>G:\LocalUser\snws\Rendery_dwg_rys\dwg\N-ST-SA.DWG</v>
      </c>
      <c r="G769" t="s">
        <v>2185</v>
      </c>
      <c r="H769" t="s">
        <v>2424</v>
      </c>
      <c r="I769" t="str">
        <f>IF(H769="","",CONCATENATE(Tabela2[[#This Row],[Rysunek .png - lokalizacja folderu]],H769))</f>
        <v>G:\LocalUser\snws\Rendery_dwg_rys\rys\N-ST-SMF_rys.png</v>
      </c>
      <c r="J769" t="s">
        <v>2181</v>
      </c>
      <c r="K769" t="s">
        <v>2896</v>
      </c>
      <c r="L769" t="str">
        <f>IF(K769="","",CONCATENATE(Tabela2[[#This Row],[Zastosowania .jpg - lokalizacja folderu]],K769))</f>
        <v>G:\LocalUser\snws\Rendery_dwg_rys\Zastosowania\ST-S_z_rys.png</v>
      </c>
      <c r="N769" t="str">
        <f>IF(M769="","",CONCATENATE(Tabela2[[#This Row],[Zastosowania .jpg - lokalizacja folderu]],M769))</f>
        <v/>
      </c>
      <c r="P769" t="str">
        <f>IF(O769="","",CONCATENATE(Tabela2[[#This Row],[Zastosowania .jpg - lokalizacja folderu]],O769))</f>
        <v/>
      </c>
      <c r="Q769" t="s">
        <v>2555</v>
      </c>
      <c r="R769" t="s">
        <v>2859</v>
      </c>
      <c r="S769" t="str">
        <f>IF(R769="","",CONCATENATE(Tabela2[[#This Row],[Instrukcje .png - lokalizacja folderu]],R769))</f>
        <v>G:\LocalUser\snws\Rendery_dwg_rys\Instrukcje\ST-S_i_rys.png</v>
      </c>
      <c r="T769" t="s">
        <v>2556</v>
      </c>
      <c r="U769" t="s">
        <v>2641</v>
      </c>
      <c r="V769" t="str">
        <f>IF(U769="","",CONCATENATE(Tabela2[[#This Row],[Modele .rfa - lokalizacja folderu]],U769))</f>
        <v>G:\LocalUser\snws\Rendery_dwg_rys\Modele 3D\NICZUK Channel support ST-S.rfa</v>
      </c>
      <c r="W769" t="s">
        <v>2574</v>
      </c>
      <c r="X769" t="s">
        <v>2576</v>
      </c>
      <c r="Y769" t="str">
        <f>IF(X769="","",CONCATENATE(Tabela2[[#This Row],[Modele .txt - lokalizacja folderu]],X769))</f>
        <v/>
      </c>
      <c r="Z769" t="s">
        <v>2574</v>
      </c>
      <c r="AB769" t="str">
        <f>IFERROR(VLOOKUP(Tabela2[[#This Row],[Kod]],[1]Arkusz7!$A:$W,23,FALSE),"")</f>
        <v>N-ST-SA SKR</v>
      </c>
    </row>
    <row r="770" spans="1:28" x14ac:dyDescent="0.25">
      <c r="A770">
        <v>12338</v>
      </c>
      <c r="B770" t="s">
        <v>1710</v>
      </c>
      <c r="C770" t="str">
        <f>IF(B770="","",CONCATENATE(Tabela2[[#This Row],[Nazwa pliku - render - lokalizacja folderu]],B770))</f>
        <v>G:\LocalUser\snws\Rendery_dwg_rys\web_ok\N-ST-SMF_web_ok.png</v>
      </c>
      <c r="D770" t="s">
        <v>2179</v>
      </c>
      <c r="E770" t="s">
        <v>1711</v>
      </c>
      <c r="F770" t="str">
        <f>IF(E770="","",CONCATENATE(Tabela2[[#This Row],[Nazwa pliku - .dwg - lokalizacja folderu]],E770))</f>
        <v>G:\LocalUser\snws\Rendery_dwg_rys\dwg\N-ST-SMF.DWG</v>
      </c>
      <c r="G770" t="s">
        <v>2185</v>
      </c>
      <c r="H770" t="s">
        <v>2424</v>
      </c>
      <c r="I770" t="str">
        <f>IF(H770="","",CONCATENATE(Tabela2[[#This Row],[Rysunek .png - lokalizacja folderu]],H770))</f>
        <v>G:\LocalUser\snws\Rendery_dwg_rys\rys\N-ST-SMF_rys.png</v>
      </c>
      <c r="J770" t="s">
        <v>2181</v>
      </c>
      <c r="K770" t="s">
        <v>2896</v>
      </c>
      <c r="L770" t="str">
        <f>IF(K770="","",CONCATENATE(Tabela2[[#This Row],[Zastosowania .jpg - lokalizacja folderu]],K770))</f>
        <v>G:\LocalUser\snws\Rendery_dwg_rys\Zastosowania\ST-S_z_rys.png</v>
      </c>
      <c r="N770" t="str">
        <f>IF(M770="","",CONCATENATE(Tabela2[[#This Row],[Zastosowania .jpg - lokalizacja folderu]],M770))</f>
        <v/>
      </c>
      <c r="P770" t="str">
        <f>IF(O770="","",CONCATENATE(Tabela2[[#This Row],[Zastosowania .jpg - lokalizacja folderu]],O770))</f>
        <v/>
      </c>
      <c r="Q770" t="s">
        <v>2555</v>
      </c>
      <c r="R770" t="s">
        <v>2859</v>
      </c>
      <c r="S770" t="str">
        <f>IF(R770="","",CONCATENATE(Tabela2[[#This Row],[Instrukcje .png - lokalizacja folderu]],R770))</f>
        <v>G:\LocalUser\snws\Rendery_dwg_rys\Instrukcje\ST-S_i_rys.png</v>
      </c>
      <c r="T770" t="s">
        <v>2556</v>
      </c>
      <c r="U770" t="s">
        <v>2641</v>
      </c>
      <c r="V770" t="str">
        <f>IF(U770="","",CONCATENATE(Tabela2[[#This Row],[Modele .rfa - lokalizacja folderu]],U770))</f>
        <v>G:\LocalUser\snws\Rendery_dwg_rys\Modele 3D\NICZUK Channel support ST-S.rfa</v>
      </c>
      <c r="W770" t="s">
        <v>2574</v>
      </c>
      <c r="X770" t="s">
        <v>2576</v>
      </c>
      <c r="Y770" t="str">
        <f>IF(X770="","",CONCATENATE(Tabela2[[#This Row],[Modele .txt - lokalizacja folderu]],X770))</f>
        <v/>
      </c>
      <c r="Z770" t="s">
        <v>2574</v>
      </c>
      <c r="AB770" t="str">
        <f>IFERROR(VLOOKUP(Tabela2[[#This Row],[Kod]],[1]Arkusz7!$A:$W,23,FALSE),"")</f>
        <v>N-ST-SMF SKR</v>
      </c>
    </row>
    <row r="771" spans="1:28" x14ac:dyDescent="0.25">
      <c r="A771">
        <v>24776</v>
      </c>
      <c r="B771" t="s">
        <v>1712</v>
      </c>
      <c r="C771" t="str">
        <f>IF(B771="","",CONCATENATE(Tabela2[[#This Row],[Nazwa pliku - render - lokalizacja folderu]],B771))</f>
        <v>G:\LocalUser\snws\Rendery_dwg_rys\web_ok\N-ST-SMF90_web_ok.png</v>
      </c>
      <c r="D771" t="s">
        <v>2179</v>
      </c>
      <c r="E771" t="s">
        <v>1713</v>
      </c>
      <c r="F771" t="str">
        <f>IF(E771="","",CONCATENATE(Tabela2[[#This Row],[Nazwa pliku - .dwg - lokalizacja folderu]],E771))</f>
        <v>G:\LocalUser\snws\Rendery_dwg_rys\dwg\N-ST-SMF90.DWG</v>
      </c>
      <c r="G771" t="s">
        <v>2185</v>
      </c>
      <c r="H771" t="s">
        <v>2425</v>
      </c>
      <c r="I771" t="str">
        <f>IF(H771="","",CONCATENATE(Tabela2[[#This Row],[Rysunek .png - lokalizacja folderu]],H771))</f>
        <v>G:\LocalUser\snws\Rendery_dwg_rys\rys\N-ST-SMF90_rys.png</v>
      </c>
      <c r="J771" t="s">
        <v>2181</v>
      </c>
      <c r="L771" t="str">
        <f>IF(K771="","",CONCATENATE(Tabela2[[#This Row],[Zastosowania .jpg - lokalizacja folderu]],K771))</f>
        <v/>
      </c>
      <c r="N771" t="str">
        <f>IF(M771="","",CONCATENATE(Tabela2[[#This Row],[Zastosowania .jpg - lokalizacja folderu]],M771))</f>
        <v/>
      </c>
      <c r="P771" t="str">
        <f>IF(O771="","",CONCATENATE(Tabela2[[#This Row],[Zastosowania .jpg - lokalizacja folderu]],O771))</f>
        <v/>
      </c>
      <c r="Q771" t="s">
        <v>2555</v>
      </c>
      <c r="S771" t="str">
        <f>IF(R771="","",CONCATENATE(Tabela2[[#This Row],[Instrukcje .png - lokalizacja folderu]],R771))</f>
        <v/>
      </c>
      <c r="T771" t="s">
        <v>2556</v>
      </c>
      <c r="V771" t="str">
        <f>IF(U771="","",CONCATENATE(Tabela2[[#This Row],[Modele .rfa - lokalizacja folderu]],U771))</f>
        <v/>
      </c>
      <c r="W771" t="s">
        <v>2574</v>
      </c>
      <c r="X771" t="s">
        <v>2576</v>
      </c>
      <c r="Y771" t="str">
        <f>IF(X771="","",CONCATENATE(Tabela2[[#This Row],[Modele .txt - lokalizacja folderu]],X771))</f>
        <v/>
      </c>
      <c r="Z771" t="s">
        <v>2574</v>
      </c>
      <c r="AB771" t="str">
        <f>IFERROR(VLOOKUP(Tabela2[[#This Row],[Kod]],[1]Arkusz7!$A:$W,23,FALSE),"")</f>
        <v>N-ST-SMF90 SKR</v>
      </c>
    </row>
    <row r="772" spans="1:28" x14ac:dyDescent="0.25">
      <c r="A772">
        <v>35324</v>
      </c>
      <c r="B772" t="s">
        <v>1676</v>
      </c>
      <c r="C772" t="str">
        <f>IF(B772="","",CONCATENATE(Tabela2[[#This Row],[Nazwa pliku - render - lokalizacja folderu]],B772))</f>
        <v>G:\LocalUser\snws\Rendery_dwg_rys\web_ok\N-SW_web_ok.png</v>
      </c>
      <c r="D772" t="s">
        <v>2179</v>
      </c>
      <c r="E772" t="s">
        <v>1677</v>
      </c>
      <c r="F772" t="str">
        <f>IF(E772="","",CONCATENATE(Tabela2[[#This Row],[Nazwa pliku - .dwg - lokalizacja folderu]],E772))</f>
        <v>G:\LocalUser\snws\Rendery_dwg_rys\dwg\N-SW.DWG</v>
      </c>
      <c r="G772" t="s">
        <v>2185</v>
      </c>
      <c r="H772" t="s">
        <v>2841</v>
      </c>
      <c r="I772" t="str">
        <f>IF(H772="","",CONCATENATE(Tabela2[[#This Row],[Rysunek .png - lokalizacja folderu]],H772))</f>
        <v>G:\LocalUser\snws\Rendery_dwg_rys\rys\N-SW_rys.png</v>
      </c>
      <c r="J772" t="s">
        <v>2181</v>
      </c>
      <c r="L772" t="str">
        <f>IF(K772="","",CONCATENATE(Tabela2[[#This Row],[Zastosowania .jpg - lokalizacja folderu]],K772))</f>
        <v/>
      </c>
      <c r="N772" t="str">
        <f>IF(M772="","",CONCATENATE(Tabela2[[#This Row],[Zastosowania .jpg - lokalizacja folderu]],M772))</f>
        <v/>
      </c>
      <c r="P772" t="str">
        <f>IF(O772="","",CONCATENATE(Tabela2[[#This Row],[Zastosowania .jpg - lokalizacja folderu]],O772))</f>
        <v/>
      </c>
      <c r="Q772" t="s">
        <v>2555</v>
      </c>
      <c r="S772" t="str">
        <f>IF(R772="","",CONCATENATE(Tabela2[[#This Row],[Instrukcje .png - lokalizacja folderu]],R772))</f>
        <v/>
      </c>
      <c r="T772" t="s">
        <v>2556</v>
      </c>
      <c r="V772" t="str">
        <f>IF(U772="","",CONCATENATE(Tabela2[[#This Row],[Modele .rfa - lokalizacja folderu]],U772))</f>
        <v/>
      </c>
      <c r="W772" t="s">
        <v>2574</v>
      </c>
      <c r="X772" t="s">
        <v>2576</v>
      </c>
      <c r="Y772" t="str">
        <f>IF(X772="","",CONCATENATE(Tabela2[[#This Row],[Modele .txt - lokalizacja folderu]],X772))</f>
        <v/>
      </c>
      <c r="Z772" t="s">
        <v>2574</v>
      </c>
      <c r="AB772" t="str">
        <f>IFERROR(VLOOKUP(Tabela2[[#This Row],[Kod]],[1]Arkusz7!$A:$W,23,FALSE),"")</f>
        <v>N-SW</v>
      </c>
    </row>
    <row r="773" spans="1:28" x14ac:dyDescent="0.25">
      <c r="A773">
        <v>9696</v>
      </c>
      <c r="B773" t="s">
        <v>1683</v>
      </c>
      <c r="C773" t="str">
        <f>IF(B773="","",CONCATENATE(Tabela2[[#This Row],[Nazwa pliku - render - lokalizacja folderu]],B773))</f>
        <v>G:\LocalUser\snws\Rendery_dwg_rys\web_ok\N-SZ-A1,5_web_ok.png</v>
      </c>
      <c r="D773" t="s">
        <v>2179</v>
      </c>
      <c r="E773" t="s">
        <v>1684</v>
      </c>
      <c r="F773" t="str">
        <f>IF(E773="","",CONCATENATE(Tabela2[[#This Row],[Nazwa pliku - .dwg - lokalizacja folderu]],E773))</f>
        <v>G:\LocalUser\snws\Rendery_dwg_rys\dwg\N-SZ-A1,5-2000.DWG</v>
      </c>
      <c r="G773" t="s">
        <v>2185</v>
      </c>
      <c r="H773" t="s">
        <v>2417</v>
      </c>
      <c r="I773" t="str">
        <f>IF(H773="","",CONCATENATE(Tabela2[[#This Row],[Rysunek .png - lokalizacja folderu]],H773))</f>
        <v>G:\LocalUser\snws\Rendery_dwg_rys\rys\N-SZ-A1,5_rys.png</v>
      </c>
      <c r="J773" t="s">
        <v>2181</v>
      </c>
      <c r="L773" t="str">
        <f>IF(K773="","",CONCATENATE(Tabela2[[#This Row],[Zastosowania .jpg - lokalizacja folderu]],K773))</f>
        <v/>
      </c>
      <c r="N773" t="str">
        <f>IF(M773="","",CONCATENATE(Tabela2[[#This Row],[Zastosowania .jpg - lokalizacja folderu]],M773))</f>
        <v/>
      </c>
      <c r="P773" t="str">
        <f>IF(O773="","",CONCATENATE(Tabela2[[#This Row],[Zastosowania .jpg - lokalizacja folderu]],O773))</f>
        <v/>
      </c>
      <c r="Q773" t="s">
        <v>2555</v>
      </c>
      <c r="S773" t="str">
        <f>IF(R773="","",CONCATENATE(Tabela2[[#This Row],[Instrukcje .png - lokalizacja folderu]],R773))</f>
        <v/>
      </c>
      <c r="T773" t="s">
        <v>2556</v>
      </c>
      <c r="U773" t="s">
        <v>2634</v>
      </c>
      <c r="V773" t="str">
        <f>IF(U773="","",CONCATENATE(Tabela2[[#This Row],[Modele .rfa - lokalizacja folderu]],U773))</f>
        <v>G:\LocalUser\snws\Rendery_dwg_rys\Modele 3D\NICZUK Channel type 30 v2021.rfa</v>
      </c>
      <c r="W773" t="s">
        <v>2574</v>
      </c>
      <c r="X773" t="s">
        <v>2764</v>
      </c>
      <c r="Y773" t="str">
        <f>IF(X773="","",CONCATENATE(Tabela2[[#This Row],[Modele .txt - lokalizacja folderu]],X773))</f>
        <v>G:\LocalUser\snws\Rendery_dwg_rys\Modele 3D\NICZUK Channel type 30 v2021.txt</v>
      </c>
      <c r="Z773" t="s">
        <v>2574</v>
      </c>
      <c r="AB773" t="str">
        <f>IFERROR(VLOOKUP(Tabela2[[#This Row],[Kod]],[1]Arkusz7!$A:$W,23,FALSE),"")</f>
        <v>N-SZ-A1,5-2000</v>
      </c>
    </row>
    <row r="774" spans="1:28" x14ac:dyDescent="0.25">
      <c r="A774">
        <v>9566</v>
      </c>
      <c r="B774" t="s">
        <v>1683</v>
      </c>
      <c r="C774" t="str">
        <f>IF(B774="","",CONCATENATE(Tabela2[[#This Row],[Nazwa pliku - render - lokalizacja folderu]],B774))</f>
        <v>G:\LocalUser\snws\Rendery_dwg_rys\web_ok\N-SZ-A1,5_web_ok.png</v>
      </c>
      <c r="D774" t="s">
        <v>2179</v>
      </c>
      <c r="E774" t="s">
        <v>1685</v>
      </c>
      <c r="F774" t="str">
        <f>IF(E774="","",CONCATENATE(Tabela2[[#This Row],[Nazwa pliku - .dwg - lokalizacja folderu]],E774))</f>
        <v>G:\LocalUser\snws\Rendery_dwg_rys\dwg\N-SZ-A1,5-3000.DWG</v>
      </c>
      <c r="G774" t="s">
        <v>2185</v>
      </c>
      <c r="H774" t="s">
        <v>2417</v>
      </c>
      <c r="I774" t="str">
        <f>IF(H774="","",CONCATENATE(Tabela2[[#This Row],[Rysunek .png - lokalizacja folderu]],H774))</f>
        <v>G:\LocalUser\snws\Rendery_dwg_rys\rys\N-SZ-A1,5_rys.png</v>
      </c>
      <c r="J774" t="s">
        <v>2181</v>
      </c>
      <c r="L774" t="str">
        <f>IF(K774="","",CONCATENATE(Tabela2[[#This Row],[Zastosowania .jpg - lokalizacja folderu]],K774))</f>
        <v/>
      </c>
      <c r="N774" t="str">
        <f>IF(M774="","",CONCATENATE(Tabela2[[#This Row],[Zastosowania .jpg - lokalizacja folderu]],M774))</f>
        <v/>
      </c>
      <c r="P774" t="str">
        <f>IF(O774="","",CONCATENATE(Tabela2[[#This Row],[Zastosowania .jpg - lokalizacja folderu]],O774))</f>
        <v/>
      </c>
      <c r="Q774" t="s">
        <v>2555</v>
      </c>
      <c r="S774" t="str">
        <f>IF(R774="","",CONCATENATE(Tabela2[[#This Row],[Instrukcje .png - lokalizacja folderu]],R774))</f>
        <v/>
      </c>
      <c r="T774" t="s">
        <v>2556</v>
      </c>
      <c r="U774" t="s">
        <v>2634</v>
      </c>
      <c r="V774" t="str">
        <f>IF(U774="","",CONCATENATE(Tabela2[[#This Row],[Modele .rfa - lokalizacja folderu]],U774))</f>
        <v>G:\LocalUser\snws\Rendery_dwg_rys\Modele 3D\NICZUK Channel type 30 v2021.rfa</v>
      </c>
      <c r="W774" t="s">
        <v>2574</v>
      </c>
      <c r="X774" t="s">
        <v>2764</v>
      </c>
      <c r="Y774" t="str">
        <f>IF(X774="","",CONCATENATE(Tabela2[[#This Row],[Modele .txt - lokalizacja folderu]],X774))</f>
        <v>G:\LocalUser\snws\Rendery_dwg_rys\Modele 3D\NICZUK Channel type 30 v2021.txt</v>
      </c>
      <c r="Z774" t="s">
        <v>2574</v>
      </c>
      <c r="AB774" t="str">
        <f>IFERROR(VLOOKUP(Tabela2[[#This Row],[Kod]],[1]Arkusz7!$A:$W,23,FALSE),"")</f>
        <v>N-SZ-A1,5-3000</v>
      </c>
    </row>
    <row r="775" spans="1:28" x14ac:dyDescent="0.25">
      <c r="A775">
        <v>9603</v>
      </c>
      <c r="B775" t="s">
        <v>1686</v>
      </c>
      <c r="C775" t="str">
        <f>IF(B775="","",CONCATENATE(Tabela2[[#This Row],[Nazwa pliku - render - lokalizacja folderu]],B775))</f>
        <v>G:\LocalUser\snws\Rendery_dwg_rys\web_ok\N-SZ-A2,0_web_ok.png</v>
      </c>
      <c r="D775" t="s">
        <v>2179</v>
      </c>
      <c r="E775" t="s">
        <v>1687</v>
      </c>
      <c r="F775" t="str">
        <f>IF(E775="","",CONCATENATE(Tabela2[[#This Row],[Nazwa pliku - .dwg - lokalizacja folderu]],E775))</f>
        <v>G:\LocalUser\snws\Rendery_dwg_rys\dwg\N-SZ-A2,0-2000.DWG</v>
      </c>
      <c r="G775" t="s">
        <v>2185</v>
      </c>
      <c r="H775" t="s">
        <v>2418</v>
      </c>
      <c r="I775" t="str">
        <f>IF(H775="","",CONCATENATE(Tabela2[[#This Row],[Rysunek .png - lokalizacja folderu]],H775))</f>
        <v>G:\LocalUser\snws\Rendery_dwg_rys\rys\N-SZ-A2,0_rys.png</v>
      </c>
      <c r="J775" t="s">
        <v>2181</v>
      </c>
      <c r="L775" t="str">
        <f>IF(K775="","",CONCATENATE(Tabela2[[#This Row],[Zastosowania .jpg - lokalizacja folderu]],K775))</f>
        <v/>
      </c>
      <c r="N775" t="str">
        <f>IF(M775="","",CONCATENATE(Tabela2[[#This Row],[Zastosowania .jpg - lokalizacja folderu]],M775))</f>
        <v/>
      </c>
      <c r="P775" t="str">
        <f>IF(O775="","",CONCATENATE(Tabela2[[#This Row],[Zastosowania .jpg - lokalizacja folderu]],O775))</f>
        <v/>
      </c>
      <c r="Q775" t="s">
        <v>2555</v>
      </c>
      <c r="S775" t="str">
        <f>IF(R775="","",CONCATENATE(Tabela2[[#This Row],[Instrukcje .png - lokalizacja folderu]],R775))</f>
        <v/>
      </c>
      <c r="T775" t="s">
        <v>2556</v>
      </c>
      <c r="U775" t="s">
        <v>2634</v>
      </c>
      <c r="V775" t="str">
        <f>IF(U775="","",CONCATENATE(Tabela2[[#This Row],[Modele .rfa - lokalizacja folderu]],U775))</f>
        <v>G:\LocalUser\snws\Rendery_dwg_rys\Modele 3D\NICZUK Channel type 30 v2021.rfa</v>
      </c>
      <c r="W775" t="s">
        <v>2574</v>
      </c>
      <c r="X775" t="s">
        <v>2764</v>
      </c>
      <c r="Y775" t="str">
        <f>IF(X775="","",CONCATENATE(Tabela2[[#This Row],[Modele .txt - lokalizacja folderu]],X775))</f>
        <v>G:\LocalUser\snws\Rendery_dwg_rys\Modele 3D\NICZUK Channel type 30 v2021.txt</v>
      </c>
      <c r="Z775" t="s">
        <v>2574</v>
      </c>
      <c r="AB775" t="str">
        <f>IFERROR(VLOOKUP(Tabela2[[#This Row],[Kod]],[1]Arkusz7!$A:$W,23,FALSE),"")</f>
        <v>N-SZ-A2,0-2000</v>
      </c>
    </row>
    <row r="776" spans="1:28" x14ac:dyDescent="0.25">
      <c r="A776">
        <v>9963</v>
      </c>
      <c r="B776" t="s">
        <v>1686</v>
      </c>
      <c r="C776" t="str">
        <f>IF(B776="","",CONCATENATE(Tabela2[[#This Row],[Nazwa pliku - render - lokalizacja folderu]],B776))</f>
        <v>G:\LocalUser\snws\Rendery_dwg_rys\web_ok\N-SZ-A2,0_web_ok.png</v>
      </c>
      <c r="D776" t="s">
        <v>2179</v>
      </c>
      <c r="E776" t="s">
        <v>1688</v>
      </c>
      <c r="F776" t="str">
        <f>IF(E776="","",CONCATENATE(Tabela2[[#This Row],[Nazwa pliku - .dwg - lokalizacja folderu]],E776))</f>
        <v>G:\LocalUser\snws\Rendery_dwg_rys\dwg\N-SZ-A2,0-3000.DWG</v>
      </c>
      <c r="G776" t="s">
        <v>2185</v>
      </c>
      <c r="H776" t="s">
        <v>2418</v>
      </c>
      <c r="I776" t="str">
        <f>IF(H776="","",CONCATENATE(Tabela2[[#This Row],[Rysunek .png - lokalizacja folderu]],H776))</f>
        <v>G:\LocalUser\snws\Rendery_dwg_rys\rys\N-SZ-A2,0_rys.png</v>
      </c>
      <c r="J776" t="s">
        <v>2181</v>
      </c>
      <c r="L776" t="str">
        <f>IF(K776="","",CONCATENATE(Tabela2[[#This Row],[Zastosowania .jpg - lokalizacja folderu]],K776))</f>
        <v/>
      </c>
      <c r="N776" t="str">
        <f>IF(M776="","",CONCATENATE(Tabela2[[#This Row],[Zastosowania .jpg - lokalizacja folderu]],M776))</f>
        <v/>
      </c>
      <c r="P776" t="str">
        <f>IF(O776="","",CONCATENATE(Tabela2[[#This Row],[Zastosowania .jpg - lokalizacja folderu]],O776))</f>
        <v/>
      </c>
      <c r="Q776" t="s">
        <v>2555</v>
      </c>
      <c r="S776" t="str">
        <f>IF(R776="","",CONCATENATE(Tabela2[[#This Row],[Instrukcje .png - lokalizacja folderu]],R776))</f>
        <v/>
      </c>
      <c r="T776" t="s">
        <v>2556</v>
      </c>
      <c r="U776" t="s">
        <v>2634</v>
      </c>
      <c r="V776" t="str">
        <f>IF(U776="","",CONCATENATE(Tabela2[[#This Row],[Modele .rfa - lokalizacja folderu]],U776))</f>
        <v>G:\LocalUser\snws\Rendery_dwg_rys\Modele 3D\NICZUK Channel type 30 v2021.rfa</v>
      </c>
      <c r="W776" t="s">
        <v>2574</v>
      </c>
      <c r="X776" t="s">
        <v>2764</v>
      </c>
      <c r="Y776" t="str">
        <f>IF(X776="","",CONCATENATE(Tabela2[[#This Row],[Modele .txt - lokalizacja folderu]],X776))</f>
        <v>G:\LocalUser\snws\Rendery_dwg_rys\Modele 3D\NICZUK Channel type 30 v2021.txt</v>
      </c>
      <c r="Z776" t="s">
        <v>2574</v>
      </c>
      <c r="AB776" t="str">
        <f>IFERROR(VLOOKUP(Tabela2[[#This Row],[Kod]],[1]Arkusz7!$A:$W,23,FALSE),"")</f>
        <v>N-SZ-A2,0-3000</v>
      </c>
    </row>
    <row r="777" spans="1:28" x14ac:dyDescent="0.25">
      <c r="A777">
        <v>11950</v>
      </c>
      <c r="B777" t="s">
        <v>1680</v>
      </c>
      <c r="C777" t="str">
        <f>IF(B777="","",CONCATENATE(Tabela2[[#This Row],[Nazwa pliku - render - lokalizacja folderu]],B777))</f>
        <v>G:\LocalUser\snws\Rendery_dwg_rys\web_ok\N-SZ-C1,5_web_ok.png</v>
      </c>
      <c r="D777" t="s">
        <v>2179</v>
      </c>
      <c r="E777" t="s">
        <v>1681</v>
      </c>
      <c r="F777" t="str">
        <f>IF(E777="","",CONCATENATE(Tabela2[[#This Row],[Nazwa pliku - .dwg - lokalizacja folderu]],E777))</f>
        <v>G:\LocalUser\snws\Rendery_dwg_rys\dwg\N-SZ-C1,5-2000.DWG</v>
      </c>
      <c r="G777" t="s">
        <v>2185</v>
      </c>
      <c r="H777" t="s">
        <v>2416</v>
      </c>
      <c r="I777" t="str">
        <f>IF(H777="","",CONCATENATE(Tabela2[[#This Row],[Rysunek .png - lokalizacja folderu]],H777))</f>
        <v>G:\LocalUser\snws\Rendery_dwg_rys\rys\N-SZ-C1,5_rys.png</v>
      </c>
      <c r="J777" t="s">
        <v>2181</v>
      </c>
      <c r="L777" t="str">
        <f>IF(K777="","",CONCATENATE(Tabela2[[#This Row],[Zastosowania .jpg - lokalizacja folderu]],K777))</f>
        <v/>
      </c>
      <c r="N777" t="str">
        <f>IF(M777="","",CONCATENATE(Tabela2[[#This Row],[Zastosowania .jpg - lokalizacja folderu]],M777))</f>
        <v/>
      </c>
      <c r="P777" t="str">
        <f>IF(O777="","",CONCATENATE(Tabela2[[#This Row],[Zastosowania .jpg - lokalizacja folderu]],O777))</f>
        <v/>
      </c>
      <c r="Q777" t="s">
        <v>2555</v>
      </c>
      <c r="S777" t="str">
        <f>IF(R777="","",CONCATENATE(Tabela2[[#This Row],[Instrukcje .png - lokalizacja folderu]],R777))</f>
        <v/>
      </c>
      <c r="T777" t="s">
        <v>2556</v>
      </c>
      <c r="U777" t="s">
        <v>2634</v>
      </c>
      <c r="V777" t="str">
        <f>IF(U777="","",CONCATENATE(Tabela2[[#This Row],[Modele .rfa - lokalizacja folderu]],U777))</f>
        <v>G:\LocalUser\snws\Rendery_dwg_rys\Modele 3D\NICZUK Channel type 30 v2021.rfa</v>
      </c>
      <c r="W777" t="s">
        <v>2574</v>
      </c>
      <c r="X777" t="s">
        <v>2764</v>
      </c>
      <c r="Y777" t="str">
        <f>IF(X777="","",CONCATENATE(Tabela2[[#This Row],[Modele .txt - lokalizacja folderu]],X777))</f>
        <v>G:\LocalUser\snws\Rendery_dwg_rys\Modele 3D\NICZUK Channel type 30 v2021.txt</v>
      </c>
      <c r="Z777" t="s">
        <v>2574</v>
      </c>
      <c r="AB777" t="str">
        <f>IFERROR(VLOOKUP(Tabela2[[#This Row],[Kod]],[1]Arkusz7!$A:$W,23,FALSE),"")</f>
        <v>N-SZ-C1,5-2000</v>
      </c>
    </row>
    <row r="778" spans="1:28" x14ac:dyDescent="0.25">
      <c r="A778">
        <v>11951</v>
      </c>
      <c r="B778" t="s">
        <v>1680</v>
      </c>
      <c r="C778" t="str">
        <f>IF(B778="","",CONCATENATE(Tabela2[[#This Row],[Nazwa pliku - render - lokalizacja folderu]],B778))</f>
        <v>G:\LocalUser\snws\Rendery_dwg_rys\web_ok\N-SZ-C1,5_web_ok.png</v>
      </c>
      <c r="D778" t="s">
        <v>2179</v>
      </c>
      <c r="E778" t="s">
        <v>1682</v>
      </c>
      <c r="F778" t="str">
        <f>IF(E778="","",CONCATENATE(Tabela2[[#This Row],[Nazwa pliku - .dwg - lokalizacja folderu]],E778))</f>
        <v>G:\LocalUser\snws\Rendery_dwg_rys\dwg\N-SZ-C1,5-3000.DWG</v>
      </c>
      <c r="G778" t="s">
        <v>2185</v>
      </c>
      <c r="H778" t="s">
        <v>2416</v>
      </c>
      <c r="I778" t="str">
        <f>IF(H778="","",CONCATENATE(Tabela2[[#This Row],[Rysunek .png - lokalizacja folderu]],H778))</f>
        <v>G:\LocalUser\snws\Rendery_dwg_rys\rys\N-SZ-C1,5_rys.png</v>
      </c>
      <c r="J778" t="s">
        <v>2181</v>
      </c>
      <c r="L778" t="str">
        <f>IF(K778="","",CONCATENATE(Tabela2[[#This Row],[Zastosowania .jpg - lokalizacja folderu]],K778))</f>
        <v/>
      </c>
      <c r="N778" t="str">
        <f>IF(M778="","",CONCATENATE(Tabela2[[#This Row],[Zastosowania .jpg - lokalizacja folderu]],M778))</f>
        <v/>
      </c>
      <c r="P778" t="str">
        <f>IF(O778="","",CONCATENATE(Tabela2[[#This Row],[Zastosowania .jpg - lokalizacja folderu]],O778))</f>
        <v/>
      </c>
      <c r="Q778" t="s">
        <v>2555</v>
      </c>
      <c r="S778" t="str">
        <f>IF(R778="","",CONCATENATE(Tabela2[[#This Row],[Instrukcje .png - lokalizacja folderu]],R778))</f>
        <v/>
      </c>
      <c r="T778" t="s">
        <v>2556</v>
      </c>
      <c r="U778" t="s">
        <v>2634</v>
      </c>
      <c r="V778" t="str">
        <f>IF(U778="","",CONCATENATE(Tabela2[[#This Row],[Modele .rfa - lokalizacja folderu]],U778))</f>
        <v>G:\LocalUser\snws\Rendery_dwg_rys\Modele 3D\NICZUK Channel type 30 v2021.rfa</v>
      </c>
      <c r="W778" t="s">
        <v>2574</v>
      </c>
      <c r="X778" t="s">
        <v>2764</v>
      </c>
      <c r="Y778" t="str">
        <f>IF(X778="","",CONCATENATE(Tabela2[[#This Row],[Modele .txt - lokalizacja folderu]],X778))</f>
        <v>G:\LocalUser\snws\Rendery_dwg_rys\Modele 3D\NICZUK Channel type 30 v2021.txt</v>
      </c>
      <c r="Z778" t="s">
        <v>2574</v>
      </c>
      <c r="AB778" t="str">
        <f>IFERROR(VLOOKUP(Tabela2[[#This Row],[Kod]],[1]Arkusz7!$A:$W,23,FALSE),"")</f>
        <v>N-SZ-C1,5-3000</v>
      </c>
    </row>
    <row r="779" spans="1:28" x14ac:dyDescent="0.25">
      <c r="A779">
        <v>19391</v>
      </c>
      <c r="B779" t="s">
        <v>1231</v>
      </c>
      <c r="C779" t="str">
        <f>IF(B779="","",CONCATENATE(Tabela2[[#This Row],[Nazwa pliku - render - lokalizacja folderu]],B779))</f>
        <v>G:\LocalUser\snws\Rendery_dwg_rys\web_ok\NSZ_web_ok.png</v>
      </c>
      <c r="D779" t="s">
        <v>2179</v>
      </c>
      <c r="E779" t="s">
        <v>1237</v>
      </c>
      <c r="F779" t="str">
        <f>IF(E779="","",CONCATENATE(Tabela2[[#This Row],[Nazwa pliku - .dwg - lokalizacja folderu]],E779))</f>
        <v>G:\LocalUser\snws\Rendery_dwg_rys\dwg\NSZ-MB-M10.DWG</v>
      </c>
      <c r="G779" t="s">
        <v>2185</v>
      </c>
      <c r="H779" t="s">
        <v>2351</v>
      </c>
      <c r="I779" t="str">
        <f>IF(H779="","",CONCATENATE(Tabela2[[#This Row],[Rysunek .png - lokalizacja folderu]],H779))</f>
        <v>G:\LocalUser\snws\Rendery_dwg_rys\rys\NSZ_rys.png</v>
      </c>
      <c r="J779" t="s">
        <v>2181</v>
      </c>
      <c r="L779" t="str">
        <f>IF(K779="","",CONCATENATE(Tabela2[[#This Row],[Zastosowania .jpg - lokalizacja folderu]],K779))</f>
        <v/>
      </c>
      <c r="N779" t="str">
        <f>IF(M779="","",CONCATENATE(Tabela2[[#This Row],[Zastosowania .jpg - lokalizacja folderu]],M779))</f>
        <v/>
      </c>
      <c r="P779" t="str">
        <f>IF(O779="","",CONCATENATE(Tabela2[[#This Row],[Zastosowania .jpg - lokalizacja folderu]],O779))</f>
        <v/>
      </c>
      <c r="Q779" t="s">
        <v>2555</v>
      </c>
      <c r="S779" t="str">
        <f>IF(R779="","",CONCATENATE(Tabela2[[#This Row],[Instrukcje .png - lokalizacja folderu]],R779))</f>
        <v/>
      </c>
      <c r="T779" t="s">
        <v>2556</v>
      </c>
      <c r="U779" t="s">
        <v>2672</v>
      </c>
      <c r="V779" t="str">
        <f>IF(U779="","",CONCATENATE(Tabela2[[#This Row],[Modele .rfa - lokalizacja folderu]],U779))</f>
        <v>G:\LocalUser\snws\Rendery_dwg_rys\Modele 3D\NICZUK Slide nut NSZ.rfa</v>
      </c>
      <c r="W779" t="s">
        <v>2574</v>
      </c>
      <c r="X779" t="s">
        <v>2793</v>
      </c>
      <c r="Y779" t="str">
        <f>IF(X779="","",CONCATENATE(Tabela2[[#This Row],[Modele .txt - lokalizacja folderu]],X779))</f>
        <v>G:\LocalUser\snws\Rendery_dwg_rys\Modele 3D\NICZUK Slide nut NSZ.txt</v>
      </c>
      <c r="Z779" t="s">
        <v>2574</v>
      </c>
      <c r="AB779" t="str">
        <f>IFERROR(VLOOKUP(Tabela2[[#This Row],[Kod]],[1]Arkusz7!$A:$W,23,FALSE),"")</f>
        <v>NSZ-MB-M10</v>
      </c>
    </row>
    <row r="780" spans="1:28" x14ac:dyDescent="0.25">
      <c r="A780">
        <v>19392</v>
      </c>
      <c r="B780" t="s">
        <v>1231</v>
      </c>
      <c r="C780" t="str">
        <f>IF(B780="","",CONCATENATE(Tabela2[[#This Row],[Nazwa pliku - render - lokalizacja folderu]],B780))</f>
        <v>G:\LocalUser\snws\Rendery_dwg_rys\web_ok\NSZ_web_ok.png</v>
      </c>
      <c r="D780" t="s">
        <v>2179</v>
      </c>
      <c r="E780" t="s">
        <v>1238</v>
      </c>
      <c r="F780" t="str">
        <f>IF(E780="","",CONCATENATE(Tabela2[[#This Row],[Nazwa pliku - .dwg - lokalizacja folderu]],E780))</f>
        <v>G:\LocalUser\snws\Rendery_dwg_rys\dwg\NSZ-MB-M12.DWG</v>
      </c>
      <c r="G780" t="s">
        <v>2185</v>
      </c>
      <c r="H780" t="s">
        <v>2351</v>
      </c>
      <c r="I780" t="str">
        <f>IF(H780="","",CONCATENATE(Tabela2[[#This Row],[Rysunek .png - lokalizacja folderu]],H780))</f>
        <v>G:\LocalUser\snws\Rendery_dwg_rys\rys\NSZ_rys.png</v>
      </c>
      <c r="J780" t="s">
        <v>2181</v>
      </c>
      <c r="L780" t="str">
        <f>IF(K780="","",CONCATENATE(Tabela2[[#This Row],[Zastosowania .jpg - lokalizacja folderu]],K780))</f>
        <v/>
      </c>
      <c r="N780" t="str">
        <f>IF(M780="","",CONCATENATE(Tabela2[[#This Row],[Zastosowania .jpg - lokalizacja folderu]],M780))</f>
        <v/>
      </c>
      <c r="P780" t="str">
        <f>IF(O780="","",CONCATENATE(Tabela2[[#This Row],[Zastosowania .jpg - lokalizacja folderu]],O780))</f>
        <v/>
      </c>
      <c r="Q780" t="s">
        <v>2555</v>
      </c>
      <c r="S780" t="str">
        <f>IF(R780="","",CONCATENATE(Tabela2[[#This Row],[Instrukcje .png - lokalizacja folderu]],R780))</f>
        <v/>
      </c>
      <c r="T780" t="s">
        <v>2556</v>
      </c>
      <c r="U780" t="s">
        <v>2672</v>
      </c>
      <c r="V780" t="str">
        <f>IF(U780="","",CONCATENATE(Tabela2[[#This Row],[Modele .rfa - lokalizacja folderu]],U780))</f>
        <v>G:\LocalUser\snws\Rendery_dwg_rys\Modele 3D\NICZUK Slide nut NSZ.rfa</v>
      </c>
      <c r="W780" t="s">
        <v>2574</v>
      </c>
      <c r="X780" t="s">
        <v>2793</v>
      </c>
      <c r="Y780" t="str">
        <f>IF(X780="","",CONCATENATE(Tabela2[[#This Row],[Modele .txt - lokalizacja folderu]],X780))</f>
        <v>G:\LocalUser\snws\Rendery_dwg_rys\Modele 3D\NICZUK Slide nut NSZ.txt</v>
      </c>
      <c r="Z780" t="s">
        <v>2574</v>
      </c>
      <c r="AB780" t="str">
        <f>IFERROR(VLOOKUP(Tabela2[[#This Row],[Kod]],[1]Arkusz7!$A:$W,23,FALSE),"")</f>
        <v>NSZ-MB-M12</v>
      </c>
    </row>
    <row r="781" spans="1:28" x14ac:dyDescent="0.25">
      <c r="A781">
        <v>19393</v>
      </c>
      <c r="B781" t="s">
        <v>1231</v>
      </c>
      <c r="C781" t="str">
        <f>IF(B781="","",CONCATENATE(Tabela2[[#This Row],[Nazwa pliku - render - lokalizacja folderu]],B781))</f>
        <v>G:\LocalUser\snws\Rendery_dwg_rys\web_ok\NSZ_web_ok.png</v>
      </c>
      <c r="D781" t="s">
        <v>2179</v>
      </c>
      <c r="E781" t="s">
        <v>1239</v>
      </c>
      <c r="F781" t="str">
        <f>IF(E781="","",CONCATENATE(Tabela2[[#This Row],[Nazwa pliku - .dwg - lokalizacja folderu]],E781))</f>
        <v>G:\LocalUser\snws\Rendery_dwg_rys\dwg\NSZ-MB-M16.DWG</v>
      </c>
      <c r="G781" t="s">
        <v>2185</v>
      </c>
      <c r="H781" t="s">
        <v>2351</v>
      </c>
      <c r="I781" t="str">
        <f>IF(H781="","",CONCATENATE(Tabela2[[#This Row],[Rysunek .png - lokalizacja folderu]],H781))</f>
        <v>G:\LocalUser\snws\Rendery_dwg_rys\rys\NSZ_rys.png</v>
      </c>
      <c r="J781" t="s">
        <v>2181</v>
      </c>
      <c r="L781" t="str">
        <f>IF(K781="","",CONCATENATE(Tabela2[[#This Row],[Zastosowania .jpg - lokalizacja folderu]],K781))</f>
        <v/>
      </c>
      <c r="N781" t="str">
        <f>IF(M781="","",CONCATENATE(Tabela2[[#This Row],[Zastosowania .jpg - lokalizacja folderu]],M781))</f>
        <v/>
      </c>
      <c r="P781" t="str">
        <f>IF(O781="","",CONCATENATE(Tabela2[[#This Row],[Zastosowania .jpg - lokalizacja folderu]],O781))</f>
        <v/>
      </c>
      <c r="Q781" t="s">
        <v>2555</v>
      </c>
      <c r="S781" t="str">
        <f>IF(R781="","",CONCATENATE(Tabela2[[#This Row],[Instrukcje .png - lokalizacja folderu]],R781))</f>
        <v/>
      </c>
      <c r="T781" t="s">
        <v>2556</v>
      </c>
      <c r="U781" t="s">
        <v>2672</v>
      </c>
      <c r="V781" t="str">
        <f>IF(U781="","",CONCATENATE(Tabela2[[#This Row],[Modele .rfa - lokalizacja folderu]],U781))</f>
        <v>G:\LocalUser\snws\Rendery_dwg_rys\Modele 3D\NICZUK Slide nut NSZ.rfa</v>
      </c>
      <c r="W781" t="s">
        <v>2574</v>
      </c>
      <c r="X781" t="s">
        <v>2793</v>
      </c>
      <c r="Y781" t="str">
        <f>IF(X781="","",CONCATENATE(Tabela2[[#This Row],[Modele .txt - lokalizacja folderu]],X781))</f>
        <v>G:\LocalUser\snws\Rendery_dwg_rys\Modele 3D\NICZUK Slide nut NSZ.txt</v>
      </c>
      <c r="Z781" t="s">
        <v>2574</v>
      </c>
      <c r="AB781" t="str">
        <f>IFERROR(VLOOKUP(Tabela2[[#This Row],[Kod]],[1]Arkusz7!$A:$W,23,FALSE),"")</f>
        <v>NSZ-MB-M16</v>
      </c>
    </row>
    <row r="782" spans="1:28" x14ac:dyDescent="0.25">
      <c r="A782">
        <v>19394</v>
      </c>
      <c r="B782" t="s">
        <v>1231</v>
      </c>
      <c r="C782" t="str">
        <f>IF(B782="","",CONCATENATE(Tabela2[[#This Row],[Nazwa pliku - render - lokalizacja folderu]],B782))</f>
        <v>G:\LocalUser\snws\Rendery_dwg_rys\web_ok\NSZ_web_ok.png</v>
      </c>
      <c r="D782" t="s">
        <v>2179</v>
      </c>
      <c r="E782" t="s">
        <v>1236</v>
      </c>
      <c r="F782" t="str">
        <f>IF(E782="","",CONCATENATE(Tabela2[[#This Row],[Nazwa pliku - .dwg - lokalizacja folderu]],E782))</f>
        <v>G:\LocalUser\snws\Rendery_dwg_rys\dwg\NSZ-MB-M8.DWG</v>
      </c>
      <c r="G782" t="s">
        <v>2185</v>
      </c>
      <c r="H782" t="s">
        <v>2351</v>
      </c>
      <c r="I782" t="str">
        <f>IF(H782="","",CONCATENATE(Tabela2[[#This Row],[Rysunek .png - lokalizacja folderu]],H782))</f>
        <v>G:\LocalUser\snws\Rendery_dwg_rys\rys\NSZ_rys.png</v>
      </c>
      <c r="J782" t="s">
        <v>2181</v>
      </c>
      <c r="L782" t="str">
        <f>IF(K782="","",CONCATENATE(Tabela2[[#This Row],[Zastosowania .jpg - lokalizacja folderu]],K782))</f>
        <v/>
      </c>
      <c r="N782" t="str">
        <f>IF(M782="","",CONCATENATE(Tabela2[[#This Row],[Zastosowania .jpg - lokalizacja folderu]],M782))</f>
        <v/>
      </c>
      <c r="P782" t="str">
        <f>IF(O782="","",CONCATENATE(Tabela2[[#This Row],[Zastosowania .jpg - lokalizacja folderu]],O782))</f>
        <v/>
      </c>
      <c r="Q782" t="s">
        <v>2555</v>
      </c>
      <c r="S782" t="str">
        <f>IF(R782="","",CONCATENATE(Tabela2[[#This Row],[Instrukcje .png - lokalizacja folderu]],R782))</f>
        <v/>
      </c>
      <c r="T782" t="s">
        <v>2556</v>
      </c>
      <c r="U782" t="s">
        <v>2672</v>
      </c>
      <c r="V782" t="str">
        <f>IF(U782="","",CONCATENATE(Tabela2[[#This Row],[Modele .rfa - lokalizacja folderu]],U782))</f>
        <v>G:\LocalUser\snws\Rendery_dwg_rys\Modele 3D\NICZUK Slide nut NSZ.rfa</v>
      </c>
      <c r="W782" t="s">
        <v>2574</v>
      </c>
      <c r="X782" t="s">
        <v>2793</v>
      </c>
      <c r="Y782" t="str">
        <f>IF(X782="","",CONCATENATE(Tabela2[[#This Row],[Modele .txt - lokalizacja folderu]],X782))</f>
        <v>G:\LocalUser\snws\Rendery_dwg_rys\Modele 3D\NICZUK Slide nut NSZ.txt</v>
      </c>
      <c r="Z782" t="s">
        <v>2574</v>
      </c>
      <c r="AB782" t="str">
        <f>IFERROR(VLOOKUP(Tabela2[[#This Row],[Kod]],[1]Arkusz7!$A:$W,23,FALSE),"")</f>
        <v>NSZ-MB-M8</v>
      </c>
    </row>
    <row r="783" spans="1:28" x14ac:dyDescent="0.25">
      <c r="A783">
        <v>30765</v>
      </c>
      <c r="B783" t="s">
        <v>986</v>
      </c>
      <c r="C783" t="str">
        <f>IF(B783="","",CONCATENATE(Tabela2[[#This Row],[Nazwa pliku - render - lokalizacja folderu]],B783))</f>
        <v>G:\LocalUser\snws\Rendery_dwg_rys\web_ok\SZ-MF1,5_web_ok.png</v>
      </c>
      <c r="D783" t="s">
        <v>2179</v>
      </c>
      <c r="E783" t="s">
        <v>987</v>
      </c>
      <c r="F783" t="str">
        <f>IF(E783="","",CONCATENATE(Tabela2[[#This Row],[Nazwa pliku - .dwg - lokalizacja folderu]],E783))</f>
        <v>G:\LocalUser\snws\Rendery_dwg_rys\dwg\SZ-MF1,5-2000.DWG</v>
      </c>
      <c r="G783" t="s">
        <v>2185</v>
      </c>
      <c r="H783" t="s">
        <v>2295</v>
      </c>
      <c r="I783" t="str">
        <f>IF(H783="","",CONCATENATE(Tabela2[[#This Row],[Rysunek .png - lokalizacja folderu]],H783))</f>
        <v>G:\LocalUser\snws\Rendery_dwg_rys\rys\SZ-MF1,5_rys.png</v>
      </c>
      <c r="J783" t="s">
        <v>2181</v>
      </c>
      <c r="L783" t="str">
        <f>IF(K783="","",CONCATENATE(Tabela2[[#This Row],[Zastosowania .jpg - lokalizacja folderu]],K783))</f>
        <v/>
      </c>
      <c r="N783" t="str">
        <f>IF(M783="","",CONCATENATE(Tabela2[[#This Row],[Zastosowania .jpg - lokalizacja folderu]],M783))</f>
        <v/>
      </c>
      <c r="P783" t="str">
        <f>IF(O783="","",CONCATENATE(Tabela2[[#This Row],[Zastosowania .jpg - lokalizacja folderu]],O783))</f>
        <v/>
      </c>
      <c r="Q783" t="s">
        <v>2555</v>
      </c>
      <c r="S783" t="str">
        <f>IF(R783="","",CONCATENATE(Tabela2[[#This Row],[Instrukcje .png - lokalizacja folderu]],R783))</f>
        <v/>
      </c>
      <c r="T783" t="s">
        <v>2556</v>
      </c>
      <c r="U783" t="s">
        <v>2635</v>
      </c>
      <c r="V783" t="str">
        <f>IF(U783="","",CONCATENATE(Tabela2[[#This Row],[Modele .rfa - lokalizacja folderu]],U783))</f>
        <v>G:\LocalUser\snws\Rendery_dwg_rys\Modele 3D\NICZUK Channel type 41 v2021.rfa</v>
      </c>
      <c r="W783" t="s">
        <v>2574</v>
      </c>
      <c r="X783" t="s">
        <v>2765</v>
      </c>
      <c r="Y783" t="str">
        <f>IF(X783="","",CONCATENATE(Tabela2[[#This Row],[Modele .txt - lokalizacja folderu]],X783))</f>
        <v>G:\LocalUser\snws\Rendery_dwg_rys\Modele 3D\NICZUK Channel type 41 v2021.txt</v>
      </c>
      <c r="Z783" t="s">
        <v>2574</v>
      </c>
      <c r="AB783" t="str">
        <f>IFERROR(VLOOKUP(Tabela2[[#This Row],[Kod]],[1]Arkusz7!$A:$W,23,FALSE),"")</f>
        <v>N-SZ-MF1,5-2000</v>
      </c>
    </row>
    <row r="784" spans="1:28" x14ac:dyDescent="0.25">
      <c r="A784">
        <v>30768</v>
      </c>
      <c r="B784" t="s">
        <v>986</v>
      </c>
      <c r="C784" t="str">
        <f>IF(B784="","",CONCATENATE(Tabela2[[#This Row],[Nazwa pliku - render - lokalizacja folderu]],B784))</f>
        <v>G:\LocalUser\snws\Rendery_dwg_rys\web_ok\SZ-MF1,5_web_ok.png</v>
      </c>
      <c r="D784" t="s">
        <v>2179</v>
      </c>
      <c r="E784" t="s">
        <v>988</v>
      </c>
      <c r="F784" t="str">
        <f>IF(E784="","",CONCATENATE(Tabela2[[#This Row],[Nazwa pliku - .dwg - lokalizacja folderu]],E784))</f>
        <v>G:\LocalUser\snws\Rendery_dwg_rys\dwg\SZ-MF1,5-3000.DWG</v>
      </c>
      <c r="G784" t="s">
        <v>2185</v>
      </c>
      <c r="H784" t="s">
        <v>2295</v>
      </c>
      <c r="I784" t="str">
        <f>IF(H784="","",CONCATENATE(Tabela2[[#This Row],[Rysunek .png - lokalizacja folderu]],H784))</f>
        <v>G:\LocalUser\snws\Rendery_dwg_rys\rys\SZ-MF1,5_rys.png</v>
      </c>
      <c r="J784" t="s">
        <v>2181</v>
      </c>
      <c r="L784" t="str">
        <f>IF(K784="","",CONCATENATE(Tabela2[[#This Row],[Zastosowania .jpg - lokalizacja folderu]],K784))</f>
        <v/>
      </c>
      <c r="N784" t="str">
        <f>IF(M784="","",CONCATENATE(Tabela2[[#This Row],[Zastosowania .jpg - lokalizacja folderu]],M784))</f>
        <v/>
      </c>
      <c r="P784" t="str">
        <f>IF(O784="","",CONCATENATE(Tabela2[[#This Row],[Zastosowania .jpg - lokalizacja folderu]],O784))</f>
        <v/>
      </c>
      <c r="Q784" t="s">
        <v>2555</v>
      </c>
      <c r="S784" t="str">
        <f>IF(R784="","",CONCATENATE(Tabela2[[#This Row],[Instrukcje .png - lokalizacja folderu]],R784))</f>
        <v/>
      </c>
      <c r="T784" t="s">
        <v>2556</v>
      </c>
      <c r="U784" t="s">
        <v>2635</v>
      </c>
      <c r="V784" t="str">
        <f>IF(U784="","",CONCATENATE(Tabela2[[#This Row],[Modele .rfa - lokalizacja folderu]],U784))</f>
        <v>G:\LocalUser\snws\Rendery_dwg_rys\Modele 3D\NICZUK Channel type 41 v2021.rfa</v>
      </c>
      <c r="W784" t="s">
        <v>2574</v>
      </c>
      <c r="X784" t="s">
        <v>2765</v>
      </c>
      <c r="Y784" t="str">
        <f>IF(X784="","",CONCATENATE(Tabela2[[#This Row],[Modele .txt - lokalizacja folderu]],X784))</f>
        <v>G:\LocalUser\snws\Rendery_dwg_rys\Modele 3D\NICZUK Channel type 41 v2021.txt</v>
      </c>
      <c r="Z784" t="s">
        <v>2574</v>
      </c>
      <c r="AB784" t="str">
        <f>IFERROR(VLOOKUP(Tabela2[[#This Row],[Kod]],[1]Arkusz7!$A:$W,23,FALSE),"")</f>
        <v>N-SZ-MF1,5-3000</v>
      </c>
    </row>
    <row r="785" spans="1:28" x14ac:dyDescent="0.25">
      <c r="A785">
        <v>30770</v>
      </c>
      <c r="B785" t="s">
        <v>986</v>
      </c>
      <c r="C785" t="str">
        <f>IF(B785="","",CONCATENATE(Tabela2[[#This Row],[Nazwa pliku - render - lokalizacja folderu]],B785))</f>
        <v>G:\LocalUser\snws\Rendery_dwg_rys\web_ok\SZ-MF1,5_web_ok.png</v>
      </c>
      <c r="D785" t="s">
        <v>2179</v>
      </c>
      <c r="F785" t="str">
        <f>IF(E785="","",CONCATENATE(Tabela2[[#This Row],[Nazwa pliku - .dwg - lokalizacja folderu]],E785))</f>
        <v/>
      </c>
      <c r="G785" t="s">
        <v>2185</v>
      </c>
      <c r="H785" t="s">
        <v>2295</v>
      </c>
      <c r="I785" t="str">
        <f>IF(H785="","",CONCATENATE(Tabela2[[#This Row],[Rysunek .png - lokalizacja folderu]],H785))</f>
        <v>G:\LocalUser\snws\Rendery_dwg_rys\rys\SZ-MF1,5_rys.png</v>
      </c>
      <c r="J785" t="s">
        <v>2181</v>
      </c>
      <c r="L785" t="str">
        <f>IF(K785="","",CONCATENATE(Tabela2[[#This Row],[Zastosowania .jpg - lokalizacja folderu]],K785))</f>
        <v/>
      </c>
      <c r="N785" t="str">
        <f>IF(M785="","",CONCATENATE(Tabela2[[#This Row],[Zastosowania .jpg - lokalizacja folderu]],M785))</f>
        <v/>
      </c>
      <c r="P785" t="str">
        <f>IF(O785="","",CONCATENATE(Tabela2[[#This Row],[Zastosowania .jpg - lokalizacja folderu]],O785))</f>
        <v/>
      </c>
      <c r="Q785" t="s">
        <v>2555</v>
      </c>
      <c r="S785" t="str">
        <f>IF(R785="","",CONCATENATE(Tabela2[[#This Row],[Instrukcje .png - lokalizacja folderu]],R785))</f>
        <v/>
      </c>
      <c r="T785" t="s">
        <v>2556</v>
      </c>
      <c r="U785" t="s">
        <v>2635</v>
      </c>
      <c r="V785" t="str">
        <f>IF(U785="","",CONCATENATE(Tabela2[[#This Row],[Modele .rfa - lokalizacja folderu]],U785))</f>
        <v>G:\LocalUser\snws\Rendery_dwg_rys\Modele 3D\NICZUK Channel type 41 v2021.rfa</v>
      </c>
      <c r="W785" t="s">
        <v>2574</v>
      </c>
      <c r="X785" t="s">
        <v>2765</v>
      </c>
      <c r="Y785" t="str">
        <f>IF(X785="","",CONCATENATE(Tabela2[[#This Row],[Modele .txt - lokalizacja folderu]],X785))</f>
        <v>G:\LocalUser\snws\Rendery_dwg_rys\Modele 3D\NICZUK Channel type 41 v2021.txt</v>
      </c>
      <c r="Z785" t="s">
        <v>2574</v>
      </c>
      <c r="AB785" t="str">
        <f>IFERROR(VLOOKUP(Tabela2[[#This Row],[Kod]],[1]Arkusz7!$A:$W,23,FALSE),"")</f>
        <v>N-SZ-MF1,5-6000</v>
      </c>
    </row>
    <row r="786" spans="1:28" x14ac:dyDescent="0.25">
      <c r="A786">
        <v>12321</v>
      </c>
      <c r="B786" t="s">
        <v>1689</v>
      </c>
      <c r="C786" t="str">
        <f>IF(B786="","",CONCATENATE(Tabela2[[#This Row],[Nazwa pliku - render - lokalizacja folderu]],B786))</f>
        <v>G:\LocalUser\snws\Rendery_dwg_rys\web_ok\N-SZ-MF2,5_web_ok.png</v>
      </c>
      <c r="D786" t="s">
        <v>2179</v>
      </c>
      <c r="E786" t="s">
        <v>1690</v>
      </c>
      <c r="F786" t="str">
        <f>IF(E786="","",CONCATENATE(Tabela2[[#This Row],[Nazwa pliku - .dwg - lokalizacja folderu]],E786))</f>
        <v>G:\LocalUser\snws\Rendery_dwg_rys\dwg\N-SZ-MF2,5-2000.DWG</v>
      </c>
      <c r="G786" t="s">
        <v>2185</v>
      </c>
      <c r="H786" t="s">
        <v>2419</v>
      </c>
      <c r="I786" t="str">
        <f>IF(H786="","",CONCATENATE(Tabela2[[#This Row],[Rysunek .png - lokalizacja folderu]],H786))</f>
        <v>G:\LocalUser\snws\Rendery_dwg_rys\rys\N-SZ-MF2,5_rys.png</v>
      </c>
      <c r="J786" t="s">
        <v>2181</v>
      </c>
      <c r="L786" t="str">
        <f>IF(K786="","",CONCATENATE(Tabela2[[#This Row],[Zastosowania .jpg - lokalizacja folderu]],K786))</f>
        <v/>
      </c>
      <c r="N786" t="str">
        <f>IF(M786="","",CONCATENATE(Tabela2[[#This Row],[Zastosowania .jpg - lokalizacja folderu]],M786))</f>
        <v/>
      </c>
      <c r="P786" t="str">
        <f>IF(O786="","",CONCATENATE(Tabela2[[#This Row],[Zastosowania .jpg - lokalizacja folderu]],O786))</f>
        <v/>
      </c>
      <c r="Q786" t="s">
        <v>2555</v>
      </c>
      <c r="S786" t="str">
        <f>IF(R786="","",CONCATENATE(Tabela2[[#This Row],[Instrukcje .png - lokalizacja folderu]],R786))</f>
        <v/>
      </c>
      <c r="T786" t="s">
        <v>2556</v>
      </c>
      <c r="U786" t="s">
        <v>2635</v>
      </c>
      <c r="V786" t="str">
        <f>IF(U786="","",CONCATENATE(Tabela2[[#This Row],[Modele .rfa - lokalizacja folderu]],U786))</f>
        <v>G:\LocalUser\snws\Rendery_dwg_rys\Modele 3D\NICZUK Channel type 41 v2021.rfa</v>
      </c>
      <c r="W786" t="s">
        <v>2574</v>
      </c>
      <c r="X786" t="s">
        <v>2765</v>
      </c>
      <c r="Y786" t="str">
        <f>IF(X786="","",CONCATENATE(Tabela2[[#This Row],[Modele .txt - lokalizacja folderu]],X786))</f>
        <v>G:\LocalUser\snws\Rendery_dwg_rys\Modele 3D\NICZUK Channel type 41 v2021.txt</v>
      </c>
      <c r="Z786" t="s">
        <v>2574</v>
      </c>
      <c r="AB786" t="str">
        <f>IFERROR(VLOOKUP(Tabela2[[#This Row],[Kod]],[1]Arkusz7!$A:$W,23,FALSE),"")</f>
        <v>N-SZ-MF2,5-2000</v>
      </c>
    </row>
    <row r="787" spans="1:28" x14ac:dyDescent="0.25">
      <c r="A787">
        <v>12293</v>
      </c>
      <c r="B787" t="s">
        <v>1689</v>
      </c>
      <c r="C787" t="str">
        <f>IF(B787="","",CONCATENATE(Tabela2[[#This Row],[Nazwa pliku - render - lokalizacja folderu]],B787))</f>
        <v>G:\LocalUser\snws\Rendery_dwg_rys\web_ok\N-SZ-MF2,5_web_ok.png</v>
      </c>
      <c r="D787" t="s">
        <v>2179</v>
      </c>
      <c r="E787" t="s">
        <v>1691</v>
      </c>
      <c r="F787" t="str">
        <f>IF(E787="","",CONCATENATE(Tabela2[[#This Row],[Nazwa pliku - .dwg - lokalizacja folderu]],E787))</f>
        <v>G:\LocalUser\snws\Rendery_dwg_rys\dwg\N-SZ-MF2,5-3000.DWG</v>
      </c>
      <c r="G787" t="s">
        <v>2185</v>
      </c>
      <c r="H787" t="s">
        <v>2419</v>
      </c>
      <c r="I787" t="str">
        <f>IF(H787="","",CONCATENATE(Tabela2[[#This Row],[Rysunek .png - lokalizacja folderu]],H787))</f>
        <v>G:\LocalUser\snws\Rendery_dwg_rys\rys\N-SZ-MF2,5_rys.png</v>
      </c>
      <c r="J787" t="s">
        <v>2181</v>
      </c>
      <c r="L787" t="str">
        <f>IF(K787="","",CONCATENATE(Tabela2[[#This Row],[Zastosowania .jpg - lokalizacja folderu]],K787))</f>
        <v/>
      </c>
      <c r="N787" t="str">
        <f>IF(M787="","",CONCATENATE(Tabela2[[#This Row],[Zastosowania .jpg - lokalizacja folderu]],M787))</f>
        <v/>
      </c>
      <c r="P787" t="str">
        <f>IF(O787="","",CONCATENATE(Tabela2[[#This Row],[Zastosowania .jpg - lokalizacja folderu]],O787))</f>
        <v/>
      </c>
      <c r="Q787" t="s">
        <v>2555</v>
      </c>
      <c r="S787" t="str">
        <f>IF(R787="","",CONCATENATE(Tabela2[[#This Row],[Instrukcje .png - lokalizacja folderu]],R787))</f>
        <v/>
      </c>
      <c r="T787" t="s">
        <v>2556</v>
      </c>
      <c r="U787" t="s">
        <v>2635</v>
      </c>
      <c r="V787" t="str">
        <f>IF(U787="","",CONCATENATE(Tabela2[[#This Row],[Modele .rfa - lokalizacja folderu]],U787))</f>
        <v>G:\LocalUser\snws\Rendery_dwg_rys\Modele 3D\NICZUK Channel type 41 v2021.rfa</v>
      </c>
      <c r="W787" t="s">
        <v>2574</v>
      </c>
      <c r="X787" t="s">
        <v>2765</v>
      </c>
      <c r="Y787" t="str">
        <f>IF(X787="","",CONCATENATE(Tabela2[[#This Row],[Modele .txt - lokalizacja folderu]],X787))</f>
        <v>G:\LocalUser\snws\Rendery_dwg_rys\Modele 3D\NICZUK Channel type 41 v2021.txt</v>
      </c>
      <c r="Z787" t="s">
        <v>2574</v>
      </c>
      <c r="AB787" t="str">
        <f>IFERROR(VLOOKUP(Tabela2[[#This Row],[Kod]],[1]Arkusz7!$A:$W,23,FALSE),"")</f>
        <v>N-SZ-MF2,5-3000</v>
      </c>
    </row>
    <row r="788" spans="1:28" x14ac:dyDescent="0.25">
      <c r="A788">
        <v>29909</v>
      </c>
      <c r="B788" t="s">
        <v>1689</v>
      </c>
      <c r="C788" t="str">
        <f>IF(B788="","",CONCATENATE(Tabela2[[#This Row],[Nazwa pliku - render - lokalizacja folderu]],B788))</f>
        <v>G:\LocalUser\snws\Rendery_dwg_rys\web_ok\N-SZ-MF2,5_web_ok.png</v>
      </c>
      <c r="D788" t="s">
        <v>2179</v>
      </c>
      <c r="E788" t="s">
        <v>2915</v>
      </c>
      <c r="F788" t="str">
        <f>IF(E788="","",CONCATENATE(Tabela2[[#This Row],[Nazwa pliku - .dwg - lokalizacja folderu]],E788))</f>
        <v>G:\LocalUser\snws\Rendery_dwg_rys\dwg\N-SZ-MF2,5-6000.DWG</v>
      </c>
      <c r="G788" t="s">
        <v>2185</v>
      </c>
      <c r="H788" t="s">
        <v>2419</v>
      </c>
      <c r="I788" t="str">
        <f>IF(H788="","",CONCATENATE(Tabela2[[#This Row],[Rysunek .png - lokalizacja folderu]],H788))</f>
        <v>G:\LocalUser\snws\Rendery_dwg_rys\rys\N-SZ-MF2,5_rys.png</v>
      </c>
      <c r="J788" t="s">
        <v>2181</v>
      </c>
      <c r="L788" t="str">
        <f>IF(K788="","",CONCATENATE(Tabela2[[#This Row],[Zastosowania .jpg - lokalizacja folderu]],K788))</f>
        <v/>
      </c>
      <c r="N788" t="str">
        <f>IF(M788="","",CONCATENATE(Tabela2[[#This Row],[Zastosowania .jpg - lokalizacja folderu]],M788))</f>
        <v/>
      </c>
      <c r="P788" t="str">
        <f>IF(O788="","",CONCATENATE(Tabela2[[#This Row],[Zastosowania .jpg - lokalizacja folderu]],O788))</f>
        <v/>
      </c>
      <c r="Q788" t="s">
        <v>2555</v>
      </c>
      <c r="S788" t="str">
        <f>IF(R788="","",CONCATENATE(Tabela2[[#This Row],[Instrukcje .png - lokalizacja folderu]],R788))</f>
        <v/>
      </c>
      <c r="T788" t="s">
        <v>2556</v>
      </c>
      <c r="U788" t="s">
        <v>2635</v>
      </c>
      <c r="V788" t="str">
        <f>IF(U788="","",CONCATENATE(Tabela2[[#This Row],[Modele .rfa - lokalizacja folderu]],U788))</f>
        <v>G:\LocalUser\snws\Rendery_dwg_rys\Modele 3D\NICZUK Channel type 41 v2021.rfa</v>
      </c>
      <c r="W788" t="s">
        <v>2574</v>
      </c>
      <c r="X788" t="s">
        <v>2765</v>
      </c>
      <c r="Y788" t="str">
        <f>IF(X788="","",CONCATENATE(Tabela2[[#This Row],[Modele .txt - lokalizacja folderu]],X788))</f>
        <v>G:\LocalUser\snws\Rendery_dwg_rys\Modele 3D\NICZUK Channel type 41 v2021.txt</v>
      </c>
      <c r="Z788" t="s">
        <v>2574</v>
      </c>
      <c r="AB788" t="str">
        <f>IFERROR(VLOOKUP(Tabela2[[#This Row],[Kod]],[1]Arkusz7!$A:$W,23,FALSE),"")</f>
        <v>N-SZ-MF2,5-6000</v>
      </c>
    </row>
    <row r="789" spans="1:28" x14ac:dyDescent="0.25">
      <c r="A789">
        <v>19395</v>
      </c>
      <c r="B789" t="s">
        <v>1231</v>
      </c>
      <c r="C789" t="str">
        <f>IF(B789="","",CONCATENATE(Tabela2[[#This Row],[Nazwa pliku - render - lokalizacja folderu]],B789))</f>
        <v>G:\LocalUser\snws\Rendery_dwg_rys\web_ok\NSZ_web_ok.png</v>
      </c>
      <c r="D789" t="s">
        <v>2179</v>
      </c>
      <c r="E789" t="s">
        <v>1233</v>
      </c>
      <c r="F789" t="str">
        <f>IF(E789="","",CONCATENATE(Tabela2[[#This Row],[Nazwa pliku - .dwg - lokalizacja folderu]],E789))</f>
        <v>G:\LocalUser\snws\Rendery_dwg_rys\dwg\NSZ-MF-M10.DWG</v>
      </c>
      <c r="G789" t="s">
        <v>2185</v>
      </c>
      <c r="H789" t="s">
        <v>2351</v>
      </c>
      <c r="I789" t="str">
        <f>IF(H789="","",CONCATENATE(Tabela2[[#This Row],[Rysunek .png - lokalizacja folderu]],H789))</f>
        <v>G:\LocalUser\snws\Rendery_dwg_rys\rys\NSZ_rys.png</v>
      </c>
      <c r="J789" t="s">
        <v>2181</v>
      </c>
      <c r="L789" t="str">
        <f>IF(K789="","",CONCATENATE(Tabela2[[#This Row],[Zastosowania .jpg - lokalizacja folderu]],K789))</f>
        <v/>
      </c>
      <c r="N789" t="str">
        <f>IF(M789="","",CONCATENATE(Tabela2[[#This Row],[Zastosowania .jpg - lokalizacja folderu]],M789))</f>
        <v/>
      </c>
      <c r="P789" t="str">
        <f>IF(O789="","",CONCATENATE(Tabela2[[#This Row],[Zastosowania .jpg - lokalizacja folderu]],O789))</f>
        <v/>
      </c>
      <c r="Q789" t="s">
        <v>2555</v>
      </c>
      <c r="S789" t="str">
        <f>IF(R789="","",CONCATENATE(Tabela2[[#This Row],[Instrukcje .png - lokalizacja folderu]],R789))</f>
        <v/>
      </c>
      <c r="T789" t="s">
        <v>2556</v>
      </c>
      <c r="U789" t="s">
        <v>2672</v>
      </c>
      <c r="V789" t="str">
        <f>IF(U789="","",CONCATENATE(Tabela2[[#This Row],[Modele .rfa - lokalizacja folderu]],U789))</f>
        <v>G:\LocalUser\snws\Rendery_dwg_rys\Modele 3D\NICZUK Slide nut NSZ.rfa</v>
      </c>
      <c r="W789" t="s">
        <v>2574</v>
      </c>
      <c r="X789" t="s">
        <v>2793</v>
      </c>
      <c r="Y789" t="str">
        <f>IF(X789="","",CONCATENATE(Tabela2[[#This Row],[Modele .txt - lokalizacja folderu]],X789))</f>
        <v>G:\LocalUser\snws\Rendery_dwg_rys\Modele 3D\NICZUK Slide nut NSZ.txt</v>
      </c>
      <c r="Z789" t="s">
        <v>2574</v>
      </c>
      <c r="AB789" t="str">
        <f>IFERROR(VLOOKUP(Tabela2[[#This Row],[Kod]],[1]Arkusz7!$A:$W,23,FALSE),"")</f>
        <v>NSZ-MF-M10</v>
      </c>
    </row>
    <row r="790" spans="1:28" x14ac:dyDescent="0.25">
      <c r="A790">
        <v>19396</v>
      </c>
      <c r="B790" t="s">
        <v>1231</v>
      </c>
      <c r="C790" t="str">
        <f>IF(B790="","",CONCATENATE(Tabela2[[#This Row],[Nazwa pliku - render - lokalizacja folderu]],B790))</f>
        <v>G:\LocalUser\snws\Rendery_dwg_rys\web_ok\NSZ_web_ok.png</v>
      </c>
      <c r="D790" t="s">
        <v>2179</v>
      </c>
      <c r="E790" t="s">
        <v>1234</v>
      </c>
      <c r="F790" t="str">
        <f>IF(E790="","",CONCATENATE(Tabela2[[#This Row],[Nazwa pliku - .dwg - lokalizacja folderu]],E790))</f>
        <v>G:\LocalUser\snws\Rendery_dwg_rys\dwg\NSZ-MF-M12.DWG</v>
      </c>
      <c r="G790" t="s">
        <v>2185</v>
      </c>
      <c r="H790" t="s">
        <v>2351</v>
      </c>
      <c r="I790" t="str">
        <f>IF(H790="","",CONCATENATE(Tabela2[[#This Row],[Rysunek .png - lokalizacja folderu]],H790))</f>
        <v>G:\LocalUser\snws\Rendery_dwg_rys\rys\NSZ_rys.png</v>
      </c>
      <c r="J790" t="s">
        <v>2181</v>
      </c>
      <c r="L790" t="str">
        <f>IF(K790="","",CONCATENATE(Tabela2[[#This Row],[Zastosowania .jpg - lokalizacja folderu]],K790))</f>
        <v/>
      </c>
      <c r="N790" t="str">
        <f>IF(M790="","",CONCATENATE(Tabela2[[#This Row],[Zastosowania .jpg - lokalizacja folderu]],M790))</f>
        <v/>
      </c>
      <c r="P790" t="str">
        <f>IF(O790="","",CONCATENATE(Tabela2[[#This Row],[Zastosowania .jpg - lokalizacja folderu]],O790))</f>
        <v/>
      </c>
      <c r="Q790" t="s">
        <v>2555</v>
      </c>
      <c r="S790" t="str">
        <f>IF(R790="","",CONCATENATE(Tabela2[[#This Row],[Instrukcje .png - lokalizacja folderu]],R790))</f>
        <v/>
      </c>
      <c r="T790" t="s">
        <v>2556</v>
      </c>
      <c r="U790" t="s">
        <v>2672</v>
      </c>
      <c r="V790" t="str">
        <f>IF(U790="","",CONCATENATE(Tabela2[[#This Row],[Modele .rfa - lokalizacja folderu]],U790))</f>
        <v>G:\LocalUser\snws\Rendery_dwg_rys\Modele 3D\NICZUK Slide nut NSZ.rfa</v>
      </c>
      <c r="W790" t="s">
        <v>2574</v>
      </c>
      <c r="X790" t="s">
        <v>2793</v>
      </c>
      <c r="Y790" t="str">
        <f>IF(X790="","",CONCATENATE(Tabela2[[#This Row],[Modele .txt - lokalizacja folderu]],X790))</f>
        <v>G:\LocalUser\snws\Rendery_dwg_rys\Modele 3D\NICZUK Slide nut NSZ.txt</v>
      </c>
      <c r="Z790" t="s">
        <v>2574</v>
      </c>
      <c r="AB790" t="str">
        <f>IFERROR(VLOOKUP(Tabela2[[#This Row],[Kod]],[1]Arkusz7!$A:$W,23,FALSE),"")</f>
        <v>NSZ-MF-M12</v>
      </c>
    </row>
    <row r="791" spans="1:28" x14ac:dyDescent="0.25">
      <c r="A791" s="2">
        <v>36011</v>
      </c>
      <c r="B791" t="s">
        <v>1231</v>
      </c>
      <c r="C791" t="str">
        <f>IF(B791="","",CONCATENATE(Tabela2[[#This Row],[Nazwa pliku - render - lokalizacja folderu]],B791))</f>
        <v>G:\LocalUser\snws\Rendery_dwg_rys\web_ok\NSZ_web_ok.png</v>
      </c>
      <c r="D791" t="s">
        <v>2179</v>
      </c>
      <c r="E791" t="s">
        <v>1234</v>
      </c>
      <c r="F791" t="str">
        <f>IF(E791="","",CONCATENATE(Tabela2[[#This Row],[Nazwa pliku - .dwg - lokalizacja folderu]],E791))</f>
        <v>G:\LocalUser\snws\Rendery_dwg_rys\dwg\NSZ-MF-M12.DWG</v>
      </c>
      <c r="G791" t="s">
        <v>2185</v>
      </c>
      <c r="H791" t="s">
        <v>2351</v>
      </c>
      <c r="I791" t="str">
        <f>IF(H791="","",CONCATENATE(Tabela2[[#This Row],[Rysunek .png - lokalizacja folderu]],H791))</f>
        <v>G:\LocalUser\snws\Rendery_dwg_rys\rys\NSZ_rys.png</v>
      </c>
      <c r="J791" t="s">
        <v>2181</v>
      </c>
      <c r="L791" t="str">
        <f>IF(K791="","",CONCATENATE(Tabela2[[#This Row],[Zastosowania .jpg - lokalizacja folderu]],K791))</f>
        <v/>
      </c>
      <c r="N791" t="str">
        <f>IF(M791="","",CONCATENATE(Tabela2[[#This Row],[Zastosowania .jpg - lokalizacja folderu]],M791))</f>
        <v/>
      </c>
      <c r="P791" t="str">
        <f>IF(O791="","",CONCATENATE(Tabela2[[#This Row],[Zastosowania .jpg - lokalizacja folderu]],O791))</f>
        <v/>
      </c>
      <c r="Q791" t="s">
        <v>2555</v>
      </c>
      <c r="S791" t="str">
        <f>IF(R791="","",CONCATENATE(Tabela2[[#This Row],[Instrukcje .png - lokalizacja folderu]],R791))</f>
        <v/>
      </c>
      <c r="T791" t="s">
        <v>2556</v>
      </c>
      <c r="U791" t="s">
        <v>2672</v>
      </c>
      <c r="V791" t="str">
        <f>IF(U791="","",CONCATENATE(Tabela2[[#This Row],[Modele .rfa - lokalizacja folderu]],U791))</f>
        <v>G:\LocalUser\snws\Rendery_dwg_rys\Modele 3D\NICZUK Slide nut NSZ.rfa</v>
      </c>
      <c r="W791" t="s">
        <v>2574</v>
      </c>
      <c r="X791" t="s">
        <v>2793</v>
      </c>
      <c r="Y791" t="str">
        <f>IF(X791="","",CONCATENATE(Tabela2[[#This Row],[Modele .txt - lokalizacja folderu]],X791))</f>
        <v>G:\LocalUser\snws\Rendery_dwg_rys\Modele 3D\NICZUK Slide nut NSZ.txt</v>
      </c>
      <c r="Z791" t="s">
        <v>2574</v>
      </c>
      <c r="AB791" t="str">
        <f>IFERROR(VLOOKUP(Tabela2[[#This Row],[Kod]],[1]Arkusz7!$A:$W,23,FALSE),"")</f>
        <v>NSZ-MF-M12</v>
      </c>
    </row>
    <row r="792" spans="1:28" x14ac:dyDescent="0.25">
      <c r="A792">
        <v>19397</v>
      </c>
      <c r="B792" t="s">
        <v>1231</v>
      </c>
      <c r="C792" t="str">
        <f>IF(B792="","",CONCATENATE(Tabela2[[#This Row],[Nazwa pliku - render - lokalizacja folderu]],B792))</f>
        <v>G:\LocalUser\snws\Rendery_dwg_rys\web_ok\NSZ_web_ok.png</v>
      </c>
      <c r="D792" t="s">
        <v>2179</v>
      </c>
      <c r="E792" t="s">
        <v>1235</v>
      </c>
      <c r="F792" t="str">
        <f>IF(E792="","",CONCATENATE(Tabela2[[#This Row],[Nazwa pliku - .dwg - lokalizacja folderu]],E792))</f>
        <v>G:\LocalUser\snws\Rendery_dwg_rys\dwg\NSZ-MF-M16.DWG</v>
      </c>
      <c r="G792" t="s">
        <v>2185</v>
      </c>
      <c r="H792" t="s">
        <v>2351</v>
      </c>
      <c r="I792" t="str">
        <f>IF(H792="","",CONCATENATE(Tabela2[[#This Row],[Rysunek .png - lokalizacja folderu]],H792))</f>
        <v>G:\LocalUser\snws\Rendery_dwg_rys\rys\NSZ_rys.png</v>
      </c>
      <c r="J792" t="s">
        <v>2181</v>
      </c>
      <c r="L792" t="str">
        <f>IF(K792="","",CONCATENATE(Tabela2[[#This Row],[Zastosowania .jpg - lokalizacja folderu]],K792))</f>
        <v/>
      </c>
      <c r="N792" t="str">
        <f>IF(M792="","",CONCATENATE(Tabela2[[#This Row],[Zastosowania .jpg - lokalizacja folderu]],M792))</f>
        <v/>
      </c>
      <c r="P792" t="str">
        <f>IF(O792="","",CONCATENATE(Tabela2[[#This Row],[Zastosowania .jpg - lokalizacja folderu]],O792))</f>
        <v/>
      </c>
      <c r="Q792" t="s">
        <v>2555</v>
      </c>
      <c r="S792" t="str">
        <f>IF(R792="","",CONCATENATE(Tabela2[[#This Row],[Instrukcje .png - lokalizacja folderu]],R792))</f>
        <v/>
      </c>
      <c r="T792" t="s">
        <v>2556</v>
      </c>
      <c r="U792" t="s">
        <v>2672</v>
      </c>
      <c r="V792" t="str">
        <f>IF(U792="","",CONCATENATE(Tabela2[[#This Row],[Modele .rfa - lokalizacja folderu]],U792))</f>
        <v>G:\LocalUser\snws\Rendery_dwg_rys\Modele 3D\NICZUK Slide nut NSZ.rfa</v>
      </c>
      <c r="W792" t="s">
        <v>2574</v>
      </c>
      <c r="X792" t="s">
        <v>2793</v>
      </c>
      <c r="Y792" t="str">
        <f>IF(X792="","",CONCATENATE(Tabela2[[#This Row],[Modele .txt - lokalizacja folderu]],X792))</f>
        <v>G:\LocalUser\snws\Rendery_dwg_rys\Modele 3D\NICZUK Slide nut NSZ.txt</v>
      </c>
      <c r="Z792" t="s">
        <v>2574</v>
      </c>
      <c r="AB792" t="str">
        <f>IFERROR(VLOOKUP(Tabela2[[#This Row],[Kod]],[1]Arkusz7!$A:$W,23,FALSE),"")</f>
        <v>NSZ-MF-M16</v>
      </c>
    </row>
    <row r="793" spans="1:28" x14ac:dyDescent="0.25">
      <c r="A793" s="2">
        <v>36013</v>
      </c>
      <c r="B793" t="s">
        <v>1231</v>
      </c>
      <c r="C793" t="str">
        <f>IF(B793="","",CONCATENATE(Tabela2[[#This Row],[Nazwa pliku - render - lokalizacja folderu]],B793))</f>
        <v>G:\LocalUser\snws\Rendery_dwg_rys\web_ok\NSZ_web_ok.png</v>
      </c>
      <c r="D793" t="s">
        <v>2179</v>
      </c>
      <c r="E793" t="s">
        <v>1235</v>
      </c>
      <c r="F793" t="str">
        <f>IF(E793="","",CONCATENATE(Tabela2[[#This Row],[Nazwa pliku - .dwg - lokalizacja folderu]],E793))</f>
        <v>G:\LocalUser\snws\Rendery_dwg_rys\dwg\NSZ-MF-M16.DWG</v>
      </c>
      <c r="G793" t="s">
        <v>2185</v>
      </c>
      <c r="H793" t="s">
        <v>2351</v>
      </c>
      <c r="I793" t="str">
        <f>IF(H793="","",CONCATENATE(Tabela2[[#This Row],[Rysunek .png - lokalizacja folderu]],H793))</f>
        <v>G:\LocalUser\snws\Rendery_dwg_rys\rys\NSZ_rys.png</v>
      </c>
      <c r="J793" t="s">
        <v>2181</v>
      </c>
      <c r="L793" t="str">
        <f>IF(K793="","",CONCATENATE(Tabela2[[#This Row],[Zastosowania .jpg - lokalizacja folderu]],K793))</f>
        <v/>
      </c>
      <c r="N793" t="str">
        <f>IF(M793="","",CONCATENATE(Tabela2[[#This Row],[Zastosowania .jpg - lokalizacja folderu]],M793))</f>
        <v/>
      </c>
      <c r="P793" t="str">
        <f>IF(O793="","",CONCATENATE(Tabela2[[#This Row],[Zastosowania .jpg - lokalizacja folderu]],O793))</f>
        <v/>
      </c>
      <c r="Q793" t="s">
        <v>2555</v>
      </c>
      <c r="S793" t="str">
        <f>IF(R793="","",CONCATENATE(Tabela2[[#This Row],[Instrukcje .png - lokalizacja folderu]],R793))</f>
        <v/>
      </c>
      <c r="T793" t="s">
        <v>2556</v>
      </c>
      <c r="U793" t="s">
        <v>2672</v>
      </c>
      <c r="V793" t="str">
        <f>IF(U793="","",CONCATENATE(Tabela2[[#This Row],[Modele .rfa - lokalizacja folderu]],U793))</f>
        <v>G:\LocalUser\snws\Rendery_dwg_rys\Modele 3D\NICZUK Slide nut NSZ.rfa</v>
      </c>
      <c r="W793" t="s">
        <v>2574</v>
      </c>
      <c r="X793" t="s">
        <v>2793</v>
      </c>
      <c r="Y793" t="str">
        <f>IF(X793="","",CONCATENATE(Tabela2[[#This Row],[Modele .txt - lokalizacja folderu]],X793))</f>
        <v>G:\LocalUser\snws\Rendery_dwg_rys\Modele 3D\NICZUK Slide nut NSZ.txt</v>
      </c>
      <c r="Z793" t="s">
        <v>2574</v>
      </c>
      <c r="AB793" t="str">
        <f>IFERROR(VLOOKUP(Tabela2[[#This Row],[Kod]],[1]Arkusz7!$A:$W,23,FALSE),"")</f>
        <v>NSZ-MF-M16</v>
      </c>
    </row>
    <row r="794" spans="1:28" x14ac:dyDescent="0.25">
      <c r="A794">
        <v>19398</v>
      </c>
      <c r="B794" t="s">
        <v>1231</v>
      </c>
      <c r="C794" t="str">
        <f>IF(B794="","",CONCATENATE(Tabela2[[#This Row],[Nazwa pliku - render - lokalizacja folderu]],B794))</f>
        <v>G:\LocalUser\snws\Rendery_dwg_rys\web_ok\NSZ_web_ok.png</v>
      </c>
      <c r="D794" t="s">
        <v>2179</v>
      </c>
      <c r="E794" t="s">
        <v>1232</v>
      </c>
      <c r="F794" t="str">
        <f>IF(E794="","",CONCATENATE(Tabela2[[#This Row],[Nazwa pliku - .dwg - lokalizacja folderu]],E794))</f>
        <v>G:\LocalUser\snws\Rendery_dwg_rys\dwg\NSZ-MF-M8.DWG</v>
      </c>
      <c r="G794" t="s">
        <v>2185</v>
      </c>
      <c r="H794" t="s">
        <v>2351</v>
      </c>
      <c r="I794" t="str">
        <f>IF(H794="","",CONCATENATE(Tabela2[[#This Row],[Rysunek .png - lokalizacja folderu]],H794))</f>
        <v>G:\LocalUser\snws\Rendery_dwg_rys\rys\NSZ_rys.png</v>
      </c>
      <c r="J794" t="s">
        <v>2181</v>
      </c>
      <c r="L794" t="str">
        <f>IF(K794="","",CONCATENATE(Tabela2[[#This Row],[Zastosowania .jpg - lokalizacja folderu]],K794))</f>
        <v/>
      </c>
      <c r="N794" t="str">
        <f>IF(M794="","",CONCATENATE(Tabela2[[#This Row],[Zastosowania .jpg - lokalizacja folderu]],M794))</f>
        <v/>
      </c>
      <c r="P794" t="str">
        <f>IF(O794="","",CONCATENATE(Tabela2[[#This Row],[Zastosowania .jpg - lokalizacja folderu]],O794))</f>
        <v/>
      </c>
      <c r="Q794" t="s">
        <v>2555</v>
      </c>
      <c r="S794" t="str">
        <f>IF(R794="","",CONCATENATE(Tabela2[[#This Row],[Instrukcje .png - lokalizacja folderu]],R794))</f>
        <v/>
      </c>
      <c r="T794" t="s">
        <v>2556</v>
      </c>
      <c r="U794" t="s">
        <v>2672</v>
      </c>
      <c r="V794" t="str">
        <f>IF(U794="","",CONCATENATE(Tabela2[[#This Row],[Modele .rfa - lokalizacja folderu]],U794))</f>
        <v>G:\LocalUser\snws\Rendery_dwg_rys\Modele 3D\NICZUK Slide nut NSZ.rfa</v>
      </c>
      <c r="W794" t="s">
        <v>2574</v>
      </c>
      <c r="X794" t="s">
        <v>2793</v>
      </c>
      <c r="Y794" t="str">
        <f>IF(X794="","",CONCATENATE(Tabela2[[#This Row],[Modele .txt - lokalizacja folderu]],X794))</f>
        <v>G:\LocalUser\snws\Rendery_dwg_rys\Modele 3D\NICZUK Slide nut NSZ.txt</v>
      </c>
      <c r="Z794" t="s">
        <v>2574</v>
      </c>
      <c r="AB794" t="str">
        <f>IFERROR(VLOOKUP(Tabela2[[#This Row],[Kod]],[1]Arkusz7!$A:$W,23,FALSE),"")</f>
        <v>NSZ-MF-M8</v>
      </c>
    </row>
    <row r="795" spans="1:28" x14ac:dyDescent="0.25">
      <c r="A795" s="2">
        <v>36015</v>
      </c>
      <c r="B795" t="s">
        <v>1231</v>
      </c>
      <c r="C795" t="str">
        <f>IF(B795="","",CONCATENATE(Tabela2[[#This Row],[Nazwa pliku - render - lokalizacja folderu]],B795))</f>
        <v>G:\LocalUser\snws\Rendery_dwg_rys\web_ok\NSZ_web_ok.png</v>
      </c>
      <c r="D795" t="s">
        <v>2179</v>
      </c>
      <c r="E795" t="s">
        <v>1232</v>
      </c>
      <c r="F795" t="str">
        <f>IF(E795="","",CONCATENATE(Tabela2[[#This Row],[Nazwa pliku - .dwg - lokalizacja folderu]],E795))</f>
        <v>G:\LocalUser\snws\Rendery_dwg_rys\dwg\NSZ-MF-M8.DWG</v>
      </c>
      <c r="G795" t="s">
        <v>2185</v>
      </c>
      <c r="H795" t="s">
        <v>2351</v>
      </c>
      <c r="I795" t="str">
        <f>IF(H795="","",CONCATENATE(Tabela2[[#This Row],[Rysunek .png - lokalizacja folderu]],H795))</f>
        <v>G:\LocalUser\snws\Rendery_dwg_rys\rys\NSZ_rys.png</v>
      </c>
      <c r="J795" t="s">
        <v>2181</v>
      </c>
      <c r="L795" t="str">
        <f>IF(K795="","",CONCATENATE(Tabela2[[#This Row],[Zastosowania .jpg - lokalizacja folderu]],K795))</f>
        <v/>
      </c>
      <c r="N795" t="str">
        <f>IF(M795="","",CONCATENATE(Tabela2[[#This Row],[Zastosowania .jpg - lokalizacja folderu]],M795))</f>
        <v/>
      </c>
      <c r="P795" t="str">
        <f>IF(O795="","",CONCATENATE(Tabela2[[#This Row],[Zastosowania .jpg - lokalizacja folderu]],O795))</f>
        <v/>
      </c>
      <c r="Q795" t="s">
        <v>2555</v>
      </c>
      <c r="S795" t="str">
        <f>IF(R795="","",CONCATENATE(Tabela2[[#This Row],[Instrukcje .png - lokalizacja folderu]],R795))</f>
        <v/>
      </c>
      <c r="T795" t="s">
        <v>2556</v>
      </c>
      <c r="U795" t="s">
        <v>2672</v>
      </c>
      <c r="V795" t="str">
        <f>IF(U795="","",CONCATENATE(Tabela2[[#This Row],[Modele .rfa - lokalizacja folderu]],U795))</f>
        <v>G:\LocalUser\snws\Rendery_dwg_rys\Modele 3D\NICZUK Slide nut NSZ.rfa</v>
      </c>
      <c r="W795" t="s">
        <v>2574</v>
      </c>
      <c r="X795" t="s">
        <v>2793</v>
      </c>
      <c r="Y795" t="str">
        <f>IF(X795="","",CONCATENATE(Tabela2[[#This Row],[Modele .txt - lokalizacja folderu]],X795))</f>
        <v>G:\LocalUser\snws\Rendery_dwg_rys\Modele 3D\NICZUK Slide nut NSZ.txt</v>
      </c>
      <c r="Z795" t="s">
        <v>2574</v>
      </c>
      <c r="AB795" t="str">
        <f>IFERROR(VLOOKUP(Tabela2[[#This Row],[Kod]],[1]Arkusz7!$A:$W,23,FALSE),"")</f>
        <v>NSZ-MF-M8</v>
      </c>
    </row>
    <row r="796" spans="1:28" x14ac:dyDescent="0.25">
      <c r="A796">
        <v>17061</v>
      </c>
      <c r="B796" t="s">
        <v>1692</v>
      </c>
      <c r="C796" t="str">
        <f>IF(B796="","",CONCATENATE(Tabela2[[#This Row],[Nazwa pliku - render - lokalizacja folderu]],B796))</f>
        <v>G:\LocalUser\snws\Rendery_dwg_rys\web_ok\N-SZ-MH2,5_web_ok.png</v>
      </c>
      <c r="D796" t="s">
        <v>2179</v>
      </c>
      <c r="E796" t="s">
        <v>1693</v>
      </c>
      <c r="F796" t="str">
        <f>IF(E796="","",CONCATENATE(Tabela2[[#This Row],[Nazwa pliku - .dwg - lokalizacja folderu]],E796))</f>
        <v>G:\LocalUser\snws\Rendery_dwg_rys\dwg\N-SZ-MH2,5-2000.DWG</v>
      </c>
      <c r="G796" t="s">
        <v>2185</v>
      </c>
      <c r="H796" t="s">
        <v>2420</v>
      </c>
      <c r="I796" t="str">
        <f>IF(H796="","",CONCATENATE(Tabela2[[#This Row],[Rysunek .png - lokalizacja folderu]],H796))</f>
        <v>G:\LocalUser\snws\Rendery_dwg_rys\rys\N-SZ-MH2,5_rys.png</v>
      </c>
      <c r="J796" t="s">
        <v>2181</v>
      </c>
      <c r="L796" t="str">
        <f>IF(K796="","",CONCATENATE(Tabela2[[#This Row],[Zastosowania .jpg - lokalizacja folderu]],K796))</f>
        <v/>
      </c>
      <c r="N796" t="str">
        <f>IF(M796="","",CONCATENATE(Tabela2[[#This Row],[Zastosowania .jpg - lokalizacja folderu]],M796))</f>
        <v/>
      </c>
      <c r="P796" t="str">
        <f>IF(O796="","",CONCATENATE(Tabela2[[#This Row],[Zastosowania .jpg - lokalizacja folderu]],O796))</f>
        <v/>
      </c>
      <c r="Q796" t="s">
        <v>2555</v>
      </c>
      <c r="S796" t="str">
        <f>IF(R796="","",CONCATENATE(Tabela2[[#This Row],[Instrukcje .png - lokalizacja folderu]],R796))</f>
        <v/>
      </c>
      <c r="T796" t="s">
        <v>2556</v>
      </c>
      <c r="U796" t="s">
        <v>2635</v>
      </c>
      <c r="V796" t="str">
        <f>IF(U796="","",CONCATENATE(Tabela2[[#This Row],[Modele .rfa - lokalizacja folderu]],U796))</f>
        <v>G:\LocalUser\snws\Rendery_dwg_rys\Modele 3D\NICZUK Channel type 41 v2021.rfa</v>
      </c>
      <c r="W796" t="s">
        <v>2574</v>
      </c>
      <c r="X796" t="s">
        <v>2765</v>
      </c>
      <c r="Y796" t="str">
        <f>IF(X796="","",CONCATENATE(Tabela2[[#This Row],[Modele .txt - lokalizacja folderu]],X796))</f>
        <v>G:\LocalUser\snws\Rendery_dwg_rys\Modele 3D\NICZUK Channel type 41 v2021.txt</v>
      </c>
      <c r="Z796" t="s">
        <v>2574</v>
      </c>
      <c r="AB796" t="str">
        <f>IFERROR(VLOOKUP(Tabela2[[#This Row],[Kod]],[1]Arkusz7!$A:$W,23,FALSE),"")</f>
        <v>N-SZ-MH2,5-2000</v>
      </c>
    </row>
    <row r="797" spans="1:28" x14ac:dyDescent="0.25">
      <c r="A797">
        <v>17062</v>
      </c>
      <c r="B797" t="s">
        <v>1692</v>
      </c>
      <c r="C797" t="str">
        <f>IF(B797="","",CONCATENATE(Tabela2[[#This Row],[Nazwa pliku - render - lokalizacja folderu]],B797))</f>
        <v>G:\LocalUser\snws\Rendery_dwg_rys\web_ok\N-SZ-MH2,5_web_ok.png</v>
      </c>
      <c r="D797" t="s">
        <v>2179</v>
      </c>
      <c r="E797" t="s">
        <v>1694</v>
      </c>
      <c r="F797" t="str">
        <f>IF(E797="","",CONCATENATE(Tabela2[[#This Row],[Nazwa pliku - .dwg - lokalizacja folderu]],E797))</f>
        <v>G:\LocalUser\snws\Rendery_dwg_rys\dwg\N-SZ-MH2,5-3000.DWG</v>
      </c>
      <c r="G797" t="s">
        <v>2185</v>
      </c>
      <c r="H797" t="s">
        <v>2420</v>
      </c>
      <c r="I797" t="str">
        <f>IF(H797="","",CONCATENATE(Tabela2[[#This Row],[Rysunek .png - lokalizacja folderu]],H797))</f>
        <v>G:\LocalUser\snws\Rendery_dwg_rys\rys\N-SZ-MH2,5_rys.png</v>
      </c>
      <c r="J797" t="s">
        <v>2181</v>
      </c>
      <c r="L797" t="str">
        <f>IF(K797="","",CONCATENATE(Tabela2[[#This Row],[Zastosowania .jpg - lokalizacja folderu]],K797))</f>
        <v/>
      </c>
      <c r="N797" t="str">
        <f>IF(M797="","",CONCATENATE(Tabela2[[#This Row],[Zastosowania .jpg - lokalizacja folderu]],M797))</f>
        <v/>
      </c>
      <c r="P797" t="str">
        <f>IF(O797="","",CONCATENATE(Tabela2[[#This Row],[Zastosowania .jpg - lokalizacja folderu]],O797))</f>
        <v/>
      </c>
      <c r="Q797" t="s">
        <v>2555</v>
      </c>
      <c r="S797" t="str">
        <f>IF(R797="","",CONCATENATE(Tabela2[[#This Row],[Instrukcje .png - lokalizacja folderu]],R797))</f>
        <v/>
      </c>
      <c r="T797" t="s">
        <v>2556</v>
      </c>
      <c r="U797" t="s">
        <v>2635</v>
      </c>
      <c r="V797" t="str">
        <f>IF(U797="","",CONCATENATE(Tabela2[[#This Row],[Modele .rfa - lokalizacja folderu]],U797))</f>
        <v>G:\LocalUser\snws\Rendery_dwg_rys\Modele 3D\NICZUK Channel type 41 v2021.rfa</v>
      </c>
      <c r="W797" t="s">
        <v>2574</v>
      </c>
      <c r="X797" t="s">
        <v>2765</v>
      </c>
      <c r="Y797" t="str">
        <f>IF(X797="","",CONCATENATE(Tabela2[[#This Row],[Modele .txt - lokalizacja folderu]],X797))</f>
        <v>G:\LocalUser\snws\Rendery_dwg_rys\Modele 3D\NICZUK Channel type 41 v2021.txt</v>
      </c>
      <c r="Z797" t="s">
        <v>2574</v>
      </c>
      <c r="AB797" t="str">
        <f>IFERROR(VLOOKUP(Tabela2[[#This Row],[Kod]],[1]Arkusz7!$A:$W,23,FALSE),"")</f>
        <v>N-SZ-MH2,5-3000</v>
      </c>
    </row>
    <row r="798" spans="1:28" x14ac:dyDescent="0.25">
      <c r="A798">
        <v>17063</v>
      </c>
      <c r="B798" t="s">
        <v>1692</v>
      </c>
      <c r="C798" t="str">
        <f>IF(B798="","",CONCATENATE(Tabela2[[#This Row],[Nazwa pliku - render - lokalizacja folderu]],B798))</f>
        <v>G:\LocalUser\snws\Rendery_dwg_rys\web_ok\N-SZ-MH2,5_web_ok.png</v>
      </c>
      <c r="D798" t="s">
        <v>2179</v>
      </c>
      <c r="E798" t="s">
        <v>2916</v>
      </c>
      <c r="F798" t="str">
        <f>IF(E798="","",CONCATENATE(Tabela2[[#This Row],[Nazwa pliku - .dwg - lokalizacja folderu]],E798))</f>
        <v>G:\LocalUser\snws\Rendery_dwg_rys\dwg\N-SZ-MH2,5-6000.DWG</v>
      </c>
      <c r="G798" t="s">
        <v>2185</v>
      </c>
      <c r="H798" t="s">
        <v>2420</v>
      </c>
      <c r="I798" t="str">
        <f>IF(H798="","",CONCATENATE(Tabela2[[#This Row],[Rysunek .png - lokalizacja folderu]],H798))</f>
        <v>G:\LocalUser\snws\Rendery_dwg_rys\rys\N-SZ-MH2,5_rys.png</v>
      </c>
      <c r="J798" t="s">
        <v>2181</v>
      </c>
      <c r="L798" t="str">
        <f>IF(K798="","",CONCATENATE(Tabela2[[#This Row],[Zastosowania .jpg - lokalizacja folderu]],K798))</f>
        <v/>
      </c>
      <c r="N798" t="str">
        <f>IF(M798="","",CONCATENATE(Tabela2[[#This Row],[Zastosowania .jpg - lokalizacja folderu]],M798))</f>
        <v/>
      </c>
      <c r="P798" t="str">
        <f>IF(O798="","",CONCATENATE(Tabela2[[#This Row],[Zastosowania .jpg - lokalizacja folderu]],O798))</f>
        <v/>
      </c>
      <c r="Q798" t="s">
        <v>2555</v>
      </c>
      <c r="S798" t="str">
        <f>IF(R798="","",CONCATENATE(Tabela2[[#This Row],[Instrukcje .png - lokalizacja folderu]],R798))</f>
        <v/>
      </c>
      <c r="T798" t="s">
        <v>2556</v>
      </c>
      <c r="U798" t="s">
        <v>2635</v>
      </c>
      <c r="V798" t="str">
        <f>IF(U798="","",CONCATENATE(Tabela2[[#This Row],[Modele .rfa - lokalizacja folderu]],U798))</f>
        <v>G:\LocalUser\snws\Rendery_dwg_rys\Modele 3D\NICZUK Channel type 41 v2021.rfa</v>
      </c>
      <c r="W798" t="s">
        <v>2574</v>
      </c>
      <c r="X798" t="s">
        <v>2765</v>
      </c>
      <c r="Y798" t="str">
        <f>IF(X798="","",CONCATENATE(Tabela2[[#This Row],[Modele .txt - lokalizacja folderu]],X798))</f>
        <v>G:\LocalUser\snws\Rendery_dwg_rys\Modele 3D\NICZUK Channel type 41 v2021.txt</v>
      </c>
      <c r="Z798" t="s">
        <v>2574</v>
      </c>
      <c r="AB798" t="str">
        <f>IFERROR(VLOOKUP(Tabela2[[#This Row],[Kod]],[1]Arkusz7!$A:$W,23,FALSE),"")</f>
        <v>N-SZ-MH2,5-6000</v>
      </c>
    </row>
    <row r="799" spans="1:28" x14ac:dyDescent="0.25">
      <c r="A799">
        <v>31127</v>
      </c>
      <c r="B799" t="s">
        <v>3242</v>
      </c>
      <c r="C799" t="str">
        <f>IF(B799="","",CONCATENATE(Tabela2[[#This Row],[Nazwa pliku - render - lokalizacja folderu]],B799))</f>
        <v>G:\LocalUser\snws\Rendery_dwg_rys\web_ok\NTFP_web_ok.png</v>
      </c>
      <c r="D799" t="s">
        <v>2179</v>
      </c>
      <c r="F799" t="str">
        <f>IF(E799="","",CONCATENATE(Tabela2[[#This Row],[Nazwa pliku - .dwg - lokalizacja folderu]],E799))</f>
        <v/>
      </c>
      <c r="G799" t="s">
        <v>2185</v>
      </c>
      <c r="I799" t="str">
        <f>IF(H799="","",CONCATENATE(Tabela2[[#This Row],[Rysunek .png - lokalizacja folderu]],H799))</f>
        <v/>
      </c>
      <c r="J799" t="s">
        <v>2181</v>
      </c>
      <c r="L799" t="str">
        <f>IF(K799="","",CONCATENATE(Tabela2[[#This Row],[Zastosowania .jpg - lokalizacja folderu]],K799))</f>
        <v/>
      </c>
      <c r="N799" t="str">
        <f>IF(M799="","",CONCATENATE(Tabela2[[#This Row],[Zastosowania .jpg - lokalizacja folderu]],M799))</f>
        <v/>
      </c>
      <c r="P799" t="str">
        <f>IF(O799="","",CONCATENATE(Tabela2[[#This Row],[Zastosowania .jpg - lokalizacja folderu]],O799))</f>
        <v/>
      </c>
      <c r="Q799" t="s">
        <v>2555</v>
      </c>
      <c r="S799" t="str">
        <f>IF(R799="","",CONCATENATE(Tabela2[[#This Row],[Instrukcje .png - lokalizacja folderu]],R799))</f>
        <v/>
      </c>
      <c r="T799" t="s">
        <v>2556</v>
      </c>
      <c r="V799" t="str">
        <f>IF(U799="","",CONCATENATE(Tabela2[[#This Row],[Modele .rfa - lokalizacja folderu]],U799))</f>
        <v/>
      </c>
      <c r="W799" t="s">
        <v>2574</v>
      </c>
      <c r="X799" t="s">
        <v>2576</v>
      </c>
      <c r="Y799" t="str">
        <f>IF(X799="","",CONCATENATE(Tabela2[[#This Row],[Modele .txt - lokalizacja folderu]],X799))</f>
        <v/>
      </c>
      <c r="Z799" t="s">
        <v>2574</v>
      </c>
      <c r="AB799" t="str">
        <f>IFERROR(VLOOKUP(Tabela2[[#This Row],[Kod]],[1]Arkusz7!$A:$W,23,FALSE),"")</f>
        <v>NTFP</v>
      </c>
    </row>
    <row r="800" spans="1:28" x14ac:dyDescent="0.25">
      <c r="A800">
        <v>35326</v>
      </c>
      <c r="B800" t="s">
        <v>1798</v>
      </c>
      <c r="C800" t="str">
        <f>IF(B800="","",CONCATENATE(Tabela2[[#This Row],[Nazwa pliku - render - lokalizacja folderu]],B800))</f>
        <v>G:\LocalUser\snws\Rendery_dwg_rys\web_ok\N-TRSA_web_ok.png</v>
      </c>
      <c r="D800" t="s">
        <v>2179</v>
      </c>
      <c r="E800" t="s">
        <v>1800</v>
      </c>
      <c r="F800" t="str">
        <f>IF(E800="","",CONCATENATE(Tabela2[[#This Row],[Nazwa pliku - .dwg - lokalizacja folderu]],E800))</f>
        <v>G:\LocalUser\snws\Rendery_dwg_rys\dwg\N-TRSA-M10.DWG</v>
      </c>
      <c r="G800" t="s">
        <v>2185</v>
      </c>
      <c r="H800" t="s">
        <v>2452</v>
      </c>
      <c r="I800" t="str">
        <f>IF(H800="","",CONCATENATE(Tabela2[[#This Row],[Rysunek .png - lokalizacja folderu]],H800))</f>
        <v>G:\LocalUser\snws\Rendery_dwg_rys\rys\N-TRSA_rys.png</v>
      </c>
      <c r="J800" t="s">
        <v>2181</v>
      </c>
      <c r="L800" t="str">
        <f>IF(K800="","",CONCATENATE(Tabela2[[#This Row],[Zastosowania .jpg - lokalizacja folderu]],K800))</f>
        <v/>
      </c>
      <c r="N800" t="str">
        <f>IF(M800="","",CONCATENATE(Tabela2[[#This Row],[Zastosowania .jpg - lokalizacja folderu]],M800))</f>
        <v/>
      </c>
      <c r="P800" t="str">
        <f>IF(O800="","",CONCATENATE(Tabela2[[#This Row],[Zastosowania .jpg - lokalizacja folderu]],O800))</f>
        <v/>
      </c>
      <c r="Q800" t="s">
        <v>2555</v>
      </c>
      <c r="S800" t="str">
        <f>IF(R800="","",CONCATENATE(Tabela2[[#This Row],[Instrukcje .png - lokalizacja folderu]],R800))</f>
        <v/>
      </c>
      <c r="T800" t="s">
        <v>2556</v>
      </c>
      <c r="U800" t="s">
        <v>2697</v>
      </c>
      <c r="V800" t="str">
        <f>IF(U800="","",CONCATENATE(Tabela2[[#This Row],[Modele .rfa - lokalizacja folderu]],U800))</f>
        <v>G:\LocalUser\snws\Rendery_dwg_rys\Modele 3D\NICZUK Drop in anchor TRSA.rfa</v>
      </c>
      <c r="W800" t="s">
        <v>2574</v>
      </c>
      <c r="X800" t="s">
        <v>2817</v>
      </c>
      <c r="Y800" t="str">
        <f>IF(X800="","",CONCATENATE(Tabela2[[#This Row],[Modele .txt - lokalizacja folderu]],X800))</f>
        <v>G:\LocalUser\snws\Rendery_dwg_rys\Modele 3D\NICZUK Drop in anchor TRSA.txt</v>
      </c>
      <c r="Z800" t="s">
        <v>2574</v>
      </c>
      <c r="AB800" t="str">
        <f>IFERROR(VLOOKUP(Tabela2[[#This Row],[Kod]],[1]Arkusz7!$A:$W,23,FALSE),"")</f>
        <v>N-TRSA-M10</v>
      </c>
    </row>
    <row r="801" spans="1:28" x14ac:dyDescent="0.25">
      <c r="A801">
        <v>35327</v>
      </c>
      <c r="B801" t="s">
        <v>1798</v>
      </c>
      <c r="C801" t="str">
        <f>IF(B801="","",CONCATENATE(Tabela2[[#This Row],[Nazwa pliku - render - lokalizacja folderu]],B801))</f>
        <v>G:\LocalUser\snws\Rendery_dwg_rys\web_ok\N-TRSA_web_ok.png</v>
      </c>
      <c r="D801" t="s">
        <v>2179</v>
      </c>
      <c r="E801" t="s">
        <v>1801</v>
      </c>
      <c r="F801" t="str">
        <f>IF(E801="","",CONCATENATE(Tabela2[[#This Row],[Nazwa pliku - .dwg - lokalizacja folderu]],E801))</f>
        <v>G:\LocalUser\snws\Rendery_dwg_rys\dwg\N-TRSA-M12.DWG</v>
      </c>
      <c r="G801" t="s">
        <v>2185</v>
      </c>
      <c r="H801" t="s">
        <v>2452</v>
      </c>
      <c r="I801" t="str">
        <f>IF(H801="","",CONCATENATE(Tabela2[[#This Row],[Rysunek .png - lokalizacja folderu]],H801))</f>
        <v>G:\LocalUser\snws\Rendery_dwg_rys\rys\N-TRSA_rys.png</v>
      </c>
      <c r="J801" t="s">
        <v>2181</v>
      </c>
      <c r="L801" t="str">
        <f>IF(K801="","",CONCATENATE(Tabela2[[#This Row],[Zastosowania .jpg - lokalizacja folderu]],K801))</f>
        <v/>
      </c>
      <c r="N801" t="str">
        <f>IF(M801="","",CONCATENATE(Tabela2[[#This Row],[Zastosowania .jpg - lokalizacja folderu]],M801))</f>
        <v/>
      </c>
      <c r="P801" t="str">
        <f>IF(O801="","",CONCATENATE(Tabela2[[#This Row],[Zastosowania .jpg - lokalizacja folderu]],O801))</f>
        <v/>
      </c>
      <c r="Q801" t="s">
        <v>2555</v>
      </c>
      <c r="S801" t="str">
        <f>IF(R801="","",CONCATENATE(Tabela2[[#This Row],[Instrukcje .png - lokalizacja folderu]],R801))</f>
        <v/>
      </c>
      <c r="T801" t="s">
        <v>2556</v>
      </c>
      <c r="U801" t="s">
        <v>2697</v>
      </c>
      <c r="V801" t="str">
        <f>IF(U801="","",CONCATENATE(Tabela2[[#This Row],[Modele .rfa - lokalizacja folderu]],U801))</f>
        <v>G:\LocalUser\snws\Rendery_dwg_rys\Modele 3D\NICZUK Drop in anchor TRSA.rfa</v>
      </c>
      <c r="W801" t="s">
        <v>2574</v>
      </c>
      <c r="X801" t="s">
        <v>2817</v>
      </c>
      <c r="Y801" t="str">
        <f>IF(X801="","",CONCATENATE(Tabela2[[#This Row],[Modele .txt - lokalizacja folderu]],X801))</f>
        <v>G:\LocalUser\snws\Rendery_dwg_rys\Modele 3D\NICZUK Drop in anchor TRSA.txt</v>
      </c>
      <c r="Z801" t="s">
        <v>2574</v>
      </c>
      <c r="AB801" t="str">
        <f>IFERROR(VLOOKUP(Tabela2[[#This Row],[Kod]],[1]Arkusz7!$A:$W,23,FALSE),"")</f>
        <v>N-TRSA-M12</v>
      </c>
    </row>
    <row r="802" spans="1:28" x14ac:dyDescent="0.25">
      <c r="A802">
        <v>35328</v>
      </c>
      <c r="B802" t="s">
        <v>1798</v>
      </c>
      <c r="C802" t="str">
        <f>IF(B802="","",CONCATENATE(Tabela2[[#This Row],[Nazwa pliku - render - lokalizacja folderu]],B802))</f>
        <v>G:\LocalUser\snws\Rendery_dwg_rys\web_ok\N-TRSA_web_ok.png</v>
      </c>
      <c r="D802" t="s">
        <v>2179</v>
      </c>
      <c r="E802" t="s">
        <v>1799</v>
      </c>
      <c r="F802" t="str">
        <f>IF(E802="","",CONCATENATE(Tabela2[[#This Row],[Nazwa pliku - .dwg - lokalizacja folderu]],E802))</f>
        <v>G:\LocalUser\snws\Rendery_dwg_rys\dwg\N-TRSA-M8.DWG</v>
      </c>
      <c r="G802" t="s">
        <v>2185</v>
      </c>
      <c r="H802" t="s">
        <v>2452</v>
      </c>
      <c r="I802" t="str">
        <f>IF(H802="","",CONCATENATE(Tabela2[[#This Row],[Rysunek .png - lokalizacja folderu]],H802))</f>
        <v>G:\LocalUser\snws\Rendery_dwg_rys\rys\N-TRSA_rys.png</v>
      </c>
      <c r="J802" t="s">
        <v>2181</v>
      </c>
      <c r="L802" t="str">
        <f>IF(K802="","",CONCATENATE(Tabela2[[#This Row],[Zastosowania .jpg - lokalizacja folderu]],K802))</f>
        <v/>
      </c>
      <c r="N802" t="str">
        <f>IF(M802="","",CONCATENATE(Tabela2[[#This Row],[Zastosowania .jpg - lokalizacja folderu]],M802))</f>
        <v/>
      </c>
      <c r="P802" t="str">
        <f>IF(O802="","",CONCATENATE(Tabela2[[#This Row],[Zastosowania .jpg - lokalizacja folderu]],O802))</f>
        <v/>
      </c>
      <c r="Q802" t="s">
        <v>2555</v>
      </c>
      <c r="S802" t="str">
        <f>IF(R802="","",CONCATENATE(Tabela2[[#This Row],[Instrukcje .png - lokalizacja folderu]],R802))</f>
        <v/>
      </c>
      <c r="T802" t="s">
        <v>2556</v>
      </c>
      <c r="U802" t="s">
        <v>2697</v>
      </c>
      <c r="V802" t="str">
        <f>IF(U802="","",CONCATENATE(Tabela2[[#This Row],[Modele .rfa - lokalizacja folderu]],U802))</f>
        <v>G:\LocalUser\snws\Rendery_dwg_rys\Modele 3D\NICZUK Drop in anchor TRSA.rfa</v>
      </c>
      <c r="W802" t="s">
        <v>2574</v>
      </c>
      <c r="X802" t="s">
        <v>2817</v>
      </c>
      <c r="Y802" t="str">
        <f>IF(X802="","",CONCATENATE(Tabela2[[#This Row],[Modele .txt - lokalizacja folderu]],X802))</f>
        <v>G:\LocalUser\snws\Rendery_dwg_rys\Modele 3D\NICZUK Drop in anchor TRSA.txt</v>
      </c>
      <c r="Z802" t="s">
        <v>2574</v>
      </c>
      <c r="AB802" t="str">
        <f>IFERROR(VLOOKUP(Tabela2[[#This Row],[Kod]],[1]Arkusz7!$A:$W,23,FALSE),"")</f>
        <v>N-TRSA-M8</v>
      </c>
    </row>
    <row r="803" spans="1:28" x14ac:dyDescent="0.25">
      <c r="A803">
        <v>34806</v>
      </c>
      <c r="B803" t="s">
        <v>2186</v>
      </c>
      <c r="C803" t="str">
        <f>IF(B803="","",CONCATENATE(Tabela2[[#This Row],[Nazwa pliku - render - lokalizacja folderu]],B803))</f>
        <v>G:\LocalUser\snws\Rendery_dwg_rys\web_ok\NT-SW_web_ok.png</v>
      </c>
      <c r="D803" t="s">
        <v>2179</v>
      </c>
      <c r="F803" t="str">
        <f>IF(E803="","",CONCATENATE(Tabela2[[#This Row],[Nazwa pliku - .dwg - lokalizacja folderu]],E803))</f>
        <v/>
      </c>
      <c r="G803" t="s">
        <v>2185</v>
      </c>
      <c r="H803" t="s">
        <v>2400</v>
      </c>
      <c r="I803" t="str">
        <f>IF(H803="","",CONCATENATE(Tabela2[[#This Row],[Rysunek .png - lokalizacja folderu]],H803))</f>
        <v>G:\LocalUser\snws\Rendery_dwg_rys\rys\NT-SW_rys.png</v>
      </c>
      <c r="J803" t="s">
        <v>2181</v>
      </c>
      <c r="L803" t="str">
        <f>IF(K803="","",CONCATENATE(Tabela2[[#This Row],[Zastosowania .jpg - lokalizacja folderu]],K803))</f>
        <v/>
      </c>
      <c r="N803" t="str">
        <f>IF(M803="","",CONCATENATE(Tabela2[[#This Row],[Zastosowania .jpg - lokalizacja folderu]],M803))</f>
        <v/>
      </c>
      <c r="P803" t="str">
        <f>IF(O803="","",CONCATENATE(Tabela2[[#This Row],[Zastosowania .jpg - lokalizacja folderu]],O803))</f>
        <v/>
      </c>
      <c r="Q803" t="s">
        <v>2555</v>
      </c>
      <c r="S803" t="str">
        <f>IF(R803="","",CONCATENATE(Tabela2[[#This Row],[Instrukcje .png - lokalizacja folderu]],R803))</f>
        <v/>
      </c>
      <c r="T803" t="s">
        <v>2556</v>
      </c>
      <c r="V803" t="str">
        <f>IF(U803="","",CONCATENATE(Tabela2[[#This Row],[Modele .rfa - lokalizacja folderu]],U803))</f>
        <v/>
      </c>
      <c r="W803" t="s">
        <v>2574</v>
      </c>
      <c r="X803" t="s">
        <v>2576</v>
      </c>
      <c r="Y803" t="str">
        <f>IF(X803="","",CONCATENATE(Tabela2[[#This Row],[Modele .txt - lokalizacja folderu]],X803))</f>
        <v/>
      </c>
      <c r="Z803" t="s">
        <v>2574</v>
      </c>
      <c r="AB803" t="str">
        <f>IFERROR(VLOOKUP(Tabela2[[#This Row],[Kod]],[1]Arkusz7!$A:$W,23,FALSE),"")</f>
        <v>NT-SW-10</v>
      </c>
    </row>
    <row r="804" spans="1:28" x14ac:dyDescent="0.25">
      <c r="A804">
        <v>34808</v>
      </c>
      <c r="B804" t="s">
        <v>2186</v>
      </c>
      <c r="C804" t="str">
        <f>IF(B804="","",CONCATENATE(Tabela2[[#This Row],[Nazwa pliku - render - lokalizacja folderu]],B804))</f>
        <v>G:\LocalUser\snws\Rendery_dwg_rys\web_ok\NT-SW_web_ok.png</v>
      </c>
      <c r="D804" t="s">
        <v>2179</v>
      </c>
      <c r="F804" t="str">
        <f>IF(E804="","",CONCATENATE(Tabela2[[#This Row],[Nazwa pliku - .dwg - lokalizacja folderu]],E804))</f>
        <v/>
      </c>
      <c r="G804" t="s">
        <v>2185</v>
      </c>
      <c r="H804" t="s">
        <v>2400</v>
      </c>
      <c r="I804" t="str">
        <f>IF(H804="","",CONCATENATE(Tabela2[[#This Row],[Rysunek .png - lokalizacja folderu]],H804))</f>
        <v>G:\LocalUser\snws\Rendery_dwg_rys\rys\NT-SW_rys.png</v>
      </c>
      <c r="J804" t="s">
        <v>2181</v>
      </c>
      <c r="L804" t="str">
        <f>IF(K804="","",CONCATENATE(Tabela2[[#This Row],[Zastosowania .jpg - lokalizacja folderu]],K804))</f>
        <v/>
      </c>
      <c r="N804" t="str">
        <f>IF(M804="","",CONCATENATE(Tabela2[[#This Row],[Zastosowania .jpg - lokalizacja folderu]],M804))</f>
        <v/>
      </c>
      <c r="P804" t="str">
        <f>IF(O804="","",CONCATENATE(Tabela2[[#This Row],[Zastosowania .jpg - lokalizacja folderu]],O804))</f>
        <v/>
      </c>
      <c r="Q804" t="s">
        <v>2555</v>
      </c>
      <c r="S804" t="str">
        <f>IF(R804="","",CONCATENATE(Tabela2[[#This Row],[Instrukcje .png - lokalizacja folderu]],R804))</f>
        <v/>
      </c>
      <c r="T804" t="s">
        <v>2556</v>
      </c>
      <c r="V804" t="str">
        <f>IF(U804="","",CONCATENATE(Tabela2[[#This Row],[Modele .rfa - lokalizacja folderu]],U804))</f>
        <v/>
      </c>
      <c r="W804" t="s">
        <v>2574</v>
      </c>
      <c r="X804" t="s">
        <v>2576</v>
      </c>
      <c r="Y804" t="str">
        <f>IF(X804="","",CONCATENATE(Tabela2[[#This Row],[Modele .txt - lokalizacja folderu]],X804))</f>
        <v/>
      </c>
      <c r="Z804" t="s">
        <v>2574</v>
      </c>
      <c r="AB804" t="str">
        <f>IFERROR(VLOOKUP(Tabela2[[#This Row],[Kod]],[1]Arkusz7!$A:$W,23,FALSE),"")</f>
        <v>NT-SW-13</v>
      </c>
    </row>
    <row r="805" spans="1:28" x14ac:dyDescent="0.25">
      <c r="A805">
        <v>34810</v>
      </c>
      <c r="B805" t="s">
        <v>2186</v>
      </c>
      <c r="C805" t="str">
        <f>IF(B805="","",CONCATENATE(Tabela2[[#This Row],[Nazwa pliku - render - lokalizacja folderu]],B805))</f>
        <v>G:\LocalUser\snws\Rendery_dwg_rys\web_ok\NT-SW_web_ok.png</v>
      </c>
      <c r="D805" t="s">
        <v>2179</v>
      </c>
      <c r="F805" t="str">
        <f>IF(E805="","",CONCATENATE(Tabela2[[#This Row],[Nazwa pliku - .dwg - lokalizacja folderu]],E805))</f>
        <v/>
      </c>
      <c r="G805" t="s">
        <v>2185</v>
      </c>
      <c r="H805" t="s">
        <v>2400</v>
      </c>
      <c r="I805" t="str">
        <f>IF(H805="","",CONCATENATE(Tabela2[[#This Row],[Rysunek .png - lokalizacja folderu]],H805))</f>
        <v>G:\LocalUser\snws\Rendery_dwg_rys\rys\NT-SW_rys.png</v>
      </c>
      <c r="J805" t="s">
        <v>2181</v>
      </c>
      <c r="L805" t="str">
        <f>IF(K805="","",CONCATENATE(Tabela2[[#This Row],[Zastosowania .jpg - lokalizacja folderu]],K805))</f>
        <v/>
      </c>
      <c r="N805" t="str">
        <f>IF(M805="","",CONCATENATE(Tabela2[[#This Row],[Zastosowania .jpg - lokalizacja folderu]],M805))</f>
        <v/>
      </c>
      <c r="P805" t="str">
        <f>IF(O805="","",CONCATENATE(Tabela2[[#This Row],[Zastosowania .jpg - lokalizacja folderu]],O805))</f>
        <v/>
      </c>
      <c r="Q805" t="s">
        <v>2555</v>
      </c>
      <c r="S805" t="str">
        <f>IF(R805="","",CONCATENATE(Tabela2[[#This Row],[Instrukcje .png - lokalizacja folderu]],R805))</f>
        <v/>
      </c>
      <c r="T805" t="s">
        <v>2556</v>
      </c>
      <c r="V805" t="str">
        <f>IF(U805="","",CONCATENATE(Tabela2[[#This Row],[Modele .rfa - lokalizacja folderu]],U805))</f>
        <v/>
      </c>
      <c r="W805" t="s">
        <v>2574</v>
      </c>
      <c r="X805" t="s">
        <v>2576</v>
      </c>
      <c r="Y805" t="str">
        <f>IF(X805="","",CONCATENATE(Tabela2[[#This Row],[Modele .txt - lokalizacja folderu]],X805))</f>
        <v/>
      </c>
      <c r="Z805" t="s">
        <v>2574</v>
      </c>
      <c r="AB805" t="str">
        <f>IFERROR(VLOOKUP(Tabela2[[#This Row],[Kod]],[1]Arkusz7!$A:$W,23,FALSE),"")</f>
        <v>NT-SW-17</v>
      </c>
    </row>
    <row r="806" spans="1:28" x14ac:dyDescent="0.25">
      <c r="A806">
        <v>34812</v>
      </c>
      <c r="B806" t="s">
        <v>2186</v>
      </c>
      <c r="C806" t="str">
        <f>IF(B806="","",CONCATENATE(Tabela2[[#This Row],[Nazwa pliku - render - lokalizacja folderu]],B806))</f>
        <v>G:\LocalUser\snws\Rendery_dwg_rys\web_ok\NT-SW_web_ok.png</v>
      </c>
      <c r="D806" t="s">
        <v>2179</v>
      </c>
      <c r="F806" t="str">
        <f>IF(E806="","",CONCATENATE(Tabela2[[#This Row],[Nazwa pliku - .dwg - lokalizacja folderu]],E806))</f>
        <v/>
      </c>
      <c r="G806" t="s">
        <v>2185</v>
      </c>
      <c r="H806" t="s">
        <v>2400</v>
      </c>
      <c r="I806" t="str">
        <f>IF(H806="","",CONCATENATE(Tabela2[[#This Row],[Rysunek .png - lokalizacja folderu]],H806))</f>
        <v>G:\LocalUser\snws\Rendery_dwg_rys\rys\NT-SW_rys.png</v>
      </c>
      <c r="J806" t="s">
        <v>2181</v>
      </c>
      <c r="L806" t="str">
        <f>IF(K806="","",CONCATENATE(Tabela2[[#This Row],[Zastosowania .jpg - lokalizacja folderu]],K806))</f>
        <v/>
      </c>
      <c r="N806" t="str">
        <f>IF(M806="","",CONCATENATE(Tabela2[[#This Row],[Zastosowania .jpg - lokalizacja folderu]],M806))</f>
        <v/>
      </c>
      <c r="P806" t="str">
        <f>IF(O806="","",CONCATENATE(Tabela2[[#This Row],[Zastosowania .jpg - lokalizacja folderu]],O806))</f>
        <v/>
      </c>
      <c r="Q806" t="s">
        <v>2555</v>
      </c>
      <c r="S806" t="str">
        <f>IF(R806="","",CONCATENATE(Tabela2[[#This Row],[Instrukcje .png - lokalizacja folderu]],R806))</f>
        <v/>
      </c>
      <c r="T806" t="s">
        <v>2556</v>
      </c>
      <c r="V806" t="str">
        <f>IF(U806="","",CONCATENATE(Tabela2[[#This Row],[Modele .rfa - lokalizacja folderu]],U806))</f>
        <v/>
      </c>
      <c r="W806" t="s">
        <v>2574</v>
      </c>
      <c r="X806" t="s">
        <v>2576</v>
      </c>
      <c r="Y806" t="str">
        <f>IF(X806="","",CONCATENATE(Tabela2[[#This Row],[Modele .txt - lokalizacja folderu]],X806))</f>
        <v/>
      </c>
      <c r="Z806" t="s">
        <v>2574</v>
      </c>
      <c r="AB806" t="str">
        <f>IFERROR(VLOOKUP(Tabela2[[#This Row],[Kod]],[1]Arkusz7!$A:$W,23,FALSE),"")</f>
        <v>NT-SW-19</v>
      </c>
    </row>
    <row r="807" spans="1:28" x14ac:dyDescent="0.25">
      <c r="A807">
        <v>34804</v>
      </c>
      <c r="B807" t="s">
        <v>2186</v>
      </c>
      <c r="C807" t="str">
        <f>IF(B807="","",CONCATENATE(Tabela2[[#This Row],[Nazwa pliku - render - lokalizacja folderu]],B807))</f>
        <v>G:\LocalUser\snws\Rendery_dwg_rys\web_ok\NT-SW_web_ok.png</v>
      </c>
      <c r="D807" t="s">
        <v>2179</v>
      </c>
      <c r="F807" t="str">
        <f>IF(E807="","",CONCATENATE(Tabela2[[#This Row],[Nazwa pliku - .dwg - lokalizacja folderu]],E807))</f>
        <v/>
      </c>
      <c r="G807" t="s">
        <v>2185</v>
      </c>
      <c r="H807" t="s">
        <v>2400</v>
      </c>
      <c r="I807" t="str">
        <f>IF(H807="","",CONCATENATE(Tabela2[[#This Row],[Rysunek .png - lokalizacja folderu]],H807))</f>
        <v>G:\LocalUser\snws\Rendery_dwg_rys\rys\NT-SW_rys.png</v>
      </c>
      <c r="J807" t="s">
        <v>2181</v>
      </c>
      <c r="L807" t="str">
        <f>IF(K807="","",CONCATENATE(Tabela2[[#This Row],[Zastosowania .jpg - lokalizacja folderu]],K807))</f>
        <v/>
      </c>
      <c r="N807" t="str">
        <f>IF(M807="","",CONCATENATE(Tabela2[[#This Row],[Zastosowania .jpg - lokalizacja folderu]],M807))</f>
        <v/>
      </c>
      <c r="P807" t="str">
        <f>IF(O807="","",CONCATENATE(Tabela2[[#This Row],[Zastosowania .jpg - lokalizacja folderu]],O807))</f>
        <v/>
      </c>
      <c r="Q807" t="s">
        <v>2555</v>
      </c>
      <c r="S807" t="str">
        <f>IF(R807="","",CONCATENATE(Tabela2[[#This Row],[Instrukcje .png - lokalizacja folderu]],R807))</f>
        <v/>
      </c>
      <c r="T807" t="s">
        <v>2556</v>
      </c>
      <c r="V807" t="str">
        <f>IF(U807="","",CONCATENATE(Tabela2[[#This Row],[Modele .rfa - lokalizacja folderu]],U807))</f>
        <v/>
      </c>
      <c r="W807" t="s">
        <v>2574</v>
      </c>
      <c r="X807" t="s">
        <v>2576</v>
      </c>
      <c r="Y807" t="str">
        <f>IF(X807="","",CONCATENATE(Tabela2[[#This Row],[Modele .txt - lokalizacja folderu]],X807))</f>
        <v/>
      </c>
      <c r="Z807" t="s">
        <v>2574</v>
      </c>
      <c r="AB807" t="str">
        <f>IFERROR(VLOOKUP(Tabela2[[#This Row],[Kod]],[1]Arkusz7!$A:$W,23,FALSE),"")</f>
        <v>NT-SW-7</v>
      </c>
    </row>
    <row r="808" spans="1:28" x14ac:dyDescent="0.25">
      <c r="A808">
        <v>8389</v>
      </c>
      <c r="B808" t="s">
        <v>1582</v>
      </c>
      <c r="C808" t="str">
        <f>IF(B808="","",CONCATENATE(Tabela2[[#This Row],[Nazwa pliku - render - lokalizacja folderu]],B808))</f>
        <v>G:\LocalUser\snws\Rendery_dwg_rys\web_ok\N-UDG_web_ok.png</v>
      </c>
      <c r="D808" t="s">
        <v>2179</v>
      </c>
      <c r="E808" t="s">
        <v>1586</v>
      </c>
      <c r="F808" t="str">
        <f>IF(E808="","",CONCATENATE(Tabela2[[#This Row],[Nazwa pliku - .dwg - lokalizacja folderu]],E808))</f>
        <v>G:\LocalUser\snws\Rendery_dwg_rys\dwg\N-UDG-1.DWG</v>
      </c>
      <c r="G808" t="s">
        <v>2185</v>
      </c>
      <c r="H808" t="s">
        <v>2405</v>
      </c>
      <c r="I808" t="str">
        <f>IF(H808="","",CONCATENATE(Tabela2[[#This Row],[Rysunek .png - lokalizacja folderu]],H808))</f>
        <v>G:\LocalUser\snws\Rendery_dwg_rys\rys\N-UDG_rys.png</v>
      </c>
      <c r="J808" t="s">
        <v>2181</v>
      </c>
      <c r="K808" t="s">
        <v>2879</v>
      </c>
      <c r="L808" t="str">
        <f>IF(K808="","",CONCATENATE(Tabela2[[#This Row],[Zastosowania .jpg - lokalizacja folderu]],K808))</f>
        <v>G:\LocalUser\snws\Rendery_dwg_rys\Zastosowania\UDG_z_rys.png</v>
      </c>
      <c r="N808" t="str">
        <f>IF(M808="","",CONCATENATE(Tabela2[[#This Row],[Zastosowania .jpg - lokalizacja folderu]],M808))</f>
        <v/>
      </c>
      <c r="P808" t="str">
        <f>IF(O808="","",CONCATENATE(Tabela2[[#This Row],[Zastosowania .jpg - lokalizacja folderu]],O808))</f>
        <v/>
      </c>
      <c r="Q808" t="s">
        <v>2555</v>
      </c>
      <c r="R808" t="s">
        <v>2870</v>
      </c>
      <c r="S808" t="str">
        <f>IF(R808="","",CONCATENATE(Tabela2[[#This Row],[Instrukcje .png - lokalizacja folderu]],R808))</f>
        <v>G:\LocalUser\snws\Rendery_dwg_rys\Instrukcje\UDG_i_rys.png</v>
      </c>
      <c r="T808" t="s">
        <v>2556</v>
      </c>
      <c r="U808" t="s">
        <v>2583</v>
      </c>
      <c r="V808" t="str">
        <f>IF(U808="","",CONCATENATE(Tabela2[[#This Row],[Modele .rfa - lokalizacja folderu]],U808))</f>
        <v>G:\LocalUser\snws\Rendery_dwg_rys\Modele 3D\NICZUK Double pipe clamp UDG.rfa</v>
      </c>
      <c r="W808" t="s">
        <v>2574</v>
      </c>
      <c r="X808" t="s">
        <v>2724</v>
      </c>
      <c r="Y808" t="str">
        <f>IF(X808="","",CONCATENATE(Tabela2[[#This Row],[Modele .txt - lokalizacja folderu]],X808))</f>
        <v>G:\LocalUser\snws\Rendery_dwg_rys\Modele 3D\NICZUK Double pipe clamp UDG.txt</v>
      </c>
      <c r="Z808" t="s">
        <v>2574</v>
      </c>
      <c r="AB808" t="str">
        <f>IFERROR(VLOOKUP(Tabela2[[#This Row],[Kod]],[1]Arkusz7!$A:$W,23,FALSE),"")</f>
        <v>N-UDG-1 BK</v>
      </c>
    </row>
    <row r="809" spans="1:28" x14ac:dyDescent="0.25">
      <c r="A809">
        <v>7325</v>
      </c>
      <c r="B809" t="s">
        <v>1582</v>
      </c>
      <c r="C809" t="str">
        <f>IF(B809="","",CONCATENATE(Tabela2[[#This Row],[Nazwa pliku - render - lokalizacja folderu]],B809))</f>
        <v>G:\LocalUser\snws\Rendery_dwg_rys\web_ok\N-UDG_web_ok.png</v>
      </c>
      <c r="D809" t="s">
        <v>2179</v>
      </c>
      <c r="E809" t="s">
        <v>1584</v>
      </c>
      <c r="F809" t="str">
        <f>IF(E809="","",CONCATENATE(Tabela2[[#This Row],[Nazwa pliku - .dwg - lokalizacja folderu]],E809))</f>
        <v>G:\LocalUser\snws\Rendery_dwg_rys\dwg\N-UDG-1_2.DWG</v>
      </c>
      <c r="G809" t="s">
        <v>2185</v>
      </c>
      <c r="H809" t="s">
        <v>2405</v>
      </c>
      <c r="I809" t="str">
        <f>IF(H809="","",CONCATENATE(Tabela2[[#This Row],[Rysunek .png - lokalizacja folderu]],H809))</f>
        <v>G:\LocalUser\snws\Rendery_dwg_rys\rys\N-UDG_rys.png</v>
      </c>
      <c r="J809" t="s">
        <v>2181</v>
      </c>
      <c r="K809" t="s">
        <v>2879</v>
      </c>
      <c r="L809" t="str">
        <f>IF(K809="","",CONCATENATE(Tabela2[[#This Row],[Zastosowania .jpg - lokalizacja folderu]],K809))</f>
        <v>G:\LocalUser\snws\Rendery_dwg_rys\Zastosowania\UDG_z_rys.png</v>
      </c>
      <c r="N809" t="str">
        <f>IF(M809="","",CONCATENATE(Tabela2[[#This Row],[Zastosowania .jpg - lokalizacja folderu]],M809))</f>
        <v/>
      </c>
      <c r="P809" t="str">
        <f>IF(O809="","",CONCATENATE(Tabela2[[#This Row],[Zastosowania .jpg - lokalizacja folderu]],O809))</f>
        <v/>
      </c>
      <c r="Q809" t="s">
        <v>2555</v>
      </c>
      <c r="R809" t="s">
        <v>2870</v>
      </c>
      <c r="S809" t="str">
        <f>IF(R809="","",CONCATENATE(Tabela2[[#This Row],[Instrukcje .png - lokalizacja folderu]],R809))</f>
        <v>G:\LocalUser\snws\Rendery_dwg_rys\Instrukcje\UDG_i_rys.png</v>
      </c>
      <c r="T809" t="s">
        <v>2556</v>
      </c>
      <c r="U809" t="s">
        <v>2583</v>
      </c>
      <c r="V809" t="str">
        <f>IF(U809="","",CONCATENATE(Tabela2[[#This Row],[Modele .rfa - lokalizacja folderu]],U809))</f>
        <v>G:\LocalUser\snws\Rendery_dwg_rys\Modele 3D\NICZUK Double pipe clamp UDG.rfa</v>
      </c>
      <c r="W809" t="s">
        <v>2574</v>
      </c>
      <c r="X809" t="s">
        <v>2724</v>
      </c>
      <c r="Y809" t="str">
        <f>IF(X809="","",CONCATENATE(Tabela2[[#This Row],[Modele .txt - lokalizacja folderu]],X809))</f>
        <v>G:\LocalUser\snws\Rendery_dwg_rys\Modele 3D\NICZUK Double pipe clamp UDG.txt</v>
      </c>
      <c r="Z809" t="s">
        <v>2574</v>
      </c>
      <c r="AB809" t="str">
        <f>IFERROR(VLOOKUP(Tabela2[[#This Row],[Kod]],[1]Arkusz7!$A:$W,23,FALSE),"")</f>
        <v>N-UDG-1/2 BK</v>
      </c>
    </row>
    <row r="810" spans="1:28" x14ac:dyDescent="0.25">
      <c r="A810">
        <v>8387</v>
      </c>
      <c r="B810" t="s">
        <v>1582</v>
      </c>
      <c r="C810" t="str">
        <f>IF(B810="","",CONCATENATE(Tabela2[[#This Row],[Nazwa pliku - render - lokalizacja folderu]],B810))</f>
        <v>G:\LocalUser\snws\Rendery_dwg_rys\web_ok\N-UDG_web_ok.png</v>
      </c>
      <c r="D810" t="s">
        <v>2179</v>
      </c>
      <c r="E810" t="s">
        <v>1585</v>
      </c>
      <c r="F810" t="str">
        <f>IF(E810="","",CONCATENATE(Tabela2[[#This Row],[Nazwa pliku - .dwg - lokalizacja folderu]],E810))</f>
        <v>G:\LocalUser\snws\Rendery_dwg_rys\dwg\N-UDG-3_4.DWG</v>
      </c>
      <c r="G810" t="s">
        <v>2185</v>
      </c>
      <c r="H810" t="s">
        <v>2405</v>
      </c>
      <c r="I810" t="str">
        <f>IF(H810="","",CONCATENATE(Tabela2[[#This Row],[Rysunek .png - lokalizacja folderu]],H810))</f>
        <v>G:\LocalUser\snws\Rendery_dwg_rys\rys\N-UDG_rys.png</v>
      </c>
      <c r="J810" t="s">
        <v>2181</v>
      </c>
      <c r="K810" t="s">
        <v>2879</v>
      </c>
      <c r="L810" t="str">
        <f>IF(K810="","",CONCATENATE(Tabela2[[#This Row],[Zastosowania .jpg - lokalizacja folderu]],K810))</f>
        <v>G:\LocalUser\snws\Rendery_dwg_rys\Zastosowania\UDG_z_rys.png</v>
      </c>
      <c r="N810" t="str">
        <f>IF(M810="","",CONCATENATE(Tabela2[[#This Row],[Zastosowania .jpg - lokalizacja folderu]],M810))</f>
        <v/>
      </c>
      <c r="P810" t="str">
        <f>IF(O810="","",CONCATENATE(Tabela2[[#This Row],[Zastosowania .jpg - lokalizacja folderu]],O810))</f>
        <v/>
      </c>
      <c r="Q810" t="s">
        <v>2555</v>
      </c>
      <c r="R810" t="s">
        <v>2870</v>
      </c>
      <c r="S810" t="str">
        <f>IF(R810="","",CONCATENATE(Tabela2[[#This Row],[Instrukcje .png - lokalizacja folderu]],R810))</f>
        <v>G:\LocalUser\snws\Rendery_dwg_rys\Instrukcje\UDG_i_rys.png</v>
      </c>
      <c r="T810" t="s">
        <v>2556</v>
      </c>
      <c r="U810" t="s">
        <v>2583</v>
      </c>
      <c r="V810" t="str">
        <f>IF(U810="","",CONCATENATE(Tabela2[[#This Row],[Modele .rfa - lokalizacja folderu]],U810))</f>
        <v>G:\LocalUser\snws\Rendery_dwg_rys\Modele 3D\NICZUK Double pipe clamp UDG.rfa</v>
      </c>
      <c r="W810" t="s">
        <v>2574</v>
      </c>
      <c r="X810" t="s">
        <v>2724</v>
      </c>
      <c r="Y810" t="str">
        <f>IF(X810="","",CONCATENATE(Tabela2[[#This Row],[Modele .txt - lokalizacja folderu]],X810))</f>
        <v>G:\LocalUser\snws\Rendery_dwg_rys\Modele 3D\NICZUK Double pipe clamp UDG.txt</v>
      </c>
      <c r="Z810" t="s">
        <v>2574</v>
      </c>
      <c r="AB810" t="str">
        <f>IFERROR(VLOOKUP(Tabela2[[#This Row],[Kod]],[1]Arkusz7!$A:$W,23,FALSE),"")</f>
        <v>N-UDG-3/4 BK</v>
      </c>
    </row>
    <row r="811" spans="1:28" x14ac:dyDescent="0.25">
      <c r="A811">
        <v>469</v>
      </c>
      <c r="B811" t="s">
        <v>1582</v>
      </c>
      <c r="C811" t="str">
        <f>IF(B811="","",CONCATENATE(Tabela2[[#This Row],[Nazwa pliku - render - lokalizacja folderu]],B811))</f>
        <v>G:\LocalUser\snws\Rendery_dwg_rys\web_ok\N-UDG_web_ok.png</v>
      </c>
      <c r="D811" t="s">
        <v>2179</v>
      </c>
      <c r="E811" t="s">
        <v>1583</v>
      </c>
      <c r="F811" t="str">
        <f>IF(E811="","",CONCATENATE(Tabela2[[#This Row],[Nazwa pliku - .dwg - lokalizacja folderu]],E811))</f>
        <v>G:\LocalUser\snws\Rendery_dwg_rys\dwg\N-UDG-3_8.DWG</v>
      </c>
      <c r="G811" t="s">
        <v>2185</v>
      </c>
      <c r="H811" t="s">
        <v>2405</v>
      </c>
      <c r="I811" t="str">
        <f>IF(H811="","",CONCATENATE(Tabela2[[#This Row],[Rysunek .png - lokalizacja folderu]],H811))</f>
        <v>G:\LocalUser\snws\Rendery_dwg_rys\rys\N-UDG_rys.png</v>
      </c>
      <c r="J811" t="s">
        <v>2181</v>
      </c>
      <c r="K811" t="s">
        <v>2879</v>
      </c>
      <c r="L811" t="str">
        <f>IF(K811="","",CONCATENATE(Tabela2[[#This Row],[Zastosowania .jpg - lokalizacja folderu]],K811))</f>
        <v>G:\LocalUser\snws\Rendery_dwg_rys\Zastosowania\UDG_z_rys.png</v>
      </c>
      <c r="N811" t="str">
        <f>IF(M811="","",CONCATENATE(Tabela2[[#This Row],[Zastosowania .jpg - lokalizacja folderu]],M811))</f>
        <v/>
      </c>
      <c r="P811" t="str">
        <f>IF(O811="","",CONCATENATE(Tabela2[[#This Row],[Zastosowania .jpg - lokalizacja folderu]],O811))</f>
        <v/>
      </c>
      <c r="Q811" t="s">
        <v>2555</v>
      </c>
      <c r="R811" t="s">
        <v>2870</v>
      </c>
      <c r="S811" t="str">
        <f>IF(R811="","",CONCATENATE(Tabela2[[#This Row],[Instrukcje .png - lokalizacja folderu]],R811))</f>
        <v>G:\LocalUser\snws\Rendery_dwg_rys\Instrukcje\UDG_i_rys.png</v>
      </c>
      <c r="T811" t="s">
        <v>2556</v>
      </c>
      <c r="U811" t="s">
        <v>2583</v>
      </c>
      <c r="V811" t="str">
        <f>IF(U811="","",CONCATENATE(Tabela2[[#This Row],[Modele .rfa - lokalizacja folderu]],U811))</f>
        <v>G:\LocalUser\snws\Rendery_dwg_rys\Modele 3D\NICZUK Double pipe clamp UDG.rfa</v>
      </c>
      <c r="W811" t="s">
        <v>2574</v>
      </c>
      <c r="X811" t="s">
        <v>2724</v>
      </c>
      <c r="Y811" t="str">
        <f>IF(X811="","",CONCATENATE(Tabela2[[#This Row],[Modele .txt - lokalizacja folderu]],X811))</f>
        <v>G:\LocalUser\snws\Rendery_dwg_rys\Modele 3D\NICZUK Double pipe clamp UDG.txt</v>
      </c>
      <c r="Z811" t="s">
        <v>2574</v>
      </c>
      <c r="AB811" t="str">
        <f>IFERROR(VLOOKUP(Tabela2[[#This Row],[Kod]],[1]Arkusz7!$A:$W,23,FALSE),"")</f>
        <v>N-UDG-3/8 BK</v>
      </c>
    </row>
    <row r="812" spans="1:28" x14ac:dyDescent="0.25">
      <c r="A812">
        <v>35334</v>
      </c>
      <c r="B812" t="s">
        <v>1802</v>
      </c>
      <c r="C812" t="str">
        <f>IF(B812="","",CONCATENATE(Tabela2[[#This Row],[Nazwa pliku - render - lokalizacja folderu]],B812))</f>
        <v>G:\LocalUser\snws\Rendery_dwg_rys\web_ok\N-ULS_web_ok.png</v>
      </c>
      <c r="D812" t="s">
        <v>2179</v>
      </c>
      <c r="E812" t="s">
        <v>1804</v>
      </c>
      <c r="F812" t="str">
        <f>IF(E812="","",CONCATENATE(Tabela2[[#This Row],[Nazwa pliku - .dwg - lokalizacja folderu]],E812))</f>
        <v>G:\LocalUser\snws\Rendery_dwg_rys\dwg\N-ULS-M10X115.DWG</v>
      </c>
      <c r="G812" t="s">
        <v>2185</v>
      </c>
      <c r="H812" t="s">
        <v>2453</v>
      </c>
      <c r="I812" t="str">
        <f>IF(H812="","",CONCATENATE(Tabela2[[#This Row],[Rysunek .png - lokalizacja folderu]],H812))</f>
        <v>G:\LocalUser\snws\Rendery_dwg_rys\rys\N-ULS_rys.png</v>
      </c>
      <c r="J812" t="s">
        <v>2181</v>
      </c>
      <c r="L812" t="str">
        <f>IF(K812="","",CONCATENATE(Tabela2[[#This Row],[Zastosowania .jpg - lokalizacja folderu]],K812))</f>
        <v/>
      </c>
      <c r="N812" t="str">
        <f>IF(M812="","",CONCATENATE(Tabela2[[#This Row],[Zastosowania .jpg - lokalizacja folderu]],M812))</f>
        <v/>
      </c>
      <c r="P812" t="str">
        <f>IF(O812="","",CONCATENATE(Tabela2[[#This Row],[Zastosowania .jpg - lokalizacja folderu]],O812))</f>
        <v/>
      </c>
      <c r="Q812" t="s">
        <v>2555</v>
      </c>
      <c r="S812" t="str">
        <f>IF(R812="","",CONCATENATE(Tabela2[[#This Row],[Instrukcje .png - lokalizacja folderu]],R812))</f>
        <v/>
      </c>
      <c r="T812" t="s">
        <v>2556</v>
      </c>
      <c r="U812" t="s">
        <v>2701</v>
      </c>
      <c r="V812" t="str">
        <f>IF(U812="","",CONCATENATE(Tabela2[[#This Row],[Modele .rfa - lokalizacja folderu]],U812))</f>
        <v>G:\LocalUser\snws\Rendery_dwg_rys\Modele 3D\NICZUK Bolt anchor ULS.rfa</v>
      </c>
      <c r="W812" t="s">
        <v>2574</v>
      </c>
      <c r="X812" t="s">
        <v>2821</v>
      </c>
      <c r="Y812" t="str">
        <f>IF(X812="","",CONCATENATE(Tabela2[[#This Row],[Modele .txt - lokalizacja folderu]],X812))</f>
        <v>G:\LocalUser\snws\Rendery_dwg_rys\Modele 3D\NICZUK Bolt anchor ULS.txt</v>
      </c>
      <c r="Z812" t="s">
        <v>2574</v>
      </c>
      <c r="AB812" t="str">
        <f>IFERROR(VLOOKUP(Tabela2[[#This Row],[Kod]],[1]Arkusz7!$A:$W,23,FALSE),"")</f>
        <v>N-ULS-M10X115</v>
      </c>
    </row>
    <row r="813" spans="1:28" x14ac:dyDescent="0.25">
      <c r="A813">
        <v>35336</v>
      </c>
      <c r="B813" t="s">
        <v>1802</v>
      </c>
      <c r="C813" t="str">
        <f>IF(B813="","",CONCATENATE(Tabela2[[#This Row],[Nazwa pliku - render - lokalizacja folderu]],B813))</f>
        <v>G:\LocalUser\snws\Rendery_dwg_rys\web_ok\N-ULS_web_ok.png</v>
      </c>
      <c r="D813" t="s">
        <v>2179</v>
      </c>
      <c r="E813" t="s">
        <v>1805</v>
      </c>
      <c r="F813" t="str">
        <f>IF(E813="","",CONCATENATE(Tabela2[[#This Row],[Nazwa pliku - .dwg - lokalizacja folderu]],E813))</f>
        <v>G:\LocalUser\snws\Rendery_dwg_rys\dwg\N-ULS-M10X140.DWG</v>
      </c>
      <c r="G813" t="s">
        <v>2185</v>
      </c>
      <c r="H813" t="s">
        <v>2453</v>
      </c>
      <c r="I813" t="str">
        <f>IF(H813="","",CONCATENATE(Tabela2[[#This Row],[Rysunek .png - lokalizacja folderu]],H813))</f>
        <v>G:\LocalUser\snws\Rendery_dwg_rys\rys\N-ULS_rys.png</v>
      </c>
      <c r="J813" t="s">
        <v>2181</v>
      </c>
      <c r="L813" t="str">
        <f>IF(K813="","",CONCATENATE(Tabela2[[#This Row],[Zastosowania .jpg - lokalizacja folderu]],K813))</f>
        <v/>
      </c>
      <c r="N813" t="str">
        <f>IF(M813="","",CONCATENATE(Tabela2[[#This Row],[Zastosowania .jpg - lokalizacja folderu]],M813))</f>
        <v/>
      </c>
      <c r="P813" t="str">
        <f>IF(O813="","",CONCATENATE(Tabela2[[#This Row],[Zastosowania .jpg - lokalizacja folderu]],O813))</f>
        <v/>
      </c>
      <c r="Q813" t="s">
        <v>2555</v>
      </c>
      <c r="S813" t="str">
        <f>IF(R813="","",CONCATENATE(Tabela2[[#This Row],[Instrukcje .png - lokalizacja folderu]],R813))</f>
        <v/>
      </c>
      <c r="T813" t="s">
        <v>2556</v>
      </c>
      <c r="U813" t="s">
        <v>2701</v>
      </c>
      <c r="V813" t="str">
        <f>IF(U813="","",CONCATENATE(Tabela2[[#This Row],[Modele .rfa - lokalizacja folderu]],U813))</f>
        <v>G:\LocalUser\snws\Rendery_dwg_rys\Modele 3D\NICZUK Bolt anchor ULS.rfa</v>
      </c>
      <c r="W813" t="s">
        <v>2574</v>
      </c>
      <c r="X813" t="s">
        <v>2821</v>
      </c>
      <c r="Y813" t="str">
        <f>IF(X813="","",CONCATENATE(Tabela2[[#This Row],[Modele .txt - lokalizacja folderu]],X813))</f>
        <v>G:\LocalUser\snws\Rendery_dwg_rys\Modele 3D\NICZUK Bolt anchor ULS.txt</v>
      </c>
      <c r="Z813" t="s">
        <v>2574</v>
      </c>
      <c r="AB813" t="str">
        <f>IFERROR(VLOOKUP(Tabela2[[#This Row],[Kod]],[1]Arkusz7!$A:$W,23,FALSE),"")</f>
        <v>N-ULS-M10X140</v>
      </c>
    </row>
    <row r="814" spans="1:28" x14ac:dyDescent="0.25">
      <c r="A814">
        <v>35338</v>
      </c>
      <c r="B814" t="s">
        <v>1802</v>
      </c>
      <c r="C814" t="str">
        <f>IF(B814="","",CONCATENATE(Tabela2[[#This Row],[Nazwa pliku - render - lokalizacja folderu]],B814))</f>
        <v>G:\LocalUser\snws\Rendery_dwg_rys\web_ok\N-ULS_web_ok.png</v>
      </c>
      <c r="D814" t="s">
        <v>2179</v>
      </c>
      <c r="E814" t="s">
        <v>1806</v>
      </c>
      <c r="F814" t="str">
        <f>IF(E814="","",CONCATENATE(Tabela2[[#This Row],[Nazwa pliku - .dwg - lokalizacja folderu]],E814))</f>
        <v>G:\LocalUser\snws\Rendery_dwg_rys\dwg\N-ULS-M12X125.DWG</v>
      </c>
      <c r="G814" t="s">
        <v>2185</v>
      </c>
      <c r="H814" t="s">
        <v>2453</v>
      </c>
      <c r="I814" t="str">
        <f>IF(H814="","",CONCATENATE(Tabela2[[#This Row],[Rysunek .png - lokalizacja folderu]],H814))</f>
        <v>G:\LocalUser\snws\Rendery_dwg_rys\rys\N-ULS_rys.png</v>
      </c>
      <c r="J814" t="s">
        <v>2181</v>
      </c>
      <c r="L814" t="str">
        <f>IF(K814="","",CONCATENATE(Tabela2[[#This Row],[Zastosowania .jpg - lokalizacja folderu]],K814))</f>
        <v/>
      </c>
      <c r="N814" t="str">
        <f>IF(M814="","",CONCATENATE(Tabela2[[#This Row],[Zastosowania .jpg - lokalizacja folderu]],M814))</f>
        <v/>
      </c>
      <c r="P814" t="str">
        <f>IF(O814="","",CONCATENATE(Tabela2[[#This Row],[Zastosowania .jpg - lokalizacja folderu]],O814))</f>
        <v/>
      </c>
      <c r="Q814" t="s">
        <v>2555</v>
      </c>
      <c r="S814" t="str">
        <f>IF(R814="","",CONCATENATE(Tabela2[[#This Row],[Instrukcje .png - lokalizacja folderu]],R814))</f>
        <v/>
      </c>
      <c r="T814" t="s">
        <v>2556</v>
      </c>
      <c r="U814" t="s">
        <v>2701</v>
      </c>
      <c r="V814" t="str">
        <f>IF(U814="","",CONCATENATE(Tabela2[[#This Row],[Modele .rfa - lokalizacja folderu]],U814))</f>
        <v>G:\LocalUser\snws\Rendery_dwg_rys\Modele 3D\NICZUK Bolt anchor ULS.rfa</v>
      </c>
      <c r="W814" t="s">
        <v>2574</v>
      </c>
      <c r="X814" t="s">
        <v>2821</v>
      </c>
      <c r="Y814" t="str">
        <f>IF(X814="","",CONCATENATE(Tabela2[[#This Row],[Modele .txt - lokalizacja folderu]],X814))</f>
        <v>G:\LocalUser\snws\Rendery_dwg_rys\Modele 3D\NICZUK Bolt anchor ULS.txt</v>
      </c>
      <c r="Z814" t="s">
        <v>2574</v>
      </c>
      <c r="AB814" t="str">
        <f>IFERROR(VLOOKUP(Tabela2[[#This Row],[Kod]],[1]Arkusz7!$A:$W,23,FALSE),"")</f>
        <v>N-ULS-M12X125</v>
      </c>
    </row>
    <row r="815" spans="1:28" x14ac:dyDescent="0.25">
      <c r="A815">
        <v>35340</v>
      </c>
      <c r="B815" t="s">
        <v>1802</v>
      </c>
      <c r="C815" t="str">
        <f>IF(B815="","",CONCATENATE(Tabela2[[#This Row],[Nazwa pliku - render - lokalizacja folderu]],B815))</f>
        <v>G:\LocalUser\snws\Rendery_dwg_rys\web_ok\N-ULS_web_ok.png</v>
      </c>
      <c r="D815" t="s">
        <v>2179</v>
      </c>
      <c r="E815" t="s">
        <v>1807</v>
      </c>
      <c r="F815" t="str">
        <f>IF(E815="","",CONCATENATE(Tabela2[[#This Row],[Nazwa pliku - .dwg - lokalizacja folderu]],E815))</f>
        <v>G:\LocalUser\snws\Rendery_dwg_rys\dwg\N-ULS-M16X140.DWG</v>
      </c>
      <c r="G815" t="s">
        <v>2185</v>
      </c>
      <c r="H815" t="s">
        <v>2453</v>
      </c>
      <c r="I815" t="str">
        <f>IF(H815="","",CONCATENATE(Tabela2[[#This Row],[Rysunek .png - lokalizacja folderu]],H815))</f>
        <v>G:\LocalUser\snws\Rendery_dwg_rys\rys\N-ULS_rys.png</v>
      </c>
      <c r="J815" t="s">
        <v>2181</v>
      </c>
      <c r="L815" t="str">
        <f>IF(K815="","",CONCATENATE(Tabela2[[#This Row],[Zastosowania .jpg - lokalizacja folderu]],K815))</f>
        <v/>
      </c>
      <c r="N815" t="str">
        <f>IF(M815="","",CONCATENATE(Tabela2[[#This Row],[Zastosowania .jpg - lokalizacja folderu]],M815))</f>
        <v/>
      </c>
      <c r="P815" t="str">
        <f>IF(O815="","",CONCATENATE(Tabela2[[#This Row],[Zastosowania .jpg - lokalizacja folderu]],O815))</f>
        <v/>
      </c>
      <c r="Q815" t="s">
        <v>2555</v>
      </c>
      <c r="S815" t="str">
        <f>IF(R815="","",CONCATENATE(Tabela2[[#This Row],[Instrukcje .png - lokalizacja folderu]],R815))</f>
        <v/>
      </c>
      <c r="T815" t="s">
        <v>2556</v>
      </c>
      <c r="U815" t="s">
        <v>2701</v>
      </c>
      <c r="V815" t="str">
        <f>IF(U815="","",CONCATENATE(Tabela2[[#This Row],[Modele .rfa - lokalizacja folderu]],U815))</f>
        <v>G:\LocalUser\snws\Rendery_dwg_rys\Modele 3D\NICZUK Bolt anchor ULS.rfa</v>
      </c>
      <c r="W815" t="s">
        <v>2574</v>
      </c>
      <c r="X815" t="s">
        <v>2821</v>
      </c>
      <c r="Y815" t="str">
        <f>IF(X815="","",CONCATENATE(Tabela2[[#This Row],[Modele .txt - lokalizacja folderu]],X815))</f>
        <v>G:\LocalUser\snws\Rendery_dwg_rys\Modele 3D\NICZUK Bolt anchor ULS.txt</v>
      </c>
      <c r="Z815" t="s">
        <v>2574</v>
      </c>
      <c r="AB815" t="str">
        <f>IFERROR(VLOOKUP(Tabela2[[#This Row],[Kod]],[1]Arkusz7!$A:$W,23,FALSE),"")</f>
        <v>N-ULS-M16X140</v>
      </c>
    </row>
    <row r="816" spans="1:28" x14ac:dyDescent="0.25">
      <c r="A816">
        <v>35389</v>
      </c>
      <c r="B816" t="s">
        <v>1802</v>
      </c>
      <c r="C816" t="str">
        <f>IF(B816="","",CONCATENATE(Tabela2[[#This Row],[Nazwa pliku - render - lokalizacja folderu]],B816))</f>
        <v>G:\LocalUser\snws\Rendery_dwg_rys\web_ok\N-ULS_web_ok.png</v>
      </c>
      <c r="D816" t="s">
        <v>2179</v>
      </c>
      <c r="E816" t="s">
        <v>1803</v>
      </c>
      <c r="F816" t="str">
        <f>IF(E816="","",CONCATENATE(Tabela2[[#This Row],[Nazwa pliku - .dwg - lokalizacja folderu]],E816))</f>
        <v>G:\LocalUser\snws\Rendery_dwg_rys\dwg\N-ULS-M8X85.DWG</v>
      </c>
      <c r="G816" t="s">
        <v>2185</v>
      </c>
      <c r="H816" t="s">
        <v>2453</v>
      </c>
      <c r="I816" t="str">
        <f>IF(H816="","",CONCATENATE(Tabela2[[#This Row],[Rysunek .png - lokalizacja folderu]],H816))</f>
        <v>G:\LocalUser\snws\Rendery_dwg_rys\rys\N-ULS_rys.png</v>
      </c>
      <c r="J816" t="s">
        <v>2181</v>
      </c>
      <c r="L816" t="str">
        <f>IF(K816="","",CONCATENATE(Tabela2[[#This Row],[Zastosowania .jpg - lokalizacja folderu]],K816))</f>
        <v/>
      </c>
      <c r="N816" t="str">
        <f>IF(M816="","",CONCATENATE(Tabela2[[#This Row],[Zastosowania .jpg - lokalizacja folderu]],M816))</f>
        <v/>
      </c>
      <c r="P816" t="str">
        <f>IF(O816="","",CONCATENATE(Tabela2[[#This Row],[Zastosowania .jpg - lokalizacja folderu]],O816))</f>
        <v/>
      </c>
      <c r="Q816" t="s">
        <v>2555</v>
      </c>
      <c r="S816" t="str">
        <f>IF(R816="","",CONCATENATE(Tabela2[[#This Row],[Instrukcje .png - lokalizacja folderu]],R816))</f>
        <v/>
      </c>
      <c r="T816" t="s">
        <v>2556</v>
      </c>
      <c r="U816" t="s">
        <v>2701</v>
      </c>
      <c r="V816" t="str">
        <f>IF(U816="","",CONCATENATE(Tabela2[[#This Row],[Modele .rfa - lokalizacja folderu]],U816))</f>
        <v>G:\LocalUser\snws\Rendery_dwg_rys\Modele 3D\NICZUK Bolt anchor ULS.rfa</v>
      </c>
      <c r="W816" t="s">
        <v>2574</v>
      </c>
      <c r="X816" t="s">
        <v>2821</v>
      </c>
      <c r="Y816" t="str">
        <f>IF(X816="","",CONCATENATE(Tabela2[[#This Row],[Modele .txt - lokalizacja folderu]],X816))</f>
        <v>G:\LocalUser\snws\Rendery_dwg_rys\Modele 3D\NICZUK Bolt anchor ULS.txt</v>
      </c>
      <c r="Z816" t="s">
        <v>2574</v>
      </c>
      <c r="AB816" t="str">
        <f>IFERROR(VLOOKUP(Tabela2[[#This Row],[Kod]],[1]Arkusz7!$A:$W,23,FALSE),"")</f>
        <v>N-ULS-M8X85</v>
      </c>
    </row>
    <row r="817" spans="1:28" x14ac:dyDescent="0.25">
      <c r="A817">
        <v>8360</v>
      </c>
      <c r="B817" t="s">
        <v>1546</v>
      </c>
      <c r="C817" t="str">
        <f>IF(B817="","",CONCATENATE(Tabela2[[#This Row],[Nazwa pliku - render - lokalizacja folderu]],B817))</f>
        <v>G:\LocalUser\snws\Rendery_dwg_rys\web_ok\N-UPG_web_ok.png</v>
      </c>
      <c r="D817" t="s">
        <v>2179</v>
      </c>
      <c r="E817" t="s">
        <v>1550</v>
      </c>
      <c r="F817" t="str">
        <f>IF(E817="","",CONCATENATE(Tabela2[[#This Row],[Nazwa pliku - .dwg - lokalizacja folderu]],E817))</f>
        <v>G:\LocalUser\snws\Rendery_dwg_rys\dwg\N-UPG-100.DWG</v>
      </c>
      <c r="G817" t="s">
        <v>2185</v>
      </c>
      <c r="H817" t="s">
        <v>2403</v>
      </c>
      <c r="I817" t="str">
        <f>IF(H817="","",CONCATENATE(Tabela2[[#This Row],[Rysunek .png - lokalizacja folderu]],H817))</f>
        <v>G:\LocalUser\snws\Rendery_dwg_rys\rys\N-UPG_rys.png</v>
      </c>
      <c r="J817" t="s">
        <v>2181</v>
      </c>
      <c r="L817" t="str">
        <f>IF(K817="","",CONCATENATE(Tabela2[[#This Row],[Zastosowania .jpg - lokalizacja folderu]],K817))</f>
        <v/>
      </c>
      <c r="N817" t="str">
        <f>IF(M817="","",CONCATENATE(Tabela2[[#This Row],[Zastosowania .jpg - lokalizacja folderu]],M817))</f>
        <v/>
      </c>
      <c r="P817" t="str">
        <f>IF(O817="","",CONCATENATE(Tabela2[[#This Row],[Zastosowania .jpg - lokalizacja folderu]],O817))</f>
        <v/>
      </c>
      <c r="Q817" t="s">
        <v>2555</v>
      </c>
      <c r="S817" t="str">
        <f>IF(R817="","",CONCATENATE(Tabela2[[#This Row],[Instrukcje .png - lokalizacja folderu]],R817))</f>
        <v/>
      </c>
      <c r="T817" t="s">
        <v>2556</v>
      </c>
      <c r="U817" t="s">
        <v>2575</v>
      </c>
      <c r="V817" t="str">
        <f>IF(U817="","",CONCATENATE(Tabela2[[#This Row],[Modele .rfa - lokalizacja folderu]],U817))</f>
        <v>G:\LocalUser\snws\Rendery_dwg_rys\Modele 3D\NICZUK Pipe clamp EXPERT.rfa</v>
      </c>
      <c r="W817" t="s">
        <v>2574</v>
      </c>
      <c r="X817" t="s">
        <v>2717</v>
      </c>
      <c r="Y817" t="str">
        <f>IF(X817="","",CONCATENATE(Tabela2[[#This Row],[Modele .txt - lokalizacja folderu]],X817))</f>
        <v>G:\LocalUser\snws\Rendery_dwg_rys\Modele 3D\NICZUK Pipe clamp EXPERT.txt</v>
      </c>
      <c r="Z817" t="s">
        <v>2574</v>
      </c>
      <c r="AB817" t="str">
        <f>IFERROR(VLOOKUP(Tabela2[[#This Row],[Kod]],[1]Arkusz7!$A:$W,23,FALSE),"")</f>
        <v>N-UPG-100 BK</v>
      </c>
    </row>
    <row r="818" spans="1:28" x14ac:dyDescent="0.25">
      <c r="A818">
        <v>13237</v>
      </c>
      <c r="B818" t="s">
        <v>1546</v>
      </c>
      <c r="C818" t="str">
        <f>IF(B818="","",CONCATENATE(Tabela2[[#This Row],[Nazwa pliku - render - lokalizacja folderu]],B818))</f>
        <v>G:\LocalUser\snws\Rendery_dwg_rys\web_ok\N-UPG_web_ok.png</v>
      </c>
      <c r="D818" t="s">
        <v>2179</v>
      </c>
      <c r="E818" t="s">
        <v>1552</v>
      </c>
      <c r="F818" t="str">
        <f>IF(E818="","",CONCATENATE(Tabela2[[#This Row],[Nazwa pliku - .dwg - lokalizacja folderu]],E818))</f>
        <v>G:\LocalUser\snws\Rendery_dwg_rys\dwg\N-UPG-114.DWG</v>
      </c>
      <c r="G818" t="s">
        <v>2185</v>
      </c>
      <c r="H818" t="s">
        <v>2403</v>
      </c>
      <c r="I818" t="str">
        <f>IF(H818="","",CONCATENATE(Tabela2[[#This Row],[Rysunek .png - lokalizacja folderu]],H818))</f>
        <v>G:\LocalUser\snws\Rendery_dwg_rys\rys\N-UPG_rys.png</v>
      </c>
      <c r="J818" t="s">
        <v>2181</v>
      </c>
      <c r="L818" t="str">
        <f>IF(K818="","",CONCATENATE(Tabela2[[#This Row],[Zastosowania .jpg - lokalizacja folderu]],K818))</f>
        <v/>
      </c>
      <c r="N818" t="str">
        <f>IF(M818="","",CONCATENATE(Tabela2[[#This Row],[Zastosowania .jpg - lokalizacja folderu]],M818))</f>
        <v/>
      </c>
      <c r="P818" t="str">
        <f>IF(O818="","",CONCATENATE(Tabela2[[#This Row],[Zastosowania .jpg - lokalizacja folderu]],O818))</f>
        <v/>
      </c>
      <c r="Q818" t="s">
        <v>2555</v>
      </c>
      <c r="S818" t="str">
        <f>IF(R818="","",CONCATENATE(Tabela2[[#This Row],[Instrukcje .png - lokalizacja folderu]],R818))</f>
        <v/>
      </c>
      <c r="T818" t="s">
        <v>2556</v>
      </c>
      <c r="U818" t="s">
        <v>2575</v>
      </c>
      <c r="V818" t="str">
        <f>IF(U818="","",CONCATENATE(Tabela2[[#This Row],[Modele .rfa - lokalizacja folderu]],U818))</f>
        <v>G:\LocalUser\snws\Rendery_dwg_rys\Modele 3D\NICZUK Pipe clamp EXPERT.rfa</v>
      </c>
      <c r="W818" t="s">
        <v>2574</v>
      </c>
      <c r="X818" t="s">
        <v>2717</v>
      </c>
      <c r="Y818" t="str">
        <f>IF(X818="","",CONCATENATE(Tabela2[[#This Row],[Modele .txt - lokalizacja folderu]],X818))</f>
        <v>G:\LocalUser\snws\Rendery_dwg_rys\Modele 3D\NICZUK Pipe clamp EXPERT.txt</v>
      </c>
      <c r="Z818" t="s">
        <v>2574</v>
      </c>
      <c r="AB818" t="str">
        <f>IFERROR(VLOOKUP(Tabela2[[#This Row],[Kod]],[1]Arkusz7!$A:$W,23,FALSE),"")</f>
        <v>N-UPG-114 BK</v>
      </c>
    </row>
    <row r="819" spans="1:28" x14ac:dyDescent="0.25">
      <c r="A819">
        <v>477</v>
      </c>
      <c r="B819" t="s">
        <v>1546</v>
      </c>
      <c r="C819" t="str">
        <f>IF(B819="","",CONCATENATE(Tabela2[[#This Row],[Nazwa pliku - render - lokalizacja folderu]],B819))</f>
        <v>G:\LocalUser\snws\Rendery_dwg_rys\web_ok\N-UPG_web_ok.png</v>
      </c>
      <c r="D819" t="s">
        <v>2179</v>
      </c>
      <c r="E819" t="s">
        <v>1553</v>
      </c>
      <c r="F819" t="str">
        <f>IF(E819="","",CONCATENATE(Tabela2[[#This Row],[Nazwa pliku - .dwg - lokalizacja folderu]],E819))</f>
        <v>G:\LocalUser\snws\Rendery_dwg_rys\dwg\N-UPG-200.DWG</v>
      </c>
      <c r="G819" t="s">
        <v>2185</v>
      </c>
      <c r="H819" t="s">
        <v>2403</v>
      </c>
      <c r="I819" t="str">
        <f>IF(H819="","",CONCATENATE(Tabela2[[#This Row],[Rysunek .png - lokalizacja folderu]],H819))</f>
        <v>G:\LocalUser\snws\Rendery_dwg_rys\rys\N-UPG_rys.png</v>
      </c>
      <c r="J819" t="s">
        <v>2181</v>
      </c>
      <c r="L819" t="str">
        <f>IF(K819="","",CONCATENATE(Tabela2[[#This Row],[Zastosowania .jpg - lokalizacja folderu]],K819))</f>
        <v/>
      </c>
      <c r="N819" t="str">
        <f>IF(M819="","",CONCATENATE(Tabela2[[#This Row],[Zastosowania .jpg - lokalizacja folderu]],M819))</f>
        <v/>
      </c>
      <c r="P819" t="str">
        <f>IF(O819="","",CONCATENATE(Tabela2[[#This Row],[Zastosowania .jpg - lokalizacja folderu]],O819))</f>
        <v/>
      </c>
      <c r="Q819" t="s">
        <v>2555</v>
      </c>
      <c r="S819" t="str">
        <f>IF(R819="","",CONCATENATE(Tabela2[[#This Row],[Instrukcje .png - lokalizacja folderu]],R819))</f>
        <v/>
      </c>
      <c r="T819" t="s">
        <v>2556</v>
      </c>
      <c r="U819" t="s">
        <v>2575</v>
      </c>
      <c r="V819" t="str">
        <f>IF(U819="","",CONCATENATE(Tabela2[[#This Row],[Modele .rfa - lokalizacja folderu]],U819))</f>
        <v>G:\LocalUser\snws\Rendery_dwg_rys\Modele 3D\NICZUK Pipe clamp EXPERT.rfa</v>
      </c>
      <c r="W819" t="s">
        <v>2574</v>
      </c>
      <c r="X819" t="s">
        <v>2717</v>
      </c>
      <c r="Y819" t="str">
        <f>IF(X819="","",CONCATENATE(Tabela2[[#This Row],[Modele .txt - lokalizacja folderu]],X819))</f>
        <v>G:\LocalUser\snws\Rendery_dwg_rys\Modele 3D\NICZUK Pipe clamp EXPERT.txt</v>
      </c>
      <c r="Z819" t="s">
        <v>2574</v>
      </c>
      <c r="AB819" t="str">
        <f>IFERROR(VLOOKUP(Tabela2[[#This Row],[Kod]],[1]Arkusz7!$A:$W,23,FALSE),"")</f>
        <v>N-UPG-200 BK</v>
      </c>
    </row>
    <row r="820" spans="1:28" x14ac:dyDescent="0.25">
      <c r="A820">
        <v>6841</v>
      </c>
      <c r="B820" t="s">
        <v>1546</v>
      </c>
      <c r="C820" t="str">
        <f>IF(B820="","",CONCATENATE(Tabela2[[#This Row],[Nazwa pliku - render - lokalizacja folderu]],B820))</f>
        <v>G:\LocalUser\snws\Rendery_dwg_rys\web_ok\N-UPG_web_ok.png</v>
      </c>
      <c r="D820" t="s">
        <v>2179</v>
      </c>
      <c r="E820" t="s">
        <v>1555</v>
      </c>
      <c r="F820" t="str">
        <f>IF(E820="","",CONCATENATE(Tabela2[[#This Row],[Nazwa pliku - .dwg - lokalizacja folderu]],E820))</f>
        <v>G:\LocalUser\snws\Rendery_dwg_rys\dwg\N-UPG-250.DWG</v>
      </c>
      <c r="G820" t="s">
        <v>2185</v>
      </c>
      <c r="H820" t="s">
        <v>2403</v>
      </c>
      <c r="I820" t="str">
        <f>IF(H820="","",CONCATENATE(Tabela2[[#This Row],[Rysunek .png - lokalizacja folderu]],H820))</f>
        <v>G:\LocalUser\snws\Rendery_dwg_rys\rys\N-UPG_rys.png</v>
      </c>
      <c r="J820" t="s">
        <v>2181</v>
      </c>
      <c r="K820" t="s">
        <v>2877</v>
      </c>
      <c r="L820" t="str">
        <f>IF(K820="","",CONCATENATE(Tabela2[[#This Row],[Zastosowania .jpg - lokalizacja folderu]],K820))</f>
        <v>G:\LocalUser\snws\Rendery_dwg_rys\Zastosowania\obejmy-z-okladzina_z_rys.png</v>
      </c>
      <c r="N820" t="str">
        <f>IF(M820="","",CONCATENATE(Tabela2[[#This Row],[Zastosowania .jpg - lokalizacja folderu]],M820))</f>
        <v/>
      </c>
      <c r="P820" t="str">
        <f>IF(O820="","",CONCATENATE(Tabela2[[#This Row],[Zastosowania .jpg - lokalizacja folderu]],O820))</f>
        <v/>
      </c>
      <c r="Q820" t="s">
        <v>2555</v>
      </c>
      <c r="R820" t="s">
        <v>2875</v>
      </c>
      <c r="S820" t="str">
        <f>IF(R820="","",CONCATENATE(Tabela2[[#This Row],[Instrukcje .png - lokalizacja folderu]],R820))</f>
        <v>G:\LocalUser\snws\Rendery_dwg_rys\Instrukcje\obejmy-z-okladzina_i_rys.png</v>
      </c>
      <c r="T820" t="s">
        <v>2556</v>
      </c>
      <c r="U820" t="s">
        <v>2575</v>
      </c>
      <c r="V820" t="str">
        <f>IF(U820="","",CONCATENATE(Tabela2[[#This Row],[Modele .rfa - lokalizacja folderu]],U820))</f>
        <v>G:\LocalUser\snws\Rendery_dwg_rys\Modele 3D\NICZUK Pipe clamp EXPERT.rfa</v>
      </c>
      <c r="W820" t="s">
        <v>2574</v>
      </c>
      <c r="X820" t="s">
        <v>2717</v>
      </c>
      <c r="Y820" t="str">
        <f>IF(X820="","",CONCATENATE(Tabela2[[#This Row],[Modele .txt - lokalizacja folderu]],X820))</f>
        <v>G:\LocalUser\snws\Rendery_dwg_rys\Modele 3D\NICZUK Pipe clamp EXPERT.txt</v>
      </c>
      <c r="Z820" t="s">
        <v>2574</v>
      </c>
      <c r="AB820" t="str">
        <f>IFERROR(VLOOKUP(Tabela2[[#This Row],[Kod]],[1]Arkusz7!$A:$W,23,FALSE),"")</f>
        <v>N-UPG-250 BK</v>
      </c>
    </row>
    <row r="821" spans="1:28" x14ac:dyDescent="0.25">
      <c r="A821">
        <v>479</v>
      </c>
      <c r="B821" t="s">
        <v>1546</v>
      </c>
      <c r="C821" t="str">
        <f>IF(B821="","",CONCATENATE(Tabela2[[#This Row],[Nazwa pliku - render - lokalizacja folderu]],B821))</f>
        <v>G:\LocalUser\snws\Rendery_dwg_rys\web_ok\N-UPG_web_ok.png</v>
      </c>
      <c r="D821" t="s">
        <v>2179</v>
      </c>
      <c r="E821" t="s">
        <v>1556</v>
      </c>
      <c r="F821" t="str">
        <f>IF(E821="","",CONCATENATE(Tabela2[[#This Row],[Nazwa pliku - .dwg - lokalizacja folderu]],E821))</f>
        <v>G:\LocalUser\snws\Rendery_dwg_rys\dwg\N-UPG-273.DWG</v>
      </c>
      <c r="G821" t="s">
        <v>2185</v>
      </c>
      <c r="H821" t="s">
        <v>2403</v>
      </c>
      <c r="I821" t="str">
        <f>IF(H821="","",CONCATENATE(Tabela2[[#This Row],[Rysunek .png - lokalizacja folderu]],H821))</f>
        <v>G:\LocalUser\snws\Rendery_dwg_rys\rys\N-UPG_rys.png</v>
      </c>
      <c r="J821" t="s">
        <v>2181</v>
      </c>
      <c r="K821" t="s">
        <v>2877</v>
      </c>
      <c r="L821" t="str">
        <f>IF(K821="","",CONCATENATE(Tabela2[[#This Row],[Zastosowania .jpg - lokalizacja folderu]],K821))</f>
        <v>G:\LocalUser\snws\Rendery_dwg_rys\Zastosowania\obejmy-z-okladzina_z_rys.png</v>
      </c>
      <c r="N821" t="str">
        <f>IF(M821="","",CONCATENATE(Tabela2[[#This Row],[Zastosowania .jpg - lokalizacja folderu]],M821))</f>
        <v/>
      </c>
      <c r="P821" t="str">
        <f>IF(O821="","",CONCATENATE(Tabela2[[#This Row],[Zastosowania .jpg - lokalizacja folderu]],O821))</f>
        <v/>
      </c>
      <c r="Q821" t="s">
        <v>2555</v>
      </c>
      <c r="R821" t="s">
        <v>2875</v>
      </c>
      <c r="S821" t="str">
        <f>IF(R821="","",CONCATENATE(Tabela2[[#This Row],[Instrukcje .png - lokalizacja folderu]],R821))</f>
        <v>G:\LocalUser\snws\Rendery_dwg_rys\Instrukcje\obejmy-z-okladzina_i_rys.png</v>
      </c>
      <c r="T821" t="s">
        <v>2556</v>
      </c>
      <c r="U821" t="s">
        <v>2575</v>
      </c>
      <c r="V821" t="str">
        <f>IF(U821="","",CONCATENATE(Tabela2[[#This Row],[Modele .rfa - lokalizacja folderu]],U821))</f>
        <v>G:\LocalUser\snws\Rendery_dwg_rys\Modele 3D\NICZUK Pipe clamp EXPERT.rfa</v>
      </c>
      <c r="W821" t="s">
        <v>2574</v>
      </c>
      <c r="X821" t="s">
        <v>2717</v>
      </c>
      <c r="Y821" t="str">
        <f>IF(X821="","",CONCATENATE(Tabela2[[#This Row],[Modele .txt - lokalizacja folderu]],X821))</f>
        <v>G:\LocalUser\snws\Rendery_dwg_rys\Modele 3D\NICZUK Pipe clamp EXPERT.txt</v>
      </c>
      <c r="Z821" t="s">
        <v>2574</v>
      </c>
      <c r="AB821" t="str">
        <f>IFERROR(VLOOKUP(Tabela2[[#This Row],[Kod]],[1]Arkusz7!$A:$W,23,FALSE),"")</f>
        <v>N-UPG-273 BK</v>
      </c>
    </row>
    <row r="822" spans="1:28" x14ac:dyDescent="0.25">
      <c r="A822">
        <v>484</v>
      </c>
      <c r="B822" t="s">
        <v>1546</v>
      </c>
      <c r="C822" t="str">
        <f>IF(B822="","",CONCATENATE(Tabela2[[#This Row],[Nazwa pliku - render - lokalizacja folderu]],B822))</f>
        <v>G:\LocalUser\snws\Rendery_dwg_rys\web_ok\N-UPG_web_ok.png</v>
      </c>
      <c r="D822" t="s">
        <v>2179</v>
      </c>
      <c r="E822" t="s">
        <v>1549</v>
      </c>
      <c r="F822" t="str">
        <f>IF(E822="","",CONCATENATE(Tabela2[[#This Row],[Nazwa pliku - .dwg - lokalizacja folderu]],E822))</f>
        <v>G:\LocalUser\snws\Rendery_dwg_rys\dwg\N-UPG-3.DWG</v>
      </c>
      <c r="G822" t="s">
        <v>2185</v>
      </c>
      <c r="H822" t="s">
        <v>2403</v>
      </c>
      <c r="I822" t="str">
        <f>IF(H822="","",CONCATENATE(Tabela2[[#This Row],[Rysunek .png - lokalizacja folderu]],H822))</f>
        <v>G:\LocalUser\snws\Rendery_dwg_rys\rys\N-UPG_rys.png</v>
      </c>
      <c r="J822" t="s">
        <v>2181</v>
      </c>
      <c r="L822" t="str">
        <f>IF(K822="","",CONCATENATE(Tabela2[[#This Row],[Zastosowania .jpg - lokalizacja folderu]],K822))</f>
        <v/>
      </c>
      <c r="N822" t="str">
        <f>IF(M822="","",CONCATENATE(Tabela2[[#This Row],[Zastosowania .jpg - lokalizacja folderu]],M822))</f>
        <v/>
      </c>
      <c r="P822" t="str">
        <f>IF(O822="","",CONCATENATE(Tabela2[[#This Row],[Zastosowania .jpg - lokalizacja folderu]],O822))</f>
        <v/>
      </c>
      <c r="Q822" t="s">
        <v>2555</v>
      </c>
      <c r="S822" t="str">
        <f>IF(R822="","",CONCATENATE(Tabela2[[#This Row],[Instrukcje .png - lokalizacja folderu]],R822))</f>
        <v/>
      </c>
      <c r="T822" t="s">
        <v>2556</v>
      </c>
      <c r="U822" t="s">
        <v>2575</v>
      </c>
      <c r="V822" t="str">
        <f>IF(U822="","",CONCATENATE(Tabela2[[#This Row],[Modele .rfa - lokalizacja folderu]],U822))</f>
        <v>G:\LocalUser\snws\Rendery_dwg_rys\Modele 3D\NICZUK Pipe clamp EXPERT.rfa</v>
      </c>
      <c r="W822" t="s">
        <v>2574</v>
      </c>
      <c r="X822" t="s">
        <v>2717</v>
      </c>
      <c r="Y822" t="str">
        <f>IF(X822="","",CONCATENATE(Tabela2[[#This Row],[Modele .txt - lokalizacja folderu]],X822))</f>
        <v>G:\LocalUser\snws\Rendery_dwg_rys\Modele 3D\NICZUK Pipe clamp EXPERT.txt</v>
      </c>
      <c r="Z822" t="s">
        <v>2574</v>
      </c>
      <c r="AB822" t="str">
        <f>IFERROR(VLOOKUP(Tabela2[[#This Row],[Kod]],[1]Arkusz7!$A:$W,23,FALSE),"")</f>
        <v>N-UPG-3 BK</v>
      </c>
    </row>
    <row r="823" spans="1:28" x14ac:dyDescent="0.25">
      <c r="A823">
        <v>483</v>
      </c>
      <c r="B823" t="s">
        <v>1546</v>
      </c>
      <c r="C823" t="str">
        <f>IF(B823="","",CONCATENATE(Tabela2[[#This Row],[Nazwa pliku - render - lokalizacja folderu]],B823))</f>
        <v>G:\LocalUser\snws\Rendery_dwg_rys\web_ok\N-UPG_web_ok.png</v>
      </c>
      <c r="D823" t="s">
        <v>2179</v>
      </c>
      <c r="E823" t="s">
        <v>1557</v>
      </c>
      <c r="F823" t="str">
        <f>IF(E823="","",CONCATENATE(Tabela2[[#This Row],[Nazwa pliku - .dwg - lokalizacja folderu]],E823))</f>
        <v>G:\LocalUser\snws\Rendery_dwg_rys\dwg\N-UPG-315.DWG</v>
      </c>
      <c r="G823" t="s">
        <v>2185</v>
      </c>
      <c r="H823" t="s">
        <v>2403</v>
      </c>
      <c r="I823" t="str">
        <f>IF(H823="","",CONCATENATE(Tabela2[[#This Row],[Rysunek .png - lokalizacja folderu]],H823))</f>
        <v>G:\LocalUser\snws\Rendery_dwg_rys\rys\N-UPG_rys.png</v>
      </c>
      <c r="J823" t="s">
        <v>2181</v>
      </c>
      <c r="K823" t="s">
        <v>2877</v>
      </c>
      <c r="L823" t="str">
        <f>IF(K823="","",CONCATENATE(Tabela2[[#This Row],[Zastosowania .jpg - lokalizacja folderu]],K823))</f>
        <v>G:\LocalUser\snws\Rendery_dwg_rys\Zastosowania\obejmy-z-okladzina_z_rys.png</v>
      </c>
      <c r="N823" t="str">
        <f>IF(M823="","",CONCATENATE(Tabela2[[#This Row],[Zastosowania .jpg - lokalizacja folderu]],M823))</f>
        <v/>
      </c>
      <c r="P823" t="str">
        <f>IF(O823="","",CONCATENATE(Tabela2[[#This Row],[Zastosowania .jpg - lokalizacja folderu]],O823))</f>
        <v/>
      </c>
      <c r="Q823" t="s">
        <v>2555</v>
      </c>
      <c r="R823" t="s">
        <v>2875</v>
      </c>
      <c r="S823" t="str">
        <f>IF(R823="","",CONCATENATE(Tabela2[[#This Row],[Instrukcje .png - lokalizacja folderu]],R823))</f>
        <v>G:\LocalUser\snws\Rendery_dwg_rys\Instrukcje\obejmy-z-okladzina_i_rys.png</v>
      </c>
      <c r="T823" t="s">
        <v>2556</v>
      </c>
      <c r="U823" t="s">
        <v>2575</v>
      </c>
      <c r="V823" t="str">
        <f>IF(U823="","",CONCATENATE(Tabela2[[#This Row],[Modele .rfa - lokalizacja folderu]],U823))</f>
        <v>G:\LocalUser\snws\Rendery_dwg_rys\Modele 3D\NICZUK Pipe clamp EXPERT.rfa</v>
      </c>
      <c r="W823" t="s">
        <v>2574</v>
      </c>
      <c r="X823" t="s">
        <v>2717</v>
      </c>
      <c r="Y823" t="str">
        <f>IF(X823="","",CONCATENATE(Tabela2[[#This Row],[Modele .txt - lokalizacja folderu]],X823))</f>
        <v>G:\LocalUser\snws\Rendery_dwg_rys\Modele 3D\NICZUK Pipe clamp EXPERT.txt</v>
      </c>
      <c r="Z823" t="s">
        <v>2574</v>
      </c>
      <c r="AB823" t="str">
        <f>IFERROR(VLOOKUP(Tabela2[[#This Row],[Kod]],[1]Arkusz7!$A:$W,23,FALSE),"")</f>
        <v>N-UPG-315 BK</v>
      </c>
    </row>
    <row r="824" spans="1:28" x14ac:dyDescent="0.25">
      <c r="A824">
        <v>8632</v>
      </c>
      <c r="B824" t="s">
        <v>1546</v>
      </c>
      <c r="C824" t="str">
        <f>IF(B824="","",CONCATENATE(Tabela2[[#This Row],[Nazwa pliku - render - lokalizacja folderu]],B824))</f>
        <v>G:\LocalUser\snws\Rendery_dwg_rys\web_ok\N-UPG_web_ok.png</v>
      </c>
      <c r="D824" t="s">
        <v>2179</v>
      </c>
      <c r="E824" t="s">
        <v>1558</v>
      </c>
      <c r="F824" t="str">
        <f>IF(E824="","",CONCATENATE(Tabela2[[#This Row],[Nazwa pliku - .dwg - lokalizacja folderu]],E824))</f>
        <v>G:\LocalUser\snws\Rendery_dwg_rys\dwg\N-UPG-324.DWG</v>
      </c>
      <c r="G824" t="s">
        <v>2185</v>
      </c>
      <c r="H824" t="s">
        <v>2403</v>
      </c>
      <c r="I824" t="str">
        <f>IF(H824="","",CONCATENATE(Tabela2[[#This Row],[Rysunek .png - lokalizacja folderu]],H824))</f>
        <v>G:\LocalUser\snws\Rendery_dwg_rys\rys\N-UPG_rys.png</v>
      </c>
      <c r="J824" t="s">
        <v>2181</v>
      </c>
      <c r="K824" t="s">
        <v>2877</v>
      </c>
      <c r="L824" t="str">
        <f>IF(K824="","",CONCATENATE(Tabela2[[#This Row],[Zastosowania .jpg - lokalizacja folderu]],K824))</f>
        <v>G:\LocalUser\snws\Rendery_dwg_rys\Zastosowania\obejmy-z-okladzina_z_rys.png</v>
      </c>
      <c r="N824" t="str">
        <f>IF(M824="","",CONCATENATE(Tabela2[[#This Row],[Zastosowania .jpg - lokalizacja folderu]],M824))</f>
        <v/>
      </c>
      <c r="P824" t="str">
        <f>IF(O824="","",CONCATENATE(Tabela2[[#This Row],[Zastosowania .jpg - lokalizacja folderu]],O824))</f>
        <v/>
      </c>
      <c r="Q824" t="s">
        <v>2555</v>
      </c>
      <c r="R824" t="s">
        <v>2875</v>
      </c>
      <c r="S824" t="str">
        <f>IF(R824="","",CONCATENATE(Tabela2[[#This Row],[Instrukcje .png - lokalizacja folderu]],R824))</f>
        <v>G:\LocalUser\snws\Rendery_dwg_rys\Instrukcje\obejmy-z-okladzina_i_rys.png</v>
      </c>
      <c r="T824" t="s">
        <v>2556</v>
      </c>
      <c r="U824" t="s">
        <v>2575</v>
      </c>
      <c r="V824" t="str">
        <f>IF(U824="","",CONCATENATE(Tabela2[[#This Row],[Modele .rfa - lokalizacja folderu]],U824))</f>
        <v>G:\LocalUser\snws\Rendery_dwg_rys\Modele 3D\NICZUK Pipe clamp EXPERT.rfa</v>
      </c>
      <c r="W824" t="s">
        <v>2574</v>
      </c>
      <c r="X824" t="s">
        <v>2717</v>
      </c>
      <c r="Y824" t="str">
        <f>IF(X824="","",CONCATENATE(Tabela2[[#This Row],[Modele .txt - lokalizacja folderu]],X824))</f>
        <v>G:\LocalUser\snws\Rendery_dwg_rys\Modele 3D\NICZUK Pipe clamp EXPERT.txt</v>
      </c>
      <c r="Z824" t="s">
        <v>2574</v>
      </c>
      <c r="AB824" t="str">
        <f>IFERROR(VLOOKUP(Tabela2[[#This Row],[Kod]],[1]Arkusz7!$A:$W,23,FALSE),"")</f>
        <v>N-UPG-324 BK</v>
      </c>
    </row>
    <row r="825" spans="1:28" x14ac:dyDescent="0.25">
      <c r="A825">
        <v>485</v>
      </c>
      <c r="B825" t="s">
        <v>1546</v>
      </c>
      <c r="C825" t="str">
        <f>IF(B825="","",CONCATENATE(Tabela2[[#This Row],[Nazwa pliku - render - lokalizacja folderu]],B825))</f>
        <v>G:\LocalUser\snws\Rendery_dwg_rys\web_ok\N-UPG_web_ok.png</v>
      </c>
      <c r="D825" t="s">
        <v>2179</v>
      </c>
      <c r="E825" t="s">
        <v>1551</v>
      </c>
      <c r="F825" t="str">
        <f>IF(E825="","",CONCATENATE(Tabela2[[#This Row],[Nazwa pliku - .dwg - lokalizacja folderu]],E825))</f>
        <v>G:\LocalUser\snws\Rendery_dwg_rys\dwg\N-UPG-4.DWG</v>
      </c>
      <c r="G825" t="s">
        <v>2185</v>
      </c>
      <c r="H825" t="s">
        <v>2403</v>
      </c>
      <c r="I825" t="str">
        <f>IF(H825="","",CONCATENATE(Tabela2[[#This Row],[Rysunek .png - lokalizacja folderu]],H825))</f>
        <v>G:\LocalUser\snws\Rendery_dwg_rys\rys\N-UPG_rys.png</v>
      </c>
      <c r="J825" t="s">
        <v>2181</v>
      </c>
      <c r="L825" t="str">
        <f>IF(K825="","",CONCATENATE(Tabela2[[#This Row],[Zastosowania .jpg - lokalizacja folderu]],K825))</f>
        <v/>
      </c>
      <c r="N825" t="str">
        <f>IF(M825="","",CONCATENATE(Tabela2[[#This Row],[Zastosowania .jpg - lokalizacja folderu]],M825))</f>
        <v/>
      </c>
      <c r="P825" t="str">
        <f>IF(O825="","",CONCATENATE(Tabela2[[#This Row],[Zastosowania .jpg - lokalizacja folderu]],O825))</f>
        <v/>
      </c>
      <c r="Q825" t="s">
        <v>2555</v>
      </c>
      <c r="S825" t="str">
        <f>IF(R825="","",CONCATENATE(Tabela2[[#This Row],[Instrukcje .png - lokalizacja folderu]],R825))</f>
        <v/>
      </c>
      <c r="T825" t="s">
        <v>2556</v>
      </c>
      <c r="U825" t="s">
        <v>2575</v>
      </c>
      <c r="V825" t="str">
        <f>IF(U825="","",CONCATENATE(Tabela2[[#This Row],[Modele .rfa - lokalizacja folderu]],U825))</f>
        <v>G:\LocalUser\snws\Rendery_dwg_rys\Modele 3D\NICZUK Pipe clamp EXPERT.rfa</v>
      </c>
      <c r="W825" t="s">
        <v>2574</v>
      </c>
      <c r="X825" t="s">
        <v>2717</v>
      </c>
      <c r="Y825" t="str">
        <f>IF(X825="","",CONCATENATE(Tabela2[[#This Row],[Modele .txt - lokalizacja folderu]],X825))</f>
        <v>G:\LocalUser\snws\Rendery_dwg_rys\Modele 3D\NICZUK Pipe clamp EXPERT.txt</v>
      </c>
      <c r="Z825" t="s">
        <v>2574</v>
      </c>
      <c r="AB825" t="str">
        <f>IFERROR(VLOOKUP(Tabela2[[#This Row],[Kod]],[1]Arkusz7!$A:$W,23,FALSE),"")</f>
        <v>N-UPG-4 BK</v>
      </c>
    </row>
    <row r="826" spans="1:28" x14ac:dyDescent="0.25">
      <c r="A826">
        <v>12639</v>
      </c>
      <c r="B826" t="s">
        <v>1546</v>
      </c>
      <c r="C826" t="str">
        <f>IF(B826="","",CONCATENATE(Tabela2[[#This Row],[Nazwa pliku - render - lokalizacja folderu]],B826))</f>
        <v>G:\LocalUser\snws\Rendery_dwg_rys\web_ok\N-UPG_web_ok.png</v>
      </c>
      <c r="D826" t="s">
        <v>2179</v>
      </c>
      <c r="E826" t="s">
        <v>1559</v>
      </c>
      <c r="F826" t="str">
        <f>IF(E826="","",CONCATENATE(Tabela2[[#This Row],[Nazwa pliku - .dwg - lokalizacja folderu]],E826))</f>
        <v>G:\LocalUser\snws\Rendery_dwg_rys\dwg\N-UPG-400.DWG</v>
      </c>
      <c r="G826" t="s">
        <v>2185</v>
      </c>
      <c r="H826" t="s">
        <v>2403</v>
      </c>
      <c r="I826" t="str">
        <f>IF(H826="","",CONCATENATE(Tabela2[[#This Row],[Rysunek .png - lokalizacja folderu]],H826))</f>
        <v>G:\LocalUser\snws\Rendery_dwg_rys\rys\N-UPG_rys.png</v>
      </c>
      <c r="J826" t="s">
        <v>2181</v>
      </c>
      <c r="K826" t="s">
        <v>2877</v>
      </c>
      <c r="L826" t="str">
        <f>IF(K826="","",CONCATENATE(Tabela2[[#This Row],[Zastosowania .jpg - lokalizacja folderu]],K826))</f>
        <v>G:\LocalUser\snws\Rendery_dwg_rys\Zastosowania\obejmy-z-okladzina_z_rys.png</v>
      </c>
      <c r="N826" t="str">
        <f>IF(M826="","",CONCATENATE(Tabela2[[#This Row],[Zastosowania .jpg - lokalizacja folderu]],M826))</f>
        <v/>
      </c>
      <c r="P826" t="str">
        <f>IF(O826="","",CONCATENATE(Tabela2[[#This Row],[Zastosowania .jpg - lokalizacja folderu]],O826))</f>
        <v/>
      </c>
      <c r="Q826" t="s">
        <v>2555</v>
      </c>
      <c r="R826" t="s">
        <v>2875</v>
      </c>
      <c r="S826" t="str">
        <f>IF(R826="","",CONCATENATE(Tabela2[[#This Row],[Instrukcje .png - lokalizacja folderu]],R826))</f>
        <v>G:\LocalUser\snws\Rendery_dwg_rys\Instrukcje\obejmy-z-okladzina_i_rys.png</v>
      </c>
      <c r="T826" t="s">
        <v>2556</v>
      </c>
      <c r="U826" t="s">
        <v>2575</v>
      </c>
      <c r="V826" t="str">
        <f>IF(U826="","",CONCATENATE(Tabela2[[#This Row],[Modele .rfa - lokalizacja folderu]],U826))</f>
        <v>G:\LocalUser\snws\Rendery_dwg_rys\Modele 3D\NICZUK Pipe clamp EXPERT.rfa</v>
      </c>
      <c r="W826" t="s">
        <v>2574</v>
      </c>
      <c r="X826" t="s">
        <v>2717</v>
      </c>
      <c r="Y826" t="str">
        <f>IF(X826="","",CONCATENATE(Tabela2[[#This Row],[Modele .txt - lokalizacja folderu]],X826))</f>
        <v>G:\LocalUser\snws\Rendery_dwg_rys\Modele 3D\NICZUK Pipe clamp EXPERT.txt</v>
      </c>
      <c r="Z826" t="s">
        <v>2574</v>
      </c>
      <c r="AB826" t="str">
        <f>IFERROR(VLOOKUP(Tabela2[[#This Row],[Kod]],[1]Arkusz7!$A:$W,23,FALSE),"")</f>
        <v>N-UPG-400 BK</v>
      </c>
    </row>
    <row r="827" spans="1:28" x14ac:dyDescent="0.25">
      <c r="A827">
        <v>16036</v>
      </c>
      <c r="B827" t="s">
        <v>1546</v>
      </c>
      <c r="C827" t="str">
        <f>IF(B827="","",CONCATENATE(Tabela2[[#This Row],[Nazwa pliku - render - lokalizacja folderu]],B827))</f>
        <v>G:\LocalUser\snws\Rendery_dwg_rys\web_ok\N-UPG_web_ok.png</v>
      </c>
      <c r="D827" t="s">
        <v>2179</v>
      </c>
      <c r="E827" t="s">
        <v>1547</v>
      </c>
      <c r="F827" t="str">
        <f>IF(E827="","",CONCATENATE(Tabela2[[#This Row],[Nazwa pliku - .dwg - lokalizacja folderu]],E827))</f>
        <v>G:\LocalUser\snws\Rendery_dwg_rys\dwg\N-UPG-54.DWG</v>
      </c>
      <c r="G827" t="s">
        <v>2185</v>
      </c>
      <c r="H827" t="s">
        <v>2403</v>
      </c>
      <c r="I827" t="str">
        <f>IF(H827="","",CONCATENATE(Tabela2[[#This Row],[Rysunek .png - lokalizacja folderu]],H827))</f>
        <v>G:\LocalUser\snws\Rendery_dwg_rys\rys\N-UPG_rys.png</v>
      </c>
      <c r="J827" t="s">
        <v>2181</v>
      </c>
      <c r="K827" t="s">
        <v>2877</v>
      </c>
      <c r="L827" t="str">
        <f>IF(K827="","",CONCATENATE(Tabela2[[#This Row],[Zastosowania .jpg - lokalizacja folderu]],K827))</f>
        <v>G:\LocalUser\snws\Rendery_dwg_rys\Zastosowania\obejmy-z-okladzina_z_rys.png</v>
      </c>
      <c r="N827" t="str">
        <f>IF(M827="","",CONCATENATE(Tabela2[[#This Row],[Zastosowania .jpg - lokalizacja folderu]],M827))</f>
        <v/>
      </c>
      <c r="P827" t="str">
        <f>IF(O827="","",CONCATENATE(Tabela2[[#This Row],[Zastosowania .jpg - lokalizacja folderu]],O827))</f>
        <v/>
      </c>
      <c r="Q827" t="s">
        <v>2555</v>
      </c>
      <c r="R827" t="s">
        <v>2875</v>
      </c>
      <c r="S827" t="str">
        <f>IF(R827="","",CONCATENATE(Tabela2[[#This Row],[Instrukcje .png - lokalizacja folderu]],R827))</f>
        <v>G:\LocalUser\snws\Rendery_dwg_rys\Instrukcje\obejmy-z-okladzina_i_rys.png</v>
      </c>
      <c r="T827" t="s">
        <v>2556</v>
      </c>
      <c r="U827" t="s">
        <v>2575</v>
      </c>
      <c r="V827" t="str">
        <f>IF(U827="","",CONCATENATE(Tabela2[[#This Row],[Modele .rfa - lokalizacja folderu]],U827))</f>
        <v>G:\LocalUser\snws\Rendery_dwg_rys\Modele 3D\NICZUK Pipe clamp EXPERT.rfa</v>
      </c>
      <c r="W827" t="s">
        <v>2574</v>
      </c>
      <c r="X827" t="s">
        <v>2717</v>
      </c>
      <c r="Y827" t="str">
        <f>IF(X827="","",CONCATENATE(Tabela2[[#This Row],[Modele .txt - lokalizacja folderu]],X827))</f>
        <v>G:\LocalUser\snws\Rendery_dwg_rys\Modele 3D\NICZUK Pipe clamp EXPERT.txt</v>
      </c>
      <c r="Z827" t="s">
        <v>2574</v>
      </c>
      <c r="AB827" t="str">
        <f>IFERROR(VLOOKUP(Tabela2[[#This Row],[Kod]],[1]Arkusz7!$A:$W,23,FALSE),"")</f>
        <v>N-UPG-54 BK</v>
      </c>
    </row>
    <row r="828" spans="1:28" x14ac:dyDescent="0.25">
      <c r="A828">
        <v>488</v>
      </c>
      <c r="B828" t="s">
        <v>1546</v>
      </c>
      <c r="C828" t="str">
        <f>IF(B828="","",CONCATENATE(Tabela2[[#This Row],[Nazwa pliku - render - lokalizacja folderu]],B828))</f>
        <v>G:\LocalUser\snws\Rendery_dwg_rys\web_ok\N-UPG_web_ok.png</v>
      </c>
      <c r="D828" t="s">
        <v>2179</v>
      </c>
      <c r="E828" t="s">
        <v>1554</v>
      </c>
      <c r="F828" t="str">
        <f>IF(E828="","",CONCATENATE(Tabela2[[#This Row],[Nazwa pliku - .dwg - lokalizacja folderu]],E828))</f>
        <v>G:\LocalUser\snws\Rendery_dwg_rys\dwg\N-UPG-8.DWG</v>
      </c>
      <c r="G828" t="s">
        <v>2185</v>
      </c>
      <c r="H828" t="s">
        <v>2403</v>
      </c>
      <c r="I828" t="str">
        <f>IF(H828="","",CONCATENATE(Tabela2[[#This Row],[Rysunek .png - lokalizacja folderu]],H828))</f>
        <v>G:\LocalUser\snws\Rendery_dwg_rys\rys\N-UPG_rys.png</v>
      </c>
      <c r="J828" t="s">
        <v>2181</v>
      </c>
      <c r="K828" t="s">
        <v>2877</v>
      </c>
      <c r="L828" t="str">
        <f>IF(K828="","",CONCATENATE(Tabela2[[#This Row],[Zastosowania .jpg - lokalizacja folderu]],K828))</f>
        <v>G:\LocalUser\snws\Rendery_dwg_rys\Zastosowania\obejmy-z-okladzina_z_rys.png</v>
      </c>
      <c r="N828" t="str">
        <f>IF(M828="","",CONCATENATE(Tabela2[[#This Row],[Zastosowania .jpg - lokalizacja folderu]],M828))</f>
        <v/>
      </c>
      <c r="P828" t="str">
        <f>IF(O828="","",CONCATENATE(Tabela2[[#This Row],[Zastosowania .jpg - lokalizacja folderu]],O828))</f>
        <v/>
      </c>
      <c r="Q828" t="s">
        <v>2555</v>
      </c>
      <c r="R828" t="s">
        <v>2875</v>
      </c>
      <c r="S828" t="str">
        <f>IF(R828="","",CONCATENATE(Tabela2[[#This Row],[Instrukcje .png - lokalizacja folderu]],R828))</f>
        <v>G:\LocalUser\snws\Rendery_dwg_rys\Instrukcje\obejmy-z-okladzina_i_rys.png</v>
      </c>
      <c r="T828" t="s">
        <v>2556</v>
      </c>
      <c r="U828" t="s">
        <v>2575</v>
      </c>
      <c r="V828" t="str">
        <f>IF(U828="","",CONCATENATE(Tabela2[[#This Row],[Modele .rfa - lokalizacja folderu]],U828))</f>
        <v>G:\LocalUser\snws\Rendery_dwg_rys\Modele 3D\NICZUK Pipe clamp EXPERT.rfa</v>
      </c>
      <c r="W828" t="s">
        <v>2574</v>
      </c>
      <c r="X828" t="s">
        <v>2717</v>
      </c>
      <c r="Y828" t="str">
        <f>IF(X828="","",CONCATENATE(Tabela2[[#This Row],[Modele .txt - lokalizacja folderu]],X828))</f>
        <v>G:\LocalUser\snws\Rendery_dwg_rys\Modele 3D\NICZUK Pipe clamp EXPERT.txt</v>
      </c>
      <c r="Z828" t="s">
        <v>2574</v>
      </c>
      <c r="AB828" t="str">
        <f>IFERROR(VLOOKUP(Tabela2[[#This Row],[Kod]],[1]Arkusz7!$A:$W,23,FALSE),"")</f>
        <v>N-UPG-8 BK</v>
      </c>
    </row>
    <row r="829" spans="1:28" x14ac:dyDescent="0.25">
      <c r="A829">
        <v>17661</v>
      </c>
      <c r="B829" t="s">
        <v>1546</v>
      </c>
      <c r="C829" t="str">
        <f>IF(B829="","",CONCATENATE(Tabela2[[#This Row],[Nazwa pliku - render - lokalizacja folderu]],B829))</f>
        <v>G:\LocalUser\snws\Rendery_dwg_rys\web_ok\N-UPG_web_ok.png</v>
      </c>
      <c r="D829" t="s">
        <v>2179</v>
      </c>
      <c r="E829" t="s">
        <v>1548</v>
      </c>
      <c r="F829" t="str">
        <f>IF(E829="","",CONCATENATE(Tabela2[[#This Row],[Nazwa pliku - .dwg - lokalizacja folderu]],E829))</f>
        <v>G:\LocalUser\snws\Rendery_dwg_rys\dwg\N-UPG-80.DWG</v>
      </c>
      <c r="G829" t="s">
        <v>2185</v>
      </c>
      <c r="H829" t="s">
        <v>2403</v>
      </c>
      <c r="I829" t="str">
        <f>IF(H829="","",CONCATENATE(Tabela2[[#This Row],[Rysunek .png - lokalizacja folderu]],H829))</f>
        <v>G:\LocalUser\snws\Rendery_dwg_rys\rys\N-UPG_rys.png</v>
      </c>
      <c r="J829" t="s">
        <v>2181</v>
      </c>
      <c r="K829" t="s">
        <v>2877</v>
      </c>
      <c r="L829" t="str">
        <f>IF(K829="","",CONCATENATE(Tabela2[[#This Row],[Zastosowania .jpg - lokalizacja folderu]],K829))</f>
        <v>G:\LocalUser\snws\Rendery_dwg_rys\Zastosowania\obejmy-z-okladzina_z_rys.png</v>
      </c>
      <c r="N829" t="str">
        <f>IF(M829="","",CONCATENATE(Tabela2[[#This Row],[Zastosowania .jpg - lokalizacja folderu]],M829))</f>
        <v/>
      </c>
      <c r="P829" t="str">
        <f>IF(O829="","",CONCATENATE(Tabela2[[#This Row],[Zastosowania .jpg - lokalizacja folderu]],O829))</f>
        <v/>
      </c>
      <c r="Q829" t="s">
        <v>2555</v>
      </c>
      <c r="R829" t="s">
        <v>2875</v>
      </c>
      <c r="S829" t="str">
        <f>IF(R829="","",CONCATENATE(Tabela2[[#This Row],[Instrukcje .png - lokalizacja folderu]],R829))</f>
        <v>G:\LocalUser\snws\Rendery_dwg_rys\Instrukcje\obejmy-z-okladzina_i_rys.png</v>
      </c>
      <c r="T829" t="s">
        <v>2556</v>
      </c>
      <c r="U829" t="s">
        <v>2575</v>
      </c>
      <c r="V829" t="str">
        <f>IF(U829="","",CONCATENATE(Tabela2[[#This Row],[Modele .rfa - lokalizacja folderu]],U829))</f>
        <v>G:\LocalUser\snws\Rendery_dwg_rys\Modele 3D\NICZUK Pipe clamp EXPERT.rfa</v>
      </c>
      <c r="W829" t="s">
        <v>2574</v>
      </c>
      <c r="X829" t="s">
        <v>2717</v>
      </c>
      <c r="Y829" t="str">
        <f>IF(X829="","",CONCATENATE(Tabela2[[#This Row],[Modele .txt - lokalizacja folderu]],X829))</f>
        <v>G:\LocalUser\snws\Rendery_dwg_rys\Modele 3D\NICZUK Pipe clamp EXPERT.txt</v>
      </c>
      <c r="Z829" t="s">
        <v>2574</v>
      </c>
      <c r="AB829" t="str">
        <f>IFERROR(VLOOKUP(Tabela2[[#This Row],[Kod]],[1]Arkusz7!$A:$W,23,FALSE),"")</f>
        <v>N-UPG-80 BK</v>
      </c>
    </row>
    <row r="830" spans="1:28" x14ac:dyDescent="0.25">
      <c r="A830">
        <v>8553</v>
      </c>
      <c r="C830" t="str">
        <f>IF(B830="","",CONCATENATE(Tabela2[[#This Row],[Nazwa pliku - render - lokalizacja folderu]],B830))</f>
        <v/>
      </c>
      <c r="D830" t="s">
        <v>2179</v>
      </c>
      <c r="E830" t="s">
        <v>1587</v>
      </c>
      <c r="F830" t="str">
        <f>IF(E830="","",CONCATENATE(Tabela2[[#This Row],[Nazwa pliku - .dwg - lokalizacja folderu]],E830))</f>
        <v>G:\LocalUser\snws\Rendery_dwg_rys\dwg\N-UPGM-15.DWG</v>
      </c>
      <c r="G830" t="s">
        <v>2185</v>
      </c>
      <c r="H830" t="s">
        <v>2213</v>
      </c>
      <c r="I830" t="str">
        <f>IF(H830="","",CONCATENATE(Tabela2[[#This Row],[Rysunek .png - lokalizacja folderu]],H830))</f>
        <v>G:\LocalUser\snws\Rendery_dwg_rys\rys\UPGM_rys.png</v>
      </c>
      <c r="J830" t="s">
        <v>2181</v>
      </c>
      <c r="K830" t="s">
        <v>2877</v>
      </c>
      <c r="L830" t="str">
        <f>IF(K830="","",CONCATENATE(Tabela2[[#This Row],[Zastosowania .jpg - lokalizacja folderu]],K830))</f>
        <v>G:\LocalUser\snws\Rendery_dwg_rys\Zastosowania\obejmy-z-okladzina_z_rys.png</v>
      </c>
      <c r="N830" t="str">
        <f>IF(M830="","",CONCATENATE(Tabela2[[#This Row],[Zastosowania .jpg - lokalizacja folderu]],M830))</f>
        <v/>
      </c>
      <c r="P830" t="str">
        <f>IF(O830="","",CONCATENATE(Tabela2[[#This Row],[Zastosowania .jpg - lokalizacja folderu]],O830))</f>
        <v/>
      </c>
      <c r="Q830" t="s">
        <v>2555</v>
      </c>
      <c r="R830" t="s">
        <v>2875</v>
      </c>
      <c r="S830" t="str">
        <f>IF(R830="","",CONCATENATE(Tabela2[[#This Row],[Instrukcje .png - lokalizacja folderu]],R830))</f>
        <v>G:\LocalUser\snws\Rendery_dwg_rys\Instrukcje\obejmy-z-okladzina_i_rys.png</v>
      </c>
      <c r="T830" t="s">
        <v>2556</v>
      </c>
      <c r="U830" t="s">
        <v>2585</v>
      </c>
      <c r="V830" t="str">
        <f>IF(U830="","",CONCATENATE(Tabela2[[#This Row],[Modele .rfa - lokalizacja folderu]],U830))</f>
        <v>G:\LocalUser\snws\Rendery_dwg_rys\Modele 3D\NICZUK Double pipe clamp UDGM.rfa</v>
      </c>
      <c r="W830" t="s">
        <v>2574</v>
      </c>
      <c r="X830" t="s">
        <v>2726</v>
      </c>
      <c r="Y830" t="str">
        <f>IF(X830="","",CONCATENATE(Tabela2[[#This Row],[Modele .txt - lokalizacja folderu]],X830))</f>
        <v>G:\LocalUser\snws\Rendery_dwg_rys\Modele 3D\NICZUK Double pipe clamp UDGM.txt</v>
      </c>
      <c r="Z830" t="s">
        <v>2574</v>
      </c>
      <c r="AB830" t="str">
        <f>IFERROR(VLOOKUP(Tabela2[[#This Row],[Kod]],[1]Arkusz7!$A:$W,23,FALSE),"")</f>
        <v>N-UPGM-15 BK</v>
      </c>
    </row>
    <row r="831" spans="1:28" x14ac:dyDescent="0.25">
      <c r="A831">
        <v>489</v>
      </c>
      <c r="B831" t="s">
        <v>1588</v>
      </c>
      <c r="C831" t="str">
        <f>IF(B831="","",CONCATENATE(Tabela2[[#This Row],[Nazwa pliku - render - lokalizacja folderu]],B831))</f>
        <v>G:\LocalUser\snws\Rendery_dwg_rys\web_ok\N-UPZ_web_ok.png</v>
      </c>
      <c r="D831" t="s">
        <v>2179</v>
      </c>
      <c r="E831" t="s">
        <v>1593</v>
      </c>
      <c r="F831" t="str">
        <f>IF(E831="","",CONCATENATE(Tabela2[[#This Row],[Nazwa pliku - .dwg - lokalizacja folderu]],E831))</f>
        <v>G:\LocalUser\snws\Rendery_dwg_rys\dwg\N-UPZ-1.DWG</v>
      </c>
      <c r="G831" t="s">
        <v>2185</v>
      </c>
      <c r="H831" t="s">
        <v>2406</v>
      </c>
      <c r="I831" t="str">
        <f>IF(H831="","",CONCATENATE(Tabela2[[#This Row],[Rysunek .png - lokalizacja folderu]],H831))</f>
        <v>G:\LocalUser\snws\Rendery_dwg_rys\rys\N-UPZ_rys.png</v>
      </c>
      <c r="J831" t="s">
        <v>2181</v>
      </c>
      <c r="L831" t="str">
        <f>IF(K831="","",CONCATENATE(Tabela2[[#This Row],[Zastosowania .jpg - lokalizacja folderu]],K831))</f>
        <v/>
      </c>
      <c r="N831" t="str">
        <f>IF(M831="","",CONCATENATE(Tabela2[[#This Row],[Zastosowania .jpg - lokalizacja folderu]],M831))</f>
        <v/>
      </c>
      <c r="P831" t="str">
        <f>IF(O831="","",CONCATENATE(Tabela2[[#This Row],[Zastosowania .jpg - lokalizacja folderu]],O831))</f>
        <v/>
      </c>
      <c r="Q831" t="s">
        <v>2555</v>
      </c>
      <c r="S831" t="str">
        <f>IF(R831="","",CONCATENATE(Tabela2[[#This Row],[Instrukcje .png - lokalizacja folderu]],R831))</f>
        <v/>
      </c>
      <c r="T831" t="s">
        <v>2556</v>
      </c>
      <c r="U831" t="s">
        <v>2575</v>
      </c>
      <c r="V831" t="str">
        <f>IF(U831="","",CONCATENATE(Tabela2[[#This Row],[Modele .rfa - lokalizacja folderu]],U831))</f>
        <v>G:\LocalUser\snws\Rendery_dwg_rys\Modele 3D\NICZUK Pipe clamp EXPERT.rfa</v>
      </c>
      <c r="W831" t="s">
        <v>2574</v>
      </c>
      <c r="X831" t="s">
        <v>2717</v>
      </c>
      <c r="Y831" t="str">
        <f>IF(X831="","",CONCATENATE(Tabela2[[#This Row],[Modele .txt - lokalizacja folderu]],X831))</f>
        <v>G:\LocalUser\snws\Rendery_dwg_rys\Modele 3D\NICZUK Pipe clamp EXPERT.txt</v>
      </c>
      <c r="Z831" t="s">
        <v>2574</v>
      </c>
      <c r="AB831" t="str">
        <f>IFERROR(VLOOKUP(Tabela2[[#This Row],[Kod]],[1]Arkusz7!$A:$W,23,FALSE),"")</f>
        <v>N-UPZ-1 BK</v>
      </c>
    </row>
    <row r="832" spans="1:28" x14ac:dyDescent="0.25">
      <c r="A832">
        <v>490</v>
      </c>
      <c r="B832" t="s">
        <v>1588</v>
      </c>
      <c r="C832" t="str">
        <f>IF(B832="","",CONCATENATE(Tabela2[[#This Row],[Nazwa pliku - render - lokalizacja folderu]],B832))</f>
        <v>G:\LocalUser\snws\Rendery_dwg_rys\web_ok\N-UPZ_web_ok.png</v>
      </c>
      <c r="D832" t="s">
        <v>2179</v>
      </c>
      <c r="E832" t="s">
        <v>1591</v>
      </c>
      <c r="F832" t="str">
        <f>IF(E832="","",CONCATENATE(Tabela2[[#This Row],[Nazwa pliku - .dwg - lokalizacja folderu]],E832))</f>
        <v>G:\LocalUser\snws\Rendery_dwg_rys\dwg\N-UPZ-1_2.DWG</v>
      </c>
      <c r="G832" t="s">
        <v>2185</v>
      </c>
      <c r="H832" t="s">
        <v>2406</v>
      </c>
      <c r="I832" t="str">
        <f>IF(H832="","",CONCATENATE(Tabela2[[#This Row],[Rysunek .png - lokalizacja folderu]],H832))</f>
        <v>G:\LocalUser\snws\Rendery_dwg_rys\rys\N-UPZ_rys.png</v>
      </c>
      <c r="J832" t="s">
        <v>2181</v>
      </c>
      <c r="L832" t="str">
        <f>IF(K832="","",CONCATENATE(Tabela2[[#This Row],[Zastosowania .jpg - lokalizacja folderu]],K832))</f>
        <v/>
      </c>
      <c r="N832" t="str">
        <f>IF(M832="","",CONCATENATE(Tabela2[[#This Row],[Zastosowania .jpg - lokalizacja folderu]],M832))</f>
        <v/>
      </c>
      <c r="P832" t="str">
        <f>IF(O832="","",CONCATENATE(Tabela2[[#This Row],[Zastosowania .jpg - lokalizacja folderu]],O832))</f>
        <v/>
      </c>
      <c r="Q832" t="s">
        <v>2555</v>
      </c>
      <c r="S832" t="str">
        <f>IF(R832="","",CONCATENATE(Tabela2[[#This Row],[Instrukcje .png - lokalizacja folderu]],R832))</f>
        <v/>
      </c>
      <c r="T832" t="s">
        <v>2556</v>
      </c>
      <c r="U832" t="s">
        <v>2575</v>
      </c>
      <c r="V832" t="str">
        <f>IF(U832="","",CONCATENATE(Tabela2[[#This Row],[Modele .rfa - lokalizacja folderu]],U832))</f>
        <v>G:\LocalUser\snws\Rendery_dwg_rys\Modele 3D\NICZUK Pipe clamp EXPERT.rfa</v>
      </c>
      <c r="W832" t="s">
        <v>2574</v>
      </c>
      <c r="X832" t="s">
        <v>2717</v>
      </c>
      <c r="Y832" t="str">
        <f>IF(X832="","",CONCATENATE(Tabela2[[#This Row],[Modele .txt - lokalizacja folderu]],X832))</f>
        <v>G:\LocalUser\snws\Rendery_dwg_rys\Modele 3D\NICZUK Pipe clamp EXPERT.txt</v>
      </c>
      <c r="Z832" t="s">
        <v>2574</v>
      </c>
      <c r="AB832" t="str">
        <f>IFERROR(VLOOKUP(Tabela2[[#This Row],[Kod]],[1]Arkusz7!$A:$W,23,FALSE),"")</f>
        <v>N-UPZ-1/2 BK</v>
      </c>
    </row>
    <row r="833" spans="1:28" x14ac:dyDescent="0.25">
      <c r="A833">
        <v>9747</v>
      </c>
      <c r="B833" t="s">
        <v>1588</v>
      </c>
      <c r="C833" t="str">
        <f>IF(B833="","",CONCATENATE(Tabela2[[#This Row],[Nazwa pliku - render - lokalizacja folderu]],B833))</f>
        <v>G:\LocalUser\snws\Rendery_dwg_rys\web_ok\N-UPZ_web_ok.png</v>
      </c>
      <c r="D833" t="s">
        <v>2179</v>
      </c>
      <c r="E833" t="s">
        <v>1589</v>
      </c>
      <c r="F833" t="str">
        <f>IF(E833="","",CONCATENATE(Tabela2[[#This Row],[Nazwa pliku - .dwg - lokalizacja folderu]],E833))</f>
        <v>G:\LocalUser\snws\Rendery_dwg_rys\dwg\N-UPZ-10.DWG</v>
      </c>
      <c r="G833" t="s">
        <v>2185</v>
      </c>
      <c r="H833" t="s">
        <v>2406</v>
      </c>
      <c r="I833" t="str">
        <f>IF(H833="","",CONCATENATE(Tabela2[[#This Row],[Rysunek .png - lokalizacja folderu]],H833))</f>
        <v>G:\LocalUser\snws\Rendery_dwg_rys\rys\N-UPZ_rys.png</v>
      </c>
      <c r="J833" t="s">
        <v>2181</v>
      </c>
      <c r="L833" t="str">
        <f>IF(K833="","",CONCATENATE(Tabela2[[#This Row],[Zastosowania .jpg - lokalizacja folderu]],K833))</f>
        <v/>
      </c>
      <c r="N833" t="str">
        <f>IF(M833="","",CONCATENATE(Tabela2[[#This Row],[Zastosowania .jpg - lokalizacja folderu]],M833))</f>
        <v/>
      </c>
      <c r="P833" t="str">
        <f>IF(O833="","",CONCATENATE(Tabela2[[#This Row],[Zastosowania .jpg - lokalizacja folderu]],O833))</f>
        <v/>
      </c>
      <c r="Q833" t="s">
        <v>2555</v>
      </c>
      <c r="S833" t="str">
        <f>IF(R833="","",CONCATENATE(Tabela2[[#This Row],[Instrukcje .png - lokalizacja folderu]],R833))</f>
        <v/>
      </c>
      <c r="T833" t="s">
        <v>2556</v>
      </c>
      <c r="U833" t="s">
        <v>2575</v>
      </c>
      <c r="V833" t="str">
        <f>IF(U833="","",CONCATENATE(Tabela2[[#This Row],[Modele .rfa - lokalizacja folderu]],U833))</f>
        <v>G:\LocalUser\snws\Rendery_dwg_rys\Modele 3D\NICZUK Pipe clamp EXPERT.rfa</v>
      </c>
      <c r="W833" t="s">
        <v>2574</v>
      </c>
      <c r="X833" t="s">
        <v>2717</v>
      </c>
      <c r="Y833" t="str">
        <f>IF(X833="","",CONCATENATE(Tabela2[[#This Row],[Modele .txt - lokalizacja folderu]],X833))</f>
        <v>G:\LocalUser\snws\Rendery_dwg_rys\Modele 3D\NICZUK Pipe clamp EXPERT.txt</v>
      </c>
      <c r="Z833" t="s">
        <v>2574</v>
      </c>
      <c r="AB833" t="str">
        <f>IFERROR(VLOOKUP(Tabela2[[#This Row],[Kod]],[1]Arkusz7!$A:$W,23,FALSE),"")</f>
        <v>N-UPZ-10 BK</v>
      </c>
    </row>
    <row r="834" spans="1:28" x14ac:dyDescent="0.25">
      <c r="A834">
        <v>491</v>
      </c>
      <c r="B834" t="s">
        <v>1588</v>
      </c>
      <c r="C834" t="str">
        <f>IF(B834="","",CONCATENATE(Tabela2[[#This Row],[Nazwa pliku - render - lokalizacja folderu]],B834))</f>
        <v>G:\LocalUser\snws\Rendery_dwg_rys\web_ok\N-UPZ_web_ok.png</v>
      </c>
      <c r="D834" t="s">
        <v>2179</v>
      </c>
      <c r="E834" t="s">
        <v>1599</v>
      </c>
      <c r="F834" t="str">
        <f>IF(E834="","",CONCATENATE(Tabela2[[#This Row],[Nazwa pliku - .dwg - lokalizacja folderu]],E834))</f>
        <v>G:\LocalUser\snws\Rendery_dwg_rys\dwg\N-UPZ-100.DWG</v>
      </c>
      <c r="G834" t="s">
        <v>2185</v>
      </c>
      <c r="H834" t="s">
        <v>2406</v>
      </c>
      <c r="I834" t="str">
        <f>IF(H834="","",CONCATENATE(Tabela2[[#This Row],[Rysunek .png - lokalizacja folderu]],H834))</f>
        <v>G:\LocalUser\snws\Rendery_dwg_rys\rys\N-UPZ_rys.png</v>
      </c>
      <c r="J834" t="s">
        <v>2181</v>
      </c>
      <c r="K834" t="s">
        <v>2882</v>
      </c>
      <c r="L834" t="str">
        <f>IF(K834="","",CONCATENATE(Tabela2[[#This Row],[Zastosowania .jpg - lokalizacja folderu]],K834))</f>
        <v>G:\LocalUser\snws\Rendery_dwg_rys\Zastosowania\obejmy-bez-okladziny_z_rys.png</v>
      </c>
      <c r="N834" t="str">
        <f>IF(M834="","",CONCATENATE(Tabela2[[#This Row],[Zastosowania .jpg - lokalizacja folderu]],M834))</f>
        <v/>
      </c>
      <c r="P834" t="str">
        <f>IF(O834="","",CONCATENATE(Tabela2[[#This Row],[Zastosowania .jpg - lokalizacja folderu]],O834))</f>
        <v/>
      </c>
      <c r="Q834" t="s">
        <v>2555</v>
      </c>
      <c r="R834" t="s">
        <v>2872</v>
      </c>
      <c r="S834" t="str">
        <f>IF(R834="","",CONCATENATE(Tabela2[[#This Row],[Instrukcje .png - lokalizacja folderu]],R834))</f>
        <v>G:\LocalUser\snws\Rendery_dwg_rys\Instrukcje\obejmy-bez-okladziny_i_rys.png</v>
      </c>
      <c r="T834" t="s">
        <v>2556</v>
      </c>
      <c r="U834" t="s">
        <v>2575</v>
      </c>
      <c r="V834" t="str">
        <f>IF(U834="","",CONCATENATE(Tabela2[[#This Row],[Modele .rfa - lokalizacja folderu]],U834))</f>
        <v>G:\LocalUser\snws\Rendery_dwg_rys\Modele 3D\NICZUK Pipe clamp EXPERT.rfa</v>
      </c>
      <c r="W834" t="s">
        <v>2574</v>
      </c>
      <c r="X834" t="s">
        <v>2717</v>
      </c>
      <c r="Y834" t="str">
        <f>IF(X834="","",CONCATENATE(Tabela2[[#This Row],[Modele .txt - lokalizacja folderu]],X834))</f>
        <v>G:\LocalUser\snws\Rendery_dwg_rys\Modele 3D\NICZUK Pipe clamp EXPERT.txt</v>
      </c>
      <c r="Z834" t="s">
        <v>2574</v>
      </c>
      <c r="AB834" t="str">
        <f>IFERROR(VLOOKUP(Tabela2[[#This Row],[Kod]],[1]Arkusz7!$A:$W,23,FALSE),"")</f>
        <v>N-UPZ-100 BK</v>
      </c>
    </row>
    <row r="835" spans="1:28" x14ac:dyDescent="0.25">
      <c r="A835">
        <v>492</v>
      </c>
      <c r="B835" t="s">
        <v>1588</v>
      </c>
      <c r="C835" t="str">
        <f>IF(B835="","",CONCATENATE(Tabela2[[#This Row],[Nazwa pliku - render - lokalizacja folderu]],B835))</f>
        <v>G:\LocalUser\snws\Rendery_dwg_rys\web_ok\N-UPZ_web_ok.png</v>
      </c>
      <c r="D835" t="s">
        <v>2179</v>
      </c>
      <c r="E835" t="s">
        <v>1595</v>
      </c>
      <c r="F835" t="str">
        <f>IF(E835="","",CONCATENATE(Tabela2[[#This Row],[Nazwa pliku - .dwg - lokalizacja folderu]],E835))</f>
        <v>G:\LocalUser\snws\Rendery_dwg_rys\dwg\N-UPZ-11_2.DWG</v>
      </c>
      <c r="G835" t="s">
        <v>2185</v>
      </c>
      <c r="H835" t="s">
        <v>2406</v>
      </c>
      <c r="I835" t="str">
        <f>IF(H835="","",CONCATENATE(Tabela2[[#This Row],[Rysunek .png - lokalizacja folderu]],H835))</f>
        <v>G:\LocalUser\snws\Rendery_dwg_rys\rys\N-UPZ_rys.png</v>
      </c>
      <c r="J835" t="s">
        <v>2181</v>
      </c>
      <c r="L835" t="str">
        <f>IF(K835="","",CONCATENATE(Tabela2[[#This Row],[Zastosowania .jpg - lokalizacja folderu]],K835))</f>
        <v/>
      </c>
      <c r="N835" t="str">
        <f>IF(M835="","",CONCATENATE(Tabela2[[#This Row],[Zastosowania .jpg - lokalizacja folderu]],M835))</f>
        <v/>
      </c>
      <c r="P835" t="str">
        <f>IF(O835="","",CONCATENATE(Tabela2[[#This Row],[Zastosowania .jpg - lokalizacja folderu]],O835))</f>
        <v/>
      </c>
      <c r="Q835" t="s">
        <v>2555</v>
      </c>
      <c r="S835" t="str">
        <f>IF(R835="","",CONCATENATE(Tabela2[[#This Row],[Instrukcje .png - lokalizacja folderu]],R835))</f>
        <v/>
      </c>
      <c r="T835" t="s">
        <v>2556</v>
      </c>
      <c r="U835" t="s">
        <v>2575</v>
      </c>
      <c r="V835" t="str">
        <f>IF(U835="","",CONCATENATE(Tabela2[[#This Row],[Modele .rfa - lokalizacja folderu]],U835))</f>
        <v>G:\LocalUser\snws\Rendery_dwg_rys\Modele 3D\NICZUK Pipe clamp EXPERT.rfa</v>
      </c>
      <c r="W835" t="s">
        <v>2574</v>
      </c>
      <c r="X835" t="s">
        <v>2717</v>
      </c>
      <c r="Y835" t="str">
        <f>IF(X835="","",CONCATENATE(Tabela2[[#This Row],[Modele .txt - lokalizacja folderu]],X835))</f>
        <v>G:\LocalUser\snws\Rendery_dwg_rys\Modele 3D\NICZUK Pipe clamp EXPERT.txt</v>
      </c>
      <c r="Z835" t="s">
        <v>2574</v>
      </c>
      <c r="AB835" t="str">
        <f>IFERROR(VLOOKUP(Tabela2[[#This Row],[Kod]],[1]Arkusz7!$A:$W,23,FALSE),"")</f>
        <v>N-UPZ-11/2 BK</v>
      </c>
    </row>
    <row r="836" spans="1:28" x14ac:dyDescent="0.25">
      <c r="A836">
        <v>493</v>
      </c>
      <c r="B836" t="s">
        <v>1588</v>
      </c>
      <c r="C836" t="str">
        <f>IF(B836="","",CONCATENATE(Tabela2[[#This Row],[Nazwa pliku - render - lokalizacja folderu]],B836))</f>
        <v>G:\LocalUser\snws\Rendery_dwg_rys\web_ok\N-UPZ_web_ok.png</v>
      </c>
      <c r="D836" t="s">
        <v>2179</v>
      </c>
      <c r="E836" t="s">
        <v>1594</v>
      </c>
      <c r="F836" t="str">
        <f>IF(E836="","",CONCATENATE(Tabela2[[#This Row],[Nazwa pliku - .dwg - lokalizacja folderu]],E836))</f>
        <v>G:\LocalUser\snws\Rendery_dwg_rys\dwg\N-UPZ-11_4.DWG</v>
      </c>
      <c r="G836" t="s">
        <v>2185</v>
      </c>
      <c r="H836" t="s">
        <v>2406</v>
      </c>
      <c r="I836" t="str">
        <f>IF(H836="","",CONCATENATE(Tabela2[[#This Row],[Rysunek .png - lokalizacja folderu]],H836))</f>
        <v>G:\LocalUser\snws\Rendery_dwg_rys\rys\N-UPZ_rys.png</v>
      </c>
      <c r="J836" t="s">
        <v>2181</v>
      </c>
      <c r="K836" t="s">
        <v>2882</v>
      </c>
      <c r="L836" t="str">
        <f>IF(K836="","",CONCATENATE(Tabela2[[#This Row],[Zastosowania .jpg - lokalizacja folderu]],K836))</f>
        <v>G:\LocalUser\snws\Rendery_dwg_rys\Zastosowania\obejmy-bez-okladziny_z_rys.png</v>
      </c>
      <c r="N836" t="str">
        <f>IF(M836="","",CONCATENATE(Tabela2[[#This Row],[Zastosowania .jpg - lokalizacja folderu]],M836))</f>
        <v/>
      </c>
      <c r="P836" t="str">
        <f>IF(O836="","",CONCATENATE(Tabela2[[#This Row],[Zastosowania .jpg - lokalizacja folderu]],O836))</f>
        <v/>
      </c>
      <c r="Q836" t="s">
        <v>2555</v>
      </c>
      <c r="R836" t="s">
        <v>2872</v>
      </c>
      <c r="S836" t="str">
        <f>IF(R836="","",CONCATENATE(Tabela2[[#This Row],[Instrukcje .png - lokalizacja folderu]],R836))</f>
        <v>G:\LocalUser\snws\Rendery_dwg_rys\Instrukcje\obejmy-bez-okladziny_i_rys.png</v>
      </c>
      <c r="T836" t="s">
        <v>2556</v>
      </c>
      <c r="U836" t="s">
        <v>2575</v>
      </c>
      <c r="V836" t="str">
        <f>IF(U836="","",CONCATENATE(Tabela2[[#This Row],[Modele .rfa - lokalizacja folderu]],U836))</f>
        <v>G:\LocalUser\snws\Rendery_dwg_rys\Modele 3D\NICZUK Pipe clamp EXPERT.rfa</v>
      </c>
      <c r="W836" t="s">
        <v>2574</v>
      </c>
      <c r="X836" t="s">
        <v>2717</v>
      </c>
      <c r="Y836" t="str">
        <f>IF(X836="","",CONCATENATE(Tabela2[[#This Row],[Modele .txt - lokalizacja folderu]],X836))</f>
        <v>G:\LocalUser\snws\Rendery_dwg_rys\Modele 3D\NICZUK Pipe clamp EXPERT.txt</v>
      </c>
      <c r="Z836" t="s">
        <v>2574</v>
      </c>
      <c r="AB836" t="str">
        <f>IFERROR(VLOOKUP(Tabela2[[#This Row],[Kod]],[1]Arkusz7!$A:$W,23,FALSE),"")</f>
        <v>N-UPZ-11/4 BK</v>
      </c>
    </row>
    <row r="837" spans="1:28" x14ac:dyDescent="0.25">
      <c r="A837">
        <v>14497</v>
      </c>
      <c r="B837" t="s">
        <v>1588</v>
      </c>
      <c r="C837" t="str">
        <f>IF(B837="","",CONCATENATE(Tabela2[[#This Row],[Nazwa pliku - render - lokalizacja folderu]],B837))</f>
        <v>G:\LocalUser\snws\Rendery_dwg_rys\web_ok\N-UPZ_web_ok.png</v>
      </c>
      <c r="D837" t="s">
        <v>2179</v>
      </c>
      <c r="E837" t="s">
        <v>1601</v>
      </c>
      <c r="F837" t="str">
        <f>IF(E837="","",CONCATENATE(Tabela2[[#This Row],[Nazwa pliku - .dwg - lokalizacja folderu]],E837))</f>
        <v>G:\LocalUser\snws\Rendery_dwg_rys\dwg\N-UPZ-114.DWG</v>
      </c>
      <c r="G837" t="s">
        <v>2185</v>
      </c>
      <c r="H837" t="s">
        <v>2406</v>
      </c>
      <c r="I837" t="str">
        <f>IF(H837="","",CONCATENATE(Tabela2[[#This Row],[Rysunek .png - lokalizacja folderu]],H837))</f>
        <v>G:\LocalUser\snws\Rendery_dwg_rys\rys\N-UPZ_rys.png</v>
      </c>
      <c r="J837" t="s">
        <v>2181</v>
      </c>
      <c r="L837" t="str">
        <f>IF(K837="","",CONCATENATE(Tabela2[[#This Row],[Zastosowania .jpg - lokalizacja folderu]],K837))</f>
        <v/>
      </c>
      <c r="N837" t="str">
        <f>IF(M837="","",CONCATENATE(Tabela2[[#This Row],[Zastosowania .jpg - lokalizacja folderu]],M837))</f>
        <v/>
      </c>
      <c r="P837" t="str">
        <f>IF(O837="","",CONCATENATE(Tabela2[[#This Row],[Zastosowania .jpg - lokalizacja folderu]],O837))</f>
        <v/>
      </c>
      <c r="Q837" t="s">
        <v>2555</v>
      </c>
      <c r="S837" t="str">
        <f>IF(R837="","",CONCATENATE(Tabela2[[#This Row],[Instrukcje .png - lokalizacja folderu]],R837))</f>
        <v/>
      </c>
      <c r="T837" t="s">
        <v>2556</v>
      </c>
      <c r="U837" t="s">
        <v>2575</v>
      </c>
      <c r="V837" t="str">
        <f>IF(U837="","",CONCATENATE(Tabela2[[#This Row],[Modele .rfa - lokalizacja folderu]],U837))</f>
        <v>G:\LocalUser\snws\Rendery_dwg_rys\Modele 3D\NICZUK Pipe clamp EXPERT.rfa</v>
      </c>
      <c r="W837" t="s">
        <v>2574</v>
      </c>
      <c r="X837" t="s">
        <v>2717</v>
      </c>
      <c r="Y837" t="str">
        <f>IF(X837="","",CONCATENATE(Tabela2[[#This Row],[Modele .txt - lokalizacja folderu]],X837))</f>
        <v>G:\LocalUser\snws\Rendery_dwg_rys\Modele 3D\NICZUK Pipe clamp EXPERT.txt</v>
      </c>
      <c r="Z837" t="s">
        <v>2574</v>
      </c>
      <c r="AB837" t="str">
        <f>IFERROR(VLOOKUP(Tabela2[[#This Row],[Kod]],[1]Arkusz7!$A:$W,23,FALSE),"")</f>
        <v>N-UPZ-114 BK</v>
      </c>
    </row>
    <row r="838" spans="1:28" x14ac:dyDescent="0.25">
      <c r="A838">
        <v>12400</v>
      </c>
      <c r="B838" t="s">
        <v>1588</v>
      </c>
      <c r="C838" t="str">
        <f>IF(B838="","",CONCATENATE(Tabela2[[#This Row],[Nazwa pliku - render - lokalizacja folderu]],B838))</f>
        <v>G:\LocalUser\snws\Rendery_dwg_rys\web_ok\N-UPZ_web_ok.png</v>
      </c>
      <c r="D838" t="s">
        <v>2179</v>
      </c>
      <c r="E838" t="s">
        <v>1602</v>
      </c>
      <c r="F838" t="str">
        <f>IF(E838="","",CONCATENATE(Tabela2[[#This Row],[Nazwa pliku - .dwg - lokalizacja folderu]],E838))</f>
        <v>G:\LocalUser\snws\Rendery_dwg_rys\dwg\N-UPZ-120.DWG</v>
      </c>
      <c r="G838" t="s">
        <v>2185</v>
      </c>
      <c r="H838" t="s">
        <v>2406</v>
      </c>
      <c r="I838" t="str">
        <f>IF(H838="","",CONCATENATE(Tabela2[[#This Row],[Rysunek .png - lokalizacja folderu]],H838))</f>
        <v>G:\LocalUser\snws\Rendery_dwg_rys\rys\N-UPZ_rys.png</v>
      </c>
      <c r="J838" t="s">
        <v>2181</v>
      </c>
      <c r="L838" t="str">
        <f>IF(K838="","",CONCATENATE(Tabela2[[#This Row],[Zastosowania .jpg - lokalizacja folderu]],K838))</f>
        <v/>
      </c>
      <c r="N838" t="str">
        <f>IF(M838="","",CONCATENATE(Tabela2[[#This Row],[Zastosowania .jpg - lokalizacja folderu]],M838))</f>
        <v/>
      </c>
      <c r="P838" t="str">
        <f>IF(O838="","",CONCATENATE(Tabela2[[#This Row],[Zastosowania .jpg - lokalizacja folderu]],O838))</f>
        <v/>
      </c>
      <c r="Q838" t="s">
        <v>2555</v>
      </c>
      <c r="S838" t="str">
        <f>IF(R838="","",CONCATENATE(Tabela2[[#This Row],[Instrukcje .png - lokalizacja folderu]],R838))</f>
        <v/>
      </c>
      <c r="T838" t="s">
        <v>2556</v>
      </c>
      <c r="U838" t="s">
        <v>2575</v>
      </c>
      <c r="V838" t="str">
        <f>IF(U838="","",CONCATENATE(Tabela2[[#This Row],[Modele .rfa - lokalizacja folderu]],U838))</f>
        <v>G:\LocalUser\snws\Rendery_dwg_rys\Modele 3D\NICZUK Pipe clamp EXPERT.rfa</v>
      </c>
      <c r="W838" t="s">
        <v>2574</v>
      </c>
      <c r="X838" t="s">
        <v>2717</v>
      </c>
      <c r="Y838" t="str">
        <f>IF(X838="","",CONCATENATE(Tabela2[[#This Row],[Modele .txt - lokalizacja folderu]],X838))</f>
        <v>G:\LocalUser\snws\Rendery_dwg_rys\Modele 3D\NICZUK Pipe clamp EXPERT.txt</v>
      </c>
      <c r="Z838" t="s">
        <v>2574</v>
      </c>
      <c r="AB838" t="str">
        <f>IFERROR(VLOOKUP(Tabela2[[#This Row],[Kod]],[1]Arkusz7!$A:$W,23,FALSE),"")</f>
        <v>N-UPZ-120 BK</v>
      </c>
    </row>
    <row r="839" spans="1:28" x14ac:dyDescent="0.25">
      <c r="A839">
        <v>12255</v>
      </c>
      <c r="B839" t="s">
        <v>1588</v>
      </c>
      <c r="C839" t="str">
        <f>IF(B839="","",CONCATENATE(Tabela2[[#This Row],[Nazwa pliku - render - lokalizacja folderu]],B839))</f>
        <v>G:\LocalUser\snws\Rendery_dwg_rys\web_ok\N-UPZ_web_ok.png</v>
      </c>
      <c r="D839" t="s">
        <v>2179</v>
      </c>
      <c r="E839" t="s">
        <v>1603</v>
      </c>
      <c r="F839" t="str">
        <f>IF(E839="","",CONCATENATE(Tabela2[[#This Row],[Nazwa pliku - .dwg - lokalizacja folderu]],E839))</f>
        <v>G:\LocalUser\snws\Rendery_dwg_rys\dwg\N-UPZ-125.DWG</v>
      </c>
      <c r="G839" t="s">
        <v>2185</v>
      </c>
      <c r="H839" t="s">
        <v>2406</v>
      </c>
      <c r="I839" t="str">
        <f>IF(H839="","",CONCATENATE(Tabela2[[#This Row],[Rysunek .png - lokalizacja folderu]],H839))</f>
        <v>G:\LocalUser\snws\Rendery_dwg_rys\rys\N-UPZ_rys.png</v>
      </c>
      <c r="J839" t="s">
        <v>2181</v>
      </c>
      <c r="K839" t="s">
        <v>2882</v>
      </c>
      <c r="L839" t="str">
        <f>IF(K839="","",CONCATENATE(Tabela2[[#This Row],[Zastosowania .jpg - lokalizacja folderu]],K839))</f>
        <v>G:\LocalUser\snws\Rendery_dwg_rys\Zastosowania\obejmy-bez-okladziny_z_rys.png</v>
      </c>
      <c r="N839" t="str">
        <f>IF(M839="","",CONCATENATE(Tabela2[[#This Row],[Zastosowania .jpg - lokalizacja folderu]],M839))</f>
        <v/>
      </c>
      <c r="P839" t="str">
        <f>IF(O839="","",CONCATENATE(Tabela2[[#This Row],[Zastosowania .jpg - lokalizacja folderu]],O839))</f>
        <v/>
      </c>
      <c r="Q839" t="s">
        <v>2555</v>
      </c>
      <c r="R839" t="s">
        <v>2872</v>
      </c>
      <c r="S839" t="str">
        <f>IF(R839="","",CONCATENATE(Tabela2[[#This Row],[Instrukcje .png - lokalizacja folderu]],R839))</f>
        <v>G:\LocalUser\snws\Rendery_dwg_rys\Instrukcje\obejmy-bez-okladziny_i_rys.png</v>
      </c>
      <c r="T839" t="s">
        <v>2556</v>
      </c>
      <c r="U839" t="s">
        <v>2575</v>
      </c>
      <c r="V839" t="str">
        <f>IF(U839="","",CONCATENATE(Tabela2[[#This Row],[Modele .rfa - lokalizacja folderu]],U839))</f>
        <v>G:\LocalUser\snws\Rendery_dwg_rys\Modele 3D\NICZUK Pipe clamp EXPERT.rfa</v>
      </c>
      <c r="W839" t="s">
        <v>2574</v>
      </c>
      <c r="X839" t="s">
        <v>2717</v>
      </c>
      <c r="Y839" t="str">
        <f>IF(X839="","",CONCATENATE(Tabela2[[#This Row],[Modele .txt - lokalizacja folderu]],X839))</f>
        <v>G:\LocalUser\snws\Rendery_dwg_rys\Modele 3D\NICZUK Pipe clamp EXPERT.txt</v>
      </c>
      <c r="Z839" t="s">
        <v>2574</v>
      </c>
      <c r="AB839" t="str">
        <f>IFERROR(VLOOKUP(Tabela2[[#This Row],[Kod]],[1]Arkusz7!$A:$W,23,FALSE),"")</f>
        <v>N-UPZ-125 BK</v>
      </c>
    </row>
    <row r="840" spans="1:28" x14ac:dyDescent="0.25">
      <c r="A840">
        <v>15385</v>
      </c>
      <c r="B840" t="s">
        <v>1588</v>
      </c>
      <c r="C840" t="str">
        <f>IF(B840="","",CONCATENATE(Tabela2[[#This Row],[Nazwa pliku - render - lokalizacja folderu]],B840))</f>
        <v>G:\LocalUser\snws\Rendery_dwg_rys\web_ok\N-UPZ_web_ok.png</v>
      </c>
      <c r="D840" t="s">
        <v>2179</v>
      </c>
      <c r="E840" t="s">
        <v>1606</v>
      </c>
      <c r="F840" t="str">
        <f>IF(E840="","",CONCATENATE(Tabela2[[#This Row],[Nazwa pliku - .dwg - lokalizacja folderu]],E840))</f>
        <v>G:\LocalUser\snws\Rendery_dwg_rys\dwg\N-UPZ-172.DWG</v>
      </c>
      <c r="G840" t="s">
        <v>2185</v>
      </c>
      <c r="H840" t="s">
        <v>2406</v>
      </c>
      <c r="I840" t="str">
        <f>IF(H840="","",CONCATENATE(Tabela2[[#This Row],[Rysunek .png - lokalizacja folderu]],H840))</f>
        <v>G:\LocalUser\snws\Rendery_dwg_rys\rys\N-UPZ_rys.png</v>
      </c>
      <c r="J840" t="s">
        <v>2181</v>
      </c>
      <c r="K840" t="s">
        <v>2882</v>
      </c>
      <c r="L840" t="str">
        <f>IF(K840="","",CONCATENATE(Tabela2[[#This Row],[Zastosowania .jpg - lokalizacja folderu]],K840))</f>
        <v>G:\LocalUser\snws\Rendery_dwg_rys\Zastosowania\obejmy-bez-okladziny_z_rys.png</v>
      </c>
      <c r="N840" t="str">
        <f>IF(M840="","",CONCATENATE(Tabela2[[#This Row],[Zastosowania .jpg - lokalizacja folderu]],M840))</f>
        <v/>
      </c>
      <c r="P840" t="str">
        <f>IF(O840="","",CONCATENATE(Tabela2[[#This Row],[Zastosowania .jpg - lokalizacja folderu]],O840))</f>
        <v/>
      </c>
      <c r="Q840" t="s">
        <v>2555</v>
      </c>
      <c r="R840" t="s">
        <v>2872</v>
      </c>
      <c r="S840" t="str">
        <f>IF(R840="","",CONCATENATE(Tabela2[[#This Row],[Instrukcje .png - lokalizacja folderu]],R840))</f>
        <v>G:\LocalUser\snws\Rendery_dwg_rys\Instrukcje\obejmy-bez-okladziny_i_rys.png</v>
      </c>
      <c r="T840" t="s">
        <v>2556</v>
      </c>
      <c r="U840" t="s">
        <v>2575</v>
      </c>
      <c r="V840" t="str">
        <f>IF(U840="","",CONCATENATE(Tabela2[[#This Row],[Modele .rfa - lokalizacja folderu]],U840))</f>
        <v>G:\LocalUser\snws\Rendery_dwg_rys\Modele 3D\NICZUK Pipe clamp EXPERT.rfa</v>
      </c>
      <c r="W840" t="s">
        <v>2574</v>
      </c>
      <c r="X840" t="s">
        <v>2717</v>
      </c>
      <c r="Y840" t="str">
        <f>IF(X840="","",CONCATENATE(Tabela2[[#This Row],[Modele .txt - lokalizacja folderu]],X840))</f>
        <v>G:\LocalUser\snws\Rendery_dwg_rys\Modele 3D\NICZUK Pipe clamp EXPERT.txt</v>
      </c>
      <c r="Z840" t="s">
        <v>2574</v>
      </c>
      <c r="AB840" t="str">
        <f>IFERROR(VLOOKUP(Tabela2[[#This Row],[Kod]],[1]Arkusz7!$A:$W,23,FALSE),"")</f>
        <v>N-UPZ-172 BK</v>
      </c>
    </row>
    <row r="841" spans="1:28" x14ac:dyDescent="0.25">
      <c r="A841">
        <v>494</v>
      </c>
      <c r="B841" t="s">
        <v>1588</v>
      </c>
      <c r="C841" t="str">
        <f>IF(B841="","",CONCATENATE(Tabela2[[#This Row],[Nazwa pliku - render - lokalizacja folderu]],B841))</f>
        <v>G:\LocalUser\snws\Rendery_dwg_rys\web_ok\N-UPZ_web_ok.png</v>
      </c>
      <c r="D841" t="s">
        <v>2179</v>
      </c>
      <c r="E841" t="s">
        <v>1596</v>
      </c>
      <c r="F841" t="str">
        <f>IF(E841="","",CONCATENATE(Tabela2[[#This Row],[Nazwa pliku - .dwg - lokalizacja folderu]],E841))</f>
        <v>G:\LocalUser\snws\Rendery_dwg_rys\dwg\N-UPZ-2.DWG</v>
      </c>
      <c r="G841" t="s">
        <v>2185</v>
      </c>
      <c r="H841" t="s">
        <v>2406</v>
      </c>
      <c r="I841" t="str">
        <f>IF(H841="","",CONCATENATE(Tabela2[[#This Row],[Rysunek .png - lokalizacja folderu]],H841))</f>
        <v>G:\LocalUser\snws\Rendery_dwg_rys\rys\N-UPZ_rys.png</v>
      </c>
      <c r="J841" t="s">
        <v>2181</v>
      </c>
      <c r="K841" t="s">
        <v>2882</v>
      </c>
      <c r="L841" t="str">
        <f>IF(K841="","",CONCATENATE(Tabela2[[#This Row],[Zastosowania .jpg - lokalizacja folderu]],K841))</f>
        <v>G:\LocalUser\snws\Rendery_dwg_rys\Zastosowania\obejmy-bez-okladziny_z_rys.png</v>
      </c>
      <c r="N841" t="str">
        <f>IF(M841="","",CONCATENATE(Tabela2[[#This Row],[Zastosowania .jpg - lokalizacja folderu]],M841))</f>
        <v/>
      </c>
      <c r="P841" t="str">
        <f>IF(O841="","",CONCATENATE(Tabela2[[#This Row],[Zastosowania .jpg - lokalizacja folderu]],O841))</f>
        <v/>
      </c>
      <c r="Q841" t="s">
        <v>2555</v>
      </c>
      <c r="R841" t="s">
        <v>2872</v>
      </c>
      <c r="S841" t="str">
        <f>IF(R841="","",CONCATENATE(Tabela2[[#This Row],[Instrukcje .png - lokalizacja folderu]],R841))</f>
        <v>G:\LocalUser\snws\Rendery_dwg_rys\Instrukcje\obejmy-bez-okladziny_i_rys.png</v>
      </c>
      <c r="T841" t="s">
        <v>2556</v>
      </c>
      <c r="U841" t="s">
        <v>2575</v>
      </c>
      <c r="V841" t="str">
        <f>IF(U841="","",CONCATENATE(Tabela2[[#This Row],[Modele .rfa - lokalizacja folderu]],U841))</f>
        <v>G:\LocalUser\snws\Rendery_dwg_rys\Modele 3D\NICZUK Pipe clamp EXPERT.rfa</v>
      </c>
      <c r="W841" t="s">
        <v>2574</v>
      </c>
      <c r="X841" t="s">
        <v>2717</v>
      </c>
      <c r="Y841" t="str">
        <f>IF(X841="","",CONCATENATE(Tabela2[[#This Row],[Modele .txt - lokalizacja folderu]],X841))</f>
        <v>G:\LocalUser\snws\Rendery_dwg_rys\Modele 3D\NICZUK Pipe clamp EXPERT.txt</v>
      </c>
      <c r="Z841" t="s">
        <v>2574</v>
      </c>
      <c r="AB841" t="str">
        <f>IFERROR(VLOOKUP(Tabela2[[#This Row],[Kod]],[1]Arkusz7!$A:$W,23,FALSE),"")</f>
        <v>N-UPZ-2 BK</v>
      </c>
    </row>
    <row r="842" spans="1:28" x14ac:dyDescent="0.25">
      <c r="A842">
        <v>495</v>
      </c>
      <c r="B842" t="s">
        <v>1588</v>
      </c>
      <c r="C842" t="str">
        <f>IF(B842="","",CONCATENATE(Tabela2[[#This Row],[Nazwa pliku - render - lokalizacja folderu]],B842))</f>
        <v>G:\LocalUser\snws\Rendery_dwg_rys\web_ok\N-UPZ_web_ok.png</v>
      </c>
      <c r="D842" t="s">
        <v>2179</v>
      </c>
      <c r="E842" t="s">
        <v>1607</v>
      </c>
      <c r="F842" t="str">
        <f>IF(E842="","",CONCATENATE(Tabela2[[#This Row],[Nazwa pliku - .dwg - lokalizacja folderu]],E842))</f>
        <v>G:\LocalUser\snws\Rendery_dwg_rys\dwg\N-UPZ-200.DWG</v>
      </c>
      <c r="G842" t="s">
        <v>2185</v>
      </c>
      <c r="H842" t="s">
        <v>2406</v>
      </c>
      <c r="I842" t="str">
        <f>IF(H842="","",CONCATENATE(Tabela2[[#This Row],[Rysunek .png - lokalizacja folderu]],H842))</f>
        <v>G:\LocalUser\snws\Rendery_dwg_rys\rys\N-UPZ_rys.png</v>
      </c>
      <c r="J842" t="s">
        <v>2181</v>
      </c>
      <c r="K842" t="s">
        <v>2882</v>
      </c>
      <c r="L842" t="str">
        <f>IF(K842="","",CONCATENATE(Tabela2[[#This Row],[Zastosowania .jpg - lokalizacja folderu]],K842))</f>
        <v>G:\LocalUser\snws\Rendery_dwg_rys\Zastosowania\obejmy-bez-okladziny_z_rys.png</v>
      </c>
      <c r="N842" t="str">
        <f>IF(M842="","",CONCATENATE(Tabela2[[#This Row],[Zastosowania .jpg - lokalizacja folderu]],M842))</f>
        <v/>
      </c>
      <c r="P842" t="str">
        <f>IF(O842="","",CONCATENATE(Tabela2[[#This Row],[Zastosowania .jpg - lokalizacja folderu]],O842))</f>
        <v/>
      </c>
      <c r="Q842" t="s">
        <v>2555</v>
      </c>
      <c r="R842" t="s">
        <v>2872</v>
      </c>
      <c r="S842" t="str">
        <f>IF(R842="","",CONCATENATE(Tabela2[[#This Row],[Instrukcje .png - lokalizacja folderu]],R842))</f>
        <v>G:\LocalUser\snws\Rendery_dwg_rys\Instrukcje\obejmy-bez-okladziny_i_rys.png</v>
      </c>
      <c r="T842" t="s">
        <v>2556</v>
      </c>
      <c r="U842" t="s">
        <v>2575</v>
      </c>
      <c r="V842" t="str">
        <f>IF(U842="","",CONCATENATE(Tabela2[[#This Row],[Modele .rfa - lokalizacja folderu]],U842))</f>
        <v>G:\LocalUser\snws\Rendery_dwg_rys\Modele 3D\NICZUK Pipe clamp EXPERT.rfa</v>
      </c>
      <c r="W842" t="s">
        <v>2574</v>
      </c>
      <c r="X842" t="s">
        <v>2717</v>
      </c>
      <c r="Y842" t="str">
        <f>IF(X842="","",CONCATENATE(Tabela2[[#This Row],[Modele .txt - lokalizacja folderu]],X842))</f>
        <v>G:\LocalUser\snws\Rendery_dwg_rys\Modele 3D\NICZUK Pipe clamp EXPERT.txt</v>
      </c>
      <c r="Z842" t="s">
        <v>2574</v>
      </c>
      <c r="AB842" t="str">
        <f>IFERROR(VLOOKUP(Tabela2[[#This Row],[Kod]],[1]Arkusz7!$A:$W,23,FALSE),"")</f>
        <v>N-UPZ-200 BK</v>
      </c>
    </row>
    <row r="843" spans="1:28" x14ac:dyDescent="0.25">
      <c r="A843">
        <v>496</v>
      </c>
      <c r="B843" t="s">
        <v>1588</v>
      </c>
      <c r="C843" t="str">
        <f>IF(B843="","",CONCATENATE(Tabela2[[#This Row],[Nazwa pliku - render - lokalizacja folderu]],B843))</f>
        <v>G:\LocalUser\snws\Rendery_dwg_rys\web_ok\N-UPZ_web_ok.png</v>
      </c>
      <c r="D843" t="s">
        <v>2179</v>
      </c>
      <c r="E843" t="s">
        <v>1597</v>
      </c>
      <c r="F843" t="str">
        <f>IF(E843="","",CONCATENATE(Tabela2[[#This Row],[Nazwa pliku - .dwg - lokalizacja folderu]],E843))</f>
        <v>G:\LocalUser\snws\Rendery_dwg_rys\dwg\N-UPZ-21_2.DWG</v>
      </c>
      <c r="G843" t="s">
        <v>2185</v>
      </c>
      <c r="H843" t="s">
        <v>2406</v>
      </c>
      <c r="I843" t="str">
        <f>IF(H843="","",CONCATENATE(Tabela2[[#This Row],[Rysunek .png - lokalizacja folderu]],H843))</f>
        <v>G:\LocalUser\snws\Rendery_dwg_rys\rys\N-UPZ_rys.png</v>
      </c>
      <c r="J843" t="s">
        <v>2181</v>
      </c>
      <c r="K843" t="s">
        <v>2882</v>
      </c>
      <c r="L843" t="str">
        <f>IF(K843="","",CONCATENATE(Tabela2[[#This Row],[Zastosowania .jpg - lokalizacja folderu]],K843))</f>
        <v>G:\LocalUser\snws\Rendery_dwg_rys\Zastosowania\obejmy-bez-okladziny_z_rys.png</v>
      </c>
      <c r="N843" t="str">
        <f>IF(M843="","",CONCATENATE(Tabela2[[#This Row],[Zastosowania .jpg - lokalizacja folderu]],M843))</f>
        <v/>
      </c>
      <c r="P843" t="str">
        <f>IF(O843="","",CONCATENATE(Tabela2[[#This Row],[Zastosowania .jpg - lokalizacja folderu]],O843))</f>
        <v/>
      </c>
      <c r="Q843" t="s">
        <v>2555</v>
      </c>
      <c r="R843" t="s">
        <v>2872</v>
      </c>
      <c r="S843" t="str">
        <f>IF(R843="","",CONCATENATE(Tabela2[[#This Row],[Instrukcje .png - lokalizacja folderu]],R843))</f>
        <v>G:\LocalUser\snws\Rendery_dwg_rys\Instrukcje\obejmy-bez-okladziny_i_rys.png</v>
      </c>
      <c r="T843" t="s">
        <v>2556</v>
      </c>
      <c r="U843" t="s">
        <v>2575</v>
      </c>
      <c r="V843" t="str">
        <f>IF(U843="","",CONCATENATE(Tabela2[[#This Row],[Modele .rfa - lokalizacja folderu]],U843))</f>
        <v>G:\LocalUser\snws\Rendery_dwg_rys\Modele 3D\NICZUK Pipe clamp EXPERT.rfa</v>
      </c>
      <c r="W843" t="s">
        <v>2574</v>
      </c>
      <c r="X843" t="s">
        <v>2717</v>
      </c>
      <c r="Y843" t="str">
        <f>IF(X843="","",CONCATENATE(Tabela2[[#This Row],[Modele .txt - lokalizacja folderu]],X843))</f>
        <v>G:\LocalUser\snws\Rendery_dwg_rys\Modele 3D\NICZUK Pipe clamp EXPERT.txt</v>
      </c>
      <c r="Z843" t="s">
        <v>2574</v>
      </c>
      <c r="AB843" t="str">
        <f>IFERROR(VLOOKUP(Tabela2[[#This Row],[Kod]],[1]Arkusz7!$A:$W,23,FALSE),"")</f>
        <v>N-UPZ-21/2 BK</v>
      </c>
    </row>
    <row r="844" spans="1:28" x14ac:dyDescent="0.25">
      <c r="A844">
        <v>497</v>
      </c>
      <c r="B844" t="s">
        <v>1588</v>
      </c>
      <c r="C844" t="str">
        <f>IF(B844="","",CONCATENATE(Tabela2[[#This Row],[Nazwa pliku - render - lokalizacja folderu]],B844))</f>
        <v>G:\LocalUser\snws\Rendery_dwg_rys\web_ok\N-UPZ_web_ok.png</v>
      </c>
      <c r="D844" t="s">
        <v>2179</v>
      </c>
      <c r="E844" t="s">
        <v>1609</v>
      </c>
      <c r="F844" t="str">
        <f>IF(E844="","",CONCATENATE(Tabela2[[#This Row],[Nazwa pliku - .dwg - lokalizacja folderu]],E844))</f>
        <v>G:\LocalUser\snws\Rendery_dwg_rys\dwg\N-UPZ-250.DWG</v>
      </c>
      <c r="G844" t="s">
        <v>2185</v>
      </c>
      <c r="H844" t="s">
        <v>2406</v>
      </c>
      <c r="I844" t="str">
        <f>IF(H844="","",CONCATENATE(Tabela2[[#This Row],[Rysunek .png - lokalizacja folderu]],H844))</f>
        <v>G:\LocalUser\snws\Rendery_dwg_rys\rys\N-UPZ_rys.png</v>
      </c>
      <c r="J844" t="s">
        <v>2181</v>
      </c>
      <c r="K844" t="s">
        <v>2882</v>
      </c>
      <c r="L844" t="str">
        <f>IF(K844="","",CONCATENATE(Tabela2[[#This Row],[Zastosowania .jpg - lokalizacja folderu]],K844))</f>
        <v>G:\LocalUser\snws\Rendery_dwg_rys\Zastosowania\obejmy-bez-okladziny_z_rys.png</v>
      </c>
      <c r="N844" t="str">
        <f>IF(M844="","",CONCATENATE(Tabela2[[#This Row],[Zastosowania .jpg - lokalizacja folderu]],M844))</f>
        <v/>
      </c>
      <c r="P844" t="str">
        <f>IF(O844="","",CONCATENATE(Tabela2[[#This Row],[Zastosowania .jpg - lokalizacja folderu]],O844))</f>
        <v/>
      </c>
      <c r="Q844" t="s">
        <v>2555</v>
      </c>
      <c r="R844" t="s">
        <v>2872</v>
      </c>
      <c r="S844" t="str">
        <f>IF(R844="","",CONCATENATE(Tabela2[[#This Row],[Instrukcje .png - lokalizacja folderu]],R844))</f>
        <v>G:\LocalUser\snws\Rendery_dwg_rys\Instrukcje\obejmy-bez-okladziny_i_rys.png</v>
      </c>
      <c r="T844" t="s">
        <v>2556</v>
      </c>
      <c r="U844" t="s">
        <v>2575</v>
      </c>
      <c r="V844" t="str">
        <f>IF(U844="","",CONCATENATE(Tabela2[[#This Row],[Modele .rfa - lokalizacja folderu]],U844))</f>
        <v>G:\LocalUser\snws\Rendery_dwg_rys\Modele 3D\NICZUK Pipe clamp EXPERT.rfa</v>
      </c>
      <c r="W844" t="s">
        <v>2574</v>
      </c>
      <c r="X844" t="s">
        <v>2717</v>
      </c>
      <c r="Y844" t="str">
        <f>IF(X844="","",CONCATENATE(Tabela2[[#This Row],[Modele .txt - lokalizacja folderu]],X844))</f>
        <v>G:\LocalUser\snws\Rendery_dwg_rys\Modele 3D\NICZUK Pipe clamp EXPERT.txt</v>
      </c>
      <c r="Z844" t="s">
        <v>2574</v>
      </c>
      <c r="AB844" t="str">
        <f>IFERROR(VLOOKUP(Tabela2[[#This Row],[Kod]],[1]Arkusz7!$A:$W,23,FALSE),"")</f>
        <v>N-UPZ-250 BK</v>
      </c>
    </row>
    <row r="845" spans="1:28" x14ac:dyDescent="0.25">
      <c r="A845">
        <v>11591</v>
      </c>
      <c r="B845" t="s">
        <v>1588</v>
      </c>
      <c r="C845" t="str">
        <f>IF(B845="","",CONCATENATE(Tabela2[[#This Row],[Nazwa pliku - render - lokalizacja folderu]],B845))</f>
        <v>G:\LocalUser\snws\Rendery_dwg_rys\web_ok\N-UPZ_web_ok.png</v>
      </c>
      <c r="D845" t="s">
        <v>2179</v>
      </c>
      <c r="E845" t="s">
        <v>1610</v>
      </c>
      <c r="F845" t="str">
        <f>IF(E845="","",CONCATENATE(Tabela2[[#This Row],[Nazwa pliku - .dwg - lokalizacja folderu]],E845))</f>
        <v>G:\LocalUser\snws\Rendery_dwg_rys\dwg\N-UPZ-273.DWG</v>
      </c>
      <c r="G845" t="s">
        <v>2185</v>
      </c>
      <c r="H845" t="s">
        <v>2406</v>
      </c>
      <c r="I845" t="str">
        <f>IF(H845="","",CONCATENATE(Tabela2[[#This Row],[Rysunek .png - lokalizacja folderu]],H845))</f>
        <v>G:\LocalUser\snws\Rendery_dwg_rys\rys\N-UPZ_rys.png</v>
      </c>
      <c r="J845" t="s">
        <v>2181</v>
      </c>
      <c r="K845" t="s">
        <v>2882</v>
      </c>
      <c r="L845" t="str">
        <f>IF(K845="","",CONCATENATE(Tabela2[[#This Row],[Zastosowania .jpg - lokalizacja folderu]],K845))</f>
        <v>G:\LocalUser\snws\Rendery_dwg_rys\Zastosowania\obejmy-bez-okladziny_z_rys.png</v>
      </c>
      <c r="N845" t="str">
        <f>IF(M845="","",CONCATENATE(Tabela2[[#This Row],[Zastosowania .jpg - lokalizacja folderu]],M845))</f>
        <v/>
      </c>
      <c r="P845" t="str">
        <f>IF(O845="","",CONCATENATE(Tabela2[[#This Row],[Zastosowania .jpg - lokalizacja folderu]],O845))</f>
        <v/>
      </c>
      <c r="Q845" t="s">
        <v>2555</v>
      </c>
      <c r="R845" t="s">
        <v>2872</v>
      </c>
      <c r="S845" t="str">
        <f>IF(R845="","",CONCATENATE(Tabela2[[#This Row],[Instrukcje .png - lokalizacja folderu]],R845))</f>
        <v>G:\LocalUser\snws\Rendery_dwg_rys\Instrukcje\obejmy-bez-okladziny_i_rys.png</v>
      </c>
      <c r="T845" t="s">
        <v>2556</v>
      </c>
      <c r="U845" t="s">
        <v>2575</v>
      </c>
      <c r="V845" t="str">
        <f>IF(U845="","",CONCATENATE(Tabela2[[#This Row],[Modele .rfa - lokalizacja folderu]],U845))</f>
        <v>G:\LocalUser\snws\Rendery_dwg_rys\Modele 3D\NICZUK Pipe clamp EXPERT.rfa</v>
      </c>
      <c r="W845" t="s">
        <v>2574</v>
      </c>
      <c r="X845" t="s">
        <v>2717</v>
      </c>
      <c r="Y845" t="str">
        <f>IF(X845="","",CONCATENATE(Tabela2[[#This Row],[Modele .txt - lokalizacja folderu]],X845))</f>
        <v>G:\LocalUser\snws\Rendery_dwg_rys\Modele 3D\NICZUK Pipe clamp EXPERT.txt</v>
      </c>
      <c r="Z845" t="s">
        <v>2574</v>
      </c>
      <c r="AB845" t="str">
        <f>IFERROR(VLOOKUP(Tabela2[[#This Row],[Kod]],[1]Arkusz7!$A:$W,23,FALSE),"")</f>
        <v>N-UPZ-273 BK</v>
      </c>
    </row>
    <row r="846" spans="1:28" x14ac:dyDescent="0.25">
      <c r="A846">
        <v>498</v>
      </c>
      <c r="B846" t="s">
        <v>1588</v>
      </c>
      <c r="C846" t="str">
        <f>IF(B846="","",CONCATENATE(Tabela2[[#This Row],[Nazwa pliku - render - lokalizacja folderu]],B846))</f>
        <v>G:\LocalUser\snws\Rendery_dwg_rys\web_ok\N-UPZ_web_ok.png</v>
      </c>
      <c r="D846" t="s">
        <v>2179</v>
      </c>
      <c r="E846" t="s">
        <v>1598</v>
      </c>
      <c r="F846" t="str">
        <f>IF(E846="","",CONCATENATE(Tabela2[[#This Row],[Nazwa pliku - .dwg - lokalizacja folderu]],E846))</f>
        <v>G:\LocalUser\snws\Rendery_dwg_rys\dwg\N-UPZ-3.DWG</v>
      </c>
      <c r="G846" t="s">
        <v>2185</v>
      </c>
      <c r="H846" t="s">
        <v>2406</v>
      </c>
      <c r="I846" t="str">
        <f>IF(H846="","",CONCATENATE(Tabela2[[#This Row],[Rysunek .png - lokalizacja folderu]],H846))</f>
        <v>G:\LocalUser\snws\Rendery_dwg_rys\rys\N-UPZ_rys.png</v>
      </c>
      <c r="J846" t="s">
        <v>2181</v>
      </c>
      <c r="L846" t="str">
        <f>IF(K846="","",CONCATENATE(Tabela2[[#This Row],[Zastosowania .jpg - lokalizacja folderu]],K846))</f>
        <v/>
      </c>
      <c r="N846" t="str">
        <f>IF(M846="","",CONCATENATE(Tabela2[[#This Row],[Zastosowania .jpg - lokalizacja folderu]],M846))</f>
        <v/>
      </c>
      <c r="P846" t="str">
        <f>IF(O846="","",CONCATENATE(Tabela2[[#This Row],[Zastosowania .jpg - lokalizacja folderu]],O846))</f>
        <v/>
      </c>
      <c r="Q846" t="s">
        <v>2555</v>
      </c>
      <c r="S846" t="str">
        <f>IF(R846="","",CONCATENATE(Tabela2[[#This Row],[Instrukcje .png - lokalizacja folderu]],R846))</f>
        <v/>
      </c>
      <c r="T846" t="s">
        <v>2556</v>
      </c>
      <c r="U846" t="s">
        <v>2575</v>
      </c>
      <c r="V846" t="str">
        <f>IF(U846="","",CONCATENATE(Tabela2[[#This Row],[Modele .rfa - lokalizacja folderu]],U846))</f>
        <v>G:\LocalUser\snws\Rendery_dwg_rys\Modele 3D\NICZUK Pipe clamp EXPERT.rfa</v>
      </c>
      <c r="W846" t="s">
        <v>2574</v>
      </c>
      <c r="X846" t="s">
        <v>2717</v>
      </c>
      <c r="Y846" t="str">
        <f>IF(X846="","",CONCATENATE(Tabela2[[#This Row],[Modele .txt - lokalizacja folderu]],X846))</f>
        <v>G:\LocalUser\snws\Rendery_dwg_rys\Modele 3D\NICZUK Pipe clamp EXPERT.txt</v>
      </c>
      <c r="Z846" t="s">
        <v>2574</v>
      </c>
      <c r="AB846" t="str">
        <f>IFERROR(VLOOKUP(Tabela2[[#This Row],[Kod]],[1]Arkusz7!$A:$W,23,FALSE),"")</f>
        <v>N-UPZ-3 BK</v>
      </c>
    </row>
    <row r="847" spans="1:28" x14ac:dyDescent="0.25">
      <c r="A847">
        <v>506</v>
      </c>
      <c r="B847" t="s">
        <v>1588</v>
      </c>
      <c r="C847" t="str">
        <f>IF(B847="","",CONCATENATE(Tabela2[[#This Row],[Nazwa pliku - render - lokalizacja folderu]],B847))</f>
        <v>G:\LocalUser\snws\Rendery_dwg_rys\web_ok\N-UPZ_web_ok.png</v>
      </c>
      <c r="D847" t="s">
        <v>2179</v>
      </c>
      <c r="E847" t="s">
        <v>1592</v>
      </c>
      <c r="F847" t="str">
        <f>IF(E847="","",CONCATENATE(Tabela2[[#This Row],[Nazwa pliku - .dwg - lokalizacja folderu]],E847))</f>
        <v>G:\LocalUser\snws\Rendery_dwg_rys\dwg\N-UPZ-3_4.DWG</v>
      </c>
      <c r="G847" t="s">
        <v>2185</v>
      </c>
      <c r="H847" t="s">
        <v>2406</v>
      </c>
      <c r="I847" t="str">
        <f>IF(H847="","",CONCATENATE(Tabela2[[#This Row],[Rysunek .png - lokalizacja folderu]],H847))</f>
        <v>G:\LocalUser\snws\Rendery_dwg_rys\rys\N-UPZ_rys.png</v>
      </c>
      <c r="J847" t="s">
        <v>2181</v>
      </c>
      <c r="L847" t="str">
        <f>IF(K847="","",CONCATENATE(Tabela2[[#This Row],[Zastosowania .jpg - lokalizacja folderu]],K847))</f>
        <v/>
      </c>
      <c r="N847" t="str">
        <f>IF(M847="","",CONCATENATE(Tabela2[[#This Row],[Zastosowania .jpg - lokalizacja folderu]],M847))</f>
        <v/>
      </c>
      <c r="P847" t="str">
        <f>IF(O847="","",CONCATENATE(Tabela2[[#This Row],[Zastosowania .jpg - lokalizacja folderu]],O847))</f>
        <v/>
      </c>
      <c r="Q847" t="s">
        <v>2555</v>
      </c>
      <c r="S847" t="str">
        <f>IF(R847="","",CONCATENATE(Tabela2[[#This Row],[Instrukcje .png - lokalizacja folderu]],R847))</f>
        <v/>
      </c>
      <c r="T847" t="s">
        <v>2556</v>
      </c>
      <c r="U847" t="s">
        <v>2575</v>
      </c>
      <c r="V847" t="str">
        <f>IF(U847="","",CONCATENATE(Tabela2[[#This Row],[Modele .rfa - lokalizacja folderu]],U847))</f>
        <v>G:\LocalUser\snws\Rendery_dwg_rys\Modele 3D\NICZUK Pipe clamp EXPERT.rfa</v>
      </c>
      <c r="W847" t="s">
        <v>2574</v>
      </c>
      <c r="X847" t="s">
        <v>2717</v>
      </c>
      <c r="Y847" t="str">
        <f>IF(X847="","",CONCATENATE(Tabela2[[#This Row],[Modele .txt - lokalizacja folderu]],X847))</f>
        <v>G:\LocalUser\snws\Rendery_dwg_rys\Modele 3D\NICZUK Pipe clamp EXPERT.txt</v>
      </c>
      <c r="Z847" t="s">
        <v>2574</v>
      </c>
      <c r="AB847" t="str">
        <f>IFERROR(VLOOKUP(Tabela2[[#This Row],[Kod]],[1]Arkusz7!$A:$W,23,FALSE),"")</f>
        <v>N-UPZ-3/4 BK</v>
      </c>
    </row>
    <row r="848" spans="1:28" x14ac:dyDescent="0.25">
      <c r="A848">
        <v>500</v>
      </c>
      <c r="B848" t="s">
        <v>1588</v>
      </c>
      <c r="C848" t="str">
        <f>IF(B848="","",CONCATENATE(Tabela2[[#This Row],[Nazwa pliku - render - lokalizacja folderu]],B848))</f>
        <v>G:\LocalUser\snws\Rendery_dwg_rys\web_ok\N-UPZ_web_ok.png</v>
      </c>
      <c r="D848" t="s">
        <v>2179</v>
      </c>
      <c r="E848" t="s">
        <v>1590</v>
      </c>
      <c r="F848" t="str">
        <f>IF(E848="","",CONCATENATE(Tabela2[[#This Row],[Nazwa pliku - .dwg - lokalizacja folderu]],E848))</f>
        <v>G:\LocalUser\snws\Rendery_dwg_rys\dwg\N-UPZ-3_8.DWG</v>
      </c>
      <c r="G848" t="s">
        <v>2185</v>
      </c>
      <c r="H848" t="s">
        <v>2406</v>
      </c>
      <c r="I848" t="str">
        <f>IF(H848="","",CONCATENATE(Tabela2[[#This Row],[Rysunek .png - lokalizacja folderu]],H848))</f>
        <v>G:\LocalUser\snws\Rendery_dwg_rys\rys\N-UPZ_rys.png</v>
      </c>
      <c r="J848" t="s">
        <v>2181</v>
      </c>
      <c r="K848" t="s">
        <v>2882</v>
      </c>
      <c r="L848" t="str">
        <f>IF(K848="","",CONCATENATE(Tabela2[[#This Row],[Zastosowania .jpg - lokalizacja folderu]],K848))</f>
        <v>G:\LocalUser\snws\Rendery_dwg_rys\Zastosowania\obejmy-bez-okladziny_z_rys.png</v>
      </c>
      <c r="N848" t="str">
        <f>IF(M848="","",CONCATENATE(Tabela2[[#This Row],[Zastosowania .jpg - lokalizacja folderu]],M848))</f>
        <v/>
      </c>
      <c r="P848" t="str">
        <f>IF(O848="","",CONCATENATE(Tabela2[[#This Row],[Zastosowania .jpg - lokalizacja folderu]],O848))</f>
        <v/>
      </c>
      <c r="Q848" t="s">
        <v>2555</v>
      </c>
      <c r="R848" t="s">
        <v>2872</v>
      </c>
      <c r="S848" t="str">
        <f>IF(R848="","",CONCATENATE(Tabela2[[#This Row],[Instrukcje .png - lokalizacja folderu]],R848))</f>
        <v>G:\LocalUser\snws\Rendery_dwg_rys\Instrukcje\obejmy-bez-okladziny_i_rys.png</v>
      </c>
      <c r="T848" t="s">
        <v>2556</v>
      </c>
      <c r="U848" t="s">
        <v>2575</v>
      </c>
      <c r="V848" t="str">
        <f>IF(U848="","",CONCATENATE(Tabela2[[#This Row],[Modele .rfa - lokalizacja folderu]],U848))</f>
        <v>G:\LocalUser\snws\Rendery_dwg_rys\Modele 3D\NICZUK Pipe clamp EXPERT.rfa</v>
      </c>
      <c r="W848" t="s">
        <v>2574</v>
      </c>
      <c r="X848" t="s">
        <v>2717</v>
      </c>
      <c r="Y848" t="str">
        <f>IF(X848="","",CONCATENATE(Tabela2[[#This Row],[Modele .txt - lokalizacja folderu]],X848))</f>
        <v>G:\LocalUser\snws\Rendery_dwg_rys\Modele 3D\NICZUK Pipe clamp EXPERT.txt</v>
      </c>
      <c r="Z848" t="s">
        <v>2574</v>
      </c>
      <c r="AB848" t="str">
        <f>IFERROR(VLOOKUP(Tabela2[[#This Row],[Kod]],[1]Arkusz7!$A:$W,23,FALSE),"")</f>
        <v>N-UPZ-3/8 BK</v>
      </c>
    </row>
    <row r="849" spans="1:28" x14ac:dyDescent="0.25">
      <c r="A849">
        <v>9650</v>
      </c>
      <c r="B849" t="s">
        <v>1588</v>
      </c>
      <c r="C849" t="str">
        <f>IF(B849="","",CONCATENATE(Tabela2[[#This Row],[Nazwa pliku - render - lokalizacja folderu]],B849))</f>
        <v>G:\LocalUser\snws\Rendery_dwg_rys\web_ok\N-UPZ_web_ok.png</v>
      </c>
      <c r="D849" t="s">
        <v>2179</v>
      </c>
      <c r="E849" t="s">
        <v>1611</v>
      </c>
      <c r="F849" t="str">
        <f>IF(E849="","",CONCATENATE(Tabela2[[#This Row],[Nazwa pliku - .dwg - lokalizacja folderu]],E849))</f>
        <v>G:\LocalUser\snws\Rendery_dwg_rys\dwg\N-UPZ-315.DWG</v>
      </c>
      <c r="G849" t="s">
        <v>2185</v>
      </c>
      <c r="H849" t="s">
        <v>2406</v>
      </c>
      <c r="I849" t="str">
        <f>IF(H849="","",CONCATENATE(Tabela2[[#This Row],[Rysunek .png - lokalizacja folderu]],H849))</f>
        <v>G:\LocalUser\snws\Rendery_dwg_rys\rys\N-UPZ_rys.png</v>
      </c>
      <c r="J849" t="s">
        <v>2181</v>
      </c>
      <c r="K849" t="s">
        <v>2882</v>
      </c>
      <c r="L849" t="str">
        <f>IF(K849="","",CONCATENATE(Tabela2[[#This Row],[Zastosowania .jpg - lokalizacja folderu]],K849))</f>
        <v>G:\LocalUser\snws\Rendery_dwg_rys\Zastosowania\obejmy-bez-okladziny_z_rys.png</v>
      </c>
      <c r="N849" t="str">
        <f>IF(M849="","",CONCATENATE(Tabela2[[#This Row],[Zastosowania .jpg - lokalizacja folderu]],M849))</f>
        <v/>
      </c>
      <c r="P849" t="str">
        <f>IF(O849="","",CONCATENATE(Tabela2[[#This Row],[Zastosowania .jpg - lokalizacja folderu]],O849))</f>
        <v/>
      </c>
      <c r="Q849" t="s">
        <v>2555</v>
      </c>
      <c r="R849" t="s">
        <v>2872</v>
      </c>
      <c r="S849" t="str">
        <f>IF(R849="","",CONCATENATE(Tabela2[[#This Row],[Instrukcje .png - lokalizacja folderu]],R849))</f>
        <v>G:\LocalUser\snws\Rendery_dwg_rys\Instrukcje\obejmy-bez-okladziny_i_rys.png</v>
      </c>
      <c r="T849" t="s">
        <v>2556</v>
      </c>
      <c r="U849" t="s">
        <v>2575</v>
      </c>
      <c r="V849" t="str">
        <f>IF(U849="","",CONCATENATE(Tabela2[[#This Row],[Modele .rfa - lokalizacja folderu]],U849))</f>
        <v>G:\LocalUser\snws\Rendery_dwg_rys\Modele 3D\NICZUK Pipe clamp EXPERT.rfa</v>
      </c>
      <c r="W849" t="s">
        <v>2574</v>
      </c>
      <c r="X849" t="s">
        <v>2717</v>
      </c>
      <c r="Y849" t="str">
        <f>IF(X849="","",CONCATENATE(Tabela2[[#This Row],[Modele .txt - lokalizacja folderu]],X849))</f>
        <v>G:\LocalUser\snws\Rendery_dwg_rys\Modele 3D\NICZUK Pipe clamp EXPERT.txt</v>
      </c>
      <c r="Z849" t="s">
        <v>2574</v>
      </c>
      <c r="AB849" t="str">
        <f>IFERROR(VLOOKUP(Tabela2[[#This Row],[Kod]],[1]Arkusz7!$A:$W,23,FALSE),"")</f>
        <v>N-UPZ-315 BK</v>
      </c>
    </row>
    <row r="850" spans="1:28" x14ac:dyDescent="0.25">
      <c r="A850">
        <v>12401</v>
      </c>
      <c r="B850" t="s">
        <v>1588</v>
      </c>
      <c r="C850" t="str">
        <f>IF(B850="","",CONCATENATE(Tabela2[[#This Row],[Nazwa pliku - render - lokalizacja folderu]],B850))</f>
        <v>G:\LocalUser\snws\Rendery_dwg_rys\web_ok\N-UPZ_web_ok.png</v>
      </c>
      <c r="D850" t="s">
        <v>2179</v>
      </c>
      <c r="E850" t="s">
        <v>1612</v>
      </c>
      <c r="F850" t="str">
        <f>IF(E850="","",CONCATENATE(Tabela2[[#This Row],[Nazwa pliku - .dwg - lokalizacja folderu]],E850))</f>
        <v>G:\LocalUser\snws\Rendery_dwg_rys\dwg\N-UPZ-324.DWG</v>
      </c>
      <c r="G850" t="s">
        <v>2185</v>
      </c>
      <c r="H850" t="s">
        <v>2406</v>
      </c>
      <c r="I850" t="str">
        <f>IF(H850="","",CONCATENATE(Tabela2[[#This Row],[Rysunek .png - lokalizacja folderu]],H850))</f>
        <v>G:\LocalUser\snws\Rendery_dwg_rys\rys\N-UPZ_rys.png</v>
      </c>
      <c r="J850" t="s">
        <v>2181</v>
      </c>
      <c r="K850" t="s">
        <v>2882</v>
      </c>
      <c r="L850" t="str">
        <f>IF(K850="","",CONCATENATE(Tabela2[[#This Row],[Zastosowania .jpg - lokalizacja folderu]],K850))</f>
        <v>G:\LocalUser\snws\Rendery_dwg_rys\Zastosowania\obejmy-bez-okladziny_z_rys.png</v>
      </c>
      <c r="N850" t="str">
        <f>IF(M850="","",CONCATENATE(Tabela2[[#This Row],[Zastosowania .jpg - lokalizacja folderu]],M850))</f>
        <v/>
      </c>
      <c r="P850" t="str">
        <f>IF(O850="","",CONCATENATE(Tabela2[[#This Row],[Zastosowania .jpg - lokalizacja folderu]],O850))</f>
        <v/>
      </c>
      <c r="Q850" t="s">
        <v>2555</v>
      </c>
      <c r="R850" t="s">
        <v>2872</v>
      </c>
      <c r="S850" t="str">
        <f>IF(R850="","",CONCATENATE(Tabela2[[#This Row],[Instrukcje .png - lokalizacja folderu]],R850))</f>
        <v>G:\LocalUser\snws\Rendery_dwg_rys\Instrukcje\obejmy-bez-okladziny_i_rys.png</v>
      </c>
      <c r="T850" t="s">
        <v>2556</v>
      </c>
      <c r="U850" t="s">
        <v>2575</v>
      </c>
      <c r="V850" t="str">
        <f>IF(U850="","",CONCATENATE(Tabela2[[#This Row],[Modele .rfa - lokalizacja folderu]],U850))</f>
        <v>G:\LocalUser\snws\Rendery_dwg_rys\Modele 3D\NICZUK Pipe clamp EXPERT.rfa</v>
      </c>
      <c r="W850" t="s">
        <v>2574</v>
      </c>
      <c r="X850" t="s">
        <v>2717</v>
      </c>
      <c r="Y850" t="str">
        <f>IF(X850="","",CONCATENATE(Tabela2[[#This Row],[Modele .txt - lokalizacja folderu]],X850))</f>
        <v>G:\LocalUser\snws\Rendery_dwg_rys\Modele 3D\NICZUK Pipe clamp EXPERT.txt</v>
      </c>
      <c r="Z850" t="s">
        <v>2574</v>
      </c>
      <c r="AB850" t="str">
        <f>IFERROR(VLOOKUP(Tabela2[[#This Row],[Kod]],[1]Arkusz7!$A:$W,23,FALSE),"")</f>
        <v>N-UPZ-324 BK</v>
      </c>
    </row>
    <row r="851" spans="1:28" x14ac:dyDescent="0.25">
      <c r="A851">
        <v>502</v>
      </c>
      <c r="B851" t="s">
        <v>1588</v>
      </c>
      <c r="C851" t="str">
        <f>IF(B851="","",CONCATENATE(Tabela2[[#This Row],[Nazwa pliku - render - lokalizacja folderu]],B851))</f>
        <v>G:\LocalUser\snws\Rendery_dwg_rys\web_ok\N-UPZ_web_ok.png</v>
      </c>
      <c r="D851" t="s">
        <v>2179</v>
      </c>
      <c r="E851" t="s">
        <v>1600</v>
      </c>
      <c r="F851" t="str">
        <f>IF(E851="","",CONCATENATE(Tabela2[[#This Row],[Nazwa pliku - .dwg - lokalizacja folderu]],E851))</f>
        <v>G:\LocalUser\snws\Rendery_dwg_rys\dwg\N-UPZ-4.DWG</v>
      </c>
      <c r="G851" t="s">
        <v>2185</v>
      </c>
      <c r="H851" t="s">
        <v>2406</v>
      </c>
      <c r="I851" t="str">
        <f>IF(H851="","",CONCATENATE(Tabela2[[#This Row],[Rysunek .png - lokalizacja folderu]],H851))</f>
        <v>G:\LocalUser\snws\Rendery_dwg_rys\rys\N-UPZ_rys.png</v>
      </c>
      <c r="J851" t="s">
        <v>2181</v>
      </c>
      <c r="L851" t="str">
        <f>IF(K851="","",CONCATENATE(Tabela2[[#This Row],[Zastosowania .jpg - lokalizacja folderu]],K851))</f>
        <v/>
      </c>
      <c r="N851" t="str">
        <f>IF(M851="","",CONCATENATE(Tabela2[[#This Row],[Zastosowania .jpg - lokalizacja folderu]],M851))</f>
        <v/>
      </c>
      <c r="P851" t="str">
        <f>IF(O851="","",CONCATENATE(Tabela2[[#This Row],[Zastosowania .jpg - lokalizacja folderu]],O851))</f>
        <v/>
      </c>
      <c r="Q851" t="s">
        <v>2555</v>
      </c>
      <c r="S851" t="str">
        <f>IF(R851="","",CONCATENATE(Tabela2[[#This Row],[Instrukcje .png - lokalizacja folderu]],R851))</f>
        <v/>
      </c>
      <c r="T851" t="s">
        <v>2556</v>
      </c>
      <c r="U851" t="s">
        <v>2575</v>
      </c>
      <c r="V851" t="str">
        <f>IF(U851="","",CONCATENATE(Tabela2[[#This Row],[Modele .rfa - lokalizacja folderu]],U851))</f>
        <v>G:\LocalUser\snws\Rendery_dwg_rys\Modele 3D\NICZUK Pipe clamp EXPERT.rfa</v>
      </c>
      <c r="W851" t="s">
        <v>2574</v>
      </c>
      <c r="X851" t="s">
        <v>2717</v>
      </c>
      <c r="Y851" t="str">
        <f>IF(X851="","",CONCATENATE(Tabela2[[#This Row],[Modele .txt - lokalizacja folderu]],X851))</f>
        <v>G:\LocalUser\snws\Rendery_dwg_rys\Modele 3D\NICZUK Pipe clamp EXPERT.txt</v>
      </c>
      <c r="Z851" t="s">
        <v>2574</v>
      </c>
      <c r="AB851" t="str">
        <f>IFERROR(VLOOKUP(Tabela2[[#This Row],[Kod]],[1]Arkusz7!$A:$W,23,FALSE),"")</f>
        <v>N-UPZ-4 BK</v>
      </c>
    </row>
    <row r="852" spans="1:28" x14ac:dyDescent="0.25">
      <c r="A852">
        <v>16694</v>
      </c>
      <c r="B852" t="s">
        <v>1588</v>
      </c>
      <c r="C852" t="str">
        <f>IF(B852="","",CONCATENATE(Tabela2[[#This Row],[Nazwa pliku - render - lokalizacja folderu]],B852))</f>
        <v>G:\LocalUser\snws\Rendery_dwg_rys\web_ok\N-UPZ_web_ok.png</v>
      </c>
      <c r="D852" t="s">
        <v>2179</v>
      </c>
      <c r="E852" t="s">
        <v>1613</v>
      </c>
      <c r="F852" t="str">
        <f>IF(E852="","",CONCATENATE(Tabela2[[#This Row],[Nazwa pliku - .dwg - lokalizacja folderu]],E852))</f>
        <v>G:\LocalUser\snws\Rendery_dwg_rys\dwg\N-UPZ-400.DWG</v>
      </c>
      <c r="G852" t="s">
        <v>2185</v>
      </c>
      <c r="H852" t="s">
        <v>2406</v>
      </c>
      <c r="I852" t="str">
        <f>IF(H852="","",CONCATENATE(Tabela2[[#This Row],[Rysunek .png - lokalizacja folderu]],H852))</f>
        <v>G:\LocalUser\snws\Rendery_dwg_rys\rys\N-UPZ_rys.png</v>
      </c>
      <c r="J852" t="s">
        <v>2181</v>
      </c>
      <c r="L852" t="str">
        <f>IF(K852="","",CONCATENATE(Tabela2[[#This Row],[Zastosowania .jpg - lokalizacja folderu]],K852))</f>
        <v/>
      </c>
      <c r="N852" t="str">
        <f>IF(M852="","",CONCATENATE(Tabela2[[#This Row],[Zastosowania .jpg - lokalizacja folderu]],M852))</f>
        <v/>
      </c>
      <c r="P852" t="str">
        <f>IF(O852="","",CONCATENATE(Tabela2[[#This Row],[Zastosowania .jpg - lokalizacja folderu]],O852))</f>
        <v/>
      </c>
      <c r="Q852" t="s">
        <v>2555</v>
      </c>
      <c r="S852" t="str">
        <f>IF(R852="","",CONCATENATE(Tabela2[[#This Row],[Instrukcje .png - lokalizacja folderu]],R852))</f>
        <v/>
      </c>
      <c r="T852" t="s">
        <v>2556</v>
      </c>
      <c r="U852" t="s">
        <v>2576</v>
      </c>
      <c r="V852" t="str">
        <f>IF(U852="","",CONCATENATE(Tabela2[[#This Row],[Modele .rfa - lokalizacja folderu]],U852))</f>
        <v/>
      </c>
      <c r="W852" t="s">
        <v>2574</v>
      </c>
      <c r="X852" t="s">
        <v>2576</v>
      </c>
      <c r="Y852" t="str">
        <f>IF(X852="","",CONCATENATE(Tabela2[[#This Row],[Modele .txt - lokalizacja folderu]],X852))</f>
        <v/>
      </c>
      <c r="Z852" t="s">
        <v>2574</v>
      </c>
      <c r="AB852" t="str">
        <f>IFERROR(VLOOKUP(Tabela2[[#This Row],[Kod]],[1]Arkusz7!$A:$W,23,FALSE),"")</f>
        <v>N-UPZ-400 BK</v>
      </c>
    </row>
    <row r="853" spans="1:28" x14ac:dyDescent="0.25">
      <c r="A853">
        <v>503</v>
      </c>
      <c r="B853" t="s">
        <v>1588</v>
      </c>
      <c r="C853" t="str">
        <f>IF(B853="","",CONCATENATE(Tabela2[[#This Row],[Nazwa pliku - render - lokalizacja folderu]],B853))</f>
        <v>G:\LocalUser\snws\Rendery_dwg_rys\web_ok\N-UPZ_web_ok.png</v>
      </c>
      <c r="D853" t="s">
        <v>2179</v>
      </c>
      <c r="E853" t="s">
        <v>1604</v>
      </c>
      <c r="F853" t="str">
        <f>IF(E853="","",CONCATENATE(Tabela2[[#This Row],[Nazwa pliku - .dwg - lokalizacja folderu]],E853))</f>
        <v>G:\LocalUser\snws\Rendery_dwg_rys\dwg\N-UPZ-5.DWG</v>
      </c>
      <c r="G853" t="s">
        <v>2185</v>
      </c>
      <c r="H853" t="s">
        <v>2406</v>
      </c>
      <c r="I853" t="str">
        <f>IF(H853="","",CONCATENATE(Tabela2[[#This Row],[Rysunek .png - lokalizacja folderu]],H853))</f>
        <v>G:\LocalUser\snws\Rendery_dwg_rys\rys\N-UPZ_rys.png</v>
      </c>
      <c r="J853" t="s">
        <v>2181</v>
      </c>
      <c r="K853" t="s">
        <v>2882</v>
      </c>
      <c r="L853" t="str">
        <f>IF(K853="","",CONCATENATE(Tabela2[[#This Row],[Zastosowania .jpg - lokalizacja folderu]],K853))</f>
        <v>G:\LocalUser\snws\Rendery_dwg_rys\Zastosowania\obejmy-bez-okladziny_z_rys.png</v>
      </c>
      <c r="N853" t="str">
        <f>IF(M853="","",CONCATENATE(Tabela2[[#This Row],[Zastosowania .jpg - lokalizacja folderu]],M853))</f>
        <v/>
      </c>
      <c r="P853" t="str">
        <f>IF(O853="","",CONCATENATE(Tabela2[[#This Row],[Zastosowania .jpg - lokalizacja folderu]],O853))</f>
        <v/>
      </c>
      <c r="Q853" t="s">
        <v>2555</v>
      </c>
      <c r="R853" t="s">
        <v>2872</v>
      </c>
      <c r="S853" t="str">
        <f>IF(R853="","",CONCATENATE(Tabela2[[#This Row],[Instrukcje .png - lokalizacja folderu]],R853))</f>
        <v>G:\LocalUser\snws\Rendery_dwg_rys\Instrukcje\obejmy-bez-okladziny_i_rys.png</v>
      </c>
      <c r="T853" t="s">
        <v>2556</v>
      </c>
      <c r="U853" t="s">
        <v>2575</v>
      </c>
      <c r="V853" t="str">
        <f>IF(U853="","",CONCATENATE(Tabela2[[#This Row],[Modele .rfa - lokalizacja folderu]],U853))</f>
        <v>G:\LocalUser\snws\Rendery_dwg_rys\Modele 3D\NICZUK Pipe clamp EXPERT.rfa</v>
      </c>
      <c r="W853" t="s">
        <v>2574</v>
      </c>
      <c r="X853" t="s">
        <v>2717</v>
      </c>
      <c r="Y853" t="str">
        <f>IF(X853="","",CONCATENATE(Tabela2[[#This Row],[Modele .txt - lokalizacja folderu]],X853))</f>
        <v>G:\LocalUser\snws\Rendery_dwg_rys\Modele 3D\NICZUK Pipe clamp EXPERT.txt</v>
      </c>
      <c r="Z853" t="s">
        <v>2574</v>
      </c>
      <c r="AB853" t="str">
        <f>IFERROR(VLOOKUP(Tabela2[[#This Row],[Kod]],[1]Arkusz7!$A:$W,23,FALSE),"")</f>
        <v>N-UPZ-5 BK</v>
      </c>
    </row>
    <row r="854" spans="1:28" x14ac:dyDescent="0.25">
      <c r="A854">
        <v>504</v>
      </c>
      <c r="B854" t="s">
        <v>1588</v>
      </c>
      <c r="C854" t="str">
        <f>IF(B854="","",CONCATENATE(Tabela2[[#This Row],[Nazwa pliku - render - lokalizacja folderu]],B854))</f>
        <v>G:\LocalUser\snws\Rendery_dwg_rys\web_ok\N-UPZ_web_ok.png</v>
      </c>
      <c r="D854" t="s">
        <v>2179</v>
      </c>
      <c r="E854" t="s">
        <v>1605</v>
      </c>
      <c r="F854" t="str">
        <f>IF(E854="","",CONCATENATE(Tabela2[[#This Row],[Nazwa pliku - .dwg - lokalizacja folderu]],E854))</f>
        <v>G:\LocalUser\snws\Rendery_dwg_rys\dwg\N-UPZ-6.DWG</v>
      </c>
      <c r="G854" t="s">
        <v>2185</v>
      </c>
      <c r="H854" t="s">
        <v>2406</v>
      </c>
      <c r="I854" t="str">
        <f>IF(H854="","",CONCATENATE(Tabela2[[#This Row],[Rysunek .png - lokalizacja folderu]],H854))</f>
        <v>G:\LocalUser\snws\Rendery_dwg_rys\rys\N-UPZ_rys.png</v>
      </c>
      <c r="J854" t="s">
        <v>2181</v>
      </c>
      <c r="L854" t="str">
        <f>IF(K854="","",CONCATENATE(Tabela2[[#This Row],[Zastosowania .jpg - lokalizacja folderu]],K854))</f>
        <v/>
      </c>
      <c r="N854" t="str">
        <f>IF(M854="","",CONCATENATE(Tabela2[[#This Row],[Zastosowania .jpg - lokalizacja folderu]],M854))</f>
        <v/>
      </c>
      <c r="P854" t="str">
        <f>IF(O854="","",CONCATENATE(Tabela2[[#This Row],[Zastosowania .jpg - lokalizacja folderu]],O854))</f>
        <v/>
      </c>
      <c r="Q854" t="s">
        <v>2555</v>
      </c>
      <c r="S854" t="str">
        <f>IF(R854="","",CONCATENATE(Tabela2[[#This Row],[Instrukcje .png - lokalizacja folderu]],R854))</f>
        <v/>
      </c>
      <c r="T854" t="s">
        <v>2556</v>
      </c>
      <c r="U854" t="s">
        <v>2575</v>
      </c>
      <c r="V854" t="str">
        <f>IF(U854="","",CONCATENATE(Tabela2[[#This Row],[Modele .rfa - lokalizacja folderu]],U854))</f>
        <v>G:\LocalUser\snws\Rendery_dwg_rys\Modele 3D\NICZUK Pipe clamp EXPERT.rfa</v>
      </c>
      <c r="W854" t="s">
        <v>2574</v>
      </c>
      <c r="X854" t="s">
        <v>2717</v>
      </c>
      <c r="Y854" t="str">
        <f>IF(X854="","",CONCATENATE(Tabela2[[#This Row],[Modele .txt - lokalizacja folderu]],X854))</f>
        <v>G:\LocalUser\snws\Rendery_dwg_rys\Modele 3D\NICZUK Pipe clamp EXPERT.txt</v>
      </c>
      <c r="Z854" t="s">
        <v>2574</v>
      </c>
      <c r="AB854" t="str">
        <f>IFERROR(VLOOKUP(Tabela2[[#This Row],[Kod]],[1]Arkusz7!$A:$W,23,FALSE),"")</f>
        <v>N-UPZ-6 BK</v>
      </c>
    </row>
    <row r="855" spans="1:28" x14ac:dyDescent="0.25">
      <c r="A855">
        <v>505</v>
      </c>
      <c r="B855" t="s">
        <v>1588</v>
      </c>
      <c r="C855" t="str">
        <f>IF(B855="","",CONCATENATE(Tabela2[[#This Row],[Nazwa pliku - render - lokalizacja folderu]],B855))</f>
        <v>G:\LocalUser\snws\Rendery_dwg_rys\web_ok\N-UPZ_web_ok.png</v>
      </c>
      <c r="D855" t="s">
        <v>2179</v>
      </c>
      <c r="E855" t="s">
        <v>1608</v>
      </c>
      <c r="F855" t="str">
        <f>IF(E855="","",CONCATENATE(Tabela2[[#This Row],[Nazwa pliku - .dwg - lokalizacja folderu]],E855))</f>
        <v>G:\LocalUser\snws\Rendery_dwg_rys\dwg\N-UPZ-8.DWG</v>
      </c>
      <c r="G855" t="s">
        <v>2185</v>
      </c>
      <c r="H855" t="s">
        <v>2406</v>
      </c>
      <c r="I855" t="str">
        <f>IF(H855="","",CONCATENATE(Tabela2[[#This Row],[Rysunek .png - lokalizacja folderu]],H855))</f>
        <v>G:\LocalUser\snws\Rendery_dwg_rys\rys\N-UPZ_rys.png</v>
      </c>
      <c r="J855" t="s">
        <v>2181</v>
      </c>
      <c r="K855" t="s">
        <v>2882</v>
      </c>
      <c r="L855" t="str">
        <f>IF(K855="","",CONCATENATE(Tabela2[[#This Row],[Zastosowania .jpg - lokalizacja folderu]],K855))</f>
        <v>G:\LocalUser\snws\Rendery_dwg_rys\Zastosowania\obejmy-bez-okladziny_z_rys.png</v>
      </c>
      <c r="N855" t="str">
        <f>IF(M855="","",CONCATENATE(Tabela2[[#This Row],[Zastosowania .jpg - lokalizacja folderu]],M855))</f>
        <v/>
      </c>
      <c r="P855" t="str">
        <f>IF(O855="","",CONCATENATE(Tabela2[[#This Row],[Zastosowania .jpg - lokalizacja folderu]],O855))</f>
        <v/>
      </c>
      <c r="Q855" t="s">
        <v>2555</v>
      </c>
      <c r="R855" t="s">
        <v>2872</v>
      </c>
      <c r="S855" t="str">
        <f>IF(R855="","",CONCATENATE(Tabela2[[#This Row],[Instrukcje .png - lokalizacja folderu]],R855))</f>
        <v>G:\LocalUser\snws\Rendery_dwg_rys\Instrukcje\obejmy-bez-okladziny_i_rys.png</v>
      </c>
      <c r="T855" t="s">
        <v>2556</v>
      </c>
      <c r="U855" t="s">
        <v>2575</v>
      </c>
      <c r="V855" t="str">
        <f>IF(U855="","",CONCATENATE(Tabela2[[#This Row],[Modele .rfa - lokalizacja folderu]],U855))</f>
        <v>G:\LocalUser\snws\Rendery_dwg_rys\Modele 3D\NICZUK Pipe clamp EXPERT.rfa</v>
      </c>
      <c r="W855" t="s">
        <v>2574</v>
      </c>
      <c r="X855" t="s">
        <v>2717</v>
      </c>
      <c r="Y855" t="str">
        <f>IF(X855="","",CONCATENATE(Tabela2[[#This Row],[Modele .txt - lokalizacja folderu]],X855))</f>
        <v>G:\LocalUser\snws\Rendery_dwg_rys\Modele 3D\NICZUK Pipe clamp EXPERT.txt</v>
      </c>
      <c r="Z855" t="s">
        <v>2574</v>
      </c>
      <c r="AB855" t="str">
        <f>IFERROR(VLOOKUP(Tabela2[[#This Row],[Kod]],[1]Arkusz7!$A:$W,23,FALSE),"")</f>
        <v>N-UPZ-8 BK</v>
      </c>
    </row>
    <row r="856" spans="1:28" x14ac:dyDescent="0.25">
      <c r="A856">
        <v>34682</v>
      </c>
      <c r="B856" t="s">
        <v>3199</v>
      </c>
      <c r="C856" t="str">
        <f>IF(B856="","",CONCATENATE(Tabela2[[#This Row],[Nazwa pliku - render - lokalizacja folderu]],B856))</f>
        <v>G:\LocalUser\snws\Rendery_dwg_rys\web_ok\N-UWG_zlozenie_web_ok.png</v>
      </c>
      <c r="D856" t="s">
        <v>2179</v>
      </c>
      <c r="E856" t="s">
        <v>1644</v>
      </c>
      <c r="F856" t="str">
        <f>IF(E856="","",CONCATENATE(Tabela2[[#This Row],[Nazwa pliku - .dwg - lokalizacja folderu]],E856))</f>
        <v>G:\LocalUser\snws\Rendery_dwg_rys\dwg\N-UWG-100.DWG</v>
      </c>
      <c r="G856" t="s">
        <v>2185</v>
      </c>
      <c r="H856" t="s">
        <v>3202</v>
      </c>
      <c r="I856" t="str">
        <f>IF(H856="","",CONCATENATE(Tabela2[[#This Row],[Rysunek .png - lokalizacja folderu]],H856))</f>
        <v>G:\LocalUser\snws\Rendery_dwg_rys\rys\N-UWG_zlozenie_rys.png</v>
      </c>
      <c r="J856" t="s">
        <v>2181</v>
      </c>
      <c r="L856" t="str">
        <f>IF(K856="","",CONCATENATE(Tabela2[[#This Row],[Zastosowania .jpg - lokalizacja folderu]],K856))</f>
        <v/>
      </c>
      <c r="N856" t="str">
        <f>IF(M856="","",CONCATENATE(Tabela2[[#This Row],[Zastosowania .jpg - lokalizacja folderu]],M856))</f>
        <v/>
      </c>
      <c r="P856" t="str">
        <f>IF(O856="","",CONCATENATE(Tabela2[[#This Row],[Zastosowania .jpg - lokalizacja folderu]],O856))</f>
        <v/>
      </c>
      <c r="Q856" t="s">
        <v>2555</v>
      </c>
      <c r="S856" t="str">
        <f>IF(R856="","",CONCATENATE(Tabela2[[#This Row],[Instrukcje .png - lokalizacja folderu]],R856))</f>
        <v/>
      </c>
      <c r="T856" t="s">
        <v>2556</v>
      </c>
      <c r="U856" t="s">
        <v>2609</v>
      </c>
      <c r="V856" t="str">
        <f>IF(U856="","",CONCATENATE(Tabela2[[#This Row],[Modele .rfa - lokalizacja folderu]],U856))</f>
        <v>G:\LocalUser\snws\Rendery_dwg_rys\Modele 3D\NICZUK Clamp UWG.rfa</v>
      </c>
      <c r="W856" t="s">
        <v>2574</v>
      </c>
      <c r="X856" t="s">
        <v>2746</v>
      </c>
      <c r="Y856" t="str">
        <f>IF(X856="","",CONCATENATE(Tabela2[[#This Row],[Modele .txt - lokalizacja folderu]],X856))</f>
        <v>G:\LocalUser\snws\Rendery_dwg_rys\Modele 3D\NICZUK Clamp UWG.txt</v>
      </c>
      <c r="Z856" t="s">
        <v>2574</v>
      </c>
      <c r="AB856" t="str">
        <f>IFERROR(VLOOKUP(Tabela2[[#This Row],[Kod]],[1]Arkusz7!$A:$W,23,FALSE),"")</f>
        <v>N-UWG-100</v>
      </c>
    </row>
    <row r="857" spans="1:28" x14ac:dyDescent="0.25">
      <c r="A857">
        <v>12422</v>
      </c>
      <c r="B857" t="s">
        <v>3199</v>
      </c>
      <c r="C857" t="str">
        <f>IF(B857="","",CONCATENATE(Tabela2[[#This Row],[Nazwa pliku - render - lokalizacja folderu]],B857))</f>
        <v>G:\LocalUser\snws\Rendery_dwg_rys\web_ok\N-UWG_zlozenie_web_ok.png</v>
      </c>
      <c r="D857" t="s">
        <v>2179</v>
      </c>
      <c r="E857" t="s">
        <v>1662</v>
      </c>
      <c r="F857" t="str">
        <f>IF(E857="","",CONCATENATE(Tabela2[[#This Row],[Nazwa pliku - .dwg - lokalizacja folderu]],E857))</f>
        <v>G:\LocalUser\snws\Rendery_dwg_rys\dwg\N-UWG-1000.DWG</v>
      </c>
      <c r="G857" t="s">
        <v>2185</v>
      </c>
      <c r="H857" t="s">
        <v>3202</v>
      </c>
      <c r="I857" t="str">
        <f>IF(H857="","",CONCATENATE(Tabela2[[#This Row],[Rysunek .png - lokalizacja folderu]],H857))</f>
        <v>G:\LocalUser\snws\Rendery_dwg_rys\rys\N-UWG_zlozenie_rys.png</v>
      </c>
      <c r="J857" t="s">
        <v>2181</v>
      </c>
      <c r="L857" t="str">
        <f>IF(K857="","",CONCATENATE(Tabela2[[#This Row],[Zastosowania .jpg - lokalizacja folderu]],K857))</f>
        <v/>
      </c>
      <c r="N857" t="str">
        <f>IF(M857="","",CONCATENATE(Tabela2[[#This Row],[Zastosowania .jpg - lokalizacja folderu]],M857))</f>
        <v/>
      </c>
      <c r="P857" t="str">
        <f>IF(O857="","",CONCATENATE(Tabela2[[#This Row],[Zastosowania .jpg - lokalizacja folderu]],O857))</f>
        <v/>
      </c>
      <c r="Q857" t="s">
        <v>2555</v>
      </c>
      <c r="S857" t="str">
        <f>IF(R857="","",CONCATENATE(Tabela2[[#This Row],[Instrukcje .png - lokalizacja folderu]],R857))</f>
        <v/>
      </c>
      <c r="T857" t="s">
        <v>2556</v>
      </c>
      <c r="U857" t="s">
        <v>2609</v>
      </c>
      <c r="V857" t="str">
        <f>IF(U857="","",CONCATENATE(Tabela2[[#This Row],[Modele .rfa - lokalizacja folderu]],U857))</f>
        <v>G:\LocalUser\snws\Rendery_dwg_rys\Modele 3D\NICZUK Clamp UWG.rfa</v>
      </c>
      <c r="W857" t="s">
        <v>2574</v>
      </c>
      <c r="X857" t="s">
        <v>2746</v>
      </c>
      <c r="Y857" t="str">
        <f>IF(X857="","",CONCATENATE(Tabela2[[#This Row],[Modele .txt - lokalizacja folderu]],X857))</f>
        <v>G:\LocalUser\snws\Rendery_dwg_rys\Modele 3D\NICZUK Clamp UWG.txt</v>
      </c>
      <c r="Z857" t="s">
        <v>2574</v>
      </c>
      <c r="AB857" t="str">
        <f>IFERROR(VLOOKUP(Tabela2[[#This Row],[Kod]],[1]Arkusz7!$A:$W,23,FALSE),"")</f>
        <v>N-UWG-1000</v>
      </c>
    </row>
    <row r="858" spans="1:28" x14ac:dyDescent="0.25">
      <c r="A858">
        <v>12424</v>
      </c>
      <c r="B858" t="s">
        <v>3199</v>
      </c>
      <c r="C858" t="str">
        <f>IF(B858="","",CONCATENATE(Tabela2[[#This Row],[Nazwa pliku - render - lokalizacja folderu]],B858))</f>
        <v>G:\LocalUser\snws\Rendery_dwg_rys\web_ok\N-UWG_zlozenie_web_ok.png</v>
      </c>
      <c r="D858" t="s">
        <v>2179</v>
      </c>
      <c r="E858" t="s">
        <v>1663</v>
      </c>
      <c r="F858" t="str">
        <f>IF(E858="","",CONCATENATE(Tabela2[[#This Row],[Nazwa pliku - .dwg - lokalizacja folderu]],E858))</f>
        <v>G:\LocalUser\snws\Rendery_dwg_rys\dwg\N-UWG-1120.DWG</v>
      </c>
      <c r="G858" t="s">
        <v>2185</v>
      </c>
      <c r="H858" t="s">
        <v>3202</v>
      </c>
      <c r="I858" t="str">
        <f>IF(H858="","",CONCATENATE(Tabela2[[#This Row],[Rysunek .png - lokalizacja folderu]],H858))</f>
        <v>G:\LocalUser\snws\Rendery_dwg_rys\rys\N-UWG_zlozenie_rys.png</v>
      </c>
      <c r="J858" t="s">
        <v>2181</v>
      </c>
      <c r="L858" t="str">
        <f>IF(K858="","",CONCATENATE(Tabela2[[#This Row],[Zastosowania .jpg - lokalizacja folderu]],K858))</f>
        <v/>
      </c>
      <c r="N858" t="str">
        <f>IF(M858="","",CONCATENATE(Tabela2[[#This Row],[Zastosowania .jpg - lokalizacja folderu]],M858))</f>
        <v/>
      </c>
      <c r="P858" t="str">
        <f>IF(O858="","",CONCATENATE(Tabela2[[#This Row],[Zastosowania .jpg - lokalizacja folderu]],O858))</f>
        <v/>
      </c>
      <c r="Q858" t="s">
        <v>2555</v>
      </c>
      <c r="S858" t="str">
        <f>IF(R858="","",CONCATENATE(Tabela2[[#This Row],[Instrukcje .png - lokalizacja folderu]],R858))</f>
        <v/>
      </c>
      <c r="T858" t="s">
        <v>2556</v>
      </c>
      <c r="U858" t="s">
        <v>2609</v>
      </c>
      <c r="V858" t="str">
        <f>IF(U858="","",CONCATENATE(Tabela2[[#This Row],[Modele .rfa - lokalizacja folderu]],U858))</f>
        <v>G:\LocalUser\snws\Rendery_dwg_rys\Modele 3D\NICZUK Clamp UWG.rfa</v>
      </c>
      <c r="W858" t="s">
        <v>2574</v>
      </c>
      <c r="X858" t="s">
        <v>2746</v>
      </c>
      <c r="Y858" t="str">
        <f>IF(X858="","",CONCATENATE(Tabela2[[#This Row],[Modele .txt - lokalizacja folderu]],X858))</f>
        <v>G:\LocalUser\snws\Rendery_dwg_rys\Modele 3D\NICZUK Clamp UWG.txt</v>
      </c>
      <c r="Z858" t="s">
        <v>2574</v>
      </c>
      <c r="AB858" t="str">
        <f>IFERROR(VLOOKUP(Tabela2[[#This Row],[Kod]],[1]Arkusz7!$A:$W,23,FALSE),"")</f>
        <v>N-UWG-1120</v>
      </c>
    </row>
    <row r="859" spans="1:28" x14ac:dyDescent="0.25">
      <c r="A859">
        <v>29874</v>
      </c>
      <c r="B859" t="s">
        <v>3199</v>
      </c>
      <c r="C859" t="str">
        <f>IF(B859="","",CONCATENATE(Tabela2[[#This Row],[Nazwa pliku - render - lokalizacja folderu]],B859))</f>
        <v>G:\LocalUser\snws\Rendery_dwg_rys\web_ok\N-UWG_zlozenie_web_ok.png</v>
      </c>
      <c r="D859" t="s">
        <v>2179</v>
      </c>
      <c r="E859" t="s">
        <v>1645</v>
      </c>
      <c r="F859" t="str">
        <f>IF(E859="","",CONCATENATE(Tabela2[[#This Row],[Nazwa pliku - .dwg - lokalizacja folderu]],E859))</f>
        <v>G:\LocalUser\snws\Rendery_dwg_rys\dwg\N-UWG-125.DWG</v>
      </c>
      <c r="G859" t="s">
        <v>2185</v>
      </c>
      <c r="H859" t="s">
        <v>3202</v>
      </c>
      <c r="I859" t="str">
        <f>IF(H859="","",CONCATENATE(Tabela2[[#This Row],[Rysunek .png - lokalizacja folderu]],H859))</f>
        <v>G:\LocalUser\snws\Rendery_dwg_rys\rys\N-UWG_zlozenie_rys.png</v>
      </c>
      <c r="J859" t="s">
        <v>2181</v>
      </c>
      <c r="L859" t="str">
        <f>IF(K859="","",CONCATENATE(Tabela2[[#This Row],[Zastosowania .jpg - lokalizacja folderu]],K859))</f>
        <v/>
      </c>
      <c r="N859" t="str">
        <f>IF(M859="","",CONCATENATE(Tabela2[[#This Row],[Zastosowania .jpg - lokalizacja folderu]],M859))</f>
        <v/>
      </c>
      <c r="P859" t="str">
        <f>IF(O859="","",CONCATENATE(Tabela2[[#This Row],[Zastosowania .jpg - lokalizacja folderu]],O859))</f>
        <v/>
      </c>
      <c r="Q859" t="s">
        <v>2555</v>
      </c>
      <c r="S859" t="str">
        <f>IF(R859="","",CONCATENATE(Tabela2[[#This Row],[Instrukcje .png - lokalizacja folderu]],R859))</f>
        <v/>
      </c>
      <c r="T859" t="s">
        <v>2556</v>
      </c>
      <c r="U859" t="s">
        <v>2609</v>
      </c>
      <c r="V859" t="str">
        <f>IF(U859="","",CONCATENATE(Tabela2[[#This Row],[Modele .rfa - lokalizacja folderu]],U859))</f>
        <v>G:\LocalUser\snws\Rendery_dwg_rys\Modele 3D\NICZUK Clamp UWG.rfa</v>
      </c>
      <c r="W859" t="s">
        <v>2574</v>
      </c>
      <c r="X859" t="s">
        <v>2746</v>
      </c>
      <c r="Y859" t="str">
        <f>IF(X859="","",CONCATENATE(Tabela2[[#This Row],[Modele .txt - lokalizacja folderu]],X859))</f>
        <v>G:\LocalUser\snws\Rendery_dwg_rys\Modele 3D\NICZUK Clamp UWG.txt</v>
      </c>
      <c r="Z859" t="s">
        <v>2574</v>
      </c>
      <c r="AB859" t="str">
        <f>IFERROR(VLOOKUP(Tabela2[[#This Row],[Kod]],[1]Arkusz7!$A:$W,23,FALSE),"")</f>
        <v>N-UWG-125</v>
      </c>
    </row>
    <row r="860" spans="1:28" x14ac:dyDescent="0.25">
      <c r="A860" s="2">
        <v>34686</v>
      </c>
      <c r="B860" t="s">
        <v>3199</v>
      </c>
      <c r="C860" t="str">
        <f>IF(B860="","",CONCATENATE(Tabela2[[#This Row],[Nazwa pliku - render - lokalizacja folderu]],B860))</f>
        <v>G:\LocalUser\snws\Rendery_dwg_rys\web_ok\N-UWG_zlozenie_web_ok.png</v>
      </c>
      <c r="D860" t="s">
        <v>2179</v>
      </c>
      <c r="E860" t="s">
        <v>1645</v>
      </c>
      <c r="F860" t="str">
        <f>IF(E860="","",CONCATENATE(Tabela2[[#This Row],[Nazwa pliku - .dwg - lokalizacja folderu]],E860))</f>
        <v>G:\LocalUser\snws\Rendery_dwg_rys\dwg\N-UWG-125.DWG</v>
      </c>
      <c r="G860" t="s">
        <v>2185</v>
      </c>
      <c r="H860" t="s">
        <v>3202</v>
      </c>
      <c r="I860" t="str">
        <f>IF(H860="","",CONCATENATE(Tabela2[[#This Row],[Rysunek .png - lokalizacja folderu]],H860))</f>
        <v>G:\LocalUser\snws\Rendery_dwg_rys\rys\N-UWG_zlozenie_rys.png</v>
      </c>
      <c r="J860" t="s">
        <v>2181</v>
      </c>
      <c r="L860" t="str">
        <f>IF(K860="","",CONCATENATE(Tabela2[[#This Row],[Zastosowania .jpg - lokalizacja folderu]],K860))</f>
        <v/>
      </c>
      <c r="N860" t="str">
        <f>IF(M860="","",CONCATENATE(Tabela2[[#This Row],[Zastosowania .jpg - lokalizacja folderu]],M860))</f>
        <v/>
      </c>
      <c r="P860" t="str">
        <f>IF(O860="","",CONCATENATE(Tabela2[[#This Row],[Zastosowania .jpg - lokalizacja folderu]],O860))</f>
        <v/>
      </c>
      <c r="Q860" t="s">
        <v>2555</v>
      </c>
      <c r="S860" t="str">
        <f>IF(R860="","",CONCATENATE(Tabela2[[#This Row],[Instrukcje .png - lokalizacja folderu]],R860))</f>
        <v/>
      </c>
      <c r="T860" t="s">
        <v>2556</v>
      </c>
      <c r="U860" t="s">
        <v>2609</v>
      </c>
      <c r="V860" t="str">
        <f>IF(U860="","",CONCATENATE(Tabela2[[#This Row],[Modele .rfa - lokalizacja folderu]],U860))</f>
        <v>G:\LocalUser\snws\Rendery_dwg_rys\Modele 3D\NICZUK Clamp UWG.rfa</v>
      </c>
      <c r="W860" t="s">
        <v>2574</v>
      </c>
      <c r="X860" t="s">
        <v>2746</v>
      </c>
      <c r="Y860" t="str">
        <f>IF(X860="","",CONCATENATE(Tabela2[[#This Row],[Modele .txt - lokalizacja folderu]],X860))</f>
        <v>G:\LocalUser\snws\Rendery_dwg_rys\Modele 3D\NICZUK Clamp UWG.txt</v>
      </c>
      <c r="Z860" t="s">
        <v>2574</v>
      </c>
      <c r="AB860" t="str">
        <f>IFERROR(VLOOKUP(Tabela2[[#This Row],[Kod]],[1]Arkusz7!$A:$W,23,FALSE),"")</f>
        <v>N-UWG-125</v>
      </c>
    </row>
    <row r="861" spans="1:28" x14ac:dyDescent="0.25">
      <c r="A861">
        <v>12423</v>
      </c>
      <c r="B861" t="s">
        <v>3199</v>
      </c>
      <c r="C861" t="str">
        <f>IF(B861="","",CONCATENATE(Tabela2[[#This Row],[Nazwa pliku - render - lokalizacja folderu]],B861))</f>
        <v>G:\LocalUser\snws\Rendery_dwg_rys\web_ok\N-UWG_zlozenie_web_ok.png</v>
      </c>
      <c r="D861" t="s">
        <v>2179</v>
      </c>
      <c r="E861" t="s">
        <v>1664</v>
      </c>
      <c r="F861" t="str">
        <f>IF(E861="","",CONCATENATE(Tabela2[[#This Row],[Nazwa pliku - .dwg - lokalizacja folderu]],E861))</f>
        <v>G:\LocalUser\snws\Rendery_dwg_rys\dwg\N-UWG-1250.DWG</v>
      </c>
      <c r="G861" t="s">
        <v>2185</v>
      </c>
      <c r="H861" t="s">
        <v>3202</v>
      </c>
      <c r="I861" t="str">
        <f>IF(H861="","",CONCATENATE(Tabela2[[#This Row],[Rysunek .png - lokalizacja folderu]],H861))</f>
        <v>G:\LocalUser\snws\Rendery_dwg_rys\rys\N-UWG_zlozenie_rys.png</v>
      </c>
      <c r="J861" t="s">
        <v>2181</v>
      </c>
      <c r="L861" t="str">
        <f>IF(K861="","",CONCATENATE(Tabela2[[#This Row],[Zastosowania .jpg - lokalizacja folderu]],K861))</f>
        <v/>
      </c>
      <c r="N861" t="str">
        <f>IF(M861="","",CONCATENATE(Tabela2[[#This Row],[Zastosowania .jpg - lokalizacja folderu]],M861))</f>
        <v/>
      </c>
      <c r="P861" t="str">
        <f>IF(O861="","",CONCATENATE(Tabela2[[#This Row],[Zastosowania .jpg - lokalizacja folderu]],O861))</f>
        <v/>
      </c>
      <c r="Q861" t="s">
        <v>2555</v>
      </c>
      <c r="S861" t="str">
        <f>IF(R861="","",CONCATENATE(Tabela2[[#This Row],[Instrukcje .png - lokalizacja folderu]],R861))</f>
        <v/>
      </c>
      <c r="T861" t="s">
        <v>2556</v>
      </c>
      <c r="U861" t="s">
        <v>2609</v>
      </c>
      <c r="V861" t="str">
        <f>IF(U861="","",CONCATENATE(Tabela2[[#This Row],[Modele .rfa - lokalizacja folderu]],U861))</f>
        <v>G:\LocalUser\snws\Rendery_dwg_rys\Modele 3D\NICZUK Clamp UWG.rfa</v>
      </c>
      <c r="W861" t="s">
        <v>2574</v>
      </c>
      <c r="X861" t="s">
        <v>2746</v>
      </c>
      <c r="Y861" t="str">
        <f>IF(X861="","",CONCATENATE(Tabela2[[#This Row],[Modele .txt - lokalizacja folderu]],X861))</f>
        <v>G:\LocalUser\snws\Rendery_dwg_rys\Modele 3D\NICZUK Clamp UWG.txt</v>
      </c>
      <c r="Z861" t="s">
        <v>2574</v>
      </c>
      <c r="AB861" t="str">
        <f>IFERROR(VLOOKUP(Tabela2[[#This Row],[Kod]],[1]Arkusz7!$A:$W,23,FALSE),"")</f>
        <v>N-UWG-1250</v>
      </c>
    </row>
    <row r="862" spans="1:28" x14ac:dyDescent="0.25">
      <c r="A862">
        <v>12425</v>
      </c>
      <c r="B862" t="s">
        <v>3199</v>
      </c>
      <c r="C862" t="str">
        <f>IF(B862="","",CONCATENATE(Tabela2[[#This Row],[Nazwa pliku - render - lokalizacja folderu]],B862))</f>
        <v>G:\LocalUser\snws\Rendery_dwg_rys\web_ok\N-UWG_zlozenie_web_ok.png</v>
      </c>
      <c r="D862" t="s">
        <v>2179</v>
      </c>
      <c r="E862" t="s">
        <v>1665</v>
      </c>
      <c r="F862" t="str">
        <f>IF(E862="","",CONCATENATE(Tabela2[[#This Row],[Nazwa pliku - .dwg - lokalizacja folderu]],E862))</f>
        <v>G:\LocalUser\snws\Rendery_dwg_rys\dwg\N-UWG-1400.DWG</v>
      </c>
      <c r="G862" t="s">
        <v>2185</v>
      </c>
      <c r="H862" t="s">
        <v>3202</v>
      </c>
      <c r="I862" t="str">
        <f>IF(H862="","",CONCATENATE(Tabela2[[#This Row],[Rysunek .png - lokalizacja folderu]],H862))</f>
        <v>G:\LocalUser\snws\Rendery_dwg_rys\rys\N-UWG_zlozenie_rys.png</v>
      </c>
      <c r="J862" t="s">
        <v>2181</v>
      </c>
      <c r="L862" t="str">
        <f>IF(K862="","",CONCATENATE(Tabela2[[#This Row],[Zastosowania .jpg - lokalizacja folderu]],K862))</f>
        <v/>
      </c>
      <c r="N862" t="str">
        <f>IF(M862="","",CONCATENATE(Tabela2[[#This Row],[Zastosowania .jpg - lokalizacja folderu]],M862))</f>
        <v/>
      </c>
      <c r="P862" t="str">
        <f>IF(O862="","",CONCATENATE(Tabela2[[#This Row],[Zastosowania .jpg - lokalizacja folderu]],O862))</f>
        <v/>
      </c>
      <c r="Q862" t="s">
        <v>2555</v>
      </c>
      <c r="S862" t="str">
        <f>IF(R862="","",CONCATENATE(Tabela2[[#This Row],[Instrukcje .png - lokalizacja folderu]],R862))</f>
        <v/>
      </c>
      <c r="T862" t="s">
        <v>2556</v>
      </c>
      <c r="U862" t="s">
        <v>2609</v>
      </c>
      <c r="V862" t="str">
        <f>IF(U862="","",CONCATENATE(Tabela2[[#This Row],[Modele .rfa - lokalizacja folderu]],U862))</f>
        <v>G:\LocalUser\snws\Rendery_dwg_rys\Modele 3D\NICZUK Clamp UWG.rfa</v>
      </c>
      <c r="W862" t="s">
        <v>2574</v>
      </c>
      <c r="X862" t="s">
        <v>2746</v>
      </c>
      <c r="Y862" t="str">
        <f>IF(X862="","",CONCATENATE(Tabela2[[#This Row],[Modele .txt - lokalizacja folderu]],X862))</f>
        <v>G:\LocalUser\snws\Rendery_dwg_rys\Modele 3D\NICZUK Clamp UWG.txt</v>
      </c>
      <c r="Z862" t="s">
        <v>2574</v>
      </c>
      <c r="AB862" t="str">
        <f>IFERROR(VLOOKUP(Tabela2[[#This Row],[Kod]],[1]Arkusz7!$A:$W,23,FALSE),"")</f>
        <v>N-UWG-1400</v>
      </c>
    </row>
    <row r="863" spans="1:28" x14ac:dyDescent="0.25">
      <c r="A863">
        <v>34694</v>
      </c>
      <c r="B863" t="s">
        <v>3199</v>
      </c>
      <c r="C863" t="str">
        <f>IF(B863="","",CONCATENATE(Tabela2[[#This Row],[Nazwa pliku - render - lokalizacja folderu]],B863))</f>
        <v>G:\LocalUser\snws\Rendery_dwg_rys\web_ok\N-UWG_zlozenie_web_ok.png</v>
      </c>
      <c r="D863" t="s">
        <v>2179</v>
      </c>
      <c r="E863" t="s">
        <v>1646</v>
      </c>
      <c r="F863" t="str">
        <f>IF(E863="","",CONCATENATE(Tabela2[[#This Row],[Nazwa pliku - .dwg - lokalizacja folderu]],E863))</f>
        <v>G:\LocalUser\snws\Rendery_dwg_rys\dwg\N-UWG-150.DWG</v>
      </c>
      <c r="G863" t="s">
        <v>2185</v>
      </c>
      <c r="H863" t="s">
        <v>3202</v>
      </c>
      <c r="I863" t="str">
        <f>IF(H863="","",CONCATENATE(Tabela2[[#This Row],[Rysunek .png - lokalizacja folderu]],H863))</f>
        <v>G:\LocalUser\snws\Rendery_dwg_rys\rys\N-UWG_zlozenie_rys.png</v>
      </c>
      <c r="J863" t="s">
        <v>2181</v>
      </c>
      <c r="L863" t="str">
        <f>IF(K863="","",CONCATENATE(Tabela2[[#This Row],[Zastosowania .jpg - lokalizacja folderu]],K863))</f>
        <v/>
      </c>
      <c r="N863" t="str">
        <f>IF(M863="","",CONCATENATE(Tabela2[[#This Row],[Zastosowania .jpg - lokalizacja folderu]],M863))</f>
        <v/>
      </c>
      <c r="P863" t="str">
        <f>IF(O863="","",CONCATENATE(Tabela2[[#This Row],[Zastosowania .jpg - lokalizacja folderu]],O863))</f>
        <v/>
      </c>
      <c r="Q863" t="s">
        <v>2555</v>
      </c>
      <c r="S863" t="str">
        <f>IF(R863="","",CONCATENATE(Tabela2[[#This Row],[Instrukcje .png - lokalizacja folderu]],R863))</f>
        <v/>
      </c>
      <c r="T863" t="s">
        <v>2556</v>
      </c>
      <c r="U863" t="s">
        <v>2609</v>
      </c>
      <c r="V863" t="str">
        <f>IF(U863="","",CONCATENATE(Tabela2[[#This Row],[Modele .rfa - lokalizacja folderu]],U863))</f>
        <v>G:\LocalUser\snws\Rendery_dwg_rys\Modele 3D\NICZUK Clamp UWG.rfa</v>
      </c>
      <c r="W863" t="s">
        <v>2574</v>
      </c>
      <c r="X863" t="s">
        <v>2746</v>
      </c>
      <c r="Y863" t="str">
        <f>IF(X863="","",CONCATENATE(Tabela2[[#This Row],[Modele .txt - lokalizacja folderu]],X863))</f>
        <v>G:\LocalUser\snws\Rendery_dwg_rys\Modele 3D\NICZUK Clamp UWG.txt</v>
      </c>
      <c r="Z863" t="s">
        <v>2574</v>
      </c>
      <c r="AB863" t="str">
        <f>IFERROR(VLOOKUP(Tabela2[[#This Row],[Kod]],[1]Arkusz7!$A:$W,23,FALSE),"")</f>
        <v>N-UWG-150</v>
      </c>
    </row>
    <row r="864" spans="1:28" x14ac:dyDescent="0.25">
      <c r="A864">
        <v>34700</v>
      </c>
      <c r="B864" t="s">
        <v>3199</v>
      </c>
      <c r="C864" t="str">
        <f>IF(B864="","",CONCATENATE(Tabela2[[#This Row],[Nazwa pliku - render - lokalizacja folderu]],B864))</f>
        <v>G:\LocalUser\snws\Rendery_dwg_rys\web_ok\N-UWG_zlozenie_web_ok.png</v>
      </c>
      <c r="D864" t="s">
        <v>2179</v>
      </c>
      <c r="E864" t="s">
        <v>1647</v>
      </c>
      <c r="F864" t="str">
        <f>IF(E864="","",CONCATENATE(Tabela2[[#This Row],[Nazwa pliku - .dwg - lokalizacja folderu]],E864))</f>
        <v>G:\LocalUser\snws\Rendery_dwg_rys\dwg\N-UWG-160.DWG</v>
      </c>
      <c r="G864" t="s">
        <v>2185</v>
      </c>
      <c r="H864" t="s">
        <v>3202</v>
      </c>
      <c r="I864" t="str">
        <f>IF(H864="","",CONCATENATE(Tabela2[[#This Row],[Rysunek .png - lokalizacja folderu]],H864))</f>
        <v>G:\LocalUser\snws\Rendery_dwg_rys\rys\N-UWG_zlozenie_rys.png</v>
      </c>
      <c r="J864" t="s">
        <v>2181</v>
      </c>
      <c r="L864" t="str">
        <f>IF(K864="","",CONCATENATE(Tabela2[[#This Row],[Zastosowania .jpg - lokalizacja folderu]],K864))</f>
        <v/>
      </c>
      <c r="N864" t="str">
        <f>IF(M864="","",CONCATENATE(Tabela2[[#This Row],[Zastosowania .jpg - lokalizacja folderu]],M864))</f>
        <v/>
      </c>
      <c r="P864" t="str">
        <f>IF(O864="","",CONCATENATE(Tabela2[[#This Row],[Zastosowania .jpg - lokalizacja folderu]],O864))</f>
        <v/>
      </c>
      <c r="Q864" t="s">
        <v>2555</v>
      </c>
      <c r="S864" t="str">
        <f>IF(R864="","",CONCATENATE(Tabela2[[#This Row],[Instrukcje .png - lokalizacja folderu]],R864))</f>
        <v/>
      </c>
      <c r="T864" t="s">
        <v>2556</v>
      </c>
      <c r="U864" t="s">
        <v>2609</v>
      </c>
      <c r="V864" t="str">
        <f>IF(U864="","",CONCATENATE(Tabela2[[#This Row],[Modele .rfa - lokalizacja folderu]],U864))</f>
        <v>G:\LocalUser\snws\Rendery_dwg_rys\Modele 3D\NICZUK Clamp UWG.rfa</v>
      </c>
      <c r="W864" t="s">
        <v>2574</v>
      </c>
      <c r="X864" t="s">
        <v>2746</v>
      </c>
      <c r="Y864" t="str">
        <f>IF(X864="","",CONCATENATE(Tabela2[[#This Row],[Modele .txt - lokalizacja folderu]],X864))</f>
        <v>G:\LocalUser\snws\Rendery_dwg_rys\Modele 3D\NICZUK Clamp UWG.txt</v>
      </c>
      <c r="Z864" t="s">
        <v>2574</v>
      </c>
      <c r="AB864" t="str">
        <f>IFERROR(VLOOKUP(Tabela2[[#This Row],[Kod]],[1]Arkusz7!$A:$W,23,FALSE),"")</f>
        <v>N-UWG-160</v>
      </c>
    </row>
    <row r="865" spans="1:28" x14ac:dyDescent="0.25">
      <c r="A865">
        <v>12418</v>
      </c>
      <c r="B865" t="s">
        <v>3199</v>
      </c>
      <c r="C865" t="str">
        <f>IF(B865="","",CONCATENATE(Tabela2[[#This Row],[Nazwa pliku - render - lokalizacja folderu]],B865))</f>
        <v>G:\LocalUser\snws\Rendery_dwg_rys\web_ok\N-UWG_zlozenie_web_ok.png</v>
      </c>
      <c r="D865" t="s">
        <v>2179</v>
      </c>
      <c r="E865" t="s">
        <v>1648</v>
      </c>
      <c r="F865" t="str">
        <f>IF(E865="","",CONCATENATE(Tabela2[[#This Row],[Nazwa pliku - .dwg - lokalizacja folderu]],E865))</f>
        <v>G:\LocalUser\snws\Rendery_dwg_rys\dwg\N-UWG-180.DWG</v>
      </c>
      <c r="G865" t="s">
        <v>2185</v>
      </c>
      <c r="H865" t="s">
        <v>3202</v>
      </c>
      <c r="I865" t="str">
        <f>IF(H865="","",CONCATENATE(Tabela2[[#This Row],[Rysunek .png - lokalizacja folderu]],H865))</f>
        <v>G:\LocalUser\snws\Rendery_dwg_rys\rys\N-UWG_zlozenie_rys.png</v>
      </c>
      <c r="J865" t="s">
        <v>2181</v>
      </c>
      <c r="L865" t="str">
        <f>IF(K865="","",CONCATENATE(Tabela2[[#This Row],[Zastosowania .jpg - lokalizacja folderu]],K865))</f>
        <v/>
      </c>
      <c r="N865" t="str">
        <f>IF(M865="","",CONCATENATE(Tabela2[[#This Row],[Zastosowania .jpg - lokalizacja folderu]],M865))</f>
        <v/>
      </c>
      <c r="P865" t="str">
        <f>IF(O865="","",CONCATENATE(Tabela2[[#This Row],[Zastosowania .jpg - lokalizacja folderu]],O865))</f>
        <v/>
      </c>
      <c r="Q865" t="s">
        <v>2555</v>
      </c>
      <c r="S865" t="str">
        <f>IF(R865="","",CONCATENATE(Tabela2[[#This Row],[Instrukcje .png - lokalizacja folderu]],R865))</f>
        <v/>
      </c>
      <c r="T865" t="s">
        <v>2556</v>
      </c>
      <c r="U865" t="s">
        <v>2609</v>
      </c>
      <c r="V865" t="str">
        <f>IF(U865="","",CONCATENATE(Tabela2[[#This Row],[Modele .rfa - lokalizacja folderu]],U865))</f>
        <v>G:\LocalUser\snws\Rendery_dwg_rys\Modele 3D\NICZUK Clamp UWG.rfa</v>
      </c>
      <c r="W865" t="s">
        <v>2574</v>
      </c>
      <c r="X865" t="s">
        <v>2746</v>
      </c>
      <c r="Y865" t="str">
        <f>IF(X865="","",CONCATENATE(Tabela2[[#This Row],[Modele .txt - lokalizacja folderu]],X865))</f>
        <v>G:\LocalUser\snws\Rendery_dwg_rys\Modele 3D\NICZUK Clamp UWG.txt</v>
      </c>
      <c r="Z865" t="s">
        <v>2574</v>
      </c>
      <c r="AB865" t="str">
        <f>IFERROR(VLOOKUP(Tabela2[[#This Row],[Kod]],[1]Arkusz7!$A:$W,23,FALSE),"")</f>
        <v>N-UWG-180</v>
      </c>
    </row>
    <row r="866" spans="1:28" x14ac:dyDescent="0.25">
      <c r="A866" s="2">
        <v>34710</v>
      </c>
      <c r="B866" t="s">
        <v>3199</v>
      </c>
      <c r="C866" t="str">
        <f>IF(B866="","",CONCATENATE(Tabela2[[#This Row],[Nazwa pliku - render - lokalizacja folderu]],B866))</f>
        <v>G:\LocalUser\snws\Rendery_dwg_rys\web_ok\N-UWG_zlozenie_web_ok.png</v>
      </c>
      <c r="D866" t="s">
        <v>2179</v>
      </c>
      <c r="E866" t="s">
        <v>1648</v>
      </c>
      <c r="F866" t="str">
        <f>IF(E866="","",CONCATENATE(Tabela2[[#This Row],[Nazwa pliku - .dwg - lokalizacja folderu]],E866))</f>
        <v>G:\LocalUser\snws\Rendery_dwg_rys\dwg\N-UWG-180.DWG</v>
      </c>
      <c r="G866" t="s">
        <v>2185</v>
      </c>
      <c r="H866" t="s">
        <v>3202</v>
      </c>
      <c r="I866" t="str">
        <f>IF(H866="","",CONCATENATE(Tabela2[[#This Row],[Rysunek .png - lokalizacja folderu]],H866))</f>
        <v>G:\LocalUser\snws\Rendery_dwg_rys\rys\N-UWG_zlozenie_rys.png</v>
      </c>
      <c r="J866" t="s">
        <v>2181</v>
      </c>
      <c r="L866" t="str">
        <f>IF(K866="","",CONCATENATE(Tabela2[[#This Row],[Zastosowania .jpg - lokalizacja folderu]],K866))</f>
        <v/>
      </c>
      <c r="N866" t="str">
        <f>IF(M866="","",CONCATENATE(Tabela2[[#This Row],[Zastosowania .jpg - lokalizacja folderu]],M866))</f>
        <v/>
      </c>
      <c r="P866" t="str">
        <f>IF(O866="","",CONCATENATE(Tabela2[[#This Row],[Zastosowania .jpg - lokalizacja folderu]],O866))</f>
        <v/>
      </c>
      <c r="Q866" t="s">
        <v>2555</v>
      </c>
      <c r="S866" t="str">
        <f>IF(R866="","",CONCATENATE(Tabela2[[#This Row],[Instrukcje .png - lokalizacja folderu]],R866))</f>
        <v/>
      </c>
      <c r="T866" t="s">
        <v>2556</v>
      </c>
      <c r="U866" t="s">
        <v>2609</v>
      </c>
      <c r="V866" t="str">
        <f>IF(U866="","",CONCATENATE(Tabela2[[#This Row],[Modele .rfa - lokalizacja folderu]],U866))</f>
        <v>G:\LocalUser\snws\Rendery_dwg_rys\Modele 3D\NICZUK Clamp UWG.rfa</v>
      </c>
      <c r="W866" t="s">
        <v>2574</v>
      </c>
      <c r="X866" t="s">
        <v>2746</v>
      </c>
      <c r="Y866" t="str">
        <f>IF(X866="","",CONCATENATE(Tabela2[[#This Row],[Modele .txt - lokalizacja folderu]],X866))</f>
        <v>G:\LocalUser\snws\Rendery_dwg_rys\Modele 3D\NICZUK Clamp UWG.txt</v>
      </c>
      <c r="Z866" t="s">
        <v>2574</v>
      </c>
      <c r="AB866" t="str">
        <f>IFERROR(VLOOKUP(Tabela2[[#This Row],[Kod]],[1]Arkusz7!$A:$W,23,FALSE),"")</f>
        <v>N-UWG-180</v>
      </c>
    </row>
    <row r="867" spans="1:28" x14ac:dyDescent="0.25">
      <c r="A867">
        <v>34713</v>
      </c>
      <c r="B867" t="s">
        <v>3199</v>
      </c>
      <c r="C867" t="str">
        <f>IF(B867="","",CONCATENATE(Tabela2[[#This Row],[Nazwa pliku - render - lokalizacja folderu]],B867))</f>
        <v>G:\LocalUser\snws\Rendery_dwg_rys\web_ok\N-UWG_zlozenie_web_ok.png</v>
      </c>
      <c r="D867" t="s">
        <v>2179</v>
      </c>
      <c r="E867" t="s">
        <v>1649</v>
      </c>
      <c r="F867" t="str">
        <f>IF(E867="","",CONCATENATE(Tabela2[[#This Row],[Nazwa pliku - .dwg - lokalizacja folderu]],E867))</f>
        <v>G:\LocalUser\snws\Rendery_dwg_rys\dwg\N-UWG-200.DWG</v>
      </c>
      <c r="G867" t="s">
        <v>2185</v>
      </c>
      <c r="H867" t="s">
        <v>3202</v>
      </c>
      <c r="I867" t="str">
        <f>IF(H867="","",CONCATENATE(Tabela2[[#This Row],[Rysunek .png - lokalizacja folderu]],H867))</f>
        <v>G:\LocalUser\snws\Rendery_dwg_rys\rys\N-UWG_zlozenie_rys.png</v>
      </c>
      <c r="J867" t="s">
        <v>2181</v>
      </c>
      <c r="L867" t="str">
        <f>IF(K867="","",CONCATENATE(Tabela2[[#This Row],[Zastosowania .jpg - lokalizacja folderu]],K867))</f>
        <v/>
      </c>
      <c r="N867" t="str">
        <f>IF(M867="","",CONCATENATE(Tabela2[[#This Row],[Zastosowania .jpg - lokalizacja folderu]],M867))</f>
        <v/>
      </c>
      <c r="P867" t="str">
        <f>IF(O867="","",CONCATENATE(Tabela2[[#This Row],[Zastosowania .jpg - lokalizacja folderu]],O867))</f>
        <v/>
      </c>
      <c r="Q867" t="s">
        <v>2555</v>
      </c>
      <c r="S867" t="str">
        <f>IF(R867="","",CONCATENATE(Tabela2[[#This Row],[Instrukcje .png - lokalizacja folderu]],R867))</f>
        <v/>
      </c>
      <c r="T867" t="s">
        <v>2556</v>
      </c>
      <c r="U867" t="s">
        <v>2609</v>
      </c>
      <c r="V867" t="str">
        <f>IF(U867="","",CONCATENATE(Tabela2[[#This Row],[Modele .rfa - lokalizacja folderu]],U867))</f>
        <v>G:\LocalUser\snws\Rendery_dwg_rys\Modele 3D\NICZUK Clamp UWG.rfa</v>
      </c>
      <c r="W867" t="s">
        <v>2574</v>
      </c>
      <c r="X867" t="s">
        <v>2746</v>
      </c>
      <c r="Y867" t="str">
        <f>IF(X867="","",CONCATENATE(Tabela2[[#This Row],[Modele .txt - lokalizacja folderu]],X867))</f>
        <v>G:\LocalUser\snws\Rendery_dwg_rys\Modele 3D\NICZUK Clamp UWG.txt</v>
      </c>
      <c r="Z867" t="s">
        <v>2574</v>
      </c>
      <c r="AB867" t="str">
        <f>IFERROR(VLOOKUP(Tabela2[[#This Row],[Kod]],[1]Arkusz7!$A:$W,23,FALSE),"")</f>
        <v>N-UWG-200</v>
      </c>
    </row>
    <row r="868" spans="1:28" x14ac:dyDescent="0.25">
      <c r="A868">
        <v>12419</v>
      </c>
      <c r="B868" t="s">
        <v>3199</v>
      </c>
      <c r="C868" t="str">
        <f>IF(B868="","",CONCATENATE(Tabela2[[#This Row],[Nazwa pliku - render - lokalizacja folderu]],B868))</f>
        <v>G:\LocalUser\snws\Rendery_dwg_rys\web_ok\N-UWG_zlozenie_web_ok.png</v>
      </c>
      <c r="D868" t="s">
        <v>2179</v>
      </c>
      <c r="E868" t="s">
        <v>1650</v>
      </c>
      <c r="F868" t="str">
        <f>IF(E868="","",CONCATENATE(Tabela2[[#This Row],[Nazwa pliku - .dwg - lokalizacja folderu]],E868))</f>
        <v>G:\LocalUser\snws\Rendery_dwg_rys\dwg\N-UWG-225.DWG</v>
      </c>
      <c r="G868" t="s">
        <v>2185</v>
      </c>
      <c r="H868" t="s">
        <v>3202</v>
      </c>
      <c r="I868" t="str">
        <f>IF(H868="","",CONCATENATE(Tabela2[[#This Row],[Rysunek .png - lokalizacja folderu]],H868))</f>
        <v>G:\LocalUser\snws\Rendery_dwg_rys\rys\N-UWG_zlozenie_rys.png</v>
      </c>
      <c r="J868" t="s">
        <v>2181</v>
      </c>
      <c r="L868" t="str">
        <f>IF(K868="","",CONCATENATE(Tabela2[[#This Row],[Zastosowania .jpg - lokalizacja folderu]],K868))</f>
        <v/>
      </c>
      <c r="N868" t="str">
        <f>IF(M868="","",CONCATENATE(Tabela2[[#This Row],[Zastosowania .jpg - lokalizacja folderu]],M868))</f>
        <v/>
      </c>
      <c r="P868" t="str">
        <f>IF(O868="","",CONCATENATE(Tabela2[[#This Row],[Zastosowania .jpg - lokalizacja folderu]],O868))</f>
        <v/>
      </c>
      <c r="Q868" t="s">
        <v>2555</v>
      </c>
      <c r="S868" t="str">
        <f>IF(R868="","",CONCATENATE(Tabela2[[#This Row],[Instrukcje .png - lokalizacja folderu]],R868))</f>
        <v/>
      </c>
      <c r="T868" t="s">
        <v>2556</v>
      </c>
      <c r="U868" t="s">
        <v>2609</v>
      </c>
      <c r="V868" t="str">
        <f>IF(U868="","",CONCATENATE(Tabela2[[#This Row],[Modele .rfa - lokalizacja folderu]],U868))</f>
        <v>G:\LocalUser\snws\Rendery_dwg_rys\Modele 3D\NICZUK Clamp UWG.rfa</v>
      </c>
      <c r="W868" t="s">
        <v>2574</v>
      </c>
      <c r="X868" t="s">
        <v>2746</v>
      </c>
      <c r="Y868" t="str">
        <f>IF(X868="","",CONCATENATE(Tabela2[[#This Row],[Modele .txt - lokalizacja folderu]],X868))</f>
        <v>G:\LocalUser\snws\Rendery_dwg_rys\Modele 3D\NICZUK Clamp UWG.txt</v>
      </c>
      <c r="Z868" t="s">
        <v>2574</v>
      </c>
      <c r="AB868" t="str">
        <f>IFERROR(VLOOKUP(Tabela2[[#This Row],[Kod]],[1]Arkusz7!$A:$W,23,FALSE),"")</f>
        <v>N-UWG-225</v>
      </c>
    </row>
    <row r="869" spans="1:28" x14ac:dyDescent="0.25">
      <c r="A869" s="2">
        <v>34715</v>
      </c>
      <c r="B869" t="s">
        <v>3199</v>
      </c>
      <c r="C869" t="str">
        <f>IF(B869="","",CONCATENATE(Tabela2[[#This Row],[Nazwa pliku - render - lokalizacja folderu]],B869))</f>
        <v>G:\LocalUser\snws\Rendery_dwg_rys\web_ok\N-UWG_zlozenie_web_ok.png</v>
      </c>
      <c r="D869" t="s">
        <v>2179</v>
      </c>
      <c r="E869" t="s">
        <v>1650</v>
      </c>
      <c r="F869" t="str">
        <f>IF(E869="","",CONCATENATE(Tabela2[[#This Row],[Nazwa pliku - .dwg - lokalizacja folderu]],E869))</f>
        <v>G:\LocalUser\snws\Rendery_dwg_rys\dwg\N-UWG-225.DWG</v>
      </c>
      <c r="G869" t="s">
        <v>2185</v>
      </c>
      <c r="H869" t="s">
        <v>3202</v>
      </c>
      <c r="I869" t="str">
        <f>IF(H869="","",CONCATENATE(Tabela2[[#This Row],[Rysunek .png - lokalizacja folderu]],H869))</f>
        <v>G:\LocalUser\snws\Rendery_dwg_rys\rys\N-UWG_zlozenie_rys.png</v>
      </c>
      <c r="J869" t="s">
        <v>2181</v>
      </c>
      <c r="L869" t="str">
        <f>IF(K869="","",CONCATENATE(Tabela2[[#This Row],[Zastosowania .jpg - lokalizacja folderu]],K869))</f>
        <v/>
      </c>
      <c r="N869" t="str">
        <f>IF(M869="","",CONCATENATE(Tabela2[[#This Row],[Zastosowania .jpg - lokalizacja folderu]],M869))</f>
        <v/>
      </c>
      <c r="P869" t="str">
        <f>IF(O869="","",CONCATENATE(Tabela2[[#This Row],[Zastosowania .jpg - lokalizacja folderu]],O869))</f>
        <v/>
      </c>
      <c r="Q869" t="s">
        <v>2555</v>
      </c>
      <c r="S869" t="str">
        <f>IF(R869="","",CONCATENATE(Tabela2[[#This Row],[Instrukcje .png - lokalizacja folderu]],R869))</f>
        <v/>
      </c>
      <c r="T869" t="s">
        <v>2556</v>
      </c>
      <c r="U869" t="s">
        <v>2609</v>
      </c>
      <c r="V869" t="str">
        <f>IF(U869="","",CONCATENATE(Tabela2[[#This Row],[Modele .rfa - lokalizacja folderu]],U869))</f>
        <v>G:\LocalUser\snws\Rendery_dwg_rys\Modele 3D\NICZUK Clamp UWG.rfa</v>
      </c>
      <c r="W869" t="s">
        <v>2574</v>
      </c>
      <c r="X869" t="s">
        <v>2746</v>
      </c>
      <c r="Y869" t="str">
        <f>IF(X869="","",CONCATENATE(Tabela2[[#This Row],[Modele .txt - lokalizacja folderu]],X869))</f>
        <v>G:\LocalUser\snws\Rendery_dwg_rys\Modele 3D\NICZUK Clamp UWG.txt</v>
      </c>
      <c r="Z869" t="s">
        <v>2574</v>
      </c>
      <c r="AB869" t="str">
        <f>IFERROR(VLOOKUP(Tabela2[[#This Row],[Kod]],[1]Arkusz7!$A:$W,23,FALSE),"")</f>
        <v>N-UWG-225</v>
      </c>
    </row>
    <row r="870" spans="1:28" x14ac:dyDescent="0.25">
      <c r="A870">
        <v>34717</v>
      </c>
      <c r="B870" t="s">
        <v>3199</v>
      </c>
      <c r="C870" t="str">
        <f>IF(B870="","",CONCATENATE(Tabela2[[#This Row],[Nazwa pliku - render - lokalizacja folderu]],B870))</f>
        <v>G:\LocalUser\snws\Rendery_dwg_rys\web_ok\N-UWG_zlozenie_web_ok.png</v>
      </c>
      <c r="D870" t="s">
        <v>2179</v>
      </c>
      <c r="E870" t="s">
        <v>1651</v>
      </c>
      <c r="F870" t="str">
        <f>IF(E870="","",CONCATENATE(Tabela2[[#This Row],[Nazwa pliku - .dwg - lokalizacja folderu]],E870))</f>
        <v>G:\LocalUser\snws\Rendery_dwg_rys\dwg\N-UWG-250.DWG</v>
      </c>
      <c r="G870" t="s">
        <v>2185</v>
      </c>
      <c r="H870" t="s">
        <v>3202</v>
      </c>
      <c r="I870" t="str">
        <f>IF(H870="","",CONCATENATE(Tabela2[[#This Row],[Rysunek .png - lokalizacja folderu]],H870))</f>
        <v>G:\LocalUser\snws\Rendery_dwg_rys\rys\N-UWG_zlozenie_rys.png</v>
      </c>
      <c r="J870" t="s">
        <v>2181</v>
      </c>
      <c r="L870" t="str">
        <f>IF(K870="","",CONCATENATE(Tabela2[[#This Row],[Zastosowania .jpg - lokalizacja folderu]],K870))</f>
        <v/>
      </c>
      <c r="N870" t="str">
        <f>IF(M870="","",CONCATENATE(Tabela2[[#This Row],[Zastosowania .jpg - lokalizacja folderu]],M870))</f>
        <v/>
      </c>
      <c r="P870" t="str">
        <f>IF(O870="","",CONCATENATE(Tabela2[[#This Row],[Zastosowania .jpg - lokalizacja folderu]],O870))</f>
        <v/>
      </c>
      <c r="Q870" t="s">
        <v>2555</v>
      </c>
      <c r="S870" t="str">
        <f>IF(R870="","",CONCATENATE(Tabela2[[#This Row],[Instrukcje .png - lokalizacja folderu]],R870))</f>
        <v/>
      </c>
      <c r="T870" t="s">
        <v>2556</v>
      </c>
      <c r="U870" t="s">
        <v>2609</v>
      </c>
      <c r="V870" t="str">
        <f>IF(U870="","",CONCATENATE(Tabela2[[#This Row],[Modele .rfa - lokalizacja folderu]],U870))</f>
        <v>G:\LocalUser\snws\Rendery_dwg_rys\Modele 3D\NICZUK Clamp UWG.rfa</v>
      </c>
      <c r="W870" t="s">
        <v>2574</v>
      </c>
      <c r="X870" t="s">
        <v>2746</v>
      </c>
      <c r="Y870" t="str">
        <f>IF(X870="","",CONCATENATE(Tabela2[[#This Row],[Modele .txt - lokalizacja folderu]],X870))</f>
        <v>G:\LocalUser\snws\Rendery_dwg_rys\Modele 3D\NICZUK Clamp UWG.txt</v>
      </c>
      <c r="Z870" t="s">
        <v>2574</v>
      </c>
      <c r="AB870" t="str">
        <f>IFERROR(VLOOKUP(Tabela2[[#This Row],[Kod]],[1]Arkusz7!$A:$W,23,FALSE),"")</f>
        <v>N-UWG-250</v>
      </c>
    </row>
    <row r="871" spans="1:28" x14ac:dyDescent="0.25">
      <c r="A871">
        <v>34723</v>
      </c>
      <c r="B871" t="s">
        <v>3199</v>
      </c>
      <c r="C871" t="str">
        <f>IF(B871="","",CONCATENATE(Tabela2[[#This Row],[Nazwa pliku - render - lokalizacja folderu]],B871))</f>
        <v>G:\LocalUser\snws\Rendery_dwg_rys\web_ok\N-UWG_zlozenie_web_ok.png</v>
      </c>
      <c r="D871" t="s">
        <v>2179</v>
      </c>
      <c r="E871" t="s">
        <v>1652</v>
      </c>
      <c r="F871" t="str">
        <f>IF(E871="","",CONCATENATE(Tabela2[[#This Row],[Nazwa pliku - .dwg - lokalizacja folderu]],E871))</f>
        <v>G:\LocalUser\snws\Rendery_dwg_rys\dwg\N-UWG-280.DWG</v>
      </c>
      <c r="G871" t="s">
        <v>2185</v>
      </c>
      <c r="H871" t="s">
        <v>3202</v>
      </c>
      <c r="I871" t="str">
        <f>IF(H871="","",CONCATENATE(Tabela2[[#This Row],[Rysunek .png - lokalizacja folderu]],H871))</f>
        <v>G:\LocalUser\snws\Rendery_dwg_rys\rys\N-UWG_zlozenie_rys.png</v>
      </c>
      <c r="J871" t="s">
        <v>2181</v>
      </c>
      <c r="L871" t="str">
        <f>IF(K871="","",CONCATENATE(Tabela2[[#This Row],[Zastosowania .jpg - lokalizacja folderu]],K871))</f>
        <v/>
      </c>
      <c r="N871" t="str">
        <f>IF(M871="","",CONCATENATE(Tabela2[[#This Row],[Zastosowania .jpg - lokalizacja folderu]],M871))</f>
        <v/>
      </c>
      <c r="P871" t="str">
        <f>IF(O871="","",CONCATENATE(Tabela2[[#This Row],[Zastosowania .jpg - lokalizacja folderu]],O871))</f>
        <v/>
      </c>
      <c r="Q871" t="s">
        <v>2555</v>
      </c>
      <c r="S871" t="str">
        <f>IF(R871="","",CONCATENATE(Tabela2[[#This Row],[Instrukcje .png - lokalizacja folderu]],R871))</f>
        <v/>
      </c>
      <c r="T871" t="s">
        <v>2556</v>
      </c>
      <c r="U871" t="s">
        <v>2609</v>
      </c>
      <c r="V871" t="str">
        <f>IF(U871="","",CONCATENATE(Tabela2[[#This Row],[Modele .rfa - lokalizacja folderu]],U871))</f>
        <v>G:\LocalUser\snws\Rendery_dwg_rys\Modele 3D\NICZUK Clamp UWG.rfa</v>
      </c>
      <c r="W871" t="s">
        <v>2574</v>
      </c>
      <c r="X871" t="s">
        <v>2746</v>
      </c>
      <c r="Y871" t="str">
        <f>IF(X871="","",CONCATENATE(Tabela2[[#This Row],[Modele .txt - lokalizacja folderu]],X871))</f>
        <v>G:\LocalUser\snws\Rendery_dwg_rys\Modele 3D\NICZUK Clamp UWG.txt</v>
      </c>
      <c r="Z871" t="s">
        <v>2574</v>
      </c>
      <c r="AB871" t="str">
        <f>IFERROR(VLOOKUP(Tabela2[[#This Row],[Kod]],[1]Arkusz7!$A:$W,23,FALSE),"")</f>
        <v>N-UWG-280</v>
      </c>
    </row>
    <row r="872" spans="1:28" x14ac:dyDescent="0.25">
      <c r="A872">
        <v>34725</v>
      </c>
      <c r="B872" t="s">
        <v>3199</v>
      </c>
      <c r="C872" t="str">
        <f>IF(B872="","",CONCATENATE(Tabela2[[#This Row],[Nazwa pliku - render - lokalizacja folderu]],B872))</f>
        <v>G:\LocalUser\snws\Rendery_dwg_rys\web_ok\N-UWG_zlozenie_web_ok.png</v>
      </c>
      <c r="D872" t="s">
        <v>2179</v>
      </c>
      <c r="E872" t="s">
        <v>1653</v>
      </c>
      <c r="F872" t="str">
        <f>IF(E872="","",CONCATENATE(Tabela2[[#This Row],[Nazwa pliku - .dwg - lokalizacja folderu]],E872))</f>
        <v>G:\LocalUser\snws\Rendery_dwg_rys\dwg\N-UWG-315.DWG</v>
      </c>
      <c r="G872" t="s">
        <v>2185</v>
      </c>
      <c r="H872" t="s">
        <v>3202</v>
      </c>
      <c r="I872" t="str">
        <f>IF(H872="","",CONCATENATE(Tabela2[[#This Row],[Rysunek .png - lokalizacja folderu]],H872))</f>
        <v>G:\LocalUser\snws\Rendery_dwg_rys\rys\N-UWG_zlozenie_rys.png</v>
      </c>
      <c r="J872" t="s">
        <v>2181</v>
      </c>
      <c r="L872" t="str">
        <f>IF(K872="","",CONCATENATE(Tabela2[[#This Row],[Zastosowania .jpg - lokalizacja folderu]],K872))</f>
        <v/>
      </c>
      <c r="N872" t="str">
        <f>IF(M872="","",CONCATENATE(Tabela2[[#This Row],[Zastosowania .jpg - lokalizacja folderu]],M872))</f>
        <v/>
      </c>
      <c r="P872" t="str">
        <f>IF(O872="","",CONCATENATE(Tabela2[[#This Row],[Zastosowania .jpg - lokalizacja folderu]],O872))</f>
        <v/>
      </c>
      <c r="Q872" t="s">
        <v>2555</v>
      </c>
      <c r="S872" t="str">
        <f>IF(R872="","",CONCATENATE(Tabela2[[#This Row],[Instrukcje .png - lokalizacja folderu]],R872))</f>
        <v/>
      </c>
      <c r="T872" t="s">
        <v>2556</v>
      </c>
      <c r="U872" t="s">
        <v>2609</v>
      </c>
      <c r="V872" t="str">
        <f>IF(U872="","",CONCATENATE(Tabela2[[#This Row],[Modele .rfa - lokalizacja folderu]],U872))</f>
        <v>G:\LocalUser\snws\Rendery_dwg_rys\Modele 3D\NICZUK Clamp UWG.rfa</v>
      </c>
      <c r="W872" t="s">
        <v>2574</v>
      </c>
      <c r="X872" t="s">
        <v>2746</v>
      </c>
      <c r="Y872" t="str">
        <f>IF(X872="","",CONCATENATE(Tabela2[[#This Row],[Modele .txt - lokalizacja folderu]],X872))</f>
        <v>G:\LocalUser\snws\Rendery_dwg_rys\Modele 3D\NICZUK Clamp UWG.txt</v>
      </c>
      <c r="Z872" t="s">
        <v>2574</v>
      </c>
      <c r="AB872" t="str">
        <f>IFERROR(VLOOKUP(Tabela2[[#This Row],[Kod]],[1]Arkusz7!$A:$W,23,FALSE),"")</f>
        <v>N-UWG-315</v>
      </c>
    </row>
    <row r="873" spans="1:28" x14ac:dyDescent="0.25">
      <c r="A873">
        <v>34729</v>
      </c>
      <c r="B873" t="s">
        <v>3199</v>
      </c>
      <c r="C873" t="str">
        <f>IF(B873="","",CONCATENATE(Tabela2[[#This Row],[Nazwa pliku - render - lokalizacja folderu]],B873))</f>
        <v>G:\LocalUser\snws\Rendery_dwg_rys\web_ok\N-UWG_zlozenie_web_ok.png</v>
      </c>
      <c r="D873" t="s">
        <v>2179</v>
      </c>
      <c r="E873" t="s">
        <v>1654</v>
      </c>
      <c r="F873" t="str">
        <f>IF(E873="","",CONCATENATE(Tabela2[[#This Row],[Nazwa pliku - .dwg - lokalizacja folderu]],E873))</f>
        <v>G:\LocalUser\snws\Rendery_dwg_rys\dwg\N-UWG-355.DWG</v>
      </c>
      <c r="G873" t="s">
        <v>2185</v>
      </c>
      <c r="H873" t="s">
        <v>3202</v>
      </c>
      <c r="I873" t="str">
        <f>IF(H873="","",CONCATENATE(Tabela2[[#This Row],[Rysunek .png - lokalizacja folderu]],H873))</f>
        <v>G:\LocalUser\snws\Rendery_dwg_rys\rys\N-UWG_zlozenie_rys.png</v>
      </c>
      <c r="J873" t="s">
        <v>2181</v>
      </c>
      <c r="L873" t="str">
        <f>IF(K873="","",CONCATENATE(Tabela2[[#This Row],[Zastosowania .jpg - lokalizacja folderu]],K873))</f>
        <v/>
      </c>
      <c r="N873" t="str">
        <f>IF(M873="","",CONCATENATE(Tabela2[[#This Row],[Zastosowania .jpg - lokalizacja folderu]],M873))</f>
        <v/>
      </c>
      <c r="P873" t="str">
        <f>IF(O873="","",CONCATENATE(Tabela2[[#This Row],[Zastosowania .jpg - lokalizacja folderu]],O873))</f>
        <v/>
      </c>
      <c r="Q873" t="s">
        <v>2555</v>
      </c>
      <c r="S873" t="str">
        <f>IF(R873="","",CONCATENATE(Tabela2[[#This Row],[Instrukcje .png - lokalizacja folderu]],R873))</f>
        <v/>
      </c>
      <c r="T873" t="s">
        <v>2556</v>
      </c>
      <c r="U873" t="s">
        <v>2609</v>
      </c>
      <c r="V873" t="str">
        <f>IF(U873="","",CONCATENATE(Tabela2[[#This Row],[Modele .rfa - lokalizacja folderu]],U873))</f>
        <v>G:\LocalUser\snws\Rendery_dwg_rys\Modele 3D\NICZUK Clamp UWG.rfa</v>
      </c>
      <c r="W873" t="s">
        <v>2574</v>
      </c>
      <c r="X873" t="s">
        <v>2746</v>
      </c>
      <c r="Y873" t="str">
        <f>IF(X873="","",CONCATENATE(Tabela2[[#This Row],[Modele .txt - lokalizacja folderu]],X873))</f>
        <v>G:\LocalUser\snws\Rendery_dwg_rys\Modele 3D\NICZUK Clamp UWG.txt</v>
      </c>
      <c r="Z873" t="s">
        <v>2574</v>
      </c>
      <c r="AB873" t="str">
        <f>IFERROR(VLOOKUP(Tabela2[[#This Row],[Kod]],[1]Arkusz7!$A:$W,23,FALSE),"")</f>
        <v>N-UWG-355</v>
      </c>
    </row>
    <row r="874" spans="1:28" x14ac:dyDescent="0.25">
      <c r="A874">
        <v>5869</v>
      </c>
      <c r="B874" t="s">
        <v>3199</v>
      </c>
      <c r="C874" t="str">
        <f>IF(B874="","",CONCATENATE(Tabela2[[#This Row],[Nazwa pliku - render - lokalizacja folderu]],B874))</f>
        <v>G:\LocalUser\snws\Rendery_dwg_rys\web_ok\N-UWG_zlozenie_web_ok.png</v>
      </c>
      <c r="D874" t="s">
        <v>2179</v>
      </c>
      <c r="E874" t="s">
        <v>1655</v>
      </c>
      <c r="F874" t="str">
        <f>IF(E874="","",CONCATENATE(Tabela2[[#This Row],[Nazwa pliku - .dwg - lokalizacja folderu]],E874))</f>
        <v>G:\LocalUser\snws\Rendery_dwg_rys\dwg\N-UWG-400.DWG</v>
      </c>
      <c r="G874" t="s">
        <v>2185</v>
      </c>
      <c r="H874" t="s">
        <v>3202</v>
      </c>
      <c r="I874" t="str">
        <f>IF(H874="","",CONCATENATE(Tabela2[[#This Row],[Rysunek .png - lokalizacja folderu]],H874))</f>
        <v>G:\LocalUser\snws\Rendery_dwg_rys\rys\N-UWG_zlozenie_rys.png</v>
      </c>
      <c r="J874" t="s">
        <v>2181</v>
      </c>
      <c r="L874" t="str">
        <f>IF(K874="","",CONCATENATE(Tabela2[[#This Row],[Zastosowania .jpg - lokalizacja folderu]],K874))</f>
        <v/>
      </c>
      <c r="N874" t="str">
        <f>IF(M874="","",CONCATENATE(Tabela2[[#This Row],[Zastosowania .jpg - lokalizacja folderu]],M874))</f>
        <v/>
      </c>
      <c r="P874" t="str">
        <f>IF(O874="","",CONCATENATE(Tabela2[[#This Row],[Zastosowania .jpg - lokalizacja folderu]],O874))</f>
        <v/>
      </c>
      <c r="Q874" t="s">
        <v>2555</v>
      </c>
      <c r="S874" t="str">
        <f>IF(R874="","",CONCATENATE(Tabela2[[#This Row],[Instrukcje .png - lokalizacja folderu]],R874))</f>
        <v/>
      </c>
      <c r="T874" t="s">
        <v>2556</v>
      </c>
      <c r="U874" t="s">
        <v>2609</v>
      </c>
      <c r="V874" t="str">
        <f>IF(U874="","",CONCATENATE(Tabela2[[#This Row],[Modele .rfa - lokalizacja folderu]],U874))</f>
        <v>G:\LocalUser\snws\Rendery_dwg_rys\Modele 3D\NICZUK Clamp UWG.rfa</v>
      </c>
      <c r="W874" t="s">
        <v>2574</v>
      </c>
      <c r="X874" t="s">
        <v>2746</v>
      </c>
      <c r="Y874" t="str">
        <f>IF(X874="","",CONCATENATE(Tabela2[[#This Row],[Modele .txt - lokalizacja folderu]],X874))</f>
        <v>G:\LocalUser\snws\Rendery_dwg_rys\Modele 3D\NICZUK Clamp UWG.txt</v>
      </c>
      <c r="Z874" t="s">
        <v>2574</v>
      </c>
      <c r="AB874" t="str">
        <f>IFERROR(VLOOKUP(Tabela2[[#This Row],[Kod]],[1]Arkusz7!$A:$W,23,FALSE),"")</f>
        <v>N-UWG-400</v>
      </c>
    </row>
    <row r="875" spans="1:28" x14ac:dyDescent="0.25">
      <c r="A875">
        <v>34731</v>
      </c>
      <c r="B875" t="s">
        <v>3199</v>
      </c>
      <c r="C875" t="str">
        <f>IF(B875="","",CONCATENATE(Tabela2[[#This Row],[Nazwa pliku - render - lokalizacja folderu]],B875))</f>
        <v>G:\LocalUser\snws\Rendery_dwg_rys\web_ok\N-UWG_zlozenie_web_ok.png</v>
      </c>
      <c r="D875" t="s">
        <v>2179</v>
      </c>
      <c r="E875" t="s">
        <v>1655</v>
      </c>
      <c r="F875" t="str">
        <f>IF(E875="","",CONCATENATE(Tabela2[[#This Row],[Nazwa pliku - .dwg - lokalizacja folderu]],E875))</f>
        <v>G:\LocalUser\snws\Rendery_dwg_rys\dwg\N-UWG-400.DWG</v>
      </c>
      <c r="G875" t="s">
        <v>2185</v>
      </c>
      <c r="H875" t="s">
        <v>3202</v>
      </c>
      <c r="I875" t="str">
        <f>IF(H875="","",CONCATENATE(Tabela2[[#This Row],[Rysunek .png - lokalizacja folderu]],H875))</f>
        <v>G:\LocalUser\snws\Rendery_dwg_rys\rys\N-UWG_zlozenie_rys.png</v>
      </c>
      <c r="J875" t="s">
        <v>2181</v>
      </c>
      <c r="L875" t="str">
        <f>IF(K875="","",CONCATENATE(Tabela2[[#This Row],[Zastosowania .jpg - lokalizacja folderu]],K875))</f>
        <v/>
      </c>
      <c r="N875" t="str">
        <f>IF(M875="","",CONCATENATE(Tabela2[[#This Row],[Zastosowania .jpg - lokalizacja folderu]],M875))</f>
        <v/>
      </c>
      <c r="P875" t="str">
        <f>IF(O875="","",CONCATENATE(Tabela2[[#This Row],[Zastosowania .jpg - lokalizacja folderu]],O875))</f>
        <v/>
      </c>
      <c r="Q875" t="s">
        <v>2555</v>
      </c>
      <c r="S875" t="str">
        <f>IF(R875="","",CONCATENATE(Tabela2[[#This Row],[Instrukcje .png - lokalizacja folderu]],R875))</f>
        <v/>
      </c>
      <c r="T875" t="s">
        <v>2556</v>
      </c>
      <c r="U875" t="s">
        <v>2609</v>
      </c>
      <c r="V875" t="str">
        <f>IF(U875="","",CONCATENATE(Tabela2[[#This Row],[Modele .rfa - lokalizacja folderu]],U875))</f>
        <v>G:\LocalUser\snws\Rendery_dwg_rys\Modele 3D\NICZUK Clamp UWG.rfa</v>
      </c>
      <c r="W875" t="s">
        <v>2574</v>
      </c>
      <c r="X875" t="s">
        <v>2746</v>
      </c>
      <c r="Y875" t="str">
        <f>IF(X875="","",CONCATENATE(Tabela2[[#This Row],[Modele .txt - lokalizacja folderu]],X875))</f>
        <v>G:\LocalUser\snws\Rendery_dwg_rys\Modele 3D\NICZUK Clamp UWG.txt</v>
      </c>
      <c r="Z875" t="s">
        <v>2574</v>
      </c>
      <c r="AB875" t="str">
        <f>IFERROR(VLOOKUP(Tabela2[[#This Row],[Kod]],[1]Arkusz7!$A:$W,23,FALSE),"")</f>
        <v>N-UWG-400</v>
      </c>
    </row>
    <row r="876" spans="1:28" x14ac:dyDescent="0.25">
      <c r="A876">
        <v>9717</v>
      </c>
      <c r="B876" t="s">
        <v>3199</v>
      </c>
      <c r="C876" t="str">
        <f>IF(B876="","",CONCATENATE(Tabela2[[#This Row],[Nazwa pliku - render - lokalizacja folderu]],B876))</f>
        <v>G:\LocalUser\snws\Rendery_dwg_rys\web_ok\N-UWG_zlozenie_web_ok.png</v>
      </c>
      <c r="D876" t="s">
        <v>2179</v>
      </c>
      <c r="E876" t="s">
        <v>1656</v>
      </c>
      <c r="F876" t="str">
        <f>IF(E876="","",CONCATENATE(Tabela2[[#This Row],[Nazwa pliku - .dwg - lokalizacja folderu]],E876))</f>
        <v>G:\LocalUser\snws\Rendery_dwg_rys\dwg\N-UWG-450.DWG</v>
      </c>
      <c r="G876" t="s">
        <v>2185</v>
      </c>
      <c r="H876" t="s">
        <v>3202</v>
      </c>
      <c r="I876" t="str">
        <f>IF(H876="","",CONCATENATE(Tabela2[[#This Row],[Rysunek .png - lokalizacja folderu]],H876))</f>
        <v>G:\LocalUser\snws\Rendery_dwg_rys\rys\N-UWG_zlozenie_rys.png</v>
      </c>
      <c r="J876" t="s">
        <v>2181</v>
      </c>
      <c r="L876" t="str">
        <f>IF(K876="","",CONCATENATE(Tabela2[[#This Row],[Zastosowania .jpg - lokalizacja folderu]],K876))</f>
        <v/>
      </c>
      <c r="N876" t="str">
        <f>IF(M876="","",CONCATENATE(Tabela2[[#This Row],[Zastosowania .jpg - lokalizacja folderu]],M876))</f>
        <v/>
      </c>
      <c r="P876" t="str">
        <f>IF(O876="","",CONCATENATE(Tabela2[[#This Row],[Zastosowania .jpg - lokalizacja folderu]],O876))</f>
        <v/>
      </c>
      <c r="Q876" t="s">
        <v>2555</v>
      </c>
      <c r="S876" t="str">
        <f>IF(R876="","",CONCATENATE(Tabela2[[#This Row],[Instrukcje .png - lokalizacja folderu]],R876))</f>
        <v/>
      </c>
      <c r="T876" t="s">
        <v>2556</v>
      </c>
      <c r="U876" t="s">
        <v>2609</v>
      </c>
      <c r="V876" t="str">
        <f>IF(U876="","",CONCATENATE(Tabela2[[#This Row],[Modele .rfa - lokalizacja folderu]],U876))</f>
        <v>G:\LocalUser\snws\Rendery_dwg_rys\Modele 3D\NICZUK Clamp UWG.rfa</v>
      </c>
      <c r="W876" t="s">
        <v>2574</v>
      </c>
      <c r="X876" t="s">
        <v>2746</v>
      </c>
      <c r="Y876" t="str">
        <f>IF(X876="","",CONCATENATE(Tabela2[[#This Row],[Modele .txt - lokalizacja folderu]],X876))</f>
        <v>G:\LocalUser\snws\Rendery_dwg_rys\Modele 3D\NICZUK Clamp UWG.txt</v>
      </c>
      <c r="Z876" t="s">
        <v>2574</v>
      </c>
      <c r="AB876" t="str">
        <f>IFERROR(VLOOKUP(Tabela2[[#This Row],[Kod]],[1]Arkusz7!$A:$W,23,FALSE),"")</f>
        <v>N-UWG-450</v>
      </c>
    </row>
    <row r="877" spans="1:28" x14ac:dyDescent="0.25">
      <c r="A877">
        <v>7155</v>
      </c>
      <c r="B877" t="s">
        <v>3199</v>
      </c>
      <c r="C877" t="str">
        <f>IF(B877="","",CONCATENATE(Tabela2[[#This Row],[Nazwa pliku - render - lokalizacja folderu]],B877))</f>
        <v>G:\LocalUser\snws\Rendery_dwg_rys\web_ok\N-UWG_zlozenie_web_ok.png</v>
      </c>
      <c r="D877" t="s">
        <v>2179</v>
      </c>
      <c r="E877" t="s">
        <v>1657</v>
      </c>
      <c r="F877" t="str">
        <f>IF(E877="","",CONCATENATE(Tabela2[[#This Row],[Nazwa pliku - .dwg - lokalizacja folderu]],E877))</f>
        <v>G:\LocalUser\snws\Rendery_dwg_rys\dwg\N-UWG-500.DWG</v>
      </c>
      <c r="G877" t="s">
        <v>2185</v>
      </c>
      <c r="H877" t="s">
        <v>3202</v>
      </c>
      <c r="I877" t="str">
        <f>IF(H877="","",CONCATENATE(Tabela2[[#This Row],[Rysunek .png - lokalizacja folderu]],H877))</f>
        <v>G:\LocalUser\snws\Rendery_dwg_rys\rys\N-UWG_zlozenie_rys.png</v>
      </c>
      <c r="J877" t="s">
        <v>2181</v>
      </c>
      <c r="L877" t="str">
        <f>IF(K877="","",CONCATENATE(Tabela2[[#This Row],[Zastosowania .jpg - lokalizacja folderu]],K877))</f>
        <v/>
      </c>
      <c r="N877" t="str">
        <f>IF(M877="","",CONCATENATE(Tabela2[[#This Row],[Zastosowania .jpg - lokalizacja folderu]],M877))</f>
        <v/>
      </c>
      <c r="P877" t="str">
        <f>IF(O877="","",CONCATENATE(Tabela2[[#This Row],[Zastosowania .jpg - lokalizacja folderu]],O877))</f>
        <v/>
      </c>
      <c r="Q877" t="s">
        <v>2555</v>
      </c>
      <c r="S877" t="str">
        <f>IF(R877="","",CONCATENATE(Tabela2[[#This Row],[Instrukcje .png - lokalizacja folderu]],R877))</f>
        <v/>
      </c>
      <c r="T877" t="s">
        <v>2556</v>
      </c>
      <c r="U877" t="s">
        <v>2609</v>
      </c>
      <c r="V877" t="str">
        <f>IF(U877="","",CONCATENATE(Tabela2[[#This Row],[Modele .rfa - lokalizacja folderu]],U877))</f>
        <v>G:\LocalUser\snws\Rendery_dwg_rys\Modele 3D\NICZUK Clamp UWG.rfa</v>
      </c>
      <c r="W877" t="s">
        <v>2574</v>
      </c>
      <c r="X877" t="s">
        <v>2746</v>
      </c>
      <c r="Y877" t="str">
        <f>IF(X877="","",CONCATENATE(Tabela2[[#This Row],[Modele .txt - lokalizacja folderu]],X877))</f>
        <v>G:\LocalUser\snws\Rendery_dwg_rys\Modele 3D\NICZUK Clamp UWG.txt</v>
      </c>
      <c r="Z877" t="s">
        <v>2574</v>
      </c>
      <c r="AB877" t="str">
        <f>IFERROR(VLOOKUP(Tabela2[[#This Row],[Kod]],[1]Arkusz7!$A:$W,23,FALSE),"")</f>
        <v>N-UWG-500</v>
      </c>
    </row>
    <row r="878" spans="1:28" x14ac:dyDescent="0.25">
      <c r="A878">
        <v>12152</v>
      </c>
      <c r="B878" t="s">
        <v>3199</v>
      </c>
      <c r="C878" t="str">
        <f>IF(B878="","",CONCATENATE(Tabela2[[#This Row],[Nazwa pliku - render - lokalizacja folderu]],B878))</f>
        <v>G:\LocalUser\snws\Rendery_dwg_rys\web_ok\N-UWG_zlozenie_web_ok.png</v>
      </c>
      <c r="D878" t="s">
        <v>2179</v>
      </c>
      <c r="E878" t="s">
        <v>1658</v>
      </c>
      <c r="F878" t="str">
        <f>IF(E878="","",CONCATENATE(Tabela2[[#This Row],[Nazwa pliku - .dwg - lokalizacja folderu]],E878))</f>
        <v>G:\LocalUser\snws\Rendery_dwg_rys\dwg\N-UWG-560.DWG</v>
      </c>
      <c r="G878" t="s">
        <v>2185</v>
      </c>
      <c r="H878" t="s">
        <v>3202</v>
      </c>
      <c r="I878" t="str">
        <f>IF(H878="","",CONCATENATE(Tabela2[[#This Row],[Rysunek .png - lokalizacja folderu]],H878))</f>
        <v>G:\LocalUser\snws\Rendery_dwg_rys\rys\N-UWG_zlozenie_rys.png</v>
      </c>
      <c r="J878" t="s">
        <v>2181</v>
      </c>
      <c r="L878" t="str">
        <f>IF(K878="","",CONCATENATE(Tabela2[[#This Row],[Zastosowania .jpg - lokalizacja folderu]],K878))</f>
        <v/>
      </c>
      <c r="N878" t="str">
        <f>IF(M878="","",CONCATENATE(Tabela2[[#This Row],[Zastosowania .jpg - lokalizacja folderu]],M878))</f>
        <v/>
      </c>
      <c r="P878" t="str">
        <f>IF(O878="","",CONCATENATE(Tabela2[[#This Row],[Zastosowania .jpg - lokalizacja folderu]],O878))</f>
        <v/>
      </c>
      <c r="Q878" t="s">
        <v>2555</v>
      </c>
      <c r="S878" t="str">
        <f>IF(R878="","",CONCATENATE(Tabela2[[#This Row],[Instrukcje .png - lokalizacja folderu]],R878))</f>
        <v/>
      </c>
      <c r="T878" t="s">
        <v>2556</v>
      </c>
      <c r="U878" t="s">
        <v>2609</v>
      </c>
      <c r="V878" t="str">
        <f>IF(U878="","",CONCATENATE(Tabela2[[#This Row],[Modele .rfa - lokalizacja folderu]],U878))</f>
        <v>G:\LocalUser\snws\Rendery_dwg_rys\Modele 3D\NICZUK Clamp UWG.rfa</v>
      </c>
      <c r="W878" t="s">
        <v>2574</v>
      </c>
      <c r="X878" t="s">
        <v>2746</v>
      </c>
      <c r="Y878" t="str">
        <f>IF(X878="","",CONCATENATE(Tabela2[[#This Row],[Modele .txt - lokalizacja folderu]],X878))</f>
        <v>G:\LocalUser\snws\Rendery_dwg_rys\Modele 3D\NICZUK Clamp UWG.txt</v>
      </c>
      <c r="Z878" t="s">
        <v>2574</v>
      </c>
      <c r="AB878" t="str">
        <f>IFERROR(VLOOKUP(Tabela2[[#This Row],[Kod]],[1]Arkusz7!$A:$W,23,FALSE),"")</f>
        <v>N-UWG-560</v>
      </c>
    </row>
    <row r="879" spans="1:28" x14ac:dyDescent="0.25">
      <c r="A879">
        <v>7154</v>
      </c>
      <c r="B879" t="s">
        <v>3199</v>
      </c>
      <c r="C879" t="str">
        <f>IF(B879="","",CONCATENATE(Tabela2[[#This Row],[Nazwa pliku - render - lokalizacja folderu]],B879))</f>
        <v>G:\LocalUser\snws\Rendery_dwg_rys\web_ok\N-UWG_zlozenie_web_ok.png</v>
      </c>
      <c r="D879" t="s">
        <v>2179</v>
      </c>
      <c r="E879" t="s">
        <v>1659</v>
      </c>
      <c r="F879" t="str">
        <f>IF(E879="","",CONCATENATE(Tabela2[[#This Row],[Nazwa pliku - .dwg - lokalizacja folderu]],E879))</f>
        <v>G:\LocalUser\snws\Rendery_dwg_rys\dwg\N-UWG-630.DWG</v>
      </c>
      <c r="G879" t="s">
        <v>2185</v>
      </c>
      <c r="H879" t="s">
        <v>3202</v>
      </c>
      <c r="I879" t="str">
        <f>IF(H879="","",CONCATENATE(Tabela2[[#This Row],[Rysunek .png - lokalizacja folderu]],H879))</f>
        <v>G:\LocalUser\snws\Rendery_dwg_rys\rys\N-UWG_zlozenie_rys.png</v>
      </c>
      <c r="J879" t="s">
        <v>2181</v>
      </c>
      <c r="L879" t="str">
        <f>IF(K879="","",CONCATENATE(Tabela2[[#This Row],[Zastosowania .jpg - lokalizacja folderu]],K879))</f>
        <v/>
      </c>
      <c r="N879" t="str">
        <f>IF(M879="","",CONCATENATE(Tabela2[[#This Row],[Zastosowania .jpg - lokalizacja folderu]],M879))</f>
        <v/>
      </c>
      <c r="P879" t="str">
        <f>IF(O879="","",CONCATENATE(Tabela2[[#This Row],[Zastosowania .jpg - lokalizacja folderu]],O879))</f>
        <v/>
      </c>
      <c r="Q879" t="s">
        <v>2555</v>
      </c>
      <c r="S879" t="str">
        <f>IF(R879="","",CONCATENATE(Tabela2[[#This Row],[Instrukcje .png - lokalizacja folderu]],R879))</f>
        <v/>
      </c>
      <c r="T879" t="s">
        <v>2556</v>
      </c>
      <c r="U879" t="s">
        <v>2609</v>
      </c>
      <c r="V879" t="str">
        <f>IF(U879="","",CONCATENATE(Tabela2[[#This Row],[Modele .rfa - lokalizacja folderu]],U879))</f>
        <v>G:\LocalUser\snws\Rendery_dwg_rys\Modele 3D\NICZUK Clamp UWG.rfa</v>
      </c>
      <c r="W879" t="s">
        <v>2574</v>
      </c>
      <c r="X879" t="s">
        <v>2746</v>
      </c>
      <c r="Y879" t="str">
        <f>IF(X879="","",CONCATENATE(Tabela2[[#This Row],[Modele .txt - lokalizacja folderu]],X879))</f>
        <v>G:\LocalUser\snws\Rendery_dwg_rys\Modele 3D\NICZUK Clamp UWG.txt</v>
      </c>
      <c r="Z879" t="s">
        <v>2574</v>
      </c>
      <c r="AB879" t="str">
        <f>IFERROR(VLOOKUP(Tabela2[[#This Row],[Kod]],[1]Arkusz7!$A:$W,23,FALSE),"")</f>
        <v>N-UWG-630</v>
      </c>
    </row>
    <row r="880" spans="1:28" x14ac:dyDescent="0.25">
      <c r="A880">
        <v>12420</v>
      </c>
      <c r="B880" t="s">
        <v>3199</v>
      </c>
      <c r="C880" t="str">
        <f>IF(B880="","",CONCATENATE(Tabela2[[#This Row],[Nazwa pliku - render - lokalizacja folderu]],B880))</f>
        <v>G:\LocalUser\snws\Rendery_dwg_rys\web_ok\N-UWG_zlozenie_web_ok.png</v>
      </c>
      <c r="D880" t="s">
        <v>2179</v>
      </c>
      <c r="E880" t="s">
        <v>1660</v>
      </c>
      <c r="F880" t="str">
        <f>IF(E880="","",CONCATENATE(Tabela2[[#This Row],[Nazwa pliku - .dwg - lokalizacja folderu]],E880))</f>
        <v>G:\LocalUser\snws\Rendery_dwg_rys\dwg\N-UWG-710.DWG</v>
      </c>
      <c r="G880" t="s">
        <v>2185</v>
      </c>
      <c r="H880" t="s">
        <v>3202</v>
      </c>
      <c r="I880" t="str">
        <f>IF(H880="","",CONCATENATE(Tabela2[[#This Row],[Rysunek .png - lokalizacja folderu]],H880))</f>
        <v>G:\LocalUser\snws\Rendery_dwg_rys\rys\N-UWG_zlozenie_rys.png</v>
      </c>
      <c r="J880" t="s">
        <v>2181</v>
      </c>
      <c r="L880" t="str">
        <f>IF(K880="","",CONCATENATE(Tabela2[[#This Row],[Zastosowania .jpg - lokalizacja folderu]],K880))</f>
        <v/>
      </c>
      <c r="N880" t="str">
        <f>IF(M880="","",CONCATENATE(Tabela2[[#This Row],[Zastosowania .jpg - lokalizacja folderu]],M880))</f>
        <v/>
      </c>
      <c r="P880" t="str">
        <f>IF(O880="","",CONCATENATE(Tabela2[[#This Row],[Zastosowania .jpg - lokalizacja folderu]],O880))</f>
        <v/>
      </c>
      <c r="Q880" t="s">
        <v>2555</v>
      </c>
      <c r="S880" t="str">
        <f>IF(R880="","",CONCATENATE(Tabela2[[#This Row],[Instrukcje .png - lokalizacja folderu]],R880))</f>
        <v/>
      </c>
      <c r="T880" t="s">
        <v>2556</v>
      </c>
      <c r="U880" t="s">
        <v>2609</v>
      </c>
      <c r="V880" t="str">
        <f>IF(U880="","",CONCATENATE(Tabela2[[#This Row],[Modele .rfa - lokalizacja folderu]],U880))</f>
        <v>G:\LocalUser\snws\Rendery_dwg_rys\Modele 3D\NICZUK Clamp UWG.rfa</v>
      </c>
      <c r="W880" t="s">
        <v>2574</v>
      </c>
      <c r="X880" t="s">
        <v>2746</v>
      </c>
      <c r="Y880" t="str">
        <f>IF(X880="","",CONCATENATE(Tabela2[[#This Row],[Modele .txt - lokalizacja folderu]],X880))</f>
        <v>G:\LocalUser\snws\Rendery_dwg_rys\Modele 3D\NICZUK Clamp UWG.txt</v>
      </c>
      <c r="Z880" t="s">
        <v>2574</v>
      </c>
      <c r="AB880" t="str">
        <f>IFERROR(VLOOKUP(Tabela2[[#This Row],[Kod]],[1]Arkusz7!$A:$W,23,FALSE),"")</f>
        <v>N-UWG-710</v>
      </c>
    </row>
    <row r="881" spans="1:28" x14ac:dyDescent="0.25">
      <c r="A881">
        <v>9971</v>
      </c>
      <c r="B881" t="s">
        <v>3199</v>
      </c>
      <c r="C881" t="str">
        <f>IF(B881="","",CONCATENATE(Tabela2[[#This Row],[Nazwa pliku - render - lokalizacja folderu]],B881))</f>
        <v>G:\LocalUser\snws\Rendery_dwg_rys\web_ok\N-UWG_zlozenie_web_ok.png</v>
      </c>
      <c r="D881" t="s">
        <v>2179</v>
      </c>
      <c r="E881" t="s">
        <v>1661</v>
      </c>
      <c r="F881" t="str">
        <f>IF(E881="","",CONCATENATE(Tabela2[[#This Row],[Nazwa pliku - .dwg - lokalizacja folderu]],E881))</f>
        <v>G:\LocalUser\snws\Rendery_dwg_rys\dwg\N-UWG-800.DWG</v>
      </c>
      <c r="G881" t="s">
        <v>2185</v>
      </c>
      <c r="H881" t="s">
        <v>3202</v>
      </c>
      <c r="I881" t="str">
        <f>IF(H881="","",CONCATENATE(Tabela2[[#This Row],[Rysunek .png - lokalizacja folderu]],H881))</f>
        <v>G:\LocalUser\snws\Rendery_dwg_rys\rys\N-UWG_zlozenie_rys.png</v>
      </c>
      <c r="J881" t="s">
        <v>2181</v>
      </c>
      <c r="L881" t="str">
        <f>IF(K881="","",CONCATENATE(Tabela2[[#This Row],[Zastosowania .jpg - lokalizacja folderu]],K881))</f>
        <v/>
      </c>
      <c r="N881" t="str">
        <f>IF(M881="","",CONCATENATE(Tabela2[[#This Row],[Zastosowania .jpg - lokalizacja folderu]],M881))</f>
        <v/>
      </c>
      <c r="P881" t="str">
        <f>IF(O881="","",CONCATENATE(Tabela2[[#This Row],[Zastosowania .jpg - lokalizacja folderu]],O881))</f>
        <v/>
      </c>
      <c r="Q881" t="s">
        <v>2555</v>
      </c>
      <c r="S881" t="str">
        <f>IF(R881="","",CONCATENATE(Tabela2[[#This Row],[Instrukcje .png - lokalizacja folderu]],R881))</f>
        <v/>
      </c>
      <c r="T881" t="s">
        <v>2556</v>
      </c>
      <c r="U881" t="s">
        <v>2609</v>
      </c>
      <c r="V881" t="str">
        <f>IF(U881="","",CONCATENATE(Tabela2[[#This Row],[Modele .rfa - lokalizacja folderu]],U881))</f>
        <v>G:\LocalUser\snws\Rendery_dwg_rys\Modele 3D\NICZUK Clamp UWG.rfa</v>
      </c>
      <c r="W881" t="s">
        <v>2574</v>
      </c>
      <c r="X881" t="s">
        <v>2746</v>
      </c>
      <c r="Y881" t="str">
        <f>IF(X881="","",CONCATENATE(Tabela2[[#This Row],[Modele .txt - lokalizacja folderu]],X881))</f>
        <v>G:\LocalUser\snws\Rendery_dwg_rys\Modele 3D\NICZUK Clamp UWG.txt</v>
      </c>
      <c r="Z881" t="s">
        <v>2574</v>
      </c>
      <c r="AB881" t="str">
        <f>IFERROR(VLOOKUP(Tabela2[[#This Row],[Kod]],[1]Arkusz7!$A:$W,23,FALSE),"")</f>
        <v>N-UWG-800</v>
      </c>
    </row>
    <row r="882" spans="1:28" x14ac:dyDescent="0.25">
      <c r="A882">
        <v>7521</v>
      </c>
      <c r="B882" t="s">
        <v>1666</v>
      </c>
      <c r="C882" t="str">
        <f>IF(B882="","",CONCATENATE(Tabela2[[#This Row],[Nazwa pliku - render - lokalizacja folderu]],B882))</f>
        <v>G:\LocalUser\snws\Rendery_dwg_rys\web_ok\N-UWL_web_ok.png</v>
      </c>
      <c r="D882" t="s">
        <v>2179</v>
      </c>
      <c r="E882" t="s">
        <v>1667</v>
      </c>
      <c r="F882" t="str">
        <f>IF(E882="","",CONCATENATE(Tabela2[[#This Row],[Nazwa pliku - .dwg - lokalizacja folderu]],E882))</f>
        <v>G:\LocalUser\snws\Rendery_dwg_rys\dwg\N-UWL.DWG</v>
      </c>
      <c r="G882" t="s">
        <v>2185</v>
      </c>
      <c r="H882" t="s">
        <v>2410</v>
      </c>
      <c r="I882" t="str">
        <f>IF(H882="","",CONCATENATE(Tabela2[[#This Row],[Rysunek .png - lokalizacja folderu]],H882))</f>
        <v>G:\LocalUser\snws\Rendery_dwg_rys\rys\N-UWL_rys.png</v>
      </c>
      <c r="J882" t="s">
        <v>2181</v>
      </c>
      <c r="K882" t="s">
        <v>2887</v>
      </c>
      <c r="L882" t="str">
        <f>IF(K882="","",CONCATENATE(Tabela2[[#This Row],[Zastosowania .jpg - lokalizacja folderu]],K882))</f>
        <v>G:\LocalUser\snws\Rendery_dwg_rys\Zastosowania\UWL_z_rys.png</v>
      </c>
      <c r="N882" t="str">
        <f>IF(M882="","",CONCATENATE(Tabela2[[#This Row],[Zastosowania .jpg - lokalizacja folderu]],M882))</f>
        <v/>
      </c>
      <c r="P882" t="str">
        <f>IF(O882="","",CONCATENATE(Tabela2[[#This Row],[Zastosowania .jpg - lokalizacja folderu]],O882))</f>
        <v/>
      </c>
      <c r="Q882" t="s">
        <v>2555</v>
      </c>
      <c r="R882" t="s">
        <v>2860</v>
      </c>
      <c r="S882" t="str">
        <f>IF(R882="","",CONCATENATE(Tabela2[[#This Row],[Instrukcje .png - lokalizacja folderu]],R882))</f>
        <v>G:\LocalUser\snws\Rendery_dwg_rys\Instrukcje\UWL_i_rys.png</v>
      </c>
      <c r="T882" t="s">
        <v>2556</v>
      </c>
      <c r="U882" t="s">
        <v>2611</v>
      </c>
      <c r="V882" t="str">
        <f>IF(U882="","",CONCATENATE(Tabela2[[#This Row],[Modele .rfa - lokalizacja folderu]],U882))</f>
        <v>G:\LocalUser\snws\Rendery_dwg_rys\Modele 3D\NICZUK L-type duct bracket.rfa</v>
      </c>
      <c r="W882" t="s">
        <v>2574</v>
      </c>
      <c r="X882" t="s">
        <v>2576</v>
      </c>
      <c r="Y882" t="str">
        <f>IF(X882="","",CONCATENATE(Tabela2[[#This Row],[Modele .txt - lokalizacja folderu]],X882))</f>
        <v/>
      </c>
      <c r="Z882" t="s">
        <v>2574</v>
      </c>
      <c r="AB882" t="str">
        <f>IFERROR(VLOOKUP(Tabela2[[#This Row],[Kod]],[1]Arkusz7!$A:$W,23,FALSE),"")</f>
        <v>N-UWL</v>
      </c>
    </row>
    <row r="883" spans="1:28" x14ac:dyDescent="0.25">
      <c r="A883">
        <v>7522</v>
      </c>
      <c r="B883" t="s">
        <v>1670</v>
      </c>
      <c r="C883" t="str">
        <f>IF(B883="","",CONCATENATE(Tabela2[[#This Row],[Nazwa pliku - render - lokalizacja folderu]],B883))</f>
        <v>G:\LocalUser\snws\Rendery_dwg_rys\web_ok\N-UWV_web_ok.png</v>
      </c>
      <c r="D883" t="s">
        <v>2179</v>
      </c>
      <c r="E883" t="s">
        <v>1671</v>
      </c>
      <c r="F883" t="str">
        <f>IF(E883="","",CONCATENATE(Tabela2[[#This Row],[Nazwa pliku - .dwg - lokalizacja folderu]],E883))</f>
        <v>G:\LocalUser\snws\Rendery_dwg_rys\dwg\N-UWV.DWG</v>
      </c>
      <c r="G883" t="s">
        <v>2185</v>
      </c>
      <c r="H883" t="s">
        <v>2412</v>
      </c>
      <c r="I883" t="str">
        <f>IF(H883="","",CONCATENATE(Tabela2[[#This Row],[Rysunek .png - lokalizacja folderu]],H883))</f>
        <v>G:\LocalUser\snws\Rendery_dwg_rys\rys\N-UWV_rys.png</v>
      </c>
      <c r="J883" t="s">
        <v>2181</v>
      </c>
      <c r="K883" t="s">
        <v>2889</v>
      </c>
      <c r="L883" t="str">
        <f>IF(K883="","",CONCATENATE(Tabela2[[#This Row],[Zastosowania .jpg - lokalizacja folderu]],K883))</f>
        <v>G:\LocalUser\snws\Rendery_dwg_rys\Zastosowania\UWV_z_rys.png</v>
      </c>
      <c r="N883" t="str">
        <f>IF(M883="","",CONCATENATE(Tabela2[[#This Row],[Zastosowania .jpg - lokalizacja folderu]],M883))</f>
        <v/>
      </c>
      <c r="P883" t="str">
        <f>IF(O883="","",CONCATENATE(Tabela2[[#This Row],[Zastosowania .jpg - lokalizacja folderu]],O883))</f>
        <v/>
      </c>
      <c r="Q883" t="s">
        <v>2555</v>
      </c>
      <c r="R883" t="s">
        <v>2861</v>
      </c>
      <c r="S883" t="str">
        <f>IF(R883="","",CONCATENATE(Tabela2[[#This Row],[Instrukcje .png - lokalizacja folderu]],R883))</f>
        <v>G:\LocalUser\snws\Rendery_dwg_rys\Instrukcje\UWV_i_rys.png</v>
      </c>
      <c r="T883" t="s">
        <v>2556</v>
      </c>
      <c r="U883" t="s">
        <v>2613</v>
      </c>
      <c r="V883" t="str">
        <f>IF(U883="","",CONCATENATE(Tabela2[[#This Row],[Modele .rfa - lokalizacja folderu]],U883))</f>
        <v>G:\LocalUser\snws\Rendery_dwg_rys\Modele 3D\NICZUK V-type duct bracket.rfa</v>
      </c>
      <c r="W883" t="s">
        <v>2574</v>
      </c>
      <c r="X883" t="s">
        <v>2576</v>
      </c>
      <c r="Y883" t="str">
        <f>IF(X883="","",CONCATENATE(Tabela2[[#This Row],[Modele .txt - lokalizacja folderu]],X883))</f>
        <v/>
      </c>
      <c r="Z883" t="s">
        <v>2574</v>
      </c>
      <c r="AB883" t="str">
        <f>IFERROR(VLOOKUP(Tabela2[[#This Row],[Kod]],[1]Arkusz7!$A:$W,23,FALSE),"")</f>
        <v>N-UWV</v>
      </c>
    </row>
    <row r="884" spans="1:28" x14ac:dyDescent="0.25">
      <c r="A884" s="2">
        <v>36018</v>
      </c>
      <c r="B884" t="s">
        <v>1670</v>
      </c>
      <c r="C884" t="str">
        <f>IF(B884="","",CONCATENATE(Tabela2[[#This Row],[Nazwa pliku - render - lokalizacja folderu]],B884))</f>
        <v>G:\LocalUser\snws\Rendery_dwg_rys\web_ok\N-UWV_web_ok.png</v>
      </c>
      <c r="D884" t="s">
        <v>2179</v>
      </c>
      <c r="E884" t="s">
        <v>1671</v>
      </c>
      <c r="F884" t="str">
        <f>IF(E884="","",CONCATENATE(Tabela2[[#This Row],[Nazwa pliku - .dwg - lokalizacja folderu]],E884))</f>
        <v>G:\LocalUser\snws\Rendery_dwg_rys\dwg\N-UWV.DWG</v>
      </c>
      <c r="G884" t="s">
        <v>2185</v>
      </c>
      <c r="H884" t="s">
        <v>2412</v>
      </c>
      <c r="I884" t="str">
        <f>IF(H884="","",CONCATENATE(Tabela2[[#This Row],[Rysunek .png - lokalizacja folderu]],H884))</f>
        <v>G:\LocalUser\snws\Rendery_dwg_rys\rys\N-UWV_rys.png</v>
      </c>
      <c r="J884" t="s">
        <v>2181</v>
      </c>
      <c r="K884" t="s">
        <v>2889</v>
      </c>
      <c r="L884" t="str">
        <f>IF(K884="","",CONCATENATE(Tabela2[[#This Row],[Zastosowania .jpg - lokalizacja folderu]],K884))</f>
        <v>G:\LocalUser\snws\Rendery_dwg_rys\Zastosowania\UWV_z_rys.png</v>
      </c>
      <c r="N884" t="str">
        <f>IF(M884="","",CONCATENATE(Tabela2[[#This Row],[Zastosowania .jpg - lokalizacja folderu]],M884))</f>
        <v/>
      </c>
      <c r="P884" t="str">
        <f>IF(O884="","",CONCATENATE(Tabela2[[#This Row],[Zastosowania .jpg - lokalizacja folderu]],O884))</f>
        <v/>
      </c>
      <c r="Q884" t="s">
        <v>2555</v>
      </c>
      <c r="R884" t="s">
        <v>2861</v>
      </c>
      <c r="S884" t="str">
        <f>IF(R884="","",CONCATENATE(Tabela2[[#This Row],[Instrukcje .png - lokalizacja folderu]],R884))</f>
        <v>G:\LocalUser\snws\Rendery_dwg_rys\Instrukcje\UWV_i_rys.png</v>
      </c>
      <c r="T884" t="s">
        <v>2556</v>
      </c>
      <c r="U884" t="s">
        <v>2613</v>
      </c>
      <c r="V884" t="str">
        <f>IF(U884="","",CONCATENATE(Tabela2[[#This Row],[Modele .rfa - lokalizacja folderu]],U884))</f>
        <v>G:\LocalUser\snws\Rendery_dwg_rys\Modele 3D\NICZUK V-type duct bracket.rfa</v>
      </c>
      <c r="W884" t="s">
        <v>2574</v>
      </c>
      <c r="X884" t="s">
        <v>2576</v>
      </c>
      <c r="Y884" t="str">
        <f>IF(X884="","",CONCATENATE(Tabela2[[#This Row],[Modele .txt - lokalizacja folderu]],X884))</f>
        <v/>
      </c>
      <c r="Z884" t="s">
        <v>2574</v>
      </c>
      <c r="AB884" t="str">
        <f>IFERROR(VLOOKUP(Tabela2[[#This Row],[Kod]],[1]Arkusz7!$A:$W,23,FALSE),"")</f>
        <v>N-UWV</v>
      </c>
    </row>
    <row r="885" spans="1:28" x14ac:dyDescent="0.25">
      <c r="A885">
        <v>13260</v>
      </c>
      <c r="B885" t="s">
        <v>1668</v>
      </c>
      <c r="C885" t="str">
        <f>IF(B885="","",CONCATENATE(Tabela2[[#This Row],[Nazwa pliku - render - lokalizacja folderu]],B885))</f>
        <v>G:\LocalUser\snws\Rendery_dwg_rys\web_ok\N-UWZ_web_ok.png</v>
      </c>
      <c r="D885" t="s">
        <v>2179</v>
      </c>
      <c r="E885" t="s">
        <v>1669</v>
      </c>
      <c r="F885" t="str">
        <f>IF(E885="","",CONCATENATE(Tabela2[[#This Row],[Nazwa pliku - .dwg - lokalizacja folderu]],E885))</f>
        <v>G:\LocalUser\snws\Rendery_dwg_rys\dwg\N-UWZ.DWG</v>
      </c>
      <c r="G885" t="s">
        <v>2185</v>
      </c>
      <c r="H885" t="s">
        <v>2411</v>
      </c>
      <c r="I885" t="str">
        <f>IF(H885="","",CONCATENATE(Tabela2[[#This Row],[Rysunek .png - lokalizacja folderu]],H885))</f>
        <v>G:\LocalUser\snws\Rendery_dwg_rys\rys\N-UWZ_rys.png</v>
      </c>
      <c r="J885" t="s">
        <v>2181</v>
      </c>
      <c r="K885" t="s">
        <v>2888</v>
      </c>
      <c r="L885" t="str">
        <f>IF(K885="","",CONCATENATE(Tabela2[[#This Row],[Zastosowania .jpg - lokalizacja folderu]],K885))</f>
        <v>G:\LocalUser\snws\Rendery_dwg_rys\Zastosowania\UWZ_z_rys.png</v>
      </c>
      <c r="N885" t="str">
        <f>IF(M885="","",CONCATENATE(Tabela2[[#This Row],[Zastosowania .jpg - lokalizacja folderu]],M885))</f>
        <v/>
      </c>
      <c r="P885" t="str">
        <f>IF(O885="","",CONCATENATE(Tabela2[[#This Row],[Zastosowania .jpg - lokalizacja folderu]],O885))</f>
        <v/>
      </c>
      <c r="Q885" t="s">
        <v>2555</v>
      </c>
      <c r="R885" t="s">
        <v>2862</v>
      </c>
      <c r="S885" t="str">
        <f>IF(R885="","",CONCATENATE(Tabela2[[#This Row],[Instrukcje .png - lokalizacja folderu]],R885))</f>
        <v>G:\LocalUser\snws\Rendery_dwg_rys\Instrukcje\UWZ_i_rys.png</v>
      </c>
      <c r="T885" t="s">
        <v>2556</v>
      </c>
      <c r="U885" t="s">
        <v>2612</v>
      </c>
      <c r="V885" t="str">
        <f>IF(U885="","",CONCATENATE(Tabela2[[#This Row],[Modele .rfa - lokalizacja folderu]],U885))</f>
        <v>G:\LocalUser\snws\Rendery_dwg_rys\Modele 3D\NICZUK Z-type duct bracket.rfa</v>
      </c>
      <c r="W885" t="s">
        <v>2574</v>
      </c>
      <c r="X885" t="s">
        <v>2576</v>
      </c>
      <c r="Y885" t="str">
        <f>IF(X885="","",CONCATENATE(Tabela2[[#This Row],[Modele .txt - lokalizacja folderu]],X885))</f>
        <v/>
      </c>
      <c r="Z885" t="s">
        <v>2574</v>
      </c>
      <c r="AB885" t="str">
        <f>IFERROR(VLOOKUP(Tabela2[[#This Row],[Kod]],[1]Arkusz7!$A:$W,23,FALSE),"")</f>
        <v>N-UWZ</v>
      </c>
    </row>
    <row r="886" spans="1:28" x14ac:dyDescent="0.25">
      <c r="A886">
        <v>35777</v>
      </c>
      <c r="B886" t="s">
        <v>766</v>
      </c>
      <c r="C886" t="str">
        <f>IF(B886="","",CONCATENATE(Tabela2[[#This Row],[Nazwa pliku - render - lokalizacja folderu]],B886))</f>
        <v>G:\LocalUser\snws\Rendery_dwg_rys\web_ok\NW_web_ok.png</v>
      </c>
      <c r="D886" t="s">
        <v>2179</v>
      </c>
      <c r="E886" t="s">
        <v>767</v>
      </c>
      <c r="F886" t="str">
        <f>IF(E886="","",CONCATENATE(Tabela2[[#This Row],[Nazwa pliku - .dwg - lokalizacja folderu]],E886))</f>
        <v>G:\LocalUser\snws\Rendery_dwg_rys\dwg\NW-20.DWG</v>
      </c>
      <c r="G886" t="s">
        <v>2185</v>
      </c>
      <c r="H886" t="s">
        <v>2264</v>
      </c>
      <c r="I886" t="str">
        <f>IF(H886="","",CONCATENATE(Tabela2[[#This Row],[Rysunek .png - lokalizacja folderu]],H886))</f>
        <v>G:\LocalUser\snws\Rendery_dwg_rys\rys\NW_rys.png</v>
      </c>
      <c r="J886" t="s">
        <v>2181</v>
      </c>
      <c r="L886" t="str">
        <f>IF(K886="","",CONCATENATE(Tabela2[[#This Row],[Zastosowania .jpg - lokalizacja folderu]],K886))</f>
        <v/>
      </c>
      <c r="N886" t="str">
        <f>IF(M886="","",CONCATENATE(Tabela2[[#This Row],[Zastosowania .jpg - lokalizacja folderu]],M886))</f>
        <v/>
      </c>
      <c r="P886" t="str">
        <f>IF(O886="","",CONCATENATE(Tabela2[[#This Row],[Zastosowania .jpg - lokalizacja folderu]],O886))</f>
        <v/>
      </c>
      <c r="Q886" t="s">
        <v>2555</v>
      </c>
      <c r="S886" t="str">
        <f>IF(R886="","",CONCATENATE(Tabela2[[#This Row],[Instrukcje .png - lokalizacja folderu]],R886))</f>
        <v/>
      </c>
      <c r="T886" t="s">
        <v>2556</v>
      </c>
      <c r="U886" t="s">
        <v>2619</v>
      </c>
      <c r="V886" t="str">
        <f>IF(U886="","",CONCATENATE(Tabela2[[#This Row],[Modele .rfa - lokalizacja folderu]],U886))</f>
        <v>G:\LocalUser\snws\Rendery_dwg_rys\Modele 3D\NICZUK Ventilation ducts corners NW.rfa</v>
      </c>
      <c r="W886" t="s">
        <v>2574</v>
      </c>
      <c r="X886" t="s">
        <v>2751</v>
      </c>
      <c r="Y886" t="str">
        <f>IF(X886="","",CONCATENATE(Tabela2[[#This Row],[Modele .txt - lokalizacja folderu]],X886))</f>
        <v>G:\LocalUser\snws\Rendery_dwg_rys\Modele 3D\NICZUK Ventilation ducts corners NW.txt</v>
      </c>
      <c r="Z886" t="s">
        <v>2574</v>
      </c>
      <c r="AB886" t="str">
        <f>IFERROR(VLOOKUP(Tabela2[[#This Row],[Kod]],[1]Arkusz7!$A:$W,23,FALSE),"")</f>
        <v>NW-20</v>
      </c>
    </row>
    <row r="887" spans="1:28" x14ac:dyDescent="0.25">
      <c r="A887">
        <v>35775</v>
      </c>
      <c r="B887" t="s">
        <v>766</v>
      </c>
      <c r="C887" t="str">
        <f>IF(B887="","",CONCATENATE(Tabela2[[#This Row],[Nazwa pliku - render - lokalizacja folderu]],B887))</f>
        <v>G:\LocalUser\snws\Rendery_dwg_rys\web_ok\NW_web_ok.png</v>
      </c>
      <c r="D887" t="s">
        <v>2179</v>
      </c>
      <c r="E887" t="s">
        <v>768</v>
      </c>
      <c r="F887" t="str">
        <f>IF(E887="","",CONCATENATE(Tabela2[[#This Row],[Nazwa pliku - .dwg - lokalizacja folderu]],E887))</f>
        <v>G:\LocalUser\snws\Rendery_dwg_rys\dwg\NW-30.DWG</v>
      </c>
      <c r="G887" t="s">
        <v>2185</v>
      </c>
      <c r="H887" t="s">
        <v>2264</v>
      </c>
      <c r="I887" t="str">
        <f>IF(H887="","",CONCATENATE(Tabela2[[#This Row],[Rysunek .png - lokalizacja folderu]],H887))</f>
        <v>G:\LocalUser\snws\Rendery_dwg_rys\rys\NW_rys.png</v>
      </c>
      <c r="J887" t="s">
        <v>2181</v>
      </c>
      <c r="L887" t="str">
        <f>IF(K887="","",CONCATENATE(Tabela2[[#This Row],[Zastosowania .jpg - lokalizacja folderu]],K887))</f>
        <v/>
      </c>
      <c r="N887" t="str">
        <f>IF(M887="","",CONCATENATE(Tabela2[[#This Row],[Zastosowania .jpg - lokalizacja folderu]],M887))</f>
        <v/>
      </c>
      <c r="P887" t="str">
        <f>IF(O887="","",CONCATENATE(Tabela2[[#This Row],[Zastosowania .jpg - lokalizacja folderu]],O887))</f>
        <v/>
      </c>
      <c r="Q887" t="s">
        <v>2555</v>
      </c>
      <c r="S887" t="str">
        <f>IF(R887="","",CONCATENATE(Tabela2[[#This Row],[Instrukcje .png - lokalizacja folderu]],R887))</f>
        <v/>
      </c>
      <c r="T887" t="s">
        <v>2556</v>
      </c>
      <c r="U887" t="s">
        <v>2619</v>
      </c>
      <c r="V887" t="str">
        <f>IF(U887="","",CONCATENATE(Tabela2[[#This Row],[Modele .rfa - lokalizacja folderu]],U887))</f>
        <v>G:\LocalUser\snws\Rendery_dwg_rys\Modele 3D\NICZUK Ventilation ducts corners NW.rfa</v>
      </c>
      <c r="W887" t="s">
        <v>2574</v>
      </c>
      <c r="X887" t="s">
        <v>2751</v>
      </c>
      <c r="Y887" t="str">
        <f>IF(X887="","",CONCATENATE(Tabela2[[#This Row],[Modele .txt - lokalizacja folderu]],X887))</f>
        <v>G:\LocalUser\snws\Rendery_dwg_rys\Modele 3D\NICZUK Ventilation ducts corners NW.txt</v>
      </c>
      <c r="Z887" t="s">
        <v>2574</v>
      </c>
      <c r="AB887" t="str">
        <f>IFERROR(VLOOKUP(Tabela2[[#This Row],[Kod]],[1]Arkusz7!$A:$W,23,FALSE),"")</f>
        <v>NW-30</v>
      </c>
    </row>
    <row r="888" spans="1:28" x14ac:dyDescent="0.25">
      <c r="A888">
        <v>35884</v>
      </c>
      <c r="B888" t="s">
        <v>1808</v>
      </c>
      <c r="C888" t="str">
        <f>IF(B888="","",CONCATENATE(Tabela2[[#This Row],[Nazwa pliku - render - lokalizacja folderu]],B888))</f>
        <v>G:\LocalUser\snws\Rendery_dwg_rys\web_ok\N-WK_web_ok.png</v>
      </c>
      <c r="D888" t="s">
        <v>2179</v>
      </c>
      <c r="E888" t="s">
        <v>1811</v>
      </c>
      <c r="F888" t="str">
        <f>IF(E888="","",CONCATENATE(Tabela2[[#This Row],[Nazwa pliku - .dwg - lokalizacja folderu]],E888))</f>
        <v>G:\LocalUser\snws\Rendery_dwg_rys\dwg\N-WK-10X100.DWG</v>
      </c>
      <c r="G888" t="s">
        <v>2185</v>
      </c>
      <c r="H888" t="s">
        <v>2454</v>
      </c>
      <c r="I888" t="str">
        <f>IF(H888="","",CONCATENATE(Tabela2[[#This Row],[Rysunek .png - lokalizacja folderu]],H888))</f>
        <v>G:\LocalUser\snws\Rendery_dwg_rys\rys\N-WK_rys.png</v>
      </c>
      <c r="J888" t="s">
        <v>2181</v>
      </c>
      <c r="L888" t="str">
        <f>IF(K888="","",CONCATENATE(Tabela2[[#This Row],[Zastosowania .jpg - lokalizacja folderu]],K888))</f>
        <v/>
      </c>
      <c r="N888" t="str">
        <f>IF(M888="","",CONCATENATE(Tabela2[[#This Row],[Zastosowania .jpg - lokalizacja folderu]],M888))</f>
        <v/>
      </c>
      <c r="P888" t="str">
        <f>IF(O888="","",CONCATENATE(Tabela2[[#This Row],[Zastosowania .jpg - lokalizacja folderu]],O888))</f>
        <v/>
      </c>
      <c r="Q888" t="s">
        <v>2555</v>
      </c>
      <c r="S888" t="str">
        <f>IF(R888="","",CONCATENATE(Tabela2[[#This Row],[Instrukcje .png - lokalizacja folderu]],R888))</f>
        <v/>
      </c>
      <c r="T888" t="s">
        <v>2556</v>
      </c>
      <c r="U888" t="s">
        <v>2712</v>
      </c>
      <c r="V888" t="str">
        <f>IF(U888="","",CONCATENATE(Tabela2[[#This Row],[Modele .rfa - lokalizacja folderu]],U888))</f>
        <v>G:\LocalUser\snws\Rendery_dwg_rys\Modele 3D\NICZUK Hanger bolt WK.rfa</v>
      </c>
      <c r="W888" t="s">
        <v>2574</v>
      </c>
      <c r="X888" t="s">
        <v>2832</v>
      </c>
      <c r="Y888" t="str">
        <f>IF(X888="","",CONCATENATE(Tabela2[[#This Row],[Modele .txt - lokalizacja folderu]],X888))</f>
        <v>G:\LocalUser\snws\Rendery_dwg_rys\Modele 3D\NICZUK Hanger bolt WK.txt</v>
      </c>
      <c r="Z888" t="s">
        <v>2574</v>
      </c>
      <c r="AB888" t="str">
        <f>IFERROR(VLOOKUP(Tabela2[[#This Row],[Kod]],[1]Arkusz7!$A:$W,23,FALSE),"")</f>
        <v>N-WK-10X100</v>
      </c>
    </row>
    <row r="889" spans="1:28" x14ac:dyDescent="0.25">
      <c r="A889">
        <v>35882</v>
      </c>
      <c r="B889" t="s">
        <v>1808</v>
      </c>
      <c r="C889" t="str">
        <f>IF(B889="","",CONCATENATE(Tabela2[[#This Row],[Nazwa pliku - render - lokalizacja folderu]],B889))</f>
        <v>G:\LocalUser\snws\Rendery_dwg_rys\web_ok\N-WK_web_ok.png</v>
      </c>
      <c r="D889" t="s">
        <v>2179</v>
      </c>
      <c r="E889" t="s">
        <v>1810</v>
      </c>
      <c r="F889" t="str">
        <f>IF(E889="","",CONCATENATE(Tabela2[[#This Row],[Nazwa pliku - .dwg - lokalizacja folderu]],E889))</f>
        <v>G:\LocalUser\snws\Rendery_dwg_rys\dwg\N-WK-8X100.DWG</v>
      </c>
      <c r="G889" t="s">
        <v>2185</v>
      </c>
      <c r="H889" t="s">
        <v>2454</v>
      </c>
      <c r="I889" t="str">
        <f>IF(H889="","",CONCATENATE(Tabela2[[#This Row],[Rysunek .png - lokalizacja folderu]],H889))</f>
        <v>G:\LocalUser\snws\Rendery_dwg_rys\rys\N-WK_rys.png</v>
      </c>
      <c r="J889" t="s">
        <v>2181</v>
      </c>
      <c r="L889" t="str">
        <f>IF(K889="","",CONCATENATE(Tabela2[[#This Row],[Zastosowania .jpg - lokalizacja folderu]],K889))</f>
        <v/>
      </c>
      <c r="N889" t="str">
        <f>IF(M889="","",CONCATENATE(Tabela2[[#This Row],[Zastosowania .jpg - lokalizacja folderu]],M889))</f>
        <v/>
      </c>
      <c r="P889" t="str">
        <f>IF(O889="","",CONCATENATE(Tabela2[[#This Row],[Zastosowania .jpg - lokalizacja folderu]],O889))</f>
        <v/>
      </c>
      <c r="Q889" t="s">
        <v>2555</v>
      </c>
      <c r="S889" t="str">
        <f>IF(R889="","",CONCATENATE(Tabela2[[#This Row],[Instrukcje .png - lokalizacja folderu]],R889))</f>
        <v/>
      </c>
      <c r="T889" t="s">
        <v>2556</v>
      </c>
      <c r="U889" t="s">
        <v>2712</v>
      </c>
      <c r="V889" t="str">
        <f>IF(U889="","",CONCATENATE(Tabela2[[#This Row],[Modele .rfa - lokalizacja folderu]],U889))</f>
        <v>G:\LocalUser\snws\Rendery_dwg_rys\Modele 3D\NICZUK Hanger bolt WK.rfa</v>
      </c>
      <c r="W889" t="s">
        <v>2574</v>
      </c>
      <c r="X889" t="s">
        <v>2832</v>
      </c>
      <c r="Y889" t="str">
        <f>IF(X889="","",CONCATENATE(Tabela2[[#This Row],[Modele .txt - lokalizacja folderu]],X889))</f>
        <v>G:\LocalUser\snws\Rendery_dwg_rys\Modele 3D\NICZUK Hanger bolt WK.txt</v>
      </c>
      <c r="Z889" t="s">
        <v>2574</v>
      </c>
      <c r="AB889" t="str">
        <f>IFERROR(VLOOKUP(Tabela2[[#This Row],[Kod]],[1]Arkusz7!$A:$W,23,FALSE),"")</f>
        <v>N-WK-8X100</v>
      </c>
    </row>
    <row r="890" spans="1:28" x14ac:dyDescent="0.25">
      <c r="A890">
        <v>35861</v>
      </c>
      <c r="B890" t="s">
        <v>1808</v>
      </c>
      <c r="C890" t="str">
        <f>IF(B890="","",CONCATENATE(Tabela2[[#This Row],[Nazwa pliku - render - lokalizacja folderu]],B890))</f>
        <v>G:\LocalUser\snws\Rendery_dwg_rys\web_ok\N-WK_web_ok.png</v>
      </c>
      <c r="D890" t="s">
        <v>2179</v>
      </c>
      <c r="E890" t="s">
        <v>1809</v>
      </c>
      <c r="F890" t="str">
        <f>IF(E890="","",CONCATENATE(Tabela2[[#This Row],[Nazwa pliku - .dwg - lokalizacja folderu]],E890))</f>
        <v>G:\LocalUser\snws\Rendery_dwg_rys\dwg\N-WK-8X70.DWG</v>
      </c>
      <c r="G890" t="s">
        <v>2185</v>
      </c>
      <c r="H890" t="s">
        <v>2454</v>
      </c>
      <c r="I890" t="str">
        <f>IF(H890="","",CONCATENATE(Tabela2[[#This Row],[Rysunek .png - lokalizacja folderu]],H890))</f>
        <v>G:\LocalUser\snws\Rendery_dwg_rys\rys\N-WK_rys.png</v>
      </c>
      <c r="J890" t="s">
        <v>2181</v>
      </c>
      <c r="L890" t="str">
        <f>IF(K890="","",CONCATENATE(Tabela2[[#This Row],[Zastosowania .jpg - lokalizacja folderu]],K890))</f>
        <v/>
      </c>
      <c r="N890" t="str">
        <f>IF(M890="","",CONCATENATE(Tabela2[[#This Row],[Zastosowania .jpg - lokalizacja folderu]],M890))</f>
        <v/>
      </c>
      <c r="P890" t="str">
        <f>IF(O890="","",CONCATENATE(Tabela2[[#This Row],[Zastosowania .jpg - lokalizacja folderu]],O890))</f>
        <v/>
      </c>
      <c r="Q890" t="s">
        <v>2555</v>
      </c>
      <c r="S890" t="str">
        <f>IF(R890="","",CONCATENATE(Tabela2[[#This Row],[Instrukcje .png - lokalizacja folderu]],R890))</f>
        <v/>
      </c>
      <c r="T890" t="s">
        <v>2556</v>
      </c>
      <c r="U890" t="s">
        <v>2712</v>
      </c>
      <c r="V890" t="str">
        <f>IF(U890="","",CONCATENATE(Tabela2[[#This Row],[Modele .rfa - lokalizacja folderu]],U890))</f>
        <v>G:\LocalUser\snws\Rendery_dwg_rys\Modele 3D\NICZUK Hanger bolt WK.rfa</v>
      </c>
      <c r="W890" t="s">
        <v>2574</v>
      </c>
      <c r="X890" t="s">
        <v>2832</v>
      </c>
      <c r="Y890" t="str">
        <f>IF(X890="","",CONCATENATE(Tabela2[[#This Row],[Modele .txt - lokalizacja folderu]],X890))</f>
        <v>G:\LocalUser\snws\Rendery_dwg_rys\Modele 3D\NICZUK Hanger bolt WK.txt</v>
      </c>
      <c r="Z890" t="s">
        <v>2574</v>
      </c>
      <c r="AB890" t="str">
        <f>IFERROR(VLOOKUP(Tabela2[[#This Row],[Kod]],[1]Arkusz7!$A:$W,23,FALSE),"")</f>
        <v>N-WK-8X70</v>
      </c>
    </row>
    <row r="891" spans="1:28" x14ac:dyDescent="0.25">
      <c r="A891">
        <v>35355</v>
      </c>
      <c r="B891" t="s">
        <v>1678</v>
      </c>
      <c r="C891" t="str">
        <f>IF(B891="","",CONCATENATE(Tabela2[[#This Row],[Nazwa pliku - render - lokalizacja folderu]],B891))</f>
        <v>G:\LocalUser\snws\Rendery_dwg_rys\web_ok\N-WS_web_ok.png</v>
      </c>
      <c r="D891" t="s">
        <v>2179</v>
      </c>
      <c r="E891" t="s">
        <v>1679</v>
      </c>
      <c r="F891" t="str">
        <f>IF(E891="","",CONCATENATE(Tabela2[[#This Row],[Nazwa pliku - .dwg - lokalizacja folderu]],E891))</f>
        <v>G:\LocalUser\snws\Rendery_dwg_rys\dwg\N-WS-4,2X16.DWG</v>
      </c>
      <c r="G891" t="s">
        <v>2185</v>
      </c>
      <c r="H891" t="s">
        <v>2415</v>
      </c>
      <c r="I891" t="str">
        <f>IF(H891="","",CONCATENATE(Tabela2[[#This Row],[Rysunek .png - lokalizacja folderu]],H891))</f>
        <v>G:\LocalUser\snws\Rendery_dwg_rys\rys\N-WS_rys.png</v>
      </c>
      <c r="J891" t="s">
        <v>2181</v>
      </c>
      <c r="L891" t="str">
        <f>IF(K891="","",CONCATENATE(Tabela2[[#This Row],[Zastosowania .jpg - lokalizacja folderu]],K891))</f>
        <v/>
      </c>
      <c r="N891" t="str">
        <f>IF(M891="","",CONCATENATE(Tabela2[[#This Row],[Zastosowania .jpg - lokalizacja folderu]],M891))</f>
        <v/>
      </c>
      <c r="P891" t="str">
        <f>IF(O891="","",CONCATENATE(Tabela2[[#This Row],[Zastosowania .jpg - lokalizacja folderu]],O891))</f>
        <v/>
      </c>
      <c r="Q891" t="s">
        <v>2555</v>
      </c>
      <c r="S891" t="str">
        <f>IF(R891="","",CONCATENATE(Tabela2[[#This Row],[Instrukcje .png - lokalizacja folderu]],R891))</f>
        <v/>
      </c>
      <c r="T891" t="s">
        <v>2556</v>
      </c>
      <c r="U891" t="s">
        <v>2620</v>
      </c>
      <c r="V891" t="str">
        <f>IF(U891="","",CONCATENATE(Tabela2[[#This Row],[Modele .rfa - lokalizacja folderu]],U891))</f>
        <v>G:\LocalUser\snws\Rendery_dwg_rys\Modele 3D\NICZUK Hex washer head self drilling screws WS.rfa</v>
      </c>
      <c r="W891" t="s">
        <v>2574</v>
      </c>
      <c r="X891" t="s">
        <v>2576</v>
      </c>
      <c r="Y891" t="str">
        <f>IF(X891="","",CONCATENATE(Tabela2[[#This Row],[Modele .txt - lokalizacja folderu]],X891))</f>
        <v/>
      </c>
      <c r="Z891" t="s">
        <v>2574</v>
      </c>
      <c r="AB891" t="str">
        <f>IFERROR(VLOOKUP(Tabela2[[#This Row],[Kod]],[1]Arkusz7!$A:$W,23,FALSE),"")</f>
        <v>N-WS-4,2X16</v>
      </c>
    </row>
    <row r="892" spans="1:28" x14ac:dyDescent="0.25">
      <c r="A892">
        <v>18338</v>
      </c>
      <c r="B892" t="s">
        <v>1674</v>
      </c>
      <c r="C892" t="str">
        <f>IF(B892="","",CONCATENATE(Tabela2[[#This Row],[Nazwa pliku - render - lokalizacja folderu]],B892))</f>
        <v>G:\LocalUser\snws\Rendery_dwg_rys\web_ok\N-WT-BK_web_ok.png</v>
      </c>
      <c r="D892" t="s">
        <v>2179</v>
      </c>
      <c r="E892" t="s">
        <v>1675</v>
      </c>
      <c r="F892" t="str">
        <f>IF(E892="","",CONCATENATE(Tabela2[[#This Row],[Nazwa pliku - .dwg - lokalizacja folderu]],E892))</f>
        <v>G:\LocalUser\snws\Rendery_dwg_rys\dwg\N-WT-BK-FI11.DWG</v>
      </c>
      <c r="G892" t="s">
        <v>2185</v>
      </c>
      <c r="H892" t="s">
        <v>2414</v>
      </c>
      <c r="I892" t="str">
        <f>IF(H892="","",CONCATENATE(Tabela2[[#This Row],[Rysunek .png - lokalizacja folderu]],H892))</f>
        <v>G:\LocalUser\snws\Rendery_dwg_rys\rys\N-WT-BK_rys.png</v>
      </c>
      <c r="J892" t="s">
        <v>2181</v>
      </c>
      <c r="L892" t="str">
        <f>IF(K892="","",CONCATENATE(Tabela2[[#This Row],[Zastosowania .jpg - lokalizacja folderu]],K892))</f>
        <v/>
      </c>
      <c r="N892" t="str">
        <f>IF(M892="","",CONCATENATE(Tabela2[[#This Row],[Zastosowania .jpg - lokalizacja folderu]],M892))</f>
        <v/>
      </c>
      <c r="P892" t="str">
        <f>IF(O892="","",CONCATENATE(Tabela2[[#This Row],[Zastosowania .jpg - lokalizacja folderu]],O892))</f>
        <v/>
      </c>
      <c r="Q892" t="s">
        <v>2555</v>
      </c>
      <c r="S892" t="str">
        <f>IF(R892="","",CONCATENATE(Tabela2[[#This Row],[Instrukcje .png - lokalizacja folderu]],R892))</f>
        <v/>
      </c>
      <c r="T892" t="s">
        <v>2556</v>
      </c>
      <c r="U892" t="s">
        <v>2614</v>
      </c>
      <c r="V892" t="str">
        <f>IF(U892="","",CONCATENATE(Tabela2[[#This Row],[Modele .rfa - lokalizacja folderu]],U892))</f>
        <v>G:\LocalUser\snws\Rendery_dwg_rys\Modele 3D\NICZUK Trapeze hanger WT-BK.rfa</v>
      </c>
      <c r="W892" t="s">
        <v>2574</v>
      </c>
      <c r="X892" t="s">
        <v>2748</v>
      </c>
      <c r="Y892" t="str">
        <f>IF(X892="","",CONCATENATE(Tabela2[[#This Row],[Modele .txt - lokalizacja folderu]],X892))</f>
        <v>G:\LocalUser\snws\Rendery_dwg_rys\Modele 3D\NICZUK Trapeze hanger WT-BK.txt</v>
      </c>
      <c r="Z892" t="s">
        <v>2574</v>
      </c>
      <c r="AB892" t="str">
        <f>IFERROR(VLOOKUP(Tabela2[[#This Row],[Kod]],[1]Arkusz7!$A:$W,23,FALSE),"")</f>
        <v>N-WT-BK-FI11</v>
      </c>
    </row>
    <row r="893" spans="1:28" x14ac:dyDescent="0.25">
      <c r="A893">
        <v>30528</v>
      </c>
      <c r="B893" t="s">
        <v>934</v>
      </c>
      <c r="C893" t="str">
        <f>IF(B893="","",CONCATENATE(Tabela2[[#This Row],[Nazwa pliku - render - lokalizacja folderu]],B893))</f>
        <v>G:\LocalUser\snws\Rendery_dwg_rys\web_ok\WT-M8_web_ok.png</v>
      </c>
      <c r="D893" t="s">
        <v>2179</v>
      </c>
      <c r="E893" t="s">
        <v>1673</v>
      </c>
      <c r="F893" t="str">
        <f>IF(E893="","",CONCATENATE(Tabela2[[#This Row],[Nazwa pliku - .dwg - lokalizacja folderu]],E893))</f>
        <v>G:\LocalUser\snws\Rendery_dwg_rys\dwg\N-WT-M10.DWG</v>
      </c>
      <c r="G893" t="s">
        <v>2185</v>
      </c>
      <c r="H893" t="s">
        <v>2413</v>
      </c>
      <c r="I893" t="str">
        <f>IF(H893="","",CONCATENATE(Tabela2[[#This Row],[Rysunek .png - lokalizacja folderu]],H893))</f>
        <v>G:\LocalUser\snws\Rendery_dwg_rys\rys\N-WT_rys.png</v>
      </c>
      <c r="J893" t="s">
        <v>2181</v>
      </c>
      <c r="K893" t="s">
        <v>2895</v>
      </c>
      <c r="L893" t="str">
        <f>IF(K893="","",CONCATENATE(Tabela2[[#This Row],[Zastosowania .jpg - lokalizacja folderu]],K893))</f>
        <v>G:\LocalUser\snws\Rendery_dwg_rys\Zastosowania\WT_z_rys.png</v>
      </c>
      <c r="N893" t="str">
        <f>IF(M893="","",CONCATENATE(Tabela2[[#This Row],[Zastosowania .jpg - lokalizacja folderu]],M893))</f>
        <v/>
      </c>
      <c r="P893" t="str">
        <f>IF(O893="","",CONCATENATE(Tabela2[[#This Row],[Zastosowania .jpg - lokalizacja folderu]],O893))</f>
        <v/>
      </c>
      <c r="Q893" t="s">
        <v>2555</v>
      </c>
      <c r="R893" t="s">
        <v>2864</v>
      </c>
      <c r="S893" t="str">
        <f>IF(R893="","",CONCATENATE(Tabela2[[#This Row],[Instrukcje .png - lokalizacja folderu]],R893))</f>
        <v>G:\LocalUser\snws\Rendery_dwg_rys\Instrukcje\WT_i_rys.png</v>
      </c>
      <c r="T893" t="s">
        <v>2556</v>
      </c>
      <c r="U893" t="s">
        <v>2631</v>
      </c>
      <c r="V893" t="str">
        <f>IF(U893="","",CONCATENATE(Tabela2[[#This Row],[Modele .rfa - lokalizacja folderu]],U893))</f>
        <v>G:\LocalUser\snws\Rendery_dwg_rys\Modele 3D\NICZUK Trapeze hanger WT.rfa</v>
      </c>
      <c r="W893" t="s">
        <v>2574</v>
      </c>
      <c r="X893" t="s">
        <v>2762</v>
      </c>
      <c r="Y893" t="str">
        <f>IF(X893="","",CONCATENATE(Tabela2[[#This Row],[Modele .txt - lokalizacja folderu]],X893))</f>
        <v>G:\LocalUser\snws\Rendery_dwg_rys\Modele 3D\NICZUK Trapeze hanger WT.txt</v>
      </c>
      <c r="Z893" t="s">
        <v>2574</v>
      </c>
      <c r="AB893" t="str">
        <f>IFERROR(VLOOKUP(Tabela2[[#This Row],[Kod]],[1]Arkusz7!$A:$W,23,FALSE),"")</f>
        <v>N-WT-M10</v>
      </c>
    </row>
    <row r="894" spans="1:28" x14ac:dyDescent="0.25">
      <c r="A894">
        <v>30605</v>
      </c>
      <c r="B894" t="s">
        <v>934</v>
      </c>
      <c r="C894" t="str">
        <f>IF(B894="","",CONCATENATE(Tabela2[[#This Row],[Nazwa pliku - render - lokalizacja folderu]],B894))</f>
        <v>G:\LocalUser\snws\Rendery_dwg_rys\web_ok\WT-M8_web_ok.png</v>
      </c>
      <c r="D894" t="s">
        <v>2179</v>
      </c>
      <c r="E894" t="s">
        <v>1672</v>
      </c>
      <c r="F894" t="str">
        <f>IF(E894="","",CONCATENATE(Tabela2[[#This Row],[Nazwa pliku - .dwg - lokalizacja folderu]],E894))</f>
        <v>G:\LocalUser\snws\Rendery_dwg_rys\dwg\N-WT-M8.DWG</v>
      </c>
      <c r="G894" t="s">
        <v>2185</v>
      </c>
      <c r="H894" t="s">
        <v>2413</v>
      </c>
      <c r="I894" t="str">
        <f>IF(H894="","",CONCATENATE(Tabela2[[#This Row],[Rysunek .png - lokalizacja folderu]],H894))</f>
        <v>G:\LocalUser\snws\Rendery_dwg_rys\rys\N-WT_rys.png</v>
      </c>
      <c r="J894" t="s">
        <v>2181</v>
      </c>
      <c r="K894" t="s">
        <v>2895</v>
      </c>
      <c r="L894" t="str">
        <f>IF(K894="","",CONCATENATE(Tabela2[[#This Row],[Zastosowania .jpg - lokalizacja folderu]],K894))</f>
        <v>G:\LocalUser\snws\Rendery_dwg_rys\Zastosowania\WT_z_rys.png</v>
      </c>
      <c r="N894" t="str">
        <f>IF(M894="","",CONCATENATE(Tabela2[[#This Row],[Zastosowania .jpg - lokalizacja folderu]],M894))</f>
        <v/>
      </c>
      <c r="P894" t="str">
        <f>IF(O894="","",CONCATENATE(Tabela2[[#This Row],[Zastosowania .jpg - lokalizacja folderu]],O894))</f>
        <v/>
      </c>
      <c r="Q894" t="s">
        <v>2555</v>
      </c>
      <c r="R894" t="s">
        <v>2864</v>
      </c>
      <c r="S894" t="str">
        <f>IF(R894="","",CONCATENATE(Tabela2[[#This Row],[Instrukcje .png - lokalizacja folderu]],R894))</f>
        <v>G:\LocalUser\snws\Rendery_dwg_rys\Instrukcje\WT_i_rys.png</v>
      </c>
      <c r="T894" t="s">
        <v>2556</v>
      </c>
      <c r="U894" t="s">
        <v>2631</v>
      </c>
      <c r="V894" t="str">
        <f>IF(U894="","",CONCATENATE(Tabela2[[#This Row],[Modele .rfa - lokalizacja folderu]],U894))</f>
        <v>G:\LocalUser\snws\Rendery_dwg_rys\Modele 3D\NICZUK Trapeze hanger WT.rfa</v>
      </c>
      <c r="W894" t="s">
        <v>2574</v>
      </c>
      <c r="X894" t="s">
        <v>2762</v>
      </c>
      <c r="Y894" t="str">
        <f>IF(X894="","",CONCATENATE(Tabela2[[#This Row],[Modele .txt - lokalizacja folderu]],X894))</f>
        <v>G:\LocalUser\snws\Rendery_dwg_rys\Modele 3D\NICZUK Trapeze hanger WT.txt</v>
      </c>
      <c r="Z894" t="s">
        <v>2574</v>
      </c>
      <c r="AB894" t="str">
        <f>IFERROR(VLOOKUP(Tabela2[[#This Row],[Kod]],[1]Arkusz7!$A:$W,23,FALSE),"")</f>
        <v>N-WT-M8</v>
      </c>
    </row>
    <row r="895" spans="1:28" x14ac:dyDescent="0.25">
      <c r="A895">
        <v>17000</v>
      </c>
      <c r="B895" t="s">
        <v>1721</v>
      </c>
      <c r="C895" t="str">
        <f>IF(B895="","",CONCATENATE(Tabela2[[#This Row],[Nazwa pliku - render - lokalizacja folderu]],B895))</f>
        <v>G:\LocalUser\snws\Rendery_dwg_rys\web_ok\N-XK-MF_web_ok.png</v>
      </c>
      <c r="D895" t="s">
        <v>2179</v>
      </c>
      <c r="E895" t="s">
        <v>1722</v>
      </c>
      <c r="F895" t="str">
        <f>IF(E895="","",CONCATENATE(Tabela2[[#This Row],[Nazwa pliku - .dwg - lokalizacja folderu]],E895))</f>
        <v>G:\LocalUser\snws\Rendery_dwg_rys\dwg\N-XK-MF.DWG</v>
      </c>
      <c r="G895" t="s">
        <v>2185</v>
      </c>
      <c r="H895" t="s">
        <v>2430</v>
      </c>
      <c r="I895" t="str">
        <f>IF(H895="","",CONCATENATE(Tabela2[[#This Row],[Rysunek .png - lokalizacja folderu]],H895))</f>
        <v>G:\LocalUser\snws\Rendery_dwg_rys\rys\N-XK-MF_rys.png</v>
      </c>
      <c r="J895" t="s">
        <v>2181</v>
      </c>
      <c r="K895" t="s">
        <v>2897</v>
      </c>
      <c r="L895" t="str">
        <f>IF(K895="","",CONCATENATE(Tabela2[[#This Row],[Zastosowania .jpg - lokalizacja folderu]],K895))</f>
        <v>G:\LocalUser\snws\Rendery_dwg_rys\Zastosowania\XK_z_rys.png</v>
      </c>
      <c r="N895" t="str">
        <f>IF(M895="","",CONCATENATE(Tabela2[[#This Row],[Zastosowania .jpg - lokalizacja folderu]],M895))</f>
        <v/>
      </c>
      <c r="P895" t="str">
        <f>IF(O895="","",CONCATENATE(Tabela2[[#This Row],[Zastosowania .jpg - lokalizacja folderu]],O895))</f>
        <v/>
      </c>
      <c r="Q895" t="s">
        <v>2555</v>
      </c>
      <c r="R895" t="s">
        <v>2865</v>
      </c>
      <c r="S895" t="str">
        <f>IF(R895="","",CONCATENATE(Tabela2[[#This Row],[Instrukcje .png - lokalizacja folderu]],R895))</f>
        <v>G:\LocalUser\snws\Rendery_dwg_rys\Instrukcje\XK_i_rys.png</v>
      </c>
      <c r="T895" t="s">
        <v>2556</v>
      </c>
      <c r="U895" t="s">
        <v>2656</v>
      </c>
      <c r="V895" t="str">
        <f>IF(U895="","",CONCATENATE(Tabela2[[#This Row],[Modele .rfa - lokalizacja folderu]],U895))</f>
        <v>G:\LocalUser\snws\Rendery_dwg_rys\Modele 3D\NICZUK Cap-shaped flat connector XK.rfa</v>
      </c>
      <c r="W895" t="s">
        <v>2574</v>
      </c>
      <c r="X895" t="s">
        <v>2782</v>
      </c>
      <c r="Y895" t="str">
        <f>IF(X895="","",CONCATENATE(Tabela2[[#This Row],[Modele .txt - lokalizacja folderu]],X895))</f>
        <v>G:\LocalUser\snws\Rendery_dwg_rys\Modele 3D\NICZUK Cap-shaped flat connector XK.txt</v>
      </c>
      <c r="Z895" t="s">
        <v>2574</v>
      </c>
      <c r="AB895" t="str">
        <f>IFERROR(VLOOKUP(Tabela2[[#This Row],[Kod]],[1]Arkusz7!$A:$W,23,FALSE),"")</f>
        <v>N-XK-MF</v>
      </c>
    </row>
    <row r="896" spans="1:28" x14ac:dyDescent="0.25">
      <c r="A896">
        <v>17468</v>
      </c>
      <c r="B896" t="s">
        <v>2535</v>
      </c>
      <c r="C896" t="str">
        <f>IF(B896="","",CONCATENATE(Tabela2[[#This Row],[Nazwa pliku - render - lokalizacja folderu]],B896))</f>
        <v>G:\LocalUser\snws\Rendery_dwg_rys\web_ok\N-XX3-MB90_web_ok.png</v>
      </c>
      <c r="D896" t="s">
        <v>2179</v>
      </c>
      <c r="E896" t="s">
        <v>1723</v>
      </c>
      <c r="F896" t="str">
        <f>IF(E896="","",CONCATENATE(Tabela2[[#This Row],[Nazwa pliku - .dwg - lokalizacja folderu]],E896))</f>
        <v>G:\LocalUser\snws\Rendery_dwg_rys\dwg\N-XX3-A90.DWG</v>
      </c>
      <c r="G896" t="s">
        <v>2185</v>
      </c>
      <c r="H896" t="s">
        <v>2431</v>
      </c>
      <c r="I896" t="str">
        <f>IF(H896="","",CONCATENATE(Tabela2[[#This Row],[Rysunek .png - lokalizacja folderu]],H896))</f>
        <v>G:\LocalUser\snws\Rendery_dwg_rys\rys\N-XX3-MB90_rys.png</v>
      </c>
      <c r="J896" t="s">
        <v>2181</v>
      </c>
      <c r="K896" t="s">
        <v>2898</v>
      </c>
      <c r="L896" t="str">
        <f>IF(K896="","",CONCATENATE(Tabela2[[#This Row],[Zastosowania .jpg - lokalizacja folderu]],K896))</f>
        <v>G:\LocalUser\snws\Rendery_dwg_rys\Zastosowania\XX3_z_rys.png</v>
      </c>
      <c r="N896" t="str">
        <f>IF(M896="","",CONCATENATE(Tabela2[[#This Row],[Zastosowania .jpg - lokalizacja folderu]],M896))</f>
        <v/>
      </c>
      <c r="P896" t="str">
        <f>IF(O896="","",CONCATENATE(Tabela2[[#This Row],[Zastosowania .jpg - lokalizacja folderu]],O896))</f>
        <v/>
      </c>
      <c r="Q896" t="s">
        <v>2555</v>
      </c>
      <c r="R896" t="s">
        <v>2866</v>
      </c>
      <c r="S896" t="str">
        <f>IF(R896="","",CONCATENATE(Tabela2[[#This Row],[Instrukcje .png - lokalizacja folderu]],R896))</f>
        <v>G:\LocalUser\snws\Rendery_dwg_rys\Instrukcje\XX3_i_rys.png</v>
      </c>
      <c r="T896" t="s">
        <v>2556</v>
      </c>
      <c r="U896" t="s">
        <v>2657</v>
      </c>
      <c r="V896" t="str">
        <f>IF(U896="","",CONCATENATE(Tabela2[[#This Row],[Modele .rfa - lokalizacja folderu]],U896))</f>
        <v>G:\LocalUser\snws\Rendery_dwg_rys\Modele 3D\NICZUK Flat connector XX3.rfa</v>
      </c>
      <c r="W896" t="s">
        <v>2574</v>
      </c>
      <c r="X896" t="s">
        <v>2783</v>
      </c>
      <c r="Y896" t="str">
        <f>IF(X896="","",CONCATENATE(Tabela2[[#This Row],[Modele .txt - lokalizacja folderu]],X896))</f>
        <v>G:\LocalUser\snws\Rendery_dwg_rys\Modele 3D\NICZUK Flat connector XX3.txt</v>
      </c>
      <c r="Z896" t="s">
        <v>2574</v>
      </c>
      <c r="AB896" t="str">
        <f>IFERROR(VLOOKUP(Tabela2[[#This Row],[Kod]],[1]Arkusz7!$A:$W,23,FALSE),"")</f>
        <v>N-XX3-A90</v>
      </c>
    </row>
    <row r="897" spans="1:28" x14ac:dyDescent="0.25">
      <c r="A897">
        <v>15997</v>
      </c>
      <c r="B897" t="s">
        <v>2189</v>
      </c>
      <c r="C897" t="str">
        <f>IF(B897="","",CONCATENATE(Tabela2[[#This Row],[Nazwa pliku - render - lokalizacja folderu]],B897))</f>
        <v>G:\LocalUser\snws\Rendery_dwg_rys\web_ok\N-XX3-MF135-P_web_ok.png</v>
      </c>
      <c r="D897" t="s">
        <v>2179</v>
      </c>
      <c r="E897" t="s">
        <v>1727</v>
      </c>
      <c r="F897" t="str">
        <f>IF(E897="","",CONCATENATE(Tabela2[[#This Row],[Nazwa pliku - .dwg - lokalizacja folderu]],E897))</f>
        <v>G:\LocalUser\snws\Rendery_dwg_rys\dwg\N-XX3-MF135-P.DWG</v>
      </c>
      <c r="G897" t="s">
        <v>2185</v>
      </c>
      <c r="H897" t="s">
        <v>2433</v>
      </c>
      <c r="I897" t="str">
        <f>IF(H897="","",CONCATENATE(Tabela2[[#This Row],[Rysunek .png - lokalizacja folderu]],H897))</f>
        <v>G:\LocalUser\snws\Rendery_dwg_rys\rys\N-XX3-MF135-P_rys.png</v>
      </c>
      <c r="J897" t="s">
        <v>2181</v>
      </c>
      <c r="K897" t="s">
        <v>2898</v>
      </c>
      <c r="L897" t="str">
        <f>IF(K897="","",CONCATENATE(Tabela2[[#This Row],[Zastosowania .jpg - lokalizacja folderu]],K897))</f>
        <v>G:\LocalUser\snws\Rendery_dwg_rys\Zastosowania\XX3_z_rys.png</v>
      </c>
      <c r="N897" t="str">
        <f>IF(M897="","",CONCATENATE(Tabela2[[#This Row],[Zastosowania .jpg - lokalizacja folderu]],M897))</f>
        <v/>
      </c>
      <c r="P897" t="str">
        <f>IF(O897="","",CONCATENATE(Tabela2[[#This Row],[Zastosowania .jpg - lokalizacja folderu]],O897))</f>
        <v/>
      </c>
      <c r="Q897" t="s">
        <v>2555</v>
      </c>
      <c r="R897" t="s">
        <v>2866</v>
      </c>
      <c r="S897" t="str">
        <f>IF(R897="","",CONCATENATE(Tabela2[[#This Row],[Instrukcje .png - lokalizacja folderu]],R897))</f>
        <v>G:\LocalUser\snws\Rendery_dwg_rys\Instrukcje\XX3_i_rys.png</v>
      </c>
      <c r="T897" t="s">
        <v>2556</v>
      </c>
      <c r="U897" t="s">
        <v>2659</v>
      </c>
      <c r="V897" t="str">
        <f>IF(U897="","",CONCATENATE(Tabela2[[#This Row],[Modele .rfa - lokalizacja folderu]],U897))</f>
        <v>G:\LocalUser\snws\Rendery_dwg_rys\Modele 3D\NICZUK Flat connector XX3-MF135-P.rfa</v>
      </c>
      <c r="W897" t="s">
        <v>2574</v>
      </c>
      <c r="X897" t="s">
        <v>2576</v>
      </c>
      <c r="Y897" t="str">
        <f>IF(X897="","",CONCATENATE(Tabela2[[#This Row],[Modele .txt - lokalizacja folderu]],X897))</f>
        <v/>
      </c>
      <c r="Z897" t="s">
        <v>2574</v>
      </c>
      <c r="AB897" t="str">
        <f>IFERROR(VLOOKUP(Tabela2[[#This Row],[Kod]],[1]Arkusz7!$A:$W,23,FALSE),"")</f>
        <v>N-XX3-MF135-P</v>
      </c>
    </row>
    <row r="898" spans="1:28" x14ac:dyDescent="0.25">
      <c r="A898">
        <v>16069</v>
      </c>
      <c r="B898" t="s">
        <v>2535</v>
      </c>
      <c r="C898" t="str">
        <f>IF(B898="","",CONCATENATE(Tabela2[[#This Row],[Nazwa pliku - render - lokalizacja folderu]],B898))</f>
        <v>G:\LocalUser\snws\Rendery_dwg_rys\web_ok\N-XX3-MB90_web_ok.png</v>
      </c>
      <c r="D898" t="s">
        <v>2179</v>
      </c>
      <c r="E898" t="s">
        <v>1724</v>
      </c>
      <c r="F898" t="str">
        <f>IF(E898="","",CONCATENATE(Tabela2[[#This Row],[Nazwa pliku - .dwg - lokalizacja folderu]],E898))</f>
        <v>G:\LocalUser\snws\Rendery_dwg_rys\dwg\N-XX3-MF90.DWG</v>
      </c>
      <c r="G898" t="s">
        <v>2185</v>
      </c>
      <c r="H898" t="s">
        <v>2431</v>
      </c>
      <c r="I898" t="str">
        <f>IF(H898="","",CONCATENATE(Tabela2[[#This Row],[Rysunek .png - lokalizacja folderu]],H898))</f>
        <v>G:\LocalUser\snws\Rendery_dwg_rys\rys\N-XX3-MB90_rys.png</v>
      </c>
      <c r="J898" t="s">
        <v>2181</v>
      </c>
      <c r="K898" t="s">
        <v>2898</v>
      </c>
      <c r="L898" t="str">
        <f>IF(K898="","",CONCATENATE(Tabela2[[#This Row],[Zastosowania .jpg - lokalizacja folderu]],K898))</f>
        <v>G:\LocalUser\snws\Rendery_dwg_rys\Zastosowania\XX3_z_rys.png</v>
      </c>
      <c r="N898" t="str">
        <f>IF(M898="","",CONCATENATE(Tabela2[[#This Row],[Zastosowania .jpg - lokalizacja folderu]],M898))</f>
        <v/>
      </c>
      <c r="P898" t="str">
        <f>IF(O898="","",CONCATENATE(Tabela2[[#This Row],[Zastosowania .jpg - lokalizacja folderu]],O898))</f>
        <v/>
      </c>
      <c r="Q898" t="s">
        <v>2555</v>
      </c>
      <c r="R898" t="s">
        <v>2866</v>
      </c>
      <c r="S898" t="str">
        <f>IF(R898="","",CONCATENATE(Tabela2[[#This Row],[Instrukcje .png - lokalizacja folderu]],R898))</f>
        <v>G:\LocalUser\snws\Rendery_dwg_rys\Instrukcje\XX3_i_rys.png</v>
      </c>
      <c r="T898" t="s">
        <v>2556</v>
      </c>
      <c r="U898" t="s">
        <v>2657</v>
      </c>
      <c r="V898" t="str">
        <f>IF(U898="","",CONCATENATE(Tabela2[[#This Row],[Modele .rfa - lokalizacja folderu]],U898))</f>
        <v>G:\LocalUser\snws\Rendery_dwg_rys\Modele 3D\NICZUK Flat connector XX3.rfa</v>
      </c>
      <c r="W898" t="s">
        <v>2574</v>
      </c>
      <c r="X898" t="s">
        <v>2783</v>
      </c>
      <c r="Y898" t="str">
        <f>IF(X898="","",CONCATENATE(Tabela2[[#This Row],[Modele .txt - lokalizacja folderu]],X898))</f>
        <v>G:\LocalUser\snws\Rendery_dwg_rys\Modele 3D\NICZUK Flat connector XX3.txt</v>
      </c>
      <c r="Z898" t="s">
        <v>2574</v>
      </c>
      <c r="AB898" t="str">
        <f>IFERROR(VLOOKUP(Tabela2[[#This Row],[Kod]],[1]Arkusz7!$A:$W,23,FALSE),"")</f>
        <v>N-XX3-MF90</v>
      </c>
    </row>
    <row r="899" spans="1:28" x14ac:dyDescent="0.25">
      <c r="A899">
        <v>23073</v>
      </c>
      <c r="B899" t="s">
        <v>1725</v>
      </c>
      <c r="C899" t="str">
        <f>IF(B899="","",CONCATENATE(Tabela2[[#This Row],[Nazwa pliku - render - lokalizacja folderu]],B899))</f>
        <v>G:\LocalUser\snws\Rendery_dwg_rys\web_ok\N-XX3-MF90-P_web_ok.png</v>
      </c>
      <c r="D899" t="s">
        <v>2179</v>
      </c>
      <c r="E899" t="s">
        <v>1726</v>
      </c>
      <c r="F899" t="str">
        <f>IF(E899="","",CONCATENATE(Tabela2[[#This Row],[Nazwa pliku - .dwg - lokalizacja folderu]],E899))</f>
        <v>G:\LocalUser\snws\Rendery_dwg_rys\dwg\N-XX3-MF90-P.DWG</v>
      </c>
      <c r="G899" t="s">
        <v>2185</v>
      </c>
      <c r="H899" t="s">
        <v>2432</v>
      </c>
      <c r="I899" t="str">
        <f>IF(H899="","",CONCATENATE(Tabela2[[#This Row],[Rysunek .png - lokalizacja folderu]],H899))</f>
        <v>G:\LocalUser\snws\Rendery_dwg_rys\rys\N-XX3-MF90-P_rys.png</v>
      </c>
      <c r="J899" t="s">
        <v>2181</v>
      </c>
      <c r="K899" t="s">
        <v>2898</v>
      </c>
      <c r="L899" t="str">
        <f>IF(K899="","",CONCATENATE(Tabela2[[#This Row],[Zastosowania .jpg - lokalizacja folderu]],K899))</f>
        <v>G:\LocalUser\snws\Rendery_dwg_rys\Zastosowania\XX3_z_rys.png</v>
      </c>
      <c r="N899" t="str">
        <f>IF(M899="","",CONCATENATE(Tabela2[[#This Row],[Zastosowania .jpg - lokalizacja folderu]],M899))</f>
        <v/>
      </c>
      <c r="P899" t="str">
        <f>IF(O899="","",CONCATENATE(Tabela2[[#This Row],[Zastosowania .jpg - lokalizacja folderu]],O899))</f>
        <v/>
      </c>
      <c r="Q899" t="s">
        <v>2555</v>
      </c>
      <c r="R899" t="s">
        <v>2866</v>
      </c>
      <c r="S899" t="str">
        <f>IF(R899="","",CONCATENATE(Tabela2[[#This Row],[Instrukcje .png - lokalizacja folderu]],R899))</f>
        <v>G:\LocalUser\snws\Rendery_dwg_rys\Instrukcje\XX3_i_rys.png</v>
      </c>
      <c r="T899" t="s">
        <v>2556</v>
      </c>
      <c r="U899" t="s">
        <v>2658</v>
      </c>
      <c r="V899" t="str">
        <f>IF(U899="","",CONCATENATE(Tabela2[[#This Row],[Modele .rfa - lokalizacja folderu]],U899))</f>
        <v>G:\LocalUser\snws\Rendery_dwg_rys\Modele 3D\NICZUK Flat connector XX3-MF90-P .rfa</v>
      </c>
      <c r="W899" t="s">
        <v>2574</v>
      </c>
      <c r="X899" t="s">
        <v>2576</v>
      </c>
      <c r="Y899" t="str">
        <f>IF(X899="","",CONCATENATE(Tabela2[[#This Row],[Modele .txt - lokalizacja folderu]],X899))</f>
        <v/>
      </c>
      <c r="Z899" t="s">
        <v>2574</v>
      </c>
      <c r="AB899" t="str">
        <f>IFERROR(VLOOKUP(Tabela2[[#This Row],[Kod]],[1]Arkusz7!$A:$W,23,FALSE),"")</f>
        <v>N-XX3-MF90-P</v>
      </c>
    </row>
    <row r="900" spans="1:28" x14ac:dyDescent="0.25">
      <c r="A900">
        <v>17469</v>
      </c>
      <c r="B900" t="s">
        <v>2536</v>
      </c>
      <c r="C900" t="str">
        <f>IF(B900="","",CONCATENATE(Tabela2[[#This Row],[Nazwa pliku - render - lokalizacja folderu]],B900))</f>
        <v>G:\LocalUser\snws\Rendery_dwg_rys\web_ok\N-XX7-MB90_web_ok.png</v>
      </c>
      <c r="D900" t="s">
        <v>2179</v>
      </c>
      <c r="E900" t="s">
        <v>1728</v>
      </c>
      <c r="F900" t="str">
        <f>IF(E900="","",CONCATENATE(Tabela2[[#This Row],[Nazwa pliku - .dwg - lokalizacja folderu]],E900))</f>
        <v>G:\LocalUser\snws\Rendery_dwg_rys\dwg\N-XX7-A90.DWG</v>
      </c>
      <c r="G900" t="s">
        <v>2185</v>
      </c>
      <c r="H900" t="s">
        <v>2434</v>
      </c>
      <c r="I900" t="str">
        <f>IF(H900="","",CONCATENATE(Tabela2[[#This Row],[Rysunek .png - lokalizacja folderu]],H900))</f>
        <v>G:\LocalUser\snws\Rendery_dwg_rys\rys\N-XX7-MB90_rys.png</v>
      </c>
      <c r="J900" t="s">
        <v>2181</v>
      </c>
      <c r="L900" t="str">
        <f>IF(K900="","",CONCATENATE(Tabela2[[#This Row],[Zastosowania .jpg - lokalizacja folderu]],K900))</f>
        <v/>
      </c>
      <c r="N900" t="str">
        <f>IF(M900="","",CONCATENATE(Tabela2[[#This Row],[Zastosowania .jpg - lokalizacja folderu]],M900))</f>
        <v/>
      </c>
      <c r="P900" t="str">
        <f>IF(O900="","",CONCATENATE(Tabela2[[#This Row],[Zastosowania .jpg - lokalizacja folderu]],O900))</f>
        <v/>
      </c>
      <c r="Q900" t="s">
        <v>2555</v>
      </c>
      <c r="S900" t="str">
        <f>IF(R900="","",CONCATENATE(Tabela2[[#This Row],[Instrukcje .png - lokalizacja folderu]],R900))</f>
        <v/>
      </c>
      <c r="T900" t="s">
        <v>2556</v>
      </c>
      <c r="U900" t="s">
        <v>2660</v>
      </c>
      <c r="V900" t="str">
        <f>IF(U900="","",CONCATENATE(Tabela2[[#This Row],[Modele .rfa - lokalizacja folderu]],U900))</f>
        <v>G:\LocalUser\snws\Rendery_dwg_rys\Modele 3D\NICZUK Flat connector XX7-90 .rfa</v>
      </c>
      <c r="W900" t="s">
        <v>2574</v>
      </c>
      <c r="X900" t="s">
        <v>2784</v>
      </c>
      <c r="Y900" t="str">
        <f>IF(X900="","",CONCATENATE(Tabela2[[#This Row],[Modele .txt - lokalizacja folderu]],X900))</f>
        <v>G:\LocalUser\snws\Rendery_dwg_rys\Modele 3D\NICZUK Flat connector XX7-90 .txt</v>
      </c>
      <c r="Z900" t="s">
        <v>2574</v>
      </c>
      <c r="AB900" t="str">
        <f>IFERROR(VLOOKUP(Tabela2[[#This Row],[Kod]],[1]Arkusz7!$A:$W,23,FALSE),"")</f>
        <v>N-XX7-A90</v>
      </c>
    </row>
    <row r="901" spans="1:28" x14ac:dyDescent="0.25">
      <c r="A901">
        <v>16068</v>
      </c>
      <c r="B901" t="s">
        <v>2537</v>
      </c>
      <c r="C901" t="str">
        <f>IF(B901="","",CONCATENATE(Tabela2[[#This Row],[Nazwa pliku - render - lokalizacja folderu]],B901))</f>
        <v>G:\LocalUser\snws\Rendery_dwg_rys\web_ok\N-XX7-MB135_web_ok.png</v>
      </c>
      <c r="D901" t="s">
        <v>2179</v>
      </c>
      <c r="E901" t="s">
        <v>1732</v>
      </c>
      <c r="F901" t="str">
        <f>IF(E901="","",CONCATENATE(Tabela2[[#This Row],[Nazwa pliku - .dwg - lokalizacja folderu]],E901))</f>
        <v>G:\LocalUser\snws\Rendery_dwg_rys\dwg\N-XX7-MF135.DWG</v>
      </c>
      <c r="G901" t="s">
        <v>2185</v>
      </c>
      <c r="H901" t="s">
        <v>2436</v>
      </c>
      <c r="I901" t="str">
        <f>IF(H901="","",CONCATENATE(Tabela2[[#This Row],[Rysunek .png - lokalizacja folderu]],H901))</f>
        <v>G:\LocalUser\snws\Rendery_dwg_rys\rys\N-XX7-MB135_rys.png</v>
      </c>
      <c r="J901" t="s">
        <v>2181</v>
      </c>
      <c r="L901" t="str">
        <f>IF(K901="","",CONCATENATE(Tabela2[[#This Row],[Zastosowania .jpg - lokalizacja folderu]],K901))</f>
        <v/>
      </c>
      <c r="N901" t="str">
        <f>IF(M901="","",CONCATENATE(Tabela2[[#This Row],[Zastosowania .jpg - lokalizacja folderu]],M901))</f>
        <v/>
      </c>
      <c r="P901" t="str">
        <f>IF(O901="","",CONCATENATE(Tabela2[[#This Row],[Zastosowania .jpg - lokalizacja folderu]],O901))</f>
        <v/>
      </c>
      <c r="Q901" t="s">
        <v>2555</v>
      </c>
      <c r="S901" t="str">
        <f>IF(R901="","",CONCATENATE(Tabela2[[#This Row],[Instrukcje .png - lokalizacja folderu]],R901))</f>
        <v/>
      </c>
      <c r="T901" t="s">
        <v>2556</v>
      </c>
      <c r="U901" t="s">
        <v>2662</v>
      </c>
      <c r="V901" t="str">
        <f>IF(U901="","",CONCATENATE(Tabela2[[#This Row],[Modele .rfa - lokalizacja folderu]],U901))</f>
        <v>G:\LocalUser\snws\Rendery_dwg_rys\Modele 3D\NICZUK Flat connector XX7-135.rfa</v>
      </c>
      <c r="W901" t="s">
        <v>2574</v>
      </c>
      <c r="X901" t="s">
        <v>2785</v>
      </c>
      <c r="Y901" t="str">
        <f>IF(X901="","",CONCATENATE(Tabela2[[#This Row],[Modele .txt - lokalizacja folderu]],X901))</f>
        <v>G:\LocalUser\snws\Rendery_dwg_rys\Modele 3D\NICZUK Flat connector XX7-135.txt</v>
      </c>
      <c r="Z901" t="s">
        <v>2574</v>
      </c>
      <c r="AB901" t="str">
        <f>IFERROR(VLOOKUP(Tabela2[[#This Row],[Kod]],[1]Arkusz7!$A:$W,23,FALSE),"")</f>
        <v>N-XX7-MF135</v>
      </c>
    </row>
    <row r="902" spans="1:28" x14ac:dyDescent="0.25">
      <c r="A902">
        <v>17470</v>
      </c>
      <c r="B902" t="s">
        <v>2536</v>
      </c>
      <c r="C902" t="str">
        <f>IF(B902="","",CONCATENATE(Tabela2[[#This Row],[Nazwa pliku - render - lokalizacja folderu]],B902))</f>
        <v>G:\LocalUser\snws\Rendery_dwg_rys\web_ok\N-XX7-MB90_web_ok.png</v>
      </c>
      <c r="D902" t="s">
        <v>2179</v>
      </c>
      <c r="E902" t="s">
        <v>1729</v>
      </c>
      <c r="F902" t="str">
        <f>IF(E902="","",CONCATENATE(Tabela2[[#This Row],[Nazwa pliku - .dwg - lokalizacja folderu]],E902))</f>
        <v>G:\LocalUser\snws\Rendery_dwg_rys\dwg\N-XX7-MF90.DWG</v>
      </c>
      <c r="G902" t="s">
        <v>2185</v>
      </c>
      <c r="H902" t="s">
        <v>2434</v>
      </c>
      <c r="I902" t="str">
        <f>IF(H902="","",CONCATENATE(Tabela2[[#This Row],[Rysunek .png - lokalizacja folderu]],H902))</f>
        <v>G:\LocalUser\snws\Rendery_dwg_rys\rys\N-XX7-MB90_rys.png</v>
      </c>
      <c r="J902" t="s">
        <v>2181</v>
      </c>
      <c r="L902" t="str">
        <f>IF(K902="","",CONCATENATE(Tabela2[[#This Row],[Zastosowania .jpg - lokalizacja folderu]],K902))</f>
        <v/>
      </c>
      <c r="N902" t="str">
        <f>IF(M902="","",CONCATENATE(Tabela2[[#This Row],[Zastosowania .jpg - lokalizacja folderu]],M902))</f>
        <v/>
      </c>
      <c r="P902" t="str">
        <f>IF(O902="","",CONCATENATE(Tabela2[[#This Row],[Zastosowania .jpg - lokalizacja folderu]],O902))</f>
        <v/>
      </c>
      <c r="Q902" t="s">
        <v>2555</v>
      </c>
      <c r="S902" t="str">
        <f>IF(R902="","",CONCATENATE(Tabela2[[#This Row],[Instrukcje .png - lokalizacja folderu]],R902))</f>
        <v/>
      </c>
      <c r="T902" t="s">
        <v>2556</v>
      </c>
      <c r="U902" t="s">
        <v>2660</v>
      </c>
      <c r="V902" t="str">
        <f>IF(U902="","",CONCATENATE(Tabela2[[#This Row],[Modele .rfa - lokalizacja folderu]],U902))</f>
        <v>G:\LocalUser\snws\Rendery_dwg_rys\Modele 3D\NICZUK Flat connector XX7-90 .rfa</v>
      </c>
      <c r="W902" t="s">
        <v>2574</v>
      </c>
      <c r="X902" t="s">
        <v>2784</v>
      </c>
      <c r="Y902" t="str">
        <f>IF(X902="","",CONCATENATE(Tabela2[[#This Row],[Modele .txt - lokalizacja folderu]],X902))</f>
        <v>G:\LocalUser\snws\Rendery_dwg_rys\Modele 3D\NICZUK Flat connector XX7-90 .txt</v>
      </c>
      <c r="Z902" t="s">
        <v>2574</v>
      </c>
      <c r="AB902" t="str">
        <f>IFERROR(VLOOKUP(Tabela2[[#This Row],[Kod]],[1]Arkusz7!$A:$W,23,FALSE),"")</f>
        <v>N-XX7-MF90</v>
      </c>
    </row>
    <row r="903" spans="1:28" x14ac:dyDescent="0.25">
      <c r="A903">
        <v>23095</v>
      </c>
      <c r="B903" t="s">
        <v>1730</v>
      </c>
      <c r="C903" t="str">
        <f>IF(B903="","",CONCATENATE(Tabela2[[#This Row],[Nazwa pliku - render - lokalizacja folderu]],B903))</f>
        <v>G:\LocalUser\snws\Rendery_dwg_rys\web_ok\N-XX7-MF90-P_web_ok.png</v>
      </c>
      <c r="D903" t="s">
        <v>2179</v>
      </c>
      <c r="E903" t="s">
        <v>1731</v>
      </c>
      <c r="F903" t="str">
        <f>IF(E903="","",CONCATENATE(Tabela2[[#This Row],[Nazwa pliku - .dwg - lokalizacja folderu]],E903))</f>
        <v>G:\LocalUser\snws\Rendery_dwg_rys\dwg\N-XX7-MF90-P.DWG</v>
      </c>
      <c r="G903" t="s">
        <v>2185</v>
      </c>
      <c r="H903" t="s">
        <v>2435</v>
      </c>
      <c r="I903" t="str">
        <f>IF(H903="","",CONCATENATE(Tabela2[[#This Row],[Rysunek .png - lokalizacja folderu]],H903))</f>
        <v>G:\LocalUser\snws\Rendery_dwg_rys\rys\N-XX7-MF90-P_rys.png</v>
      </c>
      <c r="J903" t="s">
        <v>2181</v>
      </c>
      <c r="L903" t="str">
        <f>IF(K903="","",CONCATENATE(Tabela2[[#This Row],[Zastosowania .jpg - lokalizacja folderu]],K903))</f>
        <v/>
      </c>
      <c r="N903" t="str">
        <f>IF(M903="","",CONCATENATE(Tabela2[[#This Row],[Zastosowania .jpg - lokalizacja folderu]],M903))</f>
        <v/>
      </c>
      <c r="P903" t="str">
        <f>IF(O903="","",CONCATENATE(Tabela2[[#This Row],[Zastosowania .jpg - lokalizacja folderu]],O903))</f>
        <v/>
      </c>
      <c r="Q903" t="s">
        <v>2555</v>
      </c>
      <c r="S903" t="str">
        <f>IF(R903="","",CONCATENATE(Tabela2[[#This Row],[Instrukcje .png - lokalizacja folderu]],R903))</f>
        <v/>
      </c>
      <c r="T903" t="s">
        <v>2556</v>
      </c>
      <c r="U903" t="s">
        <v>2661</v>
      </c>
      <c r="V903" t="str">
        <f>IF(U903="","",CONCATENATE(Tabela2[[#This Row],[Modele .rfa - lokalizacja folderu]],U903))</f>
        <v>G:\LocalUser\snws\Rendery_dwg_rys\Modele 3D\NICZUK Flat connector XX7-MF90-P.rfa</v>
      </c>
      <c r="W903" t="s">
        <v>2574</v>
      </c>
      <c r="X903" t="s">
        <v>2576</v>
      </c>
      <c r="Y903" t="str">
        <f>IF(X903="","",CONCATENATE(Tabela2[[#This Row],[Modele .txt - lokalizacja folderu]],X903))</f>
        <v/>
      </c>
      <c r="Z903" t="s">
        <v>2574</v>
      </c>
      <c r="AB903" t="str">
        <f>IFERROR(VLOOKUP(Tabela2[[#This Row],[Kod]],[1]Arkusz7!$A:$W,23,FALSE),"")</f>
        <v>N-XX7-MF90-P</v>
      </c>
    </row>
    <row r="904" spans="1:28" x14ac:dyDescent="0.25">
      <c r="A904">
        <v>24783</v>
      </c>
      <c r="B904" t="s">
        <v>1201</v>
      </c>
      <c r="C904" t="str">
        <f>IF(B904="","",CONCATENATE(Tabela2[[#This Row],[Nazwa pliku - render - lokalizacja folderu]],B904))</f>
        <v>G:\LocalUser\snws\Rendery_dwg_rys\web_ok\XZ7-MF_web_ok.png</v>
      </c>
      <c r="D904" t="s">
        <v>2179</v>
      </c>
      <c r="E904" t="s">
        <v>1733</v>
      </c>
      <c r="F904" t="str">
        <f>IF(E904="","",CONCATENATE(Tabela2[[#This Row],[Nazwa pliku - .dwg - lokalizacja folderu]],E904))</f>
        <v>G:\LocalUser\snws\Rendery_dwg_rys\dwg\N-XZ7-MF.DWG</v>
      </c>
      <c r="G904" t="s">
        <v>2185</v>
      </c>
      <c r="H904" t="s">
        <v>2342</v>
      </c>
      <c r="I904" t="str">
        <f>IF(H904="","",CONCATENATE(Tabela2[[#This Row],[Rysunek .png - lokalizacja folderu]],H904))</f>
        <v>G:\LocalUser\snws\Rendery_dwg_rys\rys\XZ7-MF_rys.png</v>
      </c>
      <c r="J904" t="s">
        <v>2181</v>
      </c>
      <c r="L904" t="str">
        <f>IF(K904="","",CONCATENATE(Tabela2[[#This Row],[Zastosowania .jpg - lokalizacja folderu]],K904))</f>
        <v/>
      </c>
      <c r="N904" t="str">
        <f>IF(M904="","",CONCATENATE(Tabela2[[#This Row],[Zastosowania .jpg - lokalizacja folderu]],M904))</f>
        <v/>
      </c>
      <c r="P904" t="str">
        <f>IF(O904="","",CONCATENATE(Tabela2[[#This Row],[Zastosowania .jpg - lokalizacja folderu]],O904))</f>
        <v/>
      </c>
      <c r="Q904" t="s">
        <v>2555</v>
      </c>
      <c r="S904" t="str">
        <f>IF(R904="","",CONCATENATE(Tabela2[[#This Row],[Instrukcje .png - lokalizacja folderu]],R904))</f>
        <v/>
      </c>
      <c r="T904" t="s">
        <v>2556</v>
      </c>
      <c r="U904" t="s">
        <v>2663</v>
      </c>
      <c r="V904" t="str">
        <f>IF(U904="","",CONCATENATE(Tabela2[[#This Row],[Modele .rfa - lokalizacja folderu]],U904))</f>
        <v>G:\LocalUser\snws\Rendery_dwg_rys\Modele 3D\NICZUK Flat connector XZ7.rfa</v>
      </c>
      <c r="W904" t="s">
        <v>2574</v>
      </c>
      <c r="X904" t="s">
        <v>2786</v>
      </c>
      <c r="Y904" t="str">
        <f>IF(X904="","",CONCATENATE(Tabela2[[#This Row],[Modele .txt - lokalizacja folderu]],X904))</f>
        <v>G:\LocalUser\snws\Rendery_dwg_rys\Modele 3D\NICZUK Flat connector XZ7.txt</v>
      </c>
      <c r="Z904" t="s">
        <v>2574</v>
      </c>
      <c r="AB904" t="str">
        <f>IFERROR(VLOOKUP(Tabela2[[#This Row],[Kod]],[1]Arkusz7!$A:$W,23,FALSE),"")</f>
        <v>N-XZ7-MF</v>
      </c>
    </row>
    <row r="905" spans="1:28" x14ac:dyDescent="0.25">
      <c r="A905">
        <v>5991</v>
      </c>
      <c r="B905" t="s">
        <v>2533</v>
      </c>
      <c r="C905" t="str">
        <f>IF(B905="","",CONCATENATE(Tabela2[[#This Row],[Nazwa pliku - render - lokalizacja folderu]],B905))</f>
        <v>G:\LocalUser\snws\Rendery_dwg_rys\web_ok\NZ-10_web_ok.jpg</v>
      </c>
      <c r="D905" t="s">
        <v>2179</v>
      </c>
      <c r="E905" t="s">
        <v>1301</v>
      </c>
      <c r="F905" t="str">
        <f>IF(E905="","",CONCATENATE(Tabela2[[#This Row],[Nazwa pliku - .dwg - lokalizacja folderu]],E905))</f>
        <v>G:\LocalUser\snws\Rendery_dwg_rys\dwg\NZ-10.DWG</v>
      </c>
      <c r="G905" t="s">
        <v>2185</v>
      </c>
      <c r="H905" t="s">
        <v>2362</v>
      </c>
      <c r="I905" t="str">
        <f>IF(H905="","",CONCATENATE(Tabela2[[#This Row],[Rysunek .png - lokalizacja folderu]],H905))</f>
        <v>G:\LocalUser\snws\Rendery_dwg_rys\rys\NZ-10_rys.png</v>
      </c>
      <c r="J905" t="s">
        <v>2181</v>
      </c>
      <c r="L905" t="str">
        <f>IF(K905="","",CONCATENATE(Tabela2[[#This Row],[Zastosowania .jpg - lokalizacja folderu]],K905))</f>
        <v/>
      </c>
      <c r="N905" t="str">
        <f>IF(M905="","",CONCATENATE(Tabela2[[#This Row],[Zastosowania .jpg - lokalizacja folderu]],M905))</f>
        <v/>
      </c>
      <c r="P905" t="str">
        <f>IF(O905="","",CONCATENATE(Tabela2[[#This Row],[Zastosowania .jpg - lokalizacja folderu]],O905))</f>
        <v/>
      </c>
      <c r="Q905" t="s">
        <v>2555</v>
      </c>
      <c r="S905" t="str">
        <f>IF(R905="","",CONCATENATE(Tabela2[[#This Row],[Instrukcje .png - lokalizacja folderu]],R905))</f>
        <v/>
      </c>
      <c r="T905" t="s">
        <v>2556</v>
      </c>
      <c r="U905" t="s">
        <v>2684</v>
      </c>
      <c r="V905" t="str">
        <f>IF(U905="","",CONCATENATE(Tabela2[[#This Row],[Modele .rfa - lokalizacja folderu]],U905))</f>
        <v>G:\LocalUser\snws\Rendery_dwg_rys\Modele 3D\NICZUK Securing overlay NZ.rfa</v>
      </c>
      <c r="W905" t="s">
        <v>2574</v>
      </c>
      <c r="X905" t="s">
        <v>2805</v>
      </c>
      <c r="Y905" t="str">
        <f>IF(X905="","",CONCATENATE(Tabela2[[#This Row],[Modele .txt - lokalizacja folderu]],X905))</f>
        <v>G:\LocalUser\snws\Rendery_dwg_rys\Modele 3D\NICZUK Securing overlay NZ.txt</v>
      </c>
      <c r="Z905" t="s">
        <v>2574</v>
      </c>
      <c r="AB905" t="str">
        <f>IFERROR(VLOOKUP(Tabela2[[#This Row],[Kod]],[1]Arkusz7!$A:$W,23,FALSE),"")</f>
        <v>NZ-10</v>
      </c>
    </row>
    <row r="906" spans="1:28" x14ac:dyDescent="0.25">
      <c r="A906">
        <v>5992</v>
      </c>
      <c r="B906" t="s">
        <v>2533</v>
      </c>
      <c r="C906" t="str">
        <f>IF(B906="","",CONCATENATE(Tabela2[[#This Row],[Nazwa pliku - render - lokalizacja folderu]],B906))</f>
        <v>G:\LocalUser\snws\Rendery_dwg_rys\web_ok\NZ-10_web_ok.jpg</v>
      </c>
      <c r="D906" t="s">
        <v>2179</v>
      </c>
      <c r="E906" t="s">
        <v>1300</v>
      </c>
      <c r="F906" t="str">
        <f>IF(E906="","",CONCATENATE(Tabela2[[#This Row],[Nazwa pliku - .dwg - lokalizacja folderu]],E906))</f>
        <v>G:\LocalUser\snws\Rendery_dwg_rys\dwg\NZ-8.DWG</v>
      </c>
      <c r="G906" t="s">
        <v>2185</v>
      </c>
      <c r="H906" t="s">
        <v>2362</v>
      </c>
      <c r="I906" t="str">
        <f>IF(H906="","",CONCATENATE(Tabela2[[#This Row],[Rysunek .png - lokalizacja folderu]],H906))</f>
        <v>G:\LocalUser\snws\Rendery_dwg_rys\rys\NZ-10_rys.png</v>
      </c>
      <c r="J906" t="s">
        <v>2181</v>
      </c>
      <c r="L906" t="str">
        <f>IF(K906="","",CONCATENATE(Tabela2[[#This Row],[Zastosowania .jpg - lokalizacja folderu]],K906))</f>
        <v/>
      </c>
      <c r="N906" t="str">
        <f>IF(M906="","",CONCATENATE(Tabela2[[#This Row],[Zastosowania .jpg - lokalizacja folderu]],M906))</f>
        <v/>
      </c>
      <c r="P906" t="str">
        <f>IF(O906="","",CONCATENATE(Tabela2[[#This Row],[Zastosowania .jpg - lokalizacja folderu]],O906))</f>
        <v/>
      </c>
      <c r="Q906" t="s">
        <v>2555</v>
      </c>
      <c r="S906" t="str">
        <f>IF(R906="","",CONCATENATE(Tabela2[[#This Row],[Instrukcje .png - lokalizacja folderu]],R906))</f>
        <v/>
      </c>
      <c r="T906" t="s">
        <v>2556</v>
      </c>
      <c r="U906" t="s">
        <v>2684</v>
      </c>
      <c r="V906" t="str">
        <f>IF(U906="","",CONCATENATE(Tabela2[[#This Row],[Modele .rfa - lokalizacja folderu]],U906))</f>
        <v>G:\LocalUser\snws\Rendery_dwg_rys\Modele 3D\NICZUK Securing overlay NZ.rfa</v>
      </c>
      <c r="W906" t="s">
        <v>2574</v>
      </c>
      <c r="X906" t="s">
        <v>2805</v>
      </c>
      <c r="Y906" t="str">
        <f>IF(X906="","",CONCATENATE(Tabela2[[#This Row],[Modele .txt - lokalizacja folderu]],X906))</f>
        <v>G:\LocalUser\snws\Rendery_dwg_rys\Modele 3D\NICZUK Securing overlay NZ.txt</v>
      </c>
      <c r="Z906" t="s">
        <v>2574</v>
      </c>
      <c r="AB906" t="str">
        <f>IFERROR(VLOOKUP(Tabela2[[#This Row],[Kod]],[1]Arkusz7!$A:$W,23,FALSE),"")</f>
        <v>NZ-8</v>
      </c>
    </row>
    <row r="907" spans="1:28" x14ac:dyDescent="0.25">
      <c r="A907">
        <v>35362</v>
      </c>
      <c r="B907" t="s">
        <v>1788</v>
      </c>
      <c r="C907" t="str">
        <f>IF(B907="","",CONCATENATE(Tabela2[[#This Row],[Nazwa pliku - render - lokalizacja folderu]],B907))</f>
        <v>G:\LocalUser\snws\Rendery_dwg_rys\web_ok\N-ZL_web_ok.png</v>
      </c>
      <c r="D907" t="s">
        <v>2179</v>
      </c>
      <c r="E907" t="s">
        <v>1791</v>
      </c>
      <c r="F907" t="str">
        <f>IF(E907="","",CONCATENATE(Tabela2[[#This Row],[Nazwa pliku - .dwg - lokalizacja folderu]],E907))</f>
        <v>G:\LocalUser\snws\Rendery_dwg_rys\dwg\N-ZL-M10.DWG</v>
      </c>
      <c r="G907" t="s">
        <v>2185</v>
      </c>
      <c r="H907" t="s">
        <v>2449</v>
      </c>
      <c r="I907" t="str">
        <f>IF(H907="","",CONCATENATE(Tabela2[[#This Row],[Rysunek .png - lokalizacja folderu]],H907))</f>
        <v>G:\LocalUser\snws\Rendery_dwg_rys\rys\N-ZL_rys.png</v>
      </c>
      <c r="J907" t="s">
        <v>2181</v>
      </c>
      <c r="L907" t="str">
        <f>IF(K907="","",CONCATENATE(Tabela2[[#This Row],[Zastosowania .jpg - lokalizacja folderu]],K907))</f>
        <v/>
      </c>
      <c r="N907" t="str">
        <f>IF(M907="","",CONCATENATE(Tabela2[[#This Row],[Zastosowania .jpg - lokalizacja folderu]],M907))</f>
        <v/>
      </c>
      <c r="P907" t="str">
        <f>IF(O907="","",CONCATENATE(Tabela2[[#This Row],[Zastosowania .jpg - lokalizacja folderu]],O907))</f>
        <v/>
      </c>
      <c r="Q907" t="s">
        <v>2555</v>
      </c>
      <c r="S907" t="str">
        <f>IF(R907="","",CONCATENATE(Tabela2[[#This Row],[Instrukcje .png - lokalizacja folderu]],R907))</f>
        <v/>
      </c>
      <c r="T907" t="s">
        <v>2556</v>
      </c>
      <c r="U907" t="s">
        <v>2685</v>
      </c>
      <c r="V907" t="str">
        <f>IF(U907="","",CONCATENATE(Tabela2[[#This Row],[Modele .rfa - lokalizacja folderu]],U907))</f>
        <v>G:\LocalUser\snws\Rendery_dwg_rys\Modele 3D\NICZUK Hex rod coupling ZL.rfa</v>
      </c>
      <c r="W907" t="s">
        <v>2574</v>
      </c>
      <c r="X907" t="s">
        <v>2806</v>
      </c>
      <c r="Y907" t="str">
        <f>IF(X907="","",CONCATENATE(Tabela2[[#This Row],[Modele .txt - lokalizacja folderu]],X907))</f>
        <v>G:\LocalUser\snws\Rendery_dwg_rys\Modele 3D\NICZUK Hex rod coupling ZL.txt</v>
      </c>
      <c r="Z907" t="s">
        <v>2574</v>
      </c>
      <c r="AB907" t="str">
        <f>IFERROR(VLOOKUP(Tabela2[[#This Row],[Kod]],[1]Arkusz7!$A:$W,23,FALSE),"")</f>
        <v>N-ZL-M10</v>
      </c>
    </row>
    <row r="908" spans="1:28" x14ac:dyDescent="0.25">
      <c r="A908">
        <v>35364</v>
      </c>
      <c r="B908" t="s">
        <v>1788</v>
      </c>
      <c r="C908" t="str">
        <f>IF(B908="","",CONCATENATE(Tabela2[[#This Row],[Nazwa pliku - render - lokalizacja folderu]],B908))</f>
        <v>G:\LocalUser\snws\Rendery_dwg_rys\web_ok\N-ZL_web_ok.png</v>
      </c>
      <c r="D908" t="s">
        <v>2179</v>
      </c>
      <c r="E908" t="s">
        <v>1792</v>
      </c>
      <c r="F908" t="str">
        <f>IF(E908="","",CONCATENATE(Tabela2[[#This Row],[Nazwa pliku - .dwg - lokalizacja folderu]],E908))</f>
        <v>G:\LocalUser\snws\Rendery_dwg_rys\dwg\N-ZL-M12.DWG</v>
      </c>
      <c r="G908" t="s">
        <v>2185</v>
      </c>
      <c r="H908" t="s">
        <v>2449</v>
      </c>
      <c r="I908" t="str">
        <f>IF(H908="","",CONCATENATE(Tabela2[[#This Row],[Rysunek .png - lokalizacja folderu]],H908))</f>
        <v>G:\LocalUser\snws\Rendery_dwg_rys\rys\N-ZL_rys.png</v>
      </c>
      <c r="J908" t="s">
        <v>2181</v>
      </c>
      <c r="L908" t="str">
        <f>IF(K908="","",CONCATENATE(Tabela2[[#This Row],[Zastosowania .jpg - lokalizacja folderu]],K908))</f>
        <v/>
      </c>
      <c r="N908" t="str">
        <f>IF(M908="","",CONCATENATE(Tabela2[[#This Row],[Zastosowania .jpg - lokalizacja folderu]],M908))</f>
        <v/>
      </c>
      <c r="P908" t="str">
        <f>IF(O908="","",CONCATENATE(Tabela2[[#This Row],[Zastosowania .jpg - lokalizacja folderu]],O908))</f>
        <v/>
      </c>
      <c r="Q908" t="s">
        <v>2555</v>
      </c>
      <c r="S908" t="str">
        <f>IF(R908="","",CONCATENATE(Tabela2[[#This Row],[Instrukcje .png - lokalizacja folderu]],R908))</f>
        <v/>
      </c>
      <c r="T908" t="s">
        <v>2556</v>
      </c>
      <c r="U908" t="s">
        <v>2685</v>
      </c>
      <c r="V908" t="str">
        <f>IF(U908="","",CONCATENATE(Tabela2[[#This Row],[Modele .rfa - lokalizacja folderu]],U908))</f>
        <v>G:\LocalUser\snws\Rendery_dwg_rys\Modele 3D\NICZUK Hex rod coupling ZL.rfa</v>
      </c>
      <c r="W908" t="s">
        <v>2574</v>
      </c>
      <c r="X908" t="s">
        <v>2806</v>
      </c>
      <c r="Y908" t="str">
        <f>IF(X908="","",CONCATENATE(Tabela2[[#This Row],[Modele .txt - lokalizacja folderu]],X908))</f>
        <v>G:\LocalUser\snws\Rendery_dwg_rys\Modele 3D\NICZUK Hex rod coupling ZL.txt</v>
      </c>
      <c r="Z908" t="s">
        <v>2574</v>
      </c>
      <c r="AB908" t="str">
        <f>IFERROR(VLOOKUP(Tabela2[[#This Row],[Kod]],[1]Arkusz7!$A:$W,23,FALSE),"")</f>
        <v>N-ZL-M12</v>
      </c>
    </row>
    <row r="909" spans="1:28" x14ac:dyDescent="0.25">
      <c r="A909">
        <v>19376</v>
      </c>
      <c r="B909" t="s">
        <v>1788</v>
      </c>
      <c r="C909" t="str">
        <f>IF(B909="","",CONCATENATE(Tabela2[[#This Row],[Nazwa pliku - render - lokalizacja folderu]],B909))</f>
        <v>G:\LocalUser\snws\Rendery_dwg_rys\web_ok\N-ZL_web_ok.png</v>
      </c>
      <c r="D909" t="s">
        <v>2179</v>
      </c>
      <c r="E909" t="s">
        <v>1789</v>
      </c>
      <c r="F909" t="str">
        <f>IF(E909="","",CONCATENATE(Tabela2[[#This Row],[Nazwa pliku - .dwg - lokalizacja folderu]],E909))</f>
        <v>G:\LocalUser\snws\Rendery_dwg_rys\dwg\N-ZL-M6.DWG</v>
      </c>
      <c r="G909" t="s">
        <v>2185</v>
      </c>
      <c r="H909" t="s">
        <v>2449</v>
      </c>
      <c r="I909" t="str">
        <f>IF(H909="","",CONCATENATE(Tabela2[[#This Row],[Rysunek .png - lokalizacja folderu]],H909))</f>
        <v>G:\LocalUser\snws\Rendery_dwg_rys\rys\N-ZL_rys.png</v>
      </c>
      <c r="J909" t="s">
        <v>2181</v>
      </c>
      <c r="L909" t="str">
        <f>IF(K909="","",CONCATENATE(Tabela2[[#This Row],[Zastosowania .jpg - lokalizacja folderu]],K909))</f>
        <v/>
      </c>
      <c r="N909" t="str">
        <f>IF(M909="","",CONCATENATE(Tabela2[[#This Row],[Zastosowania .jpg - lokalizacja folderu]],M909))</f>
        <v/>
      </c>
      <c r="P909" t="str">
        <f>IF(O909="","",CONCATENATE(Tabela2[[#This Row],[Zastosowania .jpg - lokalizacja folderu]],O909))</f>
        <v/>
      </c>
      <c r="Q909" t="s">
        <v>2555</v>
      </c>
      <c r="S909" t="str">
        <f>IF(R909="","",CONCATENATE(Tabela2[[#This Row],[Instrukcje .png - lokalizacja folderu]],R909))</f>
        <v/>
      </c>
      <c r="T909" t="s">
        <v>2556</v>
      </c>
      <c r="U909" t="s">
        <v>2685</v>
      </c>
      <c r="V909" t="str">
        <f>IF(U909="","",CONCATENATE(Tabela2[[#This Row],[Modele .rfa - lokalizacja folderu]],U909))</f>
        <v>G:\LocalUser\snws\Rendery_dwg_rys\Modele 3D\NICZUK Hex rod coupling ZL.rfa</v>
      </c>
      <c r="W909" t="s">
        <v>2574</v>
      </c>
      <c r="X909" t="s">
        <v>2806</v>
      </c>
      <c r="Y909" t="str">
        <f>IF(X909="","",CONCATENATE(Tabela2[[#This Row],[Modele .txt - lokalizacja folderu]],X909))</f>
        <v>G:\LocalUser\snws\Rendery_dwg_rys\Modele 3D\NICZUK Hex rod coupling ZL.txt</v>
      </c>
      <c r="Z909" t="s">
        <v>2574</v>
      </c>
      <c r="AB909" t="str">
        <f>IFERROR(VLOOKUP(Tabela2[[#This Row],[Kod]],[1]Arkusz7!$A:$W,23,FALSE),"")</f>
        <v>N-ZL-M6</v>
      </c>
    </row>
    <row r="910" spans="1:28" x14ac:dyDescent="0.25">
      <c r="A910">
        <v>35366</v>
      </c>
      <c r="B910" t="s">
        <v>1788</v>
      </c>
      <c r="C910" t="str">
        <f>IF(B910="","",CONCATENATE(Tabela2[[#This Row],[Nazwa pliku - render - lokalizacja folderu]],B910))</f>
        <v>G:\LocalUser\snws\Rendery_dwg_rys\web_ok\N-ZL_web_ok.png</v>
      </c>
      <c r="D910" t="s">
        <v>2179</v>
      </c>
      <c r="E910" t="s">
        <v>1790</v>
      </c>
      <c r="F910" t="str">
        <f>IF(E910="","",CONCATENATE(Tabela2[[#This Row],[Nazwa pliku - .dwg - lokalizacja folderu]],E910))</f>
        <v>G:\LocalUser\snws\Rendery_dwg_rys\dwg\N-ZL-M8.DWG</v>
      </c>
      <c r="G910" t="s">
        <v>2185</v>
      </c>
      <c r="H910" t="s">
        <v>2449</v>
      </c>
      <c r="I910" t="str">
        <f>IF(H910="","",CONCATENATE(Tabela2[[#This Row],[Rysunek .png - lokalizacja folderu]],H910))</f>
        <v>G:\LocalUser\snws\Rendery_dwg_rys\rys\N-ZL_rys.png</v>
      </c>
      <c r="J910" t="s">
        <v>2181</v>
      </c>
      <c r="L910" t="str">
        <f>IF(K910="","",CONCATENATE(Tabela2[[#This Row],[Zastosowania .jpg - lokalizacja folderu]],K910))</f>
        <v/>
      </c>
      <c r="N910" t="str">
        <f>IF(M910="","",CONCATENATE(Tabela2[[#This Row],[Zastosowania .jpg - lokalizacja folderu]],M910))</f>
        <v/>
      </c>
      <c r="P910" t="str">
        <f>IF(O910="","",CONCATENATE(Tabela2[[#This Row],[Zastosowania .jpg - lokalizacja folderu]],O910))</f>
        <v/>
      </c>
      <c r="Q910" t="s">
        <v>2555</v>
      </c>
      <c r="S910" t="str">
        <f>IF(R910="","",CONCATENATE(Tabela2[[#This Row],[Instrukcje .png - lokalizacja folderu]],R910))</f>
        <v/>
      </c>
      <c r="T910" t="s">
        <v>2556</v>
      </c>
      <c r="U910" t="s">
        <v>2685</v>
      </c>
      <c r="V910" t="str">
        <f>IF(U910="","",CONCATENATE(Tabela2[[#This Row],[Modele .rfa - lokalizacja folderu]],U910))</f>
        <v>G:\LocalUser\snws\Rendery_dwg_rys\Modele 3D\NICZUK Hex rod coupling ZL.rfa</v>
      </c>
      <c r="W910" t="s">
        <v>2574</v>
      </c>
      <c r="X910" t="s">
        <v>2806</v>
      </c>
      <c r="Y910" t="str">
        <f>IF(X910="","",CONCATENATE(Tabela2[[#This Row],[Modele .txt - lokalizacja folderu]],X910))</f>
        <v>G:\LocalUser\snws\Rendery_dwg_rys\Modele 3D\NICZUK Hex rod coupling ZL.txt</v>
      </c>
      <c r="Z910" t="s">
        <v>2574</v>
      </c>
      <c r="AB910" t="str">
        <f>IFERROR(VLOOKUP(Tabela2[[#This Row],[Kod]],[1]Arkusz7!$A:$W,23,FALSE),"")</f>
        <v>N-ZL-M8</v>
      </c>
    </row>
    <row r="911" spans="1:28" x14ac:dyDescent="0.25">
      <c r="A911">
        <v>19370</v>
      </c>
      <c r="B911" t="s">
        <v>1796</v>
      </c>
      <c r="C911" t="str">
        <f>IF(B911="","",CONCATENATE(Tabela2[[#This Row],[Nazwa pliku - render - lokalizacja folderu]],B911))</f>
        <v>G:\LocalUser\snws\Rendery_dwg_rys\web_ok\N-ZNP_web_ok.png</v>
      </c>
      <c r="D911" t="s">
        <v>2179</v>
      </c>
      <c r="E911" t="s">
        <v>1797</v>
      </c>
      <c r="F911" t="str">
        <f>IF(E911="","",CONCATENATE(Tabela2[[#This Row],[Nazwa pliku - .dwg - lokalizacja folderu]],E911))</f>
        <v>G:\LocalUser\snws\Rendery_dwg_rys\dwg\N-ZNP-M10.DWG</v>
      </c>
      <c r="G911" t="s">
        <v>2185</v>
      </c>
      <c r="H911" t="s">
        <v>2451</v>
      </c>
      <c r="I911" t="str">
        <f>IF(H911="","",CONCATENATE(Tabela2[[#This Row],[Rysunek .png - lokalizacja folderu]],H911))</f>
        <v>G:\LocalUser\snws\Rendery_dwg_rys\rys\N-ZNP_rys.png</v>
      </c>
      <c r="J911" t="s">
        <v>2181</v>
      </c>
      <c r="L911" t="str">
        <f>IF(K911="","",CONCATENATE(Tabela2[[#This Row],[Zastosowania .jpg - lokalizacja folderu]],K911))</f>
        <v/>
      </c>
      <c r="N911" t="str">
        <f>IF(M911="","",CONCATENATE(Tabela2[[#This Row],[Zastosowania .jpg - lokalizacja folderu]],M911))</f>
        <v/>
      </c>
      <c r="P911" t="str">
        <f>IF(O911="","",CONCATENATE(Tabela2[[#This Row],[Zastosowania .jpg - lokalizacja folderu]],O911))</f>
        <v/>
      </c>
      <c r="Q911" t="s">
        <v>2555</v>
      </c>
      <c r="S911" t="str">
        <f>IF(R911="","",CONCATENATE(Tabela2[[#This Row],[Instrukcje .png - lokalizacja folderu]],R911))</f>
        <v/>
      </c>
      <c r="T911" t="s">
        <v>2556</v>
      </c>
      <c r="U911" t="s">
        <v>2683</v>
      </c>
      <c r="V911" t="str">
        <f>IF(U911="","",CONCATENATE(Tabela2[[#This Row],[Modele .rfa - lokalizacja folderu]],U911))</f>
        <v>G:\LocalUser\snws\Rendery_dwg_rys\Modele 3D\NICZUK Beam clamp ZNP.rfa</v>
      </c>
      <c r="W911" t="s">
        <v>2574</v>
      </c>
      <c r="X911" t="s">
        <v>2804</v>
      </c>
      <c r="Y911" t="str">
        <f>IF(X911="","",CONCATENATE(Tabela2[[#This Row],[Modele .txt - lokalizacja folderu]],X911))</f>
        <v>G:\LocalUser\snws\Rendery_dwg_rys\Modele 3D\NICZUK Beam clamp ZNP.txt</v>
      </c>
      <c r="Z911" t="s">
        <v>2574</v>
      </c>
      <c r="AB911" t="str">
        <f>IFERROR(VLOOKUP(Tabela2[[#This Row],[Kod]],[1]Arkusz7!$A:$W,23,FALSE),"")</f>
        <v>N-ZNP-M10</v>
      </c>
    </row>
    <row r="912" spans="1:28" x14ac:dyDescent="0.25">
      <c r="A912">
        <v>19009</v>
      </c>
      <c r="B912" t="s">
        <v>2192</v>
      </c>
      <c r="C912" t="str">
        <f>IF(B912="","",CONCATENATE(Tabela2[[#This Row],[Nazwa pliku - render - lokalizacja folderu]],B912))</f>
        <v>G:\LocalUser\snws\Rendery_dwg_rys\web_ok\OG-144-M_web_ok.png</v>
      </c>
      <c r="D912" t="s">
        <v>2179</v>
      </c>
      <c r="E912" t="s">
        <v>1979</v>
      </c>
      <c r="F912" t="str">
        <f>IF(E912="","",CONCATENATE(Tabela2[[#This Row],[Nazwa pliku - .dwg - lokalizacja folderu]],E912))</f>
        <v>G:\LocalUser\snws\Rendery_dwg_rys\dwg\OG-144-M12.DWG</v>
      </c>
      <c r="G912" t="s">
        <v>2185</v>
      </c>
      <c r="H912" t="s">
        <v>2493</v>
      </c>
      <c r="I912" t="str">
        <f>IF(H912="","",CONCATENATE(Tabela2[[#This Row],[Rysunek .png - lokalizacja folderu]],H912))</f>
        <v>G:\LocalUser\snws\Rendery_dwg_rys\rys\OG-144-M_rys.png</v>
      </c>
      <c r="J912" t="s">
        <v>2181</v>
      </c>
      <c r="L912" t="str">
        <f>IF(K912="","",CONCATENATE(Tabela2[[#This Row],[Zastosowania .jpg - lokalizacja folderu]],K912))</f>
        <v/>
      </c>
      <c r="N912" t="str">
        <f>IF(M912="","",CONCATENATE(Tabela2[[#This Row],[Zastosowania .jpg - lokalizacja folderu]],M912))</f>
        <v/>
      </c>
      <c r="P912" t="str">
        <f>IF(O912="","",CONCATENATE(Tabela2[[#This Row],[Zastosowania .jpg - lokalizacja folderu]],O912))</f>
        <v/>
      </c>
      <c r="Q912" t="s">
        <v>2555</v>
      </c>
      <c r="S912" t="str">
        <f>IF(R912="","",CONCATENATE(Tabela2[[#This Row],[Instrukcje .png - lokalizacja folderu]],R912))</f>
        <v/>
      </c>
      <c r="T912" t="s">
        <v>2556</v>
      </c>
      <c r="U912" t="s">
        <v>2576</v>
      </c>
      <c r="V912" t="str">
        <f>IF(U912="","",CONCATENATE(Tabela2[[#This Row],[Modele .rfa - lokalizacja folderu]],U912))</f>
        <v/>
      </c>
      <c r="W912" t="s">
        <v>2574</v>
      </c>
      <c r="X912" t="s">
        <v>2576</v>
      </c>
      <c r="Y912" t="str">
        <f>IF(X912="","",CONCATENATE(Tabela2[[#This Row],[Modele .txt - lokalizacja folderu]],X912))</f>
        <v/>
      </c>
      <c r="Z912" t="s">
        <v>2574</v>
      </c>
      <c r="AB912" t="str">
        <f>IFERROR(VLOOKUP(Tabela2[[#This Row],[Kod]],[1]Arkusz7!$A:$W,23,FALSE),"")</f>
        <v>OG-144-M12</v>
      </c>
    </row>
    <row r="913" spans="1:28" x14ac:dyDescent="0.25">
      <c r="A913">
        <v>35605</v>
      </c>
      <c r="B913" t="s">
        <v>2973</v>
      </c>
      <c r="C913" t="str">
        <f>IF(B913="","",CONCATENATE(Tabela2[[#This Row],[Nazwa pliku - render - lokalizacja folderu]],B913))</f>
        <v>G:\LocalUser\snws\Rendery_dwg_rys\web_ok\OGCKE_web_ok.png</v>
      </c>
      <c r="D913" t="s">
        <v>2179</v>
      </c>
      <c r="E913" t="s">
        <v>3164</v>
      </c>
      <c r="F913" t="str">
        <f>IF(E913="","",CONCATENATE(Tabela2[[#This Row],[Nazwa pliku - .dwg - lokalizacja folderu]],E913))</f>
        <v>G:\LocalUser\snws\Rendery_dwg_rys\dwg\OGCKE.DWG</v>
      </c>
      <c r="G913" t="s">
        <v>2185</v>
      </c>
      <c r="H913" t="s">
        <v>2994</v>
      </c>
      <c r="I913" t="str">
        <f>IF(H913="","",CONCATENATE(Tabela2[[#This Row],[Rysunek .png - lokalizacja folderu]],H913))</f>
        <v>G:\LocalUser\snws\Rendery_dwg_rys\rys\OGCKE_rys.png</v>
      </c>
      <c r="J913" t="s">
        <v>2181</v>
      </c>
      <c r="K913" t="s">
        <v>3014</v>
      </c>
      <c r="L913" t="str">
        <f>IF(K913="","",CONCATENATE(Tabela2[[#This Row],[Zastosowania .jpg - lokalizacja folderu]],K913))</f>
        <v>G:\LocalUser\snws\Rendery_dwg_rys\Zastosowania\OGCKE_z1_web_ok.png</v>
      </c>
      <c r="M913" t="s">
        <v>3035</v>
      </c>
      <c r="N913" t="str">
        <f>IF(M913="","",CONCATENATE(Tabela2[[#This Row],[Zastosowania .jpg - lokalizacja folderu]],M913))</f>
        <v>G:\LocalUser\snws\Rendery_dwg_rys\Zastosowania\OGCKE_z2_web_ok.png</v>
      </c>
      <c r="O913" t="s">
        <v>3056</v>
      </c>
      <c r="P913" t="str">
        <f>IF(O913="","",CONCATENATE(Tabela2[[#This Row],[Zastosowania .jpg - lokalizacja folderu]],O913))</f>
        <v>G:\LocalUser\snws\Rendery_dwg_rys\Zastosowania\OGCKE_z3_web_ok.png</v>
      </c>
      <c r="Q913" t="s">
        <v>2555</v>
      </c>
      <c r="S913" t="str">
        <f>IF(R913="","",CONCATENATE(Tabela2[[#This Row],[Instrukcje .png - lokalizacja folderu]],R913))</f>
        <v/>
      </c>
      <c r="T913" t="s">
        <v>2556</v>
      </c>
      <c r="V913" t="str">
        <f>IF(U913="","",CONCATENATE(Tabela2[[#This Row],[Modele .rfa - lokalizacja folderu]],U913))</f>
        <v/>
      </c>
      <c r="W913" t="s">
        <v>2574</v>
      </c>
      <c r="Y913" t="str">
        <f>IF(X913="","",CONCATENATE(Tabela2[[#This Row],[Modele .txt - lokalizacja folderu]],X913))</f>
        <v/>
      </c>
      <c r="Z913" t="s">
        <v>2574</v>
      </c>
      <c r="AB913" t="str">
        <f>IFERROR(VLOOKUP(Tabela2[[#This Row],[Kod]],[1]Arkusz7!$A:$W,23,FALSE),"")</f>
        <v>OGCKE3</v>
      </c>
    </row>
    <row r="914" spans="1:28" x14ac:dyDescent="0.25">
      <c r="A914">
        <v>28491</v>
      </c>
      <c r="B914" t="s">
        <v>2973</v>
      </c>
      <c r="C914" t="str">
        <f>IF(B914="","",CONCATENATE(Tabela2[[#This Row],[Nazwa pliku - render - lokalizacja folderu]],B914))</f>
        <v>G:\LocalUser\snws\Rendery_dwg_rys\web_ok\OGCKE_web_ok.png</v>
      </c>
      <c r="D914" t="s">
        <v>2179</v>
      </c>
      <c r="E914" t="s">
        <v>3164</v>
      </c>
      <c r="F914" t="str">
        <f>IF(E914="","",CONCATENATE(Tabela2[[#This Row],[Nazwa pliku - .dwg - lokalizacja folderu]],E914))</f>
        <v>G:\LocalUser\snws\Rendery_dwg_rys\dwg\OGCKE.DWG</v>
      </c>
      <c r="G914" t="s">
        <v>2185</v>
      </c>
      <c r="H914" t="s">
        <v>2994</v>
      </c>
      <c r="I914" t="str">
        <f>IF(H914="","",CONCATENATE(Tabela2[[#This Row],[Rysunek .png - lokalizacja folderu]],H914))</f>
        <v>G:\LocalUser\snws\Rendery_dwg_rys\rys\OGCKE_rys.png</v>
      </c>
      <c r="J914" t="s">
        <v>2181</v>
      </c>
      <c r="K914" t="s">
        <v>3014</v>
      </c>
      <c r="L914" t="str">
        <f>IF(K914="","",CONCATENATE(Tabela2[[#This Row],[Zastosowania .jpg - lokalizacja folderu]],K914))</f>
        <v>G:\LocalUser\snws\Rendery_dwg_rys\Zastosowania\OGCKE_z1_web_ok.png</v>
      </c>
      <c r="M914" t="s">
        <v>3035</v>
      </c>
      <c r="N914" t="str">
        <f>IF(M914="","",CONCATENATE(Tabela2[[#This Row],[Zastosowania .jpg - lokalizacja folderu]],M914))</f>
        <v>G:\LocalUser\snws\Rendery_dwg_rys\Zastosowania\OGCKE_z2_web_ok.png</v>
      </c>
      <c r="O914" t="s">
        <v>3056</v>
      </c>
      <c r="P914" t="str">
        <f>IF(O914="","",CONCATENATE(Tabela2[[#This Row],[Zastosowania .jpg - lokalizacja folderu]],O914))</f>
        <v>G:\LocalUser\snws\Rendery_dwg_rys\Zastosowania\OGCKE_z3_web_ok.png</v>
      </c>
      <c r="Q914" t="s">
        <v>2555</v>
      </c>
      <c r="S914" t="str">
        <f>IF(R914="","",CONCATENATE(Tabela2[[#This Row],[Instrukcje .png - lokalizacja folderu]],R914))</f>
        <v/>
      </c>
      <c r="T914" t="s">
        <v>2556</v>
      </c>
      <c r="V914" t="str">
        <f>IF(U914="","",CONCATENATE(Tabela2[[#This Row],[Modele .rfa - lokalizacja folderu]],U914))</f>
        <v/>
      </c>
      <c r="W914" t="s">
        <v>2574</v>
      </c>
      <c r="Y914" t="str">
        <f>IF(X914="","",CONCATENATE(Tabela2[[#This Row],[Modele .txt - lokalizacja folderu]],X914))</f>
        <v/>
      </c>
      <c r="Z914" t="s">
        <v>2574</v>
      </c>
      <c r="AB914" t="str">
        <f>IFERROR(VLOOKUP(Tabela2[[#This Row],[Kod]],[1]Arkusz7!$A:$W,23,FALSE),"")</f>
        <v>OGCKE6</v>
      </c>
    </row>
    <row r="915" spans="1:28" x14ac:dyDescent="0.25">
      <c r="A915">
        <v>35611</v>
      </c>
      <c r="B915" t="s">
        <v>2986</v>
      </c>
      <c r="C915" t="str">
        <f>IF(B915="","",CONCATENATE(Tabela2[[#This Row],[Nazwa pliku - render - lokalizacja folderu]],B915))</f>
        <v>G:\LocalUser\snws\Rendery_dwg_rys\web_ok\OGCKJ_web_ok.png</v>
      </c>
      <c r="D915" t="s">
        <v>2179</v>
      </c>
      <c r="E915" t="s">
        <v>3179</v>
      </c>
      <c r="F915" t="str">
        <f>IF(E915="","",CONCATENATE(Tabela2[[#This Row],[Nazwa pliku - .dwg - lokalizacja folderu]],E915))</f>
        <v>G:\LocalUser\snws\Rendery_dwg_rys\dwg\OGCKJ.DWG</v>
      </c>
      <c r="G915" t="s">
        <v>2185</v>
      </c>
      <c r="H915" t="s">
        <v>3006</v>
      </c>
      <c r="I915" t="str">
        <f>IF(H915="","",CONCATENATE(Tabela2[[#This Row],[Rysunek .png - lokalizacja folderu]],H915))</f>
        <v>G:\LocalUser\snws\Rendery_dwg_rys\rys\OGCKJ_rys.png</v>
      </c>
      <c r="J915" t="s">
        <v>2181</v>
      </c>
      <c r="K915" t="s">
        <v>3027</v>
      </c>
      <c r="L915" t="str">
        <f>IF(K915="","",CONCATENATE(Tabela2[[#This Row],[Zastosowania .jpg - lokalizacja folderu]],K915))</f>
        <v>G:\LocalUser\snws\Rendery_dwg_rys\Zastosowania\OGCKJ_z1_web_ok.png</v>
      </c>
      <c r="M915" t="s">
        <v>3048</v>
      </c>
      <c r="N915" t="str">
        <f>IF(M915="","",CONCATENATE(Tabela2[[#This Row],[Zastosowania .jpg - lokalizacja folderu]],M915))</f>
        <v>G:\LocalUser\snws\Rendery_dwg_rys\Zastosowania\OGCKJ_z2_web_ok.png</v>
      </c>
      <c r="O915" t="s">
        <v>3069</v>
      </c>
      <c r="P915" t="str">
        <f>IF(O915="","",CONCATENATE(Tabela2[[#This Row],[Zastosowania .jpg - lokalizacja folderu]],O915))</f>
        <v>G:\LocalUser\snws\Rendery_dwg_rys\Zastosowania\OGCKJ_z3_web_ok.png</v>
      </c>
      <c r="Q915" t="s">
        <v>2555</v>
      </c>
      <c r="S915" t="str">
        <f>IF(R915="","",CONCATENATE(Tabela2[[#This Row],[Instrukcje .png - lokalizacja folderu]],R915))</f>
        <v/>
      </c>
      <c r="T915" t="s">
        <v>2556</v>
      </c>
      <c r="V915" t="str">
        <f>IF(U915="","",CONCATENATE(Tabela2[[#This Row],[Modele .rfa - lokalizacja folderu]],U915))</f>
        <v/>
      </c>
      <c r="W915" t="s">
        <v>2574</v>
      </c>
      <c r="Y915" t="str">
        <f>IF(X915="","",CONCATENATE(Tabela2[[#This Row],[Modele .txt - lokalizacja folderu]],X915))</f>
        <v/>
      </c>
      <c r="Z915" t="s">
        <v>2574</v>
      </c>
      <c r="AB915" t="str">
        <f>IFERROR(VLOOKUP(Tabela2[[#This Row],[Kod]],[1]Arkusz7!$A:$W,23,FALSE),"")</f>
        <v>OGCKJ3</v>
      </c>
    </row>
    <row r="916" spans="1:28" x14ac:dyDescent="0.25">
      <c r="A916">
        <v>29745</v>
      </c>
      <c r="B916" t="s">
        <v>2986</v>
      </c>
      <c r="C916" t="str">
        <f>IF(B916="","",CONCATENATE(Tabela2[[#This Row],[Nazwa pliku - render - lokalizacja folderu]],B916))</f>
        <v>G:\LocalUser\snws\Rendery_dwg_rys\web_ok\OGCKJ_web_ok.png</v>
      </c>
      <c r="D916" t="s">
        <v>2179</v>
      </c>
      <c r="E916" t="s">
        <v>3179</v>
      </c>
      <c r="F916" t="str">
        <f>IF(E916="","",CONCATENATE(Tabela2[[#This Row],[Nazwa pliku - .dwg - lokalizacja folderu]],E916))</f>
        <v>G:\LocalUser\snws\Rendery_dwg_rys\dwg\OGCKJ.DWG</v>
      </c>
      <c r="G916" t="s">
        <v>2185</v>
      </c>
      <c r="H916" t="s">
        <v>3006</v>
      </c>
      <c r="I916" t="str">
        <f>IF(H916="","",CONCATENATE(Tabela2[[#This Row],[Rysunek .png - lokalizacja folderu]],H916))</f>
        <v>G:\LocalUser\snws\Rendery_dwg_rys\rys\OGCKJ_rys.png</v>
      </c>
      <c r="J916" t="s">
        <v>2181</v>
      </c>
      <c r="K916" t="s">
        <v>3027</v>
      </c>
      <c r="L916" t="str">
        <f>IF(K916="","",CONCATENATE(Tabela2[[#This Row],[Zastosowania .jpg - lokalizacja folderu]],K916))</f>
        <v>G:\LocalUser\snws\Rendery_dwg_rys\Zastosowania\OGCKJ_z1_web_ok.png</v>
      </c>
      <c r="M916" t="s">
        <v>3048</v>
      </c>
      <c r="N916" t="str">
        <f>IF(M916="","",CONCATENATE(Tabela2[[#This Row],[Zastosowania .jpg - lokalizacja folderu]],M916))</f>
        <v>G:\LocalUser\snws\Rendery_dwg_rys\Zastosowania\OGCKJ_z2_web_ok.png</v>
      </c>
      <c r="O916" t="s">
        <v>3069</v>
      </c>
      <c r="P916" t="str">
        <f>IF(O916="","",CONCATENATE(Tabela2[[#This Row],[Zastosowania .jpg - lokalizacja folderu]],O916))</f>
        <v>G:\LocalUser\snws\Rendery_dwg_rys\Zastosowania\OGCKJ_z3_web_ok.png</v>
      </c>
      <c r="Q916" t="s">
        <v>2555</v>
      </c>
      <c r="S916" t="str">
        <f>IF(R916="","",CONCATENATE(Tabela2[[#This Row],[Instrukcje .png - lokalizacja folderu]],R916))</f>
        <v/>
      </c>
      <c r="T916" t="s">
        <v>2556</v>
      </c>
      <c r="V916" t="str">
        <f>IF(U916="","",CONCATENATE(Tabela2[[#This Row],[Modele .rfa - lokalizacja folderu]],U916))</f>
        <v/>
      </c>
      <c r="W916" t="s">
        <v>2574</v>
      </c>
      <c r="Y916" t="str">
        <f>IF(X916="","",CONCATENATE(Tabela2[[#This Row],[Modele .txt - lokalizacja folderu]],X916))</f>
        <v/>
      </c>
      <c r="Z916" t="s">
        <v>2574</v>
      </c>
      <c r="AB916" t="str">
        <f>IFERROR(VLOOKUP(Tabela2[[#This Row],[Kod]],[1]Arkusz7!$A:$W,23,FALSE),"")</f>
        <v>OGCKJ6</v>
      </c>
    </row>
    <row r="917" spans="1:28" x14ac:dyDescent="0.25">
      <c r="A917">
        <v>29306</v>
      </c>
      <c r="B917" t="s">
        <v>2980</v>
      </c>
      <c r="C917" t="str">
        <f>IF(B917="","",CONCATENATE(Tabela2[[#This Row],[Nazwa pliku - render - lokalizacja folderu]],B917))</f>
        <v>G:\LocalUser\snws\Rendery_dwg_rys\web_ok\OGCKLMKE_web_ok.png</v>
      </c>
      <c r="D917" t="s">
        <v>2179</v>
      </c>
      <c r="E917" t="s">
        <v>3171</v>
      </c>
      <c r="F917" t="str">
        <f>IF(E917="","",CONCATENATE(Tabela2[[#This Row],[Nazwa pliku - .dwg - lokalizacja folderu]],E917))</f>
        <v>G:\LocalUser\snws\Rendery_dwg_rys\dwg\OGCKLMKE.DWG</v>
      </c>
      <c r="G917" t="s">
        <v>2185</v>
      </c>
      <c r="H917" t="s">
        <v>3001</v>
      </c>
      <c r="I917" t="str">
        <f>IF(H917="","",CONCATENATE(Tabela2[[#This Row],[Rysunek .png - lokalizacja folderu]],H917))</f>
        <v>G:\LocalUser\snws\Rendery_dwg_rys\rys\OGCKLMKE_rys.png</v>
      </c>
      <c r="J917" t="s">
        <v>2181</v>
      </c>
      <c r="K917" t="s">
        <v>3021</v>
      </c>
      <c r="L917" t="str">
        <f>IF(K917="","",CONCATENATE(Tabela2[[#This Row],[Zastosowania .jpg - lokalizacja folderu]],K917))</f>
        <v>G:\LocalUser\snws\Rendery_dwg_rys\Zastosowania\OGCKLMKE_z1_web_ok.png</v>
      </c>
      <c r="M917" t="s">
        <v>3042</v>
      </c>
      <c r="N917" t="str">
        <f>IF(M917="","",CONCATENATE(Tabela2[[#This Row],[Zastosowania .jpg - lokalizacja folderu]],M917))</f>
        <v>G:\LocalUser\snws\Rendery_dwg_rys\Zastosowania\OGCKLMKE_z2_web_ok.png</v>
      </c>
      <c r="O917" t="s">
        <v>3063</v>
      </c>
      <c r="P917" t="str">
        <f>IF(O917="","",CONCATENATE(Tabela2[[#This Row],[Zastosowania .jpg - lokalizacja folderu]],O917))</f>
        <v>G:\LocalUser\snws\Rendery_dwg_rys\Zastosowania\OGCKLMKE_z3_web_ok.png</v>
      </c>
      <c r="Q917" t="s">
        <v>2555</v>
      </c>
      <c r="S917" t="str">
        <f>IF(R917="","",CONCATENATE(Tabela2[[#This Row],[Instrukcje .png - lokalizacja folderu]],R917))</f>
        <v/>
      </c>
      <c r="T917" t="s">
        <v>2556</v>
      </c>
      <c r="V917" t="str">
        <f>IF(U917="","",CONCATENATE(Tabela2[[#This Row],[Modele .rfa - lokalizacja folderu]],U917))</f>
        <v/>
      </c>
      <c r="W917" t="s">
        <v>2574</v>
      </c>
      <c r="Y917" t="str">
        <f>IF(X917="","",CONCATENATE(Tabela2[[#This Row],[Modele .txt - lokalizacja folderu]],X917))</f>
        <v/>
      </c>
      <c r="Z917" t="s">
        <v>2574</v>
      </c>
      <c r="AB917" t="str">
        <f>IFERROR(VLOOKUP(Tabela2[[#This Row],[Kod]],[1]Arkusz7!$A:$W,23,FALSE),"")</f>
        <v>OGCKLMKE</v>
      </c>
    </row>
    <row r="918" spans="1:28" x14ac:dyDescent="0.25">
      <c r="A918">
        <v>33635</v>
      </c>
      <c r="B918" t="s">
        <v>3235</v>
      </c>
      <c r="C918" t="str">
        <f>IF(B918="","",CONCATENATE(Tabela2[[#This Row],[Nazwa pliku - render - lokalizacja folderu]],B918))</f>
        <v>G:\LocalUser\snws\Rendery_dwg_rys\web_ok\OGCKLMKJ_web_ok.png</v>
      </c>
      <c r="D918" t="s">
        <v>2179</v>
      </c>
      <c r="F918" t="str">
        <f>IF(E918="","",CONCATENATE(Tabela2[[#This Row],[Nazwa pliku - .dwg - lokalizacja folderu]],E918))</f>
        <v/>
      </c>
      <c r="G918" t="s">
        <v>2185</v>
      </c>
      <c r="H918" t="s">
        <v>3236</v>
      </c>
      <c r="I918" t="str">
        <f>IF(H918="","",CONCATENATE(Tabela2[[#This Row],[Rysunek .png - lokalizacja folderu]],H918))</f>
        <v>G:\LocalUser\snws\Rendery_dwg_rys\rys\OGCKLMKJ_rys.png</v>
      </c>
      <c r="J918" t="s">
        <v>2181</v>
      </c>
      <c r="K918" t="s">
        <v>3237</v>
      </c>
      <c r="L918" t="str">
        <f>IF(K918="","",CONCATENATE(Tabela2[[#This Row],[Zastosowania .jpg - lokalizacja folderu]],K918))</f>
        <v>G:\LocalUser\snws\Rendery_dwg_rys\Zastosowania\OGCKLMKJ_z1_web_ok.png</v>
      </c>
      <c r="M918" t="s">
        <v>3238</v>
      </c>
      <c r="N918" t="str">
        <f>IF(M918="","",CONCATENATE(Tabela2[[#This Row],[Zastosowania .jpg - lokalizacja folderu]],M918))</f>
        <v>G:\LocalUser\snws\Rendery_dwg_rys\Zastosowania\OGCKLMKJ_z2_web_ok.png</v>
      </c>
      <c r="O918" t="s">
        <v>3239</v>
      </c>
      <c r="P918" t="str">
        <f>IF(O918="","",CONCATENATE(Tabela2[[#This Row],[Zastosowania .jpg - lokalizacja folderu]],O918))</f>
        <v>G:\LocalUser\snws\Rendery_dwg_rys\Zastosowania\OGCKLMKJ_z3_web_ok.png</v>
      </c>
      <c r="Q918" t="s">
        <v>2555</v>
      </c>
      <c r="S918" t="str">
        <f>IF(R918="","",CONCATENATE(Tabela2[[#This Row],[Instrukcje .png - lokalizacja folderu]],R918))</f>
        <v/>
      </c>
      <c r="T918" t="s">
        <v>2556</v>
      </c>
      <c r="V918" t="str">
        <f>IF(U918="","",CONCATENATE(Tabela2[[#This Row],[Modele .rfa - lokalizacja folderu]],U918))</f>
        <v/>
      </c>
      <c r="W918" t="s">
        <v>2574</v>
      </c>
      <c r="Y918" t="str">
        <f>IF(X918="","",CONCATENATE(Tabela2[[#This Row],[Modele .txt - lokalizacja folderu]],X918))</f>
        <v/>
      </c>
      <c r="Z918" t="s">
        <v>2574</v>
      </c>
      <c r="AB918" t="str">
        <f>IFERROR(VLOOKUP(Tabela2[[#This Row],[Kod]],[1]Arkusz7!$A:$W,23,FALSE),"")</f>
        <v>OGCKLMKJ</v>
      </c>
    </row>
    <row r="919" spans="1:28" x14ac:dyDescent="0.25">
      <c r="A919">
        <v>31422</v>
      </c>
      <c r="B919" t="s">
        <v>2979</v>
      </c>
      <c r="C919" t="str">
        <f>IF(B919="","",CONCATENATE(Tabela2[[#This Row],[Nazwa pliku - render - lokalizacja folderu]],B919))</f>
        <v>G:\LocalUser\snws\Rendery_dwg_rys\web_ok\OGCLKKE_web_ok.png</v>
      </c>
      <c r="D919" t="s">
        <v>2179</v>
      </c>
      <c r="E919" t="s">
        <v>3170</v>
      </c>
      <c r="F919" t="str">
        <f>IF(E919="","",CONCATENATE(Tabela2[[#This Row],[Nazwa pliku - .dwg - lokalizacja folderu]],E919))</f>
        <v>G:\LocalUser\snws\Rendery_dwg_rys\dwg\OGCLKKE.DWG</v>
      </c>
      <c r="G919" t="s">
        <v>2185</v>
      </c>
      <c r="H919" t="s">
        <v>3000</v>
      </c>
      <c r="I919" t="str">
        <f>IF(H919="","",CONCATENATE(Tabela2[[#This Row],[Rysunek .png - lokalizacja folderu]],H919))</f>
        <v>G:\LocalUser\snws\Rendery_dwg_rys\rys\OGCLKKE_rys.png</v>
      </c>
      <c r="J919" t="s">
        <v>2181</v>
      </c>
      <c r="K919" t="s">
        <v>3020</v>
      </c>
      <c r="L919" t="str">
        <f>IF(K919="","",CONCATENATE(Tabela2[[#This Row],[Zastosowania .jpg - lokalizacja folderu]],K919))</f>
        <v>G:\LocalUser\snws\Rendery_dwg_rys\Zastosowania\OGCLKKE_z1_web_ok.png</v>
      </c>
      <c r="M919" t="s">
        <v>3041</v>
      </c>
      <c r="N919" t="str">
        <f>IF(M919="","",CONCATENATE(Tabela2[[#This Row],[Zastosowania .jpg - lokalizacja folderu]],M919))</f>
        <v>G:\LocalUser\snws\Rendery_dwg_rys\Zastosowania\OGCLKKE_z2_web_ok.png</v>
      </c>
      <c r="O919" t="s">
        <v>3062</v>
      </c>
      <c r="P919" t="str">
        <f>IF(O919="","",CONCATENATE(Tabela2[[#This Row],[Zastosowania .jpg - lokalizacja folderu]],O919))</f>
        <v>G:\LocalUser\snws\Rendery_dwg_rys\Zastosowania\OGCLKKE_z3_web_ok.png</v>
      </c>
      <c r="Q919" t="s">
        <v>2555</v>
      </c>
      <c r="S919" t="str">
        <f>IF(R919="","",CONCATENATE(Tabela2[[#This Row],[Instrukcje .png - lokalizacja folderu]],R919))</f>
        <v/>
      </c>
      <c r="T919" t="s">
        <v>2556</v>
      </c>
      <c r="V919" t="str">
        <f>IF(U919="","",CONCATENATE(Tabela2[[#This Row],[Modele .rfa - lokalizacja folderu]],U919))</f>
        <v/>
      </c>
      <c r="W919" t="s">
        <v>2574</v>
      </c>
      <c r="Y919" t="str">
        <f>IF(X919="","",CONCATENATE(Tabela2[[#This Row],[Modele .txt - lokalizacja folderu]],X919))</f>
        <v/>
      </c>
      <c r="Z919" t="s">
        <v>2574</v>
      </c>
      <c r="AB919" t="str">
        <f>IFERROR(VLOOKUP(Tabela2[[#This Row],[Kod]],[1]Arkusz7!$A:$W,23,FALSE),"")</f>
        <v>OGCLKKE</v>
      </c>
    </row>
    <row r="920" spans="1:28" x14ac:dyDescent="0.25">
      <c r="A920">
        <v>31423</v>
      </c>
      <c r="B920" t="s">
        <v>2990</v>
      </c>
      <c r="C920" t="str">
        <f>IF(B920="","",CONCATENATE(Tabela2[[#This Row],[Nazwa pliku - render - lokalizacja folderu]],B920))</f>
        <v>G:\LocalUser\snws\Rendery_dwg_rys\web_ok\OGCLKKJ_web_ok.png</v>
      </c>
      <c r="D920" t="s">
        <v>2179</v>
      </c>
      <c r="E920" t="s">
        <v>3183</v>
      </c>
      <c r="F920" t="str">
        <f>IF(E920="","",CONCATENATE(Tabela2[[#This Row],[Nazwa pliku - .dwg - lokalizacja folderu]],E920))</f>
        <v>G:\LocalUser\snws\Rendery_dwg_rys\dwg\OGCLKKJ.DWG</v>
      </c>
      <c r="G920" t="s">
        <v>2185</v>
      </c>
      <c r="H920" t="s">
        <v>3010</v>
      </c>
      <c r="I920" t="str">
        <f>IF(H920="","",CONCATENATE(Tabela2[[#This Row],[Rysunek .png - lokalizacja folderu]],H920))</f>
        <v>G:\LocalUser\snws\Rendery_dwg_rys\rys\OGCLKKJ_rys.png</v>
      </c>
      <c r="J920" t="s">
        <v>2181</v>
      </c>
      <c r="K920" t="s">
        <v>3031</v>
      </c>
      <c r="L920" t="str">
        <f>IF(K920="","",CONCATENATE(Tabela2[[#This Row],[Zastosowania .jpg - lokalizacja folderu]],K920))</f>
        <v>G:\LocalUser\snws\Rendery_dwg_rys\Zastosowania\OGCLKKJ_z1_web_ok.png</v>
      </c>
      <c r="M920" t="s">
        <v>3052</v>
      </c>
      <c r="N920" t="str">
        <f>IF(M920="","",CONCATENATE(Tabela2[[#This Row],[Zastosowania .jpg - lokalizacja folderu]],M920))</f>
        <v>G:\LocalUser\snws\Rendery_dwg_rys\Zastosowania\OGCLKKJ_z2_web_ok.png</v>
      </c>
      <c r="O920" t="s">
        <v>3073</v>
      </c>
      <c r="P920" t="str">
        <f>IF(O920="","",CONCATENATE(Tabela2[[#This Row],[Zastosowania .jpg - lokalizacja folderu]],O920))</f>
        <v>G:\LocalUser\snws\Rendery_dwg_rys\Zastosowania\OGCLKKJ_z3_web_ok.png</v>
      </c>
      <c r="Q920" t="s">
        <v>2555</v>
      </c>
      <c r="S920" t="str">
        <f>IF(R920="","",CONCATENATE(Tabela2[[#This Row],[Instrukcje .png - lokalizacja folderu]],R920))</f>
        <v/>
      </c>
      <c r="T920" t="s">
        <v>2556</v>
      </c>
      <c r="V920" t="str">
        <f>IF(U920="","",CONCATENATE(Tabela2[[#This Row],[Modele .rfa - lokalizacja folderu]],U920))</f>
        <v/>
      </c>
      <c r="W920" t="s">
        <v>2574</v>
      </c>
      <c r="Y920" t="str">
        <f>IF(X920="","",CONCATENATE(Tabela2[[#This Row],[Modele .txt - lokalizacja folderu]],X920))</f>
        <v/>
      </c>
      <c r="Z920" t="s">
        <v>2574</v>
      </c>
      <c r="AB920" t="str">
        <f>IFERROR(VLOOKUP(Tabela2[[#This Row],[Kod]],[1]Arkusz7!$A:$W,23,FALSE),"")</f>
        <v>OGCLKKJ</v>
      </c>
    </row>
    <row r="921" spans="1:28" x14ac:dyDescent="0.25">
      <c r="A921">
        <v>29343</v>
      </c>
      <c r="B921" t="s">
        <v>2977</v>
      </c>
      <c r="C921" t="str">
        <f>IF(B921="","",CONCATENATE(Tabela2[[#This Row],[Nazwa pliku - render - lokalizacja folderu]],B921))</f>
        <v>G:\LocalUser\snws\Rendery_dwg_rys\web_ok\OGCLKZKE_web_ok.png</v>
      </c>
      <c r="D921" t="s">
        <v>2179</v>
      </c>
      <c r="E921" t="s">
        <v>3168</v>
      </c>
      <c r="F921" t="str">
        <f>IF(E921="","",CONCATENATE(Tabela2[[#This Row],[Nazwa pliku - .dwg - lokalizacja folderu]],E921))</f>
        <v>G:\LocalUser\snws\Rendery_dwg_rys\dwg\OGCLKZKE.DWG</v>
      </c>
      <c r="G921" t="s">
        <v>2185</v>
      </c>
      <c r="H921" t="s">
        <v>2998</v>
      </c>
      <c r="I921" t="str">
        <f>IF(H921="","",CONCATENATE(Tabela2[[#This Row],[Rysunek .png - lokalizacja folderu]],H921))</f>
        <v>G:\LocalUser\snws\Rendery_dwg_rys\rys\OGCLKZKE_rys.png</v>
      </c>
      <c r="J921" t="s">
        <v>2181</v>
      </c>
      <c r="K921" t="s">
        <v>3018</v>
      </c>
      <c r="L921" t="str">
        <f>IF(K921="","",CONCATENATE(Tabela2[[#This Row],[Zastosowania .jpg - lokalizacja folderu]],K921))</f>
        <v>G:\LocalUser\snws\Rendery_dwg_rys\Zastosowania\OGCLKZKE_z1_web_ok.png</v>
      </c>
      <c r="M921" t="s">
        <v>3039</v>
      </c>
      <c r="N921" t="str">
        <f>IF(M921="","",CONCATENATE(Tabela2[[#This Row],[Zastosowania .jpg - lokalizacja folderu]],M921))</f>
        <v>G:\LocalUser\snws\Rendery_dwg_rys\Zastosowania\OGCLKZKE_z2_web_ok.png</v>
      </c>
      <c r="O921" t="s">
        <v>3060</v>
      </c>
      <c r="P921" t="str">
        <f>IF(O921="","",CONCATENATE(Tabela2[[#This Row],[Zastosowania .jpg - lokalizacja folderu]],O921))</f>
        <v>G:\LocalUser\snws\Rendery_dwg_rys\Zastosowania\OGCLKZKE_z3_web_ok.png</v>
      </c>
      <c r="Q921" t="s">
        <v>2555</v>
      </c>
      <c r="S921" t="str">
        <f>IF(R921="","",CONCATENATE(Tabela2[[#This Row],[Instrukcje .png - lokalizacja folderu]],R921))</f>
        <v/>
      </c>
      <c r="T921" t="s">
        <v>2556</v>
      </c>
      <c r="V921" t="str">
        <f>IF(U921="","",CONCATENATE(Tabela2[[#This Row],[Modele .rfa - lokalizacja folderu]],U921))</f>
        <v/>
      </c>
      <c r="W921" t="s">
        <v>2574</v>
      </c>
      <c r="Y921" t="str">
        <f>IF(X921="","",CONCATENATE(Tabela2[[#This Row],[Modele .txt - lokalizacja folderu]],X921))</f>
        <v/>
      </c>
      <c r="Z921" t="s">
        <v>2574</v>
      </c>
      <c r="AB921" t="str">
        <f>IFERROR(VLOOKUP(Tabela2[[#This Row],[Kod]],[1]Arkusz7!$A:$W,23,FALSE),"")</f>
        <v>OGCLKZKE</v>
      </c>
    </row>
    <row r="922" spans="1:28" x14ac:dyDescent="0.25">
      <c r="A922" s="2">
        <v>34467</v>
      </c>
      <c r="B922" t="s">
        <v>3248</v>
      </c>
      <c r="C922" t="str">
        <f>IF(B922="","",CONCATENATE(Tabela2[[#This Row],[Nazwa pliku - render - lokalizacja folderu]],B922))</f>
        <v>G:\LocalUser\snws\Rendery_dwg_rys\web_ok\OGCLKZKJ_web_ok.png</v>
      </c>
      <c r="D922" t="s">
        <v>2179</v>
      </c>
      <c r="F922" t="str">
        <f>IF(E922="","",CONCATENATE(Tabela2[[#This Row],[Nazwa pliku - .dwg - lokalizacja folderu]],E922))</f>
        <v/>
      </c>
      <c r="G922" t="s">
        <v>2185</v>
      </c>
      <c r="H922" t="s">
        <v>3249</v>
      </c>
      <c r="I922" t="str">
        <f>IF(H922="","",CONCATENATE(Tabela2[[#This Row],[Rysunek .png - lokalizacja folderu]],H922))</f>
        <v>G:\LocalUser\snws\Rendery_dwg_rys\rys\OGCLKZKJ_rys.png</v>
      </c>
      <c r="J922" t="s">
        <v>2181</v>
      </c>
      <c r="K922" t="s">
        <v>3018</v>
      </c>
      <c r="L922" t="str">
        <f>IF(K922="","",CONCATENATE(Tabela2[[#This Row],[Zastosowania .jpg - lokalizacja folderu]],K922))</f>
        <v>G:\LocalUser\snws\Rendery_dwg_rys\Zastosowania\OGCLKZKE_z1_web_ok.png</v>
      </c>
      <c r="M922" t="s">
        <v>3039</v>
      </c>
      <c r="N922" t="str">
        <f>IF(M922="","",CONCATENATE(Tabela2[[#This Row],[Zastosowania .jpg - lokalizacja folderu]],M922))</f>
        <v>G:\LocalUser\snws\Rendery_dwg_rys\Zastosowania\OGCLKZKE_z2_web_ok.png</v>
      </c>
      <c r="O922" t="s">
        <v>3060</v>
      </c>
      <c r="P922" t="str">
        <f>IF(O922="","",CONCATENATE(Tabela2[[#This Row],[Zastosowania .jpg - lokalizacja folderu]],O922))</f>
        <v>G:\LocalUser\snws\Rendery_dwg_rys\Zastosowania\OGCLKZKE_z3_web_ok.png</v>
      </c>
      <c r="Q922" t="s">
        <v>2555</v>
      </c>
      <c r="S922" t="str">
        <f>IF(R922="","",CONCATENATE(Tabela2[[#This Row],[Instrukcje .png - lokalizacja folderu]],R922))</f>
        <v/>
      </c>
      <c r="T922" t="s">
        <v>2556</v>
      </c>
      <c r="V922" t="str">
        <f>IF(U922="","",CONCATENATE(Tabela2[[#This Row],[Modele .rfa - lokalizacja folderu]],U922))</f>
        <v/>
      </c>
      <c r="W922" t="s">
        <v>2574</v>
      </c>
      <c r="Y922" t="str">
        <f>IF(X922="","",CONCATENATE(Tabela2[[#This Row],[Modele .txt - lokalizacja folderu]],X922))</f>
        <v/>
      </c>
      <c r="Z922" t="s">
        <v>2574</v>
      </c>
      <c r="AB922" t="str">
        <f>IFERROR(VLOOKUP(Tabela2[[#This Row],[Kod]],[1]Arkusz7!$A:$W,23,FALSE),"")</f>
        <v>OGCLKZKJ</v>
      </c>
    </row>
    <row r="923" spans="1:28" x14ac:dyDescent="0.25">
      <c r="A923">
        <v>29752</v>
      </c>
      <c r="B923" t="s">
        <v>2978</v>
      </c>
      <c r="C923" t="str">
        <f>IF(B923="","",CONCATENATE(Tabela2[[#This Row],[Nazwa pliku - render - lokalizacja folderu]],B923))</f>
        <v>G:\LocalUser\snws\Rendery_dwg_rys\web_ok\OGCLTKE_web_ok.png</v>
      </c>
      <c r="D923" t="s">
        <v>2179</v>
      </c>
      <c r="E923" t="s">
        <v>3169</v>
      </c>
      <c r="F923" t="str">
        <f>IF(E923="","",CONCATENATE(Tabela2[[#This Row],[Nazwa pliku - .dwg - lokalizacja folderu]],E923))</f>
        <v>G:\LocalUser\snws\Rendery_dwg_rys\dwg\OGCLTKE.DWG</v>
      </c>
      <c r="G923" t="s">
        <v>2185</v>
      </c>
      <c r="H923" t="s">
        <v>2999</v>
      </c>
      <c r="I923" t="str">
        <f>IF(H923="","",CONCATENATE(Tabela2[[#This Row],[Rysunek .png - lokalizacja folderu]],H923))</f>
        <v>G:\LocalUser\snws\Rendery_dwg_rys\rys\OGCLTKE_rys.png</v>
      </c>
      <c r="J923" t="s">
        <v>2181</v>
      </c>
      <c r="K923" t="s">
        <v>3019</v>
      </c>
      <c r="L923" t="str">
        <f>IF(K923="","",CONCATENATE(Tabela2[[#This Row],[Zastosowania .jpg - lokalizacja folderu]],K923))</f>
        <v>G:\LocalUser\snws\Rendery_dwg_rys\Zastosowania\OGCLTKE_z1_web_ok.png</v>
      </c>
      <c r="M923" t="s">
        <v>3040</v>
      </c>
      <c r="N923" t="str">
        <f>IF(M923="","",CONCATENATE(Tabela2[[#This Row],[Zastosowania .jpg - lokalizacja folderu]],M923))</f>
        <v>G:\LocalUser\snws\Rendery_dwg_rys\Zastosowania\OGCLTKE_z2_web_ok.png</v>
      </c>
      <c r="O923" t="s">
        <v>3061</v>
      </c>
      <c r="P923" t="str">
        <f>IF(O923="","",CONCATENATE(Tabela2[[#This Row],[Zastosowania .jpg - lokalizacja folderu]],O923))</f>
        <v>G:\LocalUser\snws\Rendery_dwg_rys\Zastosowania\OGCLTKE_z3_web_ok.png</v>
      </c>
      <c r="Q923" t="s">
        <v>2555</v>
      </c>
      <c r="S923" t="str">
        <f>IF(R923="","",CONCATENATE(Tabela2[[#This Row],[Instrukcje .png - lokalizacja folderu]],R923))</f>
        <v/>
      </c>
      <c r="T923" t="s">
        <v>2556</v>
      </c>
      <c r="V923" t="str">
        <f>IF(U923="","",CONCATENATE(Tabela2[[#This Row],[Modele .rfa - lokalizacja folderu]],U923))</f>
        <v/>
      </c>
      <c r="W923" t="s">
        <v>2574</v>
      </c>
      <c r="Y923" t="str">
        <f>IF(X923="","",CONCATENATE(Tabela2[[#This Row],[Modele .txt - lokalizacja folderu]],X923))</f>
        <v/>
      </c>
      <c r="Z923" t="s">
        <v>2574</v>
      </c>
      <c r="AB923" t="str">
        <f>IFERROR(VLOOKUP(Tabela2[[#This Row],[Kod]],[1]Arkusz7!$A:$W,23,FALSE),"")</f>
        <v>OGCLTKE</v>
      </c>
    </row>
    <row r="924" spans="1:28" x14ac:dyDescent="0.25">
      <c r="A924">
        <v>29767</v>
      </c>
      <c r="B924" t="s">
        <v>2989</v>
      </c>
      <c r="C924" t="str">
        <f>IF(B924="","",CONCATENATE(Tabela2[[#This Row],[Nazwa pliku - render - lokalizacja folderu]],B924))</f>
        <v>G:\LocalUser\snws\Rendery_dwg_rys\web_ok\OGCLTKJ_web_ok.png</v>
      </c>
      <c r="D924" t="s">
        <v>2179</v>
      </c>
      <c r="E924" t="s">
        <v>3182</v>
      </c>
      <c r="F924" t="str">
        <f>IF(E924="","",CONCATENATE(Tabela2[[#This Row],[Nazwa pliku - .dwg - lokalizacja folderu]],E924))</f>
        <v>G:\LocalUser\snws\Rendery_dwg_rys\dwg\OGCLTKJ.DWG</v>
      </c>
      <c r="G924" t="s">
        <v>2185</v>
      </c>
      <c r="H924" t="s">
        <v>3009</v>
      </c>
      <c r="I924" t="str">
        <f>IF(H924="","",CONCATENATE(Tabela2[[#This Row],[Rysunek .png - lokalizacja folderu]],H924))</f>
        <v>G:\LocalUser\snws\Rendery_dwg_rys\rys\OGCLTKJ_rys.png</v>
      </c>
      <c r="J924" t="s">
        <v>2181</v>
      </c>
      <c r="K924" t="s">
        <v>3030</v>
      </c>
      <c r="L924" t="str">
        <f>IF(K924="","",CONCATENATE(Tabela2[[#This Row],[Zastosowania .jpg - lokalizacja folderu]],K924))</f>
        <v>G:\LocalUser\snws\Rendery_dwg_rys\Zastosowania\OGCLTKJ_z1_web_ok.png</v>
      </c>
      <c r="M924" t="s">
        <v>3051</v>
      </c>
      <c r="N924" t="str">
        <f>IF(M924="","",CONCATENATE(Tabela2[[#This Row],[Zastosowania .jpg - lokalizacja folderu]],M924))</f>
        <v>G:\LocalUser\snws\Rendery_dwg_rys\Zastosowania\OGCLTKJ_z2_web_ok.png</v>
      </c>
      <c r="O924" t="s">
        <v>3072</v>
      </c>
      <c r="P924" t="str">
        <f>IF(O924="","",CONCATENATE(Tabela2[[#This Row],[Zastosowania .jpg - lokalizacja folderu]],O924))</f>
        <v>G:\LocalUser\snws\Rendery_dwg_rys\Zastosowania\OGCLTKJ_z3_web_ok.png</v>
      </c>
      <c r="Q924" t="s">
        <v>2555</v>
      </c>
      <c r="S924" t="str">
        <f>IF(R924="","",CONCATENATE(Tabela2[[#This Row],[Instrukcje .png - lokalizacja folderu]],R924))</f>
        <v/>
      </c>
      <c r="T924" t="s">
        <v>2556</v>
      </c>
      <c r="V924" t="str">
        <f>IF(U924="","",CONCATENATE(Tabela2[[#This Row],[Modele .rfa - lokalizacja folderu]],U924))</f>
        <v/>
      </c>
      <c r="W924" t="s">
        <v>2574</v>
      </c>
      <c r="Y924" t="str">
        <f>IF(X924="","",CONCATENATE(Tabela2[[#This Row],[Modele .txt - lokalizacja folderu]],X924))</f>
        <v/>
      </c>
      <c r="Z924" t="s">
        <v>2574</v>
      </c>
      <c r="AB924" t="str">
        <f>IFERROR(VLOOKUP(Tabela2[[#This Row],[Kod]],[1]Arkusz7!$A:$W,23,FALSE),"")</f>
        <v>OGCLTKJ</v>
      </c>
    </row>
    <row r="925" spans="1:28" x14ac:dyDescent="0.25">
      <c r="A925">
        <v>28484</v>
      </c>
      <c r="B925" t="s">
        <v>2981</v>
      </c>
      <c r="C925" t="str">
        <f>IF(B925="","",CONCATENATE(Tabela2[[#This Row],[Nazwa pliku - render - lokalizacja folderu]],B925))</f>
        <v>G:\LocalUser\snws\Rendery_dwg_rys\web_ok\OGCLWKE_web_ok.png</v>
      </c>
      <c r="D925" t="s">
        <v>2179</v>
      </c>
      <c r="E925" t="s">
        <v>3172</v>
      </c>
      <c r="F925" t="str">
        <f>IF(E925="","",CONCATENATE(Tabela2[[#This Row],[Nazwa pliku - .dwg - lokalizacja folderu]],E925))</f>
        <v>G:\LocalUser\snws\Rendery_dwg_rys\dwg\OGCLWKE.DWG</v>
      </c>
      <c r="G925" t="s">
        <v>2185</v>
      </c>
      <c r="H925" t="s">
        <v>3002</v>
      </c>
      <c r="I925" t="str">
        <f>IF(H925="","",CONCATENATE(Tabela2[[#This Row],[Rysunek .png - lokalizacja folderu]],H925))</f>
        <v>G:\LocalUser\snws\Rendery_dwg_rys\rys\OGCLWKE_rys.png</v>
      </c>
      <c r="J925" t="s">
        <v>2181</v>
      </c>
      <c r="K925" t="s">
        <v>3022</v>
      </c>
      <c r="L925" t="str">
        <f>IF(K925="","",CONCATENATE(Tabela2[[#This Row],[Zastosowania .jpg - lokalizacja folderu]],K925))</f>
        <v>G:\LocalUser\snws\Rendery_dwg_rys\Zastosowania\OGCLWKE_z1_web_ok.png</v>
      </c>
      <c r="M925" t="s">
        <v>3043</v>
      </c>
      <c r="N925" t="str">
        <f>IF(M925="","",CONCATENATE(Tabela2[[#This Row],[Zastosowania .jpg - lokalizacja folderu]],M925))</f>
        <v>G:\LocalUser\snws\Rendery_dwg_rys\Zastosowania\OGCLWKE_z2_web_ok.png</v>
      </c>
      <c r="O925" t="s">
        <v>3064</v>
      </c>
      <c r="P925" t="str">
        <f>IF(O925="","",CONCATENATE(Tabela2[[#This Row],[Zastosowania .jpg - lokalizacja folderu]],O925))</f>
        <v>G:\LocalUser\snws\Rendery_dwg_rys\Zastosowania\OGCLWKE_z3_web_ok.png</v>
      </c>
      <c r="Q925" t="s">
        <v>2555</v>
      </c>
      <c r="S925" t="str">
        <f>IF(R925="","",CONCATENATE(Tabela2[[#This Row],[Instrukcje .png - lokalizacja folderu]],R925))</f>
        <v/>
      </c>
      <c r="T925" t="s">
        <v>2556</v>
      </c>
      <c r="V925" t="str">
        <f>IF(U925="","",CONCATENATE(Tabela2[[#This Row],[Modele .rfa - lokalizacja folderu]],U925))</f>
        <v/>
      </c>
      <c r="W925" t="s">
        <v>2574</v>
      </c>
      <c r="Y925" t="str">
        <f>IF(X925="","",CONCATENATE(Tabela2[[#This Row],[Modele .txt - lokalizacja folderu]],X925))</f>
        <v/>
      </c>
      <c r="Z925" t="s">
        <v>2574</v>
      </c>
      <c r="AB925" t="str">
        <f>IFERROR(VLOOKUP(Tabela2[[#This Row],[Kod]],[1]Arkusz7!$A:$W,23,FALSE),"")</f>
        <v>OGCLWKE</v>
      </c>
    </row>
    <row r="926" spans="1:28" x14ac:dyDescent="0.25">
      <c r="A926">
        <v>33636</v>
      </c>
      <c r="B926" t="s">
        <v>3079</v>
      </c>
      <c r="C926" t="str">
        <f>IF(B926="","",CONCATENATE(Tabela2[[#This Row],[Nazwa pliku - render - lokalizacja folderu]],B926))</f>
        <v>G:\LocalUser\snws\Rendery_dwg_rys\web_ok\OGCLWKKJ_web_ok.png</v>
      </c>
      <c r="D926" t="s">
        <v>2179</v>
      </c>
      <c r="E926" t="s">
        <v>3187</v>
      </c>
      <c r="F926" t="str">
        <f>IF(E926="","",CONCATENATE(Tabela2[[#This Row],[Nazwa pliku - .dwg - lokalizacja folderu]],E926))</f>
        <v>G:\LocalUser\snws\Rendery_dwg_rys\dwg\OGCLWKKJ.DWG</v>
      </c>
      <c r="G926" t="s">
        <v>2185</v>
      </c>
      <c r="H926" t="s">
        <v>3080</v>
      </c>
      <c r="I926" t="str">
        <f>IF(H926="","",CONCATENATE(Tabela2[[#This Row],[Rysunek .png - lokalizacja folderu]],H926))</f>
        <v>G:\LocalUser\snws\Rendery_dwg_rys\rys\OGCLWKKJ_rys.png</v>
      </c>
      <c r="J926" t="s">
        <v>2181</v>
      </c>
      <c r="K926" t="s">
        <v>3081</v>
      </c>
      <c r="L926" t="str">
        <f>IF(K926="","",CONCATENATE(Tabela2[[#This Row],[Zastosowania .jpg - lokalizacja folderu]],K926))</f>
        <v>G:\LocalUser\snws\Rendery_dwg_rys\Zastosowania\OGCLWKKJ_z_web.png</v>
      </c>
      <c r="N926" t="str">
        <f>IF(M926="","",CONCATENATE(Tabela2[[#This Row],[Zastosowania .jpg - lokalizacja folderu]],M926))</f>
        <v/>
      </c>
      <c r="P926" t="str">
        <f>IF(O926="","",CONCATENATE(Tabela2[[#This Row],[Zastosowania .jpg - lokalizacja folderu]],O926))</f>
        <v/>
      </c>
      <c r="Q926" t="s">
        <v>2555</v>
      </c>
      <c r="S926" t="str">
        <f>IF(R926="","",CONCATENATE(Tabela2[[#This Row],[Instrukcje .png - lokalizacja folderu]],R926))</f>
        <v/>
      </c>
      <c r="T926" t="s">
        <v>2556</v>
      </c>
      <c r="V926" t="str">
        <f>IF(U926="","",CONCATENATE(Tabela2[[#This Row],[Modele .rfa - lokalizacja folderu]],U926))</f>
        <v/>
      </c>
      <c r="W926" t="s">
        <v>2574</v>
      </c>
      <c r="Y926" t="str">
        <f>IF(X926="","",CONCATENATE(Tabela2[[#This Row],[Modele .txt - lokalizacja folderu]],X926))</f>
        <v/>
      </c>
      <c r="Z926" t="s">
        <v>2574</v>
      </c>
      <c r="AB926" t="str">
        <f>IFERROR(VLOOKUP(Tabela2[[#This Row],[Kod]],[1]Arkusz7!$A:$W,23,FALSE),"")</f>
        <v>OGCLWKKJ</v>
      </c>
    </row>
    <row r="927" spans="1:28" x14ac:dyDescent="0.25">
      <c r="A927">
        <v>34892</v>
      </c>
      <c r="B927" t="s">
        <v>3241</v>
      </c>
      <c r="C927" t="str">
        <f>IF(B927="","",CONCATENATE(Tabela2[[#This Row],[Nazwa pliku - render - lokalizacja folderu]],B927))</f>
        <v>G:\LocalUser\snws\Rendery_dwg_rys\web_ok\OGCPDPZKE_web_ok.png</v>
      </c>
      <c r="D927" t="s">
        <v>2179</v>
      </c>
      <c r="F927" t="str">
        <f>IF(E927="","",CONCATENATE(Tabela2[[#This Row],[Nazwa pliku - .dwg - lokalizacja folderu]],E927))</f>
        <v/>
      </c>
      <c r="G927" t="s">
        <v>2185</v>
      </c>
      <c r="H927" t="s">
        <v>3240</v>
      </c>
      <c r="I927" t="str">
        <f>IF(H927="","",CONCATENATE(Tabela2[[#This Row],[Rysunek .png - lokalizacja folderu]],H927))</f>
        <v>G:\LocalUser\snws\Rendery_dwg_rys\rys\OGCPDPZKE_rys.png</v>
      </c>
      <c r="J927" t="s">
        <v>2181</v>
      </c>
      <c r="L927" t="str">
        <f>IF(K927="","",CONCATENATE(Tabela2[[#This Row],[Zastosowania .jpg - lokalizacja folderu]],K927))</f>
        <v/>
      </c>
      <c r="N927" t="str">
        <f>IF(M927="","",CONCATENATE(Tabela2[[#This Row],[Zastosowania .jpg - lokalizacja folderu]],M927))</f>
        <v/>
      </c>
      <c r="P927" t="str">
        <f>IF(O927="","",CONCATENATE(Tabela2[[#This Row],[Zastosowania .jpg - lokalizacja folderu]],O927))</f>
        <v/>
      </c>
      <c r="Q927" t="s">
        <v>2555</v>
      </c>
      <c r="S927" t="str">
        <f>IF(R927="","",CONCATENATE(Tabela2[[#This Row],[Instrukcje .png - lokalizacja folderu]],R927))</f>
        <v/>
      </c>
      <c r="T927" t="s">
        <v>2556</v>
      </c>
      <c r="V927" t="str">
        <f>IF(U927="","",CONCATENATE(Tabela2[[#This Row],[Modele .rfa - lokalizacja folderu]],U927))</f>
        <v/>
      </c>
      <c r="W927" t="s">
        <v>2574</v>
      </c>
      <c r="Y927" t="str">
        <f>IF(X927="","",CONCATENATE(Tabela2[[#This Row],[Modele .txt - lokalizacja folderu]],X927))</f>
        <v/>
      </c>
      <c r="Z927" t="s">
        <v>2574</v>
      </c>
      <c r="AB927" t="str">
        <f>IFERROR(VLOOKUP(Tabela2[[#This Row],[Kod]],[1]Arkusz7!$A:$W,23,FALSE),"")</f>
        <v>OGCPDPZKE</v>
      </c>
    </row>
    <row r="928" spans="1:28" x14ac:dyDescent="0.25">
      <c r="A928">
        <v>29240</v>
      </c>
      <c r="B928" t="s">
        <v>2975</v>
      </c>
      <c r="C928" t="str">
        <f>IF(B928="","",CONCATENATE(Tabela2[[#This Row],[Nazwa pliku - render - lokalizacja folderu]],B928))</f>
        <v>G:\LocalUser\snws\Rendery_dwg_rys\web_ok\OGCS200KE_web_ok.png</v>
      </c>
      <c r="D928" t="s">
        <v>2179</v>
      </c>
      <c r="E928" t="s">
        <v>3166</v>
      </c>
      <c r="F928" t="str">
        <f>IF(E928="","",CONCATENATE(Tabela2[[#This Row],[Nazwa pliku - .dwg - lokalizacja folderu]],E928))</f>
        <v>G:\LocalUser\snws\Rendery_dwg_rys\dwg\OGCS200KE.DWG</v>
      </c>
      <c r="G928" t="s">
        <v>2185</v>
      </c>
      <c r="H928" t="s">
        <v>2996</v>
      </c>
      <c r="I928" t="str">
        <f>IF(H928="","",CONCATENATE(Tabela2[[#This Row],[Rysunek .png - lokalizacja folderu]],H928))</f>
        <v>G:\LocalUser\snws\Rendery_dwg_rys\rys\OGCS200KE_rys.png</v>
      </c>
      <c r="J928" t="s">
        <v>2181</v>
      </c>
      <c r="K928" t="s">
        <v>3016</v>
      </c>
      <c r="L928" t="str">
        <f>IF(K928="","",CONCATENATE(Tabela2[[#This Row],[Zastosowania .jpg - lokalizacja folderu]],K928))</f>
        <v>G:\LocalUser\snws\Rendery_dwg_rys\Zastosowania\OGCS200KE_z1_web_ok.png</v>
      </c>
      <c r="M928" t="s">
        <v>3037</v>
      </c>
      <c r="N928" t="str">
        <f>IF(M928="","",CONCATENATE(Tabela2[[#This Row],[Zastosowania .jpg - lokalizacja folderu]],M928))</f>
        <v>G:\LocalUser\snws\Rendery_dwg_rys\Zastosowania\OGCS200KE_z2_web_ok.png</v>
      </c>
      <c r="O928" t="s">
        <v>3058</v>
      </c>
      <c r="P928" t="str">
        <f>IF(O928="","",CONCATENATE(Tabela2[[#This Row],[Zastosowania .jpg - lokalizacja folderu]],O928))</f>
        <v>G:\LocalUser\snws\Rendery_dwg_rys\Zastosowania\OGCS200KE_z3_web_ok.png</v>
      </c>
      <c r="Q928" t="s">
        <v>2555</v>
      </c>
      <c r="S928" t="str">
        <f>IF(R928="","",CONCATENATE(Tabela2[[#This Row],[Instrukcje .png - lokalizacja folderu]],R928))</f>
        <v/>
      </c>
      <c r="T928" t="s">
        <v>2556</v>
      </c>
      <c r="V928" t="str">
        <f>IF(U928="","",CONCATENATE(Tabela2[[#This Row],[Modele .rfa - lokalizacja folderu]],U928))</f>
        <v/>
      </c>
      <c r="W928" t="s">
        <v>2574</v>
      </c>
      <c r="Y928" t="str">
        <f>IF(X928="","",CONCATENATE(Tabela2[[#This Row],[Modele .txt - lokalizacja folderu]],X928))</f>
        <v/>
      </c>
      <c r="Z928" t="s">
        <v>2574</v>
      </c>
      <c r="AB928" t="str">
        <f>IFERROR(VLOOKUP(Tabela2[[#This Row],[Kod]],[1]Arkusz7!$A:$W,23,FALSE),"")</f>
        <v>OGCS200KE</v>
      </c>
    </row>
    <row r="929" spans="1:28" x14ac:dyDescent="0.25">
      <c r="A929">
        <v>29284</v>
      </c>
      <c r="B929" t="s">
        <v>2988</v>
      </c>
      <c r="C929" t="str">
        <f>IF(B929="","",CONCATENATE(Tabela2[[#This Row],[Nazwa pliku - render - lokalizacja folderu]],B929))</f>
        <v>G:\LocalUser\snws\Rendery_dwg_rys\web_ok\OGCS200KJ_web_ok.png</v>
      </c>
      <c r="D929" t="s">
        <v>2179</v>
      </c>
      <c r="E929" t="s">
        <v>3181</v>
      </c>
      <c r="F929" t="str">
        <f>IF(E929="","",CONCATENATE(Tabela2[[#This Row],[Nazwa pliku - .dwg - lokalizacja folderu]],E929))</f>
        <v>G:\LocalUser\snws\Rendery_dwg_rys\dwg\OGCS200KJ.DWG</v>
      </c>
      <c r="G929" t="s">
        <v>2185</v>
      </c>
      <c r="H929" t="s">
        <v>3008</v>
      </c>
      <c r="I929" t="str">
        <f>IF(H929="","",CONCATENATE(Tabela2[[#This Row],[Rysunek .png - lokalizacja folderu]],H929))</f>
        <v>G:\LocalUser\snws\Rendery_dwg_rys\rys\OGCS200KJ_rys.png</v>
      </c>
      <c r="J929" t="s">
        <v>2181</v>
      </c>
      <c r="K929" t="s">
        <v>3029</v>
      </c>
      <c r="L929" t="str">
        <f>IF(K929="","",CONCATENATE(Tabela2[[#This Row],[Zastosowania .jpg - lokalizacja folderu]],K929))</f>
        <v>G:\LocalUser\snws\Rendery_dwg_rys\Zastosowania\OGCS200KJ_z1_web_ok.png</v>
      </c>
      <c r="M929" t="s">
        <v>3050</v>
      </c>
      <c r="N929" t="str">
        <f>IF(M929="","",CONCATENATE(Tabela2[[#This Row],[Zastosowania .jpg - lokalizacja folderu]],M929))</f>
        <v>G:\LocalUser\snws\Rendery_dwg_rys\Zastosowania\OGCS200KJ_z2_web_ok.png</v>
      </c>
      <c r="O929" t="s">
        <v>3071</v>
      </c>
      <c r="P929" t="str">
        <f>IF(O929="","",CONCATENATE(Tabela2[[#This Row],[Zastosowania .jpg - lokalizacja folderu]],O929))</f>
        <v>G:\LocalUser\snws\Rendery_dwg_rys\Zastosowania\OGCS200KJ_z3_web_ok.png</v>
      </c>
      <c r="Q929" t="s">
        <v>2555</v>
      </c>
      <c r="S929" t="str">
        <f>IF(R929="","",CONCATENATE(Tabela2[[#This Row],[Instrukcje .png - lokalizacja folderu]],R929))</f>
        <v/>
      </c>
      <c r="T929" t="s">
        <v>2556</v>
      </c>
      <c r="V929" t="str">
        <f>IF(U929="","",CONCATENATE(Tabela2[[#This Row],[Modele .rfa - lokalizacja folderu]],U929))</f>
        <v/>
      </c>
      <c r="W929" t="s">
        <v>2574</v>
      </c>
      <c r="Y929" t="str">
        <f>IF(X929="","",CONCATENATE(Tabela2[[#This Row],[Modele .txt - lokalizacja folderu]],X929))</f>
        <v/>
      </c>
      <c r="Z929" t="s">
        <v>2574</v>
      </c>
      <c r="AB929" t="str">
        <f>IFERROR(VLOOKUP(Tabela2[[#This Row],[Kod]],[1]Arkusz7!$A:$W,23,FALSE),"")</f>
        <v>OGCS200KJ</v>
      </c>
    </row>
    <row r="930" spans="1:28" x14ac:dyDescent="0.25">
      <c r="A930">
        <v>28740</v>
      </c>
      <c r="B930" t="s">
        <v>2976</v>
      </c>
      <c r="C930" t="str">
        <f>IF(B930="","",CONCATENATE(Tabela2[[#This Row],[Nazwa pliku - render - lokalizacja folderu]],B930))</f>
        <v>G:\LocalUser\snws\Rendery_dwg_rys\web_ok\OGCSK45KE_web_ok.png</v>
      </c>
      <c r="D930" t="s">
        <v>2179</v>
      </c>
      <c r="E930" t="s">
        <v>3167</v>
      </c>
      <c r="F930" t="str">
        <f>IF(E930="","",CONCATENATE(Tabela2[[#This Row],[Nazwa pliku - .dwg - lokalizacja folderu]],E930))</f>
        <v>G:\LocalUser\snws\Rendery_dwg_rys\dwg\OGCSK45KE.DWG</v>
      </c>
      <c r="G930" t="s">
        <v>2185</v>
      </c>
      <c r="H930" t="s">
        <v>2997</v>
      </c>
      <c r="I930" t="str">
        <f>IF(H930="","",CONCATENATE(Tabela2[[#This Row],[Rysunek .png - lokalizacja folderu]],H930))</f>
        <v>G:\LocalUser\snws\Rendery_dwg_rys\rys\OGCSK45KE_rys.png</v>
      </c>
      <c r="J930" t="s">
        <v>2181</v>
      </c>
      <c r="K930" t="s">
        <v>3017</v>
      </c>
      <c r="L930" t="str">
        <f>IF(K930="","",CONCATENATE(Tabela2[[#This Row],[Zastosowania .jpg - lokalizacja folderu]],K930))</f>
        <v>G:\LocalUser\snws\Rendery_dwg_rys\Zastosowania\OGCSK45KE_z1_web_ok.png</v>
      </c>
      <c r="M930" t="s">
        <v>3038</v>
      </c>
      <c r="N930" t="str">
        <f>IF(M930="","",CONCATENATE(Tabela2[[#This Row],[Zastosowania .jpg - lokalizacja folderu]],M930))</f>
        <v>G:\LocalUser\snws\Rendery_dwg_rys\Zastosowania\OGCSK45KE_z2_web_ok.png</v>
      </c>
      <c r="O930" t="s">
        <v>3059</v>
      </c>
      <c r="P930" t="str">
        <f>IF(O930="","",CONCATENATE(Tabela2[[#This Row],[Zastosowania .jpg - lokalizacja folderu]],O930))</f>
        <v>G:\LocalUser\snws\Rendery_dwg_rys\Zastosowania\OGCSK45KE_z3_web_ok.png</v>
      </c>
      <c r="Q930" t="s">
        <v>2555</v>
      </c>
      <c r="S930" t="str">
        <f>IF(R930="","",CONCATENATE(Tabela2[[#This Row],[Instrukcje .png - lokalizacja folderu]],R930))</f>
        <v/>
      </c>
      <c r="T930" t="s">
        <v>2556</v>
      </c>
      <c r="V930" t="str">
        <f>IF(U930="","",CONCATENATE(Tabela2[[#This Row],[Modele .rfa - lokalizacja folderu]],U930))</f>
        <v/>
      </c>
      <c r="W930" t="s">
        <v>2574</v>
      </c>
      <c r="Y930" t="str">
        <f>IF(X930="","",CONCATENATE(Tabela2[[#This Row],[Modele .txt - lokalizacja folderu]],X930))</f>
        <v/>
      </c>
      <c r="Z930" t="s">
        <v>2574</v>
      </c>
      <c r="AB930" t="str">
        <f>IFERROR(VLOOKUP(Tabela2[[#This Row],[Kod]],[1]Arkusz7!$A:$W,23,FALSE),"")</f>
        <v>OGCSK45KE</v>
      </c>
    </row>
    <row r="931" spans="1:28" x14ac:dyDescent="0.25">
      <c r="A931">
        <v>28488</v>
      </c>
      <c r="B931" t="s">
        <v>2974</v>
      </c>
      <c r="C931" t="str">
        <f>IF(B931="","",CONCATENATE(Tabela2[[#This Row],[Nazwa pliku - render - lokalizacja folderu]],B931))</f>
        <v>G:\LocalUser\snws\Rendery_dwg_rys\web_ok\OGCSKE_web_ok.png</v>
      </c>
      <c r="D931" t="s">
        <v>2179</v>
      </c>
      <c r="E931" t="s">
        <v>3165</v>
      </c>
      <c r="F931" t="str">
        <f>IF(E931="","",CONCATENATE(Tabela2[[#This Row],[Nazwa pliku - .dwg - lokalizacja folderu]],E931))</f>
        <v>G:\LocalUser\snws\Rendery_dwg_rys\dwg\OGCSKE.DWG</v>
      </c>
      <c r="G931" t="s">
        <v>2185</v>
      </c>
      <c r="H931" t="s">
        <v>2995</v>
      </c>
      <c r="I931" t="str">
        <f>IF(H931="","",CONCATENATE(Tabela2[[#This Row],[Rysunek .png - lokalizacja folderu]],H931))</f>
        <v>G:\LocalUser\snws\Rendery_dwg_rys\rys\OGCSKE_rys.png</v>
      </c>
      <c r="J931" t="s">
        <v>2181</v>
      </c>
      <c r="K931" t="s">
        <v>3015</v>
      </c>
      <c r="L931" t="str">
        <f>IF(K931="","",CONCATENATE(Tabela2[[#This Row],[Zastosowania .jpg - lokalizacja folderu]],K931))</f>
        <v>G:\LocalUser\snws\Rendery_dwg_rys\Zastosowania\OGCSKE_z1_web_ok.png</v>
      </c>
      <c r="M931" t="s">
        <v>3036</v>
      </c>
      <c r="N931" t="str">
        <f>IF(M931="","",CONCATENATE(Tabela2[[#This Row],[Zastosowania .jpg - lokalizacja folderu]],M931))</f>
        <v>G:\LocalUser\snws\Rendery_dwg_rys\Zastosowania\OGCSKE_z2_web_ok.png</v>
      </c>
      <c r="O931" t="s">
        <v>3057</v>
      </c>
      <c r="P931" t="str">
        <f>IF(O931="","",CONCATENATE(Tabela2[[#This Row],[Zastosowania .jpg - lokalizacja folderu]],O931))</f>
        <v>G:\LocalUser\snws\Rendery_dwg_rys\Zastosowania\OGCSKE_z3_web_ok.png</v>
      </c>
      <c r="Q931" t="s">
        <v>2555</v>
      </c>
      <c r="S931" t="str">
        <f>IF(R931="","",CONCATENATE(Tabela2[[#This Row],[Instrukcje .png - lokalizacja folderu]],R931))</f>
        <v/>
      </c>
      <c r="T931" t="s">
        <v>2556</v>
      </c>
      <c r="V931" t="str">
        <f>IF(U931="","",CONCATENATE(Tabela2[[#This Row],[Modele .rfa - lokalizacja folderu]],U931))</f>
        <v/>
      </c>
      <c r="W931" t="s">
        <v>2574</v>
      </c>
      <c r="Y931" t="str">
        <f>IF(X931="","",CONCATENATE(Tabela2[[#This Row],[Modele .txt - lokalizacja folderu]],X931))</f>
        <v/>
      </c>
      <c r="Z931" t="s">
        <v>2574</v>
      </c>
      <c r="AB931" t="str">
        <f>IFERROR(VLOOKUP(Tabela2[[#This Row],[Kod]],[1]Arkusz7!$A:$W,23,FALSE),"")</f>
        <v>OGCSKE</v>
      </c>
    </row>
    <row r="932" spans="1:28" x14ac:dyDescent="0.25">
      <c r="A932">
        <v>29399</v>
      </c>
      <c r="B932" t="s">
        <v>2987</v>
      </c>
      <c r="C932" t="str">
        <f>IF(B932="","",CONCATENATE(Tabela2[[#This Row],[Nazwa pliku - render - lokalizacja folderu]],B932))</f>
        <v>G:\LocalUser\snws\Rendery_dwg_rys\web_ok\OGCSKJ_web_ok.png</v>
      </c>
      <c r="D932" t="s">
        <v>2179</v>
      </c>
      <c r="E932" t="s">
        <v>3180</v>
      </c>
      <c r="F932" t="str">
        <f>IF(E932="","",CONCATENATE(Tabela2[[#This Row],[Nazwa pliku - .dwg - lokalizacja folderu]],E932))</f>
        <v>G:\LocalUser\snws\Rendery_dwg_rys\dwg\OGCSKJ.DWG</v>
      </c>
      <c r="G932" t="s">
        <v>2185</v>
      </c>
      <c r="H932" t="s">
        <v>3007</v>
      </c>
      <c r="I932" t="str">
        <f>IF(H932="","",CONCATENATE(Tabela2[[#This Row],[Rysunek .png - lokalizacja folderu]],H932))</f>
        <v>G:\LocalUser\snws\Rendery_dwg_rys\rys\OGCSKJ_rys.png</v>
      </c>
      <c r="J932" t="s">
        <v>2181</v>
      </c>
      <c r="K932" t="s">
        <v>3028</v>
      </c>
      <c r="L932" t="str">
        <f>IF(K932="","",CONCATENATE(Tabela2[[#This Row],[Zastosowania .jpg - lokalizacja folderu]],K932))</f>
        <v>G:\LocalUser\snws\Rendery_dwg_rys\Zastosowania\OGCSKJ_z1_web_ok.png</v>
      </c>
      <c r="M932" t="s">
        <v>3049</v>
      </c>
      <c r="N932" t="str">
        <f>IF(M932="","",CONCATENATE(Tabela2[[#This Row],[Zastosowania .jpg - lokalizacja folderu]],M932))</f>
        <v>G:\LocalUser\snws\Rendery_dwg_rys\Zastosowania\OGCSKJ_z2_web_ok.png</v>
      </c>
      <c r="O932" t="s">
        <v>3070</v>
      </c>
      <c r="P932" t="str">
        <f>IF(O932="","",CONCATENATE(Tabela2[[#This Row],[Zastosowania .jpg - lokalizacja folderu]],O932))</f>
        <v>G:\LocalUser\snws\Rendery_dwg_rys\Zastosowania\OGCSKJ_z3_web_ok.png</v>
      </c>
      <c r="Q932" t="s">
        <v>2555</v>
      </c>
      <c r="S932" t="str">
        <f>IF(R932="","",CONCATENATE(Tabela2[[#This Row],[Instrukcje .png - lokalizacja folderu]],R932))</f>
        <v/>
      </c>
      <c r="T932" t="s">
        <v>2556</v>
      </c>
      <c r="V932" t="str">
        <f>IF(U932="","",CONCATENATE(Tabela2[[#This Row],[Modele .rfa - lokalizacja folderu]],U932))</f>
        <v/>
      </c>
      <c r="W932" t="s">
        <v>2574</v>
      </c>
      <c r="Y932" t="str">
        <f>IF(X932="","",CONCATENATE(Tabela2[[#This Row],[Modele .txt - lokalizacja folderu]],X932))</f>
        <v/>
      </c>
      <c r="Z932" t="s">
        <v>2574</v>
      </c>
      <c r="AB932" t="str">
        <f>IFERROR(VLOOKUP(Tabela2[[#This Row],[Kod]],[1]Arkusz7!$A:$W,23,FALSE),"")</f>
        <v>OGCSKJ</v>
      </c>
    </row>
    <row r="933" spans="1:28" x14ac:dyDescent="0.25">
      <c r="A933">
        <v>33584</v>
      </c>
      <c r="B933" t="s">
        <v>3215</v>
      </c>
      <c r="C933" t="str">
        <f>IF(B933="","",CONCATENATE(Tabela2[[#This Row],[Nazwa pliku - render - lokalizacja folderu]],B933))</f>
        <v>G:\LocalUser\snws\Rendery_dwg_rys\web_ok\OGCSKK45KJ_web_ok.png</v>
      </c>
      <c r="D933" t="s">
        <v>2179</v>
      </c>
      <c r="F933" t="str">
        <f>IF(E933="","",CONCATENATE(Tabela2[[#This Row],[Nazwa pliku - .dwg - lokalizacja folderu]],E933))</f>
        <v/>
      </c>
      <c r="G933" t="s">
        <v>2185</v>
      </c>
      <c r="H933" t="s">
        <v>3216</v>
      </c>
      <c r="I933" t="str">
        <f>IF(H933="","",CONCATENATE(Tabela2[[#This Row],[Rysunek .png - lokalizacja folderu]],H933))</f>
        <v>G:\LocalUser\snws\Rendery_dwg_rys\rys\OGCSKK45KJ_rys.png</v>
      </c>
      <c r="J933" t="s">
        <v>2181</v>
      </c>
      <c r="L933" t="str">
        <f>IF(K933="","",CONCATENATE(Tabela2[[#This Row],[Zastosowania .jpg - lokalizacja folderu]],K933))</f>
        <v/>
      </c>
      <c r="N933" t="str">
        <f>IF(M933="","",CONCATENATE(Tabela2[[#This Row],[Zastosowania .jpg - lokalizacja folderu]],M933))</f>
        <v/>
      </c>
      <c r="P933" t="str">
        <f>IF(O933="","",CONCATENATE(Tabela2[[#This Row],[Zastosowania .jpg - lokalizacja folderu]],O933))</f>
        <v/>
      </c>
      <c r="Q933" t="s">
        <v>2555</v>
      </c>
      <c r="S933" t="str">
        <f>IF(R933="","",CONCATENATE(Tabela2[[#This Row],[Instrukcje .png - lokalizacja folderu]],R933))</f>
        <v/>
      </c>
      <c r="T933" t="s">
        <v>2556</v>
      </c>
      <c r="V933" t="str">
        <f>IF(U933="","",CONCATENATE(Tabela2[[#This Row],[Modele .rfa - lokalizacja folderu]],U933))</f>
        <v/>
      </c>
      <c r="W933" t="s">
        <v>2574</v>
      </c>
      <c r="Y933" t="str">
        <f>IF(X933="","",CONCATENATE(Tabela2[[#This Row],[Modele .txt - lokalizacja folderu]],X933))</f>
        <v/>
      </c>
      <c r="Z933" t="s">
        <v>2574</v>
      </c>
      <c r="AB933" t="str">
        <f>IFERROR(VLOOKUP(Tabela2[[#This Row],[Kod]],[1]Arkusz7!$A:$W,23,FALSE),"")</f>
        <v>OGCSKK45KJ</v>
      </c>
    </row>
    <row r="934" spans="1:28" x14ac:dyDescent="0.25">
      <c r="A934">
        <v>26196</v>
      </c>
      <c r="B934" t="s">
        <v>1226</v>
      </c>
      <c r="C934" t="str">
        <f>IF(B934="","",CONCATENATE(Tabela2[[#This Row],[Nazwa pliku - render - lokalizacja folderu]],B934))</f>
        <v>G:\LocalUser\snws\Rendery_dwg_rys\web_ok\CWKZ_web_ok.png</v>
      </c>
      <c r="D934" t="s">
        <v>2179</v>
      </c>
      <c r="E934" t="s">
        <v>3232</v>
      </c>
      <c r="F934" t="str">
        <f>IF(E934="","",CONCATENATE(Tabela2[[#This Row],[Nazwa pliku - .dwg - lokalizacja folderu]],E934))</f>
        <v>G:\LocalUser\snws\Rendery_dwg_rys\dwg\CWKZ-300.DWG</v>
      </c>
      <c r="G934" t="s">
        <v>2185</v>
      </c>
      <c r="H934" t="s">
        <v>2349</v>
      </c>
      <c r="I934" t="str">
        <f>IF(H934="","",CONCATENATE(Tabela2[[#This Row],[Rysunek .png - lokalizacja folderu]],H934))</f>
        <v>G:\LocalUser\snws\Rendery_dwg_rys\rys\CWKZ_rys.png</v>
      </c>
      <c r="J934" t="s">
        <v>2181</v>
      </c>
      <c r="L934" t="str">
        <f>IF(K934="","",CONCATENATE(Tabela2[[#This Row],[Zastosowania .jpg - lokalizacja folderu]],K934))</f>
        <v/>
      </c>
      <c r="N934" t="str">
        <f>IF(M934="","",CONCATENATE(Tabela2[[#This Row],[Zastosowania .jpg - lokalizacja folderu]],M934))</f>
        <v/>
      </c>
      <c r="P934" t="str">
        <f>IF(O934="","",CONCATENATE(Tabela2[[#This Row],[Zastosowania .jpg - lokalizacja folderu]],O934))</f>
        <v/>
      </c>
      <c r="Q934" t="s">
        <v>2555</v>
      </c>
      <c r="S934" t="str">
        <f>IF(R934="","",CONCATENATE(Tabela2[[#This Row],[Instrukcje .png - lokalizacja folderu]],R934))</f>
        <v/>
      </c>
      <c r="T934" t="s">
        <v>2556</v>
      </c>
      <c r="V934" t="str">
        <f>IF(U934="","",CONCATENATE(Tabela2[[#This Row],[Modele .rfa - lokalizacja folderu]],U934))</f>
        <v/>
      </c>
      <c r="W934" t="s">
        <v>2574</v>
      </c>
      <c r="X934" t="s">
        <v>2576</v>
      </c>
      <c r="Y934" t="str">
        <f>IF(X934="","",CONCATENATE(Tabela2[[#This Row],[Modele .txt - lokalizacja folderu]],X934))</f>
        <v/>
      </c>
      <c r="Z934" t="s">
        <v>2574</v>
      </c>
      <c r="AB934" t="str">
        <f>IFERROR(VLOOKUP(Tabela2[[#This Row],[Kod]],[1]Arkusz7!$A:$W,23,FALSE),"")</f>
        <v>OG-CWKZ-300</v>
      </c>
    </row>
    <row r="935" spans="1:28" x14ac:dyDescent="0.25">
      <c r="A935">
        <v>17116</v>
      </c>
      <c r="B935" t="s">
        <v>3197</v>
      </c>
      <c r="C935" t="str">
        <f>IF(B935="","",CONCATENATE(Tabela2[[#This Row],[Nazwa pliku - render - lokalizacja folderu]],B935))</f>
        <v>G:\LocalUser\snws\Rendery_dwg_rys\web_ok\OG-KLM_zlozenie_web_ok.png</v>
      </c>
      <c r="D935" t="s">
        <v>2179</v>
      </c>
      <c r="E935" t="s">
        <v>1960</v>
      </c>
      <c r="F935" t="str">
        <f>IF(E935="","",CONCATENATE(Tabela2[[#This Row],[Nazwa pliku - .dwg - lokalizacja folderu]],E935))</f>
        <v>G:\LocalUser\snws\Rendery_dwg_rys\dwg\OG-KLM-A.DWG</v>
      </c>
      <c r="G935" t="s">
        <v>2185</v>
      </c>
      <c r="H935" t="s">
        <v>3198</v>
      </c>
      <c r="I935" t="str">
        <f>IF(H935="","",CONCATENATE(Tabela2[[#This Row],[Rysunek .png - lokalizacja folderu]],H935))</f>
        <v>G:\LocalUser\snws\Rendery_dwg_rys\rys\OG-KLM_zlozenie_rys.png</v>
      </c>
      <c r="J935" t="s">
        <v>2181</v>
      </c>
      <c r="K935" t="s">
        <v>2905</v>
      </c>
      <c r="L935" t="str">
        <f>IF(K935="","",CONCATENATE(Tabela2[[#This Row],[Zastosowania .jpg - lokalizacja folderu]],K935))</f>
        <v>G:\LocalUser\snws\Rendery_dwg_rys\Zastosowania\KLM_z_rys.png</v>
      </c>
      <c r="N935" t="str">
        <f>IF(M935="","",CONCATENATE(Tabela2[[#This Row],[Zastosowania .jpg - lokalizacja folderu]],M935))</f>
        <v/>
      </c>
      <c r="P935" t="str">
        <f>IF(O935="","",CONCATENATE(Tabela2[[#This Row],[Zastosowania .jpg - lokalizacja folderu]],O935))</f>
        <v/>
      </c>
      <c r="Q935" t="s">
        <v>2555</v>
      </c>
      <c r="R935" t="s">
        <v>2850</v>
      </c>
      <c r="S935" t="str">
        <f>IF(R935="","",CONCATENATE(Tabela2[[#This Row],[Instrukcje .png - lokalizacja folderu]],R935))</f>
        <v>G:\LocalUser\snws\Rendery_dwg_rys\Instrukcje\KLM_i_rys.png</v>
      </c>
      <c r="T935" t="s">
        <v>2556</v>
      </c>
      <c r="U935" t="s">
        <v>2679</v>
      </c>
      <c r="V935" t="str">
        <f>IF(U935="","",CONCATENATE(Tabela2[[#This Row],[Modele .rfa - lokalizacja folderu]],U935))</f>
        <v>G:\LocalUser\snws\Rendery_dwg_rys\Modele 3D\NICZUK Channel beam clamp KLM.rfa</v>
      </c>
      <c r="W935" t="s">
        <v>2574</v>
      </c>
      <c r="X935" t="s">
        <v>2800</v>
      </c>
      <c r="Y935" t="str">
        <f>IF(X935="","",CONCATENATE(Tabela2[[#This Row],[Modele .txt - lokalizacja folderu]],X935))</f>
        <v>G:\LocalUser\snws\Rendery_dwg_rys\Modele 3D\NICZUK Channel beam clamp KLM.txt</v>
      </c>
      <c r="Z935" t="s">
        <v>2574</v>
      </c>
      <c r="AB935" t="str">
        <f>IFERROR(VLOOKUP(Tabela2[[#This Row],[Kod]],[1]Arkusz7!$A:$W,23,FALSE),"")</f>
        <v>OG-KLM-A</v>
      </c>
    </row>
    <row r="936" spans="1:28" x14ac:dyDescent="0.25">
      <c r="A936">
        <v>13370</v>
      </c>
      <c r="B936" t="s">
        <v>3197</v>
      </c>
      <c r="C936" t="str">
        <f>IF(B936="","",CONCATENATE(Tabela2[[#This Row],[Nazwa pliku - render - lokalizacja folderu]],B936))</f>
        <v>G:\LocalUser\snws\Rendery_dwg_rys\web_ok\OG-KLM_zlozenie_web_ok.png</v>
      </c>
      <c r="D936" t="s">
        <v>2179</v>
      </c>
      <c r="E936" t="s">
        <v>1961</v>
      </c>
      <c r="F936" t="str">
        <f>IF(E936="","",CONCATENATE(Tabela2[[#This Row],[Nazwa pliku - .dwg - lokalizacja folderu]],E936))</f>
        <v>G:\LocalUser\snws\Rendery_dwg_rys\dwg\OG-KLM-MF.DWG</v>
      </c>
      <c r="G936" t="s">
        <v>2185</v>
      </c>
      <c r="H936" t="s">
        <v>3198</v>
      </c>
      <c r="I936" t="str">
        <f>IF(H936="","",CONCATENATE(Tabela2[[#This Row],[Rysunek .png - lokalizacja folderu]],H936))</f>
        <v>G:\LocalUser\snws\Rendery_dwg_rys\rys\OG-KLM_zlozenie_rys.png</v>
      </c>
      <c r="J936" t="s">
        <v>2181</v>
      </c>
      <c r="K936" t="s">
        <v>2905</v>
      </c>
      <c r="L936" t="str">
        <f>IF(K936="","",CONCATENATE(Tabela2[[#This Row],[Zastosowania .jpg - lokalizacja folderu]],K936))</f>
        <v>G:\LocalUser\snws\Rendery_dwg_rys\Zastosowania\KLM_z_rys.png</v>
      </c>
      <c r="N936" t="str">
        <f>IF(M936="","",CONCATENATE(Tabela2[[#This Row],[Zastosowania .jpg - lokalizacja folderu]],M936))</f>
        <v/>
      </c>
      <c r="P936" t="str">
        <f>IF(O936="","",CONCATENATE(Tabela2[[#This Row],[Zastosowania .jpg - lokalizacja folderu]],O936))</f>
        <v/>
      </c>
      <c r="Q936" t="s">
        <v>2555</v>
      </c>
      <c r="R936" t="s">
        <v>2850</v>
      </c>
      <c r="S936" t="str">
        <f>IF(R936="","",CONCATENATE(Tabela2[[#This Row],[Instrukcje .png - lokalizacja folderu]],R936))</f>
        <v>G:\LocalUser\snws\Rendery_dwg_rys\Instrukcje\KLM_i_rys.png</v>
      </c>
      <c r="T936" t="s">
        <v>2556</v>
      </c>
      <c r="U936" t="s">
        <v>2679</v>
      </c>
      <c r="V936" t="str">
        <f>IF(U936="","",CONCATENATE(Tabela2[[#This Row],[Modele .rfa - lokalizacja folderu]],U936))</f>
        <v>G:\LocalUser\snws\Rendery_dwg_rys\Modele 3D\NICZUK Channel beam clamp KLM.rfa</v>
      </c>
      <c r="W936" t="s">
        <v>2574</v>
      </c>
      <c r="X936" t="s">
        <v>2800</v>
      </c>
      <c r="Y936" t="str">
        <f>IF(X936="","",CONCATENATE(Tabela2[[#This Row],[Modele .txt - lokalizacja folderu]],X936))</f>
        <v>G:\LocalUser\snws\Rendery_dwg_rys\Modele 3D\NICZUK Channel beam clamp KLM.txt</v>
      </c>
      <c r="Z936" t="s">
        <v>2574</v>
      </c>
      <c r="AB936" t="str">
        <f>IFERROR(VLOOKUP(Tabela2[[#This Row],[Kod]],[1]Arkusz7!$A:$W,23,FALSE),"")</f>
        <v>OG-KLM-MF</v>
      </c>
    </row>
    <row r="937" spans="1:28" x14ac:dyDescent="0.25">
      <c r="A937">
        <v>17117</v>
      </c>
      <c r="B937" t="s">
        <v>3197</v>
      </c>
      <c r="C937" t="str">
        <f>IF(B937="","",CONCATENATE(Tabela2[[#This Row],[Nazwa pliku - render - lokalizacja folderu]],B937))</f>
        <v>G:\LocalUser\snws\Rendery_dwg_rys\web_ok\OG-KLM_zlozenie_web_ok.png</v>
      </c>
      <c r="D937" t="s">
        <v>2179</v>
      </c>
      <c r="E937" t="s">
        <v>1963</v>
      </c>
      <c r="F937" t="str">
        <f>IF(E937="","",CONCATENATE(Tabela2[[#This Row],[Nazwa pliku - .dwg - lokalizacja folderu]],E937))</f>
        <v>G:\LocalUser\snws\Rendery_dwg_rys\dwg\OG-KLM-MFH-D.DWG</v>
      </c>
      <c r="G937" t="s">
        <v>2185</v>
      </c>
      <c r="H937" t="s">
        <v>3198</v>
      </c>
      <c r="I937" t="str">
        <f>IF(H937="","",CONCATENATE(Tabela2[[#This Row],[Rysunek .png - lokalizacja folderu]],H937))</f>
        <v>G:\LocalUser\snws\Rendery_dwg_rys\rys\OG-KLM_zlozenie_rys.png</v>
      </c>
      <c r="J937" t="s">
        <v>2181</v>
      </c>
      <c r="K937" t="s">
        <v>2905</v>
      </c>
      <c r="L937" t="str">
        <f>IF(K937="","",CONCATENATE(Tabela2[[#This Row],[Zastosowania .jpg - lokalizacja folderu]],K937))</f>
        <v>G:\LocalUser\snws\Rendery_dwg_rys\Zastosowania\KLM_z_rys.png</v>
      </c>
      <c r="N937" t="str">
        <f>IF(M937="","",CONCATENATE(Tabela2[[#This Row],[Zastosowania .jpg - lokalizacja folderu]],M937))</f>
        <v/>
      </c>
      <c r="P937" t="str">
        <f>IF(O937="","",CONCATENATE(Tabela2[[#This Row],[Zastosowania .jpg - lokalizacja folderu]],O937))</f>
        <v/>
      </c>
      <c r="Q937" t="s">
        <v>2555</v>
      </c>
      <c r="R937" t="s">
        <v>2850</v>
      </c>
      <c r="S937" t="str">
        <f>IF(R937="","",CONCATENATE(Tabela2[[#This Row],[Instrukcje .png - lokalizacja folderu]],R937))</f>
        <v>G:\LocalUser\snws\Rendery_dwg_rys\Instrukcje\KLM_i_rys.png</v>
      </c>
      <c r="T937" t="s">
        <v>2556</v>
      </c>
      <c r="U937" t="s">
        <v>2679</v>
      </c>
      <c r="V937" t="str">
        <f>IF(U937="","",CONCATENATE(Tabela2[[#This Row],[Modele .rfa - lokalizacja folderu]],U937))</f>
        <v>G:\LocalUser\snws\Rendery_dwg_rys\Modele 3D\NICZUK Channel beam clamp KLM.rfa</v>
      </c>
      <c r="W937" t="s">
        <v>2574</v>
      </c>
      <c r="X937" t="s">
        <v>2800</v>
      </c>
      <c r="Y937" t="str">
        <f>IF(X937="","",CONCATENATE(Tabela2[[#This Row],[Modele .txt - lokalizacja folderu]],X937))</f>
        <v>G:\LocalUser\snws\Rendery_dwg_rys\Modele 3D\NICZUK Channel beam clamp KLM.txt</v>
      </c>
      <c r="Z937" t="s">
        <v>2574</v>
      </c>
      <c r="AB937" t="str">
        <f>IFERROR(VLOOKUP(Tabela2[[#This Row],[Kod]],[1]Arkusz7!$A:$W,23,FALSE),"")</f>
        <v>OG-KLM-MFH-D</v>
      </c>
    </row>
    <row r="938" spans="1:28" x14ac:dyDescent="0.25">
      <c r="A938">
        <v>13562</v>
      </c>
      <c r="B938" t="s">
        <v>3197</v>
      </c>
      <c r="C938" t="str">
        <f>IF(B938="","",CONCATENATE(Tabela2[[#This Row],[Nazwa pliku - render - lokalizacja folderu]],B938))</f>
        <v>G:\LocalUser\snws\Rendery_dwg_rys\web_ok\OG-KLM_zlozenie_web_ok.png</v>
      </c>
      <c r="D938" t="s">
        <v>2179</v>
      </c>
      <c r="E938" t="s">
        <v>1962</v>
      </c>
      <c r="F938" t="str">
        <f>IF(E938="","",CONCATENATE(Tabela2[[#This Row],[Nazwa pliku - .dwg - lokalizacja folderu]],E938))</f>
        <v>G:\LocalUser\snws\Rendery_dwg_rys\dwg\OG-KLM-MH.DWG</v>
      </c>
      <c r="G938" t="s">
        <v>2185</v>
      </c>
      <c r="H938" t="s">
        <v>3198</v>
      </c>
      <c r="I938" t="str">
        <f>IF(H938="","",CONCATENATE(Tabela2[[#This Row],[Rysunek .png - lokalizacja folderu]],H938))</f>
        <v>G:\LocalUser\snws\Rendery_dwg_rys\rys\OG-KLM_zlozenie_rys.png</v>
      </c>
      <c r="J938" t="s">
        <v>2181</v>
      </c>
      <c r="K938" t="s">
        <v>2905</v>
      </c>
      <c r="L938" t="str">
        <f>IF(K938="","",CONCATENATE(Tabela2[[#This Row],[Zastosowania .jpg - lokalizacja folderu]],K938))</f>
        <v>G:\LocalUser\snws\Rendery_dwg_rys\Zastosowania\KLM_z_rys.png</v>
      </c>
      <c r="N938" t="str">
        <f>IF(M938="","",CONCATENATE(Tabela2[[#This Row],[Zastosowania .jpg - lokalizacja folderu]],M938))</f>
        <v/>
      </c>
      <c r="P938" t="str">
        <f>IF(O938="","",CONCATENATE(Tabela2[[#This Row],[Zastosowania .jpg - lokalizacja folderu]],O938))</f>
        <v/>
      </c>
      <c r="Q938" t="s">
        <v>2555</v>
      </c>
      <c r="R938" t="s">
        <v>2850</v>
      </c>
      <c r="S938" t="str">
        <f>IF(R938="","",CONCATENATE(Tabela2[[#This Row],[Instrukcje .png - lokalizacja folderu]],R938))</f>
        <v>G:\LocalUser\snws\Rendery_dwg_rys\Instrukcje\KLM_i_rys.png</v>
      </c>
      <c r="T938" t="s">
        <v>2556</v>
      </c>
      <c r="U938" t="s">
        <v>2679</v>
      </c>
      <c r="V938" t="str">
        <f>IF(U938="","",CONCATENATE(Tabela2[[#This Row],[Modele .rfa - lokalizacja folderu]],U938))</f>
        <v>G:\LocalUser\snws\Rendery_dwg_rys\Modele 3D\NICZUK Channel beam clamp KLM.rfa</v>
      </c>
      <c r="W938" t="s">
        <v>2574</v>
      </c>
      <c r="X938" t="s">
        <v>2800</v>
      </c>
      <c r="Y938" t="str">
        <f>IF(X938="","",CONCATENATE(Tabela2[[#This Row],[Modele .txt - lokalizacja folderu]],X938))</f>
        <v>G:\LocalUser\snws\Rendery_dwg_rys\Modele 3D\NICZUK Channel beam clamp KLM.txt</v>
      </c>
      <c r="Z938" t="s">
        <v>2574</v>
      </c>
      <c r="AB938" t="str">
        <f>IFERROR(VLOOKUP(Tabela2[[#This Row],[Kod]],[1]Arkusz7!$A:$W,23,FALSE),"")</f>
        <v>OG-KLM-MH</v>
      </c>
    </row>
    <row r="939" spans="1:28" x14ac:dyDescent="0.25">
      <c r="A939">
        <v>16758</v>
      </c>
      <c r="B939" t="s">
        <v>3197</v>
      </c>
      <c r="C939" t="str">
        <f>IF(B939="","",CONCATENATE(Tabela2[[#This Row],[Nazwa pliku - render - lokalizacja folderu]],B939))</f>
        <v>G:\LocalUser\snws\Rendery_dwg_rys\web_ok\OG-KLM_zlozenie_web_ok.png</v>
      </c>
      <c r="D939" t="s">
        <v>2179</v>
      </c>
      <c r="E939" t="s">
        <v>1964</v>
      </c>
      <c r="F939" t="str">
        <f>IF(E939="","",CONCATENATE(Tabela2[[#This Row],[Nazwa pliku - .dwg - lokalizacja folderu]],E939))</f>
        <v>G:\LocalUser\snws\Rendery_dwg_rys\dwg\OG-KLM-MH-D.DWG</v>
      </c>
      <c r="G939" t="s">
        <v>2185</v>
      </c>
      <c r="H939" t="s">
        <v>3198</v>
      </c>
      <c r="I939" t="str">
        <f>IF(H939="","",CONCATENATE(Tabela2[[#This Row],[Rysunek .png - lokalizacja folderu]],H939))</f>
        <v>G:\LocalUser\snws\Rendery_dwg_rys\rys\OG-KLM_zlozenie_rys.png</v>
      </c>
      <c r="J939" t="s">
        <v>2181</v>
      </c>
      <c r="K939" t="s">
        <v>2905</v>
      </c>
      <c r="L939" t="str">
        <f>IF(K939="","",CONCATENATE(Tabela2[[#This Row],[Zastosowania .jpg - lokalizacja folderu]],K939))</f>
        <v>G:\LocalUser\snws\Rendery_dwg_rys\Zastosowania\KLM_z_rys.png</v>
      </c>
      <c r="N939" t="str">
        <f>IF(M939="","",CONCATENATE(Tabela2[[#This Row],[Zastosowania .jpg - lokalizacja folderu]],M939))</f>
        <v/>
      </c>
      <c r="P939" t="str">
        <f>IF(O939="","",CONCATENATE(Tabela2[[#This Row],[Zastosowania .jpg - lokalizacja folderu]],O939))</f>
        <v/>
      </c>
      <c r="Q939" t="s">
        <v>2555</v>
      </c>
      <c r="R939" t="s">
        <v>2850</v>
      </c>
      <c r="S939" t="str">
        <f>IF(R939="","",CONCATENATE(Tabela2[[#This Row],[Instrukcje .png - lokalizacja folderu]],R939))</f>
        <v>G:\LocalUser\snws\Rendery_dwg_rys\Instrukcje\KLM_i_rys.png</v>
      </c>
      <c r="T939" t="s">
        <v>2556</v>
      </c>
      <c r="U939" t="s">
        <v>2679</v>
      </c>
      <c r="V939" t="str">
        <f>IF(U939="","",CONCATENATE(Tabela2[[#This Row],[Modele .rfa - lokalizacja folderu]],U939))</f>
        <v>G:\LocalUser\snws\Rendery_dwg_rys\Modele 3D\NICZUK Channel beam clamp KLM.rfa</v>
      </c>
      <c r="W939" t="s">
        <v>2574</v>
      </c>
      <c r="X939" t="s">
        <v>2800</v>
      </c>
      <c r="Y939" t="str">
        <f>IF(X939="","",CONCATENATE(Tabela2[[#This Row],[Modele .txt - lokalizacja folderu]],X939))</f>
        <v>G:\LocalUser\snws\Rendery_dwg_rys\Modele 3D\NICZUK Channel beam clamp KLM.txt</v>
      </c>
      <c r="Z939" t="s">
        <v>2574</v>
      </c>
      <c r="AB939" t="str">
        <f>IFERROR(VLOOKUP(Tabela2[[#This Row],[Kod]],[1]Arkusz7!$A:$W,23,FALSE),"")</f>
        <v>OG-KLM-MH-D</v>
      </c>
    </row>
    <row r="940" spans="1:28" x14ac:dyDescent="0.25">
      <c r="A940">
        <v>14631</v>
      </c>
      <c r="B940" t="s">
        <v>1954</v>
      </c>
      <c r="C940" t="str">
        <f>IF(B940="","",CONCATENATE(Tabela2[[#This Row],[Nazwa pliku - render - lokalizacja folderu]],B940))</f>
        <v>G:\LocalUser\snws\Rendery_dwg_rys\web_ok\OG-KT-A90_web_ok.png</v>
      </c>
      <c r="D940" t="s">
        <v>2179</v>
      </c>
      <c r="E940" t="s">
        <v>1955</v>
      </c>
      <c r="F940" t="str">
        <f>IF(E940="","",CONCATENATE(Tabela2[[#This Row],[Nazwa pliku - .dwg - lokalizacja folderu]],E940))</f>
        <v>G:\LocalUser\snws\Rendery_dwg_rys\dwg\OG-KT-A90.DWG</v>
      </c>
      <c r="G940" t="s">
        <v>2185</v>
      </c>
      <c r="H940" t="s">
        <v>2486</v>
      </c>
      <c r="I940" t="str">
        <f>IF(H940="","",CONCATENATE(Tabela2[[#This Row],[Rysunek .png - lokalizacja folderu]],H940))</f>
        <v>G:\LocalUser\snws\Rendery_dwg_rys\rys\OG-KT-90_rys.png</v>
      </c>
      <c r="J940" t="s">
        <v>2181</v>
      </c>
      <c r="L940" t="str">
        <f>IF(K940="","",CONCATENATE(Tabela2[[#This Row],[Zastosowania .jpg - lokalizacja folderu]],K940))</f>
        <v/>
      </c>
      <c r="N940" t="str">
        <f>IF(M940="","",CONCATENATE(Tabela2[[#This Row],[Zastosowania .jpg - lokalizacja folderu]],M940))</f>
        <v/>
      </c>
      <c r="P940" t="str">
        <f>IF(O940="","",CONCATENATE(Tabela2[[#This Row],[Zastosowania .jpg - lokalizacja folderu]],O940))</f>
        <v/>
      </c>
      <c r="Q940" t="s">
        <v>2555</v>
      </c>
      <c r="S940" t="str">
        <f>IF(R940="","",CONCATENATE(Tabela2[[#This Row],[Instrukcje .png - lokalizacja folderu]],R940))</f>
        <v/>
      </c>
      <c r="T940" t="s">
        <v>2556</v>
      </c>
      <c r="U940" t="s">
        <v>2667</v>
      </c>
      <c r="V940" t="str">
        <f>IF(U940="","",CONCATENATE(Tabela2[[#This Row],[Modele .rfa - lokalizacja folderu]],U940))</f>
        <v>G:\LocalUser\snws\Rendery_dwg_rys\Modele 3D\NICZUK Angular connectors KT-90.rfa</v>
      </c>
      <c r="W940" t="s">
        <v>2574</v>
      </c>
      <c r="X940" t="s">
        <v>2788</v>
      </c>
      <c r="Y940" t="str">
        <f>IF(X940="","",CONCATENATE(Tabela2[[#This Row],[Modele .txt - lokalizacja folderu]],X940))</f>
        <v>G:\LocalUser\snws\Rendery_dwg_rys\Modele 3D\NICZUK Angular connectors KT-90.txt</v>
      </c>
      <c r="Z940" t="s">
        <v>2574</v>
      </c>
      <c r="AB940" t="str">
        <f>IFERROR(VLOOKUP(Tabela2[[#This Row],[Kod]],[1]Arkusz7!$A:$W,23,FALSE),"")</f>
        <v>OG-KT-A90</v>
      </c>
    </row>
    <row r="941" spans="1:28" x14ac:dyDescent="0.25">
      <c r="A941">
        <v>12482</v>
      </c>
      <c r="B941" t="s">
        <v>2544</v>
      </c>
      <c r="C941" t="str">
        <f>IF(B941="","",CONCATENATE(Tabela2[[#This Row],[Nazwa pliku - render - lokalizacja folderu]],B941))</f>
        <v>G:\LocalUser\snws\Rendery_dwg_rys\web_ok\OG-KT-135_web_ok.png</v>
      </c>
      <c r="D941" t="s">
        <v>2179</v>
      </c>
      <c r="E941" t="s">
        <v>1958</v>
      </c>
      <c r="F941" t="str">
        <f>IF(E941="","",CONCATENATE(Tabela2[[#This Row],[Nazwa pliku - .dwg - lokalizacja folderu]],E941))</f>
        <v>G:\LocalUser\snws\Rendery_dwg_rys\dwg\OG-KT-MF135.DWG</v>
      </c>
      <c r="G941" t="s">
        <v>2185</v>
      </c>
      <c r="H941" t="s">
        <v>2487</v>
      </c>
      <c r="I941" t="str">
        <f>IF(H941="","",CONCATENATE(Tabela2[[#This Row],[Rysunek .png - lokalizacja folderu]],H941))</f>
        <v>G:\LocalUser\snws\Rendery_dwg_rys\rys\OG-KT-135_rys.png</v>
      </c>
      <c r="J941" t="s">
        <v>2181</v>
      </c>
      <c r="L941" t="str">
        <f>IF(K941="","",CONCATENATE(Tabela2[[#This Row],[Zastosowania .jpg - lokalizacja folderu]],K941))</f>
        <v/>
      </c>
      <c r="N941" t="str">
        <f>IF(M941="","",CONCATENATE(Tabela2[[#This Row],[Zastosowania .jpg - lokalizacja folderu]],M941))</f>
        <v/>
      </c>
      <c r="P941" t="str">
        <f>IF(O941="","",CONCATENATE(Tabela2[[#This Row],[Zastosowania .jpg - lokalizacja folderu]],O941))</f>
        <v/>
      </c>
      <c r="Q941" t="s">
        <v>2555</v>
      </c>
      <c r="S941" t="str">
        <f>IF(R941="","",CONCATENATE(Tabela2[[#This Row],[Instrukcje .png - lokalizacja folderu]],R941))</f>
        <v/>
      </c>
      <c r="T941" t="s">
        <v>2556</v>
      </c>
      <c r="U941" t="s">
        <v>2668</v>
      </c>
      <c r="V941" t="str">
        <f>IF(U941="","",CONCATENATE(Tabela2[[#This Row],[Modele .rfa - lokalizacja folderu]],U941))</f>
        <v>G:\LocalUser\snws\Rendery_dwg_rys\Modele 3D\NICZUK Angular connectors KT-135.rfa</v>
      </c>
      <c r="W941" t="s">
        <v>2574</v>
      </c>
      <c r="X941" t="s">
        <v>2789</v>
      </c>
      <c r="Y941" t="str">
        <f>IF(X941="","",CONCATENATE(Tabela2[[#This Row],[Modele .txt - lokalizacja folderu]],X941))</f>
        <v>G:\LocalUser\snws\Rendery_dwg_rys\Modele 3D\NICZUK Angular connectors KT-135.txt</v>
      </c>
      <c r="Z941" t="s">
        <v>2574</v>
      </c>
      <c r="AB941" t="str">
        <f>IFERROR(VLOOKUP(Tabela2[[#This Row],[Kod]],[1]Arkusz7!$A:$W,23,FALSE),"")</f>
        <v>OG-KT-MF135</v>
      </c>
    </row>
    <row r="942" spans="1:28" x14ac:dyDescent="0.25">
      <c r="A942">
        <v>11251</v>
      </c>
      <c r="B942" t="s">
        <v>1956</v>
      </c>
      <c r="C942" t="str">
        <f>IF(B942="","",CONCATENATE(Tabela2[[#This Row],[Nazwa pliku - render - lokalizacja folderu]],B942))</f>
        <v>G:\LocalUser\snws\Rendery_dwg_rys\web_ok\OG-KT-MF90_web_ok.png</v>
      </c>
      <c r="D942" t="s">
        <v>2179</v>
      </c>
      <c r="E942" t="s">
        <v>1957</v>
      </c>
      <c r="F942" t="str">
        <f>IF(E942="","",CONCATENATE(Tabela2[[#This Row],[Nazwa pliku - .dwg - lokalizacja folderu]],E942))</f>
        <v>G:\LocalUser\snws\Rendery_dwg_rys\dwg\OG-KT-MF90.DWG</v>
      </c>
      <c r="G942" t="s">
        <v>2185</v>
      </c>
      <c r="H942" t="s">
        <v>2486</v>
      </c>
      <c r="I942" t="str">
        <f>IF(H942="","",CONCATENATE(Tabela2[[#This Row],[Rysunek .png - lokalizacja folderu]],H942))</f>
        <v>G:\LocalUser\snws\Rendery_dwg_rys\rys\OG-KT-90_rys.png</v>
      </c>
      <c r="J942" t="s">
        <v>2181</v>
      </c>
      <c r="L942" t="str">
        <f>IF(K942="","",CONCATENATE(Tabela2[[#This Row],[Zastosowania .jpg - lokalizacja folderu]],K942))</f>
        <v/>
      </c>
      <c r="N942" t="str">
        <f>IF(M942="","",CONCATENATE(Tabela2[[#This Row],[Zastosowania .jpg - lokalizacja folderu]],M942))</f>
        <v/>
      </c>
      <c r="P942" t="str">
        <f>IF(O942="","",CONCATENATE(Tabela2[[#This Row],[Zastosowania .jpg - lokalizacja folderu]],O942))</f>
        <v/>
      </c>
      <c r="Q942" t="s">
        <v>2555</v>
      </c>
      <c r="S942" t="str">
        <f>IF(R942="","",CONCATENATE(Tabela2[[#This Row],[Instrukcje .png - lokalizacja folderu]],R942))</f>
        <v/>
      </c>
      <c r="T942" t="s">
        <v>2556</v>
      </c>
      <c r="U942" t="s">
        <v>2667</v>
      </c>
      <c r="V942" t="str">
        <f>IF(U942="","",CONCATENATE(Tabela2[[#This Row],[Modele .rfa - lokalizacja folderu]],U942))</f>
        <v>G:\LocalUser\snws\Rendery_dwg_rys\Modele 3D\NICZUK Angular connectors KT-90.rfa</v>
      </c>
      <c r="W942" t="s">
        <v>2574</v>
      </c>
      <c r="X942" t="s">
        <v>2788</v>
      </c>
      <c r="Y942" t="str">
        <f>IF(X942="","",CONCATENATE(Tabela2[[#This Row],[Modele .txt - lokalizacja folderu]],X942))</f>
        <v>G:\LocalUser\snws\Rendery_dwg_rys\Modele 3D\NICZUK Angular connectors KT-90.txt</v>
      </c>
      <c r="Z942" t="s">
        <v>2574</v>
      </c>
      <c r="AB942" t="str">
        <f>IFERROR(VLOOKUP(Tabela2[[#This Row],[Kod]],[1]Arkusz7!$A:$W,23,FALSE),"")</f>
        <v>OG-KT-MF90</v>
      </c>
    </row>
    <row r="943" spans="1:28" x14ac:dyDescent="0.25">
      <c r="A943">
        <v>13746</v>
      </c>
      <c r="B943" t="s">
        <v>1938</v>
      </c>
      <c r="C943" t="str">
        <f>IF(B943="","",CONCATENATE(Tabela2[[#This Row],[Nazwa pliku - render - lokalizacja folderu]],B943))</f>
        <v>G:\LocalUser\snws\Rendery_dwg_rys\web_ok\OG-LSE-MF_web_ok.png</v>
      </c>
      <c r="D943" t="s">
        <v>2179</v>
      </c>
      <c r="E943" t="s">
        <v>1939</v>
      </c>
      <c r="F943" t="str">
        <f>IF(E943="","",CONCATENATE(Tabela2[[#This Row],[Nazwa pliku - .dwg - lokalizacja folderu]],E943))</f>
        <v>G:\LocalUser\snws\Rendery_dwg_rys\dwg\OG-LSE-MF.DWG</v>
      </c>
      <c r="G943" t="s">
        <v>2185</v>
      </c>
      <c r="H943" t="s">
        <v>2477</v>
      </c>
      <c r="I943" t="str">
        <f>IF(H943="","",CONCATENATE(Tabela2[[#This Row],[Rysunek .png - lokalizacja folderu]],H943))</f>
        <v>G:\LocalUser\snws\Rendery_dwg_rys\rys\OG-LSE-MF_rys.png</v>
      </c>
      <c r="J943" t="s">
        <v>2181</v>
      </c>
      <c r="L943" t="str">
        <f>IF(K943="","",CONCATENATE(Tabela2[[#This Row],[Zastosowania .jpg - lokalizacja folderu]],K943))</f>
        <v/>
      </c>
      <c r="N943" t="str">
        <f>IF(M943="","",CONCATENATE(Tabela2[[#This Row],[Zastosowania .jpg - lokalizacja folderu]],M943))</f>
        <v/>
      </c>
      <c r="P943" t="str">
        <f>IF(O943="","",CONCATENATE(Tabela2[[#This Row],[Zastosowania .jpg - lokalizacja folderu]],O943))</f>
        <v/>
      </c>
      <c r="Q943" t="s">
        <v>2555</v>
      </c>
      <c r="S943" t="str">
        <f>IF(R943="","",CONCATENATE(Tabela2[[#This Row],[Instrukcje .png - lokalizacja folderu]],R943))</f>
        <v/>
      </c>
      <c r="T943" t="s">
        <v>2556</v>
      </c>
      <c r="U943" t="s">
        <v>2646</v>
      </c>
      <c r="V943" t="str">
        <f>IF(U943="","",CONCATENATE(Tabela2[[#This Row],[Modele .rfa - lokalizacja folderu]],U943))</f>
        <v>G:\LocalUser\snws\Rendery_dwg_rys\Modele 3D\NICZUK Channel connector LSE.rfa</v>
      </c>
      <c r="W943" t="s">
        <v>2574</v>
      </c>
      <c r="X943" t="s">
        <v>2775</v>
      </c>
      <c r="Y943" t="str">
        <f>IF(X943="","",CONCATENATE(Tabela2[[#This Row],[Modele .txt - lokalizacja folderu]],X943))</f>
        <v>G:\LocalUser\snws\Rendery_dwg_rys\Modele 3D\NICZUK Channel connector LSE.txt</v>
      </c>
      <c r="Z943" t="s">
        <v>2574</v>
      </c>
      <c r="AB943" t="str">
        <f>IFERROR(VLOOKUP(Tabela2[[#This Row],[Kod]],[1]Arkusz7!$A:$W,23,FALSE),"")</f>
        <v>OG-LSE-MF</v>
      </c>
    </row>
    <row r="944" spans="1:28" x14ac:dyDescent="0.25">
      <c r="A944">
        <v>19555</v>
      </c>
      <c r="B944" t="s">
        <v>1972</v>
      </c>
      <c r="C944" t="str">
        <f>IF(B944="","",CONCATENATE(Tabela2[[#This Row],[Nazwa pliku - render - lokalizacja folderu]],B944))</f>
        <v>G:\LocalUser\snws\Rendery_dwg_rys\web_ok\OG-M_web_ok.png</v>
      </c>
      <c r="D944" t="s">
        <v>2179</v>
      </c>
      <c r="E944" t="s">
        <v>1974</v>
      </c>
      <c r="F944" t="str">
        <f>IF(E944="","",CONCATENATE(Tabela2[[#This Row],[Nazwa pliku - .dwg - lokalizacja folderu]],E944))</f>
        <v>G:\LocalUser\snws\Rendery_dwg_rys\dwg\OG-M10X2000.DWG</v>
      </c>
      <c r="G944" t="s">
        <v>2185</v>
      </c>
      <c r="H944" t="s">
        <v>2491</v>
      </c>
      <c r="I944" t="str">
        <f>IF(H944="","",CONCATENATE(Tabela2[[#This Row],[Rysunek .png - lokalizacja folderu]],H944))</f>
        <v>G:\LocalUser\snws\Rendery_dwg_rys\rys\OG-M_rys.png</v>
      </c>
      <c r="J944" t="s">
        <v>2181</v>
      </c>
      <c r="L944" t="str">
        <f>IF(K944="","",CONCATENATE(Tabela2[[#This Row],[Zastosowania .jpg - lokalizacja folderu]],K944))</f>
        <v/>
      </c>
      <c r="N944" t="str">
        <f>IF(M944="","",CONCATENATE(Tabela2[[#This Row],[Zastosowania .jpg - lokalizacja folderu]],M944))</f>
        <v/>
      </c>
      <c r="P944" t="str">
        <f>IF(O944="","",CONCATENATE(Tabela2[[#This Row],[Zastosowania .jpg - lokalizacja folderu]],O944))</f>
        <v/>
      </c>
      <c r="Q944" t="s">
        <v>2555</v>
      </c>
      <c r="S944" t="str">
        <f>IF(R944="","",CONCATENATE(Tabela2[[#This Row],[Instrukcje .png - lokalizacja folderu]],R944))</f>
        <v/>
      </c>
      <c r="T944" t="s">
        <v>2556</v>
      </c>
      <c r="U944" t="s">
        <v>2576</v>
      </c>
      <c r="V944" t="str">
        <f>IF(U944="","",CONCATENATE(Tabela2[[#This Row],[Modele .rfa - lokalizacja folderu]],U944))</f>
        <v/>
      </c>
      <c r="W944" t="s">
        <v>2574</v>
      </c>
      <c r="X944" t="s">
        <v>2576</v>
      </c>
      <c r="Y944" t="str">
        <f>IF(X944="","",CONCATENATE(Tabela2[[#This Row],[Modele .txt - lokalizacja folderu]],X944))</f>
        <v/>
      </c>
      <c r="Z944" t="s">
        <v>2574</v>
      </c>
      <c r="AB944" t="str">
        <f>IFERROR(VLOOKUP(Tabela2[[#This Row],[Kod]],[1]Arkusz7!$A:$W,23,FALSE),"")</f>
        <v>OG-M10X2000</v>
      </c>
    </row>
    <row r="945" spans="1:28" x14ac:dyDescent="0.25">
      <c r="A945">
        <v>19563</v>
      </c>
      <c r="B945" t="s">
        <v>1972</v>
      </c>
      <c r="C945" t="str">
        <f>IF(B945="","",CONCATENATE(Tabela2[[#This Row],[Nazwa pliku - render - lokalizacja folderu]],B945))</f>
        <v>G:\LocalUser\snws\Rendery_dwg_rys\web_ok\OG-M_web_ok.png</v>
      </c>
      <c r="D945" t="s">
        <v>2179</v>
      </c>
      <c r="E945" t="s">
        <v>1973</v>
      </c>
      <c r="F945" t="str">
        <f>IF(E945="","",CONCATENATE(Tabela2[[#This Row],[Nazwa pliku - .dwg - lokalizacja folderu]],E945))</f>
        <v>G:\LocalUser\snws\Rendery_dwg_rys\dwg\OG-M8X2000.DWG</v>
      </c>
      <c r="G945" t="s">
        <v>2185</v>
      </c>
      <c r="H945" t="s">
        <v>2491</v>
      </c>
      <c r="I945" t="str">
        <f>IF(H945="","",CONCATENATE(Tabela2[[#This Row],[Rysunek .png - lokalizacja folderu]],H945))</f>
        <v>G:\LocalUser\snws\Rendery_dwg_rys\rys\OG-M_rys.png</v>
      </c>
      <c r="J945" t="s">
        <v>2181</v>
      </c>
      <c r="L945" t="str">
        <f>IF(K945="","",CONCATENATE(Tabela2[[#This Row],[Zastosowania .jpg - lokalizacja folderu]],K945))</f>
        <v/>
      </c>
      <c r="N945" t="str">
        <f>IF(M945="","",CONCATENATE(Tabela2[[#This Row],[Zastosowania .jpg - lokalizacja folderu]],M945))</f>
        <v/>
      </c>
      <c r="P945" t="str">
        <f>IF(O945="","",CONCATENATE(Tabela2[[#This Row],[Zastosowania .jpg - lokalizacja folderu]],O945))</f>
        <v/>
      </c>
      <c r="Q945" t="s">
        <v>2555</v>
      </c>
      <c r="S945" t="str">
        <f>IF(R945="","",CONCATENATE(Tabela2[[#This Row],[Instrukcje .png - lokalizacja folderu]],R945))</f>
        <v/>
      </c>
      <c r="T945" t="s">
        <v>2556</v>
      </c>
      <c r="V945" t="str">
        <f>IF(U945="","",CONCATENATE(Tabela2[[#This Row],[Modele .rfa - lokalizacja folderu]],U945))</f>
        <v/>
      </c>
      <c r="W945" t="s">
        <v>2574</v>
      </c>
      <c r="X945" t="s">
        <v>2576</v>
      </c>
      <c r="Y945" t="str">
        <f>IF(X945="","",CONCATENATE(Tabela2[[#This Row],[Modele .txt - lokalizacja folderu]],X945))</f>
        <v/>
      </c>
      <c r="Z945" t="s">
        <v>2574</v>
      </c>
      <c r="AB945" t="str">
        <f>IFERROR(VLOOKUP(Tabela2[[#This Row],[Kod]],[1]Arkusz7!$A:$W,23,FALSE),"")</f>
        <v>OG-M8X2000</v>
      </c>
    </row>
    <row r="946" spans="1:28" x14ac:dyDescent="0.25">
      <c r="A946">
        <v>14629</v>
      </c>
      <c r="B946" t="s">
        <v>1965</v>
      </c>
      <c r="C946" t="str">
        <f>IF(B946="","",CONCATENATE(Tabela2[[#This Row],[Nazwa pliku - render - lokalizacja folderu]],B946))</f>
        <v>G:\LocalUser\snws\Rendery_dwg_rys\web_ok\OG-NSP_web_ok.png</v>
      </c>
      <c r="D946" t="s">
        <v>2179</v>
      </c>
      <c r="E946" t="s">
        <v>1966</v>
      </c>
      <c r="F946" t="str">
        <f>IF(E946="","",CONCATENATE(Tabela2[[#This Row],[Nazwa pliku - .dwg - lokalizacja folderu]],E946))</f>
        <v>G:\LocalUser\snws\Rendery_dwg_rys\dwg\OG-NSP.DWG</v>
      </c>
      <c r="G946" t="s">
        <v>2185</v>
      </c>
      <c r="I946" t="str">
        <f>IF(H946="","",CONCATENATE(Tabela2[[#This Row],[Rysunek .png - lokalizacja folderu]],H946))</f>
        <v/>
      </c>
      <c r="J946" t="s">
        <v>2181</v>
      </c>
      <c r="L946" t="str">
        <f>IF(K946="","",CONCATENATE(Tabela2[[#This Row],[Zastosowania .jpg - lokalizacja folderu]],K946))</f>
        <v/>
      </c>
      <c r="N946" t="str">
        <f>IF(M946="","",CONCATENATE(Tabela2[[#This Row],[Zastosowania .jpg - lokalizacja folderu]],M946))</f>
        <v/>
      </c>
      <c r="P946" t="str">
        <f>IF(O946="","",CONCATENATE(Tabela2[[#This Row],[Zastosowania .jpg - lokalizacja folderu]],O946))</f>
        <v/>
      </c>
      <c r="Q946" t="s">
        <v>2555</v>
      </c>
      <c r="S946" t="str">
        <f>IF(R946="","",CONCATENATE(Tabela2[[#This Row],[Instrukcje .png - lokalizacja folderu]],R946))</f>
        <v/>
      </c>
      <c r="T946" t="s">
        <v>2556</v>
      </c>
      <c r="U946" t="s">
        <v>2576</v>
      </c>
      <c r="V946" t="str">
        <f>IF(U946="","",CONCATENATE(Tabela2[[#This Row],[Modele .rfa - lokalizacja folderu]],U946))</f>
        <v/>
      </c>
      <c r="W946" t="s">
        <v>2574</v>
      </c>
      <c r="X946" t="s">
        <v>2576</v>
      </c>
      <c r="Y946" t="str">
        <f>IF(X946="","",CONCATENATE(Tabela2[[#This Row],[Modele .txt - lokalizacja folderu]],X946))</f>
        <v/>
      </c>
      <c r="Z946" t="s">
        <v>2574</v>
      </c>
      <c r="AB946" t="str">
        <f>IFERROR(VLOOKUP(Tabela2[[#This Row],[Kod]],[1]Arkusz7!$A:$W,23,FALSE),"")</f>
        <v>OG-NSP-A-M10</v>
      </c>
    </row>
    <row r="947" spans="1:28" x14ac:dyDescent="0.25">
      <c r="A947">
        <v>11481</v>
      </c>
      <c r="B947" t="s">
        <v>1975</v>
      </c>
      <c r="C947" t="str">
        <f>IF(B947="","",CONCATENATE(Tabela2[[#This Row],[Nazwa pliku - render - lokalizacja folderu]],B947))</f>
        <v>G:\LocalUser\snws\Rendery_dwg_rys\web_ok\OG-PD_web_ok.png</v>
      </c>
      <c r="D947" t="s">
        <v>2179</v>
      </c>
      <c r="E947" t="s">
        <v>1977</v>
      </c>
      <c r="F947" t="str">
        <f>IF(E947="","",CONCATENATE(Tabela2[[#This Row],[Nazwa pliku - .dwg - lokalizacja folderu]],E947))</f>
        <v>G:\LocalUser\snws\Rendery_dwg_rys\dwg\OG-PD-10-P.DWG</v>
      </c>
      <c r="G947" t="s">
        <v>2185</v>
      </c>
      <c r="H947" t="s">
        <v>2492</v>
      </c>
      <c r="I947" t="str">
        <f>IF(H947="","",CONCATENATE(Tabela2[[#This Row],[Rysunek .png - lokalizacja folderu]],H947))</f>
        <v>G:\LocalUser\snws\Rendery_dwg_rys\rys\OG-PD_rys.png</v>
      </c>
      <c r="J947" t="s">
        <v>2181</v>
      </c>
      <c r="L947" t="str">
        <f>IF(K947="","",CONCATENATE(Tabela2[[#This Row],[Zastosowania .jpg - lokalizacja folderu]],K947))</f>
        <v/>
      </c>
      <c r="N947" t="str">
        <f>IF(M947="","",CONCATENATE(Tabela2[[#This Row],[Zastosowania .jpg - lokalizacja folderu]],M947))</f>
        <v/>
      </c>
      <c r="P947" t="str">
        <f>IF(O947="","",CONCATENATE(Tabela2[[#This Row],[Zastosowania .jpg - lokalizacja folderu]],O947))</f>
        <v/>
      </c>
      <c r="Q947" t="s">
        <v>2555</v>
      </c>
      <c r="S947" t="str">
        <f>IF(R947="","",CONCATENATE(Tabela2[[#This Row],[Instrukcje .png - lokalizacja folderu]],R947))</f>
        <v/>
      </c>
      <c r="T947" t="s">
        <v>2556</v>
      </c>
      <c r="U947" t="s">
        <v>2689</v>
      </c>
      <c r="V947" t="str">
        <f>IF(U947="","",CONCATENATE(Tabela2[[#This Row],[Modele .rfa - lokalizacja folderu]],U947))</f>
        <v>G:\LocalUser\snws\Rendery_dwg_rys\Modele 3D\NICZUK Flat washer PD.rfa</v>
      </c>
      <c r="W947" t="s">
        <v>2574</v>
      </c>
      <c r="X947" t="s">
        <v>2810</v>
      </c>
      <c r="Y947" t="str">
        <f>IF(X947="","",CONCATENATE(Tabela2[[#This Row],[Modele .txt - lokalizacja folderu]],X947))</f>
        <v>G:\LocalUser\snws\Rendery_dwg_rys\Modele 3D\NICZUK Flat washer PD.txt</v>
      </c>
      <c r="Z947" t="s">
        <v>2574</v>
      </c>
      <c r="AB947" t="str">
        <f>IFERROR(VLOOKUP(Tabela2[[#This Row],[Kod]],[1]Arkusz7!$A:$W,23,FALSE),"")</f>
        <v>OG-PD-10-P</v>
      </c>
    </row>
    <row r="948" spans="1:28" x14ac:dyDescent="0.25">
      <c r="A948">
        <v>18601</v>
      </c>
      <c r="B948" t="s">
        <v>1975</v>
      </c>
      <c r="C948" t="str">
        <f>IF(B948="","",CONCATENATE(Tabela2[[#This Row],[Nazwa pliku - render - lokalizacja folderu]],B948))</f>
        <v>G:\LocalUser\snws\Rendery_dwg_rys\web_ok\OG-PD_web_ok.png</v>
      </c>
      <c r="D948" t="s">
        <v>2179</v>
      </c>
      <c r="E948" t="s">
        <v>1978</v>
      </c>
      <c r="F948" t="str">
        <f>IF(E948="","",CONCATENATE(Tabela2[[#This Row],[Nazwa pliku - .dwg - lokalizacja folderu]],E948))</f>
        <v>G:\LocalUser\snws\Rendery_dwg_rys\dwg\OG-PD-12-P.DWG</v>
      </c>
      <c r="G948" t="s">
        <v>2185</v>
      </c>
      <c r="H948" t="s">
        <v>2492</v>
      </c>
      <c r="I948" t="str">
        <f>IF(H948="","",CONCATENATE(Tabela2[[#This Row],[Rysunek .png - lokalizacja folderu]],H948))</f>
        <v>G:\LocalUser\snws\Rendery_dwg_rys\rys\OG-PD_rys.png</v>
      </c>
      <c r="J948" t="s">
        <v>2181</v>
      </c>
      <c r="L948" t="str">
        <f>IF(K948="","",CONCATENATE(Tabela2[[#This Row],[Zastosowania .jpg - lokalizacja folderu]],K948))</f>
        <v/>
      </c>
      <c r="N948" t="str">
        <f>IF(M948="","",CONCATENATE(Tabela2[[#This Row],[Zastosowania .jpg - lokalizacja folderu]],M948))</f>
        <v/>
      </c>
      <c r="P948" t="str">
        <f>IF(O948="","",CONCATENATE(Tabela2[[#This Row],[Zastosowania .jpg - lokalizacja folderu]],O948))</f>
        <v/>
      </c>
      <c r="Q948" t="s">
        <v>2555</v>
      </c>
      <c r="S948" t="str">
        <f>IF(R948="","",CONCATENATE(Tabela2[[#This Row],[Instrukcje .png - lokalizacja folderu]],R948))</f>
        <v/>
      </c>
      <c r="T948" t="s">
        <v>2556</v>
      </c>
      <c r="U948" t="s">
        <v>2689</v>
      </c>
      <c r="V948" t="str">
        <f>IF(U948="","",CONCATENATE(Tabela2[[#This Row],[Modele .rfa - lokalizacja folderu]],U948))</f>
        <v>G:\LocalUser\snws\Rendery_dwg_rys\Modele 3D\NICZUK Flat washer PD.rfa</v>
      </c>
      <c r="W948" t="s">
        <v>2574</v>
      </c>
      <c r="X948" t="s">
        <v>2810</v>
      </c>
      <c r="Y948" t="str">
        <f>IF(X948="","",CONCATENATE(Tabela2[[#This Row],[Modele .txt - lokalizacja folderu]],X948))</f>
        <v>G:\LocalUser\snws\Rendery_dwg_rys\Modele 3D\NICZUK Flat washer PD.txt</v>
      </c>
      <c r="Z948" t="s">
        <v>2574</v>
      </c>
      <c r="AB948" t="str">
        <f>IFERROR(VLOOKUP(Tabela2[[#This Row],[Kod]],[1]Arkusz7!$A:$W,23,FALSE),"")</f>
        <v>OG-PD-12-P</v>
      </c>
    </row>
    <row r="949" spans="1:28" x14ac:dyDescent="0.25">
      <c r="A949">
        <v>17880</v>
      </c>
      <c r="B949" t="s">
        <v>1975</v>
      </c>
      <c r="C949" t="str">
        <f>IF(B949="","",CONCATENATE(Tabela2[[#This Row],[Nazwa pliku - render - lokalizacja folderu]],B949))</f>
        <v>G:\LocalUser\snws\Rendery_dwg_rys\web_ok\OG-PD_web_ok.png</v>
      </c>
      <c r="D949" t="s">
        <v>2179</v>
      </c>
      <c r="E949" t="s">
        <v>1976</v>
      </c>
      <c r="F949" t="str">
        <f>IF(E949="","",CONCATENATE(Tabela2[[#This Row],[Nazwa pliku - .dwg - lokalizacja folderu]],E949))</f>
        <v>G:\LocalUser\snws\Rendery_dwg_rys\dwg\OG-PD-16.DWG</v>
      </c>
      <c r="G949" t="s">
        <v>2185</v>
      </c>
      <c r="H949" t="s">
        <v>2492</v>
      </c>
      <c r="I949" t="str">
        <f>IF(H949="","",CONCATENATE(Tabela2[[#This Row],[Rysunek .png - lokalizacja folderu]],H949))</f>
        <v>G:\LocalUser\snws\Rendery_dwg_rys\rys\OG-PD_rys.png</v>
      </c>
      <c r="J949" t="s">
        <v>2181</v>
      </c>
      <c r="L949" t="str">
        <f>IF(K949="","",CONCATENATE(Tabela2[[#This Row],[Zastosowania .jpg - lokalizacja folderu]],K949))</f>
        <v/>
      </c>
      <c r="N949" t="str">
        <f>IF(M949="","",CONCATENATE(Tabela2[[#This Row],[Zastosowania .jpg - lokalizacja folderu]],M949))</f>
        <v/>
      </c>
      <c r="P949" t="str">
        <f>IF(O949="","",CONCATENATE(Tabela2[[#This Row],[Zastosowania .jpg - lokalizacja folderu]],O949))</f>
        <v/>
      </c>
      <c r="Q949" t="s">
        <v>2555</v>
      </c>
      <c r="S949" t="str">
        <f>IF(R949="","",CONCATENATE(Tabela2[[#This Row],[Instrukcje .png - lokalizacja folderu]],R949))</f>
        <v/>
      </c>
      <c r="T949" t="s">
        <v>2556</v>
      </c>
      <c r="U949" t="s">
        <v>2689</v>
      </c>
      <c r="V949" t="str">
        <f>IF(U949="","",CONCATENATE(Tabela2[[#This Row],[Modele .rfa - lokalizacja folderu]],U949))</f>
        <v>G:\LocalUser\snws\Rendery_dwg_rys\Modele 3D\NICZUK Flat washer PD.rfa</v>
      </c>
      <c r="W949" t="s">
        <v>2574</v>
      </c>
      <c r="X949" t="s">
        <v>2810</v>
      </c>
      <c r="Y949" t="str">
        <f>IF(X949="","",CONCATENATE(Tabela2[[#This Row],[Modele .txt - lokalizacja folderu]],X949))</f>
        <v>G:\LocalUser\snws\Rendery_dwg_rys\Modele 3D\NICZUK Flat washer PD.txt</v>
      </c>
      <c r="Z949" t="s">
        <v>2574</v>
      </c>
      <c r="AB949" t="str">
        <f>IFERROR(VLOOKUP(Tabela2[[#This Row],[Kod]],[1]Arkusz7!$A:$W,23,FALSE),"")</f>
        <v>OG-PD-16</v>
      </c>
    </row>
    <row r="950" spans="1:28" x14ac:dyDescent="0.25">
      <c r="A950">
        <v>15360</v>
      </c>
      <c r="B950" t="s">
        <v>1967</v>
      </c>
      <c r="C950" t="str">
        <f>IF(B950="","",CONCATENATE(Tabela2[[#This Row],[Nazwa pliku - render - lokalizacja folderu]],B950))</f>
        <v>G:\LocalUser\snws\Rendery_dwg_rys\web_ok\OG-PDC_web_ok.png</v>
      </c>
      <c r="D950" t="s">
        <v>2179</v>
      </c>
      <c r="E950" t="s">
        <v>1968</v>
      </c>
      <c r="F950" t="str">
        <f>IF(E950="","",CONCATENATE(Tabela2[[#This Row],[Nazwa pliku - .dwg - lokalizacja folderu]],E950))</f>
        <v>G:\LocalUser\snws\Rendery_dwg_rys\dwg\OG-PDC-A.DWG</v>
      </c>
      <c r="G950" t="s">
        <v>2185</v>
      </c>
      <c r="H950" t="s">
        <v>2489</v>
      </c>
      <c r="I950" t="str">
        <f>IF(H950="","",CONCATENATE(Tabela2[[#This Row],[Rysunek .png - lokalizacja folderu]],H950))</f>
        <v>G:\LocalUser\snws\Rendery_dwg_rys\rys\OG-PDC_rys.png</v>
      </c>
      <c r="J950" t="s">
        <v>2181</v>
      </c>
      <c r="K950" t="s">
        <v>2904</v>
      </c>
      <c r="L950" t="str">
        <f>IF(K950="","",CONCATENATE(Tabela2[[#This Row],[Zastosowania .jpg - lokalizacja folderu]],K950))</f>
        <v>G:\LocalUser\snws\Rendery_dwg_rys\Zastosowania\PDC_z_rys.png</v>
      </c>
      <c r="N950" t="str">
        <f>IF(M950="","",CONCATENATE(Tabela2[[#This Row],[Zastosowania .jpg - lokalizacja folderu]],M950))</f>
        <v/>
      </c>
      <c r="P950" t="str">
        <f>IF(O950="","",CONCATENATE(Tabela2[[#This Row],[Zastosowania .jpg - lokalizacja folderu]],O950))</f>
        <v/>
      </c>
      <c r="Q950" t="s">
        <v>2555</v>
      </c>
      <c r="R950" t="s">
        <v>2853</v>
      </c>
      <c r="S950" t="str">
        <f>IF(R950="","",CONCATENATE(Tabela2[[#This Row],[Instrukcje .png - lokalizacja folderu]],R950))</f>
        <v>G:\LocalUser\snws\Rendery_dwg_rys\Instrukcje\PDC_i_rys.png</v>
      </c>
      <c r="T950" t="s">
        <v>2556</v>
      </c>
      <c r="U950" t="s">
        <v>2677</v>
      </c>
      <c r="V950" t="str">
        <f>IF(U950="","",CONCATENATE(Tabela2[[#This Row],[Modele .rfa - lokalizacja folderu]],U950))</f>
        <v>G:\LocalUser\snws\Rendery_dwg_rys\Modele 3D\NICZUK Flat washer PDC.rfa</v>
      </c>
      <c r="W950" t="s">
        <v>2574</v>
      </c>
      <c r="X950" t="s">
        <v>2798</v>
      </c>
      <c r="Y950" t="str">
        <f>IF(X950="","",CONCATENATE(Tabela2[[#This Row],[Modele .txt - lokalizacja folderu]],X950))</f>
        <v>G:\LocalUser\snws\Rendery_dwg_rys\Modele 3D\NICZUK Flat washer PDC.txt</v>
      </c>
      <c r="Z950" t="s">
        <v>2574</v>
      </c>
      <c r="AB950" t="str">
        <f>IFERROR(VLOOKUP(Tabela2[[#This Row],[Kod]],[1]Arkusz7!$A:$W,23,FALSE),"")</f>
        <v>OG-PDC-A</v>
      </c>
    </row>
    <row r="951" spans="1:28" x14ac:dyDescent="0.25">
      <c r="A951">
        <v>13397</v>
      </c>
      <c r="B951" t="s">
        <v>1967</v>
      </c>
      <c r="C951" t="str">
        <f>IF(B951="","",CONCATENATE(Tabela2[[#This Row],[Nazwa pliku - render - lokalizacja folderu]],B951))</f>
        <v>G:\LocalUser\snws\Rendery_dwg_rys\web_ok\OG-PDC_web_ok.png</v>
      </c>
      <c r="D951" t="s">
        <v>2179</v>
      </c>
      <c r="E951" t="s">
        <v>1969</v>
      </c>
      <c r="F951" t="str">
        <f>IF(E951="","",CONCATENATE(Tabela2[[#This Row],[Nazwa pliku - .dwg - lokalizacja folderu]],E951))</f>
        <v>G:\LocalUser\snws\Rendery_dwg_rys\dwg\OG-PDC-MF.DWG</v>
      </c>
      <c r="G951" t="s">
        <v>2185</v>
      </c>
      <c r="H951" t="s">
        <v>2489</v>
      </c>
      <c r="I951" t="str">
        <f>IF(H951="","",CONCATENATE(Tabela2[[#This Row],[Rysunek .png - lokalizacja folderu]],H951))</f>
        <v>G:\LocalUser\snws\Rendery_dwg_rys\rys\OG-PDC_rys.png</v>
      </c>
      <c r="J951" t="s">
        <v>2181</v>
      </c>
      <c r="K951" t="s">
        <v>2904</v>
      </c>
      <c r="L951" t="str">
        <f>IF(K951="","",CONCATENATE(Tabela2[[#This Row],[Zastosowania .jpg - lokalizacja folderu]],K951))</f>
        <v>G:\LocalUser\snws\Rendery_dwg_rys\Zastosowania\PDC_z_rys.png</v>
      </c>
      <c r="N951" t="str">
        <f>IF(M951="","",CONCATENATE(Tabela2[[#This Row],[Zastosowania .jpg - lokalizacja folderu]],M951))</f>
        <v/>
      </c>
      <c r="P951" t="str">
        <f>IF(O951="","",CONCATENATE(Tabela2[[#This Row],[Zastosowania .jpg - lokalizacja folderu]],O951))</f>
        <v/>
      </c>
      <c r="Q951" t="s">
        <v>2555</v>
      </c>
      <c r="R951" t="s">
        <v>2853</v>
      </c>
      <c r="S951" t="str">
        <f>IF(R951="","",CONCATENATE(Tabela2[[#This Row],[Instrukcje .png - lokalizacja folderu]],R951))</f>
        <v>G:\LocalUser\snws\Rendery_dwg_rys\Instrukcje\PDC_i_rys.png</v>
      </c>
      <c r="T951" t="s">
        <v>2556</v>
      </c>
      <c r="U951" t="s">
        <v>2677</v>
      </c>
      <c r="V951" t="str">
        <f>IF(U951="","",CONCATENATE(Tabela2[[#This Row],[Modele .rfa - lokalizacja folderu]],U951))</f>
        <v>G:\LocalUser\snws\Rendery_dwg_rys\Modele 3D\NICZUK Flat washer PDC.rfa</v>
      </c>
      <c r="W951" t="s">
        <v>2574</v>
      </c>
      <c r="X951" t="s">
        <v>2798</v>
      </c>
      <c r="Y951" t="str">
        <f>IF(X951="","",CONCATENATE(Tabela2[[#This Row],[Modele .txt - lokalizacja folderu]],X951))</f>
        <v>G:\LocalUser\snws\Rendery_dwg_rys\Modele 3D\NICZUK Flat washer PDC.txt</v>
      </c>
      <c r="Z951" t="s">
        <v>2574</v>
      </c>
      <c r="AB951" t="str">
        <f>IFERROR(VLOOKUP(Tabela2[[#This Row],[Kod]],[1]Arkusz7!$A:$W,23,FALSE),"")</f>
        <v>OG-PDC-MF</v>
      </c>
    </row>
    <row r="952" spans="1:28" x14ac:dyDescent="0.25">
      <c r="A952">
        <v>15601</v>
      </c>
      <c r="B952" t="s">
        <v>3203</v>
      </c>
      <c r="C952" t="str">
        <f>IF(B952="","",CONCATENATE(Tabela2[[#This Row],[Nazwa pliku - render - lokalizacja folderu]],B952))</f>
        <v>G:\LocalUser\snws\Rendery_dwg_rys\web_ok\OG-PDG_zlozenie_web_ok.png</v>
      </c>
      <c r="D952" t="s">
        <v>2179</v>
      </c>
      <c r="E952" t="s">
        <v>789</v>
      </c>
      <c r="F952" t="str">
        <f>IF(E952="","",CONCATENATE(Tabela2[[#This Row],[Nazwa pliku - .dwg - lokalizacja folderu]],E952))</f>
        <v>G:\LocalUser\snws\Rendery_dwg_rys\dwg\OG-PDG-A-200.DWG</v>
      </c>
      <c r="G952" t="s">
        <v>2185</v>
      </c>
      <c r="H952" t="s">
        <v>3204</v>
      </c>
      <c r="I952" t="str">
        <f>IF(H952="","",CONCATENATE(Tabela2[[#This Row],[Rysunek .png - lokalizacja folderu]],H952))</f>
        <v>G:\LocalUser\snws\Rendery_dwg_rys\rys\OG-PDG_zlozenie_rys.png</v>
      </c>
      <c r="J952" t="s">
        <v>2181</v>
      </c>
      <c r="K952" t="s">
        <v>2890</v>
      </c>
      <c r="L952" t="str">
        <f>IF(K952="","",CONCATENATE(Tabela2[[#This Row],[Zastosowania .jpg - lokalizacja folderu]],K952))</f>
        <v>G:\LocalUser\snws\Rendery_dwg_rys\Zastosowania\OG-PDG_z_rys.png</v>
      </c>
      <c r="N952" t="str">
        <f>IF(M952="","",CONCATENATE(Tabela2[[#This Row],[Zastosowania .jpg - lokalizacja folderu]],M952))</f>
        <v/>
      </c>
      <c r="P952" t="str">
        <f>IF(O952="","",CONCATENATE(Tabela2[[#This Row],[Zastosowania .jpg - lokalizacja folderu]],O952))</f>
        <v/>
      </c>
      <c r="Q952" t="s">
        <v>2555</v>
      </c>
      <c r="R952" t="s">
        <v>2854</v>
      </c>
      <c r="S952" t="str">
        <f>IF(R952="","",CONCATENATE(Tabela2[[#This Row],[Instrukcje .png - lokalizacja folderu]],R952))</f>
        <v>G:\LocalUser\snws\Rendery_dwg_rys\Instrukcje\OG-PDG_i_rys.png</v>
      </c>
      <c r="T952" t="s">
        <v>2556</v>
      </c>
      <c r="U952" t="s">
        <v>2621</v>
      </c>
      <c r="V952" t="str">
        <f>IF(U952="","",CONCATENATE(Tabela2[[#This Row],[Modele .rfa - lokalizacja folderu]],U952))</f>
        <v>G:\LocalUser\snws\Rendery_dwg_rys\Modele 3D\NICZUK Rooftop foot PDG.rfa</v>
      </c>
      <c r="W952" t="s">
        <v>2574</v>
      </c>
      <c r="X952" t="s">
        <v>2752</v>
      </c>
      <c r="Y952" t="str">
        <f>IF(X952="","",CONCATENATE(Tabela2[[#This Row],[Modele .txt - lokalizacja folderu]],X952))</f>
        <v>G:\LocalUser\snws\Rendery_dwg_rys\Modele 3D\NICZUK Rooftop foot PDG.txt</v>
      </c>
      <c r="Z952" t="s">
        <v>2574</v>
      </c>
      <c r="AB952" t="str">
        <f>IFERROR(VLOOKUP(Tabela2[[#This Row],[Kod]],[1]Arkusz7!$A:$W,23,FALSE),"")</f>
        <v>OG-PDG-A-200</v>
      </c>
    </row>
    <row r="953" spans="1:28" x14ac:dyDescent="0.25">
      <c r="A953">
        <v>8361</v>
      </c>
      <c r="B953" t="s">
        <v>3203</v>
      </c>
      <c r="C953" t="str">
        <f>IF(B953="","",CONCATENATE(Tabela2[[#This Row],[Nazwa pliku - render - lokalizacja folderu]],B953))</f>
        <v>G:\LocalUser\snws\Rendery_dwg_rys\web_ok\OG-PDG_zlozenie_web_ok.png</v>
      </c>
      <c r="D953" t="s">
        <v>2179</v>
      </c>
      <c r="E953" t="s">
        <v>791</v>
      </c>
      <c r="F953" t="str">
        <f>IF(E953="","",CONCATENATE(Tabela2[[#This Row],[Nazwa pliku - .dwg - lokalizacja folderu]],E953))</f>
        <v>G:\LocalUser\snws\Rendery_dwg_rys\dwg\OG-PDG-A-300.DWG</v>
      </c>
      <c r="G953" t="s">
        <v>2185</v>
      </c>
      <c r="H953" t="s">
        <v>3204</v>
      </c>
      <c r="I953" t="str">
        <f>IF(H953="","",CONCATENATE(Tabela2[[#This Row],[Rysunek .png - lokalizacja folderu]],H953))</f>
        <v>G:\LocalUser\snws\Rendery_dwg_rys\rys\OG-PDG_zlozenie_rys.png</v>
      </c>
      <c r="J953" t="s">
        <v>2181</v>
      </c>
      <c r="K953" t="s">
        <v>2890</v>
      </c>
      <c r="L953" t="str">
        <f>IF(K953="","",CONCATENATE(Tabela2[[#This Row],[Zastosowania .jpg - lokalizacja folderu]],K953))</f>
        <v>G:\LocalUser\snws\Rendery_dwg_rys\Zastosowania\OG-PDG_z_rys.png</v>
      </c>
      <c r="N953" t="str">
        <f>IF(M953="","",CONCATENATE(Tabela2[[#This Row],[Zastosowania .jpg - lokalizacja folderu]],M953))</f>
        <v/>
      </c>
      <c r="P953" t="str">
        <f>IF(O953="","",CONCATENATE(Tabela2[[#This Row],[Zastosowania .jpg - lokalizacja folderu]],O953))</f>
        <v/>
      </c>
      <c r="Q953" t="s">
        <v>2555</v>
      </c>
      <c r="R953" t="s">
        <v>2854</v>
      </c>
      <c r="S953" t="str">
        <f>IF(R953="","",CONCATENATE(Tabela2[[#This Row],[Instrukcje .png - lokalizacja folderu]],R953))</f>
        <v>G:\LocalUser\snws\Rendery_dwg_rys\Instrukcje\OG-PDG_i_rys.png</v>
      </c>
      <c r="T953" t="s">
        <v>2556</v>
      </c>
      <c r="U953" t="s">
        <v>2621</v>
      </c>
      <c r="V953" t="str">
        <f>IF(U953="","",CONCATENATE(Tabela2[[#This Row],[Modele .rfa - lokalizacja folderu]],U953))</f>
        <v>G:\LocalUser\snws\Rendery_dwg_rys\Modele 3D\NICZUK Rooftop foot PDG.rfa</v>
      </c>
      <c r="W953" t="s">
        <v>2574</v>
      </c>
      <c r="X953" t="s">
        <v>2752</v>
      </c>
      <c r="Y953" t="str">
        <f>IF(X953="","",CONCATENATE(Tabela2[[#This Row],[Modele .txt - lokalizacja folderu]],X953))</f>
        <v>G:\LocalUser\snws\Rendery_dwg_rys\Modele 3D\NICZUK Rooftop foot PDG.txt</v>
      </c>
      <c r="Z953" t="s">
        <v>2574</v>
      </c>
      <c r="AB953" t="str">
        <f>IFERROR(VLOOKUP(Tabela2[[#This Row],[Kod]],[1]Arkusz7!$A:$W,23,FALSE),"")</f>
        <v>OG-PDG-A-300</v>
      </c>
    </row>
    <row r="954" spans="1:28" x14ac:dyDescent="0.25">
      <c r="A954">
        <v>11582</v>
      </c>
      <c r="B954" t="s">
        <v>3203</v>
      </c>
      <c r="C954" t="str">
        <f>IF(B954="","",CONCATENATE(Tabela2[[#This Row],[Nazwa pliku - render - lokalizacja folderu]],B954))</f>
        <v>G:\LocalUser\snws\Rendery_dwg_rys\web_ok\OG-PDG_zlozenie_web_ok.png</v>
      </c>
      <c r="D954" t="s">
        <v>2179</v>
      </c>
      <c r="E954" t="s">
        <v>794</v>
      </c>
      <c r="F954" t="str">
        <f>IF(E954="","",CONCATENATE(Tabela2[[#This Row],[Nazwa pliku - .dwg - lokalizacja folderu]],E954))</f>
        <v>G:\LocalUser\snws\Rendery_dwg_rys\dwg\OG-PDG-A-450.DWG</v>
      </c>
      <c r="G954" t="s">
        <v>2185</v>
      </c>
      <c r="H954" t="s">
        <v>3204</v>
      </c>
      <c r="I954" t="str">
        <f>IF(H954="","",CONCATENATE(Tabela2[[#This Row],[Rysunek .png - lokalizacja folderu]],H954))</f>
        <v>G:\LocalUser\snws\Rendery_dwg_rys\rys\OG-PDG_zlozenie_rys.png</v>
      </c>
      <c r="J954" t="s">
        <v>2181</v>
      </c>
      <c r="K954" t="s">
        <v>2890</v>
      </c>
      <c r="L954" t="str">
        <f>IF(K954="","",CONCATENATE(Tabela2[[#This Row],[Zastosowania .jpg - lokalizacja folderu]],K954))</f>
        <v>G:\LocalUser\snws\Rendery_dwg_rys\Zastosowania\OG-PDG_z_rys.png</v>
      </c>
      <c r="N954" t="str">
        <f>IF(M954="","",CONCATENATE(Tabela2[[#This Row],[Zastosowania .jpg - lokalizacja folderu]],M954))</f>
        <v/>
      </c>
      <c r="P954" t="str">
        <f>IF(O954="","",CONCATENATE(Tabela2[[#This Row],[Zastosowania .jpg - lokalizacja folderu]],O954))</f>
        <v/>
      </c>
      <c r="Q954" t="s">
        <v>2555</v>
      </c>
      <c r="R954" t="s">
        <v>2854</v>
      </c>
      <c r="S954" t="str">
        <f>IF(R954="","",CONCATENATE(Tabela2[[#This Row],[Instrukcje .png - lokalizacja folderu]],R954))</f>
        <v>G:\LocalUser\snws\Rendery_dwg_rys\Instrukcje\OG-PDG_i_rys.png</v>
      </c>
      <c r="T954" t="s">
        <v>2556</v>
      </c>
      <c r="U954" t="s">
        <v>2621</v>
      </c>
      <c r="V954" t="str">
        <f>IF(U954="","",CONCATENATE(Tabela2[[#This Row],[Modele .rfa - lokalizacja folderu]],U954))</f>
        <v>G:\LocalUser\snws\Rendery_dwg_rys\Modele 3D\NICZUK Rooftop foot PDG.rfa</v>
      </c>
      <c r="W954" t="s">
        <v>2574</v>
      </c>
      <c r="X954" t="s">
        <v>2752</v>
      </c>
      <c r="Y954" t="str">
        <f>IF(X954="","",CONCATENATE(Tabela2[[#This Row],[Modele .txt - lokalizacja folderu]],X954))</f>
        <v>G:\LocalUser\snws\Rendery_dwg_rys\Modele 3D\NICZUK Rooftop foot PDG.txt</v>
      </c>
      <c r="Z954" t="s">
        <v>2574</v>
      </c>
      <c r="AB954" t="str">
        <f>IFERROR(VLOOKUP(Tabela2[[#This Row],[Kod]],[1]Arkusz7!$A:$W,23,FALSE),"")</f>
        <v>OG-PDG-A-450</v>
      </c>
    </row>
    <row r="955" spans="1:28" x14ac:dyDescent="0.25">
      <c r="A955">
        <v>8309</v>
      </c>
      <c r="B955" t="s">
        <v>3203</v>
      </c>
      <c r="C955" t="str">
        <f>IF(B955="","",CONCATENATE(Tabela2[[#This Row],[Nazwa pliku - render - lokalizacja folderu]],B955))</f>
        <v>G:\LocalUser\snws\Rendery_dwg_rys\web_ok\OG-PDG_zlozenie_web_ok.png</v>
      </c>
      <c r="D955" t="s">
        <v>2179</v>
      </c>
      <c r="E955" t="s">
        <v>793</v>
      </c>
      <c r="F955" t="str">
        <f>IF(E955="","",CONCATENATE(Tabela2[[#This Row],[Nazwa pliku - .dwg - lokalizacja folderu]],E955))</f>
        <v>G:\LocalUser\snws\Rendery_dwg_rys\dwg\OG-PDG-MB-300.DWG</v>
      </c>
      <c r="G955" t="s">
        <v>2185</v>
      </c>
      <c r="H955" t="s">
        <v>3204</v>
      </c>
      <c r="I955" t="str">
        <f>IF(H955="","",CONCATENATE(Tabela2[[#This Row],[Rysunek .png - lokalizacja folderu]],H955))</f>
        <v>G:\LocalUser\snws\Rendery_dwg_rys\rys\OG-PDG_zlozenie_rys.png</v>
      </c>
      <c r="J955" t="s">
        <v>2181</v>
      </c>
      <c r="K955" t="s">
        <v>2890</v>
      </c>
      <c r="L955" t="str">
        <f>IF(K955="","",CONCATENATE(Tabela2[[#This Row],[Zastosowania .jpg - lokalizacja folderu]],K955))</f>
        <v>G:\LocalUser\snws\Rendery_dwg_rys\Zastosowania\OG-PDG_z_rys.png</v>
      </c>
      <c r="N955" t="str">
        <f>IF(M955="","",CONCATENATE(Tabela2[[#This Row],[Zastosowania .jpg - lokalizacja folderu]],M955))</f>
        <v/>
      </c>
      <c r="P955" t="str">
        <f>IF(O955="","",CONCATENATE(Tabela2[[#This Row],[Zastosowania .jpg - lokalizacja folderu]],O955))</f>
        <v/>
      </c>
      <c r="Q955" t="s">
        <v>2555</v>
      </c>
      <c r="R955" t="s">
        <v>2854</v>
      </c>
      <c r="S955" t="str">
        <f>IF(R955="","",CONCATENATE(Tabela2[[#This Row],[Instrukcje .png - lokalizacja folderu]],R955))</f>
        <v>G:\LocalUser\snws\Rendery_dwg_rys\Instrukcje\OG-PDG_i_rys.png</v>
      </c>
      <c r="T955" t="s">
        <v>2556</v>
      </c>
      <c r="U955" t="s">
        <v>2621</v>
      </c>
      <c r="V955" t="str">
        <f>IF(U955="","",CONCATENATE(Tabela2[[#This Row],[Modele .rfa - lokalizacja folderu]],U955))</f>
        <v>G:\LocalUser\snws\Rendery_dwg_rys\Modele 3D\NICZUK Rooftop foot PDG.rfa</v>
      </c>
      <c r="W955" t="s">
        <v>2574</v>
      </c>
      <c r="X955" t="s">
        <v>2752</v>
      </c>
      <c r="Y955" t="str">
        <f>IF(X955="","",CONCATENATE(Tabela2[[#This Row],[Modele .txt - lokalizacja folderu]],X955))</f>
        <v>G:\LocalUser\snws\Rendery_dwg_rys\Modele 3D\NICZUK Rooftop foot PDG.txt</v>
      </c>
      <c r="Z955" t="s">
        <v>2574</v>
      </c>
      <c r="AB955" t="str">
        <f>IFERROR(VLOOKUP(Tabela2[[#This Row],[Kod]],[1]Arkusz7!$A:$W,23,FALSE),"")</f>
        <v>OG-PDG-MB-300</v>
      </c>
    </row>
    <row r="956" spans="1:28" x14ac:dyDescent="0.25">
      <c r="A956">
        <v>11087</v>
      </c>
      <c r="B956" t="s">
        <v>3203</v>
      </c>
      <c r="C956" t="str">
        <f>IF(B956="","",CONCATENATE(Tabela2[[#This Row],[Nazwa pliku - render - lokalizacja folderu]],B956))</f>
        <v>G:\LocalUser\snws\Rendery_dwg_rys\web_ok\OG-PDG_zlozenie_web_ok.png</v>
      </c>
      <c r="D956" t="s">
        <v>2179</v>
      </c>
      <c r="E956" t="s">
        <v>796</v>
      </c>
      <c r="F956" t="str">
        <f>IF(E956="","",CONCATENATE(Tabela2[[#This Row],[Nazwa pliku - .dwg - lokalizacja folderu]],E956))</f>
        <v>G:\LocalUser\snws\Rendery_dwg_rys\dwg\OG-PDG-MB-450.DWG</v>
      </c>
      <c r="G956" t="s">
        <v>2185</v>
      </c>
      <c r="H956" t="s">
        <v>3204</v>
      </c>
      <c r="I956" t="str">
        <f>IF(H956="","",CONCATENATE(Tabela2[[#This Row],[Rysunek .png - lokalizacja folderu]],H956))</f>
        <v>G:\LocalUser\snws\Rendery_dwg_rys\rys\OG-PDG_zlozenie_rys.png</v>
      </c>
      <c r="J956" t="s">
        <v>2181</v>
      </c>
      <c r="K956" t="s">
        <v>2890</v>
      </c>
      <c r="L956" t="str">
        <f>IF(K956="","",CONCATENATE(Tabela2[[#This Row],[Zastosowania .jpg - lokalizacja folderu]],K956))</f>
        <v>G:\LocalUser\snws\Rendery_dwg_rys\Zastosowania\OG-PDG_z_rys.png</v>
      </c>
      <c r="N956" t="str">
        <f>IF(M956="","",CONCATENATE(Tabela2[[#This Row],[Zastosowania .jpg - lokalizacja folderu]],M956))</f>
        <v/>
      </c>
      <c r="P956" t="str">
        <f>IF(O956="","",CONCATENATE(Tabela2[[#This Row],[Zastosowania .jpg - lokalizacja folderu]],O956))</f>
        <v/>
      </c>
      <c r="Q956" t="s">
        <v>2555</v>
      </c>
      <c r="R956" t="s">
        <v>2854</v>
      </c>
      <c r="S956" t="str">
        <f>IF(R956="","",CONCATENATE(Tabela2[[#This Row],[Instrukcje .png - lokalizacja folderu]],R956))</f>
        <v>G:\LocalUser\snws\Rendery_dwg_rys\Instrukcje\OG-PDG_i_rys.png</v>
      </c>
      <c r="T956" t="s">
        <v>2556</v>
      </c>
      <c r="U956" t="s">
        <v>2621</v>
      </c>
      <c r="V956" t="str">
        <f>IF(U956="","",CONCATENATE(Tabela2[[#This Row],[Modele .rfa - lokalizacja folderu]],U956))</f>
        <v>G:\LocalUser\snws\Rendery_dwg_rys\Modele 3D\NICZUK Rooftop foot PDG.rfa</v>
      </c>
      <c r="W956" t="s">
        <v>2574</v>
      </c>
      <c r="X956" t="s">
        <v>2752</v>
      </c>
      <c r="Y956" t="str">
        <f>IF(X956="","",CONCATENATE(Tabela2[[#This Row],[Modele .txt - lokalizacja folderu]],X956))</f>
        <v>G:\LocalUser\snws\Rendery_dwg_rys\Modele 3D\NICZUK Rooftop foot PDG.txt</v>
      </c>
      <c r="Z956" t="s">
        <v>2574</v>
      </c>
      <c r="AB956" t="str">
        <f>IFERROR(VLOOKUP(Tabela2[[#This Row],[Kod]],[1]Arkusz7!$A:$W,23,FALSE),"")</f>
        <v>OG-PDG-MB-450</v>
      </c>
    </row>
    <row r="957" spans="1:28" x14ac:dyDescent="0.25">
      <c r="A957">
        <v>15392</v>
      </c>
      <c r="B957" t="s">
        <v>3203</v>
      </c>
      <c r="C957" t="str">
        <f>IF(B957="","",CONCATENATE(Tabela2[[#This Row],[Nazwa pliku - render - lokalizacja folderu]],B957))</f>
        <v>G:\LocalUser\snws\Rendery_dwg_rys\web_ok\OG-PDG_zlozenie_web_ok.png</v>
      </c>
      <c r="D957" t="s">
        <v>2179</v>
      </c>
      <c r="E957" t="s">
        <v>790</v>
      </c>
      <c r="F957" t="str">
        <f>IF(E957="","",CONCATENATE(Tabela2[[#This Row],[Nazwa pliku - .dwg - lokalizacja folderu]],E957))</f>
        <v>G:\LocalUser\snws\Rendery_dwg_rys\dwg\OG-PDG-MF-200.DWG</v>
      </c>
      <c r="G957" t="s">
        <v>2185</v>
      </c>
      <c r="H957" t="s">
        <v>3204</v>
      </c>
      <c r="I957" t="str">
        <f>IF(H957="","",CONCATENATE(Tabela2[[#This Row],[Rysunek .png - lokalizacja folderu]],H957))</f>
        <v>G:\LocalUser\snws\Rendery_dwg_rys\rys\OG-PDG_zlozenie_rys.png</v>
      </c>
      <c r="J957" t="s">
        <v>2181</v>
      </c>
      <c r="K957" t="s">
        <v>2890</v>
      </c>
      <c r="L957" t="str">
        <f>IF(K957="","",CONCATENATE(Tabela2[[#This Row],[Zastosowania .jpg - lokalizacja folderu]],K957))</f>
        <v>G:\LocalUser\snws\Rendery_dwg_rys\Zastosowania\OG-PDG_z_rys.png</v>
      </c>
      <c r="N957" t="str">
        <f>IF(M957="","",CONCATENATE(Tabela2[[#This Row],[Zastosowania .jpg - lokalizacja folderu]],M957))</f>
        <v/>
      </c>
      <c r="P957" t="str">
        <f>IF(O957="","",CONCATENATE(Tabela2[[#This Row],[Zastosowania .jpg - lokalizacja folderu]],O957))</f>
        <v/>
      </c>
      <c r="Q957" t="s">
        <v>2555</v>
      </c>
      <c r="R957" t="s">
        <v>2854</v>
      </c>
      <c r="S957" t="str">
        <f>IF(R957="","",CONCATENATE(Tabela2[[#This Row],[Instrukcje .png - lokalizacja folderu]],R957))</f>
        <v>G:\LocalUser\snws\Rendery_dwg_rys\Instrukcje\OG-PDG_i_rys.png</v>
      </c>
      <c r="T957" t="s">
        <v>2556</v>
      </c>
      <c r="U957" t="s">
        <v>2621</v>
      </c>
      <c r="V957" t="str">
        <f>IF(U957="","",CONCATENATE(Tabela2[[#This Row],[Modele .rfa - lokalizacja folderu]],U957))</f>
        <v>G:\LocalUser\snws\Rendery_dwg_rys\Modele 3D\NICZUK Rooftop foot PDG.rfa</v>
      </c>
      <c r="W957" t="s">
        <v>2574</v>
      </c>
      <c r="X957" t="s">
        <v>2752</v>
      </c>
      <c r="Y957" t="str">
        <f>IF(X957="","",CONCATENATE(Tabela2[[#This Row],[Modele .txt - lokalizacja folderu]],X957))</f>
        <v>G:\LocalUser\snws\Rendery_dwg_rys\Modele 3D\NICZUK Rooftop foot PDG.txt</v>
      </c>
      <c r="Z957" t="s">
        <v>2574</v>
      </c>
      <c r="AB957" t="str">
        <f>IFERROR(VLOOKUP(Tabela2[[#This Row],[Kod]],[1]Arkusz7!$A:$W,23,FALSE),"")</f>
        <v>OG-PDG-MF-200</v>
      </c>
    </row>
    <row r="958" spans="1:28" x14ac:dyDescent="0.25">
      <c r="A958">
        <v>8369</v>
      </c>
      <c r="B958" t="s">
        <v>3203</v>
      </c>
      <c r="C958" t="str">
        <f>IF(B958="","",CONCATENATE(Tabela2[[#This Row],[Nazwa pliku - render - lokalizacja folderu]],B958))</f>
        <v>G:\LocalUser\snws\Rendery_dwg_rys\web_ok\OG-PDG_zlozenie_web_ok.png</v>
      </c>
      <c r="D958" t="s">
        <v>2179</v>
      </c>
      <c r="E958" t="s">
        <v>792</v>
      </c>
      <c r="F958" t="str">
        <f>IF(E958="","",CONCATENATE(Tabela2[[#This Row],[Nazwa pliku - .dwg - lokalizacja folderu]],E958))</f>
        <v>G:\LocalUser\snws\Rendery_dwg_rys\dwg\OG-PDG-MF-300.DWG</v>
      </c>
      <c r="G958" t="s">
        <v>2185</v>
      </c>
      <c r="H958" t="s">
        <v>3204</v>
      </c>
      <c r="I958" t="str">
        <f>IF(H958="","",CONCATENATE(Tabela2[[#This Row],[Rysunek .png - lokalizacja folderu]],H958))</f>
        <v>G:\LocalUser\snws\Rendery_dwg_rys\rys\OG-PDG_zlozenie_rys.png</v>
      </c>
      <c r="J958" t="s">
        <v>2181</v>
      </c>
      <c r="K958" t="s">
        <v>2890</v>
      </c>
      <c r="L958" t="str">
        <f>IF(K958="","",CONCATENATE(Tabela2[[#This Row],[Zastosowania .jpg - lokalizacja folderu]],K958))</f>
        <v>G:\LocalUser\snws\Rendery_dwg_rys\Zastosowania\OG-PDG_z_rys.png</v>
      </c>
      <c r="N958" t="str">
        <f>IF(M958="","",CONCATENATE(Tabela2[[#This Row],[Zastosowania .jpg - lokalizacja folderu]],M958))</f>
        <v/>
      </c>
      <c r="P958" t="str">
        <f>IF(O958="","",CONCATENATE(Tabela2[[#This Row],[Zastosowania .jpg - lokalizacja folderu]],O958))</f>
        <v/>
      </c>
      <c r="Q958" t="s">
        <v>2555</v>
      </c>
      <c r="R958" t="s">
        <v>2854</v>
      </c>
      <c r="S958" t="str">
        <f>IF(R958="","",CONCATENATE(Tabela2[[#This Row],[Instrukcje .png - lokalizacja folderu]],R958))</f>
        <v>G:\LocalUser\snws\Rendery_dwg_rys\Instrukcje\OG-PDG_i_rys.png</v>
      </c>
      <c r="T958" t="s">
        <v>2556</v>
      </c>
      <c r="U958" t="s">
        <v>2621</v>
      </c>
      <c r="V958" t="str">
        <f>IF(U958="","",CONCATENATE(Tabela2[[#This Row],[Modele .rfa - lokalizacja folderu]],U958))</f>
        <v>G:\LocalUser\snws\Rendery_dwg_rys\Modele 3D\NICZUK Rooftop foot PDG.rfa</v>
      </c>
      <c r="W958" t="s">
        <v>2574</v>
      </c>
      <c r="X958" t="s">
        <v>2752</v>
      </c>
      <c r="Y958" t="str">
        <f>IF(X958="","",CONCATENATE(Tabela2[[#This Row],[Modele .txt - lokalizacja folderu]],X958))</f>
        <v>G:\LocalUser\snws\Rendery_dwg_rys\Modele 3D\NICZUK Rooftop foot PDG.txt</v>
      </c>
      <c r="Z958" t="s">
        <v>2574</v>
      </c>
      <c r="AB958" t="str">
        <f>IFERROR(VLOOKUP(Tabela2[[#This Row],[Kod]],[1]Arkusz7!$A:$W,23,FALSE),"")</f>
        <v>OG-PDG-MF-300</v>
      </c>
    </row>
    <row r="959" spans="1:28" x14ac:dyDescent="0.25">
      <c r="A959">
        <v>9146</v>
      </c>
      <c r="B959" t="s">
        <v>3203</v>
      </c>
      <c r="C959" t="str">
        <f>IF(B959="","",CONCATENATE(Tabela2[[#This Row],[Nazwa pliku - render - lokalizacja folderu]],B959))</f>
        <v>G:\LocalUser\snws\Rendery_dwg_rys\web_ok\OG-PDG_zlozenie_web_ok.png</v>
      </c>
      <c r="D959" t="s">
        <v>2179</v>
      </c>
      <c r="E959" t="s">
        <v>795</v>
      </c>
      <c r="F959" t="str">
        <f>IF(E959="","",CONCATENATE(Tabela2[[#This Row],[Nazwa pliku - .dwg - lokalizacja folderu]],E959))</f>
        <v>G:\LocalUser\snws\Rendery_dwg_rys\dwg\OG-PDG-MF-450.DWG</v>
      </c>
      <c r="G959" t="s">
        <v>2185</v>
      </c>
      <c r="H959" t="s">
        <v>3204</v>
      </c>
      <c r="I959" t="str">
        <f>IF(H959="","",CONCATENATE(Tabela2[[#This Row],[Rysunek .png - lokalizacja folderu]],H959))</f>
        <v>G:\LocalUser\snws\Rendery_dwg_rys\rys\OG-PDG_zlozenie_rys.png</v>
      </c>
      <c r="J959" t="s">
        <v>2181</v>
      </c>
      <c r="K959" t="s">
        <v>2890</v>
      </c>
      <c r="L959" t="str">
        <f>IF(K959="","",CONCATENATE(Tabela2[[#This Row],[Zastosowania .jpg - lokalizacja folderu]],K959))</f>
        <v>G:\LocalUser\snws\Rendery_dwg_rys\Zastosowania\OG-PDG_z_rys.png</v>
      </c>
      <c r="N959" t="str">
        <f>IF(M959="","",CONCATENATE(Tabela2[[#This Row],[Zastosowania .jpg - lokalizacja folderu]],M959))</f>
        <v/>
      </c>
      <c r="P959" t="str">
        <f>IF(O959="","",CONCATENATE(Tabela2[[#This Row],[Zastosowania .jpg - lokalizacja folderu]],O959))</f>
        <v/>
      </c>
      <c r="Q959" t="s">
        <v>2555</v>
      </c>
      <c r="R959" t="s">
        <v>2854</v>
      </c>
      <c r="S959" t="str">
        <f>IF(R959="","",CONCATENATE(Tabela2[[#This Row],[Instrukcje .png - lokalizacja folderu]],R959))</f>
        <v>G:\LocalUser\snws\Rendery_dwg_rys\Instrukcje\OG-PDG_i_rys.png</v>
      </c>
      <c r="T959" t="s">
        <v>2556</v>
      </c>
      <c r="U959" t="s">
        <v>2621</v>
      </c>
      <c r="V959" t="str">
        <f>IF(U959="","",CONCATENATE(Tabela2[[#This Row],[Modele .rfa - lokalizacja folderu]],U959))</f>
        <v>G:\LocalUser\snws\Rendery_dwg_rys\Modele 3D\NICZUK Rooftop foot PDG.rfa</v>
      </c>
      <c r="W959" t="s">
        <v>2574</v>
      </c>
      <c r="X959" t="s">
        <v>2752</v>
      </c>
      <c r="Y959" t="str">
        <f>IF(X959="","",CONCATENATE(Tabela2[[#This Row],[Modele .txt - lokalizacja folderu]],X959))</f>
        <v>G:\LocalUser\snws\Rendery_dwg_rys\Modele 3D\NICZUK Rooftop foot PDG.txt</v>
      </c>
      <c r="Z959" t="s">
        <v>2574</v>
      </c>
      <c r="AB959" t="str">
        <f>IFERROR(VLOOKUP(Tabela2[[#This Row],[Kod]],[1]Arkusz7!$A:$W,23,FALSE),"")</f>
        <v>OG-PDG-MF-450</v>
      </c>
    </row>
    <row r="960" spans="1:28" x14ac:dyDescent="0.25">
      <c r="A960">
        <v>21279</v>
      </c>
      <c r="B960" t="s">
        <v>821</v>
      </c>
      <c r="C960" t="str">
        <f>IF(B960="","",CONCATENATE(Tabela2[[#This Row],[Nazwa pliku - render - lokalizacja folderu]],B960))</f>
        <v>G:\LocalUser\snws\Rendery_dwg_rys\web_ok\OG-PDPZ-200-40_web_ok.png</v>
      </c>
      <c r="D960" t="s">
        <v>2179</v>
      </c>
      <c r="E960" t="s">
        <v>822</v>
      </c>
      <c r="F960" t="str">
        <f>IF(E960="","",CONCATENATE(Tabela2[[#This Row],[Nazwa pliku - .dwg - lokalizacja folderu]],E960))</f>
        <v>G:\LocalUser\snws\Rendery_dwg_rys\dwg\OG-PDPZ-200-40.DWG</v>
      </c>
      <c r="G960" t="s">
        <v>2185</v>
      </c>
      <c r="H960" t="s">
        <v>2273</v>
      </c>
      <c r="I960" t="str">
        <f>IF(H960="","",CONCATENATE(Tabela2[[#This Row],[Rysunek .png - lokalizacja folderu]],H960))</f>
        <v>G:\LocalUser\snws\Rendery_dwg_rys\rys\OG-PDPZ-200-40_rys.png</v>
      </c>
      <c r="J960" t="s">
        <v>2181</v>
      </c>
      <c r="L960" t="str">
        <f>IF(K960="","",CONCATENATE(Tabela2[[#This Row],[Zastosowania .jpg - lokalizacja folderu]],K960))</f>
        <v/>
      </c>
      <c r="N960" t="str">
        <f>IF(M960="","",CONCATENATE(Tabela2[[#This Row],[Zastosowania .jpg - lokalizacja folderu]],M960))</f>
        <v/>
      </c>
      <c r="P960" t="str">
        <f>IF(O960="","",CONCATENATE(Tabela2[[#This Row],[Zastosowania .jpg - lokalizacja folderu]],O960))</f>
        <v/>
      </c>
      <c r="Q960" t="s">
        <v>2555</v>
      </c>
      <c r="S960" t="str">
        <f>IF(R960="","",CONCATENATE(Tabela2[[#This Row],[Instrukcje .png - lokalizacja folderu]],R960))</f>
        <v/>
      </c>
      <c r="T960" t="s">
        <v>2556</v>
      </c>
      <c r="U960" t="s">
        <v>2625</v>
      </c>
      <c r="V960" t="str">
        <f>IF(U960="","",CONCATENATE(Tabela2[[#This Row],[Modele .rfa - lokalizacja folderu]],U960))</f>
        <v>G:\LocalUser\snws\Rendery_dwg_rys\Modele 3D\NICZUK Closed channel rooftop foot PDPZ.rfa</v>
      </c>
      <c r="W960" t="s">
        <v>2574</v>
      </c>
      <c r="X960" t="s">
        <v>2756</v>
      </c>
      <c r="Y960" t="str">
        <f>IF(X960="","",CONCATENATE(Tabela2[[#This Row],[Modele .txt - lokalizacja folderu]],X960))</f>
        <v>G:\LocalUser\snws\Rendery_dwg_rys\Modele 3D\NICZUK Closed channel rooftop foot PDPZ.txt</v>
      </c>
      <c r="Z960" t="s">
        <v>2574</v>
      </c>
      <c r="AB960" t="str">
        <f>IFERROR(VLOOKUP(Tabela2[[#This Row],[Kod]],[1]Arkusz7!$A:$W,23,FALSE),"")</f>
        <v>OG-PDPZ-200-40</v>
      </c>
    </row>
    <row r="961" spans="1:28" x14ac:dyDescent="0.25">
      <c r="A961">
        <v>17275</v>
      </c>
      <c r="B961" t="s">
        <v>821</v>
      </c>
      <c r="C961" t="str">
        <f>IF(B961="","",CONCATENATE(Tabela2[[#This Row],[Nazwa pliku - render - lokalizacja folderu]],B961))</f>
        <v>G:\LocalUser\snws\Rendery_dwg_rys\web_ok\OG-PDPZ-200-40_web_ok.png</v>
      </c>
      <c r="D961" t="s">
        <v>2179</v>
      </c>
      <c r="E961" t="s">
        <v>823</v>
      </c>
      <c r="F961" t="str">
        <f>IF(E961="","",CONCATENATE(Tabela2[[#This Row],[Nazwa pliku - .dwg - lokalizacja folderu]],E961))</f>
        <v>G:\LocalUser\snws\Rendery_dwg_rys\dwg\OG-PDPZ-200-60.DWG</v>
      </c>
      <c r="G961" t="s">
        <v>2185</v>
      </c>
      <c r="H961" t="s">
        <v>2273</v>
      </c>
      <c r="I961" t="str">
        <f>IF(H961="","",CONCATENATE(Tabela2[[#This Row],[Rysunek .png - lokalizacja folderu]],H961))</f>
        <v>G:\LocalUser\snws\Rendery_dwg_rys\rys\OG-PDPZ-200-40_rys.png</v>
      </c>
      <c r="J961" t="s">
        <v>2181</v>
      </c>
      <c r="L961" t="str">
        <f>IF(K961="","",CONCATENATE(Tabela2[[#This Row],[Zastosowania .jpg - lokalizacja folderu]],K961))</f>
        <v/>
      </c>
      <c r="N961" t="str">
        <f>IF(M961="","",CONCATENATE(Tabela2[[#This Row],[Zastosowania .jpg - lokalizacja folderu]],M961))</f>
        <v/>
      </c>
      <c r="P961" t="str">
        <f>IF(O961="","",CONCATENATE(Tabela2[[#This Row],[Zastosowania .jpg - lokalizacja folderu]],O961))</f>
        <v/>
      </c>
      <c r="Q961" t="s">
        <v>2555</v>
      </c>
      <c r="S961" t="str">
        <f>IF(R961="","",CONCATENATE(Tabela2[[#This Row],[Instrukcje .png - lokalizacja folderu]],R961))</f>
        <v/>
      </c>
      <c r="T961" t="s">
        <v>2556</v>
      </c>
      <c r="U961" t="s">
        <v>2625</v>
      </c>
      <c r="V961" t="str">
        <f>IF(U961="","",CONCATENATE(Tabela2[[#This Row],[Modele .rfa - lokalizacja folderu]],U961))</f>
        <v>G:\LocalUser\snws\Rendery_dwg_rys\Modele 3D\NICZUK Closed channel rooftop foot PDPZ.rfa</v>
      </c>
      <c r="W961" t="s">
        <v>2574</v>
      </c>
      <c r="X961" t="s">
        <v>2756</v>
      </c>
      <c r="Y961" t="str">
        <f>IF(X961="","",CONCATENATE(Tabela2[[#This Row],[Modele .txt - lokalizacja folderu]],X961))</f>
        <v>G:\LocalUser\snws\Rendery_dwg_rys\Modele 3D\NICZUK Closed channel rooftop foot PDPZ.txt</v>
      </c>
      <c r="Z961" t="s">
        <v>2574</v>
      </c>
      <c r="AB961" t="str">
        <f>IFERROR(VLOOKUP(Tabela2[[#This Row],[Kod]],[1]Arkusz7!$A:$W,23,FALSE),"")</f>
        <v>OG-PDPZ-200-60</v>
      </c>
    </row>
    <row r="962" spans="1:28" x14ac:dyDescent="0.25">
      <c r="A962">
        <v>28835</v>
      </c>
      <c r="B962" t="s">
        <v>3205</v>
      </c>
      <c r="C962" t="str">
        <f>IF(B962="","",CONCATENATE(Tabela2[[#This Row],[Nazwa pliku - render - lokalizacja folderu]],B962))</f>
        <v>G:\LocalUser\snws\Rendery_dwg_rys\web_ok\OG-PDRG_zlozenie_web_ok.png</v>
      </c>
      <c r="D962" t="s">
        <v>2179</v>
      </c>
      <c r="E962" t="s">
        <v>3207</v>
      </c>
      <c r="F962" t="str">
        <f>IF(E962="","",CONCATENATE(Tabela2[[#This Row],[Nazwa pliku - .dwg - lokalizacja folderu]],E962))</f>
        <v>G:\LocalUser\snws\Rendery_dwg_rys\dwg\OG-PDRG-A-200.DWG</v>
      </c>
      <c r="G962" t="s">
        <v>2185</v>
      </c>
      <c r="H962" t="s">
        <v>3206</v>
      </c>
      <c r="I962" t="str">
        <f>IF(H962="","",CONCATENATE(Tabela2[[#This Row],[Rysunek .png - lokalizacja folderu]],H962))</f>
        <v>G:\LocalUser\snws\Rendery_dwg_rys\rys\OG-PDRG_zlozenie_rys.png</v>
      </c>
      <c r="J962" t="s">
        <v>2181</v>
      </c>
      <c r="L962" t="str">
        <f>IF(K962="","",CONCATENATE(Tabela2[[#This Row],[Zastosowania .jpg - lokalizacja folderu]],K962))</f>
        <v/>
      </c>
      <c r="N962" t="str">
        <f>IF(M962="","",CONCATENATE(Tabela2[[#This Row],[Zastosowania .jpg - lokalizacja folderu]],M962))</f>
        <v/>
      </c>
      <c r="P962" t="str">
        <f>IF(O962="","",CONCATENATE(Tabela2[[#This Row],[Zastosowania .jpg - lokalizacja folderu]],O962))</f>
        <v/>
      </c>
      <c r="Q962" t="s">
        <v>2555</v>
      </c>
      <c r="S962" t="str">
        <f>IF(R962="","",CONCATENATE(Tabela2[[#This Row],[Instrukcje .png - lokalizacja folderu]],R962))</f>
        <v/>
      </c>
      <c r="T962" t="s">
        <v>2556</v>
      </c>
      <c r="V962" t="str">
        <f>IF(U962="","",CONCATENATE(Tabela2[[#This Row],[Modele .rfa - lokalizacja folderu]],U962))</f>
        <v/>
      </c>
      <c r="W962" t="s">
        <v>2574</v>
      </c>
      <c r="Y962" t="str">
        <f>IF(X962="","",CONCATENATE(Tabela2[[#This Row],[Modele .txt - lokalizacja folderu]],X962))</f>
        <v/>
      </c>
      <c r="Z962" t="s">
        <v>2574</v>
      </c>
      <c r="AB962" t="str">
        <f>IFERROR(VLOOKUP(Tabela2[[#This Row],[Kod]],[1]Arkusz7!$A:$W,23,FALSE),"")</f>
        <v>OG-PDRG-A-200</v>
      </c>
    </row>
    <row r="963" spans="1:28" x14ac:dyDescent="0.25">
      <c r="A963">
        <v>13033</v>
      </c>
      <c r="B963" t="s">
        <v>3205</v>
      </c>
      <c r="C963" t="str">
        <f>IF(B963="","",CONCATENATE(Tabela2[[#This Row],[Nazwa pliku - render - lokalizacja folderu]],B963))</f>
        <v>G:\LocalUser\snws\Rendery_dwg_rys\web_ok\OG-PDRG_zlozenie_web_ok.png</v>
      </c>
      <c r="D963" t="s">
        <v>2179</v>
      </c>
      <c r="E963" t="s">
        <v>809</v>
      </c>
      <c r="F963" t="str">
        <f>IF(E963="","",CONCATENATE(Tabela2[[#This Row],[Nazwa pliku - .dwg - lokalizacja folderu]],E963))</f>
        <v>G:\LocalUser\snws\Rendery_dwg_rys\dwg\OG-PDRG-MB-300.DWG</v>
      </c>
      <c r="G963" t="s">
        <v>2185</v>
      </c>
      <c r="H963" t="s">
        <v>3206</v>
      </c>
      <c r="I963" t="str">
        <f>IF(H963="","",CONCATENATE(Tabela2[[#This Row],[Rysunek .png - lokalizacja folderu]],H963))</f>
        <v>G:\LocalUser\snws\Rendery_dwg_rys\rys\OG-PDRG_zlozenie_rys.png</v>
      </c>
      <c r="J963" t="s">
        <v>2181</v>
      </c>
      <c r="K963" t="s">
        <v>2891</v>
      </c>
      <c r="L963" t="str">
        <f>IF(K963="","",CONCATENATE(Tabela2[[#This Row],[Zastosowania .jpg - lokalizacja folderu]],K963))</f>
        <v>G:\LocalUser\snws\Rendery_dwg_rys\Zastosowania\OG-PDRG_z_rys.png</v>
      </c>
      <c r="N963" t="str">
        <f>IF(M963="","",CONCATENATE(Tabela2[[#This Row],[Zastosowania .jpg - lokalizacja folderu]],M963))</f>
        <v/>
      </c>
      <c r="P963" t="str">
        <f>IF(O963="","",CONCATENATE(Tabela2[[#This Row],[Zastosowania .jpg - lokalizacja folderu]],O963))</f>
        <v/>
      </c>
      <c r="Q963" t="s">
        <v>2555</v>
      </c>
      <c r="R963" t="s">
        <v>2855</v>
      </c>
      <c r="S963" t="str">
        <f>IF(R963="","",CONCATENATE(Tabela2[[#This Row],[Instrukcje .png - lokalizacja folderu]],R963))</f>
        <v>G:\LocalUser\snws\Rendery_dwg_rys\Instrukcje\OG-PDRG_i_rys.png</v>
      </c>
      <c r="T963" t="s">
        <v>2556</v>
      </c>
      <c r="U963" t="s">
        <v>2623</v>
      </c>
      <c r="V963" t="str">
        <f>IF(U963="","",CONCATENATE(Tabela2[[#This Row],[Modele .rfa - lokalizacja folderu]],U963))</f>
        <v>G:\LocalUser\snws\Rendery_dwg_rys\Modele 3D\NICZUK Rooftop foot PDRG_v2021.rfa</v>
      </c>
      <c r="W963" t="s">
        <v>2574</v>
      </c>
      <c r="X963" t="s">
        <v>2754</v>
      </c>
      <c r="Y963" t="str">
        <f>IF(X963="","",CONCATENATE(Tabela2[[#This Row],[Modele .txt - lokalizacja folderu]],X963))</f>
        <v>G:\LocalUser\snws\Rendery_dwg_rys\Modele 3D\NICZUK Rooftop foot PDRG_v2021.txt</v>
      </c>
      <c r="Z963" t="s">
        <v>2574</v>
      </c>
      <c r="AB963" t="str">
        <f>IFERROR(VLOOKUP(Tabela2[[#This Row],[Kod]],[1]Arkusz7!$A:$W,23,FALSE),"")</f>
        <v>OG-PDRG-MB-300</v>
      </c>
    </row>
    <row r="964" spans="1:28" x14ac:dyDescent="0.25">
      <c r="A964">
        <v>13213</v>
      </c>
      <c r="B964" t="s">
        <v>3205</v>
      </c>
      <c r="C964" t="str">
        <f>IF(B964="","",CONCATENATE(Tabela2[[#This Row],[Nazwa pliku - render - lokalizacja folderu]],B964))</f>
        <v>G:\LocalUser\snws\Rendery_dwg_rys\web_ok\OG-PDRG_zlozenie_web_ok.png</v>
      </c>
      <c r="D964" t="s">
        <v>2179</v>
      </c>
      <c r="E964" t="s">
        <v>811</v>
      </c>
      <c r="F964" t="str">
        <f>IF(E964="","",CONCATENATE(Tabela2[[#This Row],[Nazwa pliku - .dwg - lokalizacja folderu]],E964))</f>
        <v>G:\LocalUser\snws\Rendery_dwg_rys\dwg\OG-PDRG-MB-450.DWG</v>
      </c>
      <c r="G964" t="s">
        <v>2185</v>
      </c>
      <c r="H964" t="s">
        <v>3206</v>
      </c>
      <c r="I964" t="str">
        <f>IF(H964="","",CONCATENATE(Tabela2[[#This Row],[Rysunek .png - lokalizacja folderu]],H964))</f>
        <v>G:\LocalUser\snws\Rendery_dwg_rys\rys\OG-PDRG_zlozenie_rys.png</v>
      </c>
      <c r="J964" t="s">
        <v>2181</v>
      </c>
      <c r="K964" t="s">
        <v>2891</v>
      </c>
      <c r="L964" t="str">
        <f>IF(K964="","",CONCATENATE(Tabela2[[#This Row],[Zastosowania .jpg - lokalizacja folderu]],K964))</f>
        <v>G:\LocalUser\snws\Rendery_dwg_rys\Zastosowania\OG-PDRG_z_rys.png</v>
      </c>
      <c r="N964" t="str">
        <f>IF(M964="","",CONCATENATE(Tabela2[[#This Row],[Zastosowania .jpg - lokalizacja folderu]],M964))</f>
        <v/>
      </c>
      <c r="P964" t="str">
        <f>IF(O964="","",CONCATENATE(Tabela2[[#This Row],[Zastosowania .jpg - lokalizacja folderu]],O964))</f>
        <v/>
      </c>
      <c r="Q964" t="s">
        <v>2555</v>
      </c>
      <c r="R964" t="s">
        <v>2855</v>
      </c>
      <c r="S964" t="str">
        <f>IF(R964="","",CONCATENATE(Tabela2[[#This Row],[Instrukcje .png - lokalizacja folderu]],R964))</f>
        <v>G:\LocalUser\snws\Rendery_dwg_rys\Instrukcje\OG-PDRG_i_rys.png</v>
      </c>
      <c r="T964" t="s">
        <v>2556</v>
      </c>
      <c r="U964" t="s">
        <v>2623</v>
      </c>
      <c r="V964" t="str">
        <f>IF(U964="","",CONCATENATE(Tabela2[[#This Row],[Modele .rfa - lokalizacja folderu]],U964))</f>
        <v>G:\LocalUser\snws\Rendery_dwg_rys\Modele 3D\NICZUK Rooftop foot PDRG_v2021.rfa</v>
      </c>
      <c r="W964" t="s">
        <v>2574</v>
      </c>
      <c r="X964" t="s">
        <v>2754</v>
      </c>
      <c r="Y964" t="str">
        <f>IF(X964="","",CONCATENATE(Tabela2[[#This Row],[Modele .txt - lokalizacja folderu]],X964))</f>
        <v>G:\LocalUser\snws\Rendery_dwg_rys\Modele 3D\NICZUK Rooftop foot PDRG_v2021.txt</v>
      </c>
      <c r="Z964" t="s">
        <v>2574</v>
      </c>
      <c r="AB964" t="str">
        <f>IFERROR(VLOOKUP(Tabela2[[#This Row],[Kod]],[1]Arkusz7!$A:$W,23,FALSE),"")</f>
        <v>OG-PDRG-MB-450</v>
      </c>
    </row>
    <row r="965" spans="1:28" x14ac:dyDescent="0.25">
      <c r="A965">
        <v>20604</v>
      </c>
      <c r="B965" t="s">
        <v>3205</v>
      </c>
      <c r="C965" t="str">
        <f>IF(B965="","",CONCATENATE(Tabela2[[#This Row],[Nazwa pliku - render - lokalizacja folderu]],B965))</f>
        <v>G:\LocalUser\snws\Rendery_dwg_rys\web_ok\OG-PDRG_zlozenie_web_ok.png</v>
      </c>
      <c r="D965" t="s">
        <v>2179</v>
      </c>
      <c r="E965" t="s">
        <v>807</v>
      </c>
      <c r="F965" t="str">
        <f>IF(E965="","",CONCATENATE(Tabela2[[#This Row],[Nazwa pliku - .dwg - lokalizacja folderu]],E965))</f>
        <v>G:\LocalUser\snws\Rendery_dwg_rys\dwg\OG-PDRG-MF-200.DWG</v>
      </c>
      <c r="G965" t="s">
        <v>2185</v>
      </c>
      <c r="H965" t="s">
        <v>3206</v>
      </c>
      <c r="I965" t="str">
        <f>IF(H965="","",CONCATENATE(Tabela2[[#This Row],[Rysunek .png - lokalizacja folderu]],H965))</f>
        <v>G:\LocalUser\snws\Rendery_dwg_rys\rys\OG-PDRG_zlozenie_rys.png</v>
      </c>
      <c r="J965" t="s">
        <v>2181</v>
      </c>
      <c r="K965" t="s">
        <v>2891</v>
      </c>
      <c r="L965" t="str">
        <f>IF(K965="","",CONCATENATE(Tabela2[[#This Row],[Zastosowania .jpg - lokalizacja folderu]],K965))</f>
        <v>G:\LocalUser\snws\Rendery_dwg_rys\Zastosowania\OG-PDRG_z_rys.png</v>
      </c>
      <c r="N965" t="str">
        <f>IF(M965="","",CONCATENATE(Tabela2[[#This Row],[Zastosowania .jpg - lokalizacja folderu]],M965))</f>
        <v/>
      </c>
      <c r="P965" t="str">
        <f>IF(O965="","",CONCATENATE(Tabela2[[#This Row],[Zastosowania .jpg - lokalizacja folderu]],O965))</f>
        <v/>
      </c>
      <c r="Q965" t="s">
        <v>2555</v>
      </c>
      <c r="R965" t="s">
        <v>2855</v>
      </c>
      <c r="S965" t="str">
        <f>IF(R965="","",CONCATENATE(Tabela2[[#This Row],[Instrukcje .png - lokalizacja folderu]],R965))</f>
        <v>G:\LocalUser\snws\Rendery_dwg_rys\Instrukcje\OG-PDRG_i_rys.png</v>
      </c>
      <c r="T965" t="s">
        <v>2556</v>
      </c>
      <c r="U965" t="s">
        <v>2623</v>
      </c>
      <c r="V965" t="str">
        <f>IF(U965="","",CONCATENATE(Tabela2[[#This Row],[Modele .rfa - lokalizacja folderu]],U965))</f>
        <v>G:\LocalUser\snws\Rendery_dwg_rys\Modele 3D\NICZUK Rooftop foot PDRG_v2021.rfa</v>
      </c>
      <c r="W965" t="s">
        <v>2574</v>
      </c>
      <c r="X965" t="s">
        <v>2754</v>
      </c>
      <c r="Y965" t="str">
        <f>IF(X965="","",CONCATENATE(Tabela2[[#This Row],[Modele .txt - lokalizacja folderu]],X965))</f>
        <v>G:\LocalUser\snws\Rendery_dwg_rys\Modele 3D\NICZUK Rooftop foot PDRG_v2021.txt</v>
      </c>
      <c r="Z965" t="s">
        <v>2574</v>
      </c>
      <c r="AB965" t="str">
        <f>IFERROR(VLOOKUP(Tabela2[[#This Row],[Kod]],[1]Arkusz7!$A:$W,23,FALSE),"")</f>
        <v>OG-PDRG-MF-200</v>
      </c>
    </row>
    <row r="966" spans="1:28" x14ac:dyDescent="0.25">
      <c r="A966">
        <v>20605</v>
      </c>
      <c r="B966" t="s">
        <v>3205</v>
      </c>
      <c r="C966" t="str">
        <f>IF(B966="","",CONCATENATE(Tabela2[[#This Row],[Nazwa pliku - render - lokalizacja folderu]],B966))</f>
        <v>G:\LocalUser\snws\Rendery_dwg_rys\web_ok\OG-PDRG_zlozenie_web_ok.png</v>
      </c>
      <c r="D966" t="s">
        <v>2179</v>
      </c>
      <c r="E966" t="s">
        <v>808</v>
      </c>
      <c r="F966" t="str">
        <f>IF(E966="","",CONCATENATE(Tabela2[[#This Row],[Nazwa pliku - .dwg - lokalizacja folderu]],E966))</f>
        <v>G:\LocalUser\snws\Rendery_dwg_rys\dwg\OG-PDRG-MF-300.DWG</v>
      </c>
      <c r="G966" t="s">
        <v>2185</v>
      </c>
      <c r="H966" t="s">
        <v>3206</v>
      </c>
      <c r="I966" t="str">
        <f>IF(H966="","",CONCATENATE(Tabela2[[#This Row],[Rysunek .png - lokalizacja folderu]],H966))</f>
        <v>G:\LocalUser\snws\Rendery_dwg_rys\rys\OG-PDRG_zlozenie_rys.png</v>
      </c>
      <c r="J966" t="s">
        <v>2181</v>
      </c>
      <c r="K966" t="s">
        <v>2891</v>
      </c>
      <c r="L966" t="str">
        <f>IF(K966="","",CONCATENATE(Tabela2[[#This Row],[Zastosowania .jpg - lokalizacja folderu]],K966))</f>
        <v>G:\LocalUser\snws\Rendery_dwg_rys\Zastosowania\OG-PDRG_z_rys.png</v>
      </c>
      <c r="N966" t="str">
        <f>IF(M966="","",CONCATENATE(Tabela2[[#This Row],[Zastosowania .jpg - lokalizacja folderu]],M966))</f>
        <v/>
      </c>
      <c r="P966" t="str">
        <f>IF(O966="","",CONCATENATE(Tabela2[[#This Row],[Zastosowania .jpg - lokalizacja folderu]],O966))</f>
        <v/>
      </c>
      <c r="Q966" t="s">
        <v>2555</v>
      </c>
      <c r="R966" t="s">
        <v>2855</v>
      </c>
      <c r="S966" t="str">
        <f>IF(R966="","",CONCATENATE(Tabela2[[#This Row],[Instrukcje .png - lokalizacja folderu]],R966))</f>
        <v>G:\LocalUser\snws\Rendery_dwg_rys\Instrukcje\OG-PDRG_i_rys.png</v>
      </c>
      <c r="T966" t="s">
        <v>2556</v>
      </c>
      <c r="U966" t="s">
        <v>2623</v>
      </c>
      <c r="V966" t="str">
        <f>IF(U966="","",CONCATENATE(Tabela2[[#This Row],[Modele .rfa - lokalizacja folderu]],U966))</f>
        <v>G:\LocalUser\snws\Rendery_dwg_rys\Modele 3D\NICZUK Rooftop foot PDRG_v2021.rfa</v>
      </c>
      <c r="W966" t="s">
        <v>2574</v>
      </c>
      <c r="X966" t="s">
        <v>2754</v>
      </c>
      <c r="Y966" t="str">
        <f>IF(X966="","",CONCATENATE(Tabela2[[#This Row],[Modele .txt - lokalizacja folderu]],X966))</f>
        <v>G:\LocalUser\snws\Rendery_dwg_rys\Modele 3D\NICZUK Rooftop foot PDRG_v2021.txt</v>
      </c>
      <c r="Z966" t="s">
        <v>2574</v>
      </c>
      <c r="AB966" t="str">
        <f>IFERROR(VLOOKUP(Tabela2[[#This Row],[Kod]],[1]Arkusz7!$A:$W,23,FALSE),"")</f>
        <v>OG-PDRG-MF-300</v>
      </c>
    </row>
    <row r="967" spans="1:28" x14ac:dyDescent="0.25">
      <c r="A967">
        <v>20606</v>
      </c>
      <c r="B967" t="s">
        <v>3205</v>
      </c>
      <c r="C967" t="str">
        <f>IF(B967="","",CONCATENATE(Tabela2[[#This Row],[Nazwa pliku - render - lokalizacja folderu]],B967))</f>
        <v>G:\LocalUser\snws\Rendery_dwg_rys\web_ok\OG-PDRG_zlozenie_web_ok.png</v>
      </c>
      <c r="D967" t="s">
        <v>2179</v>
      </c>
      <c r="E967" t="s">
        <v>810</v>
      </c>
      <c r="F967" t="str">
        <f>IF(E967="","",CONCATENATE(Tabela2[[#This Row],[Nazwa pliku - .dwg - lokalizacja folderu]],E967))</f>
        <v>G:\LocalUser\snws\Rendery_dwg_rys\dwg\OG-PDRG-MF-450.DWG</v>
      </c>
      <c r="G967" t="s">
        <v>2185</v>
      </c>
      <c r="H967" t="s">
        <v>3206</v>
      </c>
      <c r="I967" t="str">
        <f>IF(H967="","",CONCATENATE(Tabela2[[#This Row],[Rysunek .png - lokalizacja folderu]],H967))</f>
        <v>G:\LocalUser\snws\Rendery_dwg_rys\rys\OG-PDRG_zlozenie_rys.png</v>
      </c>
      <c r="J967" t="s">
        <v>2181</v>
      </c>
      <c r="K967" t="s">
        <v>2891</v>
      </c>
      <c r="L967" t="str">
        <f>IF(K967="","",CONCATENATE(Tabela2[[#This Row],[Zastosowania .jpg - lokalizacja folderu]],K967))</f>
        <v>G:\LocalUser\snws\Rendery_dwg_rys\Zastosowania\OG-PDRG_z_rys.png</v>
      </c>
      <c r="N967" t="str">
        <f>IF(M967="","",CONCATENATE(Tabela2[[#This Row],[Zastosowania .jpg - lokalizacja folderu]],M967))</f>
        <v/>
      </c>
      <c r="P967" t="str">
        <f>IF(O967="","",CONCATENATE(Tabela2[[#This Row],[Zastosowania .jpg - lokalizacja folderu]],O967))</f>
        <v/>
      </c>
      <c r="Q967" t="s">
        <v>2555</v>
      </c>
      <c r="R967" t="s">
        <v>2855</v>
      </c>
      <c r="S967" t="str">
        <f>IF(R967="","",CONCATENATE(Tabela2[[#This Row],[Instrukcje .png - lokalizacja folderu]],R967))</f>
        <v>G:\LocalUser\snws\Rendery_dwg_rys\Instrukcje\OG-PDRG_i_rys.png</v>
      </c>
      <c r="T967" t="s">
        <v>2556</v>
      </c>
      <c r="U967" t="s">
        <v>2623</v>
      </c>
      <c r="V967" t="str">
        <f>IF(U967="","",CONCATENATE(Tabela2[[#This Row],[Modele .rfa - lokalizacja folderu]],U967))</f>
        <v>G:\LocalUser\snws\Rendery_dwg_rys\Modele 3D\NICZUK Rooftop foot PDRG_v2021.rfa</v>
      </c>
      <c r="W967" t="s">
        <v>2574</v>
      </c>
      <c r="X967" t="s">
        <v>2754</v>
      </c>
      <c r="Y967" t="str">
        <f>IF(X967="","",CONCATENATE(Tabela2[[#This Row],[Modele .txt - lokalizacja folderu]],X967))</f>
        <v>G:\LocalUser\snws\Rendery_dwg_rys\Modele 3D\NICZUK Rooftop foot PDRG_v2021.txt</v>
      </c>
      <c r="Z967" t="s">
        <v>2574</v>
      </c>
      <c r="AB967" t="str">
        <f>IFERROR(VLOOKUP(Tabela2[[#This Row],[Kod]],[1]Arkusz7!$A:$W,23,FALSE),"")</f>
        <v>OG-PDRG-MF-450</v>
      </c>
    </row>
    <row r="968" spans="1:28" x14ac:dyDescent="0.25">
      <c r="A968">
        <v>15303</v>
      </c>
      <c r="B968" t="s">
        <v>816</v>
      </c>
      <c r="C968" t="str">
        <f>IF(B968="","",CONCATENATE(Tabela2[[#This Row],[Nazwa pliku - render - lokalizacja folderu]],B968))</f>
        <v>G:\LocalUser\snws\Rendery_dwg_rys\web_ok\OG-PDRZ-MB-300_web_ok.png</v>
      </c>
      <c r="D968" t="s">
        <v>2179</v>
      </c>
      <c r="E968" t="s">
        <v>817</v>
      </c>
      <c r="F968" t="str">
        <f>IF(E968="","",CONCATENATE(Tabela2[[#This Row],[Nazwa pliku - .dwg - lokalizacja folderu]],E968))</f>
        <v>G:\LocalUser\snws\Rendery_dwg_rys\dwg\OG-PDRZ-MB-300.DWG</v>
      </c>
      <c r="G968" t="s">
        <v>2185</v>
      </c>
      <c r="H968" t="s">
        <v>2840</v>
      </c>
      <c r="I968" t="str">
        <f>IF(H968="","",CONCATENATE(Tabela2[[#This Row],[Rysunek .png - lokalizacja folderu]],H968))</f>
        <v>G:\LocalUser\snws\Rendery_dwg_rys\rys\OG-PDRZ-MB-300_rys.png</v>
      </c>
      <c r="J968" t="s">
        <v>2181</v>
      </c>
      <c r="L968" t="str">
        <f>IF(K968="","",CONCATENATE(Tabela2[[#This Row],[Zastosowania .jpg - lokalizacja folderu]],K968))</f>
        <v/>
      </c>
      <c r="N968" t="str">
        <f>IF(M968="","",CONCATENATE(Tabela2[[#This Row],[Zastosowania .jpg - lokalizacja folderu]],M968))</f>
        <v/>
      </c>
      <c r="P968" t="str">
        <f>IF(O968="","",CONCATENATE(Tabela2[[#This Row],[Zastosowania .jpg - lokalizacja folderu]],O968))</f>
        <v/>
      </c>
      <c r="Q968" t="s">
        <v>2555</v>
      </c>
      <c r="S968" t="str">
        <f>IF(R968="","",CONCATENATE(Tabela2[[#This Row],[Instrukcje .png - lokalizacja folderu]],R968))</f>
        <v/>
      </c>
      <c r="T968" t="s">
        <v>2556</v>
      </c>
      <c r="U968" t="s">
        <v>2624</v>
      </c>
      <c r="V968" t="str">
        <f>IF(U968="","",CONCATENATE(Tabela2[[#This Row],[Modele .rfa - lokalizacja folderu]],U968))</f>
        <v>G:\LocalUser\snws\Rendery_dwg_rys\Modele 3D\NICZUK Rooftop foot PDRZ.rfa</v>
      </c>
      <c r="W968" t="s">
        <v>2574</v>
      </c>
      <c r="X968" t="s">
        <v>2755</v>
      </c>
      <c r="Y968" t="str">
        <f>IF(X968="","",CONCATENATE(Tabela2[[#This Row],[Modele .txt - lokalizacja folderu]],X968))</f>
        <v>G:\LocalUser\snws\Rendery_dwg_rys\Modele 3D\NICZUK Rooftop foot PDRZ.txt</v>
      </c>
      <c r="Z968" t="s">
        <v>2574</v>
      </c>
      <c r="AB968" t="str">
        <f>IFERROR(VLOOKUP(Tabela2[[#This Row],[Kod]],[1]Arkusz7!$A:$W,23,FALSE),"")</f>
        <v>OG-PDRZ-MB-300</v>
      </c>
    </row>
    <row r="969" spans="1:28" x14ac:dyDescent="0.25">
      <c r="A969">
        <v>15316</v>
      </c>
      <c r="B969" t="s">
        <v>816</v>
      </c>
      <c r="C969" t="str">
        <f>IF(B969="","",CONCATENATE(Tabela2[[#This Row],[Nazwa pliku - render - lokalizacja folderu]],B969))</f>
        <v>G:\LocalUser\snws\Rendery_dwg_rys\web_ok\OG-PDRZ-MB-300_web_ok.png</v>
      </c>
      <c r="D969" t="s">
        <v>2179</v>
      </c>
      <c r="E969" t="s">
        <v>819</v>
      </c>
      <c r="F969" t="str">
        <f>IF(E969="","",CONCATENATE(Tabela2[[#This Row],[Nazwa pliku - .dwg - lokalizacja folderu]],E969))</f>
        <v>G:\LocalUser\snws\Rendery_dwg_rys\dwg\OG-PDRZ-MB-450.DWG</v>
      </c>
      <c r="G969" t="s">
        <v>2185</v>
      </c>
      <c r="H969" t="s">
        <v>2840</v>
      </c>
      <c r="I969" t="str">
        <f>IF(H969="","",CONCATENATE(Tabela2[[#This Row],[Rysunek .png - lokalizacja folderu]],H969))</f>
        <v>G:\LocalUser\snws\Rendery_dwg_rys\rys\OG-PDRZ-MB-300_rys.png</v>
      </c>
      <c r="J969" t="s">
        <v>2181</v>
      </c>
      <c r="L969" t="str">
        <f>IF(K969="","",CONCATENATE(Tabela2[[#This Row],[Zastosowania .jpg - lokalizacja folderu]],K969))</f>
        <v/>
      </c>
      <c r="N969" t="str">
        <f>IF(M969="","",CONCATENATE(Tabela2[[#This Row],[Zastosowania .jpg - lokalizacja folderu]],M969))</f>
        <v/>
      </c>
      <c r="P969" t="str">
        <f>IF(O969="","",CONCATENATE(Tabela2[[#This Row],[Zastosowania .jpg - lokalizacja folderu]],O969))</f>
        <v/>
      </c>
      <c r="Q969" t="s">
        <v>2555</v>
      </c>
      <c r="S969" t="str">
        <f>IF(R969="","",CONCATENATE(Tabela2[[#This Row],[Instrukcje .png - lokalizacja folderu]],R969))</f>
        <v/>
      </c>
      <c r="T969" t="s">
        <v>2556</v>
      </c>
      <c r="U969" t="s">
        <v>2624</v>
      </c>
      <c r="V969" t="str">
        <f>IF(U969="","",CONCATENATE(Tabela2[[#This Row],[Modele .rfa - lokalizacja folderu]],U969))</f>
        <v>G:\LocalUser\snws\Rendery_dwg_rys\Modele 3D\NICZUK Rooftop foot PDRZ.rfa</v>
      </c>
      <c r="W969" t="s">
        <v>2574</v>
      </c>
      <c r="X969" t="s">
        <v>2755</v>
      </c>
      <c r="Y969" t="str">
        <f>IF(X969="","",CONCATENATE(Tabela2[[#This Row],[Modele .txt - lokalizacja folderu]],X969))</f>
        <v>G:\LocalUser\snws\Rendery_dwg_rys\Modele 3D\NICZUK Rooftop foot PDRZ.txt</v>
      </c>
      <c r="Z969" t="s">
        <v>2574</v>
      </c>
      <c r="AB969" t="str">
        <f>IFERROR(VLOOKUP(Tabela2[[#This Row],[Kod]],[1]Arkusz7!$A:$W,23,FALSE),"")</f>
        <v>OG-PDRZ-MB-450</v>
      </c>
    </row>
    <row r="970" spans="1:28" x14ac:dyDescent="0.25">
      <c r="A970">
        <v>20601</v>
      </c>
      <c r="B970" t="s">
        <v>812</v>
      </c>
      <c r="C970" t="str">
        <f>IF(B970="","",CONCATENATE(Tabela2[[#This Row],[Nazwa pliku - render - lokalizacja folderu]],B970))</f>
        <v>G:\LocalUser\snws\Rendery_dwg_rys\web_ok\OG-PDRZ-MF-200_web_ok.png</v>
      </c>
      <c r="D970" t="s">
        <v>2179</v>
      </c>
      <c r="E970" t="s">
        <v>813</v>
      </c>
      <c r="F970" t="str">
        <f>IF(E970="","",CONCATENATE(Tabela2[[#This Row],[Nazwa pliku - .dwg - lokalizacja folderu]],E970))</f>
        <v>G:\LocalUser\snws\Rendery_dwg_rys\dwg\OG-PDRZ-MF-200.DWG</v>
      </c>
      <c r="G970" t="s">
        <v>2185</v>
      </c>
      <c r="H970" t="s">
        <v>2838</v>
      </c>
      <c r="I970" t="str">
        <f>IF(H970="","",CONCATENATE(Tabela2[[#This Row],[Rysunek .png - lokalizacja folderu]],H970))</f>
        <v>G:\LocalUser\snws\Rendery_dwg_rys\rys\OG-PDRZ-MF-200_rys.png</v>
      </c>
      <c r="J970" t="s">
        <v>2181</v>
      </c>
      <c r="L970" t="str">
        <f>IF(K970="","",CONCATENATE(Tabela2[[#This Row],[Zastosowania .jpg - lokalizacja folderu]],K970))</f>
        <v/>
      </c>
      <c r="N970" t="str">
        <f>IF(M970="","",CONCATENATE(Tabela2[[#This Row],[Zastosowania .jpg - lokalizacja folderu]],M970))</f>
        <v/>
      </c>
      <c r="P970" t="str">
        <f>IF(O970="","",CONCATENATE(Tabela2[[#This Row],[Zastosowania .jpg - lokalizacja folderu]],O970))</f>
        <v/>
      </c>
      <c r="Q970" t="s">
        <v>2555</v>
      </c>
      <c r="S970" t="str">
        <f>IF(R970="","",CONCATENATE(Tabela2[[#This Row],[Instrukcje .png - lokalizacja folderu]],R970))</f>
        <v/>
      </c>
      <c r="T970" t="s">
        <v>2556</v>
      </c>
      <c r="U970" t="s">
        <v>2624</v>
      </c>
      <c r="V970" t="str">
        <f>IF(U970="","",CONCATENATE(Tabela2[[#This Row],[Modele .rfa - lokalizacja folderu]],U970))</f>
        <v>G:\LocalUser\snws\Rendery_dwg_rys\Modele 3D\NICZUK Rooftop foot PDRZ.rfa</v>
      </c>
      <c r="W970" t="s">
        <v>2574</v>
      </c>
      <c r="X970" t="s">
        <v>2755</v>
      </c>
      <c r="Y970" t="str">
        <f>IF(X970="","",CONCATENATE(Tabela2[[#This Row],[Modele .txt - lokalizacja folderu]],X970))</f>
        <v>G:\LocalUser\snws\Rendery_dwg_rys\Modele 3D\NICZUK Rooftop foot PDRZ.txt</v>
      </c>
      <c r="Z970" t="s">
        <v>2574</v>
      </c>
      <c r="AB970" t="str">
        <f>IFERROR(VLOOKUP(Tabela2[[#This Row],[Kod]],[1]Arkusz7!$A:$W,23,FALSE),"")</f>
        <v>OG-PDRZ-MF-200</v>
      </c>
    </row>
    <row r="971" spans="1:28" x14ac:dyDescent="0.25">
      <c r="A971">
        <v>20602</v>
      </c>
      <c r="B971" t="s">
        <v>814</v>
      </c>
      <c r="C971" t="str">
        <f>IF(B971="","",CONCATENATE(Tabela2[[#This Row],[Nazwa pliku - render - lokalizacja folderu]],B971))</f>
        <v>G:\LocalUser\snws\Rendery_dwg_rys\web_ok\OG-PDRZ-MF-300_web_ok.png</v>
      </c>
      <c r="D971" t="s">
        <v>2179</v>
      </c>
      <c r="E971" t="s">
        <v>815</v>
      </c>
      <c r="F971" t="str">
        <f>IF(E971="","",CONCATENATE(Tabela2[[#This Row],[Nazwa pliku - .dwg - lokalizacja folderu]],E971))</f>
        <v>G:\LocalUser\snws\Rendery_dwg_rys\dwg\OG-PDRZ-MF-300.DWG</v>
      </c>
      <c r="G971" t="s">
        <v>2185</v>
      </c>
      <c r="H971" t="s">
        <v>2839</v>
      </c>
      <c r="I971" t="str">
        <f>IF(H971="","",CONCATENATE(Tabela2[[#This Row],[Rysunek .png - lokalizacja folderu]],H971))</f>
        <v>G:\LocalUser\snws\Rendery_dwg_rys\rys\OG-PDRZ-MF-300_rys.png</v>
      </c>
      <c r="J971" t="s">
        <v>2181</v>
      </c>
      <c r="L971" t="str">
        <f>IF(K971="","",CONCATENATE(Tabela2[[#This Row],[Zastosowania .jpg - lokalizacja folderu]],K971))</f>
        <v/>
      </c>
      <c r="N971" t="str">
        <f>IF(M971="","",CONCATENATE(Tabela2[[#This Row],[Zastosowania .jpg - lokalizacja folderu]],M971))</f>
        <v/>
      </c>
      <c r="P971" t="str">
        <f>IF(O971="","",CONCATENATE(Tabela2[[#This Row],[Zastosowania .jpg - lokalizacja folderu]],O971))</f>
        <v/>
      </c>
      <c r="Q971" t="s">
        <v>2555</v>
      </c>
      <c r="S971" t="str">
        <f>IF(R971="","",CONCATENATE(Tabela2[[#This Row],[Instrukcje .png - lokalizacja folderu]],R971))</f>
        <v/>
      </c>
      <c r="T971" t="s">
        <v>2556</v>
      </c>
      <c r="U971" t="s">
        <v>2624</v>
      </c>
      <c r="V971" t="str">
        <f>IF(U971="","",CONCATENATE(Tabela2[[#This Row],[Modele .rfa - lokalizacja folderu]],U971))</f>
        <v>G:\LocalUser\snws\Rendery_dwg_rys\Modele 3D\NICZUK Rooftop foot PDRZ.rfa</v>
      </c>
      <c r="W971" t="s">
        <v>2574</v>
      </c>
      <c r="X971" t="s">
        <v>2755</v>
      </c>
      <c r="Y971" t="str">
        <f>IF(X971="","",CONCATENATE(Tabela2[[#This Row],[Modele .txt - lokalizacja folderu]],X971))</f>
        <v>G:\LocalUser\snws\Rendery_dwg_rys\Modele 3D\NICZUK Rooftop foot PDRZ.txt</v>
      </c>
      <c r="Z971" t="s">
        <v>2574</v>
      </c>
      <c r="AB971" t="str">
        <f>IFERROR(VLOOKUP(Tabela2[[#This Row],[Kod]],[1]Arkusz7!$A:$W,23,FALSE),"")</f>
        <v>OG-PDRZ-MF-300</v>
      </c>
    </row>
    <row r="972" spans="1:28" x14ac:dyDescent="0.25">
      <c r="A972">
        <v>20603</v>
      </c>
      <c r="B972" t="s">
        <v>814</v>
      </c>
      <c r="C972" t="str">
        <f>IF(B972="","",CONCATENATE(Tabela2[[#This Row],[Nazwa pliku - render - lokalizacja folderu]],B972))</f>
        <v>G:\LocalUser\snws\Rendery_dwg_rys\web_ok\OG-PDRZ-MF-300_web_ok.png</v>
      </c>
      <c r="D972" t="s">
        <v>2179</v>
      </c>
      <c r="E972" t="s">
        <v>818</v>
      </c>
      <c r="F972" t="str">
        <f>IF(E972="","",CONCATENATE(Tabela2[[#This Row],[Nazwa pliku - .dwg - lokalizacja folderu]],E972))</f>
        <v>G:\LocalUser\snws\Rendery_dwg_rys\dwg\OG-PDRZ-MF-450.DWG</v>
      </c>
      <c r="G972" t="s">
        <v>2185</v>
      </c>
      <c r="H972" t="s">
        <v>2839</v>
      </c>
      <c r="I972" t="str">
        <f>IF(H972="","",CONCATENATE(Tabela2[[#This Row],[Rysunek .png - lokalizacja folderu]],H972))</f>
        <v>G:\LocalUser\snws\Rendery_dwg_rys\rys\OG-PDRZ-MF-300_rys.png</v>
      </c>
      <c r="J972" t="s">
        <v>2181</v>
      </c>
      <c r="L972" t="str">
        <f>IF(K972="","",CONCATENATE(Tabela2[[#This Row],[Zastosowania .jpg - lokalizacja folderu]],K972))</f>
        <v/>
      </c>
      <c r="N972" t="str">
        <f>IF(M972="","",CONCATENATE(Tabela2[[#This Row],[Zastosowania .jpg - lokalizacja folderu]],M972))</f>
        <v/>
      </c>
      <c r="P972" t="str">
        <f>IF(O972="","",CONCATENATE(Tabela2[[#This Row],[Zastosowania .jpg - lokalizacja folderu]],O972))</f>
        <v/>
      </c>
      <c r="Q972" t="s">
        <v>2555</v>
      </c>
      <c r="S972" t="str">
        <f>IF(R972="","",CONCATENATE(Tabela2[[#This Row],[Instrukcje .png - lokalizacja folderu]],R972))</f>
        <v/>
      </c>
      <c r="T972" t="s">
        <v>2556</v>
      </c>
      <c r="U972" t="s">
        <v>2624</v>
      </c>
      <c r="V972" t="str">
        <f>IF(U972="","",CONCATENATE(Tabela2[[#This Row],[Modele .rfa - lokalizacja folderu]],U972))</f>
        <v>G:\LocalUser\snws\Rendery_dwg_rys\Modele 3D\NICZUK Rooftop foot PDRZ.rfa</v>
      </c>
      <c r="W972" t="s">
        <v>2574</v>
      </c>
      <c r="X972" t="s">
        <v>2755</v>
      </c>
      <c r="Y972" t="str">
        <f>IF(X972="","",CONCATENATE(Tabela2[[#This Row],[Modele .txt - lokalizacja folderu]],X972))</f>
        <v>G:\LocalUser\snws\Rendery_dwg_rys\Modele 3D\NICZUK Rooftop foot PDRZ.txt</v>
      </c>
      <c r="Z972" t="s">
        <v>2574</v>
      </c>
      <c r="AB972" t="str">
        <f>IFERROR(VLOOKUP(Tabela2[[#This Row],[Kod]],[1]Arkusz7!$A:$W,23,FALSE),"")</f>
        <v>OG-PDRZ-MF-450</v>
      </c>
    </row>
    <row r="973" spans="1:28" x14ac:dyDescent="0.25">
      <c r="A973">
        <v>16295</v>
      </c>
      <c r="B973" t="s">
        <v>797</v>
      </c>
      <c r="C973" t="str">
        <f>IF(B973="","",CONCATENATE(Tabela2[[#This Row],[Nazwa pliku - render - lokalizacja folderu]],B973))</f>
        <v>G:\LocalUser\snws\Rendery_dwg_rys\web_ok\OG-PDZ-MF-200_web_ok.png</v>
      </c>
      <c r="D973" t="s">
        <v>2179</v>
      </c>
      <c r="E973" t="s">
        <v>798</v>
      </c>
      <c r="F973" t="str">
        <f>IF(E973="","",CONCATENATE(Tabela2[[#This Row],[Nazwa pliku - .dwg - lokalizacja folderu]],E973))</f>
        <v>G:\LocalUser\snws\Rendery_dwg_rys\dwg\OG-PDZ-A-200.DWG</v>
      </c>
      <c r="G973" t="s">
        <v>2185</v>
      </c>
      <c r="H973" t="s">
        <v>2836</v>
      </c>
      <c r="I973" t="str">
        <f>IF(H973="","",CONCATENATE(Tabela2[[#This Row],[Rysunek .png - lokalizacja folderu]],H973))</f>
        <v>G:\LocalUser\snws\Rendery_dwg_rys\rys\OG-PDZ-MF-200_rys.png</v>
      </c>
      <c r="J973" t="s">
        <v>2181</v>
      </c>
      <c r="L973" t="str">
        <f>IF(K973="","",CONCATENATE(Tabela2[[#This Row],[Zastosowania .jpg - lokalizacja folderu]],K973))</f>
        <v/>
      </c>
      <c r="N973" t="str">
        <f>IF(M973="","",CONCATENATE(Tabela2[[#This Row],[Zastosowania .jpg - lokalizacja folderu]],M973))</f>
        <v/>
      </c>
      <c r="P973" t="str">
        <f>IF(O973="","",CONCATENATE(Tabela2[[#This Row],[Zastosowania .jpg - lokalizacja folderu]],O973))</f>
        <v/>
      </c>
      <c r="Q973" t="s">
        <v>2555</v>
      </c>
      <c r="S973" t="str">
        <f>IF(R973="","",CONCATENATE(Tabela2[[#This Row],[Instrukcje .png - lokalizacja folderu]],R973))</f>
        <v/>
      </c>
      <c r="T973" t="s">
        <v>2556</v>
      </c>
      <c r="U973" t="s">
        <v>2622</v>
      </c>
      <c r="V973" t="str">
        <f>IF(U973="","",CONCATENATE(Tabela2[[#This Row],[Modele .rfa - lokalizacja folderu]],U973))</f>
        <v>G:\LocalUser\snws\Rendery_dwg_rys\Modele 3D\NICZUK Rooftop foot PDZ.rfa</v>
      </c>
      <c r="W973" t="s">
        <v>2574</v>
      </c>
      <c r="X973" t="s">
        <v>2753</v>
      </c>
      <c r="Y973" t="str">
        <f>IF(X973="","",CONCATENATE(Tabela2[[#This Row],[Modele .txt - lokalizacja folderu]],X973))</f>
        <v>G:\LocalUser\snws\Rendery_dwg_rys\Modele 3D\NICZUK Rooftop foot PDZ.txt</v>
      </c>
      <c r="Z973" t="s">
        <v>2574</v>
      </c>
      <c r="AB973" t="str">
        <f>IFERROR(VLOOKUP(Tabela2[[#This Row],[Kod]],[1]Arkusz7!$A:$W,23,FALSE),"")</f>
        <v>OG-PDZ-A-200</v>
      </c>
    </row>
    <row r="974" spans="1:28" x14ac:dyDescent="0.25">
      <c r="A974">
        <v>9340</v>
      </c>
      <c r="B974" t="s">
        <v>800</v>
      </c>
      <c r="C974" t="str">
        <f>IF(B974="","",CONCATENATE(Tabela2[[#This Row],[Nazwa pliku - render - lokalizacja folderu]],B974))</f>
        <v>G:\LocalUser\snws\Rendery_dwg_rys\web_ok\OG-PDZ-MF-300_web_ok.png</v>
      </c>
      <c r="D974" t="s">
        <v>2179</v>
      </c>
      <c r="E974" t="s">
        <v>801</v>
      </c>
      <c r="F974" t="str">
        <f>IF(E974="","",CONCATENATE(Tabela2[[#This Row],[Nazwa pliku - .dwg - lokalizacja folderu]],E974))</f>
        <v>G:\LocalUser\snws\Rendery_dwg_rys\dwg\OG-PDZ-A-300.DWG</v>
      </c>
      <c r="G974" t="s">
        <v>2185</v>
      </c>
      <c r="H974" t="s">
        <v>2837</v>
      </c>
      <c r="I974" t="str">
        <f>IF(H974="","",CONCATENATE(Tabela2[[#This Row],[Rysunek .png - lokalizacja folderu]],H974))</f>
        <v>G:\LocalUser\snws\Rendery_dwg_rys\rys\OG-PDZ-MF-300_rys.png</v>
      </c>
      <c r="J974" t="s">
        <v>2181</v>
      </c>
      <c r="L974" t="str">
        <f>IF(K974="","",CONCATENATE(Tabela2[[#This Row],[Zastosowania .jpg - lokalizacja folderu]],K974))</f>
        <v/>
      </c>
      <c r="N974" t="str">
        <f>IF(M974="","",CONCATENATE(Tabela2[[#This Row],[Zastosowania .jpg - lokalizacja folderu]],M974))</f>
        <v/>
      </c>
      <c r="P974" t="str">
        <f>IF(O974="","",CONCATENATE(Tabela2[[#This Row],[Zastosowania .jpg - lokalizacja folderu]],O974))</f>
        <v/>
      </c>
      <c r="Q974" t="s">
        <v>2555</v>
      </c>
      <c r="S974" t="str">
        <f>IF(R974="","",CONCATENATE(Tabela2[[#This Row],[Instrukcje .png - lokalizacja folderu]],R974))</f>
        <v/>
      </c>
      <c r="T974" t="s">
        <v>2556</v>
      </c>
      <c r="U974" t="s">
        <v>2622</v>
      </c>
      <c r="V974" t="str">
        <f>IF(U974="","",CONCATENATE(Tabela2[[#This Row],[Modele .rfa - lokalizacja folderu]],U974))</f>
        <v>G:\LocalUser\snws\Rendery_dwg_rys\Modele 3D\NICZUK Rooftop foot PDZ.rfa</v>
      </c>
      <c r="W974" t="s">
        <v>2574</v>
      </c>
      <c r="X974" t="s">
        <v>2753</v>
      </c>
      <c r="Y974" t="str">
        <f>IF(X974="","",CONCATENATE(Tabela2[[#This Row],[Modele .txt - lokalizacja folderu]],X974))</f>
        <v>G:\LocalUser\snws\Rendery_dwg_rys\Modele 3D\NICZUK Rooftop foot PDZ.txt</v>
      </c>
      <c r="Z974" t="s">
        <v>2574</v>
      </c>
      <c r="AB974" t="str">
        <f>IFERROR(VLOOKUP(Tabela2[[#This Row],[Kod]],[1]Arkusz7!$A:$W,23,FALSE),"")</f>
        <v>OG-PDZ-A-300</v>
      </c>
    </row>
    <row r="975" spans="1:28" x14ac:dyDescent="0.25">
      <c r="A975">
        <v>11527</v>
      </c>
      <c r="B975" t="s">
        <v>800</v>
      </c>
      <c r="C975" t="str">
        <f>IF(B975="","",CONCATENATE(Tabela2[[#This Row],[Nazwa pliku - render - lokalizacja folderu]],B975))</f>
        <v>G:\LocalUser\snws\Rendery_dwg_rys\web_ok\OG-PDZ-MF-300_web_ok.png</v>
      </c>
      <c r="D975" t="s">
        <v>2179</v>
      </c>
      <c r="E975" t="s">
        <v>804</v>
      </c>
      <c r="F975" t="str">
        <f>IF(E975="","",CONCATENATE(Tabela2[[#This Row],[Nazwa pliku - .dwg - lokalizacja folderu]],E975))</f>
        <v>G:\LocalUser\snws\Rendery_dwg_rys\dwg\OG-PDZ-A-450.DWG</v>
      </c>
      <c r="G975" t="s">
        <v>2185</v>
      </c>
      <c r="H975" t="s">
        <v>2837</v>
      </c>
      <c r="I975" t="str">
        <f>IF(H975="","",CONCATENATE(Tabela2[[#This Row],[Rysunek .png - lokalizacja folderu]],H975))</f>
        <v>G:\LocalUser\snws\Rendery_dwg_rys\rys\OG-PDZ-MF-300_rys.png</v>
      </c>
      <c r="J975" t="s">
        <v>2181</v>
      </c>
      <c r="L975" t="str">
        <f>IF(K975="","",CONCATENATE(Tabela2[[#This Row],[Zastosowania .jpg - lokalizacja folderu]],K975))</f>
        <v/>
      </c>
      <c r="N975" t="str">
        <f>IF(M975="","",CONCATENATE(Tabela2[[#This Row],[Zastosowania .jpg - lokalizacja folderu]],M975))</f>
        <v/>
      </c>
      <c r="P975" t="str">
        <f>IF(O975="","",CONCATENATE(Tabela2[[#This Row],[Zastosowania .jpg - lokalizacja folderu]],O975))</f>
        <v/>
      </c>
      <c r="Q975" t="s">
        <v>2555</v>
      </c>
      <c r="S975" t="str">
        <f>IF(R975="","",CONCATENATE(Tabela2[[#This Row],[Instrukcje .png - lokalizacja folderu]],R975))</f>
        <v/>
      </c>
      <c r="T975" t="s">
        <v>2556</v>
      </c>
      <c r="U975" t="s">
        <v>2622</v>
      </c>
      <c r="V975" t="str">
        <f>IF(U975="","",CONCATENATE(Tabela2[[#This Row],[Modele .rfa - lokalizacja folderu]],U975))</f>
        <v>G:\LocalUser\snws\Rendery_dwg_rys\Modele 3D\NICZUK Rooftop foot PDZ.rfa</v>
      </c>
      <c r="W975" t="s">
        <v>2574</v>
      </c>
      <c r="X975" t="s">
        <v>2753</v>
      </c>
      <c r="Y975" t="str">
        <f>IF(X975="","",CONCATENATE(Tabela2[[#This Row],[Modele .txt - lokalizacja folderu]],X975))</f>
        <v>G:\LocalUser\snws\Rendery_dwg_rys\Modele 3D\NICZUK Rooftop foot PDZ.txt</v>
      </c>
      <c r="Z975" t="s">
        <v>2574</v>
      </c>
      <c r="AB975" t="str">
        <f>IFERROR(VLOOKUP(Tabela2[[#This Row],[Kod]],[1]Arkusz7!$A:$W,23,FALSE),"")</f>
        <v>OG-PDZ-A-450</v>
      </c>
    </row>
    <row r="976" spans="1:28" x14ac:dyDescent="0.25">
      <c r="A976">
        <v>11714</v>
      </c>
      <c r="B976" t="s">
        <v>800</v>
      </c>
      <c r="C976" t="str">
        <f>IF(B976="","",CONCATENATE(Tabela2[[#This Row],[Nazwa pliku - render - lokalizacja folderu]],B976))</f>
        <v>G:\LocalUser\snws\Rendery_dwg_rys\web_ok\OG-PDZ-MF-300_web_ok.png</v>
      </c>
      <c r="D976" t="s">
        <v>2179</v>
      </c>
      <c r="E976" t="s">
        <v>803</v>
      </c>
      <c r="F976" t="str">
        <f>IF(E976="","",CONCATENATE(Tabela2[[#This Row],[Nazwa pliku - .dwg - lokalizacja folderu]],E976))</f>
        <v>G:\LocalUser\snws\Rendery_dwg_rys\dwg\OG-PDZ-MB-300.DWG</v>
      </c>
      <c r="G976" t="s">
        <v>2185</v>
      </c>
      <c r="H976" t="s">
        <v>2837</v>
      </c>
      <c r="I976" t="str">
        <f>IF(H976="","",CONCATENATE(Tabela2[[#This Row],[Rysunek .png - lokalizacja folderu]],H976))</f>
        <v>G:\LocalUser\snws\Rendery_dwg_rys\rys\OG-PDZ-MF-300_rys.png</v>
      </c>
      <c r="J976" t="s">
        <v>2181</v>
      </c>
      <c r="L976" t="str">
        <f>IF(K976="","",CONCATENATE(Tabela2[[#This Row],[Zastosowania .jpg - lokalizacja folderu]],K976))</f>
        <v/>
      </c>
      <c r="N976" t="str">
        <f>IF(M976="","",CONCATENATE(Tabela2[[#This Row],[Zastosowania .jpg - lokalizacja folderu]],M976))</f>
        <v/>
      </c>
      <c r="P976" t="str">
        <f>IF(O976="","",CONCATENATE(Tabela2[[#This Row],[Zastosowania .jpg - lokalizacja folderu]],O976))</f>
        <v/>
      </c>
      <c r="Q976" t="s">
        <v>2555</v>
      </c>
      <c r="S976" t="str">
        <f>IF(R976="","",CONCATENATE(Tabela2[[#This Row],[Instrukcje .png - lokalizacja folderu]],R976))</f>
        <v/>
      </c>
      <c r="T976" t="s">
        <v>2556</v>
      </c>
      <c r="U976" t="s">
        <v>2622</v>
      </c>
      <c r="V976" t="str">
        <f>IF(U976="","",CONCATENATE(Tabela2[[#This Row],[Modele .rfa - lokalizacja folderu]],U976))</f>
        <v>G:\LocalUser\snws\Rendery_dwg_rys\Modele 3D\NICZUK Rooftop foot PDZ.rfa</v>
      </c>
      <c r="W976" t="s">
        <v>2574</v>
      </c>
      <c r="X976" t="s">
        <v>2753</v>
      </c>
      <c r="Y976" t="str">
        <f>IF(X976="","",CONCATENATE(Tabela2[[#This Row],[Modele .txt - lokalizacja folderu]],X976))</f>
        <v>G:\LocalUser\snws\Rendery_dwg_rys\Modele 3D\NICZUK Rooftop foot PDZ.txt</v>
      </c>
      <c r="Z976" t="s">
        <v>2574</v>
      </c>
      <c r="AB976" t="str">
        <f>IFERROR(VLOOKUP(Tabela2[[#This Row],[Kod]],[1]Arkusz7!$A:$W,23,FALSE),"")</f>
        <v>OG-PDZ-MB-300</v>
      </c>
    </row>
    <row r="977" spans="1:28" x14ac:dyDescent="0.25">
      <c r="A977">
        <v>12605</v>
      </c>
      <c r="B977" t="s">
        <v>800</v>
      </c>
      <c r="C977" t="str">
        <f>IF(B977="","",CONCATENATE(Tabela2[[#This Row],[Nazwa pliku - render - lokalizacja folderu]],B977))</f>
        <v>G:\LocalUser\snws\Rendery_dwg_rys\web_ok\OG-PDZ-MF-300_web_ok.png</v>
      </c>
      <c r="D977" t="s">
        <v>2179</v>
      </c>
      <c r="E977" t="s">
        <v>806</v>
      </c>
      <c r="F977" t="str">
        <f>IF(E977="","",CONCATENATE(Tabela2[[#This Row],[Nazwa pliku - .dwg - lokalizacja folderu]],E977))</f>
        <v>G:\LocalUser\snws\Rendery_dwg_rys\dwg\OG-PDZ-MB-450.DWG</v>
      </c>
      <c r="G977" t="s">
        <v>2185</v>
      </c>
      <c r="H977" t="s">
        <v>2837</v>
      </c>
      <c r="I977" t="str">
        <f>IF(H977="","",CONCATENATE(Tabela2[[#This Row],[Rysunek .png - lokalizacja folderu]],H977))</f>
        <v>G:\LocalUser\snws\Rendery_dwg_rys\rys\OG-PDZ-MF-300_rys.png</v>
      </c>
      <c r="J977" t="s">
        <v>2181</v>
      </c>
      <c r="L977" t="str">
        <f>IF(K977="","",CONCATENATE(Tabela2[[#This Row],[Zastosowania .jpg - lokalizacja folderu]],K977))</f>
        <v/>
      </c>
      <c r="N977" t="str">
        <f>IF(M977="","",CONCATENATE(Tabela2[[#This Row],[Zastosowania .jpg - lokalizacja folderu]],M977))</f>
        <v/>
      </c>
      <c r="P977" t="str">
        <f>IF(O977="","",CONCATENATE(Tabela2[[#This Row],[Zastosowania .jpg - lokalizacja folderu]],O977))</f>
        <v/>
      </c>
      <c r="Q977" t="s">
        <v>2555</v>
      </c>
      <c r="S977" t="str">
        <f>IF(R977="","",CONCATENATE(Tabela2[[#This Row],[Instrukcje .png - lokalizacja folderu]],R977))</f>
        <v/>
      </c>
      <c r="T977" t="s">
        <v>2556</v>
      </c>
      <c r="U977" t="s">
        <v>2622</v>
      </c>
      <c r="V977" t="str">
        <f>IF(U977="","",CONCATENATE(Tabela2[[#This Row],[Modele .rfa - lokalizacja folderu]],U977))</f>
        <v>G:\LocalUser\snws\Rendery_dwg_rys\Modele 3D\NICZUK Rooftop foot PDZ.rfa</v>
      </c>
      <c r="W977" t="s">
        <v>2574</v>
      </c>
      <c r="X977" t="s">
        <v>2753</v>
      </c>
      <c r="Y977" t="str">
        <f>IF(X977="","",CONCATENATE(Tabela2[[#This Row],[Modele .txt - lokalizacja folderu]],X977))</f>
        <v>G:\LocalUser\snws\Rendery_dwg_rys\Modele 3D\NICZUK Rooftop foot PDZ.txt</v>
      </c>
      <c r="Z977" t="s">
        <v>2574</v>
      </c>
      <c r="AB977" t="str">
        <f>IFERROR(VLOOKUP(Tabela2[[#This Row],[Kod]],[1]Arkusz7!$A:$W,23,FALSE),"")</f>
        <v>OG-PDZ-MB-450</v>
      </c>
    </row>
    <row r="978" spans="1:28" x14ac:dyDescent="0.25">
      <c r="A978">
        <v>15273</v>
      </c>
      <c r="B978" t="s">
        <v>797</v>
      </c>
      <c r="C978" t="str">
        <f>IF(B978="","",CONCATENATE(Tabela2[[#This Row],[Nazwa pliku - render - lokalizacja folderu]],B978))</f>
        <v>G:\LocalUser\snws\Rendery_dwg_rys\web_ok\OG-PDZ-MF-200_web_ok.png</v>
      </c>
      <c r="D978" t="s">
        <v>2179</v>
      </c>
      <c r="E978" t="s">
        <v>799</v>
      </c>
      <c r="F978" t="str">
        <f>IF(E978="","",CONCATENATE(Tabela2[[#This Row],[Nazwa pliku - .dwg - lokalizacja folderu]],E978))</f>
        <v>G:\LocalUser\snws\Rendery_dwg_rys\dwg\OG-PDZ-MF-200.DWG</v>
      </c>
      <c r="G978" t="s">
        <v>2185</v>
      </c>
      <c r="H978" t="s">
        <v>2836</v>
      </c>
      <c r="I978" t="str">
        <f>IF(H978="","",CONCATENATE(Tabela2[[#This Row],[Rysunek .png - lokalizacja folderu]],H978))</f>
        <v>G:\LocalUser\snws\Rendery_dwg_rys\rys\OG-PDZ-MF-200_rys.png</v>
      </c>
      <c r="J978" t="s">
        <v>2181</v>
      </c>
      <c r="L978" t="str">
        <f>IF(K978="","",CONCATENATE(Tabela2[[#This Row],[Zastosowania .jpg - lokalizacja folderu]],K978))</f>
        <v/>
      </c>
      <c r="N978" t="str">
        <f>IF(M978="","",CONCATENATE(Tabela2[[#This Row],[Zastosowania .jpg - lokalizacja folderu]],M978))</f>
        <v/>
      </c>
      <c r="P978" t="str">
        <f>IF(O978="","",CONCATENATE(Tabela2[[#This Row],[Zastosowania .jpg - lokalizacja folderu]],O978))</f>
        <v/>
      </c>
      <c r="Q978" t="s">
        <v>2555</v>
      </c>
      <c r="S978" t="str">
        <f>IF(R978="","",CONCATENATE(Tabela2[[#This Row],[Instrukcje .png - lokalizacja folderu]],R978))</f>
        <v/>
      </c>
      <c r="T978" t="s">
        <v>2556</v>
      </c>
      <c r="U978" t="s">
        <v>2622</v>
      </c>
      <c r="V978" t="str">
        <f>IF(U978="","",CONCATENATE(Tabela2[[#This Row],[Modele .rfa - lokalizacja folderu]],U978))</f>
        <v>G:\LocalUser\snws\Rendery_dwg_rys\Modele 3D\NICZUK Rooftop foot PDZ.rfa</v>
      </c>
      <c r="W978" t="s">
        <v>2574</v>
      </c>
      <c r="X978" t="s">
        <v>2753</v>
      </c>
      <c r="Y978" t="str">
        <f>IF(X978="","",CONCATENATE(Tabela2[[#This Row],[Modele .txt - lokalizacja folderu]],X978))</f>
        <v>G:\LocalUser\snws\Rendery_dwg_rys\Modele 3D\NICZUK Rooftop foot PDZ.txt</v>
      </c>
      <c r="Z978" t="s">
        <v>2574</v>
      </c>
      <c r="AB978" t="str">
        <f>IFERROR(VLOOKUP(Tabela2[[#This Row],[Kod]],[1]Arkusz7!$A:$W,23,FALSE),"")</f>
        <v>OG-PDZ-MF-200</v>
      </c>
    </row>
    <row r="979" spans="1:28" x14ac:dyDescent="0.25">
      <c r="A979">
        <v>8370</v>
      </c>
      <c r="B979" t="s">
        <v>800</v>
      </c>
      <c r="C979" t="str">
        <f>IF(B979="","",CONCATENATE(Tabela2[[#This Row],[Nazwa pliku - render - lokalizacja folderu]],B979))</f>
        <v>G:\LocalUser\snws\Rendery_dwg_rys\web_ok\OG-PDZ-MF-300_web_ok.png</v>
      </c>
      <c r="D979" t="s">
        <v>2179</v>
      </c>
      <c r="E979" t="s">
        <v>802</v>
      </c>
      <c r="F979" t="str">
        <f>IF(E979="","",CONCATENATE(Tabela2[[#This Row],[Nazwa pliku - .dwg - lokalizacja folderu]],E979))</f>
        <v>G:\LocalUser\snws\Rendery_dwg_rys\dwg\OG-PDZ-MF-300.DWG</v>
      </c>
      <c r="G979" t="s">
        <v>2185</v>
      </c>
      <c r="H979" t="s">
        <v>2837</v>
      </c>
      <c r="I979" t="str">
        <f>IF(H979="","",CONCATENATE(Tabela2[[#This Row],[Rysunek .png - lokalizacja folderu]],H979))</f>
        <v>G:\LocalUser\snws\Rendery_dwg_rys\rys\OG-PDZ-MF-300_rys.png</v>
      </c>
      <c r="J979" t="s">
        <v>2181</v>
      </c>
      <c r="L979" t="str">
        <f>IF(K979="","",CONCATENATE(Tabela2[[#This Row],[Zastosowania .jpg - lokalizacja folderu]],K979))</f>
        <v/>
      </c>
      <c r="N979" t="str">
        <f>IF(M979="","",CONCATENATE(Tabela2[[#This Row],[Zastosowania .jpg - lokalizacja folderu]],M979))</f>
        <v/>
      </c>
      <c r="P979" t="str">
        <f>IF(O979="","",CONCATENATE(Tabela2[[#This Row],[Zastosowania .jpg - lokalizacja folderu]],O979))</f>
        <v/>
      </c>
      <c r="Q979" t="s">
        <v>2555</v>
      </c>
      <c r="S979" t="str">
        <f>IF(R979="","",CONCATENATE(Tabela2[[#This Row],[Instrukcje .png - lokalizacja folderu]],R979))</f>
        <v/>
      </c>
      <c r="T979" t="s">
        <v>2556</v>
      </c>
      <c r="U979" t="s">
        <v>2622</v>
      </c>
      <c r="V979" t="str">
        <f>IF(U979="","",CONCATENATE(Tabela2[[#This Row],[Modele .rfa - lokalizacja folderu]],U979))</f>
        <v>G:\LocalUser\snws\Rendery_dwg_rys\Modele 3D\NICZUK Rooftop foot PDZ.rfa</v>
      </c>
      <c r="W979" t="s">
        <v>2574</v>
      </c>
      <c r="X979" t="s">
        <v>2753</v>
      </c>
      <c r="Y979" t="str">
        <f>IF(X979="","",CONCATENATE(Tabela2[[#This Row],[Modele .txt - lokalizacja folderu]],X979))</f>
        <v>G:\LocalUser\snws\Rendery_dwg_rys\Modele 3D\NICZUK Rooftop foot PDZ.txt</v>
      </c>
      <c r="Z979" t="s">
        <v>2574</v>
      </c>
      <c r="AB979" t="str">
        <f>IFERROR(VLOOKUP(Tabela2[[#This Row],[Kod]],[1]Arkusz7!$A:$W,23,FALSE),"")</f>
        <v>OG-PDZ-MF-300</v>
      </c>
    </row>
    <row r="980" spans="1:28" x14ac:dyDescent="0.25">
      <c r="A980">
        <v>10694</v>
      </c>
      <c r="B980" t="s">
        <v>800</v>
      </c>
      <c r="C980" t="str">
        <f>IF(B980="","",CONCATENATE(Tabela2[[#This Row],[Nazwa pliku - render - lokalizacja folderu]],B980))</f>
        <v>G:\LocalUser\snws\Rendery_dwg_rys\web_ok\OG-PDZ-MF-300_web_ok.png</v>
      </c>
      <c r="D980" t="s">
        <v>2179</v>
      </c>
      <c r="E980" t="s">
        <v>805</v>
      </c>
      <c r="F980" t="str">
        <f>IF(E980="","",CONCATENATE(Tabela2[[#This Row],[Nazwa pliku - .dwg - lokalizacja folderu]],E980))</f>
        <v>G:\LocalUser\snws\Rendery_dwg_rys\dwg\OG-PDZ-MF-450.DWG</v>
      </c>
      <c r="G980" t="s">
        <v>2185</v>
      </c>
      <c r="H980" t="s">
        <v>2837</v>
      </c>
      <c r="I980" t="str">
        <f>IF(H980="","",CONCATENATE(Tabela2[[#This Row],[Rysunek .png - lokalizacja folderu]],H980))</f>
        <v>G:\LocalUser\snws\Rendery_dwg_rys\rys\OG-PDZ-MF-300_rys.png</v>
      </c>
      <c r="J980" t="s">
        <v>2181</v>
      </c>
      <c r="L980" t="str">
        <f>IF(K980="","",CONCATENATE(Tabela2[[#This Row],[Zastosowania .jpg - lokalizacja folderu]],K980))</f>
        <v/>
      </c>
      <c r="N980" t="str">
        <f>IF(M980="","",CONCATENATE(Tabela2[[#This Row],[Zastosowania .jpg - lokalizacja folderu]],M980))</f>
        <v/>
      </c>
      <c r="P980" t="str">
        <f>IF(O980="","",CONCATENATE(Tabela2[[#This Row],[Zastosowania .jpg - lokalizacja folderu]],O980))</f>
        <v/>
      </c>
      <c r="Q980" t="s">
        <v>2555</v>
      </c>
      <c r="S980" t="str">
        <f>IF(R980="","",CONCATENATE(Tabela2[[#This Row],[Instrukcje .png - lokalizacja folderu]],R980))</f>
        <v/>
      </c>
      <c r="T980" t="s">
        <v>2556</v>
      </c>
      <c r="U980" t="s">
        <v>2622</v>
      </c>
      <c r="V980" t="str">
        <f>IF(U980="","",CONCATENATE(Tabela2[[#This Row],[Modele .rfa - lokalizacja folderu]],U980))</f>
        <v>G:\LocalUser\snws\Rendery_dwg_rys\Modele 3D\NICZUK Rooftop foot PDZ.rfa</v>
      </c>
      <c r="W980" t="s">
        <v>2574</v>
      </c>
      <c r="X980" t="s">
        <v>2753</v>
      </c>
      <c r="Y980" t="str">
        <f>IF(X980="","",CONCATENATE(Tabela2[[#This Row],[Modele .txt - lokalizacja folderu]],X980))</f>
        <v>G:\LocalUser\snws\Rendery_dwg_rys\Modele 3D\NICZUK Rooftop foot PDZ.txt</v>
      </c>
      <c r="Z980" t="s">
        <v>2574</v>
      </c>
      <c r="AB980" t="str">
        <f>IFERROR(VLOOKUP(Tabela2[[#This Row],[Kod]],[1]Arkusz7!$A:$W,23,FALSE),"")</f>
        <v>OG-PDZ-MF-450</v>
      </c>
    </row>
    <row r="981" spans="1:28" x14ac:dyDescent="0.25">
      <c r="A981">
        <v>15517</v>
      </c>
      <c r="B981" t="s">
        <v>1867</v>
      </c>
      <c r="C981" t="str">
        <f>IF(B981="","",CONCATENATE(Tabela2[[#This Row],[Nazwa pliku - render - lokalizacja folderu]],B981))</f>
        <v>G:\LocalUser\snws\Rendery_dwg_rys\web_ok\OG-PSA1-1_web_ok.png</v>
      </c>
      <c r="D981" t="s">
        <v>2179</v>
      </c>
      <c r="E981" t="s">
        <v>1868</v>
      </c>
      <c r="F981" t="str">
        <f>IF(E981="","",CONCATENATE(Tabela2[[#This Row],[Nazwa pliku - .dwg - lokalizacja folderu]],E981))</f>
        <v>G:\LocalUser\snws\Rendery_dwg_rys\dwg\OG-PSA1-M10_12.DWG</v>
      </c>
      <c r="G981" t="s">
        <v>2185</v>
      </c>
      <c r="H981" t="s">
        <v>2460</v>
      </c>
      <c r="I981" t="str">
        <f>IF(H981="","",CONCATENATE(Tabela2[[#This Row],[Rysunek .png - lokalizacja folderu]],H981))</f>
        <v>G:\LocalUser\snws\Rendery_dwg_rys\rys\OG-PSA1-1_rys.png</v>
      </c>
      <c r="J981" t="s">
        <v>2181</v>
      </c>
      <c r="L981" t="str">
        <f>IF(K981="","",CONCATENATE(Tabela2[[#This Row],[Zastosowania .jpg - lokalizacja folderu]],K981))</f>
        <v/>
      </c>
      <c r="N981" t="str">
        <f>IF(M981="","",CONCATENATE(Tabela2[[#This Row],[Zastosowania .jpg - lokalizacja folderu]],M981))</f>
        <v/>
      </c>
      <c r="P981" t="str">
        <f>IF(O981="","",CONCATENATE(Tabela2[[#This Row],[Zastosowania .jpg - lokalizacja folderu]],O981))</f>
        <v/>
      </c>
      <c r="Q981" t="s">
        <v>2555</v>
      </c>
      <c r="S981" t="str">
        <f>IF(R981="","",CONCATENATE(Tabela2[[#This Row],[Instrukcje .png - lokalizacja folderu]],R981))</f>
        <v/>
      </c>
      <c r="T981" t="s">
        <v>2556</v>
      </c>
      <c r="U981" t="s">
        <v>2600</v>
      </c>
      <c r="V981" t="str">
        <f>IF(U981="","",CONCATENATE(Tabela2[[#This Row],[Modele .rfa - lokalizacja folderu]],U981))</f>
        <v>G:\LocalUser\snws\Rendery_dwg_rys\Modele 3D\NICZUK Sliding support PSA1.rfa</v>
      </c>
      <c r="W981" t="s">
        <v>2574</v>
      </c>
      <c r="X981" t="s">
        <v>2738</v>
      </c>
      <c r="Y981" t="str">
        <f>IF(X981="","",CONCATENATE(Tabela2[[#This Row],[Modele .txt - lokalizacja folderu]],X981))</f>
        <v>G:\LocalUser\snws\Rendery_dwg_rys\Modele 3D\NICZUK Sliding support PSA1.txt</v>
      </c>
      <c r="Z981" t="s">
        <v>2574</v>
      </c>
      <c r="AB981" t="str">
        <f>IFERROR(VLOOKUP(Tabela2[[#This Row],[Kod]],[1]Arkusz7!$A:$W,23,FALSE),"")</f>
        <v>OG-PSA1-M10/12</v>
      </c>
    </row>
    <row r="982" spans="1:28" x14ac:dyDescent="0.25">
      <c r="A982">
        <v>16904</v>
      </c>
      <c r="B982" t="s">
        <v>1867</v>
      </c>
      <c r="C982" t="str">
        <f>IF(B982="","",CONCATENATE(Tabela2[[#This Row],[Nazwa pliku - render - lokalizacja folderu]],B982))</f>
        <v>G:\LocalUser\snws\Rendery_dwg_rys\web_ok\OG-PSA1-1_web_ok.png</v>
      </c>
      <c r="D982" t="s">
        <v>2179</v>
      </c>
      <c r="E982" t="s">
        <v>1869</v>
      </c>
      <c r="F982" t="str">
        <f>IF(E982="","",CONCATENATE(Tabela2[[#This Row],[Nazwa pliku - .dwg - lokalizacja folderu]],E982))</f>
        <v>G:\LocalUser\snws\Rendery_dwg_rys\dwg\OG-PSA1-M20.DWG</v>
      </c>
      <c r="G982" t="s">
        <v>2185</v>
      </c>
      <c r="H982" t="s">
        <v>2460</v>
      </c>
      <c r="I982" t="str">
        <f>IF(H982="","",CONCATENATE(Tabela2[[#This Row],[Rysunek .png - lokalizacja folderu]],H982))</f>
        <v>G:\LocalUser\snws\Rendery_dwg_rys\rys\OG-PSA1-1_rys.png</v>
      </c>
      <c r="J982" t="s">
        <v>2181</v>
      </c>
      <c r="L982" t="str">
        <f>IF(K982="","",CONCATENATE(Tabela2[[#This Row],[Zastosowania .jpg - lokalizacja folderu]],K982))</f>
        <v/>
      </c>
      <c r="N982" t="str">
        <f>IF(M982="","",CONCATENATE(Tabela2[[#This Row],[Zastosowania .jpg - lokalizacja folderu]],M982))</f>
        <v/>
      </c>
      <c r="P982" t="str">
        <f>IF(O982="","",CONCATENATE(Tabela2[[#This Row],[Zastosowania .jpg - lokalizacja folderu]],O982))</f>
        <v/>
      </c>
      <c r="Q982" t="s">
        <v>2555</v>
      </c>
      <c r="S982" t="str">
        <f>IF(R982="","",CONCATENATE(Tabela2[[#This Row],[Instrukcje .png - lokalizacja folderu]],R982))</f>
        <v/>
      </c>
      <c r="T982" t="s">
        <v>2556</v>
      </c>
      <c r="U982" t="s">
        <v>2600</v>
      </c>
      <c r="V982" t="str">
        <f>IF(U982="","",CONCATENATE(Tabela2[[#This Row],[Modele .rfa - lokalizacja folderu]],U982))</f>
        <v>G:\LocalUser\snws\Rendery_dwg_rys\Modele 3D\NICZUK Sliding support PSA1.rfa</v>
      </c>
      <c r="W982" t="s">
        <v>2574</v>
      </c>
      <c r="X982" t="s">
        <v>2738</v>
      </c>
      <c r="Y982" t="str">
        <f>IF(X982="","",CONCATENATE(Tabela2[[#This Row],[Modele .txt - lokalizacja folderu]],X982))</f>
        <v>G:\LocalUser\snws\Rendery_dwg_rys\Modele 3D\NICZUK Sliding support PSA1.txt</v>
      </c>
      <c r="Z982" t="s">
        <v>2574</v>
      </c>
      <c r="AB982" t="str">
        <f>IFERROR(VLOOKUP(Tabela2[[#This Row],[Kod]],[1]Arkusz7!$A:$W,23,FALSE),"")</f>
        <v>OG-PSA1-M20</v>
      </c>
    </row>
    <row r="983" spans="1:28" x14ac:dyDescent="0.25">
      <c r="A983">
        <v>15373</v>
      </c>
      <c r="B983" t="s">
        <v>1870</v>
      </c>
      <c r="C983" t="str">
        <f>IF(B983="","",CONCATENATE(Tabela2[[#This Row],[Nazwa pliku - render - lokalizacja folderu]],B983))</f>
        <v>G:\LocalUser\snws\Rendery_dwg_rys\web_ok\OG-PSB2-1_web_ok.png</v>
      </c>
      <c r="D983" t="s">
        <v>2179</v>
      </c>
      <c r="E983" t="s">
        <v>1871</v>
      </c>
      <c r="F983" t="str">
        <f>IF(E983="","",CONCATENATE(Tabela2[[#This Row],[Nazwa pliku - .dwg - lokalizacja folderu]],E983))</f>
        <v>G:\LocalUser\snws\Rendery_dwg_rys\dwg\OG-PSB2-M12_16.DWG</v>
      </c>
      <c r="G983" t="s">
        <v>2185</v>
      </c>
      <c r="H983" t="s">
        <v>2461</v>
      </c>
      <c r="I983" t="str">
        <f>IF(H983="","",CONCATENATE(Tabela2[[#This Row],[Rysunek .png - lokalizacja folderu]],H983))</f>
        <v>G:\LocalUser\snws\Rendery_dwg_rys\rys\OG-PSB2-1_rys.png</v>
      </c>
      <c r="J983" t="s">
        <v>2181</v>
      </c>
      <c r="L983" t="str">
        <f>IF(K983="","",CONCATENATE(Tabela2[[#This Row],[Zastosowania .jpg - lokalizacja folderu]],K983))</f>
        <v/>
      </c>
      <c r="N983" t="str">
        <f>IF(M983="","",CONCATENATE(Tabela2[[#This Row],[Zastosowania .jpg - lokalizacja folderu]],M983))</f>
        <v/>
      </c>
      <c r="P983" t="str">
        <f>IF(O983="","",CONCATENATE(Tabela2[[#This Row],[Zastosowania .jpg - lokalizacja folderu]],O983))</f>
        <v/>
      </c>
      <c r="Q983" t="s">
        <v>2555</v>
      </c>
      <c r="S983" t="str">
        <f>IF(R983="","",CONCATENATE(Tabela2[[#This Row],[Instrukcje .png - lokalizacja folderu]],R983))</f>
        <v/>
      </c>
      <c r="T983" t="s">
        <v>2556</v>
      </c>
      <c r="U983" t="s">
        <v>2601</v>
      </c>
      <c r="V983" t="str">
        <f>IF(U983="","",CONCATENATE(Tabela2[[#This Row],[Modele .rfa - lokalizacja folderu]],U983))</f>
        <v>G:\LocalUser\snws\Rendery_dwg_rys\Modele 3D\NICZUK Sliding support PSB2.rfa</v>
      </c>
      <c r="W983" t="s">
        <v>2574</v>
      </c>
      <c r="X983" t="s">
        <v>2739</v>
      </c>
      <c r="Y983" t="str">
        <f>IF(X983="","",CONCATENATE(Tabela2[[#This Row],[Modele .txt - lokalizacja folderu]],X983))</f>
        <v>G:\LocalUser\snws\Rendery_dwg_rys\Modele 3D\NICZUK Sliding support PSB2.txt</v>
      </c>
      <c r="Z983" t="s">
        <v>2574</v>
      </c>
      <c r="AB983" t="str">
        <f>IFERROR(VLOOKUP(Tabela2[[#This Row],[Kod]],[1]Arkusz7!$A:$W,23,FALSE),"")</f>
        <v>OG-PSB2-M12/16</v>
      </c>
    </row>
    <row r="984" spans="1:28" x14ac:dyDescent="0.25">
      <c r="A984">
        <v>14672</v>
      </c>
      <c r="B984" t="s">
        <v>1851</v>
      </c>
      <c r="C984" t="str">
        <f>IF(B984="","",CONCATENATE(Tabela2[[#This Row],[Nazwa pliku - render - lokalizacja folderu]],B984))</f>
        <v>G:\LocalUser\snws\Rendery_dwg_rys\web_ok\OG-PSF_web_ok.png</v>
      </c>
      <c r="D984" t="s">
        <v>2179</v>
      </c>
      <c r="E984" t="s">
        <v>1854</v>
      </c>
      <c r="F984" t="str">
        <f>IF(E984="","",CONCATENATE(Tabela2[[#This Row],[Nazwa pliku - .dwg - lokalizacja folderu]],E984))</f>
        <v>G:\LocalUser\snws\Rendery_dwg_rys\dwg\OG-PSF-110-M20.DWG</v>
      </c>
      <c r="G984" t="s">
        <v>2185</v>
      </c>
      <c r="H984" t="s">
        <v>2457</v>
      </c>
      <c r="I984" t="str">
        <f>IF(H984="","",CONCATENATE(Tabela2[[#This Row],[Rysunek .png - lokalizacja folderu]],H984))</f>
        <v>G:\LocalUser\snws\Rendery_dwg_rys\rys\OG-PSF_rys.png</v>
      </c>
      <c r="J984" t="s">
        <v>2181</v>
      </c>
      <c r="K984" t="s">
        <v>2885</v>
      </c>
      <c r="L984" t="str">
        <f>IF(K984="","",CONCATENATE(Tabela2[[#This Row],[Zastosowania .jpg - lokalizacja folderu]],K984))</f>
        <v>G:\LocalUser\snws\Rendery_dwg_rys\Zastosowania\PSF_z_rys.png</v>
      </c>
      <c r="N984" t="str">
        <f>IF(M984="","",CONCATENATE(Tabela2[[#This Row],[Zastosowania .jpg - lokalizacja folderu]],M984))</f>
        <v/>
      </c>
      <c r="P984" t="str">
        <f>IF(O984="","",CONCATENATE(Tabela2[[#This Row],[Zastosowania .jpg - lokalizacja folderu]],O984))</f>
        <v/>
      </c>
      <c r="Q984" t="s">
        <v>2555</v>
      </c>
      <c r="R984" t="s">
        <v>2868</v>
      </c>
      <c r="S984" t="str">
        <f>IF(R984="","",CONCATENATE(Tabela2[[#This Row],[Instrukcje .png - lokalizacja folderu]],R984))</f>
        <v>G:\LocalUser\snws\Rendery_dwg_rys\Instrukcje\PSF_i_rys.png</v>
      </c>
      <c r="T984" t="s">
        <v>2556</v>
      </c>
      <c r="U984" t="s">
        <v>2595</v>
      </c>
      <c r="V984" t="str">
        <f>IF(U984="","",CONCATENATE(Tabela2[[#This Row],[Modele .rfa - lokalizacja folderu]],U984))</f>
        <v>G:\LocalUser\snws\Rendery_dwg_rys\Modele 3D\NICZUK Clamp PSF.rfa</v>
      </c>
      <c r="W984" t="s">
        <v>2574</v>
      </c>
      <c r="X984" t="s">
        <v>2734</v>
      </c>
      <c r="Y984" t="str">
        <f>IF(X984="","",CONCATENATE(Tabela2[[#This Row],[Modele .txt - lokalizacja folderu]],X984))</f>
        <v>G:\LocalUser\snws\Rendery_dwg_rys\Modele 3D\NICZUK Clamp PSF.txt</v>
      </c>
      <c r="Z984" t="s">
        <v>2574</v>
      </c>
      <c r="AB984" t="str">
        <f>IFERROR(VLOOKUP(Tabela2[[#This Row],[Kod]],[1]Arkusz7!$A:$W,23,FALSE),"")</f>
        <v>OG-PSF-110-M20</v>
      </c>
    </row>
    <row r="985" spans="1:28" x14ac:dyDescent="0.25">
      <c r="A985">
        <v>14784</v>
      </c>
      <c r="B985" t="s">
        <v>1851</v>
      </c>
      <c r="C985" t="str">
        <f>IF(B985="","",CONCATENATE(Tabela2[[#This Row],[Nazwa pliku - render - lokalizacja folderu]],B985))</f>
        <v>G:\LocalUser\snws\Rendery_dwg_rys\web_ok\OG-PSF_web_ok.png</v>
      </c>
      <c r="D985" t="s">
        <v>2179</v>
      </c>
      <c r="E985" t="s">
        <v>1855</v>
      </c>
      <c r="F985" t="str">
        <f>IF(E985="","",CONCATENATE(Tabela2[[#This Row],[Nazwa pliku - .dwg - lokalizacja folderu]],E985))</f>
        <v>G:\LocalUser\snws\Rendery_dwg_rys\dwg\OG-PSF-125-M20.DWG</v>
      </c>
      <c r="G985" t="s">
        <v>2185</v>
      </c>
      <c r="H985" t="s">
        <v>2457</v>
      </c>
      <c r="I985" t="str">
        <f>IF(H985="","",CONCATENATE(Tabela2[[#This Row],[Rysunek .png - lokalizacja folderu]],H985))</f>
        <v>G:\LocalUser\snws\Rendery_dwg_rys\rys\OG-PSF_rys.png</v>
      </c>
      <c r="J985" t="s">
        <v>2181</v>
      </c>
      <c r="K985" t="s">
        <v>2885</v>
      </c>
      <c r="L985" t="str">
        <f>IF(K985="","",CONCATENATE(Tabela2[[#This Row],[Zastosowania .jpg - lokalizacja folderu]],K985))</f>
        <v>G:\LocalUser\snws\Rendery_dwg_rys\Zastosowania\PSF_z_rys.png</v>
      </c>
      <c r="N985" t="str">
        <f>IF(M985="","",CONCATENATE(Tabela2[[#This Row],[Zastosowania .jpg - lokalizacja folderu]],M985))</f>
        <v/>
      </c>
      <c r="P985" t="str">
        <f>IF(O985="","",CONCATENATE(Tabela2[[#This Row],[Zastosowania .jpg - lokalizacja folderu]],O985))</f>
        <v/>
      </c>
      <c r="Q985" t="s">
        <v>2555</v>
      </c>
      <c r="R985" t="s">
        <v>2868</v>
      </c>
      <c r="S985" t="str">
        <f>IF(R985="","",CONCATENATE(Tabela2[[#This Row],[Instrukcje .png - lokalizacja folderu]],R985))</f>
        <v>G:\LocalUser\snws\Rendery_dwg_rys\Instrukcje\PSF_i_rys.png</v>
      </c>
      <c r="T985" t="s">
        <v>2556</v>
      </c>
      <c r="U985" t="s">
        <v>2595</v>
      </c>
      <c r="V985" t="str">
        <f>IF(U985="","",CONCATENATE(Tabela2[[#This Row],[Modele .rfa - lokalizacja folderu]],U985))</f>
        <v>G:\LocalUser\snws\Rendery_dwg_rys\Modele 3D\NICZUK Clamp PSF.rfa</v>
      </c>
      <c r="W985" t="s">
        <v>2574</v>
      </c>
      <c r="X985" t="s">
        <v>2734</v>
      </c>
      <c r="Y985" t="str">
        <f>IF(X985="","",CONCATENATE(Tabela2[[#This Row],[Modele .txt - lokalizacja folderu]],X985))</f>
        <v>G:\LocalUser\snws\Rendery_dwg_rys\Modele 3D\NICZUK Clamp PSF.txt</v>
      </c>
      <c r="Z985" t="s">
        <v>2574</v>
      </c>
      <c r="AB985" t="str">
        <f>IFERROR(VLOOKUP(Tabela2[[#This Row],[Kod]],[1]Arkusz7!$A:$W,23,FALSE),"")</f>
        <v>OG-PSF-125-M20</v>
      </c>
    </row>
    <row r="986" spans="1:28" x14ac:dyDescent="0.25">
      <c r="A986">
        <v>17081</v>
      </c>
      <c r="B986" t="s">
        <v>1851</v>
      </c>
      <c r="C986" t="str">
        <f>IF(B986="","",CONCATENATE(Tabela2[[#This Row],[Nazwa pliku - render - lokalizacja folderu]],B986))</f>
        <v>G:\LocalUser\snws\Rendery_dwg_rys\web_ok\OG-PSF_web_ok.png</v>
      </c>
      <c r="D986" t="s">
        <v>2179</v>
      </c>
      <c r="E986" t="s">
        <v>1856</v>
      </c>
      <c r="F986" t="str">
        <f>IF(E986="","",CONCATENATE(Tabela2[[#This Row],[Nazwa pliku - .dwg - lokalizacja folderu]],E986))</f>
        <v>G:\LocalUser\snws\Rendery_dwg_rys\dwg\OG-PSF-150-M20.DWG</v>
      </c>
      <c r="G986" t="s">
        <v>2185</v>
      </c>
      <c r="H986" t="s">
        <v>2457</v>
      </c>
      <c r="I986" t="str">
        <f>IF(H986="","",CONCATENATE(Tabela2[[#This Row],[Rysunek .png - lokalizacja folderu]],H986))</f>
        <v>G:\LocalUser\snws\Rendery_dwg_rys\rys\OG-PSF_rys.png</v>
      </c>
      <c r="J986" t="s">
        <v>2181</v>
      </c>
      <c r="K986" t="s">
        <v>2885</v>
      </c>
      <c r="L986" t="str">
        <f>IF(K986="","",CONCATENATE(Tabela2[[#This Row],[Zastosowania .jpg - lokalizacja folderu]],K986))</f>
        <v>G:\LocalUser\snws\Rendery_dwg_rys\Zastosowania\PSF_z_rys.png</v>
      </c>
      <c r="N986" t="str">
        <f>IF(M986="","",CONCATENATE(Tabela2[[#This Row],[Zastosowania .jpg - lokalizacja folderu]],M986))</f>
        <v/>
      </c>
      <c r="P986" t="str">
        <f>IF(O986="","",CONCATENATE(Tabela2[[#This Row],[Zastosowania .jpg - lokalizacja folderu]],O986))</f>
        <v/>
      </c>
      <c r="Q986" t="s">
        <v>2555</v>
      </c>
      <c r="R986" t="s">
        <v>2868</v>
      </c>
      <c r="S986" t="str">
        <f>IF(R986="","",CONCATENATE(Tabela2[[#This Row],[Instrukcje .png - lokalizacja folderu]],R986))</f>
        <v>G:\LocalUser\snws\Rendery_dwg_rys\Instrukcje\PSF_i_rys.png</v>
      </c>
      <c r="T986" t="s">
        <v>2556</v>
      </c>
      <c r="U986" t="s">
        <v>2595</v>
      </c>
      <c r="V986" t="str">
        <f>IF(U986="","",CONCATENATE(Tabela2[[#This Row],[Modele .rfa - lokalizacja folderu]],U986))</f>
        <v>G:\LocalUser\snws\Rendery_dwg_rys\Modele 3D\NICZUK Clamp PSF.rfa</v>
      </c>
      <c r="W986" t="s">
        <v>2574</v>
      </c>
      <c r="X986" t="s">
        <v>2734</v>
      </c>
      <c r="Y986" t="str">
        <f>IF(X986="","",CONCATENATE(Tabela2[[#This Row],[Modele .txt - lokalizacja folderu]],X986))</f>
        <v>G:\LocalUser\snws\Rendery_dwg_rys\Modele 3D\NICZUK Clamp PSF.txt</v>
      </c>
      <c r="Z986" t="s">
        <v>2574</v>
      </c>
      <c r="AB986" t="str">
        <f>IFERROR(VLOOKUP(Tabela2[[#This Row],[Kod]],[1]Arkusz7!$A:$W,23,FALSE),"")</f>
        <v>OG-PSF-150-M20</v>
      </c>
    </row>
    <row r="987" spans="1:28" x14ac:dyDescent="0.25">
      <c r="A987">
        <v>25601</v>
      </c>
      <c r="B987" t="s">
        <v>1851</v>
      </c>
      <c r="C987" t="str">
        <f>IF(B987="","",CONCATENATE(Tabela2[[#This Row],[Nazwa pliku - render - lokalizacja folderu]],B987))</f>
        <v>G:\LocalUser\snws\Rendery_dwg_rys\web_ok\OG-PSF_web_ok.png</v>
      </c>
      <c r="D987" t="s">
        <v>2179</v>
      </c>
      <c r="E987" t="s">
        <v>1857</v>
      </c>
      <c r="F987" t="str">
        <f>IF(E987="","",CONCATENATE(Tabela2[[#This Row],[Nazwa pliku - .dwg - lokalizacja folderu]],E987))</f>
        <v>G:\LocalUser\snws\Rendery_dwg_rys\dwg\OG-PSF-160-M20.DWG</v>
      </c>
      <c r="G987" t="s">
        <v>2185</v>
      </c>
      <c r="H987" t="s">
        <v>2457</v>
      </c>
      <c r="I987" t="str">
        <f>IF(H987="","",CONCATENATE(Tabela2[[#This Row],[Rysunek .png - lokalizacja folderu]],H987))</f>
        <v>G:\LocalUser\snws\Rendery_dwg_rys\rys\OG-PSF_rys.png</v>
      </c>
      <c r="J987" t="s">
        <v>2181</v>
      </c>
      <c r="K987" t="s">
        <v>2885</v>
      </c>
      <c r="L987" t="str">
        <f>IF(K987="","",CONCATENATE(Tabela2[[#This Row],[Zastosowania .jpg - lokalizacja folderu]],K987))</f>
        <v>G:\LocalUser\snws\Rendery_dwg_rys\Zastosowania\PSF_z_rys.png</v>
      </c>
      <c r="N987" t="str">
        <f>IF(M987="","",CONCATENATE(Tabela2[[#This Row],[Zastosowania .jpg - lokalizacja folderu]],M987))</f>
        <v/>
      </c>
      <c r="P987" t="str">
        <f>IF(O987="","",CONCATENATE(Tabela2[[#This Row],[Zastosowania .jpg - lokalizacja folderu]],O987))</f>
        <v/>
      </c>
      <c r="Q987" t="s">
        <v>2555</v>
      </c>
      <c r="R987" t="s">
        <v>2868</v>
      </c>
      <c r="S987" t="str">
        <f>IF(R987="","",CONCATENATE(Tabela2[[#This Row],[Instrukcje .png - lokalizacja folderu]],R987))</f>
        <v>G:\LocalUser\snws\Rendery_dwg_rys\Instrukcje\PSF_i_rys.png</v>
      </c>
      <c r="T987" t="s">
        <v>2556</v>
      </c>
      <c r="U987" t="s">
        <v>2595</v>
      </c>
      <c r="V987" t="str">
        <f>IF(U987="","",CONCATENATE(Tabela2[[#This Row],[Modele .rfa - lokalizacja folderu]],U987))</f>
        <v>G:\LocalUser\snws\Rendery_dwg_rys\Modele 3D\NICZUK Clamp PSF.rfa</v>
      </c>
      <c r="W987" t="s">
        <v>2574</v>
      </c>
      <c r="X987" t="s">
        <v>2734</v>
      </c>
      <c r="Y987" t="str">
        <f>IF(X987="","",CONCATENATE(Tabela2[[#This Row],[Modele .txt - lokalizacja folderu]],X987))</f>
        <v>G:\LocalUser\snws\Rendery_dwg_rys\Modele 3D\NICZUK Clamp PSF.txt</v>
      </c>
      <c r="Z987" t="s">
        <v>2574</v>
      </c>
      <c r="AB987" t="str">
        <f>IFERROR(VLOOKUP(Tabela2[[#This Row],[Kod]],[1]Arkusz7!$A:$W,23,FALSE),"")</f>
        <v>OG-PSF-160-M20</v>
      </c>
    </row>
    <row r="988" spans="1:28" x14ac:dyDescent="0.25">
      <c r="A988">
        <v>17647</v>
      </c>
      <c r="B988" t="s">
        <v>1851</v>
      </c>
      <c r="C988" t="str">
        <f>IF(B988="","",CONCATENATE(Tabela2[[#This Row],[Nazwa pliku - render - lokalizacja folderu]],B988))</f>
        <v>G:\LocalUser\snws\Rendery_dwg_rys\web_ok\OG-PSF_web_ok.png</v>
      </c>
      <c r="D988" t="s">
        <v>2179</v>
      </c>
      <c r="E988" t="s">
        <v>1858</v>
      </c>
      <c r="F988" t="str">
        <f>IF(E988="","",CONCATENATE(Tabela2[[#This Row],[Nazwa pliku - .dwg - lokalizacja folderu]],E988))</f>
        <v>G:\LocalUser\snws\Rendery_dwg_rys\dwg\OG-PSF-200-M20.DWG</v>
      </c>
      <c r="G988" t="s">
        <v>2185</v>
      </c>
      <c r="H988" t="s">
        <v>2457</v>
      </c>
      <c r="I988" t="str">
        <f>IF(H988="","",CONCATENATE(Tabela2[[#This Row],[Rysunek .png - lokalizacja folderu]],H988))</f>
        <v>G:\LocalUser\snws\Rendery_dwg_rys\rys\OG-PSF_rys.png</v>
      </c>
      <c r="J988" t="s">
        <v>2181</v>
      </c>
      <c r="K988" t="s">
        <v>2885</v>
      </c>
      <c r="L988" t="str">
        <f>IF(K988="","",CONCATENATE(Tabela2[[#This Row],[Zastosowania .jpg - lokalizacja folderu]],K988))</f>
        <v>G:\LocalUser\snws\Rendery_dwg_rys\Zastosowania\PSF_z_rys.png</v>
      </c>
      <c r="N988" t="str">
        <f>IF(M988="","",CONCATENATE(Tabela2[[#This Row],[Zastosowania .jpg - lokalizacja folderu]],M988))</f>
        <v/>
      </c>
      <c r="P988" t="str">
        <f>IF(O988="","",CONCATENATE(Tabela2[[#This Row],[Zastosowania .jpg - lokalizacja folderu]],O988))</f>
        <v/>
      </c>
      <c r="Q988" t="s">
        <v>2555</v>
      </c>
      <c r="R988" t="s">
        <v>2868</v>
      </c>
      <c r="S988" t="str">
        <f>IF(R988="","",CONCATENATE(Tabela2[[#This Row],[Instrukcje .png - lokalizacja folderu]],R988))</f>
        <v>G:\LocalUser\snws\Rendery_dwg_rys\Instrukcje\PSF_i_rys.png</v>
      </c>
      <c r="T988" t="s">
        <v>2556</v>
      </c>
      <c r="U988" t="s">
        <v>2595</v>
      </c>
      <c r="V988" t="str">
        <f>IF(U988="","",CONCATENATE(Tabela2[[#This Row],[Modele .rfa - lokalizacja folderu]],U988))</f>
        <v>G:\LocalUser\snws\Rendery_dwg_rys\Modele 3D\NICZUK Clamp PSF.rfa</v>
      </c>
      <c r="W988" t="s">
        <v>2574</v>
      </c>
      <c r="X988" t="s">
        <v>2734</v>
      </c>
      <c r="Y988" t="str">
        <f>IF(X988="","",CONCATENATE(Tabela2[[#This Row],[Modele .txt - lokalizacja folderu]],X988))</f>
        <v>G:\LocalUser\snws\Rendery_dwg_rys\Modele 3D\NICZUK Clamp PSF.txt</v>
      </c>
      <c r="Z988" t="s">
        <v>2574</v>
      </c>
      <c r="AB988" t="str">
        <f>IFERROR(VLOOKUP(Tabela2[[#This Row],[Kod]],[1]Arkusz7!$A:$W,23,FALSE),"")</f>
        <v>OG-PSF-200-M20</v>
      </c>
    </row>
    <row r="989" spans="1:28" x14ac:dyDescent="0.25">
      <c r="A989">
        <v>20119</v>
      </c>
      <c r="B989" t="s">
        <v>1851</v>
      </c>
      <c r="C989" t="str">
        <f>IF(B989="","",CONCATENATE(Tabela2[[#This Row],[Nazwa pliku - render - lokalizacja folderu]],B989))</f>
        <v>G:\LocalUser\snws\Rendery_dwg_rys\web_ok\OG-PSF_web_ok.png</v>
      </c>
      <c r="D989" t="s">
        <v>2179</v>
      </c>
      <c r="E989" t="s">
        <v>1852</v>
      </c>
      <c r="F989" t="str">
        <f>IF(E989="","",CONCATENATE(Tabela2[[#This Row],[Nazwa pliku - .dwg - lokalizacja folderu]],E989))</f>
        <v>G:\LocalUser\snws\Rendery_dwg_rys\dwg\OG-PSF-20-M20.DWG</v>
      </c>
      <c r="G989" t="s">
        <v>2185</v>
      </c>
      <c r="H989" t="s">
        <v>2457</v>
      </c>
      <c r="I989" t="str">
        <f>IF(H989="","",CONCATENATE(Tabela2[[#This Row],[Rysunek .png - lokalizacja folderu]],H989))</f>
        <v>G:\LocalUser\snws\Rendery_dwg_rys\rys\OG-PSF_rys.png</v>
      </c>
      <c r="J989" t="s">
        <v>2181</v>
      </c>
      <c r="K989" t="s">
        <v>2885</v>
      </c>
      <c r="L989" t="str">
        <f>IF(K989="","",CONCATENATE(Tabela2[[#This Row],[Zastosowania .jpg - lokalizacja folderu]],K989))</f>
        <v>G:\LocalUser\snws\Rendery_dwg_rys\Zastosowania\PSF_z_rys.png</v>
      </c>
      <c r="N989" t="str">
        <f>IF(M989="","",CONCATENATE(Tabela2[[#This Row],[Zastosowania .jpg - lokalizacja folderu]],M989))</f>
        <v/>
      </c>
      <c r="P989" t="str">
        <f>IF(O989="","",CONCATENATE(Tabela2[[#This Row],[Zastosowania .jpg - lokalizacja folderu]],O989))</f>
        <v/>
      </c>
      <c r="Q989" t="s">
        <v>2555</v>
      </c>
      <c r="R989" t="s">
        <v>2868</v>
      </c>
      <c r="S989" t="str">
        <f>IF(R989="","",CONCATENATE(Tabela2[[#This Row],[Instrukcje .png - lokalizacja folderu]],R989))</f>
        <v>G:\LocalUser\snws\Rendery_dwg_rys\Instrukcje\PSF_i_rys.png</v>
      </c>
      <c r="T989" t="s">
        <v>2556</v>
      </c>
      <c r="U989" t="s">
        <v>2595</v>
      </c>
      <c r="V989" t="str">
        <f>IF(U989="","",CONCATENATE(Tabela2[[#This Row],[Modele .rfa - lokalizacja folderu]],U989))</f>
        <v>G:\LocalUser\snws\Rendery_dwg_rys\Modele 3D\NICZUK Clamp PSF.rfa</v>
      </c>
      <c r="W989" t="s">
        <v>2574</v>
      </c>
      <c r="X989" t="s">
        <v>2734</v>
      </c>
      <c r="Y989" t="str">
        <f>IF(X989="","",CONCATENATE(Tabela2[[#This Row],[Modele .txt - lokalizacja folderu]],X989))</f>
        <v>G:\LocalUser\snws\Rendery_dwg_rys\Modele 3D\NICZUK Clamp PSF.txt</v>
      </c>
      <c r="Z989" t="s">
        <v>2574</v>
      </c>
      <c r="AB989" t="str">
        <f>IFERROR(VLOOKUP(Tabela2[[#This Row],[Kod]],[1]Arkusz7!$A:$W,23,FALSE),"")</f>
        <v>OG-PSF-20-M20</v>
      </c>
    </row>
    <row r="990" spans="1:28" x14ac:dyDescent="0.25">
      <c r="A990">
        <v>27053</v>
      </c>
      <c r="B990" t="s">
        <v>1851</v>
      </c>
      <c r="C990" t="str">
        <f>IF(B990="","",CONCATENATE(Tabela2[[#This Row],[Nazwa pliku - render - lokalizacja folderu]],B990))</f>
        <v>G:\LocalUser\snws\Rendery_dwg_rys\web_ok\OG-PSF_web_ok.png</v>
      </c>
      <c r="D990" t="s">
        <v>2179</v>
      </c>
      <c r="F990" t="str">
        <f>IF(E990="","",CONCATENATE(Tabela2[[#This Row],[Nazwa pliku - .dwg - lokalizacja folderu]],E990))</f>
        <v/>
      </c>
      <c r="G990" t="s">
        <v>2185</v>
      </c>
      <c r="H990" t="s">
        <v>2457</v>
      </c>
      <c r="I990" t="str">
        <f>IF(H990="","",CONCATENATE(Tabela2[[#This Row],[Rysunek .png - lokalizacja folderu]],H990))</f>
        <v>G:\LocalUser\snws\Rendery_dwg_rys\rys\OG-PSF_rys.png</v>
      </c>
      <c r="J990" t="s">
        <v>2181</v>
      </c>
      <c r="K990" t="s">
        <v>2885</v>
      </c>
      <c r="L990" t="str">
        <f>IF(K990="","",CONCATENATE(Tabela2[[#This Row],[Zastosowania .jpg - lokalizacja folderu]],K990))</f>
        <v>G:\LocalUser\snws\Rendery_dwg_rys\Zastosowania\PSF_z_rys.png</v>
      </c>
      <c r="N990" t="str">
        <f>IF(M990="","",CONCATENATE(Tabela2[[#This Row],[Zastosowania .jpg - lokalizacja folderu]],M990))</f>
        <v/>
      </c>
      <c r="P990" t="str">
        <f>IF(O990="","",CONCATENATE(Tabela2[[#This Row],[Zastosowania .jpg - lokalizacja folderu]],O990))</f>
        <v/>
      </c>
      <c r="Q990" t="s">
        <v>2555</v>
      </c>
      <c r="R990" t="s">
        <v>2868</v>
      </c>
      <c r="S990" t="str">
        <f>IF(R990="","",CONCATENATE(Tabela2[[#This Row],[Instrukcje .png - lokalizacja folderu]],R990))</f>
        <v>G:\LocalUser\snws\Rendery_dwg_rys\Instrukcje\PSF_i_rys.png</v>
      </c>
      <c r="T990" t="s">
        <v>2556</v>
      </c>
      <c r="U990" t="s">
        <v>2595</v>
      </c>
      <c r="V990" t="str">
        <f>IF(U990="","",CONCATENATE(Tabela2[[#This Row],[Modele .rfa - lokalizacja folderu]],U990))</f>
        <v>G:\LocalUser\snws\Rendery_dwg_rys\Modele 3D\NICZUK Clamp PSF.rfa</v>
      </c>
      <c r="W990" t="s">
        <v>2574</v>
      </c>
      <c r="X990" t="s">
        <v>2734</v>
      </c>
      <c r="Y990" t="str">
        <f>IF(X990="","",CONCATENATE(Tabela2[[#This Row],[Modele .txt - lokalizacja folderu]],X990))</f>
        <v>G:\LocalUser\snws\Rendery_dwg_rys\Modele 3D\NICZUK Clamp PSF.txt</v>
      </c>
      <c r="Z990" t="s">
        <v>2574</v>
      </c>
      <c r="AB990" t="str">
        <f>IFERROR(VLOOKUP(Tabela2[[#This Row],[Kod]],[1]Arkusz7!$A:$W,23,FALSE),"")</f>
        <v>OG-PSF-250-M20</v>
      </c>
    </row>
    <row r="991" spans="1:28" x14ac:dyDescent="0.25">
      <c r="A991">
        <v>19770</v>
      </c>
      <c r="B991" t="s">
        <v>1851</v>
      </c>
      <c r="C991" t="str">
        <f>IF(B991="","",CONCATENATE(Tabela2[[#This Row],[Nazwa pliku - render - lokalizacja folderu]],B991))</f>
        <v>G:\LocalUser\snws\Rendery_dwg_rys\web_ok\OG-PSF_web_ok.png</v>
      </c>
      <c r="D991" t="s">
        <v>2179</v>
      </c>
      <c r="E991" t="s">
        <v>1859</v>
      </c>
      <c r="F991" t="str">
        <f>IF(E991="","",CONCATENATE(Tabela2[[#This Row],[Nazwa pliku - .dwg - lokalizacja folderu]],E991))</f>
        <v>G:\LocalUser\snws\Rendery_dwg_rys\dwg\OG-PSF-300-M20.DWG</v>
      </c>
      <c r="G991" t="s">
        <v>2185</v>
      </c>
      <c r="H991" t="s">
        <v>2457</v>
      </c>
      <c r="I991" t="str">
        <f>IF(H991="","",CONCATENATE(Tabela2[[#This Row],[Rysunek .png - lokalizacja folderu]],H991))</f>
        <v>G:\LocalUser\snws\Rendery_dwg_rys\rys\OG-PSF_rys.png</v>
      </c>
      <c r="J991" t="s">
        <v>2181</v>
      </c>
      <c r="K991" t="s">
        <v>2885</v>
      </c>
      <c r="L991" t="str">
        <f>IF(K991="","",CONCATENATE(Tabela2[[#This Row],[Zastosowania .jpg - lokalizacja folderu]],K991))</f>
        <v>G:\LocalUser\snws\Rendery_dwg_rys\Zastosowania\PSF_z_rys.png</v>
      </c>
      <c r="N991" t="str">
        <f>IF(M991="","",CONCATENATE(Tabela2[[#This Row],[Zastosowania .jpg - lokalizacja folderu]],M991))</f>
        <v/>
      </c>
      <c r="P991" t="str">
        <f>IF(O991="","",CONCATENATE(Tabela2[[#This Row],[Zastosowania .jpg - lokalizacja folderu]],O991))</f>
        <v/>
      </c>
      <c r="Q991" t="s">
        <v>2555</v>
      </c>
      <c r="R991" t="s">
        <v>2868</v>
      </c>
      <c r="S991" t="str">
        <f>IF(R991="","",CONCATENATE(Tabela2[[#This Row],[Instrukcje .png - lokalizacja folderu]],R991))</f>
        <v>G:\LocalUser\snws\Rendery_dwg_rys\Instrukcje\PSF_i_rys.png</v>
      </c>
      <c r="T991" t="s">
        <v>2556</v>
      </c>
      <c r="U991" t="s">
        <v>2595</v>
      </c>
      <c r="V991" t="str">
        <f>IF(U991="","",CONCATENATE(Tabela2[[#This Row],[Modele .rfa - lokalizacja folderu]],U991))</f>
        <v>G:\LocalUser\snws\Rendery_dwg_rys\Modele 3D\NICZUK Clamp PSF.rfa</v>
      </c>
      <c r="W991" t="s">
        <v>2574</v>
      </c>
      <c r="X991" t="s">
        <v>2734</v>
      </c>
      <c r="Y991" t="str">
        <f>IF(X991="","",CONCATENATE(Tabela2[[#This Row],[Modele .txt - lokalizacja folderu]],X991))</f>
        <v>G:\LocalUser\snws\Rendery_dwg_rys\Modele 3D\NICZUK Clamp PSF.txt</v>
      </c>
      <c r="Z991" t="s">
        <v>2574</v>
      </c>
      <c r="AB991" t="str">
        <f>IFERROR(VLOOKUP(Tabela2[[#This Row],[Kod]],[1]Arkusz7!$A:$W,23,FALSE),"")</f>
        <v>OG-PSF-300-M20</v>
      </c>
    </row>
    <row r="992" spans="1:28" x14ac:dyDescent="0.25">
      <c r="A992">
        <v>17965</v>
      </c>
      <c r="B992" t="s">
        <v>1851</v>
      </c>
      <c r="C992" t="str">
        <f>IF(B992="","",CONCATENATE(Tabela2[[#This Row],[Nazwa pliku - render - lokalizacja folderu]],B992))</f>
        <v>G:\LocalUser\snws\Rendery_dwg_rys\web_ok\OG-PSF_web_ok.png</v>
      </c>
      <c r="D992" t="s">
        <v>2179</v>
      </c>
      <c r="E992" t="s">
        <v>1860</v>
      </c>
      <c r="F992" t="str">
        <f>IF(E992="","",CONCATENATE(Tabela2[[#This Row],[Nazwa pliku - .dwg - lokalizacja folderu]],E992))</f>
        <v>G:\LocalUser\snws\Rendery_dwg_rys\dwg\OG-PSF-350-M20.DWG</v>
      </c>
      <c r="G992" t="s">
        <v>2185</v>
      </c>
      <c r="H992" t="s">
        <v>2457</v>
      </c>
      <c r="I992" t="str">
        <f>IF(H992="","",CONCATENATE(Tabela2[[#This Row],[Rysunek .png - lokalizacja folderu]],H992))</f>
        <v>G:\LocalUser\snws\Rendery_dwg_rys\rys\OG-PSF_rys.png</v>
      </c>
      <c r="J992" t="s">
        <v>2181</v>
      </c>
      <c r="K992" t="s">
        <v>2885</v>
      </c>
      <c r="L992" t="str">
        <f>IF(K992="","",CONCATENATE(Tabela2[[#This Row],[Zastosowania .jpg - lokalizacja folderu]],K992))</f>
        <v>G:\LocalUser\snws\Rendery_dwg_rys\Zastosowania\PSF_z_rys.png</v>
      </c>
      <c r="N992" t="str">
        <f>IF(M992="","",CONCATENATE(Tabela2[[#This Row],[Zastosowania .jpg - lokalizacja folderu]],M992))</f>
        <v/>
      </c>
      <c r="P992" t="str">
        <f>IF(O992="","",CONCATENATE(Tabela2[[#This Row],[Zastosowania .jpg - lokalizacja folderu]],O992))</f>
        <v/>
      </c>
      <c r="Q992" t="s">
        <v>2555</v>
      </c>
      <c r="R992" t="s">
        <v>2868</v>
      </c>
      <c r="S992" t="str">
        <f>IF(R992="","",CONCATENATE(Tabela2[[#This Row],[Instrukcje .png - lokalizacja folderu]],R992))</f>
        <v>G:\LocalUser\snws\Rendery_dwg_rys\Instrukcje\PSF_i_rys.png</v>
      </c>
      <c r="T992" t="s">
        <v>2556</v>
      </c>
      <c r="U992" t="s">
        <v>2595</v>
      </c>
      <c r="V992" t="str">
        <f>IF(U992="","",CONCATENATE(Tabela2[[#This Row],[Modele .rfa - lokalizacja folderu]],U992))</f>
        <v>G:\LocalUser\snws\Rendery_dwg_rys\Modele 3D\NICZUK Clamp PSF.rfa</v>
      </c>
      <c r="W992" t="s">
        <v>2574</v>
      </c>
      <c r="X992" t="s">
        <v>2734</v>
      </c>
      <c r="Y992" t="str">
        <f>IF(X992="","",CONCATENATE(Tabela2[[#This Row],[Modele .txt - lokalizacja folderu]],X992))</f>
        <v>G:\LocalUser\snws\Rendery_dwg_rys\Modele 3D\NICZUK Clamp PSF.txt</v>
      </c>
      <c r="Z992" t="s">
        <v>2574</v>
      </c>
      <c r="AB992" t="str">
        <f>IFERROR(VLOOKUP(Tabela2[[#This Row],[Kod]],[1]Arkusz7!$A:$W,23,FALSE),"")</f>
        <v>OG-PSF-350-M20</v>
      </c>
    </row>
    <row r="993" spans="1:28" x14ac:dyDescent="0.25">
      <c r="A993">
        <v>12474</v>
      </c>
      <c r="B993" t="s">
        <v>1851</v>
      </c>
      <c r="C993" t="str">
        <f>IF(B993="","",CONCATENATE(Tabela2[[#This Row],[Nazwa pliku - render - lokalizacja folderu]],B993))</f>
        <v>G:\LocalUser\snws\Rendery_dwg_rys\web_ok\OG-PSF_web_ok.png</v>
      </c>
      <c r="D993" t="s">
        <v>2179</v>
      </c>
      <c r="E993" t="s">
        <v>1861</v>
      </c>
      <c r="F993" t="str">
        <f>IF(E993="","",CONCATENATE(Tabela2[[#This Row],[Nazwa pliku - .dwg - lokalizacja folderu]],E993))</f>
        <v>G:\LocalUser\snws\Rendery_dwg_rys\dwg\OG-PSF-400-M20.DWG</v>
      </c>
      <c r="G993" t="s">
        <v>2185</v>
      </c>
      <c r="H993" t="s">
        <v>2457</v>
      </c>
      <c r="I993" t="str">
        <f>IF(H993="","",CONCATENATE(Tabela2[[#This Row],[Rysunek .png - lokalizacja folderu]],H993))</f>
        <v>G:\LocalUser\snws\Rendery_dwg_rys\rys\OG-PSF_rys.png</v>
      </c>
      <c r="J993" t="s">
        <v>2181</v>
      </c>
      <c r="K993" t="s">
        <v>2885</v>
      </c>
      <c r="L993" t="str">
        <f>IF(K993="","",CONCATENATE(Tabela2[[#This Row],[Zastosowania .jpg - lokalizacja folderu]],K993))</f>
        <v>G:\LocalUser\snws\Rendery_dwg_rys\Zastosowania\PSF_z_rys.png</v>
      </c>
      <c r="N993" t="str">
        <f>IF(M993="","",CONCATENATE(Tabela2[[#This Row],[Zastosowania .jpg - lokalizacja folderu]],M993))</f>
        <v/>
      </c>
      <c r="P993" t="str">
        <f>IF(O993="","",CONCATENATE(Tabela2[[#This Row],[Zastosowania .jpg - lokalizacja folderu]],O993))</f>
        <v/>
      </c>
      <c r="Q993" t="s">
        <v>2555</v>
      </c>
      <c r="R993" t="s">
        <v>2868</v>
      </c>
      <c r="S993" t="str">
        <f>IF(R993="","",CONCATENATE(Tabela2[[#This Row],[Instrukcje .png - lokalizacja folderu]],R993))</f>
        <v>G:\LocalUser\snws\Rendery_dwg_rys\Instrukcje\PSF_i_rys.png</v>
      </c>
      <c r="T993" t="s">
        <v>2556</v>
      </c>
      <c r="U993" t="s">
        <v>2595</v>
      </c>
      <c r="V993" t="str">
        <f>IF(U993="","",CONCATENATE(Tabela2[[#This Row],[Modele .rfa - lokalizacja folderu]],U993))</f>
        <v>G:\LocalUser\snws\Rendery_dwg_rys\Modele 3D\NICZUK Clamp PSF.rfa</v>
      </c>
      <c r="W993" t="s">
        <v>2574</v>
      </c>
      <c r="X993" t="s">
        <v>2734</v>
      </c>
      <c r="Y993" t="str">
        <f>IF(X993="","",CONCATENATE(Tabela2[[#This Row],[Modele .txt - lokalizacja folderu]],X993))</f>
        <v>G:\LocalUser\snws\Rendery_dwg_rys\Modele 3D\NICZUK Clamp PSF.txt</v>
      </c>
      <c r="Z993" t="s">
        <v>2574</v>
      </c>
      <c r="AB993" t="str">
        <f>IFERROR(VLOOKUP(Tabela2[[#This Row],[Kod]],[1]Arkusz7!$A:$W,23,FALSE),"")</f>
        <v>OG-PSF-400-M20</v>
      </c>
    </row>
    <row r="994" spans="1:28" x14ac:dyDescent="0.25">
      <c r="A994">
        <v>14794</v>
      </c>
      <c r="B994" t="s">
        <v>1851</v>
      </c>
      <c r="C994" t="str">
        <f>IF(B994="","",CONCATENATE(Tabela2[[#This Row],[Nazwa pliku - render - lokalizacja folderu]],B994))</f>
        <v>G:\LocalUser\snws\Rendery_dwg_rys\web_ok\OG-PSF_web_ok.png</v>
      </c>
      <c r="D994" t="s">
        <v>2179</v>
      </c>
      <c r="E994" t="s">
        <v>1853</v>
      </c>
      <c r="F994" t="str">
        <f>IF(E994="","",CONCATENATE(Tabela2[[#This Row],[Nazwa pliku - .dwg - lokalizacja folderu]],E994))</f>
        <v>G:\LocalUser\snws\Rendery_dwg_rys\dwg\OG-PSF-40-M20.DWG</v>
      </c>
      <c r="G994" t="s">
        <v>2185</v>
      </c>
      <c r="H994" t="s">
        <v>2457</v>
      </c>
      <c r="I994" t="str">
        <f>IF(H994="","",CONCATENATE(Tabela2[[#This Row],[Rysunek .png - lokalizacja folderu]],H994))</f>
        <v>G:\LocalUser\snws\Rendery_dwg_rys\rys\OG-PSF_rys.png</v>
      </c>
      <c r="J994" t="s">
        <v>2181</v>
      </c>
      <c r="K994" t="s">
        <v>2885</v>
      </c>
      <c r="L994" t="str">
        <f>IF(K994="","",CONCATENATE(Tabela2[[#This Row],[Zastosowania .jpg - lokalizacja folderu]],K994))</f>
        <v>G:\LocalUser\snws\Rendery_dwg_rys\Zastosowania\PSF_z_rys.png</v>
      </c>
      <c r="N994" t="str">
        <f>IF(M994="","",CONCATENATE(Tabela2[[#This Row],[Zastosowania .jpg - lokalizacja folderu]],M994))</f>
        <v/>
      </c>
      <c r="P994" t="str">
        <f>IF(O994="","",CONCATENATE(Tabela2[[#This Row],[Zastosowania .jpg - lokalizacja folderu]],O994))</f>
        <v/>
      </c>
      <c r="Q994" t="s">
        <v>2555</v>
      </c>
      <c r="R994" t="s">
        <v>2868</v>
      </c>
      <c r="S994" t="str">
        <f>IF(R994="","",CONCATENATE(Tabela2[[#This Row],[Instrukcje .png - lokalizacja folderu]],R994))</f>
        <v>G:\LocalUser\snws\Rendery_dwg_rys\Instrukcje\PSF_i_rys.png</v>
      </c>
      <c r="T994" t="s">
        <v>2556</v>
      </c>
      <c r="U994" t="s">
        <v>2595</v>
      </c>
      <c r="V994" t="str">
        <f>IF(U994="","",CONCATENATE(Tabela2[[#This Row],[Modele .rfa - lokalizacja folderu]],U994))</f>
        <v>G:\LocalUser\snws\Rendery_dwg_rys\Modele 3D\NICZUK Clamp PSF.rfa</v>
      </c>
      <c r="W994" t="s">
        <v>2574</v>
      </c>
      <c r="X994" t="s">
        <v>2734</v>
      </c>
      <c r="Y994" t="str">
        <f>IF(X994="","",CONCATENATE(Tabela2[[#This Row],[Modele .txt - lokalizacja folderu]],X994))</f>
        <v>G:\LocalUser\snws\Rendery_dwg_rys\Modele 3D\NICZUK Clamp PSF.txt</v>
      </c>
      <c r="Z994" t="s">
        <v>2574</v>
      </c>
      <c r="AB994" t="str">
        <f>IFERROR(VLOOKUP(Tabela2[[#This Row],[Kod]],[1]Arkusz7!$A:$W,23,FALSE),"")</f>
        <v>OG-PSF-40-M20</v>
      </c>
    </row>
    <row r="995" spans="1:28" x14ac:dyDescent="0.25">
      <c r="A995">
        <v>14673</v>
      </c>
      <c r="B995" t="s">
        <v>1862</v>
      </c>
      <c r="C995" t="str">
        <f>IF(B995="","",CONCATENATE(Tabela2[[#This Row],[Nazwa pliku - render - lokalizacja folderu]],B995))</f>
        <v>G:\LocalUser\snws\Rendery_dwg_rys\web_ok\OG-PSPM_web_ok.png</v>
      </c>
      <c r="D995" t="s">
        <v>2179</v>
      </c>
      <c r="E995" t="s">
        <v>1863</v>
      </c>
      <c r="F995" t="str">
        <f>IF(E995="","",CONCATENATE(Tabela2[[#This Row],[Nazwa pliku - .dwg - lokalizacja folderu]],E995))</f>
        <v>G:\LocalUser\snws\Rendery_dwg_rys\dwg\OG-PSPM-11_4.DWG</v>
      </c>
      <c r="G995" t="s">
        <v>2185</v>
      </c>
      <c r="H995" t="s">
        <v>2458</v>
      </c>
      <c r="I995" t="str">
        <f>IF(H995="","",CONCATENATE(Tabela2[[#This Row],[Rysunek .png - lokalizacja folderu]],H995))</f>
        <v>G:\LocalUser\snws\Rendery_dwg_rys\rys\OG-PSPM_rys.png</v>
      </c>
      <c r="J995" t="s">
        <v>2181</v>
      </c>
      <c r="L995" t="str">
        <f>IF(K995="","",CONCATENATE(Tabela2[[#This Row],[Zastosowania .jpg - lokalizacja folderu]],K995))</f>
        <v/>
      </c>
      <c r="N995" t="str">
        <f>IF(M995="","",CONCATENATE(Tabela2[[#This Row],[Zastosowania .jpg - lokalizacja folderu]],M995))</f>
        <v/>
      </c>
      <c r="P995" t="str">
        <f>IF(O995="","",CONCATENATE(Tabela2[[#This Row],[Zastosowania .jpg - lokalizacja folderu]],O995))</f>
        <v/>
      </c>
      <c r="Q995" t="s">
        <v>2555</v>
      </c>
      <c r="S995" t="str">
        <f>IF(R995="","",CONCATENATE(Tabela2[[#This Row],[Instrukcje .png - lokalizacja folderu]],R995))</f>
        <v/>
      </c>
      <c r="T995" t="s">
        <v>2556</v>
      </c>
      <c r="U995" t="s">
        <v>2596</v>
      </c>
      <c r="V995" t="str">
        <f>IF(U995="","",CONCATENATE(Tabela2[[#This Row],[Modele .rfa - lokalizacja folderu]],U995))</f>
        <v>G:\LocalUser\snws\Rendery_dwg_rys\Modele 3D\NICZUK Fixed point plate PSPM.rfa</v>
      </c>
      <c r="W995" t="s">
        <v>2574</v>
      </c>
      <c r="X995" t="s">
        <v>2735</v>
      </c>
      <c r="Y995" t="str">
        <f>IF(X995="","",CONCATENATE(Tabela2[[#This Row],[Modele .txt - lokalizacja folderu]],X995))</f>
        <v>G:\LocalUser\snws\Rendery_dwg_rys\Modele 3D\NICZUK Fixed point plate PSPM.txt</v>
      </c>
      <c r="Z995" t="s">
        <v>2574</v>
      </c>
      <c r="AB995" t="str">
        <f>IFERROR(VLOOKUP(Tabela2[[#This Row],[Kod]],[1]Arkusz7!$A:$W,23,FALSE),"")</f>
        <v>OG-PSPM-11/4</v>
      </c>
    </row>
    <row r="996" spans="1:28" x14ac:dyDescent="0.25">
      <c r="A996">
        <v>15513</v>
      </c>
      <c r="B996" t="s">
        <v>1864</v>
      </c>
      <c r="C996" t="str">
        <f>IF(B996="","",CONCATENATE(Tabela2[[#This Row],[Nazwa pliku - render - lokalizacja folderu]],B996))</f>
        <v>G:\LocalUser\snws\Rendery_dwg_rys\web_ok\OG-PSST_web_ok.png</v>
      </c>
      <c r="D996" t="s">
        <v>2179</v>
      </c>
      <c r="E996" t="s">
        <v>1865</v>
      </c>
      <c r="F996" t="str">
        <f>IF(E996="","",CONCATENATE(Tabela2[[#This Row],[Nazwa pliku - .dwg - lokalizacja folderu]],E996))</f>
        <v>G:\LocalUser\snws\Rendery_dwg_rys\dwg\OG-PSST-M16.DWG</v>
      </c>
      <c r="G996" t="s">
        <v>2185</v>
      </c>
      <c r="H996" t="s">
        <v>2459</v>
      </c>
      <c r="I996" t="str">
        <f>IF(H996="","",CONCATENATE(Tabela2[[#This Row],[Rysunek .png - lokalizacja folderu]],H996))</f>
        <v>G:\LocalUser\snws\Rendery_dwg_rys\rys\OG-PSST_rys.png</v>
      </c>
      <c r="J996" t="s">
        <v>2181</v>
      </c>
      <c r="L996" t="str">
        <f>IF(K996="","",CONCATENATE(Tabela2[[#This Row],[Zastosowania .jpg - lokalizacja folderu]],K996))</f>
        <v/>
      </c>
      <c r="N996" t="str">
        <f>IF(M996="","",CONCATENATE(Tabela2[[#This Row],[Zastosowania .jpg - lokalizacja folderu]],M996))</f>
        <v/>
      </c>
      <c r="P996" t="str">
        <f>IF(O996="","",CONCATENATE(Tabela2[[#This Row],[Zastosowania .jpg - lokalizacja folderu]],O996))</f>
        <v/>
      </c>
      <c r="Q996" t="s">
        <v>2555</v>
      </c>
      <c r="S996" t="str">
        <f>IF(R996="","",CONCATENATE(Tabela2[[#This Row],[Instrukcje .png - lokalizacja folderu]],R996))</f>
        <v/>
      </c>
      <c r="T996" t="s">
        <v>2556</v>
      </c>
      <c r="U996" t="s">
        <v>2597</v>
      </c>
      <c r="V996" t="str">
        <f>IF(U996="","",CONCATENATE(Tabela2[[#This Row],[Modele .rfa - lokalizacja folderu]],U996))</f>
        <v>G:\LocalUser\snws\Rendery_dwg_rys\Modele 3D\NICZUK Fixed point plate PSST.rfa</v>
      </c>
      <c r="W996" t="s">
        <v>2574</v>
      </c>
      <c r="X996" t="s">
        <v>2736</v>
      </c>
      <c r="Y996" t="str">
        <f>IF(X996="","",CONCATENATE(Tabela2[[#This Row],[Modele .txt - lokalizacja folderu]],X996))</f>
        <v>G:\LocalUser\snws\Rendery_dwg_rys\Modele 3D\NICZUK Fixed point plate PSST.txt</v>
      </c>
      <c r="Z996" t="s">
        <v>2574</v>
      </c>
      <c r="AB996" t="str">
        <f>IFERROR(VLOOKUP(Tabela2[[#This Row],[Kod]],[1]Arkusz7!$A:$W,23,FALSE),"")</f>
        <v>OG-PSST-M16</v>
      </c>
    </row>
    <row r="997" spans="1:28" x14ac:dyDescent="0.25">
      <c r="A997">
        <v>15179</v>
      </c>
      <c r="B997" t="s">
        <v>1864</v>
      </c>
      <c r="C997" t="str">
        <f>IF(B997="","",CONCATENATE(Tabela2[[#This Row],[Nazwa pliku - render - lokalizacja folderu]],B997))</f>
        <v>G:\LocalUser\snws\Rendery_dwg_rys\web_ok\OG-PSST_web_ok.png</v>
      </c>
      <c r="D997" t="s">
        <v>2179</v>
      </c>
      <c r="E997" t="s">
        <v>1866</v>
      </c>
      <c r="F997" t="str">
        <f>IF(E997="","",CONCATENATE(Tabela2[[#This Row],[Nazwa pliku - .dwg - lokalizacja folderu]],E997))</f>
        <v>G:\LocalUser\snws\Rendery_dwg_rys\dwg\OG-PSST-M20.DWG</v>
      </c>
      <c r="G997" t="s">
        <v>2185</v>
      </c>
      <c r="H997" t="s">
        <v>2459</v>
      </c>
      <c r="I997" t="str">
        <f>IF(H997="","",CONCATENATE(Tabela2[[#This Row],[Rysunek .png - lokalizacja folderu]],H997))</f>
        <v>G:\LocalUser\snws\Rendery_dwg_rys\rys\OG-PSST_rys.png</v>
      </c>
      <c r="J997" t="s">
        <v>2181</v>
      </c>
      <c r="L997" t="str">
        <f>IF(K997="","",CONCATENATE(Tabela2[[#This Row],[Zastosowania .jpg - lokalizacja folderu]],K997))</f>
        <v/>
      </c>
      <c r="N997" t="str">
        <f>IF(M997="","",CONCATENATE(Tabela2[[#This Row],[Zastosowania .jpg - lokalizacja folderu]],M997))</f>
        <v/>
      </c>
      <c r="P997" t="str">
        <f>IF(O997="","",CONCATENATE(Tabela2[[#This Row],[Zastosowania .jpg - lokalizacja folderu]],O997))</f>
        <v/>
      </c>
      <c r="Q997" t="s">
        <v>2555</v>
      </c>
      <c r="S997" t="str">
        <f>IF(R997="","",CONCATENATE(Tabela2[[#This Row],[Instrukcje .png - lokalizacja folderu]],R997))</f>
        <v/>
      </c>
      <c r="T997" t="s">
        <v>2556</v>
      </c>
      <c r="U997" t="s">
        <v>2597</v>
      </c>
      <c r="V997" t="str">
        <f>IF(U997="","",CONCATENATE(Tabela2[[#This Row],[Modele .rfa - lokalizacja folderu]],U997))</f>
        <v>G:\LocalUser\snws\Rendery_dwg_rys\Modele 3D\NICZUK Fixed point plate PSST.rfa</v>
      </c>
      <c r="W997" t="s">
        <v>2574</v>
      </c>
      <c r="X997" t="s">
        <v>2736</v>
      </c>
      <c r="Y997" t="str">
        <f>IF(X997="","",CONCATENATE(Tabela2[[#This Row],[Modele .txt - lokalizacja folderu]],X997))</f>
        <v>G:\LocalUser\snws\Rendery_dwg_rys\Modele 3D\NICZUK Fixed point plate PSST.txt</v>
      </c>
      <c r="Z997" t="s">
        <v>2574</v>
      </c>
      <c r="AB997" t="str">
        <f>IFERROR(VLOOKUP(Tabela2[[#This Row],[Kod]],[1]Arkusz7!$A:$W,23,FALSE),"")</f>
        <v>OG-PSST-M20</v>
      </c>
    </row>
    <row r="998" spans="1:28" x14ac:dyDescent="0.25">
      <c r="A998">
        <v>19982</v>
      </c>
      <c r="B998" t="s">
        <v>1832</v>
      </c>
      <c r="C998" t="str">
        <f>IF(B998="","",CONCATENATE(Tabela2[[#This Row],[Nazwa pliku - render - lokalizacja folderu]],B998))</f>
        <v>G:\LocalUser\snws\Rendery_dwg_rys\web_ok\OG-PST_web_ok.png</v>
      </c>
      <c r="D998" t="s">
        <v>2179</v>
      </c>
      <c r="E998" t="s">
        <v>1841</v>
      </c>
      <c r="F998" t="str">
        <f>IF(E998="","",CONCATENATE(Tabela2[[#This Row],[Nazwa pliku - .dwg - lokalizacja folderu]],E998))</f>
        <v>G:\LocalUser\snws\Rendery_dwg_rys\dwg\OG-PST-110-M20.DWG</v>
      </c>
      <c r="G998" t="s">
        <v>2185</v>
      </c>
      <c r="H998" t="s">
        <v>2456</v>
      </c>
      <c r="I998" t="str">
        <f>IF(H998="","",CONCATENATE(Tabela2[[#This Row],[Rysunek .png - lokalizacja folderu]],H998))</f>
        <v>G:\LocalUser\snws\Rendery_dwg_rys\rys\OG-PST_rys.png</v>
      </c>
      <c r="J998" t="s">
        <v>2181</v>
      </c>
      <c r="K998" t="s">
        <v>2884</v>
      </c>
      <c r="L998" t="str">
        <f>IF(K998="","",CONCATENATE(Tabela2[[#This Row],[Zastosowania .jpg - lokalizacja folderu]],K998))</f>
        <v>G:\LocalUser\snws\Rendery_dwg_rys\Zastosowania\PST_z_rys.png</v>
      </c>
      <c r="N998" t="str">
        <f>IF(M998="","",CONCATENATE(Tabela2[[#This Row],[Zastosowania .jpg - lokalizacja folderu]],M998))</f>
        <v/>
      </c>
      <c r="P998" t="str">
        <f>IF(O998="","",CONCATENATE(Tabela2[[#This Row],[Zastosowania .jpg - lokalizacja folderu]],O998))</f>
        <v/>
      </c>
      <c r="Q998" t="s">
        <v>2555</v>
      </c>
      <c r="R998" t="s">
        <v>2869</v>
      </c>
      <c r="S998" t="str">
        <f>IF(R998="","",CONCATENATE(Tabela2[[#This Row],[Instrukcje .png - lokalizacja folderu]],R998))</f>
        <v>G:\LocalUser\snws\Rendery_dwg_rys\Instrukcje\PST_i_rys.png</v>
      </c>
      <c r="T998" t="s">
        <v>2556</v>
      </c>
      <c r="U998" t="s">
        <v>2594</v>
      </c>
      <c r="V998" t="str">
        <f>IF(U998="","",CONCATENATE(Tabela2[[#This Row],[Modele .rfa - lokalizacja folderu]],U998))</f>
        <v>G:\LocalUser\snws\Rendery_dwg_rys\Modele 3D\NICZUK Clamp PST.rfa</v>
      </c>
      <c r="W998" t="s">
        <v>2574</v>
      </c>
      <c r="X998" t="s">
        <v>2733</v>
      </c>
      <c r="Y998" t="str">
        <f>IF(X998="","",CONCATENATE(Tabela2[[#This Row],[Modele .txt - lokalizacja folderu]],X998))</f>
        <v>G:\LocalUser\snws\Rendery_dwg_rys\Modele 3D\NICZUK Clamp PST.txt</v>
      </c>
      <c r="Z998" t="s">
        <v>2574</v>
      </c>
      <c r="AB998" t="str">
        <f>IFERROR(VLOOKUP(Tabela2[[#This Row],[Kod]],[1]Arkusz7!$A:$W,23,FALSE),"")</f>
        <v>OG-PST-110-M20</v>
      </c>
    </row>
    <row r="999" spans="1:28" x14ac:dyDescent="0.25">
      <c r="A999">
        <v>17957</v>
      </c>
      <c r="B999" t="s">
        <v>1832</v>
      </c>
      <c r="C999" t="str">
        <f>IF(B999="","",CONCATENATE(Tabela2[[#This Row],[Nazwa pliku - render - lokalizacja folderu]],B999))</f>
        <v>G:\LocalUser\snws\Rendery_dwg_rys\web_ok\OG-PST_web_ok.png</v>
      </c>
      <c r="D999" t="s">
        <v>2179</v>
      </c>
      <c r="E999" t="s">
        <v>1842</v>
      </c>
      <c r="F999" t="str">
        <f>IF(E999="","",CONCATENATE(Tabela2[[#This Row],[Nazwa pliku - .dwg - lokalizacja folderu]],E999))</f>
        <v>G:\LocalUser\snws\Rendery_dwg_rys\dwg\OG-PST-125-M20.DWG</v>
      </c>
      <c r="G999" t="s">
        <v>2185</v>
      </c>
      <c r="H999" t="s">
        <v>2456</v>
      </c>
      <c r="I999" t="str">
        <f>IF(H999="","",CONCATENATE(Tabela2[[#This Row],[Rysunek .png - lokalizacja folderu]],H999))</f>
        <v>G:\LocalUser\snws\Rendery_dwg_rys\rys\OG-PST_rys.png</v>
      </c>
      <c r="J999" t="s">
        <v>2181</v>
      </c>
      <c r="K999" t="s">
        <v>2884</v>
      </c>
      <c r="L999" t="str">
        <f>IF(K999="","",CONCATENATE(Tabela2[[#This Row],[Zastosowania .jpg - lokalizacja folderu]],K999))</f>
        <v>G:\LocalUser\snws\Rendery_dwg_rys\Zastosowania\PST_z_rys.png</v>
      </c>
      <c r="N999" t="str">
        <f>IF(M999="","",CONCATENATE(Tabela2[[#This Row],[Zastosowania .jpg - lokalizacja folderu]],M999))</f>
        <v/>
      </c>
      <c r="P999" t="str">
        <f>IF(O999="","",CONCATENATE(Tabela2[[#This Row],[Zastosowania .jpg - lokalizacja folderu]],O999))</f>
        <v/>
      </c>
      <c r="Q999" t="s">
        <v>2555</v>
      </c>
      <c r="R999" t="s">
        <v>2869</v>
      </c>
      <c r="S999" t="str">
        <f>IF(R999="","",CONCATENATE(Tabela2[[#This Row],[Instrukcje .png - lokalizacja folderu]],R999))</f>
        <v>G:\LocalUser\snws\Rendery_dwg_rys\Instrukcje\PST_i_rys.png</v>
      </c>
      <c r="T999" t="s">
        <v>2556</v>
      </c>
      <c r="U999" t="s">
        <v>2594</v>
      </c>
      <c r="V999" t="str">
        <f>IF(U999="","",CONCATENATE(Tabela2[[#This Row],[Modele .rfa - lokalizacja folderu]],U999))</f>
        <v>G:\LocalUser\snws\Rendery_dwg_rys\Modele 3D\NICZUK Clamp PST.rfa</v>
      </c>
      <c r="W999" t="s">
        <v>2574</v>
      </c>
      <c r="X999" t="s">
        <v>2733</v>
      </c>
      <c r="Y999" t="str">
        <f>IF(X999="","",CONCATENATE(Tabela2[[#This Row],[Modele .txt - lokalizacja folderu]],X999))</f>
        <v>G:\LocalUser\snws\Rendery_dwg_rys\Modele 3D\NICZUK Clamp PST.txt</v>
      </c>
      <c r="Z999" t="s">
        <v>2574</v>
      </c>
      <c r="AB999" t="str">
        <f>IFERROR(VLOOKUP(Tabela2[[#This Row],[Kod]],[1]Arkusz7!$A:$W,23,FALSE),"")</f>
        <v>OG-PST-125-M20</v>
      </c>
    </row>
    <row r="1000" spans="1:28" x14ac:dyDescent="0.25">
      <c r="A1000">
        <v>17079</v>
      </c>
      <c r="B1000" t="s">
        <v>1832</v>
      </c>
      <c r="C1000" t="str">
        <f>IF(B1000="","",CONCATENATE(Tabela2[[#This Row],[Nazwa pliku - render - lokalizacja folderu]],B1000))</f>
        <v>G:\LocalUser\snws\Rendery_dwg_rys\web_ok\OG-PST_web_ok.png</v>
      </c>
      <c r="D1000" t="s">
        <v>2179</v>
      </c>
      <c r="E1000" t="s">
        <v>1843</v>
      </c>
      <c r="F1000" t="str">
        <f>IF(E1000="","",CONCATENATE(Tabela2[[#This Row],[Nazwa pliku - .dwg - lokalizacja folderu]],E1000))</f>
        <v>G:\LocalUser\snws\Rendery_dwg_rys\dwg\OG-PST-150-M20.DWG</v>
      </c>
      <c r="G1000" t="s">
        <v>2185</v>
      </c>
      <c r="H1000" t="s">
        <v>2456</v>
      </c>
      <c r="I1000" t="str">
        <f>IF(H1000="","",CONCATENATE(Tabela2[[#This Row],[Rysunek .png - lokalizacja folderu]],H1000))</f>
        <v>G:\LocalUser\snws\Rendery_dwg_rys\rys\OG-PST_rys.png</v>
      </c>
      <c r="J1000" t="s">
        <v>2181</v>
      </c>
      <c r="K1000" t="s">
        <v>2884</v>
      </c>
      <c r="L1000" t="str">
        <f>IF(K1000="","",CONCATENATE(Tabela2[[#This Row],[Zastosowania .jpg - lokalizacja folderu]],K1000))</f>
        <v>G:\LocalUser\snws\Rendery_dwg_rys\Zastosowania\PST_z_rys.png</v>
      </c>
      <c r="N1000" t="str">
        <f>IF(M1000="","",CONCATENATE(Tabela2[[#This Row],[Zastosowania .jpg - lokalizacja folderu]],M1000))</f>
        <v/>
      </c>
      <c r="P1000" t="str">
        <f>IF(O1000="","",CONCATENATE(Tabela2[[#This Row],[Zastosowania .jpg - lokalizacja folderu]],O1000))</f>
        <v/>
      </c>
      <c r="Q1000" t="s">
        <v>2555</v>
      </c>
      <c r="R1000" t="s">
        <v>2869</v>
      </c>
      <c r="S1000" t="str">
        <f>IF(R1000="","",CONCATENATE(Tabela2[[#This Row],[Instrukcje .png - lokalizacja folderu]],R1000))</f>
        <v>G:\LocalUser\snws\Rendery_dwg_rys\Instrukcje\PST_i_rys.png</v>
      </c>
      <c r="T1000" t="s">
        <v>2556</v>
      </c>
      <c r="U1000" t="s">
        <v>2594</v>
      </c>
      <c r="V1000" t="str">
        <f>IF(U1000="","",CONCATENATE(Tabela2[[#This Row],[Modele .rfa - lokalizacja folderu]],U1000))</f>
        <v>G:\LocalUser\snws\Rendery_dwg_rys\Modele 3D\NICZUK Clamp PST.rfa</v>
      </c>
      <c r="W1000" t="s">
        <v>2574</v>
      </c>
      <c r="X1000" t="s">
        <v>2733</v>
      </c>
      <c r="Y1000" t="str">
        <f>IF(X1000="","",CONCATENATE(Tabela2[[#This Row],[Modele .txt - lokalizacja folderu]],X1000))</f>
        <v>G:\LocalUser\snws\Rendery_dwg_rys\Modele 3D\NICZUK Clamp PST.txt</v>
      </c>
      <c r="Z1000" t="s">
        <v>2574</v>
      </c>
      <c r="AB1000" t="str">
        <f>IFERROR(VLOOKUP(Tabela2[[#This Row],[Kod]],[1]Arkusz7!$A:$W,23,FALSE),"")</f>
        <v>OG-PST-150-M20</v>
      </c>
    </row>
    <row r="1001" spans="1:28" x14ac:dyDescent="0.25">
      <c r="A1001">
        <v>20087</v>
      </c>
      <c r="B1001" t="s">
        <v>1832</v>
      </c>
      <c r="C1001" t="str">
        <f>IF(B1001="","",CONCATENATE(Tabela2[[#This Row],[Nazwa pliku - render - lokalizacja folderu]],B1001))</f>
        <v>G:\LocalUser\snws\Rendery_dwg_rys\web_ok\OG-PST_web_ok.png</v>
      </c>
      <c r="D1001" t="s">
        <v>2179</v>
      </c>
      <c r="E1001" t="s">
        <v>1833</v>
      </c>
      <c r="F1001" t="str">
        <f>IF(E1001="","",CONCATENATE(Tabela2[[#This Row],[Nazwa pliku - .dwg - lokalizacja folderu]],E1001))</f>
        <v>G:\LocalUser\snws\Rendery_dwg_rys\dwg\OG-PST-15-M20.DWG</v>
      </c>
      <c r="G1001" t="s">
        <v>2185</v>
      </c>
      <c r="H1001" t="s">
        <v>2456</v>
      </c>
      <c r="I1001" t="str">
        <f>IF(H1001="","",CONCATENATE(Tabela2[[#This Row],[Rysunek .png - lokalizacja folderu]],H1001))</f>
        <v>G:\LocalUser\snws\Rendery_dwg_rys\rys\OG-PST_rys.png</v>
      </c>
      <c r="J1001" t="s">
        <v>2181</v>
      </c>
      <c r="K1001" t="s">
        <v>2884</v>
      </c>
      <c r="L1001" t="str">
        <f>IF(K1001="","",CONCATENATE(Tabela2[[#This Row],[Zastosowania .jpg - lokalizacja folderu]],K1001))</f>
        <v>G:\LocalUser\snws\Rendery_dwg_rys\Zastosowania\PST_z_rys.png</v>
      </c>
      <c r="N1001" t="str">
        <f>IF(M1001="","",CONCATENATE(Tabela2[[#This Row],[Zastosowania .jpg - lokalizacja folderu]],M1001))</f>
        <v/>
      </c>
      <c r="P1001" t="str">
        <f>IF(O1001="","",CONCATENATE(Tabela2[[#This Row],[Zastosowania .jpg - lokalizacja folderu]],O1001))</f>
        <v/>
      </c>
      <c r="Q1001" t="s">
        <v>2555</v>
      </c>
      <c r="R1001" t="s">
        <v>2869</v>
      </c>
      <c r="S1001" t="str">
        <f>IF(R1001="","",CONCATENATE(Tabela2[[#This Row],[Instrukcje .png - lokalizacja folderu]],R1001))</f>
        <v>G:\LocalUser\snws\Rendery_dwg_rys\Instrukcje\PST_i_rys.png</v>
      </c>
      <c r="T1001" t="s">
        <v>2556</v>
      </c>
      <c r="U1001" t="s">
        <v>2594</v>
      </c>
      <c r="V1001" t="str">
        <f>IF(U1001="","",CONCATENATE(Tabela2[[#This Row],[Modele .rfa - lokalizacja folderu]],U1001))</f>
        <v>G:\LocalUser\snws\Rendery_dwg_rys\Modele 3D\NICZUK Clamp PST.rfa</v>
      </c>
      <c r="W1001" t="s">
        <v>2574</v>
      </c>
      <c r="X1001" t="s">
        <v>2733</v>
      </c>
      <c r="Y1001" t="str">
        <f>IF(X1001="","",CONCATENATE(Tabela2[[#This Row],[Modele .txt - lokalizacja folderu]],X1001))</f>
        <v>G:\LocalUser\snws\Rendery_dwg_rys\Modele 3D\NICZUK Clamp PST.txt</v>
      </c>
      <c r="Z1001" t="s">
        <v>2574</v>
      </c>
      <c r="AB1001" t="str">
        <f>IFERROR(VLOOKUP(Tabela2[[#This Row],[Kod]],[1]Arkusz7!$A:$W,23,FALSE),"")</f>
        <v>OG-PST-15-M20</v>
      </c>
    </row>
    <row r="1002" spans="1:28" x14ac:dyDescent="0.25">
      <c r="A1002">
        <v>16859</v>
      </c>
      <c r="B1002" t="s">
        <v>1832</v>
      </c>
      <c r="C1002" t="str">
        <f>IF(B1002="","",CONCATENATE(Tabela2[[#This Row],[Nazwa pliku - render - lokalizacja folderu]],B1002))</f>
        <v>G:\LocalUser\snws\Rendery_dwg_rys\web_ok\OG-PST_web_ok.png</v>
      </c>
      <c r="D1002" t="s">
        <v>2179</v>
      </c>
      <c r="E1002" t="s">
        <v>1844</v>
      </c>
      <c r="F1002" t="str">
        <f>IF(E1002="","",CONCATENATE(Tabela2[[#This Row],[Nazwa pliku - .dwg - lokalizacja folderu]],E1002))</f>
        <v>G:\LocalUser\snws\Rendery_dwg_rys\dwg\OG-PST-160-M20.DWG</v>
      </c>
      <c r="G1002" t="s">
        <v>2185</v>
      </c>
      <c r="H1002" t="s">
        <v>2456</v>
      </c>
      <c r="I1002" t="str">
        <f>IF(H1002="","",CONCATENATE(Tabela2[[#This Row],[Rysunek .png - lokalizacja folderu]],H1002))</f>
        <v>G:\LocalUser\snws\Rendery_dwg_rys\rys\OG-PST_rys.png</v>
      </c>
      <c r="J1002" t="s">
        <v>2181</v>
      </c>
      <c r="K1002" t="s">
        <v>2884</v>
      </c>
      <c r="L1002" t="str">
        <f>IF(K1002="","",CONCATENATE(Tabela2[[#This Row],[Zastosowania .jpg - lokalizacja folderu]],K1002))</f>
        <v>G:\LocalUser\snws\Rendery_dwg_rys\Zastosowania\PST_z_rys.png</v>
      </c>
      <c r="N1002" t="str">
        <f>IF(M1002="","",CONCATENATE(Tabela2[[#This Row],[Zastosowania .jpg - lokalizacja folderu]],M1002))</f>
        <v/>
      </c>
      <c r="P1002" t="str">
        <f>IF(O1002="","",CONCATENATE(Tabela2[[#This Row],[Zastosowania .jpg - lokalizacja folderu]],O1002))</f>
        <v/>
      </c>
      <c r="Q1002" t="s">
        <v>2555</v>
      </c>
      <c r="R1002" t="s">
        <v>2869</v>
      </c>
      <c r="S1002" t="str">
        <f>IF(R1002="","",CONCATENATE(Tabela2[[#This Row],[Instrukcje .png - lokalizacja folderu]],R1002))</f>
        <v>G:\LocalUser\snws\Rendery_dwg_rys\Instrukcje\PST_i_rys.png</v>
      </c>
      <c r="T1002" t="s">
        <v>2556</v>
      </c>
      <c r="U1002" t="s">
        <v>2594</v>
      </c>
      <c r="V1002" t="str">
        <f>IF(U1002="","",CONCATENATE(Tabela2[[#This Row],[Modele .rfa - lokalizacja folderu]],U1002))</f>
        <v>G:\LocalUser\snws\Rendery_dwg_rys\Modele 3D\NICZUK Clamp PST.rfa</v>
      </c>
      <c r="W1002" t="s">
        <v>2574</v>
      </c>
      <c r="X1002" t="s">
        <v>2733</v>
      </c>
      <c r="Y1002" t="str">
        <f>IF(X1002="","",CONCATENATE(Tabela2[[#This Row],[Modele .txt - lokalizacja folderu]],X1002))</f>
        <v>G:\LocalUser\snws\Rendery_dwg_rys\Modele 3D\NICZUK Clamp PST.txt</v>
      </c>
      <c r="Z1002" t="s">
        <v>2574</v>
      </c>
      <c r="AB1002" t="str">
        <f>IFERROR(VLOOKUP(Tabela2[[#This Row],[Kod]],[1]Arkusz7!$A:$W,23,FALSE),"")</f>
        <v>OG-PST-160-M20</v>
      </c>
    </row>
    <row r="1003" spans="1:28" x14ac:dyDescent="0.25">
      <c r="A1003">
        <v>15514</v>
      </c>
      <c r="B1003" t="s">
        <v>1832</v>
      </c>
      <c r="C1003" t="str">
        <f>IF(B1003="","",CONCATENATE(Tabela2[[#This Row],[Nazwa pliku - render - lokalizacja folderu]],B1003))</f>
        <v>G:\LocalUser\snws\Rendery_dwg_rys\web_ok\OG-PST_web_ok.png</v>
      </c>
      <c r="D1003" t="s">
        <v>2179</v>
      </c>
      <c r="E1003" t="s">
        <v>1845</v>
      </c>
      <c r="F1003" t="str">
        <f>IF(E1003="","",CONCATENATE(Tabela2[[#This Row],[Nazwa pliku - .dwg - lokalizacja folderu]],E1003))</f>
        <v>G:\LocalUser\snws\Rendery_dwg_rys\dwg\OG-PST-200-M20.DWG</v>
      </c>
      <c r="G1003" t="s">
        <v>2185</v>
      </c>
      <c r="H1003" t="s">
        <v>2456</v>
      </c>
      <c r="I1003" t="str">
        <f>IF(H1003="","",CONCATENATE(Tabela2[[#This Row],[Rysunek .png - lokalizacja folderu]],H1003))</f>
        <v>G:\LocalUser\snws\Rendery_dwg_rys\rys\OG-PST_rys.png</v>
      </c>
      <c r="J1003" t="s">
        <v>2181</v>
      </c>
      <c r="K1003" t="s">
        <v>2884</v>
      </c>
      <c r="L1003" t="str">
        <f>IF(K1003="","",CONCATENATE(Tabela2[[#This Row],[Zastosowania .jpg - lokalizacja folderu]],K1003))</f>
        <v>G:\LocalUser\snws\Rendery_dwg_rys\Zastosowania\PST_z_rys.png</v>
      </c>
      <c r="N1003" t="str">
        <f>IF(M1003="","",CONCATENATE(Tabela2[[#This Row],[Zastosowania .jpg - lokalizacja folderu]],M1003))</f>
        <v/>
      </c>
      <c r="P1003" t="str">
        <f>IF(O1003="","",CONCATENATE(Tabela2[[#This Row],[Zastosowania .jpg - lokalizacja folderu]],O1003))</f>
        <v/>
      </c>
      <c r="Q1003" t="s">
        <v>2555</v>
      </c>
      <c r="R1003" t="s">
        <v>2869</v>
      </c>
      <c r="S1003" t="str">
        <f>IF(R1003="","",CONCATENATE(Tabela2[[#This Row],[Instrukcje .png - lokalizacja folderu]],R1003))</f>
        <v>G:\LocalUser\snws\Rendery_dwg_rys\Instrukcje\PST_i_rys.png</v>
      </c>
      <c r="T1003" t="s">
        <v>2556</v>
      </c>
      <c r="U1003" t="s">
        <v>2594</v>
      </c>
      <c r="V1003" t="str">
        <f>IF(U1003="","",CONCATENATE(Tabela2[[#This Row],[Modele .rfa - lokalizacja folderu]],U1003))</f>
        <v>G:\LocalUser\snws\Rendery_dwg_rys\Modele 3D\NICZUK Clamp PST.rfa</v>
      </c>
      <c r="W1003" t="s">
        <v>2574</v>
      </c>
      <c r="X1003" t="s">
        <v>2733</v>
      </c>
      <c r="Y1003" t="str">
        <f>IF(X1003="","",CONCATENATE(Tabela2[[#This Row],[Modele .txt - lokalizacja folderu]],X1003))</f>
        <v>G:\LocalUser\snws\Rendery_dwg_rys\Modele 3D\NICZUK Clamp PST.txt</v>
      </c>
      <c r="Z1003" t="s">
        <v>2574</v>
      </c>
      <c r="AB1003" t="str">
        <f>IFERROR(VLOOKUP(Tabela2[[#This Row],[Kod]],[1]Arkusz7!$A:$W,23,FALSE),"")</f>
        <v>OG-PST-200-M20</v>
      </c>
    </row>
    <row r="1004" spans="1:28" x14ac:dyDescent="0.25">
      <c r="A1004">
        <v>17662</v>
      </c>
      <c r="B1004" t="s">
        <v>1832</v>
      </c>
      <c r="C1004" t="str">
        <f>IF(B1004="","",CONCATENATE(Tabela2[[#This Row],[Nazwa pliku - render - lokalizacja folderu]],B1004))</f>
        <v>G:\LocalUser\snws\Rendery_dwg_rys\web_ok\OG-PST_web_ok.png</v>
      </c>
      <c r="D1004" t="s">
        <v>2179</v>
      </c>
      <c r="E1004" t="s">
        <v>1834</v>
      </c>
      <c r="F1004" t="str">
        <f>IF(E1004="","",CONCATENATE(Tabela2[[#This Row],[Nazwa pliku - .dwg - lokalizacja folderu]],E1004))</f>
        <v>G:\LocalUser\snws\Rendery_dwg_rys\dwg\OG-PST-20-M20.DWG</v>
      </c>
      <c r="G1004" t="s">
        <v>2185</v>
      </c>
      <c r="H1004" t="s">
        <v>2456</v>
      </c>
      <c r="I1004" t="str">
        <f>IF(H1004="","",CONCATENATE(Tabela2[[#This Row],[Rysunek .png - lokalizacja folderu]],H1004))</f>
        <v>G:\LocalUser\snws\Rendery_dwg_rys\rys\OG-PST_rys.png</v>
      </c>
      <c r="J1004" t="s">
        <v>2181</v>
      </c>
      <c r="K1004" t="s">
        <v>2884</v>
      </c>
      <c r="L1004" t="str">
        <f>IF(K1004="","",CONCATENATE(Tabela2[[#This Row],[Zastosowania .jpg - lokalizacja folderu]],K1004))</f>
        <v>G:\LocalUser\snws\Rendery_dwg_rys\Zastosowania\PST_z_rys.png</v>
      </c>
      <c r="N1004" t="str">
        <f>IF(M1004="","",CONCATENATE(Tabela2[[#This Row],[Zastosowania .jpg - lokalizacja folderu]],M1004))</f>
        <v/>
      </c>
      <c r="P1004" t="str">
        <f>IF(O1004="","",CONCATENATE(Tabela2[[#This Row],[Zastosowania .jpg - lokalizacja folderu]],O1004))</f>
        <v/>
      </c>
      <c r="Q1004" t="s">
        <v>2555</v>
      </c>
      <c r="R1004" t="s">
        <v>2869</v>
      </c>
      <c r="S1004" t="str">
        <f>IF(R1004="","",CONCATENATE(Tabela2[[#This Row],[Instrukcje .png - lokalizacja folderu]],R1004))</f>
        <v>G:\LocalUser\snws\Rendery_dwg_rys\Instrukcje\PST_i_rys.png</v>
      </c>
      <c r="T1004" t="s">
        <v>2556</v>
      </c>
      <c r="U1004" t="s">
        <v>2594</v>
      </c>
      <c r="V1004" t="str">
        <f>IF(U1004="","",CONCATENATE(Tabela2[[#This Row],[Modele .rfa - lokalizacja folderu]],U1004))</f>
        <v>G:\LocalUser\snws\Rendery_dwg_rys\Modele 3D\NICZUK Clamp PST.rfa</v>
      </c>
      <c r="W1004" t="s">
        <v>2574</v>
      </c>
      <c r="X1004" t="s">
        <v>2733</v>
      </c>
      <c r="Y1004" t="str">
        <f>IF(X1004="","",CONCATENATE(Tabela2[[#This Row],[Modele .txt - lokalizacja folderu]],X1004))</f>
        <v>G:\LocalUser\snws\Rendery_dwg_rys\Modele 3D\NICZUK Clamp PST.txt</v>
      </c>
      <c r="Z1004" t="s">
        <v>2574</v>
      </c>
      <c r="AB1004" t="str">
        <f>IFERROR(VLOOKUP(Tabela2[[#This Row],[Kod]],[1]Arkusz7!$A:$W,23,FALSE),"")</f>
        <v>OG-PST-20-M20</v>
      </c>
    </row>
    <row r="1005" spans="1:28" x14ac:dyDescent="0.25">
      <c r="A1005">
        <v>15217</v>
      </c>
      <c r="B1005" t="s">
        <v>1832</v>
      </c>
      <c r="C1005" t="str">
        <f>IF(B1005="","",CONCATENATE(Tabela2[[#This Row],[Nazwa pliku - render - lokalizacja folderu]],B1005))</f>
        <v>G:\LocalUser\snws\Rendery_dwg_rys\web_ok\OG-PST_web_ok.png</v>
      </c>
      <c r="D1005" t="s">
        <v>2179</v>
      </c>
      <c r="E1005" t="s">
        <v>1846</v>
      </c>
      <c r="F1005" t="str">
        <f>IF(E1005="","",CONCATENATE(Tabela2[[#This Row],[Nazwa pliku - .dwg - lokalizacja folderu]],E1005))</f>
        <v>G:\LocalUser\snws\Rendery_dwg_rys\dwg\OG-PST-250-M20.DWG</v>
      </c>
      <c r="G1005" t="s">
        <v>2185</v>
      </c>
      <c r="H1005" t="s">
        <v>2456</v>
      </c>
      <c r="I1005" t="str">
        <f>IF(H1005="","",CONCATENATE(Tabela2[[#This Row],[Rysunek .png - lokalizacja folderu]],H1005))</f>
        <v>G:\LocalUser\snws\Rendery_dwg_rys\rys\OG-PST_rys.png</v>
      </c>
      <c r="J1005" t="s">
        <v>2181</v>
      </c>
      <c r="K1005" t="s">
        <v>2884</v>
      </c>
      <c r="L1005" t="str">
        <f>IF(K1005="","",CONCATENATE(Tabela2[[#This Row],[Zastosowania .jpg - lokalizacja folderu]],K1005))</f>
        <v>G:\LocalUser\snws\Rendery_dwg_rys\Zastosowania\PST_z_rys.png</v>
      </c>
      <c r="N1005" t="str">
        <f>IF(M1005="","",CONCATENATE(Tabela2[[#This Row],[Zastosowania .jpg - lokalizacja folderu]],M1005))</f>
        <v/>
      </c>
      <c r="P1005" t="str">
        <f>IF(O1005="","",CONCATENATE(Tabela2[[#This Row],[Zastosowania .jpg - lokalizacja folderu]],O1005))</f>
        <v/>
      </c>
      <c r="Q1005" t="s">
        <v>2555</v>
      </c>
      <c r="R1005" t="s">
        <v>2869</v>
      </c>
      <c r="S1005" t="str">
        <f>IF(R1005="","",CONCATENATE(Tabela2[[#This Row],[Instrukcje .png - lokalizacja folderu]],R1005))</f>
        <v>G:\LocalUser\snws\Rendery_dwg_rys\Instrukcje\PST_i_rys.png</v>
      </c>
      <c r="T1005" t="s">
        <v>2556</v>
      </c>
      <c r="U1005" t="s">
        <v>2594</v>
      </c>
      <c r="V1005" t="str">
        <f>IF(U1005="","",CONCATENATE(Tabela2[[#This Row],[Modele .rfa - lokalizacja folderu]],U1005))</f>
        <v>G:\LocalUser\snws\Rendery_dwg_rys\Modele 3D\NICZUK Clamp PST.rfa</v>
      </c>
      <c r="W1005" t="s">
        <v>2574</v>
      </c>
      <c r="X1005" t="s">
        <v>2733</v>
      </c>
      <c r="Y1005" t="str">
        <f>IF(X1005="","",CONCATENATE(Tabela2[[#This Row],[Modele .txt - lokalizacja folderu]],X1005))</f>
        <v>G:\LocalUser\snws\Rendery_dwg_rys\Modele 3D\NICZUK Clamp PST.txt</v>
      </c>
      <c r="Z1005" t="s">
        <v>2574</v>
      </c>
      <c r="AB1005" t="str">
        <f>IFERROR(VLOOKUP(Tabela2[[#This Row],[Kod]],[1]Arkusz7!$A:$W,23,FALSE),"")</f>
        <v>OG-PST-250-M20</v>
      </c>
    </row>
    <row r="1006" spans="1:28" x14ac:dyDescent="0.25">
      <c r="A1006">
        <v>17663</v>
      </c>
      <c r="B1006" t="s">
        <v>1832</v>
      </c>
      <c r="C1006" t="str">
        <f>IF(B1006="","",CONCATENATE(Tabela2[[#This Row],[Nazwa pliku - render - lokalizacja folderu]],B1006))</f>
        <v>G:\LocalUser\snws\Rendery_dwg_rys\web_ok\OG-PST_web_ok.png</v>
      </c>
      <c r="D1006" t="s">
        <v>2179</v>
      </c>
      <c r="E1006" t="s">
        <v>1835</v>
      </c>
      <c r="F1006" t="str">
        <f>IF(E1006="","",CONCATENATE(Tabela2[[#This Row],[Nazwa pliku - .dwg - lokalizacja folderu]],E1006))</f>
        <v>G:\LocalUser\snws\Rendery_dwg_rys\dwg\OG-PST-25-M20.DWG</v>
      </c>
      <c r="G1006" t="s">
        <v>2185</v>
      </c>
      <c r="H1006" t="s">
        <v>2456</v>
      </c>
      <c r="I1006" t="str">
        <f>IF(H1006="","",CONCATENATE(Tabela2[[#This Row],[Rysunek .png - lokalizacja folderu]],H1006))</f>
        <v>G:\LocalUser\snws\Rendery_dwg_rys\rys\OG-PST_rys.png</v>
      </c>
      <c r="J1006" t="s">
        <v>2181</v>
      </c>
      <c r="K1006" t="s">
        <v>2884</v>
      </c>
      <c r="L1006" t="str">
        <f>IF(K1006="","",CONCATENATE(Tabela2[[#This Row],[Zastosowania .jpg - lokalizacja folderu]],K1006))</f>
        <v>G:\LocalUser\snws\Rendery_dwg_rys\Zastosowania\PST_z_rys.png</v>
      </c>
      <c r="N1006" t="str">
        <f>IF(M1006="","",CONCATENATE(Tabela2[[#This Row],[Zastosowania .jpg - lokalizacja folderu]],M1006))</f>
        <v/>
      </c>
      <c r="P1006" t="str">
        <f>IF(O1006="","",CONCATENATE(Tabela2[[#This Row],[Zastosowania .jpg - lokalizacja folderu]],O1006))</f>
        <v/>
      </c>
      <c r="Q1006" t="s">
        <v>2555</v>
      </c>
      <c r="R1006" t="s">
        <v>2869</v>
      </c>
      <c r="S1006" t="str">
        <f>IF(R1006="","",CONCATENATE(Tabela2[[#This Row],[Instrukcje .png - lokalizacja folderu]],R1006))</f>
        <v>G:\LocalUser\snws\Rendery_dwg_rys\Instrukcje\PST_i_rys.png</v>
      </c>
      <c r="T1006" t="s">
        <v>2556</v>
      </c>
      <c r="U1006" t="s">
        <v>2594</v>
      </c>
      <c r="V1006" t="str">
        <f>IF(U1006="","",CONCATENATE(Tabela2[[#This Row],[Modele .rfa - lokalizacja folderu]],U1006))</f>
        <v>G:\LocalUser\snws\Rendery_dwg_rys\Modele 3D\NICZUK Clamp PST.rfa</v>
      </c>
      <c r="W1006" t="s">
        <v>2574</v>
      </c>
      <c r="X1006" t="s">
        <v>2733</v>
      </c>
      <c r="Y1006" t="str">
        <f>IF(X1006="","",CONCATENATE(Tabela2[[#This Row],[Modele .txt - lokalizacja folderu]],X1006))</f>
        <v>G:\LocalUser\snws\Rendery_dwg_rys\Modele 3D\NICZUK Clamp PST.txt</v>
      </c>
      <c r="Z1006" t="s">
        <v>2574</v>
      </c>
      <c r="AB1006" t="str">
        <f>IFERROR(VLOOKUP(Tabela2[[#This Row],[Kod]],[1]Arkusz7!$A:$W,23,FALSE),"")</f>
        <v>OG-PST-25-M20</v>
      </c>
    </row>
    <row r="1007" spans="1:28" x14ac:dyDescent="0.25">
      <c r="A1007">
        <v>16933</v>
      </c>
      <c r="B1007" t="s">
        <v>1832</v>
      </c>
      <c r="C1007" t="str">
        <f>IF(B1007="","",CONCATENATE(Tabela2[[#This Row],[Nazwa pliku - render - lokalizacja folderu]],B1007))</f>
        <v>G:\LocalUser\snws\Rendery_dwg_rys\web_ok\OG-PST_web_ok.png</v>
      </c>
      <c r="D1007" t="s">
        <v>2179</v>
      </c>
      <c r="E1007" t="s">
        <v>1847</v>
      </c>
      <c r="F1007" t="str">
        <f>IF(E1007="","",CONCATENATE(Tabela2[[#This Row],[Nazwa pliku - .dwg - lokalizacja folderu]],E1007))</f>
        <v>G:\LocalUser\snws\Rendery_dwg_rys\dwg\OG-PST-300-M20.DWG</v>
      </c>
      <c r="G1007" t="s">
        <v>2185</v>
      </c>
      <c r="H1007" t="s">
        <v>2456</v>
      </c>
      <c r="I1007" t="str">
        <f>IF(H1007="","",CONCATENATE(Tabela2[[#This Row],[Rysunek .png - lokalizacja folderu]],H1007))</f>
        <v>G:\LocalUser\snws\Rendery_dwg_rys\rys\OG-PST_rys.png</v>
      </c>
      <c r="J1007" t="s">
        <v>2181</v>
      </c>
      <c r="K1007" t="s">
        <v>2884</v>
      </c>
      <c r="L1007" t="str">
        <f>IF(K1007="","",CONCATENATE(Tabela2[[#This Row],[Zastosowania .jpg - lokalizacja folderu]],K1007))</f>
        <v>G:\LocalUser\snws\Rendery_dwg_rys\Zastosowania\PST_z_rys.png</v>
      </c>
      <c r="N1007" t="str">
        <f>IF(M1007="","",CONCATENATE(Tabela2[[#This Row],[Zastosowania .jpg - lokalizacja folderu]],M1007))</f>
        <v/>
      </c>
      <c r="P1007" t="str">
        <f>IF(O1007="","",CONCATENATE(Tabela2[[#This Row],[Zastosowania .jpg - lokalizacja folderu]],O1007))</f>
        <v/>
      </c>
      <c r="Q1007" t="s">
        <v>2555</v>
      </c>
      <c r="R1007" t="s">
        <v>2869</v>
      </c>
      <c r="S1007" t="str">
        <f>IF(R1007="","",CONCATENATE(Tabela2[[#This Row],[Instrukcje .png - lokalizacja folderu]],R1007))</f>
        <v>G:\LocalUser\snws\Rendery_dwg_rys\Instrukcje\PST_i_rys.png</v>
      </c>
      <c r="T1007" t="s">
        <v>2556</v>
      </c>
      <c r="U1007" t="s">
        <v>2594</v>
      </c>
      <c r="V1007" t="str">
        <f>IF(U1007="","",CONCATENATE(Tabela2[[#This Row],[Modele .rfa - lokalizacja folderu]],U1007))</f>
        <v>G:\LocalUser\snws\Rendery_dwg_rys\Modele 3D\NICZUK Clamp PST.rfa</v>
      </c>
      <c r="W1007" t="s">
        <v>2574</v>
      </c>
      <c r="X1007" t="s">
        <v>2733</v>
      </c>
      <c r="Y1007" t="str">
        <f>IF(X1007="","",CONCATENATE(Tabela2[[#This Row],[Modele .txt - lokalizacja folderu]],X1007))</f>
        <v>G:\LocalUser\snws\Rendery_dwg_rys\Modele 3D\NICZUK Clamp PST.txt</v>
      </c>
      <c r="Z1007" t="s">
        <v>2574</v>
      </c>
      <c r="AB1007" t="str">
        <f>IFERROR(VLOOKUP(Tabela2[[#This Row],[Kod]],[1]Arkusz7!$A:$W,23,FALSE),"")</f>
        <v>OG-PST-300-M20</v>
      </c>
    </row>
    <row r="1008" spans="1:28" x14ac:dyDescent="0.25">
      <c r="A1008">
        <v>17716</v>
      </c>
      <c r="B1008" t="s">
        <v>1832</v>
      </c>
      <c r="C1008" t="str">
        <f>IF(B1008="","",CONCATENATE(Tabela2[[#This Row],[Nazwa pliku - render - lokalizacja folderu]],B1008))</f>
        <v>G:\LocalUser\snws\Rendery_dwg_rys\web_ok\OG-PST_web_ok.png</v>
      </c>
      <c r="D1008" t="s">
        <v>2179</v>
      </c>
      <c r="E1008" t="s">
        <v>1836</v>
      </c>
      <c r="F1008" t="str">
        <f>IF(E1008="","",CONCATENATE(Tabela2[[#This Row],[Nazwa pliku - .dwg - lokalizacja folderu]],E1008))</f>
        <v>G:\LocalUser\snws\Rendery_dwg_rys\dwg\OG-PST-32-M20.DWG</v>
      </c>
      <c r="G1008" t="s">
        <v>2185</v>
      </c>
      <c r="H1008" t="s">
        <v>2456</v>
      </c>
      <c r="I1008" t="str">
        <f>IF(H1008="","",CONCATENATE(Tabela2[[#This Row],[Rysunek .png - lokalizacja folderu]],H1008))</f>
        <v>G:\LocalUser\snws\Rendery_dwg_rys\rys\OG-PST_rys.png</v>
      </c>
      <c r="J1008" t="s">
        <v>2181</v>
      </c>
      <c r="K1008" t="s">
        <v>2884</v>
      </c>
      <c r="L1008" t="str">
        <f>IF(K1008="","",CONCATENATE(Tabela2[[#This Row],[Zastosowania .jpg - lokalizacja folderu]],K1008))</f>
        <v>G:\LocalUser\snws\Rendery_dwg_rys\Zastosowania\PST_z_rys.png</v>
      </c>
      <c r="N1008" t="str">
        <f>IF(M1008="","",CONCATENATE(Tabela2[[#This Row],[Zastosowania .jpg - lokalizacja folderu]],M1008))</f>
        <v/>
      </c>
      <c r="P1008" t="str">
        <f>IF(O1008="","",CONCATENATE(Tabela2[[#This Row],[Zastosowania .jpg - lokalizacja folderu]],O1008))</f>
        <v/>
      </c>
      <c r="Q1008" t="s">
        <v>2555</v>
      </c>
      <c r="R1008" t="s">
        <v>2869</v>
      </c>
      <c r="S1008" t="str">
        <f>IF(R1008="","",CONCATENATE(Tabela2[[#This Row],[Instrukcje .png - lokalizacja folderu]],R1008))</f>
        <v>G:\LocalUser\snws\Rendery_dwg_rys\Instrukcje\PST_i_rys.png</v>
      </c>
      <c r="T1008" t="s">
        <v>2556</v>
      </c>
      <c r="U1008" t="s">
        <v>2594</v>
      </c>
      <c r="V1008" t="str">
        <f>IF(U1008="","",CONCATENATE(Tabela2[[#This Row],[Modele .rfa - lokalizacja folderu]],U1008))</f>
        <v>G:\LocalUser\snws\Rendery_dwg_rys\Modele 3D\NICZUK Clamp PST.rfa</v>
      </c>
      <c r="W1008" t="s">
        <v>2574</v>
      </c>
      <c r="X1008" t="s">
        <v>2733</v>
      </c>
      <c r="Y1008" t="str">
        <f>IF(X1008="","",CONCATENATE(Tabela2[[#This Row],[Modele .txt - lokalizacja folderu]],X1008))</f>
        <v>G:\LocalUser\snws\Rendery_dwg_rys\Modele 3D\NICZUK Clamp PST.txt</v>
      </c>
      <c r="Z1008" t="s">
        <v>2574</v>
      </c>
      <c r="AB1008" t="str">
        <f>IFERROR(VLOOKUP(Tabela2[[#This Row],[Kod]],[1]Arkusz7!$A:$W,23,FALSE),"")</f>
        <v>OG-PST-32-M20</v>
      </c>
    </row>
    <row r="1009" spans="1:28" x14ac:dyDescent="0.25">
      <c r="A1009">
        <v>16930</v>
      </c>
      <c r="B1009" t="s">
        <v>1832</v>
      </c>
      <c r="C1009" t="str">
        <f>IF(B1009="","",CONCATENATE(Tabela2[[#This Row],[Nazwa pliku - render - lokalizacja folderu]],B1009))</f>
        <v>G:\LocalUser\snws\Rendery_dwg_rys\web_ok\OG-PST_web_ok.png</v>
      </c>
      <c r="D1009" t="s">
        <v>2179</v>
      </c>
      <c r="E1009" t="s">
        <v>1848</v>
      </c>
      <c r="F1009" t="str">
        <f>IF(E1009="","",CONCATENATE(Tabela2[[#This Row],[Nazwa pliku - .dwg - lokalizacja folderu]],E1009))</f>
        <v>G:\LocalUser\snws\Rendery_dwg_rys\dwg\OG-PST-350-M20.DWG</v>
      </c>
      <c r="G1009" t="s">
        <v>2185</v>
      </c>
      <c r="H1009" t="s">
        <v>2456</v>
      </c>
      <c r="I1009" t="str">
        <f>IF(H1009="","",CONCATENATE(Tabela2[[#This Row],[Rysunek .png - lokalizacja folderu]],H1009))</f>
        <v>G:\LocalUser\snws\Rendery_dwg_rys\rys\OG-PST_rys.png</v>
      </c>
      <c r="J1009" t="s">
        <v>2181</v>
      </c>
      <c r="K1009" t="s">
        <v>2884</v>
      </c>
      <c r="L1009" t="str">
        <f>IF(K1009="","",CONCATENATE(Tabela2[[#This Row],[Zastosowania .jpg - lokalizacja folderu]],K1009))</f>
        <v>G:\LocalUser\snws\Rendery_dwg_rys\Zastosowania\PST_z_rys.png</v>
      </c>
      <c r="N1009" t="str">
        <f>IF(M1009="","",CONCATENATE(Tabela2[[#This Row],[Zastosowania .jpg - lokalizacja folderu]],M1009))</f>
        <v/>
      </c>
      <c r="P1009" t="str">
        <f>IF(O1009="","",CONCATENATE(Tabela2[[#This Row],[Zastosowania .jpg - lokalizacja folderu]],O1009))</f>
        <v/>
      </c>
      <c r="Q1009" t="s">
        <v>2555</v>
      </c>
      <c r="R1009" t="s">
        <v>2869</v>
      </c>
      <c r="S1009" t="str">
        <f>IF(R1009="","",CONCATENATE(Tabela2[[#This Row],[Instrukcje .png - lokalizacja folderu]],R1009))</f>
        <v>G:\LocalUser\snws\Rendery_dwg_rys\Instrukcje\PST_i_rys.png</v>
      </c>
      <c r="T1009" t="s">
        <v>2556</v>
      </c>
      <c r="U1009" t="s">
        <v>2594</v>
      </c>
      <c r="V1009" t="str">
        <f>IF(U1009="","",CONCATENATE(Tabela2[[#This Row],[Modele .rfa - lokalizacja folderu]],U1009))</f>
        <v>G:\LocalUser\snws\Rendery_dwg_rys\Modele 3D\NICZUK Clamp PST.rfa</v>
      </c>
      <c r="W1009" t="s">
        <v>2574</v>
      </c>
      <c r="X1009" t="s">
        <v>2733</v>
      </c>
      <c r="Y1009" t="str">
        <f>IF(X1009="","",CONCATENATE(Tabela2[[#This Row],[Modele .txt - lokalizacja folderu]],X1009))</f>
        <v>G:\LocalUser\snws\Rendery_dwg_rys\Modele 3D\NICZUK Clamp PST.txt</v>
      </c>
      <c r="Z1009" t="s">
        <v>2574</v>
      </c>
      <c r="AB1009" t="str">
        <f>IFERROR(VLOOKUP(Tabela2[[#This Row],[Kod]],[1]Arkusz7!$A:$W,23,FALSE),"")</f>
        <v>OG-PST-350-M20</v>
      </c>
    </row>
    <row r="1010" spans="1:28" x14ac:dyDescent="0.25">
      <c r="A1010">
        <v>24529</v>
      </c>
      <c r="B1010" t="s">
        <v>1832</v>
      </c>
      <c r="C1010" t="str">
        <f>IF(B1010="","",CONCATENATE(Tabela2[[#This Row],[Nazwa pliku - render - lokalizacja folderu]],B1010))</f>
        <v>G:\LocalUser\snws\Rendery_dwg_rys\web_ok\OG-PST_web_ok.png</v>
      </c>
      <c r="D1010" t="s">
        <v>2179</v>
      </c>
      <c r="E1010" t="s">
        <v>1849</v>
      </c>
      <c r="F1010" t="str">
        <f>IF(E1010="","",CONCATENATE(Tabela2[[#This Row],[Nazwa pliku - .dwg - lokalizacja folderu]],E1010))</f>
        <v>G:\LocalUser\snws\Rendery_dwg_rys\dwg\OG-PST-400-M20.DWG</v>
      </c>
      <c r="G1010" t="s">
        <v>2185</v>
      </c>
      <c r="H1010" t="s">
        <v>2456</v>
      </c>
      <c r="I1010" t="str">
        <f>IF(H1010="","",CONCATENATE(Tabela2[[#This Row],[Rysunek .png - lokalizacja folderu]],H1010))</f>
        <v>G:\LocalUser\snws\Rendery_dwg_rys\rys\OG-PST_rys.png</v>
      </c>
      <c r="J1010" t="s">
        <v>2181</v>
      </c>
      <c r="K1010" t="s">
        <v>2884</v>
      </c>
      <c r="L1010" t="str">
        <f>IF(K1010="","",CONCATENATE(Tabela2[[#This Row],[Zastosowania .jpg - lokalizacja folderu]],K1010))</f>
        <v>G:\LocalUser\snws\Rendery_dwg_rys\Zastosowania\PST_z_rys.png</v>
      </c>
      <c r="N1010" t="str">
        <f>IF(M1010="","",CONCATENATE(Tabela2[[#This Row],[Zastosowania .jpg - lokalizacja folderu]],M1010))</f>
        <v/>
      </c>
      <c r="P1010" t="str">
        <f>IF(O1010="","",CONCATENATE(Tabela2[[#This Row],[Zastosowania .jpg - lokalizacja folderu]],O1010))</f>
        <v/>
      </c>
      <c r="Q1010" t="s">
        <v>2555</v>
      </c>
      <c r="R1010" t="s">
        <v>2869</v>
      </c>
      <c r="S1010" t="str">
        <f>IF(R1010="","",CONCATENATE(Tabela2[[#This Row],[Instrukcje .png - lokalizacja folderu]],R1010))</f>
        <v>G:\LocalUser\snws\Rendery_dwg_rys\Instrukcje\PST_i_rys.png</v>
      </c>
      <c r="T1010" t="s">
        <v>2556</v>
      </c>
      <c r="U1010" t="s">
        <v>2594</v>
      </c>
      <c r="V1010" t="str">
        <f>IF(U1010="","",CONCATENATE(Tabela2[[#This Row],[Modele .rfa - lokalizacja folderu]],U1010))</f>
        <v>G:\LocalUser\snws\Rendery_dwg_rys\Modele 3D\NICZUK Clamp PST.rfa</v>
      </c>
      <c r="W1010" t="s">
        <v>2574</v>
      </c>
      <c r="X1010" t="s">
        <v>2733</v>
      </c>
      <c r="Y1010" t="str">
        <f>IF(X1010="","",CONCATENATE(Tabela2[[#This Row],[Modele .txt - lokalizacja folderu]],X1010))</f>
        <v>G:\LocalUser\snws\Rendery_dwg_rys\Modele 3D\NICZUK Clamp PST.txt</v>
      </c>
      <c r="Z1010" t="s">
        <v>2574</v>
      </c>
      <c r="AB1010" t="str">
        <f>IFERROR(VLOOKUP(Tabela2[[#This Row],[Kod]],[1]Arkusz7!$A:$W,23,FALSE),"")</f>
        <v>OG-PST-400-M20</v>
      </c>
    </row>
    <row r="1011" spans="1:28" x14ac:dyDescent="0.25">
      <c r="A1011">
        <v>20088</v>
      </c>
      <c r="B1011" t="s">
        <v>1832</v>
      </c>
      <c r="C1011" t="str">
        <f>IF(B1011="","",CONCATENATE(Tabela2[[#This Row],[Nazwa pliku - render - lokalizacja folderu]],B1011))</f>
        <v>G:\LocalUser\snws\Rendery_dwg_rys\web_ok\OG-PST_web_ok.png</v>
      </c>
      <c r="D1011" t="s">
        <v>2179</v>
      </c>
      <c r="E1011" t="s">
        <v>1837</v>
      </c>
      <c r="F1011" t="str">
        <f>IF(E1011="","",CONCATENATE(Tabela2[[#This Row],[Nazwa pliku - .dwg - lokalizacja folderu]],E1011))</f>
        <v>G:\LocalUser\snws\Rendery_dwg_rys\dwg\OG-PST-40-M20.DWG</v>
      </c>
      <c r="G1011" t="s">
        <v>2185</v>
      </c>
      <c r="H1011" t="s">
        <v>2456</v>
      </c>
      <c r="I1011" t="str">
        <f>IF(H1011="","",CONCATENATE(Tabela2[[#This Row],[Rysunek .png - lokalizacja folderu]],H1011))</f>
        <v>G:\LocalUser\snws\Rendery_dwg_rys\rys\OG-PST_rys.png</v>
      </c>
      <c r="J1011" t="s">
        <v>2181</v>
      </c>
      <c r="K1011" t="s">
        <v>2884</v>
      </c>
      <c r="L1011" t="str">
        <f>IF(K1011="","",CONCATENATE(Tabela2[[#This Row],[Zastosowania .jpg - lokalizacja folderu]],K1011))</f>
        <v>G:\LocalUser\snws\Rendery_dwg_rys\Zastosowania\PST_z_rys.png</v>
      </c>
      <c r="N1011" t="str">
        <f>IF(M1011="","",CONCATENATE(Tabela2[[#This Row],[Zastosowania .jpg - lokalizacja folderu]],M1011))</f>
        <v/>
      </c>
      <c r="P1011" t="str">
        <f>IF(O1011="","",CONCATENATE(Tabela2[[#This Row],[Zastosowania .jpg - lokalizacja folderu]],O1011))</f>
        <v/>
      </c>
      <c r="Q1011" t="s">
        <v>2555</v>
      </c>
      <c r="R1011" t="s">
        <v>2869</v>
      </c>
      <c r="S1011" t="str">
        <f>IF(R1011="","",CONCATENATE(Tabela2[[#This Row],[Instrukcje .png - lokalizacja folderu]],R1011))</f>
        <v>G:\LocalUser\snws\Rendery_dwg_rys\Instrukcje\PST_i_rys.png</v>
      </c>
      <c r="T1011" t="s">
        <v>2556</v>
      </c>
      <c r="U1011" t="s">
        <v>2594</v>
      </c>
      <c r="V1011" t="str">
        <f>IF(U1011="","",CONCATENATE(Tabela2[[#This Row],[Modele .rfa - lokalizacja folderu]],U1011))</f>
        <v>G:\LocalUser\snws\Rendery_dwg_rys\Modele 3D\NICZUK Clamp PST.rfa</v>
      </c>
      <c r="W1011" t="s">
        <v>2574</v>
      </c>
      <c r="X1011" t="s">
        <v>2733</v>
      </c>
      <c r="Y1011" t="str">
        <f>IF(X1011="","",CONCATENATE(Tabela2[[#This Row],[Modele .txt - lokalizacja folderu]],X1011))</f>
        <v>G:\LocalUser\snws\Rendery_dwg_rys\Modele 3D\NICZUK Clamp PST.txt</v>
      </c>
      <c r="Z1011" t="s">
        <v>2574</v>
      </c>
      <c r="AB1011" t="str">
        <f>IFERROR(VLOOKUP(Tabela2[[#This Row],[Kod]],[1]Arkusz7!$A:$W,23,FALSE),"")</f>
        <v>OG-PST-40-M20</v>
      </c>
    </row>
    <row r="1012" spans="1:28" x14ac:dyDescent="0.25">
      <c r="A1012">
        <v>25249</v>
      </c>
      <c r="B1012" t="s">
        <v>1832</v>
      </c>
      <c r="C1012" t="str">
        <f>IF(B1012="","",CONCATENATE(Tabela2[[#This Row],[Nazwa pliku - render - lokalizacja folderu]],B1012))</f>
        <v>G:\LocalUser\snws\Rendery_dwg_rys\web_ok\OG-PST_web_ok.png</v>
      </c>
      <c r="D1012" t="s">
        <v>2179</v>
      </c>
      <c r="E1012" t="s">
        <v>1850</v>
      </c>
      <c r="F1012" t="str">
        <f>IF(E1012="","",CONCATENATE(Tabela2[[#This Row],[Nazwa pliku - .dwg - lokalizacja folderu]],E1012))</f>
        <v>G:\LocalUser\snws\Rendery_dwg_rys\dwg\OG-PST-500-M20.DWG</v>
      </c>
      <c r="G1012" t="s">
        <v>2185</v>
      </c>
      <c r="H1012" t="s">
        <v>2456</v>
      </c>
      <c r="I1012" t="str">
        <f>IF(H1012="","",CONCATENATE(Tabela2[[#This Row],[Rysunek .png - lokalizacja folderu]],H1012))</f>
        <v>G:\LocalUser\snws\Rendery_dwg_rys\rys\OG-PST_rys.png</v>
      </c>
      <c r="J1012" t="s">
        <v>2181</v>
      </c>
      <c r="K1012" t="s">
        <v>2884</v>
      </c>
      <c r="L1012" t="str">
        <f>IF(K1012="","",CONCATENATE(Tabela2[[#This Row],[Zastosowania .jpg - lokalizacja folderu]],K1012))</f>
        <v>G:\LocalUser\snws\Rendery_dwg_rys\Zastosowania\PST_z_rys.png</v>
      </c>
      <c r="N1012" t="str">
        <f>IF(M1012="","",CONCATENATE(Tabela2[[#This Row],[Zastosowania .jpg - lokalizacja folderu]],M1012))</f>
        <v/>
      </c>
      <c r="P1012" t="str">
        <f>IF(O1012="","",CONCATENATE(Tabela2[[#This Row],[Zastosowania .jpg - lokalizacja folderu]],O1012))</f>
        <v/>
      </c>
      <c r="Q1012" t="s">
        <v>2555</v>
      </c>
      <c r="R1012" t="s">
        <v>2869</v>
      </c>
      <c r="S1012" t="str">
        <f>IF(R1012="","",CONCATENATE(Tabela2[[#This Row],[Instrukcje .png - lokalizacja folderu]],R1012))</f>
        <v>G:\LocalUser\snws\Rendery_dwg_rys\Instrukcje\PST_i_rys.png</v>
      </c>
      <c r="T1012" t="s">
        <v>2556</v>
      </c>
      <c r="U1012" t="s">
        <v>2594</v>
      </c>
      <c r="V1012" t="str">
        <f>IF(U1012="","",CONCATENATE(Tabela2[[#This Row],[Modele .rfa - lokalizacja folderu]],U1012))</f>
        <v>G:\LocalUser\snws\Rendery_dwg_rys\Modele 3D\NICZUK Clamp PST.rfa</v>
      </c>
      <c r="W1012" t="s">
        <v>2574</v>
      </c>
      <c r="X1012" t="s">
        <v>2733</v>
      </c>
      <c r="Y1012" t="str">
        <f>IF(X1012="","",CONCATENATE(Tabela2[[#This Row],[Modele .txt - lokalizacja folderu]],X1012))</f>
        <v>G:\LocalUser\snws\Rendery_dwg_rys\Modele 3D\NICZUK Clamp PST.txt</v>
      </c>
      <c r="Z1012" t="s">
        <v>2574</v>
      </c>
      <c r="AB1012" t="str">
        <f>IFERROR(VLOOKUP(Tabela2[[#This Row],[Kod]],[1]Arkusz7!$A:$W,23,FALSE),"")</f>
        <v>OG-PST-500-M20</v>
      </c>
    </row>
    <row r="1013" spans="1:28" x14ac:dyDescent="0.25">
      <c r="A1013">
        <v>17717</v>
      </c>
      <c r="B1013" t="s">
        <v>1832</v>
      </c>
      <c r="C1013" t="str">
        <f>IF(B1013="","",CONCATENATE(Tabela2[[#This Row],[Nazwa pliku - render - lokalizacja folderu]],B1013))</f>
        <v>G:\LocalUser\snws\Rendery_dwg_rys\web_ok\OG-PST_web_ok.png</v>
      </c>
      <c r="D1013" t="s">
        <v>2179</v>
      </c>
      <c r="E1013" t="s">
        <v>1838</v>
      </c>
      <c r="F1013" t="str">
        <f>IF(E1013="","",CONCATENATE(Tabela2[[#This Row],[Nazwa pliku - .dwg - lokalizacja folderu]],E1013))</f>
        <v>G:\LocalUser\snws\Rendery_dwg_rys\dwg\OG-PST-50-M20.DWG</v>
      </c>
      <c r="G1013" t="s">
        <v>2185</v>
      </c>
      <c r="H1013" t="s">
        <v>2456</v>
      </c>
      <c r="I1013" t="str">
        <f>IF(H1013="","",CONCATENATE(Tabela2[[#This Row],[Rysunek .png - lokalizacja folderu]],H1013))</f>
        <v>G:\LocalUser\snws\Rendery_dwg_rys\rys\OG-PST_rys.png</v>
      </c>
      <c r="J1013" t="s">
        <v>2181</v>
      </c>
      <c r="K1013" t="s">
        <v>2884</v>
      </c>
      <c r="L1013" t="str">
        <f>IF(K1013="","",CONCATENATE(Tabela2[[#This Row],[Zastosowania .jpg - lokalizacja folderu]],K1013))</f>
        <v>G:\LocalUser\snws\Rendery_dwg_rys\Zastosowania\PST_z_rys.png</v>
      </c>
      <c r="N1013" t="str">
        <f>IF(M1013="","",CONCATENATE(Tabela2[[#This Row],[Zastosowania .jpg - lokalizacja folderu]],M1013))</f>
        <v/>
      </c>
      <c r="P1013" t="str">
        <f>IF(O1013="","",CONCATENATE(Tabela2[[#This Row],[Zastosowania .jpg - lokalizacja folderu]],O1013))</f>
        <v/>
      </c>
      <c r="Q1013" t="s">
        <v>2555</v>
      </c>
      <c r="R1013" t="s">
        <v>2869</v>
      </c>
      <c r="S1013" t="str">
        <f>IF(R1013="","",CONCATENATE(Tabela2[[#This Row],[Instrukcje .png - lokalizacja folderu]],R1013))</f>
        <v>G:\LocalUser\snws\Rendery_dwg_rys\Instrukcje\PST_i_rys.png</v>
      </c>
      <c r="T1013" t="s">
        <v>2556</v>
      </c>
      <c r="U1013" t="s">
        <v>2594</v>
      </c>
      <c r="V1013" t="str">
        <f>IF(U1013="","",CONCATENATE(Tabela2[[#This Row],[Modele .rfa - lokalizacja folderu]],U1013))</f>
        <v>G:\LocalUser\snws\Rendery_dwg_rys\Modele 3D\NICZUK Clamp PST.rfa</v>
      </c>
      <c r="W1013" t="s">
        <v>2574</v>
      </c>
      <c r="X1013" t="s">
        <v>2733</v>
      </c>
      <c r="Y1013" t="str">
        <f>IF(X1013="","",CONCATENATE(Tabela2[[#This Row],[Modele .txt - lokalizacja folderu]],X1013))</f>
        <v>G:\LocalUser\snws\Rendery_dwg_rys\Modele 3D\NICZUK Clamp PST.txt</v>
      </c>
      <c r="Z1013" t="s">
        <v>2574</v>
      </c>
      <c r="AB1013" t="str">
        <f>IFERROR(VLOOKUP(Tabela2[[#This Row],[Kod]],[1]Arkusz7!$A:$W,23,FALSE),"")</f>
        <v>OG-PST-50-M20</v>
      </c>
    </row>
    <row r="1014" spans="1:28" x14ac:dyDescent="0.25">
      <c r="A1014">
        <v>20089</v>
      </c>
      <c r="B1014" t="s">
        <v>1832</v>
      </c>
      <c r="C1014" t="str">
        <f>IF(B1014="","",CONCATENATE(Tabela2[[#This Row],[Nazwa pliku - render - lokalizacja folderu]],B1014))</f>
        <v>G:\LocalUser\snws\Rendery_dwg_rys\web_ok\OG-PST_web_ok.png</v>
      </c>
      <c r="D1014" t="s">
        <v>2179</v>
      </c>
      <c r="E1014" t="s">
        <v>1839</v>
      </c>
      <c r="F1014" t="str">
        <f>IF(E1014="","",CONCATENATE(Tabela2[[#This Row],[Nazwa pliku - .dwg - lokalizacja folderu]],E1014))</f>
        <v>G:\LocalUser\snws\Rendery_dwg_rys\dwg\OG-PST-65-M20.DWG</v>
      </c>
      <c r="G1014" t="s">
        <v>2185</v>
      </c>
      <c r="H1014" t="s">
        <v>2456</v>
      </c>
      <c r="I1014" t="str">
        <f>IF(H1014="","",CONCATENATE(Tabela2[[#This Row],[Rysunek .png - lokalizacja folderu]],H1014))</f>
        <v>G:\LocalUser\snws\Rendery_dwg_rys\rys\OG-PST_rys.png</v>
      </c>
      <c r="J1014" t="s">
        <v>2181</v>
      </c>
      <c r="K1014" t="s">
        <v>2884</v>
      </c>
      <c r="L1014" t="str">
        <f>IF(K1014="","",CONCATENATE(Tabela2[[#This Row],[Zastosowania .jpg - lokalizacja folderu]],K1014))</f>
        <v>G:\LocalUser\snws\Rendery_dwg_rys\Zastosowania\PST_z_rys.png</v>
      </c>
      <c r="N1014" t="str">
        <f>IF(M1014="","",CONCATENATE(Tabela2[[#This Row],[Zastosowania .jpg - lokalizacja folderu]],M1014))</f>
        <v/>
      </c>
      <c r="P1014" t="str">
        <f>IF(O1014="","",CONCATENATE(Tabela2[[#This Row],[Zastosowania .jpg - lokalizacja folderu]],O1014))</f>
        <v/>
      </c>
      <c r="Q1014" t="s">
        <v>2555</v>
      </c>
      <c r="R1014" t="s">
        <v>2869</v>
      </c>
      <c r="S1014" t="str">
        <f>IF(R1014="","",CONCATENATE(Tabela2[[#This Row],[Instrukcje .png - lokalizacja folderu]],R1014))</f>
        <v>G:\LocalUser\snws\Rendery_dwg_rys\Instrukcje\PST_i_rys.png</v>
      </c>
      <c r="T1014" t="s">
        <v>2556</v>
      </c>
      <c r="U1014" t="s">
        <v>2594</v>
      </c>
      <c r="V1014" t="str">
        <f>IF(U1014="","",CONCATENATE(Tabela2[[#This Row],[Modele .rfa - lokalizacja folderu]],U1014))</f>
        <v>G:\LocalUser\snws\Rendery_dwg_rys\Modele 3D\NICZUK Clamp PST.rfa</v>
      </c>
      <c r="W1014" t="s">
        <v>2574</v>
      </c>
      <c r="X1014" t="s">
        <v>2733</v>
      </c>
      <c r="Y1014" t="str">
        <f>IF(X1014="","",CONCATENATE(Tabela2[[#This Row],[Modele .txt - lokalizacja folderu]],X1014))</f>
        <v>G:\LocalUser\snws\Rendery_dwg_rys\Modele 3D\NICZUK Clamp PST.txt</v>
      </c>
      <c r="Z1014" t="s">
        <v>2574</v>
      </c>
      <c r="AB1014" t="str">
        <f>IFERROR(VLOOKUP(Tabela2[[#This Row],[Kod]],[1]Arkusz7!$A:$W,23,FALSE),"")</f>
        <v>OG-PST-65-M20</v>
      </c>
    </row>
    <row r="1015" spans="1:28" x14ac:dyDescent="0.25">
      <c r="A1015">
        <v>20001</v>
      </c>
      <c r="B1015" t="s">
        <v>1832</v>
      </c>
      <c r="C1015" t="str">
        <f>IF(B1015="","",CONCATENATE(Tabela2[[#This Row],[Nazwa pliku - render - lokalizacja folderu]],B1015))</f>
        <v>G:\LocalUser\snws\Rendery_dwg_rys\web_ok\OG-PST_web_ok.png</v>
      </c>
      <c r="D1015" t="s">
        <v>2179</v>
      </c>
      <c r="E1015" t="s">
        <v>1840</v>
      </c>
      <c r="F1015" t="str">
        <f>IF(E1015="","",CONCATENATE(Tabela2[[#This Row],[Nazwa pliku - .dwg - lokalizacja folderu]],E1015))</f>
        <v>G:\LocalUser\snws\Rendery_dwg_rys\dwg\OG-PST-80-M20.DWG</v>
      </c>
      <c r="G1015" t="s">
        <v>2185</v>
      </c>
      <c r="H1015" t="s">
        <v>2456</v>
      </c>
      <c r="I1015" t="str">
        <f>IF(H1015="","",CONCATENATE(Tabela2[[#This Row],[Rysunek .png - lokalizacja folderu]],H1015))</f>
        <v>G:\LocalUser\snws\Rendery_dwg_rys\rys\OG-PST_rys.png</v>
      </c>
      <c r="J1015" t="s">
        <v>2181</v>
      </c>
      <c r="K1015" t="s">
        <v>2884</v>
      </c>
      <c r="L1015" t="str">
        <f>IF(K1015="","",CONCATENATE(Tabela2[[#This Row],[Zastosowania .jpg - lokalizacja folderu]],K1015))</f>
        <v>G:\LocalUser\snws\Rendery_dwg_rys\Zastosowania\PST_z_rys.png</v>
      </c>
      <c r="N1015" t="str">
        <f>IF(M1015="","",CONCATENATE(Tabela2[[#This Row],[Zastosowania .jpg - lokalizacja folderu]],M1015))</f>
        <v/>
      </c>
      <c r="P1015" t="str">
        <f>IF(O1015="","",CONCATENATE(Tabela2[[#This Row],[Zastosowania .jpg - lokalizacja folderu]],O1015))</f>
        <v/>
      </c>
      <c r="Q1015" t="s">
        <v>2555</v>
      </c>
      <c r="R1015" t="s">
        <v>2869</v>
      </c>
      <c r="S1015" t="str">
        <f>IF(R1015="","",CONCATENATE(Tabela2[[#This Row],[Instrukcje .png - lokalizacja folderu]],R1015))</f>
        <v>G:\LocalUser\snws\Rendery_dwg_rys\Instrukcje\PST_i_rys.png</v>
      </c>
      <c r="T1015" t="s">
        <v>2556</v>
      </c>
      <c r="U1015" t="s">
        <v>2594</v>
      </c>
      <c r="V1015" t="str">
        <f>IF(U1015="","",CONCATENATE(Tabela2[[#This Row],[Modele .rfa - lokalizacja folderu]],U1015))</f>
        <v>G:\LocalUser\snws\Rendery_dwg_rys\Modele 3D\NICZUK Clamp PST.rfa</v>
      </c>
      <c r="W1015" t="s">
        <v>2574</v>
      </c>
      <c r="X1015" t="s">
        <v>2733</v>
      </c>
      <c r="Y1015" t="str">
        <f>IF(X1015="","",CONCATENATE(Tabela2[[#This Row],[Modele .txt - lokalizacja folderu]],X1015))</f>
        <v>G:\LocalUser\snws\Rendery_dwg_rys\Modele 3D\NICZUK Clamp PST.txt</v>
      </c>
      <c r="Z1015" t="s">
        <v>2574</v>
      </c>
      <c r="AB1015" t="str">
        <f>IFERROR(VLOOKUP(Tabela2[[#This Row],[Kod]],[1]Arkusz7!$A:$W,23,FALSE),"")</f>
        <v>OG-PST-80-M20</v>
      </c>
    </row>
    <row r="1016" spans="1:28" x14ac:dyDescent="0.25">
      <c r="A1016">
        <v>14287</v>
      </c>
      <c r="B1016" t="s">
        <v>1896</v>
      </c>
      <c r="C1016" t="str">
        <f>IF(B1016="","",CONCATENATE(Tabela2[[#This Row],[Nazwa pliku - render - lokalizacja folderu]],B1016))</f>
        <v>G:\LocalUser\snws\Rendery_dwg_rys\web_ok\OG-SD-MF2,5_web_ok.png</v>
      </c>
      <c r="D1016" t="s">
        <v>2179</v>
      </c>
      <c r="E1016" t="s">
        <v>1897</v>
      </c>
      <c r="F1016" t="str">
        <f>IF(E1016="","",CONCATENATE(Tabela2[[#This Row],[Nazwa pliku - .dwg - lokalizacja folderu]],E1016))</f>
        <v>G:\LocalUser\snws\Rendery_dwg_rys\dwg\OG-SD-MF2,5-2000.DWG</v>
      </c>
      <c r="G1016" t="s">
        <v>2185</v>
      </c>
      <c r="H1016" t="s">
        <v>2468</v>
      </c>
      <c r="I1016" t="str">
        <f>IF(H1016="","",CONCATENATE(Tabela2[[#This Row],[Rysunek .png - lokalizacja folderu]],H1016))</f>
        <v>G:\LocalUser\snws\Rendery_dwg_rys\rys\OG-SD-MF2,5_rys.png</v>
      </c>
      <c r="J1016" t="s">
        <v>2181</v>
      </c>
      <c r="L1016" t="str">
        <f>IF(K1016="","",CONCATENATE(Tabela2[[#This Row],[Zastosowania .jpg - lokalizacja folderu]],K1016))</f>
        <v/>
      </c>
      <c r="N1016" t="str">
        <f>IF(M1016="","",CONCATENATE(Tabela2[[#This Row],[Zastosowania .jpg - lokalizacja folderu]],M1016))</f>
        <v/>
      </c>
      <c r="P1016" t="str">
        <f>IF(O1016="","",CONCATENATE(Tabela2[[#This Row],[Zastosowania .jpg - lokalizacja folderu]],O1016))</f>
        <v/>
      </c>
      <c r="Q1016" t="s">
        <v>2555</v>
      </c>
      <c r="S1016" t="str">
        <f>IF(R1016="","",CONCATENATE(Tabela2[[#This Row],[Instrukcje .png - lokalizacja folderu]],R1016))</f>
        <v/>
      </c>
      <c r="T1016" t="s">
        <v>2556</v>
      </c>
      <c r="U1016" t="s">
        <v>2635</v>
      </c>
      <c r="V1016" t="str">
        <f>IF(U1016="","",CONCATENATE(Tabela2[[#This Row],[Modele .rfa - lokalizacja folderu]],U1016))</f>
        <v>G:\LocalUser\snws\Rendery_dwg_rys\Modele 3D\NICZUK Channel type 41 v2021.rfa</v>
      </c>
      <c r="W1016" t="s">
        <v>2574</v>
      </c>
      <c r="X1016" t="s">
        <v>2765</v>
      </c>
      <c r="Y1016" t="str">
        <f>IF(X1016="","",CONCATENATE(Tabela2[[#This Row],[Modele .txt - lokalizacja folderu]],X1016))</f>
        <v>G:\LocalUser\snws\Rendery_dwg_rys\Modele 3D\NICZUK Channel type 41 v2021.txt</v>
      </c>
      <c r="Z1016" t="s">
        <v>2574</v>
      </c>
      <c r="AB1016" t="str">
        <f>IFERROR(VLOOKUP(Tabela2[[#This Row],[Kod]],[1]Arkusz7!$A:$W,23,FALSE),"")</f>
        <v>OG-SD-MF2,5-2000</v>
      </c>
    </row>
    <row r="1017" spans="1:28" x14ac:dyDescent="0.25">
      <c r="A1017">
        <v>12287</v>
      </c>
      <c r="B1017" t="s">
        <v>1896</v>
      </c>
      <c r="C1017" t="str">
        <f>IF(B1017="","",CONCATENATE(Tabela2[[#This Row],[Nazwa pliku - render - lokalizacja folderu]],B1017))</f>
        <v>G:\LocalUser\snws\Rendery_dwg_rys\web_ok\OG-SD-MF2,5_web_ok.png</v>
      </c>
      <c r="D1017" t="s">
        <v>2179</v>
      </c>
      <c r="E1017" t="s">
        <v>1898</v>
      </c>
      <c r="F1017" t="str">
        <f>IF(E1017="","",CONCATENATE(Tabela2[[#This Row],[Nazwa pliku - .dwg - lokalizacja folderu]],E1017))</f>
        <v>G:\LocalUser\snws\Rendery_dwg_rys\dwg\OG-SD-MF2,5-3000.DWG</v>
      </c>
      <c r="G1017" t="s">
        <v>2185</v>
      </c>
      <c r="H1017" t="s">
        <v>2468</v>
      </c>
      <c r="I1017" t="str">
        <f>IF(H1017="","",CONCATENATE(Tabela2[[#This Row],[Rysunek .png - lokalizacja folderu]],H1017))</f>
        <v>G:\LocalUser\snws\Rendery_dwg_rys\rys\OG-SD-MF2,5_rys.png</v>
      </c>
      <c r="J1017" t="s">
        <v>2181</v>
      </c>
      <c r="L1017" t="str">
        <f>IF(K1017="","",CONCATENATE(Tabela2[[#This Row],[Zastosowania .jpg - lokalizacja folderu]],K1017))</f>
        <v/>
      </c>
      <c r="N1017" t="str">
        <f>IF(M1017="","",CONCATENATE(Tabela2[[#This Row],[Zastosowania .jpg - lokalizacja folderu]],M1017))</f>
        <v/>
      </c>
      <c r="P1017" t="str">
        <f>IF(O1017="","",CONCATENATE(Tabela2[[#This Row],[Zastosowania .jpg - lokalizacja folderu]],O1017))</f>
        <v/>
      </c>
      <c r="Q1017" t="s">
        <v>2555</v>
      </c>
      <c r="S1017" t="str">
        <f>IF(R1017="","",CONCATENATE(Tabela2[[#This Row],[Instrukcje .png - lokalizacja folderu]],R1017))</f>
        <v/>
      </c>
      <c r="T1017" t="s">
        <v>2556</v>
      </c>
      <c r="U1017" t="s">
        <v>2635</v>
      </c>
      <c r="V1017" t="str">
        <f>IF(U1017="","",CONCATENATE(Tabela2[[#This Row],[Modele .rfa - lokalizacja folderu]],U1017))</f>
        <v>G:\LocalUser\snws\Rendery_dwg_rys\Modele 3D\NICZUK Channel type 41 v2021.rfa</v>
      </c>
      <c r="W1017" t="s">
        <v>2574</v>
      </c>
      <c r="X1017" t="s">
        <v>2765</v>
      </c>
      <c r="Y1017" t="str">
        <f>IF(X1017="","",CONCATENATE(Tabela2[[#This Row],[Modele .txt - lokalizacja folderu]],X1017))</f>
        <v>G:\LocalUser\snws\Rendery_dwg_rys\Modele 3D\NICZUK Channel type 41 v2021.txt</v>
      </c>
      <c r="Z1017" t="s">
        <v>2574</v>
      </c>
      <c r="AB1017" t="str">
        <f>IFERROR(VLOOKUP(Tabela2[[#This Row],[Kod]],[1]Arkusz7!$A:$W,23,FALSE),"")</f>
        <v>OG-SD-MF2,5-3000</v>
      </c>
    </row>
    <row r="1018" spans="1:28" x14ac:dyDescent="0.25">
      <c r="A1018">
        <v>12757</v>
      </c>
      <c r="B1018" t="s">
        <v>1896</v>
      </c>
      <c r="C1018" t="str">
        <f>IF(B1018="","",CONCATENATE(Tabela2[[#This Row],[Nazwa pliku - render - lokalizacja folderu]],B1018))</f>
        <v>G:\LocalUser\snws\Rendery_dwg_rys\web_ok\OG-SD-MF2,5_web_ok.png</v>
      </c>
      <c r="D1018" t="s">
        <v>2179</v>
      </c>
      <c r="E1018" t="s">
        <v>1899</v>
      </c>
      <c r="F1018" t="str">
        <f>IF(E1018="","",CONCATENATE(Tabela2[[#This Row],[Nazwa pliku - .dwg - lokalizacja folderu]],E1018))</f>
        <v>G:\LocalUser\snws\Rendery_dwg_rys\dwg\OG-SD-MF2,5-4000.DWG</v>
      </c>
      <c r="G1018" t="s">
        <v>2185</v>
      </c>
      <c r="H1018" t="s">
        <v>2468</v>
      </c>
      <c r="I1018" t="str">
        <f>IF(H1018="","",CONCATENATE(Tabela2[[#This Row],[Rysunek .png - lokalizacja folderu]],H1018))</f>
        <v>G:\LocalUser\snws\Rendery_dwg_rys\rys\OG-SD-MF2,5_rys.png</v>
      </c>
      <c r="J1018" t="s">
        <v>2181</v>
      </c>
      <c r="L1018" t="str">
        <f>IF(K1018="","",CONCATENATE(Tabela2[[#This Row],[Zastosowania .jpg - lokalizacja folderu]],K1018))</f>
        <v/>
      </c>
      <c r="N1018" t="str">
        <f>IF(M1018="","",CONCATENATE(Tabela2[[#This Row],[Zastosowania .jpg - lokalizacja folderu]],M1018))</f>
        <v/>
      </c>
      <c r="P1018" t="str">
        <f>IF(O1018="","",CONCATENATE(Tabela2[[#This Row],[Zastosowania .jpg - lokalizacja folderu]],O1018))</f>
        <v/>
      </c>
      <c r="Q1018" t="s">
        <v>2555</v>
      </c>
      <c r="S1018" t="str">
        <f>IF(R1018="","",CONCATENATE(Tabela2[[#This Row],[Instrukcje .png - lokalizacja folderu]],R1018))</f>
        <v/>
      </c>
      <c r="T1018" t="s">
        <v>2556</v>
      </c>
      <c r="U1018" t="s">
        <v>2635</v>
      </c>
      <c r="V1018" t="str">
        <f>IF(U1018="","",CONCATENATE(Tabela2[[#This Row],[Modele .rfa - lokalizacja folderu]],U1018))</f>
        <v>G:\LocalUser\snws\Rendery_dwg_rys\Modele 3D\NICZUK Channel type 41 v2021.rfa</v>
      </c>
      <c r="W1018" t="s">
        <v>2574</v>
      </c>
      <c r="X1018" t="s">
        <v>2765</v>
      </c>
      <c r="Y1018" t="str">
        <f>IF(X1018="","",CONCATENATE(Tabela2[[#This Row],[Modele .txt - lokalizacja folderu]],X1018))</f>
        <v>G:\LocalUser\snws\Rendery_dwg_rys\Modele 3D\NICZUK Channel type 41 v2021.txt</v>
      </c>
      <c r="Z1018" t="s">
        <v>2574</v>
      </c>
      <c r="AB1018" t="str">
        <f>IFERROR(VLOOKUP(Tabela2[[#This Row],[Kod]],[1]Arkusz7!$A:$W,23,FALSE),"")</f>
        <v>OG-SD-MF2,5-4000</v>
      </c>
    </row>
    <row r="1019" spans="1:28" x14ac:dyDescent="0.25">
      <c r="A1019">
        <v>14048</v>
      </c>
      <c r="B1019" t="s">
        <v>1896</v>
      </c>
      <c r="C1019" t="str">
        <f>IF(B1019="","",CONCATENATE(Tabela2[[#This Row],[Nazwa pliku - render - lokalizacja folderu]],B1019))</f>
        <v>G:\LocalUser\snws\Rendery_dwg_rys\web_ok\OG-SD-MF2,5_web_ok.png</v>
      </c>
      <c r="D1019" t="s">
        <v>2179</v>
      </c>
      <c r="E1019" t="s">
        <v>1900</v>
      </c>
      <c r="F1019" t="str">
        <f>IF(E1019="","",CONCATENATE(Tabela2[[#This Row],[Nazwa pliku - .dwg - lokalizacja folderu]],E1019))</f>
        <v>G:\LocalUser\snws\Rendery_dwg_rys\dwg\OG-SD-MF2,5-6000.DWG</v>
      </c>
      <c r="G1019" t="s">
        <v>2185</v>
      </c>
      <c r="H1019" t="s">
        <v>2468</v>
      </c>
      <c r="I1019" t="str">
        <f>IF(H1019="","",CONCATENATE(Tabela2[[#This Row],[Rysunek .png - lokalizacja folderu]],H1019))</f>
        <v>G:\LocalUser\snws\Rendery_dwg_rys\rys\OG-SD-MF2,5_rys.png</v>
      </c>
      <c r="J1019" t="s">
        <v>2181</v>
      </c>
      <c r="L1019" t="str">
        <f>IF(K1019="","",CONCATENATE(Tabela2[[#This Row],[Zastosowania .jpg - lokalizacja folderu]],K1019))</f>
        <v/>
      </c>
      <c r="N1019" t="str">
        <f>IF(M1019="","",CONCATENATE(Tabela2[[#This Row],[Zastosowania .jpg - lokalizacja folderu]],M1019))</f>
        <v/>
      </c>
      <c r="P1019" t="str">
        <f>IF(O1019="","",CONCATENATE(Tabela2[[#This Row],[Zastosowania .jpg - lokalizacja folderu]],O1019))</f>
        <v/>
      </c>
      <c r="Q1019" t="s">
        <v>2555</v>
      </c>
      <c r="S1019" t="str">
        <f>IF(R1019="","",CONCATENATE(Tabela2[[#This Row],[Instrukcje .png - lokalizacja folderu]],R1019))</f>
        <v/>
      </c>
      <c r="T1019" t="s">
        <v>2556</v>
      </c>
      <c r="U1019" t="s">
        <v>2635</v>
      </c>
      <c r="V1019" t="str">
        <f>IF(U1019="","",CONCATENATE(Tabela2[[#This Row],[Modele .rfa - lokalizacja folderu]],U1019))</f>
        <v>G:\LocalUser\snws\Rendery_dwg_rys\Modele 3D\NICZUK Channel type 41 v2021.rfa</v>
      </c>
      <c r="W1019" t="s">
        <v>2574</v>
      </c>
      <c r="X1019" t="s">
        <v>2765</v>
      </c>
      <c r="Y1019" t="str">
        <f>IF(X1019="","",CONCATENATE(Tabela2[[#This Row],[Modele .txt - lokalizacja folderu]],X1019))</f>
        <v>G:\LocalUser\snws\Rendery_dwg_rys\Modele 3D\NICZUK Channel type 41 v2021.txt</v>
      </c>
      <c r="Z1019" t="s">
        <v>2574</v>
      </c>
      <c r="AB1019" t="str">
        <f>IFERROR(VLOOKUP(Tabela2[[#This Row],[Kod]],[1]Arkusz7!$A:$W,23,FALSE),"")</f>
        <v>OG-SD-MF2,5-6000</v>
      </c>
    </row>
    <row r="1020" spans="1:28" x14ac:dyDescent="0.25">
      <c r="A1020">
        <v>15418</v>
      </c>
      <c r="B1020" t="s">
        <v>1901</v>
      </c>
      <c r="C1020" t="str">
        <f>IF(B1020="","",CONCATENATE(Tabela2[[#This Row],[Nazwa pliku - render - lokalizacja folderu]],B1020))</f>
        <v>G:\LocalUser\snws\Rendery_dwg_rys\web_ok\OG-SD-MH2,5_web_ok.png</v>
      </c>
      <c r="D1020" t="s">
        <v>2179</v>
      </c>
      <c r="E1020" t="s">
        <v>1902</v>
      </c>
      <c r="F1020" t="str">
        <f>IF(E1020="","",CONCATENATE(Tabela2[[#This Row],[Nazwa pliku - .dwg - lokalizacja folderu]],E1020))</f>
        <v>G:\LocalUser\snws\Rendery_dwg_rys\dwg\OG-SD-MH2,5-2000.DWG</v>
      </c>
      <c r="G1020" t="s">
        <v>2185</v>
      </c>
      <c r="H1020" t="s">
        <v>2469</v>
      </c>
      <c r="I1020" t="str">
        <f>IF(H1020="","",CONCATENATE(Tabela2[[#This Row],[Rysunek .png - lokalizacja folderu]],H1020))</f>
        <v>G:\LocalUser\snws\Rendery_dwg_rys\rys\OG-SD-MH2,5_rys.png</v>
      </c>
      <c r="J1020" t="s">
        <v>2181</v>
      </c>
      <c r="L1020" t="str">
        <f>IF(K1020="","",CONCATENATE(Tabela2[[#This Row],[Zastosowania .jpg - lokalizacja folderu]],K1020))</f>
        <v/>
      </c>
      <c r="N1020" t="str">
        <f>IF(M1020="","",CONCATENATE(Tabela2[[#This Row],[Zastosowania .jpg - lokalizacja folderu]],M1020))</f>
        <v/>
      </c>
      <c r="P1020" t="str">
        <f>IF(O1020="","",CONCATENATE(Tabela2[[#This Row],[Zastosowania .jpg - lokalizacja folderu]],O1020))</f>
        <v/>
      </c>
      <c r="Q1020" t="s">
        <v>2555</v>
      </c>
      <c r="S1020" t="str">
        <f>IF(R1020="","",CONCATENATE(Tabela2[[#This Row],[Instrukcje .png - lokalizacja folderu]],R1020))</f>
        <v/>
      </c>
      <c r="T1020" t="s">
        <v>2556</v>
      </c>
      <c r="U1020" t="s">
        <v>2635</v>
      </c>
      <c r="V1020" t="str">
        <f>IF(U1020="","",CONCATENATE(Tabela2[[#This Row],[Modele .rfa - lokalizacja folderu]],U1020))</f>
        <v>G:\LocalUser\snws\Rendery_dwg_rys\Modele 3D\NICZUK Channel type 41 v2021.rfa</v>
      </c>
      <c r="W1020" t="s">
        <v>2574</v>
      </c>
      <c r="X1020" t="s">
        <v>2765</v>
      </c>
      <c r="Y1020" t="str">
        <f>IF(X1020="","",CONCATENATE(Tabela2[[#This Row],[Modele .txt - lokalizacja folderu]],X1020))</f>
        <v>G:\LocalUser\snws\Rendery_dwg_rys\Modele 3D\NICZUK Channel type 41 v2021.txt</v>
      </c>
      <c r="Z1020" t="s">
        <v>2574</v>
      </c>
      <c r="AB1020" t="str">
        <f>IFERROR(VLOOKUP(Tabela2[[#This Row],[Kod]],[1]Arkusz7!$A:$W,23,FALSE),"")</f>
        <v>OG-SD-MH2,5-2000</v>
      </c>
    </row>
    <row r="1021" spans="1:28" x14ac:dyDescent="0.25">
      <c r="A1021">
        <v>12753</v>
      </c>
      <c r="B1021" t="s">
        <v>1901</v>
      </c>
      <c r="C1021" t="str">
        <f>IF(B1021="","",CONCATENATE(Tabela2[[#This Row],[Nazwa pliku - render - lokalizacja folderu]],B1021))</f>
        <v>G:\LocalUser\snws\Rendery_dwg_rys\web_ok\OG-SD-MH2,5_web_ok.png</v>
      </c>
      <c r="D1021" t="s">
        <v>2179</v>
      </c>
      <c r="E1021" t="s">
        <v>1903</v>
      </c>
      <c r="F1021" t="str">
        <f>IF(E1021="","",CONCATENATE(Tabela2[[#This Row],[Nazwa pliku - .dwg - lokalizacja folderu]],E1021))</f>
        <v>G:\LocalUser\snws\Rendery_dwg_rys\dwg\OG-SD-MH2,5-3000.DWG</v>
      </c>
      <c r="G1021" t="s">
        <v>2185</v>
      </c>
      <c r="H1021" t="s">
        <v>2469</v>
      </c>
      <c r="I1021" t="str">
        <f>IF(H1021="","",CONCATENATE(Tabela2[[#This Row],[Rysunek .png - lokalizacja folderu]],H1021))</f>
        <v>G:\LocalUser\snws\Rendery_dwg_rys\rys\OG-SD-MH2,5_rys.png</v>
      </c>
      <c r="J1021" t="s">
        <v>2181</v>
      </c>
      <c r="L1021" t="str">
        <f>IF(K1021="","",CONCATENATE(Tabela2[[#This Row],[Zastosowania .jpg - lokalizacja folderu]],K1021))</f>
        <v/>
      </c>
      <c r="N1021" t="str">
        <f>IF(M1021="","",CONCATENATE(Tabela2[[#This Row],[Zastosowania .jpg - lokalizacja folderu]],M1021))</f>
        <v/>
      </c>
      <c r="P1021" t="str">
        <f>IF(O1021="","",CONCATENATE(Tabela2[[#This Row],[Zastosowania .jpg - lokalizacja folderu]],O1021))</f>
        <v/>
      </c>
      <c r="Q1021" t="s">
        <v>2555</v>
      </c>
      <c r="S1021" t="str">
        <f>IF(R1021="","",CONCATENATE(Tabela2[[#This Row],[Instrukcje .png - lokalizacja folderu]],R1021))</f>
        <v/>
      </c>
      <c r="T1021" t="s">
        <v>2556</v>
      </c>
      <c r="U1021" t="s">
        <v>2635</v>
      </c>
      <c r="V1021" t="str">
        <f>IF(U1021="","",CONCATENATE(Tabela2[[#This Row],[Modele .rfa - lokalizacja folderu]],U1021))</f>
        <v>G:\LocalUser\snws\Rendery_dwg_rys\Modele 3D\NICZUK Channel type 41 v2021.rfa</v>
      </c>
      <c r="W1021" t="s">
        <v>2574</v>
      </c>
      <c r="X1021" t="s">
        <v>2765</v>
      </c>
      <c r="Y1021" t="str">
        <f>IF(X1021="","",CONCATENATE(Tabela2[[#This Row],[Modele .txt - lokalizacja folderu]],X1021))</f>
        <v>G:\LocalUser\snws\Rendery_dwg_rys\Modele 3D\NICZUK Channel type 41 v2021.txt</v>
      </c>
      <c r="Z1021" t="s">
        <v>2574</v>
      </c>
      <c r="AB1021" t="str">
        <f>IFERROR(VLOOKUP(Tabela2[[#This Row],[Kod]],[1]Arkusz7!$A:$W,23,FALSE),"")</f>
        <v>OG-SD-MH2,5-3000</v>
      </c>
    </row>
    <row r="1022" spans="1:28" x14ac:dyDescent="0.25">
      <c r="A1022">
        <v>13937</v>
      </c>
      <c r="B1022" t="s">
        <v>1901</v>
      </c>
      <c r="C1022" t="str">
        <f>IF(B1022="","",CONCATENATE(Tabela2[[#This Row],[Nazwa pliku - render - lokalizacja folderu]],B1022))</f>
        <v>G:\LocalUser\snws\Rendery_dwg_rys\web_ok\OG-SD-MH2,5_web_ok.png</v>
      </c>
      <c r="D1022" t="s">
        <v>2179</v>
      </c>
      <c r="E1022" t="s">
        <v>1904</v>
      </c>
      <c r="F1022" t="str">
        <f>IF(E1022="","",CONCATENATE(Tabela2[[#This Row],[Nazwa pliku - .dwg - lokalizacja folderu]],E1022))</f>
        <v>G:\LocalUser\snws\Rendery_dwg_rys\dwg\OG-SD-MH2,5-4000.DWG</v>
      </c>
      <c r="G1022" t="s">
        <v>2185</v>
      </c>
      <c r="H1022" t="s">
        <v>2469</v>
      </c>
      <c r="I1022" t="str">
        <f>IF(H1022="","",CONCATENATE(Tabela2[[#This Row],[Rysunek .png - lokalizacja folderu]],H1022))</f>
        <v>G:\LocalUser\snws\Rendery_dwg_rys\rys\OG-SD-MH2,5_rys.png</v>
      </c>
      <c r="J1022" t="s">
        <v>2181</v>
      </c>
      <c r="L1022" t="str">
        <f>IF(K1022="","",CONCATENATE(Tabela2[[#This Row],[Zastosowania .jpg - lokalizacja folderu]],K1022))</f>
        <v/>
      </c>
      <c r="N1022" t="str">
        <f>IF(M1022="","",CONCATENATE(Tabela2[[#This Row],[Zastosowania .jpg - lokalizacja folderu]],M1022))</f>
        <v/>
      </c>
      <c r="P1022" t="str">
        <f>IF(O1022="","",CONCATENATE(Tabela2[[#This Row],[Zastosowania .jpg - lokalizacja folderu]],O1022))</f>
        <v/>
      </c>
      <c r="Q1022" t="s">
        <v>2555</v>
      </c>
      <c r="S1022" t="str">
        <f>IF(R1022="","",CONCATENATE(Tabela2[[#This Row],[Instrukcje .png - lokalizacja folderu]],R1022))</f>
        <v/>
      </c>
      <c r="T1022" t="s">
        <v>2556</v>
      </c>
      <c r="U1022" t="s">
        <v>2635</v>
      </c>
      <c r="V1022" t="str">
        <f>IF(U1022="","",CONCATENATE(Tabela2[[#This Row],[Modele .rfa - lokalizacja folderu]],U1022))</f>
        <v>G:\LocalUser\snws\Rendery_dwg_rys\Modele 3D\NICZUK Channel type 41 v2021.rfa</v>
      </c>
      <c r="W1022" t="s">
        <v>2574</v>
      </c>
      <c r="X1022" t="s">
        <v>2765</v>
      </c>
      <c r="Y1022" t="str">
        <f>IF(X1022="","",CONCATENATE(Tabela2[[#This Row],[Modele .txt - lokalizacja folderu]],X1022))</f>
        <v>G:\LocalUser\snws\Rendery_dwg_rys\Modele 3D\NICZUK Channel type 41 v2021.txt</v>
      </c>
      <c r="Z1022" t="s">
        <v>2574</v>
      </c>
      <c r="AB1022" t="str">
        <f>IFERROR(VLOOKUP(Tabela2[[#This Row],[Kod]],[1]Arkusz7!$A:$W,23,FALSE),"")</f>
        <v>OG-SD-MH2,5-4000</v>
      </c>
    </row>
    <row r="1023" spans="1:28" x14ac:dyDescent="0.25">
      <c r="A1023">
        <v>14047</v>
      </c>
      <c r="B1023" t="s">
        <v>1901</v>
      </c>
      <c r="C1023" t="str">
        <f>IF(B1023="","",CONCATENATE(Tabela2[[#This Row],[Nazwa pliku - render - lokalizacja folderu]],B1023))</f>
        <v>G:\LocalUser\snws\Rendery_dwg_rys\web_ok\OG-SD-MH2,5_web_ok.png</v>
      </c>
      <c r="D1023" t="s">
        <v>2179</v>
      </c>
      <c r="E1023" t="s">
        <v>1905</v>
      </c>
      <c r="F1023" t="str">
        <f>IF(E1023="","",CONCATENATE(Tabela2[[#This Row],[Nazwa pliku - .dwg - lokalizacja folderu]],E1023))</f>
        <v>G:\LocalUser\snws\Rendery_dwg_rys\dwg\OG-SD-MH2,5-6000.DWG</v>
      </c>
      <c r="G1023" t="s">
        <v>2185</v>
      </c>
      <c r="H1023" t="s">
        <v>2469</v>
      </c>
      <c r="I1023" t="str">
        <f>IF(H1023="","",CONCATENATE(Tabela2[[#This Row],[Rysunek .png - lokalizacja folderu]],H1023))</f>
        <v>G:\LocalUser\snws\Rendery_dwg_rys\rys\OG-SD-MH2,5_rys.png</v>
      </c>
      <c r="J1023" t="s">
        <v>2181</v>
      </c>
      <c r="L1023" t="str">
        <f>IF(K1023="","",CONCATENATE(Tabela2[[#This Row],[Zastosowania .jpg - lokalizacja folderu]],K1023))</f>
        <v/>
      </c>
      <c r="N1023" t="str">
        <f>IF(M1023="","",CONCATENATE(Tabela2[[#This Row],[Zastosowania .jpg - lokalizacja folderu]],M1023))</f>
        <v/>
      </c>
      <c r="P1023" t="str">
        <f>IF(O1023="","",CONCATENATE(Tabela2[[#This Row],[Zastosowania .jpg - lokalizacja folderu]],O1023))</f>
        <v/>
      </c>
      <c r="Q1023" t="s">
        <v>2555</v>
      </c>
      <c r="S1023" t="str">
        <f>IF(R1023="","",CONCATENATE(Tabela2[[#This Row],[Instrukcje .png - lokalizacja folderu]],R1023))</f>
        <v/>
      </c>
      <c r="T1023" t="s">
        <v>2556</v>
      </c>
      <c r="U1023" t="s">
        <v>2635</v>
      </c>
      <c r="V1023" t="str">
        <f>IF(U1023="","",CONCATENATE(Tabela2[[#This Row],[Modele .rfa - lokalizacja folderu]],U1023))</f>
        <v>G:\LocalUser\snws\Rendery_dwg_rys\Modele 3D\NICZUK Channel type 41 v2021.rfa</v>
      </c>
      <c r="W1023" t="s">
        <v>2574</v>
      </c>
      <c r="X1023" t="s">
        <v>2765</v>
      </c>
      <c r="Y1023" t="str">
        <f>IF(X1023="","",CONCATENATE(Tabela2[[#This Row],[Modele .txt - lokalizacja folderu]],X1023))</f>
        <v>G:\LocalUser\snws\Rendery_dwg_rys\Modele 3D\NICZUK Channel type 41 v2021.txt</v>
      </c>
      <c r="Z1023" t="s">
        <v>2574</v>
      </c>
      <c r="AB1023" t="str">
        <f>IFERROR(VLOOKUP(Tabela2[[#This Row],[Kod]],[1]Arkusz7!$A:$W,23,FALSE),"")</f>
        <v>OG-SD-MH2,5-6000</v>
      </c>
    </row>
    <row r="1024" spans="1:28" x14ac:dyDescent="0.25">
      <c r="A1024">
        <v>20021</v>
      </c>
      <c r="B1024" t="s">
        <v>1099</v>
      </c>
      <c r="C1024" t="str">
        <f>IF(B1024="","",CONCATENATE(Tabela2[[#This Row],[Nazwa pliku - render - lokalizacja folderu]],B1024))</f>
        <v>G:\LocalUser\snws\Rendery_dwg_rys\web_ok\SS90-MF2,5_web_ok.png</v>
      </c>
      <c r="D1024" t="s">
        <v>2179</v>
      </c>
      <c r="E1024" t="s">
        <v>1101</v>
      </c>
      <c r="F1024" t="str">
        <f>IF(E1024="","",CONCATENATE(Tabela2[[#This Row],[Nazwa pliku - .dwg - lokalizacja folderu]],E1024))</f>
        <v>G:\LocalUser\snws\Rendery_dwg_rys\dwg\SS90-MF2,5-320.DWG</v>
      </c>
      <c r="G1024" t="s">
        <v>2185</v>
      </c>
      <c r="H1024" t="s">
        <v>2315</v>
      </c>
      <c r="I1024" t="str">
        <f>IF(H1024="","",CONCATENATE(Tabela2[[#This Row],[Rysunek .png - lokalizacja folderu]],H1024))</f>
        <v>G:\LocalUser\snws\Rendery_dwg_rys\rys\SS90-MF2,5_rys.png</v>
      </c>
      <c r="J1024" t="s">
        <v>2181</v>
      </c>
      <c r="L1024" t="str">
        <f>IF(K1024="","",CONCATENATE(Tabela2[[#This Row],[Zastosowania .jpg - lokalizacja folderu]],K1024))</f>
        <v/>
      </c>
      <c r="N1024" t="str">
        <f>IF(M1024="","",CONCATENATE(Tabela2[[#This Row],[Zastosowania .jpg - lokalizacja folderu]],M1024))</f>
        <v/>
      </c>
      <c r="P1024" t="str">
        <f>IF(O1024="","",CONCATENATE(Tabela2[[#This Row],[Zastosowania .jpg - lokalizacja folderu]],O1024))</f>
        <v/>
      </c>
      <c r="Q1024" t="s">
        <v>2555</v>
      </c>
      <c r="S1024" t="str">
        <f>IF(R1024="","",CONCATENATE(Tabela2[[#This Row],[Instrukcje .png - lokalizacja folderu]],R1024))</f>
        <v/>
      </c>
      <c r="T1024" t="s">
        <v>2556</v>
      </c>
      <c r="U1024" t="s">
        <v>2639</v>
      </c>
      <c r="V1024" t="str">
        <f>IF(U1024="","",CONCATENATE(Tabela2[[#This Row],[Modele .rfa - lokalizacja folderu]],U1024))</f>
        <v>G:\LocalUser\snws\Rendery_dwg_rys\Modele 3D\NICZUK Vertical cantilever type 41 v2021.rfa</v>
      </c>
      <c r="W1024" t="s">
        <v>2574</v>
      </c>
      <c r="X1024" t="s">
        <v>2769</v>
      </c>
      <c r="Y1024" t="str">
        <f>IF(X1024="","",CONCATENATE(Tabela2[[#This Row],[Modele .txt - lokalizacja folderu]],X1024))</f>
        <v>G:\LocalUser\snws\Rendery_dwg_rys\Modele 3D\NICZUK Vertical cantilever type 41 v2021.txt</v>
      </c>
      <c r="Z1024" t="s">
        <v>2574</v>
      </c>
      <c r="AB1024" t="str">
        <f>IFERROR(VLOOKUP(Tabela2[[#This Row],[Kod]],[1]Arkusz7!$A:$W,23,FALSE),"")</f>
        <v>OG-SS90-MF2,5-320</v>
      </c>
    </row>
    <row r="1025" spans="1:28" x14ac:dyDescent="0.25">
      <c r="A1025">
        <v>17099</v>
      </c>
      <c r="B1025" t="s">
        <v>1099</v>
      </c>
      <c r="C1025" t="str">
        <f>IF(B1025="","",CONCATENATE(Tabela2[[#This Row],[Nazwa pliku - render - lokalizacja folderu]],B1025))</f>
        <v>G:\LocalUser\snws\Rendery_dwg_rys\web_ok\SS90-MF2,5_web_ok.png</v>
      </c>
      <c r="D1025" t="s">
        <v>2179</v>
      </c>
      <c r="E1025" t="s">
        <v>1102</v>
      </c>
      <c r="F1025" t="str">
        <f>IF(E1025="","",CONCATENATE(Tabela2[[#This Row],[Nazwa pliku - .dwg - lokalizacja folderu]],E1025))</f>
        <v>G:\LocalUser\snws\Rendery_dwg_rys\dwg\SS90-MF2,5-480.DWG</v>
      </c>
      <c r="G1025" t="s">
        <v>2185</v>
      </c>
      <c r="H1025" t="s">
        <v>2315</v>
      </c>
      <c r="I1025" t="str">
        <f>IF(H1025="","",CONCATENATE(Tabela2[[#This Row],[Rysunek .png - lokalizacja folderu]],H1025))</f>
        <v>G:\LocalUser\snws\Rendery_dwg_rys\rys\SS90-MF2,5_rys.png</v>
      </c>
      <c r="J1025" t="s">
        <v>2181</v>
      </c>
      <c r="L1025" t="str">
        <f>IF(K1025="","",CONCATENATE(Tabela2[[#This Row],[Zastosowania .jpg - lokalizacja folderu]],K1025))</f>
        <v/>
      </c>
      <c r="N1025" t="str">
        <f>IF(M1025="","",CONCATENATE(Tabela2[[#This Row],[Zastosowania .jpg - lokalizacja folderu]],M1025))</f>
        <v/>
      </c>
      <c r="P1025" t="str">
        <f>IF(O1025="","",CONCATENATE(Tabela2[[#This Row],[Zastosowania .jpg - lokalizacja folderu]],O1025))</f>
        <v/>
      </c>
      <c r="Q1025" t="s">
        <v>2555</v>
      </c>
      <c r="S1025" t="str">
        <f>IF(R1025="","",CONCATENATE(Tabela2[[#This Row],[Instrukcje .png - lokalizacja folderu]],R1025))</f>
        <v/>
      </c>
      <c r="T1025" t="s">
        <v>2556</v>
      </c>
      <c r="U1025" t="s">
        <v>2639</v>
      </c>
      <c r="V1025" t="str">
        <f>IF(U1025="","",CONCATENATE(Tabela2[[#This Row],[Modele .rfa - lokalizacja folderu]],U1025))</f>
        <v>G:\LocalUser\snws\Rendery_dwg_rys\Modele 3D\NICZUK Vertical cantilever type 41 v2021.rfa</v>
      </c>
      <c r="W1025" t="s">
        <v>2574</v>
      </c>
      <c r="X1025" t="s">
        <v>2769</v>
      </c>
      <c r="Y1025" t="str">
        <f>IF(X1025="","",CONCATENATE(Tabela2[[#This Row],[Modele .txt - lokalizacja folderu]],X1025))</f>
        <v>G:\LocalUser\snws\Rendery_dwg_rys\Modele 3D\NICZUK Vertical cantilever type 41 v2021.txt</v>
      </c>
      <c r="Z1025" t="s">
        <v>2574</v>
      </c>
      <c r="AB1025" t="str">
        <f>IFERROR(VLOOKUP(Tabela2[[#This Row],[Kod]],[1]Arkusz7!$A:$W,23,FALSE),"")</f>
        <v>OG-SS90-MF2,5-480</v>
      </c>
    </row>
    <row r="1026" spans="1:28" x14ac:dyDescent="0.25">
      <c r="A1026">
        <v>16895</v>
      </c>
      <c r="B1026" t="s">
        <v>1906</v>
      </c>
      <c r="C1026" t="str">
        <f>IF(B1026="","",CONCATENATE(Tabela2[[#This Row],[Nazwa pliku - render - lokalizacja folderu]],B1026))</f>
        <v>G:\LocalUser\snws\Rendery_dwg_rys\web_ok\OG-SS-A2,0_web_ok.png</v>
      </c>
      <c r="D1026" t="s">
        <v>2179</v>
      </c>
      <c r="E1026" t="s">
        <v>1907</v>
      </c>
      <c r="F1026" t="str">
        <f>IF(E1026="","",CONCATENATE(Tabela2[[#This Row],[Nazwa pliku - .dwg - lokalizacja folderu]],E1026))</f>
        <v>G:\LocalUser\snws\Rendery_dwg_rys\dwg\OG-SS-A2,0-250.DWG</v>
      </c>
      <c r="G1026" t="s">
        <v>2185</v>
      </c>
      <c r="H1026" t="s">
        <v>2470</v>
      </c>
      <c r="I1026" t="str">
        <f>IF(H1026="","",CONCATENATE(Tabela2[[#This Row],[Rysunek .png - lokalizacja folderu]],H1026))</f>
        <v>G:\LocalUser\snws\Rendery_dwg_rys\rys\OG-SS-A2,0_rys.png</v>
      </c>
      <c r="J1026" t="s">
        <v>2181</v>
      </c>
      <c r="L1026" t="str">
        <f>IF(K1026="","",CONCATENATE(Tabela2[[#This Row],[Zastosowania .jpg - lokalizacja folderu]],K1026))</f>
        <v/>
      </c>
      <c r="N1026" t="str">
        <f>IF(M1026="","",CONCATENATE(Tabela2[[#This Row],[Zastosowania .jpg - lokalizacja folderu]],M1026))</f>
        <v/>
      </c>
      <c r="P1026" t="str">
        <f>IF(O1026="","",CONCATENATE(Tabela2[[#This Row],[Zastosowania .jpg - lokalizacja folderu]],O1026))</f>
        <v/>
      </c>
      <c r="Q1026" t="s">
        <v>2555</v>
      </c>
      <c r="S1026" t="str">
        <f>IF(R1026="","",CONCATENATE(Tabela2[[#This Row],[Instrukcje .png - lokalizacja folderu]],R1026))</f>
        <v/>
      </c>
      <c r="T1026" t="s">
        <v>2556</v>
      </c>
      <c r="U1026" t="s">
        <v>2636</v>
      </c>
      <c r="V1026" t="str">
        <f>IF(U1026="","",CONCATENATE(Tabela2[[#This Row],[Modele .rfa - lokalizacja folderu]],U1026))</f>
        <v>G:\LocalUser\snws\Rendery_dwg_rys\Modele 3D\NICZUK Cantilever type 30 v2021.rfa</v>
      </c>
      <c r="W1026" t="s">
        <v>2574</v>
      </c>
      <c r="X1026" t="s">
        <v>2766</v>
      </c>
      <c r="Y1026" t="str">
        <f>IF(X1026="","",CONCATENATE(Tabela2[[#This Row],[Modele .txt - lokalizacja folderu]],X1026))</f>
        <v>G:\LocalUser\snws\Rendery_dwg_rys\Modele 3D\NICZUK Cantilever type 30 v2021.txt</v>
      </c>
      <c r="Z1026" t="s">
        <v>2574</v>
      </c>
      <c r="AB1026" t="str">
        <f>IFERROR(VLOOKUP(Tabela2[[#This Row],[Kod]],[1]Arkusz7!$A:$W,23,FALSE),"")</f>
        <v>OG-SS-A2,0-250</v>
      </c>
    </row>
    <row r="1027" spans="1:28" x14ac:dyDescent="0.25">
      <c r="A1027">
        <v>35516</v>
      </c>
      <c r="B1027" t="s">
        <v>1906</v>
      </c>
      <c r="C1027" t="str">
        <f>IF(B1027="","",CONCATENATE(Tabela2[[#This Row],[Nazwa pliku - render - lokalizacja folderu]],B1027))</f>
        <v>G:\LocalUser\snws\Rendery_dwg_rys\web_ok\OG-SS-A2,0_web_ok.png</v>
      </c>
      <c r="D1027" t="s">
        <v>2179</v>
      </c>
      <c r="E1027" t="s">
        <v>1908</v>
      </c>
      <c r="F1027" t="str">
        <f>IF(E1027="","",CONCATENATE(Tabela2[[#This Row],[Nazwa pliku - .dwg - lokalizacja folderu]],E1027))</f>
        <v>G:\LocalUser\snws\Rendery_dwg_rys\dwg\OG-SS-A2,0-350.DWG</v>
      </c>
      <c r="G1027" t="s">
        <v>2185</v>
      </c>
      <c r="H1027" t="s">
        <v>2470</v>
      </c>
      <c r="I1027" t="str">
        <f>IF(H1027="","",CONCATENATE(Tabela2[[#This Row],[Rysunek .png - lokalizacja folderu]],H1027))</f>
        <v>G:\LocalUser\snws\Rendery_dwg_rys\rys\OG-SS-A2,0_rys.png</v>
      </c>
      <c r="J1027" t="s">
        <v>2181</v>
      </c>
      <c r="L1027" t="str">
        <f>IF(K1027="","",CONCATENATE(Tabela2[[#This Row],[Zastosowania .jpg - lokalizacja folderu]],K1027))</f>
        <v/>
      </c>
      <c r="N1027" t="str">
        <f>IF(M1027="","",CONCATENATE(Tabela2[[#This Row],[Zastosowania .jpg - lokalizacja folderu]],M1027))</f>
        <v/>
      </c>
      <c r="P1027" t="str">
        <f>IF(O1027="","",CONCATENATE(Tabela2[[#This Row],[Zastosowania .jpg - lokalizacja folderu]],O1027))</f>
        <v/>
      </c>
      <c r="Q1027" t="s">
        <v>2555</v>
      </c>
      <c r="S1027" t="str">
        <f>IF(R1027="","",CONCATENATE(Tabela2[[#This Row],[Instrukcje .png - lokalizacja folderu]],R1027))</f>
        <v/>
      </c>
      <c r="T1027" t="s">
        <v>2556</v>
      </c>
      <c r="U1027" t="s">
        <v>2636</v>
      </c>
      <c r="V1027" t="str">
        <f>IF(U1027="","",CONCATENATE(Tabela2[[#This Row],[Modele .rfa - lokalizacja folderu]],U1027))</f>
        <v>G:\LocalUser\snws\Rendery_dwg_rys\Modele 3D\NICZUK Cantilever type 30 v2021.rfa</v>
      </c>
      <c r="W1027" t="s">
        <v>2574</v>
      </c>
      <c r="X1027" t="s">
        <v>2766</v>
      </c>
      <c r="Y1027" t="str">
        <f>IF(X1027="","",CONCATENATE(Tabela2[[#This Row],[Modele .txt - lokalizacja folderu]],X1027))</f>
        <v>G:\LocalUser\snws\Rendery_dwg_rys\Modele 3D\NICZUK Cantilever type 30 v2021.txt</v>
      </c>
      <c r="Z1027" t="s">
        <v>2574</v>
      </c>
      <c r="AB1027" t="str">
        <f>IFERROR(VLOOKUP(Tabela2[[#This Row],[Kod]],[1]Arkusz7!$A:$W,23,FALSE),"")</f>
        <v>OG-SS-A2,0-350</v>
      </c>
    </row>
    <row r="1028" spans="1:28" x14ac:dyDescent="0.25">
      <c r="A1028">
        <v>13258</v>
      </c>
      <c r="B1028" t="s">
        <v>1906</v>
      </c>
      <c r="C1028" t="str">
        <f>IF(B1028="","",CONCATENATE(Tabela2[[#This Row],[Nazwa pliku - render - lokalizacja folderu]],B1028))</f>
        <v>G:\LocalUser\snws\Rendery_dwg_rys\web_ok\OG-SS-A2,0_web_ok.png</v>
      </c>
      <c r="D1028" t="s">
        <v>2179</v>
      </c>
      <c r="E1028" t="s">
        <v>1909</v>
      </c>
      <c r="F1028" t="str">
        <f>IF(E1028="","",CONCATENATE(Tabela2[[#This Row],[Nazwa pliku - .dwg - lokalizacja folderu]],E1028))</f>
        <v>G:\LocalUser\snws\Rendery_dwg_rys\dwg\OG-SS-A2,0-500.DWG</v>
      </c>
      <c r="G1028" t="s">
        <v>2185</v>
      </c>
      <c r="H1028" t="s">
        <v>2470</v>
      </c>
      <c r="I1028" t="str">
        <f>IF(H1028="","",CONCATENATE(Tabela2[[#This Row],[Rysunek .png - lokalizacja folderu]],H1028))</f>
        <v>G:\LocalUser\snws\Rendery_dwg_rys\rys\OG-SS-A2,0_rys.png</v>
      </c>
      <c r="J1028" t="s">
        <v>2181</v>
      </c>
      <c r="L1028" t="str">
        <f>IF(K1028="","",CONCATENATE(Tabela2[[#This Row],[Zastosowania .jpg - lokalizacja folderu]],K1028))</f>
        <v/>
      </c>
      <c r="N1028" t="str">
        <f>IF(M1028="","",CONCATENATE(Tabela2[[#This Row],[Zastosowania .jpg - lokalizacja folderu]],M1028))</f>
        <v/>
      </c>
      <c r="P1028" t="str">
        <f>IF(O1028="","",CONCATENATE(Tabela2[[#This Row],[Zastosowania .jpg - lokalizacja folderu]],O1028))</f>
        <v/>
      </c>
      <c r="Q1028" t="s">
        <v>2555</v>
      </c>
      <c r="S1028" t="str">
        <f>IF(R1028="","",CONCATENATE(Tabela2[[#This Row],[Instrukcje .png - lokalizacja folderu]],R1028))</f>
        <v/>
      </c>
      <c r="T1028" t="s">
        <v>2556</v>
      </c>
      <c r="U1028" t="s">
        <v>2636</v>
      </c>
      <c r="V1028" t="str">
        <f>IF(U1028="","",CONCATENATE(Tabela2[[#This Row],[Modele .rfa - lokalizacja folderu]],U1028))</f>
        <v>G:\LocalUser\snws\Rendery_dwg_rys\Modele 3D\NICZUK Cantilever type 30 v2021.rfa</v>
      </c>
      <c r="W1028" t="s">
        <v>2574</v>
      </c>
      <c r="X1028" t="s">
        <v>2766</v>
      </c>
      <c r="Y1028" t="str">
        <f>IF(X1028="","",CONCATENATE(Tabela2[[#This Row],[Modele .txt - lokalizacja folderu]],X1028))</f>
        <v>G:\LocalUser\snws\Rendery_dwg_rys\Modele 3D\NICZUK Cantilever type 30 v2021.txt</v>
      </c>
      <c r="Z1028" t="s">
        <v>2574</v>
      </c>
      <c r="AB1028" t="str">
        <f>IFERROR(VLOOKUP(Tabela2[[#This Row],[Kod]],[1]Arkusz7!$A:$W,23,FALSE),"")</f>
        <v>OG-SS-A2,0-500</v>
      </c>
    </row>
    <row r="1029" spans="1:28" x14ac:dyDescent="0.25">
      <c r="A1029">
        <v>13259</v>
      </c>
      <c r="B1029" t="s">
        <v>1906</v>
      </c>
      <c r="C1029" t="str">
        <f>IF(B1029="","",CONCATENATE(Tabela2[[#This Row],[Nazwa pliku - render - lokalizacja folderu]],B1029))</f>
        <v>G:\LocalUser\snws\Rendery_dwg_rys\web_ok\OG-SS-A2,0_web_ok.png</v>
      </c>
      <c r="D1029" t="s">
        <v>2179</v>
      </c>
      <c r="E1029" t="s">
        <v>1910</v>
      </c>
      <c r="F1029" t="str">
        <f>IF(E1029="","",CONCATENATE(Tabela2[[#This Row],[Nazwa pliku - .dwg - lokalizacja folderu]],E1029))</f>
        <v>G:\LocalUser\snws\Rendery_dwg_rys\dwg\OG-SS-A2,0-750.DWG</v>
      </c>
      <c r="G1029" t="s">
        <v>2185</v>
      </c>
      <c r="H1029" t="s">
        <v>2470</v>
      </c>
      <c r="I1029" t="str">
        <f>IF(H1029="","",CONCATENATE(Tabela2[[#This Row],[Rysunek .png - lokalizacja folderu]],H1029))</f>
        <v>G:\LocalUser\snws\Rendery_dwg_rys\rys\OG-SS-A2,0_rys.png</v>
      </c>
      <c r="J1029" t="s">
        <v>2181</v>
      </c>
      <c r="L1029" t="str">
        <f>IF(K1029="","",CONCATENATE(Tabela2[[#This Row],[Zastosowania .jpg - lokalizacja folderu]],K1029))</f>
        <v/>
      </c>
      <c r="N1029" t="str">
        <f>IF(M1029="","",CONCATENATE(Tabela2[[#This Row],[Zastosowania .jpg - lokalizacja folderu]],M1029))</f>
        <v/>
      </c>
      <c r="P1029" t="str">
        <f>IF(O1029="","",CONCATENATE(Tabela2[[#This Row],[Zastosowania .jpg - lokalizacja folderu]],O1029))</f>
        <v/>
      </c>
      <c r="Q1029" t="s">
        <v>2555</v>
      </c>
      <c r="S1029" t="str">
        <f>IF(R1029="","",CONCATENATE(Tabela2[[#This Row],[Instrukcje .png - lokalizacja folderu]],R1029))</f>
        <v/>
      </c>
      <c r="T1029" t="s">
        <v>2556</v>
      </c>
      <c r="U1029" t="s">
        <v>2636</v>
      </c>
      <c r="V1029" t="str">
        <f>IF(U1029="","",CONCATENATE(Tabela2[[#This Row],[Modele .rfa - lokalizacja folderu]],U1029))</f>
        <v>G:\LocalUser\snws\Rendery_dwg_rys\Modele 3D\NICZUK Cantilever type 30 v2021.rfa</v>
      </c>
      <c r="W1029" t="s">
        <v>2574</v>
      </c>
      <c r="X1029" t="s">
        <v>2766</v>
      </c>
      <c r="Y1029" t="str">
        <f>IF(X1029="","",CONCATENATE(Tabela2[[#This Row],[Modele .txt - lokalizacja folderu]],X1029))</f>
        <v>G:\LocalUser\snws\Rendery_dwg_rys\Modele 3D\NICZUK Cantilever type 30 v2021.txt</v>
      </c>
      <c r="Z1029" t="s">
        <v>2574</v>
      </c>
      <c r="AB1029" t="str">
        <f>IFERROR(VLOOKUP(Tabela2[[#This Row],[Kod]],[1]Arkusz7!$A:$W,23,FALSE),"")</f>
        <v>OG-SS-A2,0-750</v>
      </c>
    </row>
    <row r="1030" spans="1:28" x14ac:dyDescent="0.25">
      <c r="A1030">
        <v>16760</v>
      </c>
      <c r="B1030" t="s">
        <v>1918</v>
      </c>
      <c r="C1030" t="str">
        <f>IF(B1030="","",CONCATENATE(Tabela2[[#This Row],[Nazwa pliku - render - lokalizacja folderu]],B1030))</f>
        <v>G:\LocalUser\snws\Rendery_dwg_rys\web_ok\OG-SSD-MF2,5_web_ok.png</v>
      </c>
      <c r="D1030" t="s">
        <v>2179</v>
      </c>
      <c r="E1030" t="s">
        <v>1920</v>
      </c>
      <c r="F1030" t="str">
        <f>IF(E1030="","",CONCATENATE(Tabela2[[#This Row],[Nazwa pliku - .dwg - lokalizacja folderu]],E1030))</f>
        <v>G:\LocalUser\snws\Rendery_dwg_rys\dwg\OG-SSD-MF2,5-1040.DWG</v>
      </c>
      <c r="G1030" t="s">
        <v>2185</v>
      </c>
      <c r="H1030" t="s">
        <v>2472</v>
      </c>
      <c r="I1030" t="str">
        <f>IF(H1030="","",CONCATENATE(Tabela2[[#This Row],[Rysunek .png - lokalizacja folderu]],H1030))</f>
        <v>G:\LocalUser\snws\Rendery_dwg_rys\rys\OG-SSD-MF2,5_rys.png</v>
      </c>
      <c r="J1030" t="s">
        <v>2181</v>
      </c>
      <c r="L1030" t="str">
        <f>IF(K1030="","",CONCATENATE(Tabela2[[#This Row],[Zastosowania .jpg - lokalizacja folderu]],K1030))</f>
        <v/>
      </c>
      <c r="N1030" t="str">
        <f>IF(M1030="","",CONCATENATE(Tabela2[[#This Row],[Zastosowania .jpg - lokalizacja folderu]],M1030))</f>
        <v/>
      </c>
      <c r="P1030" t="str">
        <f>IF(O1030="","",CONCATENATE(Tabela2[[#This Row],[Zastosowania .jpg - lokalizacja folderu]],O1030))</f>
        <v/>
      </c>
      <c r="Q1030" t="s">
        <v>2555</v>
      </c>
      <c r="S1030" t="str">
        <f>IF(R1030="","",CONCATENATE(Tabela2[[#This Row],[Instrukcje .png - lokalizacja folderu]],R1030))</f>
        <v/>
      </c>
      <c r="T1030" t="s">
        <v>2556</v>
      </c>
      <c r="U1030" t="s">
        <v>2640</v>
      </c>
      <c r="V1030" t="str">
        <f>IF(U1030="","",CONCATENATE(Tabela2[[#This Row],[Modele .rfa - lokalizacja folderu]],U1030))</f>
        <v>G:\LocalUser\snws\Rendery_dwg_rys\Modele 3D\NICZUK Double cantilever type 41-D v2021.rfa</v>
      </c>
      <c r="W1030" t="s">
        <v>2574</v>
      </c>
      <c r="X1030" t="s">
        <v>2770</v>
      </c>
      <c r="Y1030" t="str">
        <f>IF(X1030="","",CONCATENATE(Tabela2[[#This Row],[Modele .txt - lokalizacja folderu]],X1030))</f>
        <v>G:\LocalUser\snws\Rendery_dwg_rys\Modele 3D\NICZUK Double cantilever type 41-D v2021.txt</v>
      </c>
      <c r="Z1030" t="s">
        <v>2574</v>
      </c>
      <c r="AB1030" t="str">
        <f>IFERROR(VLOOKUP(Tabela2[[#This Row],[Kod]],[1]Arkusz7!$A:$W,23,FALSE),"")</f>
        <v>OG-SSD-MF2,5-1040</v>
      </c>
    </row>
    <row r="1031" spans="1:28" x14ac:dyDescent="0.25">
      <c r="A1031">
        <v>16767</v>
      </c>
      <c r="B1031" t="s">
        <v>1918</v>
      </c>
      <c r="C1031" t="str">
        <f>IF(B1031="","",CONCATENATE(Tabela2[[#This Row],[Nazwa pliku - render - lokalizacja folderu]],B1031))</f>
        <v>G:\LocalUser\snws\Rendery_dwg_rys\web_ok\OG-SSD-MF2,5_web_ok.png</v>
      </c>
      <c r="D1031" t="s">
        <v>2179</v>
      </c>
      <c r="E1031" t="s">
        <v>1919</v>
      </c>
      <c r="F1031" t="str">
        <f>IF(E1031="","",CONCATENATE(Tabela2[[#This Row],[Nazwa pliku - .dwg - lokalizacja folderu]],E1031))</f>
        <v>G:\LocalUser\snws\Rendery_dwg_rys\dwg\OG-SSD-MF2,5-480.DWG</v>
      </c>
      <c r="G1031" t="s">
        <v>2185</v>
      </c>
      <c r="H1031" t="s">
        <v>2472</v>
      </c>
      <c r="I1031" t="str">
        <f>IF(H1031="","",CONCATENATE(Tabela2[[#This Row],[Rysunek .png - lokalizacja folderu]],H1031))</f>
        <v>G:\LocalUser\snws\Rendery_dwg_rys\rys\OG-SSD-MF2,5_rys.png</v>
      </c>
      <c r="J1031" t="s">
        <v>2181</v>
      </c>
      <c r="L1031" t="str">
        <f>IF(K1031="","",CONCATENATE(Tabela2[[#This Row],[Zastosowania .jpg - lokalizacja folderu]],K1031))</f>
        <v/>
      </c>
      <c r="N1031" t="str">
        <f>IF(M1031="","",CONCATENATE(Tabela2[[#This Row],[Zastosowania .jpg - lokalizacja folderu]],M1031))</f>
        <v/>
      </c>
      <c r="P1031" t="str">
        <f>IF(O1031="","",CONCATENATE(Tabela2[[#This Row],[Zastosowania .jpg - lokalizacja folderu]],O1031))</f>
        <v/>
      </c>
      <c r="Q1031" t="s">
        <v>2555</v>
      </c>
      <c r="S1031" t="str">
        <f>IF(R1031="","",CONCATENATE(Tabela2[[#This Row],[Instrukcje .png - lokalizacja folderu]],R1031))</f>
        <v/>
      </c>
      <c r="T1031" t="s">
        <v>2556</v>
      </c>
      <c r="U1031" t="s">
        <v>2640</v>
      </c>
      <c r="V1031" t="str">
        <f>IF(U1031="","",CONCATENATE(Tabela2[[#This Row],[Modele .rfa - lokalizacja folderu]],U1031))</f>
        <v>G:\LocalUser\snws\Rendery_dwg_rys\Modele 3D\NICZUK Double cantilever type 41-D v2021.rfa</v>
      </c>
      <c r="W1031" t="s">
        <v>2574</v>
      </c>
      <c r="X1031" t="s">
        <v>2770</v>
      </c>
      <c r="Y1031" t="str">
        <f>IF(X1031="","",CONCATENATE(Tabela2[[#This Row],[Modele .txt - lokalizacja folderu]],X1031))</f>
        <v>G:\LocalUser\snws\Rendery_dwg_rys\Modele 3D\NICZUK Double cantilever type 41-D v2021.txt</v>
      </c>
      <c r="Z1031" t="s">
        <v>2574</v>
      </c>
      <c r="AB1031" t="str">
        <f>IFERROR(VLOOKUP(Tabela2[[#This Row],[Kod]],[1]Arkusz7!$A:$W,23,FALSE),"")</f>
        <v>OG-SSD-MF2,5-480</v>
      </c>
    </row>
    <row r="1032" spans="1:28" x14ac:dyDescent="0.25">
      <c r="A1032">
        <v>23299</v>
      </c>
      <c r="B1032" t="s">
        <v>1921</v>
      </c>
      <c r="C1032" t="str">
        <f>IF(B1032="","",CONCATENATE(Tabela2[[#This Row],[Nazwa pliku - render - lokalizacja folderu]],B1032))</f>
        <v>G:\LocalUser\snws\Rendery_dwg_rys\web_ok\OG-SSD-MH2,5_web_ok.png</v>
      </c>
      <c r="D1032" t="s">
        <v>2179</v>
      </c>
      <c r="E1032" t="s">
        <v>1923</v>
      </c>
      <c r="F1032" t="str">
        <f>IF(E1032="","",CONCATENATE(Tabela2[[#This Row],[Nazwa pliku - .dwg - lokalizacja folderu]],E1032))</f>
        <v>G:\LocalUser\snws\Rendery_dwg_rys\dwg\OG-SSD-MH2,5-1040.DWG</v>
      </c>
      <c r="G1032" t="s">
        <v>2185</v>
      </c>
      <c r="H1032" t="s">
        <v>2473</v>
      </c>
      <c r="I1032" t="str">
        <f>IF(H1032="","",CONCATENATE(Tabela2[[#This Row],[Rysunek .png - lokalizacja folderu]],H1032))</f>
        <v>G:\LocalUser\snws\Rendery_dwg_rys\rys\OG-SSD-MH2,5_rys.png</v>
      </c>
      <c r="J1032" t="s">
        <v>2181</v>
      </c>
      <c r="L1032" t="str">
        <f>IF(K1032="","",CONCATENATE(Tabela2[[#This Row],[Zastosowania .jpg - lokalizacja folderu]],K1032))</f>
        <v/>
      </c>
      <c r="N1032" t="str">
        <f>IF(M1032="","",CONCATENATE(Tabela2[[#This Row],[Zastosowania .jpg - lokalizacja folderu]],M1032))</f>
        <v/>
      </c>
      <c r="P1032" t="str">
        <f>IF(O1032="","",CONCATENATE(Tabela2[[#This Row],[Zastosowania .jpg - lokalizacja folderu]],O1032))</f>
        <v/>
      </c>
      <c r="Q1032" t="s">
        <v>2555</v>
      </c>
      <c r="S1032" t="str">
        <f>IF(R1032="","",CONCATENATE(Tabela2[[#This Row],[Instrukcje .png - lokalizacja folderu]],R1032))</f>
        <v/>
      </c>
      <c r="T1032" t="s">
        <v>2556</v>
      </c>
      <c r="U1032" t="s">
        <v>2640</v>
      </c>
      <c r="V1032" t="str">
        <f>IF(U1032="","",CONCATENATE(Tabela2[[#This Row],[Modele .rfa - lokalizacja folderu]],U1032))</f>
        <v>G:\LocalUser\snws\Rendery_dwg_rys\Modele 3D\NICZUK Double cantilever type 41-D v2021.rfa</v>
      </c>
      <c r="W1032" t="s">
        <v>2574</v>
      </c>
      <c r="X1032" t="s">
        <v>2770</v>
      </c>
      <c r="Y1032" t="str">
        <f>IF(X1032="","",CONCATENATE(Tabela2[[#This Row],[Modele .txt - lokalizacja folderu]],X1032))</f>
        <v>G:\LocalUser\snws\Rendery_dwg_rys\Modele 3D\NICZUK Double cantilever type 41-D v2021.txt</v>
      </c>
      <c r="Z1032" t="s">
        <v>2574</v>
      </c>
      <c r="AB1032" t="str">
        <f>IFERROR(VLOOKUP(Tabela2[[#This Row],[Kod]],[1]Arkusz7!$A:$W,23,FALSE),"")</f>
        <v>OG-SSD-MH2,5-1040</v>
      </c>
    </row>
    <row r="1033" spans="1:28" x14ac:dyDescent="0.25">
      <c r="A1033">
        <v>23297</v>
      </c>
      <c r="B1033" t="s">
        <v>1921</v>
      </c>
      <c r="C1033" t="str">
        <f>IF(B1033="","",CONCATENATE(Tabela2[[#This Row],[Nazwa pliku - render - lokalizacja folderu]],B1033))</f>
        <v>G:\LocalUser\snws\Rendery_dwg_rys\web_ok\OG-SSD-MH2,5_web_ok.png</v>
      </c>
      <c r="D1033" t="s">
        <v>2179</v>
      </c>
      <c r="E1033" t="s">
        <v>1922</v>
      </c>
      <c r="F1033" t="str">
        <f>IF(E1033="","",CONCATENATE(Tabela2[[#This Row],[Nazwa pliku - .dwg - lokalizacja folderu]],E1033))</f>
        <v>G:\LocalUser\snws\Rendery_dwg_rys\dwg\OG-SSD-MH2,5-480.DWG</v>
      </c>
      <c r="G1033" t="s">
        <v>2185</v>
      </c>
      <c r="H1033" t="s">
        <v>2473</v>
      </c>
      <c r="I1033" t="str">
        <f>IF(H1033="","",CONCATENATE(Tabela2[[#This Row],[Rysunek .png - lokalizacja folderu]],H1033))</f>
        <v>G:\LocalUser\snws\Rendery_dwg_rys\rys\OG-SSD-MH2,5_rys.png</v>
      </c>
      <c r="J1033" t="s">
        <v>2181</v>
      </c>
      <c r="L1033" t="str">
        <f>IF(K1033="","",CONCATENATE(Tabela2[[#This Row],[Zastosowania .jpg - lokalizacja folderu]],K1033))</f>
        <v/>
      </c>
      <c r="N1033" t="str">
        <f>IF(M1033="","",CONCATENATE(Tabela2[[#This Row],[Zastosowania .jpg - lokalizacja folderu]],M1033))</f>
        <v/>
      </c>
      <c r="P1033" t="str">
        <f>IF(O1033="","",CONCATENATE(Tabela2[[#This Row],[Zastosowania .jpg - lokalizacja folderu]],O1033))</f>
        <v/>
      </c>
      <c r="Q1033" t="s">
        <v>2555</v>
      </c>
      <c r="S1033" t="str">
        <f>IF(R1033="","",CONCATENATE(Tabela2[[#This Row],[Instrukcje .png - lokalizacja folderu]],R1033))</f>
        <v/>
      </c>
      <c r="T1033" t="s">
        <v>2556</v>
      </c>
      <c r="U1033" t="s">
        <v>2640</v>
      </c>
      <c r="V1033" t="str">
        <f>IF(U1033="","",CONCATENATE(Tabela2[[#This Row],[Modele .rfa - lokalizacja folderu]],U1033))</f>
        <v>G:\LocalUser\snws\Rendery_dwg_rys\Modele 3D\NICZUK Double cantilever type 41-D v2021.rfa</v>
      </c>
      <c r="W1033" t="s">
        <v>2574</v>
      </c>
      <c r="X1033" t="s">
        <v>2770</v>
      </c>
      <c r="Y1033" t="str">
        <f>IF(X1033="","",CONCATENATE(Tabela2[[#This Row],[Modele .txt - lokalizacja folderu]],X1033))</f>
        <v>G:\LocalUser\snws\Rendery_dwg_rys\Modele 3D\NICZUK Double cantilever type 41-D v2021.txt</v>
      </c>
      <c r="Z1033" t="s">
        <v>2574</v>
      </c>
      <c r="AB1033" t="str">
        <f>IFERROR(VLOOKUP(Tabela2[[#This Row],[Kod]],[1]Arkusz7!$A:$W,23,FALSE),"")</f>
        <v>OG-SSD-MH2,5-480</v>
      </c>
    </row>
    <row r="1034" spans="1:28" x14ac:dyDescent="0.25">
      <c r="A1034">
        <v>13734</v>
      </c>
      <c r="B1034" t="s">
        <v>1911</v>
      </c>
      <c r="C1034" t="str">
        <f>IF(B1034="","",CONCATENATE(Tabela2[[#This Row],[Nazwa pliku - render - lokalizacja folderu]],B1034))</f>
        <v>G:\LocalUser\snws\Rendery_dwg_rys\web_ok\OG-SS-MF2,5_web_ok.png</v>
      </c>
      <c r="D1034" t="s">
        <v>2179</v>
      </c>
      <c r="E1034" t="s">
        <v>1914</v>
      </c>
      <c r="F1034" t="str">
        <f>IF(E1034="","",CONCATENATE(Tabela2[[#This Row],[Nazwa pliku - .dwg - lokalizacja folderu]],E1034))</f>
        <v>G:\LocalUser\snws\Rendery_dwg_rys\dwg\OG-SS-MF2,5-1040.DWG</v>
      </c>
      <c r="G1034" t="s">
        <v>2185</v>
      </c>
      <c r="H1034" t="s">
        <v>2471</v>
      </c>
      <c r="I1034" t="str">
        <f>IF(H1034="","",CONCATENATE(Tabela2[[#This Row],[Rysunek .png - lokalizacja folderu]],H1034))</f>
        <v>G:\LocalUser\snws\Rendery_dwg_rys\rys\OG-SS-MF2,5_rys.png</v>
      </c>
      <c r="J1034" t="s">
        <v>2181</v>
      </c>
      <c r="L1034" t="str">
        <f>IF(K1034="","",CONCATENATE(Tabela2[[#This Row],[Zastosowania .jpg - lokalizacja folderu]],K1034))</f>
        <v/>
      </c>
      <c r="N1034" t="str">
        <f>IF(M1034="","",CONCATENATE(Tabela2[[#This Row],[Zastosowania .jpg - lokalizacja folderu]],M1034))</f>
        <v/>
      </c>
      <c r="P1034" t="str">
        <f>IF(O1034="","",CONCATENATE(Tabela2[[#This Row],[Zastosowania .jpg - lokalizacja folderu]],O1034))</f>
        <v/>
      </c>
      <c r="Q1034" t="s">
        <v>2555</v>
      </c>
      <c r="S1034" t="str">
        <f>IF(R1034="","",CONCATENATE(Tabela2[[#This Row],[Instrukcje .png - lokalizacja folderu]],R1034))</f>
        <v/>
      </c>
      <c r="T1034" t="s">
        <v>2556</v>
      </c>
      <c r="U1034" t="s">
        <v>2637</v>
      </c>
      <c r="V1034" t="str">
        <f>IF(U1034="","",CONCATENATE(Tabela2[[#This Row],[Modele .rfa - lokalizacja folderu]],U1034))</f>
        <v>G:\LocalUser\snws\Rendery_dwg_rys\Modele 3D\NICZUK Cantilever type 41 v2021.rfa</v>
      </c>
      <c r="W1034" t="s">
        <v>2574</v>
      </c>
      <c r="X1034" t="s">
        <v>2767</v>
      </c>
      <c r="Y1034" t="str">
        <f>IF(X1034="","",CONCATENATE(Tabela2[[#This Row],[Modele .txt - lokalizacja folderu]],X1034))</f>
        <v>G:\LocalUser\snws\Rendery_dwg_rys\Modele 3D\NICZUK Cantilever type 41 v2021.txt</v>
      </c>
      <c r="Z1034" t="s">
        <v>2574</v>
      </c>
      <c r="AB1034" t="str">
        <f>IFERROR(VLOOKUP(Tabela2[[#This Row],[Kod]],[1]Arkusz7!$A:$W,23,FALSE),"")</f>
        <v>OG-SS-MF2,5-1040</v>
      </c>
    </row>
    <row r="1035" spans="1:28" x14ac:dyDescent="0.25">
      <c r="A1035">
        <v>16768</v>
      </c>
      <c r="B1035" t="s">
        <v>1911</v>
      </c>
      <c r="C1035" t="str">
        <f>IF(B1035="","",CONCATENATE(Tabela2[[#This Row],[Nazwa pliku - render - lokalizacja folderu]],B1035))</f>
        <v>G:\LocalUser\snws\Rendery_dwg_rys\web_ok\OG-SS-MF2,5_web_ok.png</v>
      </c>
      <c r="D1035" t="s">
        <v>2179</v>
      </c>
      <c r="E1035" t="s">
        <v>1912</v>
      </c>
      <c r="F1035" t="str">
        <f>IF(E1035="","",CONCATENATE(Tabela2[[#This Row],[Nazwa pliku - .dwg - lokalizacja folderu]],E1035))</f>
        <v>G:\LocalUser\snws\Rendery_dwg_rys\dwg\OG-SS-MF2,5-320.DWG</v>
      </c>
      <c r="G1035" t="s">
        <v>2185</v>
      </c>
      <c r="H1035" t="s">
        <v>2471</v>
      </c>
      <c r="I1035" t="str">
        <f>IF(H1035="","",CONCATENATE(Tabela2[[#This Row],[Rysunek .png - lokalizacja folderu]],H1035))</f>
        <v>G:\LocalUser\snws\Rendery_dwg_rys\rys\OG-SS-MF2,5_rys.png</v>
      </c>
      <c r="J1035" t="s">
        <v>2181</v>
      </c>
      <c r="L1035" t="str">
        <f>IF(K1035="","",CONCATENATE(Tabela2[[#This Row],[Zastosowania .jpg - lokalizacja folderu]],K1035))</f>
        <v/>
      </c>
      <c r="N1035" t="str">
        <f>IF(M1035="","",CONCATENATE(Tabela2[[#This Row],[Zastosowania .jpg - lokalizacja folderu]],M1035))</f>
        <v/>
      </c>
      <c r="P1035" t="str">
        <f>IF(O1035="","",CONCATENATE(Tabela2[[#This Row],[Zastosowania .jpg - lokalizacja folderu]],O1035))</f>
        <v/>
      </c>
      <c r="Q1035" t="s">
        <v>2555</v>
      </c>
      <c r="S1035" t="str">
        <f>IF(R1035="","",CONCATENATE(Tabela2[[#This Row],[Instrukcje .png - lokalizacja folderu]],R1035))</f>
        <v/>
      </c>
      <c r="T1035" t="s">
        <v>2556</v>
      </c>
      <c r="U1035" t="s">
        <v>2637</v>
      </c>
      <c r="V1035" t="str">
        <f>IF(U1035="","",CONCATENATE(Tabela2[[#This Row],[Modele .rfa - lokalizacja folderu]],U1035))</f>
        <v>G:\LocalUser\snws\Rendery_dwg_rys\Modele 3D\NICZUK Cantilever type 41 v2021.rfa</v>
      </c>
      <c r="W1035" t="s">
        <v>2574</v>
      </c>
      <c r="X1035" t="s">
        <v>2767</v>
      </c>
      <c r="Y1035" t="str">
        <f>IF(X1035="","",CONCATENATE(Tabela2[[#This Row],[Modele .txt - lokalizacja folderu]],X1035))</f>
        <v>G:\LocalUser\snws\Rendery_dwg_rys\Modele 3D\NICZUK Cantilever type 41 v2021.txt</v>
      </c>
      <c r="Z1035" t="s">
        <v>2574</v>
      </c>
      <c r="AB1035" t="str">
        <f>IFERROR(VLOOKUP(Tabela2[[#This Row],[Kod]],[1]Arkusz7!$A:$W,23,FALSE),"")</f>
        <v>OG-SS-MF2,5-320</v>
      </c>
    </row>
    <row r="1036" spans="1:28" x14ac:dyDescent="0.25">
      <c r="A1036">
        <v>13430</v>
      </c>
      <c r="B1036" t="s">
        <v>1911</v>
      </c>
      <c r="C1036" t="str">
        <f>IF(B1036="","",CONCATENATE(Tabela2[[#This Row],[Nazwa pliku - render - lokalizacja folderu]],B1036))</f>
        <v>G:\LocalUser\snws\Rendery_dwg_rys\web_ok\OG-SS-MF2,5_web_ok.png</v>
      </c>
      <c r="D1036" t="s">
        <v>2179</v>
      </c>
      <c r="E1036" t="s">
        <v>1913</v>
      </c>
      <c r="F1036" t="str">
        <f>IF(E1036="","",CONCATENATE(Tabela2[[#This Row],[Nazwa pliku - .dwg - lokalizacja folderu]],E1036))</f>
        <v>G:\LocalUser\snws\Rendery_dwg_rys\dwg\OG-SS-MF2,5-560.DWG</v>
      </c>
      <c r="G1036" t="s">
        <v>2185</v>
      </c>
      <c r="H1036" t="s">
        <v>2471</v>
      </c>
      <c r="I1036" t="str">
        <f>IF(H1036="","",CONCATENATE(Tabela2[[#This Row],[Rysunek .png - lokalizacja folderu]],H1036))</f>
        <v>G:\LocalUser\snws\Rendery_dwg_rys\rys\OG-SS-MF2,5_rys.png</v>
      </c>
      <c r="J1036" t="s">
        <v>2181</v>
      </c>
      <c r="L1036" t="str">
        <f>IF(K1036="","",CONCATENATE(Tabela2[[#This Row],[Zastosowania .jpg - lokalizacja folderu]],K1036))</f>
        <v/>
      </c>
      <c r="N1036" t="str">
        <f>IF(M1036="","",CONCATENATE(Tabela2[[#This Row],[Zastosowania .jpg - lokalizacja folderu]],M1036))</f>
        <v/>
      </c>
      <c r="P1036" t="str">
        <f>IF(O1036="","",CONCATENATE(Tabela2[[#This Row],[Zastosowania .jpg - lokalizacja folderu]],O1036))</f>
        <v/>
      </c>
      <c r="Q1036" t="s">
        <v>2555</v>
      </c>
      <c r="S1036" t="str">
        <f>IF(R1036="","",CONCATENATE(Tabela2[[#This Row],[Instrukcje .png - lokalizacja folderu]],R1036))</f>
        <v/>
      </c>
      <c r="T1036" t="s">
        <v>2556</v>
      </c>
      <c r="U1036" t="s">
        <v>2637</v>
      </c>
      <c r="V1036" t="str">
        <f>IF(U1036="","",CONCATENATE(Tabela2[[#This Row],[Modele .rfa - lokalizacja folderu]],U1036))</f>
        <v>G:\LocalUser\snws\Rendery_dwg_rys\Modele 3D\NICZUK Cantilever type 41 v2021.rfa</v>
      </c>
      <c r="W1036" t="s">
        <v>2574</v>
      </c>
      <c r="X1036" t="s">
        <v>2767</v>
      </c>
      <c r="Y1036" t="str">
        <f>IF(X1036="","",CONCATENATE(Tabela2[[#This Row],[Modele .txt - lokalizacja folderu]],X1036))</f>
        <v>G:\LocalUser\snws\Rendery_dwg_rys\Modele 3D\NICZUK Cantilever type 41 v2021.txt</v>
      </c>
      <c r="Z1036" t="s">
        <v>2574</v>
      </c>
      <c r="AB1036" t="str">
        <f>IFERROR(VLOOKUP(Tabela2[[#This Row],[Kod]],[1]Arkusz7!$A:$W,23,FALSE),"")</f>
        <v>OG-SS-MF2,5-560</v>
      </c>
    </row>
    <row r="1037" spans="1:28" x14ac:dyDescent="0.25">
      <c r="A1037">
        <v>16953</v>
      </c>
      <c r="B1037" t="s">
        <v>1915</v>
      </c>
      <c r="C1037" t="str">
        <f>IF(B1037="","",CONCATENATE(Tabela2[[#This Row],[Nazwa pliku - render - lokalizacja folderu]],B1037))</f>
        <v>G:\LocalUser\snws\Rendery_dwg_rys\web_ok\OG-SS-MH2,5_web_ok.png</v>
      </c>
      <c r="D1037" t="s">
        <v>2179</v>
      </c>
      <c r="E1037" t="s">
        <v>1917</v>
      </c>
      <c r="F1037" t="str">
        <f>IF(E1037="","",CONCATENATE(Tabela2[[#This Row],[Nazwa pliku - .dwg - lokalizacja folderu]],E1037))</f>
        <v>G:\LocalUser\snws\Rendery_dwg_rys\dwg\OG-SS-MH2,5-1040.DWG</v>
      </c>
      <c r="G1037" t="s">
        <v>2185</v>
      </c>
      <c r="H1037" t="s">
        <v>2467</v>
      </c>
      <c r="I1037" t="str">
        <f>IF(H1037="","",CONCATENATE(Tabela2[[#This Row],[Rysunek .png - lokalizacja folderu]],H1037))</f>
        <v>G:\LocalUser\snws\Rendery_dwg_rys\rys\OG-SZ-MH2,5_rys.png</v>
      </c>
      <c r="J1037" t="s">
        <v>2181</v>
      </c>
      <c r="L1037" t="str">
        <f>IF(K1037="","",CONCATENATE(Tabela2[[#This Row],[Zastosowania .jpg - lokalizacja folderu]],K1037))</f>
        <v/>
      </c>
      <c r="N1037" t="str">
        <f>IF(M1037="","",CONCATENATE(Tabela2[[#This Row],[Zastosowania .jpg - lokalizacja folderu]],M1037))</f>
        <v/>
      </c>
      <c r="P1037" t="str">
        <f>IF(O1037="","",CONCATENATE(Tabela2[[#This Row],[Zastosowania .jpg - lokalizacja folderu]],O1037))</f>
        <v/>
      </c>
      <c r="Q1037" t="s">
        <v>2555</v>
      </c>
      <c r="S1037" t="str">
        <f>IF(R1037="","",CONCATENATE(Tabela2[[#This Row],[Instrukcje .png - lokalizacja folderu]],R1037))</f>
        <v/>
      </c>
      <c r="T1037" t="s">
        <v>2556</v>
      </c>
      <c r="U1037" t="s">
        <v>2637</v>
      </c>
      <c r="V1037" t="str">
        <f>IF(U1037="","",CONCATENATE(Tabela2[[#This Row],[Modele .rfa - lokalizacja folderu]],U1037))</f>
        <v>G:\LocalUser\snws\Rendery_dwg_rys\Modele 3D\NICZUK Cantilever type 41 v2021.rfa</v>
      </c>
      <c r="W1037" t="s">
        <v>2574</v>
      </c>
      <c r="X1037" t="s">
        <v>2767</v>
      </c>
      <c r="Y1037" t="str">
        <f>IF(X1037="","",CONCATENATE(Tabela2[[#This Row],[Modele .txt - lokalizacja folderu]],X1037))</f>
        <v>G:\LocalUser\snws\Rendery_dwg_rys\Modele 3D\NICZUK Cantilever type 41 v2021.txt</v>
      </c>
      <c r="Z1037" t="s">
        <v>2574</v>
      </c>
      <c r="AB1037" t="str">
        <f>IFERROR(VLOOKUP(Tabela2[[#This Row],[Kod]],[1]Arkusz7!$A:$W,23,FALSE),"")</f>
        <v>OG-SS-MH2,5-1040</v>
      </c>
    </row>
    <row r="1038" spans="1:28" x14ac:dyDescent="0.25">
      <c r="A1038">
        <v>14204</v>
      </c>
      <c r="B1038" t="s">
        <v>1915</v>
      </c>
      <c r="C1038" t="str">
        <f>IF(B1038="","",CONCATENATE(Tabela2[[#This Row],[Nazwa pliku - render - lokalizacja folderu]],B1038))</f>
        <v>G:\LocalUser\snws\Rendery_dwg_rys\web_ok\OG-SS-MH2,5_web_ok.png</v>
      </c>
      <c r="D1038" t="s">
        <v>2179</v>
      </c>
      <c r="E1038" t="s">
        <v>1916</v>
      </c>
      <c r="F1038" t="str">
        <f>IF(E1038="","",CONCATENATE(Tabela2[[#This Row],[Nazwa pliku - .dwg - lokalizacja folderu]],E1038))</f>
        <v>G:\LocalUser\snws\Rendery_dwg_rys\dwg\OG-SS-MH2,5-480.DWG</v>
      </c>
      <c r="G1038" t="s">
        <v>2185</v>
      </c>
      <c r="H1038" t="s">
        <v>2467</v>
      </c>
      <c r="I1038" t="str">
        <f>IF(H1038="","",CONCATENATE(Tabela2[[#This Row],[Rysunek .png - lokalizacja folderu]],H1038))</f>
        <v>G:\LocalUser\snws\Rendery_dwg_rys\rys\OG-SZ-MH2,5_rys.png</v>
      </c>
      <c r="J1038" t="s">
        <v>2181</v>
      </c>
      <c r="L1038" t="str">
        <f>IF(K1038="","",CONCATENATE(Tabela2[[#This Row],[Zastosowania .jpg - lokalizacja folderu]],K1038))</f>
        <v/>
      </c>
      <c r="N1038" t="str">
        <f>IF(M1038="","",CONCATENATE(Tabela2[[#This Row],[Zastosowania .jpg - lokalizacja folderu]],M1038))</f>
        <v/>
      </c>
      <c r="P1038" t="str">
        <f>IF(O1038="","",CONCATENATE(Tabela2[[#This Row],[Zastosowania .jpg - lokalizacja folderu]],O1038))</f>
        <v/>
      </c>
      <c r="Q1038" t="s">
        <v>2555</v>
      </c>
      <c r="S1038" t="str">
        <f>IF(R1038="","",CONCATENATE(Tabela2[[#This Row],[Instrukcje .png - lokalizacja folderu]],R1038))</f>
        <v/>
      </c>
      <c r="T1038" t="s">
        <v>2556</v>
      </c>
      <c r="U1038" t="s">
        <v>2637</v>
      </c>
      <c r="V1038" t="str">
        <f>IF(U1038="","",CONCATENATE(Tabela2[[#This Row],[Modele .rfa - lokalizacja folderu]],U1038))</f>
        <v>G:\LocalUser\snws\Rendery_dwg_rys\Modele 3D\NICZUK Cantilever type 41 v2021.rfa</v>
      </c>
      <c r="W1038" t="s">
        <v>2574</v>
      </c>
      <c r="X1038" t="s">
        <v>2767</v>
      </c>
      <c r="Y1038" t="str">
        <f>IF(X1038="","",CONCATENATE(Tabela2[[#This Row],[Modele .txt - lokalizacja folderu]],X1038))</f>
        <v>G:\LocalUser\snws\Rendery_dwg_rys\Modele 3D\NICZUK Cantilever type 41 v2021.txt</v>
      </c>
      <c r="Z1038" t="s">
        <v>2574</v>
      </c>
      <c r="AB1038" t="str">
        <f>IFERROR(VLOOKUP(Tabela2[[#This Row],[Kod]],[1]Arkusz7!$A:$W,23,FALSE),"")</f>
        <v>OG-SS-MH2,5-480</v>
      </c>
    </row>
    <row r="1039" spans="1:28" x14ac:dyDescent="0.25">
      <c r="A1039">
        <v>15377</v>
      </c>
      <c r="B1039" t="s">
        <v>1406</v>
      </c>
      <c r="C1039" t="str">
        <f>IF(B1039="","",CONCATENATE(Tabela2[[#This Row],[Nazwa pliku - render - lokalizacja folderu]],B1039))</f>
        <v>G:\LocalUser\snws\Rendery_dwg_rys\web_ok\ST-M_web_ok.png</v>
      </c>
      <c r="D1039" t="s">
        <v>2179</v>
      </c>
      <c r="E1039" t="s">
        <v>1936</v>
      </c>
      <c r="F1039" t="str">
        <f>IF(E1039="","",CONCATENATE(Tabela2[[#This Row],[Nazwa pliku - .dwg - lokalizacja folderu]],E1039))</f>
        <v>G:\LocalUser\snws\Rendery_dwg_rys\dwg\OG-ST-M10_M12.DWG</v>
      </c>
      <c r="G1039" t="s">
        <v>2185</v>
      </c>
      <c r="H1039" t="s">
        <v>2371</v>
      </c>
      <c r="I1039" t="str">
        <f>IF(H1039="","",CONCATENATE(Tabela2[[#This Row],[Rysunek .png - lokalizacja folderu]],H1039))</f>
        <v>G:\LocalUser\snws\Rendery_dwg_rys\rys\ST-M_rys.png</v>
      </c>
      <c r="J1039" t="s">
        <v>2181</v>
      </c>
      <c r="K1039" t="s">
        <v>2908</v>
      </c>
      <c r="L1039" t="str">
        <f>IF(K1039="","",CONCATENATE(Tabela2[[#This Row],[Zastosowania .jpg - lokalizacja folderu]],K1039))</f>
        <v>G:\LocalUser\snws\Rendery_dwg_rys\Zastosowania\ST-M_z_rys.png</v>
      </c>
      <c r="N1039" t="str">
        <f>IF(M1039="","",CONCATENATE(Tabela2[[#This Row],[Zastosowania .jpg - lokalizacja folderu]],M1039))</f>
        <v/>
      </c>
      <c r="P1039" t="str">
        <f>IF(O1039="","",CONCATENATE(Tabela2[[#This Row],[Zastosowania .jpg - lokalizacja folderu]],O1039))</f>
        <v/>
      </c>
      <c r="Q1039" t="s">
        <v>2555</v>
      </c>
      <c r="R1039" t="s">
        <v>2858</v>
      </c>
      <c r="S1039" t="str">
        <f>IF(R1039="","",CONCATENATE(Tabela2[[#This Row],[Instrukcje .png - lokalizacja folderu]],R1039))</f>
        <v>G:\LocalUser\snws\Rendery_dwg_rys\Instrukcje\ST-M_i_rys.png</v>
      </c>
      <c r="T1039" t="s">
        <v>2556</v>
      </c>
      <c r="V1039" t="str">
        <f>IF(U1039="","",CONCATENATE(Tabela2[[#This Row],[Modele .rfa - lokalizacja folderu]],U1039))</f>
        <v/>
      </c>
      <c r="W1039" t="s">
        <v>2574</v>
      </c>
      <c r="X1039" t="s">
        <v>2576</v>
      </c>
      <c r="Y1039" t="str">
        <f>IF(X1039="","",CONCATENATE(Tabela2[[#This Row],[Modele .txt - lokalizacja folderu]],X1039))</f>
        <v/>
      </c>
      <c r="Z1039" t="s">
        <v>2574</v>
      </c>
      <c r="AB1039" t="str">
        <f>IFERROR(VLOOKUP(Tabela2[[#This Row],[Kod]],[1]Arkusz7!$A:$W,23,FALSE),"")</f>
        <v>OG-ST-M10</v>
      </c>
    </row>
    <row r="1040" spans="1:28" x14ac:dyDescent="0.25">
      <c r="A1040">
        <v>16955</v>
      </c>
      <c r="B1040" t="s">
        <v>1406</v>
      </c>
      <c r="C1040" t="str">
        <f>IF(B1040="","",CONCATENATE(Tabela2[[#This Row],[Nazwa pliku - render - lokalizacja folderu]],B1040))</f>
        <v>G:\LocalUser\snws\Rendery_dwg_rys\web_ok\ST-M_web_ok.png</v>
      </c>
      <c r="D1040" t="s">
        <v>2179</v>
      </c>
      <c r="E1040" t="s">
        <v>1937</v>
      </c>
      <c r="F1040" t="str">
        <f>IF(E1040="","",CONCATENATE(Tabela2[[#This Row],[Nazwa pliku - .dwg - lokalizacja folderu]],E1040))</f>
        <v>G:\LocalUser\snws\Rendery_dwg_rys\dwg\OG-ST-M12.DWG</v>
      </c>
      <c r="G1040" t="s">
        <v>2185</v>
      </c>
      <c r="H1040" t="s">
        <v>2371</v>
      </c>
      <c r="I1040" t="str">
        <f>IF(H1040="","",CONCATENATE(Tabela2[[#This Row],[Rysunek .png - lokalizacja folderu]],H1040))</f>
        <v>G:\LocalUser\snws\Rendery_dwg_rys\rys\ST-M_rys.png</v>
      </c>
      <c r="J1040" t="s">
        <v>2181</v>
      </c>
      <c r="K1040" t="s">
        <v>2908</v>
      </c>
      <c r="L1040" t="str">
        <f>IF(K1040="","",CONCATENATE(Tabela2[[#This Row],[Zastosowania .jpg - lokalizacja folderu]],K1040))</f>
        <v>G:\LocalUser\snws\Rendery_dwg_rys\Zastosowania\ST-M_z_rys.png</v>
      </c>
      <c r="N1040" t="str">
        <f>IF(M1040="","",CONCATENATE(Tabela2[[#This Row],[Zastosowania .jpg - lokalizacja folderu]],M1040))</f>
        <v/>
      </c>
      <c r="P1040" t="str">
        <f>IF(O1040="","",CONCATENATE(Tabela2[[#This Row],[Zastosowania .jpg - lokalizacja folderu]],O1040))</f>
        <v/>
      </c>
      <c r="Q1040" t="s">
        <v>2555</v>
      </c>
      <c r="R1040" t="s">
        <v>2858</v>
      </c>
      <c r="S1040" t="str">
        <f>IF(R1040="","",CONCATENATE(Tabela2[[#This Row],[Instrukcje .png - lokalizacja folderu]],R1040))</f>
        <v>G:\LocalUser\snws\Rendery_dwg_rys\Instrukcje\ST-M_i_rys.png</v>
      </c>
      <c r="T1040" t="s">
        <v>2556</v>
      </c>
      <c r="V1040" t="str">
        <f>IF(U1040="","",CONCATENATE(Tabela2[[#This Row],[Modele .rfa - lokalizacja folderu]],U1040))</f>
        <v/>
      </c>
      <c r="W1040" t="s">
        <v>2574</v>
      </c>
      <c r="X1040" t="s">
        <v>2576</v>
      </c>
      <c r="Y1040" t="str">
        <f>IF(X1040="","",CONCATENATE(Tabela2[[#This Row],[Modele .txt - lokalizacja folderu]],X1040))</f>
        <v/>
      </c>
      <c r="Z1040" t="s">
        <v>2574</v>
      </c>
      <c r="AB1040" t="str">
        <f>IFERROR(VLOOKUP(Tabela2[[#This Row],[Kod]],[1]Arkusz7!$A:$W,23,FALSE),"")</f>
        <v>OG-ST-M12</v>
      </c>
    </row>
    <row r="1041" spans="1:28" x14ac:dyDescent="0.25">
      <c r="A1041">
        <v>20591</v>
      </c>
      <c r="B1041" t="s">
        <v>1134</v>
      </c>
      <c r="C1041" t="str">
        <f>IF(B1041="","",CONCATENATE(Tabela2[[#This Row],[Nazwa pliku - render - lokalizacja folderu]],B1041))</f>
        <v>G:\LocalUser\snws\Rendery_dwg_rys\web_ok\STRG-MF_web_ok.png</v>
      </c>
      <c r="D1041" t="s">
        <v>2179</v>
      </c>
      <c r="E1041" t="s">
        <v>1928</v>
      </c>
      <c r="F1041" t="str">
        <f>IF(E1041="","",CONCATENATE(Tabela2[[#This Row],[Nazwa pliku - .dwg - lokalizacja folderu]],E1041))</f>
        <v>G:\LocalUser\snws\Rendery_dwg_rys\dwg\OG-STRG-A.DWG</v>
      </c>
      <c r="G1041" t="s">
        <v>2185</v>
      </c>
      <c r="H1041" t="s">
        <v>2320</v>
      </c>
      <c r="I1041" t="str">
        <f>IF(H1041="","",CONCATENATE(Tabela2[[#This Row],[Rysunek .png - lokalizacja folderu]],H1041))</f>
        <v>G:\LocalUser\snws\Rendery_dwg_rys\rys\STRG-MF_rys.png</v>
      </c>
      <c r="J1041" t="s">
        <v>2181</v>
      </c>
      <c r="L1041" t="str">
        <f>IF(K1041="","",CONCATENATE(Tabela2[[#This Row],[Zastosowania .jpg - lokalizacja folderu]],K1041))</f>
        <v/>
      </c>
      <c r="N1041" t="str">
        <f>IF(M1041="","",CONCATENATE(Tabela2[[#This Row],[Zastosowania .jpg - lokalizacja folderu]],M1041))</f>
        <v/>
      </c>
      <c r="P1041" t="str">
        <f>IF(O1041="","",CONCATENATE(Tabela2[[#This Row],[Zastosowania .jpg - lokalizacja folderu]],O1041))</f>
        <v/>
      </c>
      <c r="Q1041" t="s">
        <v>2555</v>
      </c>
      <c r="S1041" t="str">
        <f>IF(R1041="","",CONCATENATE(Tabela2[[#This Row],[Instrukcje .png - lokalizacja folderu]],R1041))</f>
        <v/>
      </c>
      <c r="T1041" t="s">
        <v>2556</v>
      </c>
      <c r="U1041" t="s">
        <v>2643</v>
      </c>
      <c r="V1041" t="str">
        <f>IF(U1041="","",CONCATENATE(Tabela2[[#This Row],[Modele .rfa - lokalizacja folderu]],U1041))</f>
        <v>G:\LocalUser\snws\Rendery_dwg_rys\Modele 3D\NICZUK Pivot hinged rail support STRG_v2021.rfa</v>
      </c>
      <c r="W1041" t="s">
        <v>2574</v>
      </c>
      <c r="X1041" t="s">
        <v>2772</v>
      </c>
      <c r="Y1041" t="str">
        <f>IF(X1041="","",CONCATENATE(Tabela2[[#This Row],[Modele .txt - lokalizacja folderu]],X1041))</f>
        <v>G:\LocalUser\snws\Rendery_dwg_rys\Modele 3D\NICZUK Pivot hinged rail support STRG_v2021.txt</v>
      </c>
      <c r="Z1041" t="s">
        <v>2574</v>
      </c>
      <c r="AB1041" t="str">
        <f>IFERROR(VLOOKUP(Tabela2[[#This Row],[Kod]],[1]Arkusz7!$A:$W,23,FALSE),"")</f>
        <v>OG-STRG-A</v>
      </c>
    </row>
    <row r="1042" spans="1:28" x14ac:dyDescent="0.25">
      <c r="A1042">
        <v>20592</v>
      </c>
      <c r="B1042" t="s">
        <v>1134</v>
      </c>
      <c r="C1042" t="str">
        <f>IF(B1042="","",CONCATENATE(Tabela2[[#This Row],[Nazwa pliku - render - lokalizacja folderu]],B1042))</f>
        <v>G:\LocalUser\snws\Rendery_dwg_rys\web_ok\STRG-MF_web_ok.png</v>
      </c>
      <c r="D1042" t="s">
        <v>2179</v>
      </c>
      <c r="E1042" t="s">
        <v>1929</v>
      </c>
      <c r="F1042" t="str">
        <f>IF(E1042="","",CONCATENATE(Tabela2[[#This Row],[Nazwa pliku - .dwg - lokalizacja folderu]],E1042))</f>
        <v>G:\LocalUser\snws\Rendery_dwg_rys\dwg\OG-STRG-MF.DWG</v>
      </c>
      <c r="G1042" t="s">
        <v>2185</v>
      </c>
      <c r="H1042" t="s">
        <v>2320</v>
      </c>
      <c r="I1042" t="str">
        <f>IF(H1042="","",CONCATENATE(Tabela2[[#This Row],[Rysunek .png - lokalizacja folderu]],H1042))</f>
        <v>G:\LocalUser\snws\Rendery_dwg_rys\rys\STRG-MF_rys.png</v>
      </c>
      <c r="J1042" t="s">
        <v>2181</v>
      </c>
      <c r="L1042" t="str">
        <f>IF(K1042="","",CONCATENATE(Tabela2[[#This Row],[Zastosowania .jpg - lokalizacja folderu]],K1042))</f>
        <v/>
      </c>
      <c r="N1042" t="str">
        <f>IF(M1042="","",CONCATENATE(Tabela2[[#This Row],[Zastosowania .jpg - lokalizacja folderu]],M1042))</f>
        <v/>
      </c>
      <c r="P1042" t="str">
        <f>IF(O1042="","",CONCATENATE(Tabela2[[#This Row],[Zastosowania .jpg - lokalizacja folderu]],O1042))</f>
        <v/>
      </c>
      <c r="Q1042" t="s">
        <v>2555</v>
      </c>
      <c r="S1042" t="str">
        <f>IF(R1042="","",CONCATENATE(Tabela2[[#This Row],[Instrukcje .png - lokalizacja folderu]],R1042))</f>
        <v/>
      </c>
      <c r="T1042" t="s">
        <v>2556</v>
      </c>
      <c r="U1042" t="s">
        <v>2643</v>
      </c>
      <c r="V1042" t="str">
        <f>IF(U1042="","",CONCATENATE(Tabela2[[#This Row],[Modele .rfa - lokalizacja folderu]],U1042))</f>
        <v>G:\LocalUser\snws\Rendery_dwg_rys\Modele 3D\NICZUK Pivot hinged rail support STRG_v2021.rfa</v>
      </c>
      <c r="W1042" t="s">
        <v>2574</v>
      </c>
      <c r="X1042" t="s">
        <v>2772</v>
      </c>
      <c r="Y1042" t="str">
        <f>IF(X1042="","",CONCATENATE(Tabela2[[#This Row],[Modele .txt - lokalizacja folderu]],X1042))</f>
        <v>G:\LocalUser\snws\Rendery_dwg_rys\Modele 3D\NICZUK Pivot hinged rail support STRG_v2021.txt</v>
      </c>
      <c r="Z1042" t="s">
        <v>2574</v>
      </c>
      <c r="AB1042" t="str">
        <f>IFERROR(VLOOKUP(Tabela2[[#This Row],[Kod]],[1]Arkusz7!$A:$W,23,FALSE),"")</f>
        <v>OG-STRG-MF</v>
      </c>
    </row>
    <row r="1043" spans="1:28" x14ac:dyDescent="0.25">
      <c r="A1043">
        <v>17118</v>
      </c>
      <c r="B1043" t="s">
        <v>1935</v>
      </c>
      <c r="C1043" t="str">
        <f>IF(B1043="","",CONCATENATE(Tabela2[[#This Row],[Nazwa pliku - render - lokalizacja folderu]],B1043))</f>
        <v>G:\LocalUser\snws\Rendery_dwg_rys\web_ok\OG-ST_web_ok.png</v>
      </c>
      <c r="D1043" t="s">
        <v>2179</v>
      </c>
      <c r="E1043" t="s">
        <v>1924</v>
      </c>
      <c r="F1043" t="str">
        <f>IF(E1043="","",CONCATENATE(Tabela2[[#This Row],[Nazwa pliku - .dwg - lokalizacja folderu]],E1043))</f>
        <v>G:\LocalUser\snws\Rendery_dwg_rys\dwg\OG-ST-SA.DWG</v>
      </c>
      <c r="G1043" t="s">
        <v>2185</v>
      </c>
      <c r="H1043" t="s">
        <v>2474</v>
      </c>
      <c r="I1043" t="str">
        <f>IF(H1043="","",CONCATENATE(Tabela2[[#This Row],[Rysunek .png - lokalizacja folderu]],H1043))</f>
        <v>G:\LocalUser\snws\Rendery_dwg_rys\rys\OG-ST_rys.png</v>
      </c>
      <c r="J1043" t="s">
        <v>2181</v>
      </c>
      <c r="K1043" t="s">
        <v>2896</v>
      </c>
      <c r="L1043" t="str">
        <f>IF(K1043="","",CONCATENATE(Tabela2[[#This Row],[Zastosowania .jpg - lokalizacja folderu]],K1043))</f>
        <v>G:\LocalUser\snws\Rendery_dwg_rys\Zastosowania\ST-S_z_rys.png</v>
      </c>
      <c r="N1043" t="str">
        <f>IF(M1043="","",CONCATENATE(Tabela2[[#This Row],[Zastosowania .jpg - lokalizacja folderu]],M1043))</f>
        <v/>
      </c>
      <c r="P1043" t="str">
        <f>IF(O1043="","",CONCATENATE(Tabela2[[#This Row],[Zastosowania .jpg - lokalizacja folderu]],O1043))</f>
        <v/>
      </c>
      <c r="Q1043" t="s">
        <v>2555</v>
      </c>
      <c r="R1043" t="s">
        <v>2859</v>
      </c>
      <c r="S1043" t="str">
        <f>IF(R1043="","",CONCATENATE(Tabela2[[#This Row],[Instrukcje .png - lokalizacja folderu]],R1043))</f>
        <v>G:\LocalUser\snws\Rendery_dwg_rys\Instrukcje\ST-S_i_rys.png</v>
      </c>
      <c r="T1043" t="s">
        <v>2556</v>
      </c>
      <c r="U1043" t="s">
        <v>2641</v>
      </c>
      <c r="V1043" t="str">
        <f>IF(U1043="","",CONCATENATE(Tabela2[[#This Row],[Modele .rfa - lokalizacja folderu]],U1043))</f>
        <v>G:\LocalUser\snws\Rendery_dwg_rys\Modele 3D\NICZUK Channel support ST-S.rfa</v>
      </c>
      <c r="W1043" t="s">
        <v>2574</v>
      </c>
      <c r="X1043" t="s">
        <v>2576</v>
      </c>
      <c r="Y1043" t="str">
        <f>IF(X1043="","",CONCATENATE(Tabela2[[#This Row],[Modele .txt - lokalizacja folderu]],X1043))</f>
        <v/>
      </c>
      <c r="Z1043" t="s">
        <v>2574</v>
      </c>
      <c r="AB1043" t="str">
        <f>IFERROR(VLOOKUP(Tabela2[[#This Row],[Kod]],[1]Arkusz7!$A:$W,23,FALSE),"")</f>
        <v>OG-ST-SA SKR</v>
      </c>
    </row>
    <row r="1044" spans="1:28" x14ac:dyDescent="0.25">
      <c r="A1044">
        <v>20528</v>
      </c>
      <c r="B1044" t="s">
        <v>1129</v>
      </c>
      <c r="C1044" t="str">
        <f>IF(B1044="","",CONCATENATE(Tabela2[[#This Row],[Nazwa pliku - render - lokalizacja folderu]],B1044))</f>
        <v>G:\LocalUser\snws\Rendery_dwg_rys\web_ok\ST-SL_web_ok.png</v>
      </c>
      <c r="D1044" t="s">
        <v>2179</v>
      </c>
      <c r="E1044" t="s">
        <v>1926</v>
      </c>
      <c r="F1044" t="str">
        <f>IF(E1044="","",CONCATENATE(Tabela2[[#This Row],[Nazwa pliku - .dwg - lokalizacja folderu]],E1044))</f>
        <v>G:\LocalUser\snws\Rendery_dwg_rys\dwg\OG-ST-SLA.DWG</v>
      </c>
      <c r="G1044" t="s">
        <v>2185</v>
      </c>
      <c r="H1044" t="s">
        <v>2474</v>
      </c>
      <c r="I1044" t="str">
        <f>IF(H1044="","",CONCATENATE(Tabela2[[#This Row],[Rysunek .png - lokalizacja folderu]],H1044))</f>
        <v>G:\LocalUser\snws\Rendery_dwg_rys\rys\OG-ST_rys.png</v>
      </c>
      <c r="J1044" t="s">
        <v>2181</v>
      </c>
      <c r="L1044" t="str">
        <f>IF(K1044="","",CONCATENATE(Tabela2[[#This Row],[Zastosowania .jpg - lokalizacja folderu]],K1044))</f>
        <v/>
      </c>
      <c r="N1044" t="str">
        <f>IF(M1044="","",CONCATENATE(Tabela2[[#This Row],[Zastosowania .jpg - lokalizacja folderu]],M1044))</f>
        <v/>
      </c>
      <c r="P1044" t="str">
        <f>IF(O1044="","",CONCATENATE(Tabela2[[#This Row],[Zastosowania .jpg - lokalizacja folderu]],O1044))</f>
        <v/>
      </c>
      <c r="Q1044" t="s">
        <v>2555</v>
      </c>
      <c r="S1044" t="str">
        <f>IF(R1044="","",CONCATENATE(Tabela2[[#This Row],[Instrukcje .png - lokalizacja folderu]],R1044))</f>
        <v/>
      </c>
      <c r="T1044" t="s">
        <v>2556</v>
      </c>
      <c r="U1044" t="s">
        <v>2642</v>
      </c>
      <c r="V1044" t="str">
        <f>IF(U1044="","",CONCATENATE(Tabela2[[#This Row],[Modele .rfa - lokalizacja folderu]],U1044))</f>
        <v>G:\LocalUser\snws\Rendery_dwg_rys\Modele 3D\NICZUK Channel support ST-SL.rfa</v>
      </c>
      <c r="W1044" t="s">
        <v>2574</v>
      </c>
      <c r="X1044" t="s">
        <v>2771</v>
      </c>
      <c r="Y1044" t="str">
        <f>IF(X1044="","",CONCATENATE(Tabela2[[#This Row],[Modele .txt - lokalizacja folderu]],X1044))</f>
        <v>G:\LocalUser\snws\Rendery_dwg_rys\Modele 3D\NICZUK Channel support ST-SL.txt</v>
      </c>
      <c r="Z1044" t="s">
        <v>2574</v>
      </c>
      <c r="AB1044" t="str">
        <f>IFERROR(VLOOKUP(Tabela2[[#This Row],[Kod]],[1]Arkusz7!$A:$W,23,FALSE),"")</f>
        <v>OG-ST-SLA</v>
      </c>
    </row>
    <row r="1045" spans="1:28" x14ac:dyDescent="0.25">
      <c r="A1045">
        <v>20526</v>
      </c>
      <c r="B1045" t="s">
        <v>1129</v>
      </c>
      <c r="C1045" t="str">
        <f>IF(B1045="","",CONCATENATE(Tabela2[[#This Row],[Nazwa pliku - render - lokalizacja folderu]],B1045))</f>
        <v>G:\LocalUser\snws\Rendery_dwg_rys\web_ok\ST-SL_web_ok.png</v>
      </c>
      <c r="D1045" t="s">
        <v>2179</v>
      </c>
      <c r="E1045" t="s">
        <v>1927</v>
      </c>
      <c r="F1045" t="str">
        <f>IF(E1045="","",CONCATENATE(Tabela2[[#This Row],[Nazwa pliku - .dwg - lokalizacja folderu]],E1045))</f>
        <v>G:\LocalUser\snws\Rendery_dwg_rys\dwg\OG-ST-SLMF.DWG</v>
      </c>
      <c r="G1045" t="s">
        <v>2185</v>
      </c>
      <c r="H1045" t="s">
        <v>2474</v>
      </c>
      <c r="I1045" t="str">
        <f>IF(H1045="","",CONCATENATE(Tabela2[[#This Row],[Rysunek .png - lokalizacja folderu]],H1045))</f>
        <v>G:\LocalUser\snws\Rendery_dwg_rys\rys\OG-ST_rys.png</v>
      </c>
      <c r="J1045" t="s">
        <v>2181</v>
      </c>
      <c r="L1045" t="str">
        <f>IF(K1045="","",CONCATENATE(Tabela2[[#This Row],[Zastosowania .jpg - lokalizacja folderu]],K1045))</f>
        <v/>
      </c>
      <c r="N1045" t="str">
        <f>IF(M1045="","",CONCATENATE(Tabela2[[#This Row],[Zastosowania .jpg - lokalizacja folderu]],M1045))</f>
        <v/>
      </c>
      <c r="P1045" t="str">
        <f>IF(O1045="","",CONCATENATE(Tabela2[[#This Row],[Zastosowania .jpg - lokalizacja folderu]],O1045))</f>
        <v/>
      </c>
      <c r="Q1045" t="s">
        <v>2555</v>
      </c>
      <c r="S1045" t="str">
        <f>IF(R1045="","",CONCATENATE(Tabela2[[#This Row],[Instrukcje .png - lokalizacja folderu]],R1045))</f>
        <v/>
      </c>
      <c r="T1045" t="s">
        <v>2556</v>
      </c>
      <c r="U1045" t="s">
        <v>2642</v>
      </c>
      <c r="V1045" t="str">
        <f>IF(U1045="","",CONCATENATE(Tabela2[[#This Row],[Modele .rfa - lokalizacja folderu]],U1045))</f>
        <v>G:\LocalUser\snws\Rendery_dwg_rys\Modele 3D\NICZUK Channel support ST-SL.rfa</v>
      </c>
      <c r="W1045" t="s">
        <v>2574</v>
      </c>
      <c r="X1045" t="s">
        <v>2771</v>
      </c>
      <c r="Y1045" t="str">
        <f>IF(X1045="","",CONCATENATE(Tabela2[[#This Row],[Modele .txt - lokalizacja folderu]],X1045))</f>
        <v>G:\LocalUser\snws\Rendery_dwg_rys\Modele 3D\NICZUK Channel support ST-SL.txt</v>
      </c>
      <c r="Z1045" t="s">
        <v>2574</v>
      </c>
      <c r="AB1045" t="str">
        <f>IFERROR(VLOOKUP(Tabela2[[#This Row],[Kod]],[1]Arkusz7!$A:$W,23,FALSE),"")</f>
        <v>OG-ST-SLMF</v>
      </c>
    </row>
    <row r="1046" spans="1:28" x14ac:dyDescent="0.25">
      <c r="A1046">
        <v>12574</v>
      </c>
      <c r="B1046" t="s">
        <v>1935</v>
      </c>
      <c r="C1046" t="str">
        <f>IF(B1046="","",CONCATENATE(Tabela2[[#This Row],[Nazwa pliku - render - lokalizacja folderu]],B1046))</f>
        <v>G:\LocalUser\snws\Rendery_dwg_rys\web_ok\OG-ST_web_ok.png</v>
      </c>
      <c r="D1046" t="s">
        <v>2179</v>
      </c>
      <c r="E1046" t="s">
        <v>1925</v>
      </c>
      <c r="F1046" t="str">
        <f>IF(E1046="","",CONCATENATE(Tabela2[[#This Row],[Nazwa pliku - .dwg - lokalizacja folderu]],E1046))</f>
        <v>G:\LocalUser\snws\Rendery_dwg_rys\dwg\OG-ST-SMF.DWG</v>
      </c>
      <c r="G1046" t="s">
        <v>2185</v>
      </c>
      <c r="H1046" t="s">
        <v>2474</v>
      </c>
      <c r="I1046" t="str">
        <f>IF(H1046="","",CONCATENATE(Tabela2[[#This Row],[Rysunek .png - lokalizacja folderu]],H1046))</f>
        <v>G:\LocalUser\snws\Rendery_dwg_rys\rys\OG-ST_rys.png</v>
      </c>
      <c r="J1046" t="s">
        <v>2181</v>
      </c>
      <c r="K1046" t="s">
        <v>2896</v>
      </c>
      <c r="L1046" t="str">
        <f>IF(K1046="","",CONCATENATE(Tabela2[[#This Row],[Zastosowania .jpg - lokalizacja folderu]],K1046))</f>
        <v>G:\LocalUser\snws\Rendery_dwg_rys\Zastosowania\ST-S_z_rys.png</v>
      </c>
      <c r="N1046" t="str">
        <f>IF(M1046="","",CONCATENATE(Tabela2[[#This Row],[Zastosowania .jpg - lokalizacja folderu]],M1046))</f>
        <v/>
      </c>
      <c r="P1046" t="str">
        <f>IF(O1046="","",CONCATENATE(Tabela2[[#This Row],[Zastosowania .jpg - lokalizacja folderu]],O1046))</f>
        <v/>
      </c>
      <c r="Q1046" t="s">
        <v>2555</v>
      </c>
      <c r="R1046" t="s">
        <v>2859</v>
      </c>
      <c r="S1046" t="str">
        <f>IF(R1046="","",CONCATENATE(Tabela2[[#This Row],[Instrukcje .png - lokalizacja folderu]],R1046))</f>
        <v>G:\LocalUser\snws\Rendery_dwg_rys\Instrukcje\ST-S_i_rys.png</v>
      </c>
      <c r="T1046" t="s">
        <v>2556</v>
      </c>
      <c r="U1046" t="s">
        <v>2641</v>
      </c>
      <c r="V1046" t="str">
        <f>IF(U1046="","",CONCATENATE(Tabela2[[#This Row],[Modele .rfa - lokalizacja folderu]],U1046))</f>
        <v>G:\LocalUser\snws\Rendery_dwg_rys\Modele 3D\NICZUK Channel support ST-S.rfa</v>
      </c>
      <c r="W1046" t="s">
        <v>2574</v>
      </c>
      <c r="X1046" t="s">
        <v>2576</v>
      </c>
      <c r="Y1046" t="str">
        <f>IF(X1046="","",CONCATENATE(Tabela2[[#This Row],[Modele .txt - lokalizacja folderu]],X1046))</f>
        <v/>
      </c>
      <c r="Z1046" t="s">
        <v>2574</v>
      </c>
      <c r="AB1046" t="str">
        <f>IFERROR(VLOOKUP(Tabela2[[#This Row],[Kod]],[1]Arkusz7!$A:$W,23,FALSE),"")</f>
        <v>OG-ST-SMF SKR</v>
      </c>
    </row>
    <row r="1047" spans="1:28" x14ac:dyDescent="0.25">
      <c r="A1047">
        <v>18425</v>
      </c>
      <c r="B1047" t="s">
        <v>1930</v>
      </c>
      <c r="C1047" t="str">
        <f>IF(B1047="","",CONCATENATE(Tabela2[[#This Row],[Nazwa pliku - render - lokalizacja folderu]],B1047))</f>
        <v>G:\LocalUser\snws\Rendery_dwg_rys\web_ok\OG-ST-SMF90_web_ok.png</v>
      </c>
      <c r="D1047" t="s">
        <v>2179</v>
      </c>
      <c r="E1047" t="s">
        <v>1931</v>
      </c>
      <c r="F1047" t="str">
        <f>IF(E1047="","",CONCATENATE(Tabela2[[#This Row],[Nazwa pliku - .dwg - lokalizacja folderu]],E1047))</f>
        <v>G:\LocalUser\snws\Rendery_dwg_rys\dwg\OG-ST-SMF90.DWG</v>
      </c>
      <c r="G1047" t="s">
        <v>2185</v>
      </c>
      <c r="H1047" t="s">
        <v>2475</v>
      </c>
      <c r="I1047" t="str">
        <f>IF(H1047="","",CONCATENATE(Tabela2[[#This Row],[Rysunek .png - lokalizacja folderu]],H1047))</f>
        <v>G:\LocalUser\snws\Rendery_dwg_rys\rys\OG-ST-SMF90_rys.png</v>
      </c>
      <c r="J1047" t="s">
        <v>2181</v>
      </c>
      <c r="L1047" t="str">
        <f>IF(K1047="","",CONCATENATE(Tabela2[[#This Row],[Zastosowania .jpg - lokalizacja folderu]],K1047))</f>
        <v/>
      </c>
      <c r="N1047" t="str">
        <f>IF(M1047="","",CONCATENATE(Tabela2[[#This Row],[Zastosowania .jpg - lokalizacja folderu]],M1047))</f>
        <v/>
      </c>
      <c r="P1047" t="str">
        <f>IF(O1047="","",CONCATENATE(Tabela2[[#This Row],[Zastosowania .jpg - lokalizacja folderu]],O1047))</f>
        <v/>
      </c>
      <c r="Q1047" t="s">
        <v>2555</v>
      </c>
      <c r="S1047" t="str">
        <f>IF(R1047="","",CONCATENATE(Tabela2[[#This Row],[Instrukcje .png - lokalizacja folderu]],R1047))</f>
        <v/>
      </c>
      <c r="T1047" t="s">
        <v>2556</v>
      </c>
      <c r="V1047" t="str">
        <f>IF(U1047="","",CONCATENATE(Tabela2[[#This Row],[Modele .rfa - lokalizacja folderu]],U1047))</f>
        <v/>
      </c>
      <c r="W1047" t="s">
        <v>2574</v>
      </c>
      <c r="X1047" t="s">
        <v>2576</v>
      </c>
      <c r="Y1047" t="str">
        <f>IF(X1047="","",CONCATENATE(Tabela2[[#This Row],[Modele .txt - lokalizacja folderu]],X1047))</f>
        <v/>
      </c>
      <c r="Z1047" t="s">
        <v>2574</v>
      </c>
      <c r="AB1047" t="str">
        <f>IFERROR(VLOOKUP(Tabela2[[#This Row],[Kod]],[1]Arkusz7!$A:$W,23,FALSE),"")</f>
        <v>OG-ST-SMF90 SKR</v>
      </c>
    </row>
    <row r="1048" spans="1:28" x14ac:dyDescent="0.25">
      <c r="A1048">
        <v>15139</v>
      </c>
      <c r="B1048" t="s">
        <v>1932</v>
      </c>
      <c r="C1048" t="str">
        <f>IF(B1048="","",CONCATENATE(Tabela2[[#This Row],[Nazwa pliku - render - lokalizacja folderu]],B1048))</f>
        <v>G:\LocalUser\snws\Rendery_dwg_rys\web_ok\OG-ST-SMF-D_web_ok.png</v>
      </c>
      <c r="D1048" t="s">
        <v>2179</v>
      </c>
      <c r="E1048" t="s">
        <v>1933</v>
      </c>
      <c r="F1048" t="str">
        <f>IF(E1048="","",CONCATENATE(Tabela2[[#This Row],[Nazwa pliku - .dwg - lokalizacja folderu]],E1048))</f>
        <v>G:\LocalUser\snws\Rendery_dwg_rys\dwg\OG-ST-SMF-D.DWG</v>
      </c>
      <c r="G1048" t="s">
        <v>2185</v>
      </c>
      <c r="H1048" t="s">
        <v>2476</v>
      </c>
      <c r="I1048" t="str">
        <f>IF(H1048="","",CONCATENATE(Tabela2[[#This Row],[Rysunek .png - lokalizacja folderu]],H1048))</f>
        <v>G:\LocalUser\snws\Rendery_dwg_rys\rys\OG-ST-SMF-D_rys.png</v>
      </c>
      <c r="J1048" t="s">
        <v>2181</v>
      </c>
      <c r="L1048" t="str">
        <f>IF(K1048="","",CONCATENATE(Tabela2[[#This Row],[Zastosowania .jpg - lokalizacja folderu]],K1048))</f>
        <v/>
      </c>
      <c r="N1048" t="str">
        <f>IF(M1048="","",CONCATENATE(Tabela2[[#This Row],[Zastosowania .jpg - lokalizacja folderu]],M1048))</f>
        <v/>
      </c>
      <c r="P1048" t="str">
        <f>IF(O1048="","",CONCATENATE(Tabela2[[#This Row],[Zastosowania .jpg - lokalizacja folderu]],O1048))</f>
        <v/>
      </c>
      <c r="Q1048" t="s">
        <v>2555</v>
      </c>
      <c r="S1048" t="str">
        <f>IF(R1048="","",CONCATENATE(Tabela2[[#This Row],[Instrukcje .png - lokalizacja folderu]],R1048))</f>
        <v/>
      </c>
      <c r="T1048" t="s">
        <v>2556</v>
      </c>
      <c r="U1048" t="s">
        <v>2644</v>
      </c>
      <c r="V1048" t="str">
        <f>IF(U1048="","",CONCATENATE(Tabela2[[#This Row],[Modele .rfa - lokalizacja folderu]],U1048))</f>
        <v>G:\LocalUser\snws\Rendery_dwg_rys\Modele 3D\NICZUK Doubled channel support ST-SD .rfa</v>
      </c>
      <c r="W1048" t="s">
        <v>2574</v>
      </c>
      <c r="X1048" t="s">
        <v>2773</v>
      </c>
      <c r="Y1048" t="str">
        <f>IF(X1048="","",CONCATENATE(Tabela2[[#This Row],[Modele .txt - lokalizacja folderu]],X1048))</f>
        <v>G:\LocalUser\snws\Rendery_dwg_rys\Modele 3D\NICZUK Doubled channel support ST-SD .txt</v>
      </c>
      <c r="Z1048" t="s">
        <v>2574</v>
      </c>
      <c r="AB1048" t="str">
        <f>IFERROR(VLOOKUP(Tabela2[[#This Row],[Kod]],[1]Arkusz7!$A:$W,23,FALSE),"")</f>
        <v>OG-ST-SMF-D SKR</v>
      </c>
    </row>
    <row r="1049" spans="1:28" x14ac:dyDescent="0.25">
      <c r="A1049">
        <v>18430</v>
      </c>
      <c r="B1049" t="s">
        <v>1932</v>
      </c>
      <c r="C1049" t="str">
        <f>IF(B1049="","",CONCATENATE(Tabela2[[#This Row],[Nazwa pliku - render - lokalizacja folderu]],B1049))</f>
        <v>G:\LocalUser\snws\Rendery_dwg_rys\web_ok\OG-ST-SMF-D_web_ok.png</v>
      </c>
      <c r="D1049" t="s">
        <v>2179</v>
      </c>
      <c r="E1049" t="s">
        <v>1934</v>
      </c>
      <c r="F1049" t="str">
        <f>IF(E1049="","",CONCATENATE(Tabela2[[#This Row],[Nazwa pliku - .dwg - lokalizacja folderu]],E1049))</f>
        <v>G:\LocalUser\snws\Rendery_dwg_rys\dwg\OG-ST-SMH-D.DWG</v>
      </c>
      <c r="G1049" t="s">
        <v>2185</v>
      </c>
      <c r="H1049" t="s">
        <v>2476</v>
      </c>
      <c r="I1049" t="str">
        <f>IF(H1049="","",CONCATENATE(Tabela2[[#This Row],[Rysunek .png - lokalizacja folderu]],H1049))</f>
        <v>G:\LocalUser\snws\Rendery_dwg_rys\rys\OG-ST-SMF-D_rys.png</v>
      </c>
      <c r="J1049" t="s">
        <v>2181</v>
      </c>
      <c r="L1049" t="str">
        <f>IF(K1049="","",CONCATENATE(Tabela2[[#This Row],[Zastosowania .jpg - lokalizacja folderu]],K1049))</f>
        <v/>
      </c>
      <c r="N1049" t="str">
        <f>IF(M1049="","",CONCATENATE(Tabela2[[#This Row],[Zastosowania .jpg - lokalizacja folderu]],M1049))</f>
        <v/>
      </c>
      <c r="P1049" t="str">
        <f>IF(O1049="","",CONCATENATE(Tabela2[[#This Row],[Zastosowania .jpg - lokalizacja folderu]],O1049))</f>
        <v/>
      </c>
      <c r="Q1049" t="s">
        <v>2555</v>
      </c>
      <c r="S1049" t="str">
        <f>IF(R1049="","",CONCATENATE(Tabela2[[#This Row],[Instrukcje .png - lokalizacja folderu]],R1049))</f>
        <v/>
      </c>
      <c r="T1049" t="s">
        <v>2556</v>
      </c>
      <c r="U1049" t="s">
        <v>2644</v>
      </c>
      <c r="V1049" t="str">
        <f>IF(U1049="","",CONCATENATE(Tabela2[[#This Row],[Modele .rfa - lokalizacja folderu]],U1049))</f>
        <v>G:\LocalUser\snws\Rendery_dwg_rys\Modele 3D\NICZUK Doubled channel support ST-SD .rfa</v>
      </c>
      <c r="W1049" t="s">
        <v>2574</v>
      </c>
      <c r="X1049" t="s">
        <v>2773</v>
      </c>
      <c r="Y1049" t="str">
        <f>IF(X1049="","",CONCATENATE(Tabela2[[#This Row],[Modele .txt - lokalizacja folderu]],X1049))</f>
        <v>G:\LocalUser\snws\Rendery_dwg_rys\Modele 3D\NICZUK Doubled channel support ST-SD .txt</v>
      </c>
      <c r="Z1049" t="s">
        <v>2574</v>
      </c>
      <c r="AB1049" t="str">
        <f>IFERROR(VLOOKUP(Tabela2[[#This Row],[Kod]],[1]Arkusz7!$A:$W,23,FALSE),"")</f>
        <v>OG-ST-SMH-D SKR</v>
      </c>
    </row>
    <row r="1050" spans="1:28" x14ac:dyDescent="0.25">
      <c r="A1050">
        <v>14632</v>
      </c>
      <c r="B1050" t="s">
        <v>1875</v>
      </c>
      <c r="C1050" t="str">
        <f>IF(B1050="","",CONCATENATE(Tabela2[[#This Row],[Nazwa pliku - render - lokalizacja folderu]],B1050))</f>
        <v>G:\LocalUser\snws\Rendery_dwg_rys\web_ok\OG-SZ-A2,0_web_ok.png</v>
      </c>
      <c r="D1050" t="s">
        <v>2179</v>
      </c>
      <c r="E1050" t="s">
        <v>1876</v>
      </c>
      <c r="F1050" t="str">
        <f>IF(E1050="","",CONCATENATE(Tabela2[[#This Row],[Nazwa pliku - .dwg - lokalizacja folderu]],E1050))</f>
        <v>G:\LocalUser\snws\Rendery_dwg_rys\dwg\OG-SZ-A2,0-3000.DWG</v>
      </c>
      <c r="G1050" t="s">
        <v>2185</v>
      </c>
      <c r="H1050" t="s">
        <v>2464</v>
      </c>
      <c r="I1050" t="str">
        <f>IF(H1050="","",CONCATENATE(Tabela2[[#This Row],[Rysunek .png - lokalizacja folderu]],H1050))</f>
        <v>G:\LocalUser\snws\Rendery_dwg_rys\rys\OG-SZ-A2,0_rys.png</v>
      </c>
      <c r="J1050" t="s">
        <v>2181</v>
      </c>
      <c r="L1050" t="str">
        <f>IF(K1050="","",CONCATENATE(Tabela2[[#This Row],[Zastosowania .jpg - lokalizacja folderu]],K1050))</f>
        <v/>
      </c>
      <c r="N1050" t="str">
        <f>IF(M1050="","",CONCATENATE(Tabela2[[#This Row],[Zastosowania .jpg - lokalizacja folderu]],M1050))</f>
        <v/>
      </c>
      <c r="P1050" t="str">
        <f>IF(O1050="","",CONCATENATE(Tabela2[[#This Row],[Zastosowania .jpg - lokalizacja folderu]],O1050))</f>
        <v/>
      </c>
      <c r="Q1050" t="s">
        <v>2555</v>
      </c>
      <c r="S1050" t="str">
        <f>IF(R1050="","",CONCATENATE(Tabela2[[#This Row],[Instrukcje .png - lokalizacja folderu]],R1050))</f>
        <v/>
      </c>
      <c r="T1050" t="s">
        <v>2556</v>
      </c>
      <c r="U1050" t="s">
        <v>2634</v>
      </c>
      <c r="V1050" t="str">
        <f>IF(U1050="","",CONCATENATE(Tabela2[[#This Row],[Modele .rfa - lokalizacja folderu]],U1050))</f>
        <v>G:\LocalUser\snws\Rendery_dwg_rys\Modele 3D\NICZUK Channel type 30 v2021.rfa</v>
      </c>
      <c r="W1050" t="s">
        <v>2574</v>
      </c>
      <c r="X1050" t="s">
        <v>2764</v>
      </c>
      <c r="Y1050" t="str">
        <f>IF(X1050="","",CONCATENATE(Tabela2[[#This Row],[Modele .txt - lokalizacja folderu]],X1050))</f>
        <v>G:\LocalUser\snws\Rendery_dwg_rys\Modele 3D\NICZUK Channel type 30 v2021.txt</v>
      </c>
      <c r="Z1050" t="s">
        <v>2574</v>
      </c>
      <c r="AB1050" t="str">
        <f>IFERROR(VLOOKUP(Tabela2[[#This Row],[Kod]],[1]Arkusz7!$A:$W,23,FALSE),"")</f>
        <v>OG-SZ-A2,0-3000</v>
      </c>
    </row>
    <row r="1051" spans="1:28" x14ac:dyDescent="0.25">
      <c r="A1051">
        <v>12921</v>
      </c>
      <c r="B1051" t="s">
        <v>1877</v>
      </c>
      <c r="C1051" t="str">
        <f>IF(B1051="","",CONCATENATE(Tabela2[[#This Row],[Nazwa pliku - render - lokalizacja folderu]],B1051))</f>
        <v>G:\LocalUser\snws\Rendery_dwg_rys\web_ok\OG-SZ-MF2,0_web_ok.png</v>
      </c>
      <c r="D1051" t="s">
        <v>2179</v>
      </c>
      <c r="E1051" t="s">
        <v>1878</v>
      </c>
      <c r="F1051" t="str">
        <f>IF(E1051="","",CONCATENATE(Tabela2[[#This Row],[Nazwa pliku - .dwg - lokalizacja folderu]],E1051))</f>
        <v>G:\LocalUser\snws\Rendery_dwg_rys\dwg\OG-SZ-MF2,0-2000.DWG</v>
      </c>
      <c r="G1051" t="s">
        <v>2185</v>
      </c>
      <c r="H1051" t="s">
        <v>2465</v>
      </c>
      <c r="I1051" t="str">
        <f>IF(H1051="","",CONCATENATE(Tabela2[[#This Row],[Rysunek .png - lokalizacja folderu]],H1051))</f>
        <v>G:\LocalUser\snws\Rendery_dwg_rys\rys\OG-SZ-MF2,0_rys.png</v>
      </c>
      <c r="J1051" t="s">
        <v>2181</v>
      </c>
      <c r="L1051" t="str">
        <f>IF(K1051="","",CONCATENATE(Tabela2[[#This Row],[Zastosowania .jpg - lokalizacja folderu]],K1051))</f>
        <v/>
      </c>
      <c r="N1051" t="str">
        <f>IF(M1051="","",CONCATENATE(Tabela2[[#This Row],[Zastosowania .jpg - lokalizacja folderu]],M1051))</f>
        <v/>
      </c>
      <c r="P1051" t="str">
        <f>IF(O1051="","",CONCATENATE(Tabela2[[#This Row],[Zastosowania .jpg - lokalizacja folderu]],O1051))</f>
        <v/>
      </c>
      <c r="Q1051" t="s">
        <v>2555</v>
      </c>
      <c r="S1051" t="str">
        <f>IF(R1051="","",CONCATENATE(Tabela2[[#This Row],[Instrukcje .png - lokalizacja folderu]],R1051))</f>
        <v/>
      </c>
      <c r="T1051" t="s">
        <v>2556</v>
      </c>
      <c r="U1051" t="s">
        <v>2635</v>
      </c>
      <c r="V1051" t="str">
        <f>IF(U1051="","",CONCATENATE(Tabela2[[#This Row],[Modele .rfa - lokalizacja folderu]],U1051))</f>
        <v>G:\LocalUser\snws\Rendery_dwg_rys\Modele 3D\NICZUK Channel type 41 v2021.rfa</v>
      </c>
      <c r="W1051" t="s">
        <v>2574</v>
      </c>
      <c r="X1051" t="s">
        <v>2765</v>
      </c>
      <c r="Y1051" t="str">
        <f>IF(X1051="","",CONCATENATE(Tabela2[[#This Row],[Modele .txt - lokalizacja folderu]],X1051))</f>
        <v>G:\LocalUser\snws\Rendery_dwg_rys\Modele 3D\NICZUK Channel type 41 v2021.txt</v>
      </c>
      <c r="Z1051" t="s">
        <v>2574</v>
      </c>
      <c r="AB1051" t="str">
        <f>IFERROR(VLOOKUP(Tabela2[[#This Row],[Kod]],[1]Arkusz7!$A:$W,23,FALSE),"")</f>
        <v>OG-SZ-MF2,0-2000</v>
      </c>
    </row>
    <row r="1052" spans="1:28" x14ac:dyDescent="0.25">
      <c r="A1052">
        <v>11952</v>
      </c>
      <c r="B1052" t="s">
        <v>1877</v>
      </c>
      <c r="C1052" t="str">
        <f>IF(B1052="","",CONCATENATE(Tabela2[[#This Row],[Nazwa pliku - render - lokalizacja folderu]],B1052))</f>
        <v>G:\LocalUser\snws\Rendery_dwg_rys\web_ok\OG-SZ-MF2,0_web_ok.png</v>
      </c>
      <c r="D1052" t="s">
        <v>2179</v>
      </c>
      <c r="E1052" t="s">
        <v>1879</v>
      </c>
      <c r="F1052" t="str">
        <f>IF(E1052="","",CONCATENATE(Tabela2[[#This Row],[Nazwa pliku - .dwg - lokalizacja folderu]],E1052))</f>
        <v>G:\LocalUser\snws\Rendery_dwg_rys\dwg\OG-SZ-MF2,0-3000.DWG</v>
      </c>
      <c r="G1052" t="s">
        <v>2185</v>
      </c>
      <c r="H1052" t="s">
        <v>2465</v>
      </c>
      <c r="I1052" t="str">
        <f>IF(H1052="","",CONCATENATE(Tabela2[[#This Row],[Rysunek .png - lokalizacja folderu]],H1052))</f>
        <v>G:\LocalUser\snws\Rendery_dwg_rys\rys\OG-SZ-MF2,0_rys.png</v>
      </c>
      <c r="J1052" t="s">
        <v>2181</v>
      </c>
      <c r="L1052" t="str">
        <f>IF(K1052="","",CONCATENATE(Tabela2[[#This Row],[Zastosowania .jpg - lokalizacja folderu]],K1052))</f>
        <v/>
      </c>
      <c r="N1052" t="str">
        <f>IF(M1052="","",CONCATENATE(Tabela2[[#This Row],[Zastosowania .jpg - lokalizacja folderu]],M1052))</f>
        <v/>
      </c>
      <c r="P1052" t="str">
        <f>IF(O1052="","",CONCATENATE(Tabela2[[#This Row],[Zastosowania .jpg - lokalizacja folderu]],O1052))</f>
        <v/>
      </c>
      <c r="Q1052" t="s">
        <v>2555</v>
      </c>
      <c r="S1052" t="str">
        <f>IF(R1052="","",CONCATENATE(Tabela2[[#This Row],[Instrukcje .png - lokalizacja folderu]],R1052))</f>
        <v/>
      </c>
      <c r="T1052" t="s">
        <v>2556</v>
      </c>
      <c r="U1052" t="s">
        <v>2635</v>
      </c>
      <c r="V1052" t="str">
        <f>IF(U1052="","",CONCATENATE(Tabela2[[#This Row],[Modele .rfa - lokalizacja folderu]],U1052))</f>
        <v>G:\LocalUser\snws\Rendery_dwg_rys\Modele 3D\NICZUK Channel type 41 v2021.rfa</v>
      </c>
      <c r="W1052" t="s">
        <v>2574</v>
      </c>
      <c r="X1052" t="s">
        <v>2765</v>
      </c>
      <c r="Y1052" t="str">
        <f>IF(X1052="","",CONCATENATE(Tabela2[[#This Row],[Modele .txt - lokalizacja folderu]],X1052))</f>
        <v>G:\LocalUser\snws\Rendery_dwg_rys\Modele 3D\NICZUK Channel type 41 v2021.txt</v>
      </c>
      <c r="Z1052" t="s">
        <v>2574</v>
      </c>
      <c r="AB1052" t="str">
        <f>IFERROR(VLOOKUP(Tabela2[[#This Row],[Kod]],[1]Arkusz7!$A:$W,23,FALSE),"")</f>
        <v>OG-SZ-MF2,0-3000</v>
      </c>
    </row>
    <row r="1053" spans="1:28" x14ac:dyDescent="0.25">
      <c r="A1053">
        <v>14058</v>
      </c>
      <c r="B1053" t="s">
        <v>1877</v>
      </c>
      <c r="C1053" t="str">
        <f>IF(B1053="","",CONCATENATE(Tabela2[[#This Row],[Nazwa pliku - render - lokalizacja folderu]],B1053))</f>
        <v>G:\LocalUser\snws\Rendery_dwg_rys\web_ok\OG-SZ-MF2,0_web_ok.png</v>
      </c>
      <c r="D1053" t="s">
        <v>2179</v>
      </c>
      <c r="E1053" t="s">
        <v>1880</v>
      </c>
      <c r="F1053" t="str">
        <f>IF(E1053="","",CONCATENATE(Tabela2[[#This Row],[Nazwa pliku - .dwg - lokalizacja folderu]],E1053))</f>
        <v>G:\LocalUser\snws\Rendery_dwg_rys\dwg\OG-SZ-MF2,0-4000.DWG</v>
      </c>
      <c r="G1053" t="s">
        <v>2185</v>
      </c>
      <c r="H1053" t="s">
        <v>2465</v>
      </c>
      <c r="I1053" t="str">
        <f>IF(H1053="","",CONCATENATE(Tabela2[[#This Row],[Rysunek .png - lokalizacja folderu]],H1053))</f>
        <v>G:\LocalUser\snws\Rendery_dwg_rys\rys\OG-SZ-MF2,0_rys.png</v>
      </c>
      <c r="J1053" t="s">
        <v>2181</v>
      </c>
      <c r="L1053" t="str">
        <f>IF(K1053="","",CONCATENATE(Tabela2[[#This Row],[Zastosowania .jpg - lokalizacja folderu]],K1053))</f>
        <v/>
      </c>
      <c r="N1053" t="str">
        <f>IF(M1053="","",CONCATENATE(Tabela2[[#This Row],[Zastosowania .jpg - lokalizacja folderu]],M1053))</f>
        <v/>
      </c>
      <c r="P1053" t="str">
        <f>IF(O1053="","",CONCATENATE(Tabela2[[#This Row],[Zastosowania .jpg - lokalizacja folderu]],O1053))</f>
        <v/>
      </c>
      <c r="Q1053" t="s">
        <v>2555</v>
      </c>
      <c r="S1053" t="str">
        <f>IF(R1053="","",CONCATENATE(Tabela2[[#This Row],[Instrukcje .png - lokalizacja folderu]],R1053))</f>
        <v/>
      </c>
      <c r="T1053" t="s">
        <v>2556</v>
      </c>
      <c r="U1053" t="s">
        <v>2635</v>
      </c>
      <c r="V1053" t="str">
        <f>IF(U1053="","",CONCATENATE(Tabela2[[#This Row],[Modele .rfa - lokalizacja folderu]],U1053))</f>
        <v>G:\LocalUser\snws\Rendery_dwg_rys\Modele 3D\NICZUK Channel type 41 v2021.rfa</v>
      </c>
      <c r="W1053" t="s">
        <v>2574</v>
      </c>
      <c r="X1053" t="s">
        <v>2765</v>
      </c>
      <c r="Y1053" t="str">
        <f>IF(X1053="","",CONCATENATE(Tabela2[[#This Row],[Modele .txt - lokalizacja folderu]],X1053))</f>
        <v>G:\LocalUser\snws\Rendery_dwg_rys\Modele 3D\NICZUK Channel type 41 v2021.txt</v>
      </c>
      <c r="Z1053" t="s">
        <v>2574</v>
      </c>
      <c r="AB1053" t="str">
        <f>IFERROR(VLOOKUP(Tabela2[[#This Row],[Kod]],[1]Arkusz7!$A:$W,23,FALSE),"")</f>
        <v>OG-SZ-MF2,0-4000</v>
      </c>
    </row>
    <row r="1054" spans="1:28" x14ac:dyDescent="0.25">
      <c r="A1054">
        <v>16538</v>
      </c>
      <c r="B1054" t="s">
        <v>1877</v>
      </c>
      <c r="C1054" t="str">
        <f>IF(B1054="","",CONCATENATE(Tabela2[[#This Row],[Nazwa pliku - render - lokalizacja folderu]],B1054))</f>
        <v>G:\LocalUser\snws\Rendery_dwg_rys\web_ok\OG-SZ-MF2,0_web_ok.png</v>
      </c>
      <c r="D1054" t="s">
        <v>2179</v>
      </c>
      <c r="E1054" t="s">
        <v>1881</v>
      </c>
      <c r="F1054" t="str">
        <f>IF(E1054="","",CONCATENATE(Tabela2[[#This Row],[Nazwa pliku - .dwg - lokalizacja folderu]],E1054))</f>
        <v>G:\LocalUser\snws\Rendery_dwg_rys\dwg\OG-SZ-MF2,0-6000.DWG</v>
      </c>
      <c r="G1054" t="s">
        <v>2185</v>
      </c>
      <c r="H1054" t="s">
        <v>2465</v>
      </c>
      <c r="I1054" t="str">
        <f>IF(H1054="","",CONCATENATE(Tabela2[[#This Row],[Rysunek .png - lokalizacja folderu]],H1054))</f>
        <v>G:\LocalUser\snws\Rendery_dwg_rys\rys\OG-SZ-MF2,0_rys.png</v>
      </c>
      <c r="J1054" t="s">
        <v>2181</v>
      </c>
      <c r="L1054" t="str">
        <f>IF(K1054="","",CONCATENATE(Tabela2[[#This Row],[Zastosowania .jpg - lokalizacja folderu]],K1054))</f>
        <v/>
      </c>
      <c r="N1054" t="str">
        <f>IF(M1054="","",CONCATENATE(Tabela2[[#This Row],[Zastosowania .jpg - lokalizacja folderu]],M1054))</f>
        <v/>
      </c>
      <c r="P1054" t="str">
        <f>IF(O1054="","",CONCATENATE(Tabela2[[#This Row],[Zastosowania .jpg - lokalizacja folderu]],O1054))</f>
        <v/>
      </c>
      <c r="Q1054" t="s">
        <v>2555</v>
      </c>
      <c r="S1054" t="str">
        <f>IF(R1054="","",CONCATENATE(Tabela2[[#This Row],[Instrukcje .png - lokalizacja folderu]],R1054))</f>
        <v/>
      </c>
      <c r="T1054" t="s">
        <v>2556</v>
      </c>
      <c r="U1054" t="s">
        <v>2635</v>
      </c>
      <c r="V1054" t="str">
        <f>IF(U1054="","",CONCATENATE(Tabela2[[#This Row],[Modele .rfa - lokalizacja folderu]],U1054))</f>
        <v>G:\LocalUser\snws\Rendery_dwg_rys\Modele 3D\NICZUK Channel type 41 v2021.rfa</v>
      </c>
      <c r="W1054" t="s">
        <v>2574</v>
      </c>
      <c r="X1054" t="s">
        <v>2765</v>
      </c>
      <c r="Y1054" t="str">
        <f>IF(X1054="","",CONCATENATE(Tabela2[[#This Row],[Modele .txt - lokalizacja folderu]],X1054))</f>
        <v>G:\LocalUser\snws\Rendery_dwg_rys\Modele 3D\NICZUK Channel type 41 v2021.txt</v>
      </c>
      <c r="Z1054" t="s">
        <v>2574</v>
      </c>
      <c r="AB1054" t="str">
        <f>IFERROR(VLOOKUP(Tabela2[[#This Row],[Kod]],[1]Arkusz7!$A:$W,23,FALSE),"")</f>
        <v>OG-SZ-MF2,0-6000</v>
      </c>
    </row>
    <row r="1055" spans="1:28" x14ac:dyDescent="0.25">
      <c r="A1055">
        <v>12922</v>
      </c>
      <c r="B1055" t="s">
        <v>1882</v>
      </c>
      <c r="C1055" t="str">
        <f>IF(B1055="","",CONCATENATE(Tabela2[[#This Row],[Nazwa pliku - render - lokalizacja folderu]],B1055))</f>
        <v>G:\LocalUser\snws\Rendery_dwg_rys\web_ok\OG-SZ-MF2,5_web_ok.png</v>
      </c>
      <c r="D1055" t="s">
        <v>2179</v>
      </c>
      <c r="E1055" t="s">
        <v>1883</v>
      </c>
      <c r="F1055" t="str">
        <f>IF(E1055="","",CONCATENATE(Tabela2[[#This Row],[Nazwa pliku - .dwg - lokalizacja folderu]],E1055))</f>
        <v>G:\LocalUser\snws\Rendery_dwg_rys\dwg\OG-SZ-MF2,5-2000.DWG</v>
      </c>
      <c r="G1055" t="s">
        <v>2185</v>
      </c>
      <c r="H1055" t="s">
        <v>2466</v>
      </c>
      <c r="I1055" t="str">
        <f>IF(H1055="","",CONCATENATE(Tabela2[[#This Row],[Rysunek .png - lokalizacja folderu]],H1055))</f>
        <v>G:\LocalUser\snws\Rendery_dwg_rys\rys\OG-SZ-MF2,5_rys.png</v>
      </c>
      <c r="J1055" t="s">
        <v>2181</v>
      </c>
      <c r="L1055" t="str">
        <f>IF(K1055="","",CONCATENATE(Tabela2[[#This Row],[Zastosowania .jpg - lokalizacja folderu]],K1055))</f>
        <v/>
      </c>
      <c r="N1055" t="str">
        <f>IF(M1055="","",CONCATENATE(Tabela2[[#This Row],[Zastosowania .jpg - lokalizacja folderu]],M1055))</f>
        <v/>
      </c>
      <c r="P1055" t="str">
        <f>IF(O1055="","",CONCATENATE(Tabela2[[#This Row],[Zastosowania .jpg - lokalizacja folderu]],O1055))</f>
        <v/>
      </c>
      <c r="Q1055" t="s">
        <v>2555</v>
      </c>
      <c r="S1055" t="str">
        <f>IF(R1055="","",CONCATENATE(Tabela2[[#This Row],[Instrukcje .png - lokalizacja folderu]],R1055))</f>
        <v/>
      </c>
      <c r="T1055" t="s">
        <v>2556</v>
      </c>
      <c r="U1055" t="s">
        <v>2635</v>
      </c>
      <c r="V1055" t="str">
        <f>IF(U1055="","",CONCATENATE(Tabela2[[#This Row],[Modele .rfa - lokalizacja folderu]],U1055))</f>
        <v>G:\LocalUser\snws\Rendery_dwg_rys\Modele 3D\NICZUK Channel type 41 v2021.rfa</v>
      </c>
      <c r="W1055" t="s">
        <v>2574</v>
      </c>
      <c r="X1055" t="s">
        <v>2765</v>
      </c>
      <c r="Y1055" t="str">
        <f>IF(X1055="","",CONCATENATE(Tabela2[[#This Row],[Modele .txt - lokalizacja folderu]],X1055))</f>
        <v>G:\LocalUser\snws\Rendery_dwg_rys\Modele 3D\NICZUK Channel type 41 v2021.txt</v>
      </c>
      <c r="Z1055" t="s">
        <v>2574</v>
      </c>
      <c r="AB1055" t="str">
        <f>IFERROR(VLOOKUP(Tabela2[[#This Row],[Kod]],[1]Arkusz7!$A:$W,23,FALSE),"")</f>
        <v>OG-SZ-MF2,5-2000</v>
      </c>
    </row>
    <row r="1056" spans="1:28" x14ac:dyDescent="0.25">
      <c r="A1056">
        <v>10481</v>
      </c>
      <c r="B1056" t="s">
        <v>1882</v>
      </c>
      <c r="C1056" t="str">
        <f>IF(B1056="","",CONCATENATE(Tabela2[[#This Row],[Nazwa pliku - render - lokalizacja folderu]],B1056))</f>
        <v>G:\LocalUser\snws\Rendery_dwg_rys\web_ok\OG-SZ-MF2,5_web_ok.png</v>
      </c>
      <c r="D1056" t="s">
        <v>2179</v>
      </c>
      <c r="E1056" t="s">
        <v>1884</v>
      </c>
      <c r="F1056" t="str">
        <f>IF(E1056="","",CONCATENATE(Tabela2[[#This Row],[Nazwa pliku - .dwg - lokalizacja folderu]],E1056))</f>
        <v>G:\LocalUser\snws\Rendery_dwg_rys\dwg\OG-SZ-MF2,5-3000.DWG</v>
      </c>
      <c r="G1056" t="s">
        <v>2185</v>
      </c>
      <c r="H1056" t="s">
        <v>2466</v>
      </c>
      <c r="I1056" t="str">
        <f>IF(H1056="","",CONCATENATE(Tabela2[[#This Row],[Rysunek .png - lokalizacja folderu]],H1056))</f>
        <v>G:\LocalUser\snws\Rendery_dwg_rys\rys\OG-SZ-MF2,5_rys.png</v>
      </c>
      <c r="J1056" t="s">
        <v>2181</v>
      </c>
      <c r="L1056" t="str">
        <f>IF(K1056="","",CONCATENATE(Tabela2[[#This Row],[Zastosowania .jpg - lokalizacja folderu]],K1056))</f>
        <v/>
      </c>
      <c r="N1056" t="str">
        <f>IF(M1056="","",CONCATENATE(Tabela2[[#This Row],[Zastosowania .jpg - lokalizacja folderu]],M1056))</f>
        <v/>
      </c>
      <c r="P1056" t="str">
        <f>IF(O1056="","",CONCATENATE(Tabela2[[#This Row],[Zastosowania .jpg - lokalizacja folderu]],O1056))</f>
        <v/>
      </c>
      <c r="Q1056" t="s">
        <v>2555</v>
      </c>
      <c r="S1056" t="str">
        <f>IF(R1056="","",CONCATENATE(Tabela2[[#This Row],[Instrukcje .png - lokalizacja folderu]],R1056))</f>
        <v/>
      </c>
      <c r="T1056" t="s">
        <v>2556</v>
      </c>
      <c r="U1056" t="s">
        <v>2635</v>
      </c>
      <c r="V1056" t="str">
        <f>IF(U1056="","",CONCATENATE(Tabela2[[#This Row],[Modele .rfa - lokalizacja folderu]],U1056))</f>
        <v>G:\LocalUser\snws\Rendery_dwg_rys\Modele 3D\NICZUK Channel type 41 v2021.rfa</v>
      </c>
      <c r="W1056" t="s">
        <v>2574</v>
      </c>
      <c r="X1056" t="s">
        <v>2765</v>
      </c>
      <c r="Y1056" t="str">
        <f>IF(X1056="","",CONCATENATE(Tabela2[[#This Row],[Modele .txt - lokalizacja folderu]],X1056))</f>
        <v>G:\LocalUser\snws\Rendery_dwg_rys\Modele 3D\NICZUK Channel type 41 v2021.txt</v>
      </c>
      <c r="Z1056" t="s">
        <v>2574</v>
      </c>
      <c r="AB1056" t="str">
        <f>IFERROR(VLOOKUP(Tabela2[[#This Row],[Kod]],[1]Arkusz7!$A:$W,23,FALSE),"")</f>
        <v>OG-SZ-MF2,5-3000</v>
      </c>
    </row>
    <row r="1057" spans="1:28" x14ac:dyDescent="0.25">
      <c r="A1057">
        <v>14229</v>
      </c>
      <c r="B1057" t="s">
        <v>1882</v>
      </c>
      <c r="C1057" t="str">
        <f>IF(B1057="","",CONCATENATE(Tabela2[[#This Row],[Nazwa pliku - render - lokalizacja folderu]],B1057))</f>
        <v>G:\LocalUser\snws\Rendery_dwg_rys\web_ok\OG-SZ-MF2,5_web_ok.png</v>
      </c>
      <c r="D1057" t="s">
        <v>2179</v>
      </c>
      <c r="E1057" t="s">
        <v>1885</v>
      </c>
      <c r="F1057" t="str">
        <f>IF(E1057="","",CONCATENATE(Tabela2[[#This Row],[Nazwa pliku - .dwg - lokalizacja folderu]],E1057))</f>
        <v>G:\LocalUser\snws\Rendery_dwg_rys\dwg\OG-SZ-MF2,5-4000.DWG</v>
      </c>
      <c r="G1057" t="s">
        <v>2185</v>
      </c>
      <c r="H1057" t="s">
        <v>2466</v>
      </c>
      <c r="I1057" t="str">
        <f>IF(H1057="","",CONCATENATE(Tabela2[[#This Row],[Rysunek .png - lokalizacja folderu]],H1057))</f>
        <v>G:\LocalUser\snws\Rendery_dwg_rys\rys\OG-SZ-MF2,5_rys.png</v>
      </c>
      <c r="J1057" t="s">
        <v>2181</v>
      </c>
      <c r="L1057" t="str">
        <f>IF(K1057="","",CONCATENATE(Tabela2[[#This Row],[Zastosowania .jpg - lokalizacja folderu]],K1057))</f>
        <v/>
      </c>
      <c r="N1057" t="str">
        <f>IF(M1057="","",CONCATENATE(Tabela2[[#This Row],[Zastosowania .jpg - lokalizacja folderu]],M1057))</f>
        <v/>
      </c>
      <c r="P1057" t="str">
        <f>IF(O1057="","",CONCATENATE(Tabela2[[#This Row],[Zastosowania .jpg - lokalizacja folderu]],O1057))</f>
        <v/>
      </c>
      <c r="Q1057" t="s">
        <v>2555</v>
      </c>
      <c r="S1057" t="str">
        <f>IF(R1057="","",CONCATENATE(Tabela2[[#This Row],[Instrukcje .png - lokalizacja folderu]],R1057))</f>
        <v/>
      </c>
      <c r="T1057" t="s">
        <v>2556</v>
      </c>
      <c r="U1057" t="s">
        <v>2635</v>
      </c>
      <c r="V1057" t="str">
        <f>IF(U1057="","",CONCATENATE(Tabela2[[#This Row],[Modele .rfa - lokalizacja folderu]],U1057))</f>
        <v>G:\LocalUser\snws\Rendery_dwg_rys\Modele 3D\NICZUK Channel type 41 v2021.rfa</v>
      </c>
      <c r="W1057" t="s">
        <v>2574</v>
      </c>
      <c r="X1057" t="s">
        <v>2765</v>
      </c>
      <c r="Y1057" t="str">
        <f>IF(X1057="","",CONCATENATE(Tabela2[[#This Row],[Modele .txt - lokalizacja folderu]],X1057))</f>
        <v>G:\LocalUser\snws\Rendery_dwg_rys\Modele 3D\NICZUK Channel type 41 v2021.txt</v>
      </c>
      <c r="Z1057" t="s">
        <v>2574</v>
      </c>
      <c r="AB1057" t="str">
        <f>IFERROR(VLOOKUP(Tabela2[[#This Row],[Kod]],[1]Arkusz7!$A:$W,23,FALSE),"")</f>
        <v>OG-SZ-MF2,5-4000</v>
      </c>
    </row>
    <row r="1058" spans="1:28" x14ac:dyDescent="0.25">
      <c r="A1058">
        <v>15654</v>
      </c>
      <c r="B1058" t="s">
        <v>1882</v>
      </c>
      <c r="C1058" t="str">
        <f>IF(B1058="","",CONCATENATE(Tabela2[[#This Row],[Nazwa pliku - render - lokalizacja folderu]],B1058))</f>
        <v>G:\LocalUser\snws\Rendery_dwg_rys\web_ok\OG-SZ-MF2,5_web_ok.png</v>
      </c>
      <c r="D1058" t="s">
        <v>2179</v>
      </c>
      <c r="E1058" t="s">
        <v>1886</v>
      </c>
      <c r="F1058" t="str">
        <f>IF(E1058="","",CONCATENATE(Tabela2[[#This Row],[Nazwa pliku - .dwg - lokalizacja folderu]],E1058))</f>
        <v>G:\LocalUser\snws\Rendery_dwg_rys\dwg\OG-SZ-MF2,5-6000.DWG</v>
      </c>
      <c r="G1058" t="s">
        <v>2185</v>
      </c>
      <c r="H1058" t="s">
        <v>2466</v>
      </c>
      <c r="I1058" t="str">
        <f>IF(H1058="","",CONCATENATE(Tabela2[[#This Row],[Rysunek .png - lokalizacja folderu]],H1058))</f>
        <v>G:\LocalUser\snws\Rendery_dwg_rys\rys\OG-SZ-MF2,5_rys.png</v>
      </c>
      <c r="J1058" t="s">
        <v>2181</v>
      </c>
      <c r="L1058" t="str">
        <f>IF(K1058="","",CONCATENATE(Tabela2[[#This Row],[Zastosowania .jpg - lokalizacja folderu]],K1058))</f>
        <v/>
      </c>
      <c r="N1058" t="str">
        <f>IF(M1058="","",CONCATENATE(Tabela2[[#This Row],[Zastosowania .jpg - lokalizacja folderu]],M1058))</f>
        <v/>
      </c>
      <c r="P1058" t="str">
        <f>IF(O1058="","",CONCATENATE(Tabela2[[#This Row],[Zastosowania .jpg - lokalizacja folderu]],O1058))</f>
        <v/>
      </c>
      <c r="Q1058" t="s">
        <v>2555</v>
      </c>
      <c r="S1058" t="str">
        <f>IF(R1058="","",CONCATENATE(Tabela2[[#This Row],[Instrukcje .png - lokalizacja folderu]],R1058))</f>
        <v/>
      </c>
      <c r="T1058" t="s">
        <v>2556</v>
      </c>
      <c r="U1058" t="s">
        <v>2635</v>
      </c>
      <c r="V1058" t="str">
        <f>IF(U1058="","",CONCATENATE(Tabela2[[#This Row],[Modele .rfa - lokalizacja folderu]],U1058))</f>
        <v>G:\LocalUser\snws\Rendery_dwg_rys\Modele 3D\NICZUK Channel type 41 v2021.rfa</v>
      </c>
      <c r="W1058" t="s">
        <v>2574</v>
      </c>
      <c r="X1058" t="s">
        <v>2765</v>
      </c>
      <c r="Y1058" t="str">
        <f>IF(X1058="","",CONCATENATE(Tabela2[[#This Row],[Modele .txt - lokalizacja folderu]],X1058))</f>
        <v>G:\LocalUser\snws\Rendery_dwg_rys\Modele 3D\NICZUK Channel type 41 v2021.txt</v>
      </c>
      <c r="Z1058" t="s">
        <v>2574</v>
      </c>
      <c r="AB1058" t="str">
        <f>IFERROR(VLOOKUP(Tabela2[[#This Row],[Kod]],[1]Arkusz7!$A:$W,23,FALSE),"")</f>
        <v>OG-SZ-MF2,5-6000</v>
      </c>
    </row>
    <row r="1059" spans="1:28" x14ac:dyDescent="0.25">
      <c r="A1059">
        <v>12443</v>
      </c>
      <c r="B1059" t="s">
        <v>1887</v>
      </c>
      <c r="C1059" t="str">
        <f>IF(B1059="","",CONCATENATE(Tabela2[[#This Row],[Nazwa pliku - render - lokalizacja folderu]],B1059))</f>
        <v>G:\LocalUser\snws\Rendery_dwg_rys\web_ok\OG-SZ-MH2,5_web_ok.png</v>
      </c>
      <c r="D1059" t="s">
        <v>2179</v>
      </c>
      <c r="E1059" t="s">
        <v>1888</v>
      </c>
      <c r="F1059" t="str">
        <f>IF(E1059="","",CONCATENATE(Tabela2[[#This Row],[Nazwa pliku - .dwg - lokalizacja folderu]],E1059))</f>
        <v>G:\LocalUser\snws\Rendery_dwg_rys\dwg\OG-SZ-MH2,5-2000.DWG</v>
      </c>
      <c r="G1059" t="s">
        <v>2185</v>
      </c>
      <c r="H1059" t="s">
        <v>2467</v>
      </c>
      <c r="I1059" t="str">
        <f>IF(H1059="","",CONCATENATE(Tabela2[[#This Row],[Rysunek .png - lokalizacja folderu]],H1059))</f>
        <v>G:\LocalUser\snws\Rendery_dwg_rys\rys\OG-SZ-MH2,5_rys.png</v>
      </c>
      <c r="J1059" t="s">
        <v>2181</v>
      </c>
      <c r="L1059" t="str">
        <f>IF(K1059="","",CONCATENATE(Tabela2[[#This Row],[Zastosowania .jpg - lokalizacja folderu]],K1059))</f>
        <v/>
      </c>
      <c r="N1059" t="str">
        <f>IF(M1059="","",CONCATENATE(Tabela2[[#This Row],[Zastosowania .jpg - lokalizacja folderu]],M1059))</f>
        <v/>
      </c>
      <c r="P1059" t="str">
        <f>IF(O1059="","",CONCATENATE(Tabela2[[#This Row],[Zastosowania .jpg - lokalizacja folderu]],O1059))</f>
        <v/>
      </c>
      <c r="Q1059" t="s">
        <v>2555</v>
      </c>
      <c r="S1059" t="str">
        <f>IF(R1059="","",CONCATENATE(Tabela2[[#This Row],[Instrukcje .png - lokalizacja folderu]],R1059))</f>
        <v/>
      </c>
      <c r="T1059" t="s">
        <v>2556</v>
      </c>
      <c r="U1059" t="s">
        <v>2635</v>
      </c>
      <c r="V1059" t="str">
        <f>IF(U1059="","",CONCATENATE(Tabela2[[#This Row],[Modele .rfa - lokalizacja folderu]],U1059))</f>
        <v>G:\LocalUser\snws\Rendery_dwg_rys\Modele 3D\NICZUK Channel type 41 v2021.rfa</v>
      </c>
      <c r="W1059" t="s">
        <v>2574</v>
      </c>
      <c r="X1059" t="s">
        <v>2765</v>
      </c>
      <c r="Y1059" t="str">
        <f>IF(X1059="","",CONCATENATE(Tabela2[[#This Row],[Modele .txt - lokalizacja folderu]],X1059))</f>
        <v>G:\LocalUser\snws\Rendery_dwg_rys\Modele 3D\NICZUK Channel type 41 v2021.txt</v>
      </c>
      <c r="Z1059" t="s">
        <v>2574</v>
      </c>
      <c r="AB1059" t="str">
        <f>IFERROR(VLOOKUP(Tabela2[[#This Row],[Kod]],[1]Arkusz7!$A:$W,23,FALSE),"")</f>
        <v>OG-SZ-MH2,5-2000</v>
      </c>
    </row>
    <row r="1060" spans="1:28" x14ac:dyDescent="0.25">
      <c r="A1060">
        <v>12442</v>
      </c>
      <c r="B1060" t="s">
        <v>1887</v>
      </c>
      <c r="C1060" t="str">
        <f>IF(B1060="","",CONCATENATE(Tabela2[[#This Row],[Nazwa pliku - render - lokalizacja folderu]],B1060))</f>
        <v>G:\LocalUser\snws\Rendery_dwg_rys\web_ok\OG-SZ-MH2,5_web_ok.png</v>
      </c>
      <c r="D1060" t="s">
        <v>2179</v>
      </c>
      <c r="E1060" t="s">
        <v>1889</v>
      </c>
      <c r="F1060" t="str">
        <f>IF(E1060="","",CONCATENATE(Tabela2[[#This Row],[Nazwa pliku - .dwg - lokalizacja folderu]],E1060))</f>
        <v>G:\LocalUser\snws\Rendery_dwg_rys\dwg\OG-SZ-MH2,5-3000.DWG</v>
      </c>
      <c r="G1060" t="s">
        <v>2185</v>
      </c>
      <c r="H1060" t="s">
        <v>2467</v>
      </c>
      <c r="I1060" t="str">
        <f>IF(H1060="","",CONCATENATE(Tabela2[[#This Row],[Rysunek .png - lokalizacja folderu]],H1060))</f>
        <v>G:\LocalUser\snws\Rendery_dwg_rys\rys\OG-SZ-MH2,5_rys.png</v>
      </c>
      <c r="J1060" t="s">
        <v>2181</v>
      </c>
      <c r="L1060" t="str">
        <f>IF(K1060="","",CONCATENATE(Tabela2[[#This Row],[Zastosowania .jpg - lokalizacja folderu]],K1060))</f>
        <v/>
      </c>
      <c r="N1060" t="str">
        <f>IF(M1060="","",CONCATENATE(Tabela2[[#This Row],[Zastosowania .jpg - lokalizacja folderu]],M1060))</f>
        <v/>
      </c>
      <c r="P1060" t="str">
        <f>IF(O1060="","",CONCATENATE(Tabela2[[#This Row],[Zastosowania .jpg - lokalizacja folderu]],O1060))</f>
        <v/>
      </c>
      <c r="Q1060" t="s">
        <v>2555</v>
      </c>
      <c r="S1060" t="str">
        <f>IF(R1060="","",CONCATENATE(Tabela2[[#This Row],[Instrukcje .png - lokalizacja folderu]],R1060))</f>
        <v/>
      </c>
      <c r="T1060" t="s">
        <v>2556</v>
      </c>
      <c r="U1060" t="s">
        <v>2635</v>
      </c>
      <c r="V1060" t="str">
        <f>IF(U1060="","",CONCATENATE(Tabela2[[#This Row],[Modele .rfa - lokalizacja folderu]],U1060))</f>
        <v>G:\LocalUser\snws\Rendery_dwg_rys\Modele 3D\NICZUK Channel type 41 v2021.rfa</v>
      </c>
      <c r="W1060" t="s">
        <v>2574</v>
      </c>
      <c r="X1060" t="s">
        <v>2765</v>
      </c>
      <c r="Y1060" t="str">
        <f>IF(X1060="","",CONCATENATE(Tabela2[[#This Row],[Modele .txt - lokalizacja folderu]],X1060))</f>
        <v>G:\LocalUser\snws\Rendery_dwg_rys\Modele 3D\NICZUK Channel type 41 v2021.txt</v>
      </c>
      <c r="Z1060" t="s">
        <v>2574</v>
      </c>
      <c r="AB1060" t="str">
        <f>IFERROR(VLOOKUP(Tabela2[[#This Row],[Kod]],[1]Arkusz7!$A:$W,23,FALSE),"")</f>
        <v>OG-SZ-MH2,5-3000</v>
      </c>
    </row>
    <row r="1061" spans="1:28" x14ac:dyDescent="0.25">
      <c r="A1061">
        <v>12444</v>
      </c>
      <c r="B1061" t="s">
        <v>1887</v>
      </c>
      <c r="C1061" t="str">
        <f>IF(B1061="","",CONCATENATE(Tabela2[[#This Row],[Nazwa pliku - render - lokalizacja folderu]],B1061))</f>
        <v>G:\LocalUser\snws\Rendery_dwg_rys\web_ok\OG-SZ-MH2,5_web_ok.png</v>
      </c>
      <c r="D1061" t="s">
        <v>2179</v>
      </c>
      <c r="E1061" t="s">
        <v>1890</v>
      </c>
      <c r="F1061" t="str">
        <f>IF(E1061="","",CONCATENATE(Tabela2[[#This Row],[Nazwa pliku - .dwg - lokalizacja folderu]],E1061))</f>
        <v>G:\LocalUser\snws\Rendery_dwg_rys\dwg\OG-SZ-MH2,5-4000.DWG</v>
      </c>
      <c r="G1061" t="s">
        <v>2185</v>
      </c>
      <c r="H1061" t="s">
        <v>2467</v>
      </c>
      <c r="I1061" t="str">
        <f>IF(H1061="","",CONCATENATE(Tabela2[[#This Row],[Rysunek .png - lokalizacja folderu]],H1061))</f>
        <v>G:\LocalUser\snws\Rendery_dwg_rys\rys\OG-SZ-MH2,5_rys.png</v>
      </c>
      <c r="J1061" t="s">
        <v>2181</v>
      </c>
      <c r="L1061" t="str">
        <f>IF(K1061="","",CONCATENATE(Tabela2[[#This Row],[Zastosowania .jpg - lokalizacja folderu]],K1061))</f>
        <v/>
      </c>
      <c r="N1061" t="str">
        <f>IF(M1061="","",CONCATENATE(Tabela2[[#This Row],[Zastosowania .jpg - lokalizacja folderu]],M1061))</f>
        <v/>
      </c>
      <c r="P1061" t="str">
        <f>IF(O1061="","",CONCATENATE(Tabela2[[#This Row],[Zastosowania .jpg - lokalizacja folderu]],O1061))</f>
        <v/>
      </c>
      <c r="Q1061" t="s">
        <v>2555</v>
      </c>
      <c r="S1061" t="str">
        <f>IF(R1061="","",CONCATENATE(Tabela2[[#This Row],[Instrukcje .png - lokalizacja folderu]],R1061))</f>
        <v/>
      </c>
      <c r="T1061" t="s">
        <v>2556</v>
      </c>
      <c r="U1061" t="s">
        <v>2635</v>
      </c>
      <c r="V1061" t="str">
        <f>IF(U1061="","",CONCATENATE(Tabela2[[#This Row],[Modele .rfa - lokalizacja folderu]],U1061))</f>
        <v>G:\LocalUser\snws\Rendery_dwg_rys\Modele 3D\NICZUK Channel type 41 v2021.rfa</v>
      </c>
      <c r="W1061" t="s">
        <v>2574</v>
      </c>
      <c r="X1061" t="s">
        <v>2765</v>
      </c>
      <c r="Y1061" t="str">
        <f>IF(X1061="","",CONCATENATE(Tabela2[[#This Row],[Modele .txt - lokalizacja folderu]],X1061))</f>
        <v>G:\LocalUser\snws\Rendery_dwg_rys\Modele 3D\NICZUK Channel type 41 v2021.txt</v>
      </c>
      <c r="Z1061" t="s">
        <v>2574</v>
      </c>
      <c r="AB1061" t="str">
        <f>IFERROR(VLOOKUP(Tabela2[[#This Row],[Kod]],[1]Arkusz7!$A:$W,23,FALSE),"")</f>
        <v>OG-SZ-MH2,5-4000</v>
      </c>
    </row>
    <row r="1062" spans="1:28" x14ac:dyDescent="0.25">
      <c r="A1062">
        <v>15655</v>
      </c>
      <c r="B1062" t="s">
        <v>1887</v>
      </c>
      <c r="C1062" t="str">
        <f>IF(B1062="","",CONCATENATE(Tabela2[[#This Row],[Nazwa pliku - render - lokalizacja folderu]],B1062))</f>
        <v>G:\LocalUser\snws\Rendery_dwg_rys\web_ok\OG-SZ-MH2,5_web_ok.png</v>
      </c>
      <c r="D1062" t="s">
        <v>2179</v>
      </c>
      <c r="E1062" t="s">
        <v>1891</v>
      </c>
      <c r="F1062" t="str">
        <f>IF(E1062="","",CONCATENATE(Tabela2[[#This Row],[Nazwa pliku - .dwg - lokalizacja folderu]],E1062))</f>
        <v>G:\LocalUser\snws\Rendery_dwg_rys\dwg\OG-SZ-MH2,5-6000.DWG</v>
      </c>
      <c r="G1062" t="s">
        <v>2185</v>
      </c>
      <c r="H1062" t="s">
        <v>2467</v>
      </c>
      <c r="I1062" t="str">
        <f>IF(H1062="","",CONCATENATE(Tabela2[[#This Row],[Rysunek .png - lokalizacja folderu]],H1062))</f>
        <v>G:\LocalUser\snws\Rendery_dwg_rys\rys\OG-SZ-MH2,5_rys.png</v>
      </c>
      <c r="J1062" t="s">
        <v>2181</v>
      </c>
      <c r="L1062" t="str">
        <f>IF(K1062="","",CONCATENATE(Tabela2[[#This Row],[Zastosowania .jpg - lokalizacja folderu]],K1062))</f>
        <v/>
      </c>
      <c r="N1062" t="str">
        <f>IF(M1062="","",CONCATENATE(Tabela2[[#This Row],[Zastosowania .jpg - lokalizacja folderu]],M1062))</f>
        <v/>
      </c>
      <c r="P1062" t="str">
        <f>IF(O1062="","",CONCATENATE(Tabela2[[#This Row],[Zastosowania .jpg - lokalizacja folderu]],O1062))</f>
        <v/>
      </c>
      <c r="Q1062" t="s">
        <v>2555</v>
      </c>
      <c r="S1062" t="str">
        <f>IF(R1062="","",CONCATENATE(Tabela2[[#This Row],[Instrukcje .png - lokalizacja folderu]],R1062))</f>
        <v/>
      </c>
      <c r="T1062" t="s">
        <v>2556</v>
      </c>
      <c r="U1062" t="s">
        <v>2635</v>
      </c>
      <c r="V1062" t="str">
        <f>IF(U1062="","",CONCATENATE(Tabela2[[#This Row],[Modele .rfa - lokalizacja folderu]],U1062))</f>
        <v>G:\LocalUser\snws\Rendery_dwg_rys\Modele 3D\NICZUK Channel type 41 v2021.rfa</v>
      </c>
      <c r="W1062" t="s">
        <v>2574</v>
      </c>
      <c r="X1062" t="s">
        <v>2765</v>
      </c>
      <c r="Y1062" t="str">
        <f>IF(X1062="","",CONCATENATE(Tabela2[[#This Row],[Modele .txt - lokalizacja folderu]],X1062))</f>
        <v>G:\LocalUser\snws\Rendery_dwg_rys\Modele 3D\NICZUK Channel type 41 v2021.txt</v>
      </c>
      <c r="Z1062" t="s">
        <v>2574</v>
      </c>
      <c r="AB1062" t="str">
        <f>IFERROR(VLOOKUP(Tabela2[[#This Row],[Kod]],[1]Arkusz7!$A:$W,23,FALSE),"")</f>
        <v>OG-SZ-MH2,5-6000</v>
      </c>
    </row>
    <row r="1063" spans="1:28" x14ac:dyDescent="0.25">
      <c r="A1063">
        <v>21410</v>
      </c>
      <c r="B1063" t="s">
        <v>2539</v>
      </c>
      <c r="C1063" t="str">
        <f>IF(B1063="","",CONCATENATE(Tabela2[[#This Row],[Nazwa pliku - render - lokalizacja folderu]],B1063))</f>
        <v>G:\LocalUser\snws\Rendery_dwg_rys\web_ok\SZ-MI-2,5_web_ok.png</v>
      </c>
      <c r="D1063" t="s">
        <v>2179</v>
      </c>
      <c r="E1063" t="s">
        <v>1892</v>
      </c>
      <c r="F1063" t="str">
        <f>IF(E1063="","",CONCATENATE(Tabela2[[#This Row],[Nazwa pliku - .dwg - lokalizacja folderu]],E1063))</f>
        <v>G:\LocalUser\snws\Rendery_dwg_rys\dwg\OG-SZ-MI2,5-2000.DWG</v>
      </c>
      <c r="G1063" t="s">
        <v>2185</v>
      </c>
      <c r="H1063" t="s">
        <v>2300</v>
      </c>
      <c r="I1063" t="str">
        <f>IF(H1063="","",CONCATENATE(Tabela2[[#This Row],[Rysunek .png - lokalizacja folderu]],H1063))</f>
        <v>G:\LocalUser\snws\Rendery_dwg_rys\rys\SZ-MI2,5_rys.png</v>
      </c>
      <c r="J1063" t="s">
        <v>2181</v>
      </c>
      <c r="L1063" t="str">
        <f>IF(K1063="","",CONCATENATE(Tabela2[[#This Row],[Zastosowania .jpg - lokalizacja folderu]],K1063))</f>
        <v/>
      </c>
      <c r="N1063" t="str">
        <f>IF(M1063="","",CONCATENATE(Tabela2[[#This Row],[Zastosowania .jpg - lokalizacja folderu]],M1063))</f>
        <v/>
      </c>
      <c r="P1063" t="str">
        <f>IF(O1063="","",CONCATENATE(Tabela2[[#This Row],[Zastosowania .jpg - lokalizacja folderu]],O1063))</f>
        <v/>
      </c>
      <c r="Q1063" t="s">
        <v>2555</v>
      </c>
      <c r="S1063" t="str">
        <f>IF(R1063="","",CONCATENATE(Tabela2[[#This Row],[Instrukcje .png - lokalizacja folderu]],R1063))</f>
        <v/>
      </c>
      <c r="T1063" t="s">
        <v>2556</v>
      </c>
      <c r="U1063" t="s">
        <v>2635</v>
      </c>
      <c r="V1063" t="str">
        <f>IF(U1063="","",CONCATENATE(Tabela2[[#This Row],[Modele .rfa - lokalizacja folderu]],U1063))</f>
        <v>G:\LocalUser\snws\Rendery_dwg_rys\Modele 3D\NICZUK Channel type 41 v2021.rfa</v>
      </c>
      <c r="W1063" t="s">
        <v>2574</v>
      </c>
      <c r="X1063" t="s">
        <v>2765</v>
      </c>
      <c r="Y1063" t="str">
        <f>IF(X1063="","",CONCATENATE(Tabela2[[#This Row],[Modele .txt - lokalizacja folderu]],X1063))</f>
        <v>G:\LocalUser\snws\Rendery_dwg_rys\Modele 3D\NICZUK Channel type 41 v2021.txt</v>
      </c>
      <c r="Z1063" t="s">
        <v>2574</v>
      </c>
      <c r="AB1063" t="str">
        <f>IFERROR(VLOOKUP(Tabela2[[#This Row],[Kod]],[1]Arkusz7!$A:$W,23,FALSE),"")</f>
        <v>OG-SZ-MI2,5-2000</v>
      </c>
    </row>
    <row r="1064" spans="1:28" x14ac:dyDescent="0.25">
      <c r="A1064">
        <v>21411</v>
      </c>
      <c r="B1064" t="s">
        <v>2539</v>
      </c>
      <c r="C1064" t="str">
        <f>IF(B1064="","",CONCATENATE(Tabela2[[#This Row],[Nazwa pliku - render - lokalizacja folderu]],B1064))</f>
        <v>G:\LocalUser\snws\Rendery_dwg_rys\web_ok\SZ-MI-2,5_web_ok.png</v>
      </c>
      <c r="D1064" t="s">
        <v>2179</v>
      </c>
      <c r="E1064" t="s">
        <v>1893</v>
      </c>
      <c r="F1064" t="str">
        <f>IF(E1064="","",CONCATENATE(Tabela2[[#This Row],[Nazwa pliku - .dwg - lokalizacja folderu]],E1064))</f>
        <v>G:\LocalUser\snws\Rendery_dwg_rys\dwg\OG-SZ-MI2,5-3000.DWG</v>
      </c>
      <c r="G1064" t="s">
        <v>2185</v>
      </c>
      <c r="H1064" t="s">
        <v>2300</v>
      </c>
      <c r="I1064" t="str">
        <f>IF(H1064="","",CONCATENATE(Tabela2[[#This Row],[Rysunek .png - lokalizacja folderu]],H1064))</f>
        <v>G:\LocalUser\snws\Rendery_dwg_rys\rys\SZ-MI2,5_rys.png</v>
      </c>
      <c r="J1064" t="s">
        <v>2181</v>
      </c>
      <c r="L1064" t="str">
        <f>IF(K1064="","",CONCATENATE(Tabela2[[#This Row],[Zastosowania .jpg - lokalizacja folderu]],K1064))</f>
        <v/>
      </c>
      <c r="N1064" t="str">
        <f>IF(M1064="","",CONCATENATE(Tabela2[[#This Row],[Zastosowania .jpg - lokalizacja folderu]],M1064))</f>
        <v/>
      </c>
      <c r="P1064" t="str">
        <f>IF(O1064="","",CONCATENATE(Tabela2[[#This Row],[Zastosowania .jpg - lokalizacja folderu]],O1064))</f>
        <v/>
      </c>
      <c r="Q1064" t="s">
        <v>2555</v>
      </c>
      <c r="S1064" t="str">
        <f>IF(R1064="","",CONCATENATE(Tabela2[[#This Row],[Instrukcje .png - lokalizacja folderu]],R1064))</f>
        <v/>
      </c>
      <c r="T1064" t="s">
        <v>2556</v>
      </c>
      <c r="U1064" t="s">
        <v>2635</v>
      </c>
      <c r="V1064" t="str">
        <f>IF(U1064="","",CONCATENATE(Tabela2[[#This Row],[Modele .rfa - lokalizacja folderu]],U1064))</f>
        <v>G:\LocalUser\snws\Rendery_dwg_rys\Modele 3D\NICZUK Channel type 41 v2021.rfa</v>
      </c>
      <c r="W1064" t="s">
        <v>2574</v>
      </c>
      <c r="X1064" t="s">
        <v>2765</v>
      </c>
      <c r="Y1064" t="str">
        <f>IF(X1064="","",CONCATENATE(Tabela2[[#This Row],[Modele .txt - lokalizacja folderu]],X1064))</f>
        <v>G:\LocalUser\snws\Rendery_dwg_rys\Modele 3D\NICZUK Channel type 41 v2021.txt</v>
      </c>
      <c r="Z1064" t="s">
        <v>2574</v>
      </c>
      <c r="AB1064" t="str">
        <f>IFERROR(VLOOKUP(Tabela2[[#This Row],[Kod]],[1]Arkusz7!$A:$W,23,FALSE),"")</f>
        <v>OG-SZ-MI2,5-3000</v>
      </c>
    </row>
    <row r="1065" spans="1:28" x14ac:dyDescent="0.25">
      <c r="A1065">
        <v>21412</v>
      </c>
      <c r="B1065" t="s">
        <v>2539</v>
      </c>
      <c r="C1065" t="str">
        <f>IF(B1065="","",CONCATENATE(Tabela2[[#This Row],[Nazwa pliku - render - lokalizacja folderu]],B1065))</f>
        <v>G:\LocalUser\snws\Rendery_dwg_rys\web_ok\SZ-MI-2,5_web_ok.png</v>
      </c>
      <c r="D1065" t="s">
        <v>2179</v>
      </c>
      <c r="E1065" t="s">
        <v>1894</v>
      </c>
      <c r="F1065" t="str">
        <f>IF(E1065="","",CONCATENATE(Tabela2[[#This Row],[Nazwa pliku - .dwg - lokalizacja folderu]],E1065))</f>
        <v>G:\LocalUser\snws\Rendery_dwg_rys\dwg\OG-SZ-MI2,5-4000.DWG</v>
      </c>
      <c r="G1065" t="s">
        <v>2185</v>
      </c>
      <c r="H1065" t="s">
        <v>2300</v>
      </c>
      <c r="I1065" t="str">
        <f>IF(H1065="","",CONCATENATE(Tabela2[[#This Row],[Rysunek .png - lokalizacja folderu]],H1065))</f>
        <v>G:\LocalUser\snws\Rendery_dwg_rys\rys\SZ-MI2,5_rys.png</v>
      </c>
      <c r="J1065" t="s">
        <v>2181</v>
      </c>
      <c r="L1065" t="str">
        <f>IF(K1065="","",CONCATENATE(Tabela2[[#This Row],[Zastosowania .jpg - lokalizacja folderu]],K1065))</f>
        <v/>
      </c>
      <c r="N1065" t="str">
        <f>IF(M1065="","",CONCATENATE(Tabela2[[#This Row],[Zastosowania .jpg - lokalizacja folderu]],M1065))</f>
        <v/>
      </c>
      <c r="P1065" t="str">
        <f>IF(O1065="","",CONCATENATE(Tabela2[[#This Row],[Zastosowania .jpg - lokalizacja folderu]],O1065))</f>
        <v/>
      </c>
      <c r="Q1065" t="s">
        <v>2555</v>
      </c>
      <c r="S1065" t="str">
        <f>IF(R1065="","",CONCATENATE(Tabela2[[#This Row],[Instrukcje .png - lokalizacja folderu]],R1065))</f>
        <v/>
      </c>
      <c r="T1065" t="s">
        <v>2556</v>
      </c>
      <c r="U1065" t="s">
        <v>2635</v>
      </c>
      <c r="V1065" t="str">
        <f>IF(U1065="","",CONCATENATE(Tabela2[[#This Row],[Modele .rfa - lokalizacja folderu]],U1065))</f>
        <v>G:\LocalUser\snws\Rendery_dwg_rys\Modele 3D\NICZUK Channel type 41 v2021.rfa</v>
      </c>
      <c r="W1065" t="s">
        <v>2574</v>
      </c>
      <c r="X1065" t="s">
        <v>2765</v>
      </c>
      <c r="Y1065" t="str">
        <f>IF(X1065="","",CONCATENATE(Tabela2[[#This Row],[Modele .txt - lokalizacja folderu]],X1065))</f>
        <v>G:\LocalUser\snws\Rendery_dwg_rys\Modele 3D\NICZUK Channel type 41 v2021.txt</v>
      </c>
      <c r="Z1065" t="s">
        <v>2574</v>
      </c>
      <c r="AB1065" t="str">
        <f>IFERROR(VLOOKUP(Tabela2[[#This Row],[Kod]],[1]Arkusz7!$A:$W,23,FALSE),"")</f>
        <v>OG-SZ-MI2,5-4000</v>
      </c>
    </row>
    <row r="1066" spans="1:28" x14ac:dyDescent="0.25">
      <c r="A1066">
        <v>21413</v>
      </c>
      <c r="B1066" t="s">
        <v>2539</v>
      </c>
      <c r="C1066" t="str">
        <f>IF(B1066="","",CONCATENATE(Tabela2[[#This Row],[Nazwa pliku - render - lokalizacja folderu]],B1066))</f>
        <v>G:\LocalUser\snws\Rendery_dwg_rys\web_ok\SZ-MI-2,5_web_ok.png</v>
      </c>
      <c r="D1066" t="s">
        <v>2179</v>
      </c>
      <c r="E1066" t="s">
        <v>1895</v>
      </c>
      <c r="F1066" t="str">
        <f>IF(E1066="","",CONCATENATE(Tabela2[[#This Row],[Nazwa pliku - .dwg - lokalizacja folderu]],E1066))</f>
        <v>G:\LocalUser\snws\Rendery_dwg_rys\dwg\OG-SZ-MI2,5-6000.DWG</v>
      </c>
      <c r="G1066" t="s">
        <v>2185</v>
      </c>
      <c r="H1066" t="s">
        <v>2300</v>
      </c>
      <c r="I1066" t="str">
        <f>IF(H1066="","",CONCATENATE(Tabela2[[#This Row],[Rysunek .png - lokalizacja folderu]],H1066))</f>
        <v>G:\LocalUser\snws\Rendery_dwg_rys\rys\SZ-MI2,5_rys.png</v>
      </c>
      <c r="J1066" t="s">
        <v>2181</v>
      </c>
      <c r="L1066" t="str">
        <f>IF(K1066="","",CONCATENATE(Tabela2[[#This Row],[Zastosowania .jpg - lokalizacja folderu]],K1066))</f>
        <v/>
      </c>
      <c r="N1066" t="str">
        <f>IF(M1066="","",CONCATENATE(Tabela2[[#This Row],[Zastosowania .jpg - lokalizacja folderu]],M1066))</f>
        <v/>
      </c>
      <c r="P1066" t="str">
        <f>IF(O1066="","",CONCATENATE(Tabela2[[#This Row],[Zastosowania .jpg - lokalizacja folderu]],O1066))</f>
        <v/>
      </c>
      <c r="Q1066" t="s">
        <v>2555</v>
      </c>
      <c r="S1066" t="str">
        <f>IF(R1066="","",CONCATENATE(Tabela2[[#This Row],[Instrukcje .png - lokalizacja folderu]],R1066))</f>
        <v/>
      </c>
      <c r="T1066" t="s">
        <v>2556</v>
      </c>
      <c r="U1066" t="s">
        <v>2635</v>
      </c>
      <c r="V1066" t="str">
        <f>IF(U1066="","",CONCATENATE(Tabela2[[#This Row],[Modele .rfa - lokalizacja folderu]],U1066))</f>
        <v>G:\LocalUser\snws\Rendery_dwg_rys\Modele 3D\NICZUK Channel type 41 v2021.rfa</v>
      </c>
      <c r="W1066" t="s">
        <v>2574</v>
      </c>
      <c r="X1066" t="s">
        <v>2765</v>
      </c>
      <c r="Y1066" t="str">
        <f>IF(X1066="","",CONCATENATE(Tabela2[[#This Row],[Modele .txt - lokalizacja folderu]],X1066))</f>
        <v>G:\LocalUser\snws\Rendery_dwg_rys\Modele 3D\NICZUK Channel type 41 v2021.txt</v>
      </c>
      <c r="Z1066" t="s">
        <v>2574</v>
      </c>
      <c r="AB1066" t="str">
        <f>IFERROR(VLOOKUP(Tabela2[[#This Row],[Kod]],[1]Arkusz7!$A:$W,23,FALSE),"")</f>
        <v>OG-SZ-MI2,5-6000</v>
      </c>
    </row>
    <row r="1067" spans="1:28" x14ac:dyDescent="0.25">
      <c r="A1067">
        <v>15453</v>
      </c>
      <c r="B1067" t="s">
        <v>2545</v>
      </c>
      <c r="C1067" t="str">
        <f>IF(B1067="","",CONCATENATE(Tabela2[[#This Row],[Nazwa pliku - render - lokalizacja folderu]],B1067))</f>
        <v>G:\LocalUser\snws\Rendery_dwg_rys\web_ok\OG-TR-A_web_ok.png</v>
      </c>
      <c r="D1067" t="s">
        <v>2179</v>
      </c>
      <c r="E1067" t="s">
        <v>1959</v>
      </c>
      <c r="F1067" t="str">
        <f>IF(E1067="","",CONCATENATE(Tabela2[[#This Row],[Nazwa pliku - .dwg - lokalizacja folderu]],E1067))</f>
        <v>G:\LocalUser\snws\Rendery_dwg_rys\dwg\OG-TR-MB.DWG</v>
      </c>
      <c r="G1067" t="s">
        <v>2185</v>
      </c>
      <c r="H1067" t="s">
        <v>2488</v>
      </c>
      <c r="I1067" t="str">
        <f>IF(H1067="","",CONCATENATE(Tabela2[[#This Row],[Rysunek .png - lokalizacja folderu]],H1067))</f>
        <v>G:\LocalUser\snws\Rendery_dwg_rys\rys\OG-TR-A_rys.png</v>
      </c>
      <c r="J1067" t="s">
        <v>2181</v>
      </c>
      <c r="L1067" t="str">
        <f>IF(K1067="","",CONCATENATE(Tabela2[[#This Row],[Zastosowania .jpg - lokalizacja folderu]],K1067))</f>
        <v/>
      </c>
      <c r="N1067" t="str">
        <f>IF(M1067="","",CONCATENATE(Tabela2[[#This Row],[Zastosowania .jpg - lokalizacja folderu]],M1067))</f>
        <v/>
      </c>
      <c r="P1067" t="str">
        <f>IF(O1067="","",CONCATENATE(Tabela2[[#This Row],[Zastosowania .jpg - lokalizacja folderu]],O1067))</f>
        <v/>
      </c>
      <c r="Q1067" t="s">
        <v>2555</v>
      </c>
      <c r="S1067" t="str">
        <f>IF(R1067="","",CONCATENATE(Tabela2[[#This Row],[Instrukcje .png - lokalizacja folderu]],R1067))</f>
        <v/>
      </c>
      <c r="T1067" t="s">
        <v>2556</v>
      </c>
      <c r="U1067" t="s">
        <v>2669</v>
      </c>
      <c r="V1067" t="str">
        <f>IF(U1067="","",CONCATENATE(Tabela2[[#This Row],[Modele .rfa - lokalizacja folderu]],U1067))</f>
        <v>G:\LocalUser\snws\Rendery_dwg_rys\Modele 3D\NICZUK Corner bracket channel TR.rfa</v>
      </c>
      <c r="W1067" t="s">
        <v>2574</v>
      </c>
      <c r="X1067" t="s">
        <v>2790</v>
      </c>
      <c r="Y1067" t="str">
        <f>IF(X1067="","",CONCATENATE(Tabela2[[#This Row],[Modele .txt - lokalizacja folderu]],X1067))</f>
        <v>G:\LocalUser\snws\Rendery_dwg_rys\Modele 3D\NICZUK Corner bracket channel TR.txt</v>
      </c>
      <c r="Z1067" t="s">
        <v>2574</v>
      </c>
      <c r="AB1067" t="str">
        <f>IFERROR(VLOOKUP(Tabela2[[#This Row],[Kod]],[1]Arkusz7!$A:$W,23,FALSE),"")</f>
        <v>OG-TR-MB</v>
      </c>
    </row>
    <row r="1068" spans="1:28" x14ac:dyDescent="0.25">
      <c r="A1068">
        <v>14975</v>
      </c>
      <c r="B1068" t="s">
        <v>1812</v>
      </c>
      <c r="C1068" t="str">
        <f>IF(B1068="","",CONCATENATE(Tabela2[[#This Row],[Nazwa pliku - render - lokalizacja folderu]],B1068))</f>
        <v>G:\LocalUser\snws\Rendery_dwg_rys\web_ok\OG-UPG_web_ok.png</v>
      </c>
      <c r="D1068" t="s">
        <v>2179</v>
      </c>
      <c r="E1068" t="s">
        <v>1815</v>
      </c>
      <c r="F1068" t="str">
        <f>IF(E1068="","",CONCATENATE(Tabela2[[#This Row],[Nazwa pliku - .dwg - lokalizacja folderu]],E1068))</f>
        <v>G:\LocalUser\snws\Rendery_dwg_rys\dwg\OG-UPG-1.DWG</v>
      </c>
      <c r="G1068" t="s">
        <v>2185</v>
      </c>
      <c r="H1068" t="s">
        <v>2455</v>
      </c>
      <c r="I1068" t="str">
        <f>IF(H1068="","",CONCATENATE(Tabela2[[#This Row],[Rysunek .png - lokalizacja folderu]],H1068))</f>
        <v>G:\LocalUser\snws\Rendery_dwg_rys\rys\OG-UPG_rys.png</v>
      </c>
      <c r="J1068" t="s">
        <v>2181</v>
      </c>
      <c r="K1068" t="s">
        <v>2877</v>
      </c>
      <c r="L1068" t="str">
        <f>IF(K1068="","",CONCATENATE(Tabela2[[#This Row],[Zastosowania .jpg - lokalizacja folderu]],K1068))</f>
        <v>G:\LocalUser\snws\Rendery_dwg_rys\Zastosowania\obejmy-z-okladzina_z_rys.png</v>
      </c>
      <c r="N1068" t="str">
        <f>IF(M1068="","",CONCATENATE(Tabela2[[#This Row],[Zastosowania .jpg - lokalizacja folderu]],M1068))</f>
        <v/>
      </c>
      <c r="P1068" t="str">
        <f>IF(O1068="","",CONCATENATE(Tabela2[[#This Row],[Zastosowania .jpg - lokalizacja folderu]],O1068))</f>
        <v/>
      </c>
      <c r="Q1068" t="s">
        <v>2555</v>
      </c>
      <c r="R1068" t="s">
        <v>2875</v>
      </c>
      <c r="S1068" t="str">
        <f>IF(R1068="","",CONCATENATE(Tabela2[[#This Row],[Instrukcje .png - lokalizacja folderu]],R1068))</f>
        <v>G:\LocalUser\snws\Rendery_dwg_rys\Instrukcje\obejmy-z-okladzina_i_rys.png</v>
      </c>
      <c r="T1068" t="s">
        <v>2556</v>
      </c>
      <c r="U1068" t="s">
        <v>2575</v>
      </c>
      <c r="V1068" t="str">
        <f>IF(U1068="","",CONCATENATE(Tabela2[[#This Row],[Modele .rfa - lokalizacja folderu]],U1068))</f>
        <v>G:\LocalUser\snws\Rendery_dwg_rys\Modele 3D\NICZUK Pipe clamp EXPERT.rfa</v>
      </c>
      <c r="W1068" t="s">
        <v>2574</v>
      </c>
      <c r="X1068" t="s">
        <v>2717</v>
      </c>
      <c r="Y1068" t="str">
        <f>IF(X1068="","",CONCATENATE(Tabela2[[#This Row],[Modele .txt - lokalizacja folderu]],X1068))</f>
        <v>G:\LocalUser\snws\Rendery_dwg_rys\Modele 3D\NICZUK Pipe clamp EXPERT.txt</v>
      </c>
      <c r="Z1068" t="s">
        <v>2574</v>
      </c>
      <c r="AB1068" t="str">
        <f>IFERROR(VLOOKUP(Tabela2[[#This Row],[Kod]],[1]Arkusz7!$A:$W,23,FALSE),"")</f>
        <v>OG-UPG-1 BK</v>
      </c>
    </row>
    <row r="1069" spans="1:28" x14ac:dyDescent="0.25">
      <c r="A1069">
        <v>16052</v>
      </c>
      <c r="B1069" t="s">
        <v>1812</v>
      </c>
      <c r="C1069" t="str">
        <f>IF(B1069="","",CONCATENATE(Tabela2[[#This Row],[Nazwa pliku - render - lokalizacja folderu]],B1069))</f>
        <v>G:\LocalUser\snws\Rendery_dwg_rys\web_ok\OG-UPG_web_ok.png</v>
      </c>
      <c r="D1069" t="s">
        <v>2179</v>
      </c>
      <c r="E1069" t="s">
        <v>1813</v>
      </c>
      <c r="F1069" t="str">
        <f>IF(E1069="","",CONCATENATE(Tabela2[[#This Row],[Nazwa pliku - .dwg - lokalizacja folderu]],E1069))</f>
        <v>G:\LocalUser\snws\Rendery_dwg_rys\dwg\OG-UPG-1_2.DWG</v>
      </c>
      <c r="G1069" t="s">
        <v>2185</v>
      </c>
      <c r="H1069" t="s">
        <v>2455</v>
      </c>
      <c r="I1069" t="str">
        <f>IF(H1069="","",CONCATENATE(Tabela2[[#This Row],[Rysunek .png - lokalizacja folderu]],H1069))</f>
        <v>G:\LocalUser\snws\Rendery_dwg_rys\rys\OG-UPG_rys.png</v>
      </c>
      <c r="J1069" t="s">
        <v>2181</v>
      </c>
      <c r="K1069" t="s">
        <v>2877</v>
      </c>
      <c r="L1069" t="str">
        <f>IF(K1069="","",CONCATENATE(Tabela2[[#This Row],[Zastosowania .jpg - lokalizacja folderu]],K1069))</f>
        <v>G:\LocalUser\snws\Rendery_dwg_rys\Zastosowania\obejmy-z-okladzina_z_rys.png</v>
      </c>
      <c r="N1069" t="str">
        <f>IF(M1069="","",CONCATENATE(Tabela2[[#This Row],[Zastosowania .jpg - lokalizacja folderu]],M1069))</f>
        <v/>
      </c>
      <c r="P1069" t="str">
        <f>IF(O1069="","",CONCATENATE(Tabela2[[#This Row],[Zastosowania .jpg - lokalizacja folderu]],O1069))</f>
        <v/>
      </c>
      <c r="Q1069" t="s">
        <v>2555</v>
      </c>
      <c r="R1069" t="s">
        <v>2875</v>
      </c>
      <c r="S1069" t="str">
        <f>IF(R1069="","",CONCATENATE(Tabela2[[#This Row],[Instrukcje .png - lokalizacja folderu]],R1069))</f>
        <v>G:\LocalUser\snws\Rendery_dwg_rys\Instrukcje\obejmy-z-okladzina_i_rys.png</v>
      </c>
      <c r="T1069" t="s">
        <v>2556</v>
      </c>
      <c r="U1069" t="s">
        <v>2575</v>
      </c>
      <c r="V1069" t="str">
        <f>IF(U1069="","",CONCATENATE(Tabela2[[#This Row],[Modele .rfa - lokalizacja folderu]],U1069))</f>
        <v>G:\LocalUser\snws\Rendery_dwg_rys\Modele 3D\NICZUK Pipe clamp EXPERT.rfa</v>
      </c>
      <c r="W1069" t="s">
        <v>2574</v>
      </c>
      <c r="X1069" t="s">
        <v>2717</v>
      </c>
      <c r="Y1069" t="str">
        <f>IF(X1069="","",CONCATENATE(Tabela2[[#This Row],[Modele .txt - lokalizacja folderu]],X1069))</f>
        <v>G:\LocalUser\snws\Rendery_dwg_rys\Modele 3D\NICZUK Pipe clamp EXPERT.txt</v>
      </c>
      <c r="Z1069" t="s">
        <v>2574</v>
      </c>
      <c r="AB1069" t="str">
        <f>IFERROR(VLOOKUP(Tabela2[[#This Row],[Kod]],[1]Arkusz7!$A:$W,23,FALSE),"")</f>
        <v>OG-UPG-1/2 BK</v>
      </c>
    </row>
    <row r="1070" spans="1:28" x14ac:dyDescent="0.25">
      <c r="A1070">
        <v>15359</v>
      </c>
      <c r="B1070" t="s">
        <v>1812</v>
      </c>
      <c r="C1070" t="str">
        <f>IF(B1070="","",CONCATENATE(Tabela2[[#This Row],[Nazwa pliku - render - lokalizacja folderu]],B1070))</f>
        <v>G:\LocalUser\snws\Rendery_dwg_rys\web_ok\OG-UPG_web_ok.png</v>
      </c>
      <c r="D1070" t="s">
        <v>2179</v>
      </c>
      <c r="E1070" t="s">
        <v>1817</v>
      </c>
      <c r="F1070" t="str">
        <f>IF(E1070="","",CONCATENATE(Tabela2[[#This Row],[Nazwa pliku - .dwg - lokalizacja folderu]],E1070))</f>
        <v>G:\LocalUser\snws\Rendery_dwg_rys\dwg\OG-UPG-11_2.DWG</v>
      </c>
      <c r="G1070" t="s">
        <v>2185</v>
      </c>
      <c r="H1070" t="s">
        <v>2455</v>
      </c>
      <c r="I1070" t="str">
        <f>IF(H1070="","",CONCATENATE(Tabela2[[#This Row],[Rysunek .png - lokalizacja folderu]],H1070))</f>
        <v>G:\LocalUser\snws\Rendery_dwg_rys\rys\OG-UPG_rys.png</v>
      </c>
      <c r="J1070" t="s">
        <v>2181</v>
      </c>
      <c r="K1070" t="s">
        <v>2877</v>
      </c>
      <c r="L1070" t="str">
        <f>IF(K1070="","",CONCATENATE(Tabela2[[#This Row],[Zastosowania .jpg - lokalizacja folderu]],K1070))</f>
        <v>G:\LocalUser\snws\Rendery_dwg_rys\Zastosowania\obejmy-z-okladzina_z_rys.png</v>
      </c>
      <c r="N1070" t="str">
        <f>IF(M1070="","",CONCATENATE(Tabela2[[#This Row],[Zastosowania .jpg - lokalizacja folderu]],M1070))</f>
        <v/>
      </c>
      <c r="P1070" t="str">
        <f>IF(O1070="","",CONCATENATE(Tabela2[[#This Row],[Zastosowania .jpg - lokalizacja folderu]],O1070))</f>
        <v/>
      </c>
      <c r="Q1070" t="s">
        <v>2555</v>
      </c>
      <c r="R1070" t="s">
        <v>2875</v>
      </c>
      <c r="S1070" t="str">
        <f>IF(R1070="","",CONCATENATE(Tabela2[[#This Row],[Instrukcje .png - lokalizacja folderu]],R1070))</f>
        <v>G:\LocalUser\snws\Rendery_dwg_rys\Instrukcje\obejmy-z-okladzina_i_rys.png</v>
      </c>
      <c r="T1070" t="s">
        <v>2556</v>
      </c>
      <c r="U1070" t="s">
        <v>2575</v>
      </c>
      <c r="V1070" t="str">
        <f>IF(U1070="","",CONCATENATE(Tabela2[[#This Row],[Modele .rfa - lokalizacja folderu]],U1070))</f>
        <v>G:\LocalUser\snws\Rendery_dwg_rys\Modele 3D\NICZUK Pipe clamp EXPERT.rfa</v>
      </c>
      <c r="W1070" t="s">
        <v>2574</v>
      </c>
      <c r="X1070" t="s">
        <v>2717</v>
      </c>
      <c r="Y1070" t="str">
        <f>IF(X1070="","",CONCATENATE(Tabela2[[#This Row],[Modele .txt - lokalizacja folderu]],X1070))</f>
        <v>G:\LocalUser\snws\Rendery_dwg_rys\Modele 3D\NICZUK Pipe clamp EXPERT.txt</v>
      </c>
      <c r="Z1070" t="s">
        <v>2574</v>
      </c>
      <c r="AB1070" t="str">
        <f>IFERROR(VLOOKUP(Tabela2[[#This Row],[Kod]],[1]Arkusz7!$A:$W,23,FALSE),"")</f>
        <v>OG-UPG-11/2 BK</v>
      </c>
    </row>
    <row r="1071" spans="1:28" x14ac:dyDescent="0.25">
      <c r="A1071">
        <v>14978</v>
      </c>
      <c r="B1071" t="s">
        <v>1812</v>
      </c>
      <c r="C1071" t="str">
        <f>IF(B1071="","",CONCATENATE(Tabela2[[#This Row],[Nazwa pliku - render - lokalizacja folderu]],B1071))</f>
        <v>G:\LocalUser\snws\Rendery_dwg_rys\web_ok\OG-UPG_web_ok.png</v>
      </c>
      <c r="D1071" t="s">
        <v>2179</v>
      </c>
      <c r="E1071" t="s">
        <v>1816</v>
      </c>
      <c r="F1071" t="str">
        <f>IF(E1071="","",CONCATENATE(Tabela2[[#This Row],[Nazwa pliku - .dwg - lokalizacja folderu]],E1071))</f>
        <v>G:\LocalUser\snws\Rendery_dwg_rys\dwg\OG-UPG-11_4.DWG</v>
      </c>
      <c r="G1071" t="s">
        <v>2185</v>
      </c>
      <c r="H1071" t="s">
        <v>2455</v>
      </c>
      <c r="I1071" t="str">
        <f>IF(H1071="","",CONCATENATE(Tabela2[[#This Row],[Rysunek .png - lokalizacja folderu]],H1071))</f>
        <v>G:\LocalUser\snws\Rendery_dwg_rys\rys\OG-UPG_rys.png</v>
      </c>
      <c r="J1071" t="s">
        <v>2181</v>
      </c>
      <c r="K1071" t="s">
        <v>2877</v>
      </c>
      <c r="L1071" t="str">
        <f>IF(K1071="","",CONCATENATE(Tabela2[[#This Row],[Zastosowania .jpg - lokalizacja folderu]],K1071))</f>
        <v>G:\LocalUser\snws\Rendery_dwg_rys\Zastosowania\obejmy-z-okladzina_z_rys.png</v>
      </c>
      <c r="N1071" t="str">
        <f>IF(M1071="","",CONCATENATE(Tabela2[[#This Row],[Zastosowania .jpg - lokalizacja folderu]],M1071))</f>
        <v/>
      </c>
      <c r="P1071" t="str">
        <f>IF(O1071="","",CONCATENATE(Tabela2[[#This Row],[Zastosowania .jpg - lokalizacja folderu]],O1071))</f>
        <v/>
      </c>
      <c r="Q1071" t="s">
        <v>2555</v>
      </c>
      <c r="R1071" t="s">
        <v>2875</v>
      </c>
      <c r="S1071" t="str">
        <f>IF(R1071="","",CONCATENATE(Tabela2[[#This Row],[Instrukcje .png - lokalizacja folderu]],R1071))</f>
        <v>G:\LocalUser\snws\Rendery_dwg_rys\Instrukcje\obejmy-z-okladzina_i_rys.png</v>
      </c>
      <c r="T1071" t="s">
        <v>2556</v>
      </c>
      <c r="U1071" t="s">
        <v>2575</v>
      </c>
      <c r="V1071" t="str">
        <f>IF(U1071="","",CONCATENATE(Tabela2[[#This Row],[Modele .rfa - lokalizacja folderu]],U1071))</f>
        <v>G:\LocalUser\snws\Rendery_dwg_rys\Modele 3D\NICZUK Pipe clamp EXPERT.rfa</v>
      </c>
      <c r="W1071" t="s">
        <v>2574</v>
      </c>
      <c r="X1071" t="s">
        <v>2717</v>
      </c>
      <c r="Y1071" t="str">
        <f>IF(X1071="","",CONCATENATE(Tabela2[[#This Row],[Modele .txt - lokalizacja folderu]],X1071))</f>
        <v>G:\LocalUser\snws\Rendery_dwg_rys\Modele 3D\NICZUK Pipe clamp EXPERT.txt</v>
      </c>
      <c r="Z1071" t="s">
        <v>2574</v>
      </c>
      <c r="AB1071" t="str">
        <f>IFERROR(VLOOKUP(Tabela2[[#This Row],[Kod]],[1]Arkusz7!$A:$W,23,FALSE),"")</f>
        <v>OG-UPG-11/4 BK</v>
      </c>
    </row>
    <row r="1072" spans="1:28" x14ac:dyDescent="0.25">
      <c r="A1072">
        <v>14671</v>
      </c>
      <c r="B1072" t="s">
        <v>1812</v>
      </c>
      <c r="C1072" t="str">
        <f>IF(B1072="","",CONCATENATE(Tabela2[[#This Row],[Nazwa pliku - render - lokalizacja folderu]],B1072))</f>
        <v>G:\LocalUser\snws\Rendery_dwg_rys\web_ok\OG-UPG_web_ok.png</v>
      </c>
      <c r="D1072" t="s">
        <v>2179</v>
      </c>
      <c r="E1072" t="s">
        <v>1823</v>
      </c>
      <c r="F1072" t="str">
        <f>IF(E1072="","",CONCATENATE(Tabela2[[#This Row],[Nazwa pliku - .dwg - lokalizacja folderu]],E1072))</f>
        <v>G:\LocalUser\snws\Rendery_dwg_rys\dwg\OG-UPG-114.DWG</v>
      </c>
      <c r="G1072" t="s">
        <v>2185</v>
      </c>
      <c r="H1072" t="s">
        <v>2455</v>
      </c>
      <c r="I1072" t="str">
        <f>IF(H1072="","",CONCATENATE(Tabela2[[#This Row],[Rysunek .png - lokalizacja folderu]],H1072))</f>
        <v>G:\LocalUser\snws\Rendery_dwg_rys\rys\OG-UPG_rys.png</v>
      </c>
      <c r="J1072" t="s">
        <v>2181</v>
      </c>
      <c r="K1072" t="s">
        <v>2877</v>
      </c>
      <c r="L1072" t="str">
        <f>IF(K1072="","",CONCATENATE(Tabela2[[#This Row],[Zastosowania .jpg - lokalizacja folderu]],K1072))</f>
        <v>G:\LocalUser\snws\Rendery_dwg_rys\Zastosowania\obejmy-z-okladzina_z_rys.png</v>
      </c>
      <c r="N1072" t="str">
        <f>IF(M1072="","",CONCATENATE(Tabela2[[#This Row],[Zastosowania .jpg - lokalizacja folderu]],M1072))</f>
        <v/>
      </c>
      <c r="P1072" t="str">
        <f>IF(O1072="","",CONCATENATE(Tabela2[[#This Row],[Zastosowania .jpg - lokalizacja folderu]],O1072))</f>
        <v/>
      </c>
      <c r="Q1072" t="s">
        <v>2555</v>
      </c>
      <c r="R1072" t="s">
        <v>2875</v>
      </c>
      <c r="S1072" t="str">
        <f>IF(R1072="","",CONCATENATE(Tabela2[[#This Row],[Instrukcje .png - lokalizacja folderu]],R1072))</f>
        <v>G:\LocalUser\snws\Rendery_dwg_rys\Instrukcje\obejmy-z-okladzina_i_rys.png</v>
      </c>
      <c r="T1072" t="s">
        <v>2556</v>
      </c>
      <c r="U1072" t="s">
        <v>2575</v>
      </c>
      <c r="V1072" t="str">
        <f>IF(U1072="","",CONCATENATE(Tabela2[[#This Row],[Modele .rfa - lokalizacja folderu]],U1072))</f>
        <v>G:\LocalUser\snws\Rendery_dwg_rys\Modele 3D\NICZUK Pipe clamp EXPERT.rfa</v>
      </c>
      <c r="W1072" t="s">
        <v>2574</v>
      </c>
      <c r="X1072" t="s">
        <v>2717</v>
      </c>
      <c r="Y1072" t="str">
        <f>IF(X1072="","",CONCATENATE(Tabela2[[#This Row],[Modele .txt - lokalizacja folderu]],X1072))</f>
        <v>G:\LocalUser\snws\Rendery_dwg_rys\Modele 3D\NICZUK Pipe clamp EXPERT.txt</v>
      </c>
      <c r="Z1072" t="s">
        <v>2574</v>
      </c>
      <c r="AB1072" t="str">
        <f>IFERROR(VLOOKUP(Tabela2[[#This Row],[Kod]],[1]Arkusz7!$A:$W,23,FALSE),"")</f>
        <v>OG-UPG-114 BK</v>
      </c>
    </row>
    <row r="1073" spans="1:28" x14ac:dyDescent="0.25">
      <c r="A1073">
        <v>13361</v>
      </c>
      <c r="B1073" t="s">
        <v>1812</v>
      </c>
      <c r="C1073" t="str">
        <f>IF(B1073="","",CONCATENATE(Tabela2[[#This Row],[Nazwa pliku - render - lokalizacja folderu]],B1073))</f>
        <v>G:\LocalUser\snws\Rendery_dwg_rys\web_ok\OG-UPG_web_ok.png</v>
      </c>
      <c r="D1073" t="s">
        <v>2179</v>
      </c>
      <c r="E1073" t="s">
        <v>1825</v>
      </c>
      <c r="F1073" t="str">
        <f>IF(E1073="","",CONCATENATE(Tabela2[[#This Row],[Nazwa pliku - .dwg - lokalizacja folderu]],E1073))</f>
        <v>G:\LocalUser\snws\Rendery_dwg_rys\dwg\OG-UPG-139.DWG</v>
      </c>
      <c r="G1073" t="s">
        <v>2185</v>
      </c>
      <c r="H1073" t="s">
        <v>2455</v>
      </c>
      <c r="I1073" t="str">
        <f>IF(H1073="","",CONCATENATE(Tabela2[[#This Row],[Rysunek .png - lokalizacja folderu]],H1073))</f>
        <v>G:\LocalUser\snws\Rendery_dwg_rys\rys\OG-UPG_rys.png</v>
      </c>
      <c r="J1073" t="s">
        <v>2181</v>
      </c>
      <c r="K1073" t="s">
        <v>2877</v>
      </c>
      <c r="L1073" t="str">
        <f>IF(K1073="","",CONCATENATE(Tabela2[[#This Row],[Zastosowania .jpg - lokalizacja folderu]],K1073))</f>
        <v>G:\LocalUser\snws\Rendery_dwg_rys\Zastosowania\obejmy-z-okladzina_z_rys.png</v>
      </c>
      <c r="N1073" t="str">
        <f>IF(M1073="","",CONCATENATE(Tabela2[[#This Row],[Zastosowania .jpg - lokalizacja folderu]],M1073))</f>
        <v/>
      </c>
      <c r="P1073" t="str">
        <f>IF(O1073="","",CONCATENATE(Tabela2[[#This Row],[Zastosowania .jpg - lokalizacja folderu]],O1073))</f>
        <v/>
      </c>
      <c r="Q1073" t="s">
        <v>2555</v>
      </c>
      <c r="R1073" t="s">
        <v>2875</v>
      </c>
      <c r="S1073" t="str">
        <f>IF(R1073="","",CONCATENATE(Tabela2[[#This Row],[Instrukcje .png - lokalizacja folderu]],R1073))</f>
        <v>G:\LocalUser\snws\Rendery_dwg_rys\Instrukcje\obejmy-z-okladzina_i_rys.png</v>
      </c>
      <c r="T1073" t="s">
        <v>2556</v>
      </c>
      <c r="U1073" t="s">
        <v>2575</v>
      </c>
      <c r="V1073" t="str">
        <f>IF(U1073="","",CONCATENATE(Tabela2[[#This Row],[Modele .rfa - lokalizacja folderu]],U1073))</f>
        <v>G:\LocalUser\snws\Rendery_dwg_rys\Modele 3D\NICZUK Pipe clamp EXPERT.rfa</v>
      </c>
      <c r="W1073" t="s">
        <v>2574</v>
      </c>
      <c r="X1073" t="s">
        <v>2717</v>
      </c>
      <c r="Y1073" t="str">
        <f>IF(X1073="","",CONCATENATE(Tabela2[[#This Row],[Modele .txt - lokalizacja folderu]],X1073))</f>
        <v>G:\LocalUser\snws\Rendery_dwg_rys\Modele 3D\NICZUK Pipe clamp EXPERT.txt</v>
      </c>
      <c r="Z1073" t="s">
        <v>2574</v>
      </c>
      <c r="AB1073" t="str">
        <f>IFERROR(VLOOKUP(Tabela2[[#This Row],[Kod]],[1]Arkusz7!$A:$W,23,FALSE),"")</f>
        <v>OG-UPG-139 BK</v>
      </c>
    </row>
    <row r="1074" spans="1:28" x14ac:dyDescent="0.25">
      <c r="A1074">
        <v>16816</v>
      </c>
      <c r="B1074" t="s">
        <v>1812</v>
      </c>
      <c r="C1074" t="str">
        <f>IF(B1074="","",CONCATENATE(Tabela2[[#This Row],[Nazwa pliku - render - lokalizacja folderu]],B1074))</f>
        <v>G:\LocalUser\snws\Rendery_dwg_rys\web_ok\OG-UPG_web_ok.png</v>
      </c>
      <c r="D1074" t="s">
        <v>2179</v>
      </c>
      <c r="E1074" t="s">
        <v>1827</v>
      </c>
      <c r="F1074" t="str">
        <f>IF(E1074="","",CONCATENATE(Tabela2[[#This Row],[Nazwa pliku - .dwg - lokalizacja folderu]],E1074))</f>
        <v>G:\LocalUser\snws\Rendery_dwg_rys\dwg\OG-UPG-168.DWG</v>
      </c>
      <c r="G1074" t="s">
        <v>2185</v>
      </c>
      <c r="H1074" t="s">
        <v>2455</v>
      </c>
      <c r="I1074" t="str">
        <f>IF(H1074="","",CONCATENATE(Tabela2[[#This Row],[Rysunek .png - lokalizacja folderu]],H1074))</f>
        <v>G:\LocalUser\snws\Rendery_dwg_rys\rys\OG-UPG_rys.png</v>
      </c>
      <c r="J1074" t="s">
        <v>2181</v>
      </c>
      <c r="K1074" t="s">
        <v>2877</v>
      </c>
      <c r="L1074" t="str">
        <f>IF(K1074="","",CONCATENATE(Tabela2[[#This Row],[Zastosowania .jpg - lokalizacja folderu]],K1074))</f>
        <v>G:\LocalUser\snws\Rendery_dwg_rys\Zastosowania\obejmy-z-okladzina_z_rys.png</v>
      </c>
      <c r="N1074" t="str">
        <f>IF(M1074="","",CONCATENATE(Tabela2[[#This Row],[Zastosowania .jpg - lokalizacja folderu]],M1074))</f>
        <v/>
      </c>
      <c r="P1074" t="str">
        <f>IF(O1074="","",CONCATENATE(Tabela2[[#This Row],[Zastosowania .jpg - lokalizacja folderu]],O1074))</f>
        <v/>
      </c>
      <c r="Q1074" t="s">
        <v>2555</v>
      </c>
      <c r="R1074" t="s">
        <v>2875</v>
      </c>
      <c r="S1074" t="str">
        <f>IF(R1074="","",CONCATENATE(Tabela2[[#This Row],[Instrukcje .png - lokalizacja folderu]],R1074))</f>
        <v>G:\LocalUser\snws\Rendery_dwg_rys\Instrukcje\obejmy-z-okladzina_i_rys.png</v>
      </c>
      <c r="T1074" t="s">
        <v>2556</v>
      </c>
      <c r="U1074" t="s">
        <v>2575</v>
      </c>
      <c r="V1074" t="str">
        <f>IF(U1074="","",CONCATENATE(Tabela2[[#This Row],[Modele .rfa - lokalizacja folderu]],U1074))</f>
        <v>G:\LocalUser\snws\Rendery_dwg_rys\Modele 3D\NICZUK Pipe clamp EXPERT.rfa</v>
      </c>
      <c r="W1074" t="s">
        <v>2574</v>
      </c>
      <c r="X1074" t="s">
        <v>2717</v>
      </c>
      <c r="Y1074" t="str">
        <f>IF(X1074="","",CONCATENATE(Tabela2[[#This Row],[Modele .txt - lokalizacja folderu]],X1074))</f>
        <v>G:\LocalUser\snws\Rendery_dwg_rys\Modele 3D\NICZUK Pipe clamp EXPERT.txt</v>
      </c>
      <c r="Z1074" t="s">
        <v>2574</v>
      </c>
      <c r="AB1074" t="str">
        <f>IFERROR(VLOOKUP(Tabela2[[#This Row],[Kod]],[1]Arkusz7!$A:$W,23,FALSE),"")</f>
        <v>OG-UPG-168 BK</v>
      </c>
    </row>
    <row r="1075" spans="1:28" x14ac:dyDescent="0.25">
      <c r="A1075">
        <v>14974</v>
      </c>
      <c r="B1075" t="s">
        <v>1812</v>
      </c>
      <c r="C1075" t="str">
        <f>IF(B1075="","",CONCATENATE(Tabela2[[#This Row],[Nazwa pliku - render - lokalizacja folderu]],B1075))</f>
        <v>G:\LocalUser\snws\Rendery_dwg_rys\web_ok\OG-UPG_web_ok.png</v>
      </c>
      <c r="D1075" t="s">
        <v>2179</v>
      </c>
      <c r="E1075" t="s">
        <v>1819</v>
      </c>
      <c r="F1075" t="str">
        <f>IF(E1075="","",CONCATENATE(Tabela2[[#This Row],[Nazwa pliku - .dwg - lokalizacja folderu]],E1075))</f>
        <v>G:\LocalUser\snws\Rendery_dwg_rys\dwg\OG-UPG-2.DWG</v>
      </c>
      <c r="G1075" t="s">
        <v>2185</v>
      </c>
      <c r="H1075" t="s">
        <v>2455</v>
      </c>
      <c r="I1075" t="str">
        <f>IF(H1075="","",CONCATENATE(Tabela2[[#This Row],[Rysunek .png - lokalizacja folderu]],H1075))</f>
        <v>G:\LocalUser\snws\Rendery_dwg_rys\rys\OG-UPG_rys.png</v>
      </c>
      <c r="J1075" t="s">
        <v>2181</v>
      </c>
      <c r="K1075" t="s">
        <v>2877</v>
      </c>
      <c r="L1075" t="str">
        <f>IF(K1075="","",CONCATENATE(Tabela2[[#This Row],[Zastosowania .jpg - lokalizacja folderu]],K1075))</f>
        <v>G:\LocalUser\snws\Rendery_dwg_rys\Zastosowania\obejmy-z-okladzina_z_rys.png</v>
      </c>
      <c r="N1075" t="str">
        <f>IF(M1075="","",CONCATENATE(Tabela2[[#This Row],[Zastosowania .jpg - lokalizacja folderu]],M1075))</f>
        <v/>
      </c>
      <c r="P1075" t="str">
        <f>IF(O1075="","",CONCATENATE(Tabela2[[#This Row],[Zastosowania .jpg - lokalizacja folderu]],O1075))</f>
        <v/>
      </c>
      <c r="Q1075" t="s">
        <v>2555</v>
      </c>
      <c r="R1075" t="s">
        <v>2875</v>
      </c>
      <c r="S1075" t="str">
        <f>IF(R1075="","",CONCATENATE(Tabela2[[#This Row],[Instrukcje .png - lokalizacja folderu]],R1075))</f>
        <v>G:\LocalUser\snws\Rendery_dwg_rys\Instrukcje\obejmy-z-okladzina_i_rys.png</v>
      </c>
      <c r="T1075" t="s">
        <v>2556</v>
      </c>
      <c r="U1075" t="s">
        <v>2575</v>
      </c>
      <c r="V1075" t="str">
        <f>IF(U1075="","",CONCATENATE(Tabela2[[#This Row],[Modele .rfa - lokalizacja folderu]],U1075))</f>
        <v>G:\LocalUser\snws\Rendery_dwg_rys\Modele 3D\NICZUK Pipe clamp EXPERT.rfa</v>
      </c>
      <c r="W1075" t="s">
        <v>2574</v>
      </c>
      <c r="X1075" t="s">
        <v>2717</v>
      </c>
      <c r="Y1075" t="str">
        <f>IF(X1075="","",CONCATENATE(Tabela2[[#This Row],[Modele .txt - lokalizacja folderu]],X1075))</f>
        <v>G:\LocalUser\snws\Rendery_dwg_rys\Modele 3D\NICZUK Pipe clamp EXPERT.txt</v>
      </c>
      <c r="Z1075" t="s">
        <v>2574</v>
      </c>
      <c r="AB1075" t="str">
        <f>IFERROR(VLOOKUP(Tabela2[[#This Row],[Kod]],[1]Arkusz7!$A:$W,23,FALSE),"")</f>
        <v>OG-UPG-2 BK</v>
      </c>
    </row>
    <row r="1076" spans="1:28" x14ac:dyDescent="0.25">
      <c r="A1076">
        <v>13364</v>
      </c>
      <c r="B1076" t="s">
        <v>1812</v>
      </c>
      <c r="C1076" t="str">
        <f>IF(B1076="","",CONCATENATE(Tabela2[[#This Row],[Nazwa pliku - render - lokalizacja folderu]],B1076))</f>
        <v>G:\LocalUser\snws\Rendery_dwg_rys\web_ok\OG-UPG_web_ok.png</v>
      </c>
      <c r="D1076" t="s">
        <v>2179</v>
      </c>
      <c r="E1076" t="s">
        <v>1828</v>
      </c>
      <c r="F1076" t="str">
        <f>IF(E1076="","",CONCATENATE(Tabela2[[#This Row],[Nazwa pliku - .dwg - lokalizacja folderu]],E1076))</f>
        <v>G:\LocalUser\snws\Rendery_dwg_rys\dwg\OG-UPG-200.DWG</v>
      </c>
      <c r="G1076" t="s">
        <v>2185</v>
      </c>
      <c r="H1076" t="s">
        <v>2455</v>
      </c>
      <c r="I1076" t="str">
        <f>IF(H1076="","",CONCATENATE(Tabela2[[#This Row],[Rysunek .png - lokalizacja folderu]],H1076))</f>
        <v>G:\LocalUser\snws\Rendery_dwg_rys\rys\OG-UPG_rys.png</v>
      </c>
      <c r="J1076" t="s">
        <v>2181</v>
      </c>
      <c r="K1076" t="s">
        <v>2877</v>
      </c>
      <c r="L1076" t="str">
        <f>IF(K1076="","",CONCATENATE(Tabela2[[#This Row],[Zastosowania .jpg - lokalizacja folderu]],K1076))</f>
        <v>G:\LocalUser\snws\Rendery_dwg_rys\Zastosowania\obejmy-z-okladzina_z_rys.png</v>
      </c>
      <c r="N1076" t="str">
        <f>IF(M1076="","",CONCATENATE(Tabela2[[#This Row],[Zastosowania .jpg - lokalizacja folderu]],M1076))</f>
        <v/>
      </c>
      <c r="P1076" t="str">
        <f>IF(O1076="","",CONCATENATE(Tabela2[[#This Row],[Zastosowania .jpg - lokalizacja folderu]],O1076))</f>
        <v/>
      </c>
      <c r="Q1076" t="s">
        <v>2555</v>
      </c>
      <c r="R1076" t="s">
        <v>2875</v>
      </c>
      <c r="S1076" t="str">
        <f>IF(R1076="","",CONCATENATE(Tabela2[[#This Row],[Instrukcje .png - lokalizacja folderu]],R1076))</f>
        <v>G:\LocalUser\snws\Rendery_dwg_rys\Instrukcje\obejmy-z-okladzina_i_rys.png</v>
      </c>
      <c r="T1076" t="s">
        <v>2556</v>
      </c>
      <c r="U1076" t="s">
        <v>2575</v>
      </c>
      <c r="V1076" t="str">
        <f>IF(U1076="","",CONCATENATE(Tabela2[[#This Row],[Modele .rfa - lokalizacja folderu]],U1076))</f>
        <v>G:\LocalUser\snws\Rendery_dwg_rys\Modele 3D\NICZUK Pipe clamp EXPERT.rfa</v>
      </c>
      <c r="W1076" t="s">
        <v>2574</v>
      </c>
      <c r="X1076" t="s">
        <v>2717</v>
      </c>
      <c r="Y1076" t="str">
        <f>IF(X1076="","",CONCATENATE(Tabela2[[#This Row],[Modele .txt - lokalizacja folderu]],X1076))</f>
        <v>G:\LocalUser\snws\Rendery_dwg_rys\Modele 3D\NICZUK Pipe clamp EXPERT.txt</v>
      </c>
      <c r="Z1076" t="s">
        <v>2574</v>
      </c>
      <c r="AB1076" t="str">
        <f>IFERROR(VLOOKUP(Tabela2[[#This Row],[Kod]],[1]Arkusz7!$A:$W,23,FALSE),"")</f>
        <v>OG-UPG-200 BK</v>
      </c>
    </row>
    <row r="1077" spans="1:28" x14ac:dyDescent="0.25">
      <c r="A1077">
        <v>12865</v>
      </c>
      <c r="B1077" t="s">
        <v>1812</v>
      </c>
      <c r="C1077" t="str">
        <f>IF(B1077="","",CONCATENATE(Tabela2[[#This Row],[Nazwa pliku - render - lokalizacja folderu]],B1077))</f>
        <v>G:\LocalUser\snws\Rendery_dwg_rys\web_ok\OG-UPG_web_ok.png</v>
      </c>
      <c r="D1077" t="s">
        <v>2179</v>
      </c>
      <c r="E1077" t="s">
        <v>1820</v>
      </c>
      <c r="F1077" t="str">
        <f>IF(E1077="","",CONCATENATE(Tabela2[[#This Row],[Nazwa pliku - .dwg - lokalizacja folderu]],E1077))</f>
        <v>G:\LocalUser\snws\Rendery_dwg_rys\dwg\OG-UPG-21_2.DWG</v>
      </c>
      <c r="G1077" t="s">
        <v>2185</v>
      </c>
      <c r="H1077" t="s">
        <v>2455</v>
      </c>
      <c r="I1077" t="str">
        <f>IF(H1077="","",CONCATENATE(Tabela2[[#This Row],[Rysunek .png - lokalizacja folderu]],H1077))</f>
        <v>G:\LocalUser\snws\Rendery_dwg_rys\rys\OG-UPG_rys.png</v>
      </c>
      <c r="J1077" t="s">
        <v>2181</v>
      </c>
      <c r="K1077" t="s">
        <v>2877</v>
      </c>
      <c r="L1077" t="str">
        <f>IF(K1077="","",CONCATENATE(Tabela2[[#This Row],[Zastosowania .jpg - lokalizacja folderu]],K1077))</f>
        <v>G:\LocalUser\snws\Rendery_dwg_rys\Zastosowania\obejmy-z-okladzina_z_rys.png</v>
      </c>
      <c r="N1077" t="str">
        <f>IF(M1077="","",CONCATENATE(Tabela2[[#This Row],[Zastosowania .jpg - lokalizacja folderu]],M1077))</f>
        <v/>
      </c>
      <c r="P1077" t="str">
        <f>IF(O1077="","",CONCATENATE(Tabela2[[#This Row],[Zastosowania .jpg - lokalizacja folderu]],O1077))</f>
        <v/>
      </c>
      <c r="Q1077" t="s">
        <v>2555</v>
      </c>
      <c r="R1077" t="s">
        <v>2875</v>
      </c>
      <c r="S1077" t="str">
        <f>IF(R1077="","",CONCATENATE(Tabela2[[#This Row],[Instrukcje .png - lokalizacja folderu]],R1077))</f>
        <v>G:\LocalUser\snws\Rendery_dwg_rys\Instrukcje\obejmy-z-okladzina_i_rys.png</v>
      </c>
      <c r="T1077" t="s">
        <v>2556</v>
      </c>
      <c r="U1077" t="s">
        <v>2575</v>
      </c>
      <c r="V1077" t="str">
        <f>IF(U1077="","",CONCATENATE(Tabela2[[#This Row],[Modele .rfa - lokalizacja folderu]],U1077))</f>
        <v>G:\LocalUser\snws\Rendery_dwg_rys\Modele 3D\NICZUK Pipe clamp EXPERT.rfa</v>
      </c>
      <c r="W1077" t="s">
        <v>2574</v>
      </c>
      <c r="X1077" t="s">
        <v>2717</v>
      </c>
      <c r="Y1077" t="str">
        <f>IF(X1077="","",CONCATENATE(Tabela2[[#This Row],[Modele .txt - lokalizacja folderu]],X1077))</f>
        <v>G:\LocalUser\snws\Rendery_dwg_rys\Modele 3D\NICZUK Pipe clamp EXPERT.txt</v>
      </c>
      <c r="Z1077" t="s">
        <v>2574</v>
      </c>
      <c r="AB1077" t="str">
        <f>IFERROR(VLOOKUP(Tabela2[[#This Row],[Kod]],[1]Arkusz7!$A:$W,23,FALSE),"")</f>
        <v>OG-UPG-21/2 BK</v>
      </c>
    </row>
    <row r="1078" spans="1:28" x14ac:dyDescent="0.25">
      <c r="A1078">
        <v>13366</v>
      </c>
      <c r="B1078" t="s">
        <v>1812</v>
      </c>
      <c r="C1078" t="str">
        <f>IF(B1078="","",CONCATENATE(Tabela2[[#This Row],[Nazwa pliku - render - lokalizacja folderu]],B1078))</f>
        <v>G:\LocalUser\snws\Rendery_dwg_rys\web_ok\OG-UPG_web_ok.png</v>
      </c>
      <c r="D1078" t="s">
        <v>2179</v>
      </c>
      <c r="E1078" t="s">
        <v>1830</v>
      </c>
      <c r="F1078" t="str">
        <f>IF(E1078="","",CONCATENATE(Tabela2[[#This Row],[Nazwa pliku - .dwg - lokalizacja folderu]],E1078))</f>
        <v>G:\LocalUser\snws\Rendery_dwg_rys\dwg\OG-UPG-250.DWG</v>
      </c>
      <c r="G1078" t="s">
        <v>2185</v>
      </c>
      <c r="H1078" t="s">
        <v>2455</v>
      </c>
      <c r="I1078" t="str">
        <f>IF(H1078="","",CONCATENATE(Tabela2[[#This Row],[Rysunek .png - lokalizacja folderu]],H1078))</f>
        <v>G:\LocalUser\snws\Rendery_dwg_rys\rys\OG-UPG_rys.png</v>
      </c>
      <c r="J1078" t="s">
        <v>2181</v>
      </c>
      <c r="K1078" t="s">
        <v>2877</v>
      </c>
      <c r="L1078" t="str">
        <f>IF(K1078="","",CONCATENATE(Tabela2[[#This Row],[Zastosowania .jpg - lokalizacja folderu]],K1078))</f>
        <v>G:\LocalUser\snws\Rendery_dwg_rys\Zastosowania\obejmy-z-okladzina_z_rys.png</v>
      </c>
      <c r="N1078" t="str">
        <f>IF(M1078="","",CONCATENATE(Tabela2[[#This Row],[Zastosowania .jpg - lokalizacja folderu]],M1078))</f>
        <v/>
      </c>
      <c r="P1078" t="str">
        <f>IF(O1078="","",CONCATENATE(Tabela2[[#This Row],[Zastosowania .jpg - lokalizacja folderu]],O1078))</f>
        <v/>
      </c>
      <c r="Q1078" t="s">
        <v>2555</v>
      </c>
      <c r="R1078" t="s">
        <v>2875</v>
      </c>
      <c r="S1078" t="str">
        <f>IF(R1078="","",CONCATENATE(Tabela2[[#This Row],[Instrukcje .png - lokalizacja folderu]],R1078))</f>
        <v>G:\LocalUser\snws\Rendery_dwg_rys\Instrukcje\obejmy-z-okladzina_i_rys.png</v>
      </c>
      <c r="T1078" t="s">
        <v>2556</v>
      </c>
      <c r="U1078" t="s">
        <v>2575</v>
      </c>
      <c r="V1078" t="str">
        <f>IF(U1078="","",CONCATENATE(Tabela2[[#This Row],[Modele .rfa - lokalizacja folderu]],U1078))</f>
        <v>G:\LocalUser\snws\Rendery_dwg_rys\Modele 3D\NICZUK Pipe clamp EXPERT.rfa</v>
      </c>
      <c r="W1078" t="s">
        <v>2574</v>
      </c>
      <c r="X1078" t="s">
        <v>2717</v>
      </c>
      <c r="Y1078" t="str">
        <f>IF(X1078="","",CONCATENATE(Tabela2[[#This Row],[Modele .txt - lokalizacja folderu]],X1078))</f>
        <v>G:\LocalUser\snws\Rendery_dwg_rys\Modele 3D\NICZUK Pipe clamp EXPERT.txt</v>
      </c>
      <c r="Z1078" t="s">
        <v>2574</v>
      </c>
      <c r="AB1078" t="str">
        <f>IFERROR(VLOOKUP(Tabela2[[#This Row],[Kod]],[1]Arkusz7!$A:$W,23,FALSE),"")</f>
        <v>OG-UPG-250 BK</v>
      </c>
    </row>
    <row r="1079" spans="1:28" x14ac:dyDescent="0.25">
      <c r="A1079">
        <v>17291</v>
      </c>
      <c r="B1079" t="s">
        <v>1812</v>
      </c>
      <c r="C1079" t="str">
        <f>IF(B1079="","",CONCATENATE(Tabela2[[#This Row],[Nazwa pliku - render - lokalizacja folderu]],B1079))</f>
        <v>G:\LocalUser\snws\Rendery_dwg_rys\web_ok\OG-UPG_web_ok.png</v>
      </c>
      <c r="D1079" t="s">
        <v>2179</v>
      </c>
      <c r="E1079" t="s">
        <v>1831</v>
      </c>
      <c r="F1079" t="str">
        <f>IF(E1079="","",CONCATENATE(Tabela2[[#This Row],[Nazwa pliku - .dwg - lokalizacja folderu]],E1079))</f>
        <v>G:\LocalUser\snws\Rendery_dwg_rys\dwg\OG-UPG-273.DWG</v>
      </c>
      <c r="G1079" t="s">
        <v>2185</v>
      </c>
      <c r="H1079" t="s">
        <v>2455</v>
      </c>
      <c r="I1079" t="str">
        <f>IF(H1079="","",CONCATENATE(Tabela2[[#This Row],[Rysunek .png - lokalizacja folderu]],H1079))</f>
        <v>G:\LocalUser\snws\Rendery_dwg_rys\rys\OG-UPG_rys.png</v>
      </c>
      <c r="J1079" t="s">
        <v>2181</v>
      </c>
      <c r="K1079" t="s">
        <v>2877</v>
      </c>
      <c r="L1079" t="str">
        <f>IF(K1079="","",CONCATENATE(Tabela2[[#This Row],[Zastosowania .jpg - lokalizacja folderu]],K1079))</f>
        <v>G:\LocalUser\snws\Rendery_dwg_rys\Zastosowania\obejmy-z-okladzina_z_rys.png</v>
      </c>
      <c r="N1079" t="str">
        <f>IF(M1079="","",CONCATENATE(Tabela2[[#This Row],[Zastosowania .jpg - lokalizacja folderu]],M1079))</f>
        <v/>
      </c>
      <c r="P1079" t="str">
        <f>IF(O1079="","",CONCATENATE(Tabela2[[#This Row],[Zastosowania .jpg - lokalizacja folderu]],O1079))</f>
        <v/>
      </c>
      <c r="Q1079" t="s">
        <v>2555</v>
      </c>
      <c r="R1079" t="s">
        <v>2875</v>
      </c>
      <c r="S1079" t="str">
        <f>IF(R1079="","",CONCATENATE(Tabela2[[#This Row],[Instrukcje .png - lokalizacja folderu]],R1079))</f>
        <v>G:\LocalUser\snws\Rendery_dwg_rys\Instrukcje\obejmy-z-okladzina_i_rys.png</v>
      </c>
      <c r="T1079" t="s">
        <v>2556</v>
      </c>
      <c r="U1079" t="s">
        <v>2575</v>
      </c>
      <c r="V1079" t="str">
        <f>IF(U1079="","",CONCATENATE(Tabela2[[#This Row],[Modele .rfa - lokalizacja folderu]],U1079))</f>
        <v>G:\LocalUser\snws\Rendery_dwg_rys\Modele 3D\NICZUK Pipe clamp EXPERT.rfa</v>
      </c>
      <c r="W1079" t="s">
        <v>2574</v>
      </c>
      <c r="X1079" t="s">
        <v>2717</v>
      </c>
      <c r="Y1079" t="str">
        <f>IF(X1079="","",CONCATENATE(Tabela2[[#This Row],[Modele .txt - lokalizacja folderu]],X1079))</f>
        <v>G:\LocalUser\snws\Rendery_dwg_rys\Modele 3D\NICZUK Pipe clamp EXPERT.txt</v>
      </c>
      <c r="Z1079" t="s">
        <v>2574</v>
      </c>
      <c r="AB1079" t="str">
        <f>IFERROR(VLOOKUP(Tabela2[[#This Row],[Kod]],[1]Arkusz7!$A:$W,23,FALSE),"")</f>
        <v>OG-UPG-273 BK</v>
      </c>
    </row>
    <row r="1080" spans="1:28" x14ac:dyDescent="0.25">
      <c r="A1080">
        <v>14973</v>
      </c>
      <c r="B1080" t="s">
        <v>1812</v>
      </c>
      <c r="C1080" t="str">
        <f>IF(B1080="","",CONCATENATE(Tabela2[[#This Row],[Nazwa pliku - render - lokalizacja folderu]],B1080))</f>
        <v>G:\LocalUser\snws\Rendery_dwg_rys\web_ok\OG-UPG_web_ok.png</v>
      </c>
      <c r="D1080" t="s">
        <v>2179</v>
      </c>
      <c r="E1080" t="s">
        <v>1821</v>
      </c>
      <c r="F1080" t="str">
        <f>IF(E1080="","",CONCATENATE(Tabela2[[#This Row],[Nazwa pliku - .dwg - lokalizacja folderu]],E1080))</f>
        <v>G:\LocalUser\snws\Rendery_dwg_rys\dwg\OG-UPG-3.DWG</v>
      </c>
      <c r="G1080" t="s">
        <v>2185</v>
      </c>
      <c r="H1080" t="s">
        <v>2455</v>
      </c>
      <c r="I1080" t="str">
        <f>IF(H1080="","",CONCATENATE(Tabela2[[#This Row],[Rysunek .png - lokalizacja folderu]],H1080))</f>
        <v>G:\LocalUser\snws\Rendery_dwg_rys\rys\OG-UPG_rys.png</v>
      </c>
      <c r="J1080" t="s">
        <v>2181</v>
      </c>
      <c r="K1080" t="s">
        <v>2877</v>
      </c>
      <c r="L1080" t="str">
        <f>IF(K1080="","",CONCATENATE(Tabela2[[#This Row],[Zastosowania .jpg - lokalizacja folderu]],K1080))</f>
        <v>G:\LocalUser\snws\Rendery_dwg_rys\Zastosowania\obejmy-z-okladzina_z_rys.png</v>
      </c>
      <c r="N1080" t="str">
        <f>IF(M1080="","",CONCATENATE(Tabela2[[#This Row],[Zastosowania .jpg - lokalizacja folderu]],M1080))</f>
        <v/>
      </c>
      <c r="P1080" t="str">
        <f>IF(O1080="","",CONCATENATE(Tabela2[[#This Row],[Zastosowania .jpg - lokalizacja folderu]],O1080))</f>
        <v/>
      </c>
      <c r="Q1080" t="s">
        <v>2555</v>
      </c>
      <c r="R1080" t="s">
        <v>2875</v>
      </c>
      <c r="S1080" t="str">
        <f>IF(R1080="","",CONCATENATE(Tabela2[[#This Row],[Instrukcje .png - lokalizacja folderu]],R1080))</f>
        <v>G:\LocalUser\snws\Rendery_dwg_rys\Instrukcje\obejmy-z-okladzina_i_rys.png</v>
      </c>
      <c r="T1080" t="s">
        <v>2556</v>
      </c>
      <c r="U1080" t="s">
        <v>2575</v>
      </c>
      <c r="V1080" t="str">
        <f>IF(U1080="","",CONCATENATE(Tabela2[[#This Row],[Modele .rfa - lokalizacja folderu]],U1080))</f>
        <v>G:\LocalUser\snws\Rendery_dwg_rys\Modele 3D\NICZUK Pipe clamp EXPERT.rfa</v>
      </c>
      <c r="W1080" t="s">
        <v>2574</v>
      </c>
      <c r="X1080" t="s">
        <v>2717</v>
      </c>
      <c r="Y1080" t="str">
        <f>IF(X1080="","",CONCATENATE(Tabela2[[#This Row],[Modele .txt - lokalizacja folderu]],X1080))</f>
        <v>G:\LocalUser\snws\Rendery_dwg_rys\Modele 3D\NICZUK Pipe clamp EXPERT.txt</v>
      </c>
      <c r="Z1080" t="s">
        <v>2574</v>
      </c>
      <c r="AB1080" t="str">
        <f>IFERROR(VLOOKUP(Tabela2[[#This Row],[Kod]],[1]Arkusz7!$A:$W,23,FALSE),"")</f>
        <v>OG-UPG-3 BK</v>
      </c>
    </row>
    <row r="1081" spans="1:28" x14ac:dyDescent="0.25">
      <c r="A1081">
        <v>14976</v>
      </c>
      <c r="B1081" t="s">
        <v>1812</v>
      </c>
      <c r="C1081" t="str">
        <f>IF(B1081="","",CONCATENATE(Tabela2[[#This Row],[Nazwa pliku - render - lokalizacja folderu]],B1081))</f>
        <v>G:\LocalUser\snws\Rendery_dwg_rys\web_ok\OG-UPG_web_ok.png</v>
      </c>
      <c r="D1081" t="s">
        <v>2179</v>
      </c>
      <c r="E1081" t="s">
        <v>1814</v>
      </c>
      <c r="F1081" t="str">
        <f>IF(E1081="","",CONCATENATE(Tabela2[[#This Row],[Nazwa pliku - .dwg - lokalizacja folderu]],E1081))</f>
        <v>G:\LocalUser\snws\Rendery_dwg_rys\dwg\OG-UPG-3_4.DWG</v>
      </c>
      <c r="G1081" t="s">
        <v>2185</v>
      </c>
      <c r="H1081" t="s">
        <v>2455</v>
      </c>
      <c r="I1081" t="str">
        <f>IF(H1081="","",CONCATENATE(Tabela2[[#This Row],[Rysunek .png - lokalizacja folderu]],H1081))</f>
        <v>G:\LocalUser\snws\Rendery_dwg_rys\rys\OG-UPG_rys.png</v>
      </c>
      <c r="J1081" t="s">
        <v>2181</v>
      </c>
      <c r="K1081" t="s">
        <v>2877</v>
      </c>
      <c r="L1081" t="str">
        <f>IF(K1081="","",CONCATENATE(Tabela2[[#This Row],[Zastosowania .jpg - lokalizacja folderu]],K1081))</f>
        <v>G:\LocalUser\snws\Rendery_dwg_rys\Zastosowania\obejmy-z-okladzina_z_rys.png</v>
      </c>
      <c r="N1081" t="str">
        <f>IF(M1081="","",CONCATENATE(Tabela2[[#This Row],[Zastosowania .jpg - lokalizacja folderu]],M1081))</f>
        <v/>
      </c>
      <c r="P1081" t="str">
        <f>IF(O1081="","",CONCATENATE(Tabela2[[#This Row],[Zastosowania .jpg - lokalizacja folderu]],O1081))</f>
        <v/>
      </c>
      <c r="Q1081" t="s">
        <v>2555</v>
      </c>
      <c r="R1081" t="s">
        <v>2875</v>
      </c>
      <c r="S1081" t="str">
        <f>IF(R1081="","",CONCATENATE(Tabela2[[#This Row],[Instrukcje .png - lokalizacja folderu]],R1081))</f>
        <v>G:\LocalUser\snws\Rendery_dwg_rys\Instrukcje\obejmy-z-okladzina_i_rys.png</v>
      </c>
      <c r="T1081" t="s">
        <v>2556</v>
      </c>
      <c r="U1081" t="s">
        <v>2575</v>
      </c>
      <c r="V1081" t="str">
        <f>IF(U1081="","",CONCATENATE(Tabela2[[#This Row],[Modele .rfa - lokalizacja folderu]],U1081))</f>
        <v>G:\LocalUser\snws\Rendery_dwg_rys\Modele 3D\NICZUK Pipe clamp EXPERT.rfa</v>
      </c>
      <c r="W1081" t="s">
        <v>2574</v>
      </c>
      <c r="X1081" t="s">
        <v>2717</v>
      </c>
      <c r="Y1081" t="str">
        <f>IF(X1081="","",CONCATENATE(Tabela2[[#This Row],[Modele .txt - lokalizacja folderu]],X1081))</f>
        <v>G:\LocalUser\snws\Rendery_dwg_rys\Modele 3D\NICZUK Pipe clamp EXPERT.txt</v>
      </c>
      <c r="Z1081" t="s">
        <v>2574</v>
      </c>
      <c r="AB1081" t="str">
        <f>IFERROR(VLOOKUP(Tabela2[[#This Row],[Kod]],[1]Arkusz7!$A:$W,23,FALSE),"")</f>
        <v>OG-UPG-3/4 BK</v>
      </c>
    </row>
    <row r="1082" spans="1:28" x14ac:dyDescent="0.25">
      <c r="A1082">
        <v>16175</v>
      </c>
      <c r="B1082" t="s">
        <v>1812</v>
      </c>
      <c r="C1082" t="str">
        <f>IF(B1082="","",CONCATENATE(Tabela2[[#This Row],[Nazwa pliku - render - lokalizacja folderu]],B1082))</f>
        <v>G:\LocalUser\snws\Rendery_dwg_rys\web_ok\OG-UPG_web_ok.png</v>
      </c>
      <c r="D1082" t="s">
        <v>2179</v>
      </c>
      <c r="F1082" t="str">
        <f>IF(E1082="","",CONCATENATE(Tabela2[[#This Row],[Nazwa pliku - .dwg - lokalizacja folderu]],E1082))</f>
        <v/>
      </c>
      <c r="G1082" t="s">
        <v>2185</v>
      </c>
      <c r="H1082" t="s">
        <v>2455</v>
      </c>
      <c r="I1082" t="str">
        <f>IF(H1082="","",CONCATENATE(Tabela2[[#This Row],[Rysunek .png - lokalizacja folderu]],H1082))</f>
        <v>G:\LocalUser\snws\Rendery_dwg_rys\rys\OG-UPG_rys.png</v>
      </c>
      <c r="J1082" t="s">
        <v>2181</v>
      </c>
      <c r="K1082" t="s">
        <v>2877</v>
      </c>
      <c r="L1082" t="str">
        <f>IF(K1082="","",CONCATENATE(Tabela2[[#This Row],[Zastosowania .jpg - lokalizacja folderu]],K1082))</f>
        <v>G:\LocalUser\snws\Rendery_dwg_rys\Zastosowania\obejmy-z-okladzina_z_rys.png</v>
      </c>
      <c r="N1082" t="str">
        <f>IF(M1082="","",CONCATENATE(Tabela2[[#This Row],[Zastosowania .jpg - lokalizacja folderu]],M1082))</f>
        <v/>
      </c>
      <c r="P1082" t="str">
        <f>IF(O1082="","",CONCATENATE(Tabela2[[#This Row],[Zastosowania .jpg - lokalizacja folderu]],O1082))</f>
        <v/>
      </c>
      <c r="Q1082" t="s">
        <v>2555</v>
      </c>
      <c r="R1082" t="s">
        <v>2875</v>
      </c>
      <c r="S1082" t="str">
        <f>IF(R1082="","",CONCATENATE(Tabela2[[#This Row],[Instrukcje .png - lokalizacja folderu]],R1082))</f>
        <v>G:\LocalUser\snws\Rendery_dwg_rys\Instrukcje\obejmy-z-okladzina_i_rys.png</v>
      </c>
      <c r="T1082" t="s">
        <v>2556</v>
      </c>
      <c r="U1082" t="s">
        <v>2575</v>
      </c>
      <c r="V1082" t="str">
        <f>IF(U1082="","",CONCATENATE(Tabela2[[#This Row],[Modele .rfa - lokalizacja folderu]],U1082))</f>
        <v>G:\LocalUser\snws\Rendery_dwg_rys\Modele 3D\NICZUK Pipe clamp EXPERT.rfa</v>
      </c>
      <c r="W1082" t="s">
        <v>2574</v>
      </c>
      <c r="X1082" t="s">
        <v>2717</v>
      </c>
      <c r="Y1082" t="str">
        <f>IF(X1082="","",CONCATENATE(Tabela2[[#This Row],[Modele .txt - lokalizacja folderu]],X1082))</f>
        <v>G:\LocalUser\snws\Rendery_dwg_rys\Modele 3D\NICZUK Pipe clamp EXPERT.txt</v>
      </c>
      <c r="Z1082" t="s">
        <v>2574</v>
      </c>
      <c r="AB1082" t="str">
        <f>IFERROR(VLOOKUP(Tabela2[[#This Row],[Kod]],[1]Arkusz7!$A:$W,23,FALSE),"")</f>
        <v>OG-UPG-3/8 BK</v>
      </c>
    </row>
    <row r="1083" spans="1:28" x14ac:dyDescent="0.25">
      <c r="A1083">
        <v>13427</v>
      </c>
      <c r="B1083" t="s">
        <v>1812</v>
      </c>
      <c r="C1083" t="str">
        <f>IF(B1083="","",CONCATENATE(Tabela2[[#This Row],[Nazwa pliku - render - lokalizacja folderu]],B1083))</f>
        <v>G:\LocalUser\snws\Rendery_dwg_rys\web_ok\OG-UPG_web_ok.png</v>
      </c>
      <c r="D1083" t="s">
        <v>2179</v>
      </c>
      <c r="F1083" t="str">
        <f>IF(E1083="","",CONCATENATE(Tabela2[[#This Row],[Nazwa pliku - .dwg - lokalizacja folderu]],E1083))</f>
        <v/>
      </c>
      <c r="G1083" t="s">
        <v>2185</v>
      </c>
      <c r="H1083" t="s">
        <v>2455</v>
      </c>
      <c r="I1083" t="str">
        <f>IF(H1083="","",CONCATENATE(Tabela2[[#This Row],[Rysunek .png - lokalizacja folderu]],H1083))</f>
        <v>G:\LocalUser\snws\Rendery_dwg_rys\rys\OG-UPG_rys.png</v>
      </c>
      <c r="J1083" t="s">
        <v>2181</v>
      </c>
      <c r="K1083" t="s">
        <v>2877</v>
      </c>
      <c r="L1083" t="str">
        <f>IF(K1083="","",CONCATENATE(Tabela2[[#This Row],[Zastosowania .jpg - lokalizacja folderu]],K1083))</f>
        <v>G:\LocalUser\snws\Rendery_dwg_rys\Zastosowania\obejmy-z-okladzina_z_rys.png</v>
      </c>
      <c r="N1083" t="str">
        <f>IF(M1083="","",CONCATENATE(Tabela2[[#This Row],[Zastosowania .jpg - lokalizacja folderu]],M1083))</f>
        <v/>
      </c>
      <c r="P1083" t="str">
        <f>IF(O1083="","",CONCATENATE(Tabela2[[#This Row],[Zastosowania .jpg - lokalizacja folderu]],O1083))</f>
        <v/>
      </c>
      <c r="Q1083" t="s">
        <v>2555</v>
      </c>
      <c r="R1083" t="s">
        <v>2875</v>
      </c>
      <c r="S1083" t="str">
        <f>IF(R1083="","",CONCATENATE(Tabela2[[#This Row],[Instrukcje .png - lokalizacja folderu]],R1083))</f>
        <v>G:\LocalUser\snws\Rendery_dwg_rys\Instrukcje\obejmy-z-okladzina_i_rys.png</v>
      </c>
      <c r="T1083" t="s">
        <v>2556</v>
      </c>
      <c r="U1083" t="s">
        <v>2575</v>
      </c>
      <c r="V1083" t="str">
        <f>IF(U1083="","",CONCATENATE(Tabela2[[#This Row],[Modele .rfa - lokalizacja folderu]],U1083))</f>
        <v>G:\LocalUser\snws\Rendery_dwg_rys\Modele 3D\NICZUK Pipe clamp EXPERT.rfa</v>
      </c>
      <c r="W1083" t="s">
        <v>2574</v>
      </c>
      <c r="X1083" t="s">
        <v>2717</v>
      </c>
      <c r="Y1083" t="str">
        <f>IF(X1083="","",CONCATENATE(Tabela2[[#This Row],[Modele .txt - lokalizacja folderu]],X1083))</f>
        <v>G:\LocalUser\snws\Rendery_dwg_rys\Modele 3D\NICZUK Pipe clamp EXPERT.txt</v>
      </c>
      <c r="Z1083" t="s">
        <v>2574</v>
      </c>
      <c r="AB1083" t="str">
        <f>IFERROR(VLOOKUP(Tabela2[[#This Row],[Kod]],[1]Arkusz7!$A:$W,23,FALSE),"")</f>
        <v>OG-UPG-315 BK</v>
      </c>
    </row>
    <row r="1084" spans="1:28" x14ac:dyDescent="0.25">
      <c r="A1084">
        <v>12864</v>
      </c>
      <c r="B1084" t="s">
        <v>1812</v>
      </c>
      <c r="C1084" t="str">
        <f>IF(B1084="","",CONCATENATE(Tabela2[[#This Row],[Nazwa pliku - render - lokalizacja folderu]],B1084))</f>
        <v>G:\LocalUser\snws\Rendery_dwg_rys\web_ok\OG-UPG_web_ok.png</v>
      </c>
      <c r="D1084" t="s">
        <v>2179</v>
      </c>
      <c r="E1084" t="s">
        <v>1822</v>
      </c>
      <c r="F1084" t="str">
        <f>IF(E1084="","",CONCATENATE(Tabela2[[#This Row],[Nazwa pliku - .dwg - lokalizacja folderu]],E1084))</f>
        <v>G:\LocalUser\snws\Rendery_dwg_rys\dwg\OG-UPG-4.DWG</v>
      </c>
      <c r="G1084" t="s">
        <v>2185</v>
      </c>
      <c r="H1084" t="s">
        <v>2455</v>
      </c>
      <c r="I1084" t="str">
        <f>IF(H1084="","",CONCATENATE(Tabela2[[#This Row],[Rysunek .png - lokalizacja folderu]],H1084))</f>
        <v>G:\LocalUser\snws\Rendery_dwg_rys\rys\OG-UPG_rys.png</v>
      </c>
      <c r="J1084" t="s">
        <v>2181</v>
      </c>
      <c r="K1084" t="s">
        <v>2877</v>
      </c>
      <c r="L1084" t="str">
        <f>IF(K1084="","",CONCATENATE(Tabela2[[#This Row],[Zastosowania .jpg - lokalizacja folderu]],K1084))</f>
        <v>G:\LocalUser\snws\Rendery_dwg_rys\Zastosowania\obejmy-z-okladzina_z_rys.png</v>
      </c>
      <c r="N1084" t="str">
        <f>IF(M1084="","",CONCATENATE(Tabela2[[#This Row],[Zastosowania .jpg - lokalizacja folderu]],M1084))</f>
        <v/>
      </c>
      <c r="P1084" t="str">
        <f>IF(O1084="","",CONCATENATE(Tabela2[[#This Row],[Zastosowania .jpg - lokalizacja folderu]],O1084))</f>
        <v/>
      </c>
      <c r="Q1084" t="s">
        <v>2555</v>
      </c>
      <c r="R1084" t="s">
        <v>2875</v>
      </c>
      <c r="S1084" t="str">
        <f>IF(R1084="","",CONCATENATE(Tabela2[[#This Row],[Instrukcje .png - lokalizacja folderu]],R1084))</f>
        <v>G:\LocalUser\snws\Rendery_dwg_rys\Instrukcje\obejmy-z-okladzina_i_rys.png</v>
      </c>
      <c r="T1084" t="s">
        <v>2556</v>
      </c>
      <c r="U1084" t="s">
        <v>2575</v>
      </c>
      <c r="V1084" t="str">
        <f>IF(U1084="","",CONCATENATE(Tabela2[[#This Row],[Modele .rfa - lokalizacja folderu]],U1084))</f>
        <v>G:\LocalUser\snws\Rendery_dwg_rys\Modele 3D\NICZUK Pipe clamp EXPERT.rfa</v>
      </c>
      <c r="W1084" t="s">
        <v>2574</v>
      </c>
      <c r="X1084" t="s">
        <v>2717</v>
      </c>
      <c r="Y1084" t="str">
        <f>IF(X1084="","",CONCATENATE(Tabela2[[#This Row],[Modele .txt - lokalizacja folderu]],X1084))</f>
        <v>G:\LocalUser\snws\Rendery_dwg_rys\Modele 3D\NICZUK Pipe clamp EXPERT.txt</v>
      </c>
      <c r="Z1084" t="s">
        <v>2574</v>
      </c>
      <c r="AB1084" t="str">
        <f>IFERROR(VLOOKUP(Tabela2[[#This Row],[Kod]],[1]Arkusz7!$A:$W,23,FALSE),"")</f>
        <v>OG-UPG-4 BK</v>
      </c>
    </row>
    <row r="1085" spans="1:28" x14ac:dyDescent="0.25">
      <c r="A1085">
        <v>15005</v>
      </c>
      <c r="B1085" t="s">
        <v>1812</v>
      </c>
      <c r="C1085" t="str">
        <f>IF(B1085="","",CONCATENATE(Tabela2[[#This Row],[Nazwa pliku - render - lokalizacja folderu]],B1085))</f>
        <v>G:\LocalUser\snws\Rendery_dwg_rys\web_ok\OG-UPG_web_ok.png</v>
      </c>
      <c r="D1085" t="s">
        <v>2179</v>
      </c>
      <c r="E1085" t="s">
        <v>1824</v>
      </c>
      <c r="F1085" t="str">
        <f>IF(E1085="","",CONCATENATE(Tabela2[[#This Row],[Nazwa pliku - .dwg - lokalizacja folderu]],E1085))</f>
        <v>G:\LocalUser\snws\Rendery_dwg_rys\dwg\OG-UPG-5.DWG</v>
      </c>
      <c r="G1085" t="s">
        <v>2185</v>
      </c>
      <c r="H1085" t="s">
        <v>2455</v>
      </c>
      <c r="I1085" t="str">
        <f>IF(H1085="","",CONCATENATE(Tabela2[[#This Row],[Rysunek .png - lokalizacja folderu]],H1085))</f>
        <v>G:\LocalUser\snws\Rendery_dwg_rys\rys\OG-UPG_rys.png</v>
      </c>
      <c r="J1085" t="s">
        <v>2181</v>
      </c>
      <c r="K1085" t="s">
        <v>2877</v>
      </c>
      <c r="L1085" t="str">
        <f>IF(K1085="","",CONCATENATE(Tabela2[[#This Row],[Zastosowania .jpg - lokalizacja folderu]],K1085))</f>
        <v>G:\LocalUser\snws\Rendery_dwg_rys\Zastosowania\obejmy-z-okladzina_z_rys.png</v>
      </c>
      <c r="N1085" t="str">
        <f>IF(M1085="","",CONCATENATE(Tabela2[[#This Row],[Zastosowania .jpg - lokalizacja folderu]],M1085))</f>
        <v/>
      </c>
      <c r="P1085" t="str">
        <f>IF(O1085="","",CONCATENATE(Tabela2[[#This Row],[Zastosowania .jpg - lokalizacja folderu]],O1085))</f>
        <v/>
      </c>
      <c r="Q1085" t="s">
        <v>2555</v>
      </c>
      <c r="R1085" t="s">
        <v>2875</v>
      </c>
      <c r="S1085" t="str">
        <f>IF(R1085="","",CONCATENATE(Tabela2[[#This Row],[Instrukcje .png - lokalizacja folderu]],R1085))</f>
        <v>G:\LocalUser\snws\Rendery_dwg_rys\Instrukcje\obejmy-z-okladzina_i_rys.png</v>
      </c>
      <c r="T1085" t="s">
        <v>2556</v>
      </c>
      <c r="U1085" t="s">
        <v>2575</v>
      </c>
      <c r="V1085" t="str">
        <f>IF(U1085="","",CONCATENATE(Tabela2[[#This Row],[Modele .rfa - lokalizacja folderu]],U1085))</f>
        <v>G:\LocalUser\snws\Rendery_dwg_rys\Modele 3D\NICZUK Pipe clamp EXPERT.rfa</v>
      </c>
      <c r="W1085" t="s">
        <v>2574</v>
      </c>
      <c r="X1085" t="s">
        <v>2717</v>
      </c>
      <c r="Y1085" t="str">
        <f>IF(X1085="","",CONCATENATE(Tabela2[[#This Row],[Modele .txt - lokalizacja folderu]],X1085))</f>
        <v>G:\LocalUser\snws\Rendery_dwg_rys\Modele 3D\NICZUK Pipe clamp EXPERT.txt</v>
      </c>
      <c r="Z1085" t="s">
        <v>2574</v>
      </c>
      <c r="AB1085" t="str">
        <f>IFERROR(VLOOKUP(Tabela2[[#This Row],[Kod]],[1]Arkusz7!$A:$W,23,FALSE),"")</f>
        <v>OG-UPG-5 BK</v>
      </c>
    </row>
    <row r="1086" spans="1:28" x14ac:dyDescent="0.25">
      <c r="A1086">
        <v>16053</v>
      </c>
      <c r="B1086" t="s">
        <v>1812</v>
      </c>
      <c r="C1086" t="str">
        <f>IF(B1086="","",CONCATENATE(Tabela2[[#This Row],[Nazwa pliku - render - lokalizacja folderu]],B1086))</f>
        <v>G:\LocalUser\snws\Rendery_dwg_rys\web_ok\OG-UPG_web_ok.png</v>
      </c>
      <c r="D1086" t="s">
        <v>2179</v>
      </c>
      <c r="E1086" t="s">
        <v>1818</v>
      </c>
      <c r="F1086" t="str">
        <f>IF(E1086="","",CONCATENATE(Tabela2[[#This Row],[Nazwa pliku - .dwg - lokalizacja folderu]],E1086))</f>
        <v>G:\LocalUser\snws\Rendery_dwg_rys\dwg\OG-UPG-54.DWG</v>
      </c>
      <c r="G1086" t="s">
        <v>2185</v>
      </c>
      <c r="H1086" t="s">
        <v>2455</v>
      </c>
      <c r="I1086" t="str">
        <f>IF(H1086="","",CONCATENATE(Tabela2[[#This Row],[Rysunek .png - lokalizacja folderu]],H1086))</f>
        <v>G:\LocalUser\snws\Rendery_dwg_rys\rys\OG-UPG_rys.png</v>
      </c>
      <c r="J1086" t="s">
        <v>2181</v>
      </c>
      <c r="K1086" t="s">
        <v>2877</v>
      </c>
      <c r="L1086" t="str">
        <f>IF(K1086="","",CONCATENATE(Tabela2[[#This Row],[Zastosowania .jpg - lokalizacja folderu]],K1086))</f>
        <v>G:\LocalUser\snws\Rendery_dwg_rys\Zastosowania\obejmy-z-okladzina_z_rys.png</v>
      </c>
      <c r="N1086" t="str">
        <f>IF(M1086="","",CONCATENATE(Tabela2[[#This Row],[Zastosowania .jpg - lokalizacja folderu]],M1086))</f>
        <v/>
      </c>
      <c r="P1086" t="str">
        <f>IF(O1086="","",CONCATENATE(Tabela2[[#This Row],[Zastosowania .jpg - lokalizacja folderu]],O1086))</f>
        <v/>
      </c>
      <c r="Q1086" t="s">
        <v>2555</v>
      </c>
      <c r="R1086" t="s">
        <v>2875</v>
      </c>
      <c r="S1086" t="str">
        <f>IF(R1086="","",CONCATENATE(Tabela2[[#This Row],[Instrukcje .png - lokalizacja folderu]],R1086))</f>
        <v>G:\LocalUser\snws\Rendery_dwg_rys\Instrukcje\obejmy-z-okladzina_i_rys.png</v>
      </c>
      <c r="T1086" t="s">
        <v>2556</v>
      </c>
      <c r="U1086" t="s">
        <v>2575</v>
      </c>
      <c r="V1086" t="str">
        <f>IF(U1086="","",CONCATENATE(Tabela2[[#This Row],[Modele .rfa - lokalizacja folderu]],U1086))</f>
        <v>G:\LocalUser\snws\Rendery_dwg_rys\Modele 3D\NICZUK Pipe clamp EXPERT.rfa</v>
      </c>
      <c r="W1086" t="s">
        <v>2574</v>
      </c>
      <c r="X1086" t="s">
        <v>2717</v>
      </c>
      <c r="Y1086" t="str">
        <f>IF(X1086="","",CONCATENATE(Tabela2[[#This Row],[Modele .txt - lokalizacja folderu]],X1086))</f>
        <v>G:\LocalUser\snws\Rendery_dwg_rys\Modele 3D\NICZUK Pipe clamp EXPERT.txt</v>
      </c>
      <c r="Z1086" t="s">
        <v>2574</v>
      </c>
      <c r="AB1086" t="str">
        <f>IFERROR(VLOOKUP(Tabela2[[#This Row],[Kod]],[1]Arkusz7!$A:$W,23,FALSE),"")</f>
        <v>OG-UPG-54 BK</v>
      </c>
    </row>
    <row r="1087" spans="1:28" x14ac:dyDescent="0.25">
      <c r="A1087">
        <v>12862</v>
      </c>
      <c r="B1087" t="s">
        <v>1812</v>
      </c>
      <c r="C1087" t="str">
        <f>IF(B1087="","",CONCATENATE(Tabela2[[#This Row],[Nazwa pliku - render - lokalizacja folderu]],B1087))</f>
        <v>G:\LocalUser\snws\Rendery_dwg_rys\web_ok\OG-UPG_web_ok.png</v>
      </c>
      <c r="D1087" t="s">
        <v>2179</v>
      </c>
      <c r="E1087" t="s">
        <v>1826</v>
      </c>
      <c r="F1087" t="str">
        <f>IF(E1087="","",CONCATENATE(Tabela2[[#This Row],[Nazwa pliku - .dwg - lokalizacja folderu]],E1087))</f>
        <v>G:\LocalUser\snws\Rendery_dwg_rys\dwg\OG-UPG-6.DWG</v>
      </c>
      <c r="G1087" t="s">
        <v>2185</v>
      </c>
      <c r="H1087" t="s">
        <v>2455</v>
      </c>
      <c r="I1087" t="str">
        <f>IF(H1087="","",CONCATENATE(Tabela2[[#This Row],[Rysunek .png - lokalizacja folderu]],H1087))</f>
        <v>G:\LocalUser\snws\Rendery_dwg_rys\rys\OG-UPG_rys.png</v>
      </c>
      <c r="J1087" t="s">
        <v>2181</v>
      </c>
      <c r="K1087" t="s">
        <v>2877</v>
      </c>
      <c r="L1087" t="str">
        <f>IF(K1087="","",CONCATENATE(Tabela2[[#This Row],[Zastosowania .jpg - lokalizacja folderu]],K1087))</f>
        <v>G:\LocalUser\snws\Rendery_dwg_rys\Zastosowania\obejmy-z-okladzina_z_rys.png</v>
      </c>
      <c r="N1087" t="str">
        <f>IF(M1087="","",CONCATENATE(Tabela2[[#This Row],[Zastosowania .jpg - lokalizacja folderu]],M1087))</f>
        <v/>
      </c>
      <c r="P1087" t="str">
        <f>IF(O1087="","",CONCATENATE(Tabela2[[#This Row],[Zastosowania .jpg - lokalizacja folderu]],O1087))</f>
        <v/>
      </c>
      <c r="Q1087" t="s">
        <v>2555</v>
      </c>
      <c r="R1087" t="s">
        <v>2875</v>
      </c>
      <c r="S1087" t="str">
        <f>IF(R1087="","",CONCATENATE(Tabela2[[#This Row],[Instrukcje .png - lokalizacja folderu]],R1087))</f>
        <v>G:\LocalUser\snws\Rendery_dwg_rys\Instrukcje\obejmy-z-okladzina_i_rys.png</v>
      </c>
      <c r="T1087" t="s">
        <v>2556</v>
      </c>
      <c r="U1087" t="s">
        <v>2575</v>
      </c>
      <c r="V1087" t="str">
        <f>IF(U1087="","",CONCATENATE(Tabela2[[#This Row],[Modele .rfa - lokalizacja folderu]],U1087))</f>
        <v>G:\LocalUser\snws\Rendery_dwg_rys\Modele 3D\NICZUK Pipe clamp EXPERT.rfa</v>
      </c>
      <c r="W1087" t="s">
        <v>2574</v>
      </c>
      <c r="X1087" t="s">
        <v>2717</v>
      </c>
      <c r="Y1087" t="str">
        <f>IF(X1087="","",CONCATENATE(Tabela2[[#This Row],[Modele .txt - lokalizacja folderu]],X1087))</f>
        <v>G:\LocalUser\snws\Rendery_dwg_rys\Modele 3D\NICZUK Pipe clamp EXPERT.txt</v>
      </c>
      <c r="Z1087" t="s">
        <v>2574</v>
      </c>
      <c r="AB1087" t="str">
        <f>IFERROR(VLOOKUP(Tabela2[[#This Row],[Kod]],[1]Arkusz7!$A:$W,23,FALSE),"")</f>
        <v>OG-UPG-6 BK</v>
      </c>
    </row>
    <row r="1088" spans="1:28" x14ac:dyDescent="0.25">
      <c r="A1088">
        <v>13365</v>
      </c>
      <c r="B1088" t="s">
        <v>1812</v>
      </c>
      <c r="C1088" t="str">
        <f>IF(B1088="","",CONCATENATE(Tabela2[[#This Row],[Nazwa pliku - render - lokalizacja folderu]],B1088))</f>
        <v>G:\LocalUser\snws\Rendery_dwg_rys\web_ok\OG-UPG_web_ok.png</v>
      </c>
      <c r="D1088" t="s">
        <v>2179</v>
      </c>
      <c r="E1088" t="s">
        <v>1829</v>
      </c>
      <c r="F1088" t="str">
        <f>IF(E1088="","",CONCATENATE(Tabela2[[#This Row],[Nazwa pliku - .dwg - lokalizacja folderu]],E1088))</f>
        <v>G:\LocalUser\snws\Rendery_dwg_rys\dwg\OG-UPG-8.DWG</v>
      </c>
      <c r="G1088" t="s">
        <v>2185</v>
      </c>
      <c r="H1088" t="s">
        <v>2455</v>
      </c>
      <c r="I1088" t="str">
        <f>IF(H1088="","",CONCATENATE(Tabela2[[#This Row],[Rysunek .png - lokalizacja folderu]],H1088))</f>
        <v>G:\LocalUser\snws\Rendery_dwg_rys\rys\OG-UPG_rys.png</v>
      </c>
      <c r="J1088" t="s">
        <v>2181</v>
      </c>
      <c r="K1088" t="s">
        <v>2877</v>
      </c>
      <c r="L1088" t="str">
        <f>IF(K1088="","",CONCATENATE(Tabela2[[#This Row],[Zastosowania .jpg - lokalizacja folderu]],K1088))</f>
        <v>G:\LocalUser\snws\Rendery_dwg_rys\Zastosowania\obejmy-z-okladzina_z_rys.png</v>
      </c>
      <c r="N1088" t="str">
        <f>IF(M1088="","",CONCATENATE(Tabela2[[#This Row],[Zastosowania .jpg - lokalizacja folderu]],M1088))</f>
        <v/>
      </c>
      <c r="P1088" t="str">
        <f>IF(O1088="","",CONCATENATE(Tabela2[[#This Row],[Zastosowania .jpg - lokalizacja folderu]],O1088))</f>
        <v/>
      </c>
      <c r="Q1088" t="s">
        <v>2555</v>
      </c>
      <c r="R1088" t="s">
        <v>2875</v>
      </c>
      <c r="S1088" t="str">
        <f>IF(R1088="","",CONCATENATE(Tabela2[[#This Row],[Instrukcje .png - lokalizacja folderu]],R1088))</f>
        <v>G:\LocalUser\snws\Rendery_dwg_rys\Instrukcje\obejmy-z-okladzina_i_rys.png</v>
      </c>
      <c r="T1088" t="s">
        <v>2556</v>
      </c>
      <c r="U1088" t="s">
        <v>2575</v>
      </c>
      <c r="V1088" t="str">
        <f>IF(U1088="","",CONCATENATE(Tabela2[[#This Row],[Modele .rfa - lokalizacja folderu]],U1088))</f>
        <v>G:\LocalUser\snws\Rendery_dwg_rys\Modele 3D\NICZUK Pipe clamp EXPERT.rfa</v>
      </c>
      <c r="W1088" t="s">
        <v>2574</v>
      </c>
      <c r="X1088" t="s">
        <v>2717</v>
      </c>
      <c r="Y1088" t="str">
        <f>IF(X1088="","",CONCATENATE(Tabela2[[#This Row],[Modele .txt - lokalizacja folderu]],X1088))</f>
        <v>G:\LocalUser\snws\Rendery_dwg_rys\Modele 3D\NICZUK Pipe clamp EXPERT.txt</v>
      </c>
      <c r="Z1088" t="s">
        <v>2574</v>
      </c>
      <c r="AB1088" t="str">
        <f>IFERROR(VLOOKUP(Tabela2[[#This Row],[Kod]],[1]Arkusz7!$A:$W,23,FALSE),"")</f>
        <v>OG-UPG-8 BK</v>
      </c>
    </row>
    <row r="1089" spans="1:28" x14ac:dyDescent="0.25">
      <c r="A1089">
        <v>13413</v>
      </c>
      <c r="B1089" t="s">
        <v>1970</v>
      </c>
      <c r="C1089" t="str">
        <f>IF(B1089="","",CONCATENATE(Tabela2[[#This Row],[Nazwa pliku - render - lokalizacja folderu]],B1089))</f>
        <v>G:\LocalUser\snws\Rendery_dwg_rys\web_ok\OG-WP_web_ok.png</v>
      </c>
      <c r="D1089" t="s">
        <v>2179</v>
      </c>
      <c r="E1089" t="s">
        <v>1971</v>
      </c>
      <c r="F1089" t="str">
        <f>IF(E1089="","",CONCATENATE(Tabela2[[#This Row],[Nazwa pliku - .dwg - lokalizacja folderu]],E1089))</f>
        <v>G:\LocalUser\snws\Rendery_dwg_rys\dwg\OG-WP.DWG</v>
      </c>
      <c r="G1089" t="s">
        <v>2185</v>
      </c>
      <c r="H1089" t="s">
        <v>2490</v>
      </c>
      <c r="I1089" t="str">
        <f>IF(H1089="","",CONCATENATE(Tabela2[[#This Row],[Rysunek .png - lokalizacja folderu]],H1089))</f>
        <v>G:\LocalUser\snws\Rendery_dwg_rys\rys\OG-WP_rys.png</v>
      </c>
      <c r="J1089" t="s">
        <v>2181</v>
      </c>
      <c r="L1089" t="str">
        <f>IF(K1089="","",CONCATENATE(Tabela2[[#This Row],[Zastosowania .jpg - lokalizacja folderu]],K1089))</f>
        <v/>
      </c>
      <c r="N1089" t="str">
        <f>IF(M1089="","",CONCATENATE(Tabela2[[#This Row],[Zastosowania .jpg - lokalizacja folderu]],M1089))</f>
        <v/>
      </c>
      <c r="P1089" t="str">
        <f>IF(O1089="","",CONCATENATE(Tabela2[[#This Row],[Zastosowania .jpg - lokalizacja folderu]],O1089))</f>
        <v/>
      </c>
      <c r="Q1089" t="s">
        <v>2555</v>
      </c>
      <c r="S1089" t="str">
        <f>IF(R1089="","",CONCATENATE(Tabela2[[#This Row],[Instrukcje .png - lokalizacja folderu]],R1089))</f>
        <v/>
      </c>
      <c r="T1089" t="s">
        <v>2556</v>
      </c>
      <c r="U1089" t="s">
        <v>2694</v>
      </c>
      <c r="V1089" t="str">
        <f>IF(U1089="","",CONCATENATE(Tabela2[[#This Row],[Modele .rfa - lokalizacja folderu]],U1089))</f>
        <v>G:\LocalUser\snws\Rendery_dwg_rys\Modele 3D\NICZUK Sloped angle rod connector WP.rfa</v>
      </c>
      <c r="W1089" t="s">
        <v>2574</v>
      </c>
      <c r="X1089" t="s">
        <v>2576</v>
      </c>
      <c r="Y1089" t="str">
        <f>IF(X1089="","",CONCATENATE(Tabela2[[#This Row],[Modele .txt - lokalizacja folderu]],X1089))</f>
        <v/>
      </c>
      <c r="Z1089" t="s">
        <v>2574</v>
      </c>
      <c r="AB1089" t="str">
        <f>IFERROR(VLOOKUP(Tabela2[[#This Row],[Kod]],[1]Arkusz7!$A:$W,23,FALSE),"")</f>
        <v>OG-WP</v>
      </c>
    </row>
    <row r="1090" spans="1:28" x14ac:dyDescent="0.25">
      <c r="A1090">
        <v>19431</v>
      </c>
      <c r="B1090" t="s">
        <v>1873</v>
      </c>
      <c r="C1090" t="str">
        <f>IF(B1090="","",CONCATENATE(Tabela2[[#This Row],[Nazwa pliku - render - lokalizacja folderu]],B1090))</f>
        <v>G:\LocalUser\snws\Rendery_dwg_rys\web_ok\OG-WT-BK_web_ok.png</v>
      </c>
      <c r="D1090" t="s">
        <v>2179</v>
      </c>
      <c r="E1090" t="s">
        <v>1874</v>
      </c>
      <c r="F1090" t="str">
        <f>IF(E1090="","",CONCATENATE(Tabela2[[#This Row],[Nazwa pliku - .dwg - lokalizacja folderu]],E1090))</f>
        <v>G:\LocalUser\snws\Rendery_dwg_rys\dwg\OG-WT-FI11.DWG</v>
      </c>
      <c r="G1090" t="s">
        <v>2185</v>
      </c>
      <c r="H1090" t="s">
        <v>2463</v>
      </c>
      <c r="I1090" t="str">
        <f>IF(H1090="","",CONCATENATE(Tabela2[[#This Row],[Rysunek .png - lokalizacja folderu]],H1090))</f>
        <v>G:\LocalUser\snws\Rendery_dwg_rys\rys\OG-WT-BK_rys.png</v>
      </c>
      <c r="J1090" t="s">
        <v>2181</v>
      </c>
      <c r="L1090" t="str">
        <f>IF(K1090="","",CONCATENATE(Tabela2[[#This Row],[Zastosowania .jpg - lokalizacja folderu]],K1090))</f>
        <v/>
      </c>
      <c r="N1090" t="str">
        <f>IF(M1090="","",CONCATENATE(Tabela2[[#This Row],[Zastosowania .jpg - lokalizacja folderu]],M1090))</f>
        <v/>
      </c>
      <c r="P1090" t="str">
        <f>IF(O1090="","",CONCATENATE(Tabela2[[#This Row],[Zastosowania .jpg - lokalizacja folderu]],O1090))</f>
        <v/>
      </c>
      <c r="Q1090" t="s">
        <v>2555</v>
      </c>
      <c r="S1090" t="str">
        <f>IF(R1090="","",CONCATENATE(Tabela2[[#This Row],[Instrukcje .png - lokalizacja folderu]],R1090))</f>
        <v/>
      </c>
      <c r="T1090" t="s">
        <v>2556</v>
      </c>
      <c r="U1090" t="s">
        <v>2614</v>
      </c>
      <c r="V1090" t="str">
        <f>IF(U1090="","",CONCATENATE(Tabela2[[#This Row],[Modele .rfa - lokalizacja folderu]],U1090))</f>
        <v>G:\LocalUser\snws\Rendery_dwg_rys\Modele 3D\NICZUK Trapeze hanger WT-BK.rfa</v>
      </c>
      <c r="W1090" t="s">
        <v>2574</v>
      </c>
      <c r="X1090" t="s">
        <v>2748</v>
      </c>
      <c r="Y1090" t="str">
        <f>IF(X1090="","",CONCATENATE(Tabela2[[#This Row],[Modele .txt - lokalizacja folderu]],X1090))</f>
        <v>G:\LocalUser\snws\Rendery_dwg_rys\Modele 3D\NICZUK Trapeze hanger WT-BK.txt</v>
      </c>
      <c r="Z1090" t="s">
        <v>2574</v>
      </c>
      <c r="AB1090" t="str">
        <f>IFERROR(VLOOKUP(Tabela2[[#This Row],[Kod]],[1]Arkusz7!$A:$W,23,FALSE),"")</f>
        <v>OG-WT- BK-FI11</v>
      </c>
    </row>
    <row r="1091" spans="1:28" x14ac:dyDescent="0.25">
      <c r="A1091">
        <v>13368</v>
      </c>
      <c r="B1091" t="s">
        <v>2526</v>
      </c>
      <c r="C1091" t="str">
        <f>IF(B1091="","",CONCATENATE(Tabela2[[#This Row],[Nazwa pliku - render - lokalizacja folderu]],B1091))</f>
        <v>G:\LocalUser\snws\Rendery_dwg_rys\web_ok\OG-WT-M8_web_ok.png</v>
      </c>
      <c r="D1091" t="s">
        <v>2179</v>
      </c>
      <c r="E1091" t="s">
        <v>1872</v>
      </c>
      <c r="F1091" t="str">
        <f>IF(E1091="","",CONCATENATE(Tabela2[[#This Row],[Nazwa pliku - .dwg - lokalizacja folderu]],E1091))</f>
        <v>G:\LocalUser\snws\Rendery_dwg_rys\dwg\OG-WT-M10.DWG</v>
      </c>
      <c r="G1091" t="s">
        <v>2185</v>
      </c>
      <c r="H1091" t="s">
        <v>2462</v>
      </c>
      <c r="I1091" t="str">
        <f>IF(H1091="","",CONCATENATE(Tabela2[[#This Row],[Rysunek .png - lokalizacja folderu]],H1091))</f>
        <v>G:\LocalUser\snws\Rendery_dwg_rys\rys\OG-WT-M8_rys.png</v>
      </c>
      <c r="J1091" t="s">
        <v>2181</v>
      </c>
      <c r="K1091" t="s">
        <v>2895</v>
      </c>
      <c r="L1091" t="str">
        <f>IF(K1091="","",CONCATENATE(Tabela2[[#This Row],[Zastosowania .jpg - lokalizacja folderu]],K1091))</f>
        <v>G:\LocalUser\snws\Rendery_dwg_rys\Zastosowania\WT_z_rys.png</v>
      </c>
      <c r="N1091" t="str">
        <f>IF(M1091="","",CONCATENATE(Tabela2[[#This Row],[Zastosowania .jpg - lokalizacja folderu]],M1091))</f>
        <v/>
      </c>
      <c r="P1091" t="str">
        <f>IF(O1091="","",CONCATENATE(Tabela2[[#This Row],[Zastosowania .jpg - lokalizacja folderu]],O1091))</f>
        <v/>
      </c>
      <c r="Q1091" t="s">
        <v>2555</v>
      </c>
      <c r="R1091" t="s">
        <v>2864</v>
      </c>
      <c r="S1091" t="str">
        <f>IF(R1091="","",CONCATENATE(Tabela2[[#This Row],[Instrukcje .png - lokalizacja folderu]],R1091))</f>
        <v>G:\LocalUser\snws\Rendery_dwg_rys\Instrukcje\WT_i_rys.png</v>
      </c>
      <c r="T1091" t="s">
        <v>2556</v>
      </c>
      <c r="U1091" t="s">
        <v>2631</v>
      </c>
      <c r="V1091" t="str">
        <f>IF(U1091="","",CONCATENATE(Tabela2[[#This Row],[Modele .rfa - lokalizacja folderu]],U1091))</f>
        <v>G:\LocalUser\snws\Rendery_dwg_rys\Modele 3D\NICZUK Trapeze hanger WT.rfa</v>
      </c>
      <c r="W1091" t="s">
        <v>2574</v>
      </c>
      <c r="X1091" t="s">
        <v>2762</v>
      </c>
      <c r="Y1091" t="str">
        <f>IF(X1091="","",CONCATENATE(Tabela2[[#This Row],[Modele .txt - lokalizacja folderu]],X1091))</f>
        <v>G:\LocalUser\snws\Rendery_dwg_rys\Modele 3D\NICZUK Trapeze hanger WT.txt</v>
      </c>
      <c r="Z1091" t="s">
        <v>2574</v>
      </c>
      <c r="AB1091" t="str">
        <f>IFERROR(VLOOKUP(Tabela2[[#This Row],[Kod]],[1]Arkusz7!$A:$W,23,FALSE),"")</f>
        <v>OG-WT-M10</v>
      </c>
    </row>
    <row r="1092" spans="1:28" x14ac:dyDescent="0.25">
      <c r="A1092">
        <v>21922</v>
      </c>
      <c r="B1092" t="s">
        <v>1941</v>
      </c>
      <c r="C1092" t="str">
        <f>IF(B1092="","",CONCATENATE(Tabela2[[#This Row],[Nazwa pliku - render - lokalizacja folderu]],B1092))</f>
        <v>G:\LocalUser\snws\Rendery_dwg_rys\web_ok\OG-XK-MF_web_ok.png</v>
      </c>
      <c r="D1092" t="s">
        <v>2179</v>
      </c>
      <c r="E1092" t="s">
        <v>1940</v>
      </c>
      <c r="F1092" t="str">
        <f>IF(E1092="","",CONCATENATE(Tabela2[[#This Row],[Nazwa pliku - .dwg - lokalizacja folderu]],E1092))</f>
        <v>G:\LocalUser\snws\Rendery_dwg_rys\dwg\OG-XK-A.DWG</v>
      </c>
      <c r="G1092" t="s">
        <v>2185</v>
      </c>
      <c r="H1092" t="s">
        <v>2478</v>
      </c>
      <c r="I1092" t="str">
        <f>IF(H1092="","",CONCATENATE(Tabela2[[#This Row],[Rysunek .png - lokalizacja folderu]],H1092))</f>
        <v>G:\LocalUser\snws\Rendery_dwg_rys\rys\OG-XK-MF_rys.png</v>
      </c>
      <c r="J1092" t="s">
        <v>2181</v>
      </c>
      <c r="K1092" t="s">
        <v>2897</v>
      </c>
      <c r="L1092" t="str">
        <f>IF(K1092="","",CONCATENATE(Tabela2[[#This Row],[Zastosowania .jpg - lokalizacja folderu]],K1092))</f>
        <v>G:\LocalUser\snws\Rendery_dwg_rys\Zastosowania\XK_z_rys.png</v>
      </c>
      <c r="N1092" t="str">
        <f>IF(M1092="","",CONCATENATE(Tabela2[[#This Row],[Zastosowania .jpg - lokalizacja folderu]],M1092))</f>
        <v/>
      </c>
      <c r="P1092" t="str">
        <f>IF(O1092="","",CONCATENATE(Tabela2[[#This Row],[Zastosowania .jpg - lokalizacja folderu]],O1092))</f>
        <v/>
      </c>
      <c r="Q1092" t="s">
        <v>2555</v>
      </c>
      <c r="R1092" t="s">
        <v>2865</v>
      </c>
      <c r="S1092" t="str">
        <f>IF(R1092="","",CONCATENATE(Tabela2[[#This Row],[Instrukcje .png - lokalizacja folderu]],R1092))</f>
        <v>G:\LocalUser\snws\Rendery_dwg_rys\Instrukcje\XK_i_rys.png</v>
      </c>
      <c r="T1092" t="s">
        <v>2556</v>
      </c>
      <c r="U1092" t="s">
        <v>2656</v>
      </c>
      <c r="V1092" t="str">
        <f>IF(U1092="","",CONCATENATE(Tabela2[[#This Row],[Modele .rfa - lokalizacja folderu]],U1092))</f>
        <v>G:\LocalUser\snws\Rendery_dwg_rys\Modele 3D\NICZUK Cap-shaped flat connector XK.rfa</v>
      </c>
      <c r="W1092" t="s">
        <v>2574</v>
      </c>
      <c r="X1092" t="s">
        <v>2782</v>
      </c>
      <c r="Y1092" t="str">
        <f>IF(X1092="","",CONCATENATE(Tabela2[[#This Row],[Modele .txt - lokalizacja folderu]],X1092))</f>
        <v>G:\LocalUser\snws\Rendery_dwg_rys\Modele 3D\NICZUK Cap-shaped flat connector XK.txt</v>
      </c>
      <c r="Z1092" t="s">
        <v>2574</v>
      </c>
      <c r="AB1092" t="str">
        <f>IFERROR(VLOOKUP(Tabela2[[#This Row],[Kod]],[1]Arkusz7!$A:$W,23,FALSE),"")</f>
        <v>OG-XK-A</v>
      </c>
    </row>
    <row r="1093" spans="1:28" x14ac:dyDescent="0.25">
      <c r="A1093">
        <v>16905</v>
      </c>
      <c r="B1093" t="s">
        <v>1941</v>
      </c>
      <c r="C1093" t="str">
        <f>IF(B1093="","",CONCATENATE(Tabela2[[#This Row],[Nazwa pliku - render - lokalizacja folderu]],B1093))</f>
        <v>G:\LocalUser\snws\Rendery_dwg_rys\web_ok\OG-XK-MF_web_ok.png</v>
      </c>
      <c r="D1093" t="s">
        <v>2179</v>
      </c>
      <c r="E1093" t="s">
        <v>1942</v>
      </c>
      <c r="F1093" t="str">
        <f>IF(E1093="","",CONCATENATE(Tabela2[[#This Row],[Nazwa pliku - .dwg - lokalizacja folderu]],E1093))</f>
        <v>G:\LocalUser\snws\Rendery_dwg_rys\dwg\OG-XK-MF.DWG</v>
      </c>
      <c r="G1093" t="s">
        <v>2185</v>
      </c>
      <c r="H1093" t="s">
        <v>2478</v>
      </c>
      <c r="I1093" t="str">
        <f>IF(H1093="","",CONCATENATE(Tabela2[[#This Row],[Rysunek .png - lokalizacja folderu]],H1093))</f>
        <v>G:\LocalUser\snws\Rendery_dwg_rys\rys\OG-XK-MF_rys.png</v>
      </c>
      <c r="J1093" t="s">
        <v>2181</v>
      </c>
      <c r="K1093" t="s">
        <v>2897</v>
      </c>
      <c r="L1093" t="str">
        <f>IF(K1093="","",CONCATENATE(Tabela2[[#This Row],[Zastosowania .jpg - lokalizacja folderu]],K1093))</f>
        <v>G:\LocalUser\snws\Rendery_dwg_rys\Zastosowania\XK_z_rys.png</v>
      </c>
      <c r="N1093" t="str">
        <f>IF(M1093="","",CONCATENATE(Tabela2[[#This Row],[Zastosowania .jpg - lokalizacja folderu]],M1093))</f>
        <v/>
      </c>
      <c r="P1093" t="str">
        <f>IF(O1093="","",CONCATENATE(Tabela2[[#This Row],[Zastosowania .jpg - lokalizacja folderu]],O1093))</f>
        <v/>
      </c>
      <c r="Q1093" t="s">
        <v>2555</v>
      </c>
      <c r="R1093" t="s">
        <v>2865</v>
      </c>
      <c r="S1093" t="str">
        <f>IF(R1093="","",CONCATENATE(Tabela2[[#This Row],[Instrukcje .png - lokalizacja folderu]],R1093))</f>
        <v>G:\LocalUser\snws\Rendery_dwg_rys\Instrukcje\XK_i_rys.png</v>
      </c>
      <c r="T1093" t="s">
        <v>2556</v>
      </c>
      <c r="U1093" t="s">
        <v>2656</v>
      </c>
      <c r="V1093" t="str">
        <f>IF(U1093="","",CONCATENATE(Tabela2[[#This Row],[Modele .rfa - lokalizacja folderu]],U1093))</f>
        <v>G:\LocalUser\snws\Rendery_dwg_rys\Modele 3D\NICZUK Cap-shaped flat connector XK.rfa</v>
      </c>
      <c r="W1093" t="s">
        <v>2574</v>
      </c>
      <c r="X1093" t="s">
        <v>2782</v>
      </c>
      <c r="Y1093" t="str">
        <f>IF(X1093="","",CONCATENATE(Tabela2[[#This Row],[Modele .txt - lokalizacja folderu]],X1093))</f>
        <v>G:\LocalUser\snws\Rendery_dwg_rys\Modele 3D\NICZUK Cap-shaped flat connector XK.txt</v>
      </c>
      <c r="Z1093" t="s">
        <v>2574</v>
      </c>
      <c r="AB1093" t="str">
        <f>IFERROR(VLOOKUP(Tabela2[[#This Row],[Kod]],[1]Arkusz7!$A:$W,23,FALSE),"")</f>
        <v>OG-XK-MF</v>
      </c>
    </row>
    <row r="1094" spans="1:28" x14ac:dyDescent="0.25">
      <c r="A1094">
        <v>16956</v>
      </c>
      <c r="B1094" t="s">
        <v>1941</v>
      </c>
      <c r="C1094" t="str">
        <f>IF(B1094="","",CONCATENATE(Tabela2[[#This Row],[Nazwa pliku - render - lokalizacja folderu]],B1094))</f>
        <v>G:\LocalUser\snws\Rendery_dwg_rys\web_ok\OG-XK-MF_web_ok.png</v>
      </c>
      <c r="D1094" t="s">
        <v>2179</v>
      </c>
      <c r="E1094" t="s">
        <v>1943</v>
      </c>
      <c r="F1094" t="str">
        <f>IF(E1094="","",CONCATENATE(Tabela2[[#This Row],[Nazwa pliku - .dwg - lokalizacja folderu]],E1094))</f>
        <v>G:\LocalUser\snws\Rendery_dwg_rys\dwg\OG-XK-MH.DWG</v>
      </c>
      <c r="G1094" t="s">
        <v>2185</v>
      </c>
      <c r="H1094" t="s">
        <v>2478</v>
      </c>
      <c r="I1094" t="str">
        <f>IF(H1094="","",CONCATENATE(Tabela2[[#This Row],[Rysunek .png - lokalizacja folderu]],H1094))</f>
        <v>G:\LocalUser\snws\Rendery_dwg_rys\rys\OG-XK-MF_rys.png</v>
      </c>
      <c r="J1094" t="s">
        <v>2181</v>
      </c>
      <c r="K1094" t="s">
        <v>2897</v>
      </c>
      <c r="L1094" t="str">
        <f>IF(K1094="","",CONCATENATE(Tabela2[[#This Row],[Zastosowania .jpg - lokalizacja folderu]],K1094))</f>
        <v>G:\LocalUser\snws\Rendery_dwg_rys\Zastosowania\XK_z_rys.png</v>
      </c>
      <c r="N1094" t="str">
        <f>IF(M1094="","",CONCATENATE(Tabela2[[#This Row],[Zastosowania .jpg - lokalizacja folderu]],M1094))</f>
        <v/>
      </c>
      <c r="P1094" t="str">
        <f>IF(O1094="","",CONCATENATE(Tabela2[[#This Row],[Zastosowania .jpg - lokalizacja folderu]],O1094))</f>
        <v/>
      </c>
      <c r="Q1094" t="s">
        <v>2555</v>
      </c>
      <c r="R1094" t="s">
        <v>2865</v>
      </c>
      <c r="S1094" t="str">
        <f>IF(R1094="","",CONCATENATE(Tabela2[[#This Row],[Instrukcje .png - lokalizacja folderu]],R1094))</f>
        <v>G:\LocalUser\snws\Rendery_dwg_rys\Instrukcje\XK_i_rys.png</v>
      </c>
      <c r="T1094" t="s">
        <v>2556</v>
      </c>
      <c r="U1094" t="s">
        <v>2656</v>
      </c>
      <c r="V1094" t="str">
        <f>IF(U1094="","",CONCATENATE(Tabela2[[#This Row],[Modele .rfa - lokalizacja folderu]],U1094))</f>
        <v>G:\LocalUser\snws\Rendery_dwg_rys\Modele 3D\NICZUK Cap-shaped flat connector XK.rfa</v>
      </c>
      <c r="W1094" t="s">
        <v>2574</v>
      </c>
      <c r="X1094" t="s">
        <v>2782</v>
      </c>
      <c r="Y1094" t="str">
        <f>IF(X1094="","",CONCATENATE(Tabela2[[#This Row],[Modele .txt - lokalizacja folderu]],X1094))</f>
        <v>G:\LocalUser\snws\Rendery_dwg_rys\Modele 3D\NICZUK Cap-shaped flat connector XK.txt</v>
      </c>
      <c r="Z1094" t="s">
        <v>2574</v>
      </c>
      <c r="AB1094" t="str">
        <f>IFERROR(VLOOKUP(Tabela2[[#This Row],[Kod]],[1]Arkusz7!$A:$W,23,FALSE),"")</f>
        <v>OG-XK-MH</v>
      </c>
    </row>
    <row r="1095" spans="1:28" x14ac:dyDescent="0.25">
      <c r="A1095">
        <v>16858</v>
      </c>
      <c r="B1095" t="s">
        <v>1946</v>
      </c>
      <c r="C1095" t="str">
        <f>IF(B1095="","",CONCATENATE(Tabela2[[#This Row],[Nazwa pliku - render - lokalizacja folderu]],B1095))</f>
        <v>G:\LocalUser\snws\Rendery_dwg_rys\web_ok\OG-XX3-MF135-P_web_ok.png</v>
      </c>
      <c r="D1095" t="s">
        <v>2179</v>
      </c>
      <c r="E1095" t="s">
        <v>1947</v>
      </c>
      <c r="F1095" t="str">
        <f>IF(E1095="","",CONCATENATE(Tabela2[[#This Row],[Nazwa pliku - .dwg - lokalizacja folderu]],E1095))</f>
        <v>G:\LocalUser\snws\Rendery_dwg_rys\dwg\OG-XX3-MF135-P.DWG</v>
      </c>
      <c r="G1095" t="s">
        <v>2185</v>
      </c>
      <c r="H1095" t="s">
        <v>2481</v>
      </c>
      <c r="I1095" t="str">
        <f>IF(H1095="","",CONCATENATE(Tabela2[[#This Row],[Rysunek .png - lokalizacja folderu]],H1095))</f>
        <v>G:\LocalUser\snws\Rendery_dwg_rys\rys\OG-XX3-MF135-P_rys.png</v>
      </c>
      <c r="J1095" t="s">
        <v>2181</v>
      </c>
      <c r="K1095" t="s">
        <v>2898</v>
      </c>
      <c r="L1095" t="str">
        <f>IF(K1095="","",CONCATENATE(Tabela2[[#This Row],[Zastosowania .jpg - lokalizacja folderu]],K1095))</f>
        <v>G:\LocalUser\snws\Rendery_dwg_rys\Zastosowania\XX3_z_rys.png</v>
      </c>
      <c r="N1095" t="str">
        <f>IF(M1095="","",CONCATENATE(Tabela2[[#This Row],[Zastosowania .jpg - lokalizacja folderu]],M1095))</f>
        <v/>
      </c>
      <c r="P1095" t="str">
        <f>IF(O1095="","",CONCATENATE(Tabela2[[#This Row],[Zastosowania .jpg - lokalizacja folderu]],O1095))</f>
        <v/>
      </c>
      <c r="Q1095" t="s">
        <v>2555</v>
      </c>
      <c r="R1095" t="s">
        <v>2866</v>
      </c>
      <c r="S1095" t="str">
        <f>IF(R1095="","",CONCATENATE(Tabela2[[#This Row],[Instrukcje .png - lokalizacja folderu]],R1095))</f>
        <v>G:\LocalUser\snws\Rendery_dwg_rys\Instrukcje\XX3_i_rys.png</v>
      </c>
      <c r="T1095" t="s">
        <v>2556</v>
      </c>
      <c r="U1095" t="s">
        <v>2659</v>
      </c>
      <c r="V1095" t="str">
        <f>IF(U1095="","",CONCATENATE(Tabela2[[#This Row],[Modele .rfa - lokalizacja folderu]],U1095))</f>
        <v>G:\LocalUser\snws\Rendery_dwg_rys\Modele 3D\NICZUK Flat connector XX3-MF135-P.rfa</v>
      </c>
      <c r="W1095" t="s">
        <v>2574</v>
      </c>
      <c r="X1095" t="s">
        <v>2576</v>
      </c>
      <c r="Y1095" t="str">
        <f>IF(X1095="","",CONCATENATE(Tabela2[[#This Row],[Modele .txt - lokalizacja folderu]],X1095))</f>
        <v/>
      </c>
      <c r="Z1095" t="s">
        <v>2574</v>
      </c>
      <c r="AB1095" t="str">
        <f>IFERROR(VLOOKUP(Tabela2[[#This Row],[Kod]],[1]Arkusz7!$A:$W,23,FALSE),"")</f>
        <v>OG-XX3-MF135-P</v>
      </c>
    </row>
    <row r="1096" spans="1:28" x14ac:dyDescent="0.25">
      <c r="A1096">
        <v>16857</v>
      </c>
      <c r="B1096" t="s">
        <v>2195</v>
      </c>
      <c r="C1096" t="str">
        <f>IF(B1096="","",CONCATENATE(Tabela2[[#This Row],[Nazwa pliku - render - lokalizacja folderu]],B1096))</f>
        <v>G:\LocalUser\snws\Rendery_dwg_rys\web_ok\OG-XX3-MB90_web_ok.png</v>
      </c>
      <c r="D1096" t="s">
        <v>2179</v>
      </c>
      <c r="E1096" t="s">
        <v>1944</v>
      </c>
      <c r="F1096" t="str">
        <f>IF(E1096="","",CONCATENATE(Tabela2[[#This Row],[Nazwa pliku - .dwg - lokalizacja folderu]],E1096))</f>
        <v>G:\LocalUser\snws\Rendery_dwg_rys\dwg\OG-XX3-MF90.DWG</v>
      </c>
      <c r="G1096" t="s">
        <v>2185</v>
      </c>
      <c r="H1096" t="s">
        <v>2479</v>
      </c>
      <c r="I1096" t="str">
        <f>IF(H1096="","",CONCATENATE(Tabela2[[#This Row],[Rysunek .png - lokalizacja folderu]],H1096))</f>
        <v>G:\LocalUser\snws\Rendery_dwg_rys\rys\OG-XX3-MB90_rys.png</v>
      </c>
      <c r="J1096" t="s">
        <v>2181</v>
      </c>
      <c r="K1096" t="s">
        <v>2898</v>
      </c>
      <c r="L1096" t="str">
        <f>IF(K1096="","",CONCATENATE(Tabela2[[#This Row],[Zastosowania .jpg - lokalizacja folderu]],K1096))</f>
        <v>G:\LocalUser\snws\Rendery_dwg_rys\Zastosowania\XX3_z_rys.png</v>
      </c>
      <c r="N1096" t="str">
        <f>IF(M1096="","",CONCATENATE(Tabela2[[#This Row],[Zastosowania .jpg - lokalizacja folderu]],M1096))</f>
        <v/>
      </c>
      <c r="P1096" t="str">
        <f>IF(O1096="","",CONCATENATE(Tabela2[[#This Row],[Zastosowania .jpg - lokalizacja folderu]],O1096))</f>
        <v/>
      </c>
      <c r="Q1096" t="s">
        <v>2555</v>
      </c>
      <c r="R1096" t="s">
        <v>2866</v>
      </c>
      <c r="S1096" t="str">
        <f>IF(R1096="","",CONCATENATE(Tabela2[[#This Row],[Instrukcje .png - lokalizacja folderu]],R1096))</f>
        <v>G:\LocalUser\snws\Rendery_dwg_rys\Instrukcje\XX3_i_rys.png</v>
      </c>
      <c r="T1096" t="s">
        <v>2556</v>
      </c>
      <c r="U1096" t="s">
        <v>2657</v>
      </c>
      <c r="V1096" t="str">
        <f>IF(U1096="","",CONCATENATE(Tabela2[[#This Row],[Modele .rfa - lokalizacja folderu]],U1096))</f>
        <v>G:\LocalUser\snws\Rendery_dwg_rys\Modele 3D\NICZUK Flat connector XX3.rfa</v>
      </c>
      <c r="W1096" t="s">
        <v>2574</v>
      </c>
      <c r="X1096" t="s">
        <v>2783</v>
      </c>
      <c r="Y1096" t="str">
        <f>IF(X1096="","",CONCATENATE(Tabela2[[#This Row],[Modele .txt - lokalizacja folderu]],X1096))</f>
        <v>G:\LocalUser\snws\Rendery_dwg_rys\Modele 3D\NICZUK Flat connector XX3.txt</v>
      </c>
      <c r="Z1096" t="s">
        <v>2574</v>
      </c>
      <c r="AB1096" t="str">
        <f>IFERROR(VLOOKUP(Tabela2[[#This Row],[Kod]],[1]Arkusz7!$A:$W,23,FALSE),"")</f>
        <v>OG-XX3-MF90</v>
      </c>
    </row>
    <row r="1097" spans="1:28" x14ac:dyDescent="0.25">
      <c r="A1097">
        <v>15150</v>
      </c>
      <c r="B1097" t="s">
        <v>2540</v>
      </c>
      <c r="C1097" t="str">
        <f>IF(B1097="","",CONCATENATE(Tabela2[[#This Row],[Nazwa pliku - render - lokalizacja folderu]],B1097))</f>
        <v>G:\LocalUser\snws\Rendery_dwg_rys\web_ok\OG-XX3-MF90-P_web_ok.png</v>
      </c>
      <c r="D1097" t="s">
        <v>2179</v>
      </c>
      <c r="E1097" t="s">
        <v>1945</v>
      </c>
      <c r="F1097" t="str">
        <f>IF(E1097="","",CONCATENATE(Tabela2[[#This Row],[Nazwa pliku - .dwg - lokalizacja folderu]],E1097))</f>
        <v>G:\LocalUser\snws\Rendery_dwg_rys\dwg\OG-XX3-MF90-P.DWG</v>
      </c>
      <c r="G1097" t="s">
        <v>2185</v>
      </c>
      <c r="H1097" t="s">
        <v>2480</v>
      </c>
      <c r="I1097" t="str">
        <f>IF(H1097="","",CONCATENATE(Tabela2[[#This Row],[Rysunek .png - lokalizacja folderu]],H1097))</f>
        <v>G:\LocalUser\snws\Rendery_dwg_rys\rys\OG-XX3-MF90-P_rys.png</v>
      </c>
      <c r="J1097" t="s">
        <v>2181</v>
      </c>
      <c r="K1097" t="s">
        <v>2898</v>
      </c>
      <c r="L1097" t="str">
        <f>IF(K1097="","",CONCATENATE(Tabela2[[#This Row],[Zastosowania .jpg - lokalizacja folderu]],K1097))</f>
        <v>G:\LocalUser\snws\Rendery_dwg_rys\Zastosowania\XX3_z_rys.png</v>
      </c>
      <c r="N1097" t="str">
        <f>IF(M1097="","",CONCATENATE(Tabela2[[#This Row],[Zastosowania .jpg - lokalizacja folderu]],M1097))</f>
        <v/>
      </c>
      <c r="P1097" t="str">
        <f>IF(O1097="","",CONCATENATE(Tabela2[[#This Row],[Zastosowania .jpg - lokalizacja folderu]],O1097))</f>
        <v/>
      </c>
      <c r="Q1097" t="s">
        <v>2555</v>
      </c>
      <c r="R1097" t="s">
        <v>2866</v>
      </c>
      <c r="S1097" t="str">
        <f>IF(R1097="","",CONCATENATE(Tabela2[[#This Row],[Instrukcje .png - lokalizacja folderu]],R1097))</f>
        <v>G:\LocalUser\snws\Rendery_dwg_rys\Instrukcje\XX3_i_rys.png</v>
      </c>
      <c r="T1097" t="s">
        <v>2556</v>
      </c>
      <c r="U1097" t="s">
        <v>2658</v>
      </c>
      <c r="V1097" t="str">
        <f>IF(U1097="","",CONCATENATE(Tabela2[[#This Row],[Modele .rfa - lokalizacja folderu]],U1097))</f>
        <v>G:\LocalUser\snws\Rendery_dwg_rys\Modele 3D\NICZUK Flat connector XX3-MF90-P .rfa</v>
      </c>
      <c r="W1097" t="s">
        <v>2574</v>
      </c>
      <c r="X1097" t="s">
        <v>2576</v>
      </c>
      <c r="Y1097" t="str">
        <f>IF(X1097="","",CONCATENATE(Tabela2[[#This Row],[Modele .txt - lokalizacja folderu]],X1097))</f>
        <v/>
      </c>
      <c r="Z1097" t="s">
        <v>2574</v>
      </c>
      <c r="AB1097" t="str">
        <f>IFERROR(VLOOKUP(Tabela2[[#This Row],[Kod]],[1]Arkusz7!$A:$W,23,FALSE),"")</f>
        <v>OG-XX3-MF90-P</v>
      </c>
    </row>
    <row r="1098" spans="1:28" x14ac:dyDescent="0.25">
      <c r="A1098">
        <v>15526</v>
      </c>
      <c r="B1098" t="s">
        <v>2541</v>
      </c>
      <c r="C1098" t="str">
        <f>IF(B1098="","",CONCATENATE(Tabela2[[#This Row],[Nazwa pliku - render - lokalizacja folderu]],B1098))</f>
        <v>G:\LocalUser\snws\Rendery_dwg_rys\web_ok\OG-XX7-MB90_web_ok.png</v>
      </c>
      <c r="D1098" t="s">
        <v>2179</v>
      </c>
      <c r="E1098" t="s">
        <v>1948</v>
      </c>
      <c r="F1098" t="str">
        <f>IF(E1098="","",CONCATENATE(Tabela2[[#This Row],[Nazwa pliku - .dwg - lokalizacja folderu]],E1098))</f>
        <v>G:\LocalUser\snws\Rendery_dwg_rys\dwg\OG-XX7-A90.DWG</v>
      </c>
      <c r="G1098" t="s">
        <v>2185</v>
      </c>
      <c r="H1098" t="s">
        <v>2482</v>
      </c>
      <c r="I1098" t="str">
        <f>IF(H1098="","",CONCATENATE(Tabela2[[#This Row],[Rysunek .png - lokalizacja folderu]],H1098))</f>
        <v>G:\LocalUser\snws\Rendery_dwg_rys\rys\OG-XX7-MB90_rys.png</v>
      </c>
      <c r="J1098" t="s">
        <v>2181</v>
      </c>
      <c r="L1098" t="str">
        <f>IF(K1098="","",CONCATENATE(Tabela2[[#This Row],[Zastosowania .jpg - lokalizacja folderu]],K1098))</f>
        <v/>
      </c>
      <c r="N1098" t="str">
        <f>IF(M1098="","",CONCATENATE(Tabela2[[#This Row],[Zastosowania .jpg - lokalizacja folderu]],M1098))</f>
        <v/>
      </c>
      <c r="P1098" t="str">
        <f>IF(O1098="","",CONCATENATE(Tabela2[[#This Row],[Zastosowania .jpg - lokalizacja folderu]],O1098))</f>
        <v/>
      </c>
      <c r="Q1098" t="s">
        <v>2555</v>
      </c>
      <c r="S1098" t="str">
        <f>IF(R1098="","",CONCATENATE(Tabela2[[#This Row],[Instrukcje .png - lokalizacja folderu]],R1098))</f>
        <v/>
      </c>
      <c r="T1098" t="s">
        <v>2556</v>
      </c>
      <c r="U1098" t="s">
        <v>2660</v>
      </c>
      <c r="V1098" t="str">
        <f>IF(U1098="","",CONCATENATE(Tabela2[[#This Row],[Modele .rfa - lokalizacja folderu]],U1098))</f>
        <v>G:\LocalUser\snws\Rendery_dwg_rys\Modele 3D\NICZUK Flat connector XX7-90 .rfa</v>
      </c>
      <c r="W1098" t="s">
        <v>2574</v>
      </c>
      <c r="X1098" t="s">
        <v>2784</v>
      </c>
      <c r="Y1098" t="str">
        <f>IF(X1098="","",CONCATENATE(Tabela2[[#This Row],[Modele .txt - lokalizacja folderu]],X1098))</f>
        <v>G:\LocalUser\snws\Rendery_dwg_rys\Modele 3D\NICZUK Flat connector XX7-90 .txt</v>
      </c>
      <c r="Z1098" t="s">
        <v>2574</v>
      </c>
      <c r="AB1098" t="str">
        <f>IFERROR(VLOOKUP(Tabela2[[#This Row],[Kod]],[1]Arkusz7!$A:$W,23,FALSE),"")</f>
        <v>OG-XX7-A90</v>
      </c>
    </row>
    <row r="1099" spans="1:28" x14ac:dyDescent="0.25">
      <c r="A1099">
        <v>14279</v>
      </c>
      <c r="B1099" t="s">
        <v>2542</v>
      </c>
      <c r="C1099" t="str">
        <f>IF(B1099="","",CONCATENATE(Tabela2[[#This Row],[Nazwa pliku - render - lokalizacja folderu]],B1099))</f>
        <v>G:\LocalUser\snws\Rendery_dwg_rys\web_ok\OG-XX7-MB135_web_ok.png</v>
      </c>
      <c r="D1099" t="s">
        <v>2179</v>
      </c>
      <c r="E1099" t="s">
        <v>1951</v>
      </c>
      <c r="F1099" t="str">
        <f>IF(E1099="","",CONCATENATE(Tabela2[[#This Row],[Nazwa pliku - .dwg - lokalizacja folderu]],E1099))</f>
        <v>G:\LocalUser\snws\Rendery_dwg_rys\dwg\OG-XX7-MF135.DWG</v>
      </c>
      <c r="G1099" t="s">
        <v>2185</v>
      </c>
      <c r="H1099" t="s">
        <v>2484</v>
      </c>
      <c r="I1099" t="str">
        <f>IF(H1099="","",CONCATENATE(Tabela2[[#This Row],[Rysunek .png - lokalizacja folderu]],H1099))</f>
        <v>G:\LocalUser\snws\Rendery_dwg_rys\rys\OG-XX7-MB135_rys.png</v>
      </c>
      <c r="J1099" t="s">
        <v>2181</v>
      </c>
      <c r="L1099" t="str">
        <f>IF(K1099="","",CONCATENATE(Tabela2[[#This Row],[Zastosowania .jpg - lokalizacja folderu]],K1099))</f>
        <v/>
      </c>
      <c r="N1099" t="str">
        <f>IF(M1099="","",CONCATENATE(Tabela2[[#This Row],[Zastosowania .jpg - lokalizacja folderu]],M1099))</f>
        <v/>
      </c>
      <c r="P1099" t="str">
        <f>IF(O1099="","",CONCATENATE(Tabela2[[#This Row],[Zastosowania .jpg - lokalizacja folderu]],O1099))</f>
        <v/>
      </c>
      <c r="Q1099" t="s">
        <v>2555</v>
      </c>
      <c r="S1099" t="str">
        <f>IF(R1099="","",CONCATENATE(Tabela2[[#This Row],[Instrukcje .png - lokalizacja folderu]],R1099))</f>
        <v/>
      </c>
      <c r="T1099" t="s">
        <v>2556</v>
      </c>
      <c r="U1099" t="s">
        <v>2662</v>
      </c>
      <c r="V1099" t="str">
        <f>IF(U1099="","",CONCATENATE(Tabela2[[#This Row],[Modele .rfa - lokalizacja folderu]],U1099))</f>
        <v>G:\LocalUser\snws\Rendery_dwg_rys\Modele 3D\NICZUK Flat connector XX7-135.rfa</v>
      </c>
      <c r="W1099" t="s">
        <v>2574</v>
      </c>
      <c r="X1099" t="s">
        <v>2785</v>
      </c>
      <c r="Y1099" t="str">
        <f>IF(X1099="","",CONCATENATE(Tabela2[[#This Row],[Modele .txt - lokalizacja folderu]],X1099))</f>
        <v>G:\LocalUser\snws\Rendery_dwg_rys\Modele 3D\NICZUK Flat connector XX7-135.txt</v>
      </c>
      <c r="Z1099" t="s">
        <v>2574</v>
      </c>
      <c r="AB1099" t="str">
        <f>IFERROR(VLOOKUP(Tabela2[[#This Row],[Kod]],[1]Arkusz7!$A:$W,23,FALSE),"")</f>
        <v>OG-XX7-MF135</v>
      </c>
    </row>
    <row r="1100" spans="1:28" x14ac:dyDescent="0.25">
      <c r="A1100">
        <v>12441</v>
      </c>
      <c r="B1100" t="s">
        <v>2541</v>
      </c>
      <c r="C1100" t="str">
        <f>IF(B1100="","",CONCATENATE(Tabela2[[#This Row],[Nazwa pliku - render - lokalizacja folderu]],B1100))</f>
        <v>G:\LocalUser\snws\Rendery_dwg_rys\web_ok\OG-XX7-MB90_web_ok.png</v>
      </c>
      <c r="D1100" t="s">
        <v>2179</v>
      </c>
      <c r="E1100" t="s">
        <v>1949</v>
      </c>
      <c r="F1100" t="str">
        <f>IF(E1100="","",CONCATENATE(Tabela2[[#This Row],[Nazwa pliku - .dwg - lokalizacja folderu]],E1100))</f>
        <v>G:\LocalUser\snws\Rendery_dwg_rys\dwg\OG-XX7-MF90.DWG</v>
      </c>
      <c r="G1100" t="s">
        <v>2185</v>
      </c>
      <c r="H1100" t="s">
        <v>2482</v>
      </c>
      <c r="I1100" t="str">
        <f>IF(H1100="","",CONCATENATE(Tabela2[[#This Row],[Rysunek .png - lokalizacja folderu]],H1100))</f>
        <v>G:\LocalUser\snws\Rendery_dwg_rys\rys\OG-XX7-MB90_rys.png</v>
      </c>
      <c r="J1100" t="s">
        <v>2181</v>
      </c>
      <c r="L1100" t="str">
        <f>IF(K1100="","",CONCATENATE(Tabela2[[#This Row],[Zastosowania .jpg - lokalizacja folderu]],K1100))</f>
        <v/>
      </c>
      <c r="N1100" t="str">
        <f>IF(M1100="","",CONCATENATE(Tabela2[[#This Row],[Zastosowania .jpg - lokalizacja folderu]],M1100))</f>
        <v/>
      </c>
      <c r="P1100" t="str">
        <f>IF(O1100="","",CONCATENATE(Tabela2[[#This Row],[Zastosowania .jpg - lokalizacja folderu]],O1100))</f>
        <v/>
      </c>
      <c r="Q1100" t="s">
        <v>2555</v>
      </c>
      <c r="S1100" t="str">
        <f>IF(R1100="","",CONCATENATE(Tabela2[[#This Row],[Instrukcje .png - lokalizacja folderu]],R1100))</f>
        <v/>
      </c>
      <c r="T1100" t="s">
        <v>2556</v>
      </c>
      <c r="U1100" t="s">
        <v>2660</v>
      </c>
      <c r="V1100" t="str">
        <f>IF(U1100="","",CONCATENATE(Tabela2[[#This Row],[Modele .rfa - lokalizacja folderu]],U1100))</f>
        <v>G:\LocalUser\snws\Rendery_dwg_rys\Modele 3D\NICZUK Flat connector XX7-90 .rfa</v>
      </c>
      <c r="W1100" t="s">
        <v>2574</v>
      </c>
      <c r="X1100" t="s">
        <v>2784</v>
      </c>
      <c r="Y1100" t="str">
        <f>IF(X1100="","",CONCATENATE(Tabela2[[#This Row],[Modele .txt - lokalizacja folderu]],X1100))</f>
        <v>G:\LocalUser\snws\Rendery_dwg_rys\Modele 3D\NICZUK Flat connector XX7-90 .txt</v>
      </c>
      <c r="Z1100" t="s">
        <v>2574</v>
      </c>
      <c r="AB1100" t="str">
        <f>IFERROR(VLOOKUP(Tabela2[[#This Row],[Kod]],[1]Arkusz7!$A:$W,23,FALSE),"")</f>
        <v>OG-XX7-MF90</v>
      </c>
    </row>
    <row r="1101" spans="1:28" x14ac:dyDescent="0.25">
      <c r="A1101">
        <v>17745</v>
      </c>
      <c r="B1101" t="s">
        <v>2191</v>
      </c>
      <c r="C1101" t="str">
        <f>IF(B1101="","",CONCATENATE(Tabela2[[#This Row],[Nazwa pliku - render - lokalizacja folderu]],B1101))</f>
        <v>G:\LocalUser\snws\Rendery_dwg_rys\web_ok\OG-XX7-MF90-P_web_ok.png</v>
      </c>
      <c r="D1101" t="s">
        <v>2179</v>
      </c>
      <c r="E1101" t="s">
        <v>1950</v>
      </c>
      <c r="F1101" t="str">
        <f>IF(E1101="","",CONCATENATE(Tabela2[[#This Row],[Nazwa pliku - .dwg - lokalizacja folderu]],E1101))</f>
        <v>G:\LocalUser\snws\Rendery_dwg_rys\dwg\OG-XX7-MF90-P.DWG</v>
      </c>
      <c r="G1101" t="s">
        <v>2185</v>
      </c>
      <c r="H1101" t="s">
        <v>2483</v>
      </c>
      <c r="I1101" t="str">
        <f>IF(H1101="","",CONCATENATE(Tabela2[[#This Row],[Rysunek .png - lokalizacja folderu]],H1101))</f>
        <v>G:\LocalUser\snws\Rendery_dwg_rys\rys\OG-XX7-MF90-P_rys.png</v>
      </c>
      <c r="J1101" t="s">
        <v>2181</v>
      </c>
      <c r="L1101" t="str">
        <f>IF(K1101="","",CONCATENATE(Tabela2[[#This Row],[Zastosowania .jpg - lokalizacja folderu]],K1101))</f>
        <v/>
      </c>
      <c r="N1101" t="str">
        <f>IF(M1101="","",CONCATENATE(Tabela2[[#This Row],[Zastosowania .jpg - lokalizacja folderu]],M1101))</f>
        <v/>
      </c>
      <c r="P1101" t="str">
        <f>IF(O1101="","",CONCATENATE(Tabela2[[#This Row],[Zastosowania .jpg - lokalizacja folderu]],O1101))</f>
        <v/>
      </c>
      <c r="Q1101" t="s">
        <v>2555</v>
      </c>
      <c r="S1101" t="str">
        <f>IF(R1101="","",CONCATENATE(Tabela2[[#This Row],[Instrukcje .png - lokalizacja folderu]],R1101))</f>
        <v/>
      </c>
      <c r="T1101" t="s">
        <v>2556</v>
      </c>
      <c r="U1101" t="s">
        <v>2661</v>
      </c>
      <c r="V1101" t="str">
        <f>IF(U1101="","",CONCATENATE(Tabela2[[#This Row],[Modele .rfa - lokalizacja folderu]],U1101))</f>
        <v>G:\LocalUser\snws\Rendery_dwg_rys\Modele 3D\NICZUK Flat connector XX7-MF90-P.rfa</v>
      </c>
      <c r="W1101" t="s">
        <v>2574</v>
      </c>
      <c r="X1101" t="s">
        <v>2576</v>
      </c>
      <c r="Y1101" t="str">
        <f>IF(X1101="","",CONCATENATE(Tabela2[[#This Row],[Modele .txt - lokalizacja folderu]],X1101))</f>
        <v/>
      </c>
      <c r="Z1101" t="s">
        <v>2574</v>
      </c>
      <c r="AB1101" t="str">
        <f>IFERROR(VLOOKUP(Tabela2[[#This Row],[Kod]],[1]Arkusz7!$A:$W,23,FALSE),"")</f>
        <v>OG-XX7-MF90-P</v>
      </c>
    </row>
    <row r="1102" spans="1:28" x14ac:dyDescent="0.25">
      <c r="A1102">
        <v>13396</v>
      </c>
      <c r="B1102" t="s">
        <v>2543</v>
      </c>
      <c r="C1102" t="str">
        <f>IF(B1102="","",CONCATENATE(Tabela2[[#This Row],[Nazwa pliku - render - lokalizacja folderu]],B1102))</f>
        <v>G:\LocalUser\snws\Rendery_dwg_rys\web_ok\OG-XZ7_web_ok.png</v>
      </c>
      <c r="D1102" t="s">
        <v>2179</v>
      </c>
      <c r="E1102" t="s">
        <v>1953</v>
      </c>
      <c r="F1102" t="str">
        <f>IF(E1102="","",CONCATENATE(Tabela2[[#This Row],[Nazwa pliku - .dwg - lokalizacja folderu]],E1102))</f>
        <v>G:\LocalUser\snws\Rendery_dwg_rys\dwg\OG-XZ7-MB.DWG</v>
      </c>
      <c r="G1102" t="s">
        <v>2185</v>
      </c>
      <c r="H1102" t="s">
        <v>2485</v>
      </c>
      <c r="I1102" t="str">
        <f>IF(H1102="","",CONCATENATE(Tabela2[[#This Row],[Rysunek .png - lokalizacja folderu]],H1102))</f>
        <v>G:\LocalUser\snws\Rendery_dwg_rys\rys\OG-XZ7_rys.png</v>
      </c>
      <c r="J1102" t="s">
        <v>2181</v>
      </c>
      <c r="L1102" t="str">
        <f>IF(K1102="","",CONCATENATE(Tabela2[[#This Row],[Zastosowania .jpg - lokalizacja folderu]],K1102))</f>
        <v/>
      </c>
      <c r="N1102" t="str">
        <f>IF(M1102="","",CONCATENATE(Tabela2[[#This Row],[Zastosowania .jpg - lokalizacja folderu]],M1102))</f>
        <v/>
      </c>
      <c r="P1102" t="str">
        <f>IF(O1102="","",CONCATENATE(Tabela2[[#This Row],[Zastosowania .jpg - lokalizacja folderu]],O1102))</f>
        <v/>
      </c>
      <c r="Q1102" t="s">
        <v>2555</v>
      </c>
      <c r="S1102" t="str">
        <f>IF(R1102="","",CONCATENATE(Tabela2[[#This Row],[Instrukcje .png - lokalizacja folderu]],R1102))</f>
        <v/>
      </c>
      <c r="T1102" t="s">
        <v>2556</v>
      </c>
      <c r="U1102" t="s">
        <v>2663</v>
      </c>
      <c r="V1102" t="str">
        <f>IF(U1102="","",CONCATENATE(Tabela2[[#This Row],[Modele .rfa - lokalizacja folderu]],U1102))</f>
        <v>G:\LocalUser\snws\Rendery_dwg_rys\Modele 3D\NICZUK Flat connector XZ7.rfa</v>
      </c>
      <c r="W1102" t="s">
        <v>2574</v>
      </c>
      <c r="X1102" t="s">
        <v>2786</v>
      </c>
      <c r="Y1102" t="str">
        <f>IF(X1102="","",CONCATENATE(Tabela2[[#This Row],[Modele .txt - lokalizacja folderu]],X1102))</f>
        <v>G:\LocalUser\snws\Rendery_dwg_rys\Modele 3D\NICZUK Flat connector XZ7.txt</v>
      </c>
      <c r="Z1102" t="s">
        <v>2574</v>
      </c>
      <c r="AB1102" t="str">
        <f>IFERROR(VLOOKUP(Tabela2[[#This Row],[Kod]],[1]Arkusz7!$A:$W,23,FALSE),"")</f>
        <v>OG-XZ7-MB</v>
      </c>
    </row>
    <row r="1103" spans="1:28" x14ac:dyDescent="0.25">
      <c r="A1103">
        <v>23498</v>
      </c>
      <c r="B1103" t="s">
        <v>2543</v>
      </c>
      <c r="C1103" t="str">
        <f>IF(B1103="","",CONCATENATE(Tabela2[[#This Row],[Nazwa pliku - render - lokalizacja folderu]],B1103))</f>
        <v>G:\LocalUser\snws\Rendery_dwg_rys\web_ok\OG-XZ7_web_ok.png</v>
      </c>
      <c r="D1103" t="s">
        <v>2179</v>
      </c>
      <c r="E1103" t="s">
        <v>1952</v>
      </c>
      <c r="F1103" t="str">
        <f>IF(E1103="","",CONCATENATE(Tabela2[[#This Row],[Nazwa pliku - .dwg - lokalizacja folderu]],E1103))</f>
        <v>G:\LocalUser\snws\Rendery_dwg_rys\dwg\OG-XZ7-MF.DWG</v>
      </c>
      <c r="G1103" t="s">
        <v>2185</v>
      </c>
      <c r="H1103" t="s">
        <v>2485</v>
      </c>
      <c r="I1103" t="str">
        <f>IF(H1103="","",CONCATENATE(Tabela2[[#This Row],[Rysunek .png - lokalizacja folderu]],H1103))</f>
        <v>G:\LocalUser\snws\Rendery_dwg_rys\rys\OG-XZ7_rys.png</v>
      </c>
      <c r="J1103" t="s">
        <v>2181</v>
      </c>
      <c r="L1103" t="str">
        <f>IF(K1103="","",CONCATENATE(Tabela2[[#This Row],[Zastosowania .jpg - lokalizacja folderu]],K1103))</f>
        <v/>
      </c>
      <c r="N1103" t="str">
        <f>IF(M1103="","",CONCATENATE(Tabela2[[#This Row],[Zastosowania .jpg - lokalizacja folderu]],M1103))</f>
        <v/>
      </c>
      <c r="P1103" t="str">
        <f>IF(O1103="","",CONCATENATE(Tabela2[[#This Row],[Zastosowania .jpg - lokalizacja folderu]],O1103))</f>
        <v/>
      </c>
      <c r="Q1103" t="s">
        <v>2555</v>
      </c>
      <c r="S1103" t="str">
        <f>IF(R1103="","",CONCATENATE(Tabela2[[#This Row],[Instrukcje .png - lokalizacja folderu]],R1103))</f>
        <v/>
      </c>
      <c r="T1103" t="s">
        <v>2556</v>
      </c>
      <c r="U1103" t="s">
        <v>2663</v>
      </c>
      <c r="V1103" t="str">
        <f>IF(U1103="","",CONCATENATE(Tabela2[[#This Row],[Modele .rfa - lokalizacja folderu]],U1103))</f>
        <v>G:\LocalUser\snws\Rendery_dwg_rys\Modele 3D\NICZUK Flat connector XZ7.rfa</v>
      </c>
      <c r="W1103" t="s">
        <v>2574</v>
      </c>
      <c r="X1103" t="s">
        <v>2786</v>
      </c>
      <c r="Y1103" t="str">
        <f>IF(X1103="","",CONCATENATE(Tabela2[[#This Row],[Modele .txt - lokalizacja folderu]],X1103))</f>
        <v>G:\LocalUser\snws\Rendery_dwg_rys\Modele 3D\NICZUK Flat connector XZ7.txt</v>
      </c>
      <c r="Z1103" t="s">
        <v>2574</v>
      </c>
      <c r="AB1103" t="str">
        <f>IFERROR(VLOOKUP(Tabela2[[#This Row],[Kod]],[1]Arkusz7!$A:$W,23,FALSE),"")</f>
        <v>OG-XZ7-MF</v>
      </c>
    </row>
    <row r="1104" spans="1:28" x14ac:dyDescent="0.25">
      <c r="A1104">
        <v>35391</v>
      </c>
      <c r="B1104" t="s">
        <v>1537</v>
      </c>
      <c r="C1104" t="str">
        <f>IF(B1104="","",CONCATENATE(Tabela2[[#This Row],[Nazwa pliku - render - lokalizacja folderu]],B1104))</f>
        <v>G:\LocalUser\snws\Rendery_dwg_rys\web_ok\OG-ZN-S_web_ok.png</v>
      </c>
      <c r="D1104" t="s">
        <v>2179</v>
      </c>
      <c r="F1104" t="str">
        <f>IF(E1104="","",CONCATENATE(Tabela2[[#This Row],[Nazwa pliku - .dwg - lokalizacja folderu]],E1104))</f>
        <v/>
      </c>
      <c r="G1104" t="s">
        <v>2185</v>
      </c>
      <c r="I1104" t="str">
        <f>IF(H1104="","",CONCATENATE(Tabela2[[#This Row],[Rysunek .png - lokalizacja folderu]],H1104))</f>
        <v/>
      </c>
      <c r="J1104" t="s">
        <v>2181</v>
      </c>
      <c r="L1104" t="str">
        <f>IF(K1104="","",CONCATENATE(Tabela2[[#This Row],[Zastosowania .jpg - lokalizacja folderu]],K1104))</f>
        <v/>
      </c>
      <c r="N1104" t="str">
        <f>IF(M1104="","",CONCATENATE(Tabela2[[#This Row],[Zastosowania .jpg - lokalizacja folderu]],M1104))</f>
        <v/>
      </c>
      <c r="P1104" t="str">
        <f>IF(O1104="","",CONCATENATE(Tabela2[[#This Row],[Zastosowania .jpg - lokalizacja folderu]],O1104))</f>
        <v/>
      </c>
      <c r="Q1104" t="s">
        <v>2555</v>
      </c>
      <c r="S1104" t="str">
        <f>IF(R1104="","",CONCATENATE(Tabela2[[#This Row],[Instrukcje .png - lokalizacja folderu]],R1104))</f>
        <v/>
      </c>
      <c r="T1104" t="s">
        <v>2556</v>
      </c>
      <c r="V1104" t="str">
        <f>IF(U1104="","",CONCATENATE(Tabela2[[#This Row],[Modele .rfa - lokalizacja folderu]],U1104))</f>
        <v/>
      </c>
      <c r="W1104" t="s">
        <v>2574</v>
      </c>
      <c r="X1104" t="s">
        <v>2576</v>
      </c>
      <c r="Y1104" t="str">
        <f>IF(X1104="","",CONCATENATE(Tabela2[[#This Row],[Modele .txt - lokalizacja folderu]],X1104))</f>
        <v/>
      </c>
      <c r="Z1104" t="s">
        <v>2574</v>
      </c>
      <c r="AB1104" t="str">
        <f>IFERROR(VLOOKUP(Tabela2[[#This Row],[Kod]],[1]Arkusz7!$A:$W,23,FALSE),"")</f>
        <v>OG-ZN-S</v>
      </c>
    </row>
    <row r="1105" spans="1:28" x14ac:dyDescent="0.25">
      <c r="A1105">
        <v>17641</v>
      </c>
      <c r="B1105" t="s">
        <v>839</v>
      </c>
      <c r="C1105" t="str">
        <f>IF(B1105="","",CONCATENATE(Tabela2[[#This Row],[Nazwa pliku - render - lokalizacja folderu]],B1105))</f>
        <v>G:\LocalUser\snws\Rendery_dwg_rys\web_ok\ZW1_web_ok.png</v>
      </c>
      <c r="D1105" t="s">
        <v>2179</v>
      </c>
      <c r="F1105" t="str">
        <f>IF(E1105="","",CONCATENATE(Tabela2[[#This Row],[Nazwa pliku - .dwg - lokalizacja folderu]],E1105))</f>
        <v/>
      </c>
      <c r="G1105" t="s">
        <v>2185</v>
      </c>
      <c r="I1105" t="str">
        <f>IF(H1105="","",CONCATENATE(Tabela2[[#This Row],[Rysunek .png - lokalizacja folderu]],H1105))</f>
        <v/>
      </c>
      <c r="J1105" t="s">
        <v>2181</v>
      </c>
      <c r="L1105" t="str">
        <f>IF(K1105="","",CONCATENATE(Tabela2[[#This Row],[Zastosowania .jpg - lokalizacja folderu]],K1105))</f>
        <v/>
      </c>
      <c r="N1105" t="str">
        <f>IF(M1105="","",CONCATENATE(Tabela2[[#This Row],[Zastosowania .jpg - lokalizacja folderu]],M1105))</f>
        <v/>
      </c>
      <c r="P1105" t="str">
        <f>IF(O1105="","",CONCATENATE(Tabela2[[#This Row],[Zastosowania .jpg - lokalizacja folderu]],O1105))</f>
        <v/>
      </c>
      <c r="Q1105" t="s">
        <v>2555</v>
      </c>
      <c r="S1105" t="str">
        <f>IF(R1105="","",CONCATENATE(Tabela2[[#This Row],[Instrukcje .png - lokalizacja folderu]],R1105))</f>
        <v/>
      </c>
      <c r="T1105" t="s">
        <v>2556</v>
      </c>
      <c r="V1105" t="str">
        <f>IF(U1105="","",CONCATENATE(Tabela2[[#This Row],[Modele .rfa - lokalizacja folderu]],U1105))</f>
        <v/>
      </c>
      <c r="W1105" t="s">
        <v>2574</v>
      </c>
      <c r="X1105" t="s">
        <v>2576</v>
      </c>
      <c r="Y1105" t="str">
        <f>IF(X1105="","",CONCATENATE(Tabela2[[#This Row],[Modele .txt - lokalizacja folderu]],X1105))</f>
        <v/>
      </c>
      <c r="Z1105" t="s">
        <v>2574</v>
      </c>
      <c r="AB1105" t="str">
        <f>IFERROR(VLOOKUP(Tabela2[[#This Row],[Kod]],[1]Arkusz7!$A:$W,23,FALSE),"")</f>
        <v>OG-ZW1</v>
      </c>
    </row>
    <row r="1106" spans="1:28" x14ac:dyDescent="0.25">
      <c r="A1106">
        <v>20037</v>
      </c>
      <c r="B1106" t="s">
        <v>840</v>
      </c>
      <c r="C1106" t="str">
        <f>IF(B1106="","",CONCATENATE(Tabela2[[#This Row],[Nazwa pliku - render - lokalizacja folderu]],B1106))</f>
        <v>G:\LocalUser\snws\Rendery_dwg_rys\web_ok\ZW2_web_ok.png</v>
      </c>
      <c r="D1106" t="s">
        <v>2179</v>
      </c>
      <c r="F1106" t="str">
        <f>IF(E1106="","",CONCATENATE(Tabela2[[#This Row],[Nazwa pliku - .dwg - lokalizacja folderu]],E1106))</f>
        <v/>
      </c>
      <c r="G1106" t="s">
        <v>2185</v>
      </c>
      <c r="I1106" t="str">
        <f>IF(H1106="","",CONCATENATE(Tabela2[[#This Row],[Rysunek .png - lokalizacja folderu]],H1106))</f>
        <v/>
      </c>
      <c r="J1106" t="s">
        <v>2181</v>
      </c>
      <c r="L1106" t="str">
        <f>IF(K1106="","",CONCATENATE(Tabela2[[#This Row],[Zastosowania .jpg - lokalizacja folderu]],K1106))</f>
        <v/>
      </c>
      <c r="N1106" t="str">
        <f>IF(M1106="","",CONCATENATE(Tabela2[[#This Row],[Zastosowania .jpg - lokalizacja folderu]],M1106))</f>
        <v/>
      </c>
      <c r="P1106" t="str">
        <f>IF(O1106="","",CONCATENATE(Tabela2[[#This Row],[Zastosowania .jpg - lokalizacja folderu]],O1106))</f>
        <v/>
      </c>
      <c r="Q1106" t="s">
        <v>2555</v>
      </c>
      <c r="S1106" t="str">
        <f>IF(R1106="","",CONCATENATE(Tabela2[[#This Row],[Instrukcje .png - lokalizacja folderu]],R1106))</f>
        <v/>
      </c>
      <c r="T1106" t="s">
        <v>2556</v>
      </c>
      <c r="V1106" t="str">
        <f>IF(U1106="","",CONCATENATE(Tabela2[[#This Row],[Modele .rfa - lokalizacja folderu]],U1106))</f>
        <v/>
      </c>
      <c r="W1106" t="s">
        <v>2574</v>
      </c>
      <c r="X1106" t="s">
        <v>2576</v>
      </c>
      <c r="Y1106" t="str">
        <f>IF(X1106="","",CONCATENATE(Tabela2[[#This Row],[Modele .txt - lokalizacja folderu]],X1106))</f>
        <v/>
      </c>
      <c r="Z1106" t="s">
        <v>2574</v>
      </c>
      <c r="AB1106" t="str">
        <f>IFERROR(VLOOKUP(Tabela2[[#This Row],[Kod]],[1]Arkusz7!$A:$W,23,FALSE),"")</f>
        <v>OG-ZW2</v>
      </c>
    </row>
    <row r="1107" spans="1:28" x14ac:dyDescent="0.25">
      <c r="A1107">
        <v>17747</v>
      </c>
      <c r="B1107" t="s">
        <v>841</v>
      </c>
      <c r="C1107" t="str">
        <f>IF(B1107="","",CONCATENATE(Tabela2[[#This Row],[Nazwa pliku - render - lokalizacja folderu]],B1107))</f>
        <v>G:\LocalUser\snws\Rendery_dwg_rys\web_ok\ZW3_web_ok.png</v>
      </c>
      <c r="D1107" t="s">
        <v>2179</v>
      </c>
      <c r="F1107" t="str">
        <f>IF(E1107="","",CONCATENATE(Tabela2[[#This Row],[Nazwa pliku - .dwg - lokalizacja folderu]],E1107))</f>
        <v/>
      </c>
      <c r="G1107" t="s">
        <v>2185</v>
      </c>
      <c r="I1107" t="str">
        <f>IF(H1107="","",CONCATENATE(Tabela2[[#This Row],[Rysunek .png - lokalizacja folderu]],H1107))</f>
        <v/>
      </c>
      <c r="J1107" t="s">
        <v>2181</v>
      </c>
      <c r="L1107" t="str">
        <f>IF(K1107="","",CONCATENATE(Tabela2[[#This Row],[Zastosowania .jpg - lokalizacja folderu]],K1107))</f>
        <v/>
      </c>
      <c r="N1107" t="str">
        <f>IF(M1107="","",CONCATENATE(Tabela2[[#This Row],[Zastosowania .jpg - lokalizacja folderu]],M1107))</f>
        <v/>
      </c>
      <c r="P1107" t="str">
        <f>IF(O1107="","",CONCATENATE(Tabela2[[#This Row],[Zastosowania .jpg - lokalizacja folderu]],O1107))</f>
        <v/>
      </c>
      <c r="Q1107" t="s">
        <v>2555</v>
      </c>
      <c r="S1107" t="str">
        <f>IF(R1107="","",CONCATENATE(Tabela2[[#This Row],[Instrukcje .png - lokalizacja folderu]],R1107))</f>
        <v/>
      </c>
      <c r="T1107" t="s">
        <v>2556</v>
      </c>
      <c r="V1107" t="str">
        <f>IF(U1107="","",CONCATENATE(Tabela2[[#This Row],[Modele .rfa - lokalizacja folderu]],U1107))</f>
        <v/>
      </c>
      <c r="W1107" t="s">
        <v>2574</v>
      </c>
      <c r="X1107" t="s">
        <v>2576</v>
      </c>
      <c r="Y1107" t="str">
        <f>IF(X1107="","",CONCATENATE(Tabela2[[#This Row],[Modele .txt - lokalizacja folderu]],X1107))</f>
        <v/>
      </c>
      <c r="Z1107" t="s">
        <v>2574</v>
      </c>
      <c r="AB1107" t="str">
        <f>IFERROR(VLOOKUP(Tabela2[[#This Row],[Kod]],[1]Arkusz7!$A:$W,23,FALSE),"")</f>
        <v>OG-ZW3</v>
      </c>
    </row>
    <row r="1108" spans="1:28" x14ac:dyDescent="0.25">
      <c r="A1108">
        <v>20658</v>
      </c>
      <c r="B1108" t="s">
        <v>842</v>
      </c>
      <c r="C1108" t="str">
        <f>IF(B1108="","",CONCATENATE(Tabela2[[#This Row],[Nazwa pliku - render - lokalizacja folderu]],B1108))</f>
        <v>G:\LocalUser\snws\Rendery_dwg_rys\web_ok\ZW4_web_ok.png</v>
      </c>
      <c r="D1108" t="s">
        <v>2179</v>
      </c>
      <c r="F1108" t="str">
        <f>IF(E1108="","",CONCATENATE(Tabela2[[#This Row],[Nazwa pliku - .dwg - lokalizacja folderu]],E1108))</f>
        <v/>
      </c>
      <c r="G1108" t="s">
        <v>2185</v>
      </c>
      <c r="I1108" t="str">
        <f>IF(H1108="","",CONCATENATE(Tabela2[[#This Row],[Rysunek .png - lokalizacja folderu]],H1108))</f>
        <v/>
      </c>
      <c r="J1108" t="s">
        <v>2181</v>
      </c>
      <c r="L1108" t="str">
        <f>IF(K1108="","",CONCATENATE(Tabela2[[#This Row],[Zastosowania .jpg - lokalizacja folderu]],K1108))</f>
        <v/>
      </c>
      <c r="N1108" t="str">
        <f>IF(M1108="","",CONCATENATE(Tabela2[[#This Row],[Zastosowania .jpg - lokalizacja folderu]],M1108))</f>
        <v/>
      </c>
      <c r="P1108" t="str">
        <f>IF(O1108="","",CONCATENATE(Tabela2[[#This Row],[Zastosowania .jpg - lokalizacja folderu]],O1108))</f>
        <v/>
      </c>
      <c r="Q1108" t="s">
        <v>2555</v>
      </c>
      <c r="S1108" t="str">
        <f>IF(R1108="","",CONCATENATE(Tabela2[[#This Row],[Instrukcje .png - lokalizacja folderu]],R1108))</f>
        <v/>
      </c>
      <c r="T1108" t="s">
        <v>2556</v>
      </c>
      <c r="V1108" t="str">
        <f>IF(U1108="","",CONCATENATE(Tabela2[[#This Row],[Modele .rfa - lokalizacja folderu]],U1108))</f>
        <v/>
      </c>
      <c r="W1108" t="s">
        <v>2574</v>
      </c>
      <c r="X1108" t="s">
        <v>2576</v>
      </c>
      <c r="Y1108" t="str">
        <f>IF(X1108="","",CONCATENATE(Tabela2[[#This Row],[Modele .txt - lokalizacja folderu]],X1108))</f>
        <v/>
      </c>
      <c r="Z1108" t="s">
        <v>2574</v>
      </c>
      <c r="AB1108" t="str">
        <f>IFERROR(VLOOKUP(Tabela2[[#This Row],[Kod]],[1]Arkusz7!$A:$W,23,FALSE),"")</f>
        <v>OG-ZW4</v>
      </c>
    </row>
    <row r="1109" spans="1:28" x14ac:dyDescent="0.25">
      <c r="A1109">
        <v>20659</v>
      </c>
      <c r="B1109" t="s">
        <v>843</v>
      </c>
      <c r="C1109" t="str">
        <f>IF(B1109="","",CONCATENATE(Tabela2[[#This Row],[Nazwa pliku - render - lokalizacja folderu]],B1109))</f>
        <v>G:\LocalUser\snws\Rendery_dwg_rys\web_ok\ZW5_web_ok.png</v>
      </c>
      <c r="D1109" t="s">
        <v>2179</v>
      </c>
      <c r="F1109" t="str">
        <f>IF(E1109="","",CONCATENATE(Tabela2[[#This Row],[Nazwa pliku - .dwg - lokalizacja folderu]],E1109))</f>
        <v/>
      </c>
      <c r="G1109" t="s">
        <v>2185</v>
      </c>
      <c r="I1109" t="str">
        <f>IF(H1109="","",CONCATENATE(Tabela2[[#This Row],[Rysunek .png - lokalizacja folderu]],H1109))</f>
        <v/>
      </c>
      <c r="J1109" t="s">
        <v>2181</v>
      </c>
      <c r="L1109" t="str">
        <f>IF(K1109="","",CONCATENATE(Tabela2[[#This Row],[Zastosowania .jpg - lokalizacja folderu]],K1109))</f>
        <v/>
      </c>
      <c r="N1109" t="str">
        <f>IF(M1109="","",CONCATENATE(Tabela2[[#This Row],[Zastosowania .jpg - lokalizacja folderu]],M1109))</f>
        <v/>
      </c>
      <c r="P1109" t="str">
        <f>IF(O1109="","",CONCATENATE(Tabela2[[#This Row],[Zastosowania .jpg - lokalizacja folderu]],O1109))</f>
        <v/>
      </c>
      <c r="Q1109" t="s">
        <v>2555</v>
      </c>
      <c r="S1109" t="str">
        <f>IF(R1109="","",CONCATENATE(Tabela2[[#This Row],[Instrukcje .png - lokalizacja folderu]],R1109))</f>
        <v/>
      </c>
      <c r="T1109" t="s">
        <v>2556</v>
      </c>
      <c r="V1109" t="str">
        <f>IF(U1109="","",CONCATENATE(Tabela2[[#This Row],[Modele .rfa - lokalizacja folderu]],U1109))</f>
        <v/>
      </c>
      <c r="W1109" t="s">
        <v>2574</v>
      </c>
      <c r="X1109" t="s">
        <v>2576</v>
      </c>
      <c r="Y1109" t="str">
        <f>IF(X1109="","",CONCATENATE(Tabela2[[#This Row],[Modele .txt - lokalizacja folderu]],X1109))</f>
        <v/>
      </c>
      <c r="Z1109" t="s">
        <v>2574</v>
      </c>
      <c r="AB1109" t="str">
        <f>IFERROR(VLOOKUP(Tabela2[[#This Row],[Kod]],[1]Arkusz7!$A:$W,23,FALSE),"")</f>
        <v>OG-ZW5</v>
      </c>
    </row>
    <row r="1110" spans="1:28" x14ac:dyDescent="0.25">
      <c r="A1110">
        <v>20660</v>
      </c>
      <c r="B1110" t="s">
        <v>844</v>
      </c>
      <c r="C1110" t="str">
        <f>IF(B1110="","",CONCATENATE(Tabela2[[#This Row],[Nazwa pliku - render - lokalizacja folderu]],B1110))</f>
        <v>G:\LocalUser\snws\Rendery_dwg_rys\web_ok\ZW6_web_ok.png</v>
      </c>
      <c r="D1110" t="s">
        <v>2179</v>
      </c>
      <c r="F1110" t="str">
        <f>IF(E1110="","",CONCATENATE(Tabela2[[#This Row],[Nazwa pliku - .dwg - lokalizacja folderu]],E1110))</f>
        <v/>
      </c>
      <c r="G1110" t="s">
        <v>2185</v>
      </c>
      <c r="I1110" t="str">
        <f>IF(H1110="","",CONCATENATE(Tabela2[[#This Row],[Rysunek .png - lokalizacja folderu]],H1110))</f>
        <v/>
      </c>
      <c r="J1110" t="s">
        <v>2181</v>
      </c>
      <c r="L1110" t="str">
        <f>IF(K1110="","",CONCATENATE(Tabela2[[#This Row],[Zastosowania .jpg - lokalizacja folderu]],K1110))</f>
        <v/>
      </c>
      <c r="N1110" t="str">
        <f>IF(M1110="","",CONCATENATE(Tabela2[[#This Row],[Zastosowania .jpg - lokalizacja folderu]],M1110))</f>
        <v/>
      </c>
      <c r="P1110" t="str">
        <f>IF(O1110="","",CONCATENATE(Tabela2[[#This Row],[Zastosowania .jpg - lokalizacja folderu]],O1110))</f>
        <v/>
      </c>
      <c r="Q1110" t="s">
        <v>2555</v>
      </c>
      <c r="S1110" t="str">
        <f>IF(R1110="","",CONCATENATE(Tabela2[[#This Row],[Instrukcje .png - lokalizacja folderu]],R1110))</f>
        <v/>
      </c>
      <c r="T1110" t="s">
        <v>2556</v>
      </c>
      <c r="V1110" t="str">
        <f>IF(U1110="","",CONCATENATE(Tabela2[[#This Row],[Modele .rfa - lokalizacja folderu]],U1110))</f>
        <v/>
      </c>
      <c r="W1110" t="s">
        <v>2574</v>
      </c>
      <c r="X1110" t="s">
        <v>2576</v>
      </c>
      <c r="Y1110" t="str">
        <f>IF(X1110="","",CONCATENATE(Tabela2[[#This Row],[Modele .txt - lokalizacja folderu]],X1110))</f>
        <v/>
      </c>
      <c r="Z1110" t="s">
        <v>2574</v>
      </c>
      <c r="AB1110" t="str">
        <f>IFERROR(VLOOKUP(Tabela2[[#This Row],[Kod]],[1]Arkusz7!$A:$W,23,FALSE),"")</f>
        <v>OG-ZW6</v>
      </c>
    </row>
    <row r="1111" spans="1:28" x14ac:dyDescent="0.25">
      <c r="A1111">
        <v>34994</v>
      </c>
      <c r="B1111" t="s">
        <v>786</v>
      </c>
      <c r="C1111" t="str">
        <f>IF(B1111="","",CONCATENATE(Tabela2[[#This Row],[Nazwa pliku - render - lokalizacja folderu]],B1111))</f>
        <v>G:\LocalUser\snws\Rendery_dwg_rys\web_ok\OL_web_ok.png</v>
      </c>
      <c r="D1111" t="s">
        <v>2179</v>
      </c>
      <c r="E1111" t="s">
        <v>787</v>
      </c>
      <c r="F1111" t="str">
        <f>IF(E1111="","",CONCATENATE(Tabela2[[#This Row],[Nazwa pliku - .dwg - lokalizacja folderu]],E1111))</f>
        <v>G:\LocalUser\snws\Rendery_dwg_rys\dwg\OL.DWG</v>
      </c>
      <c r="G1111" t="s">
        <v>2185</v>
      </c>
      <c r="H1111" t="s">
        <v>2271</v>
      </c>
      <c r="I1111" t="str">
        <f>IF(H1111="","",CONCATENATE(Tabela2[[#This Row],[Rysunek .png - lokalizacja folderu]],H1111))</f>
        <v>G:\LocalUser\snws\Rendery_dwg_rys\rys\OL_rys.png</v>
      </c>
      <c r="J1111" t="s">
        <v>2181</v>
      </c>
      <c r="L1111" t="str">
        <f>IF(K1111="","",CONCATENATE(Tabela2[[#This Row],[Zastosowania .jpg - lokalizacja folderu]],K1111))</f>
        <v/>
      </c>
      <c r="N1111" t="str">
        <f>IF(M1111="","",CONCATENATE(Tabela2[[#This Row],[Zastosowania .jpg - lokalizacja folderu]],M1111))</f>
        <v/>
      </c>
      <c r="P1111" t="str">
        <f>IF(O1111="","",CONCATENATE(Tabela2[[#This Row],[Zastosowania .jpg - lokalizacja folderu]],O1111))</f>
        <v/>
      </c>
      <c r="Q1111" t="s">
        <v>2555</v>
      </c>
      <c r="S1111" t="str">
        <f>IF(R1111="","",CONCATENATE(Tabela2[[#This Row],[Instrukcje .png - lokalizacja folderu]],R1111))</f>
        <v/>
      </c>
      <c r="T1111" t="s">
        <v>2556</v>
      </c>
      <c r="V1111" t="str">
        <f>IF(U1111="","",CONCATENATE(Tabela2[[#This Row],[Modele .rfa - lokalizacja folderu]],U1111))</f>
        <v/>
      </c>
      <c r="W1111" t="s">
        <v>2574</v>
      </c>
      <c r="X1111" t="s">
        <v>2576</v>
      </c>
      <c r="Y1111" t="str">
        <f>IF(X1111="","",CONCATENATE(Tabela2[[#This Row],[Modele .txt - lokalizacja folderu]],X1111))</f>
        <v/>
      </c>
      <c r="Z1111" t="s">
        <v>2574</v>
      </c>
      <c r="AB1111" t="str">
        <f>IFERROR(VLOOKUP(Tabela2[[#This Row],[Kod]],[1]Arkusz7!$A:$W,23,FALSE),"")</f>
        <v>OL</v>
      </c>
    </row>
    <row r="1112" spans="1:28" x14ac:dyDescent="0.25">
      <c r="A1112">
        <v>35393</v>
      </c>
      <c r="B1112" t="s">
        <v>1433</v>
      </c>
      <c r="C1112" t="str">
        <f>IF(B1112="","",CONCATENATE(Tabela2[[#This Row],[Nazwa pliku - render - lokalizacja folderu]],B1112))</f>
        <v>G:\LocalUser\snws\Rendery_dwg_rys\web_ok\OM_web_ok.png</v>
      </c>
      <c r="D1112" t="s">
        <v>2179</v>
      </c>
      <c r="F1112" t="str">
        <f>IF(E1112="","",CONCATENATE(Tabela2[[#This Row],[Nazwa pliku - .dwg - lokalizacja folderu]],E1112))</f>
        <v/>
      </c>
      <c r="G1112" t="s">
        <v>2185</v>
      </c>
      <c r="H1112" t="s">
        <v>2376</v>
      </c>
      <c r="I1112" t="str">
        <f>IF(H1112="","",CONCATENATE(Tabela2[[#This Row],[Rysunek .png - lokalizacja folderu]],H1112))</f>
        <v>G:\LocalUser\snws\Rendery_dwg_rys\rys\OM_rys.png</v>
      </c>
      <c r="J1112" t="s">
        <v>2181</v>
      </c>
      <c r="L1112" t="str">
        <f>IF(K1112="","",CONCATENATE(Tabela2[[#This Row],[Zastosowania .jpg - lokalizacja folderu]],K1112))</f>
        <v/>
      </c>
      <c r="N1112" t="str">
        <f>IF(M1112="","",CONCATENATE(Tabela2[[#This Row],[Zastosowania .jpg - lokalizacja folderu]],M1112))</f>
        <v/>
      </c>
      <c r="P1112" t="str">
        <f>IF(O1112="","",CONCATENATE(Tabela2[[#This Row],[Zastosowania .jpg - lokalizacja folderu]],O1112))</f>
        <v/>
      </c>
      <c r="Q1112" t="s">
        <v>2555</v>
      </c>
      <c r="S1112" t="str">
        <f>IF(R1112="","",CONCATENATE(Tabela2[[#This Row],[Instrukcje .png - lokalizacja folderu]],R1112))</f>
        <v/>
      </c>
      <c r="T1112" t="s">
        <v>2556</v>
      </c>
      <c r="V1112" t="str">
        <f>IF(U1112="","",CONCATENATE(Tabela2[[#This Row],[Modele .rfa - lokalizacja folderu]],U1112))</f>
        <v/>
      </c>
      <c r="W1112" t="s">
        <v>2574</v>
      </c>
      <c r="X1112" t="s">
        <v>2576</v>
      </c>
      <c r="Y1112" t="str">
        <f>IF(X1112="","",CONCATENATE(Tabela2[[#This Row],[Modele .txt - lokalizacja folderu]],X1112))</f>
        <v/>
      </c>
      <c r="Z1112" t="s">
        <v>2574</v>
      </c>
      <c r="AB1112" t="str">
        <f>IFERROR(VLOOKUP(Tabela2[[#This Row],[Kod]],[1]Arkusz7!$A:$W,23,FALSE),"")</f>
        <v>OM-M10</v>
      </c>
    </row>
    <row r="1113" spans="1:28" x14ac:dyDescent="0.25">
      <c r="A1113">
        <v>35394</v>
      </c>
      <c r="B1113" t="s">
        <v>1433</v>
      </c>
      <c r="C1113" t="str">
        <f>IF(B1113="","",CONCATENATE(Tabela2[[#This Row],[Nazwa pliku - render - lokalizacja folderu]],B1113))</f>
        <v>G:\LocalUser\snws\Rendery_dwg_rys\web_ok\OM_web_ok.png</v>
      </c>
      <c r="D1113" t="s">
        <v>2179</v>
      </c>
      <c r="F1113" t="str">
        <f>IF(E1113="","",CONCATENATE(Tabela2[[#This Row],[Nazwa pliku - .dwg - lokalizacja folderu]],E1113))</f>
        <v/>
      </c>
      <c r="G1113" t="s">
        <v>2185</v>
      </c>
      <c r="H1113" t="s">
        <v>2376</v>
      </c>
      <c r="I1113" t="str">
        <f>IF(H1113="","",CONCATENATE(Tabela2[[#This Row],[Rysunek .png - lokalizacja folderu]],H1113))</f>
        <v>G:\LocalUser\snws\Rendery_dwg_rys\rys\OM_rys.png</v>
      </c>
      <c r="J1113" t="s">
        <v>2181</v>
      </c>
      <c r="L1113" t="str">
        <f>IF(K1113="","",CONCATENATE(Tabela2[[#This Row],[Zastosowania .jpg - lokalizacja folderu]],K1113))</f>
        <v/>
      </c>
      <c r="N1113" t="str">
        <f>IF(M1113="","",CONCATENATE(Tabela2[[#This Row],[Zastosowania .jpg - lokalizacja folderu]],M1113))</f>
        <v/>
      </c>
      <c r="P1113" t="str">
        <f>IF(O1113="","",CONCATENATE(Tabela2[[#This Row],[Zastosowania .jpg - lokalizacja folderu]],O1113))</f>
        <v/>
      </c>
      <c r="Q1113" t="s">
        <v>2555</v>
      </c>
      <c r="S1113" t="str">
        <f>IF(R1113="","",CONCATENATE(Tabela2[[#This Row],[Instrukcje .png - lokalizacja folderu]],R1113))</f>
        <v/>
      </c>
      <c r="T1113" t="s">
        <v>2556</v>
      </c>
      <c r="V1113" t="str">
        <f>IF(U1113="","",CONCATENATE(Tabela2[[#This Row],[Modele .rfa - lokalizacja folderu]],U1113))</f>
        <v/>
      </c>
      <c r="W1113" t="s">
        <v>2574</v>
      </c>
      <c r="X1113" t="s">
        <v>2576</v>
      </c>
      <c r="Y1113" t="str">
        <f>IF(X1113="","",CONCATENATE(Tabela2[[#This Row],[Modele .txt - lokalizacja folderu]],X1113))</f>
        <v/>
      </c>
      <c r="Z1113" t="s">
        <v>2574</v>
      </c>
      <c r="AB1113" t="str">
        <f>IFERROR(VLOOKUP(Tabela2[[#This Row],[Kod]],[1]Arkusz7!$A:$W,23,FALSE),"")</f>
        <v>OM-M8</v>
      </c>
    </row>
    <row r="1114" spans="1:28" x14ac:dyDescent="0.25">
      <c r="A1114">
        <v>22042</v>
      </c>
      <c r="B1114" t="s">
        <v>1432</v>
      </c>
      <c r="C1114" t="str">
        <f>IF(B1114="","",CONCATENATE(Tabela2[[#This Row],[Nazwa pliku - render - lokalizacja folderu]],B1114))</f>
        <v>G:\LocalUser\snws\Rendery_dwg_rys\web_ok\OnBlue_web_ok.png</v>
      </c>
      <c r="D1114" t="s">
        <v>2179</v>
      </c>
      <c r="F1114" t="str">
        <f>IF(E1114="","",CONCATENATE(Tabela2[[#This Row],[Nazwa pliku - .dwg - lokalizacja folderu]],E1114))</f>
        <v/>
      </c>
      <c r="G1114" t="s">
        <v>2185</v>
      </c>
      <c r="I1114" t="str">
        <f>IF(H1114="","",CONCATENATE(Tabela2[[#This Row],[Rysunek .png - lokalizacja folderu]],H1114))</f>
        <v/>
      </c>
      <c r="J1114" t="s">
        <v>2181</v>
      </c>
      <c r="L1114" t="str">
        <f>IF(K1114="","",CONCATENATE(Tabela2[[#This Row],[Zastosowania .jpg - lokalizacja folderu]],K1114))</f>
        <v/>
      </c>
      <c r="N1114" t="str">
        <f>IF(M1114="","",CONCATENATE(Tabela2[[#This Row],[Zastosowania .jpg - lokalizacja folderu]],M1114))</f>
        <v/>
      </c>
      <c r="P1114" t="str">
        <f>IF(O1114="","",CONCATENATE(Tabela2[[#This Row],[Zastosowania .jpg - lokalizacja folderu]],O1114))</f>
        <v/>
      </c>
      <c r="Q1114" t="s">
        <v>2555</v>
      </c>
      <c r="S1114" t="str">
        <f>IF(R1114="","",CONCATENATE(Tabela2[[#This Row],[Instrukcje .png - lokalizacja folderu]],R1114))</f>
        <v/>
      </c>
      <c r="T1114" t="s">
        <v>2556</v>
      </c>
      <c r="V1114" t="str">
        <f>IF(U1114="","",CONCATENATE(Tabela2[[#This Row],[Modele .rfa - lokalizacja folderu]],U1114))</f>
        <v/>
      </c>
      <c r="W1114" t="s">
        <v>2574</v>
      </c>
      <c r="X1114" t="s">
        <v>2576</v>
      </c>
      <c r="Y1114" t="str">
        <f>IF(X1114="","",CONCATENATE(Tabela2[[#This Row],[Modele .txt - lokalizacja folderu]],X1114))</f>
        <v/>
      </c>
      <c r="Z1114" t="s">
        <v>2574</v>
      </c>
      <c r="AB1114" t="str">
        <f>IFERROR(VLOOKUP(Tabela2[[#This Row],[Kod]],[1]Arkusz7!$A:$W,23,FALSE),"")</f>
        <v>ON-M10</v>
      </c>
    </row>
    <row r="1115" spans="1:28" x14ac:dyDescent="0.25">
      <c r="A1115">
        <v>22043</v>
      </c>
      <c r="B1115" t="s">
        <v>1432</v>
      </c>
      <c r="C1115" t="str">
        <f>IF(B1115="","",CONCATENATE(Tabela2[[#This Row],[Nazwa pliku - render - lokalizacja folderu]],B1115))</f>
        <v>G:\LocalUser\snws\Rendery_dwg_rys\web_ok\OnBlue_web_ok.png</v>
      </c>
      <c r="D1115" t="s">
        <v>2179</v>
      </c>
      <c r="F1115" t="str">
        <f>IF(E1115="","",CONCATENATE(Tabela2[[#This Row],[Nazwa pliku - .dwg - lokalizacja folderu]],E1115))</f>
        <v/>
      </c>
      <c r="G1115" t="s">
        <v>2185</v>
      </c>
      <c r="I1115" t="str">
        <f>IF(H1115="","",CONCATENATE(Tabela2[[#This Row],[Rysunek .png - lokalizacja folderu]],H1115))</f>
        <v/>
      </c>
      <c r="J1115" t="s">
        <v>2181</v>
      </c>
      <c r="L1115" t="str">
        <f>IF(K1115="","",CONCATENATE(Tabela2[[#This Row],[Zastosowania .jpg - lokalizacja folderu]],K1115))</f>
        <v/>
      </c>
      <c r="N1115" t="str">
        <f>IF(M1115="","",CONCATENATE(Tabela2[[#This Row],[Zastosowania .jpg - lokalizacja folderu]],M1115))</f>
        <v/>
      </c>
      <c r="P1115" t="str">
        <f>IF(O1115="","",CONCATENATE(Tabela2[[#This Row],[Zastosowania .jpg - lokalizacja folderu]],O1115))</f>
        <v/>
      </c>
      <c r="Q1115" t="s">
        <v>2555</v>
      </c>
      <c r="S1115" t="str">
        <f>IF(R1115="","",CONCATENATE(Tabela2[[#This Row],[Instrukcje .png - lokalizacja folderu]],R1115))</f>
        <v/>
      </c>
      <c r="T1115" t="s">
        <v>2556</v>
      </c>
      <c r="V1115" t="str">
        <f>IF(U1115="","",CONCATENATE(Tabela2[[#This Row],[Modele .rfa - lokalizacja folderu]],U1115))</f>
        <v/>
      </c>
      <c r="W1115" t="s">
        <v>2574</v>
      </c>
      <c r="X1115" t="s">
        <v>2576</v>
      </c>
      <c r="Y1115" t="str">
        <f>IF(X1115="","",CONCATENATE(Tabela2[[#This Row],[Modele .txt - lokalizacja folderu]],X1115))</f>
        <v/>
      </c>
      <c r="Z1115" t="s">
        <v>2574</v>
      </c>
      <c r="AB1115" t="str">
        <f>IFERROR(VLOOKUP(Tabela2[[#This Row],[Kod]],[1]Arkusz7!$A:$W,23,FALSE),"")</f>
        <v>ON-M12</v>
      </c>
    </row>
    <row r="1116" spans="1:28" x14ac:dyDescent="0.25">
      <c r="A1116">
        <v>22041</v>
      </c>
      <c r="B1116" t="s">
        <v>1432</v>
      </c>
      <c r="C1116" t="str">
        <f>IF(B1116="","",CONCATENATE(Tabela2[[#This Row],[Nazwa pliku - render - lokalizacja folderu]],B1116))</f>
        <v>G:\LocalUser\snws\Rendery_dwg_rys\web_ok\OnBlue_web_ok.png</v>
      </c>
      <c r="D1116" t="s">
        <v>2179</v>
      </c>
      <c r="F1116" t="str">
        <f>IF(E1116="","",CONCATENATE(Tabela2[[#This Row],[Nazwa pliku - .dwg - lokalizacja folderu]],E1116))</f>
        <v/>
      </c>
      <c r="G1116" t="s">
        <v>2185</v>
      </c>
      <c r="I1116" t="str">
        <f>IF(H1116="","",CONCATENATE(Tabela2[[#This Row],[Rysunek .png - lokalizacja folderu]],H1116))</f>
        <v/>
      </c>
      <c r="J1116" t="s">
        <v>2181</v>
      </c>
      <c r="L1116" t="str">
        <f>IF(K1116="","",CONCATENATE(Tabela2[[#This Row],[Zastosowania .jpg - lokalizacja folderu]],K1116))</f>
        <v/>
      </c>
      <c r="N1116" t="str">
        <f>IF(M1116="","",CONCATENATE(Tabela2[[#This Row],[Zastosowania .jpg - lokalizacja folderu]],M1116))</f>
        <v/>
      </c>
      <c r="P1116" t="str">
        <f>IF(O1116="","",CONCATENATE(Tabela2[[#This Row],[Zastosowania .jpg - lokalizacja folderu]],O1116))</f>
        <v/>
      </c>
      <c r="Q1116" t="s">
        <v>2555</v>
      </c>
      <c r="S1116" t="str">
        <f>IF(R1116="","",CONCATENATE(Tabela2[[#This Row],[Instrukcje .png - lokalizacja folderu]],R1116))</f>
        <v/>
      </c>
      <c r="T1116" t="s">
        <v>2556</v>
      </c>
      <c r="V1116" t="str">
        <f>IF(U1116="","",CONCATENATE(Tabela2[[#This Row],[Modele .rfa - lokalizacja folderu]],U1116))</f>
        <v/>
      </c>
      <c r="W1116" t="s">
        <v>2574</v>
      </c>
      <c r="X1116" t="s">
        <v>2576</v>
      </c>
      <c r="Y1116" t="str">
        <f>IF(X1116="","",CONCATENATE(Tabela2[[#This Row],[Modele .txt - lokalizacja folderu]],X1116))</f>
        <v/>
      </c>
      <c r="Z1116" t="s">
        <v>2574</v>
      </c>
      <c r="AB1116" t="str">
        <f>IFERROR(VLOOKUP(Tabela2[[#This Row],[Kod]],[1]Arkusz7!$A:$W,23,FALSE),"")</f>
        <v>ON-M8</v>
      </c>
    </row>
    <row r="1117" spans="1:28" x14ac:dyDescent="0.25">
      <c r="A1117">
        <v>35148</v>
      </c>
      <c r="B1117" t="s">
        <v>774</v>
      </c>
      <c r="C1117" t="str">
        <f>IF(B1117="","",CONCATENATE(Tabela2[[#This Row],[Nazwa pliku - render - lokalizacja folderu]],B1117))</f>
        <v>G:\LocalUser\snws\Rendery_dwg_rys\web_ok\OS_web_ok.png</v>
      </c>
      <c r="D1117" t="s">
        <v>2179</v>
      </c>
      <c r="F1117" t="str">
        <f>IF(E1117="","",CONCATENATE(Tabela2[[#This Row],[Nazwa pliku - .dwg - lokalizacja folderu]],E1117))</f>
        <v/>
      </c>
      <c r="G1117" t="s">
        <v>2185</v>
      </c>
      <c r="I1117" t="str">
        <f>IF(H1117="","",CONCATENATE(Tabela2[[#This Row],[Rysunek .png - lokalizacja folderu]],H1117))</f>
        <v/>
      </c>
      <c r="J1117" t="s">
        <v>2181</v>
      </c>
      <c r="L1117" t="str">
        <f>IF(K1117="","",CONCATENATE(Tabela2[[#This Row],[Zastosowania .jpg - lokalizacja folderu]],K1117))</f>
        <v/>
      </c>
      <c r="N1117" t="str">
        <f>IF(M1117="","",CONCATENATE(Tabela2[[#This Row],[Zastosowania .jpg - lokalizacja folderu]],M1117))</f>
        <v/>
      </c>
      <c r="P1117" t="str">
        <f>IF(O1117="","",CONCATENATE(Tabela2[[#This Row],[Zastosowania .jpg - lokalizacja folderu]],O1117))</f>
        <v/>
      </c>
      <c r="Q1117" t="s">
        <v>2555</v>
      </c>
      <c r="S1117" t="str">
        <f>IF(R1117="","",CONCATENATE(Tabela2[[#This Row],[Instrukcje .png - lokalizacja folderu]],R1117))</f>
        <v/>
      </c>
      <c r="T1117" t="s">
        <v>2556</v>
      </c>
      <c r="V1117" t="str">
        <f>IF(U1117="","",CONCATENATE(Tabela2[[#This Row],[Modele .rfa - lokalizacja folderu]],U1117))</f>
        <v/>
      </c>
      <c r="W1117" t="s">
        <v>2574</v>
      </c>
      <c r="X1117" t="s">
        <v>2576</v>
      </c>
      <c r="Y1117" t="str">
        <f>IF(X1117="","",CONCATENATE(Tabela2[[#This Row],[Modele .txt - lokalizacja folderu]],X1117))</f>
        <v/>
      </c>
      <c r="Z1117" t="s">
        <v>2574</v>
      </c>
      <c r="AB1117" t="str">
        <f>IFERROR(VLOOKUP(Tabela2[[#This Row],[Kod]],[1]Arkusz7!$A:$W,23,FALSE),"")</f>
        <v>OS-9</v>
      </c>
    </row>
    <row r="1118" spans="1:28" x14ac:dyDescent="0.25">
      <c r="A1118">
        <v>30555</v>
      </c>
      <c r="B1118" t="s">
        <v>761</v>
      </c>
      <c r="C1118" t="str">
        <f>IF(B1118="","",CONCATENATE(Tabela2[[#This Row],[Nazwa pliku - render - lokalizacja folderu]],B1118))</f>
        <v>G:\LocalUser\snws\Rendery_dwg_rys\web_ok\OW_web_ok.png</v>
      </c>
      <c r="D1118" t="s">
        <v>2179</v>
      </c>
      <c r="E1118" t="s">
        <v>762</v>
      </c>
      <c r="F1118" t="str">
        <f>IF(E1118="","",CONCATENATE(Tabela2[[#This Row],[Nazwa pliku - .dwg - lokalizacja folderu]],E1118))</f>
        <v>G:\LocalUser\snws\Rendery_dwg_rys\dwg\OW-20-2500.DWG</v>
      </c>
      <c r="G1118" t="s">
        <v>2185</v>
      </c>
      <c r="H1118" t="s">
        <v>2263</v>
      </c>
      <c r="I1118" t="str">
        <f>IF(H1118="","",CONCATENATE(Tabela2[[#This Row],[Rysunek .png - lokalizacja folderu]],H1118))</f>
        <v>G:\LocalUser\snws\Rendery_dwg_rys\rys\OW_rys.png</v>
      </c>
      <c r="J1118" t="s">
        <v>2181</v>
      </c>
      <c r="L1118" t="str">
        <f>IF(K1118="","",CONCATENATE(Tabela2[[#This Row],[Zastosowania .jpg - lokalizacja folderu]],K1118))</f>
        <v/>
      </c>
      <c r="N1118" t="str">
        <f>IF(M1118="","",CONCATENATE(Tabela2[[#This Row],[Zastosowania .jpg - lokalizacja folderu]],M1118))</f>
        <v/>
      </c>
      <c r="P1118" t="str">
        <f>IF(O1118="","",CONCATENATE(Tabela2[[#This Row],[Zastosowania .jpg - lokalizacja folderu]],O1118))</f>
        <v/>
      </c>
      <c r="Q1118" t="s">
        <v>2555</v>
      </c>
      <c r="S1118" t="str">
        <f>IF(R1118="","",CONCATENATE(Tabela2[[#This Row],[Instrukcje .png - lokalizacja folderu]],R1118))</f>
        <v/>
      </c>
      <c r="T1118" t="s">
        <v>2556</v>
      </c>
      <c r="U1118" t="s">
        <v>2576</v>
      </c>
      <c r="V1118" t="str">
        <f>IF(U1118="","",CONCATENATE(Tabela2[[#This Row],[Modele .rfa - lokalizacja folderu]],U1118))</f>
        <v/>
      </c>
      <c r="W1118" t="s">
        <v>2574</v>
      </c>
      <c r="X1118" t="s">
        <v>2576</v>
      </c>
      <c r="Y1118" t="str">
        <f>IF(X1118="","",CONCATENATE(Tabela2[[#This Row],[Modele .txt - lokalizacja folderu]],X1118))</f>
        <v/>
      </c>
      <c r="Z1118" t="s">
        <v>2574</v>
      </c>
      <c r="AB1118" t="str">
        <f>IFERROR(VLOOKUP(Tabela2[[#This Row],[Kod]],[1]Arkusz7!$A:$W,23,FALSE),"")</f>
        <v>OW-20-2500</v>
      </c>
    </row>
    <row r="1119" spans="1:28" x14ac:dyDescent="0.25">
      <c r="A1119">
        <v>30557</v>
      </c>
      <c r="B1119" t="s">
        <v>761</v>
      </c>
      <c r="C1119" t="str">
        <f>IF(B1119="","",CONCATENATE(Tabela2[[#This Row],[Nazwa pliku - render - lokalizacja folderu]],B1119))</f>
        <v>G:\LocalUser\snws\Rendery_dwg_rys\web_ok\OW_web_ok.png</v>
      </c>
      <c r="D1119" t="s">
        <v>2179</v>
      </c>
      <c r="E1119" t="s">
        <v>763</v>
      </c>
      <c r="F1119" t="str">
        <f>IF(E1119="","",CONCATENATE(Tabela2[[#This Row],[Nazwa pliku - .dwg - lokalizacja folderu]],E1119))</f>
        <v>G:\LocalUser\snws\Rendery_dwg_rys\dwg\OW-20-5000.DWG</v>
      </c>
      <c r="G1119" t="s">
        <v>2185</v>
      </c>
      <c r="H1119" t="s">
        <v>2263</v>
      </c>
      <c r="I1119" t="str">
        <f>IF(H1119="","",CONCATENATE(Tabela2[[#This Row],[Rysunek .png - lokalizacja folderu]],H1119))</f>
        <v>G:\LocalUser\snws\Rendery_dwg_rys\rys\OW_rys.png</v>
      </c>
      <c r="J1119" t="s">
        <v>2181</v>
      </c>
      <c r="L1119" t="str">
        <f>IF(K1119="","",CONCATENATE(Tabela2[[#This Row],[Zastosowania .jpg - lokalizacja folderu]],K1119))</f>
        <v/>
      </c>
      <c r="N1119" t="str">
        <f>IF(M1119="","",CONCATENATE(Tabela2[[#This Row],[Zastosowania .jpg - lokalizacja folderu]],M1119))</f>
        <v/>
      </c>
      <c r="P1119" t="str">
        <f>IF(O1119="","",CONCATENATE(Tabela2[[#This Row],[Zastosowania .jpg - lokalizacja folderu]],O1119))</f>
        <v/>
      </c>
      <c r="Q1119" t="s">
        <v>2555</v>
      </c>
      <c r="S1119" t="str">
        <f>IF(R1119="","",CONCATENATE(Tabela2[[#This Row],[Instrukcje .png - lokalizacja folderu]],R1119))</f>
        <v/>
      </c>
      <c r="T1119" t="s">
        <v>2556</v>
      </c>
      <c r="U1119" t="s">
        <v>2576</v>
      </c>
      <c r="V1119" t="str">
        <f>IF(U1119="","",CONCATENATE(Tabela2[[#This Row],[Modele .rfa - lokalizacja folderu]],U1119))</f>
        <v/>
      </c>
      <c r="W1119" t="s">
        <v>2574</v>
      </c>
      <c r="X1119" t="s">
        <v>2576</v>
      </c>
      <c r="Y1119" t="str">
        <f>IF(X1119="","",CONCATENATE(Tabela2[[#This Row],[Modele .txt - lokalizacja folderu]],X1119))</f>
        <v/>
      </c>
      <c r="Z1119" t="s">
        <v>2574</v>
      </c>
      <c r="AB1119" t="str">
        <f>IFERROR(VLOOKUP(Tabela2[[#This Row],[Kod]],[1]Arkusz7!$A:$W,23,FALSE),"")</f>
        <v>OW-20-5000</v>
      </c>
    </row>
    <row r="1120" spans="1:28" x14ac:dyDescent="0.25">
      <c r="A1120">
        <v>30558</v>
      </c>
      <c r="B1120" t="s">
        <v>761</v>
      </c>
      <c r="C1120" t="str">
        <f>IF(B1120="","",CONCATENATE(Tabela2[[#This Row],[Nazwa pliku - render - lokalizacja folderu]],B1120))</f>
        <v>G:\LocalUser\snws\Rendery_dwg_rys\web_ok\OW_web_ok.png</v>
      </c>
      <c r="D1120" t="s">
        <v>2179</v>
      </c>
      <c r="E1120" t="s">
        <v>764</v>
      </c>
      <c r="F1120" t="str">
        <f>IF(E1120="","",CONCATENATE(Tabela2[[#This Row],[Nazwa pliku - .dwg - lokalizacja folderu]],E1120))</f>
        <v>G:\LocalUser\snws\Rendery_dwg_rys\dwg\OW-30-2500.DWG</v>
      </c>
      <c r="G1120" t="s">
        <v>2185</v>
      </c>
      <c r="H1120" t="s">
        <v>2263</v>
      </c>
      <c r="I1120" t="str">
        <f>IF(H1120="","",CONCATENATE(Tabela2[[#This Row],[Rysunek .png - lokalizacja folderu]],H1120))</f>
        <v>G:\LocalUser\snws\Rendery_dwg_rys\rys\OW_rys.png</v>
      </c>
      <c r="J1120" t="s">
        <v>2181</v>
      </c>
      <c r="L1120" t="str">
        <f>IF(K1120="","",CONCATENATE(Tabela2[[#This Row],[Zastosowania .jpg - lokalizacja folderu]],K1120))</f>
        <v/>
      </c>
      <c r="N1120" t="str">
        <f>IF(M1120="","",CONCATENATE(Tabela2[[#This Row],[Zastosowania .jpg - lokalizacja folderu]],M1120))</f>
        <v/>
      </c>
      <c r="P1120" t="str">
        <f>IF(O1120="","",CONCATENATE(Tabela2[[#This Row],[Zastosowania .jpg - lokalizacja folderu]],O1120))</f>
        <v/>
      </c>
      <c r="Q1120" t="s">
        <v>2555</v>
      </c>
      <c r="S1120" t="str">
        <f>IF(R1120="","",CONCATENATE(Tabela2[[#This Row],[Instrukcje .png - lokalizacja folderu]],R1120))</f>
        <v/>
      </c>
      <c r="T1120" t="s">
        <v>2556</v>
      </c>
      <c r="U1120" t="s">
        <v>2576</v>
      </c>
      <c r="V1120" t="str">
        <f>IF(U1120="","",CONCATENATE(Tabela2[[#This Row],[Modele .rfa - lokalizacja folderu]],U1120))</f>
        <v/>
      </c>
      <c r="W1120" t="s">
        <v>2574</v>
      </c>
      <c r="X1120" t="s">
        <v>2576</v>
      </c>
      <c r="Y1120" t="str">
        <f>IF(X1120="","",CONCATENATE(Tabela2[[#This Row],[Modele .txt - lokalizacja folderu]],X1120))</f>
        <v/>
      </c>
      <c r="Z1120" t="s">
        <v>2574</v>
      </c>
      <c r="AB1120" t="str">
        <f>IFERROR(VLOOKUP(Tabela2[[#This Row],[Kod]],[1]Arkusz7!$A:$W,23,FALSE),"")</f>
        <v>OW-30-2500</v>
      </c>
    </row>
    <row r="1121" spans="1:28" x14ac:dyDescent="0.25">
      <c r="A1121">
        <v>30559</v>
      </c>
      <c r="B1121" t="s">
        <v>761</v>
      </c>
      <c r="C1121" t="str">
        <f>IF(B1121="","",CONCATENATE(Tabela2[[#This Row],[Nazwa pliku - render - lokalizacja folderu]],B1121))</f>
        <v>G:\LocalUser\snws\Rendery_dwg_rys\web_ok\OW_web_ok.png</v>
      </c>
      <c r="D1121" t="s">
        <v>2179</v>
      </c>
      <c r="E1121" t="s">
        <v>765</v>
      </c>
      <c r="F1121" t="str">
        <f>IF(E1121="","",CONCATENATE(Tabela2[[#This Row],[Nazwa pliku - .dwg - lokalizacja folderu]],E1121))</f>
        <v>G:\LocalUser\snws\Rendery_dwg_rys\dwg\OW-30-5000.DWG</v>
      </c>
      <c r="G1121" t="s">
        <v>2185</v>
      </c>
      <c r="H1121" t="s">
        <v>2263</v>
      </c>
      <c r="I1121" t="str">
        <f>IF(H1121="","",CONCATENATE(Tabela2[[#This Row],[Rysunek .png - lokalizacja folderu]],H1121))</f>
        <v>G:\LocalUser\snws\Rendery_dwg_rys\rys\OW_rys.png</v>
      </c>
      <c r="J1121" t="s">
        <v>2181</v>
      </c>
      <c r="L1121" t="str">
        <f>IF(K1121="","",CONCATENATE(Tabela2[[#This Row],[Zastosowania .jpg - lokalizacja folderu]],K1121))</f>
        <v/>
      </c>
      <c r="N1121" t="str">
        <f>IF(M1121="","",CONCATENATE(Tabela2[[#This Row],[Zastosowania .jpg - lokalizacja folderu]],M1121))</f>
        <v/>
      </c>
      <c r="P1121" t="str">
        <f>IF(O1121="","",CONCATENATE(Tabela2[[#This Row],[Zastosowania .jpg - lokalizacja folderu]],O1121))</f>
        <v/>
      </c>
      <c r="Q1121" t="s">
        <v>2555</v>
      </c>
      <c r="S1121" t="str">
        <f>IF(R1121="","",CONCATENATE(Tabela2[[#This Row],[Instrukcje .png - lokalizacja folderu]],R1121))</f>
        <v/>
      </c>
      <c r="T1121" t="s">
        <v>2556</v>
      </c>
      <c r="U1121" t="s">
        <v>2576</v>
      </c>
      <c r="V1121" t="str">
        <f>IF(U1121="","",CONCATENATE(Tabela2[[#This Row],[Modele .rfa - lokalizacja folderu]],U1121))</f>
        <v/>
      </c>
      <c r="W1121" t="s">
        <v>2574</v>
      </c>
      <c r="X1121" t="s">
        <v>2576</v>
      </c>
      <c r="Y1121" t="str">
        <f>IF(X1121="","",CONCATENATE(Tabela2[[#This Row],[Modele .txt - lokalizacja folderu]],X1121))</f>
        <v/>
      </c>
      <c r="Z1121" t="s">
        <v>2574</v>
      </c>
      <c r="AB1121" t="str">
        <f>IFERROR(VLOOKUP(Tabela2[[#This Row],[Kod]],[1]Arkusz7!$A:$W,23,FALSE),"")</f>
        <v>OW-30-5000</v>
      </c>
    </row>
    <row r="1122" spans="1:28" x14ac:dyDescent="0.25">
      <c r="A1122">
        <v>19136</v>
      </c>
      <c r="B1122" t="s">
        <v>462</v>
      </c>
      <c r="C1122" t="str">
        <f>IF(B1122="","",CONCATENATE(Tabela2[[#This Row],[Nazwa pliku - render - lokalizacja folderu]],B1122))</f>
        <v>G:\LocalUser\snws\Rendery_dwg_rys\web_ok\PCD_web_ok.png</v>
      </c>
      <c r="D1122" t="s">
        <v>2179</v>
      </c>
      <c r="E1122" t="s">
        <v>463</v>
      </c>
      <c r="F1122" t="str">
        <f>IF(E1122="","",CONCATENATE(Tabela2[[#This Row],[Nazwa pliku - .dwg - lokalizacja folderu]],E1122))</f>
        <v>G:\LocalUser\snws\Rendery_dwg_rys\dwg\PCD-10.DWG</v>
      </c>
      <c r="G1122" t="s">
        <v>2185</v>
      </c>
      <c r="I1122" t="str">
        <f>IF(H1122="","",CONCATENATE(Tabela2[[#This Row],[Rysunek .png - lokalizacja folderu]],H1122))</f>
        <v/>
      </c>
      <c r="J1122" t="s">
        <v>2181</v>
      </c>
      <c r="L1122" t="str">
        <f>IF(K1122="","",CONCATENATE(Tabela2[[#This Row],[Zastosowania .jpg - lokalizacja folderu]],K1122))</f>
        <v/>
      </c>
      <c r="N1122" t="str">
        <f>IF(M1122="","",CONCATENATE(Tabela2[[#This Row],[Zastosowania .jpg - lokalizacja folderu]],M1122))</f>
        <v/>
      </c>
      <c r="P1122" t="str">
        <f>IF(O1122="","",CONCATENATE(Tabela2[[#This Row],[Zastosowania .jpg - lokalizacja folderu]],O1122))</f>
        <v/>
      </c>
      <c r="Q1122" t="s">
        <v>2555</v>
      </c>
      <c r="S1122" t="str">
        <f>IF(R1122="","",CONCATENATE(Tabela2[[#This Row],[Instrukcje .png - lokalizacja folderu]],R1122))</f>
        <v/>
      </c>
      <c r="T1122" t="s">
        <v>2556</v>
      </c>
      <c r="U1122" t="s">
        <v>2591</v>
      </c>
      <c r="V1122" t="str">
        <f>IF(U1122="","",CONCATENATE(Tabela2[[#This Row],[Modele .rfa - lokalizacja folderu]],U1122))</f>
        <v>G:\LocalUser\snws\Rendery_dwg_rys\Modele 3D\NICZUK Pipe clip PCS.rfa</v>
      </c>
      <c r="W1122" t="s">
        <v>2574</v>
      </c>
      <c r="X1122" t="s">
        <v>2731</v>
      </c>
      <c r="Y1122" t="str">
        <f>IF(X1122="","",CONCATENATE(Tabela2[[#This Row],[Modele .txt - lokalizacja folderu]],X1122))</f>
        <v>G:\LocalUser\snws\Rendery_dwg_rys\Modele 3D\NICZUK Pipe clip PCS.txt</v>
      </c>
      <c r="Z1122" t="s">
        <v>2574</v>
      </c>
      <c r="AB1122" t="str">
        <f>IFERROR(VLOOKUP(Tabela2[[#This Row],[Kod]],[1]Arkusz7!$A:$W,23,FALSE),"")</f>
        <v>PCD-10 KPL</v>
      </c>
    </row>
    <row r="1123" spans="1:28" x14ac:dyDescent="0.25">
      <c r="A1123">
        <v>19137</v>
      </c>
      <c r="B1123" t="s">
        <v>462</v>
      </c>
      <c r="C1123" t="str">
        <f>IF(B1123="","",CONCATENATE(Tabela2[[#This Row],[Nazwa pliku - render - lokalizacja folderu]],B1123))</f>
        <v>G:\LocalUser\snws\Rendery_dwg_rys\web_ok\PCD_web_ok.png</v>
      </c>
      <c r="D1123" t="s">
        <v>2179</v>
      </c>
      <c r="E1123" t="s">
        <v>464</v>
      </c>
      <c r="F1123" t="str">
        <f>IF(E1123="","",CONCATENATE(Tabela2[[#This Row],[Nazwa pliku - .dwg - lokalizacja folderu]],E1123))</f>
        <v>G:\LocalUser\snws\Rendery_dwg_rys\dwg\PCD-12.DWG</v>
      </c>
      <c r="G1123" t="s">
        <v>2185</v>
      </c>
      <c r="I1123" t="str">
        <f>IF(H1123="","",CONCATENATE(Tabela2[[#This Row],[Rysunek .png - lokalizacja folderu]],H1123))</f>
        <v/>
      </c>
      <c r="J1123" t="s">
        <v>2181</v>
      </c>
      <c r="L1123" t="str">
        <f>IF(K1123="","",CONCATENATE(Tabela2[[#This Row],[Zastosowania .jpg - lokalizacja folderu]],K1123))</f>
        <v/>
      </c>
      <c r="N1123" t="str">
        <f>IF(M1123="","",CONCATENATE(Tabela2[[#This Row],[Zastosowania .jpg - lokalizacja folderu]],M1123))</f>
        <v/>
      </c>
      <c r="P1123" t="str">
        <f>IF(O1123="","",CONCATENATE(Tabela2[[#This Row],[Zastosowania .jpg - lokalizacja folderu]],O1123))</f>
        <v/>
      </c>
      <c r="Q1123" t="s">
        <v>2555</v>
      </c>
      <c r="S1123" t="str">
        <f>IF(R1123="","",CONCATENATE(Tabela2[[#This Row],[Instrukcje .png - lokalizacja folderu]],R1123))</f>
        <v/>
      </c>
      <c r="T1123" t="s">
        <v>2556</v>
      </c>
      <c r="U1123" t="s">
        <v>2591</v>
      </c>
      <c r="V1123" t="str">
        <f>IF(U1123="","",CONCATENATE(Tabela2[[#This Row],[Modele .rfa - lokalizacja folderu]],U1123))</f>
        <v>G:\LocalUser\snws\Rendery_dwg_rys\Modele 3D\NICZUK Pipe clip PCS.rfa</v>
      </c>
      <c r="W1123" t="s">
        <v>2574</v>
      </c>
      <c r="X1123" t="s">
        <v>2731</v>
      </c>
      <c r="Y1123" t="str">
        <f>IF(X1123="","",CONCATENATE(Tabela2[[#This Row],[Modele .txt - lokalizacja folderu]],X1123))</f>
        <v>G:\LocalUser\snws\Rendery_dwg_rys\Modele 3D\NICZUK Pipe clip PCS.txt</v>
      </c>
      <c r="Z1123" t="s">
        <v>2574</v>
      </c>
      <c r="AB1123" t="str">
        <f>IFERROR(VLOOKUP(Tabela2[[#This Row],[Kod]],[1]Arkusz7!$A:$W,23,FALSE),"")</f>
        <v>PCD-12 KPL</v>
      </c>
    </row>
    <row r="1124" spans="1:28" x14ac:dyDescent="0.25">
      <c r="A1124">
        <v>19138</v>
      </c>
      <c r="B1124" t="s">
        <v>462</v>
      </c>
      <c r="C1124" t="str">
        <f>IF(B1124="","",CONCATENATE(Tabela2[[#This Row],[Nazwa pliku - render - lokalizacja folderu]],B1124))</f>
        <v>G:\LocalUser\snws\Rendery_dwg_rys\web_ok\PCD_web_ok.png</v>
      </c>
      <c r="D1124" t="s">
        <v>2179</v>
      </c>
      <c r="E1124" t="s">
        <v>465</v>
      </c>
      <c r="F1124" t="str">
        <f>IF(E1124="","",CONCATENATE(Tabela2[[#This Row],[Nazwa pliku - .dwg - lokalizacja folderu]],E1124))</f>
        <v>G:\LocalUser\snws\Rendery_dwg_rys\dwg\PCD-15.DWG</v>
      </c>
      <c r="G1124" t="s">
        <v>2185</v>
      </c>
      <c r="I1124" t="str">
        <f>IF(H1124="","",CONCATENATE(Tabela2[[#This Row],[Rysunek .png - lokalizacja folderu]],H1124))</f>
        <v/>
      </c>
      <c r="J1124" t="s">
        <v>2181</v>
      </c>
      <c r="L1124" t="str">
        <f>IF(K1124="","",CONCATENATE(Tabela2[[#This Row],[Zastosowania .jpg - lokalizacja folderu]],K1124))</f>
        <v/>
      </c>
      <c r="N1124" t="str">
        <f>IF(M1124="","",CONCATENATE(Tabela2[[#This Row],[Zastosowania .jpg - lokalizacja folderu]],M1124))</f>
        <v/>
      </c>
      <c r="P1124" t="str">
        <f>IF(O1124="","",CONCATENATE(Tabela2[[#This Row],[Zastosowania .jpg - lokalizacja folderu]],O1124))</f>
        <v/>
      </c>
      <c r="Q1124" t="s">
        <v>2555</v>
      </c>
      <c r="S1124" t="str">
        <f>IF(R1124="","",CONCATENATE(Tabela2[[#This Row],[Instrukcje .png - lokalizacja folderu]],R1124))</f>
        <v/>
      </c>
      <c r="T1124" t="s">
        <v>2556</v>
      </c>
      <c r="U1124" t="s">
        <v>2591</v>
      </c>
      <c r="V1124" t="str">
        <f>IF(U1124="","",CONCATENATE(Tabela2[[#This Row],[Modele .rfa - lokalizacja folderu]],U1124))</f>
        <v>G:\LocalUser\snws\Rendery_dwg_rys\Modele 3D\NICZUK Pipe clip PCS.rfa</v>
      </c>
      <c r="W1124" t="s">
        <v>2574</v>
      </c>
      <c r="X1124" t="s">
        <v>2731</v>
      </c>
      <c r="Y1124" t="str">
        <f>IF(X1124="","",CONCATENATE(Tabela2[[#This Row],[Modele .txt - lokalizacja folderu]],X1124))</f>
        <v>G:\LocalUser\snws\Rendery_dwg_rys\Modele 3D\NICZUK Pipe clip PCS.txt</v>
      </c>
      <c r="Z1124" t="s">
        <v>2574</v>
      </c>
      <c r="AB1124" t="str">
        <f>IFERROR(VLOOKUP(Tabela2[[#This Row],[Kod]],[1]Arkusz7!$A:$W,23,FALSE),"")</f>
        <v>PCD-15 KPL</v>
      </c>
    </row>
    <row r="1125" spans="1:28" x14ac:dyDescent="0.25">
      <c r="A1125">
        <v>19139</v>
      </c>
      <c r="B1125" t="s">
        <v>462</v>
      </c>
      <c r="C1125" t="str">
        <f>IF(B1125="","",CONCATENATE(Tabela2[[#This Row],[Nazwa pliku - render - lokalizacja folderu]],B1125))</f>
        <v>G:\LocalUser\snws\Rendery_dwg_rys\web_ok\PCD_web_ok.png</v>
      </c>
      <c r="D1125" t="s">
        <v>2179</v>
      </c>
      <c r="E1125" t="s">
        <v>466</v>
      </c>
      <c r="F1125" t="str">
        <f>IF(E1125="","",CONCATENATE(Tabela2[[#This Row],[Nazwa pliku - .dwg - lokalizacja folderu]],E1125))</f>
        <v>G:\LocalUser\snws\Rendery_dwg_rys\dwg\PCD-18.DWG</v>
      </c>
      <c r="G1125" t="s">
        <v>2185</v>
      </c>
      <c r="I1125" t="str">
        <f>IF(H1125="","",CONCATENATE(Tabela2[[#This Row],[Rysunek .png - lokalizacja folderu]],H1125))</f>
        <v/>
      </c>
      <c r="J1125" t="s">
        <v>2181</v>
      </c>
      <c r="L1125" t="str">
        <f>IF(K1125="","",CONCATENATE(Tabela2[[#This Row],[Zastosowania .jpg - lokalizacja folderu]],K1125))</f>
        <v/>
      </c>
      <c r="N1125" t="str">
        <f>IF(M1125="","",CONCATENATE(Tabela2[[#This Row],[Zastosowania .jpg - lokalizacja folderu]],M1125))</f>
        <v/>
      </c>
      <c r="P1125" t="str">
        <f>IF(O1125="","",CONCATENATE(Tabela2[[#This Row],[Zastosowania .jpg - lokalizacja folderu]],O1125))</f>
        <v/>
      </c>
      <c r="Q1125" t="s">
        <v>2555</v>
      </c>
      <c r="S1125" t="str">
        <f>IF(R1125="","",CONCATENATE(Tabela2[[#This Row],[Instrukcje .png - lokalizacja folderu]],R1125))</f>
        <v/>
      </c>
      <c r="T1125" t="s">
        <v>2556</v>
      </c>
      <c r="U1125" t="s">
        <v>2591</v>
      </c>
      <c r="V1125" t="str">
        <f>IF(U1125="","",CONCATENATE(Tabela2[[#This Row],[Modele .rfa - lokalizacja folderu]],U1125))</f>
        <v>G:\LocalUser\snws\Rendery_dwg_rys\Modele 3D\NICZUK Pipe clip PCS.rfa</v>
      </c>
      <c r="W1125" t="s">
        <v>2574</v>
      </c>
      <c r="X1125" t="s">
        <v>2731</v>
      </c>
      <c r="Y1125" t="str">
        <f>IF(X1125="","",CONCATENATE(Tabela2[[#This Row],[Modele .txt - lokalizacja folderu]],X1125))</f>
        <v>G:\LocalUser\snws\Rendery_dwg_rys\Modele 3D\NICZUK Pipe clip PCS.txt</v>
      </c>
      <c r="Z1125" t="s">
        <v>2574</v>
      </c>
      <c r="AB1125" t="str">
        <f>IFERROR(VLOOKUP(Tabela2[[#This Row],[Kod]],[1]Arkusz7!$A:$W,23,FALSE),"")</f>
        <v>PCD-18 KPL</v>
      </c>
    </row>
    <row r="1126" spans="1:28" x14ac:dyDescent="0.25">
      <c r="A1126">
        <v>19140</v>
      </c>
      <c r="B1126" t="s">
        <v>462</v>
      </c>
      <c r="C1126" t="str">
        <f>IF(B1126="","",CONCATENATE(Tabela2[[#This Row],[Nazwa pliku - render - lokalizacja folderu]],B1126))</f>
        <v>G:\LocalUser\snws\Rendery_dwg_rys\web_ok\PCD_web_ok.png</v>
      </c>
      <c r="D1126" t="s">
        <v>2179</v>
      </c>
      <c r="E1126" t="s">
        <v>467</v>
      </c>
      <c r="F1126" t="str">
        <f>IF(E1126="","",CONCATENATE(Tabela2[[#This Row],[Nazwa pliku - .dwg - lokalizacja folderu]],E1126))</f>
        <v>G:\LocalUser\snws\Rendery_dwg_rys\dwg\PCD-22.DWG</v>
      </c>
      <c r="G1126" t="s">
        <v>2185</v>
      </c>
      <c r="I1126" t="str">
        <f>IF(H1126="","",CONCATENATE(Tabela2[[#This Row],[Rysunek .png - lokalizacja folderu]],H1126))</f>
        <v/>
      </c>
      <c r="J1126" t="s">
        <v>2181</v>
      </c>
      <c r="L1126" t="str">
        <f>IF(K1126="","",CONCATENATE(Tabela2[[#This Row],[Zastosowania .jpg - lokalizacja folderu]],K1126))</f>
        <v/>
      </c>
      <c r="N1126" t="str">
        <f>IF(M1126="","",CONCATENATE(Tabela2[[#This Row],[Zastosowania .jpg - lokalizacja folderu]],M1126))</f>
        <v/>
      </c>
      <c r="P1126" t="str">
        <f>IF(O1126="","",CONCATENATE(Tabela2[[#This Row],[Zastosowania .jpg - lokalizacja folderu]],O1126))</f>
        <v/>
      </c>
      <c r="Q1126" t="s">
        <v>2555</v>
      </c>
      <c r="S1126" t="str">
        <f>IF(R1126="","",CONCATENATE(Tabela2[[#This Row],[Instrukcje .png - lokalizacja folderu]],R1126))</f>
        <v/>
      </c>
      <c r="T1126" t="s">
        <v>2556</v>
      </c>
      <c r="U1126" t="s">
        <v>2591</v>
      </c>
      <c r="V1126" t="str">
        <f>IF(U1126="","",CONCATENATE(Tabela2[[#This Row],[Modele .rfa - lokalizacja folderu]],U1126))</f>
        <v>G:\LocalUser\snws\Rendery_dwg_rys\Modele 3D\NICZUK Pipe clip PCS.rfa</v>
      </c>
      <c r="W1126" t="s">
        <v>2574</v>
      </c>
      <c r="X1126" t="s">
        <v>2731</v>
      </c>
      <c r="Y1126" t="str">
        <f>IF(X1126="","",CONCATENATE(Tabela2[[#This Row],[Modele .txt - lokalizacja folderu]],X1126))</f>
        <v>G:\LocalUser\snws\Rendery_dwg_rys\Modele 3D\NICZUK Pipe clip PCS.txt</v>
      </c>
      <c r="Z1126" t="s">
        <v>2574</v>
      </c>
      <c r="AB1126" t="str">
        <f>IFERROR(VLOOKUP(Tabela2[[#This Row],[Kod]],[1]Arkusz7!$A:$W,23,FALSE),"")</f>
        <v>PCD-22 KPL</v>
      </c>
    </row>
    <row r="1127" spans="1:28" x14ac:dyDescent="0.25">
      <c r="A1127">
        <v>19141</v>
      </c>
      <c r="B1127" t="s">
        <v>462</v>
      </c>
      <c r="C1127" t="str">
        <f>IF(B1127="","",CONCATENATE(Tabela2[[#This Row],[Nazwa pliku - render - lokalizacja folderu]],B1127))</f>
        <v>G:\LocalUser\snws\Rendery_dwg_rys\web_ok\PCD_web_ok.png</v>
      </c>
      <c r="D1127" t="s">
        <v>2179</v>
      </c>
      <c r="E1127" t="s">
        <v>468</v>
      </c>
      <c r="F1127" t="str">
        <f>IF(E1127="","",CONCATENATE(Tabela2[[#This Row],[Nazwa pliku - .dwg - lokalizacja folderu]],E1127))</f>
        <v>G:\LocalUser\snws\Rendery_dwg_rys\dwg\PCD-28.DWG</v>
      </c>
      <c r="G1127" t="s">
        <v>2185</v>
      </c>
      <c r="I1127" t="str">
        <f>IF(H1127="","",CONCATENATE(Tabela2[[#This Row],[Rysunek .png - lokalizacja folderu]],H1127))</f>
        <v/>
      </c>
      <c r="J1127" t="s">
        <v>2181</v>
      </c>
      <c r="L1127" t="str">
        <f>IF(K1127="","",CONCATENATE(Tabela2[[#This Row],[Zastosowania .jpg - lokalizacja folderu]],K1127))</f>
        <v/>
      </c>
      <c r="N1127" t="str">
        <f>IF(M1127="","",CONCATENATE(Tabela2[[#This Row],[Zastosowania .jpg - lokalizacja folderu]],M1127))</f>
        <v/>
      </c>
      <c r="P1127" t="str">
        <f>IF(O1127="","",CONCATENATE(Tabela2[[#This Row],[Zastosowania .jpg - lokalizacja folderu]],O1127))</f>
        <v/>
      </c>
      <c r="Q1127" t="s">
        <v>2555</v>
      </c>
      <c r="S1127" t="str">
        <f>IF(R1127="","",CONCATENATE(Tabela2[[#This Row],[Instrukcje .png - lokalizacja folderu]],R1127))</f>
        <v/>
      </c>
      <c r="T1127" t="s">
        <v>2556</v>
      </c>
      <c r="U1127" t="s">
        <v>2591</v>
      </c>
      <c r="V1127" t="str">
        <f>IF(U1127="","",CONCATENATE(Tabela2[[#This Row],[Modele .rfa - lokalizacja folderu]],U1127))</f>
        <v>G:\LocalUser\snws\Rendery_dwg_rys\Modele 3D\NICZUK Pipe clip PCS.rfa</v>
      </c>
      <c r="W1127" t="s">
        <v>2574</v>
      </c>
      <c r="X1127" t="s">
        <v>2731</v>
      </c>
      <c r="Y1127" t="str">
        <f>IF(X1127="","",CONCATENATE(Tabela2[[#This Row],[Modele .txt - lokalizacja folderu]],X1127))</f>
        <v>G:\LocalUser\snws\Rendery_dwg_rys\Modele 3D\NICZUK Pipe clip PCS.txt</v>
      </c>
      <c r="Z1127" t="s">
        <v>2574</v>
      </c>
      <c r="AB1127" t="str">
        <f>IFERROR(VLOOKUP(Tabela2[[#This Row],[Kod]],[1]Arkusz7!$A:$W,23,FALSE),"")</f>
        <v>PCD-28 KPL</v>
      </c>
    </row>
    <row r="1128" spans="1:28" x14ac:dyDescent="0.25">
      <c r="A1128">
        <v>19129</v>
      </c>
      <c r="B1128" t="s">
        <v>454</v>
      </c>
      <c r="C1128" t="str">
        <f>IF(B1128="","",CONCATENATE(Tabela2[[#This Row],[Nazwa pliku - render - lokalizacja folderu]],B1128))</f>
        <v>G:\LocalUser\snws\Rendery_dwg_rys\web_ok\PCS_web_ok.png</v>
      </c>
      <c r="D1128" t="s">
        <v>2179</v>
      </c>
      <c r="E1128" t="s">
        <v>455</v>
      </c>
      <c r="F1128" t="str">
        <f>IF(E1128="","",CONCATENATE(Tabela2[[#This Row],[Nazwa pliku - .dwg - lokalizacja folderu]],E1128))</f>
        <v>G:\LocalUser\snws\Rendery_dwg_rys\dwg\PCS-10.DWG</v>
      </c>
      <c r="G1128" t="s">
        <v>2185</v>
      </c>
      <c r="I1128" t="str">
        <f>IF(H1128="","",CONCATENATE(Tabela2[[#This Row],[Rysunek .png - lokalizacja folderu]],H1128))</f>
        <v/>
      </c>
      <c r="J1128" t="s">
        <v>2181</v>
      </c>
      <c r="L1128" t="str">
        <f>IF(K1128="","",CONCATENATE(Tabela2[[#This Row],[Zastosowania .jpg - lokalizacja folderu]],K1128))</f>
        <v/>
      </c>
      <c r="N1128" t="str">
        <f>IF(M1128="","",CONCATENATE(Tabela2[[#This Row],[Zastosowania .jpg - lokalizacja folderu]],M1128))</f>
        <v/>
      </c>
      <c r="P1128" t="str">
        <f>IF(O1128="","",CONCATENATE(Tabela2[[#This Row],[Zastosowania .jpg - lokalizacja folderu]],O1128))</f>
        <v/>
      </c>
      <c r="Q1128" t="s">
        <v>2555</v>
      </c>
      <c r="S1128" t="str">
        <f>IF(R1128="","",CONCATENATE(Tabela2[[#This Row],[Instrukcje .png - lokalizacja folderu]],R1128))</f>
        <v/>
      </c>
      <c r="T1128" t="s">
        <v>2556</v>
      </c>
      <c r="U1128" t="s">
        <v>2591</v>
      </c>
      <c r="V1128" t="str">
        <f>IF(U1128="","",CONCATENATE(Tabela2[[#This Row],[Modele .rfa - lokalizacja folderu]],U1128))</f>
        <v>G:\LocalUser\snws\Rendery_dwg_rys\Modele 3D\NICZUK Pipe clip PCS.rfa</v>
      </c>
      <c r="W1128" t="s">
        <v>2574</v>
      </c>
      <c r="X1128" t="s">
        <v>2731</v>
      </c>
      <c r="Y1128" t="str">
        <f>IF(X1128="","",CONCATENATE(Tabela2[[#This Row],[Modele .txt - lokalizacja folderu]],X1128))</f>
        <v>G:\LocalUser\snws\Rendery_dwg_rys\Modele 3D\NICZUK Pipe clip PCS.txt</v>
      </c>
      <c r="Z1128" t="s">
        <v>2574</v>
      </c>
      <c r="AB1128" t="str">
        <f>IFERROR(VLOOKUP(Tabela2[[#This Row],[Kod]],[1]Arkusz7!$A:$W,23,FALSE),"")</f>
        <v>PCS-10 KPL</v>
      </c>
    </row>
    <row r="1129" spans="1:28" x14ac:dyDescent="0.25">
      <c r="A1129">
        <v>19130</v>
      </c>
      <c r="B1129" t="s">
        <v>454</v>
      </c>
      <c r="C1129" t="str">
        <f>IF(B1129="","",CONCATENATE(Tabela2[[#This Row],[Nazwa pliku - render - lokalizacja folderu]],B1129))</f>
        <v>G:\LocalUser\snws\Rendery_dwg_rys\web_ok\PCS_web_ok.png</v>
      </c>
      <c r="D1129" t="s">
        <v>2179</v>
      </c>
      <c r="E1129" t="s">
        <v>456</v>
      </c>
      <c r="F1129" t="str">
        <f>IF(E1129="","",CONCATENATE(Tabela2[[#This Row],[Nazwa pliku - .dwg - lokalizacja folderu]],E1129))</f>
        <v>G:\LocalUser\snws\Rendery_dwg_rys\dwg\PCS-12.DWG</v>
      </c>
      <c r="G1129" t="s">
        <v>2185</v>
      </c>
      <c r="I1129" t="str">
        <f>IF(H1129="","",CONCATENATE(Tabela2[[#This Row],[Rysunek .png - lokalizacja folderu]],H1129))</f>
        <v/>
      </c>
      <c r="J1129" t="s">
        <v>2181</v>
      </c>
      <c r="L1129" t="str">
        <f>IF(K1129="","",CONCATENATE(Tabela2[[#This Row],[Zastosowania .jpg - lokalizacja folderu]],K1129))</f>
        <v/>
      </c>
      <c r="N1129" t="str">
        <f>IF(M1129="","",CONCATENATE(Tabela2[[#This Row],[Zastosowania .jpg - lokalizacja folderu]],M1129))</f>
        <v/>
      </c>
      <c r="P1129" t="str">
        <f>IF(O1129="","",CONCATENATE(Tabela2[[#This Row],[Zastosowania .jpg - lokalizacja folderu]],O1129))</f>
        <v/>
      </c>
      <c r="Q1129" t="s">
        <v>2555</v>
      </c>
      <c r="S1129" t="str">
        <f>IF(R1129="","",CONCATENATE(Tabela2[[#This Row],[Instrukcje .png - lokalizacja folderu]],R1129))</f>
        <v/>
      </c>
      <c r="T1129" t="s">
        <v>2556</v>
      </c>
      <c r="U1129" t="s">
        <v>2591</v>
      </c>
      <c r="V1129" t="str">
        <f>IF(U1129="","",CONCATENATE(Tabela2[[#This Row],[Modele .rfa - lokalizacja folderu]],U1129))</f>
        <v>G:\LocalUser\snws\Rendery_dwg_rys\Modele 3D\NICZUK Pipe clip PCS.rfa</v>
      </c>
      <c r="W1129" t="s">
        <v>2574</v>
      </c>
      <c r="X1129" t="s">
        <v>2731</v>
      </c>
      <c r="Y1129" t="str">
        <f>IF(X1129="","",CONCATENATE(Tabela2[[#This Row],[Modele .txt - lokalizacja folderu]],X1129))</f>
        <v>G:\LocalUser\snws\Rendery_dwg_rys\Modele 3D\NICZUK Pipe clip PCS.txt</v>
      </c>
      <c r="Z1129" t="s">
        <v>2574</v>
      </c>
      <c r="AB1129" t="str">
        <f>IFERROR(VLOOKUP(Tabela2[[#This Row],[Kod]],[1]Arkusz7!$A:$W,23,FALSE),"")</f>
        <v>PCS-12 KPL</v>
      </c>
    </row>
    <row r="1130" spans="1:28" x14ac:dyDescent="0.25">
      <c r="A1130">
        <v>19131</v>
      </c>
      <c r="B1130" t="s">
        <v>454</v>
      </c>
      <c r="C1130" t="str">
        <f>IF(B1130="","",CONCATENATE(Tabela2[[#This Row],[Nazwa pliku - render - lokalizacja folderu]],B1130))</f>
        <v>G:\LocalUser\snws\Rendery_dwg_rys\web_ok\PCS_web_ok.png</v>
      </c>
      <c r="D1130" t="s">
        <v>2179</v>
      </c>
      <c r="E1130" t="s">
        <v>457</v>
      </c>
      <c r="F1130" t="str">
        <f>IF(E1130="","",CONCATENATE(Tabela2[[#This Row],[Nazwa pliku - .dwg - lokalizacja folderu]],E1130))</f>
        <v>G:\LocalUser\snws\Rendery_dwg_rys\dwg\PCS-15.DWG</v>
      </c>
      <c r="G1130" t="s">
        <v>2185</v>
      </c>
      <c r="I1130" t="str">
        <f>IF(H1130="","",CONCATENATE(Tabela2[[#This Row],[Rysunek .png - lokalizacja folderu]],H1130))</f>
        <v/>
      </c>
      <c r="J1130" t="s">
        <v>2181</v>
      </c>
      <c r="L1130" t="str">
        <f>IF(K1130="","",CONCATENATE(Tabela2[[#This Row],[Zastosowania .jpg - lokalizacja folderu]],K1130))</f>
        <v/>
      </c>
      <c r="N1130" t="str">
        <f>IF(M1130="","",CONCATENATE(Tabela2[[#This Row],[Zastosowania .jpg - lokalizacja folderu]],M1130))</f>
        <v/>
      </c>
      <c r="P1130" t="str">
        <f>IF(O1130="","",CONCATENATE(Tabela2[[#This Row],[Zastosowania .jpg - lokalizacja folderu]],O1130))</f>
        <v/>
      </c>
      <c r="Q1130" t="s">
        <v>2555</v>
      </c>
      <c r="S1130" t="str">
        <f>IF(R1130="","",CONCATENATE(Tabela2[[#This Row],[Instrukcje .png - lokalizacja folderu]],R1130))</f>
        <v/>
      </c>
      <c r="T1130" t="s">
        <v>2556</v>
      </c>
      <c r="U1130" t="s">
        <v>2591</v>
      </c>
      <c r="V1130" t="str">
        <f>IF(U1130="","",CONCATENATE(Tabela2[[#This Row],[Modele .rfa - lokalizacja folderu]],U1130))</f>
        <v>G:\LocalUser\snws\Rendery_dwg_rys\Modele 3D\NICZUK Pipe clip PCS.rfa</v>
      </c>
      <c r="W1130" t="s">
        <v>2574</v>
      </c>
      <c r="X1130" t="s">
        <v>2731</v>
      </c>
      <c r="Y1130" t="str">
        <f>IF(X1130="","",CONCATENATE(Tabela2[[#This Row],[Modele .txt - lokalizacja folderu]],X1130))</f>
        <v>G:\LocalUser\snws\Rendery_dwg_rys\Modele 3D\NICZUK Pipe clip PCS.txt</v>
      </c>
      <c r="Z1130" t="s">
        <v>2574</v>
      </c>
      <c r="AB1130" t="str">
        <f>IFERROR(VLOOKUP(Tabela2[[#This Row],[Kod]],[1]Arkusz7!$A:$W,23,FALSE),"")</f>
        <v>PCS-15 KPL</v>
      </c>
    </row>
    <row r="1131" spans="1:28" x14ac:dyDescent="0.25">
      <c r="A1131">
        <v>19132</v>
      </c>
      <c r="B1131" t="s">
        <v>454</v>
      </c>
      <c r="C1131" t="str">
        <f>IF(B1131="","",CONCATENATE(Tabela2[[#This Row],[Nazwa pliku - render - lokalizacja folderu]],B1131))</f>
        <v>G:\LocalUser\snws\Rendery_dwg_rys\web_ok\PCS_web_ok.png</v>
      </c>
      <c r="D1131" t="s">
        <v>2179</v>
      </c>
      <c r="E1131" t="s">
        <v>458</v>
      </c>
      <c r="F1131" t="str">
        <f>IF(E1131="","",CONCATENATE(Tabela2[[#This Row],[Nazwa pliku - .dwg - lokalizacja folderu]],E1131))</f>
        <v>G:\LocalUser\snws\Rendery_dwg_rys\dwg\PCS-18.DWG</v>
      </c>
      <c r="G1131" t="s">
        <v>2185</v>
      </c>
      <c r="I1131" t="str">
        <f>IF(H1131="","",CONCATENATE(Tabela2[[#This Row],[Rysunek .png - lokalizacja folderu]],H1131))</f>
        <v/>
      </c>
      <c r="J1131" t="s">
        <v>2181</v>
      </c>
      <c r="L1131" t="str">
        <f>IF(K1131="","",CONCATENATE(Tabela2[[#This Row],[Zastosowania .jpg - lokalizacja folderu]],K1131))</f>
        <v/>
      </c>
      <c r="N1131" t="str">
        <f>IF(M1131="","",CONCATENATE(Tabela2[[#This Row],[Zastosowania .jpg - lokalizacja folderu]],M1131))</f>
        <v/>
      </c>
      <c r="P1131" t="str">
        <f>IF(O1131="","",CONCATENATE(Tabela2[[#This Row],[Zastosowania .jpg - lokalizacja folderu]],O1131))</f>
        <v/>
      </c>
      <c r="Q1131" t="s">
        <v>2555</v>
      </c>
      <c r="S1131" t="str">
        <f>IF(R1131="","",CONCATENATE(Tabela2[[#This Row],[Instrukcje .png - lokalizacja folderu]],R1131))</f>
        <v/>
      </c>
      <c r="T1131" t="s">
        <v>2556</v>
      </c>
      <c r="U1131" t="s">
        <v>2591</v>
      </c>
      <c r="V1131" t="str">
        <f>IF(U1131="","",CONCATENATE(Tabela2[[#This Row],[Modele .rfa - lokalizacja folderu]],U1131))</f>
        <v>G:\LocalUser\snws\Rendery_dwg_rys\Modele 3D\NICZUK Pipe clip PCS.rfa</v>
      </c>
      <c r="W1131" t="s">
        <v>2574</v>
      </c>
      <c r="X1131" t="s">
        <v>2731</v>
      </c>
      <c r="Y1131" t="str">
        <f>IF(X1131="","",CONCATENATE(Tabela2[[#This Row],[Modele .txt - lokalizacja folderu]],X1131))</f>
        <v>G:\LocalUser\snws\Rendery_dwg_rys\Modele 3D\NICZUK Pipe clip PCS.txt</v>
      </c>
      <c r="Z1131" t="s">
        <v>2574</v>
      </c>
      <c r="AB1131" t="str">
        <f>IFERROR(VLOOKUP(Tabela2[[#This Row],[Kod]],[1]Arkusz7!$A:$W,23,FALSE),"")</f>
        <v>PCS-18 KPL</v>
      </c>
    </row>
    <row r="1132" spans="1:28" x14ac:dyDescent="0.25">
      <c r="A1132">
        <v>19133</v>
      </c>
      <c r="B1132" t="s">
        <v>454</v>
      </c>
      <c r="C1132" t="str">
        <f>IF(B1132="","",CONCATENATE(Tabela2[[#This Row],[Nazwa pliku - render - lokalizacja folderu]],B1132))</f>
        <v>G:\LocalUser\snws\Rendery_dwg_rys\web_ok\PCS_web_ok.png</v>
      </c>
      <c r="D1132" t="s">
        <v>2179</v>
      </c>
      <c r="E1132" t="s">
        <v>459</v>
      </c>
      <c r="F1132" t="str">
        <f>IF(E1132="","",CONCATENATE(Tabela2[[#This Row],[Nazwa pliku - .dwg - lokalizacja folderu]],E1132))</f>
        <v>G:\LocalUser\snws\Rendery_dwg_rys\dwg\PCS-22.DWG</v>
      </c>
      <c r="G1132" t="s">
        <v>2185</v>
      </c>
      <c r="I1132" t="str">
        <f>IF(H1132="","",CONCATENATE(Tabela2[[#This Row],[Rysunek .png - lokalizacja folderu]],H1132))</f>
        <v/>
      </c>
      <c r="J1132" t="s">
        <v>2181</v>
      </c>
      <c r="L1132" t="str">
        <f>IF(K1132="","",CONCATENATE(Tabela2[[#This Row],[Zastosowania .jpg - lokalizacja folderu]],K1132))</f>
        <v/>
      </c>
      <c r="N1132" t="str">
        <f>IF(M1132="","",CONCATENATE(Tabela2[[#This Row],[Zastosowania .jpg - lokalizacja folderu]],M1132))</f>
        <v/>
      </c>
      <c r="P1132" t="str">
        <f>IF(O1132="","",CONCATENATE(Tabela2[[#This Row],[Zastosowania .jpg - lokalizacja folderu]],O1132))</f>
        <v/>
      </c>
      <c r="Q1132" t="s">
        <v>2555</v>
      </c>
      <c r="S1132" t="str">
        <f>IF(R1132="","",CONCATENATE(Tabela2[[#This Row],[Instrukcje .png - lokalizacja folderu]],R1132))</f>
        <v/>
      </c>
      <c r="T1132" t="s">
        <v>2556</v>
      </c>
      <c r="U1132" t="s">
        <v>2591</v>
      </c>
      <c r="V1132" t="str">
        <f>IF(U1132="","",CONCATENATE(Tabela2[[#This Row],[Modele .rfa - lokalizacja folderu]],U1132))</f>
        <v>G:\LocalUser\snws\Rendery_dwg_rys\Modele 3D\NICZUK Pipe clip PCS.rfa</v>
      </c>
      <c r="W1132" t="s">
        <v>2574</v>
      </c>
      <c r="X1132" t="s">
        <v>2731</v>
      </c>
      <c r="Y1132" t="str">
        <f>IF(X1132="","",CONCATENATE(Tabela2[[#This Row],[Modele .txt - lokalizacja folderu]],X1132))</f>
        <v>G:\LocalUser\snws\Rendery_dwg_rys\Modele 3D\NICZUK Pipe clip PCS.txt</v>
      </c>
      <c r="Z1132" t="s">
        <v>2574</v>
      </c>
      <c r="AB1132" t="str">
        <f>IFERROR(VLOOKUP(Tabela2[[#This Row],[Kod]],[1]Arkusz7!$A:$W,23,FALSE),"")</f>
        <v>PCS-22 KPL</v>
      </c>
    </row>
    <row r="1133" spans="1:28" x14ac:dyDescent="0.25">
      <c r="A1133">
        <v>19134</v>
      </c>
      <c r="B1133" t="s">
        <v>454</v>
      </c>
      <c r="C1133" t="str">
        <f>IF(B1133="","",CONCATENATE(Tabela2[[#This Row],[Nazwa pliku - render - lokalizacja folderu]],B1133))</f>
        <v>G:\LocalUser\snws\Rendery_dwg_rys\web_ok\PCS_web_ok.png</v>
      </c>
      <c r="D1133" t="s">
        <v>2179</v>
      </c>
      <c r="E1133" t="s">
        <v>460</v>
      </c>
      <c r="F1133" t="str">
        <f>IF(E1133="","",CONCATENATE(Tabela2[[#This Row],[Nazwa pliku - .dwg - lokalizacja folderu]],E1133))</f>
        <v>G:\LocalUser\snws\Rendery_dwg_rys\dwg\PCS-28.DWG</v>
      </c>
      <c r="G1133" t="s">
        <v>2185</v>
      </c>
      <c r="I1133" t="str">
        <f>IF(H1133="","",CONCATENATE(Tabela2[[#This Row],[Rysunek .png - lokalizacja folderu]],H1133))</f>
        <v/>
      </c>
      <c r="J1133" t="s">
        <v>2181</v>
      </c>
      <c r="L1133" t="str">
        <f>IF(K1133="","",CONCATENATE(Tabela2[[#This Row],[Zastosowania .jpg - lokalizacja folderu]],K1133))</f>
        <v/>
      </c>
      <c r="N1133" t="str">
        <f>IF(M1133="","",CONCATENATE(Tabela2[[#This Row],[Zastosowania .jpg - lokalizacja folderu]],M1133))</f>
        <v/>
      </c>
      <c r="P1133" t="str">
        <f>IF(O1133="","",CONCATENATE(Tabela2[[#This Row],[Zastosowania .jpg - lokalizacja folderu]],O1133))</f>
        <v/>
      </c>
      <c r="Q1133" t="s">
        <v>2555</v>
      </c>
      <c r="S1133" t="str">
        <f>IF(R1133="","",CONCATENATE(Tabela2[[#This Row],[Instrukcje .png - lokalizacja folderu]],R1133))</f>
        <v/>
      </c>
      <c r="T1133" t="s">
        <v>2556</v>
      </c>
      <c r="U1133" t="s">
        <v>2591</v>
      </c>
      <c r="V1133" t="str">
        <f>IF(U1133="","",CONCATENATE(Tabela2[[#This Row],[Modele .rfa - lokalizacja folderu]],U1133))</f>
        <v>G:\LocalUser\snws\Rendery_dwg_rys\Modele 3D\NICZUK Pipe clip PCS.rfa</v>
      </c>
      <c r="W1133" t="s">
        <v>2574</v>
      </c>
      <c r="X1133" t="s">
        <v>2731</v>
      </c>
      <c r="Y1133" t="str">
        <f>IF(X1133="","",CONCATENATE(Tabela2[[#This Row],[Modele .txt - lokalizacja folderu]],X1133))</f>
        <v>G:\LocalUser\snws\Rendery_dwg_rys\Modele 3D\NICZUK Pipe clip PCS.txt</v>
      </c>
      <c r="Z1133" t="s">
        <v>2574</v>
      </c>
      <c r="AB1133" t="str">
        <f>IFERROR(VLOOKUP(Tabela2[[#This Row],[Kod]],[1]Arkusz7!$A:$W,23,FALSE),"")</f>
        <v>PCS-28 KPL</v>
      </c>
    </row>
    <row r="1134" spans="1:28" x14ac:dyDescent="0.25">
      <c r="A1134">
        <v>19135</v>
      </c>
      <c r="B1134" t="s">
        <v>454</v>
      </c>
      <c r="C1134" t="str">
        <f>IF(B1134="","",CONCATENATE(Tabela2[[#This Row],[Nazwa pliku - render - lokalizacja folderu]],B1134))</f>
        <v>G:\LocalUser\snws\Rendery_dwg_rys\web_ok\PCS_web_ok.png</v>
      </c>
      <c r="D1134" t="s">
        <v>2179</v>
      </c>
      <c r="E1134" t="s">
        <v>461</v>
      </c>
      <c r="F1134" t="str">
        <f>IF(E1134="","",CONCATENATE(Tabela2[[#This Row],[Nazwa pliku - .dwg - lokalizacja folderu]],E1134))</f>
        <v>G:\LocalUser\snws\Rendery_dwg_rys\dwg\PCS-35.DWG</v>
      </c>
      <c r="G1134" t="s">
        <v>2185</v>
      </c>
      <c r="I1134" t="str">
        <f>IF(H1134="","",CONCATENATE(Tabela2[[#This Row],[Rysunek .png - lokalizacja folderu]],H1134))</f>
        <v/>
      </c>
      <c r="J1134" t="s">
        <v>2181</v>
      </c>
      <c r="L1134" t="str">
        <f>IF(K1134="","",CONCATENATE(Tabela2[[#This Row],[Zastosowania .jpg - lokalizacja folderu]],K1134))</f>
        <v/>
      </c>
      <c r="N1134" t="str">
        <f>IF(M1134="","",CONCATENATE(Tabela2[[#This Row],[Zastosowania .jpg - lokalizacja folderu]],M1134))</f>
        <v/>
      </c>
      <c r="P1134" t="str">
        <f>IF(O1134="","",CONCATENATE(Tabela2[[#This Row],[Zastosowania .jpg - lokalizacja folderu]],O1134))</f>
        <v/>
      </c>
      <c r="Q1134" t="s">
        <v>2555</v>
      </c>
      <c r="S1134" t="str">
        <f>IF(R1134="","",CONCATENATE(Tabela2[[#This Row],[Instrukcje .png - lokalizacja folderu]],R1134))</f>
        <v/>
      </c>
      <c r="T1134" t="s">
        <v>2556</v>
      </c>
      <c r="U1134" t="s">
        <v>2591</v>
      </c>
      <c r="V1134" t="str">
        <f>IF(U1134="","",CONCATENATE(Tabela2[[#This Row],[Modele .rfa - lokalizacja folderu]],U1134))</f>
        <v>G:\LocalUser\snws\Rendery_dwg_rys\Modele 3D\NICZUK Pipe clip PCS.rfa</v>
      </c>
      <c r="W1134" t="s">
        <v>2574</v>
      </c>
      <c r="X1134" t="s">
        <v>2731</v>
      </c>
      <c r="Y1134" t="str">
        <f>IF(X1134="","",CONCATENATE(Tabela2[[#This Row],[Modele .txt - lokalizacja folderu]],X1134))</f>
        <v>G:\LocalUser\snws\Rendery_dwg_rys\Modele 3D\NICZUK Pipe clip PCS.txt</v>
      </c>
      <c r="Z1134" t="s">
        <v>2574</v>
      </c>
      <c r="AB1134" t="str">
        <f>IFERROR(VLOOKUP(Tabela2[[#This Row],[Kod]],[1]Arkusz7!$A:$W,23,FALSE),"")</f>
        <v>PCS-35 KPL</v>
      </c>
    </row>
    <row r="1135" spans="1:28" x14ac:dyDescent="0.25">
      <c r="A1135">
        <v>76</v>
      </c>
      <c r="B1135" t="s">
        <v>1346</v>
      </c>
      <c r="C1135" t="str">
        <f>IF(B1135="","",CONCATENATE(Tabela2[[#This Row],[Nazwa pliku - render - lokalizacja folderu]],B1135))</f>
        <v>G:\LocalUser\snws\Rendery_dwg_rys\web_ok\PD_web_ok.png</v>
      </c>
      <c r="D1135" t="s">
        <v>2179</v>
      </c>
      <c r="E1135" t="s">
        <v>1352</v>
      </c>
      <c r="F1135" t="str">
        <f>IF(E1135="","",CONCATENATE(Tabela2[[#This Row],[Nazwa pliku - .dwg - lokalizacja folderu]],E1135))</f>
        <v>G:\LocalUser\snws\Rendery_dwg_rys\dwg\PD-10.DWG</v>
      </c>
      <c r="G1135" t="s">
        <v>2185</v>
      </c>
      <c r="H1135" t="s">
        <v>2368</v>
      </c>
      <c r="I1135" t="str">
        <f>IF(H1135="","",CONCATENATE(Tabela2[[#This Row],[Rysunek .png - lokalizacja folderu]],H1135))</f>
        <v>G:\LocalUser\snws\Rendery_dwg_rys\rys\PD_rys.png</v>
      </c>
      <c r="J1135" t="s">
        <v>2181</v>
      </c>
      <c r="L1135" t="str">
        <f>IF(K1135="","",CONCATENATE(Tabela2[[#This Row],[Zastosowania .jpg - lokalizacja folderu]],K1135))</f>
        <v/>
      </c>
      <c r="N1135" t="str">
        <f>IF(M1135="","",CONCATENATE(Tabela2[[#This Row],[Zastosowania .jpg - lokalizacja folderu]],M1135))</f>
        <v/>
      </c>
      <c r="P1135" t="str">
        <f>IF(O1135="","",CONCATENATE(Tabela2[[#This Row],[Zastosowania .jpg - lokalizacja folderu]],O1135))</f>
        <v/>
      </c>
      <c r="Q1135" t="s">
        <v>2555</v>
      </c>
      <c r="S1135" t="str">
        <f>IF(R1135="","",CONCATENATE(Tabela2[[#This Row],[Instrukcje .png - lokalizacja folderu]],R1135))</f>
        <v/>
      </c>
      <c r="T1135" t="s">
        <v>2556</v>
      </c>
      <c r="U1135" t="s">
        <v>2689</v>
      </c>
      <c r="V1135" t="str">
        <f>IF(U1135="","",CONCATENATE(Tabela2[[#This Row],[Modele .rfa - lokalizacja folderu]],U1135))</f>
        <v>G:\LocalUser\snws\Rendery_dwg_rys\Modele 3D\NICZUK Flat washer PD.rfa</v>
      </c>
      <c r="W1135" t="s">
        <v>2574</v>
      </c>
      <c r="X1135" t="s">
        <v>2810</v>
      </c>
      <c r="Y1135" t="str">
        <f>IF(X1135="","",CONCATENATE(Tabela2[[#This Row],[Modele .txt - lokalizacja folderu]],X1135))</f>
        <v>G:\LocalUser\snws\Rendery_dwg_rys\Modele 3D\NICZUK Flat washer PD.txt</v>
      </c>
      <c r="Z1135" t="s">
        <v>2574</v>
      </c>
      <c r="AB1135" t="str">
        <f>IFERROR(VLOOKUP(Tabela2[[#This Row],[Kod]],[1]Arkusz7!$A:$W,23,FALSE),"")</f>
        <v>PD-10</v>
      </c>
    </row>
    <row r="1136" spans="1:28" x14ac:dyDescent="0.25">
      <c r="A1136">
        <v>26046</v>
      </c>
      <c r="B1136" t="s">
        <v>1346</v>
      </c>
      <c r="C1136" t="str">
        <f>IF(B1136="","",CONCATENATE(Tabela2[[#This Row],[Nazwa pliku - render - lokalizacja folderu]],B1136))</f>
        <v>G:\LocalUser\snws\Rendery_dwg_rys\web_ok\PD_web_ok.png</v>
      </c>
      <c r="D1136" t="s">
        <v>2179</v>
      </c>
      <c r="E1136" t="s">
        <v>1352</v>
      </c>
      <c r="F1136" t="str">
        <f>IF(E1136="","",CONCATENATE(Tabela2[[#This Row],[Nazwa pliku - .dwg - lokalizacja folderu]],E1136))</f>
        <v>G:\LocalUser\snws\Rendery_dwg_rys\dwg\PD-10.DWG</v>
      </c>
      <c r="G1136" t="s">
        <v>2185</v>
      </c>
      <c r="H1136" t="s">
        <v>2368</v>
      </c>
      <c r="I1136" t="str">
        <f>IF(H1136="","",CONCATENATE(Tabela2[[#This Row],[Rysunek .png - lokalizacja folderu]],H1136))</f>
        <v>G:\LocalUser\snws\Rendery_dwg_rys\rys\PD_rys.png</v>
      </c>
      <c r="J1136" t="s">
        <v>2181</v>
      </c>
      <c r="L1136" t="str">
        <f>IF(K1136="","",CONCATENATE(Tabela2[[#This Row],[Zastosowania .jpg - lokalizacja folderu]],K1136))</f>
        <v/>
      </c>
      <c r="N1136" t="str">
        <f>IF(M1136="","",CONCATENATE(Tabela2[[#This Row],[Zastosowania .jpg - lokalizacja folderu]],M1136))</f>
        <v/>
      </c>
      <c r="P1136" t="str">
        <f>IF(O1136="","",CONCATENATE(Tabela2[[#This Row],[Zastosowania .jpg - lokalizacja folderu]],O1136))</f>
        <v/>
      </c>
      <c r="Q1136" t="s">
        <v>2555</v>
      </c>
      <c r="S1136" t="str">
        <f>IF(R1136="","",CONCATENATE(Tabela2[[#This Row],[Instrukcje .png - lokalizacja folderu]],R1136))</f>
        <v/>
      </c>
      <c r="T1136" t="s">
        <v>2556</v>
      </c>
      <c r="U1136" t="s">
        <v>2689</v>
      </c>
      <c r="V1136" t="str">
        <f>IF(U1136="","",CONCATENATE(Tabela2[[#This Row],[Modele .rfa - lokalizacja folderu]],U1136))</f>
        <v>G:\LocalUser\snws\Rendery_dwg_rys\Modele 3D\NICZUK Flat washer PD.rfa</v>
      </c>
      <c r="W1136" t="s">
        <v>2574</v>
      </c>
      <c r="X1136" t="s">
        <v>2810</v>
      </c>
      <c r="Y1136" t="str">
        <f>IF(X1136="","",CONCATENATE(Tabela2[[#This Row],[Modele .txt - lokalizacja folderu]],X1136))</f>
        <v>G:\LocalUser\snws\Rendery_dwg_rys\Modele 3D\NICZUK Flat washer PD.txt</v>
      </c>
      <c r="Z1136" t="s">
        <v>2574</v>
      </c>
      <c r="AB1136" t="str">
        <f>IFERROR(VLOOKUP(Tabela2[[#This Row],[Kod]],[1]Arkusz7!$A:$W,23,FALSE),"")</f>
        <v>PD-10/3700</v>
      </c>
    </row>
    <row r="1137" spans="1:28" x14ac:dyDescent="0.25">
      <c r="A1137">
        <v>73</v>
      </c>
      <c r="B1137" t="s">
        <v>1346</v>
      </c>
      <c r="C1137" t="str">
        <f>IF(B1137="","",CONCATENATE(Tabela2[[#This Row],[Nazwa pliku - render - lokalizacja folderu]],B1137))</f>
        <v>G:\LocalUser\snws\Rendery_dwg_rys\web_ok\PD_web_ok.png</v>
      </c>
      <c r="D1137" t="s">
        <v>2179</v>
      </c>
      <c r="E1137" t="s">
        <v>1349</v>
      </c>
      <c r="F1137" t="str">
        <f>IF(E1137="","",CONCATENATE(Tabela2[[#This Row],[Nazwa pliku - .dwg - lokalizacja folderu]],E1137))</f>
        <v>G:\LocalUser\snws\Rendery_dwg_rys\dwg\PD-10-M.DWG</v>
      </c>
      <c r="G1137" t="s">
        <v>2185</v>
      </c>
      <c r="H1137" t="s">
        <v>2368</v>
      </c>
      <c r="I1137" t="str">
        <f>IF(H1137="","",CONCATENATE(Tabela2[[#This Row],[Rysunek .png - lokalizacja folderu]],H1137))</f>
        <v>G:\LocalUser\snws\Rendery_dwg_rys\rys\PD_rys.png</v>
      </c>
      <c r="J1137" t="s">
        <v>2181</v>
      </c>
      <c r="L1137" t="str">
        <f>IF(K1137="","",CONCATENATE(Tabela2[[#This Row],[Zastosowania .jpg - lokalizacja folderu]],K1137))</f>
        <v/>
      </c>
      <c r="N1137" t="str">
        <f>IF(M1137="","",CONCATENATE(Tabela2[[#This Row],[Zastosowania .jpg - lokalizacja folderu]],M1137))</f>
        <v/>
      </c>
      <c r="P1137" t="str">
        <f>IF(O1137="","",CONCATENATE(Tabela2[[#This Row],[Zastosowania .jpg - lokalizacja folderu]],O1137))</f>
        <v/>
      </c>
      <c r="Q1137" t="s">
        <v>2555</v>
      </c>
      <c r="S1137" t="str">
        <f>IF(R1137="","",CONCATENATE(Tabela2[[#This Row],[Instrukcje .png - lokalizacja folderu]],R1137))</f>
        <v/>
      </c>
      <c r="T1137" t="s">
        <v>2556</v>
      </c>
      <c r="U1137" t="s">
        <v>2689</v>
      </c>
      <c r="V1137" t="str">
        <f>IF(U1137="","",CONCATENATE(Tabela2[[#This Row],[Modele .rfa - lokalizacja folderu]],U1137))</f>
        <v>G:\LocalUser\snws\Rendery_dwg_rys\Modele 3D\NICZUK Flat washer PD.rfa</v>
      </c>
      <c r="W1137" t="s">
        <v>2574</v>
      </c>
      <c r="X1137" t="s">
        <v>2810</v>
      </c>
      <c r="Y1137" t="str">
        <f>IF(X1137="","",CONCATENATE(Tabela2[[#This Row],[Modele .txt - lokalizacja folderu]],X1137))</f>
        <v>G:\LocalUser\snws\Rendery_dwg_rys\Modele 3D\NICZUK Flat washer PD.txt</v>
      </c>
      <c r="Z1137" t="s">
        <v>2574</v>
      </c>
      <c r="AB1137" t="str">
        <f>IFERROR(VLOOKUP(Tabela2[[#This Row],[Kod]],[1]Arkusz7!$A:$W,23,FALSE),"")</f>
        <v>PD-10-M</v>
      </c>
    </row>
    <row r="1138" spans="1:28" x14ac:dyDescent="0.25">
      <c r="A1138">
        <v>79</v>
      </c>
      <c r="B1138" t="s">
        <v>1346</v>
      </c>
      <c r="C1138" t="str">
        <f>IF(B1138="","",CONCATENATE(Tabela2[[#This Row],[Nazwa pliku - render - lokalizacja folderu]],B1138))</f>
        <v>G:\LocalUser\snws\Rendery_dwg_rys\web_ok\PD_web_ok.png</v>
      </c>
      <c r="D1138" t="s">
        <v>2179</v>
      </c>
      <c r="E1138" t="s">
        <v>1356</v>
      </c>
      <c r="F1138" t="str">
        <f>IF(E1138="","",CONCATENATE(Tabela2[[#This Row],[Nazwa pliku - .dwg - lokalizacja folderu]],E1138))</f>
        <v>G:\LocalUser\snws\Rendery_dwg_rys\dwg\PD-10-P.DWG</v>
      </c>
      <c r="G1138" t="s">
        <v>2185</v>
      </c>
      <c r="H1138" t="s">
        <v>2368</v>
      </c>
      <c r="I1138" t="str">
        <f>IF(H1138="","",CONCATENATE(Tabela2[[#This Row],[Rysunek .png - lokalizacja folderu]],H1138))</f>
        <v>G:\LocalUser\snws\Rendery_dwg_rys\rys\PD_rys.png</v>
      </c>
      <c r="J1138" t="s">
        <v>2181</v>
      </c>
      <c r="L1138" t="str">
        <f>IF(K1138="","",CONCATENATE(Tabela2[[#This Row],[Zastosowania .jpg - lokalizacja folderu]],K1138))</f>
        <v/>
      </c>
      <c r="N1138" t="str">
        <f>IF(M1138="","",CONCATENATE(Tabela2[[#This Row],[Zastosowania .jpg - lokalizacja folderu]],M1138))</f>
        <v/>
      </c>
      <c r="P1138" t="str">
        <f>IF(O1138="","",CONCATENATE(Tabela2[[#This Row],[Zastosowania .jpg - lokalizacja folderu]],O1138))</f>
        <v/>
      </c>
      <c r="Q1138" t="s">
        <v>2555</v>
      </c>
      <c r="S1138" t="str">
        <f>IF(R1138="","",CONCATENATE(Tabela2[[#This Row],[Instrukcje .png - lokalizacja folderu]],R1138))</f>
        <v/>
      </c>
      <c r="T1138" t="s">
        <v>2556</v>
      </c>
      <c r="U1138" t="s">
        <v>2689</v>
      </c>
      <c r="V1138" t="str">
        <f>IF(U1138="","",CONCATENATE(Tabela2[[#This Row],[Modele .rfa - lokalizacja folderu]],U1138))</f>
        <v>G:\LocalUser\snws\Rendery_dwg_rys\Modele 3D\NICZUK Flat washer PD.rfa</v>
      </c>
      <c r="W1138" t="s">
        <v>2574</v>
      </c>
      <c r="X1138" t="s">
        <v>2810</v>
      </c>
      <c r="Y1138" t="str">
        <f>IF(X1138="","",CONCATENATE(Tabela2[[#This Row],[Modele .txt - lokalizacja folderu]],X1138))</f>
        <v>G:\LocalUser\snws\Rendery_dwg_rys\Modele 3D\NICZUK Flat washer PD.txt</v>
      </c>
      <c r="Z1138" t="s">
        <v>2574</v>
      </c>
      <c r="AB1138" t="str">
        <f>IFERROR(VLOOKUP(Tabela2[[#This Row],[Kod]],[1]Arkusz7!$A:$W,23,FALSE),"")</f>
        <v>PD-10-P</v>
      </c>
    </row>
    <row r="1139" spans="1:28" x14ac:dyDescent="0.25">
      <c r="A1139">
        <v>77</v>
      </c>
      <c r="B1139" t="s">
        <v>1346</v>
      </c>
      <c r="C1139" t="str">
        <f>IF(B1139="","",CONCATENATE(Tabela2[[#This Row],[Nazwa pliku - render - lokalizacja folderu]],B1139))</f>
        <v>G:\LocalUser\snws\Rendery_dwg_rys\web_ok\PD_web_ok.png</v>
      </c>
      <c r="D1139" t="s">
        <v>2179</v>
      </c>
      <c r="E1139" t="s">
        <v>1353</v>
      </c>
      <c r="F1139" t="str">
        <f>IF(E1139="","",CONCATENATE(Tabela2[[#This Row],[Nazwa pliku - .dwg - lokalizacja folderu]],E1139))</f>
        <v>G:\LocalUser\snws\Rendery_dwg_rys\dwg\PD-12.DWG</v>
      </c>
      <c r="G1139" t="s">
        <v>2185</v>
      </c>
      <c r="H1139" t="s">
        <v>2368</v>
      </c>
      <c r="I1139" t="str">
        <f>IF(H1139="","",CONCATENATE(Tabela2[[#This Row],[Rysunek .png - lokalizacja folderu]],H1139))</f>
        <v>G:\LocalUser\snws\Rendery_dwg_rys\rys\PD_rys.png</v>
      </c>
      <c r="J1139" t="s">
        <v>2181</v>
      </c>
      <c r="L1139" t="str">
        <f>IF(K1139="","",CONCATENATE(Tabela2[[#This Row],[Zastosowania .jpg - lokalizacja folderu]],K1139))</f>
        <v/>
      </c>
      <c r="N1139" t="str">
        <f>IF(M1139="","",CONCATENATE(Tabela2[[#This Row],[Zastosowania .jpg - lokalizacja folderu]],M1139))</f>
        <v/>
      </c>
      <c r="P1139" t="str">
        <f>IF(O1139="","",CONCATENATE(Tabela2[[#This Row],[Zastosowania .jpg - lokalizacja folderu]],O1139))</f>
        <v/>
      </c>
      <c r="Q1139" t="s">
        <v>2555</v>
      </c>
      <c r="S1139" t="str">
        <f>IF(R1139="","",CONCATENATE(Tabela2[[#This Row],[Instrukcje .png - lokalizacja folderu]],R1139))</f>
        <v/>
      </c>
      <c r="T1139" t="s">
        <v>2556</v>
      </c>
      <c r="U1139" t="s">
        <v>2689</v>
      </c>
      <c r="V1139" t="str">
        <f>IF(U1139="","",CONCATENATE(Tabela2[[#This Row],[Modele .rfa - lokalizacja folderu]],U1139))</f>
        <v>G:\LocalUser\snws\Rendery_dwg_rys\Modele 3D\NICZUK Flat washer PD.rfa</v>
      </c>
      <c r="W1139" t="s">
        <v>2574</v>
      </c>
      <c r="X1139" t="s">
        <v>2810</v>
      </c>
      <c r="Y1139" t="str">
        <f>IF(X1139="","",CONCATENATE(Tabela2[[#This Row],[Modele .txt - lokalizacja folderu]],X1139))</f>
        <v>G:\LocalUser\snws\Rendery_dwg_rys\Modele 3D\NICZUK Flat washer PD.txt</v>
      </c>
      <c r="Z1139" t="s">
        <v>2574</v>
      </c>
      <c r="AB1139" t="str">
        <f>IFERROR(VLOOKUP(Tabela2[[#This Row],[Kod]],[1]Arkusz7!$A:$W,23,FALSE),"")</f>
        <v>PD-12</v>
      </c>
    </row>
    <row r="1140" spans="1:28" x14ac:dyDescent="0.25">
      <c r="A1140">
        <v>26047</v>
      </c>
      <c r="B1140" t="s">
        <v>1346</v>
      </c>
      <c r="C1140" t="str">
        <f>IF(B1140="","",CONCATENATE(Tabela2[[#This Row],[Nazwa pliku - render - lokalizacja folderu]],B1140))</f>
        <v>G:\LocalUser\snws\Rendery_dwg_rys\web_ok\PD_web_ok.png</v>
      </c>
      <c r="D1140" t="s">
        <v>2179</v>
      </c>
      <c r="E1140" t="s">
        <v>1353</v>
      </c>
      <c r="F1140" t="str">
        <f>IF(E1140="","",CONCATENATE(Tabela2[[#This Row],[Nazwa pliku - .dwg - lokalizacja folderu]],E1140))</f>
        <v>G:\LocalUser\snws\Rendery_dwg_rys\dwg\PD-12.DWG</v>
      </c>
      <c r="G1140" t="s">
        <v>2185</v>
      </c>
      <c r="H1140" t="s">
        <v>2368</v>
      </c>
      <c r="I1140" t="str">
        <f>IF(H1140="","",CONCATENATE(Tabela2[[#This Row],[Rysunek .png - lokalizacja folderu]],H1140))</f>
        <v>G:\LocalUser\snws\Rendery_dwg_rys\rys\PD_rys.png</v>
      </c>
      <c r="J1140" t="s">
        <v>2181</v>
      </c>
      <c r="L1140" t="str">
        <f>IF(K1140="","",CONCATENATE(Tabela2[[#This Row],[Zastosowania .jpg - lokalizacja folderu]],K1140))</f>
        <v/>
      </c>
      <c r="N1140" t="str">
        <f>IF(M1140="","",CONCATENATE(Tabela2[[#This Row],[Zastosowania .jpg - lokalizacja folderu]],M1140))</f>
        <v/>
      </c>
      <c r="P1140" t="str">
        <f>IF(O1140="","",CONCATENATE(Tabela2[[#This Row],[Zastosowania .jpg - lokalizacja folderu]],O1140))</f>
        <v/>
      </c>
      <c r="Q1140" t="s">
        <v>2555</v>
      </c>
      <c r="S1140" t="str">
        <f>IF(R1140="","",CONCATENATE(Tabela2[[#This Row],[Instrukcje .png - lokalizacja folderu]],R1140))</f>
        <v/>
      </c>
      <c r="T1140" t="s">
        <v>2556</v>
      </c>
      <c r="U1140" t="s">
        <v>2689</v>
      </c>
      <c r="V1140" t="str">
        <f>IF(U1140="","",CONCATENATE(Tabela2[[#This Row],[Modele .rfa - lokalizacja folderu]],U1140))</f>
        <v>G:\LocalUser\snws\Rendery_dwg_rys\Modele 3D\NICZUK Flat washer PD.rfa</v>
      </c>
      <c r="W1140" t="s">
        <v>2574</v>
      </c>
      <c r="X1140" t="s">
        <v>2810</v>
      </c>
      <c r="Y1140" t="str">
        <f>IF(X1140="","",CONCATENATE(Tabela2[[#This Row],[Modele .txt - lokalizacja folderu]],X1140))</f>
        <v>G:\LocalUser\snws\Rendery_dwg_rys\Modele 3D\NICZUK Flat washer PD.txt</v>
      </c>
      <c r="Z1140" t="s">
        <v>2574</v>
      </c>
      <c r="AB1140" t="str">
        <f>IFERROR(VLOOKUP(Tabela2[[#This Row],[Kod]],[1]Arkusz7!$A:$W,23,FALSE),"")</f>
        <v>PD-12/3700</v>
      </c>
    </row>
    <row r="1141" spans="1:28" x14ac:dyDescent="0.25">
      <c r="A1141">
        <v>80</v>
      </c>
      <c r="B1141" t="s">
        <v>1346</v>
      </c>
      <c r="C1141" t="str">
        <f>IF(B1141="","",CONCATENATE(Tabela2[[#This Row],[Nazwa pliku - render - lokalizacja folderu]],B1141))</f>
        <v>G:\LocalUser\snws\Rendery_dwg_rys\web_ok\PD_web_ok.png</v>
      </c>
      <c r="D1141" t="s">
        <v>2179</v>
      </c>
      <c r="E1141" t="s">
        <v>1357</v>
      </c>
      <c r="F1141" t="str">
        <f>IF(E1141="","",CONCATENATE(Tabela2[[#This Row],[Nazwa pliku - .dwg - lokalizacja folderu]],E1141))</f>
        <v>G:\LocalUser\snws\Rendery_dwg_rys\dwg\PD-12-P.DWG</v>
      </c>
      <c r="G1141" t="s">
        <v>2185</v>
      </c>
      <c r="H1141" t="s">
        <v>2368</v>
      </c>
      <c r="I1141" t="str">
        <f>IF(H1141="","",CONCATENATE(Tabela2[[#This Row],[Rysunek .png - lokalizacja folderu]],H1141))</f>
        <v>G:\LocalUser\snws\Rendery_dwg_rys\rys\PD_rys.png</v>
      </c>
      <c r="J1141" t="s">
        <v>2181</v>
      </c>
      <c r="L1141" t="str">
        <f>IF(K1141="","",CONCATENATE(Tabela2[[#This Row],[Zastosowania .jpg - lokalizacja folderu]],K1141))</f>
        <v/>
      </c>
      <c r="N1141" t="str">
        <f>IF(M1141="","",CONCATENATE(Tabela2[[#This Row],[Zastosowania .jpg - lokalizacja folderu]],M1141))</f>
        <v/>
      </c>
      <c r="P1141" t="str">
        <f>IF(O1141="","",CONCATENATE(Tabela2[[#This Row],[Zastosowania .jpg - lokalizacja folderu]],O1141))</f>
        <v/>
      </c>
      <c r="Q1141" t="s">
        <v>2555</v>
      </c>
      <c r="S1141" t="str">
        <f>IF(R1141="","",CONCATENATE(Tabela2[[#This Row],[Instrukcje .png - lokalizacja folderu]],R1141))</f>
        <v/>
      </c>
      <c r="T1141" t="s">
        <v>2556</v>
      </c>
      <c r="U1141" t="s">
        <v>2689</v>
      </c>
      <c r="V1141" t="str">
        <f>IF(U1141="","",CONCATENATE(Tabela2[[#This Row],[Modele .rfa - lokalizacja folderu]],U1141))</f>
        <v>G:\LocalUser\snws\Rendery_dwg_rys\Modele 3D\NICZUK Flat washer PD.rfa</v>
      </c>
      <c r="W1141" t="s">
        <v>2574</v>
      </c>
      <c r="X1141" t="s">
        <v>2810</v>
      </c>
      <c r="Y1141" t="str">
        <f>IF(X1141="","",CONCATENATE(Tabela2[[#This Row],[Modele .txt - lokalizacja folderu]],X1141))</f>
        <v>G:\LocalUser\snws\Rendery_dwg_rys\Modele 3D\NICZUK Flat washer PD.txt</v>
      </c>
      <c r="Z1141" t="s">
        <v>2574</v>
      </c>
      <c r="AB1141" t="str">
        <f>IFERROR(VLOOKUP(Tabela2[[#This Row],[Kod]],[1]Arkusz7!$A:$W,23,FALSE),"")</f>
        <v>PD-12-P</v>
      </c>
    </row>
    <row r="1142" spans="1:28" x14ac:dyDescent="0.25">
      <c r="A1142">
        <v>16713</v>
      </c>
      <c r="B1142" t="s">
        <v>1346</v>
      </c>
      <c r="C1142" t="str">
        <f>IF(B1142="","",CONCATENATE(Tabela2[[#This Row],[Nazwa pliku - render - lokalizacja folderu]],B1142))</f>
        <v>G:\LocalUser\snws\Rendery_dwg_rys\web_ok\PD_web_ok.png</v>
      </c>
      <c r="D1142" t="s">
        <v>2179</v>
      </c>
      <c r="E1142" t="s">
        <v>1354</v>
      </c>
      <c r="F1142" t="str">
        <f>IF(E1142="","",CONCATENATE(Tabela2[[#This Row],[Nazwa pliku - .dwg - lokalizacja folderu]],E1142))</f>
        <v>G:\LocalUser\snws\Rendery_dwg_rys\dwg\PD-16.DWG</v>
      </c>
      <c r="G1142" t="s">
        <v>2185</v>
      </c>
      <c r="H1142" t="s">
        <v>2368</v>
      </c>
      <c r="I1142" t="str">
        <f>IF(H1142="","",CONCATENATE(Tabela2[[#This Row],[Rysunek .png - lokalizacja folderu]],H1142))</f>
        <v>G:\LocalUser\snws\Rendery_dwg_rys\rys\PD_rys.png</v>
      </c>
      <c r="J1142" t="s">
        <v>2181</v>
      </c>
      <c r="L1142" t="str">
        <f>IF(K1142="","",CONCATENATE(Tabela2[[#This Row],[Zastosowania .jpg - lokalizacja folderu]],K1142))</f>
        <v/>
      </c>
      <c r="N1142" t="str">
        <f>IF(M1142="","",CONCATENATE(Tabela2[[#This Row],[Zastosowania .jpg - lokalizacja folderu]],M1142))</f>
        <v/>
      </c>
      <c r="P1142" t="str">
        <f>IF(O1142="","",CONCATENATE(Tabela2[[#This Row],[Zastosowania .jpg - lokalizacja folderu]],O1142))</f>
        <v/>
      </c>
      <c r="Q1142" t="s">
        <v>2555</v>
      </c>
      <c r="S1142" t="str">
        <f>IF(R1142="","",CONCATENATE(Tabela2[[#This Row],[Instrukcje .png - lokalizacja folderu]],R1142))</f>
        <v/>
      </c>
      <c r="T1142" t="s">
        <v>2556</v>
      </c>
      <c r="U1142" t="s">
        <v>2689</v>
      </c>
      <c r="V1142" t="str">
        <f>IF(U1142="","",CONCATENATE(Tabela2[[#This Row],[Modele .rfa - lokalizacja folderu]],U1142))</f>
        <v>G:\LocalUser\snws\Rendery_dwg_rys\Modele 3D\NICZUK Flat washer PD.rfa</v>
      </c>
      <c r="W1142" t="s">
        <v>2574</v>
      </c>
      <c r="X1142" t="s">
        <v>2810</v>
      </c>
      <c r="Y1142" t="str">
        <f>IF(X1142="","",CONCATENATE(Tabela2[[#This Row],[Modele .txt - lokalizacja folderu]],X1142))</f>
        <v>G:\LocalUser\snws\Rendery_dwg_rys\Modele 3D\NICZUK Flat washer PD.txt</v>
      </c>
      <c r="Z1142" t="s">
        <v>2574</v>
      </c>
      <c r="AB1142" t="str">
        <f>IFERROR(VLOOKUP(Tabela2[[#This Row],[Kod]],[1]Arkusz7!$A:$W,23,FALSE),"")</f>
        <v>PD-16</v>
      </c>
    </row>
    <row r="1143" spans="1:28" x14ac:dyDescent="0.25">
      <c r="A1143">
        <v>16714</v>
      </c>
      <c r="B1143" t="s">
        <v>1346</v>
      </c>
      <c r="C1143" t="str">
        <f>IF(B1143="","",CONCATENATE(Tabela2[[#This Row],[Nazwa pliku - render - lokalizacja folderu]],B1143))</f>
        <v>G:\LocalUser\snws\Rendery_dwg_rys\web_ok\PD_web_ok.png</v>
      </c>
      <c r="D1143" t="s">
        <v>2179</v>
      </c>
      <c r="E1143" t="s">
        <v>1358</v>
      </c>
      <c r="F1143" t="str">
        <f>IF(E1143="","",CONCATENATE(Tabela2[[#This Row],[Nazwa pliku - .dwg - lokalizacja folderu]],E1143))</f>
        <v>G:\LocalUser\snws\Rendery_dwg_rys\dwg\PD-16-P.DWG</v>
      </c>
      <c r="G1143" t="s">
        <v>2185</v>
      </c>
      <c r="H1143" t="s">
        <v>2368</v>
      </c>
      <c r="I1143" t="str">
        <f>IF(H1143="","",CONCATENATE(Tabela2[[#This Row],[Rysunek .png - lokalizacja folderu]],H1143))</f>
        <v>G:\LocalUser\snws\Rendery_dwg_rys\rys\PD_rys.png</v>
      </c>
      <c r="J1143" t="s">
        <v>2181</v>
      </c>
      <c r="L1143" t="str">
        <f>IF(K1143="","",CONCATENATE(Tabela2[[#This Row],[Zastosowania .jpg - lokalizacja folderu]],K1143))</f>
        <v/>
      </c>
      <c r="N1143" t="str">
        <f>IF(M1143="","",CONCATENATE(Tabela2[[#This Row],[Zastosowania .jpg - lokalizacja folderu]],M1143))</f>
        <v/>
      </c>
      <c r="P1143" t="str">
        <f>IF(O1143="","",CONCATENATE(Tabela2[[#This Row],[Zastosowania .jpg - lokalizacja folderu]],O1143))</f>
        <v/>
      </c>
      <c r="Q1143" t="s">
        <v>2555</v>
      </c>
      <c r="S1143" t="str">
        <f>IF(R1143="","",CONCATENATE(Tabela2[[#This Row],[Instrukcje .png - lokalizacja folderu]],R1143))</f>
        <v/>
      </c>
      <c r="T1143" t="s">
        <v>2556</v>
      </c>
      <c r="U1143" t="s">
        <v>2689</v>
      </c>
      <c r="V1143" t="str">
        <f>IF(U1143="","",CONCATENATE(Tabela2[[#This Row],[Modele .rfa - lokalizacja folderu]],U1143))</f>
        <v>G:\LocalUser\snws\Rendery_dwg_rys\Modele 3D\NICZUK Flat washer PD.rfa</v>
      </c>
      <c r="W1143" t="s">
        <v>2574</v>
      </c>
      <c r="X1143" t="s">
        <v>2810</v>
      </c>
      <c r="Y1143" t="str">
        <f>IF(X1143="","",CONCATENATE(Tabela2[[#This Row],[Modele .txt - lokalizacja folderu]],X1143))</f>
        <v>G:\LocalUser\snws\Rendery_dwg_rys\Modele 3D\NICZUK Flat washer PD.txt</v>
      </c>
      <c r="Z1143" t="s">
        <v>2574</v>
      </c>
      <c r="AB1143" t="str">
        <f>IFERROR(VLOOKUP(Tabela2[[#This Row],[Kod]],[1]Arkusz7!$A:$W,23,FALSE),"")</f>
        <v>PD-16-P</v>
      </c>
    </row>
    <row r="1144" spans="1:28" x14ac:dyDescent="0.25">
      <c r="A1144">
        <v>74</v>
      </c>
      <c r="B1144" t="s">
        <v>1346</v>
      </c>
      <c r="C1144" t="str">
        <f>IF(B1144="","",CONCATENATE(Tabela2[[#This Row],[Nazwa pliku - render - lokalizacja folderu]],B1144))</f>
        <v>G:\LocalUser\snws\Rendery_dwg_rys\web_ok\PD_web_ok.png</v>
      </c>
      <c r="D1144" t="s">
        <v>2179</v>
      </c>
      <c r="E1144" t="s">
        <v>1350</v>
      </c>
      <c r="F1144" t="str">
        <f>IF(E1144="","",CONCATENATE(Tabela2[[#This Row],[Nazwa pliku - .dwg - lokalizacja folderu]],E1144))</f>
        <v>G:\LocalUser\snws\Rendery_dwg_rys\dwg\PD-6.DWG</v>
      </c>
      <c r="G1144" t="s">
        <v>2185</v>
      </c>
      <c r="H1144" t="s">
        <v>2368</v>
      </c>
      <c r="I1144" t="str">
        <f>IF(H1144="","",CONCATENATE(Tabela2[[#This Row],[Rysunek .png - lokalizacja folderu]],H1144))</f>
        <v>G:\LocalUser\snws\Rendery_dwg_rys\rys\PD_rys.png</v>
      </c>
      <c r="J1144" t="s">
        <v>2181</v>
      </c>
      <c r="L1144" t="str">
        <f>IF(K1144="","",CONCATENATE(Tabela2[[#This Row],[Zastosowania .jpg - lokalizacja folderu]],K1144))</f>
        <v/>
      </c>
      <c r="N1144" t="str">
        <f>IF(M1144="","",CONCATENATE(Tabela2[[#This Row],[Zastosowania .jpg - lokalizacja folderu]],M1144))</f>
        <v/>
      </c>
      <c r="P1144" t="str">
        <f>IF(O1144="","",CONCATENATE(Tabela2[[#This Row],[Zastosowania .jpg - lokalizacja folderu]],O1144))</f>
        <v/>
      </c>
      <c r="Q1144" t="s">
        <v>2555</v>
      </c>
      <c r="S1144" t="str">
        <f>IF(R1144="","",CONCATENATE(Tabela2[[#This Row],[Instrukcje .png - lokalizacja folderu]],R1144))</f>
        <v/>
      </c>
      <c r="T1144" t="s">
        <v>2556</v>
      </c>
      <c r="U1144" t="s">
        <v>2689</v>
      </c>
      <c r="V1144" t="str">
        <f>IF(U1144="","",CONCATENATE(Tabela2[[#This Row],[Modele .rfa - lokalizacja folderu]],U1144))</f>
        <v>G:\LocalUser\snws\Rendery_dwg_rys\Modele 3D\NICZUK Flat washer PD.rfa</v>
      </c>
      <c r="W1144" t="s">
        <v>2574</v>
      </c>
      <c r="X1144" t="s">
        <v>2810</v>
      </c>
      <c r="Y1144" t="str">
        <f>IF(X1144="","",CONCATENATE(Tabela2[[#This Row],[Modele .txt - lokalizacja folderu]],X1144))</f>
        <v>G:\LocalUser\snws\Rendery_dwg_rys\Modele 3D\NICZUK Flat washer PD.txt</v>
      </c>
      <c r="Z1144" t="s">
        <v>2574</v>
      </c>
      <c r="AB1144" t="str">
        <f>IFERROR(VLOOKUP(Tabela2[[#This Row],[Kod]],[1]Arkusz7!$A:$W,23,FALSE),"")</f>
        <v>PD-6</v>
      </c>
    </row>
    <row r="1145" spans="1:28" x14ac:dyDescent="0.25">
      <c r="A1145">
        <v>71</v>
      </c>
      <c r="B1145" t="s">
        <v>1346</v>
      </c>
      <c r="C1145" t="str">
        <f>IF(B1145="","",CONCATENATE(Tabela2[[#This Row],[Nazwa pliku - render - lokalizacja folderu]],B1145))</f>
        <v>G:\LocalUser\snws\Rendery_dwg_rys\web_ok\PD_web_ok.png</v>
      </c>
      <c r="D1145" t="s">
        <v>2179</v>
      </c>
      <c r="E1145" t="s">
        <v>1347</v>
      </c>
      <c r="F1145" t="str">
        <f>IF(E1145="","",CONCATENATE(Tabela2[[#This Row],[Nazwa pliku - .dwg - lokalizacja folderu]],E1145))</f>
        <v>G:\LocalUser\snws\Rendery_dwg_rys\dwg\PD-6-M.DWG</v>
      </c>
      <c r="G1145" t="s">
        <v>2185</v>
      </c>
      <c r="H1145" t="s">
        <v>2368</v>
      </c>
      <c r="I1145" t="str">
        <f>IF(H1145="","",CONCATENATE(Tabela2[[#This Row],[Rysunek .png - lokalizacja folderu]],H1145))</f>
        <v>G:\LocalUser\snws\Rendery_dwg_rys\rys\PD_rys.png</v>
      </c>
      <c r="J1145" t="s">
        <v>2181</v>
      </c>
      <c r="L1145" t="str">
        <f>IF(K1145="","",CONCATENATE(Tabela2[[#This Row],[Zastosowania .jpg - lokalizacja folderu]],K1145))</f>
        <v/>
      </c>
      <c r="N1145" t="str">
        <f>IF(M1145="","",CONCATENATE(Tabela2[[#This Row],[Zastosowania .jpg - lokalizacja folderu]],M1145))</f>
        <v/>
      </c>
      <c r="P1145" t="str">
        <f>IF(O1145="","",CONCATENATE(Tabela2[[#This Row],[Zastosowania .jpg - lokalizacja folderu]],O1145))</f>
        <v/>
      </c>
      <c r="Q1145" t="s">
        <v>2555</v>
      </c>
      <c r="S1145" t="str">
        <f>IF(R1145="","",CONCATENATE(Tabela2[[#This Row],[Instrukcje .png - lokalizacja folderu]],R1145))</f>
        <v/>
      </c>
      <c r="T1145" t="s">
        <v>2556</v>
      </c>
      <c r="U1145" t="s">
        <v>2689</v>
      </c>
      <c r="V1145" t="str">
        <f>IF(U1145="","",CONCATENATE(Tabela2[[#This Row],[Modele .rfa - lokalizacja folderu]],U1145))</f>
        <v>G:\LocalUser\snws\Rendery_dwg_rys\Modele 3D\NICZUK Flat washer PD.rfa</v>
      </c>
      <c r="W1145" t="s">
        <v>2574</v>
      </c>
      <c r="X1145" t="s">
        <v>2810</v>
      </c>
      <c r="Y1145" t="str">
        <f>IF(X1145="","",CONCATENATE(Tabela2[[#This Row],[Modele .txt - lokalizacja folderu]],X1145))</f>
        <v>G:\LocalUser\snws\Rendery_dwg_rys\Modele 3D\NICZUK Flat washer PD.txt</v>
      </c>
      <c r="Z1145" t="s">
        <v>2574</v>
      </c>
      <c r="AB1145" t="str">
        <f>IFERROR(VLOOKUP(Tabela2[[#This Row],[Kod]],[1]Arkusz7!$A:$W,23,FALSE),"")</f>
        <v>PD-6-M</v>
      </c>
    </row>
    <row r="1146" spans="1:28" x14ac:dyDescent="0.25">
      <c r="A1146">
        <v>75</v>
      </c>
      <c r="B1146" t="s">
        <v>1346</v>
      </c>
      <c r="C1146" t="str">
        <f>IF(B1146="","",CONCATENATE(Tabela2[[#This Row],[Nazwa pliku - render - lokalizacja folderu]],B1146))</f>
        <v>G:\LocalUser\snws\Rendery_dwg_rys\web_ok\PD_web_ok.png</v>
      </c>
      <c r="D1146" t="s">
        <v>2179</v>
      </c>
      <c r="E1146" t="s">
        <v>1351</v>
      </c>
      <c r="F1146" t="str">
        <f>IF(E1146="","",CONCATENATE(Tabela2[[#This Row],[Nazwa pliku - .dwg - lokalizacja folderu]],E1146))</f>
        <v>G:\LocalUser\snws\Rendery_dwg_rys\dwg\PD-8.DWG</v>
      </c>
      <c r="G1146" t="s">
        <v>2185</v>
      </c>
      <c r="H1146" t="s">
        <v>2368</v>
      </c>
      <c r="I1146" t="str">
        <f>IF(H1146="","",CONCATENATE(Tabela2[[#This Row],[Rysunek .png - lokalizacja folderu]],H1146))</f>
        <v>G:\LocalUser\snws\Rendery_dwg_rys\rys\PD_rys.png</v>
      </c>
      <c r="J1146" t="s">
        <v>2181</v>
      </c>
      <c r="L1146" t="str">
        <f>IF(K1146="","",CONCATENATE(Tabela2[[#This Row],[Zastosowania .jpg - lokalizacja folderu]],K1146))</f>
        <v/>
      </c>
      <c r="N1146" t="str">
        <f>IF(M1146="","",CONCATENATE(Tabela2[[#This Row],[Zastosowania .jpg - lokalizacja folderu]],M1146))</f>
        <v/>
      </c>
      <c r="P1146" t="str">
        <f>IF(O1146="","",CONCATENATE(Tabela2[[#This Row],[Zastosowania .jpg - lokalizacja folderu]],O1146))</f>
        <v/>
      </c>
      <c r="Q1146" t="s">
        <v>2555</v>
      </c>
      <c r="S1146" t="str">
        <f>IF(R1146="","",CONCATENATE(Tabela2[[#This Row],[Instrukcje .png - lokalizacja folderu]],R1146))</f>
        <v/>
      </c>
      <c r="T1146" t="s">
        <v>2556</v>
      </c>
      <c r="U1146" t="s">
        <v>2689</v>
      </c>
      <c r="V1146" t="str">
        <f>IF(U1146="","",CONCATENATE(Tabela2[[#This Row],[Modele .rfa - lokalizacja folderu]],U1146))</f>
        <v>G:\LocalUser\snws\Rendery_dwg_rys\Modele 3D\NICZUK Flat washer PD.rfa</v>
      </c>
      <c r="W1146" t="s">
        <v>2574</v>
      </c>
      <c r="X1146" t="s">
        <v>2810</v>
      </c>
      <c r="Y1146" t="str">
        <f>IF(X1146="","",CONCATENATE(Tabela2[[#This Row],[Modele .txt - lokalizacja folderu]],X1146))</f>
        <v>G:\LocalUser\snws\Rendery_dwg_rys\Modele 3D\NICZUK Flat washer PD.txt</v>
      </c>
      <c r="Z1146" t="s">
        <v>2574</v>
      </c>
      <c r="AB1146" t="str">
        <f>IFERROR(VLOOKUP(Tabela2[[#This Row],[Kod]],[1]Arkusz7!$A:$W,23,FALSE),"")</f>
        <v>PD-8</v>
      </c>
    </row>
    <row r="1147" spans="1:28" x14ac:dyDescent="0.25">
      <c r="A1147">
        <v>26045</v>
      </c>
      <c r="B1147" t="s">
        <v>1346</v>
      </c>
      <c r="C1147" t="str">
        <f>IF(B1147="","",CONCATENATE(Tabela2[[#This Row],[Nazwa pliku - render - lokalizacja folderu]],B1147))</f>
        <v>G:\LocalUser\snws\Rendery_dwg_rys\web_ok\PD_web_ok.png</v>
      </c>
      <c r="D1147" t="s">
        <v>2179</v>
      </c>
      <c r="E1147" t="s">
        <v>1351</v>
      </c>
      <c r="F1147" t="str">
        <f>IF(E1147="","",CONCATENATE(Tabela2[[#This Row],[Nazwa pliku - .dwg - lokalizacja folderu]],E1147))</f>
        <v>G:\LocalUser\snws\Rendery_dwg_rys\dwg\PD-8.DWG</v>
      </c>
      <c r="G1147" t="s">
        <v>2185</v>
      </c>
      <c r="H1147" t="s">
        <v>2368</v>
      </c>
      <c r="I1147" t="str">
        <f>IF(H1147="","",CONCATENATE(Tabela2[[#This Row],[Rysunek .png - lokalizacja folderu]],H1147))</f>
        <v>G:\LocalUser\snws\Rendery_dwg_rys\rys\PD_rys.png</v>
      </c>
      <c r="J1147" t="s">
        <v>2181</v>
      </c>
      <c r="L1147" t="str">
        <f>IF(K1147="","",CONCATENATE(Tabela2[[#This Row],[Zastosowania .jpg - lokalizacja folderu]],K1147))</f>
        <v/>
      </c>
      <c r="N1147" t="str">
        <f>IF(M1147="","",CONCATENATE(Tabela2[[#This Row],[Zastosowania .jpg - lokalizacja folderu]],M1147))</f>
        <v/>
      </c>
      <c r="P1147" t="str">
        <f>IF(O1147="","",CONCATENATE(Tabela2[[#This Row],[Zastosowania .jpg - lokalizacja folderu]],O1147))</f>
        <v/>
      </c>
      <c r="Q1147" t="s">
        <v>2555</v>
      </c>
      <c r="S1147" t="str">
        <f>IF(R1147="","",CONCATENATE(Tabela2[[#This Row],[Instrukcje .png - lokalizacja folderu]],R1147))</f>
        <v/>
      </c>
      <c r="T1147" t="s">
        <v>2556</v>
      </c>
      <c r="U1147" t="s">
        <v>2689</v>
      </c>
      <c r="V1147" t="str">
        <f>IF(U1147="","",CONCATENATE(Tabela2[[#This Row],[Modele .rfa - lokalizacja folderu]],U1147))</f>
        <v>G:\LocalUser\snws\Rendery_dwg_rys\Modele 3D\NICZUK Flat washer PD.rfa</v>
      </c>
      <c r="W1147" t="s">
        <v>2574</v>
      </c>
      <c r="X1147" t="s">
        <v>2810</v>
      </c>
      <c r="Y1147" t="str">
        <f>IF(X1147="","",CONCATENATE(Tabela2[[#This Row],[Modele .txt - lokalizacja folderu]],X1147))</f>
        <v>G:\LocalUser\snws\Rendery_dwg_rys\Modele 3D\NICZUK Flat washer PD.txt</v>
      </c>
      <c r="Z1147" t="s">
        <v>2574</v>
      </c>
      <c r="AB1147" t="str">
        <f>IFERROR(VLOOKUP(Tabela2[[#This Row],[Kod]],[1]Arkusz7!$A:$W,23,FALSE),"")</f>
        <v>PD-8/3500</v>
      </c>
    </row>
    <row r="1148" spans="1:28" x14ac:dyDescent="0.25">
      <c r="A1148">
        <v>72</v>
      </c>
      <c r="B1148" t="s">
        <v>1346</v>
      </c>
      <c r="C1148" t="str">
        <f>IF(B1148="","",CONCATENATE(Tabela2[[#This Row],[Nazwa pliku - render - lokalizacja folderu]],B1148))</f>
        <v>G:\LocalUser\snws\Rendery_dwg_rys\web_ok\PD_web_ok.png</v>
      </c>
      <c r="D1148" t="s">
        <v>2179</v>
      </c>
      <c r="E1148" t="s">
        <v>1348</v>
      </c>
      <c r="F1148" t="str">
        <f>IF(E1148="","",CONCATENATE(Tabela2[[#This Row],[Nazwa pliku - .dwg - lokalizacja folderu]],E1148))</f>
        <v>G:\LocalUser\snws\Rendery_dwg_rys\dwg\PD-8-M.DWG</v>
      </c>
      <c r="G1148" t="s">
        <v>2185</v>
      </c>
      <c r="H1148" t="s">
        <v>2368</v>
      </c>
      <c r="I1148" t="str">
        <f>IF(H1148="","",CONCATENATE(Tabela2[[#This Row],[Rysunek .png - lokalizacja folderu]],H1148))</f>
        <v>G:\LocalUser\snws\Rendery_dwg_rys\rys\PD_rys.png</v>
      </c>
      <c r="J1148" t="s">
        <v>2181</v>
      </c>
      <c r="L1148" t="str">
        <f>IF(K1148="","",CONCATENATE(Tabela2[[#This Row],[Zastosowania .jpg - lokalizacja folderu]],K1148))</f>
        <v/>
      </c>
      <c r="N1148" t="str">
        <f>IF(M1148="","",CONCATENATE(Tabela2[[#This Row],[Zastosowania .jpg - lokalizacja folderu]],M1148))</f>
        <v/>
      </c>
      <c r="P1148" t="str">
        <f>IF(O1148="","",CONCATENATE(Tabela2[[#This Row],[Zastosowania .jpg - lokalizacja folderu]],O1148))</f>
        <v/>
      </c>
      <c r="Q1148" t="s">
        <v>2555</v>
      </c>
      <c r="S1148" t="str">
        <f>IF(R1148="","",CONCATENATE(Tabela2[[#This Row],[Instrukcje .png - lokalizacja folderu]],R1148))</f>
        <v/>
      </c>
      <c r="T1148" t="s">
        <v>2556</v>
      </c>
      <c r="U1148" t="s">
        <v>2689</v>
      </c>
      <c r="V1148" t="str">
        <f>IF(U1148="","",CONCATENATE(Tabela2[[#This Row],[Modele .rfa - lokalizacja folderu]],U1148))</f>
        <v>G:\LocalUser\snws\Rendery_dwg_rys\Modele 3D\NICZUK Flat washer PD.rfa</v>
      </c>
      <c r="W1148" t="s">
        <v>2574</v>
      </c>
      <c r="X1148" t="s">
        <v>2810</v>
      </c>
      <c r="Y1148" t="str">
        <f>IF(X1148="","",CONCATENATE(Tabela2[[#This Row],[Modele .txt - lokalizacja folderu]],X1148))</f>
        <v>G:\LocalUser\snws\Rendery_dwg_rys\Modele 3D\NICZUK Flat washer PD.txt</v>
      </c>
      <c r="Z1148" t="s">
        <v>2574</v>
      </c>
      <c r="AB1148" t="str">
        <f>IFERROR(VLOOKUP(Tabela2[[#This Row],[Kod]],[1]Arkusz7!$A:$W,23,FALSE),"")</f>
        <v>PD-8-M</v>
      </c>
    </row>
    <row r="1149" spans="1:28" x14ac:dyDescent="0.25">
      <c r="A1149">
        <v>78</v>
      </c>
      <c r="B1149" t="s">
        <v>1346</v>
      </c>
      <c r="C1149" t="str">
        <f>IF(B1149="","",CONCATENATE(Tabela2[[#This Row],[Nazwa pliku - render - lokalizacja folderu]],B1149))</f>
        <v>G:\LocalUser\snws\Rendery_dwg_rys\web_ok\PD_web_ok.png</v>
      </c>
      <c r="D1149" t="s">
        <v>2179</v>
      </c>
      <c r="E1149" t="s">
        <v>1355</v>
      </c>
      <c r="F1149" t="str">
        <f>IF(E1149="","",CONCATENATE(Tabela2[[#This Row],[Nazwa pliku - .dwg - lokalizacja folderu]],E1149))</f>
        <v>G:\LocalUser\snws\Rendery_dwg_rys\dwg\PD-8-P.DWG</v>
      </c>
      <c r="G1149" t="s">
        <v>2185</v>
      </c>
      <c r="H1149" t="s">
        <v>2368</v>
      </c>
      <c r="I1149" t="str">
        <f>IF(H1149="","",CONCATENATE(Tabela2[[#This Row],[Rysunek .png - lokalizacja folderu]],H1149))</f>
        <v>G:\LocalUser\snws\Rendery_dwg_rys\rys\PD_rys.png</v>
      </c>
      <c r="J1149" t="s">
        <v>2181</v>
      </c>
      <c r="L1149" t="str">
        <f>IF(K1149="","",CONCATENATE(Tabela2[[#This Row],[Zastosowania .jpg - lokalizacja folderu]],K1149))</f>
        <v/>
      </c>
      <c r="N1149" t="str">
        <f>IF(M1149="","",CONCATENATE(Tabela2[[#This Row],[Zastosowania .jpg - lokalizacja folderu]],M1149))</f>
        <v/>
      </c>
      <c r="P1149" t="str">
        <f>IF(O1149="","",CONCATENATE(Tabela2[[#This Row],[Zastosowania .jpg - lokalizacja folderu]],O1149))</f>
        <v/>
      </c>
      <c r="Q1149" t="s">
        <v>2555</v>
      </c>
      <c r="S1149" t="str">
        <f>IF(R1149="","",CONCATENATE(Tabela2[[#This Row],[Instrukcje .png - lokalizacja folderu]],R1149))</f>
        <v/>
      </c>
      <c r="T1149" t="s">
        <v>2556</v>
      </c>
      <c r="U1149" t="s">
        <v>2689</v>
      </c>
      <c r="V1149" t="str">
        <f>IF(U1149="","",CONCATENATE(Tabela2[[#This Row],[Modele .rfa - lokalizacja folderu]],U1149))</f>
        <v>G:\LocalUser\snws\Rendery_dwg_rys\Modele 3D\NICZUK Flat washer PD.rfa</v>
      </c>
      <c r="W1149" t="s">
        <v>2574</v>
      </c>
      <c r="X1149" t="s">
        <v>2810</v>
      </c>
      <c r="Y1149" t="str">
        <f>IF(X1149="","",CONCATENATE(Tabela2[[#This Row],[Modele .txt - lokalizacja folderu]],X1149))</f>
        <v>G:\LocalUser\snws\Rendery_dwg_rys\Modele 3D\NICZUK Flat washer PD.txt</v>
      </c>
      <c r="Z1149" t="s">
        <v>2574</v>
      </c>
      <c r="AB1149" t="str">
        <f>IFERROR(VLOOKUP(Tabela2[[#This Row],[Kod]],[1]Arkusz7!$A:$W,23,FALSE),"")</f>
        <v>PD-8-P</v>
      </c>
    </row>
    <row r="1150" spans="1:28" x14ac:dyDescent="0.25">
      <c r="A1150">
        <v>188</v>
      </c>
      <c r="B1150" t="s">
        <v>1259</v>
      </c>
      <c r="C1150" t="str">
        <f>IF(B1150="","",CONCATENATE(Tabela2[[#This Row],[Nazwa pliku - render - lokalizacja folderu]],B1150))</f>
        <v>G:\LocalUser\snws\Rendery_dwg_rys\web_ok\PDC_web_ok.png</v>
      </c>
      <c r="D1150" t="s">
        <v>2179</v>
      </c>
      <c r="E1150" t="s">
        <v>1260</v>
      </c>
      <c r="F1150" t="str">
        <f>IF(E1150="","",CONCATENATE(Tabela2[[#This Row],[Nazwa pliku - .dwg - lokalizacja folderu]],E1150))</f>
        <v>G:\LocalUser\snws\Rendery_dwg_rys\dwg\PDC-A.DWG</v>
      </c>
      <c r="G1150" t="s">
        <v>2185</v>
      </c>
      <c r="H1150" t="s">
        <v>2356</v>
      </c>
      <c r="I1150" t="str">
        <f>IF(H1150="","",CONCATENATE(Tabela2[[#This Row],[Rysunek .png - lokalizacja folderu]],H1150))</f>
        <v>G:\LocalUser\snws\Rendery_dwg_rys\rys\PDC_rys.png</v>
      </c>
      <c r="J1150" t="s">
        <v>2181</v>
      </c>
      <c r="K1150" t="s">
        <v>2904</v>
      </c>
      <c r="L1150" t="str">
        <f>IF(K1150="","",CONCATENATE(Tabela2[[#This Row],[Zastosowania .jpg - lokalizacja folderu]],K1150))</f>
        <v>G:\LocalUser\snws\Rendery_dwg_rys\Zastosowania\PDC_z_rys.png</v>
      </c>
      <c r="N1150" t="str">
        <f>IF(M1150="","",CONCATENATE(Tabela2[[#This Row],[Zastosowania .jpg - lokalizacja folderu]],M1150))</f>
        <v/>
      </c>
      <c r="P1150" t="str">
        <f>IF(O1150="","",CONCATENATE(Tabela2[[#This Row],[Zastosowania .jpg - lokalizacja folderu]],O1150))</f>
        <v/>
      </c>
      <c r="Q1150" t="s">
        <v>2555</v>
      </c>
      <c r="R1150" t="s">
        <v>2853</v>
      </c>
      <c r="S1150" t="str">
        <f>IF(R1150="","",CONCATENATE(Tabela2[[#This Row],[Instrukcje .png - lokalizacja folderu]],R1150))</f>
        <v>G:\LocalUser\snws\Rendery_dwg_rys\Instrukcje\PDC_i_rys.png</v>
      </c>
      <c r="T1150" t="s">
        <v>2556</v>
      </c>
      <c r="U1150" t="s">
        <v>2677</v>
      </c>
      <c r="V1150" t="str">
        <f>IF(U1150="","",CONCATENATE(Tabela2[[#This Row],[Modele .rfa - lokalizacja folderu]],U1150))</f>
        <v>G:\LocalUser\snws\Rendery_dwg_rys\Modele 3D\NICZUK Flat washer PDC.rfa</v>
      </c>
      <c r="W1150" t="s">
        <v>2574</v>
      </c>
      <c r="X1150" t="s">
        <v>2798</v>
      </c>
      <c r="Y1150" t="str">
        <f>IF(X1150="","",CONCATENATE(Tabela2[[#This Row],[Modele .txt - lokalizacja folderu]],X1150))</f>
        <v>G:\LocalUser\snws\Rendery_dwg_rys\Modele 3D\NICZUK Flat washer PDC.txt</v>
      </c>
      <c r="Z1150" t="s">
        <v>2574</v>
      </c>
      <c r="AB1150" t="str">
        <f>IFERROR(VLOOKUP(Tabela2[[#This Row],[Kod]],[1]Arkusz7!$A:$W,23,FALSE),"")</f>
        <v>PDC-A</v>
      </c>
    </row>
    <row r="1151" spans="1:28" x14ac:dyDescent="0.25">
      <c r="A1151">
        <v>189</v>
      </c>
      <c r="B1151" t="s">
        <v>1259</v>
      </c>
      <c r="C1151" t="str">
        <f>IF(B1151="","",CONCATENATE(Tabela2[[#This Row],[Nazwa pliku - render - lokalizacja folderu]],B1151))</f>
        <v>G:\LocalUser\snws\Rendery_dwg_rys\web_ok\PDC_web_ok.png</v>
      </c>
      <c r="D1151" t="s">
        <v>2179</v>
      </c>
      <c r="E1151" t="s">
        <v>1262</v>
      </c>
      <c r="F1151" t="str">
        <f>IF(E1151="","",CONCATENATE(Tabela2[[#This Row],[Nazwa pliku - .dwg - lokalizacja folderu]],E1151))</f>
        <v>G:\LocalUser\snws\Rendery_dwg_rys\dwg\PDC-MB.DWG</v>
      </c>
      <c r="G1151" t="s">
        <v>2185</v>
      </c>
      <c r="H1151" t="s">
        <v>2356</v>
      </c>
      <c r="I1151" t="str">
        <f>IF(H1151="","",CONCATENATE(Tabela2[[#This Row],[Rysunek .png - lokalizacja folderu]],H1151))</f>
        <v>G:\LocalUser\snws\Rendery_dwg_rys\rys\PDC_rys.png</v>
      </c>
      <c r="J1151" t="s">
        <v>2181</v>
      </c>
      <c r="K1151" t="s">
        <v>2904</v>
      </c>
      <c r="L1151" t="str">
        <f>IF(K1151="","",CONCATENATE(Tabela2[[#This Row],[Zastosowania .jpg - lokalizacja folderu]],K1151))</f>
        <v>G:\LocalUser\snws\Rendery_dwg_rys\Zastosowania\PDC_z_rys.png</v>
      </c>
      <c r="N1151" t="str">
        <f>IF(M1151="","",CONCATENATE(Tabela2[[#This Row],[Zastosowania .jpg - lokalizacja folderu]],M1151))</f>
        <v/>
      </c>
      <c r="P1151" t="str">
        <f>IF(O1151="","",CONCATENATE(Tabela2[[#This Row],[Zastosowania .jpg - lokalizacja folderu]],O1151))</f>
        <v/>
      </c>
      <c r="Q1151" t="s">
        <v>2555</v>
      </c>
      <c r="R1151" t="s">
        <v>2853</v>
      </c>
      <c r="S1151" t="str">
        <f>IF(R1151="","",CONCATENATE(Tabela2[[#This Row],[Instrukcje .png - lokalizacja folderu]],R1151))</f>
        <v>G:\LocalUser\snws\Rendery_dwg_rys\Instrukcje\PDC_i_rys.png</v>
      </c>
      <c r="T1151" t="s">
        <v>2556</v>
      </c>
      <c r="U1151" t="s">
        <v>2677</v>
      </c>
      <c r="V1151" t="str">
        <f>IF(U1151="","",CONCATENATE(Tabela2[[#This Row],[Modele .rfa - lokalizacja folderu]],U1151))</f>
        <v>G:\LocalUser\snws\Rendery_dwg_rys\Modele 3D\NICZUK Flat washer PDC.rfa</v>
      </c>
      <c r="W1151" t="s">
        <v>2574</v>
      </c>
      <c r="X1151" t="s">
        <v>2798</v>
      </c>
      <c r="Y1151" t="str">
        <f>IF(X1151="","",CONCATENATE(Tabela2[[#This Row],[Modele .txt - lokalizacja folderu]],X1151))</f>
        <v>G:\LocalUser\snws\Rendery_dwg_rys\Modele 3D\NICZUK Flat washer PDC.txt</v>
      </c>
      <c r="Z1151" t="s">
        <v>2574</v>
      </c>
      <c r="AB1151" t="str">
        <f>IFERROR(VLOOKUP(Tabela2[[#This Row],[Kod]],[1]Arkusz7!$A:$W,23,FALSE),"")</f>
        <v>PDC-MB</v>
      </c>
    </row>
    <row r="1152" spans="1:28" x14ac:dyDescent="0.25">
      <c r="A1152">
        <v>8449</v>
      </c>
      <c r="B1152" t="s">
        <v>1259</v>
      </c>
      <c r="C1152" t="str">
        <f>IF(B1152="","",CONCATENATE(Tabela2[[#This Row],[Nazwa pliku - render - lokalizacja folderu]],B1152))</f>
        <v>G:\LocalUser\snws\Rendery_dwg_rys\web_ok\PDC_web_ok.png</v>
      </c>
      <c r="D1152" t="s">
        <v>2179</v>
      </c>
      <c r="E1152" t="s">
        <v>1261</v>
      </c>
      <c r="F1152" t="str">
        <f>IF(E1152="","",CONCATENATE(Tabela2[[#This Row],[Nazwa pliku - .dwg - lokalizacja folderu]],E1152))</f>
        <v>G:\LocalUser\snws\Rendery_dwg_rys\dwg\PDC-MF.DWG</v>
      </c>
      <c r="G1152" t="s">
        <v>2185</v>
      </c>
      <c r="H1152" t="s">
        <v>2356</v>
      </c>
      <c r="I1152" t="str">
        <f>IF(H1152="","",CONCATENATE(Tabela2[[#This Row],[Rysunek .png - lokalizacja folderu]],H1152))</f>
        <v>G:\LocalUser\snws\Rendery_dwg_rys\rys\PDC_rys.png</v>
      </c>
      <c r="J1152" t="s">
        <v>2181</v>
      </c>
      <c r="K1152" t="s">
        <v>2904</v>
      </c>
      <c r="L1152" t="str">
        <f>IF(K1152="","",CONCATENATE(Tabela2[[#This Row],[Zastosowania .jpg - lokalizacja folderu]],K1152))</f>
        <v>G:\LocalUser\snws\Rendery_dwg_rys\Zastosowania\PDC_z_rys.png</v>
      </c>
      <c r="N1152" t="str">
        <f>IF(M1152="","",CONCATENATE(Tabela2[[#This Row],[Zastosowania .jpg - lokalizacja folderu]],M1152))</f>
        <v/>
      </c>
      <c r="P1152" t="str">
        <f>IF(O1152="","",CONCATENATE(Tabela2[[#This Row],[Zastosowania .jpg - lokalizacja folderu]],O1152))</f>
        <v/>
      </c>
      <c r="Q1152" t="s">
        <v>2555</v>
      </c>
      <c r="R1152" t="s">
        <v>2853</v>
      </c>
      <c r="S1152" t="str">
        <f>IF(R1152="","",CONCATENATE(Tabela2[[#This Row],[Instrukcje .png - lokalizacja folderu]],R1152))</f>
        <v>G:\LocalUser\snws\Rendery_dwg_rys\Instrukcje\PDC_i_rys.png</v>
      </c>
      <c r="T1152" t="s">
        <v>2556</v>
      </c>
      <c r="U1152" t="s">
        <v>2677</v>
      </c>
      <c r="V1152" t="str">
        <f>IF(U1152="","",CONCATENATE(Tabela2[[#This Row],[Modele .rfa - lokalizacja folderu]],U1152))</f>
        <v>G:\LocalUser\snws\Rendery_dwg_rys\Modele 3D\NICZUK Flat washer PDC.rfa</v>
      </c>
      <c r="W1152" t="s">
        <v>2574</v>
      </c>
      <c r="X1152" t="s">
        <v>2798</v>
      </c>
      <c r="Y1152" t="str">
        <f>IF(X1152="","",CONCATENATE(Tabela2[[#This Row],[Modele .txt - lokalizacja folderu]],X1152))</f>
        <v>G:\LocalUser\snws\Rendery_dwg_rys\Modele 3D\NICZUK Flat washer PDC.txt</v>
      </c>
      <c r="Z1152" t="s">
        <v>2574</v>
      </c>
      <c r="AB1152" t="str">
        <f>IFERROR(VLOOKUP(Tabela2[[#This Row],[Kod]],[1]Arkusz7!$A:$W,23,FALSE),"")</f>
        <v>PDC-MF</v>
      </c>
    </row>
    <row r="1153" spans="1:28" x14ac:dyDescent="0.25">
      <c r="A1153">
        <v>34657</v>
      </c>
      <c r="B1153" t="s">
        <v>828</v>
      </c>
      <c r="C1153" t="str">
        <f>IF(B1153="","",CONCATENATE(Tabela2[[#This Row],[Nazwa pliku - render - lokalizacja folderu]],B1153))</f>
        <v>G:\LocalUser\snws\Rendery_dwg_rys\web_ok\PDE-600_web_ok.png</v>
      </c>
      <c r="D1153" t="s">
        <v>2179</v>
      </c>
      <c r="E1153" t="s">
        <v>832</v>
      </c>
      <c r="F1153" t="str">
        <f>IF(E1153="","",CONCATENATE(Tabela2[[#This Row],[Nazwa pliku - .dwg - lokalizacja folderu]],E1153))</f>
        <v>G:\LocalUser\snws\Rendery_dwg_rys\dwg\PDE-1000.DWG</v>
      </c>
      <c r="G1153" t="s">
        <v>2185</v>
      </c>
      <c r="H1153" t="s">
        <v>2274</v>
      </c>
      <c r="I1153" t="str">
        <f>IF(H1153="","",CONCATENATE(Tabela2[[#This Row],[Rysunek .png - lokalizacja folderu]],H1153))</f>
        <v>G:\LocalUser\snws\Rendery_dwg_rys\rys\PDE-600_rys.png</v>
      </c>
      <c r="J1153" t="s">
        <v>2181</v>
      </c>
      <c r="L1153" t="str">
        <f>IF(K1153="","",CONCATENATE(Tabela2[[#This Row],[Zastosowania .jpg - lokalizacja folderu]],K1153))</f>
        <v/>
      </c>
      <c r="N1153" t="str">
        <f>IF(M1153="","",CONCATENATE(Tabela2[[#This Row],[Zastosowania .jpg - lokalizacja folderu]],M1153))</f>
        <v/>
      </c>
      <c r="P1153" t="str">
        <f>IF(O1153="","",CONCATENATE(Tabela2[[#This Row],[Zastosowania .jpg - lokalizacja folderu]],O1153))</f>
        <v/>
      </c>
      <c r="Q1153" t="s">
        <v>2555</v>
      </c>
      <c r="S1153" t="str">
        <f>IF(R1153="","",CONCATENATE(Tabela2[[#This Row],[Instrukcje .png - lokalizacja folderu]],R1153))</f>
        <v/>
      </c>
      <c r="T1153" t="s">
        <v>2556</v>
      </c>
      <c r="U1153" t="s">
        <v>2576</v>
      </c>
      <c r="V1153" t="str">
        <f>IF(U1153="","",CONCATENATE(Tabela2[[#This Row],[Modele .rfa - lokalizacja folderu]],U1153))</f>
        <v/>
      </c>
      <c r="W1153" t="s">
        <v>2574</v>
      </c>
      <c r="X1153" t="s">
        <v>2576</v>
      </c>
      <c r="Y1153" t="str">
        <f>IF(X1153="","",CONCATENATE(Tabela2[[#This Row],[Modele .txt - lokalizacja folderu]],X1153))</f>
        <v/>
      </c>
      <c r="Z1153" t="s">
        <v>2574</v>
      </c>
      <c r="AB1153" t="str">
        <f>IFERROR(VLOOKUP(Tabela2[[#This Row],[Kod]],[1]Arkusz7!$A:$W,23,FALSE),"")</f>
        <v>PDE-1000</v>
      </c>
    </row>
    <row r="1154" spans="1:28" x14ac:dyDescent="0.25">
      <c r="A1154">
        <v>34658</v>
      </c>
      <c r="B1154" t="s">
        <v>828</v>
      </c>
      <c r="C1154" t="str">
        <f>IF(B1154="","",CONCATENATE(Tabela2[[#This Row],[Nazwa pliku - render - lokalizacja folderu]],B1154))</f>
        <v>G:\LocalUser\snws\Rendery_dwg_rys\web_ok\PDE-600_web_ok.png</v>
      </c>
      <c r="D1154" t="s">
        <v>2179</v>
      </c>
      <c r="E1154" t="s">
        <v>829</v>
      </c>
      <c r="F1154" t="str">
        <f>IF(E1154="","",CONCATENATE(Tabela2[[#This Row],[Nazwa pliku - .dwg - lokalizacja folderu]],E1154))</f>
        <v>G:\LocalUser\snws\Rendery_dwg_rys\dwg\PDE-250.DWG</v>
      </c>
      <c r="G1154" t="s">
        <v>2185</v>
      </c>
      <c r="H1154" t="s">
        <v>2274</v>
      </c>
      <c r="I1154" t="str">
        <f>IF(H1154="","",CONCATENATE(Tabela2[[#This Row],[Rysunek .png - lokalizacja folderu]],H1154))</f>
        <v>G:\LocalUser\snws\Rendery_dwg_rys\rys\PDE-600_rys.png</v>
      </c>
      <c r="J1154" t="s">
        <v>2181</v>
      </c>
      <c r="L1154" t="str">
        <f>IF(K1154="","",CONCATENATE(Tabela2[[#This Row],[Zastosowania .jpg - lokalizacja folderu]],K1154))</f>
        <v/>
      </c>
      <c r="N1154" t="str">
        <f>IF(M1154="","",CONCATENATE(Tabela2[[#This Row],[Zastosowania .jpg - lokalizacja folderu]],M1154))</f>
        <v/>
      </c>
      <c r="P1154" t="str">
        <f>IF(O1154="","",CONCATENATE(Tabela2[[#This Row],[Zastosowania .jpg - lokalizacja folderu]],O1154))</f>
        <v/>
      </c>
      <c r="Q1154" t="s">
        <v>2555</v>
      </c>
      <c r="S1154" t="str">
        <f>IF(R1154="","",CONCATENATE(Tabela2[[#This Row],[Instrukcje .png - lokalizacja folderu]],R1154))</f>
        <v/>
      </c>
      <c r="T1154" t="s">
        <v>2556</v>
      </c>
      <c r="U1154" t="s">
        <v>2576</v>
      </c>
      <c r="V1154" t="str">
        <f>IF(U1154="","",CONCATENATE(Tabela2[[#This Row],[Modele .rfa - lokalizacja folderu]],U1154))</f>
        <v/>
      </c>
      <c r="W1154" t="s">
        <v>2574</v>
      </c>
      <c r="X1154" t="s">
        <v>2576</v>
      </c>
      <c r="Y1154" t="str">
        <f>IF(X1154="","",CONCATENATE(Tabela2[[#This Row],[Modele .txt - lokalizacja folderu]],X1154))</f>
        <v/>
      </c>
      <c r="Z1154" t="s">
        <v>2574</v>
      </c>
      <c r="AB1154" t="str">
        <f>IFERROR(VLOOKUP(Tabela2[[#This Row],[Kod]],[1]Arkusz7!$A:$W,23,FALSE),"")</f>
        <v>PDE-250</v>
      </c>
    </row>
    <row r="1155" spans="1:28" x14ac:dyDescent="0.25">
      <c r="A1155">
        <v>34659</v>
      </c>
      <c r="B1155" t="s">
        <v>828</v>
      </c>
      <c r="C1155" t="str">
        <f>IF(B1155="","",CONCATENATE(Tabela2[[#This Row],[Nazwa pliku - render - lokalizacja folderu]],B1155))</f>
        <v>G:\LocalUser\snws\Rendery_dwg_rys\web_ok\PDE-600_web_ok.png</v>
      </c>
      <c r="D1155" t="s">
        <v>2179</v>
      </c>
      <c r="E1155" t="s">
        <v>830</v>
      </c>
      <c r="F1155" t="str">
        <f>IF(E1155="","",CONCATENATE(Tabela2[[#This Row],[Nazwa pliku - .dwg - lokalizacja folderu]],E1155))</f>
        <v>G:\LocalUser\snws\Rendery_dwg_rys\dwg\PDE-400.DWG</v>
      </c>
      <c r="G1155" t="s">
        <v>2185</v>
      </c>
      <c r="H1155" t="s">
        <v>2274</v>
      </c>
      <c r="I1155" t="str">
        <f>IF(H1155="","",CONCATENATE(Tabela2[[#This Row],[Rysunek .png - lokalizacja folderu]],H1155))</f>
        <v>G:\LocalUser\snws\Rendery_dwg_rys\rys\PDE-600_rys.png</v>
      </c>
      <c r="J1155" t="s">
        <v>2181</v>
      </c>
      <c r="L1155" t="str">
        <f>IF(K1155="","",CONCATENATE(Tabela2[[#This Row],[Zastosowania .jpg - lokalizacja folderu]],K1155))</f>
        <v/>
      </c>
      <c r="N1155" t="str">
        <f>IF(M1155="","",CONCATENATE(Tabela2[[#This Row],[Zastosowania .jpg - lokalizacja folderu]],M1155))</f>
        <v/>
      </c>
      <c r="P1155" t="str">
        <f>IF(O1155="","",CONCATENATE(Tabela2[[#This Row],[Zastosowania .jpg - lokalizacja folderu]],O1155))</f>
        <v/>
      </c>
      <c r="Q1155" t="s">
        <v>2555</v>
      </c>
      <c r="S1155" t="str">
        <f>IF(R1155="","",CONCATENATE(Tabela2[[#This Row],[Instrukcje .png - lokalizacja folderu]],R1155))</f>
        <v/>
      </c>
      <c r="T1155" t="s">
        <v>2556</v>
      </c>
      <c r="U1155" t="s">
        <v>2576</v>
      </c>
      <c r="V1155" t="str">
        <f>IF(U1155="","",CONCATENATE(Tabela2[[#This Row],[Modele .rfa - lokalizacja folderu]],U1155))</f>
        <v/>
      </c>
      <c r="W1155" t="s">
        <v>2574</v>
      </c>
      <c r="X1155" t="s">
        <v>2576</v>
      </c>
      <c r="Y1155" t="str">
        <f>IF(X1155="","",CONCATENATE(Tabela2[[#This Row],[Modele .txt - lokalizacja folderu]],X1155))</f>
        <v/>
      </c>
      <c r="Z1155" t="s">
        <v>2574</v>
      </c>
      <c r="AB1155" t="str">
        <f>IFERROR(VLOOKUP(Tabela2[[#This Row],[Kod]],[1]Arkusz7!$A:$W,23,FALSE),"")</f>
        <v>PDE-400</v>
      </c>
    </row>
    <row r="1156" spans="1:28" x14ac:dyDescent="0.25">
      <c r="A1156">
        <v>34660</v>
      </c>
      <c r="B1156" t="s">
        <v>828</v>
      </c>
      <c r="C1156" t="str">
        <f>IF(B1156="","",CONCATENATE(Tabela2[[#This Row],[Nazwa pliku - render - lokalizacja folderu]],B1156))</f>
        <v>G:\LocalUser\snws\Rendery_dwg_rys\web_ok\PDE-600_web_ok.png</v>
      </c>
      <c r="D1156" t="s">
        <v>2179</v>
      </c>
      <c r="E1156" t="s">
        <v>831</v>
      </c>
      <c r="F1156" t="str">
        <f>IF(E1156="","",CONCATENATE(Tabela2[[#This Row],[Nazwa pliku - .dwg - lokalizacja folderu]],E1156))</f>
        <v>G:\LocalUser\snws\Rendery_dwg_rys\dwg\PDE-600.DWG</v>
      </c>
      <c r="G1156" t="s">
        <v>2185</v>
      </c>
      <c r="H1156" t="s">
        <v>2274</v>
      </c>
      <c r="I1156" t="str">
        <f>IF(H1156="","",CONCATENATE(Tabela2[[#This Row],[Rysunek .png - lokalizacja folderu]],H1156))</f>
        <v>G:\LocalUser\snws\Rendery_dwg_rys\rys\PDE-600_rys.png</v>
      </c>
      <c r="J1156" t="s">
        <v>2181</v>
      </c>
      <c r="L1156" t="str">
        <f>IF(K1156="","",CONCATENATE(Tabela2[[#This Row],[Zastosowania .jpg - lokalizacja folderu]],K1156))</f>
        <v/>
      </c>
      <c r="N1156" t="str">
        <f>IF(M1156="","",CONCATENATE(Tabela2[[#This Row],[Zastosowania .jpg - lokalizacja folderu]],M1156))</f>
        <v/>
      </c>
      <c r="P1156" t="str">
        <f>IF(O1156="","",CONCATENATE(Tabela2[[#This Row],[Zastosowania .jpg - lokalizacja folderu]],O1156))</f>
        <v/>
      </c>
      <c r="Q1156" t="s">
        <v>2555</v>
      </c>
      <c r="S1156" t="str">
        <f>IF(R1156="","",CONCATENATE(Tabela2[[#This Row],[Instrukcje .png - lokalizacja folderu]],R1156))</f>
        <v/>
      </c>
      <c r="T1156" t="s">
        <v>2556</v>
      </c>
      <c r="U1156" t="s">
        <v>2576</v>
      </c>
      <c r="V1156" t="str">
        <f>IF(U1156="","",CONCATENATE(Tabela2[[#This Row],[Modele .rfa - lokalizacja folderu]],U1156))</f>
        <v/>
      </c>
      <c r="W1156" t="s">
        <v>2574</v>
      </c>
      <c r="X1156" t="s">
        <v>2576</v>
      </c>
      <c r="Y1156" t="str">
        <f>IF(X1156="","",CONCATENATE(Tabela2[[#This Row],[Modele .txt - lokalizacja folderu]],X1156))</f>
        <v/>
      </c>
      <c r="Z1156" t="s">
        <v>2574</v>
      </c>
      <c r="AB1156" t="str">
        <f>IFERROR(VLOOKUP(Tabela2[[#This Row],[Kod]],[1]Arkusz7!$A:$W,23,FALSE),"")</f>
        <v>PDE-600</v>
      </c>
    </row>
    <row r="1157" spans="1:28" x14ac:dyDescent="0.25">
      <c r="A1157">
        <v>34202</v>
      </c>
      <c r="B1157" t="s">
        <v>2969</v>
      </c>
      <c r="C1157" t="str">
        <f>IF(B1157="","",CONCATENATE(Tabela2[[#This Row],[Nazwa pliku - render - lokalizacja folderu]],B1157))</f>
        <v>G:\LocalUser\snws\Rendery_dwg_rys\web_ok\SDT44_web_ok.png</v>
      </c>
      <c r="D1157" t="s">
        <v>2179</v>
      </c>
      <c r="E1157" t="s">
        <v>3160</v>
      </c>
      <c r="F1157" t="str">
        <f>IF(E1157="","",CONCATENATE(Tabela2[[#This Row],[Nazwa pliku - .dwg - lokalizacja folderu]],E1157))</f>
        <v>G:\LocalUser\snws\Rendery_dwg_rys\dwg\SDT442.DWG</v>
      </c>
      <c r="G1157" t="s">
        <v>2185</v>
      </c>
      <c r="H1157" t="s">
        <v>2968</v>
      </c>
      <c r="I1157" t="str">
        <f>IF(H1157="","",CONCATENATE(Tabela2[[#This Row],[Rysunek .png - lokalizacja folderu]],H1157))</f>
        <v>G:\LocalUser\snws\Rendery_dwg_rys\rys\SDT44_rys.png</v>
      </c>
      <c r="J1157" t="s">
        <v>2181</v>
      </c>
      <c r="K1157" t="s">
        <v>2892</v>
      </c>
      <c r="L1157" t="str">
        <f>IF(K1157="","",CONCATENATE(Tabela2[[#This Row],[Zastosowania .jpg - lokalizacja folderu]],K1157))</f>
        <v>G:\LocalUser\snws\Rendery_dwg_rys\Zastosowania\PDT_z_rys.png</v>
      </c>
      <c r="N1157" t="str">
        <f>IF(M1157="","",CONCATENATE(Tabela2[[#This Row],[Zastosowania .jpg - lokalizacja folderu]],M1157))</f>
        <v/>
      </c>
      <c r="P1157" t="str">
        <f>IF(O1157="","",CONCATENATE(Tabela2[[#This Row],[Zastosowania .jpg - lokalizacja folderu]],O1157))</f>
        <v/>
      </c>
      <c r="Q1157" t="s">
        <v>2555</v>
      </c>
      <c r="R1157" t="s">
        <v>2856</v>
      </c>
      <c r="S1157" t="str">
        <f>IF(R1157="","",CONCATENATE(Tabela2[[#This Row],[Instrukcje .png - lokalizacja folderu]],R1157))</f>
        <v>G:\LocalUser\snws\Rendery_dwg_rys\Instrukcje\PDT_i_rys.png</v>
      </c>
      <c r="T1157" t="s">
        <v>2556</v>
      </c>
      <c r="U1157" t="s">
        <v>2626</v>
      </c>
      <c r="V1157" t="str">
        <f>IF(U1157="","",CONCATENATE(Tabela2[[#This Row],[Modele .rfa - lokalizacja folderu]],U1157))</f>
        <v>G:\LocalUser\snws\Rendery_dwg_rys\Modele 3D\NICZUK Rooftop foot PDT.rfa</v>
      </c>
      <c r="W1157" t="s">
        <v>2574</v>
      </c>
      <c r="X1157" t="s">
        <v>2757</v>
      </c>
      <c r="Y1157" t="str">
        <f>IF(X1157="","",CONCATENATE(Tabela2[[#This Row],[Modele .txt - lokalizacja folderu]],X1157))</f>
        <v>G:\LocalUser\snws\Rendery_dwg_rys\Modele 3D\NICZUK Rooftop foot PDT.txt</v>
      </c>
      <c r="Z1157" t="s">
        <v>2574</v>
      </c>
      <c r="AB1157" t="str">
        <f>IFERROR(VLOOKUP(Tabela2[[#This Row],[Kod]],[1]Arkusz7!$A:$W,23,FALSE),"")</f>
        <v>PDT-MF-200</v>
      </c>
    </row>
    <row r="1158" spans="1:28" x14ac:dyDescent="0.25">
      <c r="A1158">
        <v>21398</v>
      </c>
      <c r="B1158" t="s">
        <v>833</v>
      </c>
      <c r="C1158" t="str">
        <f>IF(B1158="","",CONCATENATE(Tabela2[[#This Row],[Nazwa pliku - render - lokalizacja folderu]],B1158))</f>
        <v>G:\LocalUser\snws\Rendery_dwg_rys\web_ok\PDT-MF-305_web_ok.png</v>
      </c>
      <c r="D1158" t="s">
        <v>2179</v>
      </c>
      <c r="E1158" t="s">
        <v>834</v>
      </c>
      <c r="F1158" t="str">
        <f>IF(E1158="","",CONCATENATE(Tabela2[[#This Row],[Nazwa pliku - .dwg - lokalizacja folderu]],E1158))</f>
        <v>G:\LocalUser\snws\Rendery_dwg_rys\dwg\PDT-MF-305.DWG</v>
      </c>
      <c r="G1158" t="s">
        <v>2185</v>
      </c>
      <c r="H1158" t="s">
        <v>2970</v>
      </c>
      <c r="I1158" t="str">
        <f>IF(H1158="","",CONCATENATE(Tabela2[[#This Row],[Rysunek .png - lokalizacja folderu]],H1158))</f>
        <v>G:\LocalUser\snws\Rendery_dwg_rys\rys\PDT-MF-305_rys.png</v>
      </c>
      <c r="J1158" t="s">
        <v>2181</v>
      </c>
      <c r="K1158" t="s">
        <v>2892</v>
      </c>
      <c r="L1158" t="str">
        <f>IF(K1158="","",CONCATENATE(Tabela2[[#This Row],[Zastosowania .jpg - lokalizacja folderu]],K1158))</f>
        <v>G:\LocalUser\snws\Rendery_dwg_rys\Zastosowania\PDT_z_rys.png</v>
      </c>
      <c r="N1158" t="str">
        <f>IF(M1158="","",CONCATENATE(Tabela2[[#This Row],[Zastosowania .jpg - lokalizacja folderu]],M1158))</f>
        <v/>
      </c>
      <c r="P1158" t="str">
        <f>IF(O1158="","",CONCATENATE(Tabela2[[#This Row],[Zastosowania .jpg - lokalizacja folderu]],O1158))</f>
        <v/>
      </c>
      <c r="Q1158" t="s">
        <v>2555</v>
      </c>
      <c r="R1158" t="s">
        <v>2856</v>
      </c>
      <c r="S1158" t="str">
        <f>IF(R1158="","",CONCATENATE(Tabela2[[#This Row],[Instrukcje .png - lokalizacja folderu]],R1158))</f>
        <v>G:\LocalUser\snws\Rendery_dwg_rys\Instrukcje\PDT_i_rys.png</v>
      </c>
      <c r="T1158" t="s">
        <v>2556</v>
      </c>
      <c r="U1158" t="s">
        <v>2626</v>
      </c>
      <c r="V1158" t="str">
        <f>IF(U1158="","",CONCATENATE(Tabela2[[#This Row],[Modele .rfa - lokalizacja folderu]],U1158))</f>
        <v>G:\LocalUser\snws\Rendery_dwg_rys\Modele 3D\NICZUK Rooftop foot PDT.rfa</v>
      </c>
      <c r="W1158" t="s">
        <v>2574</v>
      </c>
      <c r="X1158" t="s">
        <v>2757</v>
      </c>
      <c r="Y1158" t="str">
        <f>IF(X1158="","",CONCATENATE(Tabela2[[#This Row],[Modele .txt - lokalizacja folderu]],X1158))</f>
        <v>G:\LocalUser\snws\Rendery_dwg_rys\Modele 3D\NICZUK Rooftop foot PDT.txt</v>
      </c>
      <c r="Z1158" t="s">
        <v>2574</v>
      </c>
      <c r="AB1158" t="str">
        <f>IFERROR(VLOOKUP(Tabela2[[#This Row],[Kod]],[1]Arkusz7!$A:$W,23,FALSE),"")</f>
        <v>PDT-MF-305</v>
      </c>
    </row>
    <row r="1159" spans="1:28" x14ac:dyDescent="0.25">
      <c r="A1159">
        <v>21399</v>
      </c>
      <c r="B1159" t="s">
        <v>833</v>
      </c>
      <c r="C1159" t="str">
        <f>IF(B1159="","",CONCATENATE(Tabela2[[#This Row],[Nazwa pliku - render - lokalizacja folderu]],B1159))</f>
        <v>G:\LocalUser\snws\Rendery_dwg_rys\web_ok\PDT-MF-305_web_ok.png</v>
      </c>
      <c r="D1159" t="s">
        <v>2179</v>
      </c>
      <c r="E1159" t="s">
        <v>835</v>
      </c>
      <c r="F1159" t="str">
        <f>IF(E1159="","",CONCATENATE(Tabela2[[#This Row],[Nazwa pliku - .dwg - lokalizacja folderu]],E1159))</f>
        <v>G:\LocalUser\snws\Rendery_dwg_rys\dwg\PDT-MF-500.DWG</v>
      </c>
      <c r="G1159" t="s">
        <v>2185</v>
      </c>
      <c r="H1159" t="s">
        <v>2970</v>
      </c>
      <c r="I1159" t="str">
        <f>IF(H1159="","",CONCATENATE(Tabela2[[#This Row],[Rysunek .png - lokalizacja folderu]],H1159))</f>
        <v>G:\LocalUser\snws\Rendery_dwg_rys\rys\PDT-MF-305_rys.png</v>
      </c>
      <c r="J1159" t="s">
        <v>2181</v>
      </c>
      <c r="K1159" t="s">
        <v>2892</v>
      </c>
      <c r="L1159" t="str">
        <f>IF(K1159="","",CONCATENATE(Tabela2[[#This Row],[Zastosowania .jpg - lokalizacja folderu]],K1159))</f>
        <v>G:\LocalUser\snws\Rendery_dwg_rys\Zastosowania\PDT_z_rys.png</v>
      </c>
      <c r="N1159" t="str">
        <f>IF(M1159="","",CONCATENATE(Tabela2[[#This Row],[Zastosowania .jpg - lokalizacja folderu]],M1159))</f>
        <v/>
      </c>
      <c r="P1159" t="str">
        <f>IF(O1159="","",CONCATENATE(Tabela2[[#This Row],[Zastosowania .jpg - lokalizacja folderu]],O1159))</f>
        <v/>
      </c>
      <c r="Q1159" t="s">
        <v>2555</v>
      </c>
      <c r="R1159" t="s">
        <v>2856</v>
      </c>
      <c r="S1159" t="str">
        <f>IF(R1159="","",CONCATENATE(Tabela2[[#This Row],[Instrukcje .png - lokalizacja folderu]],R1159))</f>
        <v>G:\LocalUser\snws\Rendery_dwg_rys\Instrukcje\PDT_i_rys.png</v>
      </c>
      <c r="T1159" t="s">
        <v>2556</v>
      </c>
      <c r="U1159" t="s">
        <v>2626</v>
      </c>
      <c r="V1159" t="str">
        <f>IF(U1159="","",CONCATENATE(Tabela2[[#This Row],[Modele .rfa - lokalizacja folderu]],U1159))</f>
        <v>G:\LocalUser\snws\Rendery_dwg_rys\Modele 3D\NICZUK Rooftop foot PDT.rfa</v>
      </c>
      <c r="W1159" t="s">
        <v>2574</v>
      </c>
      <c r="X1159" t="s">
        <v>2757</v>
      </c>
      <c r="Y1159" t="str">
        <f>IF(X1159="","",CONCATENATE(Tabela2[[#This Row],[Modele .txt - lokalizacja folderu]],X1159))</f>
        <v>G:\LocalUser\snws\Rendery_dwg_rys\Modele 3D\NICZUK Rooftop foot PDT.txt</v>
      </c>
      <c r="Z1159" t="s">
        <v>2574</v>
      </c>
      <c r="AB1159" t="str">
        <f>IFERROR(VLOOKUP(Tabela2[[#This Row],[Kod]],[1]Arkusz7!$A:$W,23,FALSE),"")</f>
        <v>PDT-MF-500</v>
      </c>
    </row>
    <row r="1160" spans="1:28" x14ac:dyDescent="0.25">
      <c r="A1160">
        <v>24395</v>
      </c>
      <c r="B1160" t="s">
        <v>645</v>
      </c>
      <c r="C1160" t="str">
        <f>IF(B1160="","",CONCATENATE(Tabela2[[#This Row],[Nazwa pliku - render - lokalizacja folderu]],B1160))</f>
        <v>G:\LocalUser\snws\Rendery_dwg_rys\web_ok\PEHD_web_ok.png</v>
      </c>
      <c r="D1160" t="s">
        <v>2179</v>
      </c>
      <c r="E1160" t="s">
        <v>648</v>
      </c>
      <c r="F1160" t="str">
        <f>IF(E1160="","",CONCATENATE(Tabela2[[#This Row],[Nazwa pliku - .dwg - lokalizacja folderu]],E1160))</f>
        <v>G:\LocalUser\snws\Rendery_dwg_rys\dwg\PEHD-110.DWG</v>
      </c>
      <c r="G1160" t="s">
        <v>2185</v>
      </c>
      <c r="H1160" t="s">
        <v>2244</v>
      </c>
      <c r="I1160" t="str">
        <f>IF(H1160="","",CONCATENATE(Tabela2[[#This Row],[Rysunek .png - lokalizacja folderu]],H1160))</f>
        <v>G:\LocalUser\snws\Rendery_dwg_rys\rys\PEHD_rys.png</v>
      </c>
      <c r="J1160" t="s">
        <v>2181</v>
      </c>
      <c r="L1160" t="str">
        <f>IF(K1160="","",CONCATENATE(Tabela2[[#This Row],[Zastosowania .jpg - lokalizacja folderu]],K1160))</f>
        <v/>
      </c>
      <c r="N1160" t="str">
        <f>IF(M1160="","",CONCATENATE(Tabela2[[#This Row],[Zastosowania .jpg - lokalizacja folderu]],M1160))</f>
        <v/>
      </c>
      <c r="P1160" t="str">
        <f>IF(O1160="","",CONCATENATE(Tabela2[[#This Row],[Zastosowania .jpg - lokalizacja folderu]],O1160))</f>
        <v/>
      </c>
      <c r="Q1160" t="s">
        <v>2555</v>
      </c>
      <c r="S1160" t="str">
        <f>IF(R1160="","",CONCATENATE(Tabela2[[#This Row],[Instrukcje .png - lokalizacja folderu]],R1160))</f>
        <v/>
      </c>
      <c r="T1160" t="s">
        <v>2556</v>
      </c>
      <c r="V1160" t="str">
        <f>IF(U1160="","",CONCATENATE(Tabela2[[#This Row],[Modele .rfa - lokalizacja folderu]],U1160))</f>
        <v/>
      </c>
      <c r="W1160" t="s">
        <v>2574</v>
      </c>
      <c r="X1160" t="s">
        <v>2576</v>
      </c>
      <c r="Y1160" t="str">
        <f>IF(X1160="","",CONCATENATE(Tabela2[[#This Row],[Modele .txt - lokalizacja folderu]],X1160))</f>
        <v/>
      </c>
      <c r="Z1160" t="s">
        <v>2574</v>
      </c>
      <c r="AB1160" t="str">
        <f>IFERROR(VLOOKUP(Tabela2[[#This Row],[Kod]],[1]Arkusz7!$A:$W,23,FALSE),"")</f>
        <v>PEHD-110</v>
      </c>
    </row>
    <row r="1161" spans="1:28" x14ac:dyDescent="0.25">
      <c r="A1161">
        <v>24396</v>
      </c>
      <c r="B1161" t="s">
        <v>645</v>
      </c>
      <c r="C1161" t="str">
        <f>IF(B1161="","",CONCATENATE(Tabela2[[#This Row],[Nazwa pliku - render - lokalizacja folderu]],B1161))</f>
        <v>G:\LocalUser\snws\Rendery_dwg_rys\web_ok\PEHD_web_ok.png</v>
      </c>
      <c r="D1161" t="s">
        <v>2179</v>
      </c>
      <c r="E1161" t="s">
        <v>649</v>
      </c>
      <c r="F1161" t="str">
        <f>IF(E1161="","",CONCATENATE(Tabela2[[#This Row],[Nazwa pliku - .dwg - lokalizacja folderu]],E1161))</f>
        <v>G:\LocalUser\snws\Rendery_dwg_rys\dwg\PEHD-130.DWG</v>
      </c>
      <c r="G1161" t="s">
        <v>2185</v>
      </c>
      <c r="H1161" t="s">
        <v>2244</v>
      </c>
      <c r="I1161" t="str">
        <f>IF(H1161="","",CONCATENATE(Tabela2[[#This Row],[Rysunek .png - lokalizacja folderu]],H1161))</f>
        <v>G:\LocalUser\snws\Rendery_dwg_rys\rys\PEHD_rys.png</v>
      </c>
      <c r="J1161" t="s">
        <v>2181</v>
      </c>
      <c r="L1161" t="str">
        <f>IF(K1161="","",CONCATENATE(Tabela2[[#This Row],[Zastosowania .jpg - lokalizacja folderu]],K1161))</f>
        <v/>
      </c>
      <c r="N1161" t="str">
        <f>IF(M1161="","",CONCATENATE(Tabela2[[#This Row],[Zastosowania .jpg - lokalizacja folderu]],M1161))</f>
        <v/>
      </c>
      <c r="P1161" t="str">
        <f>IF(O1161="","",CONCATENATE(Tabela2[[#This Row],[Zastosowania .jpg - lokalizacja folderu]],O1161))</f>
        <v/>
      </c>
      <c r="Q1161" t="s">
        <v>2555</v>
      </c>
      <c r="S1161" t="str">
        <f>IF(R1161="","",CONCATENATE(Tabela2[[#This Row],[Instrukcje .png - lokalizacja folderu]],R1161))</f>
        <v/>
      </c>
      <c r="T1161" t="s">
        <v>2556</v>
      </c>
      <c r="V1161" t="str">
        <f>IF(U1161="","",CONCATENATE(Tabela2[[#This Row],[Modele .rfa - lokalizacja folderu]],U1161))</f>
        <v/>
      </c>
      <c r="W1161" t="s">
        <v>2574</v>
      </c>
      <c r="X1161" t="s">
        <v>2576</v>
      </c>
      <c r="Y1161" t="str">
        <f>IF(X1161="","",CONCATENATE(Tabela2[[#This Row],[Modele .txt - lokalizacja folderu]],X1161))</f>
        <v/>
      </c>
      <c r="Z1161" t="s">
        <v>2574</v>
      </c>
      <c r="AB1161" t="str">
        <f>IFERROR(VLOOKUP(Tabela2[[#This Row],[Kod]],[1]Arkusz7!$A:$W,23,FALSE),"")</f>
        <v>PEHD-130</v>
      </c>
    </row>
    <row r="1162" spans="1:28" x14ac:dyDescent="0.25">
      <c r="A1162">
        <v>24397</v>
      </c>
      <c r="B1162" t="s">
        <v>645</v>
      </c>
      <c r="C1162" t="str">
        <f>IF(B1162="","",CONCATENATE(Tabela2[[#This Row],[Nazwa pliku - render - lokalizacja folderu]],B1162))</f>
        <v>G:\LocalUser\snws\Rendery_dwg_rys\web_ok\PEHD_web_ok.png</v>
      </c>
      <c r="D1162" t="s">
        <v>2179</v>
      </c>
      <c r="E1162" t="s">
        <v>650</v>
      </c>
      <c r="F1162" t="str">
        <f>IF(E1162="","",CONCATENATE(Tabela2[[#This Row],[Nazwa pliku - .dwg - lokalizacja folderu]],E1162))</f>
        <v>G:\LocalUser\snws\Rendery_dwg_rys\dwg\PEHD-190.DWG</v>
      </c>
      <c r="G1162" t="s">
        <v>2185</v>
      </c>
      <c r="H1162" t="s">
        <v>2244</v>
      </c>
      <c r="I1162" t="str">
        <f>IF(H1162="","",CONCATENATE(Tabela2[[#This Row],[Rysunek .png - lokalizacja folderu]],H1162))</f>
        <v>G:\LocalUser\snws\Rendery_dwg_rys\rys\PEHD_rys.png</v>
      </c>
      <c r="J1162" t="s">
        <v>2181</v>
      </c>
      <c r="L1162" t="str">
        <f>IF(K1162="","",CONCATENATE(Tabela2[[#This Row],[Zastosowania .jpg - lokalizacja folderu]],K1162))</f>
        <v/>
      </c>
      <c r="N1162" t="str">
        <f>IF(M1162="","",CONCATENATE(Tabela2[[#This Row],[Zastosowania .jpg - lokalizacja folderu]],M1162))</f>
        <v/>
      </c>
      <c r="P1162" t="str">
        <f>IF(O1162="","",CONCATENATE(Tabela2[[#This Row],[Zastosowania .jpg - lokalizacja folderu]],O1162))</f>
        <v/>
      </c>
      <c r="Q1162" t="s">
        <v>2555</v>
      </c>
      <c r="S1162" t="str">
        <f>IF(R1162="","",CONCATENATE(Tabela2[[#This Row],[Instrukcje .png - lokalizacja folderu]],R1162))</f>
        <v/>
      </c>
      <c r="T1162" t="s">
        <v>2556</v>
      </c>
      <c r="V1162" t="str">
        <f>IF(U1162="","",CONCATENATE(Tabela2[[#This Row],[Modele .rfa - lokalizacja folderu]],U1162))</f>
        <v/>
      </c>
      <c r="W1162" t="s">
        <v>2574</v>
      </c>
      <c r="X1162" t="s">
        <v>2576</v>
      </c>
      <c r="Y1162" t="str">
        <f>IF(X1162="","",CONCATENATE(Tabela2[[#This Row],[Modele .txt - lokalizacja folderu]],X1162))</f>
        <v/>
      </c>
      <c r="Z1162" t="s">
        <v>2574</v>
      </c>
      <c r="AB1162" t="str">
        <f>IFERROR(VLOOKUP(Tabela2[[#This Row],[Kod]],[1]Arkusz7!$A:$W,23,FALSE),"")</f>
        <v>PEHD-190</v>
      </c>
    </row>
    <row r="1163" spans="1:28" x14ac:dyDescent="0.25">
      <c r="A1163">
        <v>24394</v>
      </c>
      <c r="B1163" t="s">
        <v>645</v>
      </c>
      <c r="C1163" t="str">
        <f>IF(B1163="","",CONCATENATE(Tabela2[[#This Row],[Nazwa pliku - render - lokalizacja folderu]],B1163))</f>
        <v>G:\LocalUser\snws\Rendery_dwg_rys\web_ok\PEHD_web_ok.png</v>
      </c>
      <c r="D1163" t="s">
        <v>2179</v>
      </c>
      <c r="E1163" t="s">
        <v>646</v>
      </c>
      <c r="F1163" t="str">
        <f>IF(E1163="","",CONCATENATE(Tabela2[[#This Row],[Nazwa pliku - .dwg - lokalizacja folderu]],E1163))</f>
        <v>G:\LocalUser\snws\Rendery_dwg_rys\dwg\PEHD-75.DWG</v>
      </c>
      <c r="G1163" t="s">
        <v>2185</v>
      </c>
      <c r="H1163" t="s">
        <v>2244</v>
      </c>
      <c r="I1163" t="str">
        <f>IF(H1163="","",CONCATENATE(Tabela2[[#This Row],[Rysunek .png - lokalizacja folderu]],H1163))</f>
        <v>G:\LocalUser\snws\Rendery_dwg_rys\rys\PEHD_rys.png</v>
      </c>
      <c r="J1163" t="s">
        <v>2181</v>
      </c>
      <c r="L1163" t="str">
        <f>IF(K1163="","",CONCATENATE(Tabela2[[#This Row],[Zastosowania .jpg - lokalizacja folderu]],K1163))</f>
        <v/>
      </c>
      <c r="N1163" t="str">
        <f>IF(M1163="","",CONCATENATE(Tabela2[[#This Row],[Zastosowania .jpg - lokalizacja folderu]],M1163))</f>
        <v/>
      </c>
      <c r="P1163" t="str">
        <f>IF(O1163="","",CONCATENATE(Tabela2[[#This Row],[Zastosowania .jpg - lokalizacja folderu]],O1163))</f>
        <v/>
      </c>
      <c r="Q1163" t="s">
        <v>2555</v>
      </c>
      <c r="S1163" t="str">
        <f>IF(R1163="","",CONCATENATE(Tabela2[[#This Row],[Instrukcje .png - lokalizacja folderu]],R1163))</f>
        <v/>
      </c>
      <c r="T1163" t="s">
        <v>2556</v>
      </c>
      <c r="V1163" t="str">
        <f>IF(U1163="","",CONCATENATE(Tabela2[[#This Row],[Modele .rfa - lokalizacja folderu]],U1163))</f>
        <v/>
      </c>
      <c r="W1163" t="s">
        <v>2574</v>
      </c>
      <c r="X1163" t="s">
        <v>2576</v>
      </c>
      <c r="Y1163" t="str">
        <f>IF(X1163="","",CONCATENATE(Tabela2[[#This Row],[Modele .txt - lokalizacja folderu]],X1163))</f>
        <v/>
      </c>
      <c r="Z1163" t="s">
        <v>2574</v>
      </c>
      <c r="AB1163" t="str">
        <f>IFERROR(VLOOKUP(Tabela2[[#This Row],[Kod]],[1]Arkusz7!$A:$W,23,FALSE),"")</f>
        <v>PEHD-75</v>
      </c>
    </row>
    <row r="1164" spans="1:28" x14ac:dyDescent="0.25">
      <c r="A1164">
        <v>24393</v>
      </c>
      <c r="B1164" t="s">
        <v>645</v>
      </c>
      <c r="C1164" t="str">
        <f>IF(B1164="","",CONCATENATE(Tabela2[[#This Row],[Nazwa pliku - render - lokalizacja folderu]],B1164))</f>
        <v>G:\LocalUser\snws\Rendery_dwg_rys\web_ok\PEHD_web_ok.png</v>
      </c>
      <c r="D1164" t="s">
        <v>2179</v>
      </c>
      <c r="E1164" t="s">
        <v>647</v>
      </c>
      <c r="F1164" t="str">
        <f>IF(E1164="","",CONCATENATE(Tabela2[[#This Row],[Nazwa pliku - .dwg - lokalizacja folderu]],E1164))</f>
        <v>G:\LocalUser\snws\Rendery_dwg_rys\dwg\PEHD-90.DWG</v>
      </c>
      <c r="G1164" t="s">
        <v>2185</v>
      </c>
      <c r="H1164" t="s">
        <v>2244</v>
      </c>
      <c r="I1164" t="str">
        <f>IF(H1164="","",CONCATENATE(Tabela2[[#This Row],[Rysunek .png - lokalizacja folderu]],H1164))</f>
        <v>G:\LocalUser\snws\Rendery_dwg_rys\rys\PEHD_rys.png</v>
      </c>
      <c r="J1164" t="s">
        <v>2181</v>
      </c>
      <c r="L1164" t="str">
        <f>IF(K1164="","",CONCATENATE(Tabela2[[#This Row],[Zastosowania .jpg - lokalizacja folderu]],K1164))</f>
        <v/>
      </c>
      <c r="N1164" t="str">
        <f>IF(M1164="","",CONCATENATE(Tabela2[[#This Row],[Zastosowania .jpg - lokalizacja folderu]],M1164))</f>
        <v/>
      </c>
      <c r="P1164" t="str">
        <f>IF(O1164="","",CONCATENATE(Tabela2[[#This Row],[Zastosowania .jpg - lokalizacja folderu]],O1164))</f>
        <v/>
      </c>
      <c r="Q1164" t="s">
        <v>2555</v>
      </c>
      <c r="S1164" t="str">
        <f>IF(R1164="","",CONCATENATE(Tabela2[[#This Row],[Instrukcje .png - lokalizacja folderu]],R1164))</f>
        <v/>
      </c>
      <c r="T1164" t="s">
        <v>2556</v>
      </c>
      <c r="V1164" t="str">
        <f>IF(U1164="","",CONCATENATE(Tabela2[[#This Row],[Modele .rfa - lokalizacja folderu]],U1164))</f>
        <v/>
      </c>
      <c r="W1164" t="s">
        <v>2574</v>
      </c>
      <c r="X1164" t="s">
        <v>2576</v>
      </c>
      <c r="Y1164" t="str">
        <f>IF(X1164="","",CONCATENATE(Tabela2[[#This Row],[Modele .txt - lokalizacja folderu]],X1164))</f>
        <v/>
      </c>
      <c r="Z1164" t="s">
        <v>2574</v>
      </c>
      <c r="AB1164" t="str">
        <f>IFERROR(VLOOKUP(Tabela2[[#This Row],[Kod]],[1]Arkusz7!$A:$W,23,FALSE),"")</f>
        <v>PEHD-90</v>
      </c>
    </row>
    <row r="1165" spans="1:28" x14ac:dyDescent="0.25">
      <c r="A1165">
        <v>5858</v>
      </c>
      <c r="B1165" t="s">
        <v>1156</v>
      </c>
      <c r="C1165" t="str">
        <f>IF(B1165="","",CONCATENATE(Tabela2[[#This Row],[Nazwa pliku - render - lokalizacja folderu]],B1165))</f>
        <v>G:\LocalUser\snws\Rendery_dwg_rys\web_ok\PG-MF-M12_web_ok.png</v>
      </c>
      <c r="D1165" t="s">
        <v>2179</v>
      </c>
      <c r="E1165" t="s">
        <v>1157</v>
      </c>
      <c r="F1165" t="str">
        <f>IF(E1165="","",CONCATENATE(Tabela2[[#This Row],[Nazwa pliku - .dwg - lokalizacja folderu]],E1165))</f>
        <v>G:\LocalUser\snws\Rendery_dwg_rys\dwg\PG-A-M10.DWG</v>
      </c>
      <c r="G1165" t="s">
        <v>2185</v>
      </c>
      <c r="H1165" t="s">
        <v>2327</v>
      </c>
      <c r="I1165" t="str">
        <f>IF(H1165="","",CONCATENATE(Tabela2[[#This Row],[Rysunek .png - lokalizacja folderu]],H1165))</f>
        <v>G:\LocalUser\snws\Rendery_dwg_rys\rys\PG-MF-M12_rys.png</v>
      </c>
      <c r="J1165" t="s">
        <v>2181</v>
      </c>
      <c r="L1165" t="str">
        <f>IF(K1165="","",CONCATENATE(Tabela2[[#This Row],[Zastosowania .jpg - lokalizacja folderu]],K1165))</f>
        <v/>
      </c>
      <c r="N1165" t="str">
        <f>IF(M1165="","",CONCATENATE(Tabela2[[#This Row],[Zastosowania .jpg - lokalizacja folderu]],M1165))</f>
        <v/>
      </c>
      <c r="P1165" t="str">
        <f>IF(O1165="","",CONCATENATE(Tabela2[[#This Row],[Zastosowania .jpg - lokalizacja folderu]],O1165))</f>
        <v/>
      </c>
      <c r="Q1165" t="s">
        <v>2555</v>
      </c>
      <c r="S1165" t="str">
        <f>IF(R1165="","",CONCATENATE(Tabela2[[#This Row],[Instrukcje .png - lokalizacja folderu]],R1165))</f>
        <v/>
      </c>
      <c r="T1165" t="s">
        <v>2556</v>
      </c>
      <c r="U1165" t="s">
        <v>2648</v>
      </c>
      <c r="V1165" t="str">
        <f>IF(U1165="","",CONCATENATE(Tabela2[[#This Row],[Modele .rfa - lokalizacja folderu]],U1165))</f>
        <v>G:\LocalUser\snws\Rendery_dwg_rys\Modele 3D\NICZUK Threaded plate PG.rfa</v>
      </c>
      <c r="W1165" t="s">
        <v>2574</v>
      </c>
      <c r="X1165" t="s">
        <v>2777</v>
      </c>
      <c r="Y1165" t="str">
        <f>IF(X1165="","",CONCATENATE(Tabela2[[#This Row],[Modele .txt - lokalizacja folderu]],X1165))</f>
        <v>G:\LocalUser\snws\Rendery_dwg_rys\Modele 3D\NICZUK Threaded plate PG.txt</v>
      </c>
      <c r="Z1165" t="s">
        <v>2574</v>
      </c>
      <c r="AB1165" t="str">
        <f>IFERROR(VLOOKUP(Tabela2[[#This Row],[Kod]],[1]Arkusz7!$A:$W,23,FALSE),"")</f>
        <v>PG-A-M10</v>
      </c>
    </row>
    <row r="1166" spans="1:28" x14ac:dyDescent="0.25">
      <c r="A1166">
        <v>10389</v>
      </c>
      <c r="B1166" t="s">
        <v>1160</v>
      </c>
      <c r="C1166" t="str">
        <f>IF(B1166="","",CONCATENATE(Tabela2[[#This Row],[Nazwa pliku - render - lokalizacja folderu]],B1166))</f>
        <v>G:\LocalUser\snws\Rendery_dwg_rys\web_ok\PGL-MF_M12_web_ok.png</v>
      </c>
      <c r="D1166" t="s">
        <v>2179</v>
      </c>
      <c r="E1166" t="s">
        <v>1162</v>
      </c>
      <c r="F1166" t="str">
        <f>IF(E1166="","",CONCATENATE(Tabela2[[#This Row],[Nazwa pliku - .dwg - lokalizacja folderu]],E1166))</f>
        <v>G:\LocalUser\snws\Rendery_dwg_rys\dwg\PGL-MB-M12.DWG</v>
      </c>
      <c r="G1166" t="s">
        <v>2185</v>
      </c>
      <c r="H1166" t="s">
        <v>2328</v>
      </c>
      <c r="I1166" t="str">
        <f>IF(H1166="","",CONCATENATE(Tabela2[[#This Row],[Rysunek .png - lokalizacja folderu]],H1166))</f>
        <v>G:\LocalUser\snws\Rendery_dwg_rys\rys\PGL-MF-M12_rys.png</v>
      </c>
      <c r="J1166" t="s">
        <v>2181</v>
      </c>
      <c r="L1166" t="str">
        <f>IF(K1166="","",CONCATENATE(Tabela2[[#This Row],[Zastosowania .jpg - lokalizacja folderu]],K1166))</f>
        <v/>
      </c>
      <c r="N1166" t="str">
        <f>IF(M1166="","",CONCATENATE(Tabela2[[#This Row],[Zastosowania .jpg - lokalizacja folderu]],M1166))</f>
        <v/>
      </c>
      <c r="P1166" t="str">
        <f>IF(O1166="","",CONCATENATE(Tabela2[[#This Row],[Zastosowania .jpg - lokalizacja folderu]],O1166))</f>
        <v/>
      </c>
      <c r="Q1166" t="s">
        <v>2555</v>
      </c>
      <c r="S1166" t="str">
        <f>IF(R1166="","",CONCATENATE(Tabela2[[#This Row],[Instrukcje .png - lokalizacja folderu]],R1166))</f>
        <v/>
      </c>
      <c r="T1166" t="s">
        <v>2556</v>
      </c>
      <c r="U1166" t="s">
        <v>2649</v>
      </c>
      <c r="V1166" t="str">
        <f>IF(U1166="","",CONCATENATE(Tabela2[[#This Row],[Modele .rfa - lokalizacja folderu]],U1166))</f>
        <v>G:\LocalUser\snws\Rendery_dwg_rys\Modele 3D\NICZUK Threaded plate PGL.rfa</v>
      </c>
      <c r="W1166" t="s">
        <v>2574</v>
      </c>
      <c r="X1166" t="s">
        <v>2778</v>
      </c>
      <c r="Y1166" t="str">
        <f>IF(X1166="","",CONCATENATE(Tabela2[[#This Row],[Modele .txt - lokalizacja folderu]],X1166))</f>
        <v>G:\LocalUser\snws\Rendery_dwg_rys\Modele 3D\NICZUK Threaded plate PGL.txt</v>
      </c>
      <c r="Z1166" t="s">
        <v>2574</v>
      </c>
      <c r="AB1166" t="str">
        <f>IFERROR(VLOOKUP(Tabela2[[#This Row],[Kod]],[1]Arkusz7!$A:$W,23,FALSE),"")</f>
        <v>PGL-MB-M12</v>
      </c>
    </row>
    <row r="1167" spans="1:28" x14ac:dyDescent="0.25">
      <c r="A1167">
        <v>10460</v>
      </c>
      <c r="B1167" t="s">
        <v>1160</v>
      </c>
      <c r="C1167" t="str">
        <f>IF(B1167="","",CONCATENATE(Tabela2[[#This Row],[Nazwa pliku - render - lokalizacja folderu]],B1167))</f>
        <v>G:\LocalUser\snws\Rendery_dwg_rys\web_ok\PGL-MF_M12_web_ok.png</v>
      </c>
      <c r="D1167" t="s">
        <v>2179</v>
      </c>
      <c r="E1167" t="s">
        <v>1161</v>
      </c>
      <c r="F1167" t="str">
        <f>IF(E1167="","",CONCATENATE(Tabela2[[#This Row],[Nazwa pliku - .dwg - lokalizacja folderu]],E1167))</f>
        <v>G:\LocalUser\snws\Rendery_dwg_rys\dwg\PGL-MF-M12.DWG</v>
      </c>
      <c r="G1167" t="s">
        <v>2185</v>
      </c>
      <c r="H1167" t="s">
        <v>2328</v>
      </c>
      <c r="I1167" t="str">
        <f>IF(H1167="","",CONCATENATE(Tabela2[[#This Row],[Rysunek .png - lokalizacja folderu]],H1167))</f>
        <v>G:\LocalUser\snws\Rendery_dwg_rys\rys\PGL-MF-M12_rys.png</v>
      </c>
      <c r="J1167" t="s">
        <v>2181</v>
      </c>
      <c r="L1167" t="str">
        <f>IF(K1167="","",CONCATENATE(Tabela2[[#This Row],[Zastosowania .jpg - lokalizacja folderu]],K1167))</f>
        <v/>
      </c>
      <c r="N1167" t="str">
        <f>IF(M1167="","",CONCATENATE(Tabela2[[#This Row],[Zastosowania .jpg - lokalizacja folderu]],M1167))</f>
        <v/>
      </c>
      <c r="P1167" t="str">
        <f>IF(O1167="","",CONCATENATE(Tabela2[[#This Row],[Zastosowania .jpg - lokalizacja folderu]],O1167))</f>
        <v/>
      </c>
      <c r="Q1167" t="s">
        <v>2555</v>
      </c>
      <c r="S1167" t="str">
        <f>IF(R1167="","",CONCATENATE(Tabela2[[#This Row],[Instrukcje .png - lokalizacja folderu]],R1167))</f>
        <v/>
      </c>
      <c r="T1167" t="s">
        <v>2556</v>
      </c>
      <c r="U1167" t="s">
        <v>2649</v>
      </c>
      <c r="V1167" t="str">
        <f>IF(U1167="","",CONCATENATE(Tabela2[[#This Row],[Modele .rfa - lokalizacja folderu]],U1167))</f>
        <v>G:\LocalUser\snws\Rendery_dwg_rys\Modele 3D\NICZUK Threaded plate PGL.rfa</v>
      </c>
      <c r="W1167" t="s">
        <v>2574</v>
      </c>
      <c r="X1167" t="s">
        <v>2778</v>
      </c>
      <c r="Y1167" t="str">
        <f>IF(X1167="","",CONCATENATE(Tabela2[[#This Row],[Modele .txt - lokalizacja folderu]],X1167))</f>
        <v>G:\LocalUser\snws\Rendery_dwg_rys\Modele 3D\NICZUK Threaded plate PGL.txt</v>
      </c>
      <c r="Z1167" t="s">
        <v>2574</v>
      </c>
      <c r="AB1167" t="str">
        <f>IFERROR(VLOOKUP(Tabela2[[#This Row],[Kod]],[1]Arkusz7!$A:$W,23,FALSE),"")</f>
        <v>PGL-MF-M12</v>
      </c>
    </row>
    <row r="1168" spans="1:28" x14ac:dyDescent="0.25">
      <c r="A1168">
        <v>5859</v>
      </c>
      <c r="B1168" t="s">
        <v>1156</v>
      </c>
      <c r="C1168" t="str">
        <f>IF(B1168="","",CONCATENATE(Tabela2[[#This Row],[Nazwa pliku - render - lokalizacja folderu]],B1168))</f>
        <v>G:\LocalUser\snws\Rendery_dwg_rys\web_ok\PG-MF-M12_web_ok.png</v>
      </c>
      <c r="D1168" t="s">
        <v>2179</v>
      </c>
      <c r="E1168" t="s">
        <v>1159</v>
      </c>
      <c r="F1168" t="str">
        <f>IF(E1168="","",CONCATENATE(Tabela2[[#This Row],[Nazwa pliku - .dwg - lokalizacja folderu]],E1168))</f>
        <v>G:\LocalUser\snws\Rendery_dwg_rys\dwg\PG-MB-M12.DWG</v>
      </c>
      <c r="G1168" t="s">
        <v>2185</v>
      </c>
      <c r="H1168" t="s">
        <v>2327</v>
      </c>
      <c r="I1168" t="str">
        <f>IF(H1168="","",CONCATENATE(Tabela2[[#This Row],[Rysunek .png - lokalizacja folderu]],H1168))</f>
        <v>G:\LocalUser\snws\Rendery_dwg_rys\rys\PG-MF-M12_rys.png</v>
      </c>
      <c r="J1168" t="s">
        <v>2181</v>
      </c>
      <c r="L1168" t="str">
        <f>IF(K1168="","",CONCATENATE(Tabela2[[#This Row],[Zastosowania .jpg - lokalizacja folderu]],K1168))</f>
        <v/>
      </c>
      <c r="N1168" t="str">
        <f>IF(M1168="","",CONCATENATE(Tabela2[[#This Row],[Zastosowania .jpg - lokalizacja folderu]],M1168))</f>
        <v/>
      </c>
      <c r="P1168" t="str">
        <f>IF(O1168="","",CONCATENATE(Tabela2[[#This Row],[Zastosowania .jpg - lokalizacja folderu]],O1168))</f>
        <v/>
      </c>
      <c r="Q1168" t="s">
        <v>2555</v>
      </c>
      <c r="S1168" t="str">
        <f>IF(R1168="","",CONCATENATE(Tabela2[[#This Row],[Instrukcje .png - lokalizacja folderu]],R1168))</f>
        <v/>
      </c>
      <c r="T1168" t="s">
        <v>2556</v>
      </c>
      <c r="U1168" t="s">
        <v>2648</v>
      </c>
      <c r="V1168" t="str">
        <f>IF(U1168="","",CONCATENATE(Tabela2[[#This Row],[Modele .rfa - lokalizacja folderu]],U1168))</f>
        <v>G:\LocalUser\snws\Rendery_dwg_rys\Modele 3D\NICZUK Threaded plate PG.rfa</v>
      </c>
      <c r="W1168" t="s">
        <v>2574</v>
      </c>
      <c r="X1168" t="s">
        <v>2777</v>
      </c>
      <c r="Y1168" t="str">
        <f>IF(X1168="","",CONCATENATE(Tabela2[[#This Row],[Modele .txt - lokalizacja folderu]],X1168))</f>
        <v>G:\LocalUser\snws\Rendery_dwg_rys\Modele 3D\NICZUK Threaded plate PG.txt</v>
      </c>
      <c r="Z1168" t="s">
        <v>2574</v>
      </c>
      <c r="AB1168" t="str">
        <f>IFERROR(VLOOKUP(Tabela2[[#This Row],[Kod]],[1]Arkusz7!$A:$W,23,FALSE),"")</f>
        <v>PG-MB-M12</v>
      </c>
    </row>
    <row r="1169" spans="1:28" x14ac:dyDescent="0.25">
      <c r="A1169">
        <v>6700</v>
      </c>
      <c r="B1169" t="s">
        <v>1156</v>
      </c>
      <c r="C1169" t="str">
        <f>IF(B1169="","",CONCATENATE(Tabela2[[#This Row],[Nazwa pliku - render - lokalizacja folderu]],B1169))</f>
        <v>G:\LocalUser\snws\Rendery_dwg_rys\web_ok\PG-MF-M12_web_ok.png</v>
      </c>
      <c r="D1169" t="s">
        <v>2179</v>
      </c>
      <c r="E1169" t="s">
        <v>1158</v>
      </c>
      <c r="F1169" t="str">
        <f>IF(E1169="","",CONCATENATE(Tabela2[[#This Row],[Nazwa pliku - .dwg - lokalizacja folderu]],E1169))</f>
        <v>G:\LocalUser\snws\Rendery_dwg_rys\dwg\PG-MF-M12.DWG</v>
      </c>
      <c r="G1169" t="s">
        <v>2185</v>
      </c>
      <c r="H1169" t="s">
        <v>2327</v>
      </c>
      <c r="I1169" t="str">
        <f>IF(H1169="","",CONCATENATE(Tabela2[[#This Row],[Rysunek .png - lokalizacja folderu]],H1169))</f>
        <v>G:\LocalUser\snws\Rendery_dwg_rys\rys\PG-MF-M12_rys.png</v>
      </c>
      <c r="J1169" t="s">
        <v>2181</v>
      </c>
      <c r="L1169" t="str">
        <f>IF(K1169="","",CONCATENATE(Tabela2[[#This Row],[Zastosowania .jpg - lokalizacja folderu]],K1169))</f>
        <v/>
      </c>
      <c r="N1169" t="str">
        <f>IF(M1169="","",CONCATENATE(Tabela2[[#This Row],[Zastosowania .jpg - lokalizacja folderu]],M1169))</f>
        <v/>
      </c>
      <c r="P1169" t="str">
        <f>IF(O1169="","",CONCATENATE(Tabela2[[#This Row],[Zastosowania .jpg - lokalizacja folderu]],O1169))</f>
        <v/>
      </c>
      <c r="Q1169" t="s">
        <v>2555</v>
      </c>
      <c r="S1169" t="str">
        <f>IF(R1169="","",CONCATENATE(Tabela2[[#This Row],[Instrukcje .png - lokalizacja folderu]],R1169))</f>
        <v/>
      </c>
      <c r="T1169" t="s">
        <v>2556</v>
      </c>
      <c r="U1169" t="s">
        <v>2648</v>
      </c>
      <c r="V1169" t="str">
        <f>IF(U1169="","",CONCATENATE(Tabela2[[#This Row],[Modele .rfa - lokalizacja folderu]],U1169))</f>
        <v>G:\LocalUser\snws\Rendery_dwg_rys\Modele 3D\NICZUK Threaded plate PG.rfa</v>
      </c>
      <c r="W1169" t="s">
        <v>2574</v>
      </c>
      <c r="X1169" t="s">
        <v>2777</v>
      </c>
      <c r="Y1169" t="str">
        <f>IF(X1169="","",CONCATENATE(Tabela2[[#This Row],[Modele .txt - lokalizacja folderu]],X1169))</f>
        <v>G:\LocalUser\snws\Rendery_dwg_rys\Modele 3D\NICZUK Threaded plate PG.txt</v>
      </c>
      <c r="Z1169" t="s">
        <v>2574</v>
      </c>
      <c r="AB1169" t="str">
        <f>IFERROR(VLOOKUP(Tabela2[[#This Row],[Kod]],[1]Arkusz7!$A:$W,23,FALSE),"")</f>
        <v>PG-MF-M12</v>
      </c>
    </row>
    <row r="1170" spans="1:28" x14ac:dyDescent="0.25">
      <c r="A1170">
        <v>35398</v>
      </c>
      <c r="B1170" t="s">
        <v>1506</v>
      </c>
      <c r="C1170" t="str">
        <f>IF(B1170="","",CONCATENATE(Tabela2[[#This Row],[Nazwa pliku - render - lokalizacja folderu]],B1170))</f>
        <v>G:\LocalUser\snws\Rendery_dwg_rys\web_ok\PKC_web_ok.png</v>
      </c>
      <c r="D1170" t="s">
        <v>2179</v>
      </c>
      <c r="F1170" t="str">
        <f>IF(E1170="","",CONCATENATE(Tabela2[[#This Row],[Nazwa pliku - .dwg - lokalizacja folderu]],E1170))</f>
        <v/>
      </c>
      <c r="G1170" t="s">
        <v>2185</v>
      </c>
      <c r="I1170" t="str">
        <f>IF(H1170="","",CONCATENATE(Tabela2[[#This Row],[Rysunek .png - lokalizacja folderu]],H1170))</f>
        <v/>
      </c>
      <c r="J1170" t="s">
        <v>2181</v>
      </c>
      <c r="L1170" t="str">
        <f>IF(K1170="","",CONCATENATE(Tabela2[[#This Row],[Zastosowania .jpg - lokalizacja folderu]],K1170))</f>
        <v/>
      </c>
      <c r="N1170" t="str">
        <f>IF(M1170="","",CONCATENATE(Tabela2[[#This Row],[Zastosowania .jpg - lokalizacja folderu]],M1170))</f>
        <v/>
      </c>
      <c r="P1170" t="str">
        <f>IF(O1170="","",CONCATENATE(Tabela2[[#This Row],[Zastosowania .jpg - lokalizacja folderu]],O1170))</f>
        <v/>
      </c>
      <c r="Q1170" t="s">
        <v>2555</v>
      </c>
      <c r="S1170" t="str">
        <f>IF(R1170="","",CONCATENATE(Tabela2[[#This Row],[Instrukcje .png - lokalizacja folderu]],R1170))</f>
        <v/>
      </c>
      <c r="T1170" t="s">
        <v>2556</v>
      </c>
      <c r="U1170" t="s">
        <v>2710</v>
      </c>
      <c r="V1170" t="str">
        <f>IF(U1170="","",CONCATENATE(Tabela2[[#This Row],[Modele .rfa - lokalizacja folderu]],U1170))</f>
        <v>G:\LocalUser\snws\Rendery_dwg_rys\Modele 3D\NICZUK Resin anchor rod PKC.rfa</v>
      </c>
      <c r="W1170" t="s">
        <v>2574</v>
      </c>
      <c r="X1170" t="s">
        <v>2830</v>
      </c>
      <c r="Y1170" t="str">
        <f>IF(X1170="","",CONCATENATE(Tabela2[[#This Row],[Modele .txt - lokalizacja folderu]],X1170))</f>
        <v>G:\LocalUser\snws\Rendery_dwg_rys\Modele 3D\NICZUK Resin anchor rod PKC.txt</v>
      </c>
      <c r="Z1170" t="s">
        <v>2574</v>
      </c>
      <c r="AB1170" t="str">
        <f>IFERROR(VLOOKUP(Tabela2[[#This Row],[Kod]],[1]Arkusz7!$A:$W,23,FALSE),"")</f>
        <v>PKC</v>
      </c>
    </row>
    <row r="1171" spans="1:28" x14ac:dyDescent="0.25">
      <c r="A1171">
        <v>35400</v>
      </c>
      <c r="B1171" t="s">
        <v>1496</v>
      </c>
      <c r="C1171" t="str">
        <f>IF(B1171="","",CONCATENATE(Tabela2[[#This Row],[Nazwa pliku - render - lokalizacja folderu]],B1171))</f>
        <v>G:\LocalUser\snws\Rendery_dwg_rys\web_ok\PKC-M_web_ok.png</v>
      </c>
      <c r="D1171" t="s">
        <v>2179</v>
      </c>
      <c r="E1171" t="s">
        <v>1498</v>
      </c>
      <c r="F1171" t="str">
        <f>IF(E1171="","",CONCATENATE(Tabela2[[#This Row],[Nazwa pliku - .dwg - lokalizacja folderu]],E1171))</f>
        <v>G:\LocalUser\snws\Rendery_dwg_rys\dwg\PKC-M10X130.DWG</v>
      </c>
      <c r="G1171" t="s">
        <v>2185</v>
      </c>
      <c r="H1171" t="s">
        <v>2388</v>
      </c>
      <c r="I1171" t="str">
        <f>IF(H1171="","",CONCATENATE(Tabela2[[#This Row],[Rysunek .png - lokalizacja folderu]],H1171))</f>
        <v>G:\LocalUser\snws\Rendery_dwg_rys\rys\PKC-M_rys.png</v>
      </c>
      <c r="J1171" t="s">
        <v>2181</v>
      </c>
      <c r="L1171" t="str">
        <f>IF(K1171="","",CONCATENATE(Tabela2[[#This Row],[Zastosowania .jpg - lokalizacja folderu]],K1171))</f>
        <v/>
      </c>
      <c r="N1171" t="str">
        <f>IF(M1171="","",CONCATENATE(Tabela2[[#This Row],[Zastosowania .jpg - lokalizacja folderu]],M1171))</f>
        <v/>
      </c>
      <c r="P1171" t="str">
        <f>IF(O1171="","",CONCATENATE(Tabela2[[#This Row],[Zastosowania .jpg - lokalizacja folderu]],O1171))</f>
        <v/>
      </c>
      <c r="Q1171" t="s">
        <v>2555</v>
      </c>
      <c r="S1171" t="str">
        <f>IF(R1171="","",CONCATENATE(Tabela2[[#This Row],[Instrukcje .png - lokalizacja folderu]],R1171))</f>
        <v/>
      </c>
      <c r="T1171" t="s">
        <v>2556</v>
      </c>
      <c r="U1171" t="s">
        <v>2710</v>
      </c>
      <c r="V1171" t="str">
        <f>IF(U1171="","",CONCATENATE(Tabela2[[#This Row],[Modele .rfa - lokalizacja folderu]],U1171))</f>
        <v>G:\LocalUser\snws\Rendery_dwg_rys\Modele 3D\NICZUK Resin anchor rod PKC.rfa</v>
      </c>
      <c r="W1171" t="s">
        <v>2574</v>
      </c>
      <c r="X1171" t="s">
        <v>2830</v>
      </c>
      <c r="Y1171" t="str">
        <f>IF(X1171="","",CONCATENATE(Tabela2[[#This Row],[Modele .txt - lokalizacja folderu]],X1171))</f>
        <v>G:\LocalUser\snws\Rendery_dwg_rys\Modele 3D\NICZUK Resin anchor rod PKC.txt</v>
      </c>
      <c r="Z1171" t="s">
        <v>2574</v>
      </c>
      <c r="AB1171" t="str">
        <f>IFERROR(VLOOKUP(Tabela2[[#This Row],[Kod]],[1]Arkusz7!$A:$W,23,FALSE),"")</f>
        <v>PKC-M10X130</v>
      </c>
    </row>
    <row r="1172" spans="1:28" x14ac:dyDescent="0.25">
      <c r="A1172">
        <v>35402</v>
      </c>
      <c r="B1172" t="s">
        <v>1496</v>
      </c>
      <c r="C1172" t="str">
        <f>IF(B1172="","",CONCATENATE(Tabela2[[#This Row],[Nazwa pliku - render - lokalizacja folderu]],B1172))</f>
        <v>G:\LocalUser\snws\Rendery_dwg_rys\web_ok\PKC-M_web_ok.png</v>
      </c>
      <c r="D1172" t="s">
        <v>2179</v>
      </c>
      <c r="E1172" t="s">
        <v>1499</v>
      </c>
      <c r="F1172" t="str">
        <f>IF(E1172="","",CONCATENATE(Tabela2[[#This Row],[Nazwa pliku - .dwg - lokalizacja folderu]],E1172))</f>
        <v>G:\LocalUser\snws\Rendery_dwg_rys\dwg\PKC-M12X160.DWG</v>
      </c>
      <c r="G1172" t="s">
        <v>2185</v>
      </c>
      <c r="H1172" t="s">
        <v>2388</v>
      </c>
      <c r="I1172" t="str">
        <f>IF(H1172="","",CONCATENATE(Tabela2[[#This Row],[Rysunek .png - lokalizacja folderu]],H1172))</f>
        <v>G:\LocalUser\snws\Rendery_dwg_rys\rys\PKC-M_rys.png</v>
      </c>
      <c r="J1172" t="s">
        <v>2181</v>
      </c>
      <c r="L1172" t="str">
        <f>IF(K1172="","",CONCATENATE(Tabela2[[#This Row],[Zastosowania .jpg - lokalizacja folderu]],K1172))</f>
        <v/>
      </c>
      <c r="N1172" t="str">
        <f>IF(M1172="","",CONCATENATE(Tabela2[[#This Row],[Zastosowania .jpg - lokalizacja folderu]],M1172))</f>
        <v/>
      </c>
      <c r="P1172" t="str">
        <f>IF(O1172="","",CONCATENATE(Tabela2[[#This Row],[Zastosowania .jpg - lokalizacja folderu]],O1172))</f>
        <v/>
      </c>
      <c r="Q1172" t="s">
        <v>2555</v>
      </c>
      <c r="S1172" t="str">
        <f>IF(R1172="","",CONCATENATE(Tabela2[[#This Row],[Instrukcje .png - lokalizacja folderu]],R1172))</f>
        <v/>
      </c>
      <c r="T1172" t="s">
        <v>2556</v>
      </c>
      <c r="U1172" t="s">
        <v>2710</v>
      </c>
      <c r="V1172" t="str">
        <f>IF(U1172="","",CONCATENATE(Tabela2[[#This Row],[Modele .rfa - lokalizacja folderu]],U1172))</f>
        <v>G:\LocalUser\snws\Rendery_dwg_rys\Modele 3D\NICZUK Resin anchor rod PKC.rfa</v>
      </c>
      <c r="W1172" t="s">
        <v>2574</v>
      </c>
      <c r="X1172" t="s">
        <v>2830</v>
      </c>
      <c r="Y1172" t="str">
        <f>IF(X1172="","",CONCATENATE(Tabela2[[#This Row],[Modele .txt - lokalizacja folderu]],X1172))</f>
        <v>G:\LocalUser\snws\Rendery_dwg_rys\Modele 3D\NICZUK Resin anchor rod PKC.txt</v>
      </c>
      <c r="Z1172" t="s">
        <v>2574</v>
      </c>
      <c r="AB1172" t="str">
        <f>IFERROR(VLOOKUP(Tabela2[[#This Row],[Kod]],[1]Arkusz7!$A:$W,23,FALSE),"")</f>
        <v>PKC-M12X160</v>
      </c>
    </row>
    <row r="1173" spans="1:28" x14ac:dyDescent="0.25">
      <c r="A1173">
        <v>35405</v>
      </c>
      <c r="B1173" t="s">
        <v>1496</v>
      </c>
      <c r="C1173" t="str">
        <f>IF(B1173="","",CONCATENATE(Tabela2[[#This Row],[Nazwa pliku - render - lokalizacja folderu]],B1173))</f>
        <v>G:\LocalUser\snws\Rendery_dwg_rys\web_ok\PKC-M_web_ok.png</v>
      </c>
      <c r="D1173" t="s">
        <v>2179</v>
      </c>
      <c r="E1173" t="s">
        <v>1500</v>
      </c>
      <c r="F1173" t="str">
        <f>IF(E1173="","",CONCATENATE(Tabela2[[#This Row],[Nazwa pliku - .dwg - lokalizacja folderu]],E1173))</f>
        <v>G:\LocalUser\snws\Rendery_dwg_rys\dwg\PKC-M16X190.DWG</v>
      </c>
      <c r="G1173" t="s">
        <v>2185</v>
      </c>
      <c r="H1173" t="s">
        <v>2388</v>
      </c>
      <c r="I1173" t="str">
        <f>IF(H1173="","",CONCATENATE(Tabela2[[#This Row],[Rysunek .png - lokalizacja folderu]],H1173))</f>
        <v>G:\LocalUser\snws\Rendery_dwg_rys\rys\PKC-M_rys.png</v>
      </c>
      <c r="J1173" t="s">
        <v>2181</v>
      </c>
      <c r="L1173" t="str">
        <f>IF(K1173="","",CONCATENATE(Tabela2[[#This Row],[Zastosowania .jpg - lokalizacja folderu]],K1173))</f>
        <v/>
      </c>
      <c r="N1173" t="str">
        <f>IF(M1173="","",CONCATENATE(Tabela2[[#This Row],[Zastosowania .jpg - lokalizacja folderu]],M1173))</f>
        <v/>
      </c>
      <c r="P1173" t="str">
        <f>IF(O1173="","",CONCATENATE(Tabela2[[#This Row],[Zastosowania .jpg - lokalizacja folderu]],O1173))</f>
        <v/>
      </c>
      <c r="Q1173" t="s">
        <v>2555</v>
      </c>
      <c r="S1173" t="str">
        <f>IF(R1173="","",CONCATENATE(Tabela2[[#This Row],[Instrukcje .png - lokalizacja folderu]],R1173))</f>
        <v/>
      </c>
      <c r="T1173" t="s">
        <v>2556</v>
      </c>
      <c r="U1173" t="s">
        <v>2710</v>
      </c>
      <c r="V1173" t="str">
        <f>IF(U1173="","",CONCATENATE(Tabela2[[#This Row],[Modele .rfa - lokalizacja folderu]],U1173))</f>
        <v>G:\LocalUser\snws\Rendery_dwg_rys\Modele 3D\NICZUK Resin anchor rod PKC.rfa</v>
      </c>
      <c r="W1173" t="s">
        <v>2574</v>
      </c>
      <c r="X1173" t="s">
        <v>2830</v>
      </c>
      <c r="Y1173" t="str">
        <f>IF(X1173="","",CONCATENATE(Tabela2[[#This Row],[Modele .txt - lokalizacja folderu]],X1173))</f>
        <v>G:\LocalUser\snws\Rendery_dwg_rys\Modele 3D\NICZUK Resin anchor rod PKC.txt</v>
      </c>
      <c r="Z1173" t="s">
        <v>2574</v>
      </c>
      <c r="AB1173" t="str">
        <f>IFERROR(VLOOKUP(Tabela2[[#This Row],[Kod]],[1]Arkusz7!$A:$W,23,FALSE),"")</f>
        <v>PKC-M16X190</v>
      </c>
    </row>
    <row r="1174" spans="1:28" x14ac:dyDescent="0.25">
      <c r="A1174">
        <v>35407</v>
      </c>
      <c r="B1174" t="s">
        <v>1496</v>
      </c>
      <c r="C1174" t="str">
        <f>IF(B1174="","",CONCATENATE(Tabela2[[#This Row],[Nazwa pliku - render - lokalizacja folderu]],B1174))</f>
        <v>G:\LocalUser\snws\Rendery_dwg_rys\web_ok\PKC-M_web_ok.png</v>
      </c>
      <c r="D1174" t="s">
        <v>2179</v>
      </c>
      <c r="E1174" t="s">
        <v>1497</v>
      </c>
      <c r="F1174" t="str">
        <f>IF(E1174="","",CONCATENATE(Tabela2[[#This Row],[Nazwa pliku - .dwg - lokalizacja folderu]],E1174))</f>
        <v>G:\LocalUser\snws\Rendery_dwg_rys\dwg\PKC-M8X110.DWG</v>
      </c>
      <c r="G1174" t="s">
        <v>2185</v>
      </c>
      <c r="H1174" t="s">
        <v>2388</v>
      </c>
      <c r="I1174" t="str">
        <f>IF(H1174="","",CONCATENATE(Tabela2[[#This Row],[Rysunek .png - lokalizacja folderu]],H1174))</f>
        <v>G:\LocalUser\snws\Rendery_dwg_rys\rys\PKC-M_rys.png</v>
      </c>
      <c r="J1174" t="s">
        <v>2181</v>
      </c>
      <c r="L1174" t="str">
        <f>IF(K1174="","",CONCATENATE(Tabela2[[#This Row],[Zastosowania .jpg - lokalizacja folderu]],K1174))</f>
        <v/>
      </c>
      <c r="N1174" t="str">
        <f>IF(M1174="","",CONCATENATE(Tabela2[[#This Row],[Zastosowania .jpg - lokalizacja folderu]],M1174))</f>
        <v/>
      </c>
      <c r="P1174" t="str">
        <f>IF(O1174="","",CONCATENATE(Tabela2[[#This Row],[Zastosowania .jpg - lokalizacja folderu]],O1174))</f>
        <v/>
      </c>
      <c r="Q1174" t="s">
        <v>2555</v>
      </c>
      <c r="S1174" t="str">
        <f>IF(R1174="","",CONCATENATE(Tabela2[[#This Row],[Instrukcje .png - lokalizacja folderu]],R1174))</f>
        <v/>
      </c>
      <c r="T1174" t="s">
        <v>2556</v>
      </c>
      <c r="U1174" t="s">
        <v>2710</v>
      </c>
      <c r="V1174" t="str">
        <f>IF(U1174="","",CONCATENATE(Tabela2[[#This Row],[Modele .rfa - lokalizacja folderu]],U1174))</f>
        <v>G:\LocalUser\snws\Rendery_dwg_rys\Modele 3D\NICZUK Resin anchor rod PKC.rfa</v>
      </c>
      <c r="W1174" t="s">
        <v>2574</v>
      </c>
      <c r="X1174" t="s">
        <v>2830</v>
      </c>
      <c r="Y1174" t="str">
        <f>IF(X1174="","",CONCATENATE(Tabela2[[#This Row],[Modele .txt - lokalizacja folderu]],X1174))</f>
        <v>G:\LocalUser\snws\Rendery_dwg_rys\Modele 3D\NICZUK Resin anchor rod PKC.txt</v>
      </c>
      <c r="Z1174" t="s">
        <v>2574</v>
      </c>
      <c r="AB1174" t="str">
        <f>IFERROR(VLOOKUP(Tabela2[[#This Row],[Kod]],[1]Arkusz7!$A:$W,23,FALSE),"")</f>
        <v>PKC-M8X110</v>
      </c>
    </row>
    <row r="1175" spans="1:28" x14ac:dyDescent="0.25">
      <c r="A1175">
        <v>34594</v>
      </c>
      <c r="B1175" t="s">
        <v>3221</v>
      </c>
      <c r="C1175" t="str">
        <f>IF(B1175="","",CONCATENATE(Tabela2[[#This Row],[Nazwa pliku - render - lokalizacja folderu]],B1175))</f>
        <v>G:\LocalUser\snws\Rendery_dwg_rys\web_ok\PPS1U_web_ok.png</v>
      </c>
      <c r="D1175" t="s">
        <v>2179</v>
      </c>
      <c r="E1175" t="s">
        <v>3224</v>
      </c>
      <c r="F1175" t="str">
        <f>IF(E1175="","",CONCATENATE(Tabela2[[#This Row],[Nazwa pliku - .dwg - lokalizacja folderu]],E1175))</f>
        <v>G:\LocalUser\snws\Rendery_dwg_rys\dwg\PPS1U.DWG</v>
      </c>
      <c r="G1175" t="s">
        <v>2185</v>
      </c>
      <c r="H1175" t="s">
        <v>3227</v>
      </c>
      <c r="I1175" t="str">
        <f>IF(H1175="","",CONCATENATE(Tabela2[[#This Row],[Rysunek .png - lokalizacja folderu]],H1175))</f>
        <v>G:\LocalUser\snws\Rendery_dwg_rys\rys\PPS1U_rys.png</v>
      </c>
      <c r="J1175" t="s">
        <v>2181</v>
      </c>
      <c r="L1175" t="str">
        <f>IF(K1175="","",CONCATENATE(Tabela2[[#This Row],[Zastosowania .jpg - lokalizacja folderu]],K1175))</f>
        <v/>
      </c>
      <c r="N1175" t="str">
        <f>IF(M1175="","",CONCATENATE(Tabela2[[#This Row],[Zastosowania .jpg - lokalizacja folderu]],M1175))</f>
        <v/>
      </c>
      <c r="P1175" t="str">
        <f>IF(O1175="","",CONCATENATE(Tabela2[[#This Row],[Zastosowania .jpg - lokalizacja folderu]],O1175))</f>
        <v/>
      </c>
      <c r="Q1175" t="s">
        <v>2555</v>
      </c>
      <c r="S1175" t="str">
        <f>IF(R1175="","",CONCATENATE(Tabela2[[#This Row],[Instrukcje .png - lokalizacja folderu]],R1175))</f>
        <v/>
      </c>
      <c r="T1175" t="s">
        <v>2556</v>
      </c>
      <c r="V1175" t="str">
        <f>IF(U1175="","",CONCATENATE(Tabela2[[#This Row],[Modele .rfa - lokalizacja folderu]],U1175))</f>
        <v/>
      </c>
      <c r="W1175" t="s">
        <v>2574</v>
      </c>
      <c r="Y1175" t="str">
        <f>IF(X1175="","",CONCATENATE(Tabela2[[#This Row],[Modele .txt - lokalizacja folderu]],X1175))</f>
        <v/>
      </c>
      <c r="Z1175" t="s">
        <v>2574</v>
      </c>
      <c r="AB1175" t="str">
        <f>IFERROR(VLOOKUP(Tabela2[[#This Row],[Kod]],[1]Arkusz7!$A:$W,23,FALSE),"")</f>
        <v>PPS1U</v>
      </c>
    </row>
    <row r="1176" spans="1:28" x14ac:dyDescent="0.25">
      <c r="A1176">
        <v>19564</v>
      </c>
      <c r="B1176" t="s">
        <v>607</v>
      </c>
      <c r="C1176" t="str">
        <f>IF(B1176="","",CONCATENATE(Tabela2[[#This Row],[Nazwa pliku - render - lokalizacja folderu]],B1176))</f>
        <v>G:\LocalUser\snws\Rendery_dwg_rys\web_ok\PPS2_web_ok.png</v>
      </c>
      <c r="D1176" t="s">
        <v>2179</v>
      </c>
      <c r="E1176" t="s">
        <v>610</v>
      </c>
      <c r="F1176" t="str">
        <f>IF(E1176="","",CONCATENATE(Tabela2[[#This Row],[Nazwa pliku - .dwg - lokalizacja folderu]],E1176))</f>
        <v>G:\LocalUser\snws\Rendery_dwg_rys\dwg\PPS2-M12_16.DWG</v>
      </c>
      <c r="G1176" t="s">
        <v>2185</v>
      </c>
      <c r="H1176" t="s">
        <v>2239</v>
      </c>
      <c r="I1176" t="str">
        <f>IF(H1176="","",CONCATENATE(Tabela2[[#This Row],[Rysunek .png - lokalizacja folderu]],H1176))</f>
        <v>G:\LocalUser\snws\Rendery_dwg_rys\rys\PPS2_rys.png</v>
      </c>
      <c r="J1176" t="s">
        <v>2181</v>
      </c>
      <c r="K1176" t="s">
        <v>2886</v>
      </c>
      <c r="L1176" t="str">
        <f>IF(K1176="","",CONCATENATE(Tabela2[[#This Row],[Zastosowania .jpg - lokalizacja folderu]],K1176))</f>
        <v>G:\LocalUser\snws\Rendery_dwg_rys\Zastosowania\PPS2_z_rys.png</v>
      </c>
      <c r="N1176" t="str">
        <f>IF(M1176="","",CONCATENATE(Tabela2[[#This Row],[Zastosowania .jpg - lokalizacja folderu]],M1176))</f>
        <v/>
      </c>
      <c r="P1176" t="str">
        <f>IF(O1176="","",CONCATENATE(Tabela2[[#This Row],[Zastosowania .jpg - lokalizacja folderu]],O1176))</f>
        <v/>
      </c>
      <c r="Q1176" t="s">
        <v>2555</v>
      </c>
      <c r="R1176" t="s">
        <v>2857</v>
      </c>
      <c r="S1176" t="str">
        <f>IF(R1176="","",CONCATENATE(Tabela2[[#This Row],[Instrukcje .png - lokalizacja folderu]],R1176))</f>
        <v>G:\LocalUser\snws\Rendery_dwg_rys\Instrukcje\PPS2_i_rys.png</v>
      </c>
      <c r="T1176" t="s">
        <v>2556</v>
      </c>
      <c r="U1176" t="s">
        <v>2598</v>
      </c>
      <c r="V1176" t="str">
        <f>IF(U1176="","",CONCATENATE(Tabela2[[#This Row],[Modele .rfa - lokalizacja folderu]],U1176))</f>
        <v>G:\LocalUser\snws\Rendery_dwg_rys\Modele 3D\NICZUK Sliding support PPS2.rfa</v>
      </c>
      <c r="W1176" t="s">
        <v>2574</v>
      </c>
      <c r="X1176" t="s">
        <v>2737</v>
      </c>
      <c r="Y1176" t="str">
        <f>IF(X1176="","",CONCATENATE(Tabela2[[#This Row],[Modele .txt - lokalizacja folderu]],X1176))</f>
        <v>G:\LocalUser\snws\Rendery_dwg_rys\Modele 3D\NICZUK Sliding support PPS2.txt</v>
      </c>
      <c r="Z1176" t="s">
        <v>2574</v>
      </c>
      <c r="AB1176" t="str">
        <f>IFERROR(VLOOKUP(Tabela2[[#This Row],[Kod]],[1]Arkusz7!$A:$W,23,FALSE),"")</f>
        <v>PPS2-12/16</v>
      </c>
    </row>
    <row r="1177" spans="1:28" x14ac:dyDescent="0.25">
      <c r="A1177">
        <v>19565</v>
      </c>
      <c r="B1177" t="s">
        <v>607</v>
      </c>
      <c r="C1177" t="str">
        <f>IF(B1177="","",CONCATENATE(Tabela2[[#This Row],[Nazwa pliku - render - lokalizacja folderu]],B1177))</f>
        <v>G:\LocalUser\snws\Rendery_dwg_rys\web_ok\PPS2_web_ok.png</v>
      </c>
      <c r="D1177" t="s">
        <v>2179</v>
      </c>
      <c r="E1177" t="s">
        <v>609</v>
      </c>
      <c r="F1177" t="str">
        <f>IF(E1177="","",CONCATENATE(Tabela2[[#This Row],[Nazwa pliku - .dwg - lokalizacja folderu]],E1177))</f>
        <v>G:\LocalUser\snws\Rendery_dwg_rys\dwg\PPS2-M10.DWG</v>
      </c>
      <c r="G1177" t="s">
        <v>2185</v>
      </c>
      <c r="H1177" t="s">
        <v>2239</v>
      </c>
      <c r="I1177" t="str">
        <f>IF(H1177="","",CONCATENATE(Tabela2[[#This Row],[Rysunek .png - lokalizacja folderu]],H1177))</f>
        <v>G:\LocalUser\snws\Rendery_dwg_rys\rys\PPS2_rys.png</v>
      </c>
      <c r="J1177" t="s">
        <v>2181</v>
      </c>
      <c r="K1177" t="s">
        <v>2886</v>
      </c>
      <c r="L1177" t="str">
        <f>IF(K1177="","",CONCATENATE(Tabela2[[#This Row],[Zastosowania .jpg - lokalizacja folderu]],K1177))</f>
        <v>G:\LocalUser\snws\Rendery_dwg_rys\Zastosowania\PPS2_z_rys.png</v>
      </c>
      <c r="N1177" t="str">
        <f>IF(M1177="","",CONCATENATE(Tabela2[[#This Row],[Zastosowania .jpg - lokalizacja folderu]],M1177))</f>
        <v/>
      </c>
      <c r="P1177" t="str">
        <f>IF(O1177="","",CONCATENATE(Tabela2[[#This Row],[Zastosowania .jpg - lokalizacja folderu]],O1177))</f>
        <v/>
      </c>
      <c r="Q1177" t="s">
        <v>2555</v>
      </c>
      <c r="R1177" t="s">
        <v>2857</v>
      </c>
      <c r="S1177" t="str">
        <f>IF(R1177="","",CONCATENATE(Tabela2[[#This Row],[Instrukcje .png - lokalizacja folderu]],R1177))</f>
        <v>G:\LocalUser\snws\Rendery_dwg_rys\Instrukcje\PPS2_i_rys.png</v>
      </c>
      <c r="T1177" t="s">
        <v>2556</v>
      </c>
      <c r="U1177" t="s">
        <v>2598</v>
      </c>
      <c r="V1177" t="str">
        <f>IF(U1177="","",CONCATENATE(Tabela2[[#This Row],[Modele .rfa - lokalizacja folderu]],U1177))</f>
        <v>G:\LocalUser\snws\Rendery_dwg_rys\Modele 3D\NICZUK Sliding support PPS2.rfa</v>
      </c>
      <c r="W1177" t="s">
        <v>2574</v>
      </c>
      <c r="X1177" t="s">
        <v>2737</v>
      </c>
      <c r="Y1177" t="str">
        <f>IF(X1177="","",CONCATENATE(Tabela2[[#This Row],[Modele .txt - lokalizacja folderu]],X1177))</f>
        <v>G:\LocalUser\snws\Rendery_dwg_rys\Modele 3D\NICZUK Sliding support PPS2.txt</v>
      </c>
      <c r="Z1177" t="s">
        <v>2574</v>
      </c>
      <c r="AB1177" t="str">
        <f>IFERROR(VLOOKUP(Tabela2[[#This Row],[Kod]],[1]Arkusz7!$A:$W,23,FALSE),"")</f>
        <v>PPS2-M10</v>
      </c>
    </row>
    <row r="1178" spans="1:28" x14ac:dyDescent="0.25">
      <c r="A1178">
        <v>19566</v>
      </c>
      <c r="B1178" t="s">
        <v>607</v>
      </c>
      <c r="C1178" t="str">
        <f>IF(B1178="","",CONCATENATE(Tabela2[[#This Row],[Nazwa pliku - render - lokalizacja folderu]],B1178))</f>
        <v>G:\LocalUser\snws\Rendery_dwg_rys\web_ok\PPS2_web_ok.png</v>
      </c>
      <c r="D1178" t="s">
        <v>2179</v>
      </c>
      <c r="E1178" t="s">
        <v>608</v>
      </c>
      <c r="F1178" t="str">
        <f>IF(E1178="","",CONCATENATE(Tabela2[[#This Row],[Nazwa pliku - .dwg - lokalizacja folderu]],E1178))</f>
        <v>G:\LocalUser\snws\Rendery_dwg_rys\dwg\PPS2-M8.DWG</v>
      </c>
      <c r="G1178" t="s">
        <v>2185</v>
      </c>
      <c r="H1178" t="s">
        <v>2239</v>
      </c>
      <c r="I1178" t="str">
        <f>IF(H1178="","",CONCATENATE(Tabela2[[#This Row],[Rysunek .png - lokalizacja folderu]],H1178))</f>
        <v>G:\LocalUser\snws\Rendery_dwg_rys\rys\PPS2_rys.png</v>
      </c>
      <c r="J1178" t="s">
        <v>2181</v>
      </c>
      <c r="K1178" t="s">
        <v>2886</v>
      </c>
      <c r="L1178" t="str">
        <f>IF(K1178="","",CONCATENATE(Tabela2[[#This Row],[Zastosowania .jpg - lokalizacja folderu]],K1178))</f>
        <v>G:\LocalUser\snws\Rendery_dwg_rys\Zastosowania\PPS2_z_rys.png</v>
      </c>
      <c r="N1178" t="str">
        <f>IF(M1178="","",CONCATENATE(Tabela2[[#This Row],[Zastosowania .jpg - lokalizacja folderu]],M1178))</f>
        <v/>
      </c>
      <c r="P1178" t="str">
        <f>IF(O1178="","",CONCATENATE(Tabela2[[#This Row],[Zastosowania .jpg - lokalizacja folderu]],O1178))</f>
        <v/>
      </c>
      <c r="Q1178" t="s">
        <v>2555</v>
      </c>
      <c r="R1178" t="s">
        <v>2857</v>
      </c>
      <c r="S1178" t="str">
        <f>IF(R1178="","",CONCATENATE(Tabela2[[#This Row],[Instrukcje .png - lokalizacja folderu]],R1178))</f>
        <v>G:\LocalUser\snws\Rendery_dwg_rys\Instrukcje\PPS2_i_rys.png</v>
      </c>
      <c r="T1178" t="s">
        <v>2556</v>
      </c>
      <c r="U1178" t="s">
        <v>2598</v>
      </c>
      <c r="V1178" t="str">
        <f>IF(U1178="","",CONCATENATE(Tabela2[[#This Row],[Modele .rfa - lokalizacja folderu]],U1178))</f>
        <v>G:\LocalUser\snws\Rendery_dwg_rys\Modele 3D\NICZUK Sliding support PPS2.rfa</v>
      </c>
      <c r="W1178" t="s">
        <v>2574</v>
      </c>
      <c r="X1178" t="s">
        <v>2737</v>
      </c>
      <c r="Y1178" t="str">
        <f>IF(X1178="","",CONCATENATE(Tabela2[[#This Row],[Modele .txt - lokalizacja folderu]],X1178))</f>
        <v>G:\LocalUser\snws\Rendery_dwg_rys\Modele 3D\NICZUK Sliding support PPS2.txt</v>
      </c>
      <c r="Z1178" t="s">
        <v>2574</v>
      </c>
      <c r="AB1178" t="str">
        <f>IFERROR(VLOOKUP(Tabela2[[#This Row],[Kod]],[1]Arkusz7!$A:$W,23,FALSE),"")</f>
        <v>PPS2-M8</v>
      </c>
    </row>
    <row r="1179" spans="1:28" x14ac:dyDescent="0.25">
      <c r="A1179">
        <v>34596</v>
      </c>
      <c r="B1179" t="s">
        <v>3222</v>
      </c>
      <c r="C1179" t="str">
        <f>IF(B1179="","",CONCATENATE(Tabela2[[#This Row],[Nazwa pliku - render - lokalizacja folderu]],B1179))</f>
        <v>G:\LocalUser\snws\Rendery_dwg_rys\web_ok\PPS2U_web_ok.png</v>
      </c>
      <c r="D1179" t="s">
        <v>2179</v>
      </c>
      <c r="E1179" t="s">
        <v>3225</v>
      </c>
      <c r="F1179" t="str">
        <f>IF(E1179="","",CONCATENATE(Tabela2[[#This Row],[Nazwa pliku - .dwg - lokalizacja folderu]],E1179))</f>
        <v>G:\LocalUser\snws\Rendery_dwg_rys\dwg\PPS2U.DWG</v>
      </c>
      <c r="G1179" t="s">
        <v>2185</v>
      </c>
      <c r="H1179" t="s">
        <v>3228</v>
      </c>
      <c r="I1179" t="str">
        <f>IF(H1179="","",CONCATENATE(Tabela2[[#This Row],[Rysunek .png - lokalizacja folderu]],H1179))</f>
        <v>G:\LocalUser\snws\Rendery_dwg_rys\rys\PPS2U_rys.png</v>
      </c>
      <c r="J1179" t="s">
        <v>2181</v>
      </c>
      <c r="L1179" t="str">
        <f>IF(K1179="","",CONCATENATE(Tabela2[[#This Row],[Zastosowania .jpg - lokalizacja folderu]],K1179))</f>
        <v/>
      </c>
      <c r="N1179" t="str">
        <f>IF(M1179="","",CONCATENATE(Tabela2[[#This Row],[Zastosowania .jpg - lokalizacja folderu]],M1179))</f>
        <v/>
      </c>
      <c r="P1179" t="str">
        <f>IF(O1179="","",CONCATENATE(Tabela2[[#This Row],[Zastosowania .jpg - lokalizacja folderu]],O1179))</f>
        <v/>
      </c>
      <c r="Q1179" t="s">
        <v>2555</v>
      </c>
      <c r="S1179" t="str">
        <f>IF(R1179="","",CONCATENATE(Tabela2[[#This Row],[Instrukcje .png - lokalizacja folderu]],R1179))</f>
        <v/>
      </c>
      <c r="T1179" t="s">
        <v>2556</v>
      </c>
      <c r="V1179" t="str">
        <f>IF(U1179="","",CONCATENATE(Tabela2[[#This Row],[Modele .rfa - lokalizacja folderu]],U1179))</f>
        <v/>
      </c>
      <c r="W1179" t="s">
        <v>2574</v>
      </c>
      <c r="Y1179" t="str">
        <f>IF(X1179="","",CONCATENATE(Tabela2[[#This Row],[Modele .txt - lokalizacja folderu]],X1179))</f>
        <v/>
      </c>
      <c r="Z1179" t="s">
        <v>2574</v>
      </c>
      <c r="AB1179" t="str">
        <f>IFERROR(VLOOKUP(Tabela2[[#This Row],[Kod]],[1]Arkusz7!$A:$W,23,FALSE),"")</f>
        <v>PPS2U</v>
      </c>
    </row>
    <row r="1180" spans="1:28" x14ac:dyDescent="0.25">
      <c r="A1180">
        <v>19567</v>
      </c>
      <c r="B1180" t="s">
        <v>643</v>
      </c>
      <c r="C1180" t="str">
        <f>IF(B1180="","",CONCATENATE(Tabela2[[#This Row],[Nazwa pliku - render - lokalizacja folderu]],B1180))</f>
        <v>G:\LocalUser\snws\Rendery_dwg_rys\web_ok\PPS3-U_web_ok.png</v>
      </c>
      <c r="D1180" t="s">
        <v>2179</v>
      </c>
      <c r="E1180" t="s">
        <v>644</v>
      </c>
      <c r="F1180" t="str">
        <f>IF(E1180="","",CONCATENATE(Tabela2[[#This Row],[Nazwa pliku - .dwg - lokalizacja folderu]],E1180))</f>
        <v>G:\LocalUser\snws\Rendery_dwg_rys\dwg\PPS3-U.DWG</v>
      </c>
      <c r="G1180" t="s">
        <v>2185</v>
      </c>
      <c r="H1180" t="s">
        <v>2243</v>
      </c>
      <c r="I1180" t="str">
        <f>IF(H1180="","",CONCATENATE(Tabela2[[#This Row],[Rysunek .png - lokalizacja folderu]],H1180))</f>
        <v>G:\LocalUser\snws\Rendery_dwg_rys\rys\PPS3-U_rys.png</v>
      </c>
      <c r="J1180" t="s">
        <v>2181</v>
      </c>
      <c r="L1180" t="str">
        <f>IF(K1180="","",CONCATENATE(Tabela2[[#This Row],[Zastosowania .jpg - lokalizacja folderu]],K1180))</f>
        <v/>
      </c>
      <c r="N1180" t="str">
        <f>IF(M1180="","",CONCATENATE(Tabela2[[#This Row],[Zastosowania .jpg - lokalizacja folderu]],M1180))</f>
        <v/>
      </c>
      <c r="P1180" t="str">
        <f>IF(O1180="","",CONCATENATE(Tabela2[[#This Row],[Zastosowania .jpg - lokalizacja folderu]],O1180))</f>
        <v/>
      </c>
      <c r="Q1180" t="s">
        <v>2555</v>
      </c>
      <c r="S1180" t="str">
        <f>IF(R1180="","",CONCATENATE(Tabela2[[#This Row],[Instrukcje .png - lokalizacja folderu]],R1180))</f>
        <v/>
      </c>
      <c r="T1180" t="s">
        <v>2556</v>
      </c>
      <c r="U1180" t="s">
        <v>2602</v>
      </c>
      <c r="V1180" t="str">
        <f>IF(U1180="","",CONCATENATE(Tabela2[[#This Row],[Modele .rfa - lokalizacja folderu]],U1180))</f>
        <v>G:\LocalUser\snws\Rendery_dwg_rys\Modele 3D\NICZUK Sliding support PPS3-U.rfa</v>
      </c>
      <c r="W1180" t="s">
        <v>2574</v>
      </c>
      <c r="X1180" t="s">
        <v>2576</v>
      </c>
      <c r="Y1180" t="str">
        <f>IF(X1180="","",CONCATENATE(Tabela2[[#This Row],[Modele .txt - lokalizacja folderu]],X1180))</f>
        <v/>
      </c>
      <c r="Z1180" t="s">
        <v>2574</v>
      </c>
      <c r="AB1180" t="str">
        <f>IFERROR(VLOOKUP(Tabela2[[#This Row],[Kod]],[1]Arkusz7!$A:$W,23,FALSE),"")</f>
        <v>PPS3-U</v>
      </c>
    </row>
    <row r="1181" spans="1:28" x14ac:dyDescent="0.25">
      <c r="A1181">
        <v>34597</v>
      </c>
      <c r="B1181" t="s">
        <v>3223</v>
      </c>
      <c r="C1181" t="str">
        <f>IF(B1181="","",CONCATENATE(Tabela2[[#This Row],[Nazwa pliku - render - lokalizacja folderu]],B1181))</f>
        <v>G:\LocalUser\snws\Rendery_dwg_rys\web_ok\PPSD2_web_ok.png</v>
      </c>
      <c r="D1181" t="s">
        <v>2179</v>
      </c>
      <c r="E1181" t="s">
        <v>3226</v>
      </c>
      <c r="F1181" t="str">
        <f>IF(E1181="","",CONCATENATE(Tabela2[[#This Row],[Nazwa pliku - .dwg - lokalizacja folderu]],E1181))</f>
        <v>G:\LocalUser\snws\Rendery_dwg_rys\dwg\PPSD2.DWG</v>
      </c>
      <c r="G1181" t="s">
        <v>2185</v>
      </c>
      <c r="H1181" t="s">
        <v>3229</v>
      </c>
      <c r="I1181" t="str">
        <f>IF(H1181="","",CONCATENATE(Tabela2[[#This Row],[Rysunek .png - lokalizacja folderu]],H1181))</f>
        <v>G:\LocalUser\snws\Rendery_dwg_rys\rys\PPSD2_rys.png</v>
      </c>
      <c r="J1181" t="s">
        <v>2181</v>
      </c>
      <c r="L1181" t="str">
        <f>IF(K1181="","",CONCATENATE(Tabela2[[#This Row],[Zastosowania .jpg - lokalizacja folderu]],K1181))</f>
        <v/>
      </c>
      <c r="N1181" t="str">
        <f>IF(M1181="","",CONCATENATE(Tabela2[[#This Row],[Zastosowania .jpg - lokalizacja folderu]],M1181))</f>
        <v/>
      </c>
      <c r="P1181" t="str">
        <f>IF(O1181="","",CONCATENATE(Tabela2[[#This Row],[Zastosowania .jpg - lokalizacja folderu]],O1181))</f>
        <v/>
      </c>
      <c r="Q1181" t="s">
        <v>2555</v>
      </c>
      <c r="S1181" t="str">
        <f>IF(R1181="","",CONCATENATE(Tabela2[[#This Row],[Instrukcje .png - lokalizacja folderu]],R1181))</f>
        <v/>
      </c>
      <c r="T1181" t="s">
        <v>2556</v>
      </c>
      <c r="V1181" t="str">
        <f>IF(U1181="","",CONCATENATE(Tabela2[[#This Row],[Modele .rfa - lokalizacja folderu]],U1181))</f>
        <v/>
      </c>
      <c r="W1181" t="s">
        <v>2574</v>
      </c>
      <c r="Y1181" t="str">
        <f>IF(X1181="","",CONCATENATE(Tabela2[[#This Row],[Modele .txt - lokalizacja folderu]],X1181))</f>
        <v/>
      </c>
      <c r="Z1181" t="s">
        <v>2574</v>
      </c>
      <c r="AB1181" t="str">
        <f>IFERROR(VLOOKUP(Tabela2[[#This Row],[Kod]],[1]Arkusz7!$A:$W,23,FALSE),"")</f>
        <v>PPSD2</v>
      </c>
    </row>
    <row r="1182" spans="1:28" x14ac:dyDescent="0.25">
      <c r="A1182">
        <v>16586</v>
      </c>
      <c r="B1182" t="s">
        <v>613</v>
      </c>
      <c r="C1182" t="str">
        <f>IF(B1182="","",CONCATENATE(Tabela2[[#This Row],[Nazwa pliku - render - lokalizacja folderu]],B1182))</f>
        <v>G:\LocalUser\snws\Rendery_dwg_rys\web_ok\PSA1-1_web_ok.png</v>
      </c>
      <c r="D1182" t="s">
        <v>2179</v>
      </c>
      <c r="E1182" t="s">
        <v>616</v>
      </c>
      <c r="F1182" t="str">
        <f>IF(E1182="","",CONCATENATE(Tabela2[[#This Row],[Nazwa pliku - .dwg - lokalizacja folderu]],E1182))</f>
        <v>G:\LocalUser\snws\Rendery_dwg_rys\dwg\PSA1-1.DWG</v>
      </c>
      <c r="G1182" t="s">
        <v>2185</v>
      </c>
      <c r="H1182" t="s">
        <v>2834</v>
      </c>
      <c r="I1182" t="str">
        <f>IF(H1182="","",CONCATENATE(Tabela2[[#This Row],[Rysunek .png - lokalizacja folderu]],H1182))</f>
        <v>G:\LocalUser\snws\Rendery_dwg_rys\rys\PSA1-1_rys.png</v>
      </c>
      <c r="J1182" t="s">
        <v>2181</v>
      </c>
      <c r="L1182" t="str">
        <f>IF(K1182="","",CONCATENATE(Tabela2[[#This Row],[Zastosowania .jpg - lokalizacja folderu]],K1182))</f>
        <v/>
      </c>
      <c r="N1182" t="str">
        <f>IF(M1182="","",CONCATENATE(Tabela2[[#This Row],[Zastosowania .jpg - lokalizacja folderu]],M1182))</f>
        <v/>
      </c>
      <c r="P1182" t="str">
        <f>IF(O1182="","",CONCATENATE(Tabela2[[#This Row],[Zastosowania .jpg - lokalizacja folderu]],O1182))</f>
        <v/>
      </c>
      <c r="Q1182" t="s">
        <v>2555</v>
      </c>
      <c r="S1182" t="str">
        <f>IF(R1182="","",CONCATENATE(Tabela2[[#This Row],[Instrukcje .png - lokalizacja folderu]],R1182))</f>
        <v/>
      </c>
      <c r="T1182" t="s">
        <v>2556</v>
      </c>
      <c r="U1182" t="s">
        <v>2600</v>
      </c>
      <c r="V1182" t="str">
        <f>IF(U1182="","",CONCATENATE(Tabela2[[#This Row],[Modele .rfa - lokalizacja folderu]],U1182))</f>
        <v>G:\LocalUser\snws\Rendery_dwg_rys\Modele 3D\NICZUK Sliding support PSA1.rfa</v>
      </c>
      <c r="W1182" t="s">
        <v>2574</v>
      </c>
      <c r="X1182" t="s">
        <v>2738</v>
      </c>
      <c r="Y1182" t="str">
        <f>IF(X1182="","",CONCATENATE(Tabela2[[#This Row],[Modele .txt - lokalizacja folderu]],X1182))</f>
        <v>G:\LocalUser\snws\Rendery_dwg_rys\Modele 3D\NICZUK Sliding support PSA1.txt</v>
      </c>
      <c r="Z1182" t="s">
        <v>2574</v>
      </c>
      <c r="AB1182" t="str">
        <f>IFERROR(VLOOKUP(Tabela2[[#This Row],[Kod]],[1]Arkusz7!$A:$W,23,FALSE),"")</f>
        <v>PSA1-1</v>
      </c>
    </row>
    <row r="1183" spans="1:28" x14ac:dyDescent="0.25">
      <c r="A1183">
        <v>16584</v>
      </c>
      <c r="B1183" t="s">
        <v>613</v>
      </c>
      <c r="C1183" t="str">
        <f>IF(B1183="","",CONCATENATE(Tabela2[[#This Row],[Nazwa pliku - render - lokalizacja folderu]],B1183))</f>
        <v>G:\LocalUser\snws\Rendery_dwg_rys\web_ok\PSA1-1_web_ok.png</v>
      </c>
      <c r="D1183" t="s">
        <v>2179</v>
      </c>
      <c r="E1183" t="s">
        <v>614</v>
      </c>
      <c r="F1183" t="str">
        <f>IF(E1183="","",CONCATENATE(Tabela2[[#This Row],[Nazwa pliku - .dwg - lokalizacja folderu]],E1183))</f>
        <v>G:\LocalUser\snws\Rendery_dwg_rys\dwg\PSA1-1_2.DWG</v>
      </c>
      <c r="G1183" t="s">
        <v>2185</v>
      </c>
      <c r="H1183" t="s">
        <v>2834</v>
      </c>
      <c r="I1183" t="str">
        <f>IF(H1183="","",CONCATENATE(Tabela2[[#This Row],[Rysunek .png - lokalizacja folderu]],H1183))</f>
        <v>G:\LocalUser\snws\Rendery_dwg_rys\rys\PSA1-1_rys.png</v>
      </c>
      <c r="J1183" t="s">
        <v>2181</v>
      </c>
      <c r="L1183" t="str">
        <f>IF(K1183="","",CONCATENATE(Tabela2[[#This Row],[Zastosowania .jpg - lokalizacja folderu]],K1183))</f>
        <v/>
      </c>
      <c r="N1183" t="str">
        <f>IF(M1183="","",CONCATENATE(Tabela2[[#This Row],[Zastosowania .jpg - lokalizacja folderu]],M1183))</f>
        <v/>
      </c>
      <c r="P1183" t="str">
        <f>IF(O1183="","",CONCATENATE(Tabela2[[#This Row],[Zastosowania .jpg - lokalizacja folderu]],O1183))</f>
        <v/>
      </c>
      <c r="Q1183" t="s">
        <v>2555</v>
      </c>
      <c r="S1183" t="str">
        <f>IF(R1183="","",CONCATENATE(Tabela2[[#This Row],[Instrukcje .png - lokalizacja folderu]],R1183))</f>
        <v/>
      </c>
      <c r="T1183" t="s">
        <v>2556</v>
      </c>
      <c r="U1183" t="s">
        <v>2600</v>
      </c>
      <c r="V1183" t="str">
        <f>IF(U1183="","",CONCATENATE(Tabela2[[#This Row],[Modele .rfa - lokalizacja folderu]],U1183))</f>
        <v>G:\LocalUser\snws\Rendery_dwg_rys\Modele 3D\NICZUK Sliding support PSA1.rfa</v>
      </c>
      <c r="W1183" t="s">
        <v>2574</v>
      </c>
      <c r="X1183" t="s">
        <v>2738</v>
      </c>
      <c r="Y1183" t="str">
        <f>IF(X1183="","",CONCATENATE(Tabela2[[#This Row],[Modele .txt - lokalizacja folderu]],X1183))</f>
        <v>G:\LocalUser\snws\Rendery_dwg_rys\Modele 3D\NICZUK Sliding support PSA1.txt</v>
      </c>
      <c r="Z1183" t="s">
        <v>2574</v>
      </c>
      <c r="AB1183" t="str">
        <f>IFERROR(VLOOKUP(Tabela2[[#This Row],[Kod]],[1]Arkusz7!$A:$W,23,FALSE),"")</f>
        <v>PSA1-1/2</v>
      </c>
    </row>
    <row r="1184" spans="1:28" x14ac:dyDescent="0.25">
      <c r="A1184">
        <v>13047</v>
      </c>
      <c r="B1184" t="s">
        <v>613</v>
      </c>
      <c r="C1184" t="str">
        <f>IF(B1184="","",CONCATENATE(Tabela2[[#This Row],[Nazwa pliku - render - lokalizacja folderu]],B1184))</f>
        <v>G:\LocalUser\snws\Rendery_dwg_rys\web_ok\PSA1-1_web_ok.png</v>
      </c>
      <c r="D1184" t="s">
        <v>2179</v>
      </c>
      <c r="E1184" t="s">
        <v>617</v>
      </c>
      <c r="F1184" t="str">
        <f>IF(E1184="","",CONCATENATE(Tabela2[[#This Row],[Nazwa pliku - .dwg - lokalizacja folderu]],E1184))</f>
        <v>G:\LocalUser\snws\Rendery_dwg_rys\dwg\PSA1-11_4.DWG</v>
      </c>
      <c r="G1184" t="s">
        <v>2185</v>
      </c>
      <c r="H1184" t="s">
        <v>2834</v>
      </c>
      <c r="I1184" t="str">
        <f>IF(H1184="","",CONCATENATE(Tabela2[[#This Row],[Rysunek .png - lokalizacja folderu]],H1184))</f>
        <v>G:\LocalUser\snws\Rendery_dwg_rys\rys\PSA1-1_rys.png</v>
      </c>
      <c r="J1184" t="s">
        <v>2181</v>
      </c>
      <c r="L1184" t="str">
        <f>IF(K1184="","",CONCATENATE(Tabela2[[#This Row],[Zastosowania .jpg - lokalizacja folderu]],K1184))</f>
        <v/>
      </c>
      <c r="N1184" t="str">
        <f>IF(M1184="","",CONCATENATE(Tabela2[[#This Row],[Zastosowania .jpg - lokalizacja folderu]],M1184))</f>
        <v/>
      </c>
      <c r="P1184" t="str">
        <f>IF(O1184="","",CONCATENATE(Tabela2[[#This Row],[Zastosowania .jpg - lokalizacja folderu]],O1184))</f>
        <v/>
      </c>
      <c r="Q1184" t="s">
        <v>2555</v>
      </c>
      <c r="S1184" t="str">
        <f>IF(R1184="","",CONCATENATE(Tabela2[[#This Row],[Instrukcje .png - lokalizacja folderu]],R1184))</f>
        <v/>
      </c>
      <c r="T1184" t="s">
        <v>2556</v>
      </c>
      <c r="U1184" t="s">
        <v>2600</v>
      </c>
      <c r="V1184" t="str">
        <f>IF(U1184="","",CONCATENATE(Tabela2[[#This Row],[Modele .rfa - lokalizacja folderu]],U1184))</f>
        <v>G:\LocalUser\snws\Rendery_dwg_rys\Modele 3D\NICZUK Sliding support PSA1.rfa</v>
      </c>
      <c r="W1184" t="s">
        <v>2574</v>
      </c>
      <c r="X1184" t="s">
        <v>2738</v>
      </c>
      <c r="Y1184" t="str">
        <f>IF(X1184="","",CONCATENATE(Tabela2[[#This Row],[Modele .txt - lokalizacja folderu]],X1184))</f>
        <v>G:\LocalUser\snws\Rendery_dwg_rys\Modele 3D\NICZUK Sliding support PSA1.txt</v>
      </c>
      <c r="Z1184" t="s">
        <v>2574</v>
      </c>
      <c r="AB1184" t="str">
        <f>IFERROR(VLOOKUP(Tabela2[[#This Row],[Kod]],[1]Arkusz7!$A:$W,23,FALSE),"")</f>
        <v>PSA1-11/4</v>
      </c>
    </row>
    <row r="1185" spans="1:28" x14ac:dyDescent="0.25">
      <c r="A1185">
        <v>16585</v>
      </c>
      <c r="B1185" t="s">
        <v>613</v>
      </c>
      <c r="C1185" t="str">
        <f>IF(B1185="","",CONCATENATE(Tabela2[[#This Row],[Nazwa pliku - render - lokalizacja folderu]],B1185))</f>
        <v>G:\LocalUser\snws\Rendery_dwg_rys\web_ok\PSA1-1_web_ok.png</v>
      </c>
      <c r="D1185" t="s">
        <v>2179</v>
      </c>
      <c r="E1185" t="s">
        <v>615</v>
      </c>
      <c r="F1185" t="str">
        <f>IF(E1185="","",CONCATENATE(Tabela2[[#This Row],[Nazwa pliku - .dwg - lokalizacja folderu]],E1185))</f>
        <v>G:\LocalUser\snws\Rendery_dwg_rys\dwg\PSA1-3_4.DWG</v>
      </c>
      <c r="G1185" t="s">
        <v>2185</v>
      </c>
      <c r="H1185" t="s">
        <v>2834</v>
      </c>
      <c r="I1185" t="str">
        <f>IF(H1185="","",CONCATENATE(Tabela2[[#This Row],[Rysunek .png - lokalizacja folderu]],H1185))</f>
        <v>G:\LocalUser\snws\Rendery_dwg_rys\rys\PSA1-1_rys.png</v>
      </c>
      <c r="J1185" t="s">
        <v>2181</v>
      </c>
      <c r="L1185" t="str">
        <f>IF(K1185="","",CONCATENATE(Tabela2[[#This Row],[Zastosowania .jpg - lokalizacja folderu]],K1185))</f>
        <v/>
      </c>
      <c r="N1185" t="str">
        <f>IF(M1185="","",CONCATENATE(Tabela2[[#This Row],[Zastosowania .jpg - lokalizacja folderu]],M1185))</f>
        <v/>
      </c>
      <c r="P1185" t="str">
        <f>IF(O1185="","",CONCATENATE(Tabela2[[#This Row],[Zastosowania .jpg - lokalizacja folderu]],O1185))</f>
        <v/>
      </c>
      <c r="Q1185" t="s">
        <v>2555</v>
      </c>
      <c r="S1185" t="str">
        <f>IF(R1185="","",CONCATENATE(Tabela2[[#This Row],[Instrukcje .png - lokalizacja folderu]],R1185))</f>
        <v/>
      </c>
      <c r="T1185" t="s">
        <v>2556</v>
      </c>
      <c r="U1185" t="s">
        <v>2600</v>
      </c>
      <c r="V1185" t="str">
        <f>IF(U1185="","",CONCATENATE(Tabela2[[#This Row],[Modele .rfa - lokalizacja folderu]],U1185))</f>
        <v>G:\LocalUser\snws\Rendery_dwg_rys\Modele 3D\NICZUK Sliding support PSA1.rfa</v>
      </c>
      <c r="W1185" t="s">
        <v>2574</v>
      </c>
      <c r="X1185" t="s">
        <v>2738</v>
      </c>
      <c r="Y1185" t="str">
        <f>IF(X1185="","",CONCATENATE(Tabela2[[#This Row],[Modele .txt - lokalizacja folderu]],X1185))</f>
        <v>G:\LocalUser\snws\Rendery_dwg_rys\Modele 3D\NICZUK Sliding support PSA1.txt</v>
      </c>
      <c r="Z1185" t="s">
        <v>2574</v>
      </c>
      <c r="AB1185" t="str">
        <f>IFERROR(VLOOKUP(Tabela2[[#This Row],[Kod]],[1]Arkusz7!$A:$W,23,FALSE),"")</f>
        <v>PSA1-3/4</v>
      </c>
    </row>
    <row r="1186" spans="1:28" x14ac:dyDescent="0.25">
      <c r="A1186">
        <v>11657</v>
      </c>
      <c r="B1186" t="s">
        <v>613</v>
      </c>
      <c r="C1186" t="str">
        <f>IF(B1186="","",CONCATENATE(Tabela2[[#This Row],[Nazwa pliku - render - lokalizacja folderu]],B1186))</f>
        <v>G:\LocalUser\snws\Rendery_dwg_rys\web_ok\PSA1-1_web_ok.png</v>
      </c>
      <c r="D1186" t="s">
        <v>2179</v>
      </c>
      <c r="E1186" t="s">
        <v>618</v>
      </c>
      <c r="F1186" t="str">
        <f>IF(E1186="","",CONCATENATE(Tabela2[[#This Row],[Nazwa pliku - .dwg - lokalizacja folderu]],E1186))</f>
        <v>G:\LocalUser\snws\Rendery_dwg_rys\dwg\PSA1-M10_12.DWG</v>
      </c>
      <c r="G1186" t="s">
        <v>2185</v>
      </c>
      <c r="H1186" t="s">
        <v>2834</v>
      </c>
      <c r="I1186" t="str">
        <f>IF(H1186="","",CONCATENATE(Tabela2[[#This Row],[Rysunek .png - lokalizacja folderu]],H1186))</f>
        <v>G:\LocalUser\snws\Rendery_dwg_rys\rys\PSA1-1_rys.png</v>
      </c>
      <c r="J1186" t="s">
        <v>2181</v>
      </c>
      <c r="L1186" t="str">
        <f>IF(K1186="","",CONCATENATE(Tabela2[[#This Row],[Zastosowania .jpg - lokalizacja folderu]],K1186))</f>
        <v/>
      </c>
      <c r="N1186" t="str">
        <f>IF(M1186="","",CONCATENATE(Tabela2[[#This Row],[Zastosowania .jpg - lokalizacja folderu]],M1186))</f>
        <v/>
      </c>
      <c r="P1186" t="str">
        <f>IF(O1186="","",CONCATENATE(Tabela2[[#This Row],[Zastosowania .jpg - lokalizacja folderu]],O1186))</f>
        <v/>
      </c>
      <c r="Q1186" t="s">
        <v>2555</v>
      </c>
      <c r="S1186" t="str">
        <f>IF(R1186="","",CONCATENATE(Tabela2[[#This Row],[Instrukcje .png - lokalizacja folderu]],R1186))</f>
        <v/>
      </c>
      <c r="T1186" t="s">
        <v>2556</v>
      </c>
      <c r="U1186" t="s">
        <v>2600</v>
      </c>
      <c r="V1186" t="str">
        <f>IF(U1186="","",CONCATENATE(Tabela2[[#This Row],[Modele .rfa - lokalizacja folderu]],U1186))</f>
        <v>G:\LocalUser\snws\Rendery_dwg_rys\Modele 3D\NICZUK Sliding support PSA1.rfa</v>
      </c>
      <c r="W1186" t="s">
        <v>2574</v>
      </c>
      <c r="X1186" t="s">
        <v>2738</v>
      </c>
      <c r="Y1186" t="str">
        <f>IF(X1186="","",CONCATENATE(Tabela2[[#This Row],[Modele .txt - lokalizacja folderu]],X1186))</f>
        <v>G:\LocalUser\snws\Rendery_dwg_rys\Modele 3D\NICZUK Sliding support PSA1.txt</v>
      </c>
      <c r="Z1186" t="s">
        <v>2574</v>
      </c>
      <c r="AB1186" t="str">
        <f>IFERROR(VLOOKUP(Tabela2[[#This Row],[Kod]],[1]Arkusz7!$A:$W,23,FALSE),"")</f>
        <v>PSA1-M10/12</v>
      </c>
    </row>
    <row r="1187" spans="1:28" x14ac:dyDescent="0.25">
      <c r="A1187">
        <v>12730</v>
      </c>
      <c r="B1187" t="s">
        <v>613</v>
      </c>
      <c r="C1187" t="str">
        <f>IF(B1187="","",CONCATENATE(Tabela2[[#This Row],[Nazwa pliku - render - lokalizacja folderu]],B1187))</f>
        <v>G:\LocalUser\snws\Rendery_dwg_rys\web_ok\PSA1-1_web_ok.png</v>
      </c>
      <c r="D1187" t="s">
        <v>2179</v>
      </c>
      <c r="E1187" t="s">
        <v>619</v>
      </c>
      <c r="F1187" t="str">
        <f>IF(E1187="","",CONCATENATE(Tabela2[[#This Row],[Nazwa pliku - .dwg - lokalizacja folderu]],E1187))</f>
        <v>G:\LocalUser\snws\Rendery_dwg_rys\dwg\PSA1-M12_16.DWG</v>
      </c>
      <c r="G1187" t="s">
        <v>2185</v>
      </c>
      <c r="H1187" t="s">
        <v>2834</v>
      </c>
      <c r="I1187" t="str">
        <f>IF(H1187="","",CONCATENATE(Tabela2[[#This Row],[Rysunek .png - lokalizacja folderu]],H1187))</f>
        <v>G:\LocalUser\snws\Rendery_dwg_rys\rys\PSA1-1_rys.png</v>
      </c>
      <c r="J1187" t="s">
        <v>2181</v>
      </c>
      <c r="L1187" t="str">
        <f>IF(K1187="","",CONCATENATE(Tabela2[[#This Row],[Zastosowania .jpg - lokalizacja folderu]],K1187))</f>
        <v/>
      </c>
      <c r="N1187" t="str">
        <f>IF(M1187="","",CONCATENATE(Tabela2[[#This Row],[Zastosowania .jpg - lokalizacja folderu]],M1187))</f>
        <v/>
      </c>
      <c r="P1187" t="str">
        <f>IF(O1187="","",CONCATENATE(Tabela2[[#This Row],[Zastosowania .jpg - lokalizacja folderu]],O1187))</f>
        <v/>
      </c>
      <c r="Q1187" t="s">
        <v>2555</v>
      </c>
      <c r="S1187" t="str">
        <f>IF(R1187="","",CONCATENATE(Tabela2[[#This Row],[Instrukcje .png - lokalizacja folderu]],R1187))</f>
        <v/>
      </c>
      <c r="T1187" t="s">
        <v>2556</v>
      </c>
      <c r="U1187" t="s">
        <v>2600</v>
      </c>
      <c r="V1187" t="str">
        <f>IF(U1187="","",CONCATENATE(Tabela2[[#This Row],[Modele .rfa - lokalizacja folderu]],U1187))</f>
        <v>G:\LocalUser\snws\Rendery_dwg_rys\Modele 3D\NICZUK Sliding support PSA1.rfa</v>
      </c>
      <c r="W1187" t="s">
        <v>2574</v>
      </c>
      <c r="X1187" t="s">
        <v>2738</v>
      </c>
      <c r="Y1187" t="str">
        <f>IF(X1187="","",CONCATENATE(Tabela2[[#This Row],[Modele .txt - lokalizacja folderu]],X1187))</f>
        <v>G:\LocalUser\snws\Rendery_dwg_rys\Modele 3D\NICZUK Sliding support PSA1.txt</v>
      </c>
      <c r="Z1187" t="s">
        <v>2574</v>
      </c>
      <c r="AB1187" t="str">
        <f>IFERROR(VLOOKUP(Tabela2[[#This Row],[Kod]],[1]Arkusz7!$A:$W,23,FALSE),"")</f>
        <v>PSA1-M12/16</v>
      </c>
    </row>
    <row r="1188" spans="1:28" x14ac:dyDescent="0.25">
      <c r="A1188">
        <v>13044</v>
      </c>
      <c r="B1188" t="s">
        <v>613</v>
      </c>
      <c r="C1188" t="str">
        <f>IF(B1188="","",CONCATENATE(Tabela2[[#This Row],[Nazwa pliku - render - lokalizacja folderu]],B1188))</f>
        <v>G:\LocalUser\snws\Rendery_dwg_rys\web_ok\PSA1-1_web_ok.png</v>
      </c>
      <c r="D1188" t="s">
        <v>2179</v>
      </c>
      <c r="E1188" t="s">
        <v>620</v>
      </c>
      <c r="F1188" t="str">
        <f>IF(E1188="","",CONCATENATE(Tabela2[[#This Row],[Nazwa pliku - .dwg - lokalizacja folderu]],E1188))</f>
        <v>G:\LocalUser\snws\Rendery_dwg_rys\dwg\PSA1-M20.DWG</v>
      </c>
      <c r="G1188" t="s">
        <v>2185</v>
      </c>
      <c r="H1188" t="s">
        <v>2834</v>
      </c>
      <c r="I1188" t="str">
        <f>IF(H1188="","",CONCATENATE(Tabela2[[#This Row],[Rysunek .png - lokalizacja folderu]],H1188))</f>
        <v>G:\LocalUser\snws\Rendery_dwg_rys\rys\PSA1-1_rys.png</v>
      </c>
      <c r="J1188" t="s">
        <v>2181</v>
      </c>
      <c r="L1188" t="str">
        <f>IF(K1188="","",CONCATENATE(Tabela2[[#This Row],[Zastosowania .jpg - lokalizacja folderu]],K1188))</f>
        <v/>
      </c>
      <c r="N1188" t="str">
        <f>IF(M1188="","",CONCATENATE(Tabela2[[#This Row],[Zastosowania .jpg - lokalizacja folderu]],M1188))</f>
        <v/>
      </c>
      <c r="P1188" t="str">
        <f>IF(O1188="","",CONCATENATE(Tabela2[[#This Row],[Zastosowania .jpg - lokalizacja folderu]],O1188))</f>
        <v/>
      </c>
      <c r="Q1188" t="s">
        <v>2555</v>
      </c>
      <c r="S1188" t="str">
        <f>IF(R1188="","",CONCATENATE(Tabela2[[#This Row],[Instrukcje .png - lokalizacja folderu]],R1188))</f>
        <v/>
      </c>
      <c r="T1188" t="s">
        <v>2556</v>
      </c>
      <c r="U1188" t="s">
        <v>2600</v>
      </c>
      <c r="V1188" t="str">
        <f>IF(U1188="","",CONCATENATE(Tabela2[[#This Row],[Modele .rfa - lokalizacja folderu]],U1188))</f>
        <v>G:\LocalUser\snws\Rendery_dwg_rys\Modele 3D\NICZUK Sliding support PSA1.rfa</v>
      </c>
      <c r="W1188" t="s">
        <v>2574</v>
      </c>
      <c r="X1188" t="s">
        <v>2738</v>
      </c>
      <c r="Y1188" t="str">
        <f>IF(X1188="","",CONCATENATE(Tabela2[[#This Row],[Modele .txt - lokalizacja folderu]],X1188))</f>
        <v>G:\LocalUser\snws\Rendery_dwg_rys\Modele 3D\NICZUK Sliding support PSA1.txt</v>
      </c>
      <c r="Z1188" t="s">
        <v>2574</v>
      </c>
      <c r="AB1188" t="str">
        <f>IFERROR(VLOOKUP(Tabela2[[#This Row],[Kod]],[1]Arkusz7!$A:$W,23,FALSE),"")</f>
        <v>PSA1-M20</v>
      </c>
    </row>
    <row r="1189" spans="1:28" x14ac:dyDescent="0.25">
      <c r="A1189">
        <v>22323</v>
      </c>
      <c r="B1189" t="s">
        <v>621</v>
      </c>
      <c r="C1189" t="str">
        <f>IF(B1189="","",CONCATENATE(Tabela2[[#This Row],[Nazwa pliku - render - lokalizacja folderu]],B1189))</f>
        <v>G:\LocalUser\snws\Rendery_dwg_rys\web_ok\PSAH1-1_web_ok.png</v>
      </c>
      <c r="D1189" t="s">
        <v>2179</v>
      </c>
      <c r="E1189" t="s">
        <v>624</v>
      </c>
      <c r="F1189" t="str">
        <f>IF(E1189="","",CONCATENATE(Tabela2[[#This Row],[Nazwa pliku - .dwg - lokalizacja folderu]],E1189))</f>
        <v>G:\LocalUser\snws\Rendery_dwg_rys\dwg\PSAH1-1.DWG</v>
      </c>
      <c r="G1189" t="s">
        <v>2185</v>
      </c>
      <c r="H1189" t="s">
        <v>2241</v>
      </c>
      <c r="I1189" t="str">
        <f>IF(H1189="","",CONCATENATE(Tabela2[[#This Row],[Rysunek .png - lokalizacja folderu]],H1189))</f>
        <v>G:\LocalUser\snws\Rendery_dwg_rys\rys\PSAH1_rys.png</v>
      </c>
      <c r="J1189" t="s">
        <v>2181</v>
      </c>
      <c r="L1189" t="str">
        <f>IF(K1189="","",CONCATENATE(Tabela2[[#This Row],[Zastosowania .jpg - lokalizacja folderu]],K1189))</f>
        <v/>
      </c>
      <c r="N1189" t="str">
        <f>IF(M1189="","",CONCATENATE(Tabela2[[#This Row],[Zastosowania .jpg - lokalizacja folderu]],M1189))</f>
        <v/>
      </c>
      <c r="P1189" t="str">
        <f>IF(O1189="","",CONCATENATE(Tabela2[[#This Row],[Zastosowania .jpg - lokalizacja folderu]],O1189))</f>
        <v/>
      </c>
      <c r="Q1189" t="s">
        <v>2555</v>
      </c>
      <c r="S1189" t="str">
        <f>IF(R1189="","",CONCATENATE(Tabela2[[#This Row],[Instrukcje .png - lokalizacja folderu]],R1189))</f>
        <v/>
      </c>
      <c r="T1189" t="s">
        <v>2556</v>
      </c>
      <c r="V1189" t="str">
        <f>IF(U1189="","",CONCATENATE(Tabela2[[#This Row],[Modele .rfa - lokalizacja folderu]],U1189))</f>
        <v/>
      </c>
      <c r="W1189" t="s">
        <v>2574</v>
      </c>
      <c r="X1189" t="s">
        <v>2576</v>
      </c>
      <c r="Y1189" t="str">
        <f>IF(X1189="","",CONCATENATE(Tabela2[[#This Row],[Modele .txt - lokalizacja folderu]],X1189))</f>
        <v/>
      </c>
      <c r="Z1189" t="s">
        <v>2574</v>
      </c>
      <c r="AB1189" t="str">
        <f>IFERROR(VLOOKUP(Tabela2[[#This Row],[Kod]],[1]Arkusz7!$A:$W,23,FALSE),"")</f>
        <v>PSAH1-1</v>
      </c>
    </row>
    <row r="1190" spans="1:28" x14ac:dyDescent="0.25">
      <c r="A1190">
        <v>22321</v>
      </c>
      <c r="B1190" t="s">
        <v>621</v>
      </c>
      <c r="C1190" t="str">
        <f>IF(B1190="","",CONCATENATE(Tabela2[[#This Row],[Nazwa pliku - render - lokalizacja folderu]],B1190))</f>
        <v>G:\LocalUser\snws\Rendery_dwg_rys\web_ok\PSAH1-1_web_ok.png</v>
      </c>
      <c r="D1190" t="s">
        <v>2179</v>
      </c>
      <c r="E1190" t="s">
        <v>622</v>
      </c>
      <c r="F1190" t="str">
        <f>IF(E1190="","",CONCATENATE(Tabela2[[#This Row],[Nazwa pliku - .dwg - lokalizacja folderu]],E1190))</f>
        <v>G:\LocalUser\snws\Rendery_dwg_rys\dwg\PSAH1-1_2.DWG</v>
      </c>
      <c r="G1190" t="s">
        <v>2185</v>
      </c>
      <c r="H1190" t="s">
        <v>2241</v>
      </c>
      <c r="I1190" t="str">
        <f>IF(H1190="","",CONCATENATE(Tabela2[[#This Row],[Rysunek .png - lokalizacja folderu]],H1190))</f>
        <v>G:\LocalUser\snws\Rendery_dwg_rys\rys\PSAH1_rys.png</v>
      </c>
      <c r="J1190" t="s">
        <v>2181</v>
      </c>
      <c r="L1190" t="str">
        <f>IF(K1190="","",CONCATENATE(Tabela2[[#This Row],[Zastosowania .jpg - lokalizacja folderu]],K1190))</f>
        <v/>
      </c>
      <c r="N1190" t="str">
        <f>IF(M1190="","",CONCATENATE(Tabela2[[#This Row],[Zastosowania .jpg - lokalizacja folderu]],M1190))</f>
        <v/>
      </c>
      <c r="P1190" t="str">
        <f>IF(O1190="","",CONCATENATE(Tabela2[[#This Row],[Zastosowania .jpg - lokalizacja folderu]],O1190))</f>
        <v/>
      </c>
      <c r="Q1190" t="s">
        <v>2555</v>
      </c>
      <c r="S1190" t="str">
        <f>IF(R1190="","",CONCATENATE(Tabela2[[#This Row],[Instrukcje .png - lokalizacja folderu]],R1190))</f>
        <v/>
      </c>
      <c r="T1190" t="s">
        <v>2556</v>
      </c>
      <c r="V1190" t="str">
        <f>IF(U1190="","",CONCATENATE(Tabela2[[#This Row],[Modele .rfa - lokalizacja folderu]],U1190))</f>
        <v/>
      </c>
      <c r="W1190" t="s">
        <v>2574</v>
      </c>
      <c r="X1190" t="s">
        <v>2576</v>
      </c>
      <c r="Y1190" t="str">
        <f>IF(X1190="","",CONCATENATE(Tabela2[[#This Row],[Modele .txt - lokalizacja folderu]],X1190))</f>
        <v/>
      </c>
      <c r="Z1190" t="s">
        <v>2574</v>
      </c>
      <c r="AB1190" t="str">
        <f>IFERROR(VLOOKUP(Tabela2[[#This Row],[Kod]],[1]Arkusz7!$A:$W,23,FALSE),"")</f>
        <v>PSAH1-1/2</v>
      </c>
    </row>
    <row r="1191" spans="1:28" x14ac:dyDescent="0.25">
      <c r="A1191">
        <v>22324</v>
      </c>
      <c r="B1191" t="s">
        <v>621</v>
      </c>
      <c r="C1191" t="str">
        <f>IF(B1191="","",CONCATENATE(Tabela2[[#This Row],[Nazwa pliku - render - lokalizacja folderu]],B1191))</f>
        <v>G:\LocalUser\snws\Rendery_dwg_rys\web_ok\PSAH1-1_web_ok.png</v>
      </c>
      <c r="D1191" t="s">
        <v>2179</v>
      </c>
      <c r="E1191" t="s">
        <v>625</v>
      </c>
      <c r="F1191" t="str">
        <f>IF(E1191="","",CONCATENATE(Tabela2[[#This Row],[Nazwa pliku - .dwg - lokalizacja folderu]],E1191))</f>
        <v>G:\LocalUser\snws\Rendery_dwg_rys\dwg\PSAH1-11_4.DWG</v>
      </c>
      <c r="G1191" t="s">
        <v>2185</v>
      </c>
      <c r="H1191" t="s">
        <v>2241</v>
      </c>
      <c r="I1191" t="str">
        <f>IF(H1191="","",CONCATENATE(Tabela2[[#This Row],[Rysunek .png - lokalizacja folderu]],H1191))</f>
        <v>G:\LocalUser\snws\Rendery_dwg_rys\rys\PSAH1_rys.png</v>
      </c>
      <c r="J1191" t="s">
        <v>2181</v>
      </c>
      <c r="L1191" t="str">
        <f>IF(K1191="","",CONCATENATE(Tabela2[[#This Row],[Zastosowania .jpg - lokalizacja folderu]],K1191))</f>
        <v/>
      </c>
      <c r="N1191" t="str">
        <f>IF(M1191="","",CONCATENATE(Tabela2[[#This Row],[Zastosowania .jpg - lokalizacja folderu]],M1191))</f>
        <v/>
      </c>
      <c r="P1191" t="str">
        <f>IF(O1191="","",CONCATENATE(Tabela2[[#This Row],[Zastosowania .jpg - lokalizacja folderu]],O1191))</f>
        <v/>
      </c>
      <c r="Q1191" t="s">
        <v>2555</v>
      </c>
      <c r="S1191" t="str">
        <f>IF(R1191="","",CONCATENATE(Tabela2[[#This Row],[Instrukcje .png - lokalizacja folderu]],R1191))</f>
        <v/>
      </c>
      <c r="T1191" t="s">
        <v>2556</v>
      </c>
      <c r="V1191" t="str">
        <f>IF(U1191="","",CONCATENATE(Tabela2[[#This Row],[Modele .rfa - lokalizacja folderu]],U1191))</f>
        <v/>
      </c>
      <c r="W1191" t="s">
        <v>2574</v>
      </c>
      <c r="X1191" t="s">
        <v>2576</v>
      </c>
      <c r="Y1191" t="str">
        <f>IF(X1191="","",CONCATENATE(Tabela2[[#This Row],[Modele .txt - lokalizacja folderu]],X1191))</f>
        <v/>
      </c>
      <c r="Z1191" t="s">
        <v>2574</v>
      </c>
      <c r="AB1191" t="str">
        <f>IFERROR(VLOOKUP(Tabela2[[#This Row],[Kod]],[1]Arkusz7!$A:$W,23,FALSE),"")</f>
        <v>PSAH1-11/4</v>
      </c>
    </row>
    <row r="1192" spans="1:28" x14ac:dyDescent="0.25">
      <c r="A1192">
        <v>22322</v>
      </c>
      <c r="B1192" t="s">
        <v>621</v>
      </c>
      <c r="C1192" t="str">
        <f>IF(B1192="","",CONCATENATE(Tabela2[[#This Row],[Nazwa pliku - render - lokalizacja folderu]],B1192))</f>
        <v>G:\LocalUser\snws\Rendery_dwg_rys\web_ok\PSAH1-1_web_ok.png</v>
      </c>
      <c r="D1192" t="s">
        <v>2179</v>
      </c>
      <c r="E1192" t="s">
        <v>623</v>
      </c>
      <c r="F1192" t="str">
        <f>IF(E1192="","",CONCATENATE(Tabela2[[#This Row],[Nazwa pliku - .dwg - lokalizacja folderu]],E1192))</f>
        <v>G:\LocalUser\snws\Rendery_dwg_rys\dwg\PSAH1-3_4.DWG</v>
      </c>
      <c r="G1192" t="s">
        <v>2185</v>
      </c>
      <c r="H1192" t="s">
        <v>2241</v>
      </c>
      <c r="I1192" t="str">
        <f>IF(H1192="","",CONCATENATE(Tabela2[[#This Row],[Rysunek .png - lokalizacja folderu]],H1192))</f>
        <v>G:\LocalUser\snws\Rendery_dwg_rys\rys\PSAH1_rys.png</v>
      </c>
      <c r="J1192" t="s">
        <v>2181</v>
      </c>
      <c r="L1192" t="str">
        <f>IF(K1192="","",CONCATENATE(Tabela2[[#This Row],[Zastosowania .jpg - lokalizacja folderu]],K1192))</f>
        <v/>
      </c>
      <c r="N1192" t="str">
        <f>IF(M1192="","",CONCATENATE(Tabela2[[#This Row],[Zastosowania .jpg - lokalizacja folderu]],M1192))</f>
        <v/>
      </c>
      <c r="P1192" t="str">
        <f>IF(O1192="","",CONCATENATE(Tabela2[[#This Row],[Zastosowania .jpg - lokalizacja folderu]],O1192))</f>
        <v/>
      </c>
      <c r="Q1192" t="s">
        <v>2555</v>
      </c>
      <c r="S1192" t="str">
        <f>IF(R1192="","",CONCATENATE(Tabela2[[#This Row],[Instrukcje .png - lokalizacja folderu]],R1192))</f>
        <v/>
      </c>
      <c r="T1192" t="s">
        <v>2556</v>
      </c>
      <c r="V1192" t="str">
        <f>IF(U1192="","",CONCATENATE(Tabela2[[#This Row],[Modele .rfa - lokalizacja folderu]],U1192))</f>
        <v/>
      </c>
      <c r="W1192" t="s">
        <v>2574</v>
      </c>
      <c r="X1192" t="s">
        <v>2576</v>
      </c>
      <c r="Y1192" t="str">
        <f>IF(X1192="","",CONCATENATE(Tabela2[[#This Row],[Modele .txt - lokalizacja folderu]],X1192))</f>
        <v/>
      </c>
      <c r="Z1192" t="s">
        <v>2574</v>
      </c>
      <c r="AB1192" t="str">
        <f>IFERROR(VLOOKUP(Tabela2[[#This Row],[Kod]],[1]Arkusz7!$A:$W,23,FALSE),"")</f>
        <v>PSAH1-3/4</v>
      </c>
    </row>
    <row r="1193" spans="1:28" x14ac:dyDescent="0.25">
      <c r="A1193">
        <v>22325</v>
      </c>
      <c r="B1193" t="s">
        <v>621</v>
      </c>
      <c r="C1193" t="str">
        <f>IF(B1193="","",CONCATENATE(Tabela2[[#This Row],[Nazwa pliku - render - lokalizacja folderu]],B1193))</f>
        <v>G:\LocalUser\snws\Rendery_dwg_rys\web_ok\PSAH1-1_web_ok.png</v>
      </c>
      <c r="D1193" t="s">
        <v>2179</v>
      </c>
      <c r="E1193" t="s">
        <v>626</v>
      </c>
      <c r="F1193" t="str">
        <f>IF(E1193="","",CONCATENATE(Tabela2[[#This Row],[Nazwa pliku - .dwg - lokalizacja folderu]],E1193))</f>
        <v>G:\LocalUser\snws\Rendery_dwg_rys\dwg\PSAH1-M10_12.DWG</v>
      </c>
      <c r="G1193" t="s">
        <v>2185</v>
      </c>
      <c r="H1193" t="s">
        <v>2241</v>
      </c>
      <c r="I1193" t="str">
        <f>IF(H1193="","",CONCATENATE(Tabela2[[#This Row],[Rysunek .png - lokalizacja folderu]],H1193))</f>
        <v>G:\LocalUser\snws\Rendery_dwg_rys\rys\PSAH1_rys.png</v>
      </c>
      <c r="J1193" t="s">
        <v>2181</v>
      </c>
      <c r="L1193" t="str">
        <f>IF(K1193="","",CONCATENATE(Tabela2[[#This Row],[Zastosowania .jpg - lokalizacja folderu]],K1193))</f>
        <v/>
      </c>
      <c r="N1193" t="str">
        <f>IF(M1193="","",CONCATENATE(Tabela2[[#This Row],[Zastosowania .jpg - lokalizacja folderu]],M1193))</f>
        <v/>
      </c>
      <c r="P1193" t="str">
        <f>IF(O1193="","",CONCATENATE(Tabela2[[#This Row],[Zastosowania .jpg - lokalizacja folderu]],O1193))</f>
        <v/>
      </c>
      <c r="Q1193" t="s">
        <v>2555</v>
      </c>
      <c r="S1193" t="str">
        <f>IF(R1193="","",CONCATENATE(Tabela2[[#This Row],[Instrukcje .png - lokalizacja folderu]],R1193))</f>
        <v/>
      </c>
      <c r="T1193" t="s">
        <v>2556</v>
      </c>
      <c r="V1193" t="str">
        <f>IF(U1193="","",CONCATENATE(Tabela2[[#This Row],[Modele .rfa - lokalizacja folderu]],U1193))</f>
        <v/>
      </c>
      <c r="W1193" t="s">
        <v>2574</v>
      </c>
      <c r="X1193" t="s">
        <v>2576</v>
      </c>
      <c r="Y1193" t="str">
        <f>IF(X1193="","",CONCATENATE(Tabela2[[#This Row],[Modele .txt - lokalizacja folderu]],X1193))</f>
        <v/>
      </c>
      <c r="Z1193" t="s">
        <v>2574</v>
      </c>
      <c r="AB1193" t="str">
        <f>IFERROR(VLOOKUP(Tabela2[[#This Row],[Kod]],[1]Arkusz7!$A:$W,23,FALSE),"")</f>
        <v>PSAH1-M10/12</v>
      </c>
    </row>
    <row r="1194" spans="1:28" x14ac:dyDescent="0.25">
      <c r="A1194">
        <v>22326</v>
      </c>
      <c r="B1194" t="s">
        <v>621</v>
      </c>
      <c r="C1194" t="str">
        <f>IF(B1194="","",CONCATENATE(Tabela2[[#This Row],[Nazwa pliku - render - lokalizacja folderu]],B1194))</f>
        <v>G:\LocalUser\snws\Rendery_dwg_rys\web_ok\PSAH1-1_web_ok.png</v>
      </c>
      <c r="D1194" t="s">
        <v>2179</v>
      </c>
      <c r="E1194" t="s">
        <v>627</v>
      </c>
      <c r="F1194" t="str">
        <f>IF(E1194="","",CONCATENATE(Tabela2[[#This Row],[Nazwa pliku - .dwg - lokalizacja folderu]],E1194))</f>
        <v>G:\LocalUser\snws\Rendery_dwg_rys\dwg\PSAH1-M12_16.DWG</v>
      </c>
      <c r="G1194" t="s">
        <v>2185</v>
      </c>
      <c r="H1194" t="s">
        <v>2241</v>
      </c>
      <c r="I1194" t="str">
        <f>IF(H1194="","",CONCATENATE(Tabela2[[#This Row],[Rysunek .png - lokalizacja folderu]],H1194))</f>
        <v>G:\LocalUser\snws\Rendery_dwg_rys\rys\PSAH1_rys.png</v>
      </c>
      <c r="J1194" t="s">
        <v>2181</v>
      </c>
      <c r="L1194" t="str">
        <f>IF(K1194="","",CONCATENATE(Tabela2[[#This Row],[Zastosowania .jpg - lokalizacja folderu]],K1194))</f>
        <v/>
      </c>
      <c r="N1194" t="str">
        <f>IF(M1194="","",CONCATENATE(Tabela2[[#This Row],[Zastosowania .jpg - lokalizacja folderu]],M1194))</f>
        <v/>
      </c>
      <c r="P1194" t="str">
        <f>IF(O1194="","",CONCATENATE(Tabela2[[#This Row],[Zastosowania .jpg - lokalizacja folderu]],O1194))</f>
        <v/>
      </c>
      <c r="Q1194" t="s">
        <v>2555</v>
      </c>
      <c r="S1194" t="str">
        <f>IF(R1194="","",CONCATENATE(Tabela2[[#This Row],[Instrukcje .png - lokalizacja folderu]],R1194))</f>
        <v/>
      </c>
      <c r="T1194" t="s">
        <v>2556</v>
      </c>
      <c r="V1194" t="str">
        <f>IF(U1194="","",CONCATENATE(Tabela2[[#This Row],[Modele .rfa - lokalizacja folderu]],U1194))</f>
        <v/>
      </c>
      <c r="W1194" t="s">
        <v>2574</v>
      </c>
      <c r="X1194" t="s">
        <v>2576</v>
      </c>
      <c r="Y1194" t="str">
        <f>IF(X1194="","",CONCATENATE(Tabela2[[#This Row],[Modele .txt - lokalizacja folderu]],X1194))</f>
        <v/>
      </c>
      <c r="Z1194" t="s">
        <v>2574</v>
      </c>
      <c r="AB1194" t="str">
        <f>IFERROR(VLOOKUP(Tabela2[[#This Row],[Kod]],[1]Arkusz7!$A:$W,23,FALSE),"")</f>
        <v>PSAH1-M12/16</v>
      </c>
    </row>
    <row r="1195" spans="1:28" x14ac:dyDescent="0.25">
      <c r="A1195">
        <v>22327</v>
      </c>
      <c r="B1195" t="s">
        <v>621</v>
      </c>
      <c r="C1195" t="str">
        <f>IF(B1195="","",CONCATENATE(Tabela2[[#This Row],[Nazwa pliku - render - lokalizacja folderu]],B1195))</f>
        <v>G:\LocalUser\snws\Rendery_dwg_rys\web_ok\PSAH1-1_web_ok.png</v>
      </c>
      <c r="D1195" t="s">
        <v>2179</v>
      </c>
      <c r="E1195" t="s">
        <v>628</v>
      </c>
      <c r="F1195" t="str">
        <f>IF(E1195="","",CONCATENATE(Tabela2[[#This Row],[Nazwa pliku - .dwg - lokalizacja folderu]],E1195))</f>
        <v>G:\LocalUser\snws\Rendery_dwg_rys\dwg\PSAH1-M20.DWG</v>
      </c>
      <c r="G1195" t="s">
        <v>2185</v>
      </c>
      <c r="H1195" t="s">
        <v>2241</v>
      </c>
      <c r="I1195" t="str">
        <f>IF(H1195="","",CONCATENATE(Tabela2[[#This Row],[Rysunek .png - lokalizacja folderu]],H1195))</f>
        <v>G:\LocalUser\snws\Rendery_dwg_rys\rys\PSAH1_rys.png</v>
      </c>
      <c r="J1195" t="s">
        <v>2181</v>
      </c>
      <c r="L1195" t="str">
        <f>IF(K1195="","",CONCATENATE(Tabela2[[#This Row],[Zastosowania .jpg - lokalizacja folderu]],K1195))</f>
        <v/>
      </c>
      <c r="N1195" t="str">
        <f>IF(M1195="","",CONCATENATE(Tabela2[[#This Row],[Zastosowania .jpg - lokalizacja folderu]],M1195))</f>
        <v/>
      </c>
      <c r="P1195" t="str">
        <f>IF(O1195="","",CONCATENATE(Tabela2[[#This Row],[Zastosowania .jpg - lokalizacja folderu]],O1195))</f>
        <v/>
      </c>
      <c r="Q1195" t="s">
        <v>2555</v>
      </c>
      <c r="S1195" t="str">
        <f>IF(R1195="","",CONCATENATE(Tabela2[[#This Row],[Instrukcje .png - lokalizacja folderu]],R1195))</f>
        <v/>
      </c>
      <c r="T1195" t="s">
        <v>2556</v>
      </c>
      <c r="V1195" t="str">
        <f>IF(U1195="","",CONCATENATE(Tabela2[[#This Row],[Modele .rfa - lokalizacja folderu]],U1195))</f>
        <v/>
      </c>
      <c r="W1195" t="s">
        <v>2574</v>
      </c>
      <c r="X1195" t="s">
        <v>2576</v>
      </c>
      <c r="Y1195" t="str">
        <f>IF(X1195="","",CONCATENATE(Tabela2[[#This Row],[Modele .txt - lokalizacja folderu]],X1195))</f>
        <v/>
      </c>
      <c r="Z1195" t="s">
        <v>2574</v>
      </c>
      <c r="AB1195" t="str">
        <f>IFERROR(VLOOKUP(Tabela2[[#This Row],[Kod]],[1]Arkusz7!$A:$W,23,FALSE),"")</f>
        <v>PSAH1-M20</v>
      </c>
    </row>
    <row r="1196" spans="1:28" x14ac:dyDescent="0.25">
      <c r="A1196">
        <v>16589</v>
      </c>
      <c r="B1196" t="s">
        <v>629</v>
      </c>
      <c r="C1196" t="str">
        <f>IF(B1196="","",CONCATENATE(Tabela2[[#This Row],[Nazwa pliku - render - lokalizacja folderu]],B1196))</f>
        <v>G:\LocalUser\snws\Rendery_dwg_rys\web_ok\PSB2-1_web_ok.png</v>
      </c>
      <c r="D1196" t="s">
        <v>2179</v>
      </c>
      <c r="E1196" t="s">
        <v>632</v>
      </c>
      <c r="F1196" t="str">
        <f>IF(E1196="","",CONCATENATE(Tabela2[[#This Row],[Nazwa pliku - .dwg - lokalizacja folderu]],E1196))</f>
        <v>G:\LocalUser\snws\Rendery_dwg_rys\dwg\PSB2-1.DWG</v>
      </c>
      <c r="G1196" t="s">
        <v>2185</v>
      </c>
      <c r="H1196" t="s">
        <v>2835</v>
      </c>
      <c r="I1196" t="str">
        <f>IF(H1196="","",CONCATENATE(Tabela2[[#This Row],[Rysunek .png - lokalizacja folderu]],H1196))</f>
        <v>G:\LocalUser\snws\Rendery_dwg_rys\rys\PSB2-1_rys.png</v>
      </c>
      <c r="J1196" t="s">
        <v>2181</v>
      </c>
      <c r="L1196" t="str">
        <f>IF(K1196="","",CONCATENATE(Tabela2[[#This Row],[Zastosowania .jpg - lokalizacja folderu]],K1196))</f>
        <v/>
      </c>
      <c r="N1196" t="str">
        <f>IF(M1196="","",CONCATENATE(Tabela2[[#This Row],[Zastosowania .jpg - lokalizacja folderu]],M1196))</f>
        <v/>
      </c>
      <c r="P1196" t="str">
        <f>IF(O1196="","",CONCATENATE(Tabela2[[#This Row],[Zastosowania .jpg - lokalizacja folderu]],O1196))</f>
        <v/>
      </c>
      <c r="Q1196" t="s">
        <v>2555</v>
      </c>
      <c r="S1196" t="str">
        <f>IF(R1196="","",CONCATENATE(Tabela2[[#This Row],[Instrukcje .png - lokalizacja folderu]],R1196))</f>
        <v/>
      </c>
      <c r="T1196" t="s">
        <v>2556</v>
      </c>
      <c r="U1196" t="s">
        <v>2601</v>
      </c>
      <c r="V1196" t="str">
        <f>IF(U1196="","",CONCATENATE(Tabela2[[#This Row],[Modele .rfa - lokalizacja folderu]],U1196))</f>
        <v>G:\LocalUser\snws\Rendery_dwg_rys\Modele 3D\NICZUK Sliding support PSB2.rfa</v>
      </c>
      <c r="W1196" t="s">
        <v>2574</v>
      </c>
      <c r="X1196" t="s">
        <v>2739</v>
      </c>
      <c r="Y1196" t="str">
        <f>IF(X1196="","",CONCATENATE(Tabela2[[#This Row],[Modele .txt - lokalizacja folderu]],X1196))</f>
        <v>G:\LocalUser\snws\Rendery_dwg_rys\Modele 3D\NICZUK Sliding support PSB2.txt</v>
      </c>
      <c r="Z1196" t="s">
        <v>2574</v>
      </c>
      <c r="AB1196" t="str">
        <f>IFERROR(VLOOKUP(Tabela2[[#This Row],[Kod]],[1]Arkusz7!$A:$W,23,FALSE),"")</f>
        <v>PSB2-1</v>
      </c>
    </row>
    <row r="1197" spans="1:28" x14ac:dyDescent="0.25">
      <c r="A1197">
        <v>16587</v>
      </c>
      <c r="B1197" t="s">
        <v>629</v>
      </c>
      <c r="C1197" t="str">
        <f>IF(B1197="","",CONCATENATE(Tabela2[[#This Row],[Nazwa pliku - render - lokalizacja folderu]],B1197))</f>
        <v>G:\LocalUser\snws\Rendery_dwg_rys\web_ok\PSB2-1_web_ok.png</v>
      </c>
      <c r="D1197" t="s">
        <v>2179</v>
      </c>
      <c r="E1197" t="s">
        <v>630</v>
      </c>
      <c r="F1197" t="str">
        <f>IF(E1197="","",CONCATENATE(Tabela2[[#This Row],[Nazwa pliku - .dwg - lokalizacja folderu]],E1197))</f>
        <v>G:\LocalUser\snws\Rendery_dwg_rys\dwg\PSB2-1_2.DWG</v>
      </c>
      <c r="G1197" t="s">
        <v>2185</v>
      </c>
      <c r="H1197" t="s">
        <v>2835</v>
      </c>
      <c r="I1197" t="str">
        <f>IF(H1197="","",CONCATENATE(Tabela2[[#This Row],[Rysunek .png - lokalizacja folderu]],H1197))</f>
        <v>G:\LocalUser\snws\Rendery_dwg_rys\rys\PSB2-1_rys.png</v>
      </c>
      <c r="J1197" t="s">
        <v>2181</v>
      </c>
      <c r="L1197" t="str">
        <f>IF(K1197="","",CONCATENATE(Tabela2[[#This Row],[Zastosowania .jpg - lokalizacja folderu]],K1197))</f>
        <v/>
      </c>
      <c r="N1197" t="str">
        <f>IF(M1197="","",CONCATENATE(Tabela2[[#This Row],[Zastosowania .jpg - lokalizacja folderu]],M1197))</f>
        <v/>
      </c>
      <c r="P1197" t="str">
        <f>IF(O1197="","",CONCATENATE(Tabela2[[#This Row],[Zastosowania .jpg - lokalizacja folderu]],O1197))</f>
        <v/>
      </c>
      <c r="Q1197" t="s">
        <v>2555</v>
      </c>
      <c r="S1197" t="str">
        <f>IF(R1197="","",CONCATENATE(Tabela2[[#This Row],[Instrukcje .png - lokalizacja folderu]],R1197))</f>
        <v/>
      </c>
      <c r="T1197" t="s">
        <v>2556</v>
      </c>
      <c r="U1197" t="s">
        <v>2601</v>
      </c>
      <c r="V1197" t="str">
        <f>IF(U1197="","",CONCATENATE(Tabela2[[#This Row],[Modele .rfa - lokalizacja folderu]],U1197))</f>
        <v>G:\LocalUser\snws\Rendery_dwg_rys\Modele 3D\NICZUK Sliding support PSB2.rfa</v>
      </c>
      <c r="W1197" t="s">
        <v>2574</v>
      </c>
      <c r="X1197" t="s">
        <v>2739</v>
      </c>
      <c r="Y1197" t="str">
        <f>IF(X1197="","",CONCATENATE(Tabela2[[#This Row],[Modele .txt - lokalizacja folderu]],X1197))</f>
        <v>G:\LocalUser\snws\Rendery_dwg_rys\Modele 3D\NICZUK Sliding support PSB2.txt</v>
      </c>
      <c r="Z1197" t="s">
        <v>2574</v>
      </c>
      <c r="AB1197" t="str">
        <f>IFERROR(VLOOKUP(Tabela2[[#This Row],[Kod]],[1]Arkusz7!$A:$W,23,FALSE),"")</f>
        <v>PSB2-1/2</v>
      </c>
    </row>
    <row r="1198" spans="1:28" x14ac:dyDescent="0.25">
      <c r="A1198">
        <v>15565</v>
      </c>
      <c r="B1198" t="s">
        <v>629</v>
      </c>
      <c r="C1198" t="str">
        <f>IF(B1198="","",CONCATENATE(Tabela2[[#This Row],[Nazwa pliku - render - lokalizacja folderu]],B1198))</f>
        <v>G:\LocalUser\snws\Rendery_dwg_rys\web_ok\PSB2-1_web_ok.png</v>
      </c>
      <c r="D1198" t="s">
        <v>2179</v>
      </c>
      <c r="E1198" t="s">
        <v>633</v>
      </c>
      <c r="F1198" t="str">
        <f>IF(E1198="","",CONCATENATE(Tabela2[[#This Row],[Nazwa pliku - .dwg - lokalizacja folderu]],E1198))</f>
        <v>G:\LocalUser\snws\Rendery_dwg_rys\dwg\PSB2-11_4.DWG</v>
      </c>
      <c r="G1198" t="s">
        <v>2185</v>
      </c>
      <c r="H1198" t="s">
        <v>2835</v>
      </c>
      <c r="I1198" t="str">
        <f>IF(H1198="","",CONCATENATE(Tabela2[[#This Row],[Rysunek .png - lokalizacja folderu]],H1198))</f>
        <v>G:\LocalUser\snws\Rendery_dwg_rys\rys\PSB2-1_rys.png</v>
      </c>
      <c r="J1198" t="s">
        <v>2181</v>
      </c>
      <c r="L1198" t="str">
        <f>IF(K1198="","",CONCATENATE(Tabela2[[#This Row],[Zastosowania .jpg - lokalizacja folderu]],K1198))</f>
        <v/>
      </c>
      <c r="N1198" t="str">
        <f>IF(M1198="","",CONCATENATE(Tabela2[[#This Row],[Zastosowania .jpg - lokalizacja folderu]],M1198))</f>
        <v/>
      </c>
      <c r="P1198" t="str">
        <f>IF(O1198="","",CONCATENATE(Tabela2[[#This Row],[Zastosowania .jpg - lokalizacja folderu]],O1198))</f>
        <v/>
      </c>
      <c r="Q1198" t="s">
        <v>2555</v>
      </c>
      <c r="S1198" t="str">
        <f>IF(R1198="","",CONCATENATE(Tabela2[[#This Row],[Instrukcje .png - lokalizacja folderu]],R1198))</f>
        <v/>
      </c>
      <c r="T1198" t="s">
        <v>2556</v>
      </c>
      <c r="U1198" t="s">
        <v>2601</v>
      </c>
      <c r="V1198" t="str">
        <f>IF(U1198="","",CONCATENATE(Tabela2[[#This Row],[Modele .rfa - lokalizacja folderu]],U1198))</f>
        <v>G:\LocalUser\snws\Rendery_dwg_rys\Modele 3D\NICZUK Sliding support PSB2.rfa</v>
      </c>
      <c r="W1198" t="s">
        <v>2574</v>
      </c>
      <c r="X1198" t="s">
        <v>2739</v>
      </c>
      <c r="Y1198" t="str">
        <f>IF(X1198="","",CONCATENATE(Tabela2[[#This Row],[Modele .txt - lokalizacja folderu]],X1198))</f>
        <v>G:\LocalUser\snws\Rendery_dwg_rys\Modele 3D\NICZUK Sliding support PSB2.txt</v>
      </c>
      <c r="Z1198" t="s">
        <v>2574</v>
      </c>
      <c r="AB1198" t="str">
        <f>IFERROR(VLOOKUP(Tabela2[[#This Row],[Kod]],[1]Arkusz7!$A:$W,23,FALSE),"")</f>
        <v>PSB2-11/4</v>
      </c>
    </row>
    <row r="1199" spans="1:28" x14ac:dyDescent="0.25">
      <c r="A1199">
        <v>16588</v>
      </c>
      <c r="B1199" t="s">
        <v>629</v>
      </c>
      <c r="C1199" t="str">
        <f>IF(B1199="","",CONCATENATE(Tabela2[[#This Row],[Nazwa pliku - render - lokalizacja folderu]],B1199))</f>
        <v>G:\LocalUser\snws\Rendery_dwg_rys\web_ok\PSB2-1_web_ok.png</v>
      </c>
      <c r="D1199" t="s">
        <v>2179</v>
      </c>
      <c r="E1199" t="s">
        <v>631</v>
      </c>
      <c r="F1199" t="str">
        <f>IF(E1199="","",CONCATENATE(Tabela2[[#This Row],[Nazwa pliku - .dwg - lokalizacja folderu]],E1199))</f>
        <v>G:\LocalUser\snws\Rendery_dwg_rys\dwg\PSB2-3_4.DWG</v>
      </c>
      <c r="G1199" t="s">
        <v>2185</v>
      </c>
      <c r="H1199" t="s">
        <v>2835</v>
      </c>
      <c r="I1199" t="str">
        <f>IF(H1199="","",CONCATENATE(Tabela2[[#This Row],[Rysunek .png - lokalizacja folderu]],H1199))</f>
        <v>G:\LocalUser\snws\Rendery_dwg_rys\rys\PSB2-1_rys.png</v>
      </c>
      <c r="J1199" t="s">
        <v>2181</v>
      </c>
      <c r="L1199" t="str">
        <f>IF(K1199="","",CONCATENATE(Tabela2[[#This Row],[Zastosowania .jpg - lokalizacja folderu]],K1199))</f>
        <v/>
      </c>
      <c r="N1199" t="str">
        <f>IF(M1199="","",CONCATENATE(Tabela2[[#This Row],[Zastosowania .jpg - lokalizacja folderu]],M1199))</f>
        <v/>
      </c>
      <c r="P1199" t="str">
        <f>IF(O1199="","",CONCATENATE(Tabela2[[#This Row],[Zastosowania .jpg - lokalizacja folderu]],O1199))</f>
        <v/>
      </c>
      <c r="Q1199" t="s">
        <v>2555</v>
      </c>
      <c r="S1199" t="str">
        <f>IF(R1199="","",CONCATENATE(Tabela2[[#This Row],[Instrukcje .png - lokalizacja folderu]],R1199))</f>
        <v/>
      </c>
      <c r="T1199" t="s">
        <v>2556</v>
      </c>
      <c r="U1199" t="s">
        <v>2601</v>
      </c>
      <c r="V1199" t="str">
        <f>IF(U1199="","",CONCATENATE(Tabela2[[#This Row],[Modele .rfa - lokalizacja folderu]],U1199))</f>
        <v>G:\LocalUser\snws\Rendery_dwg_rys\Modele 3D\NICZUK Sliding support PSB2.rfa</v>
      </c>
      <c r="W1199" t="s">
        <v>2574</v>
      </c>
      <c r="X1199" t="s">
        <v>2739</v>
      </c>
      <c r="Y1199" t="str">
        <f>IF(X1199="","",CONCATENATE(Tabela2[[#This Row],[Modele .txt - lokalizacja folderu]],X1199))</f>
        <v>G:\LocalUser\snws\Rendery_dwg_rys\Modele 3D\NICZUK Sliding support PSB2.txt</v>
      </c>
      <c r="Z1199" t="s">
        <v>2574</v>
      </c>
      <c r="AB1199" t="str">
        <f>IFERROR(VLOOKUP(Tabela2[[#This Row],[Kod]],[1]Arkusz7!$A:$W,23,FALSE),"")</f>
        <v>PSB2-3/4</v>
      </c>
    </row>
    <row r="1200" spans="1:28" x14ac:dyDescent="0.25">
      <c r="A1200">
        <v>11658</v>
      </c>
      <c r="B1200" t="s">
        <v>629</v>
      </c>
      <c r="C1200" t="str">
        <f>IF(B1200="","",CONCATENATE(Tabela2[[#This Row],[Nazwa pliku - render - lokalizacja folderu]],B1200))</f>
        <v>G:\LocalUser\snws\Rendery_dwg_rys\web_ok\PSB2-1_web_ok.png</v>
      </c>
      <c r="D1200" t="s">
        <v>2179</v>
      </c>
      <c r="E1200" t="s">
        <v>634</v>
      </c>
      <c r="F1200" t="str">
        <f>IF(E1200="","",CONCATENATE(Tabela2[[#This Row],[Nazwa pliku - .dwg - lokalizacja folderu]],E1200))</f>
        <v>G:\LocalUser\snws\Rendery_dwg_rys\dwg\PSB2-M12_16.DWG</v>
      </c>
      <c r="G1200" t="s">
        <v>2185</v>
      </c>
      <c r="H1200" t="s">
        <v>2835</v>
      </c>
      <c r="I1200" t="str">
        <f>IF(H1200="","",CONCATENATE(Tabela2[[#This Row],[Rysunek .png - lokalizacja folderu]],H1200))</f>
        <v>G:\LocalUser\snws\Rendery_dwg_rys\rys\PSB2-1_rys.png</v>
      </c>
      <c r="J1200" t="s">
        <v>2181</v>
      </c>
      <c r="L1200" t="str">
        <f>IF(K1200="","",CONCATENATE(Tabela2[[#This Row],[Zastosowania .jpg - lokalizacja folderu]],K1200))</f>
        <v/>
      </c>
      <c r="N1200" t="str">
        <f>IF(M1200="","",CONCATENATE(Tabela2[[#This Row],[Zastosowania .jpg - lokalizacja folderu]],M1200))</f>
        <v/>
      </c>
      <c r="P1200" t="str">
        <f>IF(O1200="","",CONCATENATE(Tabela2[[#This Row],[Zastosowania .jpg - lokalizacja folderu]],O1200))</f>
        <v/>
      </c>
      <c r="Q1200" t="s">
        <v>2555</v>
      </c>
      <c r="S1200" t="str">
        <f>IF(R1200="","",CONCATENATE(Tabela2[[#This Row],[Instrukcje .png - lokalizacja folderu]],R1200))</f>
        <v/>
      </c>
      <c r="T1200" t="s">
        <v>2556</v>
      </c>
      <c r="U1200" t="s">
        <v>2601</v>
      </c>
      <c r="V1200" t="str">
        <f>IF(U1200="","",CONCATENATE(Tabela2[[#This Row],[Modele .rfa - lokalizacja folderu]],U1200))</f>
        <v>G:\LocalUser\snws\Rendery_dwg_rys\Modele 3D\NICZUK Sliding support PSB2.rfa</v>
      </c>
      <c r="W1200" t="s">
        <v>2574</v>
      </c>
      <c r="X1200" t="s">
        <v>2739</v>
      </c>
      <c r="Y1200" t="str">
        <f>IF(X1200="","",CONCATENATE(Tabela2[[#This Row],[Modele .txt - lokalizacja folderu]],X1200))</f>
        <v>G:\LocalUser\snws\Rendery_dwg_rys\Modele 3D\NICZUK Sliding support PSB2.txt</v>
      </c>
      <c r="Z1200" t="s">
        <v>2574</v>
      </c>
      <c r="AB1200" t="str">
        <f>IFERROR(VLOOKUP(Tabela2[[#This Row],[Kod]],[1]Arkusz7!$A:$W,23,FALSE),"")</f>
        <v>PSB2-M12/16</v>
      </c>
    </row>
    <row r="1201" spans="1:28" x14ac:dyDescent="0.25">
      <c r="A1201">
        <v>13067</v>
      </c>
      <c r="B1201" t="s">
        <v>629</v>
      </c>
      <c r="C1201" t="str">
        <f>IF(B1201="","",CONCATENATE(Tabela2[[#This Row],[Nazwa pliku - render - lokalizacja folderu]],B1201))</f>
        <v>G:\LocalUser\snws\Rendery_dwg_rys\web_ok\PSB2-1_web_ok.png</v>
      </c>
      <c r="D1201" t="s">
        <v>2179</v>
      </c>
      <c r="E1201" t="s">
        <v>635</v>
      </c>
      <c r="F1201" t="str">
        <f>IF(E1201="","",CONCATENATE(Tabela2[[#This Row],[Nazwa pliku - .dwg - lokalizacja folderu]],E1201))</f>
        <v>G:\LocalUser\snws\Rendery_dwg_rys\dwg\PSB2-M20.DWG</v>
      </c>
      <c r="G1201" t="s">
        <v>2185</v>
      </c>
      <c r="H1201" t="s">
        <v>2835</v>
      </c>
      <c r="I1201" t="str">
        <f>IF(H1201="","",CONCATENATE(Tabela2[[#This Row],[Rysunek .png - lokalizacja folderu]],H1201))</f>
        <v>G:\LocalUser\snws\Rendery_dwg_rys\rys\PSB2-1_rys.png</v>
      </c>
      <c r="J1201" t="s">
        <v>2181</v>
      </c>
      <c r="L1201" t="str">
        <f>IF(K1201="","",CONCATENATE(Tabela2[[#This Row],[Zastosowania .jpg - lokalizacja folderu]],K1201))</f>
        <v/>
      </c>
      <c r="N1201" t="str">
        <f>IF(M1201="","",CONCATENATE(Tabela2[[#This Row],[Zastosowania .jpg - lokalizacja folderu]],M1201))</f>
        <v/>
      </c>
      <c r="P1201" t="str">
        <f>IF(O1201="","",CONCATENATE(Tabela2[[#This Row],[Zastosowania .jpg - lokalizacja folderu]],O1201))</f>
        <v/>
      </c>
      <c r="Q1201" t="s">
        <v>2555</v>
      </c>
      <c r="S1201" t="str">
        <f>IF(R1201="","",CONCATENATE(Tabela2[[#This Row],[Instrukcje .png - lokalizacja folderu]],R1201))</f>
        <v/>
      </c>
      <c r="T1201" t="s">
        <v>2556</v>
      </c>
      <c r="U1201" t="s">
        <v>2601</v>
      </c>
      <c r="V1201" t="str">
        <f>IF(U1201="","",CONCATENATE(Tabela2[[#This Row],[Modele .rfa - lokalizacja folderu]],U1201))</f>
        <v>G:\LocalUser\snws\Rendery_dwg_rys\Modele 3D\NICZUK Sliding support PSB2.rfa</v>
      </c>
      <c r="W1201" t="s">
        <v>2574</v>
      </c>
      <c r="X1201" t="s">
        <v>2739</v>
      </c>
      <c r="Y1201" t="str">
        <f>IF(X1201="","",CONCATENATE(Tabela2[[#This Row],[Modele .txt - lokalizacja folderu]],X1201))</f>
        <v>G:\LocalUser\snws\Rendery_dwg_rys\Modele 3D\NICZUK Sliding support PSB2.txt</v>
      </c>
      <c r="Z1201" t="s">
        <v>2574</v>
      </c>
      <c r="AB1201" t="str">
        <f>IFERROR(VLOOKUP(Tabela2[[#This Row],[Kod]],[1]Arkusz7!$A:$W,23,FALSE),"")</f>
        <v>PSB2-M20</v>
      </c>
    </row>
    <row r="1202" spans="1:28" x14ac:dyDescent="0.25">
      <c r="A1202">
        <v>22331</v>
      </c>
      <c r="B1202" t="s">
        <v>636</v>
      </c>
      <c r="C1202" t="str">
        <f>IF(B1202="","",CONCATENATE(Tabela2[[#This Row],[Nazwa pliku - render - lokalizacja folderu]],B1202))</f>
        <v>G:\LocalUser\snws\Rendery_dwg_rys\web_ok\PSBH2-1_web_ok.png</v>
      </c>
      <c r="D1202" t="s">
        <v>2179</v>
      </c>
      <c r="E1202" t="s">
        <v>639</v>
      </c>
      <c r="F1202" t="str">
        <f>IF(E1202="","",CONCATENATE(Tabela2[[#This Row],[Nazwa pliku - .dwg - lokalizacja folderu]],E1202))</f>
        <v>G:\LocalUser\snws\Rendery_dwg_rys\dwg\PSBH2-1.DWG</v>
      </c>
      <c r="G1202" t="s">
        <v>2185</v>
      </c>
      <c r="H1202" t="s">
        <v>2242</v>
      </c>
      <c r="I1202" t="str">
        <f>IF(H1202="","",CONCATENATE(Tabela2[[#This Row],[Rysunek .png - lokalizacja folderu]],H1202))</f>
        <v>G:\LocalUser\snws\Rendery_dwg_rys\rys\PSBH2_rys.png</v>
      </c>
      <c r="J1202" t="s">
        <v>2181</v>
      </c>
      <c r="L1202" t="str">
        <f>IF(K1202="","",CONCATENATE(Tabela2[[#This Row],[Zastosowania .jpg - lokalizacja folderu]],K1202))</f>
        <v/>
      </c>
      <c r="N1202" t="str">
        <f>IF(M1202="","",CONCATENATE(Tabela2[[#This Row],[Zastosowania .jpg - lokalizacja folderu]],M1202))</f>
        <v/>
      </c>
      <c r="P1202" t="str">
        <f>IF(O1202="","",CONCATENATE(Tabela2[[#This Row],[Zastosowania .jpg - lokalizacja folderu]],O1202))</f>
        <v/>
      </c>
      <c r="Q1202" t="s">
        <v>2555</v>
      </c>
      <c r="S1202" t="str">
        <f>IF(R1202="","",CONCATENATE(Tabela2[[#This Row],[Instrukcje .png - lokalizacja folderu]],R1202))</f>
        <v/>
      </c>
      <c r="T1202" t="s">
        <v>2556</v>
      </c>
      <c r="V1202" t="str">
        <f>IF(U1202="","",CONCATENATE(Tabela2[[#This Row],[Modele .rfa - lokalizacja folderu]],U1202))</f>
        <v/>
      </c>
      <c r="W1202" t="s">
        <v>2574</v>
      </c>
      <c r="X1202" t="s">
        <v>2576</v>
      </c>
      <c r="Y1202" t="str">
        <f>IF(X1202="","",CONCATENATE(Tabela2[[#This Row],[Modele .txt - lokalizacja folderu]],X1202))</f>
        <v/>
      </c>
      <c r="Z1202" t="s">
        <v>2574</v>
      </c>
      <c r="AB1202" t="str">
        <f>IFERROR(VLOOKUP(Tabela2[[#This Row],[Kod]],[1]Arkusz7!$A:$W,23,FALSE),"")</f>
        <v>PSBH2-1</v>
      </c>
    </row>
    <row r="1203" spans="1:28" x14ac:dyDescent="0.25">
      <c r="A1203">
        <v>22328</v>
      </c>
      <c r="B1203" t="s">
        <v>636</v>
      </c>
      <c r="C1203" t="str">
        <f>IF(B1203="","",CONCATENATE(Tabela2[[#This Row],[Nazwa pliku - render - lokalizacja folderu]],B1203))</f>
        <v>G:\LocalUser\snws\Rendery_dwg_rys\web_ok\PSBH2-1_web_ok.png</v>
      </c>
      <c r="D1203" t="s">
        <v>2179</v>
      </c>
      <c r="E1203" t="s">
        <v>637</v>
      </c>
      <c r="F1203" t="str">
        <f>IF(E1203="","",CONCATENATE(Tabela2[[#This Row],[Nazwa pliku - .dwg - lokalizacja folderu]],E1203))</f>
        <v>G:\LocalUser\snws\Rendery_dwg_rys\dwg\PSBH2-1_2.DWG</v>
      </c>
      <c r="G1203" t="s">
        <v>2185</v>
      </c>
      <c r="H1203" t="s">
        <v>2242</v>
      </c>
      <c r="I1203" t="str">
        <f>IF(H1203="","",CONCATENATE(Tabela2[[#This Row],[Rysunek .png - lokalizacja folderu]],H1203))</f>
        <v>G:\LocalUser\snws\Rendery_dwg_rys\rys\PSBH2_rys.png</v>
      </c>
      <c r="J1203" t="s">
        <v>2181</v>
      </c>
      <c r="L1203" t="str">
        <f>IF(K1203="","",CONCATENATE(Tabela2[[#This Row],[Zastosowania .jpg - lokalizacja folderu]],K1203))</f>
        <v/>
      </c>
      <c r="N1203" t="str">
        <f>IF(M1203="","",CONCATENATE(Tabela2[[#This Row],[Zastosowania .jpg - lokalizacja folderu]],M1203))</f>
        <v/>
      </c>
      <c r="P1203" t="str">
        <f>IF(O1203="","",CONCATENATE(Tabela2[[#This Row],[Zastosowania .jpg - lokalizacja folderu]],O1203))</f>
        <v/>
      </c>
      <c r="Q1203" t="s">
        <v>2555</v>
      </c>
      <c r="S1203" t="str">
        <f>IF(R1203="","",CONCATENATE(Tabela2[[#This Row],[Instrukcje .png - lokalizacja folderu]],R1203))</f>
        <v/>
      </c>
      <c r="T1203" t="s">
        <v>2556</v>
      </c>
      <c r="V1203" t="str">
        <f>IF(U1203="","",CONCATENATE(Tabela2[[#This Row],[Modele .rfa - lokalizacja folderu]],U1203))</f>
        <v/>
      </c>
      <c r="W1203" t="s">
        <v>2574</v>
      </c>
      <c r="X1203" t="s">
        <v>2576</v>
      </c>
      <c r="Y1203" t="str">
        <f>IF(X1203="","",CONCATENATE(Tabela2[[#This Row],[Modele .txt - lokalizacja folderu]],X1203))</f>
        <v/>
      </c>
      <c r="Z1203" t="s">
        <v>2574</v>
      </c>
      <c r="AB1203" t="str">
        <f>IFERROR(VLOOKUP(Tabela2[[#This Row],[Kod]],[1]Arkusz7!$A:$W,23,FALSE),"")</f>
        <v>PSBH2-1/2</v>
      </c>
    </row>
    <row r="1204" spans="1:28" x14ac:dyDescent="0.25">
      <c r="A1204">
        <v>22332</v>
      </c>
      <c r="B1204" t="s">
        <v>636</v>
      </c>
      <c r="C1204" t="str">
        <f>IF(B1204="","",CONCATENATE(Tabela2[[#This Row],[Nazwa pliku - render - lokalizacja folderu]],B1204))</f>
        <v>G:\LocalUser\snws\Rendery_dwg_rys\web_ok\PSBH2-1_web_ok.png</v>
      </c>
      <c r="D1204" t="s">
        <v>2179</v>
      </c>
      <c r="E1204" t="s">
        <v>640</v>
      </c>
      <c r="F1204" t="str">
        <f>IF(E1204="","",CONCATENATE(Tabela2[[#This Row],[Nazwa pliku - .dwg - lokalizacja folderu]],E1204))</f>
        <v>G:\LocalUser\snws\Rendery_dwg_rys\dwg\PSBH2-11_4.DWG</v>
      </c>
      <c r="G1204" t="s">
        <v>2185</v>
      </c>
      <c r="H1204" t="s">
        <v>2242</v>
      </c>
      <c r="I1204" t="str">
        <f>IF(H1204="","",CONCATENATE(Tabela2[[#This Row],[Rysunek .png - lokalizacja folderu]],H1204))</f>
        <v>G:\LocalUser\snws\Rendery_dwg_rys\rys\PSBH2_rys.png</v>
      </c>
      <c r="J1204" t="s">
        <v>2181</v>
      </c>
      <c r="L1204" t="str">
        <f>IF(K1204="","",CONCATENATE(Tabela2[[#This Row],[Zastosowania .jpg - lokalizacja folderu]],K1204))</f>
        <v/>
      </c>
      <c r="N1204" t="str">
        <f>IF(M1204="","",CONCATENATE(Tabela2[[#This Row],[Zastosowania .jpg - lokalizacja folderu]],M1204))</f>
        <v/>
      </c>
      <c r="P1204" t="str">
        <f>IF(O1204="","",CONCATENATE(Tabela2[[#This Row],[Zastosowania .jpg - lokalizacja folderu]],O1204))</f>
        <v/>
      </c>
      <c r="Q1204" t="s">
        <v>2555</v>
      </c>
      <c r="S1204" t="str">
        <f>IF(R1204="","",CONCATENATE(Tabela2[[#This Row],[Instrukcje .png - lokalizacja folderu]],R1204))</f>
        <v/>
      </c>
      <c r="T1204" t="s">
        <v>2556</v>
      </c>
      <c r="V1204" t="str">
        <f>IF(U1204="","",CONCATENATE(Tabela2[[#This Row],[Modele .rfa - lokalizacja folderu]],U1204))</f>
        <v/>
      </c>
      <c r="W1204" t="s">
        <v>2574</v>
      </c>
      <c r="X1204" t="s">
        <v>2576</v>
      </c>
      <c r="Y1204" t="str">
        <f>IF(X1204="","",CONCATENATE(Tabela2[[#This Row],[Modele .txt - lokalizacja folderu]],X1204))</f>
        <v/>
      </c>
      <c r="Z1204" t="s">
        <v>2574</v>
      </c>
      <c r="AB1204" t="str">
        <f>IFERROR(VLOOKUP(Tabela2[[#This Row],[Kod]],[1]Arkusz7!$A:$W,23,FALSE),"")</f>
        <v>PSBH2-11/4</v>
      </c>
    </row>
    <row r="1205" spans="1:28" x14ac:dyDescent="0.25">
      <c r="A1205">
        <v>22330</v>
      </c>
      <c r="B1205" t="s">
        <v>636</v>
      </c>
      <c r="C1205" t="str">
        <f>IF(B1205="","",CONCATENATE(Tabela2[[#This Row],[Nazwa pliku - render - lokalizacja folderu]],B1205))</f>
        <v>G:\LocalUser\snws\Rendery_dwg_rys\web_ok\PSBH2-1_web_ok.png</v>
      </c>
      <c r="D1205" t="s">
        <v>2179</v>
      </c>
      <c r="E1205" t="s">
        <v>638</v>
      </c>
      <c r="F1205" t="str">
        <f>IF(E1205="","",CONCATENATE(Tabela2[[#This Row],[Nazwa pliku - .dwg - lokalizacja folderu]],E1205))</f>
        <v>G:\LocalUser\snws\Rendery_dwg_rys\dwg\PSBH2-3_4.DWG</v>
      </c>
      <c r="G1205" t="s">
        <v>2185</v>
      </c>
      <c r="H1205" t="s">
        <v>2242</v>
      </c>
      <c r="I1205" t="str">
        <f>IF(H1205="","",CONCATENATE(Tabela2[[#This Row],[Rysunek .png - lokalizacja folderu]],H1205))</f>
        <v>G:\LocalUser\snws\Rendery_dwg_rys\rys\PSBH2_rys.png</v>
      </c>
      <c r="J1205" t="s">
        <v>2181</v>
      </c>
      <c r="L1205" t="str">
        <f>IF(K1205="","",CONCATENATE(Tabela2[[#This Row],[Zastosowania .jpg - lokalizacja folderu]],K1205))</f>
        <v/>
      </c>
      <c r="N1205" t="str">
        <f>IF(M1205="","",CONCATENATE(Tabela2[[#This Row],[Zastosowania .jpg - lokalizacja folderu]],M1205))</f>
        <v/>
      </c>
      <c r="P1205" t="str">
        <f>IF(O1205="","",CONCATENATE(Tabela2[[#This Row],[Zastosowania .jpg - lokalizacja folderu]],O1205))</f>
        <v/>
      </c>
      <c r="Q1205" t="s">
        <v>2555</v>
      </c>
      <c r="S1205" t="str">
        <f>IF(R1205="","",CONCATENATE(Tabela2[[#This Row],[Instrukcje .png - lokalizacja folderu]],R1205))</f>
        <v/>
      </c>
      <c r="T1205" t="s">
        <v>2556</v>
      </c>
      <c r="V1205" t="str">
        <f>IF(U1205="","",CONCATENATE(Tabela2[[#This Row],[Modele .rfa - lokalizacja folderu]],U1205))</f>
        <v/>
      </c>
      <c r="W1205" t="s">
        <v>2574</v>
      </c>
      <c r="X1205" t="s">
        <v>2576</v>
      </c>
      <c r="Y1205" t="str">
        <f>IF(X1205="","",CONCATENATE(Tabela2[[#This Row],[Modele .txt - lokalizacja folderu]],X1205))</f>
        <v/>
      </c>
      <c r="Z1205" t="s">
        <v>2574</v>
      </c>
      <c r="AB1205" t="str">
        <f>IFERROR(VLOOKUP(Tabela2[[#This Row],[Kod]],[1]Arkusz7!$A:$W,23,FALSE),"")</f>
        <v>PSBH2-3/4</v>
      </c>
    </row>
    <row r="1206" spans="1:28" x14ac:dyDescent="0.25">
      <c r="A1206">
        <v>22333</v>
      </c>
      <c r="B1206" t="s">
        <v>636</v>
      </c>
      <c r="C1206" t="str">
        <f>IF(B1206="","",CONCATENATE(Tabela2[[#This Row],[Nazwa pliku - render - lokalizacja folderu]],B1206))</f>
        <v>G:\LocalUser\snws\Rendery_dwg_rys\web_ok\PSBH2-1_web_ok.png</v>
      </c>
      <c r="D1206" t="s">
        <v>2179</v>
      </c>
      <c r="E1206" t="s">
        <v>641</v>
      </c>
      <c r="F1206" t="str">
        <f>IF(E1206="","",CONCATENATE(Tabela2[[#This Row],[Nazwa pliku - .dwg - lokalizacja folderu]],E1206))</f>
        <v>G:\LocalUser\snws\Rendery_dwg_rys\dwg\PSBH2-M12_16.DWG</v>
      </c>
      <c r="G1206" t="s">
        <v>2185</v>
      </c>
      <c r="H1206" t="s">
        <v>2242</v>
      </c>
      <c r="I1206" t="str">
        <f>IF(H1206="","",CONCATENATE(Tabela2[[#This Row],[Rysunek .png - lokalizacja folderu]],H1206))</f>
        <v>G:\LocalUser\snws\Rendery_dwg_rys\rys\PSBH2_rys.png</v>
      </c>
      <c r="J1206" t="s">
        <v>2181</v>
      </c>
      <c r="L1206" t="str">
        <f>IF(K1206="","",CONCATENATE(Tabela2[[#This Row],[Zastosowania .jpg - lokalizacja folderu]],K1206))</f>
        <v/>
      </c>
      <c r="N1206" t="str">
        <f>IF(M1206="","",CONCATENATE(Tabela2[[#This Row],[Zastosowania .jpg - lokalizacja folderu]],M1206))</f>
        <v/>
      </c>
      <c r="P1206" t="str">
        <f>IF(O1206="","",CONCATENATE(Tabela2[[#This Row],[Zastosowania .jpg - lokalizacja folderu]],O1206))</f>
        <v/>
      </c>
      <c r="Q1206" t="s">
        <v>2555</v>
      </c>
      <c r="S1206" t="str">
        <f>IF(R1206="","",CONCATENATE(Tabela2[[#This Row],[Instrukcje .png - lokalizacja folderu]],R1206))</f>
        <v/>
      </c>
      <c r="T1206" t="s">
        <v>2556</v>
      </c>
      <c r="V1206" t="str">
        <f>IF(U1206="","",CONCATENATE(Tabela2[[#This Row],[Modele .rfa - lokalizacja folderu]],U1206))</f>
        <v/>
      </c>
      <c r="W1206" t="s">
        <v>2574</v>
      </c>
      <c r="X1206" t="s">
        <v>2576</v>
      </c>
      <c r="Y1206" t="str">
        <f>IF(X1206="","",CONCATENATE(Tabela2[[#This Row],[Modele .txt - lokalizacja folderu]],X1206))</f>
        <v/>
      </c>
      <c r="Z1206" t="s">
        <v>2574</v>
      </c>
      <c r="AB1206" t="str">
        <f>IFERROR(VLOOKUP(Tabela2[[#This Row],[Kod]],[1]Arkusz7!$A:$W,23,FALSE),"")</f>
        <v>PSBH2-M12/16</v>
      </c>
    </row>
    <row r="1207" spans="1:28" x14ac:dyDescent="0.25">
      <c r="A1207">
        <v>22334</v>
      </c>
      <c r="B1207" t="s">
        <v>636</v>
      </c>
      <c r="C1207" t="str">
        <f>IF(B1207="","",CONCATENATE(Tabela2[[#This Row],[Nazwa pliku - render - lokalizacja folderu]],B1207))</f>
        <v>G:\LocalUser\snws\Rendery_dwg_rys\web_ok\PSBH2-1_web_ok.png</v>
      </c>
      <c r="D1207" t="s">
        <v>2179</v>
      </c>
      <c r="E1207" t="s">
        <v>642</v>
      </c>
      <c r="F1207" t="str">
        <f>IF(E1207="","",CONCATENATE(Tabela2[[#This Row],[Nazwa pliku - .dwg - lokalizacja folderu]],E1207))</f>
        <v>G:\LocalUser\snws\Rendery_dwg_rys\dwg\PSBH2-M20.DWG</v>
      </c>
      <c r="G1207" t="s">
        <v>2185</v>
      </c>
      <c r="H1207" t="s">
        <v>2242</v>
      </c>
      <c r="I1207" t="str">
        <f>IF(H1207="","",CONCATENATE(Tabela2[[#This Row],[Rysunek .png - lokalizacja folderu]],H1207))</f>
        <v>G:\LocalUser\snws\Rendery_dwg_rys\rys\PSBH2_rys.png</v>
      </c>
      <c r="J1207" t="s">
        <v>2181</v>
      </c>
      <c r="L1207" t="str">
        <f>IF(K1207="","",CONCATENATE(Tabela2[[#This Row],[Zastosowania .jpg - lokalizacja folderu]],K1207))</f>
        <v/>
      </c>
      <c r="N1207" t="str">
        <f>IF(M1207="","",CONCATENATE(Tabela2[[#This Row],[Zastosowania .jpg - lokalizacja folderu]],M1207))</f>
        <v/>
      </c>
      <c r="P1207" t="str">
        <f>IF(O1207="","",CONCATENATE(Tabela2[[#This Row],[Zastosowania .jpg - lokalizacja folderu]],O1207))</f>
        <v/>
      </c>
      <c r="Q1207" t="s">
        <v>2555</v>
      </c>
      <c r="S1207" t="str">
        <f>IF(R1207="","",CONCATENATE(Tabela2[[#This Row],[Instrukcje .png - lokalizacja folderu]],R1207))</f>
        <v/>
      </c>
      <c r="T1207" t="s">
        <v>2556</v>
      </c>
      <c r="V1207" t="str">
        <f>IF(U1207="","",CONCATENATE(Tabela2[[#This Row],[Modele .rfa - lokalizacja folderu]],U1207))</f>
        <v/>
      </c>
      <c r="W1207" t="s">
        <v>2574</v>
      </c>
      <c r="X1207" t="s">
        <v>2576</v>
      </c>
      <c r="Y1207" t="str">
        <f>IF(X1207="","",CONCATENATE(Tabela2[[#This Row],[Modele .txt - lokalizacja folderu]],X1207))</f>
        <v/>
      </c>
      <c r="Z1207" t="s">
        <v>2574</v>
      </c>
      <c r="AB1207" t="str">
        <f>IFERROR(VLOOKUP(Tabela2[[#This Row],[Kod]],[1]Arkusz7!$A:$W,23,FALSE),"")</f>
        <v>PSBH2-M20</v>
      </c>
    </row>
    <row r="1208" spans="1:28" x14ac:dyDescent="0.25">
      <c r="A1208">
        <v>9090</v>
      </c>
      <c r="B1208" t="s">
        <v>545</v>
      </c>
      <c r="C1208" t="str">
        <f>IF(B1208="","",CONCATENATE(Tabela2[[#This Row],[Nazwa pliku - render - lokalizacja folderu]],B1208))</f>
        <v>G:\LocalUser\snws\Rendery_dwg_rys\web_ok\PSF_web_ok.png</v>
      </c>
      <c r="D1208" t="s">
        <v>2179</v>
      </c>
      <c r="E1208" t="s">
        <v>577</v>
      </c>
      <c r="F1208" t="str">
        <f>IF(E1208="","",CONCATENATE(Tabela2[[#This Row],[Nazwa pliku - .dwg - lokalizacja folderu]],E1208))</f>
        <v>G:\LocalUser\snws\Rendery_dwg_rys\dwg\PSF-110-11_4.DWG</v>
      </c>
      <c r="G1208" t="s">
        <v>2185</v>
      </c>
      <c r="H1208" t="s">
        <v>2235</v>
      </c>
      <c r="I1208" t="str">
        <f>IF(H1208="","",CONCATENATE(Tabela2[[#This Row],[Rysunek .png - lokalizacja folderu]],H1208))</f>
        <v>G:\LocalUser\snws\Rendery_dwg_rys\rys\PSF_rys.png</v>
      </c>
      <c r="J1208" t="s">
        <v>2181</v>
      </c>
      <c r="K1208" t="s">
        <v>2885</v>
      </c>
      <c r="L1208" t="str">
        <f>IF(K1208="","",CONCATENATE(Tabela2[[#This Row],[Zastosowania .jpg - lokalizacja folderu]],K1208))</f>
        <v>G:\LocalUser\snws\Rendery_dwg_rys\Zastosowania\PSF_z_rys.png</v>
      </c>
      <c r="N1208" t="str">
        <f>IF(M1208="","",CONCATENATE(Tabela2[[#This Row],[Zastosowania .jpg - lokalizacja folderu]],M1208))</f>
        <v/>
      </c>
      <c r="P1208" t="str">
        <f>IF(O1208="","",CONCATENATE(Tabela2[[#This Row],[Zastosowania .jpg - lokalizacja folderu]],O1208))</f>
        <v/>
      </c>
      <c r="Q1208" t="s">
        <v>2555</v>
      </c>
      <c r="R1208" t="s">
        <v>2868</v>
      </c>
      <c r="S1208" t="str">
        <f>IF(R1208="","",CONCATENATE(Tabela2[[#This Row],[Instrukcje .png - lokalizacja folderu]],R1208))</f>
        <v>G:\LocalUser\snws\Rendery_dwg_rys\Instrukcje\PSF_i_rys.png</v>
      </c>
      <c r="T1208" t="s">
        <v>2556</v>
      </c>
      <c r="U1208" t="s">
        <v>2595</v>
      </c>
      <c r="V1208" t="str">
        <f>IF(U1208="","",CONCATENATE(Tabela2[[#This Row],[Modele .rfa - lokalizacja folderu]],U1208))</f>
        <v>G:\LocalUser\snws\Rendery_dwg_rys\Modele 3D\NICZUK Clamp PSF.rfa</v>
      </c>
      <c r="W1208" t="s">
        <v>2574</v>
      </c>
      <c r="X1208" t="s">
        <v>2734</v>
      </c>
      <c r="Y1208" t="str">
        <f>IF(X1208="","",CONCATENATE(Tabela2[[#This Row],[Modele .txt - lokalizacja folderu]],X1208))</f>
        <v>G:\LocalUser\snws\Rendery_dwg_rys\Modele 3D\NICZUK Clamp PSF.txt</v>
      </c>
      <c r="Z1208" t="s">
        <v>2574</v>
      </c>
      <c r="AB1208" t="str">
        <f>IFERROR(VLOOKUP(Tabela2[[#This Row],[Kod]],[1]Arkusz7!$A:$W,23,FALSE),"")</f>
        <v>PSF-110-11/4</v>
      </c>
    </row>
    <row r="1209" spans="1:28" x14ac:dyDescent="0.25">
      <c r="A1209">
        <v>8265</v>
      </c>
      <c r="B1209" t="s">
        <v>545</v>
      </c>
      <c r="C1209" t="str">
        <f>IF(B1209="","",CONCATENATE(Tabela2[[#This Row],[Nazwa pliku - render - lokalizacja folderu]],B1209))</f>
        <v>G:\LocalUser\snws\Rendery_dwg_rys\web_ok\PSF_web_ok.png</v>
      </c>
      <c r="D1209" t="s">
        <v>2179</v>
      </c>
      <c r="E1209" t="s">
        <v>555</v>
      </c>
      <c r="F1209" t="str">
        <f>IF(E1209="","",CONCATENATE(Tabela2[[#This Row],[Nazwa pliku - .dwg - lokalizacja folderu]],E1209))</f>
        <v>G:\LocalUser\snws\Rendery_dwg_rys\dwg\PSF-110-M20.DWG</v>
      </c>
      <c r="G1209" t="s">
        <v>2185</v>
      </c>
      <c r="H1209" t="s">
        <v>2235</v>
      </c>
      <c r="I1209" t="str">
        <f>IF(H1209="","",CONCATENATE(Tabela2[[#This Row],[Rysunek .png - lokalizacja folderu]],H1209))</f>
        <v>G:\LocalUser\snws\Rendery_dwg_rys\rys\PSF_rys.png</v>
      </c>
      <c r="J1209" t="s">
        <v>2181</v>
      </c>
      <c r="K1209" t="s">
        <v>2885</v>
      </c>
      <c r="L1209" t="str">
        <f>IF(K1209="","",CONCATENATE(Tabela2[[#This Row],[Zastosowania .jpg - lokalizacja folderu]],K1209))</f>
        <v>G:\LocalUser\snws\Rendery_dwg_rys\Zastosowania\PSF_z_rys.png</v>
      </c>
      <c r="N1209" t="str">
        <f>IF(M1209="","",CONCATENATE(Tabela2[[#This Row],[Zastosowania .jpg - lokalizacja folderu]],M1209))</f>
        <v/>
      </c>
      <c r="P1209" t="str">
        <f>IF(O1209="","",CONCATENATE(Tabela2[[#This Row],[Zastosowania .jpg - lokalizacja folderu]],O1209))</f>
        <v/>
      </c>
      <c r="Q1209" t="s">
        <v>2555</v>
      </c>
      <c r="R1209" t="s">
        <v>2868</v>
      </c>
      <c r="S1209" t="str">
        <f>IF(R1209="","",CONCATENATE(Tabela2[[#This Row],[Instrukcje .png - lokalizacja folderu]],R1209))</f>
        <v>G:\LocalUser\snws\Rendery_dwg_rys\Instrukcje\PSF_i_rys.png</v>
      </c>
      <c r="T1209" t="s">
        <v>2556</v>
      </c>
      <c r="U1209" t="s">
        <v>2595</v>
      </c>
      <c r="V1209" t="str">
        <f>IF(U1209="","",CONCATENATE(Tabela2[[#This Row],[Modele .rfa - lokalizacja folderu]],U1209))</f>
        <v>G:\LocalUser\snws\Rendery_dwg_rys\Modele 3D\NICZUK Clamp PSF.rfa</v>
      </c>
      <c r="W1209" t="s">
        <v>2574</v>
      </c>
      <c r="X1209" t="s">
        <v>2734</v>
      </c>
      <c r="Y1209" t="str">
        <f>IF(X1209="","",CONCATENATE(Tabela2[[#This Row],[Modele .txt - lokalizacja folderu]],X1209))</f>
        <v>G:\LocalUser\snws\Rendery_dwg_rys\Modele 3D\NICZUK Clamp PSF.txt</v>
      </c>
      <c r="Z1209" t="s">
        <v>2574</v>
      </c>
      <c r="AB1209" t="str">
        <f>IFERROR(VLOOKUP(Tabela2[[#This Row],[Kod]],[1]Arkusz7!$A:$W,23,FALSE),"")</f>
        <v>PSF-110-M20</v>
      </c>
    </row>
    <row r="1210" spans="1:28" x14ac:dyDescent="0.25">
      <c r="A1210">
        <v>12254</v>
      </c>
      <c r="B1210" t="s">
        <v>545</v>
      </c>
      <c r="C1210" t="str">
        <f>IF(B1210="","",CONCATENATE(Tabela2[[#This Row],[Nazwa pliku - render - lokalizacja folderu]],B1210))</f>
        <v>G:\LocalUser\snws\Rendery_dwg_rys\web_ok\PSF_web_ok.png</v>
      </c>
      <c r="D1210" t="s">
        <v>2179</v>
      </c>
      <c r="E1210" t="s">
        <v>578</v>
      </c>
      <c r="F1210" t="str">
        <f>IF(E1210="","",CONCATENATE(Tabela2[[#This Row],[Nazwa pliku - .dwg - lokalizacja folderu]],E1210))</f>
        <v>G:\LocalUser\snws\Rendery_dwg_rys\dwg\PSF-125_127-11_4.DWG</v>
      </c>
      <c r="G1210" t="s">
        <v>2185</v>
      </c>
      <c r="H1210" t="s">
        <v>2235</v>
      </c>
      <c r="I1210" t="str">
        <f>IF(H1210="","",CONCATENATE(Tabela2[[#This Row],[Rysunek .png - lokalizacja folderu]],H1210))</f>
        <v>G:\LocalUser\snws\Rendery_dwg_rys\rys\PSF_rys.png</v>
      </c>
      <c r="J1210" t="s">
        <v>2181</v>
      </c>
      <c r="K1210" t="s">
        <v>2885</v>
      </c>
      <c r="L1210" t="str">
        <f>IF(K1210="","",CONCATENATE(Tabela2[[#This Row],[Zastosowania .jpg - lokalizacja folderu]],K1210))</f>
        <v>G:\LocalUser\snws\Rendery_dwg_rys\Zastosowania\PSF_z_rys.png</v>
      </c>
      <c r="N1210" t="str">
        <f>IF(M1210="","",CONCATENATE(Tabela2[[#This Row],[Zastosowania .jpg - lokalizacja folderu]],M1210))</f>
        <v/>
      </c>
      <c r="P1210" t="str">
        <f>IF(O1210="","",CONCATENATE(Tabela2[[#This Row],[Zastosowania .jpg - lokalizacja folderu]],O1210))</f>
        <v/>
      </c>
      <c r="Q1210" t="s">
        <v>2555</v>
      </c>
      <c r="R1210" t="s">
        <v>2868</v>
      </c>
      <c r="S1210" t="str">
        <f>IF(R1210="","",CONCATENATE(Tabela2[[#This Row],[Instrukcje .png - lokalizacja folderu]],R1210))</f>
        <v>G:\LocalUser\snws\Rendery_dwg_rys\Instrukcje\PSF_i_rys.png</v>
      </c>
      <c r="T1210" t="s">
        <v>2556</v>
      </c>
      <c r="U1210" t="s">
        <v>2595</v>
      </c>
      <c r="V1210" t="str">
        <f>IF(U1210="","",CONCATENATE(Tabela2[[#This Row],[Modele .rfa - lokalizacja folderu]],U1210))</f>
        <v>G:\LocalUser\snws\Rendery_dwg_rys\Modele 3D\NICZUK Clamp PSF.rfa</v>
      </c>
      <c r="W1210" t="s">
        <v>2574</v>
      </c>
      <c r="X1210" t="s">
        <v>2734</v>
      </c>
      <c r="Y1210" t="str">
        <f>IF(X1210="","",CONCATENATE(Tabela2[[#This Row],[Modele .txt - lokalizacja folderu]],X1210))</f>
        <v>G:\LocalUser\snws\Rendery_dwg_rys\Modele 3D\NICZUK Clamp PSF.txt</v>
      </c>
      <c r="Z1210" t="s">
        <v>2574</v>
      </c>
      <c r="AB1210" t="str">
        <f>IFERROR(VLOOKUP(Tabela2[[#This Row],[Kod]],[1]Arkusz7!$A:$W,23,FALSE),"")</f>
        <v>PSF-125/127-11/4</v>
      </c>
    </row>
    <row r="1211" spans="1:28" x14ac:dyDescent="0.25">
      <c r="A1211">
        <v>8266</v>
      </c>
      <c r="B1211" t="s">
        <v>545</v>
      </c>
      <c r="C1211" t="str">
        <f>IF(B1211="","",CONCATENATE(Tabela2[[#This Row],[Nazwa pliku - render - lokalizacja folderu]],B1211))</f>
        <v>G:\LocalUser\snws\Rendery_dwg_rys\web_ok\PSF_web_ok.png</v>
      </c>
      <c r="D1211" t="s">
        <v>2179</v>
      </c>
      <c r="E1211" t="s">
        <v>556</v>
      </c>
      <c r="F1211" t="str">
        <f>IF(E1211="","",CONCATENATE(Tabela2[[#This Row],[Nazwa pliku - .dwg - lokalizacja folderu]],E1211))</f>
        <v>G:\LocalUser\snws\Rendery_dwg_rys\dwg\PSF-125_127-M20.DWG</v>
      </c>
      <c r="G1211" t="s">
        <v>2185</v>
      </c>
      <c r="H1211" t="s">
        <v>2235</v>
      </c>
      <c r="I1211" t="str">
        <f>IF(H1211="","",CONCATENATE(Tabela2[[#This Row],[Rysunek .png - lokalizacja folderu]],H1211))</f>
        <v>G:\LocalUser\snws\Rendery_dwg_rys\rys\PSF_rys.png</v>
      </c>
      <c r="J1211" t="s">
        <v>2181</v>
      </c>
      <c r="K1211" t="s">
        <v>2885</v>
      </c>
      <c r="L1211" t="str">
        <f>IF(K1211="","",CONCATENATE(Tabela2[[#This Row],[Zastosowania .jpg - lokalizacja folderu]],K1211))</f>
        <v>G:\LocalUser\snws\Rendery_dwg_rys\Zastosowania\PSF_z_rys.png</v>
      </c>
      <c r="N1211" t="str">
        <f>IF(M1211="","",CONCATENATE(Tabela2[[#This Row],[Zastosowania .jpg - lokalizacja folderu]],M1211))</f>
        <v/>
      </c>
      <c r="P1211" t="str">
        <f>IF(O1211="","",CONCATENATE(Tabela2[[#This Row],[Zastosowania .jpg - lokalizacja folderu]],O1211))</f>
        <v/>
      </c>
      <c r="Q1211" t="s">
        <v>2555</v>
      </c>
      <c r="R1211" t="s">
        <v>2868</v>
      </c>
      <c r="S1211" t="str">
        <f>IF(R1211="","",CONCATENATE(Tabela2[[#This Row],[Instrukcje .png - lokalizacja folderu]],R1211))</f>
        <v>G:\LocalUser\snws\Rendery_dwg_rys\Instrukcje\PSF_i_rys.png</v>
      </c>
      <c r="T1211" t="s">
        <v>2556</v>
      </c>
      <c r="U1211" t="s">
        <v>2595</v>
      </c>
      <c r="V1211" t="str">
        <f>IF(U1211="","",CONCATENATE(Tabela2[[#This Row],[Modele .rfa - lokalizacja folderu]],U1211))</f>
        <v>G:\LocalUser\snws\Rendery_dwg_rys\Modele 3D\NICZUK Clamp PSF.rfa</v>
      </c>
      <c r="W1211" t="s">
        <v>2574</v>
      </c>
      <c r="X1211" t="s">
        <v>2734</v>
      </c>
      <c r="Y1211" t="str">
        <f>IF(X1211="","",CONCATENATE(Tabela2[[#This Row],[Modele .txt - lokalizacja folderu]],X1211))</f>
        <v>G:\LocalUser\snws\Rendery_dwg_rys\Modele 3D\NICZUK Clamp PSF.txt</v>
      </c>
      <c r="Z1211" t="s">
        <v>2574</v>
      </c>
      <c r="AB1211" t="str">
        <f>IFERROR(VLOOKUP(Tabela2[[#This Row],[Kod]],[1]Arkusz7!$A:$W,23,FALSE),"")</f>
        <v>PSF-125/127-M20</v>
      </c>
    </row>
    <row r="1212" spans="1:28" x14ac:dyDescent="0.25">
      <c r="A1212">
        <v>9119</v>
      </c>
      <c r="B1212" t="s">
        <v>545</v>
      </c>
      <c r="C1212" t="str">
        <f>IF(B1212="","",CONCATENATE(Tabela2[[#This Row],[Nazwa pliku - render - lokalizacja folderu]],B1212))</f>
        <v>G:\LocalUser\snws\Rendery_dwg_rys\web_ok\PSF_web_ok.png</v>
      </c>
      <c r="D1212" t="s">
        <v>2179</v>
      </c>
      <c r="E1212" t="s">
        <v>579</v>
      </c>
      <c r="F1212" t="str">
        <f>IF(E1212="","",CONCATENATE(Tabela2[[#This Row],[Nazwa pliku - .dwg - lokalizacja folderu]],E1212))</f>
        <v>G:\LocalUser\snws\Rendery_dwg_rys\dwg\PSF-125-11_4.DWG</v>
      </c>
      <c r="G1212" t="s">
        <v>2185</v>
      </c>
      <c r="H1212" t="s">
        <v>2235</v>
      </c>
      <c r="I1212" t="str">
        <f>IF(H1212="","",CONCATENATE(Tabela2[[#This Row],[Rysunek .png - lokalizacja folderu]],H1212))</f>
        <v>G:\LocalUser\snws\Rendery_dwg_rys\rys\PSF_rys.png</v>
      </c>
      <c r="J1212" t="s">
        <v>2181</v>
      </c>
      <c r="K1212" t="s">
        <v>2885</v>
      </c>
      <c r="L1212" t="str">
        <f>IF(K1212="","",CONCATENATE(Tabela2[[#This Row],[Zastosowania .jpg - lokalizacja folderu]],K1212))</f>
        <v>G:\LocalUser\snws\Rendery_dwg_rys\Zastosowania\PSF_z_rys.png</v>
      </c>
      <c r="N1212" t="str">
        <f>IF(M1212="","",CONCATENATE(Tabela2[[#This Row],[Zastosowania .jpg - lokalizacja folderu]],M1212))</f>
        <v/>
      </c>
      <c r="P1212" t="str">
        <f>IF(O1212="","",CONCATENATE(Tabela2[[#This Row],[Zastosowania .jpg - lokalizacja folderu]],O1212))</f>
        <v/>
      </c>
      <c r="Q1212" t="s">
        <v>2555</v>
      </c>
      <c r="R1212" t="s">
        <v>2868</v>
      </c>
      <c r="S1212" t="str">
        <f>IF(R1212="","",CONCATENATE(Tabela2[[#This Row],[Instrukcje .png - lokalizacja folderu]],R1212))</f>
        <v>G:\LocalUser\snws\Rendery_dwg_rys\Instrukcje\PSF_i_rys.png</v>
      </c>
      <c r="T1212" t="s">
        <v>2556</v>
      </c>
      <c r="U1212" t="s">
        <v>2595</v>
      </c>
      <c r="V1212" t="str">
        <f>IF(U1212="","",CONCATENATE(Tabela2[[#This Row],[Modele .rfa - lokalizacja folderu]],U1212))</f>
        <v>G:\LocalUser\snws\Rendery_dwg_rys\Modele 3D\NICZUK Clamp PSF.rfa</v>
      </c>
      <c r="W1212" t="s">
        <v>2574</v>
      </c>
      <c r="X1212" t="s">
        <v>2734</v>
      </c>
      <c r="Y1212" t="str">
        <f>IF(X1212="","",CONCATENATE(Tabela2[[#This Row],[Modele .txt - lokalizacja folderu]],X1212))</f>
        <v>G:\LocalUser\snws\Rendery_dwg_rys\Modele 3D\NICZUK Clamp PSF.txt</v>
      </c>
      <c r="Z1212" t="s">
        <v>2574</v>
      </c>
      <c r="AB1212" t="str">
        <f>IFERROR(VLOOKUP(Tabela2[[#This Row],[Kod]],[1]Arkusz7!$A:$W,23,FALSE),"")</f>
        <v>PSF-125-11/4</v>
      </c>
    </row>
    <row r="1213" spans="1:28" x14ac:dyDescent="0.25">
      <c r="A1213">
        <v>8169</v>
      </c>
      <c r="B1213" t="s">
        <v>545</v>
      </c>
      <c r="C1213" t="str">
        <f>IF(B1213="","",CONCATENATE(Tabela2[[#This Row],[Nazwa pliku - render - lokalizacja folderu]],B1213))</f>
        <v>G:\LocalUser\snws\Rendery_dwg_rys\web_ok\PSF_web_ok.png</v>
      </c>
      <c r="D1213" t="s">
        <v>2179</v>
      </c>
      <c r="E1213" t="s">
        <v>557</v>
      </c>
      <c r="F1213" t="str">
        <f>IF(E1213="","",CONCATENATE(Tabela2[[#This Row],[Nazwa pliku - .dwg - lokalizacja folderu]],E1213))</f>
        <v>G:\LocalUser\snws\Rendery_dwg_rys\dwg\PSF-125-M20.DWG</v>
      </c>
      <c r="G1213" t="s">
        <v>2185</v>
      </c>
      <c r="H1213" t="s">
        <v>2235</v>
      </c>
      <c r="I1213" t="str">
        <f>IF(H1213="","",CONCATENATE(Tabela2[[#This Row],[Rysunek .png - lokalizacja folderu]],H1213))</f>
        <v>G:\LocalUser\snws\Rendery_dwg_rys\rys\PSF_rys.png</v>
      </c>
      <c r="J1213" t="s">
        <v>2181</v>
      </c>
      <c r="K1213" t="s">
        <v>2885</v>
      </c>
      <c r="L1213" t="str">
        <f>IF(K1213="","",CONCATENATE(Tabela2[[#This Row],[Zastosowania .jpg - lokalizacja folderu]],K1213))</f>
        <v>G:\LocalUser\snws\Rendery_dwg_rys\Zastosowania\PSF_z_rys.png</v>
      </c>
      <c r="N1213" t="str">
        <f>IF(M1213="","",CONCATENATE(Tabela2[[#This Row],[Zastosowania .jpg - lokalizacja folderu]],M1213))</f>
        <v/>
      </c>
      <c r="P1213" t="str">
        <f>IF(O1213="","",CONCATENATE(Tabela2[[#This Row],[Zastosowania .jpg - lokalizacja folderu]],O1213))</f>
        <v/>
      </c>
      <c r="Q1213" t="s">
        <v>2555</v>
      </c>
      <c r="R1213" t="s">
        <v>2868</v>
      </c>
      <c r="S1213" t="str">
        <f>IF(R1213="","",CONCATENATE(Tabela2[[#This Row],[Instrukcje .png - lokalizacja folderu]],R1213))</f>
        <v>G:\LocalUser\snws\Rendery_dwg_rys\Instrukcje\PSF_i_rys.png</v>
      </c>
      <c r="T1213" t="s">
        <v>2556</v>
      </c>
      <c r="U1213" t="s">
        <v>2595</v>
      </c>
      <c r="V1213" t="str">
        <f>IF(U1213="","",CONCATENATE(Tabela2[[#This Row],[Modele .rfa - lokalizacja folderu]],U1213))</f>
        <v>G:\LocalUser\snws\Rendery_dwg_rys\Modele 3D\NICZUK Clamp PSF.rfa</v>
      </c>
      <c r="W1213" t="s">
        <v>2574</v>
      </c>
      <c r="X1213" t="s">
        <v>2734</v>
      </c>
      <c r="Y1213" t="str">
        <f>IF(X1213="","",CONCATENATE(Tabela2[[#This Row],[Modele .txt - lokalizacja folderu]],X1213))</f>
        <v>G:\LocalUser\snws\Rendery_dwg_rys\Modele 3D\NICZUK Clamp PSF.txt</v>
      </c>
      <c r="Z1213" t="s">
        <v>2574</v>
      </c>
      <c r="AB1213" t="str">
        <f>IFERROR(VLOOKUP(Tabela2[[#This Row],[Kod]],[1]Arkusz7!$A:$W,23,FALSE),"")</f>
        <v>PSF-125-M20</v>
      </c>
    </row>
    <row r="1214" spans="1:28" x14ac:dyDescent="0.25">
      <c r="A1214">
        <v>9116</v>
      </c>
      <c r="B1214" t="s">
        <v>545</v>
      </c>
      <c r="C1214" t="str">
        <f>IF(B1214="","",CONCATENATE(Tabela2[[#This Row],[Nazwa pliku - render - lokalizacja folderu]],B1214))</f>
        <v>G:\LocalUser\snws\Rendery_dwg_rys\web_ok\PSF_web_ok.png</v>
      </c>
      <c r="D1214" t="s">
        <v>2179</v>
      </c>
      <c r="E1214" t="s">
        <v>580</v>
      </c>
      <c r="F1214" t="str">
        <f>IF(E1214="","",CONCATENATE(Tabela2[[#This Row],[Nazwa pliku - .dwg - lokalizacja folderu]],E1214))</f>
        <v>G:\LocalUser\snws\Rendery_dwg_rys\dwg\PSF-150-11_4.DWG</v>
      </c>
      <c r="G1214" t="s">
        <v>2185</v>
      </c>
      <c r="H1214" t="s">
        <v>2235</v>
      </c>
      <c r="I1214" t="str">
        <f>IF(H1214="","",CONCATENATE(Tabela2[[#This Row],[Rysunek .png - lokalizacja folderu]],H1214))</f>
        <v>G:\LocalUser\snws\Rendery_dwg_rys\rys\PSF_rys.png</v>
      </c>
      <c r="J1214" t="s">
        <v>2181</v>
      </c>
      <c r="K1214" t="s">
        <v>2885</v>
      </c>
      <c r="L1214" t="str">
        <f>IF(K1214="","",CONCATENATE(Tabela2[[#This Row],[Zastosowania .jpg - lokalizacja folderu]],K1214))</f>
        <v>G:\LocalUser\snws\Rendery_dwg_rys\Zastosowania\PSF_z_rys.png</v>
      </c>
      <c r="N1214" t="str">
        <f>IF(M1214="","",CONCATENATE(Tabela2[[#This Row],[Zastosowania .jpg - lokalizacja folderu]],M1214))</f>
        <v/>
      </c>
      <c r="P1214" t="str">
        <f>IF(O1214="","",CONCATENATE(Tabela2[[#This Row],[Zastosowania .jpg - lokalizacja folderu]],O1214))</f>
        <v/>
      </c>
      <c r="Q1214" t="s">
        <v>2555</v>
      </c>
      <c r="R1214" t="s">
        <v>2868</v>
      </c>
      <c r="S1214" t="str">
        <f>IF(R1214="","",CONCATENATE(Tabela2[[#This Row],[Instrukcje .png - lokalizacja folderu]],R1214))</f>
        <v>G:\LocalUser\snws\Rendery_dwg_rys\Instrukcje\PSF_i_rys.png</v>
      </c>
      <c r="T1214" t="s">
        <v>2556</v>
      </c>
      <c r="U1214" t="s">
        <v>2595</v>
      </c>
      <c r="V1214" t="str">
        <f>IF(U1214="","",CONCATENATE(Tabela2[[#This Row],[Modele .rfa - lokalizacja folderu]],U1214))</f>
        <v>G:\LocalUser\snws\Rendery_dwg_rys\Modele 3D\NICZUK Clamp PSF.rfa</v>
      </c>
      <c r="W1214" t="s">
        <v>2574</v>
      </c>
      <c r="X1214" t="s">
        <v>2734</v>
      </c>
      <c r="Y1214" t="str">
        <f>IF(X1214="","",CONCATENATE(Tabela2[[#This Row],[Modele .txt - lokalizacja folderu]],X1214))</f>
        <v>G:\LocalUser\snws\Rendery_dwg_rys\Modele 3D\NICZUK Clamp PSF.txt</v>
      </c>
      <c r="Z1214" t="s">
        <v>2574</v>
      </c>
      <c r="AB1214" t="str">
        <f>IFERROR(VLOOKUP(Tabela2[[#This Row],[Kod]],[1]Arkusz7!$A:$W,23,FALSE),"")</f>
        <v>PSF-150-11/4</v>
      </c>
    </row>
    <row r="1215" spans="1:28" x14ac:dyDescent="0.25">
      <c r="A1215">
        <v>9733</v>
      </c>
      <c r="B1215" t="s">
        <v>545</v>
      </c>
      <c r="C1215" t="str">
        <f>IF(B1215="","",CONCATENATE(Tabela2[[#This Row],[Nazwa pliku - render - lokalizacja folderu]],B1215))</f>
        <v>G:\LocalUser\snws\Rendery_dwg_rys\web_ok\PSF_web_ok.png</v>
      </c>
      <c r="D1215" t="s">
        <v>2179</v>
      </c>
      <c r="E1215" t="s">
        <v>558</v>
      </c>
      <c r="F1215" t="str">
        <f>IF(E1215="","",CONCATENATE(Tabela2[[#This Row],[Nazwa pliku - .dwg - lokalizacja folderu]],E1215))</f>
        <v>G:\LocalUser\snws\Rendery_dwg_rys\dwg\PSF-150-M20.DWG</v>
      </c>
      <c r="G1215" t="s">
        <v>2185</v>
      </c>
      <c r="H1215" t="s">
        <v>2235</v>
      </c>
      <c r="I1215" t="str">
        <f>IF(H1215="","",CONCATENATE(Tabela2[[#This Row],[Rysunek .png - lokalizacja folderu]],H1215))</f>
        <v>G:\LocalUser\snws\Rendery_dwg_rys\rys\PSF_rys.png</v>
      </c>
      <c r="J1215" t="s">
        <v>2181</v>
      </c>
      <c r="K1215" t="s">
        <v>2885</v>
      </c>
      <c r="L1215" t="str">
        <f>IF(K1215="","",CONCATENATE(Tabela2[[#This Row],[Zastosowania .jpg - lokalizacja folderu]],K1215))</f>
        <v>G:\LocalUser\snws\Rendery_dwg_rys\Zastosowania\PSF_z_rys.png</v>
      </c>
      <c r="N1215" t="str">
        <f>IF(M1215="","",CONCATENATE(Tabela2[[#This Row],[Zastosowania .jpg - lokalizacja folderu]],M1215))</f>
        <v/>
      </c>
      <c r="P1215" t="str">
        <f>IF(O1215="","",CONCATENATE(Tabela2[[#This Row],[Zastosowania .jpg - lokalizacja folderu]],O1215))</f>
        <v/>
      </c>
      <c r="Q1215" t="s">
        <v>2555</v>
      </c>
      <c r="R1215" t="s">
        <v>2868</v>
      </c>
      <c r="S1215" t="str">
        <f>IF(R1215="","",CONCATENATE(Tabela2[[#This Row],[Instrukcje .png - lokalizacja folderu]],R1215))</f>
        <v>G:\LocalUser\snws\Rendery_dwg_rys\Instrukcje\PSF_i_rys.png</v>
      </c>
      <c r="T1215" t="s">
        <v>2556</v>
      </c>
      <c r="U1215" t="s">
        <v>2595</v>
      </c>
      <c r="V1215" t="str">
        <f>IF(U1215="","",CONCATENATE(Tabela2[[#This Row],[Modele .rfa - lokalizacja folderu]],U1215))</f>
        <v>G:\LocalUser\snws\Rendery_dwg_rys\Modele 3D\NICZUK Clamp PSF.rfa</v>
      </c>
      <c r="W1215" t="s">
        <v>2574</v>
      </c>
      <c r="X1215" t="s">
        <v>2734</v>
      </c>
      <c r="Y1215" t="str">
        <f>IF(X1215="","",CONCATENATE(Tabela2[[#This Row],[Modele .txt - lokalizacja folderu]],X1215))</f>
        <v>G:\LocalUser\snws\Rendery_dwg_rys\Modele 3D\NICZUK Clamp PSF.txt</v>
      </c>
      <c r="Z1215" t="s">
        <v>2574</v>
      </c>
      <c r="AB1215" t="str">
        <f>IFERROR(VLOOKUP(Tabela2[[#This Row],[Kod]],[1]Arkusz7!$A:$W,23,FALSE),"")</f>
        <v>PSF-150-M20</v>
      </c>
    </row>
    <row r="1216" spans="1:28" x14ac:dyDescent="0.25">
      <c r="A1216">
        <v>12252</v>
      </c>
      <c r="B1216" t="s">
        <v>545</v>
      </c>
      <c r="C1216" t="str">
        <f>IF(B1216="","",CONCATENATE(Tabela2[[#This Row],[Nazwa pliku - render - lokalizacja folderu]],B1216))</f>
        <v>G:\LocalUser\snws\Rendery_dwg_rys\web_ok\PSF_web_ok.png</v>
      </c>
      <c r="D1216" t="s">
        <v>2179</v>
      </c>
      <c r="E1216" t="s">
        <v>567</v>
      </c>
      <c r="F1216" t="str">
        <f>IF(E1216="","",CONCATENATE(Tabela2[[#This Row],[Nazwa pliku - .dwg - lokalizacja folderu]],E1216))</f>
        <v>G:\LocalUser\snws\Rendery_dwg_rys\dwg\PSF-15-11_4.DWG</v>
      </c>
      <c r="G1216" t="s">
        <v>2185</v>
      </c>
      <c r="H1216" t="s">
        <v>2235</v>
      </c>
      <c r="I1216" t="str">
        <f>IF(H1216="","",CONCATENATE(Tabela2[[#This Row],[Rysunek .png - lokalizacja folderu]],H1216))</f>
        <v>G:\LocalUser\snws\Rendery_dwg_rys\rys\PSF_rys.png</v>
      </c>
      <c r="J1216" t="s">
        <v>2181</v>
      </c>
      <c r="K1216" t="s">
        <v>2885</v>
      </c>
      <c r="L1216" t="str">
        <f>IF(K1216="","",CONCATENATE(Tabela2[[#This Row],[Zastosowania .jpg - lokalizacja folderu]],K1216))</f>
        <v>G:\LocalUser\snws\Rendery_dwg_rys\Zastosowania\PSF_z_rys.png</v>
      </c>
      <c r="N1216" t="str">
        <f>IF(M1216="","",CONCATENATE(Tabela2[[#This Row],[Zastosowania .jpg - lokalizacja folderu]],M1216))</f>
        <v/>
      </c>
      <c r="P1216" t="str">
        <f>IF(O1216="","",CONCATENATE(Tabela2[[#This Row],[Zastosowania .jpg - lokalizacja folderu]],O1216))</f>
        <v/>
      </c>
      <c r="Q1216" t="s">
        <v>2555</v>
      </c>
      <c r="R1216" t="s">
        <v>2868</v>
      </c>
      <c r="S1216" t="str">
        <f>IF(R1216="","",CONCATENATE(Tabela2[[#This Row],[Instrukcje .png - lokalizacja folderu]],R1216))</f>
        <v>G:\LocalUser\snws\Rendery_dwg_rys\Instrukcje\PSF_i_rys.png</v>
      </c>
      <c r="T1216" t="s">
        <v>2556</v>
      </c>
      <c r="U1216" t="s">
        <v>2595</v>
      </c>
      <c r="V1216" t="str">
        <f>IF(U1216="","",CONCATENATE(Tabela2[[#This Row],[Modele .rfa - lokalizacja folderu]],U1216))</f>
        <v>G:\LocalUser\snws\Rendery_dwg_rys\Modele 3D\NICZUK Clamp PSF.rfa</v>
      </c>
      <c r="W1216" t="s">
        <v>2574</v>
      </c>
      <c r="X1216" t="s">
        <v>2734</v>
      </c>
      <c r="Y1216" t="str">
        <f>IF(X1216="","",CONCATENATE(Tabela2[[#This Row],[Modele .txt - lokalizacja folderu]],X1216))</f>
        <v>G:\LocalUser\snws\Rendery_dwg_rys\Modele 3D\NICZUK Clamp PSF.txt</v>
      </c>
      <c r="Z1216" t="s">
        <v>2574</v>
      </c>
      <c r="AB1216" t="str">
        <f>IFERROR(VLOOKUP(Tabela2[[#This Row],[Kod]],[1]Arkusz7!$A:$W,23,FALSE),"")</f>
        <v>PSF-15-11/4</v>
      </c>
    </row>
    <row r="1217" spans="1:28" x14ac:dyDescent="0.25">
      <c r="A1217">
        <v>8170</v>
      </c>
      <c r="B1217" t="s">
        <v>545</v>
      </c>
      <c r="C1217" t="str">
        <f>IF(B1217="","",CONCATENATE(Tabela2[[#This Row],[Nazwa pliku - render - lokalizacja folderu]],B1217))</f>
        <v>G:\LocalUser\snws\Rendery_dwg_rys\web_ok\PSF_web_ok.png</v>
      </c>
      <c r="D1217" t="s">
        <v>2179</v>
      </c>
      <c r="E1217" t="s">
        <v>546</v>
      </c>
      <c r="F1217" t="str">
        <f>IF(E1217="","",CONCATENATE(Tabela2[[#This Row],[Nazwa pliku - .dwg - lokalizacja folderu]],E1217))</f>
        <v>G:\LocalUser\snws\Rendery_dwg_rys\dwg\PSF-15-M20.DWG</v>
      </c>
      <c r="G1217" t="s">
        <v>2185</v>
      </c>
      <c r="H1217" t="s">
        <v>2235</v>
      </c>
      <c r="I1217" t="str">
        <f>IF(H1217="","",CONCATENATE(Tabela2[[#This Row],[Rysunek .png - lokalizacja folderu]],H1217))</f>
        <v>G:\LocalUser\snws\Rendery_dwg_rys\rys\PSF_rys.png</v>
      </c>
      <c r="J1217" t="s">
        <v>2181</v>
      </c>
      <c r="K1217" t="s">
        <v>2885</v>
      </c>
      <c r="L1217" t="str">
        <f>IF(K1217="","",CONCATENATE(Tabela2[[#This Row],[Zastosowania .jpg - lokalizacja folderu]],K1217))</f>
        <v>G:\LocalUser\snws\Rendery_dwg_rys\Zastosowania\PSF_z_rys.png</v>
      </c>
      <c r="N1217" t="str">
        <f>IF(M1217="","",CONCATENATE(Tabela2[[#This Row],[Zastosowania .jpg - lokalizacja folderu]],M1217))</f>
        <v/>
      </c>
      <c r="P1217" t="str">
        <f>IF(O1217="","",CONCATENATE(Tabela2[[#This Row],[Zastosowania .jpg - lokalizacja folderu]],O1217))</f>
        <v/>
      </c>
      <c r="Q1217" t="s">
        <v>2555</v>
      </c>
      <c r="R1217" t="s">
        <v>2868</v>
      </c>
      <c r="S1217" t="str">
        <f>IF(R1217="","",CONCATENATE(Tabela2[[#This Row],[Instrukcje .png - lokalizacja folderu]],R1217))</f>
        <v>G:\LocalUser\snws\Rendery_dwg_rys\Instrukcje\PSF_i_rys.png</v>
      </c>
      <c r="T1217" t="s">
        <v>2556</v>
      </c>
      <c r="U1217" t="s">
        <v>2595</v>
      </c>
      <c r="V1217" t="str">
        <f>IF(U1217="","",CONCATENATE(Tabela2[[#This Row],[Modele .rfa - lokalizacja folderu]],U1217))</f>
        <v>G:\LocalUser\snws\Rendery_dwg_rys\Modele 3D\NICZUK Clamp PSF.rfa</v>
      </c>
      <c r="W1217" t="s">
        <v>2574</v>
      </c>
      <c r="X1217" t="s">
        <v>2734</v>
      </c>
      <c r="Y1217" t="str">
        <f>IF(X1217="","",CONCATENATE(Tabela2[[#This Row],[Modele .txt - lokalizacja folderu]],X1217))</f>
        <v>G:\LocalUser\snws\Rendery_dwg_rys\Modele 3D\NICZUK Clamp PSF.txt</v>
      </c>
      <c r="Z1217" t="s">
        <v>2574</v>
      </c>
      <c r="AB1217" t="str">
        <f>IFERROR(VLOOKUP(Tabela2[[#This Row],[Kod]],[1]Arkusz7!$A:$W,23,FALSE),"")</f>
        <v>PSF-15-M20</v>
      </c>
    </row>
    <row r="1218" spans="1:28" x14ac:dyDescent="0.25">
      <c r="A1218">
        <v>13826</v>
      </c>
      <c r="B1218" t="s">
        <v>545</v>
      </c>
      <c r="C1218" t="str">
        <f>IF(B1218="","",CONCATENATE(Tabela2[[#This Row],[Nazwa pliku - render - lokalizacja folderu]],B1218))</f>
        <v>G:\LocalUser\snws\Rendery_dwg_rys\web_ok\PSF_web_ok.png</v>
      </c>
      <c r="D1218" t="s">
        <v>2179</v>
      </c>
      <c r="E1218" t="s">
        <v>581</v>
      </c>
      <c r="F1218" t="str">
        <f>IF(E1218="","",CONCATENATE(Tabela2[[#This Row],[Nazwa pliku - .dwg - lokalizacja folderu]],E1218))</f>
        <v>G:\LocalUser\snws\Rendery_dwg_rys\dwg\PSF-160-11_4.DWG</v>
      </c>
      <c r="G1218" t="s">
        <v>2185</v>
      </c>
      <c r="H1218" t="s">
        <v>2235</v>
      </c>
      <c r="I1218" t="str">
        <f>IF(H1218="","",CONCATENATE(Tabela2[[#This Row],[Rysunek .png - lokalizacja folderu]],H1218))</f>
        <v>G:\LocalUser\snws\Rendery_dwg_rys\rys\PSF_rys.png</v>
      </c>
      <c r="J1218" t="s">
        <v>2181</v>
      </c>
      <c r="K1218" t="s">
        <v>2885</v>
      </c>
      <c r="L1218" t="str">
        <f>IF(K1218="","",CONCATENATE(Tabela2[[#This Row],[Zastosowania .jpg - lokalizacja folderu]],K1218))</f>
        <v>G:\LocalUser\snws\Rendery_dwg_rys\Zastosowania\PSF_z_rys.png</v>
      </c>
      <c r="N1218" t="str">
        <f>IF(M1218="","",CONCATENATE(Tabela2[[#This Row],[Zastosowania .jpg - lokalizacja folderu]],M1218))</f>
        <v/>
      </c>
      <c r="P1218" t="str">
        <f>IF(O1218="","",CONCATENATE(Tabela2[[#This Row],[Zastosowania .jpg - lokalizacja folderu]],O1218))</f>
        <v/>
      </c>
      <c r="Q1218" t="s">
        <v>2555</v>
      </c>
      <c r="R1218" t="s">
        <v>2868</v>
      </c>
      <c r="S1218" t="str">
        <f>IF(R1218="","",CONCATENATE(Tabela2[[#This Row],[Instrukcje .png - lokalizacja folderu]],R1218))</f>
        <v>G:\LocalUser\snws\Rendery_dwg_rys\Instrukcje\PSF_i_rys.png</v>
      </c>
      <c r="T1218" t="s">
        <v>2556</v>
      </c>
      <c r="U1218" t="s">
        <v>2595</v>
      </c>
      <c r="V1218" t="str">
        <f>IF(U1218="","",CONCATENATE(Tabela2[[#This Row],[Modele .rfa - lokalizacja folderu]],U1218))</f>
        <v>G:\LocalUser\snws\Rendery_dwg_rys\Modele 3D\NICZUK Clamp PSF.rfa</v>
      </c>
      <c r="W1218" t="s">
        <v>2574</v>
      </c>
      <c r="X1218" t="s">
        <v>2734</v>
      </c>
      <c r="Y1218" t="str">
        <f>IF(X1218="","",CONCATENATE(Tabela2[[#This Row],[Modele .txt - lokalizacja folderu]],X1218))</f>
        <v>G:\LocalUser\snws\Rendery_dwg_rys\Modele 3D\NICZUK Clamp PSF.txt</v>
      </c>
      <c r="Z1218" t="s">
        <v>2574</v>
      </c>
      <c r="AB1218" t="str">
        <f>IFERROR(VLOOKUP(Tabela2[[#This Row],[Kod]],[1]Arkusz7!$A:$W,23,FALSE),"")</f>
        <v>PSF-160-11/4</v>
      </c>
    </row>
    <row r="1219" spans="1:28" x14ac:dyDescent="0.25">
      <c r="A1219">
        <v>8237</v>
      </c>
      <c r="B1219" t="s">
        <v>545</v>
      </c>
      <c r="C1219" t="str">
        <f>IF(B1219="","",CONCATENATE(Tabela2[[#This Row],[Nazwa pliku - render - lokalizacja folderu]],B1219))</f>
        <v>G:\LocalUser\snws\Rendery_dwg_rys\web_ok\PSF_web_ok.png</v>
      </c>
      <c r="D1219" t="s">
        <v>2179</v>
      </c>
      <c r="E1219" t="s">
        <v>559</v>
      </c>
      <c r="F1219" t="str">
        <f>IF(E1219="","",CONCATENATE(Tabela2[[#This Row],[Nazwa pliku - .dwg - lokalizacja folderu]],E1219))</f>
        <v>G:\LocalUser\snws\Rendery_dwg_rys\dwg\PSF-160-M20.DWG</v>
      </c>
      <c r="G1219" t="s">
        <v>2185</v>
      </c>
      <c r="H1219" t="s">
        <v>2235</v>
      </c>
      <c r="I1219" t="str">
        <f>IF(H1219="","",CONCATENATE(Tabela2[[#This Row],[Rysunek .png - lokalizacja folderu]],H1219))</f>
        <v>G:\LocalUser\snws\Rendery_dwg_rys\rys\PSF_rys.png</v>
      </c>
      <c r="J1219" t="s">
        <v>2181</v>
      </c>
      <c r="K1219" t="s">
        <v>2885</v>
      </c>
      <c r="L1219" t="str">
        <f>IF(K1219="","",CONCATENATE(Tabela2[[#This Row],[Zastosowania .jpg - lokalizacja folderu]],K1219))</f>
        <v>G:\LocalUser\snws\Rendery_dwg_rys\Zastosowania\PSF_z_rys.png</v>
      </c>
      <c r="N1219" t="str">
        <f>IF(M1219="","",CONCATENATE(Tabela2[[#This Row],[Zastosowania .jpg - lokalizacja folderu]],M1219))</f>
        <v/>
      </c>
      <c r="P1219" t="str">
        <f>IF(O1219="","",CONCATENATE(Tabela2[[#This Row],[Zastosowania .jpg - lokalizacja folderu]],O1219))</f>
        <v/>
      </c>
      <c r="Q1219" t="s">
        <v>2555</v>
      </c>
      <c r="R1219" t="s">
        <v>2868</v>
      </c>
      <c r="S1219" t="str">
        <f>IF(R1219="","",CONCATENATE(Tabela2[[#This Row],[Instrukcje .png - lokalizacja folderu]],R1219))</f>
        <v>G:\LocalUser\snws\Rendery_dwg_rys\Instrukcje\PSF_i_rys.png</v>
      </c>
      <c r="T1219" t="s">
        <v>2556</v>
      </c>
      <c r="U1219" t="s">
        <v>2595</v>
      </c>
      <c r="V1219" t="str">
        <f>IF(U1219="","",CONCATENATE(Tabela2[[#This Row],[Modele .rfa - lokalizacja folderu]],U1219))</f>
        <v>G:\LocalUser\snws\Rendery_dwg_rys\Modele 3D\NICZUK Clamp PSF.rfa</v>
      </c>
      <c r="W1219" t="s">
        <v>2574</v>
      </c>
      <c r="X1219" t="s">
        <v>2734</v>
      </c>
      <c r="Y1219" t="str">
        <f>IF(X1219="","",CONCATENATE(Tabela2[[#This Row],[Modele .txt - lokalizacja folderu]],X1219))</f>
        <v>G:\LocalUser\snws\Rendery_dwg_rys\Modele 3D\NICZUK Clamp PSF.txt</v>
      </c>
      <c r="Z1219" t="s">
        <v>2574</v>
      </c>
      <c r="AB1219" t="str">
        <f>IFERROR(VLOOKUP(Tabela2[[#This Row],[Kod]],[1]Arkusz7!$A:$W,23,FALSE),"")</f>
        <v>PSF-160-M20</v>
      </c>
    </row>
    <row r="1220" spans="1:28" x14ac:dyDescent="0.25">
      <c r="A1220">
        <v>20145</v>
      </c>
      <c r="B1220" t="s">
        <v>545</v>
      </c>
      <c r="C1220" t="str">
        <f>IF(B1220="","",CONCATENATE(Tabela2[[#This Row],[Nazwa pliku - render - lokalizacja folderu]],B1220))</f>
        <v>G:\LocalUser\snws\Rendery_dwg_rys\web_ok\PSF_web_ok.png</v>
      </c>
      <c r="D1220" t="s">
        <v>2179</v>
      </c>
      <c r="E1220" t="s">
        <v>560</v>
      </c>
      <c r="F1220" t="str">
        <f>IF(E1220="","",CONCATENATE(Tabela2[[#This Row],[Nazwa pliku - .dwg - lokalizacja folderu]],E1220))</f>
        <v>G:\LocalUser\snws\Rendery_dwg_rys\dwg\PSF-198_203-M20</v>
      </c>
      <c r="G1220" t="s">
        <v>2185</v>
      </c>
      <c r="H1220" t="s">
        <v>2235</v>
      </c>
      <c r="I1220" t="str">
        <f>IF(H1220="","",CONCATENATE(Tabela2[[#This Row],[Rysunek .png - lokalizacja folderu]],H1220))</f>
        <v>G:\LocalUser\snws\Rendery_dwg_rys\rys\PSF_rys.png</v>
      </c>
      <c r="J1220" t="s">
        <v>2181</v>
      </c>
      <c r="K1220" t="s">
        <v>2885</v>
      </c>
      <c r="L1220" t="str">
        <f>IF(K1220="","",CONCATENATE(Tabela2[[#This Row],[Zastosowania .jpg - lokalizacja folderu]],K1220))</f>
        <v>G:\LocalUser\snws\Rendery_dwg_rys\Zastosowania\PSF_z_rys.png</v>
      </c>
      <c r="N1220" t="str">
        <f>IF(M1220="","",CONCATENATE(Tabela2[[#This Row],[Zastosowania .jpg - lokalizacja folderu]],M1220))</f>
        <v/>
      </c>
      <c r="P1220" t="str">
        <f>IF(O1220="","",CONCATENATE(Tabela2[[#This Row],[Zastosowania .jpg - lokalizacja folderu]],O1220))</f>
        <v/>
      </c>
      <c r="Q1220" t="s">
        <v>2555</v>
      </c>
      <c r="R1220" t="s">
        <v>2868</v>
      </c>
      <c r="S1220" t="str">
        <f>IF(R1220="","",CONCATENATE(Tabela2[[#This Row],[Instrukcje .png - lokalizacja folderu]],R1220))</f>
        <v>G:\LocalUser\snws\Rendery_dwg_rys\Instrukcje\PSF_i_rys.png</v>
      </c>
      <c r="T1220" t="s">
        <v>2556</v>
      </c>
      <c r="U1220" t="s">
        <v>2595</v>
      </c>
      <c r="V1220" t="str">
        <f>IF(U1220="","",CONCATENATE(Tabela2[[#This Row],[Modele .rfa - lokalizacja folderu]],U1220))</f>
        <v>G:\LocalUser\snws\Rendery_dwg_rys\Modele 3D\NICZUK Clamp PSF.rfa</v>
      </c>
      <c r="W1220" t="s">
        <v>2574</v>
      </c>
      <c r="X1220" t="s">
        <v>2734</v>
      </c>
      <c r="Y1220" t="str">
        <f>IF(X1220="","",CONCATENATE(Tabela2[[#This Row],[Modele .txt - lokalizacja folderu]],X1220))</f>
        <v>G:\LocalUser\snws\Rendery_dwg_rys\Modele 3D\NICZUK Clamp PSF.txt</v>
      </c>
      <c r="Z1220" t="s">
        <v>2574</v>
      </c>
      <c r="AB1220" t="str">
        <f>IFERROR(VLOOKUP(Tabela2[[#This Row],[Kod]],[1]Arkusz7!$A:$W,23,FALSE),"")</f>
        <v>PSF-198/203-M20</v>
      </c>
    </row>
    <row r="1221" spans="1:28" x14ac:dyDescent="0.25">
      <c r="A1221">
        <v>7172</v>
      </c>
      <c r="B1221" t="s">
        <v>545</v>
      </c>
      <c r="C1221" t="str">
        <f>IF(B1221="","",CONCATENATE(Tabela2[[#This Row],[Nazwa pliku - render - lokalizacja folderu]],B1221))</f>
        <v>G:\LocalUser\snws\Rendery_dwg_rys\web_ok\PSF_web_ok.png</v>
      </c>
      <c r="D1221" t="s">
        <v>2179</v>
      </c>
      <c r="E1221" t="s">
        <v>582</v>
      </c>
      <c r="F1221" t="str">
        <f>IF(E1221="","",CONCATENATE(Tabela2[[#This Row],[Nazwa pliku - .dwg - lokalizacja folderu]],E1221))</f>
        <v>G:\LocalUser\snws\Rendery_dwg_rys\dwg\PSF-200-11_4.DWG</v>
      </c>
      <c r="G1221" t="s">
        <v>2185</v>
      </c>
      <c r="H1221" t="s">
        <v>2235</v>
      </c>
      <c r="I1221" t="str">
        <f>IF(H1221="","",CONCATENATE(Tabela2[[#This Row],[Rysunek .png - lokalizacja folderu]],H1221))</f>
        <v>G:\LocalUser\snws\Rendery_dwg_rys\rys\PSF_rys.png</v>
      </c>
      <c r="J1221" t="s">
        <v>2181</v>
      </c>
      <c r="K1221" t="s">
        <v>2885</v>
      </c>
      <c r="L1221" t="str">
        <f>IF(K1221="","",CONCATENATE(Tabela2[[#This Row],[Zastosowania .jpg - lokalizacja folderu]],K1221))</f>
        <v>G:\LocalUser\snws\Rendery_dwg_rys\Zastosowania\PSF_z_rys.png</v>
      </c>
      <c r="N1221" t="str">
        <f>IF(M1221="","",CONCATENATE(Tabela2[[#This Row],[Zastosowania .jpg - lokalizacja folderu]],M1221))</f>
        <v/>
      </c>
      <c r="P1221" t="str">
        <f>IF(O1221="","",CONCATENATE(Tabela2[[#This Row],[Zastosowania .jpg - lokalizacja folderu]],O1221))</f>
        <v/>
      </c>
      <c r="Q1221" t="s">
        <v>2555</v>
      </c>
      <c r="R1221" t="s">
        <v>2868</v>
      </c>
      <c r="S1221" t="str">
        <f>IF(R1221="","",CONCATENATE(Tabela2[[#This Row],[Instrukcje .png - lokalizacja folderu]],R1221))</f>
        <v>G:\LocalUser\snws\Rendery_dwg_rys\Instrukcje\PSF_i_rys.png</v>
      </c>
      <c r="T1221" t="s">
        <v>2556</v>
      </c>
      <c r="U1221" t="s">
        <v>2595</v>
      </c>
      <c r="V1221" t="str">
        <f>IF(U1221="","",CONCATENATE(Tabela2[[#This Row],[Modele .rfa - lokalizacja folderu]],U1221))</f>
        <v>G:\LocalUser\snws\Rendery_dwg_rys\Modele 3D\NICZUK Clamp PSF.rfa</v>
      </c>
      <c r="W1221" t="s">
        <v>2574</v>
      </c>
      <c r="X1221" t="s">
        <v>2734</v>
      </c>
      <c r="Y1221" t="str">
        <f>IF(X1221="","",CONCATENATE(Tabela2[[#This Row],[Modele .txt - lokalizacja folderu]],X1221))</f>
        <v>G:\LocalUser\snws\Rendery_dwg_rys\Modele 3D\NICZUK Clamp PSF.txt</v>
      </c>
      <c r="Z1221" t="s">
        <v>2574</v>
      </c>
      <c r="AB1221" t="str">
        <f>IFERROR(VLOOKUP(Tabela2[[#This Row],[Kod]],[1]Arkusz7!$A:$W,23,FALSE),"")</f>
        <v>PSF-200-11/4</v>
      </c>
    </row>
    <row r="1222" spans="1:28" x14ac:dyDescent="0.25">
      <c r="A1222">
        <v>8267</v>
      </c>
      <c r="B1222" t="s">
        <v>545</v>
      </c>
      <c r="C1222" t="str">
        <f>IF(B1222="","",CONCATENATE(Tabela2[[#This Row],[Nazwa pliku - render - lokalizacja folderu]],B1222))</f>
        <v>G:\LocalUser\snws\Rendery_dwg_rys\web_ok\PSF_web_ok.png</v>
      </c>
      <c r="D1222" t="s">
        <v>2179</v>
      </c>
      <c r="E1222" t="s">
        <v>561</v>
      </c>
      <c r="F1222" t="str">
        <f>IF(E1222="","",CONCATENATE(Tabela2[[#This Row],[Nazwa pliku - .dwg - lokalizacja folderu]],E1222))</f>
        <v>G:\LocalUser\snws\Rendery_dwg_rys\dwg\PSF-200-M20.DWG</v>
      </c>
      <c r="G1222" t="s">
        <v>2185</v>
      </c>
      <c r="H1222" t="s">
        <v>2235</v>
      </c>
      <c r="I1222" t="str">
        <f>IF(H1222="","",CONCATENATE(Tabela2[[#This Row],[Rysunek .png - lokalizacja folderu]],H1222))</f>
        <v>G:\LocalUser\snws\Rendery_dwg_rys\rys\PSF_rys.png</v>
      </c>
      <c r="J1222" t="s">
        <v>2181</v>
      </c>
      <c r="K1222" t="s">
        <v>2885</v>
      </c>
      <c r="L1222" t="str">
        <f>IF(K1222="","",CONCATENATE(Tabela2[[#This Row],[Zastosowania .jpg - lokalizacja folderu]],K1222))</f>
        <v>G:\LocalUser\snws\Rendery_dwg_rys\Zastosowania\PSF_z_rys.png</v>
      </c>
      <c r="N1222" t="str">
        <f>IF(M1222="","",CONCATENATE(Tabela2[[#This Row],[Zastosowania .jpg - lokalizacja folderu]],M1222))</f>
        <v/>
      </c>
      <c r="P1222" t="str">
        <f>IF(O1222="","",CONCATENATE(Tabela2[[#This Row],[Zastosowania .jpg - lokalizacja folderu]],O1222))</f>
        <v/>
      </c>
      <c r="Q1222" t="s">
        <v>2555</v>
      </c>
      <c r="R1222" t="s">
        <v>2868</v>
      </c>
      <c r="S1222" t="str">
        <f>IF(R1222="","",CONCATENATE(Tabela2[[#This Row],[Instrukcje .png - lokalizacja folderu]],R1222))</f>
        <v>G:\LocalUser\snws\Rendery_dwg_rys\Instrukcje\PSF_i_rys.png</v>
      </c>
      <c r="T1222" t="s">
        <v>2556</v>
      </c>
      <c r="U1222" t="s">
        <v>2595</v>
      </c>
      <c r="V1222" t="str">
        <f>IF(U1222="","",CONCATENATE(Tabela2[[#This Row],[Modele .rfa - lokalizacja folderu]],U1222))</f>
        <v>G:\LocalUser\snws\Rendery_dwg_rys\Modele 3D\NICZUK Clamp PSF.rfa</v>
      </c>
      <c r="W1222" t="s">
        <v>2574</v>
      </c>
      <c r="X1222" t="s">
        <v>2734</v>
      </c>
      <c r="Y1222" t="str">
        <f>IF(X1222="","",CONCATENATE(Tabela2[[#This Row],[Modele .txt - lokalizacja folderu]],X1222))</f>
        <v>G:\LocalUser\snws\Rendery_dwg_rys\Modele 3D\NICZUK Clamp PSF.txt</v>
      </c>
      <c r="Z1222" t="s">
        <v>2574</v>
      </c>
      <c r="AB1222" t="str">
        <f>IFERROR(VLOOKUP(Tabela2[[#This Row],[Kod]],[1]Arkusz7!$A:$W,23,FALSE),"")</f>
        <v>PSF-200-M20</v>
      </c>
    </row>
    <row r="1223" spans="1:28" x14ac:dyDescent="0.25">
      <c r="A1223">
        <v>11514</v>
      </c>
      <c r="B1223" t="s">
        <v>545</v>
      </c>
      <c r="C1223" t="str">
        <f>IF(B1223="","",CONCATENATE(Tabela2[[#This Row],[Nazwa pliku - render - lokalizacja folderu]],B1223))</f>
        <v>G:\LocalUser\snws\Rendery_dwg_rys\web_ok\PSF_web_ok.png</v>
      </c>
      <c r="D1223" t="s">
        <v>2179</v>
      </c>
      <c r="E1223" t="s">
        <v>568</v>
      </c>
      <c r="F1223" t="str">
        <f>IF(E1223="","",CONCATENATE(Tabela2[[#This Row],[Nazwa pliku - .dwg - lokalizacja folderu]],E1223))</f>
        <v>G:\LocalUser\snws\Rendery_dwg_rys\dwg\PSF-20-11_4.DWG</v>
      </c>
      <c r="G1223" t="s">
        <v>2185</v>
      </c>
      <c r="H1223" t="s">
        <v>2235</v>
      </c>
      <c r="I1223" t="str">
        <f>IF(H1223="","",CONCATENATE(Tabela2[[#This Row],[Rysunek .png - lokalizacja folderu]],H1223))</f>
        <v>G:\LocalUser\snws\Rendery_dwg_rys\rys\PSF_rys.png</v>
      </c>
      <c r="J1223" t="s">
        <v>2181</v>
      </c>
      <c r="K1223" t="s">
        <v>2885</v>
      </c>
      <c r="L1223" t="str">
        <f>IF(K1223="","",CONCATENATE(Tabela2[[#This Row],[Zastosowania .jpg - lokalizacja folderu]],K1223))</f>
        <v>G:\LocalUser\snws\Rendery_dwg_rys\Zastosowania\PSF_z_rys.png</v>
      </c>
      <c r="N1223" t="str">
        <f>IF(M1223="","",CONCATENATE(Tabela2[[#This Row],[Zastosowania .jpg - lokalizacja folderu]],M1223))</f>
        <v/>
      </c>
      <c r="P1223" t="str">
        <f>IF(O1223="","",CONCATENATE(Tabela2[[#This Row],[Zastosowania .jpg - lokalizacja folderu]],O1223))</f>
        <v/>
      </c>
      <c r="Q1223" t="s">
        <v>2555</v>
      </c>
      <c r="R1223" t="s">
        <v>2868</v>
      </c>
      <c r="S1223" t="str">
        <f>IF(R1223="","",CONCATENATE(Tabela2[[#This Row],[Instrukcje .png - lokalizacja folderu]],R1223))</f>
        <v>G:\LocalUser\snws\Rendery_dwg_rys\Instrukcje\PSF_i_rys.png</v>
      </c>
      <c r="T1223" t="s">
        <v>2556</v>
      </c>
      <c r="U1223" t="s">
        <v>2595</v>
      </c>
      <c r="V1223" t="str">
        <f>IF(U1223="","",CONCATENATE(Tabela2[[#This Row],[Modele .rfa - lokalizacja folderu]],U1223))</f>
        <v>G:\LocalUser\snws\Rendery_dwg_rys\Modele 3D\NICZUK Clamp PSF.rfa</v>
      </c>
      <c r="W1223" t="s">
        <v>2574</v>
      </c>
      <c r="X1223" t="s">
        <v>2734</v>
      </c>
      <c r="Y1223" t="str">
        <f>IF(X1223="","",CONCATENATE(Tabela2[[#This Row],[Modele .txt - lokalizacja folderu]],X1223))</f>
        <v>G:\LocalUser\snws\Rendery_dwg_rys\Modele 3D\NICZUK Clamp PSF.txt</v>
      </c>
      <c r="Z1223" t="s">
        <v>2574</v>
      </c>
      <c r="AB1223" t="str">
        <f>IFERROR(VLOOKUP(Tabela2[[#This Row],[Kod]],[1]Arkusz7!$A:$W,23,FALSE),"")</f>
        <v>PSF-20-11/4</v>
      </c>
    </row>
    <row r="1224" spans="1:28" x14ac:dyDescent="0.25">
      <c r="A1224">
        <v>8208</v>
      </c>
      <c r="B1224" t="s">
        <v>545</v>
      </c>
      <c r="C1224" t="str">
        <f>IF(B1224="","",CONCATENATE(Tabela2[[#This Row],[Nazwa pliku - render - lokalizacja folderu]],B1224))</f>
        <v>G:\LocalUser\snws\Rendery_dwg_rys\web_ok\PSF_web_ok.png</v>
      </c>
      <c r="D1224" t="s">
        <v>2179</v>
      </c>
      <c r="E1224" t="s">
        <v>547</v>
      </c>
      <c r="F1224" t="str">
        <f>IF(E1224="","",CONCATENATE(Tabela2[[#This Row],[Nazwa pliku - .dwg - lokalizacja folderu]],E1224))</f>
        <v>G:\LocalUser\snws\Rendery_dwg_rys\dwg\PSF-20-M20.DWG</v>
      </c>
      <c r="G1224" t="s">
        <v>2185</v>
      </c>
      <c r="H1224" t="s">
        <v>2235</v>
      </c>
      <c r="I1224" t="str">
        <f>IF(H1224="","",CONCATENATE(Tabela2[[#This Row],[Rysunek .png - lokalizacja folderu]],H1224))</f>
        <v>G:\LocalUser\snws\Rendery_dwg_rys\rys\PSF_rys.png</v>
      </c>
      <c r="J1224" t="s">
        <v>2181</v>
      </c>
      <c r="K1224" t="s">
        <v>2885</v>
      </c>
      <c r="L1224" t="str">
        <f>IF(K1224="","",CONCATENATE(Tabela2[[#This Row],[Zastosowania .jpg - lokalizacja folderu]],K1224))</f>
        <v>G:\LocalUser\snws\Rendery_dwg_rys\Zastosowania\PSF_z_rys.png</v>
      </c>
      <c r="N1224" t="str">
        <f>IF(M1224="","",CONCATENATE(Tabela2[[#This Row],[Zastosowania .jpg - lokalizacja folderu]],M1224))</f>
        <v/>
      </c>
      <c r="P1224" t="str">
        <f>IF(O1224="","",CONCATENATE(Tabela2[[#This Row],[Zastosowania .jpg - lokalizacja folderu]],O1224))</f>
        <v/>
      </c>
      <c r="Q1224" t="s">
        <v>2555</v>
      </c>
      <c r="R1224" t="s">
        <v>2868</v>
      </c>
      <c r="S1224" t="str">
        <f>IF(R1224="","",CONCATENATE(Tabela2[[#This Row],[Instrukcje .png - lokalizacja folderu]],R1224))</f>
        <v>G:\LocalUser\snws\Rendery_dwg_rys\Instrukcje\PSF_i_rys.png</v>
      </c>
      <c r="T1224" t="s">
        <v>2556</v>
      </c>
      <c r="U1224" t="s">
        <v>2595</v>
      </c>
      <c r="V1224" t="str">
        <f>IF(U1224="","",CONCATENATE(Tabela2[[#This Row],[Modele .rfa - lokalizacja folderu]],U1224))</f>
        <v>G:\LocalUser\snws\Rendery_dwg_rys\Modele 3D\NICZUK Clamp PSF.rfa</v>
      </c>
      <c r="W1224" t="s">
        <v>2574</v>
      </c>
      <c r="X1224" t="s">
        <v>2734</v>
      </c>
      <c r="Y1224" t="str">
        <f>IF(X1224="","",CONCATENATE(Tabela2[[#This Row],[Modele .txt - lokalizacja folderu]],X1224))</f>
        <v>G:\LocalUser\snws\Rendery_dwg_rys\Modele 3D\NICZUK Clamp PSF.txt</v>
      </c>
      <c r="Z1224" t="s">
        <v>2574</v>
      </c>
      <c r="AB1224" t="str">
        <f>IFERROR(VLOOKUP(Tabela2[[#This Row],[Kod]],[1]Arkusz7!$A:$W,23,FALSE),"")</f>
        <v>PSF-20-M20</v>
      </c>
    </row>
    <row r="1225" spans="1:28" x14ac:dyDescent="0.25">
      <c r="A1225">
        <v>7173</v>
      </c>
      <c r="B1225" t="s">
        <v>545</v>
      </c>
      <c r="C1225" t="str">
        <f>IF(B1225="","",CONCATENATE(Tabela2[[#This Row],[Nazwa pliku - render - lokalizacja folderu]],B1225))</f>
        <v>G:\LocalUser\snws\Rendery_dwg_rys\web_ok\PSF_web_ok.png</v>
      </c>
      <c r="D1225" t="s">
        <v>2179</v>
      </c>
      <c r="E1225" t="s">
        <v>583</v>
      </c>
      <c r="F1225" t="str">
        <f>IF(E1225="","",CONCATENATE(Tabela2[[#This Row],[Nazwa pliku - .dwg - lokalizacja folderu]],E1225))</f>
        <v>G:\LocalUser\snws\Rendery_dwg_rys\dwg\PSF-250-11_4.DWG</v>
      </c>
      <c r="G1225" t="s">
        <v>2185</v>
      </c>
      <c r="H1225" t="s">
        <v>2235</v>
      </c>
      <c r="I1225" t="str">
        <f>IF(H1225="","",CONCATENATE(Tabela2[[#This Row],[Rysunek .png - lokalizacja folderu]],H1225))</f>
        <v>G:\LocalUser\snws\Rendery_dwg_rys\rys\PSF_rys.png</v>
      </c>
      <c r="J1225" t="s">
        <v>2181</v>
      </c>
      <c r="K1225" t="s">
        <v>2885</v>
      </c>
      <c r="L1225" t="str">
        <f>IF(K1225="","",CONCATENATE(Tabela2[[#This Row],[Zastosowania .jpg - lokalizacja folderu]],K1225))</f>
        <v>G:\LocalUser\snws\Rendery_dwg_rys\Zastosowania\PSF_z_rys.png</v>
      </c>
      <c r="N1225" t="str">
        <f>IF(M1225="","",CONCATENATE(Tabela2[[#This Row],[Zastosowania .jpg - lokalizacja folderu]],M1225))</f>
        <v/>
      </c>
      <c r="P1225" t="str">
        <f>IF(O1225="","",CONCATENATE(Tabela2[[#This Row],[Zastosowania .jpg - lokalizacja folderu]],O1225))</f>
        <v/>
      </c>
      <c r="Q1225" t="s">
        <v>2555</v>
      </c>
      <c r="R1225" t="s">
        <v>2868</v>
      </c>
      <c r="S1225" t="str">
        <f>IF(R1225="","",CONCATENATE(Tabela2[[#This Row],[Instrukcje .png - lokalizacja folderu]],R1225))</f>
        <v>G:\LocalUser\snws\Rendery_dwg_rys\Instrukcje\PSF_i_rys.png</v>
      </c>
      <c r="T1225" t="s">
        <v>2556</v>
      </c>
      <c r="U1225" t="s">
        <v>2595</v>
      </c>
      <c r="V1225" t="str">
        <f>IF(U1225="","",CONCATENATE(Tabela2[[#This Row],[Modele .rfa - lokalizacja folderu]],U1225))</f>
        <v>G:\LocalUser\snws\Rendery_dwg_rys\Modele 3D\NICZUK Clamp PSF.rfa</v>
      </c>
      <c r="W1225" t="s">
        <v>2574</v>
      </c>
      <c r="X1225" t="s">
        <v>2734</v>
      </c>
      <c r="Y1225" t="str">
        <f>IF(X1225="","",CONCATENATE(Tabela2[[#This Row],[Modele .txt - lokalizacja folderu]],X1225))</f>
        <v>G:\LocalUser\snws\Rendery_dwg_rys\Modele 3D\NICZUK Clamp PSF.txt</v>
      </c>
      <c r="Z1225" t="s">
        <v>2574</v>
      </c>
      <c r="AB1225" t="str">
        <f>IFERROR(VLOOKUP(Tabela2[[#This Row],[Kod]],[1]Arkusz7!$A:$W,23,FALSE),"")</f>
        <v>PSF-250-11/4</v>
      </c>
    </row>
    <row r="1226" spans="1:28" x14ac:dyDescent="0.25">
      <c r="A1226">
        <v>8268</v>
      </c>
      <c r="B1226" t="s">
        <v>545</v>
      </c>
      <c r="C1226" t="str">
        <f>IF(B1226="","",CONCATENATE(Tabela2[[#This Row],[Nazwa pliku - render - lokalizacja folderu]],B1226))</f>
        <v>G:\LocalUser\snws\Rendery_dwg_rys\web_ok\PSF_web_ok.png</v>
      </c>
      <c r="D1226" t="s">
        <v>2179</v>
      </c>
      <c r="E1226" t="s">
        <v>562</v>
      </c>
      <c r="F1226" t="str">
        <f>IF(E1226="","",CONCATENATE(Tabela2[[#This Row],[Nazwa pliku - .dwg - lokalizacja folderu]],E1226))</f>
        <v>G:\LocalUser\snws\Rendery_dwg_rys\dwg\PSF-250-M20.DWG</v>
      </c>
      <c r="G1226" t="s">
        <v>2185</v>
      </c>
      <c r="H1226" t="s">
        <v>2235</v>
      </c>
      <c r="I1226" t="str">
        <f>IF(H1226="","",CONCATENATE(Tabela2[[#This Row],[Rysunek .png - lokalizacja folderu]],H1226))</f>
        <v>G:\LocalUser\snws\Rendery_dwg_rys\rys\PSF_rys.png</v>
      </c>
      <c r="J1226" t="s">
        <v>2181</v>
      </c>
      <c r="K1226" t="s">
        <v>2885</v>
      </c>
      <c r="L1226" t="str">
        <f>IF(K1226="","",CONCATENATE(Tabela2[[#This Row],[Zastosowania .jpg - lokalizacja folderu]],K1226))</f>
        <v>G:\LocalUser\snws\Rendery_dwg_rys\Zastosowania\PSF_z_rys.png</v>
      </c>
      <c r="N1226" t="str">
        <f>IF(M1226="","",CONCATENATE(Tabela2[[#This Row],[Zastosowania .jpg - lokalizacja folderu]],M1226))</f>
        <v/>
      </c>
      <c r="P1226" t="str">
        <f>IF(O1226="","",CONCATENATE(Tabela2[[#This Row],[Zastosowania .jpg - lokalizacja folderu]],O1226))</f>
        <v/>
      </c>
      <c r="Q1226" t="s">
        <v>2555</v>
      </c>
      <c r="R1226" t="s">
        <v>2868</v>
      </c>
      <c r="S1226" t="str">
        <f>IF(R1226="","",CONCATENATE(Tabela2[[#This Row],[Instrukcje .png - lokalizacja folderu]],R1226))</f>
        <v>G:\LocalUser\snws\Rendery_dwg_rys\Instrukcje\PSF_i_rys.png</v>
      </c>
      <c r="T1226" t="s">
        <v>2556</v>
      </c>
      <c r="U1226" t="s">
        <v>2595</v>
      </c>
      <c r="V1226" t="str">
        <f>IF(U1226="","",CONCATENATE(Tabela2[[#This Row],[Modele .rfa - lokalizacja folderu]],U1226))</f>
        <v>G:\LocalUser\snws\Rendery_dwg_rys\Modele 3D\NICZUK Clamp PSF.rfa</v>
      </c>
      <c r="W1226" t="s">
        <v>2574</v>
      </c>
      <c r="X1226" t="s">
        <v>2734</v>
      </c>
      <c r="Y1226" t="str">
        <f>IF(X1226="","",CONCATENATE(Tabela2[[#This Row],[Modele .txt - lokalizacja folderu]],X1226))</f>
        <v>G:\LocalUser\snws\Rendery_dwg_rys\Modele 3D\NICZUK Clamp PSF.txt</v>
      </c>
      <c r="Z1226" t="s">
        <v>2574</v>
      </c>
      <c r="AB1226" t="str">
        <f>IFERROR(VLOOKUP(Tabela2[[#This Row],[Kod]],[1]Arkusz7!$A:$W,23,FALSE),"")</f>
        <v>PSF-250-M20</v>
      </c>
    </row>
    <row r="1227" spans="1:28" x14ac:dyDescent="0.25">
      <c r="A1227">
        <v>9117</v>
      </c>
      <c r="B1227" t="s">
        <v>545</v>
      </c>
      <c r="C1227" t="str">
        <f>IF(B1227="","",CONCATENATE(Tabela2[[#This Row],[Nazwa pliku - render - lokalizacja folderu]],B1227))</f>
        <v>G:\LocalUser\snws\Rendery_dwg_rys\web_ok\PSF_web_ok.png</v>
      </c>
      <c r="D1227" t="s">
        <v>2179</v>
      </c>
      <c r="E1227" t="s">
        <v>569</v>
      </c>
      <c r="F1227" t="str">
        <f>IF(E1227="","",CONCATENATE(Tabela2[[#This Row],[Nazwa pliku - .dwg - lokalizacja folderu]],E1227))</f>
        <v>G:\LocalUser\snws\Rendery_dwg_rys\dwg\PSF-25-11_4.DWG</v>
      </c>
      <c r="G1227" t="s">
        <v>2185</v>
      </c>
      <c r="H1227" t="s">
        <v>2235</v>
      </c>
      <c r="I1227" t="str">
        <f>IF(H1227="","",CONCATENATE(Tabela2[[#This Row],[Rysunek .png - lokalizacja folderu]],H1227))</f>
        <v>G:\LocalUser\snws\Rendery_dwg_rys\rys\PSF_rys.png</v>
      </c>
      <c r="J1227" t="s">
        <v>2181</v>
      </c>
      <c r="K1227" t="s">
        <v>2885</v>
      </c>
      <c r="L1227" t="str">
        <f>IF(K1227="","",CONCATENATE(Tabela2[[#This Row],[Zastosowania .jpg - lokalizacja folderu]],K1227))</f>
        <v>G:\LocalUser\snws\Rendery_dwg_rys\Zastosowania\PSF_z_rys.png</v>
      </c>
      <c r="N1227" t="str">
        <f>IF(M1227="","",CONCATENATE(Tabela2[[#This Row],[Zastosowania .jpg - lokalizacja folderu]],M1227))</f>
        <v/>
      </c>
      <c r="P1227" t="str">
        <f>IF(O1227="","",CONCATENATE(Tabela2[[#This Row],[Zastosowania .jpg - lokalizacja folderu]],O1227))</f>
        <v/>
      </c>
      <c r="Q1227" t="s">
        <v>2555</v>
      </c>
      <c r="R1227" t="s">
        <v>2868</v>
      </c>
      <c r="S1227" t="str">
        <f>IF(R1227="","",CONCATENATE(Tabela2[[#This Row],[Instrukcje .png - lokalizacja folderu]],R1227))</f>
        <v>G:\LocalUser\snws\Rendery_dwg_rys\Instrukcje\PSF_i_rys.png</v>
      </c>
      <c r="T1227" t="s">
        <v>2556</v>
      </c>
      <c r="U1227" t="s">
        <v>2595</v>
      </c>
      <c r="V1227" t="str">
        <f>IF(U1227="","",CONCATENATE(Tabela2[[#This Row],[Modele .rfa - lokalizacja folderu]],U1227))</f>
        <v>G:\LocalUser\snws\Rendery_dwg_rys\Modele 3D\NICZUK Clamp PSF.rfa</v>
      </c>
      <c r="W1227" t="s">
        <v>2574</v>
      </c>
      <c r="X1227" t="s">
        <v>2734</v>
      </c>
      <c r="Y1227" t="str">
        <f>IF(X1227="","",CONCATENATE(Tabela2[[#This Row],[Modele .txt - lokalizacja folderu]],X1227))</f>
        <v>G:\LocalUser\snws\Rendery_dwg_rys\Modele 3D\NICZUK Clamp PSF.txt</v>
      </c>
      <c r="Z1227" t="s">
        <v>2574</v>
      </c>
      <c r="AB1227" t="str">
        <f>IFERROR(VLOOKUP(Tabela2[[#This Row],[Kod]],[1]Arkusz7!$A:$W,23,FALSE),"")</f>
        <v>PSF-25-11/4</v>
      </c>
    </row>
    <row r="1228" spans="1:28" x14ac:dyDescent="0.25">
      <c r="A1228">
        <v>8209</v>
      </c>
      <c r="B1228" t="s">
        <v>545</v>
      </c>
      <c r="C1228" t="str">
        <f>IF(B1228="","",CONCATENATE(Tabela2[[#This Row],[Nazwa pliku - render - lokalizacja folderu]],B1228))</f>
        <v>G:\LocalUser\snws\Rendery_dwg_rys\web_ok\PSF_web_ok.png</v>
      </c>
      <c r="D1228" t="s">
        <v>2179</v>
      </c>
      <c r="E1228" t="s">
        <v>548</v>
      </c>
      <c r="F1228" t="str">
        <f>IF(E1228="","",CONCATENATE(Tabela2[[#This Row],[Nazwa pliku - .dwg - lokalizacja folderu]],E1228))</f>
        <v>G:\LocalUser\snws\Rendery_dwg_rys\dwg\PSF-25-M20.DWG</v>
      </c>
      <c r="G1228" t="s">
        <v>2185</v>
      </c>
      <c r="H1228" t="s">
        <v>2235</v>
      </c>
      <c r="I1228" t="str">
        <f>IF(H1228="","",CONCATENATE(Tabela2[[#This Row],[Rysunek .png - lokalizacja folderu]],H1228))</f>
        <v>G:\LocalUser\snws\Rendery_dwg_rys\rys\PSF_rys.png</v>
      </c>
      <c r="J1228" t="s">
        <v>2181</v>
      </c>
      <c r="K1228" t="s">
        <v>2885</v>
      </c>
      <c r="L1228" t="str">
        <f>IF(K1228="","",CONCATENATE(Tabela2[[#This Row],[Zastosowania .jpg - lokalizacja folderu]],K1228))</f>
        <v>G:\LocalUser\snws\Rendery_dwg_rys\Zastosowania\PSF_z_rys.png</v>
      </c>
      <c r="N1228" t="str">
        <f>IF(M1228="","",CONCATENATE(Tabela2[[#This Row],[Zastosowania .jpg - lokalizacja folderu]],M1228))</f>
        <v/>
      </c>
      <c r="P1228" t="str">
        <f>IF(O1228="","",CONCATENATE(Tabela2[[#This Row],[Zastosowania .jpg - lokalizacja folderu]],O1228))</f>
        <v/>
      </c>
      <c r="Q1228" t="s">
        <v>2555</v>
      </c>
      <c r="R1228" t="s">
        <v>2868</v>
      </c>
      <c r="S1228" t="str">
        <f>IF(R1228="","",CONCATENATE(Tabela2[[#This Row],[Instrukcje .png - lokalizacja folderu]],R1228))</f>
        <v>G:\LocalUser\snws\Rendery_dwg_rys\Instrukcje\PSF_i_rys.png</v>
      </c>
      <c r="T1228" t="s">
        <v>2556</v>
      </c>
      <c r="U1228" t="s">
        <v>2595</v>
      </c>
      <c r="V1228" t="str">
        <f>IF(U1228="","",CONCATENATE(Tabela2[[#This Row],[Modele .rfa - lokalizacja folderu]],U1228))</f>
        <v>G:\LocalUser\snws\Rendery_dwg_rys\Modele 3D\NICZUK Clamp PSF.rfa</v>
      </c>
      <c r="W1228" t="s">
        <v>2574</v>
      </c>
      <c r="X1228" t="s">
        <v>2734</v>
      </c>
      <c r="Y1228" t="str">
        <f>IF(X1228="","",CONCATENATE(Tabela2[[#This Row],[Modele .txt - lokalizacja folderu]],X1228))</f>
        <v>G:\LocalUser\snws\Rendery_dwg_rys\Modele 3D\NICZUK Clamp PSF.txt</v>
      </c>
      <c r="Z1228" t="s">
        <v>2574</v>
      </c>
      <c r="AB1228" t="str">
        <f>IFERROR(VLOOKUP(Tabela2[[#This Row],[Kod]],[1]Arkusz7!$A:$W,23,FALSE),"")</f>
        <v>PSF-25-M20</v>
      </c>
    </row>
    <row r="1229" spans="1:28" x14ac:dyDescent="0.25">
      <c r="A1229">
        <v>12794</v>
      </c>
      <c r="B1229" t="s">
        <v>545</v>
      </c>
      <c r="C1229" t="str">
        <f>IF(B1229="","",CONCATENATE(Tabela2[[#This Row],[Nazwa pliku - render - lokalizacja folderu]],B1229))</f>
        <v>G:\LocalUser\snws\Rendery_dwg_rys\web_ok\PSF_web_ok.png</v>
      </c>
      <c r="D1229" t="s">
        <v>2179</v>
      </c>
      <c r="E1229" t="s">
        <v>584</v>
      </c>
      <c r="F1229" t="str">
        <f>IF(E1229="","",CONCATENATE(Tabela2[[#This Row],[Nazwa pliku - .dwg - lokalizacja folderu]],E1229))</f>
        <v>G:\LocalUser\snws\Rendery_dwg_rys\dwg\PSF-300-11_4.DWG</v>
      </c>
      <c r="G1229" t="s">
        <v>2185</v>
      </c>
      <c r="H1229" t="s">
        <v>2235</v>
      </c>
      <c r="I1229" t="str">
        <f>IF(H1229="","",CONCATENATE(Tabela2[[#This Row],[Rysunek .png - lokalizacja folderu]],H1229))</f>
        <v>G:\LocalUser\snws\Rendery_dwg_rys\rys\PSF_rys.png</v>
      </c>
      <c r="J1229" t="s">
        <v>2181</v>
      </c>
      <c r="K1229" t="s">
        <v>2885</v>
      </c>
      <c r="L1229" t="str">
        <f>IF(K1229="","",CONCATENATE(Tabela2[[#This Row],[Zastosowania .jpg - lokalizacja folderu]],K1229))</f>
        <v>G:\LocalUser\snws\Rendery_dwg_rys\Zastosowania\PSF_z_rys.png</v>
      </c>
      <c r="N1229" t="str">
        <f>IF(M1229="","",CONCATENATE(Tabela2[[#This Row],[Zastosowania .jpg - lokalizacja folderu]],M1229))</f>
        <v/>
      </c>
      <c r="P1229" t="str">
        <f>IF(O1229="","",CONCATENATE(Tabela2[[#This Row],[Zastosowania .jpg - lokalizacja folderu]],O1229))</f>
        <v/>
      </c>
      <c r="Q1229" t="s">
        <v>2555</v>
      </c>
      <c r="R1229" t="s">
        <v>2868</v>
      </c>
      <c r="S1229" t="str">
        <f>IF(R1229="","",CONCATENATE(Tabela2[[#This Row],[Instrukcje .png - lokalizacja folderu]],R1229))</f>
        <v>G:\LocalUser\snws\Rendery_dwg_rys\Instrukcje\PSF_i_rys.png</v>
      </c>
      <c r="T1229" t="s">
        <v>2556</v>
      </c>
      <c r="U1229" t="s">
        <v>2595</v>
      </c>
      <c r="V1229" t="str">
        <f>IF(U1229="","",CONCATENATE(Tabela2[[#This Row],[Modele .rfa - lokalizacja folderu]],U1229))</f>
        <v>G:\LocalUser\snws\Rendery_dwg_rys\Modele 3D\NICZUK Clamp PSF.rfa</v>
      </c>
      <c r="W1229" t="s">
        <v>2574</v>
      </c>
      <c r="X1229" t="s">
        <v>2734</v>
      </c>
      <c r="Y1229" t="str">
        <f>IF(X1229="","",CONCATENATE(Tabela2[[#This Row],[Modele .txt - lokalizacja folderu]],X1229))</f>
        <v>G:\LocalUser\snws\Rendery_dwg_rys\Modele 3D\NICZUK Clamp PSF.txt</v>
      </c>
      <c r="Z1229" t="s">
        <v>2574</v>
      </c>
      <c r="AB1229" t="str">
        <f>IFERROR(VLOOKUP(Tabela2[[#This Row],[Kod]],[1]Arkusz7!$A:$W,23,FALSE),"")</f>
        <v>PSF-300-11/4</v>
      </c>
    </row>
    <row r="1230" spans="1:28" x14ac:dyDescent="0.25">
      <c r="A1230">
        <v>16737</v>
      </c>
      <c r="B1230" t="s">
        <v>545</v>
      </c>
      <c r="C1230" t="str">
        <f>IF(B1230="","",CONCATENATE(Tabela2[[#This Row],[Nazwa pliku - render - lokalizacja folderu]],B1230))</f>
        <v>G:\LocalUser\snws\Rendery_dwg_rys\web_ok\PSF_web_ok.png</v>
      </c>
      <c r="D1230" t="s">
        <v>2179</v>
      </c>
      <c r="E1230" t="s">
        <v>563</v>
      </c>
      <c r="F1230" t="str">
        <f>IF(E1230="","",CONCATENATE(Tabela2[[#This Row],[Nazwa pliku - .dwg - lokalizacja folderu]],E1230))</f>
        <v>G:\LocalUser\snws\Rendery_dwg_rys\dwg\PSF-300-M20.DWG</v>
      </c>
      <c r="G1230" t="s">
        <v>2185</v>
      </c>
      <c r="H1230" t="s">
        <v>2235</v>
      </c>
      <c r="I1230" t="str">
        <f>IF(H1230="","",CONCATENATE(Tabela2[[#This Row],[Rysunek .png - lokalizacja folderu]],H1230))</f>
        <v>G:\LocalUser\snws\Rendery_dwg_rys\rys\PSF_rys.png</v>
      </c>
      <c r="J1230" t="s">
        <v>2181</v>
      </c>
      <c r="K1230" t="s">
        <v>2885</v>
      </c>
      <c r="L1230" t="str">
        <f>IF(K1230="","",CONCATENATE(Tabela2[[#This Row],[Zastosowania .jpg - lokalizacja folderu]],K1230))</f>
        <v>G:\LocalUser\snws\Rendery_dwg_rys\Zastosowania\PSF_z_rys.png</v>
      </c>
      <c r="N1230" t="str">
        <f>IF(M1230="","",CONCATENATE(Tabela2[[#This Row],[Zastosowania .jpg - lokalizacja folderu]],M1230))</f>
        <v/>
      </c>
      <c r="P1230" t="str">
        <f>IF(O1230="","",CONCATENATE(Tabela2[[#This Row],[Zastosowania .jpg - lokalizacja folderu]],O1230))</f>
        <v/>
      </c>
      <c r="Q1230" t="s">
        <v>2555</v>
      </c>
      <c r="R1230" t="s">
        <v>2868</v>
      </c>
      <c r="S1230" t="str">
        <f>IF(R1230="","",CONCATENATE(Tabela2[[#This Row],[Instrukcje .png - lokalizacja folderu]],R1230))</f>
        <v>G:\LocalUser\snws\Rendery_dwg_rys\Instrukcje\PSF_i_rys.png</v>
      </c>
      <c r="T1230" t="s">
        <v>2556</v>
      </c>
      <c r="U1230" t="s">
        <v>2595</v>
      </c>
      <c r="V1230" t="str">
        <f>IF(U1230="","",CONCATENATE(Tabela2[[#This Row],[Modele .rfa - lokalizacja folderu]],U1230))</f>
        <v>G:\LocalUser\snws\Rendery_dwg_rys\Modele 3D\NICZUK Clamp PSF.rfa</v>
      </c>
      <c r="W1230" t="s">
        <v>2574</v>
      </c>
      <c r="X1230" t="s">
        <v>2734</v>
      </c>
      <c r="Y1230" t="str">
        <f>IF(X1230="","",CONCATENATE(Tabela2[[#This Row],[Modele .txt - lokalizacja folderu]],X1230))</f>
        <v>G:\LocalUser\snws\Rendery_dwg_rys\Modele 3D\NICZUK Clamp PSF.txt</v>
      </c>
      <c r="Z1230" t="s">
        <v>2574</v>
      </c>
      <c r="AB1230" t="str">
        <f>IFERROR(VLOOKUP(Tabela2[[#This Row],[Kod]],[1]Arkusz7!$A:$W,23,FALSE),"")</f>
        <v>PSF-300-M20</v>
      </c>
    </row>
    <row r="1231" spans="1:28" x14ac:dyDescent="0.25">
      <c r="A1231">
        <v>9118</v>
      </c>
      <c r="B1231" t="s">
        <v>545</v>
      </c>
      <c r="C1231" t="str">
        <f>IF(B1231="","",CONCATENATE(Tabela2[[#This Row],[Nazwa pliku - render - lokalizacja folderu]],B1231))</f>
        <v>G:\LocalUser\snws\Rendery_dwg_rys\web_ok\PSF_web_ok.png</v>
      </c>
      <c r="D1231" t="s">
        <v>2179</v>
      </c>
      <c r="E1231" t="s">
        <v>570</v>
      </c>
      <c r="F1231" t="str">
        <f>IF(E1231="","",CONCATENATE(Tabela2[[#This Row],[Nazwa pliku - .dwg - lokalizacja folderu]],E1231))</f>
        <v>G:\LocalUser\snws\Rendery_dwg_rys\dwg\PSF-32-11_4.DWG</v>
      </c>
      <c r="G1231" t="s">
        <v>2185</v>
      </c>
      <c r="H1231" t="s">
        <v>2235</v>
      </c>
      <c r="I1231" t="str">
        <f>IF(H1231="","",CONCATENATE(Tabela2[[#This Row],[Rysunek .png - lokalizacja folderu]],H1231))</f>
        <v>G:\LocalUser\snws\Rendery_dwg_rys\rys\PSF_rys.png</v>
      </c>
      <c r="J1231" t="s">
        <v>2181</v>
      </c>
      <c r="K1231" t="s">
        <v>2885</v>
      </c>
      <c r="L1231" t="str">
        <f>IF(K1231="","",CONCATENATE(Tabela2[[#This Row],[Zastosowania .jpg - lokalizacja folderu]],K1231))</f>
        <v>G:\LocalUser\snws\Rendery_dwg_rys\Zastosowania\PSF_z_rys.png</v>
      </c>
      <c r="N1231" t="str">
        <f>IF(M1231="","",CONCATENATE(Tabela2[[#This Row],[Zastosowania .jpg - lokalizacja folderu]],M1231))</f>
        <v/>
      </c>
      <c r="P1231" t="str">
        <f>IF(O1231="","",CONCATENATE(Tabela2[[#This Row],[Zastosowania .jpg - lokalizacja folderu]],O1231))</f>
        <v/>
      </c>
      <c r="Q1231" t="s">
        <v>2555</v>
      </c>
      <c r="R1231" t="s">
        <v>2868</v>
      </c>
      <c r="S1231" t="str">
        <f>IF(R1231="","",CONCATENATE(Tabela2[[#This Row],[Instrukcje .png - lokalizacja folderu]],R1231))</f>
        <v>G:\LocalUser\snws\Rendery_dwg_rys\Instrukcje\PSF_i_rys.png</v>
      </c>
      <c r="T1231" t="s">
        <v>2556</v>
      </c>
      <c r="U1231" t="s">
        <v>2595</v>
      </c>
      <c r="V1231" t="str">
        <f>IF(U1231="","",CONCATENATE(Tabela2[[#This Row],[Modele .rfa - lokalizacja folderu]],U1231))</f>
        <v>G:\LocalUser\snws\Rendery_dwg_rys\Modele 3D\NICZUK Clamp PSF.rfa</v>
      </c>
      <c r="W1231" t="s">
        <v>2574</v>
      </c>
      <c r="X1231" t="s">
        <v>2734</v>
      </c>
      <c r="Y1231" t="str">
        <f>IF(X1231="","",CONCATENATE(Tabela2[[#This Row],[Modele .txt - lokalizacja folderu]],X1231))</f>
        <v>G:\LocalUser\snws\Rendery_dwg_rys\Modele 3D\NICZUK Clamp PSF.txt</v>
      </c>
      <c r="Z1231" t="s">
        <v>2574</v>
      </c>
      <c r="AB1231" t="str">
        <f>IFERROR(VLOOKUP(Tabela2[[#This Row],[Kod]],[1]Arkusz7!$A:$W,23,FALSE),"")</f>
        <v>PSF-32-11/4</v>
      </c>
    </row>
    <row r="1232" spans="1:28" x14ac:dyDescent="0.25">
      <c r="A1232">
        <v>8219</v>
      </c>
      <c r="B1232" t="s">
        <v>545</v>
      </c>
      <c r="C1232" t="str">
        <f>IF(B1232="","",CONCATENATE(Tabela2[[#This Row],[Nazwa pliku - render - lokalizacja folderu]],B1232))</f>
        <v>G:\LocalUser\snws\Rendery_dwg_rys\web_ok\PSF_web_ok.png</v>
      </c>
      <c r="D1232" t="s">
        <v>2179</v>
      </c>
      <c r="E1232" t="s">
        <v>549</v>
      </c>
      <c r="F1232" t="str">
        <f>IF(E1232="","",CONCATENATE(Tabela2[[#This Row],[Nazwa pliku - .dwg - lokalizacja folderu]],E1232))</f>
        <v>G:\LocalUser\snws\Rendery_dwg_rys\dwg\PSF-32-M20.DWG</v>
      </c>
      <c r="G1232" t="s">
        <v>2185</v>
      </c>
      <c r="H1232" t="s">
        <v>2235</v>
      </c>
      <c r="I1232" t="str">
        <f>IF(H1232="","",CONCATENATE(Tabela2[[#This Row],[Rysunek .png - lokalizacja folderu]],H1232))</f>
        <v>G:\LocalUser\snws\Rendery_dwg_rys\rys\PSF_rys.png</v>
      </c>
      <c r="J1232" t="s">
        <v>2181</v>
      </c>
      <c r="K1232" t="s">
        <v>2885</v>
      </c>
      <c r="L1232" t="str">
        <f>IF(K1232="","",CONCATENATE(Tabela2[[#This Row],[Zastosowania .jpg - lokalizacja folderu]],K1232))</f>
        <v>G:\LocalUser\snws\Rendery_dwg_rys\Zastosowania\PSF_z_rys.png</v>
      </c>
      <c r="N1232" t="str">
        <f>IF(M1232="","",CONCATENATE(Tabela2[[#This Row],[Zastosowania .jpg - lokalizacja folderu]],M1232))</f>
        <v/>
      </c>
      <c r="P1232" t="str">
        <f>IF(O1232="","",CONCATENATE(Tabela2[[#This Row],[Zastosowania .jpg - lokalizacja folderu]],O1232))</f>
        <v/>
      </c>
      <c r="Q1232" t="s">
        <v>2555</v>
      </c>
      <c r="R1232" t="s">
        <v>2868</v>
      </c>
      <c r="S1232" t="str">
        <f>IF(R1232="","",CONCATENATE(Tabela2[[#This Row],[Instrukcje .png - lokalizacja folderu]],R1232))</f>
        <v>G:\LocalUser\snws\Rendery_dwg_rys\Instrukcje\PSF_i_rys.png</v>
      </c>
      <c r="T1232" t="s">
        <v>2556</v>
      </c>
      <c r="U1232" t="s">
        <v>2595</v>
      </c>
      <c r="V1232" t="str">
        <f>IF(U1232="","",CONCATENATE(Tabela2[[#This Row],[Modele .rfa - lokalizacja folderu]],U1232))</f>
        <v>G:\LocalUser\snws\Rendery_dwg_rys\Modele 3D\NICZUK Clamp PSF.rfa</v>
      </c>
      <c r="W1232" t="s">
        <v>2574</v>
      </c>
      <c r="X1232" t="s">
        <v>2734</v>
      </c>
      <c r="Y1232" t="str">
        <f>IF(X1232="","",CONCATENATE(Tabela2[[#This Row],[Modele .txt - lokalizacja folderu]],X1232))</f>
        <v>G:\LocalUser\snws\Rendery_dwg_rys\Modele 3D\NICZUK Clamp PSF.txt</v>
      </c>
      <c r="Z1232" t="s">
        <v>2574</v>
      </c>
      <c r="AB1232" t="str">
        <f>IFERROR(VLOOKUP(Tabela2[[#This Row],[Kod]],[1]Arkusz7!$A:$W,23,FALSE),"")</f>
        <v>PSF-32-M20</v>
      </c>
    </row>
    <row r="1233" spans="1:28" x14ac:dyDescent="0.25">
      <c r="A1233">
        <v>10983</v>
      </c>
      <c r="B1233" t="s">
        <v>545</v>
      </c>
      <c r="C1233" t="str">
        <f>IF(B1233="","",CONCATENATE(Tabela2[[#This Row],[Nazwa pliku - render - lokalizacja folderu]],B1233))</f>
        <v>G:\LocalUser\snws\Rendery_dwg_rys\web_ok\PSF_web_ok.png</v>
      </c>
      <c r="D1233" t="s">
        <v>2179</v>
      </c>
      <c r="E1233" t="s">
        <v>585</v>
      </c>
      <c r="F1233" t="str">
        <f>IF(E1233="","",CONCATENATE(Tabela2[[#This Row],[Nazwa pliku - .dwg - lokalizacja folderu]],E1233))</f>
        <v>G:\LocalUser\snws\Rendery_dwg_rys\dwg\PSF-350-11_4.DWG</v>
      </c>
      <c r="G1233" t="s">
        <v>2185</v>
      </c>
      <c r="H1233" t="s">
        <v>2235</v>
      </c>
      <c r="I1233" t="str">
        <f>IF(H1233="","",CONCATENATE(Tabela2[[#This Row],[Rysunek .png - lokalizacja folderu]],H1233))</f>
        <v>G:\LocalUser\snws\Rendery_dwg_rys\rys\PSF_rys.png</v>
      </c>
      <c r="J1233" t="s">
        <v>2181</v>
      </c>
      <c r="K1233" t="s">
        <v>2885</v>
      </c>
      <c r="L1233" t="str">
        <f>IF(K1233="","",CONCATENATE(Tabela2[[#This Row],[Zastosowania .jpg - lokalizacja folderu]],K1233))</f>
        <v>G:\LocalUser\snws\Rendery_dwg_rys\Zastosowania\PSF_z_rys.png</v>
      </c>
      <c r="N1233" t="str">
        <f>IF(M1233="","",CONCATENATE(Tabela2[[#This Row],[Zastosowania .jpg - lokalizacja folderu]],M1233))</f>
        <v/>
      </c>
      <c r="P1233" t="str">
        <f>IF(O1233="","",CONCATENATE(Tabela2[[#This Row],[Zastosowania .jpg - lokalizacja folderu]],O1233))</f>
        <v/>
      </c>
      <c r="Q1233" t="s">
        <v>2555</v>
      </c>
      <c r="R1233" t="s">
        <v>2868</v>
      </c>
      <c r="S1233" t="str">
        <f>IF(R1233="","",CONCATENATE(Tabela2[[#This Row],[Instrukcje .png - lokalizacja folderu]],R1233))</f>
        <v>G:\LocalUser\snws\Rendery_dwg_rys\Instrukcje\PSF_i_rys.png</v>
      </c>
      <c r="T1233" t="s">
        <v>2556</v>
      </c>
      <c r="U1233" t="s">
        <v>2595</v>
      </c>
      <c r="V1233" t="str">
        <f>IF(U1233="","",CONCATENATE(Tabela2[[#This Row],[Modele .rfa - lokalizacja folderu]],U1233))</f>
        <v>G:\LocalUser\snws\Rendery_dwg_rys\Modele 3D\NICZUK Clamp PSF.rfa</v>
      </c>
      <c r="W1233" t="s">
        <v>2574</v>
      </c>
      <c r="X1233" t="s">
        <v>2734</v>
      </c>
      <c r="Y1233" t="str">
        <f>IF(X1233="","",CONCATENATE(Tabela2[[#This Row],[Modele .txt - lokalizacja folderu]],X1233))</f>
        <v>G:\LocalUser\snws\Rendery_dwg_rys\Modele 3D\NICZUK Clamp PSF.txt</v>
      </c>
      <c r="Z1233" t="s">
        <v>2574</v>
      </c>
      <c r="AB1233" t="str">
        <f>IFERROR(VLOOKUP(Tabela2[[#This Row],[Kod]],[1]Arkusz7!$A:$W,23,FALSE),"")</f>
        <v>PSF-350-11/4</v>
      </c>
    </row>
    <row r="1234" spans="1:28" x14ac:dyDescent="0.25">
      <c r="A1234">
        <v>16410</v>
      </c>
      <c r="B1234" t="s">
        <v>545</v>
      </c>
      <c r="C1234" t="str">
        <f>IF(B1234="","",CONCATENATE(Tabela2[[#This Row],[Nazwa pliku - render - lokalizacja folderu]],B1234))</f>
        <v>G:\LocalUser\snws\Rendery_dwg_rys\web_ok\PSF_web_ok.png</v>
      </c>
      <c r="D1234" t="s">
        <v>2179</v>
      </c>
      <c r="E1234" t="s">
        <v>564</v>
      </c>
      <c r="F1234" t="str">
        <f>IF(E1234="","",CONCATENATE(Tabela2[[#This Row],[Nazwa pliku - .dwg - lokalizacja folderu]],E1234))</f>
        <v>G:\LocalUser\snws\Rendery_dwg_rys\dwg\PSF-350-M20.DWG</v>
      </c>
      <c r="G1234" t="s">
        <v>2185</v>
      </c>
      <c r="H1234" t="s">
        <v>2235</v>
      </c>
      <c r="I1234" t="str">
        <f>IF(H1234="","",CONCATENATE(Tabela2[[#This Row],[Rysunek .png - lokalizacja folderu]],H1234))</f>
        <v>G:\LocalUser\snws\Rendery_dwg_rys\rys\PSF_rys.png</v>
      </c>
      <c r="J1234" t="s">
        <v>2181</v>
      </c>
      <c r="K1234" t="s">
        <v>2885</v>
      </c>
      <c r="L1234" t="str">
        <f>IF(K1234="","",CONCATENATE(Tabela2[[#This Row],[Zastosowania .jpg - lokalizacja folderu]],K1234))</f>
        <v>G:\LocalUser\snws\Rendery_dwg_rys\Zastosowania\PSF_z_rys.png</v>
      </c>
      <c r="N1234" t="str">
        <f>IF(M1234="","",CONCATENATE(Tabela2[[#This Row],[Zastosowania .jpg - lokalizacja folderu]],M1234))</f>
        <v/>
      </c>
      <c r="P1234" t="str">
        <f>IF(O1234="","",CONCATENATE(Tabela2[[#This Row],[Zastosowania .jpg - lokalizacja folderu]],O1234))</f>
        <v/>
      </c>
      <c r="Q1234" t="s">
        <v>2555</v>
      </c>
      <c r="R1234" t="s">
        <v>2868</v>
      </c>
      <c r="S1234" t="str">
        <f>IF(R1234="","",CONCATENATE(Tabela2[[#This Row],[Instrukcje .png - lokalizacja folderu]],R1234))</f>
        <v>G:\LocalUser\snws\Rendery_dwg_rys\Instrukcje\PSF_i_rys.png</v>
      </c>
      <c r="T1234" t="s">
        <v>2556</v>
      </c>
      <c r="U1234" t="s">
        <v>2595</v>
      </c>
      <c r="V1234" t="str">
        <f>IF(U1234="","",CONCATENATE(Tabela2[[#This Row],[Modele .rfa - lokalizacja folderu]],U1234))</f>
        <v>G:\LocalUser\snws\Rendery_dwg_rys\Modele 3D\NICZUK Clamp PSF.rfa</v>
      </c>
      <c r="W1234" t="s">
        <v>2574</v>
      </c>
      <c r="X1234" t="s">
        <v>2734</v>
      </c>
      <c r="Y1234" t="str">
        <f>IF(X1234="","",CONCATENATE(Tabela2[[#This Row],[Modele .txt - lokalizacja folderu]],X1234))</f>
        <v>G:\LocalUser\snws\Rendery_dwg_rys\Modele 3D\NICZUK Clamp PSF.txt</v>
      </c>
      <c r="Z1234" t="s">
        <v>2574</v>
      </c>
      <c r="AB1234" t="str">
        <f>IFERROR(VLOOKUP(Tabela2[[#This Row],[Kod]],[1]Arkusz7!$A:$W,23,FALSE),"")</f>
        <v>PSF-350-M20</v>
      </c>
    </row>
    <row r="1235" spans="1:28" x14ac:dyDescent="0.25">
      <c r="A1235">
        <v>10984</v>
      </c>
      <c r="B1235" t="s">
        <v>545</v>
      </c>
      <c r="C1235" t="str">
        <f>IF(B1235="","",CONCATENATE(Tabela2[[#This Row],[Nazwa pliku - render - lokalizacja folderu]],B1235))</f>
        <v>G:\LocalUser\snws\Rendery_dwg_rys\web_ok\PSF_web_ok.png</v>
      </c>
      <c r="D1235" t="s">
        <v>2179</v>
      </c>
      <c r="E1235" t="s">
        <v>586</v>
      </c>
      <c r="F1235" t="str">
        <f>IF(E1235="","",CONCATENATE(Tabela2[[#This Row],[Nazwa pliku - .dwg - lokalizacja folderu]],E1235))</f>
        <v>G:\LocalUser\snws\Rendery_dwg_rys\dwg\PSF-400-11_4.DWG</v>
      </c>
      <c r="G1235" t="s">
        <v>2185</v>
      </c>
      <c r="H1235" t="s">
        <v>2235</v>
      </c>
      <c r="I1235" t="str">
        <f>IF(H1235="","",CONCATENATE(Tabela2[[#This Row],[Rysunek .png - lokalizacja folderu]],H1235))</f>
        <v>G:\LocalUser\snws\Rendery_dwg_rys\rys\PSF_rys.png</v>
      </c>
      <c r="J1235" t="s">
        <v>2181</v>
      </c>
      <c r="K1235" t="s">
        <v>2885</v>
      </c>
      <c r="L1235" t="str">
        <f>IF(K1235="","",CONCATENATE(Tabela2[[#This Row],[Zastosowania .jpg - lokalizacja folderu]],K1235))</f>
        <v>G:\LocalUser\snws\Rendery_dwg_rys\Zastosowania\PSF_z_rys.png</v>
      </c>
      <c r="N1235" t="str">
        <f>IF(M1235="","",CONCATENATE(Tabela2[[#This Row],[Zastosowania .jpg - lokalizacja folderu]],M1235))</f>
        <v/>
      </c>
      <c r="P1235" t="str">
        <f>IF(O1235="","",CONCATENATE(Tabela2[[#This Row],[Zastosowania .jpg - lokalizacja folderu]],O1235))</f>
        <v/>
      </c>
      <c r="Q1235" t="s">
        <v>2555</v>
      </c>
      <c r="R1235" t="s">
        <v>2868</v>
      </c>
      <c r="S1235" t="str">
        <f>IF(R1235="","",CONCATENATE(Tabela2[[#This Row],[Instrukcje .png - lokalizacja folderu]],R1235))</f>
        <v>G:\LocalUser\snws\Rendery_dwg_rys\Instrukcje\PSF_i_rys.png</v>
      </c>
      <c r="T1235" t="s">
        <v>2556</v>
      </c>
      <c r="U1235" t="s">
        <v>2595</v>
      </c>
      <c r="V1235" t="str">
        <f>IF(U1235="","",CONCATENATE(Tabela2[[#This Row],[Modele .rfa - lokalizacja folderu]],U1235))</f>
        <v>G:\LocalUser\snws\Rendery_dwg_rys\Modele 3D\NICZUK Clamp PSF.rfa</v>
      </c>
      <c r="W1235" t="s">
        <v>2574</v>
      </c>
      <c r="X1235" t="s">
        <v>2734</v>
      </c>
      <c r="Y1235" t="str">
        <f>IF(X1235="","",CONCATENATE(Tabela2[[#This Row],[Modele .txt - lokalizacja folderu]],X1235))</f>
        <v>G:\LocalUser\snws\Rendery_dwg_rys\Modele 3D\NICZUK Clamp PSF.txt</v>
      </c>
      <c r="Z1235" t="s">
        <v>2574</v>
      </c>
      <c r="AB1235" t="str">
        <f>IFERROR(VLOOKUP(Tabela2[[#This Row],[Kod]],[1]Arkusz7!$A:$W,23,FALSE),"")</f>
        <v>PSF-400-11/4</v>
      </c>
    </row>
    <row r="1236" spans="1:28" x14ac:dyDescent="0.25">
      <c r="A1236">
        <v>20157</v>
      </c>
      <c r="B1236" t="s">
        <v>545</v>
      </c>
      <c r="C1236" t="str">
        <f>IF(B1236="","",CONCATENATE(Tabela2[[#This Row],[Nazwa pliku - render - lokalizacja folderu]],B1236))</f>
        <v>G:\LocalUser\snws\Rendery_dwg_rys\web_ok\PSF_web_ok.png</v>
      </c>
      <c r="D1236" t="s">
        <v>2179</v>
      </c>
      <c r="E1236" t="s">
        <v>565</v>
      </c>
      <c r="F1236" t="str">
        <f>IF(E1236="","",CONCATENATE(Tabela2[[#This Row],[Nazwa pliku - .dwg - lokalizacja folderu]],E1236))</f>
        <v>G:\LocalUser\snws\Rendery_dwg_rys\dwg\PSF-400-M20.DWG</v>
      </c>
      <c r="G1236" t="s">
        <v>2185</v>
      </c>
      <c r="H1236" t="s">
        <v>2235</v>
      </c>
      <c r="I1236" t="str">
        <f>IF(H1236="","",CONCATENATE(Tabela2[[#This Row],[Rysunek .png - lokalizacja folderu]],H1236))</f>
        <v>G:\LocalUser\snws\Rendery_dwg_rys\rys\PSF_rys.png</v>
      </c>
      <c r="J1236" t="s">
        <v>2181</v>
      </c>
      <c r="K1236" t="s">
        <v>2885</v>
      </c>
      <c r="L1236" t="str">
        <f>IF(K1236="","",CONCATENATE(Tabela2[[#This Row],[Zastosowania .jpg - lokalizacja folderu]],K1236))</f>
        <v>G:\LocalUser\snws\Rendery_dwg_rys\Zastosowania\PSF_z_rys.png</v>
      </c>
      <c r="N1236" t="str">
        <f>IF(M1236="","",CONCATENATE(Tabela2[[#This Row],[Zastosowania .jpg - lokalizacja folderu]],M1236))</f>
        <v/>
      </c>
      <c r="P1236" t="str">
        <f>IF(O1236="","",CONCATENATE(Tabela2[[#This Row],[Zastosowania .jpg - lokalizacja folderu]],O1236))</f>
        <v/>
      </c>
      <c r="Q1236" t="s">
        <v>2555</v>
      </c>
      <c r="R1236" t="s">
        <v>2868</v>
      </c>
      <c r="S1236" t="str">
        <f>IF(R1236="","",CONCATENATE(Tabela2[[#This Row],[Instrukcje .png - lokalizacja folderu]],R1236))</f>
        <v>G:\LocalUser\snws\Rendery_dwg_rys\Instrukcje\PSF_i_rys.png</v>
      </c>
      <c r="T1236" t="s">
        <v>2556</v>
      </c>
      <c r="U1236" t="s">
        <v>2595</v>
      </c>
      <c r="V1236" t="str">
        <f>IF(U1236="","",CONCATENATE(Tabela2[[#This Row],[Modele .rfa - lokalizacja folderu]],U1236))</f>
        <v>G:\LocalUser\snws\Rendery_dwg_rys\Modele 3D\NICZUK Clamp PSF.rfa</v>
      </c>
      <c r="W1236" t="s">
        <v>2574</v>
      </c>
      <c r="X1236" t="s">
        <v>2734</v>
      </c>
      <c r="Y1236" t="str">
        <f>IF(X1236="","",CONCATENATE(Tabela2[[#This Row],[Modele .txt - lokalizacja folderu]],X1236))</f>
        <v>G:\LocalUser\snws\Rendery_dwg_rys\Modele 3D\NICZUK Clamp PSF.txt</v>
      </c>
      <c r="Z1236" t="s">
        <v>2574</v>
      </c>
      <c r="AB1236" t="str">
        <f>IFERROR(VLOOKUP(Tabela2[[#This Row],[Kod]],[1]Arkusz7!$A:$W,23,FALSE),"")</f>
        <v>PSF-400-M20</v>
      </c>
    </row>
    <row r="1237" spans="1:28" x14ac:dyDescent="0.25">
      <c r="A1237">
        <v>11513</v>
      </c>
      <c r="B1237" t="s">
        <v>545</v>
      </c>
      <c r="C1237" t="str">
        <f>IF(B1237="","",CONCATENATE(Tabela2[[#This Row],[Nazwa pliku - render - lokalizacja folderu]],B1237))</f>
        <v>G:\LocalUser\snws\Rendery_dwg_rys\web_ok\PSF_web_ok.png</v>
      </c>
      <c r="D1237" t="s">
        <v>2179</v>
      </c>
      <c r="E1237" t="s">
        <v>571</v>
      </c>
      <c r="F1237" t="str">
        <f>IF(E1237="","",CONCATENATE(Tabela2[[#This Row],[Nazwa pliku - .dwg - lokalizacja folderu]],E1237))</f>
        <v>G:\LocalUser\snws\Rendery_dwg_rys\dwg\PSF-40-11_4.DWG</v>
      </c>
      <c r="G1237" t="s">
        <v>2185</v>
      </c>
      <c r="H1237" t="s">
        <v>2235</v>
      </c>
      <c r="I1237" t="str">
        <f>IF(H1237="","",CONCATENATE(Tabela2[[#This Row],[Rysunek .png - lokalizacja folderu]],H1237))</f>
        <v>G:\LocalUser\snws\Rendery_dwg_rys\rys\PSF_rys.png</v>
      </c>
      <c r="J1237" t="s">
        <v>2181</v>
      </c>
      <c r="K1237" t="s">
        <v>2885</v>
      </c>
      <c r="L1237" t="str">
        <f>IF(K1237="","",CONCATENATE(Tabela2[[#This Row],[Zastosowania .jpg - lokalizacja folderu]],K1237))</f>
        <v>G:\LocalUser\snws\Rendery_dwg_rys\Zastosowania\PSF_z_rys.png</v>
      </c>
      <c r="N1237" t="str">
        <f>IF(M1237="","",CONCATENATE(Tabela2[[#This Row],[Zastosowania .jpg - lokalizacja folderu]],M1237))</f>
        <v/>
      </c>
      <c r="P1237" t="str">
        <f>IF(O1237="","",CONCATENATE(Tabela2[[#This Row],[Zastosowania .jpg - lokalizacja folderu]],O1237))</f>
        <v/>
      </c>
      <c r="Q1237" t="s">
        <v>2555</v>
      </c>
      <c r="R1237" t="s">
        <v>2868</v>
      </c>
      <c r="S1237" t="str">
        <f>IF(R1237="","",CONCATENATE(Tabela2[[#This Row],[Instrukcje .png - lokalizacja folderu]],R1237))</f>
        <v>G:\LocalUser\snws\Rendery_dwg_rys\Instrukcje\PSF_i_rys.png</v>
      </c>
      <c r="T1237" t="s">
        <v>2556</v>
      </c>
      <c r="U1237" t="s">
        <v>2595</v>
      </c>
      <c r="V1237" t="str">
        <f>IF(U1237="","",CONCATENATE(Tabela2[[#This Row],[Modele .rfa - lokalizacja folderu]],U1237))</f>
        <v>G:\LocalUser\snws\Rendery_dwg_rys\Modele 3D\NICZUK Clamp PSF.rfa</v>
      </c>
      <c r="W1237" t="s">
        <v>2574</v>
      </c>
      <c r="X1237" t="s">
        <v>2734</v>
      </c>
      <c r="Y1237" t="str">
        <f>IF(X1237="","",CONCATENATE(Tabela2[[#This Row],[Modele .txt - lokalizacja folderu]],X1237))</f>
        <v>G:\LocalUser\snws\Rendery_dwg_rys\Modele 3D\NICZUK Clamp PSF.txt</v>
      </c>
      <c r="Z1237" t="s">
        <v>2574</v>
      </c>
      <c r="AB1237" t="str">
        <f>IFERROR(VLOOKUP(Tabela2[[#This Row],[Kod]],[1]Arkusz7!$A:$W,23,FALSE),"")</f>
        <v>PSF-40-11/4</v>
      </c>
    </row>
    <row r="1238" spans="1:28" x14ac:dyDescent="0.25">
      <c r="A1238">
        <v>8220</v>
      </c>
      <c r="B1238" t="s">
        <v>545</v>
      </c>
      <c r="C1238" t="str">
        <f>IF(B1238="","",CONCATENATE(Tabela2[[#This Row],[Nazwa pliku - render - lokalizacja folderu]],B1238))</f>
        <v>G:\LocalUser\snws\Rendery_dwg_rys\web_ok\PSF_web_ok.png</v>
      </c>
      <c r="D1238" t="s">
        <v>2179</v>
      </c>
      <c r="E1238" t="s">
        <v>550</v>
      </c>
      <c r="F1238" t="str">
        <f>IF(E1238="","",CONCATENATE(Tabela2[[#This Row],[Nazwa pliku - .dwg - lokalizacja folderu]],E1238))</f>
        <v>G:\LocalUser\snws\Rendery_dwg_rys\dwg\PSF-40-M20.DWG</v>
      </c>
      <c r="G1238" t="s">
        <v>2185</v>
      </c>
      <c r="H1238" t="s">
        <v>2235</v>
      </c>
      <c r="I1238" t="str">
        <f>IF(H1238="","",CONCATENATE(Tabela2[[#This Row],[Rysunek .png - lokalizacja folderu]],H1238))</f>
        <v>G:\LocalUser\snws\Rendery_dwg_rys\rys\PSF_rys.png</v>
      </c>
      <c r="J1238" t="s">
        <v>2181</v>
      </c>
      <c r="K1238" t="s">
        <v>2885</v>
      </c>
      <c r="L1238" t="str">
        <f>IF(K1238="","",CONCATENATE(Tabela2[[#This Row],[Zastosowania .jpg - lokalizacja folderu]],K1238))</f>
        <v>G:\LocalUser\snws\Rendery_dwg_rys\Zastosowania\PSF_z_rys.png</v>
      </c>
      <c r="N1238" t="str">
        <f>IF(M1238="","",CONCATENATE(Tabela2[[#This Row],[Zastosowania .jpg - lokalizacja folderu]],M1238))</f>
        <v/>
      </c>
      <c r="P1238" t="str">
        <f>IF(O1238="","",CONCATENATE(Tabela2[[#This Row],[Zastosowania .jpg - lokalizacja folderu]],O1238))</f>
        <v/>
      </c>
      <c r="Q1238" t="s">
        <v>2555</v>
      </c>
      <c r="R1238" t="s">
        <v>2868</v>
      </c>
      <c r="S1238" t="str">
        <f>IF(R1238="","",CONCATENATE(Tabela2[[#This Row],[Instrukcje .png - lokalizacja folderu]],R1238))</f>
        <v>G:\LocalUser\snws\Rendery_dwg_rys\Instrukcje\PSF_i_rys.png</v>
      </c>
      <c r="T1238" t="s">
        <v>2556</v>
      </c>
      <c r="U1238" t="s">
        <v>2595</v>
      </c>
      <c r="V1238" t="str">
        <f>IF(U1238="","",CONCATENATE(Tabela2[[#This Row],[Modele .rfa - lokalizacja folderu]],U1238))</f>
        <v>G:\LocalUser\snws\Rendery_dwg_rys\Modele 3D\NICZUK Clamp PSF.rfa</v>
      </c>
      <c r="W1238" t="s">
        <v>2574</v>
      </c>
      <c r="X1238" t="s">
        <v>2734</v>
      </c>
      <c r="Y1238" t="str">
        <f>IF(X1238="","",CONCATENATE(Tabela2[[#This Row],[Modele .txt - lokalizacja folderu]],X1238))</f>
        <v>G:\LocalUser\snws\Rendery_dwg_rys\Modele 3D\NICZUK Clamp PSF.txt</v>
      </c>
      <c r="Z1238" t="s">
        <v>2574</v>
      </c>
      <c r="AB1238" t="str">
        <f>IFERROR(VLOOKUP(Tabela2[[#This Row],[Kod]],[1]Arkusz7!$A:$W,23,FALSE),"")</f>
        <v>PSF-40-M20</v>
      </c>
    </row>
    <row r="1239" spans="1:28" x14ac:dyDescent="0.25">
      <c r="A1239">
        <v>20451</v>
      </c>
      <c r="B1239" t="s">
        <v>545</v>
      </c>
      <c r="C1239" t="str">
        <f>IF(B1239="","",CONCATENATE(Tabela2[[#This Row],[Nazwa pliku - render - lokalizacja folderu]],B1239))</f>
        <v>G:\LocalUser\snws\Rendery_dwg_rys\web_ok\PSF_web_ok.png</v>
      </c>
      <c r="D1239" t="s">
        <v>2179</v>
      </c>
      <c r="E1239" t="s">
        <v>587</v>
      </c>
      <c r="F1239" t="str">
        <f>IF(E1239="","",CONCATENATE(Tabela2[[#This Row],[Nazwa pliku - .dwg - lokalizacja folderu]],E1239))</f>
        <v>G:\LocalUser\snws\Rendery_dwg_rys\dwg\PSF-450-11_4.DWG</v>
      </c>
      <c r="G1239" t="s">
        <v>2185</v>
      </c>
      <c r="H1239" t="s">
        <v>2235</v>
      </c>
      <c r="I1239" t="str">
        <f>IF(H1239="","",CONCATENATE(Tabela2[[#This Row],[Rysunek .png - lokalizacja folderu]],H1239))</f>
        <v>G:\LocalUser\snws\Rendery_dwg_rys\rys\PSF_rys.png</v>
      </c>
      <c r="J1239" t="s">
        <v>2181</v>
      </c>
      <c r="K1239" t="s">
        <v>2885</v>
      </c>
      <c r="L1239" t="str">
        <f>IF(K1239="","",CONCATENATE(Tabela2[[#This Row],[Zastosowania .jpg - lokalizacja folderu]],K1239))</f>
        <v>G:\LocalUser\snws\Rendery_dwg_rys\Zastosowania\PSF_z_rys.png</v>
      </c>
      <c r="N1239" t="str">
        <f>IF(M1239="","",CONCATENATE(Tabela2[[#This Row],[Zastosowania .jpg - lokalizacja folderu]],M1239))</f>
        <v/>
      </c>
      <c r="P1239" t="str">
        <f>IF(O1239="","",CONCATENATE(Tabela2[[#This Row],[Zastosowania .jpg - lokalizacja folderu]],O1239))</f>
        <v/>
      </c>
      <c r="Q1239" t="s">
        <v>2555</v>
      </c>
      <c r="R1239" t="s">
        <v>2868</v>
      </c>
      <c r="S1239" t="str">
        <f>IF(R1239="","",CONCATENATE(Tabela2[[#This Row],[Instrukcje .png - lokalizacja folderu]],R1239))</f>
        <v>G:\LocalUser\snws\Rendery_dwg_rys\Instrukcje\PSF_i_rys.png</v>
      </c>
      <c r="T1239" t="s">
        <v>2556</v>
      </c>
      <c r="U1239" t="s">
        <v>2595</v>
      </c>
      <c r="V1239" t="str">
        <f>IF(U1239="","",CONCATENATE(Tabela2[[#This Row],[Modele .rfa - lokalizacja folderu]],U1239))</f>
        <v>G:\LocalUser\snws\Rendery_dwg_rys\Modele 3D\NICZUK Clamp PSF.rfa</v>
      </c>
      <c r="W1239" t="s">
        <v>2574</v>
      </c>
      <c r="X1239" t="s">
        <v>2734</v>
      </c>
      <c r="Y1239" t="str">
        <f>IF(X1239="","",CONCATENATE(Tabela2[[#This Row],[Modele .txt - lokalizacja folderu]],X1239))</f>
        <v>G:\LocalUser\snws\Rendery_dwg_rys\Modele 3D\NICZUK Clamp PSF.txt</v>
      </c>
      <c r="Z1239" t="s">
        <v>2574</v>
      </c>
      <c r="AB1239" t="str">
        <f>IFERROR(VLOOKUP(Tabela2[[#This Row],[Kod]],[1]Arkusz7!$A:$W,23,FALSE),"")</f>
        <v>PSF-450-11/4</v>
      </c>
    </row>
    <row r="1240" spans="1:28" x14ac:dyDescent="0.25">
      <c r="A1240">
        <v>16565</v>
      </c>
      <c r="B1240" t="s">
        <v>545</v>
      </c>
      <c r="C1240" t="str">
        <f>IF(B1240="","",CONCATENATE(Tabela2[[#This Row],[Nazwa pliku - render - lokalizacja folderu]],B1240))</f>
        <v>G:\LocalUser\snws\Rendery_dwg_rys\web_ok\PSF_web_ok.png</v>
      </c>
      <c r="D1240" t="s">
        <v>2179</v>
      </c>
      <c r="E1240" t="s">
        <v>566</v>
      </c>
      <c r="F1240" t="str">
        <f>IF(E1240="","",CONCATENATE(Tabela2[[#This Row],[Nazwa pliku - .dwg - lokalizacja folderu]],E1240))</f>
        <v>G:\LocalUser\snws\Rendery_dwg_rys\dwg\PSF-450-M20.DWG</v>
      </c>
      <c r="G1240" t="s">
        <v>2185</v>
      </c>
      <c r="H1240" t="s">
        <v>2235</v>
      </c>
      <c r="I1240" t="str">
        <f>IF(H1240="","",CONCATENATE(Tabela2[[#This Row],[Rysunek .png - lokalizacja folderu]],H1240))</f>
        <v>G:\LocalUser\snws\Rendery_dwg_rys\rys\PSF_rys.png</v>
      </c>
      <c r="J1240" t="s">
        <v>2181</v>
      </c>
      <c r="K1240" t="s">
        <v>2885</v>
      </c>
      <c r="L1240" t="str">
        <f>IF(K1240="","",CONCATENATE(Tabela2[[#This Row],[Zastosowania .jpg - lokalizacja folderu]],K1240))</f>
        <v>G:\LocalUser\snws\Rendery_dwg_rys\Zastosowania\PSF_z_rys.png</v>
      </c>
      <c r="N1240" t="str">
        <f>IF(M1240="","",CONCATENATE(Tabela2[[#This Row],[Zastosowania .jpg - lokalizacja folderu]],M1240))</f>
        <v/>
      </c>
      <c r="P1240" t="str">
        <f>IF(O1240="","",CONCATENATE(Tabela2[[#This Row],[Zastosowania .jpg - lokalizacja folderu]],O1240))</f>
        <v/>
      </c>
      <c r="Q1240" t="s">
        <v>2555</v>
      </c>
      <c r="R1240" t="s">
        <v>2868</v>
      </c>
      <c r="S1240" t="str">
        <f>IF(R1240="","",CONCATENATE(Tabela2[[#This Row],[Instrukcje .png - lokalizacja folderu]],R1240))</f>
        <v>G:\LocalUser\snws\Rendery_dwg_rys\Instrukcje\PSF_i_rys.png</v>
      </c>
      <c r="T1240" t="s">
        <v>2556</v>
      </c>
      <c r="U1240" t="s">
        <v>2595</v>
      </c>
      <c r="V1240" t="str">
        <f>IF(U1240="","",CONCATENATE(Tabela2[[#This Row],[Modele .rfa - lokalizacja folderu]],U1240))</f>
        <v>G:\LocalUser\snws\Rendery_dwg_rys\Modele 3D\NICZUK Clamp PSF.rfa</v>
      </c>
      <c r="W1240" t="s">
        <v>2574</v>
      </c>
      <c r="X1240" t="s">
        <v>2734</v>
      </c>
      <c r="Y1240" t="str">
        <f>IF(X1240="","",CONCATENATE(Tabela2[[#This Row],[Modele .txt - lokalizacja folderu]],X1240))</f>
        <v>G:\LocalUser\snws\Rendery_dwg_rys\Modele 3D\NICZUK Clamp PSF.txt</v>
      </c>
      <c r="Z1240" t="s">
        <v>2574</v>
      </c>
      <c r="AB1240" t="str">
        <f>IFERROR(VLOOKUP(Tabela2[[#This Row],[Kod]],[1]Arkusz7!$A:$W,23,FALSE),"")</f>
        <v>PSF-450-M20</v>
      </c>
    </row>
    <row r="1241" spans="1:28" x14ac:dyDescent="0.25">
      <c r="A1241">
        <v>16640</v>
      </c>
      <c r="B1241" t="s">
        <v>545</v>
      </c>
      <c r="C1241" t="str">
        <f>IF(B1241="","",CONCATENATE(Tabela2[[#This Row],[Nazwa pliku - render - lokalizacja folderu]],B1241))</f>
        <v>G:\LocalUser\snws\Rendery_dwg_rys\web_ok\PSF_web_ok.png</v>
      </c>
      <c r="D1241" t="s">
        <v>2179</v>
      </c>
      <c r="E1241" t="s">
        <v>588</v>
      </c>
      <c r="F1241" t="str">
        <f>IF(E1241="","",CONCATENATE(Tabela2[[#This Row],[Nazwa pliku - .dwg - lokalizacja folderu]],E1241))</f>
        <v>G:\LocalUser\snws\Rendery_dwg_rys\dwg\PSF-500-11_4.DWG</v>
      </c>
      <c r="G1241" t="s">
        <v>2185</v>
      </c>
      <c r="H1241" t="s">
        <v>2235</v>
      </c>
      <c r="I1241" t="str">
        <f>IF(H1241="","",CONCATENATE(Tabela2[[#This Row],[Rysunek .png - lokalizacja folderu]],H1241))</f>
        <v>G:\LocalUser\snws\Rendery_dwg_rys\rys\PSF_rys.png</v>
      </c>
      <c r="J1241" t="s">
        <v>2181</v>
      </c>
      <c r="K1241" t="s">
        <v>2885</v>
      </c>
      <c r="L1241" t="str">
        <f>IF(K1241="","",CONCATENATE(Tabela2[[#This Row],[Zastosowania .jpg - lokalizacja folderu]],K1241))</f>
        <v>G:\LocalUser\snws\Rendery_dwg_rys\Zastosowania\PSF_z_rys.png</v>
      </c>
      <c r="N1241" t="str">
        <f>IF(M1241="","",CONCATENATE(Tabela2[[#This Row],[Zastosowania .jpg - lokalizacja folderu]],M1241))</f>
        <v/>
      </c>
      <c r="P1241" t="str">
        <f>IF(O1241="","",CONCATENATE(Tabela2[[#This Row],[Zastosowania .jpg - lokalizacja folderu]],O1241))</f>
        <v/>
      </c>
      <c r="Q1241" t="s">
        <v>2555</v>
      </c>
      <c r="R1241" t="s">
        <v>2868</v>
      </c>
      <c r="S1241" t="str">
        <f>IF(R1241="","",CONCATENATE(Tabela2[[#This Row],[Instrukcje .png - lokalizacja folderu]],R1241))</f>
        <v>G:\LocalUser\snws\Rendery_dwg_rys\Instrukcje\PSF_i_rys.png</v>
      </c>
      <c r="T1241" t="s">
        <v>2556</v>
      </c>
      <c r="U1241" t="s">
        <v>2595</v>
      </c>
      <c r="V1241" t="str">
        <f>IF(U1241="","",CONCATENATE(Tabela2[[#This Row],[Modele .rfa - lokalizacja folderu]],U1241))</f>
        <v>G:\LocalUser\snws\Rendery_dwg_rys\Modele 3D\NICZUK Clamp PSF.rfa</v>
      </c>
      <c r="W1241" t="s">
        <v>2574</v>
      </c>
      <c r="X1241" t="s">
        <v>2734</v>
      </c>
      <c r="Y1241" t="str">
        <f>IF(X1241="","",CONCATENATE(Tabela2[[#This Row],[Modele .txt - lokalizacja folderu]],X1241))</f>
        <v>G:\LocalUser\snws\Rendery_dwg_rys\Modele 3D\NICZUK Clamp PSF.txt</v>
      </c>
      <c r="Z1241" t="s">
        <v>2574</v>
      </c>
      <c r="AB1241" t="str">
        <f>IFERROR(VLOOKUP(Tabela2[[#This Row],[Kod]],[1]Arkusz7!$A:$W,23,FALSE),"")</f>
        <v>PSF-500-11/4</v>
      </c>
    </row>
    <row r="1242" spans="1:28" x14ac:dyDescent="0.25">
      <c r="A1242">
        <v>9152</v>
      </c>
      <c r="B1242" t="s">
        <v>545</v>
      </c>
      <c r="C1242" t="str">
        <f>IF(B1242="","",CONCATENATE(Tabela2[[#This Row],[Nazwa pliku - render - lokalizacja folderu]],B1242))</f>
        <v>G:\LocalUser\snws\Rendery_dwg_rys\web_ok\PSF_web_ok.png</v>
      </c>
      <c r="D1242" t="s">
        <v>2179</v>
      </c>
      <c r="E1242" t="s">
        <v>573</v>
      </c>
      <c r="F1242" t="str">
        <f>IF(E1242="","",CONCATENATE(Tabela2[[#This Row],[Nazwa pliku - .dwg - lokalizacja folderu]],E1242))</f>
        <v>G:\LocalUser\snws\Rendery_dwg_rys\dwg\PSF-50-11_4.DWG</v>
      </c>
      <c r="G1242" t="s">
        <v>2185</v>
      </c>
      <c r="H1242" t="s">
        <v>2235</v>
      </c>
      <c r="I1242" t="str">
        <f>IF(H1242="","",CONCATENATE(Tabela2[[#This Row],[Rysunek .png - lokalizacja folderu]],H1242))</f>
        <v>G:\LocalUser\snws\Rendery_dwg_rys\rys\PSF_rys.png</v>
      </c>
      <c r="J1242" t="s">
        <v>2181</v>
      </c>
      <c r="K1242" t="s">
        <v>2885</v>
      </c>
      <c r="L1242" t="str">
        <f>IF(K1242="","",CONCATENATE(Tabela2[[#This Row],[Zastosowania .jpg - lokalizacja folderu]],K1242))</f>
        <v>G:\LocalUser\snws\Rendery_dwg_rys\Zastosowania\PSF_z_rys.png</v>
      </c>
      <c r="N1242" t="str">
        <f>IF(M1242="","",CONCATENATE(Tabela2[[#This Row],[Zastosowania .jpg - lokalizacja folderu]],M1242))</f>
        <v/>
      </c>
      <c r="P1242" t="str">
        <f>IF(O1242="","",CONCATENATE(Tabela2[[#This Row],[Zastosowania .jpg - lokalizacja folderu]],O1242))</f>
        <v/>
      </c>
      <c r="Q1242" t="s">
        <v>2555</v>
      </c>
      <c r="R1242" t="s">
        <v>2868</v>
      </c>
      <c r="S1242" t="str">
        <f>IF(R1242="","",CONCATENATE(Tabela2[[#This Row],[Instrukcje .png - lokalizacja folderu]],R1242))</f>
        <v>G:\LocalUser\snws\Rendery_dwg_rys\Instrukcje\PSF_i_rys.png</v>
      </c>
      <c r="T1242" t="s">
        <v>2556</v>
      </c>
      <c r="U1242" t="s">
        <v>2595</v>
      </c>
      <c r="V1242" t="str">
        <f>IF(U1242="","",CONCATENATE(Tabela2[[#This Row],[Modele .rfa - lokalizacja folderu]],U1242))</f>
        <v>G:\LocalUser\snws\Rendery_dwg_rys\Modele 3D\NICZUK Clamp PSF.rfa</v>
      </c>
      <c r="W1242" t="s">
        <v>2574</v>
      </c>
      <c r="X1242" t="s">
        <v>2734</v>
      </c>
      <c r="Y1242" t="str">
        <f>IF(X1242="","",CONCATENATE(Tabela2[[#This Row],[Modele .txt - lokalizacja folderu]],X1242))</f>
        <v>G:\LocalUser\snws\Rendery_dwg_rys\Modele 3D\NICZUK Clamp PSF.txt</v>
      </c>
      <c r="Z1242" t="s">
        <v>2574</v>
      </c>
      <c r="AB1242" t="str">
        <f>IFERROR(VLOOKUP(Tabela2[[#This Row],[Kod]],[1]Arkusz7!$A:$W,23,FALSE),"")</f>
        <v>PSF-50-11/4</v>
      </c>
    </row>
    <row r="1243" spans="1:28" x14ac:dyDescent="0.25">
      <c r="A1243">
        <v>8221</v>
      </c>
      <c r="B1243" t="s">
        <v>545</v>
      </c>
      <c r="C1243" t="str">
        <f>IF(B1243="","",CONCATENATE(Tabela2[[#This Row],[Nazwa pliku - render - lokalizacja folderu]],B1243))</f>
        <v>G:\LocalUser\snws\Rendery_dwg_rys\web_ok\PSF_web_ok.png</v>
      </c>
      <c r="D1243" t="s">
        <v>2179</v>
      </c>
      <c r="E1243" t="s">
        <v>551</v>
      </c>
      <c r="F1243" t="str">
        <f>IF(E1243="","",CONCATENATE(Tabela2[[#This Row],[Nazwa pliku - .dwg - lokalizacja folderu]],E1243))</f>
        <v>G:\LocalUser\snws\Rendery_dwg_rys\dwg\PSF-50-M20.DWG</v>
      </c>
      <c r="G1243" t="s">
        <v>2185</v>
      </c>
      <c r="H1243" t="s">
        <v>2235</v>
      </c>
      <c r="I1243" t="str">
        <f>IF(H1243="","",CONCATENATE(Tabela2[[#This Row],[Rysunek .png - lokalizacja folderu]],H1243))</f>
        <v>G:\LocalUser\snws\Rendery_dwg_rys\rys\PSF_rys.png</v>
      </c>
      <c r="J1243" t="s">
        <v>2181</v>
      </c>
      <c r="K1243" t="s">
        <v>2885</v>
      </c>
      <c r="L1243" t="str">
        <f>IF(K1243="","",CONCATENATE(Tabela2[[#This Row],[Zastosowania .jpg - lokalizacja folderu]],K1243))</f>
        <v>G:\LocalUser\snws\Rendery_dwg_rys\Zastosowania\PSF_z_rys.png</v>
      </c>
      <c r="N1243" t="str">
        <f>IF(M1243="","",CONCATENATE(Tabela2[[#This Row],[Zastosowania .jpg - lokalizacja folderu]],M1243))</f>
        <v/>
      </c>
      <c r="P1243" t="str">
        <f>IF(O1243="","",CONCATENATE(Tabela2[[#This Row],[Zastosowania .jpg - lokalizacja folderu]],O1243))</f>
        <v/>
      </c>
      <c r="Q1243" t="s">
        <v>2555</v>
      </c>
      <c r="R1243" t="s">
        <v>2868</v>
      </c>
      <c r="S1243" t="str">
        <f>IF(R1243="","",CONCATENATE(Tabela2[[#This Row],[Instrukcje .png - lokalizacja folderu]],R1243))</f>
        <v>G:\LocalUser\snws\Rendery_dwg_rys\Instrukcje\PSF_i_rys.png</v>
      </c>
      <c r="T1243" t="s">
        <v>2556</v>
      </c>
      <c r="U1243" t="s">
        <v>2595</v>
      </c>
      <c r="V1243" t="str">
        <f>IF(U1243="","",CONCATENATE(Tabela2[[#This Row],[Modele .rfa - lokalizacja folderu]],U1243))</f>
        <v>G:\LocalUser\snws\Rendery_dwg_rys\Modele 3D\NICZUK Clamp PSF.rfa</v>
      </c>
      <c r="W1243" t="s">
        <v>2574</v>
      </c>
      <c r="X1243" t="s">
        <v>2734</v>
      </c>
      <c r="Y1243" t="str">
        <f>IF(X1243="","",CONCATENATE(Tabela2[[#This Row],[Modele .txt - lokalizacja folderu]],X1243))</f>
        <v>G:\LocalUser\snws\Rendery_dwg_rys\Modele 3D\NICZUK Clamp PSF.txt</v>
      </c>
      <c r="Z1243" t="s">
        <v>2574</v>
      </c>
      <c r="AB1243" t="str">
        <f>IFERROR(VLOOKUP(Tabela2[[#This Row],[Kod]],[1]Arkusz7!$A:$W,23,FALSE),"")</f>
        <v>PSF-50-M20</v>
      </c>
    </row>
    <row r="1244" spans="1:28" x14ac:dyDescent="0.25">
      <c r="A1244">
        <v>21478</v>
      </c>
      <c r="B1244" t="s">
        <v>545</v>
      </c>
      <c r="C1244" t="str">
        <f>IF(B1244="","",CONCATENATE(Tabela2[[#This Row],[Nazwa pliku - render - lokalizacja folderu]],B1244))</f>
        <v>G:\LocalUser\snws\Rendery_dwg_rys\web_ok\PSF_web_ok.png</v>
      </c>
      <c r="D1244" t="s">
        <v>2179</v>
      </c>
      <c r="E1244" t="s">
        <v>572</v>
      </c>
      <c r="F1244" t="str">
        <f>IF(E1244="","",CONCATENATE(Tabela2[[#This Row],[Nazwa pliku - .dwg - lokalizacja folderu]],E1244))</f>
        <v>G:\LocalUser\snws\Rendery_dwg_rys\dwg\PSF-54-11_4.DWG</v>
      </c>
      <c r="G1244" t="s">
        <v>2185</v>
      </c>
      <c r="H1244" t="s">
        <v>2235</v>
      </c>
      <c r="I1244" t="str">
        <f>IF(H1244="","",CONCATENATE(Tabela2[[#This Row],[Rysunek .png - lokalizacja folderu]],H1244))</f>
        <v>G:\LocalUser\snws\Rendery_dwg_rys\rys\PSF_rys.png</v>
      </c>
      <c r="J1244" t="s">
        <v>2181</v>
      </c>
      <c r="K1244" t="s">
        <v>2885</v>
      </c>
      <c r="L1244" t="str">
        <f>IF(K1244="","",CONCATENATE(Tabela2[[#This Row],[Zastosowania .jpg - lokalizacja folderu]],K1244))</f>
        <v>G:\LocalUser\snws\Rendery_dwg_rys\Zastosowania\PSF_z_rys.png</v>
      </c>
      <c r="N1244" t="str">
        <f>IF(M1244="","",CONCATENATE(Tabela2[[#This Row],[Zastosowania .jpg - lokalizacja folderu]],M1244))</f>
        <v/>
      </c>
      <c r="P1244" t="str">
        <f>IF(O1244="","",CONCATENATE(Tabela2[[#This Row],[Zastosowania .jpg - lokalizacja folderu]],O1244))</f>
        <v/>
      </c>
      <c r="Q1244" t="s">
        <v>2555</v>
      </c>
      <c r="R1244" t="s">
        <v>2868</v>
      </c>
      <c r="S1244" t="str">
        <f>IF(R1244="","",CONCATENATE(Tabela2[[#This Row],[Instrukcje .png - lokalizacja folderu]],R1244))</f>
        <v>G:\LocalUser\snws\Rendery_dwg_rys\Instrukcje\PSF_i_rys.png</v>
      </c>
      <c r="T1244" t="s">
        <v>2556</v>
      </c>
      <c r="U1244" t="s">
        <v>2595</v>
      </c>
      <c r="V1244" t="str">
        <f>IF(U1244="","",CONCATENATE(Tabela2[[#This Row],[Modele .rfa - lokalizacja folderu]],U1244))</f>
        <v>G:\LocalUser\snws\Rendery_dwg_rys\Modele 3D\NICZUK Clamp PSF.rfa</v>
      </c>
      <c r="W1244" t="s">
        <v>2574</v>
      </c>
      <c r="X1244" t="s">
        <v>2734</v>
      </c>
      <c r="Y1244" t="str">
        <f>IF(X1244="","",CONCATENATE(Tabela2[[#This Row],[Modele .txt - lokalizacja folderu]],X1244))</f>
        <v>G:\LocalUser\snws\Rendery_dwg_rys\Modele 3D\NICZUK Clamp PSF.txt</v>
      </c>
      <c r="Z1244" t="s">
        <v>2574</v>
      </c>
      <c r="AB1244" t="str">
        <f>IFERROR(VLOOKUP(Tabela2[[#This Row],[Kod]],[1]Arkusz7!$A:$W,23,FALSE),"")</f>
        <v>PSF-54-11/4</v>
      </c>
    </row>
    <row r="1245" spans="1:28" x14ac:dyDescent="0.25">
      <c r="A1245">
        <v>21484</v>
      </c>
      <c r="B1245" t="s">
        <v>545</v>
      </c>
      <c r="C1245" t="str">
        <f>IF(B1245="","",CONCATENATE(Tabela2[[#This Row],[Nazwa pliku - render - lokalizacja folderu]],B1245))</f>
        <v>G:\LocalUser\snws\Rendery_dwg_rys\web_ok\PSF_web_ok.png</v>
      </c>
      <c r="D1245" t="s">
        <v>2179</v>
      </c>
      <c r="E1245" t="s">
        <v>3126</v>
      </c>
      <c r="F1245" t="str">
        <f>IF(E1245="","",CONCATENATE(Tabela2[[#This Row],[Nazwa pliku - .dwg - lokalizacja folderu]],E1245))</f>
        <v>G:\LocalUser\snws\Rendery_dwg_rys\dwg\PSF-64-11_4.DWG</v>
      </c>
      <c r="G1245" t="s">
        <v>2185</v>
      </c>
      <c r="H1245" t="s">
        <v>2235</v>
      </c>
      <c r="I1245" t="str">
        <f>IF(H1245="","",CONCATENATE(Tabela2[[#This Row],[Rysunek .png - lokalizacja folderu]],H1245))</f>
        <v>G:\LocalUser\snws\Rendery_dwg_rys\rys\PSF_rys.png</v>
      </c>
      <c r="J1245" t="s">
        <v>2181</v>
      </c>
      <c r="K1245" t="s">
        <v>2885</v>
      </c>
      <c r="L1245" t="str">
        <f>IF(K1245="","",CONCATENATE(Tabela2[[#This Row],[Zastosowania .jpg - lokalizacja folderu]],K1245))</f>
        <v>G:\LocalUser\snws\Rendery_dwg_rys\Zastosowania\PSF_z_rys.png</v>
      </c>
      <c r="N1245" t="str">
        <f>IF(M1245="","",CONCATENATE(Tabela2[[#This Row],[Zastosowania .jpg - lokalizacja folderu]],M1245))</f>
        <v/>
      </c>
      <c r="P1245" t="str">
        <f>IF(O1245="","",CONCATENATE(Tabela2[[#This Row],[Zastosowania .jpg - lokalizacja folderu]],O1245))</f>
        <v/>
      </c>
      <c r="Q1245" t="s">
        <v>2555</v>
      </c>
      <c r="R1245" t="s">
        <v>2868</v>
      </c>
      <c r="S1245" t="str">
        <f>IF(R1245="","",CONCATENATE(Tabela2[[#This Row],[Instrukcje .png - lokalizacja folderu]],R1245))</f>
        <v>G:\LocalUser\snws\Rendery_dwg_rys\Instrukcje\PSF_i_rys.png</v>
      </c>
      <c r="T1245" t="s">
        <v>2556</v>
      </c>
      <c r="U1245" t="s">
        <v>2595</v>
      </c>
      <c r="V1245" t="str">
        <f>IF(U1245="","",CONCATENATE(Tabela2[[#This Row],[Modele .rfa - lokalizacja folderu]],U1245))</f>
        <v>G:\LocalUser\snws\Rendery_dwg_rys\Modele 3D\NICZUK Clamp PSF.rfa</v>
      </c>
      <c r="W1245" t="s">
        <v>2574</v>
      </c>
      <c r="X1245" t="s">
        <v>2734</v>
      </c>
      <c r="Y1245" t="str">
        <f>IF(X1245="","",CONCATENATE(Tabela2[[#This Row],[Modele .txt - lokalizacja folderu]],X1245))</f>
        <v>G:\LocalUser\snws\Rendery_dwg_rys\Modele 3D\NICZUK Clamp PSF.txt</v>
      </c>
      <c r="Z1245" t="s">
        <v>2574</v>
      </c>
      <c r="AB1245" t="str">
        <f>IFERROR(VLOOKUP(Tabela2[[#This Row],[Kod]],[1]Arkusz7!$A:$W,23,FALSE),"")</f>
        <v>PSF-64-11/4</v>
      </c>
    </row>
    <row r="1246" spans="1:28" x14ac:dyDescent="0.25">
      <c r="A1246">
        <v>9092</v>
      </c>
      <c r="B1246" t="s">
        <v>545</v>
      </c>
      <c r="C1246" t="str">
        <f>IF(B1246="","",CONCATENATE(Tabela2[[#This Row],[Nazwa pliku - render - lokalizacja folderu]],B1246))</f>
        <v>G:\LocalUser\snws\Rendery_dwg_rys\web_ok\PSF_web_ok.png</v>
      </c>
      <c r="D1246" t="s">
        <v>2179</v>
      </c>
      <c r="E1246" t="s">
        <v>575</v>
      </c>
      <c r="F1246" t="str">
        <f>IF(E1246="","",CONCATENATE(Tabela2[[#This Row],[Nazwa pliku - .dwg - lokalizacja folderu]],E1246))</f>
        <v>G:\LocalUser\snws\Rendery_dwg_rys\dwg\PSF-65-11_4.DWG</v>
      </c>
      <c r="G1246" t="s">
        <v>2185</v>
      </c>
      <c r="H1246" t="s">
        <v>2235</v>
      </c>
      <c r="I1246" t="str">
        <f>IF(H1246="","",CONCATENATE(Tabela2[[#This Row],[Rysunek .png - lokalizacja folderu]],H1246))</f>
        <v>G:\LocalUser\snws\Rendery_dwg_rys\rys\PSF_rys.png</v>
      </c>
      <c r="J1246" t="s">
        <v>2181</v>
      </c>
      <c r="K1246" t="s">
        <v>2885</v>
      </c>
      <c r="L1246" t="str">
        <f>IF(K1246="","",CONCATENATE(Tabela2[[#This Row],[Zastosowania .jpg - lokalizacja folderu]],K1246))</f>
        <v>G:\LocalUser\snws\Rendery_dwg_rys\Zastosowania\PSF_z_rys.png</v>
      </c>
      <c r="N1246" t="str">
        <f>IF(M1246="","",CONCATENATE(Tabela2[[#This Row],[Zastosowania .jpg - lokalizacja folderu]],M1246))</f>
        <v/>
      </c>
      <c r="P1246" t="str">
        <f>IF(O1246="","",CONCATENATE(Tabela2[[#This Row],[Zastosowania .jpg - lokalizacja folderu]],O1246))</f>
        <v/>
      </c>
      <c r="Q1246" t="s">
        <v>2555</v>
      </c>
      <c r="R1246" t="s">
        <v>2868</v>
      </c>
      <c r="S1246" t="str">
        <f>IF(R1246="","",CONCATENATE(Tabela2[[#This Row],[Instrukcje .png - lokalizacja folderu]],R1246))</f>
        <v>G:\LocalUser\snws\Rendery_dwg_rys\Instrukcje\PSF_i_rys.png</v>
      </c>
      <c r="T1246" t="s">
        <v>2556</v>
      </c>
      <c r="U1246" t="s">
        <v>2595</v>
      </c>
      <c r="V1246" t="str">
        <f>IF(U1246="","",CONCATENATE(Tabela2[[#This Row],[Modele .rfa - lokalizacja folderu]],U1246))</f>
        <v>G:\LocalUser\snws\Rendery_dwg_rys\Modele 3D\NICZUK Clamp PSF.rfa</v>
      </c>
      <c r="W1246" t="s">
        <v>2574</v>
      </c>
      <c r="X1246" t="s">
        <v>2734</v>
      </c>
      <c r="Y1246" t="str">
        <f>IF(X1246="","",CONCATENATE(Tabela2[[#This Row],[Modele .txt - lokalizacja folderu]],X1246))</f>
        <v>G:\LocalUser\snws\Rendery_dwg_rys\Modele 3D\NICZUK Clamp PSF.txt</v>
      </c>
      <c r="Z1246" t="s">
        <v>2574</v>
      </c>
      <c r="AB1246" t="str">
        <f>IFERROR(VLOOKUP(Tabela2[[#This Row],[Kod]],[1]Arkusz7!$A:$W,23,FALSE),"")</f>
        <v>PSF-65-11/4</v>
      </c>
    </row>
    <row r="1247" spans="1:28" x14ac:dyDescent="0.25">
      <c r="A1247">
        <v>8239</v>
      </c>
      <c r="B1247" t="s">
        <v>545</v>
      </c>
      <c r="C1247" t="str">
        <f>IF(B1247="","",CONCATENATE(Tabela2[[#This Row],[Nazwa pliku - render - lokalizacja folderu]],B1247))</f>
        <v>G:\LocalUser\snws\Rendery_dwg_rys\web_ok\PSF_web_ok.png</v>
      </c>
      <c r="D1247" t="s">
        <v>2179</v>
      </c>
      <c r="E1247" t="s">
        <v>553</v>
      </c>
      <c r="F1247" t="str">
        <f>IF(E1247="","",CONCATENATE(Tabela2[[#This Row],[Nazwa pliku - .dwg - lokalizacja folderu]],E1247))</f>
        <v>G:\LocalUser\snws\Rendery_dwg_rys\dwg\PSF-65-M20.DWG</v>
      </c>
      <c r="G1247" t="s">
        <v>2185</v>
      </c>
      <c r="H1247" t="s">
        <v>2235</v>
      </c>
      <c r="I1247" t="str">
        <f>IF(H1247="","",CONCATENATE(Tabela2[[#This Row],[Rysunek .png - lokalizacja folderu]],H1247))</f>
        <v>G:\LocalUser\snws\Rendery_dwg_rys\rys\PSF_rys.png</v>
      </c>
      <c r="J1247" t="s">
        <v>2181</v>
      </c>
      <c r="K1247" t="s">
        <v>2885</v>
      </c>
      <c r="L1247" t="str">
        <f>IF(K1247="","",CONCATENATE(Tabela2[[#This Row],[Zastosowania .jpg - lokalizacja folderu]],K1247))</f>
        <v>G:\LocalUser\snws\Rendery_dwg_rys\Zastosowania\PSF_z_rys.png</v>
      </c>
      <c r="N1247" t="str">
        <f>IF(M1247="","",CONCATENATE(Tabela2[[#This Row],[Zastosowania .jpg - lokalizacja folderu]],M1247))</f>
        <v/>
      </c>
      <c r="P1247" t="str">
        <f>IF(O1247="","",CONCATENATE(Tabela2[[#This Row],[Zastosowania .jpg - lokalizacja folderu]],O1247))</f>
        <v/>
      </c>
      <c r="Q1247" t="s">
        <v>2555</v>
      </c>
      <c r="R1247" t="s">
        <v>2868</v>
      </c>
      <c r="S1247" t="str">
        <f>IF(R1247="","",CONCATENATE(Tabela2[[#This Row],[Instrukcje .png - lokalizacja folderu]],R1247))</f>
        <v>G:\LocalUser\snws\Rendery_dwg_rys\Instrukcje\PSF_i_rys.png</v>
      </c>
      <c r="T1247" t="s">
        <v>2556</v>
      </c>
      <c r="U1247" t="s">
        <v>2595</v>
      </c>
      <c r="V1247" t="str">
        <f>IF(U1247="","",CONCATENATE(Tabela2[[#This Row],[Modele .rfa - lokalizacja folderu]],U1247))</f>
        <v>G:\LocalUser\snws\Rendery_dwg_rys\Modele 3D\NICZUK Clamp PSF.rfa</v>
      </c>
      <c r="W1247" t="s">
        <v>2574</v>
      </c>
      <c r="X1247" t="s">
        <v>2734</v>
      </c>
      <c r="Y1247" t="str">
        <f>IF(X1247="","",CONCATENATE(Tabela2[[#This Row],[Modele .txt - lokalizacja folderu]],X1247))</f>
        <v>G:\LocalUser\snws\Rendery_dwg_rys\Modele 3D\NICZUK Clamp PSF.txt</v>
      </c>
      <c r="Z1247" t="s">
        <v>2574</v>
      </c>
      <c r="AB1247" t="str">
        <f>IFERROR(VLOOKUP(Tabela2[[#This Row],[Kod]],[1]Arkusz7!$A:$W,23,FALSE),"")</f>
        <v>PSF-65-M20</v>
      </c>
    </row>
    <row r="1248" spans="1:28" x14ac:dyDescent="0.25">
      <c r="A1248">
        <v>12253</v>
      </c>
      <c r="B1248" t="s">
        <v>545</v>
      </c>
      <c r="C1248" t="str">
        <f>IF(B1248="","",CONCATENATE(Tabela2[[#This Row],[Nazwa pliku - render - lokalizacja folderu]],B1248))</f>
        <v>G:\LocalUser\snws\Rendery_dwg_rys\web_ok\PSF_web_ok.png</v>
      </c>
      <c r="D1248" t="s">
        <v>2179</v>
      </c>
      <c r="E1248" t="s">
        <v>574</v>
      </c>
      <c r="F1248" t="str">
        <f>IF(E1248="","",CONCATENATE(Tabela2[[#This Row],[Nazwa pliku - .dwg - lokalizacja folderu]],E1248))</f>
        <v>G:\LocalUser\snws\Rendery_dwg_rys\dwg\PSF-68_72-11_4.DWG</v>
      </c>
      <c r="G1248" t="s">
        <v>2185</v>
      </c>
      <c r="H1248" t="s">
        <v>2235</v>
      </c>
      <c r="I1248" t="str">
        <f>IF(H1248="","",CONCATENATE(Tabela2[[#This Row],[Rysunek .png - lokalizacja folderu]],H1248))</f>
        <v>G:\LocalUser\snws\Rendery_dwg_rys\rys\PSF_rys.png</v>
      </c>
      <c r="J1248" t="s">
        <v>2181</v>
      </c>
      <c r="K1248" t="s">
        <v>2885</v>
      </c>
      <c r="L1248" t="str">
        <f>IF(K1248="","",CONCATENATE(Tabela2[[#This Row],[Zastosowania .jpg - lokalizacja folderu]],K1248))</f>
        <v>G:\LocalUser\snws\Rendery_dwg_rys\Zastosowania\PSF_z_rys.png</v>
      </c>
      <c r="N1248" t="str">
        <f>IF(M1248="","",CONCATENATE(Tabela2[[#This Row],[Zastosowania .jpg - lokalizacja folderu]],M1248))</f>
        <v/>
      </c>
      <c r="P1248" t="str">
        <f>IF(O1248="","",CONCATENATE(Tabela2[[#This Row],[Zastosowania .jpg - lokalizacja folderu]],O1248))</f>
        <v/>
      </c>
      <c r="Q1248" t="s">
        <v>2555</v>
      </c>
      <c r="R1248" t="s">
        <v>2868</v>
      </c>
      <c r="S1248" t="str">
        <f>IF(R1248="","",CONCATENATE(Tabela2[[#This Row],[Instrukcje .png - lokalizacja folderu]],R1248))</f>
        <v>G:\LocalUser\snws\Rendery_dwg_rys\Instrukcje\PSF_i_rys.png</v>
      </c>
      <c r="T1248" t="s">
        <v>2556</v>
      </c>
      <c r="U1248" t="s">
        <v>2595</v>
      </c>
      <c r="V1248" t="str">
        <f>IF(U1248="","",CONCATENATE(Tabela2[[#This Row],[Modele .rfa - lokalizacja folderu]],U1248))</f>
        <v>G:\LocalUser\snws\Rendery_dwg_rys\Modele 3D\NICZUK Clamp PSF.rfa</v>
      </c>
      <c r="W1248" t="s">
        <v>2574</v>
      </c>
      <c r="X1248" t="s">
        <v>2734</v>
      </c>
      <c r="Y1248" t="str">
        <f>IF(X1248="","",CONCATENATE(Tabela2[[#This Row],[Modele .txt - lokalizacja folderu]],X1248))</f>
        <v>G:\LocalUser\snws\Rendery_dwg_rys\Modele 3D\NICZUK Clamp PSF.txt</v>
      </c>
      <c r="Z1248" t="s">
        <v>2574</v>
      </c>
      <c r="AB1248" t="str">
        <f>IFERROR(VLOOKUP(Tabela2[[#This Row],[Kod]],[1]Arkusz7!$A:$W,23,FALSE),"")</f>
        <v>PSF-68/72-11/4</v>
      </c>
    </row>
    <row r="1249" spans="1:28" x14ac:dyDescent="0.25">
      <c r="A1249">
        <v>8264</v>
      </c>
      <c r="B1249" t="s">
        <v>545</v>
      </c>
      <c r="C1249" t="str">
        <f>IF(B1249="","",CONCATENATE(Tabela2[[#This Row],[Nazwa pliku - render - lokalizacja folderu]],B1249))</f>
        <v>G:\LocalUser\snws\Rendery_dwg_rys\web_ok\PSF_web_ok.png</v>
      </c>
      <c r="D1249" t="s">
        <v>2179</v>
      </c>
      <c r="E1249" t="s">
        <v>552</v>
      </c>
      <c r="F1249" t="str">
        <f>IF(E1249="","",CONCATENATE(Tabela2[[#This Row],[Nazwa pliku - .dwg - lokalizacja folderu]],E1249))</f>
        <v>G:\LocalUser\snws\Rendery_dwg_rys\dwg\PSF-68_72-M20.DWG</v>
      </c>
      <c r="G1249" t="s">
        <v>2185</v>
      </c>
      <c r="H1249" t="s">
        <v>2235</v>
      </c>
      <c r="I1249" t="str">
        <f>IF(H1249="","",CONCATENATE(Tabela2[[#This Row],[Rysunek .png - lokalizacja folderu]],H1249))</f>
        <v>G:\LocalUser\snws\Rendery_dwg_rys\rys\PSF_rys.png</v>
      </c>
      <c r="J1249" t="s">
        <v>2181</v>
      </c>
      <c r="K1249" t="s">
        <v>2885</v>
      </c>
      <c r="L1249" t="str">
        <f>IF(K1249="","",CONCATENATE(Tabela2[[#This Row],[Zastosowania .jpg - lokalizacja folderu]],K1249))</f>
        <v>G:\LocalUser\snws\Rendery_dwg_rys\Zastosowania\PSF_z_rys.png</v>
      </c>
      <c r="N1249" t="str">
        <f>IF(M1249="","",CONCATENATE(Tabela2[[#This Row],[Zastosowania .jpg - lokalizacja folderu]],M1249))</f>
        <v/>
      </c>
      <c r="P1249" t="str">
        <f>IF(O1249="","",CONCATENATE(Tabela2[[#This Row],[Zastosowania .jpg - lokalizacja folderu]],O1249))</f>
        <v/>
      </c>
      <c r="Q1249" t="s">
        <v>2555</v>
      </c>
      <c r="R1249" t="s">
        <v>2868</v>
      </c>
      <c r="S1249" t="str">
        <f>IF(R1249="","",CONCATENATE(Tabela2[[#This Row],[Instrukcje .png - lokalizacja folderu]],R1249))</f>
        <v>G:\LocalUser\snws\Rendery_dwg_rys\Instrukcje\PSF_i_rys.png</v>
      </c>
      <c r="T1249" t="s">
        <v>2556</v>
      </c>
      <c r="U1249" t="s">
        <v>2595</v>
      </c>
      <c r="V1249" t="str">
        <f>IF(U1249="","",CONCATENATE(Tabela2[[#This Row],[Modele .rfa - lokalizacja folderu]],U1249))</f>
        <v>G:\LocalUser\snws\Rendery_dwg_rys\Modele 3D\NICZUK Clamp PSF.rfa</v>
      </c>
      <c r="W1249" t="s">
        <v>2574</v>
      </c>
      <c r="X1249" t="s">
        <v>2734</v>
      </c>
      <c r="Y1249" t="str">
        <f>IF(X1249="","",CONCATENATE(Tabela2[[#This Row],[Modele .txt - lokalizacja folderu]],X1249))</f>
        <v>G:\LocalUser\snws\Rendery_dwg_rys\Modele 3D\NICZUK Clamp PSF.txt</v>
      </c>
      <c r="Z1249" t="s">
        <v>2574</v>
      </c>
      <c r="AB1249" t="str">
        <f>IFERROR(VLOOKUP(Tabela2[[#This Row],[Kod]],[1]Arkusz7!$A:$W,23,FALSE),"")</f>
        <v>PSF-68/72-M20</v>
      </c>
    </row>
    <row r="1250" spans="1:28" x14ac:dyDescent="0.25">
      <c r="A1250">
        <v>9091</v>
      </c>
      <c r="B1250" t="s">
        <v>545</v>
      </c>
      <c r="C1250" t="str">
        <f>IF(B1250="","",CONCATENATE(Tabela2[[#This Row],[Nazwa pliku - render - lokalizacja folderu]],B1250))</f>
        <v>G:\LocalUser\snws\Rendery_dwg_rys\web_ok\PSF_web_ok.png</v>
      </c>
      <c r="D1250" t="s">
        <v>2179</v>
      </c>
      <c r="E1250" t="s">
        <v>576</v>
      </c>
      <c r="F1250" t="str">
        <f>IF(E1250="","",CONCATENATE(Tabela2[[#This Row],[Nazwa pliku - .dwg - lokalizacja folderu]],E1250))</f>
        <v>G:\LocalUser\snws\Rendery_dwg_rys\dwg\PSF-80-11_4.DWG</v>
      </c>
      <c r="G1250" t="s">
        <v>2185</v>
      </c>
      <c r="H1250" t="s">
        <v>2235</v>
      </c>
      <c r="I1250" t="str">
        <f>IF(H1250="","",CONCATENATE(Tabela2[[#This Row],[Rysunek .png - lokalizacja folderu]],H1250))</f>
        <v>G:\LocalUser\snws\Rendery_dwg_rys\rys\PSF_rys.png</v>
      </c>
      <c r="J1250" t="s">
        <v>2181</v>
      </c>
      <c r="K1250" t="s">
        <v>2885</v>
      </c>
      <c r="L1250" t="str">
        <f>IF(K1250="","",CONCATENATE(Tabela2[[#This Row],[Zastosowania .jpg - lokalizacja folderu]],K1250))</f>
        <v>G:\LocalUser\snws\Rendery_dwg_rys\Zastosowania\PSF_z_rys.png</v>
      </c>
      <c r="N1250" t="str">
        <f>IF(M1250="","",CONCATENATE(Tabela2[[#This Row],[Zastosowania .jpg - lokalizacja folderu]],M1250))</f>
        <v/>
      </c>
      <c r="P1250" t="str">
        <f>IF(O1250="","",CONCATENATE(Tabela2[[#This Row],[Zastosowania .jpg - lokalizacja folderu]],O1250))</f>
        <v/>
      </c>
      <c r="Q1250" t="s">
        <v>2555</v>
      </c>
      <c r="R1250" t="s">
        <v>2868</v>
      </c>
      <c r="S1250" t="str">
        <f>IF(R1250="","",CONCATENATE(Tabela2[[#This Row],[Instrukcje .png - lokalizacja folderu]],R1250))</f>
        <v>G:\LocalUser\snws\Rendery_dwg_rys\Instrukcje\PSF_i_rys.png</v>
      </c>
      <c r="T1250" t="s">
        <v>2556</v>
      </c>
      <c r="U1250" t="s">
        <v>2595</v>
      </c>
      <c r="V1250" t="str">
        <f>IF(U1250="","",CONCATENATE(Tabela2[[#This Row],[Modele .rfa - lokalizacja folderu]],U1250))</f>
        <v>G:\LocalUser\snws\Rendery_dwg_rys\Modele 3D\NICZUK Clamp PSF.rfa</v>
      </c>
      <c r="W1250" t="s">
        <v>2574</v>
      </c>
      <c r="X1250" t="s">
        <v>2734</v>
      </c>
      <c r="Y1250" t="str">
        <f>IF(X1250="","",CONCATENATE(Tabela2[[#This Row],[Modele .txt - lokalizacja folderu]],X1250))</f>
        <v>G:\LocalUser\snws\Rendery_dwg_rys\Modele 3D\NICZUK Clamp PSF.txt</v>
      </c>
      <c r="Z1250" t="s">
        <v>2574</v>
      </c>
      <c r="AB1250" t="str">
        <f>IFERROR(VLOOKUP(Tabela2[[#This Row],[Kod]],[1]Arkusz7!$A:$W,23,FALSE),"")</f>
        <v>PSF-80-11/4</v>
      </c>
    </row>
    <row r="1251" spans="1:28" x14ac:dyDescent="0.25">
      <c r="A1251">
        <v>8240</v>
      </c>
      <c r="B1251" t="s">
        <v>545</v>
      </c>
      <c r="C1251" t="str">
        <f>IF(B1251="","",CONCATENATE(Tabela2[[#This Row],[Nazwa pliku - render - lokalizacja folderu]],B1251))</f>
        <v>G:\LocalUser\snws\Rendery_dwg_rys\web_ok\PSF_web_ok.png</v>
      </c>
      <c r="D1251" t="s">
        <v>2179</v>
      </c>
      <c r="E1251" t="s">
        <v>554</v>
      </c>
      <c r="F1251" t="str">
        <f>IF(E1251="","",CONCATENATE(Tabela2[[#This Row],[Nazwa pliku - .dwg - lokalizacja folderu]],E1251))</f>
        <v>G:\LocalUser\snws\Rendery_dwg_rys\dwg\PSF-80-M20.DWG</v>
      </c>
      <c r="G1251" t="s">
        <v>2185</v>
      </c>
      <c r="H1251" t="s">
        <v>2235</v>
      </c>
      <c r="I1251" t="str">
        <f>IF(H1251="","",CONCATENATE(Tabela2[[#This Row],[Rysunek .png - lokalizacja folderu]],H1251))</f>
        <v>G:\LocalUser\snws\Rendery_dwg_rys\rys\PSF_rys.png</v>
      </c>
      <c r="J1251" t="s">
        <v>2181</v>
      </c>
      <c r="K1251" t="s">
        <v>2885</v>
      </c>
      <c r="L1251" t="str">
        <f>IF(K1251="","",CONCATENATE(Tabela2[[#This Row],[Zastosowania .jpg - lokalizacja folderu]],K1251))</f>
        <v>G:\LocalUser\snws\Rendery_dwg_rys\Zastosowania\PSF_z_rys.png</v>
      </c>
      <c r="N1251" t="str">
        <f>IF(M1251="","",CONCATENATE(Tabela2[[#This Row],[Zastosowania .jpg - lokalizacja folderu]],M1251))</f>
        <v/>
      </c>
      <c r="P1251" t="str">
        <f>IF(O1251="","",CONCATENATE(Tabela2[[#This Row],[Zastosowania .jpg - lokalizacja folderu]],O1251))</f>
        <v/>
      </c>
      <c r="Q1251" t="s">
        <v>2555</v>
      </c>
      <c r="R1251" t="s">
        <v>2868</v>
      </c>
      <c r="S1251" t="str">
        <f>IF(R1251="","",CONCATENATE(Tabela2[[#This Row],[Instrukcje .png - lokalizacja folderu]],R1251))</f>
        <v>G:\LocalUser\snws\Rendery_dwg_rys\Instrukcje\PSF_i_rys.png</v>
      </c>
      <c r="T1251" t="s">
        <v>2556</v>
      </c>
      <c r="U1251" t="s">
        <v>2595</v>
      </c>
      <c r="V1251" t="str">
        <f>IF(U1251="","",CONCATENATE(Tabela2[[#This Row],[Modele .rfa - lokalizacja folderu]],U1251))</f>
        <v>G:\LocalUser\snws\Rendery_dwg_rys\Modele 3D\NICZUK Clamp PSF.rfa</v>
      </c>
      <c r="W1251" t="s">
        <v>2574</v>
      </c>
      <c r="X1251" t="s">
        <v>2734</v>
      </c>
      <c r="Y1251" t="str">
        <f>IF(X1251="","",CONCATENATE(Tabela2[[#This Row],[Modele .txt - lokalizacja folderu]],X1251))</f>
        <v>G:\LocalUser\snws\Rendery_dwg_rys\Modele 3D\NICZUK Clamp PSF.txt</v>
      </c>
      <c r="Z1251" t="s">
        <v>2574</v>
      </c>
      <c r="AB1251" t="str">
        <f>IFERROR(VLOOKUP(Tabela2[[#This Row],[Kod]],[1]Arkusz7!$A:$W,23,FALSE),"")</f>
        <v>PSF-80-M20</v>
      </c>
    </row>
    <row r="1252" spans="1:28" x14ac:dyDescent="0.25">
      <c r="A1252">
        <v>16957</v>
      </c>
      <c r="B1252" t="s">
        <v>676</v>
      </c>
      <c r="C1252" t="str">
        <f>IF(B1252="","",CONCATENATE(Tabela2[[#This Row],[Nazwa pliku - render - lokalizacja folderu]],B1252))</f>
        <v>G:\LocalUser\snws\Rendery_dwg_rys\web_ok\PSFUC_web_ok.png</v>
      </c>
      <c r="D1252" t="s">
        <v>2179</v>
      </c>
      <c r="E1252" t="s">
        <v>677</v>
      </c>
      <c r="F1252" t="str">
        <f>IF(E1252="","",CONCATENATE(Tabela2[[#This Row],[Nazwa pliku - .dwg - lokalizacja folderu]],E1252))</f>
        <v>G:\LocalUser\snws\Rendery_dwg_rys\dwg\PSFUC-110.DWG</v>
      </c>
      <c r="G1252" t="s">
        <v>2185</v>
      </c>
      <c r="H1252" t="s">
        <v>2971</v>
      </c>
      <c r="I1252" t="str">
        <f>IF(H1252="","",CONCATENATE(Tabela2[[#This Row],[Rysunek .png - lokalizacja folderu]],H1252))</f>
        <v>G:\LocalUser\snws\Rendery_dwg_rys\rys\PSFUC_rys.png</v>
      </c>
      <c r="J1252" t="s">
        <v>2181</v>
      </c>
      <c r="L1252" t="str">
        <f>IF(K1252="","",CONCATENATE(Tabela2[[#This Row],[Zastosowania .jpg - lokalizacja folderu]],K1252))</f>
        <v/>
      </c>
      <c r="N1252" t="str">
        <f>IF(M1252="","",CONCATENATE(Tabela2[[#This Row],[Zastosowania .jpg - lokalizacja folderu]],M1252))</f>
        <v/>
      </c>
      <c r="P1252" t="str">
        <f>IF(O1252="","",CONCATENATE(Tabela2[[#This Row],[Zastosowania .jpg - lokalizacja folderu]],O1252))</f>
        <v/>
      </c>
      <c r="Q1252" t="s">
        <v>2555</v>
      </c>
      <c r="S1252" t="str">
        <f>IF(R1252="","",CONCATENATE(Tabela2[[#This Row],[Instrukcje .png - lokalizacja folderu]],R1252))</f>
        <v/>
      </c>
      <c r="T1252" t="s">
        <v>2556</v>
      </c>
      <c r="U1252" t="s">
        <v>2607</v>
      </c>
      <c r="V1252" t="str">
        <f>IF(U1252="","",CONCATENATE(Tabela2[[#This Row],[Modele .rfa - lokalizacja folderu]],U1252))</f>
        <v>G:\LocalUser\snws\Rendery_dwg_rys\Modele 3D\NICZUK Clamp PSFUC.rfa</v>
      </c>
      <c r="W1252" t="s">
        <v>2574</v>
      </c>
      <c r="X1252" t="s">
        <v>2744</v>
      </c>
      <c r="Y1252" t="str">
        <f>IF(X1252="","",CONCATENATE(Tabela2[[#This Row],[Modele .txt - lokalizacja folderu]],X1252))</f>
        <v>G:\LocalUser\snws\Rendery_dwg_rys\Modele 3D\NICZUK Clamp PSFUC.txt</v>
      </c>
      <c r="Z1252" t="s">
        <v>2574</v>
      </c>
      <c r="AB1252" t="str">
        <f>IFERROR(VLOOKUP(Tabela2[[#This Row],[Kod]],[1]Arkusz7!$A:$W,23,FALSE),"")</f>
        <v>PSFUC-110</v>
      </c>
    </row>
    <row r="1253" spans="1:28" x14ac:dyDescent="0.25">
      <c r="A1253">
        <v>16563</v>
      </c>
      <c r="B1253" t="s">
        <v>676</v>
      </c>
      <c r="C1253" t="str">
        <f>IF(B1253="","",CONCATENATE(Tabela2[[#This Row],[Nazwa pliku - render - lokalizacja folderu]],B1253))</f>
        <v>G:\LocalUser\snws\Rendery_dwg_rys\web_ok\PSFUC_web_ok.png</v>
      </c>
      <c r="D1253" t="s">
        <v>2179</v>
      </c>
      <c r="E1253" t="s">
        <v>679</v>
      </c>
      <c r="F1253" t="str">
        <f>IF(E1253="","",CONCATENATE(Tabela2[[#This Row],[Nazwa pliku - .dwg - lokalizacja folderu]],E1253))</f>
        <v>G:\LocalUser\snws\Rendery_dwg_rys\dwg\PSFUC-125.DWG</v>
      </c>
      <c r="G1253" t="s">
        <v>2185</v>
      </c>
      <c r="H1253" t="s">
        <v>2971</v>
      </c>
      <c r="I1253" t="str">
        <f>IF(H1253="","",CONCATENATE(Tabela2[[#This Row],[Rysunek .png - lokalizacja folderu]],H1253))</f>
        <v>G:\LocalUser\snws\Rendery_dwg_rys\rys\PSFUC_rys.png</v>
      </c>
      <c r="J1253" t="s">
        <v>2181</v>
      </c>
      <c r="L1253" t="str">
        <f>IF(K1253="","",CONCATENATE(Tabela2[[#This Row],[Zastosowania .jpg - lokalizacja folderu]],K1253))</f>
        <v/>
      </c>
      <c r="N1253" t="str">
        <f>IF(M1253="","",CONCATENATE(Tabela2[[#This Row],[Zastosowania .jpg - lokalizacja folderu]],M1253))</f>
        <v/>
      </c>
      <c r="P1253" t="str">
        <f>IF(O1253="","",CONCATENATE(Tabela2[[#This Row],[Zastosowania .jpg - lokalizacja folderu]],O1253))</f>
        <v/>
      </c>
      <c r="Q1253" t="s">
        <v>2555</v>
      </c>
      <c r="S1253" t="str">
        <f>IF(R1253="","",CONCATENATE(Tabela2[[#This Row],[Instrukcje .png - lokalizacja folderu]],R1253))</f>
        <v/>
      </c>
      <c r="T1253" t="s">
        <v>2556</v>
      </c>
      <c r="U1253" t="s">
        <v>2607</v>
      </c>
      <c r="V1253" t="str">
        <f>IF(U1253="","",CONCATENATE(Tabela2[[#This Row],[Modele .rfa - lokalizacja folderu]],U1253))</f>
        <v>G:\LocalUser\snws\Rendery_dwg_rys\Modele 3D\NICZUK Clamp PSFUC.rfa</v>
      </c>
      <c r="W1253" t="s">
        <v>2574</v>
      </c>
      <c r="X1253" t="s">
        <v>2744</v>
      </c>
      <c r="Y1253" t="str">
        <f>IF(X1253="","",CONCATENATE(Tabela2[[#This Row],[Modele .txt - lokalizacja folderu]],X1253))</f>
        <v>G:\LocalUser\snws\Rendery_dwg_rys\Modele 3D\NICZUK Clamp PSFUC.txt</v>
      </c>
      <c r="Z1253" t="s">
        <v>2574</v>
      </c>
      <c r="AB1253" t="str">
        <f>IFERROR(VLOOKUP(Tabela2[[#This Row],[Kod]],[1]Arkusz7!$A:$W,23,FALSE),"")</f>
        <v>PSFUC-125</v>
      </c>
    </row>
    <row r="1254" spans="1:28" x14ac:dyDescent="0.25">
      <c r="A1254">
        <v>16635</v>
      </c>
      <c r="B1254" t="s">
        <v>676</v>
      </c>
      <c r="C1254" t="str">
        <f>IF(B1254="","",CONCATENATE(Tabela2[[#This Row],[Nazwa pliku - render - lokalizacja folderu]],B1254))</f>
        <v>G:\LocalUser\snws\Rendery_dwg_rys\web_ok\PSFUC_web_ok.png</v>
      </c>
      <c r="D1254" t="s">
        <v>2179</v>
      </c>
      <c r="E1254" t="s">
        <v>678</v>
      </c>
      <c r="F1254" t="str">
        <f>IF(E1254="","",CONCATENATE(Tabela2[[#This Row],[Nazwa pliku - .dwg - lokalizacja folderu]],E1254))</f>
        <v>G:\LocalUser\snws\Rendery_dwg_rys\dwg\PSFUC-125_127.DWG</v>
      </c>
      <c r="G1254" t="s">
        <v>2185</v>
      </c>
      <c r="H1254" t="s">
        <v>2971</v>
      </c>
      <c r="I1254" t="str">
        <f>IF(H1254="","",CONCATENATE(Tabela2[[#This Row],[Rysunek .png - lokalizacja folderu]],H1254))</f>
        <v>G:\LocalUser\snws\Rendery_dwg_rys\rys\PSFUC_rys.png</v>
      </c>
      <c r="J1254" t="s">
        <v>2181</v>
      </c>
      <c r="L1254" t="str">
        <f>IF(K1254="","",CONCATENATE(Tabela2[[#This Row],[Zastosowania .jpg - lokalizacja folderu]],K1254))</f>
        <v/>
      </c>
      <c r="N1254" t="str">
        <f>IF(M1254="","",CONCATENATE(Tabela2[[#This Row],[Zastosowania .jpg - lokalizacja folderu]],M1254))</f>
        <v/>
      </c>
      <c r="P1254" t="str">
        <f>IF(O1254="","",CONCATENATE(Tabela2[[#This Row],[Zastosowania .jpg - lokalizacja folderu]],O1254))</f>
        <v/>
      </c>
      <c r="Q1254" t="s">
        <v>2555</v>
      </c>
      <c r="S1254" t="str">
        <f>IF(R1254="","",CONCATENATE(Tabela2[[#This Row],[Instrukcje .png - lokalizacja folderu]],R1254))</f>
        <v/>
      </c>
      <c r="T1254" t="s">
        <v>2556</v>
      </c>
      <c r="U1254" t="s">
        <v>2607</v>
      </c>
      <c r="V1254" t="str">
        <f>IF(U1254="","",CONCATENATE(Tabela2[[#This Row],[Modele .rfa - lokalizacja folderu]],U1254))</f>
        <v>G:\LocalUser\snws\Rendery_dwg_rys\Modele 3D\NICZUK Clamp PSFUC.rfa</v>
      </c>
      <c r="W1254" t="s">
        <v>2574</v>
      </c>
      <c r="X1254" t="s">
        <v>2744</v>
      </c>
      <c r="Y1254" t="str">
        <f>IF(X1254="","",CONCATENATE(Tabela2[[#This Row],[Modele .txt - lokalizacja folderu]],X1254))</f>
        <v>G:\LocalUser\snws\Rendery_dwg_rys\Modele 3D\NICZUK Clamp PSFUC.txt</v>
      </c>
      <c r="Z1254" t="s">
        <v>2574</v>
      </c>
      <c r="AB1254" t="str">
        <f>IFERROR(VLOOKUP(Tabela2[[#This Row],[Kod]],[1]Arkusz7!$A:$W,23,FALSE),"")</f>
        <v>PSFUC-125/127</v>
      </c>
    </row>
    <row r="1255" spans="1:28" x14ac:dyDescent="0.25">
      <c r="A1255">
        <v>16074</v>
      </c>
      <c r="B1255" t="s">
        <v>676</v>
      </c>
      <c r="C1255" t="str">
        <f>IF(B1255="","",CONCATENATE(Tabela2[[#This Row],[Nazwa pliku - render - lokalizacja folderu]],B1255))</f>
        <v>G:\LocalUser\snws\Rendery_dwg_rys\web_ok\PSFUC_web_ok.png</v>
      </c>
      <c r="D1255" t="s">
        <v>2179</v>
      </c>
      <c r="E1255" t="s">
        <v>680</v>
      </c>
      <c r="F1255" t="str">
        <f>IF(E1255="","",CONCATENATE(Tabela2[[#This Row],[Nazwa pliku - .dwg - lokalizacja folderu]],E1255))</f>
        <v>G:\LocalUser\snws\Rendery_dwg_rys\dwg\PSFUC-150.DWG</v>
      </c>
      <c r="G1255" t="s">
        <v>2185</v>
      </c>
      <c r="H1255" t="s">
        <v>2971</v>
      </c>
      <c r="I1255" t="str">
        <f>IF(H1255="","",CONCATENATE(Tabela2[[#This Row],[Rysunek .png - lokalizacja folderu]],H1255))</f>
        <v>G:\LocalUser\snws\Rendery_dwg_rys\rys\PSFUC_rys.png</v>
      </c>
      <c r="J1255" t="s">
        <v>2181</v>
      </c>
      <c r="L1255" t="str">
        <f>IF(K1255="","",CONCATENATE(Tabela2[[#This Row],[Zastosowania .jpg - lokalizacja folderu]],K1255))</f>
        <v/>
      </c>
      <c r="N1255" t="str">
        <f>IF(M1255="","",CONCATENATE(Tabela2[[#This Row],[Zastosowania .jpg - lokalizacja folderu]],M1255))</f>
        <v/>
      </c>
      <c r="P1255" t="str">
        <f>IF(O1255="","",CONCATENATE(Tabela2[[#This Row],[Zastosowania .jpg - lokalizacja folderu]],O1255))</f>
        <v/>
      </c>
      <c r="Q1255" t="s">
        <v>2555</v>
      </c>
      <c r="S1255" t="str">
        <f>IF(R1255="","",CONCATENATE(Tabela2[[#This Row],[Instrukcje .png - lokalizacja folderu]],R1255))</f>
        <v/>
      </c>
      <c r="T1255" t="s">
        <v>2556</v>
      </c>
      <c r="U1255" t="s">
        <v>2607</v>
      </c>
      <c r="V1255" t="str">
        <f>IF(U1255="","",CONCATENATE(Tabela2[[#This Row],[Modele .rfa - lokalizacja folderu]],U1255))</f>
        <v>G:\LocalUser\snws\Rendery_dwg_rys\Modele 3D\NICZUK Clamp PSFUC.rfa</v>
      </c>
      <c r="W1255" t="s">
        <v>2574</v>
      </c>
      <c r="X1255" t="s">
        <v>2744</v>
      </c>
      <c r="Y1255" t="str">
        <f>IF(X1255="","",CONCATENATE(Tabela2[[#This Row],[Modele .txt - lokalizacja folderu]],X1255))</f>
        <v>G:\LocalUser\snws\Rendery_dwg_rys\Modele 3D\NICZUK Clamp PSFUC.txt</v>
      </c>
      <c r="Z1255" t="s">
        <v>2574</v>
      </c>
      <c r="AB1255" t="str">
        <f>IFERROR(VLOOKUP(Tabela2[[#This Row],[Kod]],[1]Arkusz7!$A:$W,23,FALSE),"")</f>
        <v>PSFUC-150</v>
      </c>
    </row>
    <row r="1256" spans="1:28" x14ac:dyDescent="0.25">
      <c r="A1256">
        <v>17707</v>
      </c>
      <c r="B1256" t="s">
        <v>676</v>
      </c>
      <c r="C1256" t="str">
        <f>IF(B1256="","",CONCATENATE(Tabela2[[#This Row],[Nazwa pliku - render - lokalizacja folderu]],B1256))</f>
        <v>G:\LocalUser\snws\Rendery_dwg_rys\web_ok\PSFUC_web_ok.png</v>
      </c>
      <c r="D1256" t="s">
        <v>2179</v>
      </c>
      <c r="E1256" t="s">
        <v>681</v>
      </c>
      <c r="F1256" t="str">
        <f>IF(E1256="","",CONCATENATE(Tabela2[[#This Row],[Nazwa pliku - .dwg - lokalizacja folderu]],E1256))</f>
        <v>G:\LocalUser\snws\Rendery_dwg_rys\dwg\PSFUC-160.DWG</v>
      </c>
      <c r="G1256" t="s">
        <v>2185</v>
      </c>
      <c r="H1256" t="s">
        <v>2971</v>
      </c>
      <c r="I1256" t="str">
        <f>IF(H1256="","",CONCATENATE(Tabela2[[#This Row],[Rysunek .png - lokalizacja folderu]],H1256))</f>
        <v>G:\LocalUser\snws\Rendery_dwg_rys\rys\PSFUC_rys.png</v>
      </c>
      <c r="J1256" t="s">
        <v>2181</v>
      </c>
      <c r="L1256" t="str">
        <f>IF(K1256="","",CONCATENATE(Tabela2[[#This Row],[Zastosowania .jpg - lokalizacja folderu]],K1256))</f>
        <v/>
      </c>
      <c r="N1256" t="str">
        <f>IF(M1256="","",CONCATENATE(Tabela2[[#This Row],[Zastosowania .jpg - lokalizacja folderu]],M1256))</f>
        <v/>
      </c>
      <c r="P1256" t="str">
        <f>IF(O1256="","",CONCATENATE(Tabela2[[#This Row],[Zastosowania .jpg - lokalizacja folderu]],O1256))</f>
        <v/>
      </c>
      <c r="Q1256" t="s">
        <v>2555</v>
      </c>
      <c r="S1256" t="str">
        <f>IF(R1256="","",CONCATENATE(Tabela2[[#This Row],[Instrukcje .png - lokalizacja folderu]],R1256))</f>
        <v/>
      </c>
      <c r="T1256" t="s">
        <v>2556</v>
      </c>
      <c r="U1256" t="s">
        <v>2607</v>
      </c>
      <c r="V1256" t="str">
        <f>IF(U1256="","",CONCATENATE(Tabela2[[#This Row],[Modele .rfa - lokalizacja folderu]],U1256))</f>
        <v>G:\LocalUser\snws\Rendery_dwg_rys\Modele 3D\NICZUK Clamp PSFUC.rfa</v>
      </c>
      <c r="W1256" t="s">
        <v>2574</v>
      </c>
      <c r="X1256" t="s">
        <v>2744</v>
      </c>
      <c r="Y1256" t="str">
        <f>IF(X1256="","",CONCATENATE(Tabela2[[#This Row],[Modele .txt - lokalizacja folderu]],X1256))</f>
        <v>G:\LocalUser\snws\Rendery_dwg_rys\Modele 3D\NICZUK Clamp PSFUC.txt</v>
      </c>
      <c r="Z1256" t="s">
        <v>2574</v>
      </c>
      <c r="AB1256" t="str">
        <f>IFERROR(VLOOKUP(Tabela2[[#This Row],[Kod]],[1]Arkusz7!$A:$W,23,FALSE),"")</f>
        <v>PSFUC-160</v>
      </c>
    </row>
    <row r="1257" spans="1:28" x14ac:dyDescent="0.25">
      <c r="A1257">
        <v>15843</v>
      </c>
      <c r="B1257" t="s">
        <v>676</v>
      </c>
      <c r="C1257" t="str">
        <f>IF(B1257="","",CONCATENATE(Tabela2[[#This Row],[Nazwa pliku - render - lokalizacja folderu]],B1257))</f>
        <v>G:\LocalUser\snws\Rendery_dwg_rys\web_ok\PSFUC_web_ok.png</v>
      </c>
      <c r="D1257" t="s">
        <v>2179</v>
      </c>
      <c r="E1257" t="s">
        <v>682</v>
      </c>
      <c r="F1257" t="str">
        <f>IF(E1257="","",CONCATENATE(Tabela2[[#This Row],[Nazwa pliku - .dwg - lokalizacja folderu]],E1257))</f>
        <v>G:\LocalUser\snws\Rendery_dwg_rys\dwg\PSFUC-200.DWG</v>
      </c>
      <c r="G1257" t="s">
        <v>2185</v>
      </c>
      <c r="H1257" t="s">
        <v>2971</v>
      </c>
      <c r="I1257" t="str">
        <f>IF(H1257="","",CONCATENATE(Tabela2[[#This Row],[Rysunek .png - lokalizacja folderu]],H1257))</f>
        <v>G:\LocalUser\snws\Rendery_dwg_rys\rys\PSFUC_rys.png</v>
      </c>
      <c r="J1257" t="s">
        <v>2181</v>
      </c>
      <c r="L1257" t="str">
        <f>IF(K1257="","",CONCATENATE(Tabela2[[#This Row],[Zastosowania .jpg - lokalizacja folderu]],K1257))</f>
        <v/>
      </c>
      <c r="N1257" t="str">
        <f>IF(M1257="","",CONCATENATE(Tabela2[[#This Row],[Zastosowania .jpg - lokalizacja folderu]],M1257))</f>
        <v/>
      </c>
      <c r="P1257" t="str">
        <f>IF(O1257="","",CONCATENATE(Tabela2[[#This Row],[Zastosowania .jpg - lokalizacja folderu]],O1257))</f>
        <v/>
      </c>
      <c r="Q1257" t="s">
        <v>2555</v>
      </c>
      <c r="S1257" t="str">
        <f>IF(R1257="","",CONCATENATE(Tabela2[[#This Row],[Instrukcje .png - lokalizacja folderu]],R1257))</f>
        <v/>
      </c>
      <c r="T1257" t="s">
        <v>2556</v>
      </c>
      <c r="U1257" t="s">
        <v>2607</v>
      </c>
      <c r="V1257" t="str">
        <f>IF(U1257="","",CONCATENATE(Tabela2[[#This Row],[Modele .rfa - lokalizacja folderu]],U1257))</f>
        <v>G:\LocalUser\snws\Rendery_dwg_rys\Modele 3D\NICZUK Clamp PSFUC.rfa</v>
      </c>
      <c r="W1257" t="s">
        <v>2574</v>
      </c>
      <c r="X1257" t="s">
        <v>2744</v>
      </c>
      <c r="Y1257" t="str">
        <f>IF(X1257="","",CONCATENATE(Tabela2[[#This Row],[Modele .txt - lokalizacja folderu]],X1257))</f>
        <v>G:\LocalUser\snws\Rendery_dwg_rys\Modele 3D\NICZUK Clamp PSFUC.txt</v>
      </c>
      <c r="Z1257" t="s">
        <v>2574</v>
      </c>
      <c r="AB1257" t="str">
        <f>IFERROR(VLOOKUP(Tabela2[[#This Row],[Kod]],[1]Arkusz7!$A:$W,23,FALSE),"")</f>
        <v>PSFUC-200</v>
      </c>
    </row>
    <row r="1258" spans="1:28" x14ac:dyDescent="0.25">
      <c r="A1258">
        <v>15844</v>
      </c>
      <c r="B1258" t="s">
        <v>676</v>
      </c>
      <c r="C1258" t="str">
        <f>IF(B1258="","",CONCATENATE(Tabela2[[#This Row],[Nazwa pliku - render - lokalizacja folderu]],B1258))</f>
        <v>G:\LocalUser\snws\Rendery_dwg_rys\web_ok\PSFUC_web_ok.png</v>
      </c>
      <c r="D1258" t="s">
        <v>2179</v>
      </c>
      <c r="E1258" t="s">
        <v>683</v>
      </c>
      <c r="F1258" t="str">
        <f>IF(E1258="","",CONCATENATE(Tabela2[[#This Row],[Nazwa pliku - .dwg - lokalizacja folderu]],E1258))</f>
        <v>G:\LocalUser\snws\Rendery_dwg_rys\dwg\PSFUC-250.DWG</v>
      </c>
      <c r="G1258" t="s">
        <v>2185</v>
      </c>
      <c r="H1258" t="s">
        <v>2971</v>
      </c>
      <c r="I1258" t="str">
        <f>IF(H1258="","",CONCATENATE(Tabela2[[#This Row],[Rysunek .png - lokalizacja folderu]],H1258))</f>
        <v>G:\LocalUser\snws\Rendery_dwg_rys\rys\PSFUC_rys.png</v>
      </c>
      <c r="J1258" t="s">
        <v>2181</v>
      </c>
      <c r="L1258" t="str">
        <f>IF(K1258="","",CONCATENATE(Tabela2[[#This Row],[Zastosowania .jpg - lokalizacja folderu]],K1258))</f>
        <v/>
      </c>
      <c r="N1258" t="str">
        <f>IF(M1258="","",CONCATENATE(Tabela2[[#This Row],[Zastosowania .jpg - lokalizacja folderu]],M1258))</f>
        <v/>
      </c>
      <c r="P1258" t="str">
        <f>IF(O1258="","",CONCATENATE(Tabela2[[#This Row],[Zastosowania .jpg - lokalizacja folderu]],O1258))</f>
        <v/>
      </c>
      <c r="Q1258" t="s">
        <v>2555</v>
      </c>
      <c r="S1258" t="str">
        <f>IF(R1258="","",CONCATENATE(Tabela2[[#This Row],[Instrukcje .png - lokalizacja folderu]],R1258))</f>
        <v/>
      </c>
      <c r="T1258" t="s">
        <v>2556</v>
      </c>
      <c r="U1258" t="s">
        <v>2607</v>
      </c>
      <c r="V1258" t="str">
        <f>IF(U1258="","",CONCATENATE(Tabela2[[#This Row],[Modele .rfa - lokalizacja folderu]],U1258))</f>
        <v>G:\LocalUser\snws\Rendery_dwg_rys\Modele 3D\NICZUK Clamp PSFUC.rfa</v>
      </c>
      <c r="W1258" t="s">
        <v>2574</v>
      </c>
      <c r="X1258" t="s">
        <v>2744</v>
      </c>
      <c r="Y1258" t="str">
        <f>IF(X1258="","",CONCATENATE(Tabela2[[#This Row],[Modele .txt - lokalizacja folderu]],X1258))</f>
        <v>G:\LocalUser\snws\Rendery_dwg_rys\Modele 3D\NICZUK Clamp PSFUC.txt</v>
      </c>
      <c r="Z1258" t="s">
        <v>2574</v>
      </c>
      <c r="AB1258" t="str">
        <f>IFERROR(VLOOKUP(Tabela2[[#This Row],[Kod]],[1]Arkusz7!$A:$W,23,FALSE),"")</f>
        <v>PSFUC-250</v>
      </c>
    </row>
    <row r="1259" spans="1:28" x14ac:dyDescent="0.25">
      <c r="A1259">
        <v>16571</v>
      </c>
      <c r="B1259" t="s">
        <v>666</v>
      </c>
      <c r="C1259" t="str">
        <f>IF(B1259="","",CONCATENATE(Tabela2[[#This Row],[Nazwa pliku - render - lokalizacja folderu]],B1259))</f>
        <v>G:\LocalUser\snws\Rendery_dwg_rys\web_ok\PSFUS_web_ok.png</v>
      </c>
      <c r="D1259" t="s">
        <v>2179</v>
      </c>
      <c r="E1259" t="s">
        <v>667</v>
      </c>
      <c r="F1259" t="str">
        <f>IF(E1259="","",CONCATENATE(Tabela2[[#This Row],[Nazwa pliku - .dwg - lokalizacja folderu]],E1259))</f>
        <v>G:\LocalUser\snws\Rendery_dwg_rys\dwg\PSFUS-15.DWG</v>
      </c>
      <c r="G1259" t="s">
        <v>2185</v>
      </c>
      <c r="H1259" t="s">
        <v>2248</v>
      </c>
      <c r="I1259" t="str">
        <f>IF(H1259="","",CONCATENATE(Tabela2[[#This Row],[Rysunek .png - lokalizacja folderu]],H1259))</f>
        <v>G:\LocalUser\snws\Rendery_dwg_rys\rys\PSFUS_rys.png</v>
      </c>
      <c r="J1259" t="s">
        <v>2181</v>
      </c>
      <c r="L1259" t="str">
        <f>IF(K1259="","",CONCATENATE(Tabela2[[#This Row],[Zastosowania .jpg - lokalizacja folderu]],K1259))</f>
        <v/>
      </c>
      <c r="N1259" t="str">
        <f>IF(M1259="","",CONCATENATE(Tabela2[[#This Row],[Zastosowania .jpg - lokalizacja folderu]],M1259))</f>
        <v/>
      </c>
      <c r="P1259" t="str">
        <f>IF(O1259="","",CONCATENATE(Tabela2[[#This Row],[Zastosowania .jpg - lokalizacja folderu]],O1259))</f>
        <v/>
      </c>
      <c r="Q1259" t="s">
        <v>2555</v>
      </c>
      <c r="S1259" t="str">
        <f>IF(R1259="","",CONCATENATE(Tabela2[[#This Row],[Instrukcje .png - lokalizacja folderu]],R1259))</f>
        <v/>
      </c>
      <c r="T1259" t="s">
        <v>2556</v>
      </c>
      <c r="U1259" t="s">
        <v>2606</v>
      </c>
      <c r="V1259" t="str">
        <f>IF(U1259="","",CONCATENATE(Tabela2[[#This Row],[Modele .rfa - lokalizacja folderu]],U1259))</f>
        <v>G:\LocalUser\snws\Rendery_dwg_rys\Modele 3D\NICZUK Clamp PSFUS.rfa</v>
      </c>
      <c r="W1259" t="s">
        <v>2574</v>
      </c>
      <c r="X1259" t="s">
        <v>2743</v>
      </c>
      <c r="Y1259" t="str">
        <f>IF(X1259="","",CONCATENATE(Tabela2[[#This Row],[Modele .txt - lokalizacja folderu]],X1259))</f>
        <v>G:\LocalUser\snws\Rendery_dwg_rys\Modele 3D\NICZUK Clamp PSFUS.txt</v>
      </c>
      <c r="Z1259" t="s">
        <v>2574</v>
      </c>
      <c r="AB1259" t="str">
        <f>IFERROR(VLOOKUP(Tabela2[[#This Row],[Kod]],[1]Arkusz7!$A:$W,23,FALSE),"")</f>
        <v>PSFUS-15</v>
      </c>
    </row>
    <row r="1260" spans="1:28" x14ac:dyDescent="0.25">
      <c r="A1260">
        <v>15221</v>
      </c>
      <c r="B1260" t="s">
        <v>666</v>
      </c>
      <c r="C1260" t="str">
        <f>IF(B1260="","",CONCATENATE(Tabela2[[#This Row],[Nazwa pliku - render - lokalizacja folderu]],B1260))</f>
        <v>G:\LocalUser\snws\Rendery_dwg_rys\web_ok\PSFUS_web_ok.png</v>
      </c>
      <c r="D1260" t="s">
        <v>2179</v>
      </c>
      <c r="E1260" t="s">
        <v>668</v>
      </c>
      <c r="F1260" t="str">
        <f>IF(E1260="","",CONCATENATE(Tabela2[[#This Row],[Nazwa pliku - .dwg - lokalizacja folderu]],E1260))</f>
        <v>G:\LocalUser\snws\Rendery_dwg_rys\dwg\PSFUS-20.DWG</v>
      </c>
      <c r="G1260" t="s">
        <v>2185</v>
      </c>
      <c r="H1260" t="s">
        <v>2248</v>
      </c>
      <c r="I1260" t="str">
        <f>IF(H1260="","",CONCATENATE(Tabela2[[#This Row],[Rysunek .png - lokalizacja folderu]],H1260))</f>
        <v>G:\LocalUser\snws\Rendery_dwg_rys\rys\PSFUS_rys.png</v>
      </c>
      <c r="J1260" t="s">
        <v>2181</v>
      </c>
      <c r="L1260" t="str">
        <f>IF(K1260="","",CONCATENATE(Tabela2[[#This Row],[Zastosowania .jpg - lokalizacja folderu]],K1260))</f>
        <v/>
      </c>
      <c r="N1260" t="str">
        <f>IF(M1260="","",CONCATENATE(Tabela2[[#This Row],[Zastosowania .jpg - lokalizacja folderu]],M1260))</f>
        <v/>
      </c>
      <c r="P1260" t="str">
        <f>IF(O1260="","",CONCATENATE(Tabela2[[#This Row],[Zastosowania .jpg - lokalizacja folderu]],O1260))</f>
        <v/>
      </c>
      <c r="Q1260" t="s">
        <v>2555</v>
      </c>
      <c r="S1260" t="str">
        <f>IF(R1260="","",CONCATENATE(Tabela2[[#This Row],[Instrukcje .png - lokalizacja folderu]],R1260))</f>
        <v/>
      </c>
      <c r="T1260" t="s">
        <v>2556</v>
      </c>
      <c r="U1260" t="s">
        <v>2606</v>
      </c>
      <c r="V1260" t="str">
        <f>IF(U1260="","",CONCATENATE(Tabela2[[#This Row],[Modele .rfa - lokalizacja folderu]],U1260))</f>
        <v>G:\LocalUser\snws\Rendery_dwg_rys\Modele 3D\NICZUK Clamp PSFUS.rfa</v>
      </c>
      <c r="W1260" t="s">
        <v>2574</v>
      </c>
      <c r="X1260" t="s">
        <v>2743</v>
      </c>
      <c r="Y1260" t="str">
        <f>IF(X1260="","",CONCATENATE(Tabela2[[#This Row],[Modele .txt - lokalizacja folderu]],X1260))</f>
        <v>G:\LocalUser\snws\Rendery_dwg_rys\Modele 3D\NICZUK Clamp PSFUS.txt</v>
      </c>
      <c r="Z1260" t="s">
        <v>2574</v>
      </c>
      <c r="AB1260" t="str">
        <f>IFERROR(VLOOKUP(Tabela2[[#This Row],[Kod]],[1]Arkusz7!$A:$W,23,FALSE),"")</f>
        <v>PSFUS-20</v>
      </c>
    </row>
    <row r="1261" spans="1:28" x14ac:dyDescent="0.25">
      <c r="A1261">
        <v>14070</v>
      </c>
      <c r="B1261" t="s">
        <v>666</v>
      </c>
      <c r="C1261" t="str">
        <f>IF(B1261="","",CONCATENATE(Tabela2[[#This Row],[Nazwa pliku - render - lokalizacja folderu]],B1261))</f>
        <v>G:\LocalUser\snws\Rendery_dwg_rys\web_ok\PSFUS_web_ok.png</v>
      </c>
      <c r="D1261" t="s">
        <v>2179</v>
      </c>
      <c r="E1261" t="s">
        <v>669</v>
      </c>
      <c r="F1261" t="str">
        <f>IF(E1261="","",CONCATENATE(Tabela2[[#This Row],[Nazwa pliku - .dwg - lokalizacja folderu]],E1261))</f>
        <v>G:\LocalUser\snws\Rendery_dwg_rys\dwg\PSFUS-25.DWG</v>
      </c>
      <c r="G1261" t="s">
        <v>2185</v>
      </c>
      <c r="H1261" t="s">
        <v>2248</v>
      </c>
      <c r="I1261" t="str">
        <f>IF(H1261="","",CONCATENATE(Tabela2[[#This Row],[Rysunek .png - lokalizacja folderu]],H1261))</f>
        <v>G:\LocalUser\snws\Rendery_dwg_rys\rys\PSFUS_rys.png</v>
      </c>
      <c r="J1261" t="s">
        <v>2181</v>
      </c>
      <c r="L1261" t="str">
        <f>IF(K1261="","",CONCATENATE(Tabela2[[#This Row],[Zastosowania .jpg - lokalizacja folderu]],K1261))</f>
        <v/>
      </c>
      <c r="N1261" t="str">
        <f>IF(M1261="","",CONCATENATE(Tabela2[[#This Row],[Zastosowania .jpg - lokalizacja folderu]],M1261))</f>
        <v/>
      </c>
      <c r="P1261" t="str">
        <f>IF(O1261="","",CONCATENATE(Tabela2[[#This Row],[Zastosowania .jpg - lokalizacja folderu]],O1261))</f>
        <v/>
      </c>
      <c r="Q1261" t="s">
        <v>2555</v>
      </c>
      <c r="S1261" t="str">
        <f>IF(R1261="","",CONCATENATE(Tabela2[[#This Row],[Instrukcje .png - lokalizacja folderu]],R1261))</f>
        <v/>
      </c>
      <c r="T1261" t="s">
        <v>2556</v>
      </c>
      <c r="U1261" t="s">
        <v>2606</v>
      </c>
      <c r="V1261" t="str">
        <f>IF(U1261="","",CONCATENATE(Tabela2[[#This Row],[Modele .rfa - lokalizacja folderu]],U1261))</f>
        <v>G:\LocalUser\snws\Rendery_dwg_rys\Modele 3D\NICZUK Clamp PSFUS.rfa</v>
      </c>
      <c r="W1261" t="s">
        <v>2574</v>
      </c>
      <c r="X1261" t="s">
        <v>2743</v>
      </c>
      <c r="Y1261" t="str">
        <f>IF(X1261="","",CONCATENATE(Tabela2[[#This Row],[Modele .txt - lokalizacja folderu]],X1261))</f>
        <v>G:\LocalUser\snws\Rendery_dwg_rys\Modele 3D\NICZUK Clamp PSFUS.txt</v>
      </c>
      <c r="Z1261" t="s">
        <v>2574</v>
      </c>
      <c r="AB1261" t="str">
        <f>IFERROR(VLOOKUP(Tabela2[[#This Row],[Kod]],[1]Arkusz7!$A:$W,23,FALSE),"")</f>
        <v>PSFUS-25</v>
      </c>
    </row>
    <row r="1262" spans="1:28" x14ac:dyDescent="0.25">
      <c r="A1262">
        <v>14833</v>
      </c>
      <c r="B1262" t="s">
        <v>666</v>
      </c>
      <c r="C1262" t="str">
        <f>IF(B1262="","",CONCATENATE(Tabela2[[#This Row],[Nazwa pliku - render - lokalizacja folderu]],B1262))</f>
        <v>G:\LocalUser\snws\Rendery_dwg_rys\web_ok\PSFUS_web_ok.png</v>
      </c>
      <c r="D1262" t="s">
        <v>2179</v>
      </c>
      <c r="E1262" t="s">
        <v>670</v>
      </c>
      <c r="F1262" t="str">
        <f>IF(E1262="","",CONCATENATE(Tabela2[[#This Row],[Nazwa pliku - .dwg - lokalizacja folderu]],E1262))</f>
        <v>G:\LocalUser\snws\Rendery_dwg_rys\dwg\PSFUS-32.DWG</v>
      </c>
      <c r="G1262" t="s">
        <v>2185</v>
      </c>
      <c r="H1262" t="s">
        <v>2248</v>
      </c>
      <c r="I1262" t="str">
        <f>IF(H1262="","",CONCATENATE(Tabela2[[#This Row],[Rysunek .png - lokalizacja folderu]],H1262))</f>
        <v>G:\LocalUser\snws\Rendery_dwg_rys\rys\PSFUS_rys.png</v>
      </c>
      <c r="J1262" t="s">
        <v>2181</v>
      </c>
      <c r="L1262" t="str">
        <f>IF(K1262="","",CONCATENATE(Tabela2[[#This Row],[Zastosowania .jpg - lokalizacja folderu]],K1262))</f>
        <v/>
      </c>
      <c r="N1262" t="str">
        <f>IF(M1262="","",CONCATENATE(Tabela2[[#This Row],[Zastosowania .jpg - lokalizacja folderu]],M1262))</f>
        <v/>
      </c>
      <c r="P1262" t="str">
        <f>IF(O1262="","",CONCATENATE(Tabela2[[#This Row],[Zastosowania .jpg - lokalizacja folderu]],O1262))</f>
        <v/>
      </c>
      <c r="Q1262" t="s">
        <v>2555</v>
      </c>
      <c r="S1262" t="str">
        <f>IF(R1262="","",CONCATENATE(Tabela2[[#This Row],[Instrukcje .png - lokalizacja folderu]],R1262))</f>
        <v/>
      </c>
      <c r="T1262" t="s">
        <v>2556</v>
      </c>
      <c r="U1262" t="s">
        <v>2606</v>
      </c>
      <c r="V1262" t="str">
        <f>IF(U1262="","",CONCATENATE(Tabela2[[#This Row],[Modele .rfa - lokalizacja folderu]],U1262))</f>
        <v>G:\LocalUser\snws\Rendery_dwg_rys\Modele 3D\NICZUK Clamp PSFUS.rfa</v>
      </c>
      <c r="W1262" t="s">
        <v>2574</v>
      </c>
      <c r="X1262" t="s">
        <v>2743</v>
      </c>
      <c r="Y1262" t="str">
        <f>IF(X1262="","",CONCATENATE(Tabela2[[#This Row],[Modele .txt - lokalizacja folderu]],X1262))</f>
        <v>G:\LocalUser\snws\Rendery_dwg_rys\Modele 3D\NICZUK Clamp PSFUS.txt</v>
      </c>
      <c r="Z1262" t="s">
        <v>2574</v>
      </c>
      <c r="AB1262" t="str">
        <f>IFERROR(VLOOKUP(Tabela2[[#This Row],[Kod]],[1]Arkusz7!$A:$W,23,FALSE),"")</f>
        <v>PSFUS-32</v>
      </c>
    </row>
    <row r="1263" spans="1:28" x14ac:dyDescent="0.25">
      <c r="A1263">
        <v>15222</v>
      </c>
      <c r="B1263" t="s">
        <v>666</v>
      </c>
      <c r="C1263" t="str">
        <f>IF(B1263="","",CONCATENATE(Tabela2[[#This Row],[Nazwa pliku - render - lokalizacja folderu]],B1263))</f>
        <v>G:\LocalUser\snws\Rendery_dwg_rys\web_ok\PSFUS_web_ok.png</v>
      </c>
      <c r="D1263" t="s">
        <v>2179</v>
      </c>
      <c r="E1263" t="s">
        <v>671</v>
      </c>
      <c r="F1263" t="str">
        <f>IF(E1263="","",CONCATENATE(Tabela2[[#This Row],[Nazwa pliku - .dwg - lokalizacja folderu]],E1263))</f>
        <v>G:\LocalUser\snws\Rendery_dwg_rys\dwg\PSFUS-40.DWG</v>
      </c>
      <c r="G1263" t="s">
        <v>2185</v>
      </c>
      <c r="H1263" t="s">
        <v>2248</v>
      </c>
      <c r="I1263" t="str">
        <f>IF(H1263="","",CONCATENATE(Tabela2[[#This Row],[Rysunek .png - lokalizacja folderu]],H1263))</f>
        <v>G:\LocalUser\snws\Rendery_dwg_rys\rys\PSFUS_rys.png</v>
      </c>
      <c r="J1263" t="s">
        <v>2181</v>
      </c>
      <c r="L1263" t="str">
        <f>IF(K1263="","",CONCATENATE(Tabela2[[#This Row],[Zastosowania .jpg - lokalizacja folderu]],K1263))</f>
        <v/>
      </c>
      <c r="N1263" t="str">
        <f>IF(M1263="","",CONCATENATE(Tabela2[[#This Row],[Zastosowania .jpg - lokalizacja folderu]],M1263))</f>
        <v/>
      </c>
      <c r="P1263" t="str">
        <f>IF(O1263="","",CONCATENATE(Tabela2[[#This Row],[Zastosowania .jpg - lokalizacja folderu]],O1263))</f>
        <v/>
      </c>
      <c r="Q1263" t="s">
        <v>2555</v>
      </c>
      <c r="S1263" t="str">
        <f>IF(R1263="","",CONCATENATE(Tabela2[[#This Row],[Instrukcje .png - lokalizacja folderu]],R1263))</f>
        <v/>
      </c>
      <c r="T1263" t="s">
        <v>2556</v>
      </c>
      <c r="U1263" t="s">
        <v>2606</v>
      </c>
      <c r="V1263" t="str">
        <f>IF(U1263="","",CONCATENATE(Tabela2[[#This Row],[Modele .rfa - lokalizacja folderu]],U1263))</f>
        <v>G:\LocalUser\snws\Rendery_dwg_rys\Modele 3D\NICZUK Clamp PSFUS.rfa</v>
      </c>
      <c r="W1263" t="s">
        <v>2574</v>
      </c>
      <c r="X1263" t="s">
        <v>2743</v>
      </c>
      <c r="Y1263" t="str">
        <f>IF(X1263="","",CONCATENATE(Tabela2[[#This Row],[Modele .txt - lokalizacja folderu]],X1263))</f>
        <v>G:\LocalUser\snws\Rendery_dwg_rys\Modele 3D\NICZUK Clamp PSFUS.txt</v>
      </c>
      <c r="Z1263" t="s">
        <v>2574</v>
      </c>
      <c r="AB1263" t="str">
        <f>IFERROR(VLOOKUP(Tabela2[[#This Row],[Kod]],[1]Arkusz7!$A:$W,23,FALSE),"")</f>
        <v>PSFUS-40</v>
      </c>
    </row>
    <row r="1264" spans="1:28" x14ac:dyDescent="0.25">
      <c r="A1264">
        <v>14071</v>
      </c>
      <c r="B1264" t="s">
        <v>666</v>
      </c>
      <c r="C1264" t="str">
        <f>IF(B1264="","",CONCATENATE(Tabela2[[#This Row],[Nazwa pliku - render - lokalizacja folderu]],B1264))</f>
        <v>G:\LocalUser\snws\Rendery_dwg_rys\web_ok\PSFUS_web_ok.png</v>
      </c>
      <c r="D1264" t="s">
        <v>2179</v>
      </c>
      <c r="E1264" t="s">
        <v>672</v>
      </c>
      <c r="F1264" t="str">
        <f>IF(E1264="","",CONCATENATE(Tabela2[[#This Row],[Nazwa pliku - .dwg - lokalizacja folderu]],E1264))</f>
        <v>G:\LocalUser\snws\Rendery_dwg_rys\dwg\PSFUS-50.DWG</v>
      </c>
      <c r="G1264" t="s">
        <v>2185</v>
      </c>
      <c r="H1264" t="s">
        <v>2248</v>
      </c>
      <c r="I1264" t="str">
        <f>IF(H1264="","",CONCATENATE(Tabela2[[#This Row],[Rysunek .png - lokalizacja folderu]],H1264))</f>
        <v>G:\LocalUser\snws\Rendery_dwg_rys\rys\PSFUS_rys.png</v>
      </c>
      <c r="J1264" t="s">
        <v>2181</v>
      </c>
      <c r="L1264" t="str">
        <f>IF(K1264="","",CONCATENATE(Tabela2[[#This Row],[Zastosowania .jpg - lokalizacja folderu]],K1264))</f>
        <v/>
      </c>
      <c r="N1264" t="str">
        <f>IF(M1264="","",CONCATENATE(Tabela2[[#This Row],[Zastosowania .jpg - lokalizacja folderu]],M1264))</f>
        <v/>
      </c>
      <c r="P1264" t="str">
        <f>IF(O1264="","",CONCATENATE(Tabela2[[#This Row],[Zastosowania .jpg - lokalizacja folderu]],O1264))</f>
        <v/>
      </c>
      <c r="Q1264" t="s">
        <v>2555</v>
      </c>
      <c r="S1264" t="str">
        <f>IF(R1264="","",CONCATENATE(Tabela2[[#This Row],[Instrukcje .png - lokalizacja folderu]],R1264))</f>
        <v/>
      </c>
      <c r="T1264" t="s">
        <v>2556</v>
      </c>
      <c r="U1264" t="s">
        <v>2606</v>
      </c>
      <c r="V1264" t="str">
        <f>IF(U1264="","",CONCATENATE(Tabela2[[#This Row],[Modele .rfa - lokalizacja folderu]],U1264))</f>
        <v>G:\LocalUser\snws\Rendery_dwg_rys\Modele 3D\NICZUK Clamp PSFUS.rfa</v>
      </c>
      <c r="W1264" t="s">
        <v>2574</v>
      </c>
      <c r="X1264" t="s">
        <v>2743</v>
      </c>
      <c r="Y1264" t="str">
        <f>IF(X1264="","",CONCATENATE(Tabela2[[#This Row],[Modele .txt - lokalizacja folderu]],X1264))</f>
        <v>G:\LocalUser\snws\Rendery_dwg_rys\Modele 3D\NICZUK Clamp PSFUS.txt</v>
      </c>
      <c r="Z1264" t="s">
        <v>2574</v>
      </c>
      <c r="AB1264" t="str">
        <f>IFERROR(VLOOKUP(Tabela2[[#This Row],[Kod]],[1]Arkusz7!$A:$W,23,FALSE),"")</f>
        <v>PSFUS-50</v>
      </c>
    </row>
    <row r="1265" spans="1:28" x14ac:dyDescent="0.25">
      <c r="A1265">
        <v>15066</v>
      </c>
      <c r="B1265" t="s">
        <v>666</v>
      </c>
      <c r="C1265" t="str">
        <f>IF(B1265="","",CONCATENATE(Tabela2[[#This Row],[Nazwa pliku - render - lokalizacja folderu]],B1265))</f>
        <v>G:\LocalUser\snws\Rendery_dwg_rys\web_ok\PSFUS_web_ok.png</v>
      </c>
      <c r="D1265" t="s">
        <v>2179</v>
      </c>
      <c r="E1265" t="s">
        <v>674</v>
      </c>
      <c r="F1265" t="str">
        <f>IF(E1265="","",CONCATENATE(Tabela2[[#This Row],[Nazwa pliku - .dwg - lokalizacja folderu]],E1265))</f>
        <v>G:\LocalUser\snws\Rendery_dwg_rys\dwg\PSFUS-65.DWG</v>
      </c>
      <c r="G1265" t="s">
        <v>2185</v>
      </c>
      <c r="H1265" t="s">
        <v>2248</v>
      </c>
      <c r="I1265" t="str">
        <f>IF(H1265="","",CONCATENATE(Tabela2[[#This Row],[Rysunek .png - lokalizacja folderu]],H1265))</f>
        <v>G:\LocalUser\snws\Rendery_dwg_rys\rys\PSFUS_rys.png</v>
      </c>
      <c r="J1265" t="s">
        <v>2181</v>
      </c>
      <c r="L1265" t="str">
        <f>IF(K1265="","",CONCATENATE(Tabela2[[#This Row],[Zastosowania .jpg - lokalizacja folderu]],K1265))</f>
        <v/>
      </c>
      <c r="N1265" t="str">
        <f>IF(M1265="","",CONCATENATE(Tabela2[[#This Row],[Zastosowania .jpg - lokalizacja folderu]],M1265))</f>
        <v/>
      </c>
      <c r="P1265" t="str">
        <f>IF(O1265="","",CONCATENATE(Tabela2[[#This Row],[Zastosowania .jpg - lokalizacja folderu]],O1265))</f>
        <v/>
      </c>
      <c r="Q1265" t="s">
        <v>2555</v>
      </c>
      <c r="S1265" t="str">
        <f>IF(R1265="","",CONCATENATE(Tabela2[[#This Row],[Instrukcje .png - lokalizacja folderu]],R1265))</f>
        <v/>
      </c>
      <c r="T1265" t="s">
        <v>2556</v>
      </c>
      <c r="U1265" t="s">
        <v>2606</v>
      </c>
      <c r="V1265" t="str">
        <f>IF(U1265="","",CONCATENATE(Tabela2[[#This Row],[Modele .rfa - lokalizacja folderu]],U1265))</f>
        <v>G:\LocalUser\snws\Rendery_dwg_rys\Modele 3D\NICZUK Clamp PSFUS.rfa</v>
      </c>
      <c r="W1265" t="s">
        <v>2574</v>
      </c>
      <c r="X1265" t="s">
        <v>2743</v>
      </c>
      <c r="Y1265" t="str">
        <f>IF(X1265="","",CONCATENATE(Tabela2[[#This Row],[Modele .txt - lokalizacja folderu]],X1265))</f>
        <v>G:\LocalUser\snws\Rendery_dwg_rys\Modele 3D\NICZUK Clamp PSFUS.txt</v>
      </c>
      <c r="Z1265" t="s">
        <v>2574</v>
      </c>
      <c r="AB1265" t="str">
        <f>IFERROR(VLOOKUP(Tabela2[[#This Row],[Kod]],[1]Arkusz7!$A:$W,23,FALSE),"")</f>
        <v>PSFUS-65</v>
      </c>
    </row>
    <row r="1266" spans="1:28" x14ac:dyDescent="0.25">
      <c r="A1266">
        <v>16572</v>
      </c>
      <c r="B1266" t="s">
        <v>666</v>
      </c>
      <c r="C1266" t="str">
        <f>IF(B1266="","",CONCATENATE(Tabela2[[#This Row],[Nazwa pliku - render - lokalizacja folderu]],B1266))</f>
        <v>G:\LocalUser\snws\Rendery_dwg_rys\web_ok\PSFUS_web_ok.png</v>
      </c>
      <c r="D1266" t="s">
        <v>2179</v>
      </c>
      <c r="E1266" t="s">
        <v>673</v>
      </c>
      <c r="F1266" t="str">
        <f>IF(E1266="","",CONCATENATE(Tabela2[[#This Row],[Nazwa pliku - .dwg - lokalizacja folderu]],E1266))</f>
        <v>G:\LocalUser\snws\Rendery_dwg_rys\dwg\PSFUS-68_72.DWG</v>
      </c>
      <c r="G1266" t="s">
        <v>2185</v>
      </c>
      <c r="H1266" t="s">
        <v>2248</v>
      </c>
      <c r="I1266" t="str">
        <f>IF(H1266="","",CONCATENATE(Tabela2[[#This Row],[Rysunek .png - lokalizacja folderu]],H1266))</f>
        <v>G:\LocalUser\snws\Rendery_dwg_rys\rys\PSFUS_rys.png</v>
      </c>
      <c r="J1266" t="s">
        <v>2181</v>
      </c>
      <c r="L1266" t="str">
        <f>IF(K1266="","",CONCATENATE(Tabela2[[#This Row],[Zastosowania .jpg - lokalizacja folderu]],K1266))</f>
        <v/>
      </c>
      <c r="N1266" t="str">
        <f>IF(M1266="","",CONCATENATE(Tabela2[[#This Row],[Zastosowania .jpg - lokalizacja folderu]],M1266))</f>
        <v/>
      </c>
      <c r="P1266" t="str">
        <f>IF(O1266="","",CONCATENATE(Tabela2[[#This Row],[Zastosowania .jpg - lokalizacja folderu]],O1266))</f>
        <v/>
      </c>
      <c r="Q1266" t="s">
        <v>2555</v>
      </c>
      <c r="S1266" t="str">
        <f>IF(R1266="","",CONCATENATE(Tabela2[[#This Row],[Instrukcje .png - lokalizacja folderu]],R1266))</f>
        <v/>
      </c>
      <c r="T1266" t="s">
        <v>2556</v>
      </c>
      <c r="U1266" t="s">
        <v>2606</v>
      </c>
      <c r="V1266" t="str">
        <f>IF(U1266="","",CONCATENATE(Tabela2[[#This Row],[Modele .rfa - lokalizacja folderu]],U1266))</f>
        <v>G:\LocalUser\snws\Rendery_dwg_rys\Modele 3D\NICZUK Clamp PSFUS.rfa</v>
      </c>
      <c r="W1266" t="s">
        <v>2574</v>
      </c>
      <c r="X1266" t="s">
        <v>2743</v>
      </c>
      <c r="Y1266" t="str">
        <f>IF(X1266="","",CONCATENATE(Tabela2[[#This Row],[Modele .txt - lokalizacja folderu]],X1266))</f>
        <v>G:\LocalUser\snws\Rendery_dwg_rys\Modele 3D\NICZUK Clamp PSFUS.txt</v>
      </c>
      <c r="Z1266" t="s">
        <v>2574</v>
      </c>
      <c r="AB1266" t="str">
        <f>IFERROR(VLOOKUP(Tabela2[[#This Row],[Kod]],[1]Arkusz7!$A:$W,23,FALSE),"")</f>
        <v>PSFUS-68/72</v>
      </c>
    </row>
    <row r="1267" spans="1:28" x14ac:dyDescent="0.25">
      <c r="A1267">
        <v>15108</v>
      </c>
      <c r="B1267" t="s">
        <v>666</v>
      </c>
      <c r="C1267" t="str">
        <f>IF(B1267="","",CONCATENATE(Tabela2[[#This Row],[Nazwa pliku - render - lokalizacja folderu]],B1267))</f>
        <v>G:\LocalUser\snws\Rendery_dwg_rys\web_ok\PSFUS_web_ok.png</v>
      </c>
      <c r="D1267" t="s">
        <v>2179</v>
      </c>
      <c r="E1267" t="s">
        <v>675</v>
      </c>
      <c r="F1267" t="str">
        <f>IF(E1267="","",CONCATENATE(Tabela2[[#This Row],[Nazwa pliku - .dwg - lokalizacja folderu]],E1267))</f>
        <v>G:\LocalUser\snws\Rendery_dwg_rys\dwg\PSFUS-80.DWG</v>
      </c>
      <c r="G1267" t="s">
        <v>2185</v>
      </c>
      <c r="H1267" t="s">
        <v>2248</v>
      </c>
      <c r="I1267" t="str">
        <f>IF(H1267="","",CONCATENATE(Tabela2[[#This Row],[Rysunek .png - lokalizacja folderu]],H1267))</f>
        <v>G:\LocalUser\snws\Rendery_dwg_rys\rys\PSFUS_rys.png</v>
      </c>
      <c r="J1267" t="s">
        <v>2181</v>
      </c>
      <c r="L1267" t="str">
        <f>IF(K1267="","",CONCATENATE(Tabela2[[#This Row],[Zastosowania .jpg - lokalizacja folderu]],K1267))</f>
        <v/>
      </c>
      <c r="N1267" t="str">
        <f>IF(M1267="","",CONCATENATE(Tabela2[[#This Row],[Zastosowania .jpg - lokalizacja folderu]],M1267))</f>
        <v/>
      </c>
      <c r="P1267" t="str">
        <f>IF(O1267="","",CONCATENATE(Tabela2[[#This Row],[Zastosowania .jpg - lokalizacja folderu]],O1267))</f>
        <v/>
      </c>
      <c r="Q1267" t="s">
        <v>2555</v>
      </c>
      <c r="S1267" t="str">
        <f>IF(R1267="","",CONCATENATE(Tabela2[[#This Row],[Instrukcje .png - lokalizacja folderu]],R1267))</f>
        <v/>
      </c>
      <c r="T1267" t="s">
        <v>2556</v>
      </c>
      <c r="U1267" t="s">
        <v>2606</v>
      </c>
      <c r="V1267" t="str">
        <f>IF(U1267="","",CONCATENATE(Tabela2[[#This Row],[Modele .rfa - lokalizacja folderu]],U1267))</f>
        <v>G:\LocalUser\snws\Rendery_dwg_rys\Modele 3D\NICZUK Clamp PSFUS.rfa</v>
      </c>
      <c r="W1267" t="s">
        <v>2574</v>
      </c>
      <c r="X1267" t="s">
        <v>2743</v>
      </c>
      <c r="Y1267" t="str">
        <f>IF(X1267="","",CONCATENATE(Tabela2[[#This Row],[Modele .txt - lokalizacja folderu]],X1267))</f>
        <v>G:\LocalUser\snws\Rendery_dwg_rys\Modele 3D\NICZUK Clamp PSFUS.txt</v>
      </c>
      <c r="Z1267" t="s">
        <v>2574</v>
      </c>
      <c r="AB1267" t="str">
        <f>IFERROR(VLOOKUP(Tabela2[[#This Row],[Kod]],[1]Arkusz7!$A:$W,23,FALSE),"")</f>
        <v>PSFUS-80</v>
      </c>
    </row>
    <row r="1268" spans="1:28" x14ac:dyDescent="0.25">
      <c r="A1268">
        <v>8984</v>
      </c>
      <c r="B1268" t="s">
        <v>590</v>
      </c>
      <c r="C1268" t="str">
        <f>IF(B1268="","",CONCATENATE(Tabela2[[#This Row],[Nazwa pliku - render - lokalizacja folderu]],B1268))</f>
        <v>G:\LocalUser\snws\Rendery_dwg_rys\web_ok\PSPM_web_ok.png</v>
      </c>
      <c r="D1268" t="s">
        <v>2179</v>
      </c>
      <c r="E1268" t="s">
        <v>593</v>
      </c>
      <c r="F1268" t="str">
        <f>IF(E1268="","",CONCATENATE(Tabela2[[#This Row],[Nazwa pliku - .dwg - lokalizacja folderu]],E1268))</f>
        <v>G:\LocalUser\snws\Rendery_dwg_rys\dwg\PSPM-1.DWG</v>
      </c>
      <c r="G1268" t="s">
        <v>2185</v>
      </c>
      <c r="H1268" t="s">
        <v>2236</v>
      </c>
      <c r="I1268" t="str">
        <f>IF(H1268="","",CONCATENATE(Tabela2[[#This Row],[Rysunek .png - lokalizacja folderu]],H1268))</f>
        <v>G:\LocalUser\snws\Rendery_dwg_rys\rys\PSPM_rys.png</v>
      </c>
      <c r="J1268" t="s">
        <v>2181</v>
      </c>
      <c r="L1268" t="str">
        <f>IF(K1268="","",CONCATENATE(Tabela2[[#This Row],[Zastosowania .jpg - lokalizacja folderu]],K1268))</f>
        <v/>
      </c>
      <c r="N1268" t="str">
        <f>IF(M1268="","",CONCATENATE(Tabela2[[#This Row],[Zastosowania .jpg - lokalizacja folderu]],M1268))</f>
        <v/>
      </c>
      <c r="P1268" t="str">
        <f>IF(O1268="","",CONCATENATE(Tabela2[[#This Row],[Zastosowania .jpg - lokalizacja folderu]],O1268))</f>
        <v/>
      </c>
      <c r="Q1268" t="s">
        <v>2555</v>
      </c>
      <c r="S1268" t="str">
        <f>IF(R1268="","",CONCATENATE(Tabela2[[#This Row],[Instrukcje .png - lokalizacja folderu]],R1268))</f>
        <v/>
      </c>
      <c r="T1268" t="s">
        <v>2556</v>
      </c>
      <c r="U1268" t="s">
        <v>2596</v>
      </c>
      <c r="V1268" t="str">
        <f>IF(U1268="","",CONCATENATE(Tabela2[[#This Row],[Modele .rfa - lokalizacja folderu]],U1268))</f>
        <v>G:\LocalUser\snws\Rendery_dwg_rys\Modele 3D\NICZUK Fixed point plate PSPM.rfa</v>
      </c>
      <c r="W1268" t="s">
        <v>2574</v>
      </c>
      <c r="X1268" t="s">
        <v>2735</v>
      </c>
      <c r="Y1268" t="str">
        <f>IF(X1268="","",CONCATENATE(Tabela2[[#This Row],[Modele .txt - lokalizacja folderu]],X1268))</f>
        <v>G:\LocalUser\snws\Rendery_dwg_rys\Modele 3D\NICZUK Fixed point plate PSPM.txt</v>
      </c>
      <c r="Z1268" t="s">
        <v>2574</v>
      </c>
      <c r="AB1268" t="str">
        <f>IFERROR(VLOOKUP(Tabela2[[#This Row],[Kod]],[1]Arkusz7!$A:$W,23,FALSE),"")</f>
        <v>PSPM-1</v>
      </c>
    </row>
    <row r="1269" spans="1:28" x14ac:dyDescent="0.25">
      <c r="A1269">
        <v>5726</v>
      </c>
      <c r="B1269" t="s">
        <v>590</v>
      </c>
      <c r="C1269" t="str">
        <f>IF(B1269="","",CONCATENATE(Tabela2[[#This Row],[Nazwa pliku - render - lokalizacja folderu]],B1269))</f>
        <v>G:\LocalUser\snws\Rendery_dwg_rys\web_ok\PSPM_web_ok.png</v>
      </c>
      <c r="D1269" t="s">
        <v>2179</v>
      </c>
      <c r="E1269" t="s">
        <v>591</v>
      </c>
      <c r="F1269" t="str">
        <f>IF(E1269="","",CONCATENATE(Tabela2[[#This Row],[Nazwa pliku - .dwg - lokalizacja folderu]],E1269))</f>
        <v>G:\LocalUser\snws\Rendery_dwg_rys\dwg\PSPM-1_2.DWG</v>
      </c>
      <c r="G1269" t="s">
        <v>2185</v>
      </c>
      <c r="H1269" t="s">
        <v>2236</v>
      </c>
      <c r="I1269" t="str">
        <f>IF(H1269="","",CONCATENATE(Tabela2[[#This Row],[Rysunek .png - lokalizacja folderu]],H1269))</f>
        <v>G:\LocalUser\snws\Rendery_dwg_rys\rys\PSPM_rys.png</v>
      </c>
      <c r="J1269" t="s">
        <v>2181</v>
      </c>
      <c r="L1269" t="str">
        <f>IF(K1269="","",CONCATENATE(Tabela2[[#This Row],[Zastosowania .jpg - lokalizacja folderu]],K1269))</f>
        <v/>
      </c>
      <c r="N1269" t="str">
        <f>IF(M1269="","",CONCATENATE(Tabela2[[#This Row],[Zastosowania .jpg - lokalizacja folderu]],M1269))</f>
        <v/>
      </c>
      <c r="P1269" t="str">
        <f>IF(O1269="","",CONCATENATE(Tabela2[[#This Row],[Zastosowania .jpg - lokalizacja folderu]],O1269))</f>
        <v/>
      </c>
      <c r="Q1269" t="s">
        <v>2555</v>
      </c>
      <c r="S1269" t="str">
        <f>IF(R1269="","",CONCATENATE(Tabela2[[#This Row],[Instrukcje .png - lokalizacja folderu]],R1269))</f>
        <v/>
      </c>
      <c r="T1269" t="s">
        <v>2556</v>
      </c>
      <c r="U1269" t="s">
        <v>2596</v>
      </c>
      <c r="V1269" t="str">
        <f>IF(U1269="","",CONCATENATE(Tabela2[[#This Row],[Modele .rfa - lokalizacja folderu]],U1269))</f>
        <v>G:\LocalUser\snws\Rendery_dwg_rys\Modele 3D\NICZUK Fixed point plate PSPM.rfa</v>
      </c>
      <c r="W1269" t="s">
        <v>2574</v>
      </c>
      <c r="X1269" t="s">
        <v>2735</v>
      </c>
      <c r="Y1269" t="str">
        <f>IF(X1269="","",CONCATENATE(Tabela2[[#This Row],[Modele .txt - lokalizacja folderu]],X1269))</f>
        <v>G:\LocalUser\snws\Rendery_dwg_rys\Modele 3D\NICZUK Fixed point plate PSPM.txt</v>
      </c>
      <c r="Z1269" t="s">
        <v>2574</v>
      </c>
      <c r="AB1269" t="str">
        <f>IFERROR(VLOOKUP(Tabela2[[#This Row],[Kod]],[1]Arkusz7!$A:$W,23,FALSE),"")</f>
        <v>PSPM-1/2</v>
      </c>
    </row>
    <row r="1270" spans="1:28" x14ac:dyDescent="0.25">
      <c r="A1270">
        <v>7174</v>
      </c>
      <c r="B1270" t="s">
        <v>590</v>
      </c>
      <c r="C1270" t="str">
        <f>IF(B1270="","",CONCATENATE(Tabela2[[#This Row],[Nazwa pliku - render - lokalizacja folderu]],B1270))</f>
        <v>G:\LocalUser\snws\Rendery_dwg_rys\web_ok\PSPM_web_ok.png</v>
      </c>
      <c r="D1270" t="s">
        <v>2179</v>
      </c>
      <c r="E1270" t="s">
        <v>594</v>
      </c>
      <c r="F1270" t="str">
        <f>IF(E1270="","",CONCATENATE(Tabela2[[#This Row],[Nazwa pliku - .dwg - lokalizacja folderu]],E1270))</f>
        <v>G:\LocalUser\snws\Rendery_dwg_rys\dwg\PSPM-11_4.DWG</v>
      </c>
      <c r="G1270" t="s">
        <v>2185</v>
      </c>
      <c r="H1270" t="s">
        <v>2236</v>
      </c>
      <c r="I1270" t="str">
        <f>IF(H1270="","",CONCATENATE(Tabela2[[#This Row],[Rysunek .png - lokalizacja folderu]],H1270))</f>
        <v>G:\LocalUser\snws\Rendery_dwg_rys\rys\PSPM_rys.png</v>
      </c>
      <c r="J1270" t="s">
        <v>2181</v>
      </c>
      <c r="L1270" t="str">
        <f>IF(K1270="","",CONCATENATE(Tabela2[[#This Row],[Zastosowania .jpg - lokalizacja folderu]],K1270))</f>
        <v/>
      </c>
      <c r="N1270" t="str">
        <f>IF(M1270="","",CONCATENATE(Tabela2[[#This Row],[Zastosowania .jpg - lokalizacja folderu]],M1270))</f>
        <v/>
      </c>
      <c r="P1270" t="str">
        <f>IF(O1270="","",CONCATENATE(Tabela2[[#This Row],[Zastosowania .jpg - lokalizacja folderu]],O1270))</f>
        <v/>
      </c>
      <c r="Q1270" t="s">
        <v>2555</v>
      </c>
      <c r="S1270" t="str">
        <f>IF(R1270="","",CONCATENATE(Tabela2[[#This Row],[Instrukcje .png - lokalizacja folderu]],R1270))</f>
        <v/>
      </c>
      <c r="T1270" t="s">
        <v>2556</v>
      </c>
      <c r="U1270" t="s">
        <v>2596</v>
      </c>
      <c r="V1270" t="str">
        <f>IF(U1270="","",CONCATENATE(Tabela2[[#This Row],[Modele .rfa - lokalizacja folderu]],U1270))</f>
        <v>G:\LocalUser\snws\Rendery_dwg_rys\Modele 3D\NICZUK Fixed point plate PSPM.rfa</v>
      </c>
      <c r="W1270" t="s">
        <v>2574</v>
      </c>
      <c r="X1270" t="s">
        <v>2735</v>
      </c>
      <c r="Y1270" t="str">
        <f>IF(X1270="","",CONCATENATE(Tabela2[[#This Row],[Modele .txt - lokalizacja folderu]],X1270))</f>
        <v>G:\LocalUser\snws\Rendery_dwg_rys\Modele 3D\NICZUK Fixed point plate PSPM.txt</v>
      </c>
      <c r="Z1270" t="s">
        <v>2574</v>
      </c>
      <c r="AB1270" t="str">
        <f>IFERROR(VLOOKUP(Tabela2[[#This Row],[Kod]],[1]Arkusz7!$A:$W,23,FALSE),"")</f>
        <v>PSPM-11/4</v>
      </c>
    </row>
    <row r="1271" spans="1:28" x14ac:dyDescent="0.25">
      <c r="A1271">
        <v>5731</v>
      </c>
      <c r="B1271" t="s">
        <v>590</v>
      </c>
      <c r="C1271" t="str">
        <f>IF(B1271="","",CONCATENATE(Tabela2[[#This Row],[Nazwa pliku - render - lokalizacja folderu]],B1271))</f>
        <v>G:\LocalUser\snws\Rendery_dwg_rys\web_ok\PSPM_web_ok.png</v>
      </c>
      <c r="D1271" t="s">
        <v>2179</v>
      </c>
      <c r="E1271" t="s">
        <v>592</v>
      </c>
      <c r="F1271" t="str">
        <f>IF(E1271="","",CONCATENATE(Tabela2[[#This Row],[Nazwa pliku - .dwg - lokalizacja folderu]],E1271))</f>
        <v>G:\LocalUser\snws\Rendery_dwg_rys\dwg\PSPM-3_4.DWG</v>
      </c>
      <c r="G1271" t="s">
        <v>2185</v>
      </c>
      <c r="H1271" t="s">
        <v>2236</v>
      </c>
      <c r="I1271" t="str">
        <f>IF(H1271="","",CONCATENATE(Tabela2[[#This Row],[Rysunek .png - lokalizacja folderu]],H1271))</f>
        <v>G:\LocalUser\snws\Rendery_dwg_rys\rys\PSPM_rys.png</v>
      </c>
      <c r="J1271" t="s">
        <v>2181</v>
      </c>
      <c r="L1271" t="str">
        <f>IF(K1271="","",CONCATENATE(Tabela2[[#This Row],[Zastosowania .jpg - lokalizacja folderu]],K1271))</f>
        <v/>
      </c>
      <c r="N1271" t="str">
        <f>IF(M1271="","",CONCATENATE(Tabela2[[#This Row],[Zastosowania .jpg - lokalizacja folderu]],M1271))</f>
        <v/>
      </c>
      <c r="P1271" t="str">
        <f>IF(O1271="","",CONCATENATE(Tabela2[[#This Row],[Zastosowania .jpg - lokalizacja folderu]],O1271))</f>
        <v/>
      </c>
      <c r="Q1271" t="s">
        <v>2555</v>
      </c>
      <c r="S1271" t="str">
        <f>IF(R1271="","",CONCATENATE(Tabela2[[#This Row],[Instrukcje .png - lokalizacja folderu]],R1271))</f>
        <v/>
      </c>
      <c r="T1271" t="s">
        <v>2556</v>
      </c>
      <c r="U1271" t="s">
        <v>2596</v>
      </c>
      <c r="V1271" t="str">
        <f>IF(U1271="","",CONCATENATE(Tabela2[[#This Row],[Modele .rfa - lokalizacja folderu]],U1271))</f>
        <v>G:\LocalUser\snws\Rendery_dwg_rys\Modele 3D\NICZUK Fixed point plate PSPM.rfa</v>
      </c>
      <c r="W1271" t="s">
        <v>2574</v>
      </c>
      <c r="X1271" t="s">
        <v>2735</v>
      </c>
      <c r="Y1271" t="str">
        <f>IF(X1271="","",CONCATENATE(Tabela2[[#This Row],[Modele .txt - lokalizacja folderu]],X1271))</f>
        <v>G:\LocalUser\snws\Rendery_dwg_rys\Modele 3D\NICZUK Fixed point plate PSPM.txt</v>
      </c>
      <c r="Z1271" t="s">
        <v>2574</v>
      </c>
      <c r="AB1271" t="str">
        <f>IFERROR(VLOOKUP(Tabela2[[#This Row],[Kod]],[1]Arkusz7!$A:$W,23,FALSE),"")</f>
        <v>PSPM-3/4</v>
      </c>
    </row>
    <row r="1272" spans="1:28" x14ac:dyDescent="0.25">
      <c r="A1272">
        <v>6580</v>
      </c>
      <c r="B1272" t="s">
        <v>590</v>
      </c>
      <c r="C1272" t="str">
        <f>IF(B1272="","",CONCATENATE(Tabela2[[#This Row],[Nazwa pliku - render - lokalizacja folderu]],B1272))</f>
        <v>G:\LocalUser\snws\Rendery_dwg_rys\web_ok\PSPM_web_ok.png</v>
      </c>
      <c r="D1272" t="s">
        <v>2179</v>
      </c>
      <c r="E1272" t="s">
        <v>595</v>
      </c>
      <c r="F1272" t="str">
        <f>IF(E1272="","",CONCATENATE(Tabela2[[#This Row],[Nazwa pliku - .dwg - lokalizacja folderu]],E1272))</f>
        <v>G:\LocalUser\snws\Rendery_dwg_rys\dwg\PSPM-M20.DWG</v>
      </c>
      <c r="G1272" t="s">
        <v>2185</v>
      </c>
      <c r="H1272" t="s">
        <v>2236</v>
      </c>
      <c r="I1272" t="str">
        <f>IF(H1272="","",CONCATENATE(Tabela2[[#This Row],[Rysunek .png - lokalizacja folderu]],H1272))</f>
        <v>G:\LocalUser\snws\Rendery_dwg_rys\rys\PSPM_rys.png</v>
      </c>
      <c r="J1272" t="s">
        <v>2181</v>
      </c>
      <c r="L1272" t="str">
        <f>IF(K1272="","",CONCATENATE(Tabela2[[#This Row],[Zastosowania .jpg - lokalizacja folderu]],K1272))</f>
        <v/>
      </c>
      <c r="N1272" t="str">
        <f>IF(M1272="","",CONCATENATE(Tabela2[[#This Row],[Zastosowania .jpg - lokalizacja folderu]],M1272))</f>
        <v/>
      </c>
      <c r="P1272" t="str">
        <f>IF(O1272="","",CONCATENATE(Tabela2[[#This Row],[Zastosowania .jpg - lokalizacja folderu]],O1272))</f>
        <v/>
      </c>
      <c r="Q1272" t="s">
        <v>2555</v>
      </c>
      <c r="S1272" t="str">
        <f>IF(R1272="","",CONCATENATE(Tabela2[[#This Row],[Instrukcje .png - lokalizacja folderu]],R1272))</f>
        <v/>
      </c>
      <c r="T1272" t="s">
        <v>2556</v>
      </c>
      <c r="U1272" t="s">
        <v>2596</v>
      </c>
      <c r="V1272" t="str">
        <f>IF(U1272="","",CONCATENATE(Tabela2[[#This Row],[Modele .rfa - lokalizacja folderu]],U1272))</f>
        <v>G:\LocalUser\snws\Rendery_dwg_rys\Modele 3D\NICZUK Fixed point plate PSPM.rfa</v>
      </c>
      <c r="W1272" t="s">
        <v>2574</v>
      </c>
      <c r="X1272" t="s">
        <v>2735</v>
      </c>
      <c r="Y1272" t="str">
        <f>IF(X1272="","",CONCATENATE(Tabela2[[#This Row],[Modele .txt - lokalizacja folderu]],X1272))</f>
        <v>G:\LocalUser\snws\Rendery_dwg_rys\Modele 3D\NICZUK Fixed point plate PSPM.txt</v>
      </c>
      <c r="Z1272" t="s">
        <v>2574</v>
      </c>
      <c r="AB1272" t="str">
        <f>IFERROR(VLOOKUP(Tabela2[[#This Row],[Kod]],[1]Arkusz7!$A:$W,23,FALSE),"")</f>
        <v>PSPM-M20</v>
      </c>
    </row>
    <row r="1273" spans="1:28" x14ac:dyDescent="0.25">
      <c r="A1273">
        <v>12179</v>
      </c>
      <c r="B1273" t="s">
        <v>596</v>
      </c>
      <c r="C1273" t="str">
        <f>IF(B1273="","",CONCATENATE(Tabela2[[#This Row],[Nazwa pliku - render - lokalizacja folderu]],B1273))</f>
        <v>G:\LocalUser\snws\Rendery_dwg_rys\web_ok\PSST_web_ok.png</v>
      </c>
      <c r="D1273" t="s">
        <v>2179</v>
      </c>
      <c r="E1273" t="s">
        <v>599</v>
      </c>
      <c r="F1273" t="str">
        <f>IF(E1273="","",CONCATENATE(Tabela2[[#This Row],[Nazwa pliku - .dwg - lokalizacja folderu]],E1273))</f>
        <v>G:\LocalUser\snws\Rendery_dwg_rys\dwg\PSST-1.DWG</v>
      </c>
      <c r="G1273" t="s">
        <v>2185</v>
      </c>
      <c r="H1273" t="s">
        <v>2237</v>
      </c>
      <c r="I1273" t="str">
        <f>IF(H1273="","",CONCATENATE(Tabela2[[#This Row],[Rysunek .png - lokalizacja folderu]],H1273))</f>
        <v>G:\LocalUser\snws\Rendery_dwg_rys\rys\PSST_rys.png</v>
      </c>
      <c r="J1273" t="s">
        <v>2181</v>
      </c>
      <c r="L1273" t="str">
        <f>IF(K1273="","",CONCATENATE(Tabela2[[#This Row],[Zastosowania .jpg - lokalizacja folderu]],K1273))</f>
        <v/>
      </c>
      <c r="N1273" t="str">
        <f>IF(M1273="","",CONCATENATE(Tabela2[[#This Row],[Zastosowania .jpg - lokalizacja folderu]],M1273))</f>
        <v/>
      </c>
      <c r="P1273" t="str">
        <f>IF(O1273="","",CONCATENATE(Tabela2[[#This Row],[Zastosowania .jpg - lokalizacja folderu]],O1273))</f>
        <v/>
      </c>
      <c r="Q1273" t="s">
        <v>2555</v>
      </c>
      <c r="S1273" t="str">
        <f>IF(R1273="","",CONCATENATE(Tabela2[[#This Row],[Instrukcje .png - lokalizacja folderu]],R1273))</f>
        <v/>
      </c>
      <c r="T1273" t="s">
        <v>2556</v>
      </c>
      <c r="U1273" t="s">
        <v>2597</v>
      </c>
      <c r="V1273" t="str">
        <f>IF(U1273="","",CONCATENATE(Tabela2[[#This Row],[Modele .rfa - lokalizacja folderu]],U1273))</f>
        <v>G:\LocalUser\snws\Rendery_dwg_rys\Modele 3D\NICZUK Fixed point plate PSST.rfa</v>
      </c>
      <c r="W1273" t="s">
        <v>2574</v>
      </c>
      <c r="X1273" t="s">
        <v>2736</v>
      </c>
      <c r="Y1273" t="str">
        <f>IF(X1273="","",CONCATENATE(Tabela2[[#This Row],[Modele .txt - lokalizacja folderu]],X1273))</f>
        <v>G:\LocalUser\snws\Rendery_dwg_rys\Modele 3D\NICZUK Fixed point plate PSST.txt</v>
      </c>
      <c r="Z1273" t="s">
        <v>2574</v>
      </c>
      <c r="AB1273" t="str">
        <f>IFERROR(VLOOKUP(Tabela2[[#This Row],[Kod]],[1]Arkusz7!$A:$W,23,FALSE),"")</f>
        <v>PSST-1</v>
      </c>
    </row>
    <row r="1274" spans="1:28" x14ac:dyDescent="0.25">
      <c r="A1274">
        <v>8122</v>
      </c>
      <c r="B1274" t="s">
        <v>596</v>
      </c>
      <c r="C1274" t="str">
        <f>IF(B1274="","",CONCATENATE(Tabela2[[#This Row],[Nazwa pliku - render - lokalizacja folderu]],B1274))</f>
        <v>G:\LocalUser\snws\Rendery_dwg_rys\web_ok\PSST_web_ok.png</v>
      </c>
      <c r="D1274" t="s">
        <v>2179</v>
      </c>
      <c r="E1274" t="s">
        <v>597</v>
      </c>
      <c r="F1274" t="str">
        <f>IF(E1274="","",CONCATENATE(Tabela2[[#This Row],[Nazwa pliku - .dwg - lokalizacja folderu]],E1274))</f>
        <v>G:\LocalUser\snws\Rendery_dwg_rys\dwg\PSST-1_2.DWG</v>
      </c>
      <c r="G1274" t="s">
        <v>2185</v>
      </c>
      <c r="H1274" t="s">
        <v>2237</v>
      </c>
      <c r="I1274" t="str">
        <f>IF(H1274="","",CONCATENATE(Tabela2[[#This Row],[Rysunek .png - lokalizacja folderu]],H1274))</f>
        <v>G:\LocalUser\snws\Rendery_dwg_rys\rys\PSST_rys.png</v>
      </c>
      <c r="J1274" t="s">
        <v>2181</v>
      </c>
      <c r="L1274" t="str">
        <f>IF(K1274="","",CONCATENATE(Tabela2[[#This Row],[Zastosowania .jpg - lokalizacja folderu]],K1274))</f>
        <v/>
      </c>
      <c r="N1274" t="str">
        <f>IF(M1274="","",CONCATENATE(Tabela2[[#This Row],[Zastosowania .jpg - lokalizacja folderu]],M1274))</f>
        <v/>
      </c>
      <c r="P1274" t="str">
        <f>IF(O1274="","",CONCATENATE(Tabela2[[#This Row],[Zastosowania .jpg - lokalizacja folderu]],O1274))</f>
        <v/>
      </c>
      <c r="Q1274" t="s">
        <v>2555</v>
      </c>
      <c r="S1274" t="str">
        <f>IF(R1274="","",CONCATENATE(Tabela2[[#This Row],[Instrukcje .png - lokalizacja folderu]],R1274))</f>
        <v/>
      </c>
      <c r="T1274" t="s">
        <v>2556</v>
      </c>
      <c r="U1274" t="s">
        <v>2597</v>
      </c>
      <c r="V1274" t="str">
        <f>IF(U1274="","",CONCATENATE(Tabela2[[#This Row],[Modele .rfa - lokalizacja folderu]],U1274))</f>
        <v>G:\LocalUser\snws\Rendery_dwg_rys\Modele 3D\NICZUK Fixed point plate PSST.rfa</v>
      </c>
      <c r="W1274" t="s">
        <v>2574</v>
      </c>
      <c r="X1274" t="s">
        <v>2736</v>
      </c>
      <c r="Y1274" t="str">
        <f>IF(X1274="","",CONCATENATE(Tabela2[[#This Row],[Modele .txt - lokalizacja folderu]],X1274))</f>
        <v>G:\LocalUser\snws\Rendery_dwg_rys\Modele 3D\NICZUK Fixed point plate PSST.txt</v>
      </c>
      <c r="Z1274" t="s">
        <v>2574</v>
      </c>
      <c r="AB1274" t="str">
        <f>IFERROR(VLOOKUP(Tabela2[[#This Row],[Kod]],[1]Arkusz7!$A:$W,23,FALSE),"")</f>
        <v>PSST-1/2</v>
      </c>
    </row>
    <row r="1275" spans="1:28" x14ac:dyDescent="0.25">
      <c r="A1275">
        <v>8123</v>
      </c>
      <c r="B1275" t="s">
        <v>596</v>
      </c>
      <c r="C1275" t="str">
        <f>IF(B1275="","",CONCATENATE(Tabela2[[#This Row],[Nazwa pliku - render - lokalizacja folderu]],B1275))</f>
        <v>G:\LocalUser\snws\Rendery_dwg_rys\web_ok\PSST_web_ok.png</v>
      </c>
      <c r="D1275" t="s">
        <v>2179</v>
      </c>
      <c r="E1275" t="s">
        <v>598</v>
      </c>
      <c r="F1275" t="str">
        <f>IF(E1275="","",CONCATENATE(Tabela2[[#This Row],[Nazwa pliku - .dwg - lokalizacja folderu]],E1275))</f>
        <v>G:\LocalUser\snws\Rendery_dwg_rys\dwg\PSST-3_4.DWG</v>
      </c>
      <c r="G1275" t="s">
        <v>2185</v>
      </c>
      <c r="H1275" t="s">
        <v>2237</v>
      </c>
      <c r="I1275" t="str">
        <f>IF(H1275="","",CONCATENATE(Tabela2[[#This Row],[Rysunek .png - lokalizacja folderu]],H1275))</f>
        <v>G:\LocalUser\snws\Rendery_dwg_rys\rys\PSST_rys.png</v>
      </c>
      <c r="J1275" t="s">
        <v>2181</v>
      </c>
      <c r="L1275" t="str">
        <f>IF(K1275="","",CONCATENATE(Tabela2[[#This Row],[Zastosowania .jpg - lokalizacja folderu]],K1275))</f>
        <v/>
      </c>
      <c r="N1275" t="str">
        <f>IF(M1275="","",CONCATENATE(Tabela2[[#This Row],[Zastosowania .jpg - lokalizacja folderu]],M1275))</f>
        <v/>
      </c>
      <c r="P1275" t="str">
        <f>IF(O1275="","",CONCATENATE(Tabela2[[#This Row],[Zastosowania .jpg - lokalizacja folderu]],O1275))</f>
        <v/>
      </c>
      <c r="Q1275" t="s">
        <v>2555</v>
      </c>
      <c r="S1275" t="str">
        <f>IF(R1275="","",CONCATENATE(Tabela2[[#This Row],[Instrukcje .png - lokalizacja folderu]],R1275))</f>
        <v/>
      </c>
      <c r="T1275" t="s">
        <v>2556</v>
      </c>
      <c r="U1275" t="s">
        <v>2597</v>
      </c>
      <c r="V1275" t="str">
        <f>IF(U1275="","",CONCATENATE(Tabela2[[#This Row],[Modele .rfa - lokalizacja folderu]],U1275))</f>
        <v>G:\LocalUser\snws\Rendery_dwg_rys\Modele 3D\NICZUK Fixed point plate PSST.rfa</v>
      </c>
      <c r="W1275" t="s">
        <v>2574</v>
      </c>
      <c r="X1275" t="s">
        <v>2736</v>
      </c>
      <c r="Y1275" t="str">
        <f>IF(X1275="","",CONCATENATE(Tabela2[[#This Row],[Modele .txt - lokalizacja folderu]],X1275))</f>
        <v>G:\LocalUser\snws\Rendery_dwg_rys\Modele 3D\NICZUK Fixed point plate PSST.txt</v>
      </c>
      <c r="Z1275" t="s">
        <v>2574</v>
      </c>
      <c r="AB1275" t="str">
        <f>IFERROR(VLOOKUP(Tabela2[[#This Row],[Kod]],[1]Arkusz7!$A:$W,23,FALSE),"")</f>
        <v>PSST-3/4</v>
      </c>
    </row>
    <row r="1276" spans="1:28" x14ac:dyDescent="0.25">
      <c r="A1276">
        <v>9799</v>
      </c>
      <c r="B1276" t="s">
        <v>596</v>
      </c>
      <c r="C1276" t="str">
        <f>IF(B1276="","",CONCATENATE(Tabela2[[#This Row],[Nazwa pliku - render - lokalizacja folderu]],B1276))</f>
        <v>G:\LocalUser\snws\Rendery_dwg_rys\web_ok\PSST_web_ok.png</v>
      </c>
      <c r="D1276" t="s">
        <v>2179</v>
      </c>
      <c r="E1276" t="s">
        <v>600</v>
      </c>
      <c r="F1276" t="str">
        <f>IF(E1276="","",CONCATENATE(Tabela2[[#This Row],[Nazwa pliku - .dwg - lokalizacja folderu]],E1276))</f>
        <v>G:\LocalUser\snws\Rendery_dwg_rys\dwg\PSST-M16.DWG</v>
      </c>
      <c r="G1276" t="s">
        <v>2185</v>
      </c>
      <c r="H1276" t="s">
        <v>2237</v>
      </c>
      <c r="I1276" t="str">
        <f>IF(H1276="","",CONCATENATE(Tabela2[[#This Row],[Rysunek .png - lokalizacja folderu]],H1276))</f>
        <v>G:\LocalUser\snws\Rendery_dwg_rys\rys\PSST_rys.png</v>
      </c>
      <c r="J1276" t="s">
        <v>2181</v>
      </c>
      <c r="L1276" t="str">
        <f>IF(K1276="","",CONCATENATE(Tabela2[[#This Row],[Zastosowania .jpg - lokalizacja folderu]],K1276))</f>
        <v/>
      </c>
      <c r="N1276" t="str">
        <f>IF(M1276="","",CONCATENATE(Tabela2[[#This Row],[Zastosowania .jpg - lokalizacja folderu]],M1276))</f>
        <v/>
      </c>
      <c r="P1276" t="str">
        <f>IF(O1276="","",CONCATENATE(Tabela2[[#This Row],[Zastosowania .jpg - lokalizacja folderu]],O1276))</f>
        <v/>
      </c>
      <c r="Q1276" t="s">
        <v>2555</v>
      </c>
      <c r="S1276" t="str">
        <f>IF(R1276="","",CONCATENATE(Tabela2[[#This Row],[Instrukcje .png - lokalizacja folderu]],R1276))</f>
        <v/>
      </c>
      <c r="T1276" t="s">
        <v>2556</v>
      </c>
      <c r="U1276" t="s">
        <v>2597</v>
      </c>
      <c r="V1276" t="str">
        <f>IF(U1276="","",CONCATENATE(Tabela2[[#This Row],[Modele .rfa - lokalizacja folderu]],U1276))</f>
        <v>G:\LocalUser\snws\Rendery_dwg_rys\Modele 3D\NICZUK Fixed point plate PSST.rfa</v>
      </c>
      <c r="W1276" t="s">
        <v>2574</v>
      </c>
      <c r="X1276" t="s">
        <v>2736</v>
      </c>
      <c r="Y1276" t="str">
        <f>IF(X1276="","",CONCATENATE(Tabela2[[#This Row],[Modele .txt - lokalizacja folderu]],X1276))</f>
        <v>G:\LocalUser\snws\Rendery_dwg_rys\Modele 3D\NICZUK Fixed point plate PSST.txt</v>
      </c>
      <c r="Z1276" t="s">
        <v>2574</v>
      </c>
      <c r="AB1276" t="str">
        <f>IFERROR(VLOOKUP(Tabela2[[#This Row],[Kod]],[1]Arkusz7!$A:$W,23,FALSE),"")</f>
        <v>PSST-M16</v>
      </c>
    </row>
    <row r="1277" spans="1:28" x14ac:dyDescent="0.25">
      <c r="A1277">
        <v>8121</v>
      </c>
      <c r="B1277" t="s">
        <v>596</v>
      </c>
      <c r="C1277" t="str">
        <f>IF(B1277="","",CONCATENATE(Tabela2[[#This Row],[Nazwa pliku - render - lokalizacja folderu]],B1277))</f>
        <v>G:\LocalUser\snws\Rendery_dwg_rys\web_ok\PSST_web_ok.png</v>
      </c>
      <c r="D1277" t="s">
        <v>2179</v>
      </c>
      <c r="E1277" t="s">
        <v>601</v>
      </c>
      <c r="F1277" t="str">
        <f>IF(E1277="","",CONCATENATE(Tabela2[[#This Row],[Nazwa pliku - .dwg - lokalizacja folderu]],E1277))</f>
        <v>G:\LocalUser\snws\Rendery_dwg_rys\dwg\PSST-M20.DWG</v>
      </c>
      <c r="G1277" t="s">
        <v>2185</v>
      </c>
      <c r="H1277" t="s">
        <v>2237</v>
      </c>
      <c r="I1277" t="str">
        <f>IF(H1277="","",CONCATENATE(Tabela2[[#This Row],[Rysunek .png - lokalizacja folderu]],H1277))</f>
        <v>G:\LocalUser\snws\Rendery_dwg_rys\rys\PSST_rys.png</v>
      </c>
      <c r="J1277" t="s">
        <v>2181</v>
      </c>
      <c r="L1277" t="str">
        <f>IF(K1277="","",CONCATENATE(Tabela2[[#This Row],[Zastosowania .jpg - lokalizacja folderu]],K1277))</f>
        <v/>
      </c>
      <c r="N1277" t="str">
        <f>IF(M1277="","",CONCATENATE(Tabela2[[#This Row],[Zastosowania .jpg - lokalizacja folderu]],M1277))</f>
        <v/>
      </c>
      <c r="P1277" t="str">
        <f>IF(O1277="","",CONCATENATE(Tabela2[[#This Row],[Zastosowania .jpg - lokalizacja folderu]],O1277))</f>
        <v/>
      </c>
      <c r="Q1277" t="s">
        <v>2555</v>
      </c>
      <c r="S1277" t="str">
        <f>IF(R1277="","",CONCATENATE(Tabela2[[#This Row],[Instrukcje .png - lokalizacja folderu]],R1277))</f>
        <v/>
      </c>
      <c r="T1277" t="s">
        <v>2556</v>
      </c>
      <c r="U1277" t="s">
        <v>2597</v>
      </c>
      <c r="V1277" t="str">
        <f>IF(U1277="","",CONCATENATE(Tabela2[[#This Row],[Modele .rfa - lokalizacja folderu]],U1277))</f>
        <v>G:\LocalUser\snws\Rendery_dwg_rys\Modele 3D\NICZUK Fixed point plate PSST.rfa</v>
      </c>
      <c r="W1277" t="s">
        <v>2574</v>
      </c>
      <c r="X1277" t="s">
        <v>2736</v>
      </c>
      <c r="Y1277" t="str">
        <f>IF(X1277="","",CONCATENATE(Tabela2[[#This Row],[Modele .txt - lokalizacja folderu]],X1277))</f>
        <v>G:\LocalUser\snws\Rendery_dwg_rys\Modele 3D\NICZUK Fixed point plate PSST.txt</v>
      </c>
      <c r="Z1277" t="s">
        <v>2574</v>
      </c>
      <c r="AB1277" t="str">
        <f>IFERROR(VLOOKUP(Tabela2[[#This Row],[Kod]],[1]Arkusz7!$A:$W,23,FALSE),"")</f>
        <v>PSST-M20</v>
      </c>
    </row>
    <row r="1278" spans="1:28" x14ac:dyDescent="0.25">
      <c r="A1278">
        <v>5730</v>
      </c>
      <c r="B1278" t="s">
        <v>474</v>
      </c>
      <c r="C1278" t="str">
        <f>IF(B1278="","",CONCATENATE(Tabela2[[#This Row],[Nazwa pliku - render - lokalizacja folderu]],B1278))</f>
        <v>G:\LocalUser\snws\Rendery_dwg_rys\web_ok\PST_web_ok.png</v>
      </c>
      <c r="D1278" t="s">
        <v>2179</v>
      </c>
      <c r="E1278" t="s">
        <v>510</v>
      </c>
      <c r="F1278" t="str">
        <f>IF(E1278="","",CONCATENATE(Tabela2[[#This Row],[Nazwa pliku - .dwg - lokalizacja folderu]],E1278))</f>
        <v>G:\LocalUser\snws\Rendery_dwg_rys\dwg\PST-110-3_4.DWG</v>
      </c>
      <c r="G1278" t="s">
        <v>2185</v>
      </c>
      <c r="H1278" t="s">
        <v>2232</v>
      </c>
      <c r="I1278" t="str">
        <f>IF(H1278="","",CONCATENATE(Tabela2[[#This Row],[Rysunek .png - lokalizacja folderu]],H1278))</f>
        <v>G:\LocalUser\snws\Rendery_dwg_rys\rys\PST_rys.png</v>
      </c>
      <c r="J1278" t="s">
        <v>2181</v>
      </c>
      <c r="K1278" t="s">
        <v>2884</v>
      </c>
      <c r="L1278" t="str">
        <f>IF(K1278="","",CONCATENATE(Tabela2[[#This Row],[Zastosowania .jpg - lokalizacja folderu]],K1278))</f>
        <v>G:\LocalUser\snws\Rendery_dwg_rys\Zastosowania\PST_z_rys.png</v>
      </c>
      <c r="N1278" t="str">
        <f>IF(M1278="","",CONCATENATE(Tabela2[[#This Row],[Zastosowania .jpg - lokalizacja folderu]],M1278))</f>
        <v/>
      </c>
      <c r="P1278" t="str">
        <f>IF(O1278="","",CONCATENATE(Tabela2[[#This Row],[Zastosowania .jpg - lokalizacja folderu]],O1278))</f>
        <v/>
      </c>
      <c r="Q1278" t="s">
        <v>2555</v>
      </c>
      <c r="R1278" t="s">
        <v>2869</v>
      </c>
      <c r="S1278" t="str">
        <f>IF(R1278="","",CONCATENATE(Tabela2[[#This Row],[Instrukcje .png - lokalizacja folderu]],R1278))</f>
        <v>G:\LocalUser\snws\Rendery_dwg_rys\Instrukcje\PST_i_rys.png</v>
      </c>
      <c r="T1278" t="s">
        <v>2556</v>
      </c>
      <c r="U1278" t="s">
        <v>2594</v>
      </c>
      <c r="V1278" t="str">
        <f>IF(U1278="","",CONCATENATE(Tabela2[[#This Row],[Modele .rfa - lokalizacja folderu]],U1278))</f>
        <v>G:\LocalUser\snws\Rendery_dwg_rys\Modele 3D\NICZUK Clamp PST.rfa</v>
      </c>
      <c r="W1278" t="s">
        <v>2574</v>
      </c>
      <c r="X1278" t="s">
        <v>2733</v>
      </c>
      <c r="Y1278" t="str">
        <f>IF(X1278="","",CONCATENATE(Tabela2[[#This Row],[Modele .txt - lokalizacja folderu]],X1278))</f>
        <v>G:\LocalUser\snws\Rendery_dwg_rys\Modele 3D\NICZUK Clamp PST.txt</v>
      </c>
      <c r="Z1278" t="s">
        <v>2574</v>
      </c>
      <c r="AB1278" t="str">
        <f>IFERROR(VLOOKUP(Tabela2[[#This Row],[Kod]],[1]Arkusz7!$A:$W,23,FALSE),"")</f>
        <v>PST-110-3/4</v>
      </c>
    </row>
    <row r="1279" spans="1:28" x14ac:dyDescent="0.25">
      <c r="A1279">
        <v>6291</v>
      </c>
      <c r="B1279" t="s">
        <v>474</v>
      </c>
      <c r="C1279" t="str">
        <f>IF(B1279="","",CONCATENATE(Tabela2[[#This Row],[Nazwa pliku - render - lokalizacja folderu]],B1279))</f>
        <v>G:\LocalUser\snws\Rendery_dwg_rys\web_ok\PST_web_ok.png</v>
      </c>
      <c r="D1279" t="s">
        <v>2179</v>
      </c>
      <c r="E1279" t="s">
        <v>486</v>
      </c>
      <c r="F1279" t="str">
        <f>IF(E1279="","",CONCATENATE(Tabela2[[#This Row],[Nazwa pliku - .dwg - lokalizacja folderu]],E1279))</f>
        <v>G:\LocalUser\snws\Rendery_dwg_rys\dwg\PST-110-M20.DWG</v>
      </c>
      <c r="G1279" t="s">
        <v>2185</v>
      </c>
      <c r="H1279" t="s">
        <v>2232</v>
      </c>
      <c r="I1279" t="str">
        <f>IF(H1279="","",CONCATENATE(Tabela2[[#This Row],[Rysunek .png - lokalizacja folderu]],H1279))</f>
        <v>G:\LocalUser\snws\Rendery_dwg_rys\rys\PST_rys.png</v>
      </c>
      <c r="J1279" t="s">
        <v>2181</v>
      </c>
      <c r="K1279" t="s">
        <v>2884</v>
      </c>
      <c r="L1279" t="str">
        <f>IF(K1279="","",CONCATENATE(Tabela2[[#This Row],[Zastosowania .jpg - lokalizacja folderu]],K1279))</f>
        <v>G:\LocalUser\snws\Rendery_dwg_rys\Zastosowania\PST_z_rys.png</v>
      </c>
      <c r="N1279" t="str">
        <f>IF(M1279="","",CONCATENATE(Tabela2[[#This Row],[Zastosowania .jpg - lokalizacja folderu]],M1279))</f>
        <v/>
      </c>
      <c r="P1279" t="str">
        <f>IF(O1279="","",CONCATENATE(Tabela2[[#This Row],[Zastosowania .jpg - lokalizacja folderu]],O1279))</f>
        <v/>
      </c>
      <c r="Q1279" t="s">
        <v>2555</v>
      </c>
      <c r="R1279" t="s">
        <v>2869</v>
      </c>
      <c r="S1279" t="str">
        <f>IF(R1279="","",CONCATENATE(Tabela2[[#This Row],[Instrukcje .png - lokalizacja folderu]],R1279))</f>
        <v>G:\LocalUser\snws\Rendery_dwg_rys\Instrukcje\PST_i_rys.png</v>
      </c>
      <c r="T1279" t="s">
        <v>2556</v>
      </c>
      <c r="U1279" t="s">
        <v>2594</v>
      </c>
      <c r="V1279" t="str">
        <f>IF(U1279="","",CONCATENATE(Tabela2[[#This Row],[Modele .rfa - lokalizacja folderu]],U1279))</f>
        <v>G:\LocalUser\snws\Rendery_dwg_rys\Modele 3D\NICZUK Clamp PST.rfa</v>
      </c>
      <c r="W1279" t="s">
        <v>2574</v>
      </c>
      <c r="X1279" t="s">
        <v>2733</v>
      </c>
      <c r="Y1279" t="str">
        <f>IF(X1279="","",CONCATENATE(Tabela2[[#This Row],[Modele .txt - lokalizacja folderu]],X1279))</f>
        <v>G:\LocalUser\snws\Rendery_dwg_rys\Modele 3D\NICZUK Clamp PST.txt</v>
      </c>
      <c r="Z1279" t="s">
        <v>2574</v>
      </c>
      <c r="AB1279" t="str">
        <f>IFERROR(VLOOKUP(Tabela2[[#This Row],[Kod]],[1]Arkusz7!$A:$W,23,FALSE),"")</f>
        <v>PST-110-M20</v>
      </c>
    </row>
    <row r="1280" spans="1:28" x14ac:dyDescent="0.25">
      <c r="A1280">
        <v>21488</v>
      </c>
      <c r="B1280" t="s">
        <v>474</v>
      </c>
      <c r="C1280" t="str">
        <f>IF(B1280="","",CONCATENATE(Tabela2[[#This Row],[Nazwa pliku - render - lokalizacja folderu]],B1280))</f>
        <v>G:\LocalUser\snws\Rendery_dwg_rys\web_ok\PST_web_ok.png</v>
      </c>
      <c r="D1280" t="s">
        <v>2179</v>
      </c>
      <c r="E1280" t="s">
        <v>511</v>
      </c>
      <c r="F1280" t="str">
        <f>IF(E1280="","",CONCATENATE(Tabela2[[#This Row],[Nazwa pliku - .dwg - lokalizacja folderu]],E1280))</f>
        <v>G:\LocalUser\snws\Rendery_dwg_rys\dwg\PST-125_127-3_4.DWG</v>
      </c>
      <c r="G1280" t="s">
        <v>2185</v>
      </c>
      <c r="H1280" t="s">
        <v>2232</v>
      </c>
      <c r="I1280" t="str">
        <f>IF(H1280="","",CONCATENATE(Tabela2[[#This Row],[Rysunek .png - lokalizacja folderu]],H1280))</f>
        <v>G:\LocalUser\snws\Rendery_dwg_rys\rys\PST_rys.png</v>
      </c>
      <c r="J1280" t="s">
        <v>2181</v>
      </c>
      <c r="K1280" t="s">
        <v>2884</v>
      </c>
      <c r="L1280" t="str">
        <f>IF(K1280="","",CONCATENATE(Tabela2[[#This Row],[Zastosowania .jpg - lokalizacja folderu]],K1280))</f>
        <v>G:\LocalUser\snws\Rendery_dwg_rys\Zastosowania\PST_z_rys.png</v>
      </c>
      <c r="N1280" t="str">
        <f>IF(M1280="","",CONCATENATE(Tabela2[[#This Row],[Zastosowania .jpg - lokalizacja folderu]],M1280))</f>
        <v/>
      </c>
      <c r="P1280" t="str">
        <f>IF(O1280="","",CONCATENATE(Tabela2[[#This Row],[Zastosowania .jpg - lokalizacja folderu]],O1280))</f>
        <v/>
      </c>
      <c r="Q1280" t="s">
        <v>2555</v>
      </c>
      <c r="R1280" t="s">
        <v>2869</v>
      </c>
      <c r="S1280" t="str">
        <f>IF(R1280="","",CONCATENATE(Tabela2[[#This Row],[Instrukcje .png - lokalizacja folderu]],R1280))</f>
        <v>G:\LocalUser\snws\Rendery_dwg_rys\Instrukcje\PST_i_rys.png</v>
      </c>
      <c r="T1280" t="s">
        <v>2556</v>
      </c>
      <c r="U1280" t="s">
        <v>2594</v>
      </c>
      <c r="V1280" t="str">
        <f>IF(U1280="","",CONCATENATE(Tabela2[[#This Row],[Modele .rfa - lokalizacja folderu]],U1280))</f>
        <v>G:\LocalUser\snws\Rendery_dwg_rys\Modele 3D\NICZUK Clamp PST.rfa</v>
      </c>
      <c r="W1280" t="s">
        <v>2574</v>
      </c>
      <c r="X1280" t="s">
        <v>2733</v>
      </c>
      <c r="Y1280" t="str">
        <f>IF(X1280="","",CONCATENATE(Tabela2[[#This Row],[Modele .txt - lokalizacja folderu]],X1280))</f>
        <v>G:\LocalUser\snws\Rendery_dwg_rys\Modele 3D\NICZUK Clamp PST.txt</v>
      </c>
      <c r="Z1280" t="s">
        <v>2574</v>
      </c>
      <c r="AB1280" t="str">
        <f>IFERROR(VLOOKUP(Tabela2[[#This Row],[Kod]],[1]Arkusz7!$A:$W,23,FALSE),"")</f>
        <v>PST-125/127-3/4</v>
      </c>
    </row>
    <row r="1281" spans="1:28" x14ac:dyDescent="0.25">
      <c r="A1281">
        <v>21461</v>
      </c>
      <c r="B1281" t="s">
        <v>474</v>
      </c>
      <c r="C1281" t="str">
        <f>IF(B1281="","",CONCATENATE(Tabela2[[#This Row],[Nazwa pliku - render - lokalizacja folderu]],B1281))</f>
        <v>G:\LocalUser\snws\Rendery_dwg_rys\web_ok\PST_web_ok.png</v>
      </c>
      <c r="D1281" t="s">
        <v>2179</v>
      </c>
      <c r="E1281" t="s">
        <v>487</v>
      </c>
      <c r="F1281" t="str">
        <f>IF(E1281="","",CONCATENATE(Tabela2[[#This Row],[Nazwa pliku - .dwg - lokalizacja folderu]],E1281))</f>
        <v>G:\LocalUser\snws\Rendery_dwg_rys\dwg\PST-125_127-M20.DWG</v>
      </c>
      <c r="G1281" t="s">
        <v>2185</v>
      </c>
      <c r="H1281" t="s">
        <v>2232</v>
      </c>
      <c r="I1281" t="str">
        <f>IF(H1281="","",CONCATENATE(Tabela2[[#This Row],[Rysunek .png - lokalizacja folderu]],H1281))</f>
        <v>G:\LocalUser\snws\Rendery_dwg_rys\rys\PST_rys.png</v>
      </c>
      <c r="J1281" t="s">
        <v>2181</v>
      </c>
      <c r="K1281" t="s">
        <v>2884</v>
      </c>
      <c r="L1281" t="str">
        <f>IF(K1281="","",CONCATENATE(Tabela2[[#This Row],[Zastosowania .jpg - lokalizacja folderu]],K1281))</f>
        <v>G:\LocalUser\snws\Rendery_dwg_rys\Zastosowania\PST_z_rys.png</v>
      </c>
      <c r="N1281" t="str">
        <f>IF(M1281="","",CONCATENATE(Tabela2[[#This Row],[Zastosowania .jpg - lokalizacja folderu]],M1281))</f>
        <v/>
      </c>
      <c r="P1281" t="str">
        <f>IF(O1281="","",CONCATENATE(Tabela2[[#This Row],[Zastosowania .jpg - lokalizacja folderu]],O1281))</f>
        <v/>
      </c>
      <c r="Q1281" t="s">
        <v>2555</v>
      </c>
      <c r="R1281" t="s">
        <v>2869</v>
      </c>
      <c r="S1281" t="str">
        <f>IF(R1281="","",CONCATENATE(Tabela2[[#This Row],[Instrukcje .png - lokalizacja folderu]],R1281))</f>
        <v>G:\LocalUser\snws\Rendery_dwg_rys\Instrukcje\PST_i_rys.png</v>
      </c>
      <c r="T1281" t="s">
        <v>2556</v>
      </c>
      <c r="U1281" t="s">
        <v>2594</v>
      </c>
      <c r="V1281" t="str">
        <f>IF(U1281="","",CONCATENATE(Tabela2[[#This Row],[Modele .rfa - lokalizacja folderu]],U1281))</f>
        <v>G:\LocalUser\snws\Rendery_dwg_rys\Modele 3D\NICZUK Clamp PST.rfa</v>
      </c>
      <c r="W1281" t="s">
        <v>2574</v>
      </c>
      <c r="X1281" t="s">
        <v>2733</v>
      </c>
      <c r="Y1281" t="str">
        <f>IF(X1281="","",CONCATENATE(Tabela2[[#This Row],[Modele .txt - lokalizacja folderu]],X1281))</f>
        <v>G:\LocalUser\snws\Rendery_dwg_rys\Modele 3D\NICZUK Clamp PST.txt</v>
      </c>
      <c r="Z1281" t="s">
        <v>2574</v>
      </c>
      <c r="AB1281" t="str">
        <f>IFERROR(VLOOKUP(Tabela2[[#This Row],[Kod]],[1]Arkusz7!$A:$W,23,FALSE),"")</f>
        <v>PST-125/127-M20</v>
      </c>
    </row>
    <row r="1282" spans="1:28" x14ac:dyDescent="0.25">
      <c r="A1282">
        <v>5732</v>
      </c>
      <c r="B1282" t="s">
        <v>474</v>
      </c>
      <c r="C1282" t="str">
        <f>IF(B1282="","",CONCATENATE(Tabela2[[#This Row],[Nazwa pliku - render - lokalizacja folderu]],B1282))</f>
        <v>G:\LocalUser\snws\Rendery_dwg_rys\web_ok\PST_web_ok.png</v>
      </c>
      <c r="D1282" t="s">
        <v>2179</v>
      </c>
      <c r="E1282" t="s">
        <v>512</v>
      </c>
      <c r="F1282" t="str">
        <f>IF(E1282="","",CONCATENATE(Tabela2[[#This Row],[Nazwa pliku - .dwg - lokalizacja folderu]],E1282))</f>
        <v>G:\LocalUser\snws\Rendery_dwg_rys\dwg\PST-125-3_4.DWG</v>
      </c>
      <c r="G1282" t="s">
        <v>2185</v>
      </c>
      <c r="H1282" t="s">
        <v>2232</v>
      </c>
      <c r="I1282" t="str">
        <f>IF(H1282="","",CONCATENATE(Tabela2[[#This Row],[Rysunek .png - lokalizacja folderu]],H1282))</f>
        <v>G:\LocalUser\snws\Rendery_dwg_rys\rys\PST_rys.png</v>
      </c>
      <c r="J1282" t="s">
        <v>2181</v>
      </c>
      <c r="K1282" t="s">
        <v>2884</v>
      </c>
      <c r="L1282" t="str">
        <f>IF(K1282="","",CONCATENATE(Tabela2[[#This Row],[Zastosowania .jpg - lokalizacja folderu]],K1282))</f>
        <v>G:\LocalUser\snws\Rendery_dwg_rys\Zastosowania\PST_z_rys.png</v>
      </c>
      <c r="N1282" t="str">
        <f>IF(M1282="","",CONCATENATE(Tabela2[[#This Row],[Zastosowania .jpg - lokalizacja folderu]],M1282))</f>
        <v/>
      </c>
      <c r="P1282" t="str">
        <f>IF(O1282="","",CONCATENATE(Tabela2[[#This Row],[Zastosowania .jpg - lokalizacja folderu]],O1282))</f>
        <v/>
      </c>
      <c r="Q1282" t="s">
        <v>2555</v>
      </c>
      <c r="R1282" t="s">
        <v>2869</v>
      </c>
      <c r="S1282" t="str">
        <f>IF(R1282="","",CONCATENATE(Tabela2[[#This Row],[Instrukcje .png - lokalizacja folderu]],R1282))</f>
        <v>G:\LocalUser\snws\Rendery_dwg_rys\Instrukcje\PST_i_rys.png</v>
      </c>
      <c r="T1282" t="s">
        <v>2556</v>
      </c>
      <c r="U1282" t="s">
        <v>2594</v>
      </c>
      <c r="V1282" t="str">
        <f>IF(U1282="","",CONCATENATE(Tabela2[[#This Row],[Modele .rfa - lokalizacja folderu]],U1282))</f>
        <v>G:\LocalUser\snws\Rendery_dwg_rys\Modele 3D\NICZUK Clamp PST.rfa</v>
      </c>
      <c r="W1282" t="s">
        <v>2574</v>
      </c>
      <c r="X1282" t="s">
        <v>2733</v>
      </c>
      <c r="Y1282" t="str">
        <f>IF(X1282="","",CONCATENATE(Tabela2[[#This Row],[Modele .txt - lokalizacja folderu]],X1282))</f>
        <v>G:\LocalUser\snws\Rendery_dwg_rys\Modele 3D\NICZUK Clamp PST.txt</v>
      </c>
      <c r="Z1282" t="s">
        <v>2574</v>
      </c>
      <c r="AB1282" t="str">
        <f>IFERROR(VLOOKUP(Tabela2[[#This Row],[Kod]],[1]Arkusz7!$A:$W,23,FALSE),"")</f>
        <v>PST-125-3/4</v>
      </c>
    </row>
    <row r="1283" spans="1:28" x14ac:dyDescent="0.25">
      <c r="A1283">
        <v>6292</v>
      </c>
      <c r="B1283" t="s">
        <v>474</v>
      </c>
      <c r="C1283" t="str">
        <f>IF(B1283="","",CONCATENATE(Tabela2[[#This Row],[Nazwa pliku - render - lokalizacja folderu]],B1283))</f>
        <v>G:\LocalUser\snws\Rendery_dwg_rys\web_ok\PST_web_ok.png</v>
      </c>
      <c r="D1283" t="s">
        <v>2179</v>
      </c>
      <c r="E1283" t="s">
        <v>488</v>
      </c>
      <c r="F1283" t="str">
        <f>IF(E1283="","",CONCATENATE(Tabela2[[#This Row],[Nazwa pliku - .dwg - lokalizacja folderu]],E1283))</f>
        <v>G:\LocalUser\snws\Rendery_dwg_rys\dwg\PST-125-M20.DWG</v>
      </c>
      <c r="G1283" t="s">
        <v>2185</v>
      </c>
      <c r="H1283" t="s">
        <v>2232</v>
      </c>
      <c r="I1283" t="str">
        <f>IF(H1283="","",CONCATENATE(Tabela2[[#This Row],[Rysunek .png - lokalizacja folderu]],H1283))</f>
        <v>G:\LocalUser\snws\Rendery_dwg_rys\rys\PST_rys.png</v>
      </c>
      <c r="J1283" t="s">
        <v>2181</v>
      </c>
      <c r="K1283" t="s">
        <v>2884</v>
      </c>
      <c r="L1283" t="str">
        <f>IF(K1283="","",CONCATENATE(Tabela2[[#This Row],[Zastosowania .jpg - lokalizacja folderu]],K1283))</f>
        <v>G:\LocalUser\snws\Rendery_dwg_rys\Zastosowania\PST_z_rys.png</v>
      </c>
      <c r="N1283" t="str">
        <f>IF(M1283="","",CONCATENATE(Tabela2[[#This Row],[Zastosowania .jpg - lokalizacja folderu]],M1283))</f>
        <v/>
      </c>
      <c r="P1283" t="str">
        <f>IF(O1283="","",CONCATENATE(Tabela2[[#This Row],[Zastosowania .jpg - lokalizacja folderu]],O1283))</f>
        <v/>
      </c>
      <c r="Q1283" t="s">
        <v>2555</v>
      </c>
      <c r="R1283" t="s">
        <v>2869</v>
      </c>
      <c r="S1283" t="str">
        <f>IF(R1283="","",CONCATENATE(Tabela2[[#This Row],[Instrukcje .png - lokalizacja folderu]],R1283))</f>
        <v>G:\LocalUser\snws\Rendery_dwg_rys\Instrukcje\PST_i_rys.png</v>
      </c>
      <c r="T1283" t="s">
        <v>2556</v>
      </c>
      <c r="U1283" t="s">
        <v>2594</v>
      </c>
      <c r="V1283" t="str">
        <f>IF(U1283="","",CONCATENATE(Tabela2[[#This Row],[Modele .rfa - lokalizacja folderu]],U1283))</f>
        <v>G:\LocalUser\snws\Rendery_dwg_rys\Modele 3D\NICZUK Clamp PST.rfa</v>
      </c>
      <c r="W1283" t="s">
        <v>2574</v>
      </c>
      <c r="X1283" t="s">
        <v>2733</v>
      </c>
      <c r="Y1283" t="str">
        <f>IF(X1283="","",CONCATENATE(Tabela2[[#This Row],[Modele .txt - lokalizacja folderu]],X1283))</f>
        <v>G:\LocalUser\snws\Rendery_dwg_rys\Modele 3D\NICZUK Clamp PST.txt</v>
      </c>
      <c r="Z1283" t="s">
        <v>2574</v>
      </c>
      <c r="AB1283" t="str">
        <f>IFERROR(VLOOKUP(Tabela2[[#This Row],[Kod]],[1]Arkusz7!$A:$W,23,FALSE),"")</f>
        <v>PST-125-M20</v>
      </c>
    </row>
    <row r="1284" spans="1:28" x14ac:dyDescent="0.25">
      <c r="A1284">
        <v>7072</v>
      </c>
      <c r="B1284" t="s">
        <v>474</v>
      </c>
      <c r="C1284" t="str">
        <f>IF(B1284="","",CONCATENATE(Tabela2[[#This Row],[Nazwa pliku - render - lokalizacja folderu]],B1284))</f>
        <v>G:\LocalUser\snws\Rendery_dwg_rys\web_ok\PST_web_ok.png</v>
      </c>
      <c r="D1284" t="s">
        <v>2179</v>
      </c>
      <c r="E1284" t="s">
        <v>513</v>
      </c>
      <c r="F1284" t="str">
        <f>IF(E1284="","",CONCATENATE(Tabela2[[#This Row],[Nazwa pliku - .dwg - lokalizacja folderu]],E1284))</f>
        <v>G:\LocalUser\snws\Rendery_dwg_rys\dwg\PST-150-3_4.DWG</v>
      </c>
      <c r="G1284" t="s">
        <v>2185</v>
      </c>
      <c r="H1284" t="s">
        <v>2232</v>
      </c>
      <c r="I1284" t="str">
        <f>IF(H1284="","",CONCATENATE(Tabela2[[#This Row],[Rysunek .png - lokalizacja folderu]],H1284))</f>
        <v>G:\LocalUser\snws\Rendery_dwg_rys\rys\PST_rys.png</v>
      </c>
      <c r="J1284" t="s">
        <v>2181</v>
      </c>
      <c r="K1284" t="s">
        <v>2884</v>
      </c>
      <c r="L1284" t="str">
        <f>IF(K1284="","",CONCATENATE(Tabela2[[#This Row],[Zastosowania .jpg - lokalizacja folderu]],K1284))</f>
        <v>G:\LocalUser\snws\Rendery_dwg_rys\Zastosowania\PST_z_rys.png</v>
      </c>
      <c r="N1284" t="str">
        <f>IF(M1284="","",CONCATENATE(Tabela2[[#This Row],[Zastosowania .jpg - lokalizacja folderu]],M1284))</f>
        <v/>
      </c>
      <c r="P1284" t="str">
        <f>IF(O1284="","",CONCATENATE(Tabela2[[#This Row],[Zastosowania .jpg - lokalizacja folderu]],O1284))</f>
        <v/>
      </c>
      <c r="Q1284" t="s">
        <v>2555</v>
      </c>
      <c r="R1284" t="s">
        <v>2869</v>
      </c>
      <c r="S1284" t="str">
        <f>IF(R1284="","",CONCATENATE(Tabela2[[#This Row],[Instrukcje .png - lokalizacja folderu]],R1284))</f>
        <v>G:\LocalUser\snws\Rendery_dwg_rys\Instrukcje\PST_i_rys.png</v>
      </c>
      <c r="T1284" t="s">
        <v>2556</v>
      </c>
      <c r="U1284" t="s">
        <v>2594</v>
      </c>
      <c r="V1284" t="str">
        <f>IF(U1284="","",CONCATENATE(Tabela2[[#This Row],[Modele .rfa - lokalizacja folderu]],U1284))</f>
        <v>G:\LocalUser\snws\Rendery_dwg_rys\Modele 3D\NICZUK Clamp PST.rfa</v>
      </c>
      <c r="W1284" t="s">
        <v>2574</v>
      </c>
      <c r="X1284" t="s">
        <v>2733</v>
      </c>
      <c r="Y1284" t="str">
        <f>IF(X1284="","",CONCATENATE(Tabela2[[#This Row],[Modele .txt - lokalizacja folderu]],X1284))</f>
        <v>G:\LocalUser\snws\Rendery_dwg_rys\Modele 3D\NICZUK Clamp PST.txt</v>
      </c>
      <c r="Z1284" t="s">
        <v>2574</v>
      </c>
      <c r="AB1284" t="str">
        <f>IFERROR(VLOOKUP(Tabela2[[#This Row],[Kod]],[1]Arkusz7!$A:$W,23,FALSE),"")</f>
        <v>PST-150-3/4</v>
      </c>
    </row>
    <row r="1285" spans="1:28" x14ac:dyDescent="0.25">
      <c r="A1285">
        <v>9036</v>
      </c>
      <c r="B1285" t="s">
        <v>474</v>
      </c>
      <c r="C1285" t="str">
        <f>IF(B1285="","",CONCATENATE(Tabela2[[#This Row],[Nazwa pliku - render - lokalizacja folderu]],B1285))</f>
        <v>G:\LocalUser\snws\Rendery_dwg_rys\web_ok\PST_web_ok.png</v>
      </c>
      <c r="D1285" t="s">
        <v>2179</v>
      </c>
      <c r="E1285" t="s">
        <v>489</v>
      </c>
      <c r="F1285" t="str">
        <f>IF(E1285="","",CONCATENATE(Tabela2[[#This Row],[Nazwa pliku - .dwg - lokalizacja folderu]],E1285))</f>
        <v>G:\LocalUser\snws\Rendery_dwg_rys\dwg\PST-150-M20.DWG</v>
      </c>
      <c r="G1285" t="s">
        <v>2185</v>
      </c>
      <c r="H1285" t="s">
        <v>2232</v>
      </c>
      <c r="I1285" t="str">
        <f>IF(H1285="","",CONCATENATE(Tabela2[[#This Row],[Rysunek .png - lokalizacja folderu]],H1285))</f>
        <v>G:\LocalUser\snws\Rendery_dwg_rys\rys\PST_rys.png</v>
      </c>
      <c r="J1285" t="s">
        <v>2181</v>
      </c>
      <c r="K1285" t="s">
        <v>2884</v>
      </c>
      <c r="L1285" t="str">
        <f>IF(K1285="","",CONCATENATE(Tabela2[[#This Row],[Zastosowania .jpg - lokalizacja folderu]],K1285))</f>
        <v>G:\LocalUser\snws\Rendery_dwg_rys\Zastosowania\PST_z_rys.png</v>
      </c>
      <c r="N1285" t="str">
        <f>IF(M1285="","",CONCATENATE(Tabela2[[#This Row],[Zastosowania .jpg - lokalizacja folderu]],M1285))</f>
        <v/>
      </c>
      <c r="P1285" t="str">
        <f>IF(O1285="","",CONCATENATE(Tabela2[[#This Row],[Zastosowania .jpg - lokalizacja folderu]],O1285))</f>
        <v/>
      </c>
      <c r="Q1285" t="s">
        <v>2555</v>
      </c>
      <c r="R1285" t="s">
        <v>2869</v>
      </c>
      <c r="S1285" t="str">
        <f>IF(R1285="","",CONCATENATE(Tabela2[[#This Row],[Instrukcje .png - lokalizacja folderu]],R1285))</f>
        <v>G:\LocalUser\snws\Rendery_dwg_rys\Instrukcje\PST_i_rys.png</v>
      </c>
      <c r="T1285" t="s">
        <v>2556</v>
      </c>
      <c r="U1285" t="s">
        <v>2594</v>
      </c>
      <c r="V1285" t="str">
        <f>IF(U1285="","",CONCATENATE(Tabela2[[#This Row],[Modele .rfa - lokalizacja folderu]],U1285))</f>
        <v>G:\LocalUser\snws\Rendery_dwg_rys\Modele 3D\NICZUK Clamp PST.rfa</v>
      </c>
      <c r="W1285" t="s">
        <v>2574</v>
      </c>
      <c r="X1285" t="s">
        <v>2733</v>
      </c>
      <c r="Y1285" t="str">
        <f>IF(X1285="","",CONCATENATE(Tabela2[[#This Row],[Modele .txt - lokalizacja folderu]],X1285))</f>
        <v>G:\LocalUser\snws\Rendery_dwg_rys\Modele 3D\NICZUK Clamp PST.txt</v>
      </c>
      <c r="Z1285" t="s">
        <v>2574</v>
      </c>
      <c r="AB1285" t="str">
        <f>IFERROR(VLOOKUP(Tabela2[[#This Row],[Kod]],[1]Arkusz7!$A:$W,23,FALSE),"")</f>
        <v>PST-150-M20</v>
      </c>
    </row>
    <row r="1286" spans="1:28" x14ac:dyDescent="0.25">
      <c r="A1286">
        <v>5727</v>
      </c>
      <c r="B1286" t="s">
        <v>474</v>
      </c>
      <c r="C1286" t="str">
        <f>IF(B1286="","",CONCATENATE(Tabela2[[#This Row],[Nazwa pliku - render - lokalizacja folderu]],B1286))</f>
        <v>G:\LocalUser\snws\Rendery_dwg_rys\web_ok\PST_web_ok.png</v>
      </c>
      <c r="D1286" t="s">
        <v>2179</v>
      </c>
      <c r="E1286" t="s">
        <v>499</v>
      </c>
      <c r="F1286" t="str">
        <f>IF(E1286="","",CONCATENATE(Tabela2[[#This Row],[Nazwa pliku - .dwg - lokalizacja folderu]],E1286))</f>
        <v>G:\LocalUser\snws\Rendery_dwg_rys\dwg\PST-15-1_2.DWG</v>
      </c>
      <c r="G1286" t="s">
        <v>2185</v>
      </c>
      <c r="H1286" t="s">
        <v>2232</v>
      </c>
      <c r="I1286" t="str">
        <f>IF(H1286="","",CONCATENATE(Tabela2[[#This Row],[Rysunek .png - lokalizacja folderu]],H1286))</f>
        <v>G:\LocalUser\snws\Rendery_dwg_rys\rys\PST_rys.png</v>
      </c>
      <c r="J1286" t="s">
        <v>2181</v>
      </c>
      <c r="K1286" t="s">
        <v>2884</v>
      </c>
      <c r="L1286" t="str">
        <f>IF(K1286="","",CONCATENATE(Tabela2[[#This Row],[Zastosowania .jpg - lokalizacja folderu]],K1286))</f>
        <v>G:\LocalUser\snws\Rendery_dwg_rys\Zastosowania\PST_z_rys.png</v>
      </c>
      <c r="N1286" t="str">
        <f>IF(M1286="","",CONCATENATE(Tabela2[[#This Row],[Zastosowania .jpg - lokalizacja folderu]],M1286))</f>
        <v/>
      </c>
      <c r="P1286" t="str">
        <f>IF(O1286="","",CONCATENATE(Tabela2[[#This Row],[Zastosowania .jpg - lokalizacja folderu]],O1286))</f>
        <v/>
      </c>
      <c r="Q1286" t="s">
        <v>2555</v>
      </c>
      <c r="R1286" t="s">
        <v>2869</v>
      </c>
      <c r="S1286" t="str">
        <f>IF(R1286="","",CONCATENATE(Tabela2[[#This Row],[Instrukcje .png - lokalizacja folderu]],R1286))</f>
        <v>G:\LocalUser\snws\Rendery_dwg_rys\Instrukcje\PST_i_rys.png</v>
      </c>
      <c r="T1286" t="s">
        <v>2556</v>
      </c>
      <c r="U1286" t="s">
        <v>2594</v>
      </c>
      <c r="V1286" t="str">
        <f>IF(U1286="","",CONCATENATE(Tabela2[[#This Row],[Modele .rfa - lokalizacja folderu]],U1286))</f>
        <v>G:\LocalUser\snws\Rendery_dwg_rys\Modele 3D\NICZUK Clamp PST.rfa</v>
      </c>
      <c r="W1286" t="s">
        <v>2574</v>
      </c>
      <c r="X1286" t="s">
        <v>2733</v>
      </c>
      <c r="Y1286" t="str">
        <f>IF(X1286="","",CONCATENATE(Tabela2[[#This Row],[Modele .txt - lokalizacja folderu]],X1286))</f>
        <v>G:\LocalUser\snws\Rendery_dwg_rys\Modele 3D\NICZUK Clamp PST.txt</v>
      </c>
      <c r="Z1286" t="s">
        <v>2574</v>
      </c>
      <c r="AB1286" t="str">
        <f>IFERROR(VLOOKUP(Tabela2[[#This Row],[Kod]],[1]Arkusz7!$A:$W,23,FALSE),"")</f>
        <v>PST-15-1/2</v>
      </c>
    </row>
    <row r="1287" spans="1:28" x14ac:dyDescent="0.25">
      <c r="A1287">
        <v>6503</v>
      </c>
      <c r="B1287" t="s">
        <v>474</v>
      </c>
      <c r="C1287" t="str">
        <f>IF(B1287="","",CONCATENATE(Tabela2[[#This Row],[Nazwa pliku - render - lokalizacja folderu]],B1287))</f>
        <v>G:\LocalUser\snws\Rendery_dwg_rys\web_ok\PST_web_ok.png</v>
      </c>
      <c r="D1287" t="s">
        <v>2179</v>
      </c>
      <c r="E1287" t="s">
        <v>475</v>
      </c>
      <c r="F1287" t="str">
        <f>IF(E1287="","",CONCATENATE(Tabela2[[#This Row],[Nazwa pliku - .dwg - lokalizacja folderu]],E1287))</f>
        <v>G:\LocalUser\snws\Rendery_dwg_rys\dwg\PST-15-M20.DWG</v>
      </c>
      <c r="G1287" t="s">
        <v>2185</v>
      </c>
      <c r="H1287" t="s">
        <v>2232</v>
      </c>
      <c r="I1287" t="str">
        <f>IF(H1287="","",CONCATENATE(Tabela2[[#This Row],[Rysunek .png - lokalizacja folderu]],H1287))</f>
        <v>G:\LocalUser\snws\Rendery_dwg_rys\rys\PST_rys.png</v>
      </c>
      <c r="J1287" t="s">
        <v>2181</v>
      </c>
      <c r="K1287" t="s">
        <v>2884</v>
      </c>
      <c r="L1287" t="str">
        <f>IF(K1287="","",CONCATENATE(Tabela2[[#This Row],[Zastosowania .jpg - lokalizacja folderu]],K1287))</f>
        <v>G:\LocalUser\snws\Rendery_dwg_rys\Zastosowania\PST_z_rys.png</v>
      </c>
      <c r="N1287" t="str">
        <f>IF(M1287="","",CONCATENATE(Tabela2[[#This Row],[Zastosowania .jpg - lokalizacja folderu]],M1287))</f>
        <v/>
      </c>
      <c r="P1287" t="str">
        <f>IF(O1287="","",CONCATENATE(Tabela2[[#This Row],[Zastosowania .jpg - lokalizacja folderu]],O1287))</f>
        <v/>
      </c>
      <c r="Q1287" t="s">
        <v>2555</v>
      </c>
      <c r="R1287" t="s">
        <v>2869</v>
      </c>
      <c r="S1287" t="str">
        <f>IF(R1287="","",CONCATENATE(Tabela2[[#This Row],[Instrukcje .png - lokalizacja folderu]],R1287))</f>
        <v>G:\LocalUser\snws\Rendery_dwg_rys\Instrukcje\PST_i_rys.png</v>
      </c>
      <c r="T1287" t="s">
        <v>2556</v>
      </c>
      <c r="U1287" t="s">
        <v>2594</v>
      </c>
      <c r="V1287" t="str">
        <f>IF(U1287="","",CONCATENATE(Tabela2[[#This Row],[Modele .rfa - lokalizacja folderu]],U1287))</f>
        <v>G:\LocalUser\snws\Rendery_dwg_rys\Modele 3D\NICZUK Clamp PST.rfa</v>
      </c>
      <c r="W1287" t="s">
        <v>2574</v>
      </c>
      <c r="X1287" t="s">
        <v>2733</v>
      </c>
      <c r="Y1287" t="str">
        <f>IF(X1287="","",CONCATENATE(Tabela2[[#This Row],[Modele .txt - lokalizacja folderu]],X1287))</f>
        <v>G:\LocalUser\snws\Rendery_dwg_rys\Modele 3D\NICZUK Clamp PST.txt</v>
      </c>
      <c r="Z1287" t="s">
        <v>2574</v>
      </c>
      <c r="AB1287" t="str">
        <f>IFERROR(VLOOKUP(Tabela2[[#This Row],[Kod]],[1]Arkusz7!$A:$W,23,FALSE),"")</f>
        <v>PST-15-M20</v>
      </c>
    </row>
    <row r="1288" spans="1:28" x14ac:dyDescent="0.25">
      <c r="A1288">
        <v>7361</v>
      </c>
      <c r="B1288" t="s">
        <v>474</v>
      </c>
      <c r="C1288" t="str">
        <f>IF(B1288="","",CONCATENATE(Tabela2[[#This Row],[Nazwa pliku - render - lokalizacja folderu]],B1288))</f>
        <v>G:\LocalUser\snws\Rendery_dwg_rys\web_ok\PST_web_ok.png</v>
      </c>
      <c r="D1288" t="s">
        <v>2179</v>
      </c>
      <c r="E1288" t="s">
        <v>514</v>
      </c>
      <c r="F1288" t="str">
        <f>IF(E1288="","",CONCATENATE(Tabela2[[#This Row],[Nazwa pliku - .dwg - lokalizacja folderu]],E1288))</f>
        <v>G:\LocalUser\snws\Rendery_dwg_rys\dwg\PST-160-3_4.DWG</v>
      </c>
      <c r="G1288" t="s">
        <v>2185</v>
      </c>
      <c r="H1288" t="s">
        <v>2232</v>
      </c>
      <c r="I1288" t="str">
        <f>IF(H1288="","",CONCATENATE(Tabela2[[#This Row],[Rysunek .png - lokalizacja folderu]],H1288))</f>
        <v>G:\LocalUser\snws\Rendery_dwg_rys\rys\PST_rys.png</v>
      </c>
      <c r="J1288" t="s">
        <v>2181</v>
      </c>
      <c r="K1288" t="s">
        <v>2884</v>
      </c>
      <c r="L1288" t="str">
        <f>IF(K1288="","",CONCATENATE(Tabela2[[#This Row],[Zastosowania .jpg - lokalizacja folderu]],K1288))</f>
        <v>G:\LocalUser\snws\Rendery_dwg_rys\Zastosowania\PST_z_rys.png</v>
      </c>
      <c r="N1288" t="str">
        <f>IF(M1288="","",CONCATENATE(Tabela2[[#This Row],[Zastosowania .jpg - lokalizacja folderu]],M1288))</f>
        <v/>
      </c>
      <c r="P1288" t="str">
        <f>IF(O1288="","",CONCATENATE(Tabela2[[#This Row],[Zastosowania .jpg - lokalizacja folderu]],O1288))</f>
        <v/>
      </c>
      <c r="Q1288" t="s">
        <v>2555</v>
      </c>
      <c r="R1288" t="s">
        <v>2869</v>
      </c>
      <c r="S1288" t="str">
        <f>IF(R1288="","",CONCATENATE(Tabela2[[#This Row],[Instrukcje .png - lokalizacja folderu]],R1288))</f>
        <v>G:\LocalUser\snws\Rendery_dwg_rys\Instrukcje\PST_i_rys.png</v>
      </c>
      <c r="T1288" t="s">
        <v>2556</v>
      </c>
      <c r="U1288" t="s">
        <v>2594</v>
      </c>
      <c r="V1288" t="str">
        <f>IF(U1288="","",CONCATENATE(Tabela2[[#This Row],[Modele .rfa - lokalizacja folderu]],U1288))</f>
        <v>G:\LocalUser\snws\Rendery_dwg_rys\Modele 3D\NICZUK Clamp PST.rfa</v>
      </c>
      <c r="W1288" t="s">
        <v>2574</v>
      </c>
      <c r="X1288" t="s">
        <v>2733</v>
      </c>
      <c r="Y1288" t="str">
        <f>IF(X1288="","",CONCATENATE(Tabela2[[#This Row],[Modele .txt - lokalizacja folderu]],X1288))</f>
        <v>G:\LocalUser\snws\Rendery_dwg_rys\Modele 3D\NICZUK Clamp PST.txt</v>
      </c>
      <c r="Z1288" t="s">
        <v>2574</v>
      </c>
      <c r="AB1288" t="str">
        <f>IFERROR(VLOOKUP(Tabela2[[#This Row],[Kod]],[1]Arkusz7!$A:$W,23,FALSE),"")</f>
        <v>PST-160-3/4</v>
      </c>
    </row>
    <row r="1289" spans="1:28" x14ac:dyDescent="0.25">
      <c r="A1289">
        <v>9037</v>
      </c>
      <c r="B1289" t="s">
        <v>474</v>
      </c>
      <c r="C1289" t="str">
        <f>IF(B1289="","",CONCATENATE(Tabela2[[#This Row],[Nazwa pliku - render - lokalizacja folderu]],B1289))</f>
        <v>G:\LocalUser\snws\Rendery_dwg_rys\web_ok\PST_web_ok.png</v>
      </c>
      <c r="D1289" t="s">
        <v>2179</v>
      </c>
      <c r="E1289" t="s">
        <v>490</v>
      </c>
      <c r="F1289" t="str">
        <f>IF(E1289="","",CONCATENATE(Tabela2[[#This Row],[Nazwa pliku - .dwg - lokalizacja folderu]],E1289))</f>
        <v>G:\LocalUser\snws\Rendery_dwg_rys\dwg\PST-160-M20.DWG</v>
      </c>
      <c r="G1289" t="s">
        <v>2185</v>
      </c>
      <c r="H1289" t="s">
        <v>2232</v>
      </c>
      <c r="I1289" t="str">
        <f>IF(H1289="","",CONCATENATE(Tabela2[[#This Row],[Rysunek .png - lokalizacja folderu]],H1289))</f>
        <v>G:\LocalUser\snws\Rendery_dwg_rys\rys\PST_rys.png</v>
      </c>
      <c r="J1289" t="s">
        <v>2181</v>
      </c>
      <c r="K1289" t="s">
        <v>2884</v>
      </c>
      <c r="L1289" t="str">
        <f>IF(K1289="","",CONCATENATE(Tabela2[[#This Row],[Zastosowania .jpg - lokalizacja folderu]],K1289))</f>
        <v>G:\LocalUser\snws\Rendery_dwg_rys\Zastosowania\PST_z_rys.png</v>
      </c>
      <c r="N1289" t="str">
        <f>IF(M1289="","",CONCATENATE(Tabela2[[#This Row],[Zastosowania .jpg - lokalizacja folderu]],M1289))</f>
        <v/>
      </c>
      <c r="P1289" t="str">
        <f>IF(O1289="","",CONCATENATE(Tabela2[[#This Row],[Zastosowania .jpg - lokalizacja folderu]],O1289))</f>
        <v/>
      </c>
      <c r="Q1289" t="s">
        <v>2555</v>
      </c>
      <c r="R1289" t="s">
        <v>2869</v>
      </c>
      <c r="S1289" t="str">
        <f>IF(R1289="","",CONCATENATE(Tabela2[[#This Row],[Instrukcje .png - lokalizacja folderu]],R1289))</f>
        <v>G:\LocalUser\snws\Rendery_dwg_rys\Instrukcje\PST_i_rys.png</v>
      </c>
      <c r="T1289" t="s">
        <v>2556</v>
      </c>
      <c r="U1289" t="s">
        <v>2594</v>
      </c>
      <c r="V1289" t="str">
        <f>IF(U1289="","",CONCATENATE(Tabela2[[#This Row],[Modele .rfa - lokalizacja folderu]],U1289))</f>
        <v>G:\LocalUser\snws\Rendery_dwg_rys\Modele 3D\NICZUK Clamp PST.rfa</v>
      </c>
      <c r="W1289" t="s">
        <v>2574</v>
      </c>
      <c r="X1289" t="s">
        <v>2733</v>
      </c>
      <c r="Y1289" t="str">
        <f>IF(X1289="","",CONCATENATE(Tabela2[[#This Row],[Modele .txt - lokalizacja folderu]],X1289))</f>
        <v>G:\LocalUser\snws\Rendery_dwg_rys\Modele 3D\NICZUK Clamp PST.txt</v>
      </c>
      <c r="Z1289" t="s">
        <v>2574</v>
      </c>
      <c r="AB1289" t="str">
        <f>IFERROR(VLOOKUP(Tabela2[[#This Row],[Kod]],[1]Arkusz7!$A:$W,23,FALSE),"")</f>
        <v>PST-160-M20</v>
      </c>
    </row>
    <row r="1290" spans="1:28" x14ac:dyDescent="0.25">
      <c r="A1290">
        <v>25362</v>
      </c>
      <c r="B1290" t="s">
        <v>474</v>
      </c>
      <c r="C1290" t="str">
        <f>IF(B1290="","",CONCATENATE(Tabela2[[#This Row],[Nazwa pliku - render - lokalizacja folderu]],B1290))</f>
        <v>G:\LocalUser\snws\Rendery_dwg_rys\web_ok\PST_web_ok.png</v>
      </c>
      <c r="D1290" t="s">
        <v>2179</v>
      </c>
      <c r="E1290" t="s">
        <v>515</v>
      </c>
      <c r="F1290" t="str">
        <f>IF(E1290="","",CONCATENATE(Tabela2[[#This Row],[Nazwa pliku - .dwg - lokalizacja folderu]],E1290))</f>
        <v>G:\LocalUser\snws\Rendery_dwg_rys\dwg\PST-198_203-3_4.DWG</v>
      </c>
      <c r="G1290" t="s">
        <v>2185</v>
      </c>
      <c r="H1290" t="s">
        <v>2232</v>
      </c>
      <c r="I1290" t="str">
        <f>IF(H1290="","",CONCATENATE(Tabela2[[#This Row],[Rysunek .png - lokalizacja folderu]],H1290))</f>
        <v>G:\LocalUser\snws\Rendery_dwg_rys\rys\PST_rys.png</v>
      </c>
      <c r="J1290" t="s">
        <v>2181</v>
      </c>
      <c r="K1290" t="s">
        <v>2884</v>
      </c>
      <c r="L1290" t="str">
        <f>IF(K1290="","",CONCATENATE(Tabela2[[#This Row],[Zastosowania .jpg - lokalizacja folderu]],K1290))</f>
        <v>G:\LocalUser\snws\Rendery_dwg_rys\Zastosowania\PST_z_rys.png</v>
      </c>
      <c r="N1290" t="str">
        <f>IF(M1290="","",CONCATENATE(Tabela2[[#This Row],[Zastosowania .jpg - lokalizacja folderu]],M1290))</f>
        <v/>
      </c>
      <c r="P1290" t="str">
        <f>IF(O1290="","",CONCATENATE(Tabela2[[#This Row],[Zastosowania .jpg - lokalizacja folderu]],O1290))</f>
        <v/>
      </c>
      <c r="Q1290" t="s">
        <v>2555</v>
      </c>
      <c r="R1290" t="s">
        <v>2869</v>
      </c>
      <c r="S1290" t="str">
        <f>IF(R1290="","",CONCATENATE(Tabela2[[#This Row],[Instrukcje .png - lokalizacja folderu]],R1290))</f>
        <v>G:\LocalUser\snws\Rendery_dwg_rys\Instrukcje\PST_i_rys.png</v>
      </c>
      <c r="T1290" t="s">
        <v>2556</v>
      </c>
      <c r="U1290" t="s">
        <v>2594</v>
      </c>
      <c r="V1290" t="str">
        <f>IF(U1290="","",CONCATENATE(Tabela2[[#This Row],[Modele .rfa - lokalizacja folderu]],U1290))</f>
        <v>G:\LocalUser\snws\Rendery_dwg_rys\Modele 3D\NICZUK Clamp PST.rfa</v>
      </c>
      <c r="W1290" t="s">
        <v>2574</v>
      </c>
      <c r="X1290" t="s">
        <v>2733</v>
      </c>
      <c r="Y1290" t="str">
        <f>IF(X1290="","",CONCATENATE(Tabela2[[#This Row],[Modele .txt - lokalizacja folderu]],X1290))</f>
        <v>G:\LocalUser\snws\Rendery_dwg_rys\Modele 3D\NICZUK Clamp PST.txt</v>
      </c>
      <c r="Z1290" t="s">
        <v>2574</v>
      </c>
      <c r="AB1290" t="str">
        <f>IFERROR(VLOOKUP(Tabela2[[#This Row],[Kod]],[1]Arkusz7!$A:$W,23,FALSE),"")</f>
        <v>PST-198/203-3/4</v>
      </c>
    </row>
    <row r="1291" spans="1:28" x14ac:dyDescent="0.25">
      <c r="A1291">
        <v>17650</v>
      </c>
      <c r="B1291" t="s">
        <v>474</v>
      </c>
      <c r="C1291" t="str">
        <f>IF(B1291="","",CONCATENATE(Tabela2[[#This Row],[Nazwa pliku - render - lokalizacja folderu]],B1291))</f>
        <v>G:\LocalUser\snws\Rendery_dwg_rys\web_ok\PST_web_ok.png</v>
      </c>
      <c r="D1291" t="s">
        <v>2179</v>
      </c>
      <c r="E1291" t="s">
        <v>491</v>
      </c>
      <c r="F1291" t="str">
        <f>IF(E1291="","",CONCATENATE(Tabela2[[#This Row],[Nazwa pliku - .dwg - lokalizacja folderu]],E1291))</f>
        <v>G:\LocalUser\snws\Rendery_dwg_rys\dwg\PST-198_203-M20.DWG</v>
      </c>
      <c r="G1291" t="s">
        <v>2185</v>
      </c>
      <c r="H1291" t="s">
        <v>2232</v>
      </c>
      <c r="I1291" t="str">
        <f>IF(H1291="","",CONCATENATE(Tabela2[[#This Row],[Rysunek .png - lokalizacja folderu]],H1291))</f>
        <v>G:\LocalUser\snws\Rendery_dwg_rys\rys\PST_rys.png</v>
      </c>
      <c r="J1291" t="s">
        <v>2181</v>
      </c>
      <c r="K1291" t="s">
        <v>2884</v>
      </c>
      <c r="L1291" t="str">
        <f>IF(K1291="","",CONCATENATE(Tabela2[[#This Row],[Zastosowania .jpg - lokalizacja folderu]],K1291))</f>
        <v>G:\LocalUser\snws\Rendery_dwg_rys\Zastosowania\PST_z_rys.png</v>
      </c>
      <c r="N1291" t="str">
        <f>IF(M1291="","",CONCATENATE(Tabela2[[#This Row],[Zastosowania .jpg - lokalizacja folderu]],M1291))</f>
        <v/>
      </c>
      <c r="P1291" t="str">
        <f>IF(O1291="","",CONCATENATE(Tabela2[[#This Row],[Zastosowania .jpg - lokalizacja folderu]],O1291))</f>
        <v/>
      </c>
      <c r="Q1291" t="s">
        <v>2555</v>
      </c>
      <c r="R1291" t="s">
        <v>2869</v>
      </c>
      <c r="S1291" t="str">
        <f>IF(R1291="","",CONCATENATE(Tabela2[[#This Row],[Instrukcje .png - lokalizacja folderu]],R1291))</f>
        <v>G:\LocalUser\snws\Rendery_dwg_rys\Instrukcje\PST_i_rys.png</v>
      </c>
      <c r="T1291" t="s">
        <v>2556</v>
      </c>
      <c r="U1291" t="s">
        <v>2594</v>
      </c>
      <c r="V1291" t="str">
        <f>IF(U1291="","",CONCATENATE(Tabela2[[#This Row],[Modele .rfa - lokalizacja folderu]],U1291))</f>
        <v>G:\LocalUser\snws\Rendery_dwg_rys\Modele 3D\NICZUK Clamp PST.rfa</v>
      </c>
      <c r="W1291" t="s">
        <v>2574</v>
      </c>
      <c r="X1291" t="s">
        <v>2733</v>
      </c>
      <c r="Y1291" t="str">
        <f>IF(X1291="","",CONCATENATE(Tabela2[[#This Row],[Modele .txt - lokalizacja folderu]],X1291))</f>
        <v>G:\LocalUser\snws\Rendery_dwg_rys\Modele 3D\NICZUK Clamp PST.txt</v>
      </c>
      <c r="Z1291" t="s">
        <v>2574</v>
      </c>
      <c r="AB1291" t="str">
        <f>IFERROR(VLOOKUP(Tabela2[[#This Row],[Kod]],[1]Arkusz7!$A:$W,23,FALSE),"")</f>
        <v>PST-198/203-M20</v>
      </c>
    </row>
    <row r="1292" spans="1:28" x14ac:dyDescent="0.25">
      <c r="A1292">
        <v>16799</v>
      </c>
      <c r="B1292" t="s">
        <v>474</v>
      </c>
      <c r="C1292" t="str">
        <f>IF(B1292="","",CONCATENATE(Tabela2[[#This Row],[Nazwa pliku - render - lokalizacja folderu]],B1292))</f>
        <v>G:\LocalUser\snws\Rendery_dwg_rys\web_ok\PST_web_ok.png</v>
      </c>
      <c r="D1292" t="s">
        <v>2179</v>
      </c>
      <c r="F1292" t="str">
        <f>IF(E1292="","",CONCATENATE(Tabela2[[#This Row],[Nazwa pliku - .dwg - lokalizacja folderu]],E1292))</f>
        <v/>
      </c>
      <c r="G1292" t="s">
        <v>2185</v>
      </c>
      <c r="H1292" t="s">
        <v>2232</v>
      </c>
      <c r="I1292" t="str">
        <f>IF(H1292="","",CONCATENATE(Tabela2[[#This Row],[Rysunek .png - lokalizacja folderu]],H1292))</f>
        <v>G:\LocalUser\snws\Rendery_dwg_rys\rys\PST_rys.png</v>
      </c>
      <c r="J1292" t="s">
        <v>2181</v>
      </c>
      <c r="K1292" t="s">
        <v>2884</v>
      </c>
      <c r="L1292" t="str">
        <f>IF(K1292="","",CONCATENATE(Tabela2[[#This Row],[Zastosowania .jpg - lokalizacja folderu]],K1292))</f>
        <v>G:\LocalUser\snws\Rendery_dwg_rys\Zastosowania\PST_z_rys.png</v>
      </c>
      <c r="N1292" t="str">
        <f>IF(M1292="","",CONCATENATE(Tabela2[[#This Row],[Zastosowania .jpg - lokalizacja folderu]],M1292))</f>
        <v/>
      </c>
      <c r="P1292" t="str">
        <f>IF(O1292="","",CONCATENATE(Tabela2[[#This Row],[Zastosowania .jpg - lokalizacja folderu]],O1292))</f>
        <v/>
      </c>
      <c r="Q1292" t="s">
        <v>2555</v>
      </c>
      <c r="R1292" t="s">
        <v>2869</v>
      </c>
      <c r="S1292" t="str">
        <f>IF(R1292="","",CONCATENATE(Tabela2[[#This Row],[Instrukcje .png - lokalizacja folderu]],R1292))</f>
        <v>G:\LocalUser\snws\Rendery_dwg_rys\Instrukcje\PST_i_rys.png</v>
      </c>
      <c r="T1292" t="s">
        <v>2556</v>
      </c>
      <c r="U1292" t="s">
        <v>2594</v>
      </c>
      <c r="V1292" t="str">
        <f>IF(U1292="","",CONCATENATE(Tabela2[[#This Row],[Modele .rfa - lokalizacja folderu]],U1292))</f>
        <v>G:\LocalUser\snws\Rendery_dwg_rys\Modele 3D\NICZUK Clamp PST.rfa</v>
      </c>
      <c r="W1292" t="s">
        <v>2574</v>
      </c>
      <c r="X1292" t="s">
        <v>2733</v>
      </c>
      <c r="Y1292" t="str">
        <f>IF(X1292="","",CONCATENATE(Tabela2[[#This Row],[Modele .txt - lokalizacja folderu]],X1292))</f>
        <v>G:\LocalUser\snws\Rendery_dwg_rys\Modele 3D\NICZUK Clamp PST.txt</v>
      </c>
      <c r="Z1292" t="s">
        <v>2574</v>
      </c>
      <c r="AB1292" t="str">
        <f>IFERROR(VLOOKUP(Tabela2[[#This Row],[Kod]],[1]Arkusz7!$A:$W,23,FALSE),"")</f>
        <v>PST-200-11/4</v>
      </c>
    </row>
    <row r="1293" spans="1:28" x14ac:dyDescent="0.25">
      <c r="A1293">
        <v>14527</v>
      </c>
      <c r="B1293" t="s">
        <v>474</v>
      </c>
      <c r="C1293" t="str">
        <f>IF(B1293="","",CONCATENATE(Tabela2[[#This Row],[Nazwa pliku - render - lokalizacja folderu]],B1293))</f>
        <v>G:\LocalUser\snws\Rendery_dwg_rys\web_ok\PST_web_ok.png</v>
      </c>
      <c r="D1293" t="s">
        <v>2179</v>
      </c>
      <c r="E1293" t="s">
        <v>516</v>
      </c>
      <c r="F1293" t="str">
        <f>IF(E1293="","",CONCATENATE(Tabela2[[#This Row],[Nazwa pliku - .dwg - lokalizacja folderu]],E1293))</f>
        <v>G:\LocalUser\snws\Rendery_dwg_rys\dwg\PST-200-3_4.DWG</v>
      </c>
      <c r="G1293" t="s">
        <v>2185</v>
      </c>
      <c r="H1293" t="s">
        <v>2232</v>
      </c>
      <c r="I1293" t="str">
        <f>IF(H1293="","",CONCATENATE(Tabela2[[#This Row],[Rysunek .png - lokalizacja folderu]],H1293))</f>
        <v>G:\LocalUser\snws\Rendery_dwg_rys\rys\PST_rys.png</v>
      </c>
      <c r="J1293" t="s">
        <v>2181</v>
      </c>
      <c r="K1293" t="s">
        <v>2884</v>
      </c>
      <c r="L1293" t="str">
        <f>IF(K1293="","",CONCATENATE(Tabela2[[#This Row],[Zastosowania .jpg - lokalizacja folderu]],K1293))</f>
        <v>G:\LocalUser\snws\Rendery_dwg_rys\Zastosowania\PST_z_rys.png</v>
      </c>
      <c r="N1293" t="str">
        <f>IF(M1293="","",CONCATENATE(Tabela2[[#This Row],[Zastosowania .jpg - lokalizacja folderu]],M1293))</f>
        <v/>
      </c>
      <c r="P1293" t="str">
        <f>IF(O1293="","",CONCATENATE(Tabela2[[#This Row],[Zastosowania .jpg - lokalizacja folderu]],O1293))</f>
        <v/>
      </c>
      <c r="Q1293" t="s">
        <v>2555</v>
      </c>
      <c r="R1293" t="s">
        <v>2869</v>
      </c>
      <c r="S1293" t="str">
        <f>IF(R1293="","",CONCATENATE(Tabela2[[#This Row],[Instrukcje .png - lokalizacja folderu]],R1293))</f>
        <v>G:\LocalUser\snws\Rendery_dwg_rys\Instrukcje\PST_i_rys.png</v>
      </c>
      <c r="T1293" t="s">
        <v>2556</v>
      </c>
      <c r="U1293" t="s">
        <v>2594</v>
      </c>
      <c r="V1293" t="str">
        <f>IF(U1293="","",CONCATENATE(Tabela2[[#This Row],[Modele .rfa - lokalizacja folderu]],U1293))</f>
        <v>G:\LocalUser\snws\Rendery_dwg_rys\Modele 3D\NICZUK Clamp PST.rfa</v>
      </c>
      <c r="W1293" t="s">
        <v>2574</v>
      </c>
      <c r="X1293" t="s">
        <v>2733</v>
      </c>
      <c r="Y1293" t="str">
        <f>IF(X1293="","",CONCATENATE(Tabela2[[#This Row],[Modele .txt - lokalizacja folderu]],X1293))</f>
        <v>G:\LocalUser\snws\Rendery_dwg_rys\Modele 3D\NICZUK Clamp PST.txt</v>
      </c>
      <c r="Z1293" t="s">
        <v>2574</v>
      </c>
      <c r="AB1293" t="str">
        <f>IFERROR(VLOOKUP(Tabela2[[#This Row],[Kod]],[1]Arkusz7!$A:$W,23,FALSE),"")</f>
        <v>PST-200-3/4</v>
      </c>
    </row>
    <row r="1294" spans="1:28" x14ac:dyDescent="0.25">
      <c r="A1294">
        <v>12250</v>
      </c>
      <c r="B1294" t="s">
        <v>474</v>
      </c>
      <c r="C1294" t="str">
        <f>IF(B1294="","",CONCATENATE(Tabela2[[#This Row],[Nazwa pliku - render - lokalizacja folderu]],B1294))</f>
        <v>G:\LocalUser\snws\Rendery_dwg_rys\web_ok\PST_web_ok.png</v>
      </c>
      <c r="D1294" t="s">
        <v>2179</v>
      </c>
      <c r="E1294" t="s">
        <v>492</v>
      </c>
      <c r="F1294" t="str">
        <f>IF(E1294="","",CONCATENATE(Tabela2[[#This Row],[Nazwa pliku - .dwg - lokalizacja folderu]],E1294))</f>
        <v>G:\LocalUser\snws\Rendery_dwg_rys\dwg\PST-200-M20.DWG</v>
      </c>
      <c r="G1294" t="s">
        <v>2185</v>
      </c>
      <c r="H1294" t="s">
        <v>2232</v>
      </c>
      <c r="I1294" t="str">
        <f>IF(H1294="","",CONCATENATE(Tabela2[[#This Row],[Rysunek .png - lokalizacja folderu]],H1294))</f>
        <v>G:\LocalUser\snws\Rendery_dwg_rys\rys\PST_rys.png</v>
      </c>
      <c r="J1294" t="s">
        <v>2181</v>
      </c>
      <c r="K1294" t="s">
        <v>2884</v>
      </c>
      <c r="L1294" t="str">
        <f>IF(K1294="","",CONCATENATE(Tabela2[[#This Row],[Zastosowania .jpg - lokalizacja folderu]],K1294))</f>
        <v>G:\LocalUser\snws\Rendery_dwg_rys\Zastosowania\PST_z_rys.png</v>
      </c>
      <c r="N1294" t="str">
        <f>IF(M1294="","",CONCATENATE(Tabela2[[#This Row],[Zastosowania .jpg - lokalizacja folderu]],M1294))</f>
        <v/>
      </c>
      <c r="P1294" t="str">
        <f>IF(O1294="","",CONCATENATE(Tabela2[[#This Row],[Zastosowania .jpg - lokalizacja folderu]],O1294))</f>
        <v/>
      </c>
      <c r="Q1294" t="s">
        <v>2555</v>
      </c>
      <c r="R1294" t="s">
        <v>2869</v>
      </c>
      <c r="S1294" t="str">
        <f>IF(R1294="","",CONCATENATE(Tabela2[[#This Row],[Instrukcje .png - lokalizacja folderu]],R1294))</f>
        <v>G:\LocalUser\snws\Rendery_dwg_rys\Instrukcje\PST_i_rys.png</v>
      </c>
      <c r="T1294" t="s">
        <v>2556</v>
      </c>
      <c r="U1294" t="s">
        <v>2594</v>
      </c>
      <c r="V1294" t="str">
        <f>IF(U1294="","",CONCATENATE(Tabela2[[#This Row],[Modele .rfa - lokalizacja folderu]],U1294))</f>
        <v>G:\LocalUser\snws\Rendery_dwg_rys\Modele 3D\NICZUK Clamp PST.rfa</v>
      </c>
      <c r="W1294" t="s">
        <v>2574</v>
      </c>
      <c r="X1294" t="s">
        <v>2733</v>
      </c>
      <c r="Y1294" t="str">
        <f>IF(X1294="","",CONCATENATE(Tabela2[[#This Row],[Modele .txt - lokalizacja folderu]],X1294))</f>
        <v>G:\LocalUser\snws\Rendery_dwg_rys\Modele 3D\NICZUK Clamp PST.txt</v>
      </c>
      <c r="Z1294" t="s">
        <v>2574</v>
      </c>
      <c r="AB1294" t="str">
        <f>IFERROR(VLOOKUP(Tabela2[[#This Row],[Kod]],[1]Arkusz7!$A:$W,23,FALSE),"")</f>
        <v>PST-200-M20</v>
      </c>
    </row>
    <row r="1295" spans="1:28" x14ac:dyDescent="0.25">
      <c r="A1295">
        <v>5977</v>
      </c>
      <c r="B1295" t="s">
        <v>474</v>
      </c>
      <c r="C1295" t="str">
        <f>IF(B1295="","",CONCATENATE(Tabela2[[#This Row],[Nazwa pliku - render - lokalizacja folderu]],B1295))</f>
        <v>G:\LocalUser\snws\Rendery_dwg_rys\web_ok\PST_web_ok.png</v>
      </c>
      <c r="D1295" t="s">
        <v>2179</v>
      </c>
      <c r="E1295" t="s">
        <v>500</v>
      </c>
      <c r="F1295" t="str">
        <f>IF(E1295="","",CONCATENATE(Tabela2[[#This Row],[Nazwa pliku - .dwg - lokalizacja folderu]],E1295))</f>
        <v>G:\LocalUser\snws\Rendery_dwg_rys\dwg\PST-20-1_2.DWG</v>
      </c>
      <c r="G1295" t="s">
        <v>2185</v>
      </c>
      <c r="H1295" t="s">
        <v>2232</v>
      </c>
      <c r="I1295" t="str">
        <f>IF(H1295="","",CONCATENATE(Tabela2[[#This Row],[Rysunek .png - lokalizacja folderu]],H1295))</f>
        <v>G:\LocalUser\snws\Rendery_dwg_rys\rys\PST_rys.png</v>
      </c>
      <c r="J1295" t="s">
        <v>2181</v>
      </c>
      <c r="K1295" t="s">
        <v>2884</v>
      </c>
      <c r="L1295" t="str">
        <f>IF(K1295="","",CONCATENATE(Tabela2[[#This Row],[Zastosowania .jpg - lokalizacja folderu]],K1295))</f>
        <v>G:\LocalUser\snws\Rendery_dwg_rys\Zastosowania\PST_z_rys.png</v>
      </c>
      <c r="N1295" t="str">
        <f>IF(M1295="","",CONCATENATE(Tabela2[[#This Row],[Zastosowania .jpg - lokalizacja folderu]],M1295))</f>
        <v/>
      </c>
      <c r="P1295" t="str">
        <f>IF(O1295="","",CONCATENATE(Tabela2[[#This Row],[Zastosowania .jpg - lokalizacja folderu]],O1295))</f>
        <v/>
      </c>
      <c r="Q1295" t="s">
        <v>2555</v>
      </c>
      <c r="R1295" t="s">
        <v>2869</v>
      </c>
      <c r="S1295" t="str">
        <f>IF(R1295="","",CONCATENATE(Tabela2[[#This Row],[Instrukcje .png - lokalizacja folderu]],R1295))</f>
        <v>G:\LocalUser\snws\Rendery_dwg_rys\Instrukcje\PST_i_rys.png</v>
      </c>
      <c r="T1295" t="s">
        <v>2556</v>
      </c>
      <c r="U1295" t="s">
        <v>2594</v>
      </c>
      <c r="V1295" t="str">
        <f>IF(U1295="","",CONCATENATE(Tabela2[[#This Row],[Modele .rfa - lokalizacja folderu]],U1295))</f>
        <v>G:\LocalUser\snws\Rendery_dwg_rys\Modele 3D\NICZUK Clamp PST.rfa</v>
      </c>
      <c r="W1295" t="s">
        <v>2574</v>
      </c>
      <c r="X1295" t="s">
        <v>2733</v>
      </c>
      <c r="Y1295" t="str">
        <f>IF(X1295="","",CONCATENATE(Tabela2[[#This Row],[Modele .txt - lokalizacja folderu]],X1295))</f>
        <v>G:\LocalUser\snws\Rendery_dwg_rys\Modele 3D\NICZUK Clamp PST.txt</v>
      </c>
      <c r="Z1295" t="s">
        <v>2574</v>
      </c>
      <c r="AB1295" t="str">
        <f>IFERROR(VLOOKUP(Tabela2[[#This Row],[Kod]],[1]Arkusz7!$A:$W,23,FALSE),"")</f>
        <v>PST-20-1/2</v>
      </c>
    </row>
    <row r="1296" spans="1:28" x14ac:dyDescent="0.25">
      <c r="A1296">
        <v>6502</v>
      </c>
      <c r="B1296" t="s">
        <v>474</v>
      </c>
      <c r="C1296" t="str">
        <f>IF(B1296="","",CONCATENATE(Tabela2[[#This Row],[Nazwa pliku - render - lokalizacja folderu]],B1296))</f>
        <v>G:\LocalUser\snws\Rendery_dwg_rys\web_ok\PST_web_ok.png</v>
      </c>
      <c r="D1296" t="s">
        <v>2179</v>
      </c>
      <c r="E1296" t="s">
        <v>476</v>
      </c>
      <c r="F1296" t="str">
        <f>IF(E1296="","",CONCATENATE(Tabela2[[#This Row],[Nazwa pliku - .dwg - lokalizacja folderu]],E1296))</f>
        <v>G:\LocalUser\snws\Rendery_dwg_rys\dwg\PST-20-M20.DWG</v>
      </c>
      <c r="G1296" t="s">
        <v>2185</v>
      </c>
      <c r="H1296" t="s">
        <v>2232</v>
      </c>
      <c r="I1296" t="str">
        <f>IF(H1296="","",CONCATENATE(Tabela2[[#This Row],[Rysunek .png - lokalizacja folderu]],H1296))</f>
        <v>G:\LocalUser\snws\Rendery_dwg_rys\rys\PST_rys.png</v>
      </c>
      <c r="J1296" t="s">
        <v>2181</v>
      </c>
      <c r="K1296" t="s">
        <v>2884</v>
      </c>
      <c r="L1296" t="str">
        <f>IF(K1296="","",CONCATENATE(Tabela2[[#This Row],[Zastosowania .jpg - lokalizacja folderu]],K1296))</f>
        <v>G:\LocalUser\snws\Rendery_dwg_rys\Zastosowania\PST_z_rys.png</v>
      </c>
      <c r="N1296" t="str">
        <f>IF(M1296="","",CONCATENATE(Tabela2[[#This Row],[Zastosowania .jpg - lokalizacja folderu]],M1296))</f>
        <v/>
      </c>
      <c r="P1296" t="str">
        <f>IF(O1296="","",CONCATENATE(Tabela2[[#This Row],[Zastosowania .jpg - lokalizacja folderu]],O1296))</f>
        <v/>
      </c>
      <c r="Q1296" t="s">
        <v>2555</v>
      </c>
      <c r="R1296" t="s">
        <v>2869</v>
      </c>
      <c r="S1296" t="str">
        <f>IF(R1296="","",CONCATENATE(Tabela2[[#This Row],[Instrukcje .png - lokalizacja folderu]],R1296))</f>
        <v>G:\LocalUser\snws\Rendery_dwg_rys\Instrukcje\PST_i_rys.png</v>
      </c>
      <c r="T1296" t="s">
        <v>2556</v>
      </c>
      <c r="U1296" t="s">
        <v>2594</v>
      </c>
      <c r="V1296" t="str">
        <f>IF(U1296="","",CONCATENATE(Tabela2[[#This Row],[Modele .rfa - lokalizacja folderu]],U1296))</f>
        <v>G:\LocalUser\snws\Rendery_dwg_rys\Modele 3D\NICZUK Clamp PST.rfa</v>
      </c>
      <c r="W1296" t="s">
        <v>2574</v>
      </c>
      <c r="X1296" t="s">
        <v>2733</v>
      </c>
      <c r="Y1296" t="str">
        <f>IF(X1296="","",CONCATENATE(Tabela2[[#This Row],[Modele .txt - lokalizacja folderu]],X1296))</f>
        <v>G:\LocalUser\snws\Rendery_dwg_rys\Modele 3D\NICZUK Clamp PST.txt</v>
      </c>
      <c r="Z1296" t="s">
        <v>2574</v>
      </c>
      <c r="AB1296" t="str">
        <f>IFERROR(VLOOKUP(Tabela2[[#This Row],[Kod]],[1]Arkusz7!$A:$W,23,FALSE),"")</f>
        <v>PST-20-M20</v>
      </c>
    </row>
    <row r="1297" spans="1:28" x14ac:dyDescent="0.25">
      <c r="A1297">
        <v>7458</v>
      </c>
      <c r="B1297" t="s">
        <v>474</v>
      </c>
      <c r="C1297" t="str">
        <f>IF(B1297="","",CONCATENATE(Tabela2[[#This Row],[Nazwa pliku - render - lokalizacja folderu]],B1297))</f>
        <v>G:\LocalUser\snws\Rendery_dwg_rys\web_ok\PST_web_ok.png</v>
      </c>
      <c r="D1297" t="s">
        <v>2179</v>
      </c>
      <c r="F1297" t="str">
        <f>IF(E1297="","",CONCATENATE(Tabela2[[#This Row],[Nazwa pliku - .dwg - lokalizacja folderu]],E1297))</f>
        <v/>
      </c>
      <c r="G1297" t="s">
        <v>2185</v>
      </c>
      <c r="H1297" t="s">
        <v>2232</v>
      </c>
      <c r="I1297" t="str">
        <f>IF(H1297="","",CONCATENATE(Tabela2[[#This Row],[Rysunek .png - lokalizacja folderu]],H1297))</f>
        <v>G:\LocalUser\snws\Rendery_dwg_rys\rys\PST_rys.png</v>
      </c>
      <c r="J1297" t="s">
        <v>2181</v>
      </c>
      <c r="K1297" t="s">
        <v>2884</v>
      </c>
      <c r="L1297" t="str">
        <f>IF(K1297="","",CONCATENATE(Tabela2[[#This Row],[Zastosowania .jpg - lokalizacja folderu]],K1297))</f>
        <v>G:\LocalUser\snws\Rendery_dwg_rys\Zastosowania\PST_z_rys.png</v>
      </c>
      <c r="N1297" t="str">
        <f>IF(M1297="","",CONCATENATE(Tabela2[[#This Row],[Zastosowania .jpg - lokalizacja folderu]],M1297))</f>
        <v/>
      </c>
      <c r="P1297" t="str">
        <f>IF(O1297="","",CONCATENATE(Tabela2[[#This Row],[Zastosowania .jpg - lokalizacja folderu]],O1297))</f>
        <v/>
      </c>
      <c r="Q1297" t="s">
        <v>2555</v>
      </c>
      <c r="R1297" t="s">
        <v>2869</v>
      </c>
      <c r="S1297" t="str">
        <f>IF(R1297="","",CONCATENATE(Tabela2[[#This Row],[Instrukcje .png - lokalizacja folderu]],R1297))</f>
        <v>G:\LocalUser\snws\Rendery_dwg_rys\Instrukcje\PST_i_rys.png</v>
      </c>
      <c r="T1297" t="s">
        <v>2556</v>
      </c>
      <c r="U1297" t="s">
        <v>2594</v>
      </c>
      <c r="V1297" t="str">
        <f>IF(U1297="","",CONCATENATE(Tabela2[[#This Row],[Modele .rfa - lokalizacja folderu]],U1297))</f>
        <v>G:\LocalUser\snws\Rendery_dwg_rys\Modele 3D\NICZUK Clamp PST.rfa</v>
      </c>
      <c r="W1297" t="s">
        <v>2574</v>
      </c>
      <c r="X1297" t="s">
        <v>2733</v>
      </c>
      <c r="Y1297" t="str">
        <f>IF(X1297="","",CONCATENATE(Tabela2[[#This Row],[Modele .txt - lokalizacja folderu]],X1297))</f>
        <v>G:\LocalUser\snws\Rendery_dwg_rys\Modele 3D\NICZUK Clamp PST.txt</v>
      </c>
      <c r="Z1297" t="s">
        <v>2574</v>
      </c>
      <c r="AB1297" t="str">
        <f>IFERROR(VLOOKUP(Tabela2[[#This Row],[Kod]],[1]Arkusz7!$A:$W,23,FALSE),"")</f>
        <v>PST-250-11/4</v>
      </c>
    </row>
    <row r="1298" spans="1:28" x14ac:dyDescent="0.25">
      <c r="A1298">
        <v>12251</v>
      </c>
      <c r="B1298" t="s">
        <v>474</v>
      </c>
      <c r="C1298" t="str">
        <f>IF(B1298="","",CONCATENATE(Tabela2[[#This Row],[Nazwa pliku - render - lokalizacja folderu]],B1298))</f>
        <v>G:\LocalUser\snws\Rendery_dwg_rys\web_ok\PST_web_ok.png</v>
      </c>
      <c r="D1298" t="s">
        <v>2179</v>
      </c>
      <c r="E1298" t="s">
        <v>493</v>
      </c>
      <c r="F1298" t="str">
        <f>IF(E1298="","",CONCATENATE(Tabela2[[#This Row],[Nazwa pliku - .dwg - lokalizacja folderu]],E1298))</f>
        <v>G:\LocalUser\snws\Rendery_dwg_rys\dwg\PST-250-M20.DWG</v>
      </c>
      <c r="G1298" t="s">
        <v>2185</v>
      </c>
      <c r="H1298" t="s">
        <v>2232</v>
      </c>
      <c r="I1298" t="str">
        <f>IF(H1298="","",CONCATENATE(Tabela2[[#This Row],[Rysunek .png - lokalizacja folderu]],H1298))</f>
        <v>G:\LocalUser\snws\Rendery_dwg_rys\rys\PST_rys.png</v>
      </c>
      <c r="J1298" t="s">
        <v>2181</v>
      </c>
      <c r="K1298" t="s">
        <v>2884</v>
      </c>
      <c r="L1298" t="str">
        <f>IF(K1298="","",CONCATENATE(Tabela2[[#This Row],[Zastosowania .jpg - lokalizacja folderu]],K1298))</f>
        <v>G:\LocalUser\snws\Rendery_dwg_rys\Zastosowania\PST_z_rys.png</v>
      </c>
      <c r="N1298" t="str">
        <f>IF(M1298="","",CONCATENATE(Tabela2[[#This Row],[Zastosowania .jpg - lokalizacja folderu]],M1298))</f>
        <v/>
      </c>
      <c r="P1298" t="str">
        <f>IF(O1298="","",CONCATENATE(Tabela2[[#This Row],[Zastosowania .jpg - lokalizacja folderu]],O1298))</f>
        <v/>
      </c>
      <c r="Q1298" t="s">
        <v>2555</v>
      </c>
      <c r="R1298" t="s">
        <v>2869</v>
      </c>
      <c r="S1298" t="str">
        <f>IF(R1298="","",CONCATENATE(Tabela2[[#This Row],[Instrukcje .png - lokalizacja folderu]],R1298))</f>
        <v>G:\LocalUser\snws\Rendery_dwg_rys\Instrukcje\PST_i_rys.png</v>
      </c>
      <c r="T1298" t="s">
        <v>2556</v>
      </c>
      <c r="U1298" t="s">
        <v>2594</v>
      </c>
      <c r="V1298" t="str">
        <f>IF(U1298="","",CONCATENATE(Tabela2[[#This Row],[Modele .rfa - lokalizacja folderu]],U1298))</f>
        <v>G:\LocalUser\snws\Rendery_dwg_rys\Modele 3D\NICZUK Clamp PST.rfa</v>
      </c>
      <c r="W1298" t="s">
        <v>2574</v>
      </c>
      <c r="X1298" t="s">
        <v>2733</v>
      </c>
      <c r="Y1298" t="str">
        <f>IF(X1298="","",CONCATENATE(Tabela2[[#This Row],[Modele .txt - lokalizacja folderu]],X1298))</f>
        <v>G:\LocalUser\snws\Rendery_dwg_rys\Modele 3D\NICZUK Clamp PST.txt</v>
      </c>
      <c r="Z1298" t="s">
        <v>2574</v>
      </c>
      <c r="AB1298" t="str">
        <f>IFERROR(VLOOKUP(Tabela2[[#This Row],[Kod]],[1]Arkusz7!$A:$W,23,FALSE),"")</f>
        <v>PST-250-M20</v>
      </c>
    </row>
    <row r="1299" spans="1:28" x14ac:dyDescent="0.25">
      <c r="A1299">
        <v>5978</v>
      </c>
      <c r="B1299" t="s">
        <v>474</v>
      </c>
      <c r="C1299" t="str">
        <f>IF(B1299="","",CONCATENATE(Tabela2[[#This Row],[Nazwa pliku - render - lokalizacja folderu]],B1299))</f>
        <v>G:\LocalUser\snws\Rendery_dwg_rys\web_ok\PST_web_ok.png</v>
      </c>
      <c r="D1299" t="s">
        <v>2179</v>
      </c>
      <c r="E1299" t="s">
        <v>501</v>
      </c>
      <c r="F1299" t="str">
        <f>IF(E1299="","",CONCATENATE(Tabela2[[#This Row],[Nazwa pliku - .dwg - lokalizacja folderu]],E1299))</f>
        <v>G:\LocalUser\snws\Rendery_dwg_rys\dwg\PST-25-1_2.DWG</v>
      </c>
      <c r="G1299" t="s">
        <v>2185</v>
      </c>
      <c r="H1299" t="s">
        <v>2232</v>
      </c>
      <c r="I1299" t="str">
        <f>IF(H1299="","",CONCATENATE(Tabela2[[#This Row],[Rysunek .png - lokalizacja folderu]],H1299))</f>
        <v>G:\LocalUser\snws\Rendery_dwg_rys\rys\PST_rys.png</v>
      </c>
      <c r="J1299" t="s">
        <v>2181</v>
      </c>
      <c r="K1299" t="s">
        <v>2884</v>
      </c>
      <c r="L1299" t="str">
        <f>IF(K1299="","",CONCATENATE(Tabela2[[#This Row],[Zastosowania .jpg - lokalizacja folderu]],K1299))</f>
        <v>G:\LocalUser\snws\Rendery_dwg_rys\Zastosowania\PST_z_rys.png</v>
      </c>
      <c r="N1299" t="str">
        <f>IF(M1299="","",CONCATENATE(Tabela2[[#This Row],[Zastosowania .jpg - lokalizacja folderu]],M1299))</f>
        <v/>
      </c>
      <c r="P1299" t="str">
        <f>IF(O1299="","",CONCATENATE(Tabela2[[#This Row],[Zastosowania .jpg - lokalizacja folderu]],O1299))</f>
        <v/>
      </c>
      <c r="Q1299" t="s">
        <v>2555</v>
      </c>
      <c r="R1299" t="s">
        <v>2869</v>
      </c>
      <c r="S1299" t="str">
        <f>IF(R1299="","",CONCATENATE(Tabela2[[#This Row],[Instrukcje .png - lokalizacja folderu]],R1299))</f>
        <v>G:\LocalUser\snws\Rendery_dwg_rys\Instrukcje\PST_i_rys.png</v>
      </c>
      <c r="T1299" t="s">
        <v>2556</v>
      </c>
      <c r="U1299" t="s">
        <v>2594</v>
      </c>
      <c r="V1299" t="str">
        <f>IF(U1299="","",CONCATENATE(Tabela2[[#This Row],[Modele .rfa - lokalizacja folderu]],U1299))</f>
        <v>G:\LocalUser\snws\Rendery_dwg_rys\Modele 3D\NICZUK Clamp PST.rfa</v>
      </c>
      <c r="W1299" t="s">
        <v>2574</v>
      </c>
      <c r="X1299" t="s">
        <v>2733</v>
      </c>
      <c r="Y1299" t="str">
        <f>IF(X1299="","",CONCATENATE(Tabela2[[#This Row],[Modele .txt - lokalizacja folderu]],X1299))</f>
        <v>G:\LocalUser\snws\Rendery_dwg_rys\Modele 3D\NICZUK Clamp PST.txt</v>
      </c>
      <c r="Z1299" t="s">
        <v>2574</v>
      </c>
      <c r="AB1299" t="str">
        <f>IFERROR(VLOOKUP(Tabela2[[#This Row],[Kod]],[1]Arkusz7!$A:$W,23,FALSE),"")</f>
        <v>PST-25-1/2</v>
      </c>
    </row>
    <row r="1300" spans="1:28" x14ac:dyDescent="0.25">
      <c r="A1300">
        <v>6501</v>
      </c>
      <c r="B1300" t="s">
        <v>474</v>
      </c>
      <c r="C1300" t="str">
        <f>IF(B1300="","",CONCATENATE(Tabela2[[#This Row],[Nazwa pliku - render - lokalizacja folderu]],B1300))</f>
        <v>G:\LocalUser\snws\Rendery_dwg_rys\web_ok\PST_web_ok.png</v>
      </c>
      <c r="D1300" t="s">
        <v>2179</v>
      </c>
      <c r="E1300" t="s">
        <v>477</v>
      </c>
      <c r="F1300" t="str">
        <f>IF(E1300="","",CONCATENATE(Tabela2[[#This Row],[Nazwa pliku - .dwg - lokalizacja folderu]],E1300))</f>
        <v>G:\LocalUser\snws\Rendery_dwg_rys\dwg\PST-25-M20.DWG</v>
      </c>
      <c r="G1300" t="s">
        <v>2185</v>
      </c>
      <c r="H1300" t="s">
        <v>2232</v>
      </c>
      <c r="I1300" t="str">
        <f>IF(H1300="","",CONCATENATE(Tabela2[[#This Row],[Rysunek .png - lokalizacja folderu]],H1300))</f>
        <v>G:\LocalUser\snws\Rendery_dwg_rys\rys\PST_rys.png</v>
      </c>
      <c r="J1300" t="s">
        <v>2181</v>
      </c>
      <c r="K1300" t="s">
        <v>2884</v>
      </c>
      <c r="L1300" t="str">
        <f>IF(K1300="","",CONCATENATE(Tabela2[[#This Row],[Zastosowania .jpg - lokalizacja folderu]],K1300))</f>
        <v>G:\LocalUser\snws\Rendery_dwg_rys\Zastosowania\PST_z_rys.png</v>
      </c>
      <c r="N1300" t="str">
        <f>IF(M1300="","",CONCATENATE(Tabela2[[#This Row],[Zastosowania .jpg - lokalizacja folderu]],M1300))</f>
        <v/>
      </c>
      <c r="P1300" t="str">
        <f>IF(O1300="","",CONCATENATE(Tabela2[[#This Row],[Zastosowania .jpg - lokalizacja folderu]],O1300))</f>
        <v/>
      </c>
      <c r="Q1300" t="s">
        <v>2555</v>
      </c>
      <c r="R1300" t="s">
        <v>2869</v>
      </c>
      <c r="S1300" t="str">
        <f>IF(R1300="","",CONCATENATE(Tabela2[[#This Row],[Instrukcje .png - lokalizacja folderu]],R1300))</f>
        <v>G:\LocalUser\snws\Rendery_dwg_rys\Instrukcje\PST_i_rys.png</v>
      </c>
      <c r="T1300" t="s">
        <v>2556</v>
      </c>
      <c r="U1300" t="s">
        <v>2594</v>
      </c>
      <c r="V1300" t="str">
        <f>IF(U1300="","",CONCATENATE(Tabela2[[#This Row],[Modele .rfa - lokalizacja folderu]],U1300))</f>
        <v>G:\LocalUser\snws\Rendery_dwg_rys\Modele 3D\NICZUK Clamp PST.rfa</v>
      </c>
      <c r="W1300" t="s">
        <v>2574</v>
      </c>
      <c r="X1300" t="s">
        <v>2733</v>
      </c>
      <c r="Y1300" t="str">
        <f>IF(X1300="","",CONCATENATE(Tabela2[[#This Row],[Modele .txt - lokalizacja folderu]],X1300))</f>
        <v>G:\LocalUser\snws\Rendery_dwg_rys\Modele 3D\NICZUK Clamp PST.txt</v>
      </c>
      <c r="Z1300" t="s">
        <v>2574</v>
      </c>
      <c r="AB1300" t="str">
        <f>IFERROR(VLOOKUP(Tabela2[[#This Row],[Kod]],[1]Arkusz7!$A:$W,23,FALSE),"")</f>
        <v>PST-25-M20</v>
      </c>
    </row>
    <row r="1301" spans="1:28" x14ac:dyDescent="0.25">
      <c r="A1301">
        <v>13723</v>
      </c>
      <c r="B1301" t="s">
        <v>474</v>
      </c>
      <c r="C1301" t="str">
        <f>IF(B1301="","",CONCATENATE(Tabela2[[#This Row],[Nazwa pliku - render - lokalizacja folderu]],B1301))</f>
        <v>G:\LocalUser\snws\Rendery_dwg_rys\web_ok\PST_web_ok.png</v>
      </c>
      <c r="D1301" t="s">
        <v>2179</v>
      </c>
      <c r="F1301" t="str">
        <f>IF(E1301="","",CONCATENATE(Tabela2[[#This Row],[Nazwa pliku - .dwg - lokalizacja folderu]],E1301))</f>
        <v/>
      </c>
      <c r="G1301" t="s">
        <v>2185</v>
      </c>
      <c r="H1301" t="s">
        <v>2232</v>
      </c>
      <c r="I1301" t="str">
        <f>IF(H1301="","",CONCATENATE(Tabela2[[#This Row],[Rysunek .png - lokalizacja folderu]],H1301))</f>
        <v>G:\LocalUser\snws\Rendery_dwg_rys\rys\PST_rys.png</v>
      </c>
      <c r="J1301" t="s">
        <v>2181</v>
      </c>
      <c r="K1301" t="s">
        <v>2884</v>
      </c>
      <c r="L1301" t="str">
        <f>IF(K1301="","",CONCATENATE(Tabela2[[#This Row],[Zastosowania .jpg - lokalizacja folderu]],K1301))</f>
        <v>G:\LocalUser\snws\Rendery_dwg_rys\Zastosowania\PST_z_rys.png</v>
      </c>
      <c r="N1301" t="str">
        <f>IF(M1301="","",CONCATENATE(Tabela2[[#This Row],[Zastosowania .jpg - lokalizacja folderu]],M1301))</f>
        <v/>
      </c>
      <c r="P1301" t="str">
        <f>IF(O1301="","",CONCATENATE(Tabela2[[#This Row],[Zastosowania .jpg - lokalizacja folderu]],O1301))</f>
        <v/>
      </c>
      <c r="Q1301" t="s">
        <v>2555</v>
      </c>
      <c r="R1301" t="s">
        <v>2869</v>
      </c>
      <c r="S1301" t="str">
        <f>IF(R1301="","",CONCATENATE(Tabela2[[#This Row],[Instrukcje .png - lokalizacja folderu]],R1301))</f>
        <v>G:\LocalUser\snws\Rendery_dwg_rys\Instrukcje\PST_i_rys.png</v>
      </c>
      <c r="T1301" t="s">
        <v>2556</v>
      </c>
      <c r="U1301" t="s">
        <v>2594</v>
      </c>
      <c r="V1301" t="str">
        <f>IF(U1301="","",CONCATENATE(Tabela2[[#This Row],[Modele .rfa - lokalizacja folderu]],U1301))</f>
        <v>G:\LocalUser\snws\Rendery_dwg_rys\Modele 3D\NICZUK Clamp PST.rfa</v>
      </c>
      <c r="W1301" t="s">
        <v>2574</v>
      </c>
      <c r="X1301" t="s">
        <v>2733</v>
      </c>
      <c r="Y1301" t="str">
        <f>IF(X1301="","",CONCATENATE(Tabela2[[#This Row],[Modele .txt - lokalizacja folderu]],X1301))</f>
        <v>G:\LocalUser\snws\Rendery_dwg_rys\Modele 3D\NICZUK Clamp PST.txt</v>
      </c>
      <c r="Z1301" t="s">
        <v>2574</v>
      </c>
      <c r="AB1301" t="str">
        <f>IFERROR(VLOOKUP(Tabela2[[#This Row],[Kod]],[1]Arkusz7!$A:$W,23,FALSE),"")</f>
        <v>PST-300-11/4</v>
      </c>
    </row>
    <row r="1302" spans="1:28" x14ac:dyDescent="0.25">
      <c r="A1302">
        <v>12923</v>
      </c>
      <c r="B1302" t="s">
        <v>474</v>
      </c>
      <c r="C1302" t="str">
        <f>IF(B1302="","",CONCATENATE(Tabela2[[#This Row],[Nazwa pliku - render - lokalizacja folderu]],B1302))</f>
        <v>G:\LocalUser\snws\Rendery_dwg_rys\web_ok\PST_web_ok.png</v>
      </c>
      <c r="D1302" t="s">
        <v>2179</v>
      </c>
      <c r="E1302" t="s">
        <v>517</v>
      </c>
      <c r="F1302" t="str">
        <f>IF(E1302="","",CONCATENATE(Tabela2[[#This Row],[Nazwa pliku - .dwg - lokalizacja folderu]],E1302))</f>
        <v>G:\LocalUser\snws\Rendery_dwg_rys\dwg\PST-300-3_4.DWG</v>
      </c>
      <c r="G1302" t="s">
        <v>2185</v>
      </c>
      <c r="H1302" t="s">
        <v>2232</v>
      </c>
      <c r="I1302" t="str">
        <f>IF(H1302="","",CONCATENATE(Tabela2[[#This Row],[Rysunek .png - lokalizacja folderu]],H1302))</f>
        <v>G:\LocalUser\snws\Rendery_dwg_rys\rys\PST_rys.png</v>
      </c>
      <c r="J1302" t="s">
        <v>2181</v>
      </c>
      <c r="K1302" t="s">
        <v>2884</v>
      </c>
      <c r="L1302" t="str">
        <f>IF(K1302="","",CONCATENATE(Tabela2[[#This Row],[Zastosowania .jpg - lokalizacja folderu]],K1302))</f>
        <v>G:\LocalUser\snws\Rendery_dwg_rys\Zastosowania\PST_z_rys.png</v>
      </c>
      <c r="N1302" t="str">
        <f>IF(M1302="","",CONCATENATE(Tabela2[[#This Row],[Zastosowania .jpg - lokalizacja folderu]],M1302))</f>
        <v/>
      </c>
      <c r="P1302" t="str">
        <f>IF(O1302="","",CONCATENATE(Tabela2[[#This Row],[Zastosowania .jpg - lokalizacja folderu]],O1302))</f>
        <v/>
      </c>
      <c r="Q1302" t="s">
        <v>2555</v>
      </c>
      <c r="R1302" t="s">
        <v>2869</v>
      </c>
      <c r="S1302" t="str">
        <f>IF(R1302="","",CONCATENATE(Tabela2[[#This Row],[Instrukcje .png - lokalizacja folderu]],R1302))</f>
        <v>G:\LocalUser\snws\Rendery_dwg_rys\Instrukcje\PST_i_rys.png</v>
      </c>
      <c r="T1302" t="s">
        <v>2556</v>
      </c>
      <c r="U1302" t="s">
        <v>2594</v>
      </c>
      <c r="V1302" t="str">
        <f>IF(U1302="","",CONCATENATE(Tabela2[[#This Row],[Modele .rfa - lokalizacja folderu]],U1302))</f>
        <v>G:\LocalUser\snws\Rendery_dwg_rys\Modele 3D\NICZUK Clamp PST.rfa</v>
      </c>
      <c r="W1302" t="s">
        <v>2574</v>
      </c>
      <c r="X1302" t="s">
        <v>2733</v>
      </c>
      <c r="Y1302" t="str">
        <f>IF(X1302="","",CONCATENATE(Tabela2[[#This Row],[Modele .txt - lokalizacja folderu]],X1302))</f>
        <v>G:\LocalUser\snws\Rendery_dwg_rys\Modele 3D\NICZUK Clamp PST.txt</v>
      </c>
      <c r="Z1302" t="s">
        <v>2574</v>
      </c>
      <c r="AB1302" t="str">
        <f>IFERROR(VLOOKUP(Tabela2[[#This Row],[Kod]],[1]Arkusz7!$A:$W,23,FALSE),"")</f>
        <v>PST-300-3/4</v>
      </c>
    </row>
    <row r="1303" spans="1:28" x14ac:dyDescent="0.25">
      <c r="A1303">
        <v>13407</v>
      </c>
      <c r="B1303" t="s">
        <v>474</v>
      </c>
      <c r="C1303" t="str">
        <f>IF(B1303="","",CONCATENATE(Tabela2[[#This Row],[Nazwa pliku - render - lokalizacja folderu]],B1303))</f>
        <v>G:\LocalUser\snws\Rendery_dwg_rys\web_ok\PST_web_ok.png</v>
      </c>
      <c r="D1303" t="s">
        <v>2179</v>
      </c>
      <c r="E1303" t="s">
        <v>494</v>
      </c>
      <c r="F1303" t="str">
        <f>IF(E1303="","",CONCATENATE(Tabela2[[#This Row],[Nazwa pliku - .dwg - lokalizacja folderu]],E1303))</f>
        <v>G:\LocalUser\snws\Rendery_dwg_rys\dwg\PST-300-M20.DWG</v>
      </c>
      <c r="G1303" t="s">
        <v>2185</v>
      </c>
      <c r="H1303" t="s">
        <v>2232</v>
      </c>
      <c r="I1303" t="str">
        <f>IF(H1303="","",CONCATENATE(Tabela2[[#This Row],[Rysunek .png - lokalizacja folderu]],H1303))</f>
        <v>G:\LocalUser\snws\Rendery_dwg_rys\rys\PST_rys.png</v>
      </c>
      <c r="J1303" t="s">
        <v>2181</v>
      </c>
      <c r="K1303" t="s">
        <v>2884</v>
      </c>
      <c r="L1303" t="str">
        <f>IF(K1303="","",CONCATENATE(Tabela2[[#This Row],[Zastosowania .jpg - lokalizacja folderu]],K1303))</f>
        <v>G:\LocalUser\snws\Rendery_dwg_rys\Zastosowania\PST_z_rys.png</v>
      </c>
      <c r="N1303" t="str">
        <f>IF(M1303="","",CONCATENATE(Tabela2[[#This Row],[Zastosowania .jpg - lokalizacja folderu]],M1303))</f>
        <v/>
      </c>
      <c r="P1303" t="str">
        <f>IF(O1303="","",CONCATENATE(Tabela2[[#This Row],[Zastosowania .jpg - lokalizacja folderu]],O1303))</f>
        <v/>
      </c>
      <c r="Q1303" t="s">
        <v>2555</v>
      </c>
      <c r="R1303" t="s">
        <v>2869</v>
      </c>
      <c r="S1303" t="str">
        <f>IF(R1303="","",CONCATENATE(Tabela2[[#This Row],[Instrukcje .png - lokalizacja folderu]],R1303))</f>
        <v>G:\LocalUser\snws\Rendery_dwg_rys\Instrukcje\PST_i_rys.png</v>
      </c>
      <c r="T1303" t="s">
        <v>2556</v>
      </c>
      <c r="U1303" t="s">
        <v>2594</v>
      </c>
      <c r="V1303" t="str">
        <f>IF(U1303="","",CONCATENATE(Tabela2[[#This Row],[Modele .rfa - lokalizacja folderu]],U1303))</f>
        <v>G:\LocalUser\snws\Rendery_dwg_rys\Modele 3D\NICZUK Clamp PST.rfa</v>
      </c>
      <c r="W1303" t="s">
        <v>2574</v>
      </c>
      <c r="X1303" t="s">
        <v>2733</v>
      </c>
      <c r="Y1303" t="str">
        <f>IF(X1303="","",CONCATENATE(Tabela2[[#This Row],[Modele .txt - lokalizacja folderu]],X1303))</f>
        <v>G:\LocalUser\snws\Rendery_dwg_rys\Modele 3D\NICZUK Clamp PST.txt</v>
      </c>
      <c r="Z1303" t="s">
        <v>2574</v>
      </c>
      <c r="AB1303" t="str">
        <f>IFERROR(VLOOKUP(Tabela2[[#This Row],[Kod]],[1]Arkusz7!$A:$W,23,FALSE),"")</f>
        <v>PST-300-M20</v>
      </c>
    </row>
    <row r="1304" spans="1:28" x14ac:dyDescent="0.25">
      <c r="A1304">
        <v>5971</v>
      </c>
      <c r="B1304" t="s">
        <v>474</v>
      </c>
      <c r="C1304" t="str">
        <f>IF(B1304="","",CONCATENATE(Tabela2[[#This Row],[Nazwa pliku - render - lokalizacja folderu]],B1304))</f>
        <v>G:\LocalUser\snws\Rendery_dwg_rys\web_ok\PST_web_ok.png</v>
      </c>
      <c r="D1304" t="s">
        <v>2179</v>
      </c>
      <c r="E1304" t="s">
        <v>502</v>
      </c>
      <c r="F1304" t="str">
        <f>IF(E1304="","",CONCATENATE(Tabela2[[#This Row],[Nazwa pliku - .dwg - lokalizacja folderu]],E1304))</f>
        <v>G:\LocalUser\snws\Rendery_dwg_rys\dwg\PST-32-3_4.DWG</v>
      </c>
      <c r="G1304" t="s">
        <v>2185</v>
      </c>
      <c r="H1304" t="s">
        <v>2232</v>
      </c>
      <c r="I1304" t="str">
        <f>IF(H1304="","",CONCATENATE(Tabela2[[#This Row],[Rysunek .png - lokalizacja folderu]],H1304))</f>
        <v>G:\LocalUser\snws\Rendery_dwg_rys\rys\PST_rys.png</v>
      </c>
      <c r="J1304" t="s">
        <v>2181</v>
      </c>
      <c r="K1304" t="s">
        <v>2884</v>
      </c>
      <c r="L1304" t="str">
        <f>IF(K1304="","",CONCATENATE(Tabela2[[#This Row],[Zastosowania .jpg - lokalizacja folderu]],K1304))</f>
        <v>G:\LocalUser\snws\Rendery_dwg_rys\Zastosowania\PST_z_rys.png</v>
      </c>
      <c r="N1304" t="str">
        <f>IF(M1304="","",CONCATENATE(Tabela2[[#This Row],[Zastosowania .jpg - lokalizacja folderu]],M1304))</f>
        <v/>
      </c>
      <c r="P1304" t="str">
        <f>IF(O1304="","",CONCATENATE(Tabela2[[#This Row],[Zastosowania .jpg - lokalizacja folderu]],O1304))</f>
        <v/>
      </c>
      <c r="Q1304" t="s">
        <v>2555</v>
      </c>
      <c r="R1304" t="s">
        <v>2869</v>
      </c>
      <c r="S1304" t="str">
        <f>IF(R1304="","",CONCATENATE(Tabela2[[#This Row],[Instrukcje .png - lokalizacja folderu]],R1304))</f>
        <v>G:\LocalUser\snws\Rendery_dwg_rys\Instrukcje\PST_i_rys.png</v>
      </c>
      <c r="T1304" t="s">
        <v>2556</v>
      </c>
      <c r="U1304" t="s">
        <v>2594</v>
      </c>
      <c r="V1304" t="str">
        <f>IF(U1304="","",CONCATENATE(Tabela2[[#This Row],[Modele .rfa - lokalizacja folderu]],U1304))</f>
        <v>G:\LocalUser\snws\Rendery_dwg_rys\Modele 3D\NICZUK Clamp PST.rfa</v>
      </c>
      <c r="W1304" t="s">
        <v>2574</v>
      </c>
      <c r="X1304" t="s">
        <v>2733</v>
      </c>
      <c r="Y1304" t="str">
        <f>IF(X1304="","",CONCATENATE(Tabela2[[#This Row],[Modele .txt - lokalizacja folderu]],X1304))</f>
        <v>G:\LocalUser\snws\Rendery_dwg_rys\Modele 3D\NICZUK Clamp PST.txt</v>
      </c>
      <c r="Z1304" t="s">
        <v>2574</v>
      </c>
      <c r="AB1304" t="str">
        <f>IFERROR(VLOOKUP(Tabela2[[#This Row],[Kod]],[1]Arkusz7!$A:$W,23,FALSE),"")</f>
        <v>PST-32-3/4</v>
      </c>
    </row>
    <row r="1305" spans="1:28" x14ac:dyDescent="0.25">
      <c r="A1305">
        <v>6500</v>
      </c>
      <c r="B1305" t="s">
        <v>474</v>
      </c>
      <c r="C1305" t="str">
        <f>IF(B1305="","",CONCATENATE(Tabela2[[#This Row],[Nazwa pliku - render - lokalizacja folderu]],B1305))</f>
        <v>G:\LocalUser\snws\Rendery_dwg_rys\web_ok\PST_web_ok.png</v>
      </c>
      <c r="D1305" t="s">
        <v>2179</v>
      </c>
      <c r="E1305" t="s">
        <v>478</v>
      </c>
      <c r="F1305" t="str">
        <f>IF(E1305="","",CONCATENATE(Tabela2[[#This Row],[Nazwa pliku - .dwg - lokalizacja folderu]],E1305))</f>
        <v>G:\LocalUser\snws\Rendery_dwg_rys\dwg\PST-32-M20.DWG</v>
      </c>
      <c r="G1305" t="s">
        <v>2185</v>
      </c>
      <c r="H1305" t="s">
        <v>2232</v>
      </c>
      <c r="I1305" t="str">
        <f>IF(H1305="","",CONCATENATE(Tabela2[[#This Row],[Rysunek .png - lokalizacja folderu]],H1305))</f>
        <v>G:\LocalUser\snws\Rendery_dwg_rys\rys\PST_rys.png</v>
      </c>
      <c r="J1305" t="s">
        <v>2181</v>
      </c>
      <c r="K1305" t="s">
        <v>2884</v>
      </c>
      <c r="L1305" t="str">
        <f>IF(K1305="","",CONCATENATE(Tabela2[[#This Row],[Zastosowania .jpg - lokalizacja folderu]],K1305))</f>
        <v>G:\LocalUser\snws\Rendery_dwg_rys\Zastosowania\PST_z_rys.png</v>
      </c>
      <c r="N1305" t="str">
        <f>IF(M1305="","",CONCATENATE(Tabela2[[#This Row],[Zastosowania .jpg - lokalizacja folderu]],M1305))</f>
        <v/>
      </c>
      <c r="P1305" t="str">
        <f>IF(O1305="","",CONCATENATE(Tabela2[[#This Row],[Zastosowania .jpg - lokalizacja folderu]],O1305))</f>
        <v/>
      </c>
      <c r="Q1305" t="s">
        <v>2555</v>
      </c>
      <c r="R1305" t="s">
        <v>2869</v>
      </c>
      <c r="S1305" t="str">
        <f>IF(R1305="","",CONCATENATE(Tabela2[[#This Row],[Instrukcje .png - lokalizacja folderu]],R1305))</f>
        <v>G:\LocalUser\snws\Rendery_dwg_rys\Instrukcje\PST_i_rys.png</v>
      </c>
      <c r="T1305" t="s">
        <v>2556</v>
      </c>
      <c r="U1305" t="s">
        <v>2594</v>
      </c>
      <c r="V1305" t="str">
        <f>IF(U1305="","",CONCATENATE(Tabela2[[#This Row],[Modele .rfa - lokalizacja folderu]],U1305))</f>
        <v>G:\LocalUser\snws\Rendery_dwg_rys\Modele 3D\NICZUK Clamp PST.rfa</v>
      </c>
      <c r="W1305" t="s">
        <v>2574</v>
      </c>
      <c r="X1305" t="s">
        <v>2733</v>
      </c>
      <c r="Y1305" t="str">
        <f>IF(X1305="","",CONCATENATE(Tabela2[[#This Row],[Modele .txt - lokalizacja folderu]],X1305))</f>
        <v>G:\LocalUser\snws\Rendery_dwg_rys\Modele 3D\NICZUK Clamp PST.txt</v>
      </c>
      <c r="Z1305" t="s">
        <v>2574</v>
      </c>
      <c r="AB1305" t="str">
        <f>IFERROR(VLOOKUP(Tabela2[[#This Row],[Kod]],[1]Arkusz7!$A:$W,23,FALSE),"")</f>
        <v>PST-32-M20</v>
      </c>
    </row>
    <row r="1306" spans="1:28" x14ac:dyDescent="0.25">
      <c r="A1306">
        <v>11326</v>
      </c>
      <c r="B1306" t="s">
        <v>474</v>
      </c>
      <c r="C1306" t="str">
        <f>IF(B1306="","",CONCATENATE(Tabela2[[#This Row],[Nazwa pliku - render - lokalizacja folderu]],B1306))</f>
        <v>G:\LocalUser\snws\Rendery_dwg_rys\web_ok\PST_web_ok.png</v>
      </c>
      <c r="D1306" t="s">
        <v>2179</v>
      </c>
      <c r="F1306" t="str">
        <f>IF(E1306="","",CONCATENATE(Tabela2[[#This Row],[Nazwa pliku - .dwg - lokalizacja folderu]],E1306))</f>
        <v/>
      </c>
      <c r="G1306" t="s">
        <v>2185</v>
      </c>
      <c r="H1306" t="s">
        <v>2232</v>
      </c>
      <c r="I1306" t="str">
        <f>IF(H1306="","",CONCATENATE(Tabela2[[#This Row],[Rysunek .png - lokalizacja folderu]],H1306))</f>
        <v>G:\LocalUser\snws\Rendery_dwg_rys\rys\PST_rys.png</v>
      </c>
      <c r="J1306" t="s">
        <v>2181</v>
      </c>
      <c r="K1306" t="s">
        <v>2884</v>
      </c>
      <c r="L1306" t="str">
        <f>IF(K1306="","",CONCATENATE(Tabela2[[#This Row],[Zastosowania .jpg - lokalizacja folderu]],K1306))</f>
        <v>G:\LocalUser\snws\Rendery_dwg_rys\Zastosowania\PST_z_rys.png</v>
      </c>
      <c r="N1306" t="str">
        <f>IF(M1306="","",CONCATENATE(Tabela2[[#This Row],[Zastosowania .jpg - lokalizacja folderu]],M1306))</f>
        <v/>
      </c>
      <c r="P1306" t="str">
        <f>IF(O1306="","",CONCATENATE(Tabela2[[#This Row],[Zastosowania .jpg - lokalizacja folderu]],O1306))</f>
        <v/>
      </c>
      <c r="Q1306" t="s">
        <v>2555</v>
      </c>
      <c r="R1306" t="s">
        <v>2869</v>
      </c>
      <c r="S1306" t="str">
        <f>IF(R1306="","",CONCATENATE(Tabela2[[#This Row],[Instrukcje .png - lokalizacja folderu]],R1306))</f>
        <v>G:\LocalUser\snws\Rendery_dwg_rys\Instrukcje\PST_i_rys.png</v>
      </c>
      <c r="T1306" t="s">
        <v>2556</v>
      </c>
      <c r="U1306" t="s">
        <v>2594</v>
      </c>
      <c r="V1306" t="str">
        <f>IF(U1306="","",CONCATENATE(Tabela2[[#This Row],[Modele .rfa - lokalizacja folderu]],U1306))</f>
        <v>G:\LocalUser\snws\Rendery_dwg_rys\Modele 3D\NICZUK Clamp PST.rfa</v>
      </c>
      <c r="W1306" t="s">
        <v>2574</v>
      </c>
      <c r="X1306" t="s">
        <v>2733</v>
      </c>
      <c r="Y1306" t="str">
        <f>IF(X1306="","",CONCATENATE(Tabela2[[#This Row],[Modele .txt - lokalizacja folderu]],X1306))</f>
        <v>G:\LocalUser\snws\Rendery_dwg_rys\Modele 3D\NICZUK Clamp PST.txt</v>
      </c>
      <c r="Z1306" t="s">
        <v>2574</v>
      </c>
      <c r="AB1306" t="str">
        <f>IFERROR(VLOOKUP(Tabela2[[#This Row],[Kod]],[1]Arkusz7!$A:$W,23,FALSE),"")</f>
        <v>PST-350-11/4</v>
      </c>
    </row>
    <row r="1307" spans="1:28" x14ac:dyDescent="0.25">
      <c r="A1307">
        <v>14503</v>
      </c>
      <c r="B1307" t="s">
        <v>474</v>
      </c>
      <c r="C1307" t="str">
        <f>IF(B1307="","",CONCATENATE(Tabela2[[#This Row],[Nazwa pliku - render - lokalizacja folderu]],B1307))</f>
        <v>G:\LocalUser\snws\Rendery_dwg_rys\web_ok\PST_web_ok.png</v>
      </c>
      <c r="D1307" t="s">
        <v>2179</v>
      </c>
      <c r="E1307" t="s">
        <v>495</v>
      </c>
      <c r="F1307" t="str">
        <f>IF(E1307="","",CONCATENATE(Tabela2[[#This Row],[Nazwa pliku - .dwg - lokalizacja folderu]],E1307))</f>
        <v>G:\LocalUser\snws\Rendery_dwg_rys\dwg\PST-350-M20.DWG</v>
      </c>
      <c r="G1307" t="s">
        <v>2185</v>
      </c>
      <c r="H1307" t="s">
        <v>2232</v>
      </c>
      <c r="I1307" t="str">
        <f>IF(H1307="","",CONCATENATE(Tabela2[[#This Row],[Rysunek .png - lokalizacja folderu]],H1307))</f>
        <v>G:\LocalUser\snws\Rendery_dwg_rys\rys\PST_rys.png</v>
      </c>
      <c r="J1307" t="s">
        <v>2181</v>
      </c>
      <c r="K1307" t="s">
        <v>2884</v>
      </c>
      <c r="L1307" t="str">
        <f>IF(K1307="","",CONCATENATE(Tabela2[[#This Row],[Zastosowania .jpg - lokalizacja folderu]],K1307))</f>
        <v>G:\LocalUser\snws\Rendery_dwg_rys\Zastosowania\PST_z_rys.png</v>
      </c>
      <c r="N1307" t="str">
        <f>IF(M1307="","",CONCATENATE(Tabela2[[#This Row],[Zastosowania .jpg - lokalizacja folderu]],M1307))</f>
        <v/>
      </c>
      <c r="P1307" t="str">
        <f>IF(O1307="","",CONCATENATE(Tabela2[[#This Row],[Zastosowania .jpg - lokalizacja folderu]],O1307))</f>
        <v/>
      </c>
      <c r="Q1307" t="s">
        <v>2555</v>
      </c>
      <c r="R1307" t="s">
        <v>2869</v>
      </c>
      <c r="S1307" t="str">
        <f>IF(R1307="","",CONCATENATE(Tabela2[[#This Row],[Instrukcje .png - lokalizacja folderu]],R1307))</f>
        <v>G:\LocalUser\snws\Rendery_dwg_rys\Instrukcje\PST_i_rys.png</v>
      </c>
      <c r="T1307" t="s">
        <v>2556</v>
      </c>
      <c r="U1307" t="s">
        <v>2594</v>
      </c>
      <c r="V1307" t="str">
        <f>IF(U1307="","",CONCATENATE(Tabela2[[#This Row],[Modele .rfa - lokalizacja folderu]],U1307))</f>
        <v>G:\LocalUser\snws\Rendery_dwg_rys\Modele 3D\NICZUK Clamp PST.rfa</v>
      </c>
      <c r="W1307" t="s">
        <v>2574</v>
      </c>
      <c r="X1307" t="s">
        <v>2733</v>
      </c>
      <c r="Y1307" t="str">
        <f>IF(X1307="","",CONCATENATE(Tabela2[[#This Row],[Modele .txt - lokalizacja folderu]],X1307))</f>
        <v>G:\LocalUser\snws\Rendery_dwg_rys\Modele 3D\NICZUK Clamp PST.txt</v>
      </c>
      <c r="Z1307" t="s">
        <v>2574</v>
      </c>
      <c r="AB1307" t="str">
        <f>IFERROR(VLOOKUP(Tabela2[[#This Row],[Kod]],[1]Arkusz7!$A:$W,23,FALSE),"")</f>
        <v>PST-350-M20</v>
      </c>
    </row>
    <row r="1308" spans="1:28" x14ac:dyDescent="0.25">
      <c r="A1308">
        <v>13548</v>
      </c>
      <c r="B1308" t="s">
        <v>474</v>
      </c>
      <c r="C1308" t="str">
        <f>IF(B1308="","",CONCATENATE(Tabela2[[#This Row],[Nazwa pliku - render - lokalizacja folderu]],B1308))</f>
        <v>G:\LocalUser\snws\Rendery_dwg_rys\web_ok\PST_web_ok.png</v>
      </c>
      <c r="D1308" t="s">
        <v>2179</v>
      </c>
      <c r="E1308" t="s">
        <v>518</v>
      </c>
      <c r="F1308" t="str">
        <f>IF(E1308="","",CONCATENATE(Tabela2[[#This Row],[Nazwa pliku - .dwg - lokalizacja folderu]],E1308))</f>
        <v>G:\LocalUser\snws\Rendery_dwg_rys\dwg\PST-400-3_4.DWG</v>
      </c>
      <c r="G1308" t="s">
        <v>2185</v>
      </c>
      <c r="H1308" t="s">
        <v>2232</v>
      </c>
      <c r="I1308" t="str">
        <f>IF(H1308="","",CONCATENATE(Tabela2[[#This Row],[Rysunek .png - lokalizacja folderu]],H1308))</f>
        <v>G:\LocalUser\snws\Rendery_dwg_rys\rys\PST_rys.png</v>
      </c>
      <c r="J1308" t="s">
        <v>2181</v>
      </c>
      <c r="K1308" t="s">
        <v>2884</v>
      </c>
      <c r="L1308" t="str">
        <f>IF(K1308="","",CONCATENATE(Tabela2[[#This Row],[Zastosowania .jpg - lokalizacja folderu]],K1308))</f>
        <v>G:\LocalUser\snws\Rendery_dwg_rys\Zastosowania\PST_z_rys.png</v>
      </c>
      <c r="N1308" t="str">
        <f>IF(M1308="","",CONCATENATE(Tabela2[[#This Row],[Zastosowania .jpg - lokalizacja folderu]],M1308))</f>
        <v/>
      </c>
      <c r="P1308" t="str">
        <f>IF(O1308="","",CONCATENATE(Tabela2[[#This Row],[Zastosowania .jpg - lokalizacja folderu]],O1308))</f>
        <v/>
      </c>
      <c r="Q1308" t="s">
        <v>2555</v>
      </c>
      <c r="R1308" t="s">
        <v>2869</v>
      </c>
      <c r="S1308" t="str">
        <f>IF(R1308="","",CONCATENATE(Tabela2[[#This Row],[Instrukcje .png - lokalizacja folderu]],R1308))</f>
        <v>G:\LocalUser\snws\Rendery_dwg_rys\Instrukcje\PST_i_rys.png</v>
      </c>
      <c r="T1308" t="s">
        <v>2556</v>
      </c>
      <c r="U1308" t="s">
        <v>2594</v>
      </c>
      <c r="V1308" t="str">
        <f>IF(U1308="","",CONCATENATE(Tabela2[[#This Row],[Modele .rfa - lokalizacja folderu]],U1308))</f>
        <v>G:\LocalUser\snws\Rendery_dwg_rys\Modele 3D\NICZUK Clamp PST.rfa</v>
      </c>
      <c r="W1308" t="s">
        <v>2574</v>
      </c>
      <c r="X1308" t="s">
        <v>2733</v>
      </c>
      <c r="Y1308" t="str">
        <f>IF(X1308="","",CONCATENATE(Tabela2[[#This Row],[Modele .txt - lokalizacja folderu]],X1308))</f>
        <v>G:\LocalUser\snws\Rendery_dwg_rys\Modele 3D\NICZUK Clamp PST.txt</v>
      </c>
      <c r="Z1308" t="s">
        <v>2574</v>
      </c>
      <c r="AB1308" t="str">
        <f>IFERROR(VLOOKUP(Tabela2[[#This Row],[Kod]],[1]Arkusz7!$A:$W,23,FALSE),"")</f>
        <v>PST-400-3/4</v>
      </c>
    </row>
    <row r="1309" spans="1:28" x14ac:dyDescent="0.25">
      <c r="A1309">
        <v>13409</v>
      </c>
      <c r="B1309" t="s">
        <v>474</v>
      </c>
      <c r="C1309" t="str">
        <f>IF(B1309="","",CONCATENATE(Tabela2[[#This Row],[Nazwa pliku - render - lokalizacja folderu]],B1309))</f>
        <v>G:\LocalUser\snws\Rendery_dwg_rys\web_ok\PST_web_ok.png</v>
      </c>
      <c r="D1309" t="s">
        <v>2179</v>
      </c>
      <c r="E1309" t="s">
        <v>496</v>
      </c>
      <c r="F1309" t="str">
        <f>IF(E1309="","",CONCATENATE(Tabela2[[#This Row],[Nazwa pliku - .dwg - lokalizacja folderu]],E1309))</f>
        <v>G:\LocalUser\snws\Rendery_dwg_rys\dwg\PST-400-M20.DWG</v>
      </c>
      <c r="G1309" t="s">
        <v>2185</v>
      </c>
      <c r="H1309" t="s">
        <v>2232</v>
      </c>
      <c r="I1309" t="str">
        <f>IF(H1309="","",CONCATENATE(Tabela2[[#This Row],[Rysunek .png - lokalizacja folderu]],H1309))</f>
        <v>G:\LocalUser\snws\Rendery_dwg_rys\rys\PST_rys.png</v>
      </c>
      <c r="J1309" t="s">
        <v>2181</v>
      </c>
      <c r="K1309" t="s">
        <v>2884</v>
      </c>
      <c r="L1309" t="str">
        <f>IF(K1309="","",CONCATENATE(Tabela2[[#This Row],[Zastosowania .jpg - lokalizacja folderu]],K1309))</f>
        <v>G:\LocalUser\snws\Rendery_dwg_rys\Zastosowania\PST_z_rys.png</v>
      </c>
      <c r="N1309" t="str">
        <f>IF(M1309="","",CONCATENATE(Tabela2[[#This Row],[Zastosowania .jpg - lokalizacja folderu]],M1309))</f>
        <v/>
      </c>
      <c r="P1309" t="str">
        <f>IF(O1309="","",CONCATENATE(Tabela2[[#This Row],[Zastosowania .jpg - lokalizacja folderu]],O1309))</f>
        <v/>
      </c>
      <c r="Q1309" t="s">
        <v>2555</v>
      </c>
      <c r="R1309" t="s">
        <v>2869</v>
      </c>
      <c r="S1309" t="str">
        <f>IF(R1309="","",CONCATENATE(Tabela2[[#This Row],[Instrukcje .png - lokalizacja folderu]],R1309))</f>
        <v>G:\LocalUser\snws\Rendery_dwg_rys\Instrukcje\PST_i_rys.png</v>
      </c>
      <c r="T1309" t="s">
        <v>2556</v>
      </c>
      <c r="U1309" t="s">
        <v>2594</v>
      </c>
      <c r="V1309" t="str">
        <f>IF(U1309="","",CONCATENATE(Tabela2[[#This Row],[Modele .rfa - lokalizacja folderu]],U1309))</f>
        <v>G:\LocalUser\snws\Rendery_dwg_rys\Modele 3D\NICZUK Clamp PST.rfa</v>
      </c>
      <c r="W1309" t="s">
        <v>2574</v>
      </c>
      <c r="X1309" t="s">
        <v>2733</v>
      </c>
      <c r="Y1309" t="str">
        <f>IF(X1309="","",CONCATENATE(Tabela2[[#This Row],[Modele .txt - lokalizacja folderu]],X1309))</f>
        <v>G:\LocalUser\snws\Rendery_dwg_rys\Modele 3D\NICZUK Clamp PST.txt</v>
      </c>
      <c r="Z1309" t="s">
        <v>2574</v>
      </c>
      <c r="AB1309" t="str">
        <f>IFERROR(VLOOKUP(Tabela2[[#This Row],[Kod]],[1]Arkusz7!$A:$W,23,FALSE),"")</f>
        <v>PST-400-M20</v>
      </c>
    </row>
    <row r="1310" spans="1:28" x14ac:dyDescent="0.25">
      <c r="A1310">
        <v>5979</v>
      </c>
      <c r="B1310" t="s">
        <v>474</v>
      </c>
      <c r="C1310" t="str">
        <f>IF(B1310="","",CONCATENATE(Tabela2[[#This Row],[Nazwa pliku - render - lokalizacja folderu]],B1310))</f>
        <v>G:\LocalUser\snws\Rendery_dwg_rys\web_ok\PST_web_ok.png</v>
      </c>
      <c r="D1310" t="s">
        <v>2179</v>
      </c>
      <c r="E1310" t="s">
        <v>503</v>
      </c>
      <c r="F1310" t="str">
        <f>IF(E1310="","",CONCATENATE(Tabela2[[#This Row],[Nazwa pliku - .dwg - lokalizacja folderu]],E1310))</f>
        <v>G:\LocalUser\snws\Rendery_dwg_rys\dwg\PST-40-3_4.DWG</v>
      </c>
      <c r="G1310" t="s">
        <v>2185</v>
      </c>
      <c r="H1310" t="s">
        <v>2232</v>
      </c>
      <c r="I1310" t="str">
        <f>IF(H1310="","",CONCATENATE(Tabela2[[#This Row],[Rysunek .png - lokalizacja folderu]],H1310))</f>
        <v>G:\LocalUser\snws\Rendery_dwg_rys\rys\PST_rys.png</v>
      </c>
      <c r="J1310" t="s">
        <v>2181</v>
      </c>
      <c r="K1310" t="s">
        <v>2884</v>
      </c>
      <c r="L1310" t="str">
        <f>IF(K1310="","",CONCATENATE(Tabela2[[#This Row],[Zastosowania .jpg - lokalizacja folderu]],K1310))</f>
        <v>G:\LocalUser\snws\Rendery_dwg_rys\Zastosowania\PST_z_rys.png</v>
      </c>
      <c r="N1310" t="str">
        <f>IF(M1310="","",CONCATENATE(Tabela2[[#This Row],[Zastosowania .jpg - lokalizacja folderu]],M1310))</f>
        <v/>
      </c>
      <c r="P1310" t="str">
        <f>IF(O1310="","",CONCATENATE(Tabela2[[#This Row],[Zastosowania .jpg - lokalizacja folderu]],O1310))</f>
        <v/>
      </c>
      <c r="Q1310" t="s">
        <v>2555</v>
      </c>
      <c r="R1310" t="s">
        <v>2869</v>
      </c>
      <c r="S1310" t="str">
        <f>IF(R1310="","",CONCATENATE(Tabela2[[#This Row],[Instrukcje .png - lokalizacja folderu]],R1310))</f>
        <v>G:\LocalUser\snws\Rendery_dwg_rys\Instrukcje\PST_i_rys.png</v>
      </c>
      <c r="T1310" t="s">
        <v>2556</v>
      </c>
      <c r="U1310" t="s">
        <v>2594</v>
      </c>
      <c r="V1310" t="str">
        <f>IF(U1310="","",CONCATENATE(Tabela2[[#This Row],[Modele .rfa - lokalizacja folderu]],U1310))</f>
        <v>G:\LocalUser\snws\Rendery_dwg_rys\Modele 3D\NICZUK Clamp PST.rfa</v>
      </c>
      <c r="W1310" t="s">
        <v>2574</v>
      </c>
      <c r="X1310" t="s">
        <v>2733</v>
      </c>
      <c r="Y1310" t="str">
        <f>IF(X1310="","",CONCATENATE(Tabela2[[#This Row],[Modele .txt - lokalizacja folderu]],X1310))</f>
        <v>G:\LocalUser\snws\Rendery_dwg_rys\Modele 3D\NICZUK Clamp PST.txt</v>
      </c>
      <c r="Z1310" t="s">
        <v>2574</v>
      </c>
      <c r="AB1310" t="str">
        <f>IFERROR(VLOOKUP(Tabela2[[#This Row],[Kod]],[1]Arkusz7!$A:$W,23,FALSE),"")</f>
        <v>PST-40-3/4</v>
      </c>
    </row>
    <row r="1311" spans="1:28" x14ac:dyDescent="0.25">
      <c r="A1311">
        <v>6499</v>
      </c>
      <c r="B1311" t="s">
        <v>474</v>
      </c>
      <c r="C1311" t="str">
        <f>IF(B1311="","",CONCATENATE(Tabela2[[#This Row],[Nazwa pliku - render - lokalizacja folderu]],B1311))</f>
        <v>G:\LocalUser\snws\Rendery_dwg_rys\web_ok\PST_web_ok.png</v>
      </c>
      <c r="D1311" t="s">
        <v>2179</v>
      </c>
      <c r="E1311" t="s">
        <v>479</v>
      </c>
      <c r="F1311" t="str">
        <f>IF(E1311="","",CONCATENATE(Tabela2[[#This Row],[Nazwa pliku - .dwg - lokalizacja folderu]],E1311))</f>
        <v>G:\LocalUser\snws\Rendery_dwg_rys\dwg\PST-40-M20.DWG</v>
      </c>
      <c r="G1311" t="s">
        <v>2185</v>
      </c>
      <c r="H1311" t="s">
        <v>2232</v>
      </c>
      <c r="I1311" t="str">
        <f>IF(H1311="","",CONCATENATE(Tabela2[[#This Row],[Rysunek .png - lokalizacja folderu]],H1311))</f>
        <v>G:\LocalUser\snws\Rendery_dwg_rys\rys\PST_rys.png</v>
      </c>
      <c r="J1311" t="s">
        <v>2181</v>
      </c>
      <c r="K1311" t="s">
        <v>2884</v>
      </c>
      <c r="L1311" t="str">
        <f>IF(K1311="","",CONCATENATE(Tabela2[[#This Row],[Zastosowania .jpg - lokalizacja folderu]],K1311))</f>
        <v>G:\LocalUser\snws\Rendery_dwg_rys\Zastosowania\PST_z_rys.png</v>
      </c>
      <c r="N1311" t="str">
        <f>IF(M1311="","",CONCATENATE(Tabela2[[#This Row],[Zastosowania .jpg - lokalizacja folderu]],M1311))</f>
        <v/>
      </c>
      <c r="P1311" t="str">
        <f>IF(O1311="","",CONCATENATE(Tabela2[[#This Row],[Zastosowania .jpg - lokalizacja folderu]],O1311))</f>
        <v/>
      </c>
      <c r="Q1311" t="s">
        <v>2555</v>
      </c>
      <c r="R1311" t="s">
        <v>2869</v>
      </c>
      <c r="S1311" t="str">
        <f>IF(R1311="","",CONCATENATE(Tabela2[[#This Row],[Instrukcje .png - lokalizacja folderu]],R1311))</f>
        <v>G:\LocalUser\snws\Rendery_dwg_rys\Instrukcje\PST_i_rys.png</v>
      </c>
      <c r="T1311" t="s">
        <v>2556</v>
      </c>
      <c r="U1311" t="s">
        <v>2594</v>
      </c>
      <c r="V1311" t="str">
        <f>IF(U1311="","",CONCATENATE(Tabela2[[#This Row],[Modele .rfa - lokalizacja folderu]],U1311))</f>
        <v>G:\LocalUser\snws\Rendery_dwg_rys\Modele 3D\NICZUK Clamp PST.rfa</v>
      </c>
      <c r="W1311" t="s">
        <v>2574</v>
      </c>
      <c r="X1311" t="s">
        <v>2733</v>
      </c>
      <c r="Y1311" t="str">
        <f>IF(X1311="","",CONCATENATE(Tabela2[[#This Row],[Modele .txt - lokalizacja folderu]],X1311))</f>
        <v>G:\LocalUser\snws\Rendery_dwg_rys\Modele 3D\NICZUK Clamp PST.txt</v>
      </c>
      <c r="Z1311" t="s">
        <v>2574</v>
      </c>
      <c r="AB1311" t="str">
        <f>IFERROR(VLOOKUP(Tabela2[[#This Row],[Kod]],[1]Arkusz7!$A:$W,23,FALSE),"")</f>
        <v>PST-40-M20</v>
      </c>
    </row>
    <row r="1312" spans="1:28" x14ac:dyDescent="0.25">
      <c r="A1312">
        <v>21405</v>
      </c>
      <c r="B1312" t="s">
        <v>474</v>
      </c>
      <c r="C1312" t="str">
        <f>IF(B1312="","",CONCATENATE(Tabela2[[#This Row],[Nazwa pliku - render - lokalizacja folderu]],B1312))</f>
        <v>G:\LocalUser\snws\Rendery_dwg_rys\web_ok\PST_web_ok.png</v>
      </c>
      <c r="D1312" t="s">
        <v>2179</v>
      </c>
      <c r="F1312" t="str">
        <f>IF(E1312="","",CONCATENATE(Tabela2[[#This Row],[Nazwa pliku - .dwg - lokalizacja folderu]],E1312))</f>
        <v/>
      </c>
      <c r="G1312" t="s">
        <v>2185</v>
      </c>
      <c r="H1312" t="s">
        <v>2232</v>
      </c>
      <c r="I1312" t="str">
        <f>IF(H1312="","",CONCATENATE(Tabela2[[#This Row],[Rysunek .png - lokalizacja folderu]],H1312))</f>
        <v>G:\LocalUser\snws\Rendery_dwg_rys\rys\PST_rys.png</v>
      </c>
      <c r="J1312" t="s">
        <v>2181</v>
      </c>
      <c r="K1312" t="s">
        <v>2884</v>
      </c>
      <c r="L1312" t="str">
        <f>IF(K1312="","",CONCATENATE(Tabela2[[#This Row],[Zastosowania .jpg - lokalizacja folderu]],K1312))</f>
        <v>G:\LocalUser\snws\Rendery_dwg_rys\Zastosowania\PST_z_rys.png</v>
      </c>
      <c r="N1312" t="str">
        <f>IF(M1312="","",CONCATENATE(Tabela2[[#This Row],[Zastosowania .jpg - lokalizacja folderu]],M1312))</f>
        <v/>
      </c>
      <c r="P1312" t="str">
        <f>IF(O1312="","",CONCATENATE(Tabela2[[#This Row],[Zastosowania .jpg - lokalizacja folderu]],O1312))</f>
        <v/>
      </c>
      <c r="Q1312" t="s">
        <v>2555</v>
      </c>
      <c r="R1312" t="s">
        <v>2869</v>
      </c>
      <c r="S1312" t="str">
        <f>IF(R1312="","",CONCATENATE(Tabela2[[#This Row],[Instrukcje .png - lokalizacja folderu]],R1312))</f>
        <v>G:\LocalUser\snws\Rendery_dwg_rys\Instrukcje\PST_i_rys.png</v>
      </c>
      <c r="T1312" t="s">
        <v>2556</v>
      </c>
      <c r="U1312" t="s">
        <v>2594</v>
      </c>
      <c r="V1312" t="str">
        <f>IF(U1312="","",CONCATENATE(Tabela2[[#This Row],[Modele .rfa - lokalizacja folderu]],U1312))</f>
        <v>G:\LocalUser\snws\Rendery_dwg_rys\Modele 3D\NICZUK Clamp PST.rfa</v>
      </c>
      <c r="W1312" t="s">
        <v>2574</v>
      </c>
      <c r="X1312" t="s">
        <v>2733</v>
      </c>
      <c r="Y1312" t="str">
        <f>IF(X1312="","",CONCATENATE(Tabela2[[#This Row],[Modele .txt - lokalizacja folderu]],X1312))</f>
        <v>G:\LocalUser\snws\Rendery_dwg_rys\Modele 3D\NICZUK Clamp PST.txt</v>
      </c>
      <c r="Z1312" t="s">
        <v>2574</v>
      </c>
      <c r="AB1312" t="str">
        <f>IFERROR(VLOOKUP(Tabela2[[#This Row],[Kod]],[1]Arkusz7!$A:$W,23,FALSE),"")</f>
        <v>PST-450-11/4</v>
      </c>
    </row>
    <row r="1313" spans="1:28" x14ac:dyDescent="0.25">
      <c r="A1313">
        <v>23893</v>
      </c>
      <c r="B1313" t="s">
        <v>474</v>
      </c>
      <c r="C1313" t="str">
        <f>IF(B1313="","",CONCATENATE(Tabela2[[#This Row],[Nazwa pliku - render - lokalizacja folderu]],B1313))</f>
        <v>G:\LocalUser\snws\Rendery_dwg_rys\web_ok\PST_web_ok.png</v>
      </c>
      <c r="D1313" t="s">
        <v>2179</v>
      </c>
      <c r="E1313" t="s">
        <v>519</v>
      </c>
      <c r="F1313" t="str">
        <f>IF(E1313="","",CONCATENATE(Tabela2[[#This Row],[Nazwa pliku - .dwg - lokalizacja folderu]],E1313))</f>
        <v>G:\LocalUser\snws\Rendery_dwg_rys\dwg\PST-450-3_4.DWG</v>
      </c>
      <c r="G1313" t="s">
        <v>2185</v>
      </c>
      <c r="H1313" t="s">
        <v>2232</v>
      </c>
      <c r="I1313" t="str">
        <f>IF(H1313="","",CONCATENATE(Tabela2[[#This Row],[Rysunek .png - lokalizacja folderu]],H1313))</f>
        <v>G:\LocalUser\snws\Rendery_dwg_rys\rys\PST_rys.png</v>
      </c>
      <c r="J1313" t="s">
        <v>2181</v>
      </c>
      <c r="K1313" t="s">
        <v>2884</v>
      </c>
      <c r="L1313" t="str">
        <f>IF(K1313="","",CONCATENATE(Tabela2[[#This Row],[Zastosowania .jpg - lokalizacja folderu]],K1313))</f>
        <v>G:\LocalUser\snws\Rendery_dwg_rys\Zastosowania\PST_z_rys.png</v>
      </c>
      <c r="N1313" t="str">
        <f>IF(M1313="","",CONCATENATE(Tabela2[[#This Row],[Zastosowania .jpg - lokalizacja folderu]],M1313))</f>
        <v/>
      </c>
      <c r="P1313" t="str">
        <f>IF(O1313="","",CONCATENATE(Tabela2[[#This Row],[Zastosowania .jpg - lokalizacja folderu]],O1313))</f>
        <v/>
      </c>
      <c r="Q1313" t="s">
        <v>2555</v>
      </c>
      <c r="R1313" t="s">
        <v>2869</v>
      </c>
      <c r="S1313" t="str">
        <f>IF(R1313="","",CONCATENATE(Tabela2[[#This Row],[Instrukcje .png - lokalizacja folderu]],R1313))</f>
        <v>G:\LocalUser\snws\Rendery_dwg_rys\Instrukcje\PST_i_rys.png</v>
      </c>
      <c r="T1313" t="s">
        <v>2556</v>
      </c>
      <c r="U1313" t="s">
        <v>2594</v>
      </c>
      <c r="V1313" t="str">
        <f>IF(U1313="","",CONCATENATE(Tabela2[[#This Row],[Modele .rfa - lokalizacja folderu]],U1313))</f>
        <v>G:\LocalUser\snws\Rendery_dwg_rys\Modele 3D\NICZUK Clamp PST.rfa</v>
      </c>
      <c r="W1313" t="s">
        <v>2574</v>
      </c>
      <c r="X1313" t="s">
        <v>2733</v>
      </c>
      <c r="Y1313" t="str">
        <f>IF(X1313="","",CONCATENATE(Tabela2[[#This Row],[Modele .txt - lokalizacja folderu]],X1313))</f>
        <v>G:\LocalUser\snws\Rendery_dwg_rys\Modele 3D\NICZUK Clamp PST.txt</v>
      </c>
      <c r="Z1313" t="s">
        <v>2574</v>
      </c>
      <c r="AB1313" t="str">
        <f>IFERROR(VLOOKUP(Tabela2[[#This Row],[Kod]],[1]Arkusz7!$A:$W,23,FALSE),"")</f>
        <v>PST-450-3/4</v>
      </c>
    </row>
    <row r="1314" spans="1:28" x14ac:dyDescent="0.25">
      <c r="A1314">
        <v>21256</v>
      </c>
      <c r="B1314" t="s">
        <v>474</v>
      </c>
      <c r="C1314" t="str">
        <f>IF(B1314="","",CONCATENATE(Tabela2[[#This Row],[Nazwa pliku - render - lokalizacja folderu]],B1314))</f>
        <v>G:\LocalUser\snws\Rendery_dwg_rys\web_ok\PST_web_ok.png</v>
      </c>
      <c r="D1314" t="s">
        <v>2179</v>
      </c>
      <c r="E1314" t="s">
        <v>497</v>
      </c>
      <c r="F1314" t="str">
        <f>IF(E1314="","",CONCATENATE(Tabela2[[#This Row],[Nazwa pliku - .dwg - lokalizacja folderu]],E1314))</f>
        <v>G:\LocalUser\snws\Rendery_dwg_rys\dwg\PST-450-M20.DWG</v>
      </c>
      <c r="G1314" t="s">
        <v>2185</v>
      </c>
      <c r="H1314" t="s">
        <v>2232</v>
      </c>
      <c r="I1314" t="str">
        <f>IF(H1314="","",CONCATENATE(Tabela2[[#This Row],[Rysunek .png - lokalizacja folderu]],H1314))</f>
        <v>G:\LocalUser\snws\Rendery_dwg_rys\rys\PST_rys.png</v>
      </c>
      <c r="J1314" t="s">
        <v>2181</v>
      </c>
      <c r="K1314" t="s">
        <v>2884</v>
      </c>
      <c r="L1314" t="str">
        <f>IF(K1314="","",CONCATENATE(Tabela2[[#This Row],[Zastosowania .jpg - lokalizacja folderu]],K1314))</f>
        <v>G:\LocalUser\snws\Rendery_dwg_rys\Zastosowania\PST_z_rys.png</v>
      </c>
      <c r="N1314" t="str">
        <f>IF(M1314="","",CONCATENATE(Tabela2[[#This Row],[Zastosowania .jpg - lokalizacja folderu]],M1314))</f>
        <v/>
      </c>
      <c r="P1314" t="str">
        <f>IF(O1314="","",CONCATENATE(Tabela2[[#This Row],[Zastosowania .jpg - lokalizacja folderu]],O1314))</f>
        <v/>
      </c>
      <c r="Q1314" t="s">
        <v>2555</v>
      </c>
      <c r="R1314" t="s">
        <v>2869</v>
      </c>
      <c r="S1314" t="str">
        <f>IF(R1314="","",CONCATENATE(Tabela2[[#This Row],[Instrukcje .png - lokalizacja folderu]],R1314))</f>
        <v>G:\LocalUser\snws\Rendery_dwg_rys\Instrukcje\PST_i_rys.png</v>
      </c>
      <c r="T1314" t="s">
        <v>2556</v>
      </c>
      <c r="U1314" t="s">
        <v>2594</v>
      </c>
      <c r="V1314" t="str">
        <f>IF(U1314="","",CONCATENATE(Tabela2[[#This Row],[Modele .rfa - lokalizacja folderu]],U1314))</f>
        <v>G:\LocalUser\snws\Rendery_dwg_rys\Modele 3D\NICZUK Clamp PST.rfa</v>
      </c>
      <c r="W1314" t="s">
        <v>2574</v>
      </c>
      <c r="X1314" t="s">
        <v>2733</v>
      </c>
      <c r="Y1314" t="str">
        <f>IF(X1314="","",CONCATENATE(Tabela2[[#This Row],[Modele .txt - lokalizacja folderu]],X1314))</f>
        <v>G:\LocalUser\snws\Rendery_dwg_rys\Modele 3D\NICZUK Clamp PST.txt</v>
      </c>
      <c r="Z1314" t="s">
        <v>2574</v>
      </c>
      <c r="AB1314" t="str">
        <f>IFERROR(VLOOKUP(Tabela2[[#This Row],[Kod]],[1]Arkusz7!$A:$W,23,FALSE),"")</f>
        <v>PST-450-M20</v>
      </c>
    </row>
    <row r="1315" spans="1:28" x14ac:dyDescent="0.25">
      <c r="A1315">
        <v>13410</v>
      </c>
      <c r="B1315" t="s">
        <v>474</v>
      </c>
      <c r="C1315" t="str">
        <f>IF(B1315="","",CONCATENATE(Tabela2[[#This Row],[Nazwa pliku - render - lokalizacja folderu]],B1315))</f>
        <v>G:\LocalUser\snws\Rendery_dwg_rys\web_ok\PST_web_ok.png</v>
      </c>
      <c r="D1315" t="s">
        <v>2179</v>
      </c>
      <c r="E1315" t="s">
        <v>498</v>
      </c>
      <c r="F1315" t="str">
        <f>IF(E1315="","",CONCATENATE(Tabela2[[#This Row],[Nazwa pliku - .dwg - lokalizacja folderu]],E1315))</f>
        <v>G:\LocalUser\snws\Rendery_dwg_rys\dwg\PST-500-M20.DWG</v>
      </c>
      <c r="G1315" t="s">
        <v>2185</v>
      </c>
      <c r="H1315" t="s">
        <v>2232</v>
      </c>
      <c r="I1315" t="str">
        <f>IF(H1315="","",CONCATENATE(Tabela2[[#This Row],[Rysunek .png - lokalizacja folderu]],H1315))</f>
        <v>G:\LocalUser\snws\Rendery_dwg_rys\rys\PST_rys.png</v>
      </c>
      <c r="J1315" t="s">
        <v>2181</v>
      </c>
      <c r="K1315" t="s">
        <v>2884</v>
      </c>
      <c r="L1315" t="str">
        <f>IF(K1315="","",CONCATENATE(Tabela2[[#This Row],[Zastosowania .jpg - lokalizacja folderu]],K1315))</f>
        <v>G:\LocalUser\snws\Rendery_dwg_rys\Zastosowania\PST_z_rys.png</v>
      </c>
      <c r="N1315" t="str">
        <f>IF(M1315="","",CONCATENATE(Tabela2[[#This Row],[Zastosowania .jpg - lokalizacja folderu]],M1315))</f>
        <v/>
      </c>
      <c r="P1315" t="str">
        <f>IF(O1315="","",CONCATENATE(Tabela2[[#This Row],[Zastosowania .jpg - lokalizacja folderu]],O1315))</f>
        <v/>
      </c>
      <c r="Q1315" t="s">
        <v>2555</v>
      </c>
      <c r="R1315" t="s">
        <v>2869</v>
      </c>
      <c r="S1315" t="str">
        <f>IF(R1315="","",CONCATENATE(Tabela2[[#This Row],[Instrukcje .png - lokalizacja folderu]],R1315))</f>
        <v>G:\LocalUser\snws\Rendery_dwg_rys\Instrukcje\PST_i_rys.png</v>
      </c>
      <c r="T1315" t="s">
        <v>2556</v>
      </c>
      <c r="U1315" t="s">
        <v>2594</v>
      </c>
      <c r="V1315" t="str">
        <f>IF(U1315="","",CONCATENATE(Tabela2[[#This Row],[Modele .rfa - lokalizacja folderu]],U1315))</f>
        <v>G:\LocalUser\snws\Rendery_dwg_rys\Modele 3D\NICZUK Clamp PST.rfa</v>
      </c>
      <c r="W1315" t="s">
        <v>2574</v>
      </c>
      <c r="X1315" t="s">
        <v>2733</v>
      </c>
      <c r="Y1315" t="str">
        <f>IF(X1315="","",CONCATENATE(Tabela2[[#This Row],[Modele .txt - lokalizacja folderu]],X1315))</f>
        <v>G:\LocalUser\snws\Rendery_dwg_rys\Modele 3D\NICZUK Clamp PST.txt</v>
      </c>
      <c r="Z1315" t="s">
        <v>2574</v>
      </c>
      <c r="AB1315" t="str">
        <f>IFERROR(VLOOKUP(Tabela2[[#This Row],[Kod]],[1]Arkusz7!$A:$W,23,FALSE),"")</f>
        <v>PST-500-M20</v>
      </c>
    </row>
    <row r="1316" spans="1:28" x14ac:dyDescent="0.25">
      <c r="A1316">
        <v>5970</v>
      </c>
      <c r="B1316" t="s">
        <v>474</v>
      </c>
      <c r="C1316" t="str">
        <f>IF(B1316="","",CONCATENATE(Tabela2[[#This Row],[Nazwa pliku - render - lokalizacja folderu]],B1316))</f>
        <v>G:\LocalUser\snws\Rendery_dwg_rys\web_ok\PST_web_ok.png</v>
      </c>
      <c r="D1316" t="s">
        <v>2179</v>
      </c>
      <c r="E1316" t="s">
        <v>505</v>
      </c>
      <c r="F1316" t="str">
        <f>IF(E1316="","",CONCATENATE(Tabela2[[#This Row],[Nazwa pliku - .dwg - lokalizacja folderu]],E1316))</f>
        <v>G:\LocalUser\snws\Rendery_dwg_rys\dwg\PST-50-3_4.DWG</v>
      </c>
      <c r="G1316" t="s">
        <v>2185</v>
      </c>
      <c r="H1316" t="s">
        <v>2232</v>
      </c>
      <c r="I1316" t="str">
        <f>IF(H1316="","",CONCATENATE(Tabela2[[#This Row],[Rysunek .png - lokalizacja folderu]],H1316))</f>
        <v>G:\LocalUser\snws\Rendery_dwg_rys\rys\PST_rys.png</v>
      </c>
      <c r="J1316" t="s">
        <v>2181</v>
      </c>
      <c r="K1316" t="s">
        <v>2884</v>
      </c>
      <c r="L1316" t="str">
        <f>IF(K1316="","",CONCATENATE(Tabela2[[#This Row],[Zastosowania .jpg - lokalizacja folderu]],K1316))</f>
        <v>G:\LocalUser\snws\Rendery_dwg_rys\Zastosowania\PST_z_rys.png</v>
      </c>
      <c r="N1316" t="str">
        <f>IF(M1316="","",CONCATENATE(Tabela2[[#This Row],[Zastosowania .jpg - lokalizacja folderu]],M1316))</f>
        <v/>
      </c>
      <c r="P1316" t="str">
        <f>IF(O1316="","",CONCATENATE(Tabela2[[#This Row],[Zastosowania .jpg - lokalizacja folderu]],O1316))</f>
        <v/>
      </c>
      <c r="Q1316" t="s">
        <v>2555</v>
      </c>
      <c r="R1316" t="s">
        <v>2869</v>
      </c>
      <c r="S1316" t="str">
        <f>IF(R1316="","",CONCATENATE(Tabela2[[#This Row],[Instrukcje .png - lokalizacja folderu]],R1316))</f>
        <v>G:\LocalUser\snws\Rendery_dwg_rys\Instrukcje\PST_i_rys.png</v>
      </c>
      <c r="T1316" t="s">
        <v>2556</v>
      </c>
      <c r="U1316" t="s">
        <v>2594</v>
      </c>
      <c r="V1316" t="str">
        <f>IF(U1316="","",CONCATENATE(Tabela2[[#This Row],[Modele .rfa - lokalizacja folderu]],U1316))</f>
        <v>G:\LocalUser\snws\Rendery_dwg_rys\Modele 3D\NICZUK Clamp PST.rfa</v>
      </c>
      <c r="W1316" t="s">
        <v>2574</v>
      </c>
      <c r="X1316" t="s">
        <v>2733</v>
      </c>
      <c r="Y1316" t="str">
        <f>IF(X1316="","",CONCATENATE(Tabela2[[#This Row],[Modele .txt - lokalizacja folderu]],X1316))</f>
        <v>G:\LocalUser\snws\Rendery_dwg_rys\Modele 3D\NICZUK Clamp PST.txt</v>
      </c>
      <c r="Z1316" t="s">
        <v>2574</v>
      </c>
      <c r="AB1316" t="str">
        <f>IFERROR(VLOOKUP(Tabela2[[#This Row],[Kod]],[1]Arkusz7!$A:$W,23,FALSE),"")</f>
        <v>PST-50-3/4</v>
      </c>
    </row>
    <row r="1317" spans="1:28" x14ac:dyDescent="0.25">
      <c r="A1317">
        <v>6498</v>
      </c>
      <c r="B1317" t="s">
        <v>474</v>
      </c>
      <c r="C1317" t="str">
        <f>IF(B1317="","",CONCATENATE(Tabela2[[#This Row],[Nazwa pliku - render - lokalizacja folderu]],B1317))</f>
        <v>G:\LocalUser\snws\Rendery_dwg_rys\web_ok\PST_web_ok.png</v>
      </c>
      <c r="D1317" t="s">
        <v>2179</v>
      </c>
      <c r="E1317" t="s">
        <v>481</v>
      </c>
      <c r="F1317" t="str">
        <f>IF(E1317="","",CONCATENATE(Tabela2[[#This Row],[Nazwa pliku - .dwg - lokalizacja folderu]],E1317))</f>
        <v>G:\LocalUser\snws\Rendery_dwg_rys\dwg\PST-50-M20.DWG</v>
      </c>
      <c r="G1317" t="s">
        <v>2185</v>
      </c>
      <c r="H1317" t="s">
        <v>2232</v>
      </c>
      <c r="I1317" t="str">
        <f>IF(H1317="","",CONCATENATE(Tabela2[[#This Row],[Rysunek .png - lokalizacja folderu]],H1317))</f>
        <v>G:\LocalUser\snws\Rendery_dwg_rys\rys\PST_rys.png</v>
      </c>
      <c r="J1317" t="s">
        <v>2181</v>
      </c>
      <c r="K1317" t="s">
        <v>2884</v>
      </c>
      <c r="L1317" t="str">
        <f>IF(K1317="","",CONCATENATE(Tabela2[[#This Row],[Zastosowania .jpg - lokalizacja folderu]],K1317))</f>
        <v>G:\LocalUser\snws\Rendery_dwg_rys\Zastosowania\PST_z_rys.png</v>
      </c>
      <c r="N1317" t="str">
        <f>IF(M1317="","",CONCATENATE(Tabela2[[#This Row],[Zastosowania .jpg - lokalizacja folderu]],M1317))</f>
        <v/>
      </c>
      <c r="P1317" t="str">
        <f>IF(O1317="","",CONCATENATE(Tabela2[[#This Row],[Zastosowania .jpg - lokalizacja folderu]],O1317))</f>
        <v/>
      </c>
      <c r="Q1317" t="s">
        <v>2555</v>
      </c>
      <c r="R1317" t="s">
        <v>2869</v>
      </c>
      <c r="S1317" t="str">
        <f>IF(R1317="","",CONCATENATE(Tabela2[[#This Row],[Instrukcje .png - lokalizacja folderu]],R1317))</f>
        <v>G:\LocalUser\snws\Rendery_dwg_rys\Instrukcje\PST_i_rys.png</v>
      </c>
      <c r="T1317" t="s">
        <v>2556</v>
      </c>
      <c r="U1317" t="s">
        <v>2594</v>
      </c>
      <c r="V1317" t="str">
        <f>IF(U1317="","",CONCATENATE(Tabela2[[#This Row],[Modele .rfa - lokalizacja folderu]],U1317))</f>
        <v>G:\LocalUser\snws\Rendery_dwg_rys\Modele 3D\NICZUK Clamp PST.rfa</v>
      </c>
      <c r="W1317" t="s">
        <v>2574</v>
      </c>
      <c r="X1317" t="s">
        <v>2733</v>
      </c>
      <c r="Y1317" t="str">
        <f>IF(X1317="","",CONCATENATE(Tabela2[[#This Row],[Modele .txt - lokalizacja folderu]],X1317))</f>
        <v>G:\LocalUser\snws\Rendery_dwg_rys\Modele 3D\NICZUK Clamp PST.txt</v>
      </c>
      <c r="Z1317" t="s">
        <v>2574</v>
      </c>
      <c r="AB1317" t="str">
        <f>IFERROR(VLOOKUP(Tabela2[[#This Row],[Kod]],[1]Arkusz7!$A:$W,23,FALSE),"")</f>
        <v>PST-50-M20</v>
      </c>
    </row>
    <row r="1318" spans="1:28" x14ac:dyDescent="0.25">
      <c r="A1318">
        <v>20559</v>
      </c>
      <c r="B1318" t="s">
        <v>474</v>
      </c>
      <c r="C1318" t="str">
        <f>IF(B1318="","",CONCATENATE(Tabela2[[#This Row],[Nazwa pliku - render - lokalizacja folderu]],B1318))</f>
        <v>G:\LocalUser\snws\Rendery_dwg_rys\web_ok\PST_web_ok.png</v>
      </c>
      <c r="D1318" t="s">
        <v>2179</v>
      </c>
      <c r="E1318" t="s">
        <v>504</v>
      </c>
      <c r="F1318" t="str">
        <f>IF(E1318="","",CONCATENATE(Tabela2[[#This Row],[Nazwa pliku - .dwg - lokalizacja folderu]],E1318))</f>
        <v>G:\LocalUser\snws\Rendery_dwg_rys\dwg\PST-54-3_4.DWG</v>
      </c>
      <c r="G1318" t="s">
        <v>2185</v>
      </c>
      <c r="H1318" t="s">
        <v>2232</v>
      </c>
      <c r="I1318" t="str">
        <f>IF(H1318="","",CONCATENATE(Tabela2[[#This Row],[Rysunek .png - lokalizacja folderu]],H1318))</f>
        <v>G:\LocalUser\snws\Rendery_dwg_rys\rys\PST_rys.png</v>
      </c>
      <c r="J1318" t="s">
        <v>2181</v>
      </c>
      <c r="K1318" t="s">
        <v>2884</v>
      </c>
      <c r="L1318" t="str">
        <f>IF(K1318="","",CONCATENATE(Tabela2[[#This Row],[Zastosowania .jpg - lokalizacja folderu]],K1318))</f>
        <v>G:\LocalUser\snws\Rendery_dwg_rys\Zastosowania\PST_z_rys.png</v>
      </c>
      <c r="N1318" t="str">
        <f>IF(M1318="","",CONCATENATE(Tabela2[[#This Row],[Zastosowania .jpg - lokalizacja folderu]],M1318))</f>
        <v/>
      </c>
      <c r="P1318" t="str">
        <f>IF(O1318="","",CONCATENATE(Tabela2[[#This Row],[Zastosowania .jpg - lokalizacja folderu]],O1318))</f>
        <v/>
      </c>
      <c r="Q1318" t="s">
        <v>2555</v>
      </c>
      <c r="R1318" t="s">
        <v>2869</v>
      </c>
      <c r="S1318" t="str">
        <f>IF(R1318="","",CONCATENATE(Tabela2[[#This Row],[Instrukcje .png - lokalizacja folderu]],R1318))</f>
        <v>G:\LocalUser\snws\Rendery_dwg_rys\Instrukcje\PST_i_rys.png</v>
      </c>
      <c r="T1318" t="s">
        <v>2556</v>
      </c>
      <c r="U1318" t="s">
        <v>2594</v>
      </c>
      <c r="V1318" t="str">
        <f>IF(U1318="","",CONCATENATE(Tabela2[[#This Row],[Modele .rfa - lokalizacja folderu]],U1318))</f>
        <v>G:\LocalUser\snws\Rendery_dwg_rys\Modele 3D\NICZUK Clamp PST.rfa</v>
      </c>
      <c r="W1318" t="s">
        <v>2574</v>
      </c>
      <c r="X1318" t="s">
        <v>2733</v>
      </c>
      <c r="Y1318" t="str">
        <f>IF(X1318="","",CONCATENATE(Tabela2[[#This Row],[Modele .txt - lokalizacja folderu]],X1318))</f>
        <v>G:\LocalUser\snws\Rendery_dwg_rys\Modele 3D\NICZUK Clamp PST.txt</v>
      </c>
      <c r="Z1318" t="s">
        <v>2574</v>
      </c>
      <c r="AB1318" t="str">
        <f>IFERROR(VLOOKUP(Tabela2[[#This Row],[Kod]],[1]Arkusz7!$A:$W,23,FALSE),"")</f>
        <v>PST-54-3/4</v>
      </c>
    </row>
    <row r="1319" spans="1:28" x14ac:dyDescent="0.25">
      <c r="A1319">
        <v>18512</v>
      </c>
      <c r="B1319" t="s">
        <v>474</v>
      </c>
      <c r="C1319" t="str">
        <f>IF(B1319="","",CONCATENATE(Tabela2[[#This Row],[Nazwa pliku - render - lokalizacja folderu]],B1319))</f>
        <v>G:\LocalUser\snws\Rendery_dwg_rys\web_ok\PST_web_ok.png</v>
      </c>
      <c r="D1319" t="s">
        <v>2179</v>
      </c>
      <c r="E1319" t="s">
        <v>480</v>
      </c>
      <c r="F1319" t="str">
        <f>IF(E1319="","",CONCATENATE(Tabela2[[#This Row],[Nazwa pliku - .dwg - lokalizacja folderu]],E1319))</f>
        <v>G:\LocalUser\snws\Rendery_dwg_rys\dwg\PST-54-M20.DWG</v>
      </c>
      <c r="G1319" t="s">
        <v>2185</v>
      </c>
      <c r="H1319" t="s">
        <v>2232</v>
      </c>
      <c r="I1319" t="str">
        <f>IF(H1319="","",CONCATENATE(Tabela2[[#This Row],[Rysunek .png - lokalizacja folderu]],H1319))</f>
        <v>G:\LocalUser\snws\Rendery_dwg_rys\rys\PST_rys.png</v>
      </c>
      <c r="J1319" t="s">
        <v>2181</v>
      </c>
      <c r="K1319" t="s">
        <v>2884</v>
      </c>
      <c r="L1319" t="str">
        <f>IF(K1319="","",CONCATENATE(Tabela2[[#This Row],[Zastosowania .jpg - lokalizacja folderu]],K1319))</f>
        <v>G:\LocalUser\snws\Rendery_dwg_rys\Zastosowania\PST_z_rys.png</v>
      </c>
      <c r="N1319" t="str">
        <f>IF(M1319="","",CONCATENATE(Tabela2[[#This Row],[Zastosowania .jpg - lokalizacja folderu]],M1319))</f>
        <v/>
      </c>
      <c r="P1319" t="str">
        <f>IF(O1319="","",CONCATENATE(Tabela2[[#This Row],[Zastosowania .jpg - lokalizacja folderu]],O1319))</f>
        <v/>
      </c>
      <c r="Q1319" t="s">
        <v>2555</v>
      </c>
      <c r="R1319" t="s">
        <v>2869</v>
      </c>
      <c r="S1319" t="str">
        <f>IF(R1319="","",CONCATENATE(Tabela2[[#This Row],[Instrukcje .png - lokalizacja folderu]],R1319))</f>
        <v>G:\LocalUser\snws\Rendery_dwg_rys\Instrukcje\PST_i_rys.png</v>
      </c>
      <c r="T1319" t="s">
        <v>2556</v>
      </c>
      <c r="U1319" t="s">
        <v>2594</v>
      </c>
      <c r="V1319" t="str">
        <f>IF(U1319="","",CONCATENATE(Tabela2[[#This Row],[Modele .rfa - lokalizacja folderu]],U1319))</f>
        <v>G:\LocalUser\snws\Rendery_dwg_rys\Modele 3D\NICZUK Clamp PST.rfa</v>
      </c>
      <c r="W1319" t="s">
        <v>2574</v>
      </c>
      <c r="X1319" t="s">
        <v>2733</v>
      </c>
      <c r="Y1319" t="str">
        <f>IF(X1319="","",CONCATENATE(Tabela2[[#This Row],[Modele .txt - lokalizacja folderu]],X1319))</f>
        <v>G:\LocalUser\snws\Rendery_dwg_rys\Modele 3D\NICZUK Clamp PST.txt</v>
      </c>
      <c r="Z1319" t="s">
        <v>2574</v>
      </c>
      <c r="AB1319" t="str">
        <f>IFERROR(VLOOKUP(Tabela2[[#This Row],[Kod]],[1]Arkusz7!$A:$W,23,FALSE),"")</f>
        <v>PST-54-M20</v>
      </c>
    </row>
    <row r="1320" spans="1:28" x14ac:dyDescent="0.25">
      <c r="A1320">
        <v>20507</v>
      </c>
      <c r="B1320" t="s">
        <v>474</v>
      </c>
      <c r="C1320" t="str">
        <f>IF(B1320="","",CONCATENATE(Tabela2[[#This Row],[Nazwa pliku - render - lokalizacja folderu]],B1320))</f>
        <v>G:\LocalUser\snws\Rendery_dwg_rys\web_ok\PST_web_ok.png</v>
      </c>
      <c r="D1320" t="s">
        <v>2179</v>
      </c>
      <c r="E1320" t="s">
        <v>506</v>
      </c>
      <c r="F1320" t="str">
        <f>IF(E1320="","",CONCATENATE(Tabela2[[#This Row],[Nazwa pliku - .dwg - lokalizacja folderu]],E1320))</f>
        <v>G:\LocalUser\snws\Rendery_dwg_rys\dwg\PST-64-3_4.DWG</v>
      </c>
      <c r="G1320" t="s">
        <v>2185</v>
      </c>
      <c r="H1320" t="s">
        <v>2232</v>
      </c>
      <c r="I1320" t="str">
        <f>IF(H1320="","",CONCATENATE(Tabela2[[#This Row],[Rysunek .png - lokalizacja folderu]],H1320))</f>
        <v>G:\LocalUser\snws\Rendery_dwg_rys\rys\PST_rys.png</v>
      </c>
      <c r="J1320" t="s">
        <v>2181</v>
      </c>
      <c r="K1320" t="s">
        <v>2884</v>
      </c>
      <c r="L1320" t="str">
        <f>IF(K1320="","",CONCATENATE(Tabela2[[#This Row],[Zastosowania .jpg - lokalizacja folderu]],K1320))</f>
        <v>G:\LocalUser\snws\Rendery_dwg_rys\Zastosowania\PST_z_rys.png</v>
      </c>
      <c r="N1320" t="str">
        <f>IF(M1320="","",CONCATENATE(Tabela2[[#This Row],[Zastosowania .jpg - lokalizacja folderu]],M1320))</f>
        <v/>
      </c>
      <c r="P1320" t="str">
        <f>IF(O1320="","",CONCATENATE(Tabela2[[#This Row],[Zastosowania .jpg - lokalizacja folderu]],O1320))</f>
        <v/>
      </c>
      <c r="Q1320" t="s">
        <v>2555</v>
      </c>
      <c r="R1320" t="s">
        <v>2869</v>
      </c>
      <c r="S1320" t="str">
        <f>IF(R1320="","",CONCATENATE(Tabela2[[#This Row],[Instrukcje .png - lokalizacja folderu]],R1320))</f>
        <v>G:\LocalUser\snws\Rendery_dwg_rys\Instrukcje\PST_i_rys.png</v>
      </c>
      <c r="T1320" t="s">
        <v>2556</v>
      </c>
      <c r="U1320" t="s">
        <v>2594</v>
      </c>
      <c r="V1320" t="str">
        <f>IF(U1320="","",CONCATENATE(Tabela2[[#This Row],[Modele .rfa - lokalizacja folderu]],U1320))</f>
        <v>G:\LocalUser\snws\Rendery_dwg_rys\Modele 3D\NICZUK Clamp PST.rfa</v>
      </c>
      <c r="W1320" t="s">
        <v>2574</v>
      </c>
      <c r="X1320" t="s">
        <v>2733</v>
      </c>
      <c r="Y1320" t="str">
        <f>IF(X1320="","",CONCATENATE(Tabela2[[#This Row],[Modele .txt - lokalizacja folderu]],X1320))</f>
        <v>G:\LocalUser\snws\Rendery_dwg_rys\Modele 3D\NICZUK Clamp PST.txt</v>
      </c>
      <c r="Z1320" t="s">
        <v>2574</v>
      </c>
      <c r="AB1320" t="str">
        <f>IFERROR(VLOOKUP(Tabela2[[#This Row],[Kod]],[1]Arkusz7!$A:$W,23,FALSE),"")</f>
        <v>PST-64-3/4</v>
      </c>
    </row>
    <row r="1321" spans="1:28" x14ac:dyDescent="0.25">
      <c r="A1321">
        <v>18041</v>
      </c>
      <c r="B1321" t="s">
        <v>474</v>
      </c>
      <c r="C1321" t="str">
        <f>IF(B1321="","",CONCATENATE(Tabela2[[#This Row],[Nazwa pliku - render - lokalizacja folderu]],B1321))</f>
        <v>G:\LocalUser\snws\Rendery_dwg_rys\web_ok\PST_web_ok.png</v>
      </c>
      <c r="D1321" t="s">
        <v>2179</v>
      </c>
      <c r="E1321" t="s">
        <v>482</v>
      </c>
      <c r="F1321" t="str">
        <f>IF(E1321="","",CONCATENATE(Tabela2[[#This Row],[Nazwa pliku - .dwg - lokalizacja folderu]],E1321))</f>
        <v>G:\LocalUser\snws\Rendery_dwg_rys\dwg\PST-64-M20.DWG</v>
      </c>
      <c r="G1321" t="s">
        <v>2185</v>
      </c>
      <c r="H1321" t="s">
        <v>2232</v>
      </c>
      <c r="I1321" t="str">
        <f>IF(H1321="","",CONCATENATE(Tabela2[[#This Row],[Rysunek .png - lokalizacja folderu]],H1321))</f>
        <v>G:\LocalUser\snws\Rendery_dwg_rys\rys\PST_rys.png</v>
      </c>
      <c r="J1321" t="s">
        <v>2181</v>
      </c>
      <c r="K1321" t="s">
        <v>2884</v>
      </c>
      <c r="L1321" t="str">
        <f>IF(K1321="","",CONCATENATE(Tabela2[[#This Row],[Zastosowania .jpg - lokalizacja folderu]],K1321))</f>
        <v>G:\LocalUser\snws\Rendery_dwg_rys\Zastosowania\PST_z_rys.png</v>
      </c>
      <c r="N1321" t="str">
        <f>IF(M1321="","",CONCATENATE(Tabela2[[#This Row],[Zastosowania .jpg - lokalizacja folderu]],M1321))</f>
        <v/>
      </c>
      <c r="P1321" t="str">
        <f>IF(O1321="","",CONCATENATE(Tabela2[[#This Row],[Zastosowania .jpg - lokalizacja folderu]],O1321))</f>
        <v/>
      </c>
      <c r="Q1321" t="s">
        <v>2555</v>
      </c>
      <c r="R1321" t="s">
        <v>2869</v>
      </c>
      <c r="S1321" t="str">
        <f>IF(R1321="","",CONCATENATE(Tabela2[[#This Row],[Instrukcje .png - lokalizacja folderu]],R1321))</f>
        <v>G:\LocalUser\snws\Rendery_dwg_rys\Instrukcje\PST_i_rys.png</v>
      </c>
      <c r="T1321" t="s">
        <v>2556</v>
      </c>
      <c r="U1321" t="s">
        <v>2594</v>
      </c>
      <c r="V1321" t="str">
        <f>IF(U1321="","",CONCATENATE(Tabela2[[#This Row],[Modele .rfa - lokalizacja folderu]],U1321))</f>
        <v>G:\LocalUser\snws\Rendery_dwg_rys\Modele 3D\NICZUK Clamp PST.rfa</v>
      </c>
      <c r="W1321" t="s">
        <v>2574</v>
      </c>
      <c r="X1321" t="s">
        <v>2733</v>
      </c>
      <c r="Y1321" t="str">
        <f>IF(X1321="","",CONCATENATE(Tabela2[[#This Row],[Modele .txt - lokalizacja folderu]],X1321))</f>
        <v>G:\LocalUser\snws\Rendery_dwg_rys\Modele 3D\NICZUK Clamp PST.txt</v>
      </c>
      <c r="Z1321" t="s">
        <v>2574</v>
      </c>
      <c r="AB1321" t="str">
        <f>IFERROR(VLOOKUP(Tabela2[[#This Row],[Kod]],[1]Arkusz7!$A:$W,23,FALSE),"")</f>
        <v>PST-64-M20</v>
      </c>
    </row>
    <row r="1322" spans="1:28" x14ac:dyDescent="0.25">
      <c r="A1322">
        <v>9346</v>
      </c>
      <c r="B1322" t="s">
        <v>474</v>
      </c>
      <c r="C1322" t="str">
        <f>IF(B1322="","",CONCATENATE(Tabela2[[#This Row],[Nazwa pliku - render - lokalizacja folderu]],B1322))</f>
        <v>G:\LocalUser\snws\Rendery_dwg_rys\web_ok\PST_web_ok.png</v>
      </c>
      <c r="D1322" t="s">
        <v>2179</v>
      </c>
      <c r="F1322" t="str">
        <f>IF(E1322="","",CONCATENATE(Tabela2[[#This Row],[Nazwa pliku - .dwg - lokalizacja folderu]],E1322))</f>
        <v/>
      </c>
      <c r="G1322" t="s">
        <v>2185</v>
      </c>
      <c r="H1322" t="s">
        <v>2232</v>
      </c>
      <c r="I1322" t="str">
        <f>IF(H1322="","",CONCATENATE(Tabela2[[#This Row],[Rysunek .png - lokalizacja folderu]],H1322))</f>
        <v>G:\LocalUser\snws\Rendery_dwg_rys\rys\PST_rys.png</v>
      </c>
      <c r="J1322" t="s">
        <v>2181</v>
      </c>
      <c r="K1322" t="s">
        <v>2884</v>
      </c>
      <c r="L1322" t="str">
        <f>IF(K1322="","",CONCATENATE(Tabela2[[#This Row],[Zastosowania .jpg - lokalizacja folderu]],K1322))</f>
        <v>G:\LocalUser\snws\Rendery_dwg_rys\Zastosowania\PST_z_rys.png</v>
      </c>
      <c r="N1322" t="str">
        <f>IF(M1322="","",CONCATENATE(Tabela2[[#This Row],[Zastosowania .jpg - lokalizacja folderu]],M1322))</f>
        <v/>
      </c>
      <c r="P1322" t="str">
        <f>IF(O1322="","",CONCATENATE(Tabela2[[#This Row],[Zastosowania .jpg - lokalizacja folderu]],O1322))</f>
        <v/>
      </c>
      <c r="Q1322" t="s">
        <v>2555</v>
      </c>
      <c r="R1322" t="s">
        <v>2869</v>
      </c>
      <c r="S1322" t="str">
        <f>IF(R1322="","",CONCATENATE(Tabela2[[#This Row],[Instrukcje .png - lokalizacja folderu]],R1322))</f>
        <v>G:\LocalUser\snws\Rendery_dwg_rys\Instrukcje\PST_i_rys.png</v>
      </c>
      <c r="T1322" t="s">
        <v>2556</v>
      </c>
      <c r="U1322" t="s">
        <v>2594</v>
      </c>
      <c r="V1322" t="str">
        <f>IF(U1322="","",CONCATENATE(Tabela2[[#This Row],[Modele .rfa - lokalizacja folderu]],U1322))</f>
        <v>G:\LocalUser\snws\Rendery_dwg_rys\Modele 3D\NICZUK Clamp PST.rfa</v>
      </c>
      <c r="W1322" t="s">
        <v>2574</v>
      </c>
      <c r="X1322" t="s">
        <v>2733</v>
      </c>
      <c r="Y1322" t="str">
        <f>IF(X1322="","",CONCATENATE(Tabela2[[#This Row],[Modele .txt - lokalizacja folderu]],X1322))</f>
        <v>G:\LocalUser\snws\Rendery_dwg_rys\Modele 3D\NICZUK Clamp PST.txt</v>
      </c>
      <c r="Z1322" t="s">
        <v>2574</v>
      </c>
      <c r="AB1322" t="str">
        <f>IFERROR(VLOOKUP(Tabela2[[#This Row],[Kod]],[1]Arkusz7!$A:$W,23,FALSE),"")</f>
        <v>PST-65-11/4</v>
      </c>
    </row>
    <row r="1323" spans="1:28" x14ac:dyDescent="0.25">
      <c r="A1323">
        <v>5728</v>
      </c>
      <c r="B1323" t="s">
        <v>474</v>
      </c>
      <c r="C1323" t="str">
        <f>IF(B1323="","",CONCATENATE(Tabela2[[#This Row],[Nazwa pliku - render - lokalizacja folderu]],B1323))</f>
        <v>G:\LocalUser\snws\Rendery_dwg_rys\web_ok\PST_web_ok.png</v>
      </c>
      <c r="D1323" t="s">
        <v>2179</v>
      </c>
      <c r="E1323" t="s">
        <v>508</v>
      </c>
      <c r="F1323" t="str">
        <f>IF(E1323="","",CONCATENATE(Tabela2[[#This Row],[Nazwa pliku - .dwg - lokalizacja folderu]],E1323))</f>
        <v>G:\LocalUser\snws\Rendery_dwg_rys\dwg\PST-65-3_4.DWG</v>
      </c>
      <c r="G1323" t="s">
        <v>2185</v>
      </c>
      <c r="H1323" t="s">
        <v>2232</v>
      </c>
      <c r="I1323" t="str">
        <f>IF(H1323="","",CONCATENATE(Tabela2[[#This Row],[Rysunek .png - lokalizacja folderu]],H1323))</f>
        <v>G:\LocalUser\snws\Rendery_dwg_rys\rys\PST_rys.png</v>
      </c>
      <c r="J1323" t="s">
        <v>2181</v>
      </c>
      <c r="K1323" t="s">
        <v>2884</v>
      </c>
      <c r="L1323" t="str">
        <f>IF(K1323="","",CONCATENATE(Tabela2[[#This Row],[Zastosowania .jpg - lokalizacja folderu]],K1323))</f>
        <v>G:\LocalUser\snws\Rendery_dwg_rys\Zastosowania\PST_z_rys.png</v>
      </c>
      <c r="N1323" t="str">
        <f>IF(M1323="","",CONCATENATE(Tabela2[[#This Row],[Zastosowania .jpg - lokalizacja folderu]],M1323))</f>
        <v/>
      </c>
      <c r="P1323" t="str">
        <f>IF(O1323="","",CONCATENATE(Tabela2[[#This Row],[Zastosowania .jpg - lokalizacja folderu]],O1323))</f>
        <v/>
      </c>
      <c r="Q1323" t="s">
        <v>2555</v>
      </c>
      <c r="R1323" t="s">
        <v>2869</v>
      </c>
      <c r="S1323" t="str">
        <f>IF(R1323="","",CONCATENATE(Tabela2[[#This Row],[Instrukcje .png - lokalizacja folderu]],R1323))</f>
        <v>G:\LocalUser\snws\Rendery_dwg_rys\Instrukcje\PST_i_rys.png</v>
      </c>
      <c r="T1323" t="s">
        <v>2556</v>
      </c>
      <c r="U1323" t="s">
        <v>2594</v>
      </c>
      <c r="V1323" t="str">
        <f>IF(U1323="","",CONCATENATE(Tabela2[[#This Row],[Modele .rfa - lokalizacja folderu]],U1323))</f>
        <v>G:\LocalUser\snws\Rendery_dwg_rys\Modele 3D\NICZUK Clamp PST.rfa</v>
      </c>
      <c r="W1323" t="s">
        <v>2574</v>
      </c>
      <c r="X1323" t="s">
        <v>2733</v>
      </c>
      <c r="Y1323" t="str">
        <f>IF(X1323="","",CONCATENATE(Tabela2[[#This Row],[Modele .txt - lokalizacja folderu]],X1323))</f>
        <v>G:\LocalUser\snws\Rendery_dwg_rys\Modele 3D\NICZUK Clamp PST.txt</v>
      </c>
      <c r="Z1323" t="s">
        <v>2574</v>
      </c>
      <c r="AB1323" t="str">
        <f>IFERROR(VLOOKUP(Tabela2[[#This Row],[Kod]],[1]Arkusz7!$A:$W,23,FALSE),"")</f>
        <v>PST-65-3/4</v>
      </c>
    </row>
    <row r="1324" spans="1:28" x14ac:dyDescent="0.25">
      <c r="A1324">
        <v>6496</v>
      </c>
      <c r="B1324" t="s">
        <v>474</v>
      </c>
      <c r="C1324" t="str">
        <f>IF(B1324="","",CONCATENATE(Tabela2[[#This Row],[Nazwa pliku - render - lokalizacja folderu]],B1324))</f>
        <v>G:\LocalUser\snws\Rendery_dwg_rys\web_ok\PST_web_ok.png</v>
      </c>
      <c r="D1324" t="s">
        <v>2179</v>
      </c>
      <c r="E1324" t="s">
        <v>484</v>
      </c>
      <c r="F1324" t="str">
        <f>IF(E1324="","",CONCATENATE(Tabela2[[#This Row],[Nazwa pliku - .dwg - lokalizacja folderu]],E1324))</f>
        <v>G:\LocalUser\snws\Rendery_dwg_rys\dwg\PST-65-M20.DWG</v>
      </c>
      <c r="G1324" t="s">
        <v>2185</v>
      </c>
      <c r="H1324" t="s">
        <v>2232</v>
      </c>
      <c r="I1324" t="str">
        <f>IF(H1324="","",CONCATENATE(Tabela2[[#This Row],[Rysunek .png - lokalizacja folderu]],H1324))</f>
        <v>G:\LocalUser\snws\Rendery_dwg_rys\rys\PST_rys.png</v>
      </c>
      <c r="J1324" t="s">
        <v>2181</v>
      </c>
      <c r="K1324" t="s">
        <v>2884</v>
      </c>
      <c r="L1324" t="str">
        <f>IF(K1324="","",CONCATENATE(Tabela2[[#This Row],[Zastosowania .jpg - lokalizacja folderu]],K1324))</f>
        <v>G:\LocalUser\snws\Rendery_dwg_rys\Zastosowania\PST_z_rys.png</v>
      </c>
      <c r="N1324" t="str">
        <f>IF(M1324="","",CONCATENATE(Tabela2[[#This Row],[Zastosowania .jpg - lokalizacja folderu]],M1324))</f>
        <v/>
      </c>
      <c r="P1324" t="str">
        <f>IF(O1324="","",CONCATENATE(Tabela2[[#This Row],[Zastosowania .jpg - lokalizacja folderu]],O1324))</f>
        <v/>
      </c>
      <c r="Q1324" t="s">
        <v>2555</v>
      </c>
      <c r="R1324" t="s">
        <v>2869</v>
      </c>
      <c r="S1324" t="str">
        <f>IF(R1324="","",CONCATENATE(Tabela2[[#This Row],[Instrukcje .png - lokalizacja folderu]],R1324))</f>
        <v>G:\LocalUser\snws\Rendery_dwg_rys\Instrukcje\PST_i_rys.png</v>
      </c>
      <c r="T1324" t="s">
        <v>2556</v>
      </c>
      <c r="U1324" t="s">
        <v>2594</v>
      </c>
      <c r="V1324" t="str">
        <f>IF(U1324="","",CONCATENATE(Tabela2[[#This Row],[Modele .rfa - lokalizacja folderu]],U1324))</f>
        <v>G:\LocalUser\snws\Rendery_dwg_rys\Modele 3D\NICZUK Clamp PST.rfa</v>
      </c>
      <c r="W1324" t="s">
        <v>2574</v>
      </c>
      <c r="X1324" t="s">
        <v>2733</v>
      </c>
      <c r="Y1324" t="str">
        <f>IF(X1324="","",CONCATENATE(Tabela2[[#This Row],[Modele .txt - lokalizacja folderu]],X1324))</f>
        <v>G:\LocalUser\snws\Rendery_dwg_rys\Modele 3D\NICZUK Clamp PST.txt</v>
      </c>
      <c r="Z1324" t="s">
        <v>2574</v>
      </c>
      <c r="AB1324" t="str">
        <f>IFERROR(VLOOKUP(Tabela2[[#This Row],[Kod]],[1]Arkusz7!$A:$W,23,FALSE),"")</f>
        <v>PST-65-M20</v>
      </c>
    </row>
    <row r="1325" spans="1:28" x14ac:dyDescent="0.25">
      <c r="A1325">
        <v>5980</v>
      </c>
      <c r="B1325" t="s">
        <v>474</v>
      </c>
      <c r="C1325" t="str">
        <f>IF(B1325="","",CONCATENATE(Tabela2[[#This Row],[Nazwa pliku - render - lokalizacja folderu]],B1325))</f>
        <v>G:\LocalUser\snws\Rendery_dwg_rys\web_ok\PST_web_ok.png</v>
      </c>
      <c r="D1325" t="s">
        <v>2179</v>
      </c>
      <c r="E1325" t="s">
        <v>507</v>
      </c>
      <c r="F1325" t="str">
        <f>IF(E1325="","",CONCATENATE(Tabela2[[#This Row],[Nazwa pliku - .dwg - lokalizacja folderu]],E1325))</f>
        <v>G:\LocalUser\snws\Rendery_dwg_rys\dwg\PST-68_72-3_4.DWG</v>
      </c>
      <c r="G1325" t="s">
        <v>2185</v>
      </c>
      <c r="H1325" t="s">
        <v>2232</v>
      </c>
      <c r="I1325" t="str">
        <f>IF(H1325="","",CONCATENATE(Tabela2[[#This Row],[Rysunek .png - lokalizacja folderu]],H1325))</f>
        <v>G:\LocalUser\snws\Rendery_dwg_rys\rys\PST_rys.png</v>
      </c>
      <c r="J1325" t="s">
        <v>2181</v>
      </c>
      <c r="K1325" t="s">
        <v>2884</v>
      </c>
      <c r="L1325" t="str">
        <f>IF(K1325="","",CONCATENATE(Tabela2[[#This Row],[Zastosowania .jpg - lokalizacja folderu]],K1325))</f>
        <v>G:\LocalUser\snws\Rendery_dwg_rys\Zastosowania\PST_z_rys.png</v>
      </c>
      <c r="N1325" t="str">
        <f>IF(M1325="","",CONCATENATE(Tabela2[[#This Row],[Zastosowania .jpg - lokalizacja folderu]],M1325))</f>
        <v/>
      </c>
      <c r="P1325" t="str">
        <f>IF(O1325="","",CONCATENATE(Tabela2[[#This Row],[Zastosowania .jpg - lokalizacja folderu]],O1325))</f>
        <v/>
      </c>
      <c r="Q1325" t="s">
        <v>2555</v>
      </c>
      <c r="R1325" t="s">
        <v>2869</v>
      </c>
      <c r="S1325" t="str">
        <f>IF(R1325="","",CONCATENATE(Tabela2[[#This Row],[Instrukcje .png - lokalizacja folderu]],R1325))</f>
        <v>G:\LocalUser\snws\Rendery_dwg_rys\Instrukcje\PST_i_rys.png</v>
      </c>
      <c r="T1325" t="s">
        <v>2556</v>
      </c>
      <c r="U1325" t="s">
        <v>2594</v>
      </c>
      <c r="V1325" t="str">
        <f>IF(U1325="","",CONCATENATE(Tabela2[[#This Row],[Modele .rfa - lokalizacja folderu]],U1325))</f>
        <v>G:\LocalUser\snws\Rendery_dwg_rys\Modele 3D\NICZUK Clamp PST.rfa</v>
      </c>
      <c r="W1325" t="s">
        <v>2574</v>
      </c>
      <c r="X1325" t="s">
        <v>2733</v>
      </c>
      <c r="Y1325" t="str">
        <f>IF(X1325="","",CONCATENATE(Tabela2[[#This Row],[Modele .txt - lokalizacja folderu]],X1325))</f>
        <v>G:\LocalUser\snws\Rendery_dwg_rys\Modele 3D\NICZUK Clamp PST.txt</v>
      </c>
      <c r="Z1325" t="s">
        <v>2574</v>
      </c>
      <c r="AB1325" t="str">
        <f>IFERROR(VLOOKUP(Tabela2[[#This Row],[Kod]],[1]Arkusz7!$A:$W,23,FALSE),"")</f>
        <v>PST-68/72-3/4</v>
      </c>
    </row>
    <row r="1326" spans="1:28" x14ac:dyDescent="0.25">
      <c r="A1326">
        <v>6497</v>
      </c>
      <c r="B1326" t="s">
        <v>474</v>
      </c>
      <c r="C1326" t="str">
        <f>IF(B1326="","",CONCATENATE(Tabela2[[#This Row],[Nazwa pliku - render - lokalizacja folderu]],B1326))</f>
        <v>G:\LocalUser\snws\Rendery_dwg_rys\web_ok\PST_web_ok.png</v>
      </c>
      <c r="D1326" t="s">
        <v>2179</v>
      </c>
      <c r="E1326" t="s">
        <v>483</v>
      </c>
      <c r="F1326" t="str">
        <f>IF(E1326="","",CONCATENATE(Tabela2[[#This Row],[Nazwa pliku - .dwg - lokalizacja folderu]],E1326))</f>
        <v>G:\LocalUser\snws\Rendery_dwg_rys\dwg\PST-68_72-M20.DWG</v>
      </c>
      <c r="G1326" t="s">
        <v>2185</v>
      </c>
      <c r="H1326" t="s">
        <v>2232</v>
      </c>
      <c r="I1326" t="str">
        <f>IF(H1326="","",CONCATENATE(Tabela2[[#This Row],[Rysunek .png - lokalizacja folderu]],H1326))</f>
        <v>G:\LocalUser\snws\Rendery_dwg_rys\rys\PST_rys.png</v>
      </c>
      <c r="J1326" t="s">
        <v>2181</v>
      </c>
      <c r="K1326" t="s">
        <v>2884</v>
      </c>
      <c r="L1326" t="str">
        <f>IF(K1326="","",CONCATENATE(Tabela2[[#This Row],[Zastosowania .jpg - lokalizacja folderu]],K1326))</f>
        <v>G:\LocalUser\snws\Rendery_dwg_rys\Zastosowania\PST_z_rys.png</v>
      </c>
      <c r="N1326" t="str">
        <f>IF(M1326="","",CONCATENATE(Tabela2[[#This Row],[Zastosowania .jpg - lokalizacja folderu]],M1326))</f>
        <v/>
      </c>
      <c r="P1326" t="str">
        <f>IF(O1326="","",CONCATENATE(Tabela2[[#This Row],[Zastosowania .jpg - lokalizacja folderu]],O1326))</f>
        <v/>
      </c>
      <c r="Q1326" t="s">
        <v>2555</v>
      </c>
      <c r="R1326" t="s">
        <v>2869</v>
      </c>
      <c r="S1326" t="str">
        <f>IF(R1326="","",CONCATENATE(Tabela2[[#This Row],[Instrukcje .png - lokalizacja folderu]],R1326))</f>
        <v>G:\LocalUser\snws\Rendery_dwg_rys\Instrukcje\PST_i_rys.png</v>
      </c>
      <c r="T1326" t="s">
        <v>2556</v>
      </c>
      <c r="U1326" t="s">
        <v>2594</v>
      </c>
      <c r="V1326" t="str">
        <f>IF(U1326="","",CONCATENATE(Tabela2[[#This Row],[Modele .rfa - lokalizacja folderu]],U1326))</f>
        <v>G:\LocalUser\snws\Rendery_dwg_rys\Modele 3D\NICZUK Clamp PST.rfa</v>
      </c>
      <c r="W1326" t="s">
        <v>2574</v>
      </c>
      <c r="X1326" t="s">
        <v>2733</v>
      </c>
      <c r="Y1326" t="str">
        <f>IF(X1326="","",CONCATENATE(Tabela2[[#This Row],[Modele .txt - lokalizacja folderu]],X1326))</f>
        <v>G:\LocalUser\snws\Rendery_dwg_rys\Modele 3D\NICZUK Clamp PST.txt</v>
      </c>
      <c r="Z1326" t="s">
        <v>2574</v>
      </c>
      <c r="AB1326" t="str">
        <f>IFERROR(VLOOKUP(Tabela2[[#This Row],[Kod]],[1]Arkusz7!$A:$W,23,FALSE),"")</f>
        <v>PST-68/72-M20</v>
      </c>
    </row>
    <row r="1327" spans="1:28" x14ac:dyDescent="0.25">
      <c r="A1327">
        <v>5729</v>
      </c>
      <c r="B1327" t="s">
        <v>474</v>
      </c>
      <c r="C1327" t="str">
        <f>IF(B1327="","",CONCATENATE(Tabela2[[#This Row],[Nazwa pliku - render - lokalizacja folderu]],B1327))</f>
        <v>G:\LocalUser\snws\Rendery_dwg_rys\web_ok\PST_web_ok.png</v>
      </c>
      <c r="D1327" t="s">
        <v>2179</v>
      </c>
      <c r="E1327" t="s">
        <v>509</v>
      </c>
      <c r="F1327" t="str">
        <f>IF(E1327="","",CONCATENATE(Tabela2[[#This Row],[Nazwa pliku - .dwg - lokalizacja folderu]],E1327))</f>
        <v>G:\LocalUser\snws\Rendery_dwg_rys\dwg\PST-80-3_4.DWG</v>
      </c>
      <c r="G1327" t="s">
        <v>2185</v>
      </c>
      <c r="H1327" t="s">
        <v>2232</v>
      </c>
      <c r="I1327" t="str">
        <f>IF(H1327="","",CONCATENATE(Tabela2[[#This Row],[Rysunek .png - lokalizacja folderu]],H1327))</f>
        <v>G:\LocalUser\snws\Rendery_dwg_rys\rys\PST_rys.png</v>
      </c>
      <c r="J1327" t="s">
        <v>2181</v>
      </c>
      <c r="K1327" t="s">
        <v>2884</v>
      </c>
      <c r="L1327" t="str">
        <f>IF(K1327="","",CONCATENATE(Tabela2[[#This Row],[Zastosowania .jpg - lokalizacja folderu]],K1327))</f>
        <v>G:\LocalUser\snws\Rendery_dwg_rys\Zastosowania\PST_z_rys.png</v>
      </c>
      <c r="N1327" t="str">
        <f>IF(M1327="","",CONCATENATE(Tabela2[[#This Row],[Zastosowania .jpg - lokalizacja folderu]],M1327))</f>
        <v/>
      </c>
      <c r="P1327" t="str">
        <f>IF(O1327="","",CONCATENATE(Tabela2[[#This Row],[Zastosowania .jpg - lokalizacja folderu]],O1327))</f>
        <v/>
      </c>
      <c r="Q1327" t="s">
        <v>2555</v>
      </c>
      <c r="R1327" t="s">
        <v>2869</v>
      </c>
      <c r="S1327" t="str">
        <f>IF(R1327="","",CONCATENATE(Tabela2[[#This Row],[Instrukcje .png - lokalizacja folderu]],R1327))</f>
        <v>G:\LocalUser\snws\Rendery_dwg_rys\Instrukcje\PST_i_rys.png</v>
      </c>
      <c r="T1327" t="s">
        <v>2556</v>
      </c>
      <c r="U1327" t="s">
        <v>2594</v>
      </c>
      <c r="V1327" t="str">
        <f>IF(U1327="","",CONCATENATE(Tabela2[[#This Row],[Modele .rfa - lokalizacja folderu]],U1327))</f>
        <v>G:\LocalUser\snws\Rendery_dwg_rys\Modele 3D\NICZUK Clamp PST.rfa</v>
      </c>
      <c r="W1327" t="s">
        <v>2574</v>
      </c>
      <c r="X1327" t="s">
        <v>2733</v>
      </c>
      <c r="Y1327" t="str">
        <f>IF(X1327="","",CONCATENATE(Tabela2[[#This Row],[Modele .txt - lokalizacja folderu]],X1327))</f>
        <v>G:\LocalUser\snws\Rendery_dwg_rys\Modele 3D\NICZUK Clamp PST.txt</v>
      </c>
      <c r="Z1327" t="s">
        <v>2574</v>
      </c>
      <c r="AB1327" t="str">
        <f>IFERROR(VLOOKUP(Tabela2[[#This Row],[Kod]],[1]Arkusz7!$A:$W,23,FALSE),"")</f>
        <v>PST-80-3/4</v>
      </c>
    </row>
    <row r="1328" spans="1:28" x14ac:dyDescent="0.25">
      <c r="A1328">
        <v>6495</v>
      </c>
      <c r="B1328" t="s">
        <v>474</v>
      </c>
      <c r="C1328" t="str">
        <f>IF(B1328="","",CONCATENATE(Tabela2[[#This Row],[Nazwa pliku - render - lokalizacja folderu]],B1328))</f>
        <v>G:\LocalUser\snws\Rendery_dwg_rys\web_ok\PST_web_ok.png</v>
      </c>
      <c r="D1328" t="s">
        <v>2179</v>
      </c>
      <c r="E1328" t="s">
        <v>485</v>
      </c>
      <c r="F1328" t="str">
        <f>IF(E1328="","",CONCATENATE(Tabela2[[#This Row],[Nazwa pliku - .dwg - lokalizacja folderu]],E1328))</f>
        <v>G:\LocalUser\snws\Rendery_dwg_rys\dwg\PST-80-M20.DWG</v>
      </c>
      <c r="G1328" t="s">
        <v>2185</v>
      </c>
      <c r="H1328" t="s">
        <v>2232</v>
      </c>
      <c r="I1328" t="str">
        <f>IF(H1328="","",CONCATENATE(Tabela2[[#This Row],[Rysunek .png - lokalizacja folderu]],H1328))</f>
        <v>G:\LocalUser\snws\Rendery_dwg_rys\rys\PST_rys.png</v>
      </c>
      <c r="J1328" t="s">
        <v>2181</v>
      </c>
      <c r="K1328" t="s">
        <v>2884</v>
      </c>
      <c r="L1328" t="str">
        <f>IF(K1328="","",CONCATENATE(Tabela2[[#This Row],[Zastosowania .jpg - lokalizacja folderu]],K1328))</f>
        <v>G:\LocalUser\snws\Rendery_dwg_rys\Zastosowania\PST_z_rys.png</v>
      </c>
      <c r="N1328" t="str">
        <f>IF(M1328="","",CONCATENATE(Tabela2[[#This Row],[Zastosowania .jpg - lokalizacja folderu]],M1328))</f>
        <v/>
      </c>
      <c r="P1328" t="str">
        <f>IF(O1328="","",CONCATENATE(Tabela2[[#This Row],[Zastosowania .jpg - lokalizacja folderu]],O1328))</f>
        <v/>
      </c>
      <c r="Q1328" t="s">
        <v>2555</v>
      </c>
      <c r="R1328" t="s">
        <v>2869</v>
      </c>
      <c r="S1328" t="str">
        <f>IF(R1328="","",CONCATENATE(Tabela2[[#This Row],[Instrukcje .png - lokalizacja folderu]],R1328))</f>
        <v>G:\LocalUser\snws\Rendery_dwg_rys\Instrukcje\PST_i_rys.png</v>
      </c>
      <c r="T1328" t="s">
        <v>2556</v>
      </c>
      <c r="U1328" t="s">
        <v>2594</v>
      </c>
      <c r="V1328" t="str">
        <f>IF(U1328="","",CONCATENATE(Tabela2[[#This Row],[Modele .rfa - lokalizacja folderu]],U1328))</f>
        <v>G:\LocalUser\snws\Rendery_dwg_rys\Modele 3D\NICZUK Clamp PST.rfa</v>
      </c>
      <c r="W1328" t="s">
        <v>2574</v>
      </c>
      <c r="X1328" t="s">
        <v>2733</v>
      </c>
      <c r="Y1328" t="str">
        <f>IF(X1328="","",CONCATENATE(Tabela2[[#This Row],[Modele .txt - lokalizacja folderu]],X1328))</f>
        <v>G:\LocalUser\snws\Rendery_dwg_rys\Modele 3D\NICZUK Clamp PST.txt</v>
      </c>
      <c r="Z1328" t="s">
        <v>2574</v>
      </c>
      <c r="AB1328" t="str">
        <f>IFERROR(VLOOKUP(Tabela2[[#This Row],[Kod]],[1]Arkusz7!$A:$W,23,FALSE),"")</f>
        <v>PST-80-M20</v>
      </c>
    </row>
    <row r="1329" spans="1:28" x14ac:dyDescent="0.25">
      <c r="A1329">
        <v>16485</v>
      </c>
      <c r="B1329" t="s">
        <v>288</v>
      </c>
      <c r="C1329" t="str">
        <f>IF(B1329="","",CONCATENATE(Tabela2[[#This Row],[Nazwa pliku - render - lokalizacja folderu]],B1329))</f>
        <v>G:\LocalUser\snws\Rendery_dwg_rys\web_ok\PX-13_web_ok.png</v>
      </c>
      <c r="D1329" t="s">
        <v>2179</v>
      </c>
      <c r="E1329" t="s">
        <v>289</v>
      </c>
      <c r="F1329" t="str">
        <f>IF(E1329="","",CONCATENATE(Tabela2[[#This Row],[Nazwa pliku - .dwg - lokalizacja folderu]],E1329))</f>
        <v>G:\LocalUser\snws\Rendery_dwg_rys\dwg\PX-13-010.DWG</v>
      </c>
      <c r="G1329" t="s">
        <v>2185</v>
      </c>
      <c r="H1329" t="s">
        <v>2221</v>
      </c>
      <c r="I1329" t="str">
        <f>IF(H1329="","",CONCATENATE(Tabela2[[#This Row],[Rysunek .png - lokalizacja folderu]],H1329))</f>
        <v>G:\LocalUser\snws\Rendery_dwg_rys\rys\PX-13_rys.png</v>
      </c>
      <c r="J1329" t="s">
        <v>2181</v>
      </c>
      <c r="L1329" t="str">
        <f>IF(K1329="","",CONCATENATE(Tabela2[[#This Row],[Zastosowania .jpg - lokalizacja folderu]],K1329))</f>
        <v/>
      </c>
      <c r="N1329" t="str">
        <f>IF(M1329="","",CONCATENATE(Tabela2[[#This Row],[Zastosowania .jpg - lokalizacja folderu]],M1329))</f>
        <v/>
      </c>
      <c r="P1329" t="str">
        <f>IF(O1329="","",CONCATENATE(Tabela2[[#This Row],[Zastosowania .jpg - lokalizacja folderu]],O1329))</f>
        <v/>
      </c>
      <c r="Q1329" t="s">
        <v>2555</v>
      </c>
      <c r="S1329" t="str">
        <f>IF(R1329="","",CONCATENATE(Tabela2[[#This Row],[Instrukcje .png - lokalizacja folderu]],R1329))</f>
        <v/>
      </c>
      <c r="T1329" t="s">
        <v>2556</v>
      </c>
      <c r="U1329" t="s">
        <v>2588</v>
      </c>
      <c r="V1329" t="str">
        <f>IF(U1329="","",CONCATENATE(Tabela2[[#This Row],[Modele .rfa - lokalizacja folderu]],U1329))</f>
        <v>G:\LocalUser\snws\Rendery_dwg_rys\Modele 3D\NICZUK Clamp PX.rfa</v>
      </c>
      <c r="W1329" t="s">
        <v>2574</v>
      </c>
      <c r="X1329" t="s">
        <v>2729</v>
      </c>
      <c r="Y1329" t="str">
        <f>IF(X1329="","",CONCATENATE(Tabela2[[#This Row],[Modele .txt - lokalizacja folderu]],X1329))</f>
        <v>G:\LocalUser\snws\Rendery_dwg_rys\Modele 3D\NICZUK Clamp PX.txt</v>
      </c>
      <c r="Z1329" t="s">
        <v>2574</v>
      </c>
      <c r="AB1329" t="str">
        <f>IFERROR(VLOOKUP(Tabela2[[#This Row],[Kod]],[1]Arkusz7!$A:$W,23,FALSE),"")</f>
        <v>PX-13-010</v>
      </c>
    </row>
    <row r="1330" spans="1:28" x14ac:dyDescent="0.25">
      <c r="A1330">
        <v>16484</v>
      </c>
      <c r="B1330" t="s">
        <v>288</v>
      </c>
      <c r="C1330" t="str">
        <f>IF(B1330="","",CONCATENATE(Tabela2[[#This Row],[Nazwa pliku - render - lokalizacja folderu]],B1330))</f>
        <v>G:\LocalUser\snws\Rendery_dwg_rys\web_ok\PX-13_web_ok.png</v>
      </c>
      <c r="D1330" t="s">
        <v>2179</v>
      </c>
      <c r="E1330" t="s">
        <v>290</v>
      </c>
      <c r="F1330" t="str">
        <f>IF(E1330="","",CONCATENATE(Tabela2[[#This Row],[Nazwa pliku - .dwg - lokalizacja folderu]],E1330))</f>
        <v>G:\LocalUser\snws\Rendery_dwg_rys\dwg\PX-13-012.DWG</v>
      </c>
      <c r="G1330" t="s">
        <v>2185</v>
      </c>
      <c r="H1330" t="s">
        <v>2221</v>
      </c>
      <c r="I1330" t="str">
        <f>IF(H1330="","",CONCATENATE(Tabela2[[#This Row],[Rysunek .png - lokalizacja folderu]],H1330))</f>
        <v>G:\LocalUser\snws\Rendery_dwg_rys\rys\PX-13_rys.png</v>
      </c>
      <c r="J1330" t="s">
        <v>2181</v>
      </c>
      <c r="L1330" t="str">
        <f>IF(K1330="","",CONCATENATE(Tabela2[[#This Row],[Zastosowania .jpg - lokalizacja folderu]],K1330))</f>
        <v/>
      </c>
      <c r="N1330" t="str">
        <f>IF(M1330="","",CONCATENATE(Tabela2[[#This Row],[Zastosowania .jpg - lokalizacja folderu]],M1330))</f>
        <v/>
      </c>
      <c r="P1330" t="str">
        <f>IF(O1330="","",CONCATENATE(Tabela2[[#This Row],[Zastosowania .jpg - lokalizacja folderu]],O1330))</f>
        <v/>
      </c>
      <c r="Q1330" t="s">
        <v>2555</v>
      </c>
      <c r="S1330" t="str">
        <f>IF(R1330="","",CONCATENATE(Tabela2[[#This Row],[Instrukcje .png - lokalizacja folderu]],R1330))</f>
        <v/>
      </c>
      <c r="T1330" t="s">
        <v>2556</v>
      </c>
      <c r="U1330" t="s">
        <v>2588</v>
      </c>
      <c r="V1330" t="str">
        <f>IF(U1330="","",CONCATENATE(Tabela2[[#This Row],[Modele .rfa - lokalizacja folderu]],U1330))</f>
        <v>G:\LocalUser\snws\Rendery_dwg_rys\Modele 3D\NICZUK Clamp PX.rfa</v>
      </c>
      <c r="W1330" t="s">
        <v>2574</v>
      </c>
      <c r="X1330" t="s">
        <v>2729</v>
      </c>
      <c r="Y1330" t="str">
        <f>IF(X1330="","",CONCATENATE(Tabela2[[#This Row],[Modele .txt - lokalizacja folderu]],X1330))</f>
        <v>G:\LocalUser\snws\Rendery_dwg_rys\Modele 3D\NICZUK Clamp PX.txt</v>
      </c>
      <c r="Z1330" t="s">
        <v>2574</v>
      </c>
      <c r="AB1330" t="str">
        <f>IFERROR(VLOOKUP(Tabela2[[#This Row],[Kod]],[1]Arkusz7!$A:$W,23,FALSE),"")</f>
        <v>PX-13-012</v>
      </c>
    </row>
    <row r="1331" spans="1:28" x14ac:dyDescent="0.25">
      <c r="A1331">
        <v>16196</v>
      </c>
      <c r="B1331" t="s">
        <v>288</v>
      </c>
      <c r="C1331" t="str">
        <f>IF(B1331="","",CONCATENATE(Tabela2[[#This Row],[Nazwa pliku - render - lokalizacja folderu]],B1331))</f>
        <v>G:\LocalUser\snws\Rendery_dwg_rys\web_ok\PX-13_web_ok.png</v>
      </c>
      <c r="D1331" t="s">
        <v>2179</v>
      </c>
      <c r="E1331" t="s">
        <v>291</v>
      </c>
      <c r="F1331" t="str">
        <f>IF(E1331="","",CONCATENATE(Tabela2[[#This Row],[Nazwa pliku - .dwg - lokalizacja folderu]],E1331))</f>
        <v>G:\LocalUser\snws\Rendery_dwg_rys\dwg\PX-13-015.DWG</v>
      </c>
      <c r="G1331" t="s">
        <v>2185</v>
      </c>
      <c r="H1331" t="s">
        <v>2221</v>
      </c>
      <c r="I1331" t="str">
        <f>IF(H1331="","",CONCATENATE(Tabela2[[#This Row],[Rysunek .png - lokalizacja folderu]],H1331))</f>
        <v>G:\LocalUser\snws\Rendery_dwg_rys\rys\PX-13_rys.png</v>
      </c>
      <c r="J1331" t="s">
        <v>2181</v>
      </c>
      <c r="L1331" t="str">
        <f>IF(K1331="","",CONCATENATE(Tabela2[[#This Row],[Zastosowania .jpg - lokalizacja folderu]],K1331))</f>
        <v/>
      </c>
      <c r="N1331" t="str">
        <f>IF(M1331="","",CONCATENATE(Tabela2[[#This Row],[Zastosowania .jpg - lokalizacja folderu]],M1331))</f>
        <v/>
      </c>
      <c r="P1331" t="str">
        <f>IF(O1331="","",CONCATENATE(Tabela2[[#This Row],[Zastosowania .jpg - lokalizacja folderu]],O1331))</f>
        <v/>
      </c>
      <c r="Q1331" t="s">
        <v>2555</v>
      </c>
      <c r="S1331" t="str">
        <f>IF(R1331="","",CONCATENATE(Tabela2[[#This Row],[Instrukcje .png - lokalizacja folderu]],R1331))</f>
        <v/>
      </c>
      <c r="T1331" t="s">
        <v>2556</v>
      </c>
      <c r="U1331" t="s">
        <v>2588</v>
      </c>
      <c r="V1331" t="str">
        <f>IF(U1331="","",CONCATENATE(Tabela2[[#This Row],[Modele .rfa - lokalizacja folderu]],U1331))</f>
        <v>G:\LocalUser\snws\Rendery_dwg_rys\Modele 3D\NICZUK Clamp PX.rfa</v>
      </c>
      <c r="W1331" t="s">
        <v>2574</v>
      </c>
      <c r="X1331" t="s">
        <v>2729</v>
      </c>
      <c r="Y1331" t="str">
        <f>IF(X1331="","",CONCATENATE(Tabela2[[#This Row],[Modele .txt - lokalizacja folderu]],X1331))</f>
        <v>G:\LocalUser\snws\Rendery_dwg_rys\Modele 3D\NICZUK Clamp PX.txt</v>
      </c>
      <c r="Z1331" t="s">
        <v>2574</v>
      </c>
      <c r="AB1331" t="str">
        <f>IFERROR(VLOOKUP(Tabela2[[#This Row],[Kod]],[1]Arkusz7!$A:$W,23,FALSE),"")</f>
        <v>PX-13-015</v>
      </c>
    </row>
    <row r="1332" spans="1:28" x14ac:dyDescent="0.25">
      <c r="A1332">
        <v>16197</v>
      </c>
      <c r="B1332" t="s">
        <v>288</v>
      </c>
      <c r="C1332" t="str">
        <f>IF(B1332="","",CONCATENATE(Tabela2[[#This Row],[Nazwa pliku - render - lokalizacja folderu]],B1332))</f>
        <v>G:\LocalUser\snws\Rendery_dwg_rys\web_ok\PX-13_web_ok.png</v>
      </c>
      <c r="D1332" t="s">
        <v>2179</v>
      </c>
      <c r="E1332" t="s">
        <v>292</v>
      </c>
      <c r="F1332" t="str">
        <f>IF(E1332="","",CONCATENATE(Tabela2[[#This Row],[Nazwa pliku - .dwg - lokalizacja folderu]],E1332))</f>
        <v>G:\LocalUser\snws\Rendery_dwg_rys\dwg\PX-13-017.DWG</v>
      </c>
      <c r="G1332" t="s">
        <v>2185</v>
      </c>
      <c r="H1332" t="s">
        <v>2221</v>
      </c>
      <c r="I1332" t="str">
        <f>IF(H1332="","",CONCATENATE(Tabela2[[#This Row],[Rysunek .png - lokalizacja folderu]],H1332))</f>
        <v>G:\LocalUser\snws\Rendery_dwg_rys\rys\PX-13_rys.png</v>
      </c>
      <c r="J1332" t="s">
        <v>2181</v>
      </c>
      <c r="L1332" t="str">
        <f>IF(K1332="","",CONCATENATE(Tabela2[[#This Row],[Zastosowania .jpg - lokalizacja folderu]],K1332))</f>
        <v/>
      </c>
      <c r="N1332" t="str">
        <f>IF(M1332="","",CONCATENATE(Tabela2[[#This Row],[Zastosowania .jpg - lokalizacja folderu]],M1332))</f>
        <v/>
      </c>
      <c r="P1332" t="str">
        <f>IF(O1332="","",CONCATENATE(Tabela2[[#This Row],[Zastosowania .jpg - lokalizacja folderu]],O1332))</f>
        <v/>
      </c>
      <c r="Q1332" t="s">
        <v>2555</v>
      </c>
      <c r="S1332" t="str">
        <f>IF(R1332="","",CONCATENATE(Tabela2[[#This Row],[Instrukcje .png - lokalizacja folderu]],R1332))</f>
        <v/>
      </c>
      <c r="T1332" t="s">
        <v>2556</v>
      </c>
      <c r="U1332" t="s">
        <v>2588</v>
      </c>
      <c r="V1332" t="str">
        <f>IF(U1332="","",CONCATENATE(Tabela2[[#This Row],[Modele .rfa - lokalizacja folderu]],U1332))</f>
        <v>G:\LocalUser\snws\Rendery_dwg_rys\Modele 3D\NICZUK Clamp PX.rfa</v>
      </c>
      <c r="W1332" t="s">
        <v>2574</v>
      </c>
      <c r="X1332" t="s">
        <v>2729</v>
      </c>
      <c r="Y1332" t="str">
        <f>IF(X1332="","",CONCATENATE(Tabela2[[#This Row],[Modele .txt - lokalizacja folderu]],X1332))</f>
        <v>G:\LocalUser\snws\Rendery_dwg_rys\Modele 3D\NICZUK Clamp PX.txt</v>
      </c>
      <c r="Z1332" t="s">
        <v>2574</v>
      </c>
      <c r="AB1332" t="str">
        <f>IFERROR(VLOOKUP(Tabela2[[#This Row],[Kod]],[1]Arkusz7!$A:$W,23,FALSE),"")</f>
        <v>PX-13-017</v>
      </c>
    </row>
    <row r="1333" spans="1:28" x14ac:dyDescent="0.25">
      <c r="A1333">
        <v>16198</v>
      </c>
      <c r="B1333" t="s">
        <v>288</v>
      </c>
      <c r="C1333" t="str">
        <f>IF(B1333="","",CONCATENATE(Tabela2[[#This Row],[Nazwa pliku - render - lokalizacja folderu]],B1333))</f>
        <v>G:\LocalUser\snws\Rendery_dwg_rys\web_ok\PX-13_web_ok.png</v>
      </c>
      <c r="D1333" t="s">
        <v>2179</v>
      </c>
      <c r="E1333" t="s">
        <v>293</v>
      </c>
      <c r="F1333" t="str">
        <f>IF(E1333="","",CONCATENATE(Tabela2[[#This Row],[Nazwa pliku - .dwg - lokalizacja folderu]],E1333))</f>
        <v>G:\LocalUser\snws\Rendery_dwg_rys\dwg\PX-13-021.DWG</v>
      </c>
      <c r="G1333" t="s">
        <v>2185</v>
      </c>
      <c r="H1333" t="s">
        <v>2221</v>
      </c>
      <c r="I1333" t="str">
        <f>IF(H1333="","",CONCATENATE(Tabela2[[#This Row],[Rysunek .png - lokalizacja folderu]],H1333))</f>
        <v>G:\LocalUser\snws\Rendery_dwg_rys\rys\PX-13_rys.png</v>
      </c>
      <c r="J1333" t="s">
        <v>2181</v>
      </c>
      <c r="L1333" t="str">
        <f>IF(K1333="","",CONCATENATE(Tabela2[[#This Row],[Zastosowania .jpg - lokalizacja folderu]],K1333))</f>
        <v/>
      </c>
      <c r="N1333" t="str">
        <f>IF(M1333="","",CONCATENATE(Tabela2[[#This Row],[Zastosowania .jpg - lokalizacja folderu]],M1333))</f>
        <v/>
      </c>
      <c r="P1333" t="str">
        <f>IF(O1333="","",CONCATENATE(Tabela2[[#This Row],[Zastosowania .jpg - lokalizacja folderu]],O1333))</f>
        <v/>
      </c>
      <c r="Q1333" t="s">
        <v>2555</v>
      </c>
      <c r="S1333" t="str">
        <f>IF(R1333="","",CONCATENATE(Tabela2[[#This Row],[Instrukcje .png - lokalizacja folderu]],R1333))</f>
        <v/>
      </c>
      <c r="T1333" t="s">
        <v>2556</v>
      </c>
      <c r="U1333" t="s">
        <v>2588</v>
      </c>
      <c r="V1333" t="str">
        <f>IF(U1333="","",CONCATENATE(Tabela2[[#This Row],[Modele .rfa - lokalizacja folderu]],U1333))</f>
        <v>G:\LocalUser\snws\Rendery_dwg_rys\Modele 3D\NICZUK Clamp PX.rfa</v>
      </c>
      <c r="W1333" t="s">
        <v>2574</v>
      </c>
      <c r="X1333" t="s">
        <v>2729</v>
      </c>
      <c r="Y1333" t="str">
        <f>IF(X1333="","",CONCATENATE(Tabela2[[#This Row],[Modele .txt - lokalizacja folderu]],X1333))</f>
        <v>G:\LocalUser\snws\Rendery_dwg_rys\Modele 3D\NICZUK Clamp PX.txt</v>
      </c>
      <c r="Z1333" t="s">
        <v>2574</v>
      </c>
      <c r="AB1333" t="str">
        <f>IFERROR(VLOOKUP(Tabela2[[#This Row],[Kod]],[1]Arkusz7!$A:$W,23,FALSE),"")</f>
        <v>PX-13-021</v>
      </c>
    </row>
    <row r="1334" spans="1:28" x14ac:dyDescent="0.25">
      <c r="A1334">
        <v>16199</v>
      </c>
      <c r="B1334" t="s">
        <v>288</v>
      </c>
      <c r="C1334" t="str">
        <f>IF(B1334="","",CONCATENATE(Tabela2[[#This Row],[Nazwa pliku - render - lokalizacja folderu]],B1334))</f>
        <v>G:\LocalUser\snws\Rendery_dwg_rys\web_ok\PX-13_web_ok.png</v>
      </c>
      <c r="D1334" t="s">
        <v>2179</v>
      </c>
      <c r="E1334" t="s">
        <v>294</v>
      </c>
      <c r="F1334" t="str">
        <f>IF(E1334="","",CONCATENATE(Tabela2[[#This Row],[Nazwa pliku - .dwg - lokalizacja folderu]],E1334))</f>
        <v>G:\LocalUser\snws\Rendery_dwg_rys\dwg\PX-13-026.DWG</v>
      </c>
      <c r="G1334" t="s">
        <v>2185</v>
      </c>
      <c r="H1334" t="s">
        <v>2221</v>
      </c>
      <c r="I1334" t="str">
        <f>IF(H1334="","",CONCATENATE(Tabela2[[#This Row],[Rysunek .png - lokalizacja folderu]],H1334))</f>
        <v>G:\LocalUser\snws\Rendery_dwg_rys\rys\PX-13_rys.png</v>
      </c>
      <c r="J1334" t="s">
        <v>2181</v>
      </c>
      <c r="L1334" t="str">
        <f>IF(K1334="","",CONCATENATE(Tabela2[[#This Row],[Zastosowania .jpg - lokalizacja folderu]],K1334))</f>
        <v/>
      </c>
      <c r="N1334" t="str">
        <f>IF(M1334="","",CONCATENATE(Tabela2[[#This Row],[Zastosowania .jpg - lokalizacja folderu]],M1334))</f>
        <v/>
      </c>
      <c r="P1334" t="str">
        <f>IF(O1334="","",CONCATENATE(Tabela2[[#This Row],[Zastosowania .jpg - lokalizacja folderu]],O1334))</f>
        <v/>
      </c>
      <c r="Q1334" t="s">
        <v>2555</v>
      </c>
      <c r="S1334" t="str">
        <f>IF(R1334="","",CONCATENATE(Tabela2[[#This Row],[Instrukcje .png - lokalizacja folderu]],R1334))</f>
        <v/>
      </c>
      <c r="T1334" t="s">
        <v>2556</v>
      </c>
      <c r="U1334" t="s">
        <v>2588</v>
      </c>
      <c r="V1334" t="str">
        <f>IF(U1334="","",CONCATENATE(Tabela2[[#This Row],[Modele .rfa - lokalizacja folderu]],U1334))</f>
        <v>G:\LocalUser\snws\Rendery_dwg_rys\Modele 3D\NICZUK Clamp PX.rfa</v>
      </c>
      <c r="W1334" t="s">
        <v>2574</v>
      </c>
      <c r="X1334" t="s">
        <v>2729</v>
      </c>
      <c r="Y1334" t="str">
        <f>IF(X1334="","",CONCATENATE(Tabela2[[#This Row],[Modele .txt - lokalizacja folderu]],X1334))</f>
        <v>G:\LocalUser\snws\Rendery_dwg_rys\Modele 3D\NICZUK Clamp PX.txt</v>
      </c>
      <c r="Z1334" t="s">
        <v>2574</v>
      </c>
      <c r="AB1334" t="str">
        <f>IFERROR(VLOOKUP(Tabela2[[#This Row],[Kod]],[1]Arkusz7!$A:$W,23,FALSE),"")</f>
        <v>PX-13-026</v>
      </c>
    </row>
    <row r="1335" spans="1:28" x14ac:dyDescent="0.25">
      <c r="A1335">
        <v>16200</v>
      </c>
      <c r="B1335" t="s">
        <v>288</v>
      </c>
      <c r="C1335" t="str">
        <f>IF(B1335="","",CONCATENATE(Tabela2[[#This Row],[Nazwa pliku - render - lokalizacja folderu]],B1335))</f>
        <v>G:\LocalUser\snws\Rendery_dwg_rys\web_ok\PX-13_web_ok.png</v>
      </c>
      <c r="D1335" t="s">
        <v>2179</v>
      </c>
      <c r="E1335" t="s">
        <v>295</v>
      </c>
      <c r="F1335" t="str">
        <f>IF(E1335="","",CONCATENATE(Tabela2[[#This Row],[Nazwa pliku - .dwg - lokalizacja folderu]],E1335))</f>
        <v>G:\LocalUser\snws\Rendery_dwg_rys\dwg\PX-13-033.DWG</v>
      </c>
      <c r="G1335" t="s">
        <v>2185</v>
      </c>
      <c r="H1335" t="s">
        <v>2221</v>
      </c>
      <c r="I1335" t="str">
        <f>IF(H1335="","",CONCATENATE(Tabela2[[#This Row],[Rysunek .png - lokalizacja folderu]],H1335))</f>
        <v>G:\LocalUser\snws\Rendery_dwg_rys\rys\PX-13_rys.png</v>
      </c>
      <c r="J1335" t="s">
        <v>2181</v>
      </c>
      <c r="L1335" t="str">
        <f>IF(K1335="","",CONCATENATE(Tabela2[[#This Row],[Zastosowania .jpg - lokalizacja folderu]],K1335))</f>
        <v/>
      </c>
      <c r="N1335" t="str">
        <f>IF(M1335="","",CONCATENATE(Tabela2[[#This Row],[Zastosowania .jpg - lokalizacja folderu]],M1335))</f>
        <v/>
      </c>
      <c r="P1335" t="str">
        <f>IF(O1335="","",CONCATENATE(Tabela2[[#This Row],[Zastosowania .jpg - lokalizacja folderu]],O1335))</f>
        <v/>
      </c>
      <c r="Q1335" t="s">
        <v>2555</v>
      </c>
      <c r="S1335" t="str">
        <f>IF(R1335="","",CONCATENATE(Tabela2[[#This Row],[Instrukcje .png - lokalizacja folderu]],R1335))</f>
        <v/>
      </c>
      <c r="T1335" t="s">
        <v>2556</v>
      </c>
      <c r="U1335" t="s">
        <v>2588</v>
      </c>
      <c r="V1335" t="str">
        <f>IF(U1335="","",CONCATENATE(Tabela2[[#This Row],[Modele .rfa - lokalizacja folderu]],U1335))</f>
        <v>G:\LocalUser\snws\Rendery_dwg_rys\Modele 3D\NICZUK Clamp PX.rfa</v>
      </c>
      <c r="W1335" t="s">
        <v>2574</v>
      </c>
      <c r="X1335" t="s">
        <v>2729</v>
      </c>
      <c r="Y1335" t="str">
        <f>IF(X1335="","",CONCATENATE(Tabela2[[#This Row],[Modele .txt - lokalizacja folderu]],X1335))</f>
        <v>G:\LocalUser\snws\Rendery_dwg_rys\Modele 3D\NICZUK Clamp PX.txt</v>
      </c>
      <c r="Z1335" t="s">
        <v>2574</v>
      </c>
      <c r="AB1335" t="str">
        <f>IFERROR(VLOOKUP(Tabela2[[#This Row],[Kod]],[1]Arkusz7!$A:$W,23,FALSE),"")</f>
        <v>PX-13-033</v>
      </c>
    </row>
    <row r="1336" spans="1:28" x14ac:dyDescent="0.25">
      <c r="A1336">
        <v>16201</v>
      </c>
      <c r="B1336" t="s">
        <v>288</v>
      </c>
      <c r="C1336" t="str">
        <f>IF(B1336="","",CONCATENATE(Tabela2[[#This Row],[Nazwa pliku - render - lokalizacja folderu]],B1336))</f>
        <v>G:\LocalUser\snws\Rendery_dwg_rys\web_ok\PX-13_web_ok.png</v>
      </c>
      <c r="D1336" t="s">
        <v>2179</v>
      </c>
      <c r="E1336" t="s">
        <v>296</v>
      </c>
      <c r="F1336" t="str">
        <f>IF(E1336="","",CONCATENATE(Tabela2[[#This Row],[Nazwa pliku - .dwg - lokalizacja folderu]],E1336))</f>
        <v>G:\LocalUser\snws\Rendery_dwg_rys\dwg\PX-13-042.DWG</v>
      </c>
      <c r="G1336" t="s">
        <v>2185</v>
      </c>
      <c r="H1336" t="s">
        <v>2221</v>
      </c>
      <c r="I1336" t="str">
        <f>IF(H1336="","",CONCATENATE(Tabela2[[#This Row],[Rysunek .png - lokalizacja folderu]],H1336))</f>
        <v>G:\LocalUser\snws\Rendery_dwg_rys\rys\PX-13_rys.png</v>
      </c>
      <c r="J1336" t="s">
        <v>2181</v>
      </c>
      <c r="L1336" t="str">
        <f>IF(K1336="","",CONCATENATE(Tabela2[[#This Row],[Zastosowania .jpg - lokalizacja folderu]],K1336))</f>
        <v/>
      </c>
      <c r="N1336" t="str">
        <f>IF(M1336="","",CONCATENATE(Tabela2[[#This Row],[Zastosowania .jpg - lokalizacja folderu]],M1336))</f>
        <v/>
      </c>
      <c r="P1336" t="str">
        <f>IF(O1336="","",CONCATENATE(Tabela2[[#This Row],[Zastosowania .jpg - lokalizacja folderu]],O1336))</f>
        <v/>
      </c>
      <c r="Q1336" t="s">
        <v>2555</v>
      </c>
      <c r="S1336" t="str">
        <f>IF(R1336="","",CONCATENATE(Tabela2[[#This Row],[Instrukcje .png - lokalizacja folderu]],R1336))</f>
        <v/>
      </c>
      <c r="T1336" t="s">
        <v>2556</v>
      </c>
      <c r="U1336" t="s">
        <v>2588</v>
      </c>
      <c r="V1336" t="str">
        <f>IF(U1336="","",CONCATENATE(Tabela2[[#This Row],[Modele .rfa - lokalizacja folderu]],U1336))</f>
        <v>G:\LocalUser\snws\Rendery_dwg_rys\Modele 3D\NICZUK Clamp PX.rfa</v>
      </c>
      <c r="W1336" t="s">
        <v>2574</v>
      </c>
      <c r="X1336" t="s">
        <v>2729</v>
      </c>
      <c r="Y1336" t="str">
        <f>IF(X1336="","",CONCATENATE(Tabela2[[#This Row],[Modele .txt - lokalizacja folderu]],X1336))</f>
        <v>G:\LocalUser\snws\Rendery_dwg_rys\Modele 3D\NICZUK Clamp PX.txt</v>
      </c>
      <c r="Z1336" t="s">
        <v>2574</v>
      </c>
      <c r="AB1336" t="str">
        <f>IFERROR(VLOOKUP(Tabela2[[#This Row],[Kod]],[1]Arkusz7!$A:$W,23,FALSE),"")</f>
        <v>PX-13-042</v>
      </c>
    </row>
    <row r="1337" spans="1:28" x14ac:dyDescent="0.25">
      <c r="A1337">
        <v>16202</v>
      </c>
      <c r="B1337" t="s">
        <v>288</v>
      </c>
      <c r="C1337" t="str">
        <f>IF(B1337="","",CONCATENATE(Tabela2[[#This Row],[Nazwa pliku - render - lokalizacja folderu]],B1337))</f>
        <v>G:\LocalUser\snws\Rendery_dwg_rys\web_ok\PX-13_web_ok.png</v>
      </c>
      <c r="D1337" t="s">
        <v>2179</v>
      </c>
      <c r="E1337" t="s">
        <v>297</v>
      </c>
      <c r="F1337" t="str">
        <f>IF(E1337="","",CONCATENATE(Tabela2[[#This Row],[Nazwa pliku - .dwg - lokalizacja folderu]],E1337))</f>
        <v>G:\LocalUser\snws\Rendery_dwg_rys\dwg\PX-13-048.DWG</v>
      </c>
      <c r="G1337" t="s">
        <v>2185</v>
      </c>
      <c r="H1337" t="s">
        <v>2221</v>
      </c>
      <c r="I1337" t="str">
        <f>IF(H1337="","",CONCATENATE(Tabela2[[#This Row],[Rysunek .png - lokalizacja folderu]],H1337))</f>
        <v>G:\LocalUser\snws\Rendery_dwg_rys\rys\PX-13_rys.png</v>
      </c>
      <c r="J1337" t="s">
        <v>2181</v>
      </c>
      <c r="L1337" t="str">
        <f>IF(K1337="","",CONCATENATE(Tabela2[[#This Row],[Zastosowania .jpg - lokalizacja folderu]],K1337))</f>
        <v/>
      </c>
      <c r="N1337" t="str">
        <f>IF(M1337="","",CONCATENATE(Tabela2[[#This Row],[Zastosowania .jpg - lokalizacja folderu]],M1337))</f>
        <v/>
      </c>
      <c r="P1337" t="str">
        <f>IF(O1337="","",CONCATENATE(Tabela2[[#This Row],[Zastosowania .jpg - lokalizacja folderu]],O1337))</f>
        <v/>
      </c>
      <c r="Q1337" t="s">
        <v>2555</v>
      </c>
      <c r="S1337" t="str">
        <f>IF(R1337="","",CONCATENATE(Tabela2[[#This Row],[Instrukcje .png - lokalizacja folderu]],R1337))</f>
        <v/>
      </c>
      <c r="T1337" t="s">
        <v>2556</v>
      </c>
      <c r="U1337" t="s">
        <v>2588</v>
      </c>
      <c r="V1337" t="str">
        <f>IF(U1337="","",CONCATENATE(Tabela2[[#This Row],[Modele .rfa - lokalizacja folderu]],U1337))</f>
        <v>G:\LocalUser\snws\Rendery_dwg_rys\Modele 3D\NICZUK Clamp PX.rfa</v>
      </c>
      <c r="W1337" t="s">
        <v>2574</v>
      </c>
      <c r="X1337" t="s">
        <v>2729</v>
      </c>
      <c r="Y1337" t="str">
        <f>IF(X1337="","",CONCATENATE(Tabela2[[#This Row],[Modele .txt - lokalizacja folderu]],X1337))</f>
        <v>G:\LocalUser\snws\Rendery_dwg_rys\Modele 3D\NICZUK Clamp PX.txt</v>
      </c>
      <c r="Z1337" t="s">
        <v>2574</v>
      </c>
      <c r="AB1337" t="str">
        <f>IFERROR(VLOOKUP(Tabela2[[#This Row],[Kod]],[1]Arkusz7!$A:$W,23,FALSE),"")</f>
        <v>PX-13-048</v>
      </c>
    </row>
    <row r="1338" spans="1:28" x14ac:dyDescent="0.25">
      <c r="A1338">
        <v>16203</v>
      </c>
      <c r="B1338" t="s">
        <v>288</v>
      </c>
      <c r="C1338" t="str">
        <f>IF(B1338="","",CONCATENATE(Tabela2[[#This Row],[Nazwa pliku - render - lokalizacja folderu]],B1338))</f>
        <v>G:\LocalUser\snws\Rendery_dwg_rys\web_ok\PX-13_web_ok.png</v>
      </c>
      <c r="D1338" t="s">
        <v>2179</v>
      </c>
      <c r="E1338" t="s">
        <v>298</v>
      </c>
      <c r="F1338" t="str">
        <f>IF(E1338="","",CONCATENATE(Tabela2[[#This Row],[Nazwa pliku - .dwg - lokalizacja folderu]],E1338))</f>
        <v>G:\LocalUser\snws\Rendery_dwg_rys\dwg\PX-13-054.DWG</v>
      </c>
      <c r="G1338" t="s">
        <v>2185</v>
      </c>
      <c r="H1338" t="s">
        <v>2221</v>
      </c>
      <c r="I1338" t="str">
        <f>IF(H1338="","",CONCATENATE(Tabela2[[#This Row],[Rysunek .png - lokalizacja folderu]],H1338))</f>
        <v>G:\LocalUser\snws\Rendery_dwg_rys\rys\PX-13_rys.png</v>
      </c>
      <c r="J1338" t="s">
        <v>2181</v>
      </c>
      <c r="L1338" t="str">
        <f>IF(K1338="","",CONCATENATE(Tabela2[[#This Row],[Zastosowania .jpg - lokalizacja folderu]],K1338))</f>
        <v/>
      </c>
      <c r="N1338" t="str">
        <f>IF(M1338="","",CONCATENATE(Tabela2[[#This Row],[Zastosowania .jpg - lokalizacja folderu]],M1338))</f>
        <v/>
      </c>
      <c r="P1338" t="str">
        <f>IF(O1338="","",CONCATENATE(Tabela2[[#This Row],[Zastosowania .jpg - lokalizacja folderu]],O1338))</f>
        <v/>
      </c>
      <c r="Q1338" t="s">
        <v>2555</v>
      </c>
      <c r="S1338" t="str">
        <f>IF(R1338="","",CONCATENATE(Tabela2[[#This Row],[Instrukcje .png - lokalizacja folderu]],R1338))</f>
        <v/>
      </c>
      <c r="T1338" t="s">
        <v>2556</v>
      </c>
      <c r="U1338" t="s">
        <v>2588</v>
      </c>
      <c r="V1338" t="str">
        <f>IF(U1338="","",CONCATENATE(Tabela2[[#This Row],[Modele .rfa - lokalizacja folderu]],U1338))</f>
        <v>G:\LocalUser\snws\Rendery_dwg_rys\Modele 3D\NICZUK Clamp PX.rfa</v>
      </c>
      <c r="W1338" t="s">
        <v>2574</v>
      </c>
      <c r="X1338" t="s">
        <v>2729</v>
      </c>
      <c r="Y1338" t="str">
        <f>IF(X1338="","",CONCATENATE(Tabela2[[#This Row],[Modele .txt - lokalizacja folderu]],X1338))</f>
        <v>G:\LocalUser\snws\Rendery_dwg_rys\Modele 3D\NICZUK Clamp PX.txt</v>
      </c>
      <c r="Z1338" t="s">
        <v>2574</v>
      </c>
      <c r="AB1338" t="str">
        <f>IFERROR(VLOOKUP(Tabela2[[#This Row],[Kod]],[1]Arkusz7!$A:$W,23,FALSE),"")</f>
        <v>PX-13-054</v>
      </c>
    </row>
    <row r="1339" spans="1:28" x14ac:dyDescent="0.25">
      <c r="A1339">
        <v>16205</v>
      </c>
      <c r="B1339" t="s">
        <v>288</v>
      </c>
      <c r="C1339" t="str">
        <f>IF(B1339="","",CONCATENATE(Tabela2[[#This Row],[Nazwa pliku - render - lokalizacja folderu]],B1339))</f>
        <v>G:\LocalUser\snws\Rendery_dwg_rys\web_ok\PX-13_web_ok.png</v>
      </c>
      <c r="D1339" t="s">
        <v>2179</v>
      </c>
      <c r="E1339" t="s">
        <v>299</v>
      </c>
      <c r="F1339" t="str">
        <f>IF(E1339="","",CONCATENATE(Tabela2[[#This Row],[Nazwa pliku - .dwg - lokalizacja folderu]],E1339))</f>
        <v>G:\LocalUser\snws\Rendery_dwg_rys\dwg\PX-13-060.DWG</v>
      </c>
      <c r="G1339" t="s">
        <v>2185</v>
      </c>
      <c r="H1339" t="s">
        <v>2221</v>
      </c>
      <c r="I1339" t="str">
        <f>IF(H1339="","",CONCATENATE(Tabela2[[#This Row],[Rysunek .png - lokalizacja folderu]],H1339))</f>
        <v>G:\LocalUser\snws\Rendery_dwg_rys\rys\PX-13_rys.png</v>
      </c>
      <c r="J1339" t="s">
        <v>2181</v>
      </c>
      <c r="L1339" t="str">
        <f>IF(K1339="","",CONCATENATE(Tabela2[[#This Row],[Zastosowania .jpg - lokalizacja folderu]],K1339))</f>
        <v/>
      </c>
      <c r="N1339" t="str">
        <f>IF(M1339="","",CONCATENATE(Tabela2[[#This Row],[Zastosowania .jpg - lokalizacja folderu]],M1339))</f>
        <v/>
      </c>
      <c r="P1339" t="str">
        <f>IF(O1339="","",CONCATENATE(Tabela2[[#This Row],[Zastosowania .jpg - lokalizacja folderu]],O1339))</f>
        <v/>
      </c>
      <c r="Q1339" t="s">
        <v>2555</v>
      </c>
      <c r="S1339" t="str">
        <f>IF(R1339="","",CONCATENATE(Tabela2[[#This Row],[Instrukcje .png - lokalizacja folderu]],R1339))</f>
        <v/>
      </c>
      <c r="T1339" t="s">
        <v>2556</v>
      </c>
      <c r="U1339" t="s">
        <v>2588</v>
      </c>
      <c r="V1339" t="str">
        <f>IF(U1339="","",CONCATENATE(Tabela2[[#This Row],[Modele .rfa - lokalizacja folderu]],U1339))</f>
        <v>G:\LocalUser\snws\Rendery_dwg_rys\Modele 3D\NICZUK Clamp PX.rfa</v>
      </c>
      <c r="W1339" t="s">
        <v>2574</v>
      </c>
      <c r="X1339" t="s">
        <v>2729</v>
      </c>
      <c r="Y1339" t="str">
        <f>IF(X1339="","",CONCATENATE(Tabela2[[#This Row],[Modele .txt - lokalizacja folderu]],X1339))</f>
        <v>G:\LocalUser\snws\Rendery_dwg_rys\Modele 3D\NICZUK Clamp PX.txt</v>
      </c>
      <c r="Z1339" t="s">
        <v>2574</v>
      </c>
      <c r="AB1339" t="str">
        <f>IFERROR(VLOOKUP(Tabela2[[#This Row],[Kod]],[1]Arkusz7!$A:$W,23,FALSE),"")</f>
        <v>PX-13-060</v>
      </c>
    </row>
    <row r="1340" spans="1:28" x14ac:dyDescent="0.25">
      <c r="A1340">
        <v>16206</v>
      </c>
      <c r="B1340" t="s">
        <v>288</v>
      </c>
      <c r="C1340" t="str">
        <f>IF(B1340="","",CONCATENATE(Tabela2[[#This Row],[Nazwa pliku - render - lokalizacja folderu]],B1340))</f>
        <v>G:\LocalUser\snws\Rendery_dwg_rys\web_ok\PX-13_web_ok.png</v>
      </c>
      <c r="D1340" t="s">
        <v>2179</v>
      </c>
      <c r="E1340" t="s">
        <v>300</v>
      </c>
      <c r="F1340" t="str">
        <f>IF(E1340="","",CONCATENATE(Tabela2[[#This Row],[Nazwa pliku - .dwg - lokalizacja folderu]],E1340))</f>
        <v>G:\LocalUser\snws\Rendery_dwg_rys\dwg\PX-13-063.DWG</v>
      </c>
      <c r="G1340" t="s">
        <v>2185</v>
      </c>
      <c r="H1340" t="s">
        <v>2221</v>
      </c>
      <c r="I1340" t="str">
        <f>IF(H1340="","",CONCATENATE(Tabela2[[#This Row],[Rysunek .png - lokalizacja folderu]],H1340))</f>
        <v>G:\LocalUser\snws\Rendery_dwg_rys\rys\PX-13_rys.png</v>
      </c>
      <c r="J1340" t="s">
        <v>2181</v>
      </c>
      <c r="L1340" t="str">
        <f>IF(K1340="","",CONCATENATE(Tabela2[[#This Row],[Zastosowania .jpg - lokalizacja folderu]],K1340))</f>
        <v/>
      </c>
      <c r="N1340" t="str">
        <f>IF(M1340="","",CONCATENATE(Tabela2[[#This Row],[Zastosowania .jpg - lokalizacja folderu]],M1340))</f>
        <v/>
      </c>
      <c r="P1340" t="str">
        <f>IF(O1340="","",CONCATENATE(Tabela2[[#This Row],[Zastosowania .jpg - lokalizacja folderu]],O1340))</f>
        <v/>
      </c>
      <c r="Q1340" t="s">
        <v>2555</v>
      </c>
      <c r="S1340" t="str">
        <f>IF(R1340="","",CONCATENATE(Tabela2[[#This Row],[Instrukcje .png - lokalizacja folderu]],R1340))</f>
        <v/>
      </c>
      <c r="T1340" t="s">
        <v>2556</v>
      </c>
      <c r="U1340" t="s">
        <v>2588</v>
      </c>
      <c r="V1340" t="str">
        <f>IF(U1340="","",CONCATENATE(Tabela2[[#This Row],[Modele .rfa - lokalizacja folderu]],U1340))</f>
        <v>G:\LocalUser\snws\Rendery_dwg_rys\Modele 3D\NICZUK Clamp PX.rfa</v>
      </c>
      <c r="W1340" t="s">
        <v>2574</v>
      </c>
      <c r="X1340" t="s">
        <v>2729</v>
      </c>
      <c r="Y1340" t="str">
        <f>IF(X1340="","",CONCATENATE(Tabela2[[#This Row],[Modele .txt - lokalizacja folderu]],X1340))</f>
        <v>G:\LocalUser\snws\Rendery_dwg_rys\Modele 3D\NICZUK Clamp PX.txt</v>
      </c>
      <c r="Z1340" t="s">
        <v>2574</v>
      </c>
      <c r="AB1340" t="str">
        <f>IFERROR(VLOOKUP(Tabela2[[#This Row],[Kod]],[1]Arkusz7!$A:$W,23,FALSE),"")</f>
        <v>PX-13-063</v>
      </c>
    </row>
    <row r="1341" spans="1:28" x14ac:dyDescent="0.25">
      <c r="A1341">
        <v>16207</v>
      </c>
      <c r="B1341" t="s">
        <v>288</v>
      </c>
      <c r="C1341" t="str">
        <f>IF(B1341="","",CONCATENATE(Tabela2[[#This Row],[Nazwa pliku - render - lokalizacja folderu]],B1341))</f>
        <v>G:\LocalUser\snws\Rendery_dwg_rys\web_ok\PX-13_web_ok.png</v>
      </c>
      <c r="D1341" t="s">
        <v>2179</v>
      </c>
      <c r="E1341" t="s">
        <v>301</v>
      </c>
      <c r="F1341" t="str">
        <f>IF(E1341="","",CONCATENATE(Tabela2[[#This Row],[Nazwa pliku - .dwg - lokalizacja folderu]],E1341))</f>
        <v>G:\LocalUser\snws\Rendery_dwg_rys\dwg\PX-13-076.DWG</v>
      </c>
      <c r="G1341" t="s">
        <v>2185</v>
      </c>
      <c r="H1341" t="s">
        <v>2221</v>
      </c>
      <c r="I1341" t="str">
        <f>IF(H1341="","",CONCATENATE(Tabela2[[#This Row],[Rysunek .png - lokalizacja folderu]],H1341))</f>
        <v>G:\LocalUser\snws\Rendery_dwg_rys\rys\PX-13_rys.png</v>
      </c>
      <c r="J1341" t="s">
        <v>2181</v>
      </c>
      <c r="L1341" t="str">
        <f>IF(K1341="","",CONCATENATE(Tabela2[[#This Row],[Zastosowania .jpg - lokalizacja folderu]],K1341))</f>
        <v/>
      </c>
      <c r="N1341" t="str">
        <f>IF(M1341="","",CONCATENATE(Tabela2[[#This Row],[Zastosowania .jpg - lokalizacja folderu]],M1341))</f>
        <v/>
      </c>
      <c r="P1341" t="str">
        <f>IF(O1341="","",CONCATENATE(Tabela2[[#This Row],[Zastosowania .jpg - lokalizacja folderu]],O1341))</f>
        <v/>
      </c>
      <c r="Q1341" t="s">
        <v>2555</v>
      </c>
      <c r="S1341" t="str">
        <f>IF(R1341="","",CONCATENATE(Tabela2[[#This Row],[Instrukcje .png - lokalizacja folderu]],R1341))</f>
        <v/>
      </c>
      <c r="T1341" t="s">
        <v>2556</v>
      </c>
      <c r="U1341" t="s">
        <v>2588</v>
      </c>
      <c r="V1341" t="str">
        <f>IF(U1341="","",CONCATENATE(Tabela2[[#This Row],[Modele .rfa - lokalizacja folderu]],U1341))</f>
        <v>G:\LocalUser\snws\Rendery_dwg_rys\Modele 3D\NICZUK Clamp PX.rfa</v>
      </c>
      <c r="W1341" t="s">
        <v>2574</v>
      </c>
      <c r="X1341" t="s">
        <v>2729</v>
      </c>
      <c r="Y1341" t="str">
        <f>IF(X1341="","",CONCATENATE(Tabela2[[#This Row],[Modele .txt - lokalizacja folderu]],X1341))</f>
        <v>G:\LocalUser\snws\Rendery_dwg_rys\Modele 3D\NICZUK Clamp PX.txt</v>
      </c>
      <c r="Z1341" t="s">
        <v>2574</v>
      </c>
      <c r="AB1341" t="str">
        <f>IFERROR(VLOOKUP(Tabela2[[#This Row],[Kod]],[1]Arkusz7!$A:$W,23,FALSE),"")</f>
        <v>PX-13-076</v>
      </c>
    </row>
    <row r="1342" spans="1:28" x14ac:dyDescent="0.25">
      <c r="A1342">
        <v>16208</v>
      </c>
      <c r="B1342" t="s">
        <v>288</v>
      </c>
      <c r="C1342" t="str">
        <f>IF(B1342="","",CONCATENATE(Tabela2[[#This Row],[Nazwa pliku - render - lokalizacja folderu]],B1342))</f>
        <v>G:\LocalUser\snws\Rendery_dwg_rys\web_ok\PX-13_web_ok.png</v>
      </c>
      <c r="D1342" t="s">
        <v>2179</v>
      </c>
      <c r="E1342" t="s">
        <v>302</v>
      </c>
      <c r="F1342" t="str">
        <f>IF(E1342="","",CONCATENATE(Tabela2[[#This Row],[Nazwa pliku - .dwg - lokalizacja folderu]],E1342))</f>
        <v>G:\LocalUser\snws\Rendery_dwg_rys\dwg\PX-13-088.DWG</v>
      </c>
      <c r="G1342" t="s">
        <v>2185</v>
      </c>
      <c r="H1342" t="s">
        <v>2221</v>
      </c>
      <c r="I1342" t="str">
        <f>IF(H1342="","",CONCATENATE(Tabela2[[#This Row],[Rysunek .png - lokalizacja folderu]],H1342))</f>
        <v>G:\LocalUser\snws\Rendery_dwg_rys\rys\PX-13_rys.png</v>
      </c>
      <c r="J1342" t="s">
        <v>2181</v>
      </c>
      <c r="L1342" t="str">
        <f>IF(K1342="","",CONCATENATE(Tabela2[[#This Row],[Zastosowania .jpg - lokalizacja folderu]],K1342))</f>
        <v/>
      </c>
      <c r="N1342" t="str">
        <f>IF(M1342="","",CONCATENATE(Tabela2[[#This Row],[Zastosowania .jpg - lokalizacja folderu]],M1342))</f>
        <v/>
      </c>
      <c r="P1342" t="str">
        <f>IF(O1342="","",CONCATENATE(Tabela2[[#This Row],[Zastosowania .jpg - lokalizacja folderu]],O1342))</f>
        <v/>
      </c>
      <c r="Q1342" t="s">
        <v>2555</v>
      </c>
      <c r="S1342" t="str">
        <f>IF(R1342="","",CONCATENATE(Tabela2[[#This Row],[Instrukcje .png - lokalizacja folderu]],R1342))</f>
        <v/>
      </c>
      <c r="T1342" t="s">
        <v>2556</v>
      </c>
      <c r="U1342" t="s">
        <v>2588</v>
      </c>
      <c r="V1342" t="str">
        <f>IF(U1342="","",CONCATENATE(Tabela2[[#This Row],[Modele .rfa - lokalizacja folderu]],U1342))</f>
        <v>G:\LocalUser\snws\Rendery_dwg_rys\Modele 3D\NICZUK Clamp PX.rfa</v>
      </c>
      <c r="W1342" t="s">
        <v>2574</v>
      </c>
      <c r="X1342" t="s">
        <v>2729</v>
      </c>
      <c r="Y1342" t="str">
        <f>IF(X1342="","",CONCATENATE(Tabela2[[#This Row],[Modele .txt - lokalizacja folderu]],X1342))</f>
        <v>G:\LocalUser\snws\Rendery_dwg_rys\Modele 3D\NICZUK Clamp PX.txt</v>
      </c>
      <c r="Z1342" t="s">
        <v>2574</v>
      </c>
      <c r="AB1342" t="str">
        <f>IFERROR(VLOOKUP(Tabela2[[#This Row],[Kod]],[1]Arkusz7!$A:$W,23,FALSE),"")</f>
        <v>PX-13-088</v>
      </c>
    </row>
    <row r="1343" spans="1:28" x14ac:dyDescent="0.25">
      <c r="A1343">
        <v>16209</v>
      </c>
      <c r="B1343" t="s">
        <v>288</v>
      </c>
      <c r="C1343" t="str">
        <f>IF(B1343="","",CONCATENATE(Tabela2[[#This Row],[Nazwa pliku - render - lokalizacja folderu]],B1343))</f>
        <v>G:\LocalUser\snws\Rendery_dwg_rys\web_ok\PX-13_web_ok.png</v>
      </c>
      <c r="D1343" t="s">
        <v>2179</v>
      </c>
      <c r="E1343" t="s">
        <v>303</v>
      </c>
      <c r="F1343" t="str">
        <f>IF(E1343="","",CONCATENATE(Tabela2[[#This Row],[Nazwa pliku - .dwg - lokalizacja folderu]],E1343))</f>
        <v>G:\LocalUser\snws\Rendery_dwg_rys\dwg\PX-13-108.DWG</v>
      </c>
      <c r="G1343" t="s">
        <v>2185</v>
      </c>
      <c r="H1343" t="s">
        <v>2221</v>
      </c>
      <c r="I1343" t="str">
        <f>IF(H1343="","",CONCATENATE(Tabela2[[#This Row],[Rysunek .png - lokalizacja folderu]],H1343))</f>
        <v>G:\LocalUser\snws\Rendery_dwg_rys\rys\PX-13_rys.png</v>
      </c>
      <c r="J1343" t="s">
        <v>2181</v>
      </c>
      <c r="L1343" t="str">
        <f>IF(K1343="","",CONCATENATE(Tabela2[[#This Row],[Zastosowania .jpg - lokalizacja folderu]],K1343))</f>
        <v/>
      </c>
      <c r="N1343" t="str">
        <f>IF(M1343="","",CONCATENATE(Tabela2[[#This Row],[Zastosowania .jpg - lokalizacja folderu]],M1343))</f>
        <v/>
      </c>
      <c r="P1343" t="str">
        <f>IF(O1343="","",CONCATENATE(Tabela2[[#This Row],[Zastosowania .jpg - lokalizacja folderu]],O1343))</f>
        <v/>
      </c>
      <c r="Q1343" t="s">
        <v>2555</v>
      </c>
      <c r="S1343" t="str">
        <f>IF(R1343="","",CONCATENATE(Tabela2[[#This Row],[Instrukcje .png - lokalizacja folderu]],R1343))</f>
        <v/>
      </c>
      <c r="T1343" t="s">
        <v>2556</v>
      </c>
      <c r="U1343" t="s">
        <v>2588</v>
      </c>
      <c r="V1343" t="str">
        <f>IF(U1343="","",CONCATENATE(Tabela2[[#This Row],[Modele .rfa - lokalizacja folderu]],U1343))</f>
        <v>G:\LocalUser\snws\Rendery_dwg_rys\Modele 3D\NICZUK Clamp PX.rfa</v>
      </c>
      <c r="W1343" t="s">
        <v>2574</v>
      </c>
      <c r="X1343" t="s">
        <v>2729</v>
      </c>
      <c r="Y1343" t="str">
        <f>IF(X1343="","",CONCATENATE(Tabela2[[#This Row],[Modele .txt - lokalizacja folderu]],X1343))</f>
        <v>G:\LocalUser\snws\Rendery_dwg_rys\Modele 3D\NICZUK Clamp PX.txt</v>
      </c>
      <c r="Z1343" t="s">
        <v>2574</v>
      </c>
      <c r="AB1343" t="str">
        <f>IFERROR(VLOOKUP(Tabela2[[#This Row],[Kod]],[1]Arkusz7!$A:$W,23,FALSE),"")</f>
        <v>PX-13-108</v>
      </c>
    </row>
    <row r="1344" spans="1:28" x14ac:dyDescent="0.25">
      <c r="A1344">
        <v>16210</v>
      </c>
      <c r="B1344" t="s">
        <v>288</v>
      </c>
      <c r="C1344" t="str">
        <f>IF(B1344="","",CONCATENATE(Tabela2[[#This Row],[Nazwa pliku - render - lokalizacja folderu]],B1344))</f>
        <v>G:\LocalUser\snws\Rendery_dwg_rys\web_ok\PX-13_web_ok.png</v>
      </c>
      <c r="D1344" t="s">
        <v>2179</v>
      </c>
      <c r="E1344" t="s">
        <v>304</v>
      </c>
      <c r="F1344" t="str">
        <f>IF(E1344="","",CONCATENATE(Tabela2[[#This Row],[Nazwa pliku - .dwg - lokalizacja folderu]],E1344))</f>
        <v>G:\LocalUser\snws\Rendery_dwg_rys\dwg\PX-13-114.DWG</v>
      </c>
      <c r="G1344" t="s">
        <v>2185</v>
      </c>
      <c r="H1344" t="s">
        <v>2221</v>
      </c>
      <c r="I1344" t="str">
        <f>IF(H1344="","",CONCATENATE(Tabela2[[#This Row],[Rysunek .png - lokalizacja folderu]],H1344))</f>
        <v>G:\LocalUser\snws\Rendery_dwg_rys\rys\PX-13_rys.png</v>
      </c>
      <c r="J1344" t="s">
        <v>2181</v>
      </c>
      <c r="L1344" t="str">
        <f>IF(K1344="","",CONCATENATE(Tabela2[[#This Row],[Zastosowania .jpg - lokalizacja folderu]],K1344))</f>
        <v/>
      </c>
      <c r="N1344" t="str">
        <f>IF(M1344="","",CONCATENATE(Tabela2[[#This Row],[Zastosowania .jpg - lokalizacja folderu]],M1344))</f>
        <v/>
      </c>
      <c r="P1344" t="str">
        <f>IF(O1344="","",CONCATENATE(Tabela2[[#This Row],[Zastosowania .jpg - lokalizacja folderu]],O1344))</f>
        <v/>
      </c>
      <c r="Q1344" t="s">
        <v>2555</v>
      </c>
      <c r="S1344" t="str">
        <f>IF(R1344="","",CONCATENATE(Tabela2[[#This Row],[Instrukcje .png - lokalizacja folderu]],R1344))</f>
        <v/>
      </c>
      <c r="T1344" t="s">
        <v>2556</v>
      </c>
      <c r="U1344" t="s">
        <v>2588</v>
      </c>
      <c r="V1344" t="str">
        <f>IF(U1344="","",CONCATENATE(Tabela2[[#This Row],[Modele .rfa - lokalizacja folderu]],U1344))</f>
        <v>G:\LocalUser\snws\Rendery_dwg_rys\Modele 3D\NICZUK Clamp PX.rfa</v>
      </c>
      <c r="W1344" t="s">
        <v>2574</v>
      </c>
      <c r="X1344" t="s">
        <v>2729</v>
      </c>
      <c r="Y1344" t="str">
        <f>IF(X1344="","",CONCATENATE(Tabela2[[#This Row],[Modele .txt - lokalizacja folderu]],X1344))</f>
        <v>G:\LocalUser\snws\Rendery_dwg_rys\Modele 3D\NICZUK Clamp PX.txt</v>
      </c>
      <c r="Z1344" t="s">
        <v>2574</v>
      </c>
      <c r="AB1344" t="str">
        <f>IFERROR(VLOOKUP(Tabela2[[#This Row],[Kod]],[1]Arkusz7!$A:$W,23,FALSE),"")</f>
        <v>PX-13-114</v>
      </c>
    </row>
    <row r="1345" spans="1:28" x14ac:dyDescent="0.25">
      <c r="A1345">
        <v>16211</v>
      </c>
      <c r="B1345" t="s">
        <v>288</v>
      </c>
      <c r="C1345" t="str">
        <f>IF(B1345="","",CONCATENATE(Tabela2[[#This Row],[Nazwa pliku - render - lokalizacja folderu]],B1345))</f>
        <v>G:\LocalUser\snws\Rendery_dwg_rys\web_ok\PX-13_web_ok.png</v>
      </c>
      <c r="D1345" t="s">
        <v>2179</v>
      </c>
      <c r="E1345" t="s">
        <v>305</v>
      </c>
      <c r="F1345" t="str">
        <f>IF(E1345="","",CONCATENATE(Tabela2[[#This Row],[Nazwa pliku - .dwg - lokalizacja folderu]],E1345))</f>
        <v>G:\LocalUser\snws\Rendery_dwg_rys\dwg\PX-13-133.DWG</v>
      </c>
      <c r="G1345" t="s">
        <v>2185</v>
      </c>
      <c r="H1345" t="s">
        <v>2221</v>
      </c>
      <c r="I1345" t="str">
        <f>IF(H1345="","",CONCATENATE(Tabela2[[#This Row],[Rysunek .png - lokalizacja folderu]],H1345))</f>
        <v>G:\LocalUser\snws\Rendery_dwg_rys\rys\PX-13_rys.png</v>
      </c>
      <c r="J1345" t="s">
        <v>2181</v>
      </c>
      <c r="L1345" t="str">
        <f>IF(K1345="","",CONCATENATE(Tabela2[[#This Row],[Zastosowania .jpg - lokalizacja folderu]],K1345))</f>
        <v/>
      </c>
      <c r="N1345" t="str">
        <f>IF(M1345="","",CONCATENATE(Tabela2[[#This Row],[Zastosowania .jpg - lokalizacja folderu]],M1345))</f>
        <v/>
      </c>
      <c r="P1345" t="str">
        <f>IF(O1345="","",CONCATENATE(Tabela2[[#This Row],[Zastosowania .jpg - lokalizacja folderu]],O1345))</f>
        <v/>
      </c>
      <c r="Q1345" t="s">
        <v>2555</v>
      </c>
      <c r="S1345" t="str">
        <f>IF(R1345="","",CONCATENATE(Tabela2[[#This Row],[Instrukcje .png - lokalizacja folderu]],R1345))</f>
        <v/>
      </c>
      <c r="T1345" t="s">
        <v>2556</v>
      </c>
      <c r="U1345" t="s">
        <v>2588</v>
      </c>
      <c r="V1345" t="str">
        <f>IF(U1345="","",CONCATENATE(Tabela2[[#This Row],[Modele .rfa - lokalizacja folderu]],U1345))</f>
        <v>G:\LocalUser\snws\Rendery_dwg_rys\Modele 3D\NICZUK Clamp PX.rfa</v>
      </c>
      <c r="W1345" t="s">
        <v>2574</v>
      </c>
      <c r="X1345" t="s">
        <v>2729</v>
      </c>
      <c r="Y1345" t="str">
        <f>IF(X1345="","",CONCATENATE(Tabela2[[#This Row],[Modele .txt - lokalizacja folderu]],X1345))</f>
        <v>G:\LocalUser\snws\Rendery_dwg_rys\Modele 3D\NICZUK Clamp PX.txt</v>
      </c>
      <c r="Z1345" t="s">
        <v>2574</v>
      </c>
      <c r="AB1345" t="str">
        <f>IFERROR(VLOOKUP(Tabela2[[#This Row],[Kod]],[1]Arkusz7!$A:$W,23,FALSE),"")</f>
        <v>PX-13-133</v>
      </c>
    </row>
    <row r="1346" spans="1:28" x14ac:dyDescent="0.25">
      <c r="A1346">
        <v>16212</v>
      </c>
      <c r="B1346" t="s">
        <v>288</v>
      </c>
      <c r="C1346" t="str">
        <f>IF(B1346="","",CONCATENATE(Tabela2[[#This Row],[Nazwa pliku - render - lokalizacja folderu]],B1346))</f>
        <v>G:\LocalUser\snws\Rendery_dwg_rys\web_ok\PX-13_web_ok.png</v>
      </c>
      <c r="D1346" t="s">
        <v>2179</v>
      </c>
      <c r="E1346" t="s">
        <v>306</v>
      </c>
      <c r="F1346" t="str">
        <f>IF(E1346="","",CONCATENATE(Tabela2[[#This Row],[Nazwa pliku - .dwg - lokalizacja folderu]],E1346))</f>
        <v>G:\LocalUser\snws\Rendery_dwg_rys\dwg\PX-13-139.DWG</v>
      </c>
      <c r="G1346" t="s">
        <v>2185</v>
      </c>
      <c r="H1346" t="s">
        <v>2221</v>
      </c>
      <c r="I1346" t="str">
        <f>IF(H1346="","",CONCATENATE(Tabela2[[#This Row],[Rysunek .png - lokalizacja folderu]],H1346))</f>
        <v>G:\LocalUser\snws\Rendery_dwg_rys\rys\PX-13_rys.png</v>
      </c>
      <c r="J1346" t="s">
        <v>2181</v>
      </c>
      <c r="L1346" t="str">
        <f>IF(K1346="","",CONCATENATE(Tabela2[[#This Row],[Zastosowania .jpg - lokalizacja folderu]],K1346))</f>
        <v/>
      </c>
      <c r="N1346" t="str">
        <f>IF(M1346="","",CONCATENATE(Tabela2[[#This Row],[Zastosowania .jpg - lokalizacja folderu]],M1346))</f>
        <v/>
      </c>
      <c r="P1346" t="str">
        <f>IF(O1346="","",CONCATENATE(Tabela2[[#This Row],[Zastosowania .jpg - lokalizacja folderu]],O1346))</f>
        <v/>
      </c>
      <c r="Q1346" t="s">
        <v>2555</v>
      </c>
      <c r="S1346" t="str">
        <f>IF(R1346="","",CONCATENATE(Tabela2[[#This Row],[Instrukcje .png - lokalizacja folderu]],R1346))</f>
        <v/>
      </c>
      <c r="T1346" t="s">
        <v>2556</v>
      </c>
      <c r="U1346" t="s">
        <v>2588</v>
      </c>
      <c r="V1346" t="str">
        <f>IF(U1346="","",CONCATENATE(Tabela2[[#This Row],[Modele .rfa - lokalizacja folderu]],U1346))</f>
        <v>G:\LocalUser\snws\Rendery_dwg_rys\Modele 3D\NICZUK Clamp PX.rfa</v>
      </c>
      <c r="W1346" t="s">
        <v>2574</v>
      </c>
      <c r="X1346" t="s">
        <v>2729</v>
      </c>
      <c r="Y1346" t="str">
        <f>IF(X1346="","",CONCATENATE(Tabela2[[#This Row],[Modele .txt - lokalizacja folderu]],X1346))</f>
        <v>G:\LocalUser\snws\Rendery_dwg_rys\Modele 3D\NICZUK Clamp PX.txt</v>
      </c>
      <c r="Z1346" t="s">
        <v>2574</v>
      </c>
      <c r="AB1346" t="str">
        <f>IFERROR(VLOOKUP(Tabela2[[#This Row],[Kod]],[1]Arkusz7!$A:$W,23,FALSE),"")</f>
        <v>PX-13-139</v>
      </c>
    </row>
    <row r="1347" spans="1:28" x14ac:dyDescent="0.25">
      <c r="A1347">
        <v>29317</v>
      </c>
      <c r="B1347" t="s">
        <v>307</v>
      </c>
      <c r="C1347" t="str">
        <f>IF(B1347="","",CONCATENATE(Tabela2[[#This Row],[Nazwa pliku - render - lokalizacja folderu]],B1347))</f>
        <v>G:\LocalUser\snws\Rendery_dwg_rys\web_ok\PX-20_web_ok.png</v>
      </c>
      <c r="D1347" t="s">
        <v>2179</v>
      </c>
      <c r="F1347" t="str">
        <f>IF(E1347="","",CONCATENATE(Tabela2[[#This Row],[Nazwa pliku - .dwg - lokalizacja folderu]],E1347))</f>
        <v/>
      </c>
      <c r="G1347" t="s">
        <v>2185</v>
      </c>
      <c r="H1347" t="s">
        <v>2222</v>
      </c>
      <c r="I1347" t="str">
        <f>IF(H1347="","",CONCATENATE(Tabela2[[#This Row],[Rysunek .png - lokalizacja folderu]],H1347))</f>
        <v>G:\LocalUser\snws\Rendery_dwg_rys\rys\PX-20_rys.png</v>
      </c>
      <c r="J1347" t="s">
        <v>2181</v>
      </c>
      <c r="L1347" t="str">
        <f>IF(K1347="","",CONCATENATE(Tabela2[[#This Row],[Zastosowania .jpg - lokalizacja folderu]],K1347))</f>
        <v/>
      </c>
      <c r="N1347" t="str">
        <f>IF(M1347="","",CONCATENATE(Tabela2[[#This Row],[Zastosowania .jpg - lokalizacja folderu]],M1347))</f>
        <v/>
      </c>
      <c r="P1347" t="str">
        <f>IF(O1347="","",CONCATENATE(Tabela2[[#This Row],[Zastosowania .jpg - lokalizacja folderu]],O1347))</f>
        <v/>
      </c>
      <c r="Q1347" t="s">
        <v>2555</v>
      </c>
      <c r="S1347" t="str">
        <f>IF(R1347="","",CONCATENATE(Tabela2[[#This Row],[Instrukcje .png - lokalizacja folderu]],R1347))</f>
        <v/>
      </c>
      <c r="T1347" t="s">
        <v>2556</v>
      </c>
      <c r="U1347" t="s">
        <v>2588</v>
      </c>
      <c r="V1347" t="str">
        <f>IF(U1347="","",CONCATENATE(Tabela2[[#This Row],[Modele .rfa - lokalizacja folderu]],U1347))</f>
        <v>G:\LocalUser\snws\Rendery_dwg_rys\Modele 3D\NICZUK Clamp PX.rfa</v>
      </c>
      <c r="W1347" t="s">
        <v>2574</v>
      </c>
      <c r="X1347" t="s">
        <v>2729</v>
      </c>
      <c r="Y1347" t="str">
        <f>IF(X1347="","",CONCATENATE(Tabela2[[#This Row],[Modele .txt - lokalizacja folderu]],X1347))</f>
        <v>G:\LocalUser\snws\Rendery_dwg_rys\Modele 3D\NICZUK Clamp PX.txt</v>
      </c>
      <c r="Z1347" t="s">
        <v>2574</v>
      </c>
      <c r="AB1347" t="str">
        <f>IFERROR(VLOOKUP(Tabela2[[#This Row],[Kod]],[1]Arkusz7!$A:$W,23,FALSE),"")</f>
        <v>PX-20-010</v>
      </c>
    </row>
    <row r="1348" spans="1:28" x14ac:dyDescent="0.25">
      <c r="A1348">
        <v>29319</v>
      </c>
      <c r="B1348" t="s">
        <v>307</v>
      </c>
      <c r="C1348" t="str">
        <f>IF(B1348="","",CONCATENATE(Tabela2[[#This Row],[Nazwa pliku - render - lokalizacja folderu]],B1348))</f>
        <v>G:\LocalUser\snws\Rendery_dwg_rys\web_ok\PX-20_web_ok.png</v>
      </c>
      <c r="D1348" t="s">
        <v>2179</v>
      </c>
      <c r="F1348" t="str">
        <f>IF(E1348="","",CONCATENATE(Tabela2[[#This Row],[Nazwa pliku - .dwg - lokalizacja folderu]],E1348))</f>
        <v/>
      </c>
      <c r="G1348" t="s">
        <v>2185</v>
      </c>
      <c r="H1348" t="s">
        <v>2222</v>
      </c>
      <c r="I1348" t="str">
        <f>IF(H1348="","",CONCATENATE(Tabela2[[#This Row],[Rysunek .png - lokalizacja folderu]],H1348))</f>
        <v>G:\LocalUser\snws\Rendery_dwg_rys\rys\PX-20_rys.png</v>
      </c>
      <c r="J1348" t="s">
        <v>2181</v>
      </c>
      <c r="L1348" t="str">
        <f>IF(K1348="","",CONCATENATE(Tabela2[[#This Row],[Zastosowania .jpg - lokalizacja folderu]],K1348))</f>
        <v/>
      </c>
      <c r="N1348" t="str">
        <f>IF(M1348="","",CONCATENATE(Tabela2[[#This Row],[Zastosowania .jpg - lokalizacja folderu]],M1348))</f>
        <v/>
      </c>
      <c r="P1348" t="str">
        <f>IF(O1348="","",CONCATENATE(Tabela2[[#This Row],[Zastosowania .jpg - lokalizacja folderu]],O1348))</f>
        <v/>
      </c>
      <c r="Q1348" t="s">
        <v>2555</v>
      </c>
      <c r="S1348" t="str">
        <f>IF(R1348="","",CONCATENATE(Tabela2[[#This Row],[Instrukcje .png - lokalizacja folderu]],R1348))</f>
        <v/>
      </c>
      <c r="T1348" t="s">
        <v>2556</v>
      </c>
      <c r="U1348" t="s">
        <v>2588</v>
      </c>
      <c r="V1348" t="str">
        <f>IF(U1348="","",CONCATENATE(Tabela2[[#This Row],[Modele .rfa - lokalizacja folderu]],U1348))</f>
        <v>G:\LocalUser\snws\Rendery_dwg_rys\Modele 3D\NICZUK Clamp PX.rfa</v>
      </c>
      <c r="W1348" t="s">
        <v>2574</v>
      </c>
      <c r="X1348" t="s">
        <v>2729</v>
      </c>
      <c r="Y1348" t="str">
        <f>IF(X1348="","",CONCATENATE(Tabela2[[#This Row],[Modele .txt - lokalizacja folderu]],X1348))</f>
        <v>G:\LocalUser\snws\Rendery_dwg_rys\Modele 3D\NICZUK Clamp PX.txt</v>
      </c>
      <c r="Z1348" t="s">
        <v>2574</v>
      </c>
      <c r="AB1348" t="str">
        <f>IFERROR(VLOOKUP(Tabela2[[#This Row],[Kod]],[1]Arkusz7!$A:$W,23,FALSE),"")</f>
        <v>PX-20-012</v>
      </c>
    </row>
    <row r="1349" spans="1:28" x14ac:dyDescent="0.25">
      <c r="A1349">
        <v>16103</v>
      </c>
      <c r="B1349" t="s">
        <v>307</v>
      </c>
      <c r="C1349" t="str">
        <f>IF(B1349="","",CONCATENATE(Tabela2[[#This Row],[Nazwa pliku - render - lokalizacja folderu]],B1349))</f>
        <v>G:\LocalUser\snws\Rendery_dwg_rys\web_ok\PX-20_web_ok.png</v>
      </c>
      <c r="D1349" t="s">
        <v>2179</v>
      </c>
      <c r="E1349" t="s">
        <v>308</v>
      </c>
      <c r="F1349" t="str">
        <f>IF(E1349="","",CONCATENATE(Tabela2[[#This Row],[Nazwa pliku - .dwg - lokalizacja folderu]],E1349))</f>
        <v>G:\LocalUser\snws\Rendery_dwg_rys\dwg\PX-20-015.DWG</v>
      </c>
      <c r="G1349" t="s">
        <v>2185</v>
      </c>
      <c r="H1349" t="s">
        <v>2222</v>
      </c>
      <c r="I1349" t="str">
        <f>IF(H1349="","",CONCATENATE(Tabela2[[#This Row],[Rysunek .png - lokalizacja folderu]],H1349))</f>
        <v>G:\LocalUser\snws\Rendery_dwg_rys\rys\PX-20_rys.png</v>
      </c>
      <c r="J1349" t="s">
        <v>2181</v>
      </c>
      <c r="L1349" t="str">
        <f>IF(K1349="","",CONCATENATE(Tabela2[[#This Row],[Zastosowania .jpg - lokalizacja folderu]],K1349))</f>
        <v/>
      </c>
      <c r="N1349" t="str">
        <f>IF(M1349="","",CONCATENATE(Tabela2[[#This Row],[Zastosowania .jpg - lokalizacja folderu]],M1349))</f>
        <v/>
      </c>
      <c r="P1349" t="str">
        <f>IF(O1349="","",CONCATENATE(Tabela2[[#This Row],[Zastosowania .jpg - lokalizacja folderu]],O1349))</f>
        <v/>
      </c>
      <c r="Q1349" t="s">
        <v>2555</v>
      </c>
      <c r="S1349" t="str">
        <f>IF(R1349="","",CONCATENATE(Tabela2[[#This Row],[Instrukcje .png - lokalizacja folderu]],R1349))</f>
        <v/>
      </c>
      <c r="T1349" t="s">
        <v>2556</v>
      </c>
      <c r="U1349" t="s">
        <v>2588</v>
      </c>
      <c r="V1349" t="str">
        <f>IF(U1349="","",CONCATENATE(Tabela2[[#This Row],[Modele .rfa - lokalizacja folderu]],U1349))</f>
        <v>G:\LocalUser\snws\Rendery_dwg_rys\Modele 3D\NICZUK Clamp PX.rfa</v>
      </c>
      <c r="W1349" t="s">
        <v>2574</v>
      </c>
      <c r="X1349" t="s">
        <v>2729</v>
      </c>
      <c r="Y1349" t="str">
        <f>IF(X1349="","",CONCATENATE(Tabela2[[#This Row],[Modele .txt - lokalizacja folderu]],X1349))</f>
        <v>G:\LocalUser\snws\Rendery_dwg_rys\Modele 3D\NICZUK Clamp PX.txt</v>
      </c>
      <c r="Z1349" t="s">
        <v>2574</v>
      </c>
      <c r="AB1349" t="str">
        <f>IFERROR(VLOOKUP(Tabela2[[#This Row],[Kod]],[1]Arkusz7!$A:$W,23,FALSE),"")</f>
        <v>PX-20-015</v>
      </c>
    </row>
    <row r="1350" spans="1:28" x14ac:dyDescent="0.25">
      <c r="A1350">
        <v>16104</v>
      </c>
      <c r="B1350" t="s">
        <v>307</v>
      </c>
      <c r="C1350" t="str">
        <f>IF(B1350="","",CONCATENATE(Tabela2[[#This Row],[Nazwa pliku - render - lokalizacja folderu]],B1350))</f>
        <v>G:\LocalUser\snws\Rendery_dwg_rys\web_ok\PX-20_web_ok.png</v>
      </c>
      <c r="D1350" t="s">
        <v>2179</v>
      </c>
      <c r="E1350" t="s">
        <v>309</v>
      </c>
      <c r="F1350" t="str">
        <f>IF(E1350="","",CONCATENATE(Tabela2[[#This Row],[Nazwa pliku - .dwg - lokalizacja folderu]],E1350))</f>
        <v>G:\LocalUser\snws\Rendery_dwg_rys\dwg\PX-20-017.DWG</v>
      </c>
      <c r="G1350" t="s">
        <v>2185</v>
      </c>
      <c r="H1350" t="s">
        <v>2222</v>
      </c>
      <c r="I1350" t="str">
        <f>IF(H1350="","",CONCATENATE(Tabela2[[#This Row],[Rysunek .png - lokalizacja folderu]],H1350))</f>
        <v>G:\LocalUser\snws\Rendery_dwg_rys\rys\PX-20_rys.png</v>
      </c>
      <c r="J1350" t="s">
        <v>2181</v>
      </c>
      <c r="L1350" t="str">
        <f>IF(K1350="","",CONCATENATE(Tabela2[[#This Row],[Zastosowania .jpg - lokalizacja folderu]],K1350))</f>
        <v/>
      </c>
      <c r="N1350" t="str">
        <f>IF(M1350="","",CONCATENATE(Tabela2[[#This Row],[Zastosowania .jpg - lokalizacja folderu]],M1350))</f>
        <v/>
      </c>
      <c r="P1350" t="str">
        <f>IF(O1350="","",CONCATENATE(Tabela2[[#This Row],[Zastosowania .jpg - lokalizacja folderu]],O1350))</f>
        <v/>
      </c>
      <c r="Q1350" t="s">
        <v>2555</v>
      </c>
      <c r="S1350" t="str">
        <f>IF(R1350="","",CONCATENATE(Tabela2[[#This Row],[Instrukcje .png - lokalizacja folderu]],R1350))</f>
        <v/>
      </c>
      <c r="T1350" t="s">
        <v>2556</v>
      </c>
      <c r="U1350" t="s">
        <v>2588</v>
      </c>
      <c r="V1350" t="str">
        <f>IF(U1350="","",CONCATENATE(Tabela2[[#This Row],[Modele .rfa - lokalizacja folderu]],U1350))</f>
        <v>G:\LocalUser\snws\Rendery_dwg_rys\Modele 3D\NICZUK Clamp PX.rfa</v>
      </c>
      <c r="W1350" t="s">
        <v>2574</v>
      </c>
      <c r="X1350" t="s">
        <v>2729</v>
      </c>
      <c r="Y1350" t="str">
        <f>IF(X1350="","",CONCATENATE(Tabela2[[#This Row],[Modele .txt - lokalizacja folderu]],X1350))</f>
        <v>G:\LocalUser\snws\Rendery_dwg_rys\Modele 3D\NICZUK Clamp PX.txt</v>
      </c>
      <c r="Z1350" t="s">
        <v>2574</v>
      </c>
      <c r="AB1350" t="str">
        <f>IFERROR(VLOOKUP(Tabela2[[#This Row],[Kod]],[1]Arkusz7!$A:$W,23,FALSE),"")</f>
        <v>PX-20-017</v>
      </c>
    </row>
    <row r="1351" spans="1:28" x14ac:dyDescent="0.25">
      <c r="A1351">
        <v>16105</v>
      </c>
      <c r="B1351" t="s">
        <v>307</v>
      </c>
      <c r="C1351" t="str">
        <f>IF(B1351="","",CONCATENATE(Tabela2[[#This Row],[Nazwa pliku - render - lokalizacja folderu]],B1351))</f>
        <v>G:\LocalUser\snws\Rendery_dwg_rys\web_ok\PX-20_web_ok.png</v>
      </c>
      <c r="D1351" t="s">
        <v>2179</v>
      </c>
      <c r="E1351" t="s">
        <v>310</v>
      </c>
      <c r="F1351" t="str">
        <f>IF(E1351="","",CONCATENATE(Tabela2[[#This Row],[Nazwa pliku - .dwg - lokalizacja folderu]],E1351))</f>
        <v>G:\LocalUser\snws\Rendery_dwg_rys\dwg\PX-20-021.DWG</v>
      </c>
      <c r="G1351" t="s">
        <v>2185</v>
      </c>
      <c r="H1351" t="s">
        <v>2222</v>
      </c>
      <c r="I1351" t="str">
        <f>IF(H1351="","",CONCATENATE(Tabela2[[#This Row],[Rysunek .png - lokalizacja folderu]],H1351))</f>
        <v>G:\LocalUser\snws\Rendery_dwg_rys\rys\PX-20_rys.png</v>
      </c>
      <c r="J1351" t="s">
        <v>2181</v>
      </c>
      <c r="L1351" t="str">
        <f>IF(K1351="","",CONCATENATE(Tabela2[[#This Row],[Zastosowania .jpg - lokalizacja folderu]],K1351))</f>
        <v/>
      </c>
      <c r="N1351" t="str">
        <f>IF(M1351="","",CONCATENATE(Tabela2[[#This Row],[Zastosowania .jpg - lokalizacja folderu]],M1351))</f>
        <v/>
      </c>
      <c r="P1351" t="str">
        <f>IF(O1351="","",CONCATENATE(Tabela2[[#This Row],[Zastosowania .jpg - lokalizacja folderu]],O1351))</f>
        <v/>
      </c>
      <c r="Q1351" t="s">
        <v>2555</v>
      </c>
      <c r="S1351" t="str">
        <f>IF(R1351="","",CONCATENATE(Tabela2[[#This Row],[Instrukcje .png - lokalizacja folderu]],R1351))</f>
        <v/>
      </c>
      <c r="T1351" t="s">
        <v>2556</v>
      </c>
      <c r="U1351" t="s">
        <v>2588</v>
      </c>
      <c r="V1351" t="str">
        <f>IF(U1351="","",CONCATENATE(Tabela2[[#This Row],[Modele .rfa - lokalizacja folderu]],U1351))</f>
        <v>G:\LocalUser\snws\Rendery_dwg_rys\Modele 3D\NICZUK Clamp PX.rfa</v>
      </c>
      <c r="W1351" t="s">
        <v>2574</v>
      </c>
      <c r="X1351" t="s">
        <v>2729</v>
      </c>
      <c r="Y1351" t="str">
        <f>IF(X1351="","",CONCATENATE(Tabela2[[#This Row],[Modele .txt - lokalizacja folderu]],X1351))</f>
        <v>G:\LocalUser\snws\Rendery_dwg_rys\Modele 3D\NICZUK Clamp PX.txt</v>
      </c>
      <c r="Z1351" t="s">
        <v>2574</v>
      </c>
      <c r="AB1351" t="str">
        <f>IFERROR(VLOOKUP(Tabela2[[#This Row],[Kod]],[1]Arkusz7!$A:$W,23,FALSE),"")</f>
        <v>PX-20-021</v>
      </c>
    </row>
    <row r="1352" spans="1:28" x14ac:dyDescent="0.25">
      <c r="A1352">
        <v>16106</v>
      </c>
      <c r="B1352" t="s">
        <v>307</v>
      </c>
      <c r="C1352" t="str">
        <f>IF(B1352="","",CONCATENATE(Tabela2[[#This Row],[Nazwa pliku - render - lokalizacja folderu]],B1352))</f>
        <v>G:\LocalUser\snws\Rendery_dwg_rys\web_ok\PX-20_web_ok.png</v>
      </c>
      <c r="D1352" t="s">
        <v>2179</v>
      </c>
      <c r="E1352" t="s">
        <v>311</v>
      </c>
      <c r="F1352" t="str">
        <f>IF(E1352="","",CONCATENATE(Tabela2[[#This Row],[Nazwa pliku - .dwg - lokalizacja folderu]],E1352))</f>
        <v>G:\LocalUser\snws\Rendery_dwg_rys\dwg\PX-20-026.DWG</v>
      </c>
      <c r="G1352" t="s">
        <v>2185</v>
      </c>
      <c r="H1352" t="s">
        <v>2222</v>
      </c>
      <c r="I1352" t="str">
        <f>IF(H1352="","",CONCATENATE(Tabela2[[#This Row],[Rysunek .png - lokalizacja folderu]],H1352))</f>
        <v>G:\LocalUser\snws\Rendery_dwg_rys\rys\PX-20_rys.png</v>
      </c>
      <c r="J1352" t="s">
        <v>2181</v>
      </c>
      <c r="L1352" t="str">
        <f>IF(K1352="","",CONCATENATE(Tabela2[[#This Row],[Zastosowania .jpg - lokalizacja folderu]],K1352))</f>
        <v/>
      </c>
      <c r="N1352" t="str">
        <f>IF(M1352="","",CONCATENATE(Tabela2[[#This Row],[Zastosowania .jpg - lokalizacja folderu]],M1352))</f>
        <v/>
      </c>
      <c r="P1352" t="str">
        <f>IF(O1352="","",CONCATENATE(Tabela2[[#This Row],[Zastosowania .jpg - lokalizacja folderu]],O1352))</f>
        <v/>
      </c>
      <c r="Q1352" t="s">
        <v>2555</v>
      </c>
      <c r="S1352" t="str">
        <f>IF(R1352="","",CONCATENATE(Tabela2[[#This Row],[Instrukcje .png - lokalizacja folderu]],R1352))</f>
        <v/>
      </c>
      <c r="T1352" t="s">
        <v>2556</v>
      </c>
      <c r="U1352" t="s">
        <v>2588</v>
      </c>
      <c r="V1352" t="str">
        <f>IF(U1352="","",CONCATENATE(Tabela2[[#This Row],[Modele .rfa - lokalizacja folderu]],U1352))</f>
        <v>G:\LocalUser\snws\Rendery_dwg_rys\Modele 3D\NICZUK Clamp PX.rfa</v>
      </c>
      <c r="W1352" t="s">
        <v>2574</v>
      </c>
      <c r="X1352" t="s">
        <v>2729</v>
      </c>
      <c r="Y1352" t="str">
        <f>IF(X1352="","",CONCATENATE(Tabela2[[#This Row],[Modele .txt - lokalizacja folderu]],X1352))</f>
        <v>G:\LocalUser\snws\Rendery_dwg_rys\Modele 3D\NICZUK Clamp PX.txt</v>
      </c>
      <c r="Z1352" t="s">
        <v>2574</v>
      </c>
      <c r="AB1352" t="str">
        <f>IFERROR(VLOOKUP(Tabela2[[#This Row],[Kod]],[1]Arkusz7!$A:$W,23,FALSE),"")</f>
        <v>PX-20-026</v>
      </c>
    </row>
    <row r="1353" spans="1:28" x14ac:dyDescent="0.25">
      <c r="A1353">
        <v>16107</v>
      </c>
      <c r="B1353" t="s">
        <v>307</v>
      </c>
      <c r="C1353" t="str">
        <f>IF(B1353="","",CONCATENATE(Tabela2[[#This Row],[Nazwa pliku - render - lokalizacja folderu]],B1353))</f>
        <v>G:\LocalUser\snws\Rendery_dwg_rys\web_ok\PX-20_web_ok.png</v>
      </c>
      <c r="D1353" t="s">
        <v>2179</v>
      </c>
      <c r="E1353" t="s">
        <v>312</v>
      </c>
      <c r="F1353" t="str">
        <f>IF(E1353="","",CONCATENATE(Tabela2[[#This Row],[Nazwa pliku - .dwg - lokalizacja folderu]],E1353))</f>
        <v>G:\LocalUser\snws\Rendery_dwg_rys\dwg\PX-20-033.DWG</v>
      </c>
      <c r="G1353" t="s">
        <v>2185</v>
      </c>
      <c r="H1353" t="s">
        <v>2222</v>
      </c>
      <c r="I1353" t="str">
        <f>IF(H1353="","",CONCATENATE(Tabela2[[#This Row],[Rysunek .png - lokalizacja folderu]],H1353))</f>
        <v>G:\LocalUser\snws\Rendery_dwg_rys\rys\PX-20_rys.png</v>
      </c>
      <c r="J1353" t="s">
        <v>2181</v>
      </c>
      <c r="L1353" t="str">
        <f>IF(K1353="","",CONCATENATE(Tabela2[[#This Row],[Zastosowania .jpg - lokalizacja folderu]],K1353))</f>
        <v/>
      </c>
      <c r="N1353" t="str">
        <f>IF(M1353="","",CONCATENATE(Tabela2[[#This Row],[Zastosowania .jpg - lokalizacja folderu]],M1353))</f>
        <v/>
      </c>
      <c r="P1353" t="str">
        <f>IF(O1353="","",CONCATENATE(Tabela2[[#This Row],[Zastosowania .jpg - lokalizacja folderu]],O1353))</f>
        <v/>
      </c>
      <c r="Q1353" t="s">
        <v>2555</v>
      </c>
      <c r="S1353" t="str">
        <f>IF(R1353="","",CONCATENATE(Tabela2[[#This Row],[Instrukcje .png - lokalizacja folderu]],R1353))</f>
        <v/>
      </c>
      <c r="T1353" t="s">
        <v>2556</v>
      </c>
      <c r="U1353" t="s">
        <v>2588</v>
      </c>
      <c r="V1353" t="str">
        <f>IF(U1353="","",CONCATENATE(Tabela2[[#This Row],[Modele .rfa - lokalizacja folderu]],U1353))</f>
        <v>G:\LocalUser\snws\Rendery_dwg_rys\Modele 3D\NICZUK Clamp PX.rfa</v>
      </c>
      <c r="W1353" t="s">
        <v>2574</v>
      </c>
      <c r="X1353" t="s">
        <v>2729</v>
      </c>
      <c r="Y1353" t="str">
        <f>IF(X1353="","",CONCATENATE(Tabela2[[#This Row],[Modele .txt - lokalizacja folderu]],X1353))</f>
        <v>G:\LocalUser\snws\Rendery_dwg_rys\Modele 3D\NICZUK Clamp PX.txt</v>
      </c>
      <c r="Z1353" t="s">
        <v>2574</v>
      </c>
      <c r="AB1353" t="str">
        <f>IFERROR(VLOOKUP(Tabela2[[#This Row],[Kod]],[1]Arkusz7!$A:$W,23,FALSE),"")</f>
        <v>PX-20-033</v>
      </c>
    </row>
    <row r="1354" spans="1:28" x14ac:dyDescent="0.25">
      <c r="A1354">
        <v>16108</v>
      </c>
      <c r="B1354" t="s">
        <v>307</v>
      </c>
      <c r="C1354" t="str">
        <f>IF(B1354="","",CONCATENATE(Tabela2[[#This Row],[Nazwa pliku - render - lokalizacja folderu]],B1354))</f>
        <v>G:\LocalUser\snws\Rendery_dwg_rys\web_ok\PX-20_web_ok.png</v>
      </c>
      <c r="D1354" t="s">
        <v>2179</v>
      </c>
      <c r="E1354" t="s">
        <v>313</v>
      </c>
      <c r="F1354" t="str">
        <f>IF(E1354="","",CONCATENATE(Tabela2[[#This Row],[Nazwa pliku - .dwg - lokalizacja folderu]],E1354))</f>
        <v>G:\LocalUser\snws\Rendery_dwg_rys\dwg\PX-20-042.DWG</v>
      </c>
      <c r="G1354" t="s">
        <v>2185</v>
      </c>
      <c r="H1354" t="s">
        <v>2222</v>
      </c>
      <c r="I1354" t="str">
        <f>IF(H1354="","",CONCATENATE(Tabela2[[#This Row],[Rysunek .png - lokalizacja folderu]],H1354))</f>
        <v>G:\LocalUser\snws\Rendery_dwg_rys\rys\PX-20_rys.png</v>
      </c>
      <c r="J1354" t="s">
        <v>2181</v>
      </c>
      <c r="L1354" t="str">
        <f>IF(K1354="","",CONCATENATE(Tabela2[[#This Row],[Zastosowania .jpg - lokalizacja folderu]],K1354))</f>
        <v/>
      </c>
      <c r="N1354" t="str">
        <f>IF(M1354="","",CONCATENATE(Tabela2[[#This Row],[Zastosowania .jpg - lokalizacja folderu]],M1354))</f>
        <v/>
      </c>
      <c r="P1354" t="str">
        <f>IF(O1354="","",CONCATENATE(Tabela2[[#This Row],[Zastosowania .jpg - lokalizacja folderu]],O1354))</f>
        <v/>
      </c>
      <c r="Q1354" t="s">
        <v>2555</v>
      </c>
      <c r="S1354" t="str">
        <f>IF(R1354="","",CONCATENATE(Tabela2[[#This Row],[Instrukcje .png - lokalizacja folderu]],R1354))</f>
        <v/>
      </c>
      <c r="T1354" t="s">
        <v>2556</v>
      </c>
      <c r="U1354" t="s">
        <v>2588</v>
      </c>
      <c r="V1354" t="str">
        <f>IF(U1354="","",CONCATENATE(Tabela2[[#This Row],[Modele .rfa - lokalizacja folderu]],U1354))</f>
        <v>G:\LocalUser\snws\Rendery_dwg_rys\Modele 3D\NICZUK Clamp PX.rfa</v>
      </c>
      <c r="W1354" t="s">
        <v>2574</v>
      </c>
      <c r="X1354" t="s">
        <v>2729</v>
      </c>
      <c r="Y1354" t="str">
        <f>IF(X1354="","",CONCATENATE(Tabela2[[#This Row],[Modele .txt - lokalizacja folderu]],X1354))</f>
        <v>G:\LocalUser\snws\Rendery_dwg_rys\Modele 3D\NICZUK Clamp PX.txt</v>
      </c>
      <c r="Z1354" t="s">
        <v>2574</v>
      </c>
      <c r="AB1354" t="str">
        <f>IFERROR(VLOOKUP(Tabela2[[#This Row],[Kod]],[1]Arkusz7!$A:$W,23,FALSE),"")</f>
        <v>PX-20-042</v>
      </c>
    </row>
    <row r="1355" spans="1:28" x14ac:dyDescent="0.25">
      <c r="A1355">
        <v>16109</v>
      </c>
      <c r="B1355" t="s">
        <v>307</v>
      </c>
      <c r="C1355" t="str">
        <f>IF(B1355="","",CONCATENATE(Tabela2[[#This Row],[Nazwa pliku - render - lokalizacja folderu]],B1355))</f>
        <v>G:\LocalUser\snws\Rendery_dwg_rys\web_ok\PX-20_web_ok.png</v>
      </c>
      <c r="D1355" t="s">
        <v>2179</v>
      </c>
      <c r="E1355" t="s">
        <v>314</v>
      </c>
      <c r="F1355" t="str">
        <f>IF(E1355="","",CONCATENATE(Tabela2[[#This Row],[Nazwa pliku - .dwg - lokalizacja folderu]],E1355))</f>
        <v>G:\LocalUser\snws\Rendery_dwg_rys\dwg\PX-20-048.DWG</v>
      </c>
      <c r="G1355" t="s">
        <v>2185</v>
      </c>
      <c r="H1355" t="s">
        <v>2222</v>
      </c>
      <c r="I1355" t="str">
        <f>IF(H1355="","",CONCATENATE(Tabela2[[#This Row],[Rysunek .png - lokalizacja folderu]],H1355))</f>
        <v>G:\LocalUser\snws\Rendery_dwg_rys\rys\PX-20_rys.png</v>
      </c>
      <c r="J1355" t="s">
        <v>2181</v>
      </c>
      <c r="L1355" t="str">
        <f>IF(K1355="","",CONCATENATE(Tabela2[[#This Row],[Zastosowania .jpg - lokalizacja folderu]],K1355))</f>
        <v/>
      </c>
      <c r="N1355" t="str">
        <f>IF(M1355="","",CONCATENATE(Tabela2[[#This Row],[Zastosowania .jpg - lokalizacja folderu]],M1355))</f>
        <v/>
      </c>
      <c r="P1355" t="str">
        <f>IF(O1355="","",CONCATENATE(Tabela2[[#This Row],[Zastosowania .jpg - lokalizacja folderu]],O1355))</f>
        <v/>
      </c>
      <c r="Q1355" t="s">
        <v>2555</v>
      </c>
      <c r="S1355" t="str">
        <f>IF(R1355="","",CONCATENATE(Tabela2[[#This Row],[Instrukcje .png - lokalizacja folderu]],R1355))</f>
        <v/>
      </c>
      <c r="T1355" t="s">
        <v>2556</v>
      </c>
      <c r="U1355" t="s">
        <v>2588</v>
      </c>
      <c r="V1355" t="str">
        <f>IF(U1355="","",CONCATENATE(Tabela2[[#This Row],[Modele .rfa - lokalizacja folderu]],U1355))</f>
        <v>G:\LocalUser\snws\Rendery_dwg_rys\Modele 3D\NICZUK Clamp PX.rfa</v>
      </c>
      <c r="W1355" t="s">
        <v>2574</v>
      </c>
      <c r="X1355" t="s">
        <v>2729</v>
      </c>
      <c r="Y1355" t="str">
        <f>IF(X1355="","",CONCATENATE(Tabela2[[#This Row],[Modele .txt - lokalizacja folderu]],X1355))</f>
        <v>G:\LocalUser\snws\Rendery_dwg_rys\Modele 3D\NICZUK Clamp PX.txt</v>
      </c>
      <c r="Z1355" t="s">
        <v>2574</v>
      </c>
      <c r="AB1355" t="str">
        <f>IFERROR(VLOOKUP(Tabela2[[#This Row],[Kod]],[1]Arkusz7!$A:$W,23,FALSE),"")</f>
        <v>PX-20-048</v>
      </c>
    </row>
    <row r="1356" spans="1:28" x14ac:dyDescent="0.25">
      <c r="A1356">
        <v>16110</v>
      </c>
      <c r="B1356" t="s">
        <v>307</v>
      </c>
      <c r="C1356" t="str">
        <f>IF(B1356="","",CONCATENATE(Tabela2[[#This Row],[Nazwa pliku - render - lokalizacja folderu]],B1356))</f>
        <v>G:\LocalUser\snws\Rendery_dwg_rys\web_ok\PX-20_web_ok.png</v>
      </c>
      <c r="D1356" t="s">
        <v>2179</v>
      </c>
      <c r="E1356" t="s">
        <v>315</v>
      </c>
      <c r="F1356" t="str">
        <f>IF(E1356="","",CONCATENATE(Tabela2[[#This Row],[Nazwa pliku - .dwg - lokalizacja folderu]],E1356))</f>
        <v>G:\LocalUser\snws\Rendery_dwg_rys\dwg\PX-20-054.DWG</v>
      </c>
      <c r="G1356" t="s">
        <v>2185</v>
      </c>
      <c r="H1356" t="s">
        <v>2222</v>
      </c>
      <c r="I1356" t="str">
        <f>IF(H1356="","",CONCATENATE(Tabela2[[#This Row],[Rysunek .png - lokalizacja folderu]],H1356))</f>
        <v>G:\LocalUser\snws\Rendery_dwg_rys\rys\PX-20_rys.png</v>
      </c>
      <c r="J1356" t="s">
        <v>2181</v>
      </c>
      <c r="L1356" t="str">
        <f>IF(K1356="","",CONCATENATE(Tabela2[[#This Row],[Zastosowania .jpg - lokalizacja folderu]],K1356))</f>
        <v/>
      </c>
      <c r="N1356" t="str">
        <f>IF(M1356="","",CONCATENATE(Tabela2[[#This Row],[Zastosowania .jpg - lokalizacja folderu]],M1356))</f>
        <v/>
      </c>
      <c r="P1356" t="str">
        <f>IF(O1356="","",CONCATENATE(Tabela2[[#This Row],[Zastosowania .jpg - lokalizacja folderu]],O1356))</f>
        <v/>
      </c>
      <c r="Q1356" t="s">
        <v>2555</v>
      </c>
      <c r="S1356" t="str">
        <f>IF(R1356="","",CONCATENATE(Tabela2[[#This Row],[Instrukcje .png - lokalizacja folderu]],R1356))</f>
        <v/>
      </c>
      <c r="T1356" t="s">
        <v>2556</v>
      </c>
      <c r="U1356" t="s">
        <v>2588</v>
      </c>
      <c r="V1356" t="str">
        <f>IF(U1356="","",CONCATENATE(Tabela2[[#This Row],[Modele .rfa - lokalizacja folderu]],U1356))</f>
        <v>G:\LocalUser\snws\Rendery_dwg_rys\Modele 3D\NICZUK Clamp PX.rfa</v>
      </c>
      <c r="W1356" t="s">
        <v>2574</v>
      </c>
      <c r="X1356" t="s">
        <v>2729</v>
      </c>
      <c r="Y1356" t="str">
        <f>IF(X1356="","",CONCATENATE(Tabela2[[#This Row],[Modele .txt - lokalizacja folderu]],X1356))</f>
        <v>G:\LocalUser\snws\Rendery_dwg_rys\Modele 3D\NICZUK Clamp PX.txt</v>
      </c>
      <c r="Z1356" t="s">
        <v>2574</v>
      </c>
      <c r="AB1356" t="str">
        <f>IFERROR(VLOOKUP(Tabela2[[#This Row],[Kod]],[1]Arkusz7!$A:$W,23,FALSE),"")</f>
        <v>PX-20-054</v>
      </c>
    </row>
    <row r="1357" spans="1:28" x14ac:dyDescent="0.25">
      <c r="A1357">
        <v>16111</v>
      </c>
      <c r="B1357" t="s">
        <v>307</v>
      </c>
      <c r="C1357" t="str">
        <f>IF(B1357="","",CONCATENATE(Tabela2[[#This Row],[Nazwa pliku - render - lokalizacja folderu]],B1357))</f>
        <v>G:\LocalUser\snws\Rendery_dwg_rys\web_ok\PX-20_web_ok.png</v>
      </c>
      <c r="D1357" t="s">
        <v>2179</v>
      </c>
      <c r="E1357" t="s">
        <v>316</v>
      </c>
      <c r="F1357" t="str">
        <f>IF(E1357="","",CONCATENATE(Tabela2[[#This Row],[Nazwa pliku - .dwg - lokalizacja folderu]],E1357))</f>
        <v>G:\LocalUser\snws\Rendery_dwg_rys\dwg\PX-20-057.DWG</v>
      </c>
      <c r="G1357" t="s">
        <v>2185</v>
      </c>
      <c r="H1357" t="s">
        <v>2222</v>
      </c>
      <c r="I1357" t="str">
        <f>IF(H1357="","",CONCATENATE(Tabela2[[#This Row],[Rysunek .png - lokalizacja folderu]],H1357))</f>
        <v>G:\LocalUser\snws\Rendery_dwg_rys\rys\PX-20_rys.png</v>
      </c>
      <c r="J1357" t="s">
        <v>2181</v>
      </c>
      <c r="L1357" t="str">
        <f>IF(K1357="","",CONCATENATE(Tabela2[[#This Row],[Zastosowania .jpg - lokalizacja folderu]],K1357))</f>
        <v/>
      </c>
      <c r="N1357" t="str">
        <f>IF(M1357="","",CONCATENATE(Tabela2[[#This Row],[Zastosowania .jpg - lokalizacja folderu]],M1357))</f>
        <v/>
      </c>
      <c r="P1357" t="str">
        <f>IF(O1357="","",CONCATENATE(Tabela2[[#This Row],[Zastosowania .jpg - lokalizacja folderu]],O1357))</f>
        <v/>
      </c>
      <c r="Q1357" t="s">
        <v>2555</v>
      </c>
      <c r="S1357" t="str">
        <f>IF(R1357="","",CONCATENATE(Tabela2[[#This Row],[Instrukcje .png - lokalizacja folderu]],R1357))</f>
        <v/>
      </c>
      <c r="T1357" t="s">
        <v>2556</v>
      </c>
      <c r="U1357" t="s">
        <v>2588</v>
      </c>
      <c r="V1357" t="str">
        <f>IF(U1357="","",CONCATENATE(Tabela2[[#This Row],[Modele .rfa - lokalizacja folderu]],U1357))</f>
        <v>G:\LocalUser\snws\Rendery_dwg_rys\Modele 3D\NICZUK Clamp PX.rfa</v>
      </c>
      <c r="W1357" t="s">
        <v>2574</v>
      </c>
      <c r="X1357" t="s">
        <v>2729</v>
      </c>
      <c r="Y1357" t="str">
        <f>IF(X1357="","",CONCATENATE(Tabela2[[#This Row],[Modele .txt - lokalizacja folderu]],X1357))</f>
        <v>G:\LocalUser\snws\Rendery_dwg_rys\Modele 3D\NICZUK Clamp PX.txt</v>
      </c>
      <c r="Z1357" t="s">
        <v>2574</v>
      </c>
      <c r="AB1357" t="str">
        <f>IFERROR(VLOOKUP(Tabela2[[#This Row],[Kod]],[1]Arkusz7!$A:$W,23,FALSE),"")</f>
        <v>PX-20-057</v>
      </c>
    </row>
    <row r="1358" spans="1:28" x14ac:dyDescent="0.25">
      <c r="A1358">
        <v>15900</v>
      </c>
      <c r="B1358" t="s">
        <v>307</v>
      </c>
      <c r="C1358" t="str">
        <f>IF(B1358="","",CONCATENATE(Tabela2[[#This Row],[Nazwa pliku - render - lokalizacja folderu]],B1358))</f>
        <v>G:\LocalUser\snws\Rendery_dwg_rys\web_ok\PX-20_web_ok.png</v>
      </c>
      <c r="D1358" t="s">
        <v>2179</v>
      </c>
      <c r="E1358" t="s">
        <v>317</v>
      </c>
      <c r="F1358" t="str">
        <f>IF(E1358="","",CONCATENATE(Tabela2[[#This Row],[Nazwa pliku - .dwg - lokalizacja folderu]],E1358))</f>
        <v>G:\LocalUser\snws\Rendery_dwg_rys\dwg\PX-20-060.DWG</v>
      </c>
      <c r="G1358" t="s">
        <v>2185</v>
      </c>
      <c r="H1358" t="s">
        <v>2222</v>
      </c>
      <c r="I1358" t="str">
        <f>IF(H1358="","",CONCATENATE(Tabela2[[#This Row],[Rysunek .png - lokalizacja folderu]],H1358))</f>
        <v>G:\LocalUser\snws\Rendery_dwg_rys\rys\PX-20_rys.png</v>
      </c>
      <c r="J1358" t="s">
        <v>2181</v>
      </c>
      <c r="L1358" t="str">
        <f>IF(K1358="","",CONCATENATE(Tabela2[[#This Row],[Zastosowania .jpg - lokalizacja folderu]],K1358))</f>
        <v/>
      </c>
      <c r="N1358" t="str">
        <f>IF(M1358="","",CONCATENATE(Tabela2[[#This Row],[Zastosowania .jpg - lokalizacja folderu]],M1358))</f>
        <v/>
      </c>
      <c r="P1358" t="str">
        <f>IF(O1358="","",CONCATENATE(Tabela2[[#This Row],[Zastosowania .jpg - lokalizacja folderu]],O1358))</f>
        <v/>
      </c>
      <c r="Q1358" t="s">
        <v>2555</v>
      </c>
      <c r="S1358" t="str">
        <f>IF(R1358="","",CONCATENATE(Tabela2[[#This Row],[Instrukcje .png - lokalizacja folderu]],R1358))</f>
        <v/>
      </c>
      <c r="T1358" t="s">
        <v>2556</v>
      </c>
      <c r="U1358" t="s">
        <v>2588</v>
      </c>
      <c r="V1358" t="str">
        <f>IF(U1358="","",CONCATENATE(Tabela2[[#This Row],[Modele .rfa - lokalizacja folderu]],U1358))</f>
        <v>G:\LocalUser\snws\Rendery_dwg_rys\Modele 3D\NICZUK Clamp PX.rfa</v>
      </c>
      <c r="W1358" t="s">
        <v>2574</v>
      </c>
      <c r="X1358" t="s">
        <v>2729</v>
      </c>
      <c r="Y1358" t="str">
        <f>IF(X1358="","",CONCATENATE(Tabela2[[#This Row],[Modele .txt - lokalizacja folderu]],X1358))</f>
        <v>G:\LocalUser\snws\Rendery_dwg_rys\Modele 3D\NICZUK Clamp PX.txt</v>
      </c>
      <c r="Z1358" t="s">
        <v>2574</v>
      </c>
      <c r="AB1358" t="str">
        <f>IFERROR(VLOOKUP(Tabela2[[#This Row],[Kod]],[1]Arkusz7!$A:$W,23,FALSE),"")</f>
        <v>PX-20-060</v>
      </c>
    </row>
    <row r="1359" spans="1:28" x14ac:dyDescent="0.25">
      <c r="A1359">
        <v>16114</v>
      </c>
      <c r="B1359" t="s">
        <v>307</v>
      </c>
      <c r="C1359" t="str">
        <f>IF(B1359="","",CONCATENATE(Tabela2[[#This Row],[Nazwa pliku - render - lokalizacja folderu]],B1359))</f>
        <v>G:\LocalUser\snws\Rendery_dwg_rys\web_ok\PX-20_web_ok.png</v>
      </c>
      <c r="D1359" t="s">
        <v>2179</v>
      </c>
      <c r="E1359" t="s">
        <v>318</v>
      </c>
      <c r="F1359" t="str">
        <f>IF(E1359="","",CONCATENATE(Tabela2[[#This Row],[Nazwa pliku - .dwg - lokalizacja folderu]],E1359))</f>
        <v>G:\LocalUser\snws\Rendery_dwg_rys\dwg\PX-20-063.DWG</v>
      </c>
      <c r="G1359" t="s">
        <v>2185</v>
      </c>
      <c r="H1359" t="s">
        <v>2222</v>
      </c>
      <c r="I1359" t="str">
        <f>IF(H1359="","",CONCATENATE(Tabela2[[#This Row],[Rysunek .png - lokalizacja folderu]],H1359))</f>
        <v>G:\LocalUser\snws\Rendery_dwg_rys\rys\PX-20_rys.png</v>
      </c>
      <c r="J1359" t="s">
        <v>2181</v>
      </c>
      <c r="L1359" t="str">
        <f>IF(K1359="","",CONCATENATE(Tabela2[[#This Row],[Zastosowania .jpg - lokalizacja folderu]],K1359))</f>
        <v/>
      </c>
      <c r="N1359" t="str">
        <f>IF(M1359="","",CONCATENATE(Tabela2[[#This Row],[Zastosowania .jpg - lokalizacja folderu]],M1359))</f>
        <v/>
      </c>
      <c r="P1359" t="str">
        <f>IF(O1359="","",CONCATENATE(Tabela2[[#This Row],[Zastosowania .jpg - lokalizacja folderu]],O1359))</f>
        <v/>
      </c>
      <c r="Q1359" t="s">
        <v>2555</v>
      </c>
      <c r="S1359" t="str">
        <f>IF(R1359="","",CONCATENATE(Tabela2[[#This Row],[Instrukcje .png - lokalizacja folderu]],R1359))</f>
        <v/>
      </c>
      <c r="T1359" t="s">
        <v>2556</v>
      </c>
      <c r="U1359" t="s">
        <v>2588</v>
      </c>
      <c r="V1359" t="str">
        <f>IF(U1359="","",CONCATENATE(Tabela2[[#This Row],[Modele .rfa - lokalizacja folderu]],U1359))</f>
        <v>G:\LocalUser\snws\Rendery_dwg_rys\Modele 3D\NICZUK Clamp PX.rfa</v>
      </c>
      <c r="W1359" t="s">
        <v>2574</v>
      </c>
      <c r="X1359" t="s">
        <v>2729</v>
      </c>
      <c r="Y1359" t="str">
        <f>IF(X1359="","",CONCATENATE(Tabela2[[#This Row],[Modele .txt - lokalizacja folderu]],X1359))</f>
        <v>G:\LocalUser\snws\Rendery_dwg_rys\Modele 3D\NICZUK Clamp PX.txt</v>
      </c>
      <c r="Z1359" t="s">
        <v>2574</v>
      </c>
      <c r="AB1359" t="str">
        <f>IFERROR(VLOOKUP(Tabela2[[#This Row],[Kod]],[1]Arkusz7!$A:$W,23,FALSE),"")</f>
        <v>PX-20-063</v>
      </c>
    </row>
    <row r="1360" spans="1:28" x14ac:dyDescent="0.25">
      <c r="A1360">
        <v>16115</v>
      </c>
      <c r="B1360" t="s">
        <v>307</v>
      </c>
      <c r="C1360" t="str">
        <f>IF(B1360="","",CONCATENATE(Tabela2[[#This Row],[Nazwa pliku - render - lokalizacja folderu]],B1360))</f>
        <v>G:\LocalUser\snws\Rendery_dwg_rys\web_ok\PX-20_web_ok.png</v>
      </c>
      <c r="D1360" t="s">
        <v>2179</v>
      </c>
      <c r="E1360" t="s">
        <v>319</v>
      </c>
      <c r="F1360" t="str">
        <f>IF(E1360="","",CONCATENATE(Tabela2[[#This Row],[Nazwa pliku - .dwg - lokalizacja folderu]],E1360))</f>
        <v>G:\LocalUser\snws\Rendery_dwg_rys\dwg\PX-20-076.DWG</v>
      </c>
      <c r="G1360" t="s">
        <v>2185</v>
      </c>
      <c r="H1360" t="s">
        <v>2222</v>
      </c>
      <c r="I1360" t="str">
        <f>IF(H1360="","",CONCATENATE(Tabela2[[#This Row],[Rysunek .png - lokalizacja folderu]],H1360))</f>
        <v>G:\LocalUser\snws\Rendery_dwg_rys\rys\PX-20_rys.png</v>
      </c>
      <c r="J1360" t="s">
        <v>2181</v>
      </c>
      <c r="L1360" t="str">
        <f>IF(K1360="","",CONCATENATE(Tabela2[[#This Row],[Zastosowania .jpg - lokalizacja folderu]],K1360))</f>
        <v/>
      </c>
      <c r="N1360" t="str">
        <f>IF(M1360="","",CONCATENATE(Tabela2[[#This Row],[Zastosowania .jpg - lokalizacja folderu]],M1360))</f>
        <v/>
      </c>
      <c r="P1360" t="str">
        <f>IF(O1360="","",CONCATENATE(Tabela2[[#This Row],[Zastosowania .jpg - lokalizacja folderu]],O1360))</f>
        <v/>
      </c>
      <c r="Q1360" t="s">
        <v>2555</v>
      </c>
      <c r="S1360" t="str">
        <f>IF(R1360="","",CONCATENATE(Tabela2[[#This Row],[Instrukcje .png - lokalizacja folderu]],R1360))</f>
        <v/>
      </c>
      <c r="T1360" t="s">
        <v>2556</v>
      </c>
      <c r="U1360" t="s">
        <v>2588</v>
      </c>
      <c r="V1360" t="str">
        <f>IF(U1360="","",CONCATENATE(Tabela2[[#This Row],[Modele .rfa - lokalizacja folderu]],U1360))</f>
        <v>G:\LocalUser\snws\Rendery_dwg_rys\Modele 3D\NICZUK Clamp PX.rfa</v>
      </c>
      <c r="W1360" t="s">
        <v>2574</v>
      </c>
      <c r="X1360" t="s">
        <v>2729</v>
      </c>
      <c r="Y1360" t="str">
        <f>IF(X1360="","",CONCATENATE(Tabela2[[#This Row],[Modele .txt - lokalizacja folderu]],X1360))</f>
        <v>G:\LocalUser\snws\Rendery_dwg_rys\Modele 3D\NICZUK Clamp PX.txt</v>
      </c>
      <c r="Z1360" t="s">
        <v>2574</v>
      </c>
      <c r="AB1360" t="str">
        <f>IFERROR(VLOOKUP(Tabela2[[#This Row],[Kod]],[1]Arkusz7!$A:$W,23,FALSE),"")</f>
        <v>PX-20-076</v>
      </c>
    </row>
    <row r="1361" spans="1:28" x14ac:dyDescent="0.25">
      <c r="A1361">
        <v>16116</v>
      </c>
      <c r="B1361" t="s">
        <v>307</v>
      </c>
      <c r="C1361" t="str">
        <f>IF(B1361="","",CONCATENATE(Tabela2[[#This Row],[Nazwa pliku - render - lokalizacja folderu]],B1361))</f>
        <v>G:\LocalUser\snws\Rendery_dwg_rys\web_ok\PX-20_web_ok.png</v>
      </c>
      <c r="D1361" t="s">
        <v>2179</v>
      </c>
      <c r="E1361" t="s">
        <v>320</v>
      </c>
      <c r="F1361" t="str">
        <f>IF(E1361="","",CONCATENATE(Tabela2[[#This Row],[Nazwa pliku - .dwg - lokalizacja folderu]],E1361))</f>
        <v>G:\LocalUser\snws\Rendery_dwg_rys\dwg\PX-20-088.DWG</v>
      </c>
      <c r="G1361" t="s">
        <v>2185</v>
      </c>
      <c r="H1361" t="s">
        <v>2222</v>
      </c>
      <c r="I1361" t="str">
        <f>IF(H1361="","",CONCATENATE(Tabela2[[#This Row],[Rysunek .png - lokalizacja folderu]],H1361))</f>
        <v>G:\LocalUser\snws\Rendery_dwg_rys\rys\PX-20_rys.png</v>
      </c>
      <c r="J1361" t="s">
        <v>2181</v>
      </c>
      <c r="L1361" t="str">
        <f>IF(K1361="","",CONCATENATE(Tabela2[[#This Row],[Zastosowania .jpg - lokalizacja folderu]],K1361))</f>
        <v/>
      </c>
      <c r="N1361" t="str">
        <f>IF(M1361="","",CONCATENATE(Tabela2[[#This Row],[Zastosowania .jpg - lokalizacja folderu]],M1361))</f>
        <v/>
      </c>
      <c r="P1361" t="str">
        <f>IF(O1361="","",CONCATENATE(Tabela2[[#This Row],[Zastosowania .jpg - lokalizacja folderu]],O1361))</f>
        <v/>
      </c>
      <c r="Q1361" t="s">
        <v>2555</v>
      </c>
      <c r="S1361" t="str">
        <f>IF(R1361="","",CONCATENATE(Tabela2[[#This Row],[Instrukcje .png - lokalizacja folderu]],R1361))</f>
        <v/>
      </c>
      <c r="T1361" t="s">
        <v>2556</v>
      </c>
      <c r="U1361" t="s">
        <v>2588</v>
      </c>
      <c r="V1361" t="str">
        <f>IF(U1361="","",CONCATENATE(Tabela2[[#This Row],[Modele .rfa - lokalizacja folderu]],U1361))</f>
        <v>G:\LocalUser\snws\Rendery_dwg_rys\Modele 3D\NICZUK Clamp PX.rfa</v>
      </c>
      <c r="W1361" t="s">
        <v>2574</v>
      </c>
      <c r="X1361" t="s">
        <v>2729</v>
      </c>
      <c r="Y1361" t="str">
        <f>IF(X1361="","",CONCATENATE(Tabela2[[#This Row],[Modele .txt - lokalizacja folderu]],X1361))</f>
        <v>G:\LocalUser\snws\Rendery_dwg_rys\Modele 3D\NICZUK Clamp PX.txt</v>
      </c>
      <c r="Z1361" t="s">
        <v>2574</v>
      </c>
      <c r="AB1361" t="str">
        <f>IFERROR(VLOOKUP(Tabela2[[#This Row],[Kod]],[1]Arkusz7!$A:$W,23,FALSE),"")</f>
        <v>PX-20-088</v>
      </c>
    </row>
    <row r="1362" spans="1:28" x14ac:dyDescent="0.25">
      <c r="A1362">
        <v>16117</v>
      </c>
      <c r="B1362" t="s">
        <v>307</v>
      </c>
      <c r="C1362" t="str">
        <f>IF(B1362="","",CONCATENATE(Tabela2[[#This Row],[Nazwa pliku - render - lokalizacja folderu]],B1362))</f>
        <v>G:\LocalUser\snws\Rendery_dwg_rys\web_ok\PX-20_web_ok.png</v>
      </c>
      <c r="D1362" t="s">
        <v>2179</v>
      </c>
      <c r="E1362" t="s">
        <v>321</v>
      </c>
      <c r="F1362" t="str">
        <f>IF(E1362="","",CONCATENATE(Tabela2[[#This Row],[Nazwa pliku - .dwg - lokalizacja folderu]],E1362))</f>
        <v>G:\LocalUser\snws\Rendery_dwg_rys\dwg\PX-20-108.DWG</v>
      </c>
      <c r="G1362" t="s">
        <v>2185</v>
      </c>
      <c r="H1362" t="s">
        <v>2222</v>
      </c>
      <c r="I1362" t="str">
        <f>IF(H1362="","",CONCATENATE(Tabela2[[#This Row],[Rysunek .png - lokalizacja folderu]],H1362))</f>
        <v>G:\LocalUser\snws\Rendery_dwg_rys\rys\PX-20_rys.png</v>
      </c>
      <c r="J1362" t="s">
        <v>2181</v>
      </c>
      <c r="L1362" t="str">
        <f>IF(K1362="","",CONCATENATE(Tabela2[[#This Row],[Zastosowania .jpg - lokalizacja folderu]],K1362))</f>
        <v/>
      </c>
      <c r="N1362" t="str">
        <f>IF(M1362="","",CONCATENATE(Tabela2[[#This Row],[Zastosowania .jpg - lokalizacja folderu]],M1362))</f>
        <v/>
      </c>
      <c r="P1362" t="str">
        <f>IF(O1362="","",CONCATENATE(Tabela2[[#This Row],[Zastosowania .jpg - lokalizacja folderu]],O1362))</f>
        <v/>
      </c>
      <c r="Q1362" t="s">
        <v>2555</v>
      </c>
      <c r="S1362" t="str">
        <f>IF(R1362="","",CONCATENATE(Tabela2[[#This Row],[Instrukcje .png - lokalizacja folderu]],R1362))</f>
        <v/>
      </c>
      <c r="T1362" t="s">
        <v>2556</v>
      </c>
      <c r="U1362" t="s">
        <v>2588</v>
      </c>
      <c r="V1362" t="str">
        <f>IF(U1362="","",CONCATENATE(Tabela2[[#This Row],[Modele .rfa - lokalizacja folderu]],U1362))</f>
        <v>G:\LocalUser\snws\Rendery_dwg_rys\Modele 3D\NICZUK Clamp PX.rfa</v>
      </c>
      <c r="W1362" t="s">
        <v>2574</v>
      </c>
      <c r="X1362" t="s">
        <v>2729</v>
      </c>
      <c r="Y1362" t="str">
        <f>IF(X1362="","",CONCATENATE(Tabela2[[#This Row],[Modele .txt - lokalizacja folderu]],X1362))</f>
        <v>G:\LocalUser\snws\Rendery_dwg_rys\Modele 3D\NICZUK Clamp PX.txt</v>
      </c>
      <c r="Z1362" t="s">
        <v>2574</v>
      </c>
      <c r="AB1362" t="str">
        <f>IFERROR(VLOOKUP(Tabela2[[#This Row],[Kod]],[1]Arkusz7!$A:$W,23,FALSE),"")</f>
        <v>PX-20-108</v>
      </c>
    </row>
    <row r="1363" spans="1:28" x14ac:dyDescent="0.25">
      <c r="A1363">
        <v>16118</v>
      </c>
      <c r="B1363" t="s">
        <v>307</v>
      </c>
      <c r="C1363" t="str">
        <f>IF(B1363="","",CONCATENATE(Tabela2[[#This Row],[Nazwa pliku - render - lokalizacja folderu]],B1363))</f>
        <v>G:\LocalUser\snws\Rendery_dwg_rys\web_ok\PX-20_web_ok.png</v>
      </c>
      <c r="D1363" t="s">
        <v>2179</v>
      </c>
      <c r="E1363" t="s">
        <v>322</v>
      </c>
      <c r="F1363" t="str">
        <f>IF(E1363="","",CONCATENATE(Tabela2[[#This Row],[Nazwa pliku - .dwg - lokalizacja folderu]],E1363))</f>
        <v>G:\LocalUser\snws\Rendery_dwg_rys\dwg\PX-20-114.DWG</v>
      </c>
      <c r="G1363" t="s">
        <v>2185</v>
      </c>
      <c r="H1363" t="s">
        <v>2222</v>
      </c>
      <c r="I1363" t="str">
        <f>IF(H1363="","",CONCATENATE(Tabela2[[#This Row],[Rysunek .png - lokalizacja folderu]],H1363))</f>
        <v>G:\LocalUser\snws\Rendery_dwg_rys\rys\PX-20_rys.png</v>
      </c>
      <c r="J1363" t="s">
        <v>2181</v>
      </c>
      <c r="L1363" t="str">
        <f>IF(K1363="","",CONCATENATE(Tabela2[[#This Row],[Zastosowania .jpg - lokalizacja folderu]],K1363))</f>
        <v/>
      </c>
      <c r="N1363" t="str">
        <f>IF(M1363="","",CONCATENATE(Tabela2[[#This Row],[Zastosowania .jpg - lokalizacja folderu]],M1363))</f>
        <v/>
      </c>
      <c r="P1363" t="str">
        <f>IF(O1363="","",CONCATENATE(Tabela2[[#This Row],[Zastosowania .jpg - lokalizacja folderu]],O1363))</f>
        <v/>
      </c>
      <c r="Q1363" t="s">
        <v>2555</v>
      </c>
      <c r="S1363" t="str">
        <f>IF(R1363="","",CONCATENATE(Tabela2[[#This Row],[Instrukcje .png - lokalizacja folderu]],R1363))</f>
        <v/>
      </c>
      <c r="T1363" t="s">
        <v>2556</v>
      </c>
      <c r="U1363" t="s">
        <v>2588</v>
      </c>
      <c r="V1363" t="str">
        <f>IF(U1363="","",CONCATENATE(Tabela2[[#This Row],[Modele .rfa - lokalizacja folderu]],U1363))</f>
        <v>G:\LocalUser\snws\Rendery_dwg_rys\Modele 3D\NICZUK Clamp PX.rfa</v>
      </c>
      <c r="W1363" t="s">
        <v>2574</v>
      </c>
      <c r="X1363" t="s">
        <v>2729</v>
      </c>
      <c r="Y1363" t="str">
        <f>IF(X1363="","",CONCATENATE(Tabela2[[#This Row],[Modele .txt - lokalizacja folderu]],X1363))</f>
        <v>G:\LocalUser\snws\Rendery_dwg_rys\Modele 3D\NICZUK Clamp PX.txt</v>
      </c>
      <c r="Z1363" t="s">
        <v>2574</v>
      </c>
      <c r="AB1363" t="str">
        <f>IFERROR(VLOOKUP(Tabela2[[#This Row],[Kod]],[1]Arkusz7!$A:$W,23,FALSE),"")</f>
        <v>PX-20-114</v>
      </c>
    </row>
    <row r="1364" spans="1:28" x14ac:dyDescent="0.25">
      <c r="A1364">
        <v>16122</v>
      </c>
      <c r="B1364" t="s">
        <v>307</v>
      </c>
      <c r="C1364" t="str">
        <f>IF(B1364="","",CONCATENATE(Tabela2[[#This Row],[Nazwa pliku - render - lokalizacja folderu]],B1364))</f>
        <v>G:\LocalUser\snws\Rendery_dwg_rys\web_ok\PX-20_web_ok.png</v>
      </c>
      <c r="D1364" t="s">
        <v>2179</v>
      </c>
      <c r="E1364" t="s">
        <v>323</v>
      </c>
      <c r="F1364" t="str">
        <f>IF(E1364="","",CONCATENATE(Tabela2[[#This Row],[Nazwa pliku - .dwg - lokalizacja folderu]],E1364))</f>
        <v>G:\LocalUser\snws\Rendery_dwg_rys\dwg\PX-20-133.DWG</v>
      </c>
      <c r="G1364" t="s">
        <v>2185</v>
      </c>
      <c r="H1364" t="s">
        <v>2222</v>
      </c>
      <c r="I1364" t="str">
        <f>IF(H1364="","",CONCATENATE(Tabela2[[#This Row],[Rysunek .png - lokalizacja folderu]],H1364))</f>
        <v>G:\LocalUser\snws\Rendery_dwg_rys\rys\PX-20_rys.png</v>
      </c>
      <c r="J1364" t="s">
        <v>2181</v>
      </c>
      <c r="L1364" t="str">
        <f>IF(K1364="","",CONCATENATE(Tabela2[[#This Row],[Zastosowania .jpg - lokalizacja folderu]],K1364))</f>
        <v/>
      </c>
      <c r="N1364" t="str">
        <f>IF(M1364="","",CONCATENATE(Tabela2[[#This Row],[Zastosowania .jpg - lokalizacja folderu]],M1364))</f>
        <v/>
      </c>
      <c r="P1364" t="str">
        <f>IF(O1364="","",CONCATENATE(Tabela2[[#This Row],[Zastosowania .jpg - lokalizacja folderu]],O1364))</f>
        <v/>
      </c>
      <c r="Q1364" t="s">
        <v>2555</v>
      </c>
      <c r="S1364" t="str">
        <f>IF(R1364="","",CONCATENATE(Tabela2[[#This Row],[Instrukcje .png - lokalizacja folderu]],R1364))</f>
        <v/>
      </c>
      <c r="T1364" t="s">
        <v>2556</v>
      </c>
      <c r="U1364" t="s">
        <v>2588</v>
      </c>
      <c r="V1364" t="str">
        <f>IF(U1364="","",CONCATENATE(Tabela2[[#This Row],[Modele .rfa - lokalizacja folderu]],U1364))</f>
        <v>G:\LocalUser\snws\Rendery_dwg_rys\Modele 3D\NICZUK Clamp PX.rfa</v>
      </c>
      <c r="W1364" t="s">
        <v>2574</v>
      </c>
      <c r="X1364" t="s">
        <v>2729</v>
      </c>
      <c r="Y1364" t="str">
        <f>IF(X1364="","",CONCATENATE(Tabela2[[#This Row],[Modele .txt - lokalizacja folderu]],X1364))</f>
        <v>G:\LocalUser\snws\Rendery_dwg_rys\Modele 3D\NICZUK Clamp PX.txt</v>
      </c>
      <c r="Z1364" t="s">
        <v>2574</v>
      </c>
      <c r="AB1364" t="str">
        <f>IFERROR(VLOOKUP(Tabela2[[#This Row],[Kod]],[1]Arkusz7!$A:$W,23,FALSE),"")</f>
        <v>PX-20-133</v>
      </c>
    </row>
    <row r="1365" spans="1:28" x14ac:dyDescent="0.25">
      <c r="A1365">
        <v>16125</v>
      </c>
      <c r="B1365" t="s">
        <v>307</v>
      </c>
      <c r="C1365" t="str">
        <f>IF(B1365="","",CONCATENATE(Tabela2[[#This Row],[Nazwa pliku - render - lokalizacja folderu]],B1365))</f>
        <v>G:\LocalUser\snws\Rendery_dwg_rys\web_ok\PX-20_web_ok.png</v>
      </c>
      <c r="D1365" t="s">
        <v>2179</v>
      </c>
      <c r="E1365" t="s">
        <v>324</v>
      </c>
      <c r="F1365" t="str">
        <f>IF(E1365="","",CONCATENATE(Tabela2[[#This Row],[Nazwa pliku - .dwg - lokalizacja folderu]],E1365))</f>
        <v>G:\LocalUser\snws\Rendery_dwg_rys\dwg\PX-20-139.DWG</v>
      </c>
      <c r="G1365" t="s">
        <v>2185</v>
      </c>
      <c r="H1365" t="s">
        <v>2222</v>
      </c>
      <c r="I1365" t="str">
        <f>IF(H1365="","",CONCATENATE(Tabela2[[#This Row],[Rysunek .png - lokalizacja folderu]],H1365))</f>
        <v>G:\LocalUser\snws\Rendery_dwg_rys\rys\PX-20_rys.png</v>
      </c>
      <c r="J1365" t="s">
        <v>2181</v>
      </c>
      <c r="L1365" t="str">
        <f>IF(K1365="","",CONCATENATE(Tabela2[[#This Row],[Zastosowania .jpg - lokalizacja folderu]],K1365))</f>
        <v/>
      </c>
      <c r="N1365" t="str">
        <f>IF(M1365="","",CONCATENATE(Tabela2[[#This Row],[Zastosowania .jpg - lokalizacja folderu]],M1365))</f>
        <v/>
      </c>
      <c r="P1365" t="str">
        <f>IF(O1365="","",CONCATENATE(Tabela2[[#This Row],[Zastosowania .jpg - lokalizacja folderu]],O1365))</f>
        <v/>
      </c>
      <c r="Q1365" t="s">
        <v>2555</v>
      </c>
      <c r="S1365" t="str">
        <f>IF(R1365="","",CONCATENATE(Tabela2[[#This Row],[Instrukcje .png - lokalizacja folderu]],R1365))</f>
        <v/>
      </c>
      <c r="T1365" t="s">
        <v>2556</v>
      </c>
      <c r="U1365" t="s">
        <v>2588</v>
      </c>
      <c r="V1365" t="str">
        <f>IF(U1365="","",CONCATENATE(Tabela2[[#This Row],[Modele .rfa - lokalizacja folderu]],U1365))</f>
        <v>G:\LocalUser\snws\Rendery_dwg_rys\Modele 3D\NICZUK Clamp PX.rfa</v>
      </c>
      <c r="W1365" t="s">
        <v>2574</v>
      </c>
      <c r="X1365" t="s">
        <v>2729</v>
      </c>
      <c r="Y1365" t="str">
        <f>IF(X1365="","",CONCATENATE(Tabela2[[#This Row],[Modele .txt - lokalizacja folderu]],X1365))</f>
        <v>G:\LocalUser\snws\Rendery_dwg_rys\Modele 3D\NICZUK Clamp PX.txt</v>
      </c>
      <c r="Z1365" t="s">
        <v>2574</v>
      </c>
      <c r="AB1365" t="str">
        <f>IFERROR(VLOOKUP(Tabela2[[#This Row],[Kod]],[1]Arkusz7!$A:$W,23,FALSE),"")</f>
        <v>PX-20-139</v>
      </c>
    </row>
    <row r="1366" spans="1:28" x14ac:dyDescent="0.25">
      <c r="A1366">
        <v>16126</v>
      </c>
      <c r="B1366" t="s">
        <v>307</v>
      </c>
      <c r="C1366" t="str">
        <f>IF(B1366="","",CONCATENATE(Tabela2[[#This Row],[Nazwa pliku - render - lokalizacja folderu]],B1366))</f>
        <v>G:\LocalUser\snws\Rendery_dwg_rys\web_ok\PX-20_web_ok.png</v>
      </c>
      <c r="D1366" t="s">
        <v>2179</v>
      </c>
      <c r="E1366" t="s">
        <v>325</v>
      </c>
      <c r="F1366" t="str">
        <f>IF(E1366="","",CONCATENATE(Tabela2[[#This Row],[Nazwa pliku - .dwg - lokalizacja folderu]],E1366))</f>
        <v>G:\LocalUser\snws\Rendery_dwg_rys\dwg\PX-20-159.DWG</v>
      </c>
      <c r="G1366" t="s">
        <v>2185</v>
      </c>
      <c r="H1366" t="s">
        <v>2222</v>
      </c>
      <c r="I1366" t="str">
        <f>IF(H1366="","",CONCATENATE(Tabela2[[#This Row],[Rysunek .png - lokalizacja folderu]],H1366))</f>
        <v>G:\LocalUser\snws\Rendery_dwg_rys\rys\PX-20_rys.png</v>
      </c>
      <c r="J1366" t="s">
        <v>2181</v>
      </c>
      <c r="L1366" t="str">
        <f>IF(K1366="","",CONCATENATE(Tabela2[[#This Row],[Zastosowania .jpg - lokalizacja folderu]],K1366))</f>
        <v/>
      </c>
      <c r="N1366" t="str">
        <f>IF(M1366="","",CONCATENATE(Tabela2[[#This Row],[Zastosowania .jpg - lokalizacja folderu]],M1366))</f>
        <v/>
      </c>
      <c r="P1366" t="str">
        <f>IF(O1366="","",CONCATENATE(Tabela2[[#This Row],[Zastosowania .jpg - lokalizacja folderu]],O1366))</f>
        <v/>
      </c>
      <c r="Q1366" t="s">
        <v>2555</v>
      </c>
      <c r="S1366" t="str">
        <f>IF(R1366="","",CONCATENATE(Tabela2[[#This Row],[Instrukcje .png - lokalizacja folderu]],R1366))</f>
        <v/>
      </c>
      <c r="T1366" t="s">
        <v>2556</v>
      </c>
      <c r="U1366" t="s">
        <v>2588</v>
      </c>
      <c r="V1366" t="str">
        <f>IF(U1366="","",CONCATENATE(Tabela2[[#This Row],[Modele .rfa - lokalizacja folderu]],U1366))</f>
        <v>G:\LocalUser\snws\Rendery_dwg_rys\Modele 3D\NICZUK Clamp PX.rfa</v>
      </c>
      <c r="W1366" t="s">
        <v>2574</v>
      </c>
      <c r="X1366" t="s">
        <v>2729</v>
      </c>
      <c r="Y1366" t="str">
        <f>IF(X1366="","",CONCATENATE(Tabela2[[#This Row],[Modele .txt - lokalizacja folderu]],X1366))</f>
        <v>G:\LocalUser\snws\Rendery_dwg_rys\Modele 3D\NICZUK Clamp PX.txt</v>
      </c>
      <c r="Z1366" t="s">
        <v>2574</v>
      </c>
      <c r="AB1366" t="str">
        <f>IFERROR(VLOOKUP(Tabela2[[#This Row],[Kod]],[1]Arkusz7!$A:$W,23,FALSE),"")</f>
        <v>PX-20-159</v>
      </c>
    </row>
    <row r="1367" spans="1:28" x14ac:dyDescent="0.25">
      <c r="A1367">
        <v>16127</v>
      </c>
      <c r="B1367" t="s">
        <v>307</v>
      </c>
      <c r="C1367" t="str">
        <f>IF(B1367="","",CONCATENATE(Tabela2[[#This Row],[Nazwa pliku - render - lokalizacja folderu]],B1367))</f>
        <v>G:\LocalUser\snws\Rendery_dwg_rys\web_ok\PX-20_web_ok.png</v>
      </c>
      <c r="D1367" t="s">
        <v>2179</v>
      </c>
      <c r="E1367" t="s">
        <v>326</v>
      </c>
      <c r="F1367" t="str">
        <f>IF(E1367="","",CONCATENATE(Tabela2[[#This Row],[Nazwa pliku - .dwg - lokalizacja folderu]],E1367))</f>
        <v>G:\LocalUser\snws\Rendery_dwg_rys\dwg\PX-20-168.DWG</v>
      </c>
      <c r="G1367" t="s">
        <v>2185</v>
      </c>
      <c r="H1367" t="s">
        <v>2222</v>
      </c>
      <c r="I1367" t="str">
        <f>IF(H1367="","",CONCATENATE(Tabela2[[#This Row],[Rysunek .png - lokalizacja folderu]],H1367))</f>
        <v>G:\LocalUser\snws\Rendery_dwg_rys\rys\PX-20_rys.png</v>
      </c>
      <c r="J1367" t="s">
        <v>2181</v>
      </c>
      <c r="L1367" t="str">
        <f>IF(K1367="","",CONCATENATE(Tabela2[[#This Row],[Zastosowania .jpg - lokalizacja folderu]],K1367))</f>
        <v/>
      </c>
      <c r="N1367" t="str">
        <f>IF(M1367="","",CONCATENATE(Tabela2[[#This Row],[Zastosowania .jpg - lokalizacja folderu]],M1367))</f>
        <v/>
      </c>
      <c r="P1367" t="str">
        <f>IF(O1367="","",CONCATENATE(Tabela2[[#This Row],[Zastosowania .jpg - lokalizacja folderu]],O1367))</f>
        <v/>
      </c>
      <c r="Q1367" t="s">
        <v>2555</v>
      </c>
      <c r="S1367" t="str">
        <f>IF(R1367="","",CONCATENATE(Tabela2[[#This Row],[Instrukcje .png - lokalizacja folderu]],R1367))</f>
        <v/>
      </c>
      <c r="T1367" t="s">
        <v>2556</v>
      </c>
      <c r="U1367" t="s">
        <v>2588</v>
      </c>
      <c r="V1367" t="str">
        <f>IF(U1367="","",CONCATENATE(Tabela2[[#This Row],[Modele .rfa - lokalizacja folderu]],U1367))</f>
        <v>G:\LocalUser\snws\Rendery_dwg_rys\Modele 3D\NICZUK Clamp PX.rfa</v>
      </c>
      <c r="W1367" t="s">
        <v>2574</v>
      </c>
      <c r="X1367" t="s">
        <v>2729</v>
      </c>
      <c r="Y1367" t="str">
        <f>IF(X1367="","",CONCATENATE(Tabela2[[#This Row],[Modele .txt - lokalizacja folderu]],X1367))</f>
        <v>G:\LocalUser\snws\Rendery_dwg_rys\Modele 3D\NICZUK Clamp PX.txt</v>
      </c>
      <c r="Z1367" t="s">
        <v>2574</v>
      </c>
      <c r="AB1367" t="str">
        <f>IFERROR(VLOOKUP(Tabela2[[#This Row],[Kod]],[1]Arkusz7!$A:$W,23,FALSE),"")</f>
        <v>PX-20-168</v>
      </c>
    </row>
    <row r="1368" spans="1:28" x14ac:dyDescent="0.25">
      <c r="A1368">
        <v>16150</v>
      </c>
      <c r="B1368" t="s">
        <v>327</v>
      </c>
      <c r="C1368" t="str">
        <f>IF(B1368="","",CONCATENATE(Tabela2[[#This Row],[Nazwa pliku - render - lokalizacja folderu]],B1368))</f>
        <v>G:\LocalUser\snws\Rendery_dwg_rys\web_ok\PX-30_web_ok.png</v>
      </c>
      <c r="D1368" t="s">
        <v>2179</v>
      </c>
      <c r="E1368" t="s">
        <v>328</v>
      </c>
      <c r="F1368" t="str">
        <f>IF(E1368="","",CONCATENATE(Tabela2[[#This Row],[Nazwa pliku - .dwg - lokalizacja folderu]],E1368))</f>
        <v>G:\LocalUser\snws\Rendery_dwg_rys\dwg\PX-30-015.DWG</v>
      </c>
      <c r="G1368" t="s">
        <v>2185</v>
      </c>
      <c r="H1368" t="s">
        <v>2223</v>
      </c>
      <c r="I1368" t="str">
        <f>IF(H1368="","",CONCATENATE(Tabela2[[#This Row],[Rysunek .png - lokalizacja folderu]],H1368))</f>
        <v>G:\LocalUser\snws\Rendery_dwg_rys\rys\PX-30_rys.png</v>
      </c>
      <c r="J1368" t="s">
        <v>2181</v>
      </c>
      <c r="L1368" t="str">
        <f>IF(K1368="","",CONCATENATE(Tabela2[[#This Row],[Zastosowania .jpg - lokalizacja folderu]],K1368))</f>
        <v/>
      </c>
      <c r="N1368" t="str">
        <f>IF(M1368="","",CONCATENATE(Tabela2[[#This Row],[Zastosowania .jpg - lokalizacja folderu]],M1368))</f>
        <v/>
      </c>
      <c r="P1368" t="str">
        <f>IF(O1368="","",CONCATENATE(Tabela2[[#This Row],[Zastosowania .jpg - lokalizacja folderu]],O1368))</f>
        <v/>
      </c>
      <c r="Q1368" t="s">
        <v>2555</v>
      </c>
      <c r="S1368" t="str">
        <f>IF(R1368="","",CONCATENATE(Tabela2[[#This Row],[Instrukcje .png - lokalizacja folderu]],R1368))</f>
        <v/>
      </c>
      <c r="T1368" t="s">
        <v>2556</v>
      </c>
      <c r="U1368" t="s">
        <v>2588</v>
      </c>
      <c r="V1368" t="str">
        <f>IF(U1368="","",CONCATENATE(Tabela2[[#This Row],[Modele .rfa - lokalizacja folderu]],U1368))</f>
        <v>G:\LocalUser\snws\Rendery_dwg_rys\Modele 3D\NICZUK Clamp PX.rfa</v>
      </c>
      <c r="W1368" t="s">
        <v>2574</v>
      </c>
      <c r="X1368" t="s">
        <v>2729</v>
      </c>
      <c r="Y1368" t="str">
        <f>IF(X1368="","",CONCATENATE(Tabela2[[#This Row],[Modele .txt - lokalizacja folderu]],X1368))</f>
        <v>G:\LocalUser\snws\Rendery_dwg_rys\Modele 3D\NICZUK Clamp PX.txt</v>
      </c>
      <c r="Z1368" t="s">
        <v>2574</v>
      </c>
      <c r="AB1368" t="str">
        <f>IFERROR(VLOOKUP(Tabela2[[#This Row],[Kod]],[1]Arkusz7!$A:$W,23,FALSE),"")</f>
        <v>PX-30-015</v>
      </c>
    </row>
    <row r="1369" spans="1:28" x14ac:dyDescent="0.25">
      <c r="A1369">
        <v>16151</v>
      </c>
      <c r="B1369" t="s">
        <v>327</v>
      </c>
      <c r="C1369" t="str">
        <f>IF(B1369="","",CONCATENATE(Tabela2[[#This Row],[Nazwa pliku - render - lokalizacja folderu]],B1369))</f>
        <v>G:\LocalUser\snws\Rendery_dwg_rys\web_ok\PX-30_web_ok.png</v>
      </c>
      <c r="D1369" t="s">
        <v>2179</v>
      </c>
      <c r="E1369" t="s">
        <v>329</v>
      </c>
      <c r="F1369" t="str">
        <f>IF(E1369="","",CONCATENATE(Tabela2[[#This Row],[Nazwa pliku - .dwg - lokalizacja folderu]],E1369))</f>
        <v>G:\LocalUser\snws\Rendery_dwg_rys\dwg\PX-30-017.DWG</v>
      </c>
      <c r="G1369" t="s">
        <v>2185</v>
      </c>
      <c r="H1369" t="s">
        <v>2223</v>
      </c>
      <c r="I1369" t="str">
        <f>IF(H1369="","",CONCATENATE(Tabela2[[#This Row],[Rysunek .png - lokalizacja folderu]],H1369))</f>
        <v>G:\LocalUser\snws\Rendery_dwg_rys\rys\PX-30_rys.png</v>
      </c>
      <c r="J1369" t="s">
        <v>2181</v>
      </c>
      <c r="L1369" t="str">
        <f>IF(K1369="","",CONCATENATE(Tabela2[[#This Row],[Zastosowania .jpg - lokalizacja folderu]],K1369))</f>
        <v/>
      </c>
      <c r="N1369" t="str">
        <f>IF(M1369="","",CONCATENATE(Tabela2[[#This Row],[Zastosowania .jpg - lokalizacja folderu]],M1369))</f>
        <v/>
      </c>
      <c r="P1369" t="str">
        <f>IF(O1369="","",CONCATENATE(Tabela2[[#This Row],[Zastosowania .jpg - lokalizacja folderu]],O1369))</f>
        <v/>
      </c>
      <c r="Q1369" t="s">
        <v>2555</v>
      </c>
      <c r="S1369" t="str">
        <f>IF(R1369="","",CONCATENATE(Tabela2[[#This Row],[Instrukcje .png - lokalizacja folderu]],R1369))</f>
        <v/>
      </c>
      <c r="T1369" t="s">
        <v>2556</v>
      </c>
      <c r="U1369" t="s">
        <v>2588</v>
      </c>
      <c r="V1369" t="str">
        <f>IF(U1369="","",CONCATENATE(Tabela2[[#This Row],[Modele .rfa - lokalizacja folderu]],U1369))</f>
        <v>G:\LocalUser\snws\Rendery_dwg_rys\Modele 3D\NICZUK Clamp PX.rfa</v>
      </c>
      <c r="W1369" t="s">
        <v>2574</v>
      </c>
      <c r="X1369" t="s">
        <v>2729</v>
      </c>
      <c r="Y1369" t="str">
        <f>IF(X1369="","",CONCATENATE(Tabela2[[#This Row],[Modele .txt - lokalizacja folderu]],X1369))</f>
        <v>G:\LocalUser\snws\Rendery_dwg_rys\Modele 3D\NICZUK Clamp PX.txt</v>
      </c>
      <c r="Z1369" t="s">
        <v>2574</v>
      </c>
      <c r="AB1369" t="str">
        <f>IFERROR(VLOOKUP(Tabela2[[#This Row],[Kod]],[1]Arkusz7!$A:$W,23,FALSE),"")</f>
        <v>PX-30-017</v>
      </c>
    </row>
    <row r="1370" spans="1:28" x14ac:dyDescent="0.25">
      <c r="A1370">
        <v>16152</v>
      </c>
      <c r="B1370" t="s">
        <v>327</v>
      </c>
      <c r="C1370" t="str">
        <f>IF(B1370="","",CONCATENATE(Tabela2[[#This Row],[Nazwa pliku - render - lokalizacja folderu]],B1370))</f>
        <v>G:\LocalUser\snws\Rendery_dwg_rys\web_ok\PX-30_web_ok.png</v>
      </c>
      <c r="D1370" t="s">
        <v>2179</v>
      </c>
      <c r="E1370" t="s">
        <v>330</v>
      </c>
      <c r="F1370" t="str">
        <f>IF(E1370="","",CONCATENATE(Tabela2[[#This Row],[Nazwa pliku - .dwg - lokalizacja folderu]],E1370))</f>
        <v>G:\LocalUser\snws\Rendery_dwg_rys\dwg\PX-30-021.DWG</v>
      </c>
      <c r="G1370" t="s">
        <v>2185</v>
      </c>
      <c r="H1370" t="s">
        <v>2223</v>
      </c>
      <c r="I1370" t="str">
        <f>IF(H1370="","",CONCATENATE(Tabela2[[#This Row],[Rysunek .png - lokalizacja folderu]],H1370))</f>
        <v>G:\LocalUser\snws\Rendery_dwg_rys\rys\PX-30_rys.png</v>
      </c>
      <c r="J1370" t="s">
        <v>2181</v>
      </c>
      <c r="L1370" t="str">
        <f>IF(K1370="","",CONCATENATE(Tabela2[[#This Row],[Zastosowania .jpg - lokalizacja folderu]],K1370))</f>
        <v/>
      </c>
      <c r="N1370" t="str">
        <f>IF(M1370="","",CONCATENATE(Tabela2[[#This Row],[Zastosowania .jpg - lokalizacja folderu]],M1370))</f>
        <v/>
      </c>
      <c r="P1370" t="str">
        <f>IF(O1370="","",CONCATENATE(Tabela2[[#This Row],[Zastosowania .jpg - lokalizacja folderu]],O1370))</f>
        <v/>
      </c>
      <c r="Q1370" t="s">
        <v>2555</v>
      </c>
      <c r="S1370" t="str">
        <f>IF(R1370="","",CONCATENATE(Tabela2[[#This Row],[Instrukcje .png - lokalizacja folderu]],R1370))</f>
        <v/>
      </c>
      <c r="T1370" t="s">
        <v>2556</v>
      </c>
      <c r="U1370" t="s">
        <v>2588</v>
      </c>
      <c r="V1370" t="str">
        <f>IF(U1370="","",CONCATENATE(Tabela2[[#This Row],[Modele .rfa - lokalizacja folderu]],U1370))</f>
        <v>G:\LocalUser\snws\Rendery_dwg_rys\Modele 3D\NICZUK Clamp PX.rfa</v>
      </c>
      <c r="W1370" t="s">
        <v>2574</v>
      </c>
      <c r="X1370" t="s">
        <v>2729</v>
      </c>
      <c r="Y1370" t="str">
        <f>IF(X1370="","",CONCATENATE(Tabela2[[#This Row],[Modele .txt - lokalizacja folderu]],X1370))</f>
        <v>G:\LocalUser\snws\Rendery_dwg_rys\Modele 3D\NICZUK Clamp PX.txt</v>
      </c>
      <c r="Z1370" t="s">
        <v>2574</v>
      </c>
      <c r="AB1370" t="str">
        <f>IFERROR(VLOOKUP(Tabela2[[#This Row],[Kod]],[1]Arkusz7!$A:$W,23,FALSE),"")</f>
        <v>PX-30-021</v>
      </c>
    </row>
    <row r="1371" spans="1:28" x14ac:dyDescent="0.25">
      <c r="A1371">
        <v>16153</v>
      </c>
      <c r="B1371" t="s">
        <v>327</v>
      </c>
      <c r="C1371" t="str">
        <f>IF(B1371="","",CONCATENATE(Tabela2[[#This Row],[Nazwa pliku - render - lokalizacja folderu]],B1371))</f>
        <v>G:\LocalUser\snws\Rendery_dwg_rys\web_ok\PX-30_web_ok.png</v>
      </c>
      <c r="D1371" t="s">
        <v>2179</v>
      </c>
      <c r="E1371" t="s">
        <v>331</v>
      </c>
      <c r="F1371" t="str">
        <f>IF(E1371="","",CONCATENATE(Tabela2[[#This Row],[Nazwa pliku - .dwg - lokalizacja folderu]],E1371))</f>
        <v>G:\LocalUser\snws\Rendery_dwg_rys\dwg\PX-30-026.DWG</v>
      </c>
      <c r="G1371" t="s">
        <v>2185</v>
      </c>
      <c r="H1371" t="s">
        <v>2223</v>
      </c>
      <c r="I1371" t="str">
        <f>IF(H1371="","",CONCATENATE(Tabela2[[#This Row],[Rysunek .png - lokalizacja folderu]],H1371))</f>
        <v>G:\LocalUser\snws\Rendery_dwg_rys\rys\PX-30_rys.png</v>
      </c>
      <c r="J1371" t="s">
        <v>2181</v>
      </c>
      <c r="L1371" t="str">
        <f>IF(K1371="","",CONCATENATE(Tabela2[[#This Row],[Zastosowania .jpg - lokalizacja folderu]],K1371))</f>
        <v/>
      </c>
      <c r="N1371" t="str">
        <f>IF(M1371="","",CONCATENATE(Tabela2[[#This Row],[Zastosowania .jpg - lokalizacja folderu]],M1371))</f>
        <v/>
      </c>
      <c r="P1371" t="str">
        <f>IF(O1371="","",CONCATENATE(Tabela2[[#This Row],[Zastosowania .jpg - lokalizacja folderu]],O1371))</f>
        <v/>
      </c>
      <c r="Q1371" t="s">
        <v>2555</v>
      </c>
      <c r="S1371" t="str">
        <f>IF(R1371="","",CONCATENATE(Tabela2[[#This Row],[Instrukcje .png - lokalizacja folderu]],R1371))</f>
        <v/>
      </c>
      <c r="T1371" t="s">
        <v>2556</v>
      </c>
      <c r="U1371" t="s">
        <v>2588</v>
      </c>
      <c r="V1371" t="str">
        <f>IF(U1371="","",CONCATENATE(Tabela2[[#This Row],[Modele .rfa - lokalizacja folderu]],U1371))</f>
        <v>G:\LocalUser\snws\Rendery_dwg_rys\Modele 3D\NICZUK Clamp PX.rfa</v>
      </c>
      <c r="W1371" t="s">
        <v>2574</v>
      </c>
      <c r="X1371" t="s">
        <v>2729</v>
      </c>
      <c r="Y1371" t="str">
        <f>IF(X1371="","",CONCATENATE(Tabela2[[#This Row],[Modele .txt - lokalizacja folderu]],X1371))</f>
        <v>G:\LocalUser\snws\Rendery_dwg_rys\Modele 3D\NICZUK Clamp PX.txt</v>
      </c>
      <c r="Z1371" t="s">
        <v>2574</v>
      </c>
      <c r="AB1371" t="str">
        <f>IFERROR(VLOOKUP(Tabela2[[#This Row],[Kod]],[1]Arkusz7!$A:$W,23,FALSE),"")</f>
        <v>PX-30-026</v>
      </c>
    </row>
    <row r="1372" spans="1:28" x14ac:dyDescent="0.25">
      <c r="A1372">
        <v>16154</v>
      </c>
      <c r="B1372" t="s">
        <v>327</v>
      </c>
      <c r="C1372" t="str">
        <f>IF(B1372="","",CONCATENATE(Tabela2[[#This Row],[Nazwa pliku - render - lokalizacja folderu]],B1372))</f>
        <v>G:\LocalUser\snws\Rendery_dwg_rys\web_ok\PX-30_web_ok.png</v>
      </c>
      <c r="D1372" t="s">
        <v>2179</v>
      </c>
      <c r="E1372" t="s">
        <v>332</v>
      </c>
      <c r="F1372" t="str">
        <f>IF(E1372="","",CONCATENATE(Tabela2[[#This Row],[Nazwa pliku - .dwg - lokalizacja folderu]],E1372))</f>
        <v>G:\LocalUser\snws\Rendery_dwg_rys\dwg\PX-30-033.DWG</v>
      </c>
      <c r="G1372" t="s">
        <v>2185</v>
      </c>
      <c r="H1372" t="s">
        <v>2223</v>
      </c>
      <c r="I1372" t="str">
        <f>IF(H1372="","",CONCATENATE(Tabela2[[#This Row],[Rysunek .png - lokalizacja folderu]],H1372))</f>
        <v>G:\LocalUser\snws\Rendery_dwg_rys\rys\PX-30_rys.png</v>
      </c>
      <c r="J1372" t="s">
        <v>2181</v>
      </c>
      <c r="L1372" t="str">
        <f>IF(K1372="","",CONCATENATE(Tabela2[[#This Row],[Zastosowania .jpg - lokalizacja folderu]],K1372))</f>
        <v/>
      </c>
      <c r="N1372" t="str">
        <f>IF(M1372="","",CONCATENATE(Tabela2[[#This Row],[Zastosowania .jpg - lokalizacja folderu]],M1372))</f>
        <v/>
      </c>
      <c r="P1372" t="str">
        <f>IF(O1372="","",CONCATENATE(Tabela2[[#This Row],[Zastosowania .jpg - lokalizacja folderu]],O1372))</f>
        <v/>
      </c>
      <c r="Q1372" t="s">
        <v>2555</v>
      </c>
      <c r="S1372" t="str">
        <f>IF(R1372="","",CONCATENATE(Tabela2[[#This Row],[Instrukcje .png - lokalizacja folderu]],R1372))</f>
        <v/>
      </c>
      <c r="T1372" t="s">
        <v>2556</v>
      </c>
      <c r="U1372" t="s">
        <v>2588</v>
      </c>
      <c r="V1372" t="str">
        <f>IF(U1372="","",CONCATENATE(Tabela2[[#This Row],[Modele .rfa - lokalizacja folderu]],U1372))</f>
        <v>G:\LocalUser\snws\Rendery_dwg_rys\Modele 3D\NICZUK Clamp PX.rfa</v>
      </c>
      <c r="W1372" t="s">
        <v>2574</v>
      </c>
      <c r="X1372" t="s">
        <v>2729</v>
      </c>
      <c r="Y1372" t="str">
        <f>IF(X1372="","",CONCATENATE(Tabela2[[#This Row],[Modele .txt - lokalizacja folderu]],X1372))</f>
        <v>G:\LocalUser\snws\Rendery_dwg_rys\Modele 3D\NICZUK Clamp PX.txt</v>
      </c>
      <c r="Z1372" t="s">
        <v>2574</v>
      </c>
      <c r="AB1372" t="str">
        <f>IFERROR(VLOOKUP(Tabela2[[#This Row],[Kod]],[1]Arkusz7!$A:$W,23,FALSE),"")</f>
        <v>PX-30-033</v>
      </c>
    </row>
    <row r="1373" spans="1:28" x14ac:dyDescent="0.25">
      <c r="A1373">
        <v>16155</v>
      </c>
      <c r="B1373" t="s">
        <v>327</v>
      </c>
      <c r="C1373" t="str">
        <f>IF(B1373="","",CONCATENATE(Tabela2[[#This Row],[Nazwa pliku - render - lokalizacja folderu]],B1373))</f>
        <v>G:\LocalUser\snws\Rendery_dwg_rys\web_ok\PX-30_web_ok.png</v>
      </c>
      <c r="D1373" t="s">
        <v>2179</v>
      </c>
      <c r="E1373" t="s">
        <v>333</v>
      </c>
      <c r="F1373" t="str">
        <f>IF(E1373="","",CONCATENATE(Tabela2[[#This Row],[Nazwa pliku - .dwg - lokalizacja folderu]],E1373))</f>
        <v>G:\LocalUser\snws\Rendery_dwg_rys\dwg\PX-30-042.DWG</v>
      </c>
      <c r="G1373" t="s">
        <v>2185</v>
      </c>
      <c r="H1373" t="s">
        <v>2223</v>
      </c>
      <c r="I1373" t="str">
        <f>IF(H1373="","",CONCATENATE(Tabela2[[#This Row],[Rysunek .png - lokalizacja folderu]],H1373))</f>
        <v>G:\LocalUser\snws\Rendery_dwg_rys\rys\PX-30_rys.png</v>
      </c>
      <c r="J1373" t="s">
        <v>2181</v>
      </c>
      <c r="L1373" t="str">
        <f>IF(K1373="","",CONCATENATE(Tabela2[[#This Row],[Zastosowania .jpg - lokalizacja folderu]],K1373))</f>
        <v/>
      </c>
      <c r="N1373" t="str">
        <f>IF(M1373="","",CONCATENATE(Tabela2[[#This Row],[Zastosowania .jpg - lokalizacja folderu]],M1373))</f>
        <v/>
      </c>
      <c r="P1373" t="str">
        <f>IF(O1373="","",CONCATENATE(Tabela2[[#This Row],[Zastosowania .jpg - lokalizacja folderu]],O1373))</f>
        <v/>
      </c>
      <c r="Q1373" t="s">
        <v>2555</v>
      </c>
      <c r="S1373" t="str">
        <f>IF(R1373="","",CONCATENATE(Tabela2[[#This Row],[Instrukcje .png - lokalizacja folderu]],R1373))</f>
        <v/>
      </c>
      <c r="T1373" t="s">
        <v>2556</v>
      </c>
      <c r="U1373" t="s">
        <v>2588</v>
      </c>
      <c r="V1373" t="str">
        <f>IF(U1373="","",CONCATENATE(Tabela2[[#This Row],[Modele .rfa - lokalizacja folderu]],U1373))</f>
        <v>G:\LocalUser\snws\Rendery_dwg_rys\Modele 3D\NICZUK Clamp PX.rfa</v>
      </c>
      <c r="W1373" t="s">
        <v>2574</v>
      </c>
      <c r="X1373" t="s">
        <v>2729</v>
      </c>
      <c r="Y1373" t="str">
        <f>IF(X1373="","",CONCATENATE(Tabela2[[#This Row],[Modele .txt - lokalizacja folderu]],X1373))</f>
        <v>G:\LocalUser\snws\Rendery_dwg_rys\Modele 3D\NICZUK Clamp PX.txt</v>
      </c>
      <c r="Z1373" t="s">
        <v>2574</v>
      </c>
      <c r="AB1373" t="str">
        <f>IFERROR(VLOOKUP(Tabela2[[#This Row],[Kod]],[1]Arkusz7!$A:$W,23,FALSE),"")</f>
        <v>PX-30-042</v>
      </c>
    </row>
    <row r="1374" spans="1:28" x14ac:dyDescent="0.25">
      <c r="A1374">
        <v>16156</v>
      </c>
      <c r="B1374" t="s">
        <v>327</v>
      </c>
      <c r="C1374" t="str">
        <f>IF(B1374="","",CONCATENATE(Tabela2[[#This Row],[Nazwa pliku - render - lokalizacja folderu]],B1374))</f>
        <v>G:\LocalUser\snws\Rendery_dwg_rys\web_ok\PX-30_web_ok.png</v>
      </c>
      <c r="D1374" t="s">
        <v>2179</v>
      </c>
      <c r="E1374" t="s">
        <v>334</v>
      </c>
      <c r="F1374" t="str">
        <f>IF(E1374="","",CONCATENATE(Tabela2[[#This Row],[Nazwa pliku - .dwg - lokalizacja folderu]],E1374))</f>
        <v>G:\LocalUser\snws\Rendery_dwg_rys\dwg\PX-30-048.DWG</v>
      </c>
      <c r="G1374" t="s">
        <v>2185</v>
      </c>
      <c r="H1374" t="s">
        <v>2223</v>
      </c>
      <c r="I1374" t="str">
        <f>IF(H1374="","",CONCATENATE(Tabela2[[#This Row],[Rysunek .png - lokalizacja folderu]],H1374))</f>
        <v>G:\LocalUser\snws\Rendery_dwg_rys\rys\PX-30_rys.png</v>
      </c>
      <c r="J1374" t="s">
        <v>2181</v>
      </c>
      <c r="L1374" t="str">
        <f>IF(K1374="","",CONCATENATE(Tabela2[[#This Row],[Zastosowania .jpg - lokalizacja folderu]],K1374))</f>
        <v/>
      </c>
      <c r="N1374" t="str">
        <f>IF(M1374="","",CONCATENATE(Tabela2[[#This Row],[Zastosowania .jpg - lokalizacja folderu]],M1374))</f>
        <v/>
      </c>
      <c r="P1374" t="str">
        <f>IF(O1374="","",CONCATENATE(Tabela2[[#This Row],[Zastosowania .jpg - lokalizacja folderu]],O1374))</f>
        <v/>
      </c>
      <c r="Q1374" t="s">
        <v>2555</v>
      </c>
      <c r="S1374" t="str">
        <f>IF(R1374="","",CONCATENATE(Tabela2[[#This Row],[Instrukcje .png - lokalizacja folderu]],R1374))</f>
        <v/>
      </c>
      <c r="T1374" t="s">
        <v>2556</v>
      </c>
      <c r="U1374" t="s">
        <v>2588</v>
      </c>
      <c r="V1374" t="str">
        <f>IF(U1374="","",CONCATENATE(Tabela2[[#This Row],[Modele .rfa - lokalizacja folderu]],U1374))</f>
        <v>G:\LocalUser\snws\Rendery_dwg_rys\Modele 3D\NICZUK Clamp PX.rfa</v>
      </c>
      <c r="W1374" t="s">
        <v>2574</v>
      </c>
      <c r="X1374" t="s">
        <v>2729</v>
      </c>
      <c r="Y1374" t="str">
        <f>IF(X1374="","",CONCATENATE(Tabela2[[#This Row],[Modele .txt - lokalizacja folderu]],X1374))</f>
        <v>G:\LocalUser\snws\Rendery_dwg_rys\Modele 3D\NICZUK Clamp PX.txt</v>
      </c>
      <c r="Z1374" t="s">
        <v>2574</v>
      </c>
      <c r="AB1374" t="str">
        <f>IFERROR(VLOOKUP(Tabela2[[#This Row],[Kod]],[1]Arkusz7!$A:$W,23,FALSE),"")</f>
        <v>PX-30-048</v>
      </c>
    </row>
    <row r="1375" spans="1:28" x14ac:dyDescent="0.25">
      <c r="A1375">
        <v>16157</v>
      </c>
      <c r="B1375" t="s">
        <v>327</v>
      </c>
      <c r="C1375" t="str">
        <f>IF(B1375="","",CONCATENATE(Tabela2[[#This Row],[Nazwa pliku - render - lokalizacja folderu]],B1375))</f>
        <v>G:\LocalUser\snws\Rendery_dwg_rys\web_ok\PX-30_web_ok.png</v>
      </c>
      <c r="D1375" t="s">
        <v>2179</v>
      </c>
      <c r="E1375" t="s">
        <v>335</v>
      </c>
      <c r="F1375" t="str">
        <f>IF(E1375="","",CONCATENATE(Tabela2[[#This Row],[Nazwa pliku - .dwg - lokalizacja folderu]],E1375))</f>
        <v>G:\LocalUser\snws\Rendery_dwg_rys\dwg\PX-30-054.DWG</v>
      </c>
      <c r="G1375" t="s">
        <v>2185</v>
      </c>
      <c r="H1375" t="s">
        <v>2223</v>
      </c>
      <c r="I1375" t="str">
        <f>IF(H1375="","",CONCATENATE(Tabela2[[#This Row],[Rysunek .png - lokalizacja folderu]],H1375))</f>
        <v>G:\LocalUser\snws\Rendery_dwg_rys\rys\PX-30_rys.png</v>
      </c>
      <c r="J1375" t="s">
        <v>2181</v>
      </c>
      <c r="L1375" t="str">
        <f>IF(K1375="","",CONCATENATE(Tabela2[[#This Row],[Zastosowania .jpg - lokalizacja folderu]],K1375))</f>
        <v/>
      </c>
      <c r="N1375" t="str">
        <f>IF(M1375="","",CONCATENATE(Tabela2[[#This Row],[Zastosowania .jpg - lokalizacja folderu]],M1375))</f>
        <v/>
      </c>
      <c r="P1375" t="str">
        <f>IF(O1375="","",CONCATENATE(Tabela2[[#This Row],[Zastosowania .jpg - lokalizacja folderu]],O1375))</f>
        <v/>
      </c>
      <c r="Q1375" t="s">
        <v>2555</v>
      </c>
      <c r="S1375" t="str">
        <f>IF(R1375="","",CONCATENATE(Tabela2[[#This Row],[Instrukcje .png - lokalizacja folderu]],R1375))</f>
        <v/>
      </c>
      <c r="T1375" t="s">
        <v>2556</v>
      </c>
      <c r="U1375" t="s">
        <v>2588</v>
      </c>
      <c r="V1375" t="str">
        <f>IF(U1375="","",CONCATENATE(Tabela2[[#This Row],[Modele .rfa - lokalizacja folderu]],U1375))</f>
        <v>G:\LocalUser\snws\Rendery_dwg_rys\Modele 3D\NICZUK Clamp PX.rfa</v>
      </c>
      <c r="W1375" t="s">
        <v>2574</v>
      </c>
      <c r="X1375" t="s">
        <v>2729</v>
      </c>
      <c r="Y1375" t="str">
        <f>IF(X1375="","",CONCATENATE(Tabela2[[#This Row],[Modele .txt - lokalizacja folderu]],X1375))</f>
        <v>G:\LocalUser\snws\Rendery_dwg_rys\Modele 3D\NICZUK Clamp PX.txt</v>
      </c>
      <c r="Z1375" t="s">
        <v>2574</v>
      </c>
      <c r="AB1375" t="str">
        <f>IFERROR(VLOOKUP(Tabela2[[#This Row],[Kod]],[1]Arkusz7!$A:$W,23,FALSE),"")</f>
        <v>PX-30-054</v>
      </c>
    </row>
    <row r="1376" spans="1:28" x14ac:dyDescent="0.25">
      <c r="A1376">
        <v>16158</v>
      </c>
      <c r="B1376" t="s">
        <v>327</v>
      </c>
      <c r="C1376" t="str">
        <f>IF(B1376="","",CONCATENATE(Tabela2[[#This Row],[Nazwa pliku - render - lokalizacja folderu]],B1376))</f>
        <v>G:\LocalUser\snws\Rendery_dwg_rys\web_ok\PX-30_web_ok.png</v>
      </c>
      <c r="D1376" t="s">
        <v>2179</v>
      </c>
      <c r="E1376" t="s">
        <v>336</v>
      </c>
      <c r="F1376" t="str">
        <f>IF(E1376="","",CONCATENATE(Tabela2[[#This Row],[Nazwa pliku - .dwg - lokalizacja folderu]],E1376))</f>
        <v>G:\LocalUser\snws\Rendery_dwg_rys\dwg\PX-30-057.DWG</v>
      </c>
      <c r="G1376" t="s">
        <v>2185</v>
      </c>
      <c r="H1376" t="s">
        <v>2223</v>
      </c>
      <c r="I1376" t="str">
        <f>IF(H1376="","",CONCATENATE(Tabela2[[#This Row],[Rysunek .png - lokalizacja folderu]],H1376))</f>
        <v>G:\LocalUser\snws\Rendery_dwg_rys\rys\PX-30_rys.png</v>
      </c>
      <c r="J1376" t="s">
        <v>2181</v>
      </c>
      <c r="L1376" t="str">
        <f>IF(K1376="","",CONCATENATE(Tabela2[[#This Row],[Zastosowania .jpg - lokalizacja folderu]],K1376))</f>
        <v/>
      </c>
      <c r="N1376" t="str">
        <f>IF(M1376="","",CONCATENATE(Tabela2[[#This Row],[Zastosowania .jpg - lokalizacja folderu]],M1376))</f>
        <v/>
      </c>
      <c r="P1376" t="str">
        <f>IF(O1376="","",CONCATENATE(Tabela2[[#This Row],[Zastosowania .jpg - lokalizacja folderu]],O1376))</f>
        <v/>
      </c>
      <c r="Q1376" t="s">
        <v>2555</v>
      </c>
      <c r="S1376" t="str">
        <f>IF(R1376="","",CONCATENATE(Tabela2[[#This Row],[Instrukcje .png - lokalizacja folderu]],R1376))</f>
        <v/>
      </c>
      <c r="T1376" t="s">
        <v>2556</v>
      </c>
      <c r="U1376" t="s">
        <v>2588</v>
      </c>
      <c r="V1376" t="str">
        <f>IF(U1376="","",CONCATENATE(Tabela2[[#This Row],[Modele .rfa - lokalizacja folderu]],U1376))</f>
        <v>G:\LocalUser\snws\Rendery_dwg_rys\Modele 3D\NICZUK Clamp PX.rfa</v>
      </c>
      <c r="W1376" t="s">
        <v>2574</v>
      </c>
      <c r="X1376" t="s">
        <v>2729</v>
      </c>
      <c r="Y1376" t="str">
        <f>IF(X1376="","",CONCATENATE(Tabela2[[#This Row],[Modele .txt - lokalizacja folderu]],X1376))</f>
        <v>G:\LocalUser\snws\Rendery_dwg_rys\Modele 3D\NICZUK Clamp PX.txt</v>
      </c>
      <c r="Z1376" t="s">
        <v>2574</v>
      </c>
      <c r="AB1376" t="str">
        <f>IFERROR(VLOOKUP(Tabela2[[#This Row],[Kod]],[1]Arkusz7!$A:$W,23,FALSE),"")</f>
        <v>PX-30-057</v>
      </c>
    </row>
    <row r="1377" spans="1:28" x14ac:dyDescent="0.25">
      <c r="A1377">
        <v>16159</v>
      </c>
      <c r="B1377" t="s">
        <v>327</v>
      </c>
      <c r="C1377" t="str">
        <f>IF(B1377="","",CONCATENATE(Tabela2[[#This Row],[Nazwa pliku - render - lokalizacja folderu]],B1377))</f>
        <v>G:\LocalUser\snws\Rendery_dwg_rys\web_ok\PX-30_web_ok.png</v>
      </c>
      <c r="D1377" t="s">
        <v>2179</v>
      </c>
      <c r="E1377" t="s">
        <v>337</v>
      </c>
      <c r="F1377" t="str">
        <f>IF(E1377="","",CONCATENATE(Tabela2[[#This Row],[Nazwa pliku - .dwg - lokalizacja folderu]],E1377))</f>
        <v>G:\LocalUser\snws\Rendery_dwg_rys\dwg\PX-30-060.DWG</v>
      </c>
      <c r="G1377" t="s">
        <v>2185</v>
      </c>
      <c r="H1377" t="s">
        <v>2223</v>
      </c>
      <c r="I1377" t="str">
        <f>IF(H1377="","",CONCATENATE(Tabela2[[#This Row],[Rysunek .png - lokalizacja folderu]],H1377))</f>
        <v>G:\LocalUser\snws\Rendery_dwg_rys\rys\PX-30_rys.png</v>
      </c>
      <c r="J1377" t="s">
        <v>2181</v>
      </c>
      <c r="L1377" t="str">
        <f>IF(K1377="","",CONCATENATE(Tabela2[[#This Row],[Zastosowania .jpg - lokalizacja folderu]],K1377))</f>
        <v/>
      </c>
      <c r="N1377" t="str">
        <f>IF(M1377="","",CONCATENATE(Tabela2[[#This Row],[Zastosowania .jpg - lokalizacja folderu]],M1377))</f>
        <v/>
      </c>
      <c r="P1377" t="str">
        <f>IF(O1377="","",CONCATENATE(Tabela2[[#This Row],[Zastosowania .jpg - lokalizacja folderu]],O1377))</f>
        <v/>
      </c>
      <c r="Q1377" t="s">
        <v>2555</v>
      </c>
      <c r="S1377" t="str">
        <f>IF(R1377="","",CONCATENATE(Tabela2[[#This Row],[Instrukcje .png - lokalizacja folderu]],R1377))</f>
        <v/>
      </c>
      <c r="T1377" t="s">
        <v>2556</v>
      </c>
      <c r="U1377" t="s">
        <v>2588</v>
      </c>
      <c r="V1377" t="str">
        <f>IF(U1377="","",CONCATENATE(Tabela2[[#This Row],[Modele .rfa - lokalizacja folderu]],U1377))</f>
        <v>G:\LocalUser\snws\Rendery_dwg_rys\Modele 3D\NICZUK Clamp PX.rfa</v>
      </c>
      <c r="W1377" t="s">
        <v>2574</v>
      </c>
      <c r="X1377" t="s">
        <v>2729</v>
      </c>
      <c r="Y1377" t="str">
        <f>IF(X1377="","",CONCATENATE(Tabela2[[#This Row],[Modele .txt - lokalizacja folderu]],X1377))</f>
        <v>G:\LocalUser\snws\Rendery_dwg_rys\Modele 3D\NICZUK Clamp PX.txt</v>
      </c>
      <c r="Z1377" t="s">
        <v>2574</v>
      </c>
      <c r="AB1377" t="str">
        <f>IFERROR(VLOOKUP(Tabela2[[#This Row],[Kod]],[1]Arkusz7!$A:$W,23,FALSE),"")</f>
        <v>PX-30-060</v>
      </c>
    </row>
    <row r="1378" spans="1:28" x14ac:dyDescent="0.25">
      <c r="A1378">
        <v>16160</v>
      </c>
      <c r="B1378" t="s">
        <v>327</v>
      </c>
      <c r="C1378" t="str">
        <f>IF(B1378="","",CONCATENATE(Tabela2[[#This Row],[Nazwa pliku - render - lokalizacja folderu]],B1378))</f>
        <v>G:\LocalUser\snws\Rendery_dwg_rys\web_ok\PX-30_web_ok.png</v>
      </c>
      <c r="D1378" t="s">
        <v>2179</v>
      </c>
      <c r="E1378" t="s">
        <v>338</v>
      </c>
      <c r="F1378" t="str">
        <f>IF(E1378="","",CONCATENATE(Tabela2[[#This Row],[Nazwa pliku - .dwg - lokalizacja folderu]],E1378))</f>
        <v>G:\LocalUser\snws\Rendery_dwg_rys\dwg\PX-30-063.DWG</v>
      </c>
      <c r="G1378" t="s">
        <v>2185</v>
      </c>
      <c r="H1378" t="s">
        <v>2223</v>
      </c>
      <c r="I1378" t="str">
        <f>IF(H1378="","",CONCATENATE(Tabela2[[#This Row],[Rysunek .png - lokalizacja folderu]],H1378))</f>
        <v>G:\LocalUser\snws\Rendery_dwg_rys\rys\PX-30_rys.png</v>
      </c>
      <c r="J1378" t="s">
        <v>2181</v>
      </c>
      <c r="L1378" t="str">
        <f>IF(K1378="","",CONCATENATE(Tabela2[[#This Row],[Zastosowania .jpg - lokalizacja folderu]],K1378))</f>
        <v/>
      </c>
      <c r="N1378" t="str">
        <f>IF(M1378="","",CONCATENATE(Tabela2[[#This Row],[Zastosowania .jpg - lokalizacja folderu]],M1378))</f>
        <v/>
      </c>
      <c r="P1378" t="str">
        <f>IF(O1378="","",CONCATENATE(Tabela2[[#This Row],[Zastosowania .jpg - lokalizacja folderu]],O1378))</f>
        <v/>
      </c>
      <c r="Q1378" t="s">
        <v>2555</v>
      </c>
      <c r="S1378" t="str">
        <f>IF(R1378="","",CONCATENATE(Tabela2[[#This Row],[Instrukcje .png - lokalizacja folderu]],R1378))</f>
        <v/>
      </c>
      <c r="T1378" t="s">
        <v>2556</v>
      </c>
      <c r="U1378" t="s">
        <v>2588</v>
      </c>
      <c r="V1378" t="str">
        <f>IF(U1378="","",CONCATENATE(Tabela2[[#This Row],[Modele .rfa - lokalizacja folderu]],U1378))</f>
        <v>G:\LocalUser\snws\Rendery_dwg_rys\Modele 3D\NICZUK Clamp PX.rfa</v>
      </c>
      <c r="W1378" t="s">
        <v>2574</v>
      </c>
      <c r="X1378" t="s">
        <v>2729</v>
      </c>
      <c r="Y1378" t="str">
        <f>IF(X1378="","",CONCATENATE(Tabela2[[#This Row],[Modele .txt - lokalizacja folderu]],X1378))</f>
        <v>G:\LocalUser\snws\Rendery_dwg_rys\Modele 3D\NICZUK Clamp PX.txt</v>
      </c>
      <c r="Z1378" t="s">
        <v>2574</v>
      </c>
      <c r="AB1378" t="str">
        <f>IFERROR(VLOOKUP(Tabela2[[#This Row],[Kod]],[1]Arkusz7!$A:$W,23,FALSE),"")</f>
        <v>PX-30-063</v>
      </c>
    </row>
    <row r="1379" spans="1:28" x14ac:dyDescent="0.25">
      <c r="A1379">
        <v>16161</v>
      </c>
      <c r="B1379" t="s">
        <v>327</v>
      </c>
      <c r="C1379" t="str">
        <f>IF(B1379="","",CONCATENATE(Tabela2[[#This Row],[Nazwa pliku - render - lokalizacja folderu]],B1379))</f>
        <v>G:\LocalUser\snws\Rendery_dwg_rys\web_ok\PX-30_web_ok.png</v>
      </c>
      <c r="D1379" t="s">
        <v>2179</v>
      </c>
      <c r="E1379" t="s">
        <v>339</v>
      </c>
      <c r="F1379" t="str">
        <f>IF(E1379="","",CONCATENATE(Tabela2[[#This Row],[Nazwa pliku - .dwg - lokalizacja folderu]],E1379))</f>
        <v>G:\LocalUser\snws\Rendery_dwg_rys\dwg\PX-30-076.DWG</v>
      </c>
      <c r="G1379" t="s">
        <v>2185</v>
      </c>
      <c r="H1379" t="s">
        <v>2223</v>
      </c>
      <c r="I1379" t="str">
        <f>IF(H1379="","",CONCATENATE(Tabela2[[#This Row],[Rysunek .png - lokalizacja folderu]],H1379))</f>
        <v>G:\LocalUser\snws\Rendery_dwg_rys\rys\PX-30_rys.png</v>
      </c>
      <c r="J1379" t="s">
        <v>2181</v>
      </c>
      <c r="L1379" t="str">
        <f>IF(K1379="","",CONCATENATE(Tabela2[[#This Row],[Zastosowania .jpg - lokalizacja folderu]],K1379))</f>
        <v/>
      </c>
      <c r="N1379" t="str">
        <f>IF(M1379="","",CONCATENATE(Tabela2[[#This Row],[Zastosowania .jpg - lokalizacja folderu]],M1379))</f>
        <v/>
      </c>
      <c r="P1379" t="str">
        <f>IF(O1379="","",CONCATENATE(Tabela2[[#This Row],[Zastosowania .jpg - lokalizacja folderu]],O1379))</f>
        <v/>
      </c>
      <c r="Q1379" t="s">
        <v>2555</v>
      </c>
      <c r="S1379" t="str">
        <f>IF(R1379="","",CONCATENATE(Tabela2[[#This Row],[Instrukcje .png - lokalizacja folderu]],R1379))</f>
        <v/>
      </c>
      <c r="T1379" t="s">
        <v>2556</v>
      </c>
      <c r="U1379" t="s">
        <v>2588</v>
      </c>
      <c r="V1379" t="str">
        <f>IF(U1379="","",CONCATENATE(Tabela2[[#This Row],[Modele .rfa - lokalizacja folderu]],U1379))</f>
        <v>G:\LocalUser\snws\Rendery_dwg_rys\Modele 3D\NICZUK Clamp PX.rfa</v>
      </c>
      <c r="W1379" t="s">
        <v>2574</v>
      </c>
      <c r="X1379" t="s">
        <v>2729</v>
      </c>
      <c r="Y1379" t="str">
        <f>IF(X1379="","",CONCATENATE(Tabela2[[#This Row],[Modele .txt - lokalizacja folderu]],X1379))</f>
        <v>G:\LocalUser\snws\Rendery_dwg_rys\Modele 3D\NICZUK Clamp PX.txt</v>
      </c>
      <c r="Z1379" t="s">
        <v>2574</v>
      </c>
      <c r="AB1379" t="str">
        <f>IFERROR(VLOOKUP(Tabela2[[#This Row],[Kod]],[1]Arkusz7!$A:$W,23,FALSE),"")</f>
        <v>PX-30-076</v>
      </c>
    </row>
    <row r="1380" spans="1:28" x14ac:dyDescent="0.25">
      <c r="A1380">
        <v>16162</v>
      </c>
      <c r="B1380" t="s">
        <v>327</v>
      </c>
      <c r="C1380" t="str">
        <f>IF(B1380="","",CONCATENATE(Tabela2[[#This Row],[Nazwa pliku - render - lokalizacja folderu]],B1380))</f>
        <v>G:\LocalUser\snws\Rendery_dwg_rys\web_ok\PX-30_web_ok.png</v>
      </c>
      <c r="D1380" t="s">
        <v>2179</v>
      </c>
      <c r="E1380" t="s">
        <v>340</v>
      </c>
      <c r="F1380" t="str">
        <f>IF(E1380="","",CONCATENATE(Tabela2[[#This Row],[Nazwa pliku - .dwg - lokalizacja folderu]],E1380))</f>
        <v>G:\LocalUser\snws\Rendery_dwg_rys\dwg\PX-30-088.DWG</v>
      </c>
      <c r="G1380" t="s">
        <v>2185</v>
      </c>
      <c r="H1380" t="s">
        <v>2223</v>
      </c>
      <c r="I1380" t="str">
        <f>IF(H1380="","",CONCATENATE(Tabela2[[#This Row],[Rysunek .png - lokalizacja folderu]],H1380))</f>
        <v>G:\LocalUser\snws\Rendery_dwg_rys\rys\PX-30_rys.png</v>
      </c>
      <c r="J1380" t="s">
        <v>2181</v>
      </c>
      <c r="L1380" t="str">
        <f>IF(K1380="","",CONCATENATE(Tabela2[[#This Row],[Zastosowania .jpg - lokalizacja folderu]],K1380))</f>
        <v/>
      </c>
      <c r="N1380" t="str">
        <f>IF(M1380="","",CONCATENATE(Tabela2[[#This Row],[Zastosowania .jpg - lokalizacja folderu]],M1380))</f>
        <v/>
      </c>
      <c r="P1380" t="str">
        <f>IF(O1380="","",CONCATENATE(Tabela2[[#This Row],[Zastosowania .jpg - lokalizacja folderu]],O1380))</f>
        <v/>
      </c>
      <c r="Q1380" t="s">
        <v>2555</v>
      </c>
      <c r="S1380" t="str">
        <f>IF(R1380="","",CONCATENATE(Tabela2[[#This Row],[Instrukcje .png - lokalizacja folderu]],R1380))</f>
        <v/>
      </c>
      <c r="T1380" t="s">
        <v>2556</v>
      </c>
      <c r="U1380" t="s">
        <v>2588</v>
      </c>
      <c r="V1380" t="str">
        <f>IF(U1380="","",CONCATENATE(Tabela2[[#This Row],[Modele .rfa - lokalizacja folderu]],U1380))</f>
        <v>G:\LocalUser\snws\Rendery_dwg_rys\Modele 3D\NICZUK Clamp PX.rfa</v>
      </c>
      <c r="W1380" t="s">
        <v>2574</v>
      </c>
      <c r="X1380" t="s">
        <v>2729</v>
      </c>
      <c r="Y1380" t="str">
        <f>IF(X1380="","",CONCATENATE(Tabela2[[#This Row],[Modele .txt - lokalizacja folderu]],X1380))</f>
        <v>G:\LocalUser\snws\Rendery_dwg_rys\Modele 3D\NICZUK Clamp PX.txt</v>
      </c>
      <c r="Z1380" t="s">
        <v>2574</v>
      </c>
      <c r="AB1380" t="str">
        <f>IFERROR(VLOOKUP(Tabela2[[#This Row],[Kod]],[1]Arkusz7!$A:$W,23,FALSE),"")</f>
        <v>PX-30-088</v>
      </c>
    </row>
    <row r="1381" spans="1:28" x14ac:dyDescent="0.25">
      <c r="A1381">
        <v>16163</v>
      </c>
      <c r="B1381" t="s">
        <v>327</v>
      </c>
      <c r="C1381" t="str">
        <f>IF(B1381="","",CONCATENATE(Tabela2[[#This Row],[Nazwa pliku - render - lokalizacja folderu]],B1381))</f>
        <v>G:\LocalUser\snws\Rendery_dwg_rys\web_ok\PX-30_web_ok.png</v>
      </c>
      <c r="D1381" t="s">
        <v>2179</v>
      </c>
      <c r="E1381" t="s">
        <v>341</v>
      </c>
      <c r="F1381" t="str">
        <f>IF(E1381="","",CONCATENATE(Tabela2[[#This Row],[Nazwa pliku - .dwg - lokalizacja folderu]],E1381))</f>
        <v>G:\LocalUser\snws\Rendery_dwg_rys\dwg\PX-30-108.DWG</v>
      </c>
      <c r="G1381" t="s">
        <v>2185</v>
      </c>
      <c r="H1381" t="s">
        <v>2223</v>
      </c>
      <c r="I1381" t="str">
        <f>IF(H1381="","",CONCATENATE(Tabela2[[#This Row],[Rysunek .png - lokalizacja folderu]],H1381))</f>
        <v>G:\LocalUser\snws\Rendery_dwg_rys\rys\PX-30_rys.png</v>
      </c>
      <c r="J1381" t="s">
        <v>2181</v>
      </c>
      <c r="L1381" t="str">
        <f>IF(K1381="","",CONCATENATE(Tabela2[[#This Row],[Zastosowania .jpg - lokalizacja folderu]],K1381))</f>
        <v/>
      </c>
      <c r="N1381" t="str">
        <f>IF(M1381="","",CONCATENATE(Tabela2[[#This Row],[Zastosowania .jpg - lokalizacja folderu]],M1381))</f>
        <v/>
      </c>
      <c r="P1381" t="str">
        <f>IF(O1381="","",CONCATENATE(Tabela2[[#This Row],[Zastosowania .jpg - lokalizacja folderu]],O1381))</f>
        <v/>
      </c>
      <c r="Q1381" t="s">
        <v>2555</v>
      </c>
      <c r="S1381" t="str">
        <f>IF(R1381="","",CONCATENATE(Tabela2[[#This Row],[Instrukcje .png - lokalizacja folderu]],R1381))</f>
        <v/>
      </c>
      <c r="T1381" t="s">
        <v>2556</v>
      </c>
      <c r="U1381" t="s">
        <v>2588</v>
      </c>
      <c r="V1381" t="str">
        <f>IF(U1381="","",CONCATENATE(Tabela2[[#This Row],[Modele .rfa - lokalizacja folderu]],U1381))</f>
        <v>G:\LocalUser\snws\Rendery_dwg_rys\Modele 3D\NICZUK Clamp PX.rfa</v>
      </c>
      <c r="W1381" t="s">
        <v>2574</v>
      </c>
      <c r="X1381" t="s">
        <v>2729</v>
      </c>
      <c r="Y1381" t="str">
        <f>IF(X1381="","",CONCATENATE(Tabela2[[#This Row],[Modele .txt - lokalizacja folderu]],X1381))</f>
        <v>G:\LocalUser\snws\Rendery_dwg_rys\Modele 3D\NICZUK Clamp PX.txt</v>
      </c>
      <c r="Z1381" t="s">
        <v>2574</v>
      </c>
      <c r="AB1381" t="str">
        <f>IFERROR(VLOOKUP(Tabela2[[#This Row],[Kod]],[1]Arkusz7!$A:$W,23,FALSE),"")</f>
        <v>PX-30-108</v>
      </c>
    </row>
    <row r="1382" spans="1:28" x14ac:dyDescent="0.25">
      <c r="A1382">
        <v>16164</v>
      </c>
      <c r="B1382" t="s">
        <v>327</v>
      </c>
      <c r="C1382" t="str">
        <f>IF(B1382="","",CONCATENATE(Tabela2[[#This Row],[Nazwa pliku - render - lokalizacja folderu]],B1382))</f>
        <v>G:\LocalUser\snws\Rendery_dwg_rys\web_ok\PX-30_web_ok.png</v>
      </c>
      <c r="D1382" t="s">
        <v>2179</v>
      </c>
      <c r="E1382" t="s">
        <v>342</v>
      </c>
      <c r="F1382" t="str">
        <f>IF(E1382="","",CONCATENATE(Tabela2[[#This Row],[Nazwa pliku - .dwg - lokalizacja folderu]],E1382))</f>
        <v>G:\LocalUser\snws\Rendery_dwg_rys\dwg\PX-30-114.DWG</v>
      </c>
      <c r="G1382" t="s">
        <v>2185</v>
      </c>
      <c r="H1382" t="s">
        <v>2223</v>
      </c>
      <c r="I1382" t="str">
        <f>IF(H1382="","",CONCATENATE(Tabela2[[#This Row],[Rysunek .png - lokalizacja folderu]],H1382))</f>
        <v>G:\LocalUser\snws\Rendery_dwg_rys\rys\PX-30_rys.png</v>
      </c>
      <c r="J1382" t="s">
        <v>2181</v>
      </c>
      <c r="L1382" t="str">
        <f>IF(K1382="","",CONCATENATE(Tabela2[[#This Row],[Zastosowania .jpg - lokalizacja folderu]],K1382))</f>
        <v/>
      </c>
      <c r="N1382" t="str">
        <f>IF(M1382="","",CONCATENATE(Tabela2[[#This Row],[Zastosowania .jpg - lokalizacja folderu]],M1382))</f>
        <v/>
      </c>
      <c r="P1382" t="str">
        <f>IF(O1382="","",CONCATENATE(Tabela2[[#This Row],[Zastosowania .jpg - lokalizacja folderu]],O1382))</f>
        <v/>
      </c>
      <c r="Q1382" t="s">
        <v>2555</v>
      </c>
      <c r="S1382" t="str">
        <f>IF(R1382="","",CONCATENATE(Tabela2[[#This Row],[Instrukcje .png - lokalizacja folderu]],R1382))</f>
        <v/>
      </c>
      <c r="T1382" t="s">
        <v>2556</v>
      </c>
      <c r="U1382" t="s">
        <v>2588</v>
      </c>
      <c r="V1382" t="str">
        <f>IF(U1382="","",CONCATENATE(Tabela2[[#This Row],[Modele .rfa - lokalizacja folderu]],U1382))</f>
        <v>G:\LocalUser\snws\Rendery_dwg_rys\Modele 3D\NICZUK Clamp PX.rfa</v>
      </c>
      <c r="W1382" t="s">
        <v>2574</v>
      </c>
      <c r="X1382" t="s">
        <v>2729</v>
      </c>
      <c r="Y1382" t="str">
        <f>IF(X1382="","",CONCATENATE(Tabela2[[#This Row],[Modele .txt - lokalizacja folderu]],X1382))</f>
        <v>G:\LocalUser\snws\Rendery_dwg_rys\Modele 3D\NICZUK Clamp PX.txt</v>
      </c>
      <c r="Z1382" t="s">
        <v>2574</v>
      </c>
      <c r="AB1382" t="str">
        <f>IFERROR(VLOOKUP(Tabela2[[#This Row],[Kod]],[1]Arkusz7!$A:$W,23,FALSE),"")</f>
        <v>PX-30-114</v>
      </c>
    </row>
    <row r="1383" spans="1:28" x14ac:dyDescent="0.25">
      <c r="A1383">
        <v>16165</v>
      </c>
      <c r="B1383" t="s">
        <v>327</v>
      </c>
      <c r="C1383" t="str">
        <f>IF(B1383="","",CONCATENATE(Tabela2[[#This Row],[Nazwa pliku - render - lokalizacja folderu]],B1383))</f>
        <v>G:\LocalUser\snws\Rendery_dwg_rys\web_ok\PX-30_web_ok.png</v>
      </c>
      <c r="D1383" t="s">
        <v>2179</v>
      </c>
      <c r="E1383" t="s">
        <v>343</v>
      </c>
      <c r="F1383" t="str">
        <f>IF(E1383="","",CONCATENATE(Tabela2[[#This Row],[Nazwa pliku - .dwg - lokalizacja folderu]],E1383))</f>
        <v>G:\LocalUser\snws\Rendery_dwg_rys\dwg\PX-30-133.DWG</v>
      </c>
      <c r="G1383" t="s">
        <v>2185</v>
      </c>
      <c r="H1383" t="s">
        <v>2223</v>
      </c>
      <c r="I1383" t="str">
        <f>IF(H1383="","",CONCATENATE(Tabela2[[#This Row],[Rysunek .png - lokalizacja folderu]],H1383))</f>
        <v>G:\LocalUser\snws\Rendery_dwg_rys\rys\PX-30_rys.png</v>
      </c>
      <c r="J1383" t="s">
        <v>2181</v>
      </c>
      <c r="L1383" t="str">
        <f>IF(K1383="","",CONCATENATE(Tabela2[[#This Row],[Zastosowania .jpg - lokalizacja folderu]],K1383))</f>
        <v/>
      </c>
      <c r="N1383" t="str">
        <f>IF(M1383="","",CONCATENATE(Tabela2[[#This Row],[Zastosowania .jpg - lokalizacja folderu]],M1383))</f>
        <v/>
      </c>
      <c r="P1383" t="str">
        <f>IF(O1383="","",CONCATENATE(Tabela2[[#This Row],[Zastosowania .jpg - lokalizacja folderu]],O1383))</f>
        <v/>
      </c>
      <c r="Q1383" t="s">
        <v>2555</v>
      </c>
      <c r="S1383" t="str">
        <f>IF(R1383="","",CONCATENATE(Tabela2[[#This Row],[Instrukcje .png - lokalizacja folderu]],R1383))</f>
        <v/>
      </c>
      <c r="T1383" t="s">
        <v>2556</v>
      </c>
      <c r="U1383" t="s">
        <v>2588</v>
      </c>
      <c r="V1383" t="str">
        <f>IF(U1383="","",CONCATENATE(Tabela2[[#This Row],[Modele .rfa - lokalizacja folderu]],U1383))</f>
        <v>G:\LocalUser\snws\Rendery_dwg_rys\Modele 3D\NICZUK Clamp PX.rfa</v>
      </c>
      <c r="W1383" t="s">
        <v>2574</v>
      </c>
      <c r="X1383" t="s">
        <v>2729</v>
      </c>
      <c r="Y1383" t="str">
        <f>IF(X1383="","",CONCATENATE(Tabela2[[#This Row],[Modele .txt - lokalizacja folderu]],X1383))</f>
        <v>G:\LocalUser\snws\Rendery_dwg_rys\Modele 3D\NICZUK Clamp PX.txt</v>
      </c>
      <c r="Z1383" t="s">
        <v>2574</v>
      </c>
      <c r="AB1383" t="str">
        <f>IFERROR(VLOOKUP(Tabela2[[#This Row],[Kod]],[1]Arkusz7!$A:$W,23,FALSE),"")</f>
        <v>PX-30-133</v>
      </c>
    </row>
    <row r="1384" spans="1:28" x14ac:dyDescent="0.25">
      <c r="A1384">
        <v>15903</v>
      </c>
      <c r="B1384" t="s">
        <v>327</v>
      </c>
      <c r="C1384" t="str">
        <f>IF(B1384="","",CONCATENATE(Tabela2[[#This Row],[Nazwa pliku - render - lokalizacja folderu]],B1384))</f>
        <v>G:\LocalUser\snws\Rendery_dwg_rys\web_ok\PX-30_web_ok.png</v>
      </c>
      <c r="D1384" t="s">
        <v>2179</v>
      </c>
      <c r="E1384" t="s">
        <v>344</v>
      </c>
      <c r="F1384" t="str">
        <f>IF(E1384="","",CONCATENATE(Tabela2[[#This Row],[Nazwa pliku - .dwg - lokalizacja folderu]],E1384))</f>
        <v>G:\LocalUser\snws\Rendery_dwg_rys\dwg\PX-30-139.DWG</v>
      </c>
      <c r="G1384" t="s">
        <v>2185</v>
      </c>
      <c r="H1384" t="s">
        <v>2223</v>
      </c>
      <c r="I1384" t="str">
        <f>IF(H1384="","",CONCATENATE(Tabela2[[#This Row],[Rysunek .png - lokalizacja folderu]],H1384))</f>
        <v>G:\LocalUser\snws\Rendery_dwg_rys\rys\PX-30_rys.png</v>
      </c>
      <c r="J1384" t="s">
        <v>2181</v>
      </c>
      <c r="L1384" t="str">
        <f>IF(K1384="","",CONCATENATE(Tabela2[[#This Row],[Zastosowania .jpg - lokalizacja folderu]],K1384))</f>
        <v/>
      </c>
      <c r="N1384" t="str">
        <f>IF(M1384="","",CONCATENATE(Tabela2[[#This Row],[Zastosowania .jpg - lokalizacja folderu]],M1384))</f>
        <v/>
      </c>
      <c r="P1384" t="str">
        <f>IF(O1384="","",CONCATENATE(Tabela2[[#This Row],[Zastosowania .jpg - lokalizacja folderu]],O1384))</f>
        <v/>
      </c>
      <c r="Q1384" t="s">
        <v>2555</v>
      </c>
      <c r="S1384" t="str">
        <f>IF(R1384="","",CONCATENATE(Tabela2[[#This Row],[Instrukcje .png - lokalizacja folderu]],R1384))</f>
        <v/>
      </c>
      <c r="T1384" t="s">
        <v>2556</v>
      </c>
      <c r="U1384" t="s">
        <v>2588</v>
      </c>
      <c r="V1384" t="str">
        <f>IF(U1384="","",CONCATENATE(Tabela2[[#This Row],[Modele .rfa - lokalizacja folderu]],U1384))</f>
        <v>G:\LocalUser\snws\Rendery_dwg_rys\Modele 3D\NICZUK Clamp PX.rfa</v>
      </c>
      <c r="W1384" t="s">
        <v>2574</v>
      </c>
      <c r="X1384" t="s">
        <v>2729</v>
      </c>
      <c r="Y1384" t="str">
        <f>IF(X1384="","",CONCATENATE(Tabela2[[#This Row],[Modele .txt - lokalizacja folderu]],X1384))</f>
        <v>G:\LocalUser\snws\Rendery_dwg_rys\Modele 3D\NICZUK Clamp PX.txt</v>
      </c>
      <c r="Z1384" t="s">
        <v>2574</v>
      </c>
      <c r="AB1384" t="str">
        <f>IFERROR(VLOOKUP(Tabela2[[#This Row],[Kod]],[1]Arkusz7!$A:$W,23,FALSE),"")</f>
        <v>PX-30-139</v>
      </c>
    </row>
    <row r="1385" spans="1:28" x14ac:dyDescent="0.25">
      <c r="A1385">
        <v>16166</v>
      </c>
      <c r="B1385" t="s">
        <v>327</v>
      </c>
      <c r="C1385" t="str">
        <f>IF(B1385="","",CONCATENATE(Tabela2[[#This Row],[Nazwa pliku - render - lokalizacja folderu]],B1385))</f>
        <v>G:\LocalUser\snws\Rendery_dwg_rys\web_ok\PX-30_web_ok.png</v>
      </c>
      <c r="D1385" t="s">
        <v>2179</v>
      </c>
      <c r="E1385" t="s">
        <v>345</v>
      </c>
      <c r="F1385" t="str">
        <f>IF(E1385="","",CONCATENATE(Tabela2[[#This Row],[Nazwa pliku - .dwg - lokalizacja folderu]],E1385))</f>
        <v>G:\LocalUser\snws\Rendery_dwg_rys\dwg\PX-30-159.DWG</v>
      </c>
      <c r="G1385" t="s">
        <v>2185</v>
      </c>
      <c r="H1385" t="s">
        <v>2223</v>
      </c>
      <c r="I1385" t="str">
        <f>IF(H1385="","",CONCATENATE(Tabela2[[#This Row],[Rysunek .png - lokalizacja folderu]],H1385))</f>
        <v>G:\LocalUser\snws\Rendery_dwg_rys\rys\PX-30_rys.png</v>
      </c>
      <c r="J1385" t="s">
        <v>2181</v>
      </c>
      <c r="L1385" t="str">
        <f>IF(K1385="","",CONCATENATE(Tabela2[[#This Row],[Zastosowania .jpg - lokalizacja folderu]],K1385))</f>
        <v/>
      </c>
      <c r="N1385" t="str">
        <f>IF(M1385="","",CONCATENATE(Tabela2[[#This Row],[Zastosowania .jpg - lokalizacja folderu]],M1385))</f>
        <v/>
      </c>
      <c r="P1385" t="str">
        <f>IF(O1385="","",CONCATENATE(Tabela2[[#This Row],[Zastosowania .jpg - lokalizacja folderu]],O1385))</f>
        <v/>
      </c>
      <c r="Q1385" t="s">
        <v>2555</v>
      </c>
      <c r="S1385" t="str">
        <f>IF(R1385="","",CONCATENATE(Tabela2[[#This Row],[Instrukcje .png - lokalizacja folderu]],R1385))</f>
        <v/>
      </c>
      <c r="T1385" t="s">
        <v>2556</v>
      </c>
      <c r="U1385" t="s">
        <v>2588</v>
      </c>
      <c r="V1385" t="str">
        <f>IF(U1385="","",CONCATENATE(Tabela2[[#This Row],[Modele .rfa - lokalizacja folderu]],U1385))</f>
        <v>G:\LocalUser\snws\Rendery_dwg_rys\Modele 3D\NICZUK Clamp PX.rfa</v>
      </c>
      <c r="W1385" t="s">
        <v>2574</v>
      </c>
      <c r="X1385" t="s">
        <v>2729</v>
      </c>
      <c r="Y1385" t="str">
        <f>IF(X1385="","",CONCATENATE(Tabela2[[#This Row],[Modele .txt - lokalizacja folderu]],X1385))</f>
        <v>G:\LocalUser\snws\Rendery_dwg_rys\Modele 3D\NICZUK Clamp PX.txt</v>
      </c>
      <c r="Z1385" t="s">
        <v>2574</v>
      </c>
      <c r="AB1385" t="str">
        <f>IFERROR(VLOOKUP(Tabela2[[#This Row],[Kod]],[1]Arkusz7!$A:$W,23,FALSE),"")</f>
        <v>PX-30-159</v>
      </c>
    </row>
    <row r="1386" spans="1:28" x14ac:dyDescent="0.25">
      <c r="A1386">
        <v>16167</v>
      </c>
      <c r="B1386" t="s">
        <v>327</v>
      </c>
      <c r="C1386" t="str">
        <f>IF(B1386="","",CONCATENATE(Tabela2[[#This Row],[Nazwa pliku - render - lokalizacja folderu]],B1386))</f>
        <v>G:\LocalUser\snws\Rendery_dwg_rys\web_ok\PX-30_web_ok.png</v>
      </c>
      <c r="D1386" t="s">
        <v>2179</v>
      </c>
      <c r="E1386" t="s">
        <v>346</v>
      </c>
      <c r="F1386" t="str">
        <f>IF(E1386="","",CONCATENATE(Tabela2[[#This Row],[Nazwa pliku - .dwg - lokalizacja folderu]],E1386))</f>
        <v>G:\LocalUser\snws\Rendery_dwg_rys\dwg\PX-30-168.DWG</v>
      </c>
      <c r="G1386" t="s">
        <v>2185</v>
      </c>
      <c r="H1386" t="s">
        <v>2223</v>
      </c>
      <c r="I1386" t="str">
        <f>IF(H1386="","",CONCATENATE(Tabela2[[#This Row],[Rysunek .png - lokalizacja folderu]],H1386))</f>
        <v>G:\LocalUser\snws\Rendery_dwg_rys\rys\PX-30_rys.png</v>
      </c>
      <c r="J1386" t="s">
        <v>2181</v>
      </c>
      <c r="L1386" t="str">
        <f>IF(K1386="","",CONCATENATE(Tabela2[[#This Row],[Zastosowania .jpg - lokalizacja folderu]],K1386))</f>
        <v/>
      </c>
      <c r="N1386" t="str">
        <f>IF(M1386="","",CONCATENATE(Tabela2[[#This Row],[Zastosowania .jpg - lokalizacja folderu]],M1386))</f>
        <v/>
      </c>
      <c r="P1386" t="str">
        <f>IF(O1386="","",CONCATENATE(Tabela2[[#This Row],[Zastosowania .jpg - lokalizacja folderu]],O1386))</f>
        <v/>
      </c>
      <c r="Q1386" t="s">
        <v>2555</v>
      </c>
      <c r="S1386" t="str">
        <f>IF(R1386="","",CONCATENATE(Tabela2[[#This Row],[Instrukcje .png - lokalizacja folderu]],R1386))</f>
        <v/>
      </c>
      <c r="T1386" t="s">
        <v>2556</v>
      </c>
      <c r="U1386" t="s">
        <v>2588</v>
      </c>
      <c r="V1386" t="str">
        <f>IF(U1386="","",CONCATENATE(Tabela2[[#This Row],[Modele .rfa - lokalizacja folderu]],U1386))</f>
        <v>G:\LocalUser\snws\Rendery_dwg_rys\Modele 3D\NICZUK Clamp PX.rfa</v>
      </c>
      <c r="W1386" t="s">
        <v>2574</v>
      </c>
      <c r="X1386" t="s">
        <v>2729</v>
      </c>
      <c r="Y1386" t="str">
        <f>IF(X1386="","",CONCATENATE(Tabela2[[#This Row],[Modele .txt - lokalizacja folderu]],X1386))</f>
        <v>G:\LocalUser\snws\Rendery_dwg_rys\Modele 3D\NICZUK Clamp PX.txt</v>
      </c>
      <c r="Z1386" t="s">
        <v>2574</v>
      </c>
      <c r="AB1386" t="str">
        <f>IFERROR(VLOOKUP(Tabela2[[#This Row],[Kod]],[1]Arkusz7!$A:$W,23,FALSE),"")</f>
        <v>PX-30-168</v>
      </c>
    </row>
    <row r="1387" spans="1:28" x14ac:dyDescent="0.25">
      <c r="A1387">
        <v>21643</v>
      </c>
      <c r="B1387" t="s">
        <v>348</v>
      </c>
      <c r="C1387" t="str">
        <f>IF(B1387="","",CONCATENATE(Tabela2[[#This Row],[Nazwa pliku - render - lokalizacja folderu]],B1387))</f>
        <v>G:\LocalUser\snws\Rendery_dwg_rys\web_ok\PX-30-273_web_ok.png</v>
      </c>
      <c r="D1387" t="s">
        <v>2179</v>
      </c>
      <c r="E1387" t="s">
        <v>347</v>
      </c>
      <c r="F1387" t="str">
        <f>IF(E1387="","",CONCATENATE(Tabela2[[#This Row],[Nazwa pliku - .dwg - lokalizacja folderu]],E1387))</f>
        <v>G:\LocalUser\snws\Rendery_dwg_rys\dwg\PX-30-219.DWG</v>
      </c>
      <c r="G1387" t="s">
        <v>2185</v>
      </c>
      <c r="H1387" t="s">
        <v>2224</v>
      </c>
      <c r="I1387" t="str">
        <f>IF(H1387="","",CONCATENATE(Tabela2[[#This Row],[Rysunek .png - lokalizacja folderu]],H1387))</f>
        <v>G:\LocalUser\snws\Rendery_dwg_rys\rys\PX-30-273_rys.png</v>
      </c>
      <c r="J1387" t="s">
        <v>2181</v>
      </c>
      <c r="L1387" t="str">
        <f>IF(K1387="","",CONCATENATE(Tabela2[[#This Row],[Zastosowania .jpg - lokalizacja folderu]],K1387))</f>
        <v/>
      </c>
      <c r="N1387" t="str">
        <f>IF(M1387="","",CONCATENATE(Tabela2[[#This Row],[Zastosowania .jpg - lokalizacja folderu]],M1387))</f>
        <v/>
      </c>
      <c r="P1387" t="str">
        <f>IF(O1387="","",CONCATENATE(Tabela2[[#This Row],[Zastosowania .jpg - lokalizacja folderu]],O1387))</f>
        <v/>
      </c>
      <c r="Q1387" t="s">
        <v>2555</v>
      </c>
      <c r="S1387" t="str">
        <f>IF(R1387="","",CONCATENATE(Tabela2[[#This Row],[Instrukcje .png - lokalizacja folderu]],R1387))</f>
        <v/>
      </c>
      <c r="T1387" t="s">
        <v>2556</v>
      </c>
      <c r="U1387" t="s">
        <v>2588</v>
      </c>
      <c r="V1387" t="str">
        <f>IF(U1387="","",CONCATENATE(Tabela2[[#This Row],[Modele .rfa - lokalizacja folderu]],U1387))</f>
        <v>G:\LocalUser\snws\Rendery_dwg_rys\Modele 3D\NICZUK Clamp PX.rfa</v>
      </c>
      <c r="W1387" t="s">
        <v>2574</v>
      </c>
      <c r="X1387" t="s">
        <v>2729</v>
      </c>
      <c r="Y1387" t="str">
        <f>IF(X1387="","",CONCATENATE(Tabela2[[#This Row],[Modele .txt - lokalizacja folderu]],X1387))</f>
        <v>G:\LocalUser\snws\Rendery_dwg_rys\Modele 3D\NICZUK Clamp PX.txt</v>
      </c>
      <c r="Z1387" t="s">
        <v>2574</v>
      </c>
      <c r="AB1387" t="str">
        <f>IFERROR(VLOOKUP(Tabela2[[#This Row],[Kod]],[1]Arkusz7!$A:$W,23,FALSE),"")</f>
        <v>PX-30-219</v>
      </c>
    </row>
    <row r="1388" spans="1:28" x14ac:dyDescent="0.25">
      <c r="A1388">
        <v>21646</v>
      </c>
      <c r="B1388" t="s">
        <v>348</v>
      </c>
      <c r="C1388" t="str">
        <f>IF(B1388="","",CONCATENATE(Tabela2[[#This Row],[Nazwa pliku - render - lokalizacja folderu]],B1388))</f>
        <v>G:\LocalUser\snws\Rendery_dwg_rys\web_ok\PX-30-273_web_ok.png</v>
      </c>
      <c r="D1388" t="s">
        <v>2179</v>
      </c>
      <c r="E1388" t="s">
        <v>349</v>
      </c>
      <c r="F1388" t="str">
        <f>IF(E1388="","",CONCATENATE(Tabela2[[#This Row],[Nazwa pliku - .dwg - lokalizacja folderu]],E1388))</f>
        <v>G:\LocalUser\snws\Rendery_dwg_rys\dwg\PX-30-273.DWG</v>
      </c>
      <c r="G1388" t="s">
        <v>2185</v>
      </c>
      <c r="H1388" t="s">
        <v>2224</v>
      </c>
      <c r="I1388" t="str">
        <f>IF(H1388="","",CONCATENATE(Tabela2[[#This Row],[Rysunek .png - lokalizacja folderu]],H1388))</f>
        <v>G:\LocalUser\snws\Rendery_dwg_rys\rys\PX-30-273_rys.png</v>
      </c>
      <c r="J1388" t="s">
        <v>2181</v>
      </c>
      <c r="L1388" t="str">
        <f>IF(K1388="","",CONCATENATE(Tabela2[[#This Row],[Zastosowania .jpg - lokalizacja folderu]],K1388))</f>
        <v/>
      </c>
      <c r="N1388" t="str">
        <f>IF(M1388="","",CONCATENATE(Tabela2[[#This Row],[Zastosowania .jpg - lokalizacja folderu]],M1388))</f>
        <v/>
      </c>
      <c r="P1388" t="str">
        <f>IF(O1388="","",CONCATENATE(Tabela2[[#This Row],[Zastosowania .jpg - lokalizacja folderu]],O1388))</f>
        <v/>
      </c>
      <c r="Q1388" t="s">
        <v>2555</v>
      </c>
      <c r="S1388" t="str">
        <f>IF(R1388="","",CONCATENATE(Tabela2[[#This Row],[Instrukcje .png - lokalizacja folderu]],R1388))</f>
        <v/>
      </c>
      <c r="T1388" t="s">
        <v>2556</v>
      </c>
      <c r="U1388" t="s">
        <v>2588</v>
      </c>
      <c r="V1388" t="str">
        <f>IF(U1388="","",CONCATENATE(Tabela2[[#This Row],[Modele .rfa - lokalizacja folderu]],U1388))</f>
        <v>G:\LocalUser\snws\Rendery_dwg_rys\Modele 3D\NICZUK Clamp PX.rfa</v>
      </c>
      <c r="W1388" t="s">
        <v>2574</v>
      </c>
      <c r="X1388" t="s">
        <v>2729</v>
      </c>
      <c r="Y1388" t="str">
        <f>IF(X1388="","",CONCATENATE(Tabela2[[#This Row],[Modele .txt - lokalizacja folderu]],X1388))</f>
        <v>G:\LocalUser\snws\Rendery_dwg_rys\Modele 3D\NICZUK Clamp PX.txt</v>
      </c>
      <c r="Z1388" t="s">
        <v>2574</v>
      </c>
      <c r="AB1388" t="str">
        <f>IFERROR(VLOOKUP(Tabela2[[#This Row],[Kod]],[1]Arkusz7!$A:$W,23,FALSE),"")</f>
        <v>PX-30-273</v>
      </c>
    </row>
    <row r="1389" spans="1:28" x14ac:dyDescent="0.25">
      <c r="A1389">
        <v>16079</v>
      </c>
      <c r="B1389" t="s">
        <v>350</v>
      </c>
      <c r="C1389" t="str">
        <f>IF(B1389="","",CONCATENATE(Tabela2[[#This Row],[Nazwa pliku - render - lokalizacja folderu]],B1389))</f>
        <v>G:\LocalUser\snws\Rendery_dwg_rys\web_ok\PX-50_web_ok.png</v>
      </c>
      <c r="D1389" t="s">
        <v>2179</v>
      </c>
      <c r="E1389" t="s">
        <v>351</v>
      </c>
      <c r="F1389" t="str">
        <f>IF(E1389="","",CONCATENATE(Tabela2[[#This Row],[Nazwa pliku - .dwg - lokalizacja folderu]],E1389))</f>
        <v>G:\LocalUser\snws\Rendery_dwg_rys\dwg\PX-50-015.DWG</v>
      </c>
      <c r="G1389" t="s">
        <v>2185</v>
      </c>
      <c r="H1389" t="s">
        <v>2225</v>
      </c>
      <c r="I1389" t="str">
        <f>IF(H1389="","",CONCATENATE(Tabela2[[#This Row],[Rysunek .png - lokalizacja folderu]],H1389))</f>
        <v>G:\LocalUser\snws\Rendery_dwg_rys\rys\PX-50_rys.png</v>
      </c>
      <c r="J1389" t="s">
        <v>2181</v>
      </c>
      <c r="L1389" t="str">
        <f>IF(K1389="","",CONCATENATE(Tabela2[[#This Row],[Zastosowania .jpg - lokalizacja folderu]],K1389))</f>
        <v/>
      </c>
      <c r="N1389" t="str">
        <f>IF(M1389="","",CONCATENATE(Tabela2[[#This Row],[Zastosowania .jpg - lokalizacja folderu]],M1389))</f>
        <v/>
      </c>
      <c r="P1389" t="str">
        <f>IF(O1389="","",CONCATENATE(Tabela2[[#This Row],[Zastosowania .jpg - lokalizacja folderu]],O1389))</f>
        <v/>
      </c>
      <c r="Q1389" t="s">
        <v>2555</v>
      </c>
      <c r="S1389" t="str">
        <f>IF(R1389="","",CONCATENATE(Tabela2[[#This Row],[Instrukcje .png - lokalizacja folderu]],R1389))</f>
        <v/>
      </c>
      <c r="T1389" t="s">
        <v>2556</v>
      </c>
      <c r="U1389" t="s">
        <v>2588</v>
      </c>
      <c r="V1389" t="str">
        <f>IF(U1389="","",CONCATENATE(Tabela2[[#This Row],[Modele .rfa - lokalizacja folderu]],U1389))</f>
        <v>G:\LocalUser\snws\Rendery_dwg_rys\Modele 3D\NICZUK Clamp PX.rfa</v>
      </c>
      <c r="W1389" t="s">
        <v>2574</v>
      </c>
      <c r="X1389" t="s">
        <v>2729</v>
      </c>
      <c r="Y1389" t="str">
        <f>IF(X1389="","",CONCATENATE(Tabela2[[#This Row],[Modele .txt - lokalizacja folderu]],X1389))</f>
        <v>G:\LocalUser\snws\Rendery_dwg_rys\Modele 3D\NICZUK Clamp PX.txt</v>
      </c>
      <c r="Z1389" t="s">
        <v>2574</v>
      </c>
      <c r="AB1389" t="str">
        <f>IFERROR(VLOOKUP(Tabela2[[#This Row],[Kod]],[1]Arkusz7!$A:$W,23,FALSE),"")</f>
        <v>PX-50-015</v>
      </c>
    </row>
    <row r="1390" spans="1:28" x14ac:dyDescent="0.25">
      <c r="A1390">
        <v>16080</v>
      </c>
      <c r="B1390" t="s">
        <v>350</v>
      </c>
      <c r="C1390" t="str">
        <f>IF(B1390="","",CONCATENATE(Tabela2[[#This Row],[Nazwa pliku - render - lokalizacja folderu]],B1390))</f>
        <v>G:\LocalUser\snws\Rendery_dwg_rys\web_ok\PX-50_web_ok.png</v>
      </c>
      <c r="D1390" t="s">
        <v>2179</v>
      </c>
      <c r="E1390" t="s">
        <v>352</v>
      </c>
      <c r="F1390" t="str">
        <f>IF(E1390="","",CONCATENATE(Tabela2[[#This Row],[Nazwa pliku - .dwg - lokalizacja folderu]],E1390))</f>
        <v>G:\LocalUser\snws\Rendery_dwg_rys\dwg\PX-50-017.DWG</v>
      </c>
      <c r="G1390" t="s">
        <v>2185</v>
      </c>
      <c r="H1390" t="s">
        <v>2225</v>
      </c>
      <c r="I1390" t="str">
        <f>IF(H1390="","",CONCATENATE(Tabela2[[#This Row],[Rysunek .png - lokalizacja folderu]],H1390))</f>
        <v>G:\LocalUser\snws\Rendery_dwg_rys\rys\PX-50_rys.png</v>
      </c>
      <c r="J1390" t="s">
        <v>2181</v>
      </c>
      <c r="L1390" t="str">
        <f>IF(K1390="","",CONCATENATE(Tabela2[[#This Row],[Zastosowania .jpg - lokalizacja folderu]],K1390))</f>
        <v/>
      </c>
      <c r="N1390" t="str">
        <f>IF(M1390="","",CONCATENATE(Tabela2[[#This Row],[Zastosowania .jpg - lokalizacja folderu]],M1390))</f>
        <v/>
      </c>
      <c r="P1390" t="str">
        <f>IF(O1390="","",CONCATENATE(Tabela2[[#This Row],[Zastosowania .jpg - lokalizacja folderu]],O1390))</f>
        <v/>
      </c>
      <c r="Q1390" t="s">
        <v>2555</v>
      </c>
      <c r="S1390" t="str">
        <f>IF(R1390="","",CONCATENATE(Tabela2[[#This Row],[Instrukcje .png - lokalizacja folderu]],R1390))</f>
        <v/>
      </c>
      <c r="T1390" t="s">
        <v>2556</v>
      </c>
      <c r="U1390" t="s">
        <v>2588</v>
      </c>
      <c r="V1390" t="str">
        <f>IF(U1390="","",CONCATENATE(Tabela2[[#This Row],[Modele .rfa - lokalizacja folderu]],U1390))</f>
        <v>G:\LocalUser\snws\Rendery_dwg_rys\Modele 3D\NICZUK Clamp PX.rfa</v>
      </c>
      <c r="W1390" t="s">
        <v>2574</v>
      </c>
      <c r="X1390" t="s">
        <v>2729</v>
      </c>
      <c r="Y1390" t="str">
        <f>IF(X1390="","",CONCATENATE(Tabela2[[#This Row],[Modele .txt - lokalizacja folderu]],X1390))</f>
        <v>G:\LocalUser\snws\Rendery_dwg_rys\Modele 3D\NICZUK Clamp PX.txt</v>
      </c>
      <c r="Z1390" t="s">
        <v>2574</v>
      </c>
      <c r="AB1390" t="str">
        <f>IFERROR(VLOOKUP(Tabela2[[#This Row],[Kod]],[1]Arkusz7!$A:$W,23,FALSE),"")</f>
        <v>PX-50-017</v>
      </c>
    </row>
    <row r="1391" spans="1:28" x14ac:dyDescent="0.25">
      <c r="A1391">
        <v>16081</v>
      </c>
      <c r="B1391" t="s">
        <v>350</v>
      </c>
      <c r="C1391" t="str">
        <f>IF(B1391="","",CONCATENATE(Tabela2[[#This Row],[Nazwa pliku - render - lokalizacja folderu]],B1391))</f>
        <v>G:\LocalUser\snws\Rendery_dwg_rys\web_ok\PX-50_web_ok.png</v>
      </c>
      <c r="D1391" t="s">
        <v>2179</v>
      </c>
      <c r="E1391" t="s">
        <v>353</v>
      </c>
      <c r="F1391" t="str">
        <f>IF(E1391="","",CONCATENATE(Tabela2[[#This Row],[Nazwa pliku - .dwg - lokalizacja folderu]],E1391))</f>
        <v>G:\LocalUser\snws\Rendery_dwg_rys\dwg\PX-50-021.DWG</v>
      </c>
      <c r="G1391" t="s">
        <v>2185</v>
      </c>
      <c r="H1391" t="s">
        <v>2225</v>
      </c>
      <c r="I1391" t="str">
        <f>IF(H1391="","",CONCATENATE(Tabela2[[#This Row],[Rysunek .png - lokalizacja folderu]],H1391))</f>
        <v>G:\LocalUser\snws\Rendery_dwg_rys\rys\PX-50_rys.png</v>
      </c>
      <c r="J1391" t="s">
        <v>2181</v>
      </c>
      <c r="L1391" t="str">
        <f>IF(K1391="","",CONCATENATE(Tabela2[[#This Row],[Zastosowania .jpg - lokalizacja folderu]],K1391))</f>
        <v/>
      </c>
      <c r="N1391" t="str">
        <f>IF(M1391="","",CONCATENATE(Tabela2[[#This Row],[Zastosowania .jpg - lokalizacja folderu]],M1391))</f>
        <v/>
      </c>
      <c r="P1391" t="str">
        <f>IF(O1391="","",CONCATENATE(Tabela2[[#This Row],[Zastosowania .jpg - lokalizacja folderu]],O1391))</f>
        <v/>
      </c>
      <c r="Q1391" t="s">
        <v>2555</v>
      </c>
      <c r="S1391" t="str">
        <f>IF(R1391="","",CONCATENATE(Tabela2[[#This Row],[Instrukcje .png - lokalizacja folderu]],R1391))</f>
        <v/>
      </c>
      <c r="T1391" t="s">
        <v>2556</v>
      </c>
      <c r="U1391" t="s">
        <v>2588</v>
      </c>
      <c r="V1391" t="str">
        <f>IF(U1391="","",CONCATENATE(Tabela2[[#This Row],[Modele .rfa - lokalizacja folderu]],U1391))</f>
        <v>G:\LocalUser\snws\Rendery_dwg_rys\Modele 3D\NICZUK Clamp PX.rfa</v>
      </c>
      <c r="W1391" t="s">
        <v>2574</v>
      </c>
      <c r="X1391" t="s">
        <v>2729</v>
      </c>
      <c r="Y1391" t="str">
        <f>IF(X1391="","",CONCATENATE(Tabela2[[#This Row],[Modele .txt - lokalizacja folderu]],X1391))</f>
        <v>G:\LocalUser\snws\Rendery_dwg_rys\Modele 3D\NICZUK Clamp PX.txt</v>
      </c>
      <c r="Z1391" t="s">
        <v>2574</v>
      </c>
      <c r="AB1391" t="str">
        <f>IFERROR(VLOOKUP(Tabela2[[#This Row],[Kod]],[1]Arkusz7!$A:$W,23,FALSE),"")</f>
        <v>PX-50-021</v>
      </c>
    </row>
    <row r="1392" spans="1:28" x14ac:dyDescent="0.25">
      <c r="A1392">
        <v>16082</v>
      </c>
      <c r="B1392" t="s">
        <v>350</v>
      </c>
      <c r="C1392" t="str">
        <f>IF(B1392="","",CONCATENATE(Tabela2[[#This Row],[Nazwa pliku - render - lokalizacja folderu]],B1392))</f>
        <v>G:\LocalUser\snws\Rendery_dwg_rys\web_ok\PX-50_web_ok.png</v>
      </c>
      <c r="D1392" t="s">
        <v>2179</v>
      </c>
      <c r="E1392" t="s">
        <v>354</v>
      </c>
      <c r="F1392" t="str">
        <f>IF(E1392="","",CONCATENATE(Tabela2[[#This Row],[Nazwa pliku - .dwg - lokalizacja folderu]],E1392))</f>
        <v>G:\LocalUser\snws\Rendery_dwg_rys\dwg\PX-50-026.DWG</v>
      </c>
      <c r="G1392" t="s">
        <v>2185</v>
      </c>
      <c r="H1392" t="s">
        <v>2225</v>
      </c>
      <c r="I1392" t="str">
        <f>IF(H1392="","",CONCATENATE(Tabela2[[#This Row],[Rysunek .png - lokalizacja folderu]],H1392))</f>
        <v>G:\LocalUser\snws\Rendery_dwg_rys\rys\PX-50_rys.png</v>
      </c>
      <c r="J1392" t="s">
        <v>2181</v>
      </c>
      <c r="L1392" t="str">
        <f>IF(K1392="","",CONCATENATE(Tabela2[[#This Row],[Zastosowania .jpg - lokalizacja folderu]],K1392))</f>
        <v/>
      </c>
      <c r="N1392" t="str">
        <f>IF(M1392="","",CONCATENATE(Tabela2[[#This Row],[Zastosowania .jpg - lokalizacja folderu]],M1392))</f>
        <v/>
      </c>
      <c r="P1392" t="str">
        <f>IF(O1392="","",CONCATENATE(Tabela2[[#This Row],[Zastosowania .jpg - lokalizacja folderu]],O1392))</f>
        <v/>
      </c>
      <c r="Q1392" t="s">
        <v>2555</v>
      </c>
      <c r="S1392" t="str">
        <f>IF(R1392="","",CONCATENATE(Tabela2[[#This Row],[Instrukcje .png - lokalizacja folderu]],R1392))</f>
        <v/>
      </c>
      <c r="T1392" t="s">
        <v>2556</v>
      </c>
      <c r="U1392" t="s">
        <v>2588</v>
      </c>
      <c r="V1392" t="str">
        <f>IF(U1392="","",CONCATENATE(Tabela2[[#This Row],[Modele .rfa - lokalizacja folderu]],U1392))</f>
        <v>G:\LocalUser\snws\Rendery_dwg_rys\Modele 3D\NICZUK Clamp PX.rfa</v>
      </c>
      <c r="W1392" t="s">
        <v>2574</v>
      </c>
      <c r="X1392" t="s">
        <v>2729</v>
      </c>
      <c r="Y1392" t="str">
        <f>IF(X1392="","",CONCATENATE(Tabela2[[#This Row],[Modele .txt - lokalizacja folderu]],X1392))</f>
        <v>G:\LocalUser\snws\Rendery_dwg_rys\Modele 3D\NICZUK Clamp PX.txt</v>
      </c>
      <c r="Z1392" t="s">
        <v>2574</v>
      </c>
      <c r="AB1392" t="str">
        <f>IFERROR(VLOOKUP(Tabela2[[#This Row],[Kod]],[1]Arkusz7!$A:$W,23,FALSE),"")</f>
        <v>PX-50-026</v>
      </c>
    </row>
    <row r="1393" spans="1:28" x14ac:dyDescent="0.25">
      <c r="A1393">
        <v>16083</v>
      </c>
      <c r="B1393" t="s">
        <v>350</v>
      </c>
      <c r="C1393" t="str">
        <f>IF(B1393="","",CONCATENATE(Tabela2[[#This Row],[Nazwa pliku - render - lokalizacja folderu]],B1393))</f>
        <v>G:\LocalUser\snws\Rendery_dwg_rys\web_ok\PX-50_web_ok.png</v>
      </c>
      <c r="D1393" t="s">
        <v>2179</v>
      </c>
      <c r="E1393" t="s">
        <v>355</v>
      </c>
      <c r="F1393" t="str">
        <f>IF(E1393="","",CONCATENATE(Tabela2[[#This Row],[Nazwa pliku - .dwg - lokalizacja folderu]],E1393))</f>
        <v>G:\LocalUser\snws\Rendery_dwg_rys\dwg\PX-50-033.DWG</v>
      </c>
      <c r="G1393" t="s">
        <v>2185</v>
      </c>
      <c r="H1393" t="s">
        <v>2225</v>
      </c>
      <c r="I1393" t="str">
        <f>IF(H1393="","",CONCATENATE(Tabela2[[#This Row],[Rysunek .png - lokalizacja folderu]],H1393))</f>
        <v>G:\LocalUser\snws\Rendery_dwg_rys\rys\PX-50_rys.png</v>
      </c>
      <c r="J1393" t="s">
        <v>2181</v>
      </c>
      <c r="L1393" t="str">
        <f>IF(K1393="","",CONCATENATE(Tabela2[[#This Row],[Zastosowania .jpg - lokalizacja folderu]],K1393))</f>
        <v/>
      </c>
      <c r="N1393" t="str">
        <f>IF(M1393="","",CONCATENATE(Tabela2[[#This Row],[Zastosowania .jpg - lokalizacja folderu]],M1393))</f>
        <v/>
      </c>
      <c r="P1393" t="str">
        <f>IF(O1393="","",CONCATENATE(Tabela2[[#This Row],[Zastosowania .jpg - lokalizacja folderu]],O1393))</f>
        <v/>
      </c>
      <c r="Q1393" t="s">
        <v>2555</v>
      </c>
      <c r="S1393" t="str">
        <f>IF(R1393="","",CONCATENATE(Tabela2[[#This Row],[Instrukcje .png - lokalizacja folderu]],R1393))</f>
        <v/>
      </c>
      <c r="T1393" t="s">
        <v>2556</v>
      </c>
      <c r="U1393" t="s">
        <v>2588</v>
      </c>
      <c r="V1393" t="str">
        <f>IF(U1393="","",CONCATENATE(Tabela2[[#This Row],[Modele .rfa - lokalizacja folderu]],U1393))</f>
        <v>G:\LocalUser\snws\Rendery_dwg_rys\Modele 3D\NICZUK Clamp PX.rfa</v>
      </c>
      <c r="W1393" t="s">
        <v>2574</v>
      </c>
      <c r="X1393" t="s">
        <v>2729</v>
      </c>
      <c r="Y1393" t="str">
        <f>IF(X1393="","",CONCATENATE(Tabela2[[#This Row],[Modele .txt - lokalizacja folderu]],X1393))</f>
        <v>G:\LocalUser\snws\Rendery_dwg_rys\Modele 3D\NICZUK Clamp PX.txt</v>
      </c>
      <c r="Z1393" t="s">
        <v>2574</v>
      </c>
      <c r="AB1393" t="str">
        <f>IFERROR(VLOOKUP(Tabela2[[#This Row],[Kod]],[1]Arkusz7!$A:$W,23,FALSE),"")</f>
        <v>PX-50-033</v>
      </c>
    </row>
    <row r="1394" spans="1:28" x14ac:dyDescent="0.25">
      <c r="A1394">
        <v>16084</v>
      </c>
      <c r="B1394" t="s">
        <v>350</v>
      </c>
      <c r="C1394" t="str">
        <f>IF(B1394="","",CONCATENATE(Tabela2[[#This Row],[Nazwa pliku - render - lokalizacja folderu]],B1394))</f>
        <v>G:\LocalUser\snws\Rendery_dwg_rys\web_ok\PX-50_web_ok.png</v>
      </c>
      <c r="D1394" t="s">
        <v>2179</v>
      </c>
      <c r="E1394" t="s">
        <v>356</v>
      </c>
      <c r="F1394" t="str">
        <f>IF(E1394="","",CONCATENATE(Tabela2[[#This Row],[Nazwa pliku - .dwg - lokalizacja folderu]],E1394))</f>
        <v>G:\LocalUser\snws\Rendery_dwg_rys\dwg\PX-50-042.DWG</v>
      </c>
      <c r="G1394" t="s">
        <v>2185</v>
      </c>
      <c r="H1394" t="s">
        <v>2225</v>
      </c>
      <c r="I1394" t="str">
        <f>IF(H1394="","",CONCATENATE(Tabela2[[#This Row],[Rysunek .png - lokalizacja folderu]],H1394))</f>
        <v>G:\LocalUser\snws\Rendery_dwg_rys\rys\PX-50_rys.png</v>
      </c>
      <c r="J1394" t="s">
        <v>2181</v>
      </c>
      <c r="L1394" t="str">
        <f>IF(K1394="","",CONCATENATE(Tabela2[[#This Row],[Zastosowania .jpg - lokalizacja folderu]],K1394))</f>
        <v/>
      </c>
      <c r="N1394" t="str">
        <f>IF(M1394="","",CONCATENATE(Tabela2[[#This Row],[Zastosowania .jpg - lokalizacja folderu]],M1394))</f>
        <v/>
      </c>
      <c r="P1394" t="str">
        <f>IF(O1394="","",CONCATENATE(Tabela2[[#This Row],[Zastosowania .jpg - lokalizacja folderu]],O1394))</f>
        <v/>
      </c>
      <c r="Q1394" t="s">
        <v>2555</v>
      </c>
      <c r="S1394" t="str">
        <f>IF(R1394="","",CONCATENATE(Tabela2[[#This Row],[Instrukcje .png - lokalizacja folderu]],R1394))</f>
        <v/>
      </c>
      <c r="T1394" t="s">
        <v>2556</v>
      </c>
      <c r="U1394" t="s">
        <v>2588</v>
      </c>
      <c r="V1394" t="str">
        <f>IF(U1394="","",CONCATENATE(Tabela2[[#This Row],[Modele .rfa - lokalizacja folderu]],U1394))</f>
        <v>G:\LocalUser\snws\Rendery_dwg_rys\Modele 3D\NICZUK Clamp PX.rfa</v>
      </c>
      <c r="W1394" t="s">
        <v>2574</v>
      </c>
      <c r="X1394" t="s">
        <v>2729</v>
      </c>
      <c r="Y1394" t="str">
        <f>IF(X1394="","",CONCATENATE(Tabela2[[#This Row],[Modele .txt - lokalizacja folderu]],X1394))</f>
        <v>G:\LocalUser\snws\Rendery_dwg_rys\Modele 3D\NICZUK Clamp PX.txt</v>
      </c>
      <c r="Z1394" t="s">
        <v>2574</v>
      </c>
      <c r="AB1394" t="str">
        <f>IFERROR(VLOOKUP(Tabela2[[#This Row],[Kod]],[1]Arkusz7!$A:$W,23,FALSE),"")</f>
        <v>PX-50-042</v>
      </c>
    </row>
    <row r="1395" spans="1:28" x14ac:dyDescent="0.25">
      <c r="A1395">
        <v>16085</v>
      </c>
      <c r="B1395" t="s">
        <v>350</v>
      </c>
      <c r="C1395" t="str">
        <f>IF(B1395="","",CONCATENATE(Tabela2[[#This Row],[Nazwa pliku - render - lokalizacja folderu]],B1395))</f>
        <v>G:\LocalUser\snws\Rendery_dwg_rys\web_ok\PX-50_web_ok.png</v>
      </c>
      <c r="D1395" t="s">
        <v>2179</v>
      </c>
      <c r="E1395" t="s">
        <v>357</v>
      </c>
      <c r="F1395" t="str">
        <f>IF(E1395="","",CONCATENATE(Tabela2[[#This Row],[Nazwa pliku - .dwg - lokalizacja folderu]],E1395))</f>
        <v>G:\LocalUser\snws\Rendery_dwg_rys\dwg\PX-50-048.DWG</v>
      </c>
      <c r="G1395" t="s">
        <v>2185</v>
      </c>
      <c r="H1395" t="s">
        <v>2225</v>
      </c>
      <c r="I1395" t="str">
        <f>IF(H1395="","",CONCATENATE(Tabela2[[#This Row],[Rysunek .png - lokalizacja folderu]],H1395))</f>
        <v>G:\LocalUser\snws\Rendery_dwg_rys\rys\PX-50_rys.png</v>
      </c>
      <c r="J1395" t="s">
        <v>2181</v>
      </c>
      <c r="L1395" t="str">
        <f>IF(K1395="","",CONCATENATE(Tabela2[[#This Row],[Zastosowania .jpg - lokalizacja folderu]],K1395))</f>
        <v/>
      </c>
      <c r="N1395" t="str">
        <f>IF(M1395="","",CONCATENATE(Tabela2[[#This Row],[Zastosowania .jpg - lokalizacja folderu]],M1395))</f>
        <v/>
      </c>
      <c r="P1395" t="str">
        <f>IF(O1395="","",CONCATENATE(Tabela2[[#This Row],[Zastosowania .jpg - lokalizacja folderu]],O1395))</f>
        <v/>
      </c>
      <c r="Q1395" t="s">
        <v>2555</v>
      </c>
      <c r="S1395" t="str">
        <f>IF(R1395="","",CONCATENATE(Tabela2[[#This Row],[Instrukcje .png - lokalizacja folderu]],R1395))</f>
        <v/>
      </c>
      <c r="T1395" t="s">
        <v>2556</v>
      </c>
      <c r="U1395" t="s">
        <v>2588</v>
      </c>
      <c r="V1395" t="str">
        <f>IF(U1395="","",CONCATENATE(Tabela2[[#This Row],[Modele .rfa - lokalizacja folderu]],U1395))</f>
        <v>G:\LocalUser\snws\Rendery_dwg_rys\Modele 3D\NICZUK Clamp PX.rfa</v>
      </c>
      <c r="W1395" t="s">
        <v>2574</v>
      </c>
      <c r="X1395" t="s">
        <v>2729</v>
      </c>
      <c r="Y1395" t="str">
        <f>IF(X1395="","",CONCATENATE(Tabela2[[#This Row],[Modele .txt - lokalizacja folderu]],X1395))</f>
        <v>G:\LocalUser\snws\Rendery_dwg_rys\Modele 3D\NICZUK Clamp PX.txt</v>
      </c>
      <c r="Z1395" t="s">
        <v>2574</v>
      </c>
      <c r="AB1395" t="str">
        <f>IFERROR(VLOOKUP(Tabela2[[#This Row],[Kod]],[1]Arkusz7!$A:$W,23,FALSE),"")</f>
        <v>PX-50-048</v>
      </c>
    </row>
    <row r="1396" spans="1:28" x14ac:dyDescent="0.25">
      <c r="A1396">
        <v>16086</v>
      </c>
      <c r="B1396" t="s">
        <v>350</v>
      </c>
      <c r="C1396" t="str">
        <f>IF(B1396="","",CONCATENATE(Tabela2[[#This Row],[Nazwa pliku - render - lokalizacja folderu]],B1396))</f>
        <v>G:\LocalUser\snws\Rendery_dwg_rys\web_ok\PX-50_web_ok.png</v>
      </c>
      <c r="D1396" t="s">
        <v>2179</v>
      </c>
      <c r="E1396" t="s">
        <v>358</v>
      </c>
      <c r="F1396" t="str">
        <f>IF(E1396="","",CONCATENATE(Tabela2[[#This Row],[Nazwa pliku - .dwg - lokalizacja folderu]],E1396))</f>
        <v>G:\LocalUser\snws\Rendery_dwg_rys\dwg\PX-50-054.DWG</v>
      </c>
      <c r="G1396" t="s">
        <v>2185</v>
      </c>
      <c r="H1396" t="s">
        <v>2225</v>
      </c>
      <c r="I1396" t="str">
        <f>IF(H1396="","",CONCATENATE(Tabela2[[#This Row],[Rysunek .png - lokalizacja folderu]],H1396))</f>
        <v>G:\LocalUser\snws\Rendery_dwg_rys\rys\PX-50_rys.png</v>
      </c>
      <c r="J1396" t="s">
        <v>2181</v>
      </c>
      <c r="L1396" t="str">
        <f>IF(K1396="","",CONCATENATE(Tabela2[[#This Row],[Zastosowania .jpg - lokalizacja folderu]],K1396))</f>
        <v/>
      </c>
      <c r="N1396" t="str">
        <f>IF(M1396="","",CONCATENATE(Tabela2[[#This Row],[Zastosowania .jpg - lokalizacja folderu]],M1396))</f>
        <v/>
      </c>
      <c r="P1396" t="str">
        <f>IF(O1396="","",CONCATENATE(Tabela2[[#This Row],[Zastosowania .jpg - lokalizacja folderu]],O1396))</f>
        <v/>
      </c>
      <c r="Q1396" t="s">
        <v>2555</v>
      </c>
      <c r="S1396" t="str">
        <f>IF(R1396="","",CONCATENATE(Tabela2[[#This Row],[Instrukcje .png - lokalizacja folderu]],R1396))</f>
        <v/>
      </c>
      <c r="T1396" t="s">
        <v>2556</v>
      </c>
      <c r="U1396" t="s">
        <v>2588</v>
      </c>
      <c r="V1396" t="str">
        <f>IF(U1396="","",CONCATENATE(Tabela2[[#This Row],[Modele .rfa - lokalizacja folderu]],U1396))</f>
        <v>G:\LocalUser\snws\Rendery_dwg_rys\Modele 3D\NICZUK Clamp PX.rfa</v>
      </c>
      <c r="W1396" t="s">
        <v>2574</v>
      </c>
      <c r="X1396" t="s">
        <v>2729</v>
      </c>
      <c r="Y1396" t="str">
        <f>IF(X1396="","",CONCATENATE(Tabela2[[#This Row],[Modele .txt - lokalizacja folderu]],X1396))</f>
        <v>G:\LocalUser\snws\Rendery_dwg_rys\Modele 3D\NICZUK Clamp PX.txt</v>
      </c>
      <c r="Z1396" t="s">
        <v>2574</v>
      </c>
      <c r="AB1396" t="str">
        <f>IFERROR(VLOOKUP(Tabela2[[#This Row],[Kod]],[1]Arkusz7!$A:$W,23,FALSE),"")</f>
        <v>PX-50-054</v>
      </c>
    </row>
    <row r="1397" spans="1:28" x14ac:dyDescent="0.25">
      <c r="A1397">
        <v>16088</v>
      </c>
      <c r="B1397" t="s">
        <v>350</v>
      </c>
      <c r="C1397" t="str">
        <f>IF(B1397="","",CONCATENATE(Tabela2[[#This Row],[Nazwa pliku - render - lokalizacja folderu]],B1397))</f>
        <v>G:\LocalUser\snws\Rendery_dwg_rys\web_ok\PX-50_web_ok.png</v>
      </c>
      <c r="D1397" t="s">
        <v>2179</v>
      </c>
      <c r="E1397" t="s">
        <v>359</v>
      </c>
      <c r="F1397" t="str">
        <f>IF(E1397="","",CONCATENATE(Tabela2[[#This Row],[Nazwa pliku - .dwg - lokalizacja folderu]],E1397))</f>
        <v>G:\LocalUser\snws\Rendery_dwg_rys\dwg\PX-50-057.DWG</v>
      </c>
      <c r="G1397" t="s">
        <v>2185</v>
      </c>
      <c r="H1397" t="s">
        <v>2225</v>
      </c>
      <c r="I1397" t="str">
        <f>IF(H1397="","",CONCATENATE(Tabela2[[#This Row],[Rysunek .png - lokalizacja folderu]],H1397))</f>
        <v>G:\LocalUser\snws\Rendery_dwg_rys\rys\PX-50_rys.png</v>
      </c>
      <c r="J1397" t="s">
        <v>2181</v>
      </c>
      <c r="L1397" t="str">
        <f>IF(K1397="","",CONCATENATE(Tabela2[[#This Row],[Zastosowania .jpg - lokalizacja folderu]],K1397))</f>
        <v/>
      </c>
      <c r="N1397" t="str">
        <f>IF(M1397="","",CONCATENATE(Tabela2[[#This Row],[Zastosowania .jpg - lokalizacja folderu]],M1397))</f>
        <v/>
      </c>
      <c r="P1397" t="str">
        <f>IF(O1397="","",CONCATENATE(Tabela2[[#This Row],[Zastosowania .jpg - lokalizacja folderu]],O1397))</f>
        <v/>
      </c>
      <c r="Q1397" t="s">
        <v>2555</v>
      </c>
      <c r="S1397" t="str">
        <f>IF(R1397="","",CONCATENATE(Tabela2[[#This Row],[Instrukcje .png - lokalizacja folderu]],R1397))</f>
        <v/>
      </c>
      <c r="T1397" t="s">
        <v>2556</v>
      </c>
      <c r="U1397" t="s">
        <v>2588</v>
      </c>
      <c r="V1397" t="str">
        <f>IF(U1397="","",CONCATENATE(Tabela2[[#This Row],[Modele .rfa - lokalizacja folderu]],U1397))</f>
        <v>G:\LocalUser\snws\Rendery_dwg_rys\Modele 3D\NICZUK Clamp PX.rfa</v>
      </c>
      <c r="W1397" t="s">
        <v>2574</v>
      </c>
      <c r="X1397" t="s">
        <v>2729</v>
      </c>
      <c r="Y1397" t="str">
        <f>IF(X1397="","",CONCATENATE(Tabela2[[#This Row],[Modele .txt - lokalizacja folderu]],X1397))</f>
        <v>G:\LocalUser\snws\Rendery_dwg_rys\Modele 3D\NICZUK Clamp PX.txt</v>
      </c>
      <c r="Z1397" t="s">
        <v>2574</v>
      </c>
      <c r="AB1397" t="str">
        <f>IFERROR(VLOOKUP(Tabela2[[#This Row],[Kod]],[1]Arkusz7!$A:$W,23,FALSE),"")</f>
        <v>PX-50-057</v>
      </c>
    </row>
    <row r="1398" spans="1:28" x14ac:dyDescent="0.25">
      <c r="A1398">
        <v>16089</v>
      </c>
      <c r="B1398" t="s">
        <v>350</v>
      </c>
      <c r="C1398" t="str">
        <f>IF(B1398="","",CONCATENATE(Tabela2[[#This Row],[Nazwa pliku - render - lokalizacja folderu]],B1398))</f>
        <v>G:\LocalUser\snws\Rendery_dwg_rys\web_ok\PX-50_web_ok.png</v>
      </c>
      <c r="D1398" t="s">
        <v>2179</v>
      </c>
      <c r="E1398" t="s">
        <v>360</v>
      </c>
      <c r="F1398" t="str">
        <f>IF(E1398="","",CONCATENATE(Tabela2[[#This Row],[Nazwa pliku - .dwg - lokalizacja folderu]],E1398))</f>
        <v>G:\LocalUser\snws\Rendery_dwg_rys\dwg\PX-50-060.DWG</v>
      </c>
      <c r="G1398" t="s">
        <v>2185</v>
      </c>
      <c r="H1398" t="s">
        <v>2225</v>
      </c>
      <c r="I1398" t="str">
        <f>IF(H1398="","",CONCATENATE(Tabela2[[#This Row],[Rysunek .png - lokalizacja folderu]],H1398))</f>
        <v>G:\LocalUser\snws\Rendery_dwg_rys\rys\PX-50_rys.png</v>
      </c>
      <c r="J1398" t="s">
        <v>2181</v>
      </c>
      <c r="L1398" t="str">
        <f>IF(K1398="","",CONCATENATE(Tabela2[[#This Row],[Zastosowania .jpg - lokalizacja folderu]],K1398))</f>
        <v/>
      </c>
      <c r="N1398" t="str">
        <f>IF(M1398="","",CONCATENATE(Tabela2[[#This Row],[Zastosowania .jpg - lokalizacja folderu]],M1398))</f>
        <v/>
      </c>
      <c r="P1398" t="str">
        <f>IF(O1398="","",CONCATENATE(Tabela2[[#This Row],[Zastosowania .jpg - lokalizacja folderu]],O1398))</f>
        <v/>
      </c>
      <c r="Q1398" t="s">
        <v>2555</v>
      </c>
      <c r="S1398" t="str">
        <f>IF(R1398="","",CONCATENATE(Tabela2[[#This Row],[Instrukcje .png - lokalizacja folderu]],R1398))</f>
        <v/>
      </c>
      <c r="T1398" t="s">
        <v>2556</v>
      </c>
      <c r="U1398" t="s">
        <v>2588</v>
      </c>
      <c r="V1398" t="str">
        <f>IF(U1398="","",CONCATENATE(Tabela2[[#This Row],[Modele .rfa - lokalizacja folderu]],U1398))</f>
        <v>G:\LocalUser\snws\Rendery_dwg_rys\Modele 3D\NICZUK Clamp PX.rfa</v>
      </c>
      <c r="W1398" t="s">
        <v>2574</v>
      </c>
      <c r="X1398" t="s">
        <v>2729</v>
      </c>
      <c r="Y1398" t="str">
        <f>IF(X1398="","",CONCATENATE(Tabela2[[#This Row],[Modele .txt - lokalizacja folderu]],X1398))</f>
        <v>G:\LocalUser\snws\Rendery_dwg_rys\Modele 3D\NICZUK Clamp PX.txt</v>
      </c>
      <c r="Z1398" t="s">
        <v>2574</v>
      </c>
      <c r="AB1398" t="str">
        <f>IFERROR(VLOOKUP(Tabela2[[#This Row],[Kod]],[1]Arkusz7!$A:$W,23,FALSE),"")</f>
        <v>PX-50-060</v>
      </c>
    </row>
    <row r="1399" spans="1:28" x14ac:dyDescent="0.25">
      <c r="A1399">
        <v>16090</v>
      </c>
      <c r="B1399" t="s">
        <v>350</v>
      </c>
      <c r="C1399" t="str">
        <f>IF(B1399="","",CONCATENATE(Tabela2[[#This Row],[Nazwa pliku - render - lokalizacja folderu]],B1399))</f>
        <v>G:\LocalUser\snws\Rendery_dwg_rys\web_ok\PX-50_web_ok.png</v>
      </c>
      <c r="D1399" t="s">
        <v>2179</v>
      </c>
      <c r="E1399" t="s">
        <v>361</v>
      </c>
      <c r="F1399" t="str">
        <f>IF(E1399="","",CONCATENATE(Tabela2[[#This Row],[Nazwa pliku - .dwg - lokalizacja folderu]],E1399))</f>
        <v>G:\LocalUser\snws\Rendery_dwg_rys\dwg\PX-50-063.DWG</v>
      </c>
      <c r="G1399" t="s">
        <v>2185</v>
      </c>
      <c r="H1399" t="s">
        <v>2225</v>
      </c>
      <c r="I1399" t="str">
        <f>IF(H1399="","",CONCATENATE(Tabela2[[#This Row],[Rysunek .png - lokalizacja folderu]],H1399))</f>
        <v>G:\LocalUser\snws\Rendery_dwg_rys\rys\PX-50_rys.png</v>
      </c>
      <c r="J1399" t="s">
        <v>2181</v>
      </c>
      <c r="L1399" t="str">
        <f>IF(K1399="","",CONCATENATE(Tabela2[[#This Row],[Zastosowania .jpg - lokalizacja folderu]],K1399))</f>
        <v/>
      </c>
      <c r="N1399" t="str">
        <f>IF(M1399="","",CONCATENATE(Tabela2[[#This Row],[Zastosowania .jpg - lokalizacja folderu]],M1399))</f>
        <v/>
      </c>
      <c r="P1399" t="str">
        <f>IF(O1399="","",CONCATENATE(Tabela2[[#This Row],[Zastosowania .jpg - lokalizacja folderu]],O1399))</f>
        <v/>
      </c>
      <c r="Q1399" t="s">
        <v>2555</v>
      </c>
      <c r="S1399" t="str">
        <f>IF(R1399="","",CONCATENATE(Tabela2[[#This Row],[Instrukcje .png - lokalizacja folderu]],R1399))</f>
        <v/>
      </c>
      <c r="T1399" t="s">
        <v>2556</v>
      </c>
      <c r="U1399" t="s">
        <v>2588</v>
      </c>
      <c r="V1399" t="str">
        <f>IF(U1399="","",CONCATENATE(Tabela2[[#This Row],[Modele .rfa - lokalizacja folderu]],U1399))</f>
        <v>G:\LocalUser\snws\Rendery_dwg_rys\Modele 3D\NICZUK Clamp PX.rfa</v>
      </c>
      <c r="W1399" t="s">
        <v>2574</v>
      </c>
      <c r="X1399" t="s">
        <v>2729</v>
      </c>
      <c r="Y1399" t="str">
        <f>IF(X1399="","",CONCATENATE(Tabela2[[#This Row],[Modele .txt - lokalizacja folderu]],X1399))</f>
        <v>G:\LocalUser\snws\Rendery_dwg_rys\Modele 3D\NICZUK Clamp PX.txt</v>
      </c>
      <c r="Z1399" t="s">
        <v>2574</v>
      </c>
      <c r="AB1399" t="str">
        <f>IFERROR(VLOOKUP(Tabela2[[#This Row],[Kod]],[1]Arkusz7!$A:$W,23,FALSE),"")</f>
        <v>PX-50-063</v>
      </c>
    </row>
    <row r="1400" spans="1:28" x14ac:dyDescent="0.25">
      <c r="A1400">
        <v>16091</v>
      </c>
      <c r="B1400" t="s">
        <v>350</v>
      </c>
      <c r="C1400" t="str">
        <f>IF(B1400="","",CONCATENATE(Tabela2[[#This Row],[Nazwa pliku - render - lokalizacja folderu]],B1400))</f>
        <v>G:\LocalUser\snws\Rendery_dwg_rys\web_ok\PX-50_web_ok.png</v>
      </c>
      <c r="D1400" t="s">
        <v>2179</v>
      </c>
      <c r="E1400" t="s">
        <v>362</v>
      </c>
      <c r="F1400" t="str">
        <f>IF(E1400="","",CONCATENATE(Tabela2[[#This Row],[Nazwa pliku - .dwg - lokalizacja folderu]],E1400))</f>
        <v>G:\LocalUser\snws\Rendery_dwg_rys\dwg\PX-50-076.DWG</v>
      </c>
      <c r="G1400" t="s">
        <v>2185</v>
      </c>
      <c r="H1400" t="s">
        <v>2225</v>
      </c>
      <c r="I1400" t="str">
        <f>IF(H1400="","",CONCATENATE(Tabela2[[#This Row],[Rysunek .png - lokalizacja folderu]],H1400))</f>
        <v>G:\LocalUser\snws\Rendery_dwg_rys\rys\PX-50_rys.png</v>
      </c>
      <c r="J1400" t="s">
        <v>2181</v>
      </c>
      <c r="L1400" t="str">
        <f>IF(K1400="","",CONCATENATE(Tabela2[[#This Row],[Zastosowania .jpg - lokalizacja folderu]],K1400))</f>
        <v/>
      </c>
      <c r="N1400" t="str">
        <f>IF(M1400="","",CONCATENATE(Tabela2[[#This Row],[Zastosowania .jpg - lokalizacja folderu]],M1400))</f>
        <v/>
      </c>
      <c r="P1400" t="str">
        <f>IF(O1400="","",CONCATENATE(Tabela2[[#This Row],[Zastosowania .jpg - lokalizacja folderu]],O1400))</f>
        <v/>
      </c>
      <c r="Q1400" t="s">
        <v>2555</v>
      </c>
      <c r="S1400" t="str">
        <f>IF(R1400="","",CONCATENATE(Tabela2[[#This Row],[Instrukcje .png - lokalizacja folderu]],R1400))</f>
        <v/>
      </c>
      <c r="T1400" t="s">
        <v>2556</v>
      </c>
      <c r="U1400" t="s">
        <v>2588</v>
      </c>
      <c r="V1400" t="str">
        <f>IF(U1400="","",CONCATENATE(Tabela2[[#This Row],[Modele .rfa - lokalizacja folderu]],U1400))</f>
        <v>G:\LocalUser\snws\Rendery_dwg_rys\Modele 3D\NICZUK Clamp PX.rfa</v>
      </c>
      <c r="W1400" t="s">
        <v>2574</v>
      </c>
      <c r="X1400" t="s">
        <v>2729</v>
      </c>
      <c r="Y1400" t="str">
        <f>IF(X1400="","",CONCATENATE(Tabela2[[#This Row],[Modele .txt - lokalizacja folderu]],X1400))</f>
        <v>G:\LocalUser\snws\Rendery_dwg_rys\Modele 3D\NICZUK Clamp PX.txt</v>
      </c>
      <c r="Z1400" t="s">
        <v>2574</v>
      </c>
      <c r="AB1400" t="str">
        <f>IFERROR(VLOOKUP(Tabela2[[#This Row],[Kod]],[1]Arkusz7!$A:$W,23,FALSE),"")</f>
        <v>PX-50-076</v>
      </c>
    </row>
    <row r="1401" spans="1:28" x14ac:dyDescent="0.25">
      <c r="A1401">
        <v>16092</v>
      </c>
      <c r="B1401" t="s">
        <v>350</v>
      </c>
      <c r="C1401" t="str">
        <f>IF(B1401="","",CONCATENATE(Tabela2[[#This Row],[Nazwa pliku - render - lokalizacja folderu]],B1401))</f>
        <v>G:\LocalUser\snws\Rendery_dwg_rys\web_ok\PX-50_web_ok.png</v>
      </c>
      <c r="D1401" t="s">
        <v>2179</v>
      </c>
      <c r="E1401" t="s">
        <v>363</v>
      </c>
      <c r="F1401" t="str">
        <f>IF(E1401="","",CONCATENATE(Tabela2[[#This Row],[Nazwa pliku - .dwg - lokalizacja folderu]],E1401))</f>
        <v>G:\LocalUser\snws\Rendery_dwg_rys\dwg\PX-50-088.DWG</v>
      </c>
      <c r="G1401" t="s">
        <v>2185</v>
      </c>
      <c r="H1401" t="s">
        <v>2225</v>
      </c>
      <c r="I1401" t="str">
        <f>IF(H1401="","",CONCATENATE(Tabela2[[#This Row],[Rysunek .png - lokalizacja folderu]],H1401))</f>
        <v>G:\LocalUser\snws\Rendery_dwg_rys\rys\PX-50_rys.png</v>
      </c>
      <c r="J1401" t="s">
        <v>2181</v>
      </c>
      <c r="L1401" t="str">
        <f>IF(K1401="","",CONCATENATE(Tabela2[[#This Row],[Zastosowania .jpg - lokalizacja folderu]],K1401))</f>
        <v/>
      </c>
      <c r="N1401" t="str">
        <f>IF(M1401="","",CONCATENATE(Tabela2[[#This Row],[Zastosowania .jpg - lokalizacja folderu]],M1401))</f>
        <v/>
      </c>
      <c r="P1401" t="str">
        <f>IF(O1401="","",CONCATENATE(Tabela2[[#This Row],[Zastosowania .jpg - lokalizacja folderu]],O1401))</f>
        <v/>
      </c>
      <c r="Q1401" t="s">
        <v>2555</v>
      </c>
      <c r="S1401" t="str">
        <f>IF(R1401="","",CONCATENATE(Tabela2[[#This Row],[Instrukcje .png - lokalizacja folderu]],R1401))</f>
        <v/>
      </c>
      <c r="T1401" t="s">
        <v>2556</v>
      </c>
      <c r="U1401" t="s">
        <v>2588</v>
      </c>
      <c r="V1401" t="str">
        <f>IF(U1401="","",CONCATENATE(Tabela2[[#This Row],[Modele .rfa - lokalizacja folderu]],U1401))</f>
        <v>G:\LocalUser\snws\Rendery_dwg_rys\Modele 3D\NICZUK Clamp PX.rfa</v>
      </c>
      <c r="W1401" t="s">
        <v>2574</v>
      </c>
      <c r="X1401" t="s">
        <v>2729</v>
      </c>
      <c r="Y1401" t="str">
        <f>IF(X1401="","",CONCATENATE(Tabela2[[#This Row],[Modele .txt - lokalizacja folderu]],X1401))</f>
        <v>G:\LocalUser\snws\Rendery_dwg_rys\Modele 3D\NICZUK Clamp PX.txt</v>
      </c>
      <c r="Z1401" t="s">
        <v>2574</v>
      </c>
      <c r="AB1401" t="str">
        <f>IFERROR(VLOOKUP(Tabela2[[#This Row],[Kod]],[1]Arkusz7!$A:$W,23,FALSE),"")</f>
        <v>PX-50-088</v>
      </c>
    </row>
    <row r="1402" spans="1:28" x14ac:dyDescent="0.25">
      <c r="A1402">
        <v>16077</v>
      </c>
      <c r="B1402" t="s">
        <v>350</v>
      </c>
      <c r="C1402" t="str">
        <f>IF(B1402="","",CONCATENATE(Tabela2[[#This Row],[Nazwa pliku - render - lokalizacja folderu]],B1402))</f>
        <v>G:\LocalUser\snws\Rendery_dwg_rys\web_ok\PX-50_web_ok.png</v>
      </c>
      <c r="D1402" t="s">
        <v>2179</v>
      </c>
      <c r="E1402" t="s">
        <v>364</v>
      </c>
      <c r="F1402" t="str">
        <f>IF(E1402="","",CONCATENATE(Tabela2[[#This Row],[Nazwa pliku - .dwg - lokalizacja folderu]],E1402))</f>
        <v>G:\LocalUser\snws\Rendery_dwg_rys\dwg\PX-50-108.DWG</v>
      </c>
      <c r="G1402" t="s">
        <v>2185</v>
      </c>
      <c r="H1402" t="s">
        <v>2225</v>
      </c>
      <c r="I1402" t="str">
        <f>IF(H1402="","",CONCATENATE(Tabela2[[#This Row],[Rysunek .png - lokalizacja folderu]],H1402))</f>
        <v>G:\LocalUser\snws\Rendery_dwg_rys\rys\PX-50_rys.png</v>
      </c>
      <c r="J1402" t="s">
        <v>2181</v>
      </c>
      <c r="L1402" t="str">
        <f>IF(K1402="","",CONCATENATE(Tabela2[[#This Row],[Zastosowania .jpg - lokalizacja folderu]],K1402))</f>
        <v/>
      </c>
      <c r="N1402" t="str">
        <f>IF(M1402="","",CONCATENATE(Tabela2[[#This Row],[Zastosowania .jpg - lokalizacja folderu]],M1402))</f>
        <v/>
      </c>
      <c r="P1402" t="str">
        <f>IF(O1402="","",CONCATENATE(Tabela2[[#This Row],[Zastosowania .jpg - lokalizacja folderu]],O1402))</f>
        <v/>
      </c>
      <c r="Q1402" t="s">
        <v>2555</v>
      </c>
      <c r="S1402" t="str">
        <f>IF(R1402="","",CONCATENATE(Tabela2[[#This Row],[Instrukcje .png - lokalizacja folderu]],R1402))</f>
        <v/>
      </c>
      <c r="T1402" t="s">
        <v>2556</v>
      </c>
      <c r="U1402" t="s">
        <v>2588</v>
      </c>
      <c r="V1402" t="str">
        <f>IF(U1402="","",CONCATENATE(Tabela2[[#This Row],[Modele .rfa - lokalizacja folderu]],U1402))</f>
        <v>G:\LocalUser\snws\Rendery_dwg_rys\Modele 3D\NICZUK Clamp PX.rfa</v>
      </c>
      <c r="W1402" t="s">
        <v>2574</v>
      </c>
      <c r="X1402" t="s">
        <v>2729</v>
      </c>
      <c r="Y1402" t="str">
        <f>IF(X1402="","",CONCATENATE(Tabela2[[#This Row],[Modele .txt - lokalizacja folderu]],X1402))</f>
        <v>G:\LocalUser\snws\Rendery_dwg_rys\Modele 3D\NICZUK Clamp PX.txt</v>
      </c>
      <c r="Z1402" t="s">
        <v>2574</v>
      </c>
      <c r="AB1402" t="str">
        <f>IFERROR(VLOOKUP(Tabela2[[#This Row],[Kod]],[1]Arkusz7!$A:$W,23,FALSE),"")</f>
        <v>PX-50-108</v>
      </c>
    </row>
    <row r="1403" spans="1:28" x14ac:dyDescent="0.25">
      <c r="A1403">
        <v>16093</v>
      </c>
      <c r="B1403" t="s">
        <v>350</v>
      </c>
      <c r="C1403" t="str">
        <f>IF(B1403="","",CONCATENATE(Tabela2[[#This Row],[Nazwa pliku - render - lokalizacja folderu]],B1403))</f>
        <v>G:\LocalUser\snws\Rendery_dwg_rys\web_ok\PX-50_web_ok.png</v>
      </c>
      <c r="D1403" t="s">
        <v>2179</v>
      </c>
      <c r="E1403" t="s">
        <v>365</v>
      </c>
      <c r="F1403" t="str">
        <f>IF(E1403="","",CONCATENATE(Tabela2[[#This Row],[Nazwa pliku - .dwg - lokalizacja folderu]],E1403))</f>
        <v>G:\LocalUser\snws\Rendery_dwg_rys\dwg\PX-50-114.DWG</v>
      </c>
      <c r="G1403" t="s">
        <v>2185</v>
      </c>
      <c r="H1403" t="s">
        <v>2225</v>
      </c>
      <c r="I1403" t="str">
        <f>IF(H1403="","",CONCATENATE(Tabela2[[#This Row],[Rysunek .png - lokalizacja folderu]],H1403))</f>
        <v>G:\LocalUser\snws\Rendery_dwg_rys\rys\PX-50_rys.png</v>
      </c>
      <c r="J1403" t="s">
        <v>2181</v>
      </c>
      <c r="L1403" t="str">
        <f>IF(K1403="","",CONCATENATE(Tabela2[[#This Row],[Zastosowania .jpg - lokalizacja folderu]],K1403))</f>
        <v/>
      </c>
      <c r="N1403" t="str">
        <f>IF(M1403="","",CONCATENATE(Tabela2[[#This Row],[Zastosowania .jpg - lokalizacja folderu]],M1403))</f>
        <v/>
      </c>
      <c r="P1403" t="str">
        <f>IF(O1403="","",CONCATENATE(Tabela2[[#This Row],[Zastosowania .jpg - lokalizacja folderu]],O1403))</f>
        <v/>
      </c>
      <c r="Q1403" t="s">
        <v>2555</v>
      </c>
      <c r="S1403" t="str">
        <f>IF(R1403="","",CONCATENATE(Tabela2[[#This Row],[Instrukcje .png - lokalizacja folderu]],R1403))</f>
        <v/>
      </c>
      <c r="T1403" t="s">
        <v>2556</v>
      </c>
      <c r="U1403" t="s">
        <v>2588</v>
      </c>
      <c r="V1403" t="str">
        <f>IF(U1403="","",CONCATENATE(Tabela2[[#This Row],[Modele .rfa - lokalizacja folderu]],U1403))</f>
        <v>G:\LocalUser\snws\Rendery_dwg_rys\Modele 3D\NICZUK Clamp PX.rfa</v>
      </c>
      <c r="W1403" t="s">
        <v>2574</v>
      </c>
      <c r="X1403" t="s">
        <v>2729</v>
      </c>
      <c r="Y1403" t="str">
        <f>IF(X1403="","",CONCATENATE(Tabela2[[#This Row],[Modele .txt - lokalizacja folderu]],X1403))</f>
        <v>G:\LocalUser\snws\Rendery_dwg_rys\Modele 3D\NICZUK Clamp PX.txt</v>
      </c>
      <c r="Z1403" t="s">
        <v>2574</v>
      </c>
      <c r="AB1403" t="str">
        <f>IFERROR(VLOOKUP(Tabela2[[#This Row],[Kod]],[1]Arkusz7!$A:$W,23,FALSE),"")</f>
        <v>PX-50-114</v>
      </c>
    </row>
    <row r="1404" spans="1:28" x14ac:dyDescent="0.25">
      <c r="A1404">
        <v>16094</v>
      </c>
      <c r="B1404" t="s">
        <v>350</v>
      </c>
      <c r="C1404" t="str">
        <f>IF(B1404="","",CONCATENATE(Tabela2[[#This Row],[Nazwa pliku - render - lokalizacja folderu]],B1404))</f>
        <v>G:\LocalUser\snws\Rendery_dwg_rys\web_ok\PX-50_web_ok.png</v>
      </c>
      <c r="D1404" t="s">
        <v>2179</v>
      </c>
      <c r="E1404" t="s">
        <v>366</v>
      </c>
      <c r="F1404" t="str">
        <f>IF(E1404="","",CONCATENATE(Tabela2[[#This Row],[Nazwa pliku - .dwg - lokalizacja folderu]],E1404))</f>
        <v>G:\LocalUser\snws\Rendery_dwg_rys\dwg\PX-50-133.DWG</v>
      </c>
      <c r="G1404" t="s">
        <v>2185</v>
      </c>
      <c r="H1404" t="s">
        <v>2225</v>
      </c>
      <c r="I1404" t="str">
        <f>IF(H1404="","",CONCATENATE(Tabela2[[#This Row],[Rysunek .png - lokalizacja folderu]],H1404))</f>
        <v>G:\LocalUser\snws\Rendery_dwg_rys\rys\PX-50_rys.png</v>
      </c>
      <c r="J1404" t="s">
        <v>2181</v>
      </c>
      <c r="L1404" t="str">
        <f>IF(K1404="","",CONCATENATE(Tabela2[[#This Row],[Zastosowania .jpg - lokalizacja folderu]],K1404))</f>
        <v/>
      </c>
      <c r="N1404" t="str">
        <f>IF(M1404="","",CONCATENATE(Tabela2[[#This Row],[Zastosowania .jpg - lokalizacja folderu]],M1404))</f>
        <v/>
      </c>
      <c r="P1404" t="str">
        <f>IF(O1404="","",CONCATENATE(Tabela2[[#This Row],[Zastosowania .jpg - lokalizacja folderu]],O1404))</f>
        <v/>
      </c>
      <c r="Q1404" t="s">
        <v>2555</v>
      </c>
      <c r="S1404" t="str">
        <f>IF(R1404="","",CONCATENATE(Tabela2[[#This Row],[Instrukcje .png - lokalizacja folderu]],R1404))</f>
        <v/>
      </c>
      <c r="T1404" t="s">
        <v>2556</v>
      </c>
      <c r="U1404" t="s">
        <v>2588</v>
      </c>
      <c r="V1404" t="str">
        <f>IF(U1404="","",CONCATENATE(Tabela2[[#This Row],[Modele .rfa - lokalizacja folderu]],U1404))</f>
        <v>G:\LocalUser\snws\Rendery_dwg_rys\Modele 3D\NICZUK Clamp PX.rfa</v>
      </c>
      <c r="W1404" t="s">
        <v>2574</v>
      </c>
      <c r="X1404" t="s">
        <v>2729</v>
      </c>
      <c r="Y1404" t="str">
        <f>IF(X1404="","",CONCATENATE(Tabela2[[#This Row],[Modele .txt - lokalizacja folderu]],X1404))</f>
        <v>G:\LocalUser\snws\Rendery_dwg_rys\Modele 3D\NICZUK Clamp PX.txt</v>
      </c>
      <c r="Z1404" t="s">
        <v>2574</v>
      </c>
      <c r="AB1404" t="str">
        <f>IFERROR(VLOOKUP(Tabela2[[#This Row],[Kod]],[1]Arkusz7!$A:$W,23,FALSE),"")</f>
        <v>PX-50-133</v>
      </c>
    </row>
    <row r="1405" spans="1:28" x14ac:dyDescent="0.25">
      <c r="A1405">
        <v>16078</v>
      </c>
      <c r="B1405" t="s">
        <v>350</v>
      </c>
      <c r="C1405" t="str">
        <f>IF(B1405="","",CONCATENATE(Tabela2[[#This Row],[Nazwa pliku - render - lokalizacja folderu]],B1405))</f>
        <v>G:\LocalUser\snws\Rendery_dwg_rys\web_ok\PX-50_web_ok.png</v>
      </c>
      <c r="D1405" t="s">
        <v>2179</v>
      </c>
      <c r="E1405" t="s">
        <v>367</v>
      </c>
      <c r="F1405" t="str">
        <f>IF(E1405="","",CONCATENATE(Tabela2[[#This Row],[Nazwa pliku - .dwg - lokalizacja folderu]],E1405))</f>
        <v>G:\LocalUser\snws\Rendery_dwg_rys\dwg\PX-50-139.DWG</v>
      </c>
      <c r="G1405" t="s">
        <v>2185</v>
      </c>
      <c r="H1405" t="s">
        <v>2225</v>
      </c>
      <c r="I1405" t="str">
        <f>IF(H1405="","",CONCATENATE(Tabela2[[#This Row],[Rysunek .png - lokalizacja folderu]],H1405))</f>
        <v>G:\LocalUser\snws\Rendery_dwg_rys\rys\PX-50_rys.png</v>
      </c>
      <c r="J1405" t="s">
        <v>2181</v>
      </c>
      <c r="L1405" t="str">
        <f>IF(K1405="","",CONCATENATE(Tabela2[[#This Row],[Zastosowania .jpg - lokalizacja folderu]],K1405))</f>
        <v/>
      </c>
      <c r="N1405" t="str">
        <f>IF(M1405="","",CONCATENATE(Tabela2[[#This Row],[Zastosowania .jpg - lokalizacja folderu]],M1405))</f>
        <v/>
      </c>
      <c r="P1405" t="str">
        <f>IF(O1405="","",CONCATENATE(Tabela2[[#This Row],[Zastosowania .jpg - lokalizacja folderu]],O1405))</f>
        <v/>
      </c>
      <c r="Q1405" t="s">
        <v>2555</v>
      </c>
      <c r="S1405" t="str">
        <f>IF(R1405="","",CONCATENATE(Tabela2[[#This Row],[Instrukcje .png - lokalizacja folderu]],R1405))</f>
        <v/>
      </c>
      <c r="T1405" t="s">
        <v>2556</v>
      </c>
      <c r="U1405" t="s">
        <v>2588</v>
      </c>
      <c r="V1405" t="str">
        <f>IF(U1405="","",CONCATENATE(Tabela2[[#This Row],[Modele .rfa - lokalizacja folderu]],U1405))</f>
        <v>G:\LocalUser\snws\Rendery_dwg_rys\Modele 3D\NICZUK Clamp PX.rfa</v>
      </c>
      <c r="W1405" t="s">
        <v>2574</v>
      </c>
      <c r="X1405" t="s">
        <v>2729</v>
      </c>
      <c r="Y1405" t="str">
        <f>IF(X1405="","",CONCATENATE(Tabela2[[#This Row],[Modele .txt - lokalizacja folderu]],X1405))</f>
        <v>G:\LocalUser\snws\Rendery_dwg_rys\Modele 3D\NICZUK Clamp PX.txt</v>
      </c>
      <c r="Z1405" t="s">
        <v>2574</v>
      </c>
      <c r="AB1405" t="str">
        <f>IFERROR(VLOOKUP(Tabela2[[#This Row],[Kod]],[1]Arkusz7!$A:$W,23,FALSE),"")</f>
        <v>PX-50-139</v>
      </c>
    </row>
    <row r="1406" spans="1:28" x14ac:dyDescent="0.25">
      <c r="A1406">
        <v>16087</v>
      </c>
      <c r="B1406" t="s">
        <v>350</v>
      </c>
      <c r="C1406" t="str">
        <f>IF(B1406="","",CONCATENATE(Tabela2[[#This Row],[Nazwa pliku - render - lokalizacja folderu]],B1406))</f>
        <v>G:\LocalUser\snws\Rendery_dwg_rys\web_ok\PX-50_web_ok.png</v>
      </c>
      <c r="D1406" t="s">
        <v>2179</v>
      </c>
      <c r="E1406" t="s">
        <v>368</v>
      </c>
      <c r="F1406" t="str">
        <f>IF(E1406="","",CONCATENATE(Tabela2[[#This Row],[Nazwa pliku - .dwg - lokalizacja folderu]],E1406))</f>
        <v>G:\LocalUser\snws\Rendery_dwg_rys\dwg\PX-50-159.DWG</v>
      </c>
      <c r="G1406" t="s">
        <v>2185</v>
      </c>
      <c r="H1406" t="s">
        <v>2225</v>
      </c>
      <c r="I1406" t="str">
        <f>IF(H1406="","",CONCATENATE(Tabela2[[#This Row],[Rysunek .png - lokalizacja folderu]],H1406))</f>
        <v>G:\LocalUser\snws\Rendery_dwg_rys\rys\PX-50_rys.png</v>
      </c>
      <c r="J1406" t="s">
        <v>2181</v>
      </c>
      <c r="L1406" t="str">
        <f>IF(K1406="","",CONCATENATE(Tabela2[[#This Row],[Zastosowania .jpg - lokalizacja folderu]],K1406))</f>
        <v/>
      </c>
      <c r="N1406" t="str">
        <f>IF(M1406="","",CONCATENATE(Tabela2[[#This Row],[Zastosowania .jpg - lokalizacja folderu]],M1406))</f>
        <v/>
      </c>
      <c r="P1406" t="str">
        <f>IF(O1406="","",CONCATENATE(Tabela2[[#This Row],[Zastosowania .jpg - lokalizacja folderu]],O1406))</f>
        <v/>
      </c>
      <c r="Q1406" t="s">
        <v>2555</v>
      </c>
      <c r="S1406" t="str">
        <f>IF(R1406="","",CONCATENATE(Tabela2[[#This Row],[Instrukcje .png - lokalizacja folderu]],R1406))</f>
        <v/>
      </c>
      <c r="T1406" t="s">
        <v>2556</v>
      </c>
      <c r="U1406" t="s">
        <v>2588</v>
      </c>
      <c r="V1406" t="str">
        <f>IF(U1406="","",CONCATENATE(Tabela2[[#This Row],[Modele .rfa - lokalizacja folderu]],U1406))</f>
        <v>G:\LocalUser\snws\Rendery_dwg_rys\Modele 3D\NICZUK Clamp PX.rfa</v>
      </c>
      <c r="W1406" t="s">
        <v>2574</v>
      </c>
      <c r="X1406" t="s">
        <v>2729</v>
      </c>
      <c r="Y1406" t="str">
        <f>IF(X1406="","",CONCATENATE(Tabela2[[#This Row],[Modele .txt - lokalizacja folderu]],X1406))</f>
        <v>G:\LocalUser\snws\Rendery_dwg_rys\Modele 3D\NICZUK Clamp PX.txt</v>
      </c>
      <c r="Z1406" t="s">
        <v>2574</v>
      </c>
      <c r="AB1406" t="str">
        <f>IFERROR(VLOOKUP(Tabela2[[#This Row],[Kod]],[1]Arkusz7!$A:$W,23,FALSE),"")</f>
        <v>PX-50-159</v>
      </c>
    </row>
    <row r="1407" spans="1:28" x14ac:dyDescent="0.25">
      <c r="A1407">
        <v>16095</v>
      </c>
      <c r="B1407" t="s">
        <v>350</v>
      </c>
      <c r="C1407" t="str">
        <f>IF(B1407="","",CONCATENATE(Tabela2[[#This Row],[Nazwa pliku - render - lokalizacja folderu]],B1407))</f>
        <v>G:\LocalUser\snws\Rendery_dwg_rys\web_ok\PX-50_web_ok.png</v>
      </c>
      <c r="D1407" t="s">
        <v>2179</v>
      </c>
      <c r="E1407" t="s">
        <v>369</v>
      </c>
      <c r="F1407" t="str">
        <f>IF(E1407="","",CONCATENATE(Tabela2[[#This Row],[Nazwa pliku - .dwg - lokalizacja folderu]],E1407))</f>
        <v>G:\LocalUser\snws\Rendery_dwg_rys\dwg\PX-50-168.DWG</v>
      </c>
      <c r="G1407" t="s">
        <v>2185</v>
      </c>
      <c r="H1407" t="s">
        <v>2225</v>
      </c>
      <c r="I1407" t="str">
        <f>IF(H1407="","",CONCATENATE(Tabela2[[#This Row],[Rysunek .png - lokalizacja folderu]],H1407))</f>
        <v>G:\LocalUser\snws\Rendery_dwg_rys\rys\PX-50_rys.png</v>
      </c>
      <c r="J1407" t="s">
        <v>2181</v>
      </c>
      <c r="L1407" t="str">
        <f>IF(K1407="","",CONCATENATE(Tabela2[[#This Row],[Zastosowania .jpg - lokalizacja folderu]],K1407))</f>
        <v/>
      </c>
      <c r="N1407" t="str">
        <f>IF(M1407="","",CONCATENATE(Tabela2[[#This Row],[Zastosowania .jpg - lokalizacja folderu]],M1407))</f>
        <v/>
      </c>
      <c r="P1407" t="str">
        <f>IF(O1407="","",CONCATENATE(Tabela2[[#This Row],[Zastosowania .jpg - lokalizacja folderu]],O1407))</f>
        <v/>
      </c>
      <c r="Q1407" t="s">
        <v>2555</v>
      </c>
      <c r="S1407" t="str">
        <f>IF(R1407="","",CONCATENATE(Tabela2[[#This Row],[Instrukcje .png - lokalizacja folderu]],R1407))</f>
        <v/>
      </c>
      <c r="T1407" t="s">
        <v>2556</v>
      </c>
      <c r="U1407" t="s">
        <v>2588</v>
      </c>
      <c r="V1407" t="str">
        <f>IF(U1407="","",CONCATENATE(Tabela2[[#This Row],[Modele .rfa - lokalizacja folderu]],U1407))</f>
        <v>G:\LocalUser\snws\Rendery_dwg_rys\Modele 3D\NICZUK Clamp PX.rfa</v>
      </c>
      <c r="W1407" t="s">
        <v>2574</v>
      </c>
      <c r="X1407" t="s">
        <v>2729</v>
      </c>
      <c r="Y1407" t="str">
        <f>IF(X1407="","",CONCATENATE(Tabela2[[#This Row],[Modele .txt - lokalizacja folderu]],X1407))</f>
        <v>G:\LocalUser\snws\Rendery_dwg_rys\Modele 3D\NICZUK Clamp PX.txt</v>
      </c>
      <c r="Z1407" t="s">
        <v>2574</v>
      </c>
      <c r="AB1407" t="str">
        <f>IFERROR(VLOOKUP(Tabela2[[#This Row],[Kod]],[1]Arkusz7!$A:$W,23,FALSE),"")</f>
        <v>PX-50-168</v>
      </c>
    </row>
    <row r="1408" spans="1:28" x14ac:dyDescent="0.25">
      <c r="A1408">
        <v>21649</v>
      </c>
      <c r="B1408" t="s">
        <v>348</v>
      </c>
      <c r="C1408" t="str">
        <f>IF(B1408="","",CONCATENATE(Tabela2[[#This Row],[Nazwa pliku - render - lokalizacja folderu]],B1408))</f>
        <v>G:\LocalUser\snws\Rendery_dwg_rys\web_ok\PX-30-273_web_ok.png</v>
      </c>
      <c r="D1408" t="s">
        <v>2179</v>
      </c>
      <c r="E1408" t="s">
        <v>370</v>
      </c>
      <c r="F1408" t="str">
        <f>IF(E1408="","",CONCATENATE(Tabela2[[#This Row],[Nazwa pliku - .dwg - lokalizacja folderu]],E1408))</f>
        <v>G:\LocalUser\snws\Rendery_dwg_rys\dwg\PX-50-219.DWG</v>
      </c>
      <c r="G1408" t="s">
        <v>2185</v>
      </c>
      <c r="H1408" t="s">
        <v>2224</v>
      </c>
      <c r="I1408" t="str">
        <f>IF(H1408="","",CONCATENATE(Tabela2[[#This Row],[Rysunek .png - lokalizacja folderu]],H1408))</f>
        <v>G:\LocalUser\snws\Rendery_dwg_rys\rys\PX-30-273_rys.png</v>
      </c>
      <c r="J1408" t="s">
        <v>2181</v>
      </c>
      <c r="L1408" t="str">
        <f>IF(K1408="","",CONCATENATE(Tabela2[[#This Row],[Zastosowania .jpg - lokalizacja folderu]],K1408))</f>
        <v/>
      </c>
      <c r="N1408" t="str">
        <f>IF(M1408="","",CONCATENATE(Tabela2[[#This Row],[Zastosowania .jpg - lokalizacja folderu]],M1408))</f>
        <v/>
      </c>
      <c r="P1408" t="str">
        <f>IF(O1408="","",CONCATENATE(Tabela2[[#This Row],[Zastosowania .jpg - lokalizacja folderu]],O1408))</f>
        <v/>
      </c>
      <c r="Q1408" t="s">
        <v>2555</v>
      </c>
      <c r="S1408" t="str">
        <f>IF(R1408="","",CONCATENATE(Tabela2[[#This Row],[Instrukcje .png - lokalizacja folderu]],R1408))</f>
        <v/>
      </c>
      <c r="T1408" t="s">
        <v>2556</v>
      </c>
      <c r="U1408" t="s">
        <v>2588</v>
      </c>
      <c r="V1408" t="str">
        <f>IF(U1408="","",CONCATENATE(Tabela2[[#This Row],[Modele .rfa - lokalizacja folderu]],U1408))</f>
        <v>G:\LocalUser\snws\Rendery_dwg_rys\Modele 3D\NICZUK Clamp PX.rfa</v>
      </c>
      <c r="W1408" t="s">
        <v>2574</v>
      </c>
      <c r="X1408" t="s">
        <v>2729</v>
      </c>
      <c r="Y1408" t="str">
        <f>IF(X1408="","",CONCATENATE(Tabela2[[#This Row],[Modele .txt - lokalizacja folderu]],X1408))</f>
        <v>G:\LocalUser\snws\Rendery_dwg_rys\Modele 3D\NICZUK Clamp PX.txt</v>
      </c>
      <c r="Z1408" t="s">
        <v>2574</v>
      </c>
      <c r="AB1408" t="str">
        <f>IFERROR(VLOOKUP(Tabela2[[#This Row],[Kod]],[1]Arkusz7!$A:$W,23,FALSE),"")</f>
        <v>PX-50-219</v>
      </c>
    </row>
    <row r="1409" spans="1:28" x14ac:dyDescent="0.25">
      <c r="A1409">
        <v>21652</v>
      </c>
      <c r="B1409" t="s">
        <v>348</v>
      </c>
      <c r="C1409" t="str">
        <f>IF(B1409="","",CONCATENATE(Tabela2[[#This Row],[Nazwa pliku - render - lokalizacja folderu]],B1409))</f>
        <v>G:\LocalUser\snws\Rendery_dwg_rys\web_ok\PX-30-273_web_ok.png</v>
      </c>
      <c r="D1409" t="s">
        <v>2179</v>
      </c>
      <c r="E1409" t="s">
        <v>371</v>
      </c>
      <c r="F1409" t="str">
        <f>IF(E1409="","",CONCATENATE(Tabela2[[#This Row],[Nazwa pliku - .dwg - lokalizacja folderu]],E1409))</f>
        <v>G:\LocalUser\snws\Rendery_dwg_rys\dwg\PX-50-273.DWG</v>
      </c>
      <c r="G1409" t="s">
        <v>2185</v>
      </c>
      <c r="H1409" t="s">
        <v>2224</v>
      </c>
      <c r="I1409" t="str">
        <f>IF(H1409="","",CONCATENATE(Tabela2[[#This Row],[Rysunek .png - lokalizacja folderu]],H1409))</f>
        <v>G:\LocalUser\snws\Rendery_dwg_rys\rys\PX-30-273_rys.png</v>
      </c>
      <c r="J1409" t="s">
        <v>2181</v>
      </c>
      <c r="L1409" t="str">
        <f>IF(K1409="","",CONCATENATE(Tabela2[[#This Row],[Zastosowania .jpg - lokalizacja folderu]],K1409))</f>
        <v/>
      </c>
      <c r="N1409" t="str">
        <f>IF(M1409="","",CONCATENATE(Tabela2[[#This Row],[Zastosowania .jpg - lokalizacja folderu]],M1409))</f>
        <v/>
      </c>
      <c r="P1409" t="str">
        <f>IF(O1409="","",CONCATENATE(Tabela2[[#This Row],[Zastosowania .jpg - lokalizacja folderu]],O1409))</f>
        <v/>
      </c>
      <c r="Q1409" t="s">
        <v>2555</v>
      </c>
      <c r="S1409" t="str">
        <f>IF(R1409="","",CONCATENATE(Tabela2[[#This Row],[Instrukcje .png - lokalizacja folderu]],R1409))</f>
        <v/>
      </c>
      <c r="T1409" t="s">
        <v>2556</v>
      </c>
      <c r="U1409" t="s">
        <v>2588</v>
      </c>
      <c r="V1409" t="str">
        <f>IF(U1409="","",CONCATENATE(Tabela2[[#This Row],[Modele .rfa - lokalizacja folderu]],U1409))</f>
        <v>G:\LocalUser\snws\Rendery_dwg_rys\Modele 3D\NICZUK Clamp PX.rfa</v>
      </c>
      <c r="W1409" t="s">
        <v>2574</v>
      </c>
      <c r="X1409" t="s">
        <v>2729</v>
      </c>
      <c r="Y1409" t="str">
        <f>IF(X1409="","",CONCATENATE(Tabela2[[#This Row],[Modele .txt - lokalizacja folderu]],X1409))</f>
        <v>G:\LocalUser\snws\Rendery_dwg_rys\Modele 3D\NICZUK Clamp PX.txt</v>
      </c>
      <c r="Z1409" t="s">
        <v>2574</v>
      </c>
      <c r="AB1409" t="str">
        <f>IFERROR(VLOOKUP(Tabela2[[#This Row],[Kod]],[1]Arkusz7!$A:$W,23,FALSE),"")</f>
        <v>PX-50-273</v>
      </c>
    </row>
    <row r="1410" spans="1:28" x14ac:dyDescent="0.25">
      <c r="A1410">
        <v>22034</v>
      </c>
      <c r="B1410" t="s">
        <v>348</v>
      </c>
      <c r="C1410" t="str">
        <f>IF(B1410="","",CONCATENATE(Tabela2[[#This Row],[Nazwa pliku - render - lokalizacja folderu]],B1410))</f>
        <v>G:\LocalUser\snws\Rendery_dwg_rys\web_ok\PX-30-273_web_ok.png</v>
      </c>
      <c r="D1410" t="s">
        <v>2179</v>
      </c>
      <c r="E1410" t="s">
        <v>372</v>
      </c>
      <c r="F1410" t="str">
        <f>IF(E1410="","",CONCATENATE(Tabela2[[#This Row],[Nazwa pliku - .dwg - lokalizacja folderu]],E1410))</f>
        <v>G:\LocalUser\snws\Rendery_dwg_rys\dwg\PX-50-324.DWG</v>
      </c>
      <c r="G1410" t="s">
        <v>2185</v>
      </c>
      <c r="H1410" t="s">
        <v>2224</v>
      </c>
      <c r="I1410" t="str">
        <f>IF(H1410="","",CONCATENATE(Tabela2[[#This Row],[Rysunek .png - lokalizacja folderu]],H1410))</f>
        <v>G:\LocalUser\snws\Rendery_dwg_rys\rys\PX-30-273_rys.png</v>
      </c>
      <c r="J1410" t="s">
        <v>2181</v>
      </c>
      <c r="L1410" t="str">
        <f>IF(K1410="","",CONCATENATE(Tabela2[[#This Row],[Zastosowania .jpg - lokalizacja folderu]],K1410))</f>
        <v/>
      </c>
      <c r="N1410" t="str">
        <f>IF(M1410="","",CONCATENATE(Tabela2[[#This Row],[Zastosowania .jpg - lokalizacja folderu]],M1410))</f>
        <v/>
      </c>
      <c r="P1410" t="str">
        <f>IF(O1410="","",CONCATENATE(Tabela2[[#This Row],[Zastosowania .jpg - lokalizacja folderu]],O1410))</f>
        <v/>
      </c>
      <c r="Q1410" t="s">
        <v>2555</v>
      </c>
      <c r="S1410" t="str">
        <f>IF(R1410="","",CONCATENATE(Tabela2[[#This Row],[Instrukcje .png - lokalizacja folderu]],R1410))</f>
        <v/>
      </c>
      <c r="T1410" t="s">
        <v>2556</v>
      </c>
      <c r="U1410" t="s">
        <v>2588</v>
      </c>
      <c r="V1410" t="str">
        <f>IF(U1410="","",CONCATENATE(Tabela2[[#This Row],[Modele .rfa - lokalizacja folderu]],U1410))</f>
        <v>G:\LocalUser\snws\Rendery_dwg_rys\Modele 3D\NICZUK Clamp PX.rfa</v>
      </c>
      <c r="W1410" t="s">
        <v>2574</v>
      </c>
      <c r="X1410" t="s">
        <v>2729</v>
      </c>
      <c r="Y1410" t="str">
        <f>IF(X1410="","",CONCATENATE(Tabela2[[#This Row],[Modele .txt - lokalizacja folderu]],X1410))</f>
        <v>G:\LocalUser\snws\Rendery_dwg_rys\Modele 3D\NICZUK Clamp PX.txt</v>
      </c>
      <c r="Z1410" t="s">
        <v>2574</v>
      </c>
      <c r="AB1410" t="str">
        <f>IFERROR(VLOOKUP(Tabela2[[#This Row],[Kod]],[1]Arkusz7!$A:$W,23,FALSE),"")</f>
        <v>PX-50-324</v>
      </c>
    </row>
    <row r="1411" spans="1:28" x14ac:dyDescent="0.25">
      <c r="A1411">
        <v>24478</v>
      </c>
      <c r="B1411" t="s">
        <v>348</v>
      </c>
      <c r="C1411" t="str">
        <f>IF(B1411="","",CONCATENATE(Tabela2[[#This Row],[Nazwa pliku - render - lokalizacja folderu]],B1411))</f>
        <v>G:\LocalUser\snws\Rendery_dwg_rys\web_ok\PX-30-273_web_ok.png</v>
      </c>
      <c r="D1411" t="s">
        <v>2179</v>
      </c>
      <c r="E1411" t="s">
        <v>373</v>
      </c>
      <c r="F1411" t="str">
        <f>IF(E1411="","",CONCATENATE(Tabela2[[#This Row],[Nazwa pliku - .dwg - lokalizacja folderu]],E1411))</f>
        <v>G:\LocalUser\snws\Rendery_dwg_rys\dwg\PX-50-356.DWG</v>
      </c>
      <c r="G1411" t="s">
        <v>2185</v>
      </c>
      <c r="H1411" t="s">
        <v>2224</v>
      </c>
      <c r="I1411" t="str">
        <f>IF(H1411="","",CONCATENATE(Tabela2[[#This Row],[Rysunek .png - lokalizacja folderu]],H1411))</f>
        <v>G:\LocalUser\snws\Rendery_dwg_rys\rys\PX-30-273_rys.png</v>
      </c>
      <c r="J1411" t="s">
        <v>2181</v>
      </c>
      <c r="L1411" t="str">
        <f>IF(K1411="","",CONCATENATE(Tabela2[[#This Row],[Zastosowania .jpg - lokalizacja folderu]],K1411))</f>
        <v/>
      </c>
      <c r="N1411" t="str">
        <f>IF(M1411="","",CONCATENATE(Tabela2[[#This Row],[Zastosowania .jpg - lokalizacja folderu]],M1411))</f>
        <v/>
      </c>
      <c r="P1411" t="str">
        <f>IF(O1411="","",CONCATENATE(Tabela2[[#This Row],[Zastosowania .jpg - lokalizacja folderu]],O1411))</f>
        <v/>
      </c>
      <c r="Q1411" t="s">
        <v>2555</v>
      </c>
      <c r="S1411" t="str">
        <f>IF(R1411="","",CONCATENATE(Tabela2[[#This Row],[Instrukcje .png - lokalizacja folderu]],R1411))</f>
        <v/>
      </c>
      <c r="T1411" t="s">
        <v>2556</v>
      </c>
      <c r="U1411" t="s">
        <v>2588</v>
      </c>
      <c r="V1411" t="str">
        <f>IF(U1411="","",CONCATENATE(Tabela2[[#This Row],[Modele .rfa - lokalizacja folderu]],U1411))</f>
        <v>G:\LocalUser\snws\Rendery_dwg_rys\Modele 3D\NICZUK Clamp PX.rfa</v>
      </c>
      <c r="W1411" t="s">
        <v>2574</v>
      </c>
      <c r="X1411" t="s">
        <v>2729</v>
      </c>
      <c r="Y1411" t="str">
        <f>IF(X1411="","",CONCATENATE(Tabela2[[#This Row],[Modele .txt - lokalizacja folderu]],X1411))</f>
        <v>G:\LocalUser\snws\Rendery_dwg_rys\Modele 3D\NICZUK Clamp PX.txt</v>
      </c>
      <c r="Z1411" t="s">
        <v>2574</v>
      </c>
      <c r="AB1411" t="str">
        <f>IFERROR(VLOOKUP(Tabela2[[#This Row],[Kod]],[1]Arkusz7!$A:$W,23,FALSE),"")</f>
        <v>PX-50-356</v>
      </c>
    </row>
    <row r="1412" spans="1:28" x14ac:dyDescent="0.25">
      <c r="A1412">
        <v>30582</v>
      </c>
      <c r="B1412" t="s">
        <v>602</v>
      </c>
      <c r="C1412" t="str">
        <f>IF(B1412="","",CONCATENATE(Tabela2[[#This Row],[Nazwa pliku - render - lokalizacja folderu]],B1412))</f>
        <v>G:\LocalUser\snws\Rendery_dwg_rys\web_ok\RG_web_ok.png</v>
      </c>
      <c r="D1412" t="s">
        <v>2179</v>
      </c>
      <c r="E1412" t="s">
        <v>603</v>
      </c>
      <c r="F1412" t="str">
        <f>IF(E1412="","",CONCATENATE(Tabela2[[#This Row],[Nazwa pliku - .dwg - lokalizacja folderu]],E1412))</f>
        <v>G:\LocalUser\snws\Rendery_dwg_rys\dwg\RG-1_2x2000.DWG</v>
      </c>
      <c r="G1412" t="s">
        <v>2185</v>
      </c>
      <c r="H1412" t="s">
        <v>2238</v>
      </c>
      <c r="I1412" t="str">
        <f>IF(H1412="","",CONCATENATE(Tabela2[[#This Row],[Rysunek .png - lokalizacja folderu]],H1412))</f>
        <v>G:\LocalUser\snws\Rendery_dwg_rys\rys\RG_rys.png</v>
      </c>
      <c r="J1412" t="s">
        <v>2181</v>
      </c>
      <c r="L1412" t="str">
        <f>IF(K1412="","",CONCATENATE(Tabela2[[#This Row],[Zastosowania .jpg - lokalizacja folderu]],K1412))</f>
        <v/>
      </c>
      <c r="N1412" t="str">
        <f>IF(M1412="","",CONCATENATE(Tabela2[[#This Row],[Zastosowania .jpg - lokalizacja folderu]],M1412))</f>
        <v/>
      </c>
      <c r="P1412" t="str">
        <f>IF(O1412="","",CONCATENATE(Tabela2[[#This Row],[Zastosowania .jpg - lokalizacja folderu]],O1412))</f>
        <v/>
      </c>
      <c r="Q1412" t="s">
        <v>2555</v>
      </c>
      <c r="S1412" t="str">
        <f>IF(R1412="","",CONCATENATE(Tabela2[[#This Row],[Instrukcje .png - lokalizacja folderu]],R1412))</f>
        <v/>
      </c>
      <c r="T1412" t="s">
        <v>2556</v>
      </c>
      <c r="U1412" t="s">
        <v>2576</v>
      </c>
      <c r="V1412" t="str">
        <f>IF(U1412="","",CONCATENATE(Tabela2[[#This Row],[Modele .rfa - lokalizacja folderu]],U1412))</f>
        <v/>
      </c>
      <c r="W1412" t="s">
        <v>2574</v>
      </c>
      <c r="X1412" t="s">
        <v>2576</v>
      </c>
      <c r="Y1412" t="str">
        <f>IF(X1412="","",CONCATENATE(Tabela2[[#This Row],[Modele .txt - lokalizacja folderu]],X1412))</f>
        <v/>
      </c>
      <c r="Z1412" t="s">
        <v>2574</v>
      </c>
      <c r="AB1412" t="str">
        <f>IFERROR(VLOOKUP(Tabela2[[#This Row],[Kod]],[1]Arkusz7!$A:$W,23,FALSE),"")</f>
        <v>RG-1/2X2000</v>
      </c>
    </row>
    <row r="1413" spans="1:28" x14ac:dyDescent="0.25">
      <c r="A1413">
        <v>30581</v>
      </c>
      <c r="B1413" t="s">
        <v>602</v>
      </c>
      <c r="C1413" t="str">
        <f>IF(B1413="","",CONCATENATE(Tabela2[[#This Row],[Nazwa pliku - render - lokalizacja folderu]],B1413))</f>
        <v>G:\LocalUser\snws\Rendery_dwg_rys\web_ok\RG_web_ok.png</v>
      </c>
      <c r="D1413" t="s">
        <v>2179</v>
      </c>
      <c r="E1413" t="s">
        <v>606</v>
      </c>
      <c r="F1413" t="str">
        <f>IF(E1413="","",CONCATENATE(Tabela2[[#This Row],[Nazwa pliku - .dwg - lokalizacja folderu]],E1413))</f>
        <v>G:\LocalUser\snws\Rendery_dwg_rys\dwg\RG-11_4x2000.DWG</v>
      </c>
      <c r="G1413" t="s">
        <v>2185</v>
      </c>
      <c r="H1413" t="s">
        <v>2238</v>
      </c>
      <c r="I1413" t="str">
        <f>IF(H1413="","",CONCATENATE(Tabela2[[#This Row],[Rysunek .png - lokalizacja folderu]],H1413))</f>
        <v>G:\LocalUser\snws\Rendery_dwg_rys\rys\RG_rys.png</v>
      </c>
      <c r="J1413" t="s">
        <v>2181</v>
      </c>
      <c r="L1413" t="str">
        <f>IF(K1413="","",CONCATENATE(Tabela2[[#This Row],[Zastosowania .jpg - lokalizacja folderu]],K1413))</f>
        <v/>
      </c>
      <c r="N1413" t="str">
        <f>IF(M1413="","",CONCATENATE(Tabela2[[#This Row],[Zastosowania .jpg - lokalizacja folderu]],M1413))</f>
        <v/>
      </c>
      <c r="P1413" t="str">
        <f>IF(O1413="","",CONCATENATE(Tabela2[[#This Row],[Zastosowania .jpg - lokalizacja folderu]],O1413))</f>
        <v/>
      </c>
      <c r="Q1413" t="s">
        <v>2555</v>
      </c>
      <c r="S1413" t="str">
        <f>IF(R1413="","",CONCATENATE(Tabela2[[#This Row],[Instrukcje .png - lokalizacja folderu]],R1413))</f>
        <v/>
      </c>
      <c r="T1413" t="s">
        <v>2556</v>
      </c>
      <c r="U1413" t="s">
        <v>2576</v>
      </c>
      <c r="V1413" t="str">
        <f>IF(U1413="","",CONCATENATE(Tabela2[[#This Row],[Modele .rfa - lokalizacja folderu]],U1413))</f>
        <v/>
      </c>
      <c r="W1413" t="s">
        <v>2574</v>
      </c>
      <c r="X1413" t="s">
        <v>2576</v>
      </c>
      <c r="Y1413" t="str">
        <f>IF(X1413="","",CONCATENATE(Tabela2[[#This Row],[Modele .txt - lokalizacja folderu]],X1413))</f>
        <v/>
      </c>
      <c r="Z1413" t="s">
        <v>2574</v>
      </c>
      <c r="AB1413" t="str">
        <f>IFERROR(VLOOKUP(Tabela2[[#This Row],[Kod]],[1]Arkusz7!$A:$W,23,FALSE),"")</f>
        <v>RG-11/4X2000</v>
      </c>
    </row>
    <row r="1414" spans="1:28" x14ac:dyDescent="0.25">
      <c r="A1414">
        <v>30583</v>
      </c>
      <c r="B1414" t="s">
        <v>602</v>
      </c>
      <c r="C1414" t="str">
        <f>IF(B1414="","",CONCATENATE(Tabela2[[#This Row],[Nazwa pliku - render - lokalizacja folderu]],B1414))</f>
        <v>G:\LocalUser\snws\Rendery_dwg_rys\web_ok\RG_web_ok.png</v>
      </c>
      <c r="D1414" t="s">
        <v>2179</v>
      </c>
      <c r="E1414" t="s">
        <v>605</v>
      </c>
      <c r="F1414" t="str">
        <f>IF(E1414="","",CONCATENATE(Tabela2[[#This Row],[Nazwa pliku - .dwg - lokalizacja folderu]],E1414))</f>
        <v>G:\LocalUser\snws\Rendery_dwg_rys\dwg\RG-1x2000.DWG</v>
      </c>
      <c r="G1414" t="s">
        <v>2185</v>
      </c>
      <c r="H1414" t="s">
        <v>2238</v>
      </c>
      <c r="I1414" t="str">
        <f>IF(H1414="","",CONCATENATE(Tabela2[[#This Row],[Rysunek .png - lokalizacja folderu]],H1414))</f>
        <v>G:\LocalUser\snws\Rendery_dwg_rys\rys\RG_rys.png</v>
      </c>
      <c r="J1414" t="s">
        <v>2181</v>
      </c>
      <c r="L1414" t="str">
        <f>IF(K1414="","",CONCATENATE(Tabela2[[#This Row],[Zastosowania .jpg - lokalizacja folderu]],K1414))</f>
        <v/>
      </c>
      <c r="N1414" t="str">
        <f>IF(M1414="","",CONCATENATE(Tabela2[[#This Row],[Zastosowania .jpg - lokalizacja folderu]],M1414))</f>
        <v/>
      </c>
      <c r="P1414" t="str">
        <f>IF(O1414="","",CONCATENATE(Tabela2[[#This Row],[Zastosowania .jpg - lokalizacja folderu]],O1414))</f>
        <v/>
      </c>
      <c r="Q1414" t="s">
        <v>2555</v>
      </c>
      <c r="S1414" t="str">
        <f>IF(R1414="","",CONCATENATE(Tabela2[[#This Row],[Instrukcje .png - lokalizacja folderu]],R1414))</f>
        <v/>
      </c>
      <c r="T1414" t="s">
        <v>2556</v>
      </c>
      <c r="U1414" t="s">
        <v>2576</v>
      </c>
      <c r="V1414" t="str">
        <f>IF(U1414="","",CONCATENATE(Tabela2[[#This Row],[Modele .rfa - lokalizacja folderu]],U1414))</f>
        <v/>
      </c>
      <c r="W1414" t="s">
        <v>2574</v>
      </c>
      <c r="X1414" t="s">
        <v>2576</v>
      </c>
      <c r="Y1414" t="str">
        <f>IF(X1414="","",CONCATENATE(Tabela2[[#This Row],[Modele .txt - lokalizacja folderu]],X1414))</f>
        <v/>
      </c>
      <c r="Z1414" t="s">
        <v>2574</v>
      </c>
      <c r="AB1414" t="str">
        <f>IFERROR(VLOOKUP(Tabela2[[#This Row],[Kod]],[1]Arkusz7!$A:$W,23,FALSE),"")</f>
        <v>RG-1X2000</v>
      </c>
    </row>
    <row r="1415" spans="1:28" x14ac:dyDescent="0.25">
      <c r="A1415">
        <v>30584</v>
      </c>
      <c r="B1415" t="s">
        <v>602</v>
      </c>
      <c r="C1415" t="str">
        <f>IF(B1415="","",CONCATENATE(Tabela2[[#This Row],[Nazwa pliku - render - lokalizacja folderu]],B1415))</f>
        <v>G:\LocalUser\snws\Rendery_dwg_rys\web_ok\RG_web_ok.png</v>
      </c>
      <c r="D1415" t="s">
        <v>2179</v>
      </c>
      <c r="E1415" t="s">
        <v>604</v>
      </c>
      <c r="F1415" t="str">
        <f>IF(E1415="","",CONCATENATE(Tabela2[[#This Row],[Nazwa pliku - .dwg - lokalizacja folderu]],E1415))</f>
        <v>G:\LocalUser\snws\Rendery_dwg_rys\dwg\RG-3_4x2000.DWG</v>
      </c>
      <c r="G1415" t="s">
        <v>2185</v>
      </c>
      <c r="H1415" t="s">
        <v>2238</v>
      </c>
      <c r="I1415" t="str">
        <f>IF(H1415="","",CONCATENATE(Tabela2[[#This Row],[Rysunek .png - lokalizacja folderu]],H1415))</f>
        <v>G:\LocalUser\snws\Rendery_dwg_rys\rys\RG_rys.png</v>
      </c>
      <c r="J1415" t="s">
        <v>2181</v>
      </c>
      <c r="L1415" t="str">
        <f>IF(K1415="","",CONCATENATE(Tabela2[[#This Row],[Zastosowania .jpg - lokalizacja folderu]],K1415))</f>
        <v/>
      </c>
      <c r="N1415" t="str">
        <f>IF(M1415="","",CONCATENATE(Tabela2[[#This Row],[Zastosowania .jpg - lokalizacja folderu]],M1415))</f>
        <v/>
      </c>
      <c r="P1415" t="str">
        <f>IF(O1415="","",CONCATENATE(Tabela2[[#This Row],[Zastosowania .jpg - lokalizacja folderu]],O1415))</f>
        <v/>
      </c>
      <c r="Q1415" t="s">
        <v>2555</v>
      </c>
      <c r="S1415" t="str">
        <f>IF(R1415="","",CONCATENATE(Tabela2[[#This Row],[Instrukcje .png - lokalizacja folderu]],R1415))</f>
        <v/>
      </c>
      <c r="T1415" t="s">
        <v>2556</v>
      </c>
      <c r="U1415" t="s">
        <v>2576</v>
      </c>
      <c r="V1415" t="str">
        <f>IF(U1415="","",CONCATENATE(Tabela2[[#This Row],[Modele .rfa - lokalizacja folderu]],U1415))</f>
        <v/>
      </c>
      <c r="W1415" t="s">
        <v>2574</v>
      </c>
      <c r="X1415" t="s">
        <v>2576</v>
      </c>
      <c r="Y1415" t="str">
        <f>IF(X1415="","",CONCATENATE(Tabela2[[#This Row],[Modele .txt - lokalizacja folderu]],X1415))</f>
        <v/>
      </c>
      <c r="Z1415" t="s">
        <v>2574</v>
      </c>
      <c r="AB1415" t="str">
        <f>IFERROR(VLOOKUP(Tabela2[[#This Row],[Kod]],[1]Arkusz7!$A:$W,23,FALSE),"")</f>
        <v>RG-3/4X2000</v>
      </c>
    </row>
    <row r="1416" spans="1:28" x14ac:dyDescent="0.25">
      <c r="A1416">
        <v>19300</v>
      </c>
      <c r="B1416" t="s">
        <v>1331</v>
      </c>
      <c r="C1416" t="str">
        <f>IF(B1416="","",CONCATENATE(Tabela2[[#This Row],[Nazwa pliku - render - lokalizacja folderu]],B1416))</f>
        <v>G:\LocalUser\snws\Rendery_dwg_rys\web_ok\RWW_web_ok.png</v>
      </c>
      <c r="D1416" t="s">
        <v>2179</v>
      </c>
      <c r="E1416" t="s">
        <v>1332</v>
      </c>
      <c r="F1416" t="str">
        <f>IF(E1416="","",CONCATENATE(Tabela2[[#This Row],[Nazwa pliku - .dwg - lokalizacja folderu]],E1416))</f>
        <v>G:\LocalUser\snws\Rendery_dwg_rys\dwg\RWW-M10_8.DWG</v>
      </c>
      <c r="G1416" t="s">
        <v>2185</v>
      </c>
      <c r="H1416" t="s">
        <v>2366</v>
      </c>
      <c r="I1416" t="str">
        <f>IF(H1416="","",CONCATENATE(Tabela2[[#This Row],[Rysunek .png - lokalizacja folderu]],H1416))</f>
        <v>G:\LocalUser\snws\Rendery_dwg_rys\rys\RWW_rys.png</v>
      </c>
      <c r="J1416" t="s">
        <v>2181</v>
      </c>
      <c r="L1416" t="str">
        <f>IF(K1416="","",CONCATENATE(Tabela2[[#This Row],[Zastosowania .jpg - lokalizacja folderu]],K1416))</f>
        <v/>
      </c>
      <c r="N1416" t="str">
        <f>IF(M1416="","",CONCATENATE(Tabela2[[#This Row],[Zastosowania .jpg - lokalizacja folderu]],M1416))</f>
        <v/>
      </c>
      <c r="P1416" t="str">
        <f>IF(O1416="","",CONCATENATE(Tabela2[[#This Row],[Zastosowania .jpg - lokalizacja folderu]],O1416))</f>
        <v/>
      </c>
      <c r="Q1416" t="s">
        <v>2555</v>
      </c>
      <c r="S1416" t="str">
        <f>IF(R1416="","",CONCATENATE(Tabela2[[#This Row],[Instrukcje .png - lokalizacja folderu]],R1416))</f>
        <v/>
      </c>
      <c r="T1416" t="s">
        <v>2556</v>
      </c>
      <c r="U1416" t="s">
        <v>2687</v>
      </c>
      <c r="V1416" t="str">
        <f>IF(U1416="","",CONCATENATE(Tabela2[[#This Row],[Modele .rfa - lokalizacja folderu]],U1416))</f>
        <v>G:\LocalUser\snws\Rendery_dwg_rys\Modele 3D\NICZUK Hex adapter female_female RWW.rfa</v>
      </c>
      <c r="W1416" t="s">
        <v>2574</v>
      </c>
      <c r="X1416" t="s">
        <v>2808</v>
      </c>
      <c r="Y1416" t="str">
        <f>IF(X1416="","",CONCATENATE(Tabela2[[#This Row],[Modele .txt - lokalizacja folderu]],X1416))</f>
        <v>G:\LocalUser\snws\Rendery_dwg_rys\Modele 3D\NICZUK Hex adapter female_female RWW.txt</v>
      </c>
      <c r="Z1416" t="s">
        <v>2574</v>
      </c>
      <c r="AB1416" t="str">
        <f>IFERROR(VLOOKUP(Tabela2[[#This Row],[Kod]],[1]Arkusz7!$A:$W,23,FALSE),"")</f>
        <v>RWW-M10/8</v>
      </c>
    </row>
    <row r="1417" spans="1:28" x14ac:dyDescent="0.25">
      <c r="A1417" s="2">
        <v>36020</v>
      </c>
      <c r="B1417" t="s">
        <v>1331</v>
      </c>
      <c r="C1417" t="str">
        <f>IF(B1417="","",CONCATENATE(Tabela2[[#This Row],[Nazwa pliku - render - lokalizacja folderu]],B1417))</f>
        <v>G:\LocalUser\snws\Rendery_dwg_rys\web_ok\RWW_web_ok.png</v>
      </c>
      <c r="D1417" t="s">
        <v>2179</v>
      </c>
      <c r="E1417" t="s">
        <v>1332</v>
      </c>
      <c r="F1417" t="str">
        <f>IF(E1417="","",CONCATENATE(Tabela2[[#This Row],[Nazwa pliku - .dwg - lokalizacja folderu]],E1417))</f>
        <v>G:\LocalUser\snws\Rendery_dwg_rys\dwg\RWW-M10_8.DWG</v>
      </c>
      <c r="G1417" t="s">
        <v>2185</v>
      </c>
      <c r="H1417" t="s">
        <v>2366</v>
      </c>
      <c r="I1417" t="str">
        <f>IF(H1417="","",CONCATENATE(Tabela2[[#This Row],[Rysunek .png - lokalizacja folderu]],H1417))</f>
        <v>G:\LocalUser\snws\Rendery_dwg_rys\rys\RWW_rys.png</v>
      </c>
      <c r="J1417" t="s">
        <v>2181</v>
      </c>
      <c r="L1417" t="str">
        <f>IF(K1417="","",CONCATENATE(Tabela2[[#This Row],[Zastosowania .jpg - lokalizacja folderu]],K1417))</f>
        <v/>
      </c>
      <c r="N1417" t="str">
        <f>IF(M1417="","",CONCATENATE(Tabela2[[#This Row],[Zastosowania .jpg - lokalizacja folderu]],M1417))</f>
        <v/>
      </c>
      <c r="P1417" t="str">
        <f>IF(O1417="","",CONCATENATE(Tabela2[[#This Row],[Zastosowania .jpg - lokalizacja folderu]],O1417))</f>
        <v/>
      </c>
      <c r="Q1417" t="s">
        <v>2555</v>
      </c>
      <c r="S1417" t="str">
        <f>IF(R1417="","",CONCATENATE(Tabela2[[#This Row],[Instrukcje .png - lokalizacja folderu]],R1417))</f>
        <v/>
      </c>
      <c r="T1417" t="s">
        <v>2556</v>
      </c>
      <c r="U1417" t="s">
        <v>2687</v>
      </c>
      <c r="V1417" t="str">
        <f>IF(U1417="","",CONCATENATE(Tabela2[[#This Row],[Modele .rfa - lokalizacja folderu]],U1417))</f>
        <v>G:\LocalUser\snws\Rendery_dwg_rys\Modele 3D\NICZUK Hex adapter female_female RWW.rfa</v>
      </c>
      <c r="W1417" t="s">
        <v>2574</v>
      </c>
      <c r="X1417" t="s">
        <v>2808</v>
      </c>
      <c r="Y1417" t="str">
        <f>IF(X1417="","",CONCATENATE(Tabela2[[#This Row],[Modele .txt - lokalizacja folderu]],X1417))</f>
        <v>G:\LocalUser\snws\Rendery_dwg_rys\Modele 3D\NICZUK Hex adapter female_female RWW.txt</v>
      </c>
      <c r="Z1417" t="s">
        <v>2574</v>
      </c>
      <c r="AB1417" t="str">
        <f>IFERROR(VLOOKUP(Tabela2[[#This Row],[Kod]],[1]Arkusz7!$A:$W,23,FALSE),"")</f>
        <v>RWW-M10/8</v>
      </c>
    </row>
    <row r="1418" spans="1:28" x14ac:dyDescent="0.25">
      <c r="A1418">
        <v>19301</v>
      </c>
      <c r="B1418" t="s">
        <v>1331</v>
      </c>
      <c r="C1418" t="str">
        <f>IF(B1418="","",CONCATENATE(Tabela2[[#This Row],[Nazwa pliku - render - lokalizacja folderu]],B1418))</f>
        <v>G:\LocalUser\snws\Rendery_dwg_rys\web_ok\RWW_web_ok.png</v>
      </c>
      <c r="D1418" t="s">
        <v>2179</v>
      </c>
      <c r="E1418" t="s">
        <v>1333</v>
      </c>
      <c r="F1418" t="str">
        <f>IF(E1418="","",CONCATENATE(Tabela2[[#This Row],[Nazwa pliku - .dwg - lokalizacja folderu]],E1418))</f>
        <v>G:\LocalUser\snws\Rendery_dwg_rys\dwg\RWW-M12_10.DWG</v>
      </c>
      <c r="G1418" t="s">
        <v>2185</v>
      </c>
      <c r="H1418" t="s">
        <v>2366</v>
      </c>
      <c r="I1418" t="str">
        <f>IF(H1418="","",CONCATENATE(Tabela2[[#This Row],[Rysunek .png - lokalizacja folderu]],H1418))</f>
        <v>G:\LocalUser\snws\Rendery_dwg_rys\rys\RWW_rys.png</v>
      </c>
      <c r="J1418" t="s">
        <v>2181</v>
      </c>
      <c r="L1418" t="str">
        <f>IF(K1418="","",CONCATENATE(Tabela2[[#This Row],[Zastosowania .jpg - lokalizacja folderu]],K1418))</f>
        <v/>
      </c>
      <c r="N1418" t="str">
        <f>IF(M1418="","",CONCATENATE(Tabela2[[#This Row],[Zastosowania .jpg - lokalizacja folderu]],M1418))</f>
        <v/>
      </c>
      <c r="P1418" t="str">
        <f>IF(O1418="","",CONCATENATE(Tabela2[[#This Row],[Zastosowania .jpg - lokalizacja folderu]],O1418))</f>
        <v/>
      </c>
      <c r="Q1418" t="s">
        <v>2555</v>
      </c>
      <c r="S1418" t="str">
        <f>IF(R1418="","",CONCATENATE(Tabela2[[#This Row],[Instrukcje .png - lokalizacja folderu]],R1418))</f>
        <v/>
      </c>
      <c r="T1418" t="s">
        <v>2556</v>
      </c>
      <c r="U1418" t="s">
        <v>2687</v>
      </c>
      <c r="V1418" t="str">
        <f>IF(U1418="","",CONCATENATE(Tabela2[[#This Row],[Modele .rfa - lokalizacja folderu]],U1418))</f>
        <v>G:\LocalUser\snws\Rendery_dwg_rys\Modele 3D\NICZUK Hex adapter female_female RWW.rfa</v>
      </c>
      <c r="W1418" t="s">
        <v>2574</v>
      </c>
      <c r="X1418" t="s">
        <v>2808</v>
      </c>
      <c r="Y1418" t="str">
        <f>IF(X1418="","",CONCATENATE(Tabela2[[#This Row],[Modele .txt - lokalizacja folderu]],X1418))</f>
        <v>G:\LocalUser\snws\Rendery_dwg_rys\Modele 3D\NICZUK Hex adapter female_female RWW.txt</v>
      </c>
      <c r="Z1418" t="s">
        <v>2574</v>
      </c>
      <c r="AB1418" t="str">
        <f>IFERROR(VLOOKUP(Tabela2[[#This Row],[Kod]],[1]Arkusz7!$A:$W,23,FALSE),"")</f>
        <v>RWW-M12/10</v>
      </c>
    </row>
    <row r="1419" spans="1:28" x14ac:dyDescent="0.25">
      <c r="A1419" s="2">
        <v>36022</v>
      </c>
      <c r="B1419" t="s">
        <v>1331</v>
      </c>
      <c r="C1419" t="str">
        <f>IF(B1419="","",CONCATENATE(Tabela2[[#This Row],[Nazwa pliku - render - lokalizacja folderu]],B1419))</f>
        <v>G:\LocalUser\snws\Rendery_dwg_rys\web_ok\RWW_web_ok.png</v>
      </c>
      <c r="D1419" t="s">
        <v>2179</v>
      </c>
      <c r="E1419" t="s">
        <v>1333</v>
      </c>
      <c r="F1419" t="str">
        <f>IF(E1419="","",CONCATENATE(Tabela2[[#This Row],[Nazwa pliku - .dwg - lokalizacja folderu]],E1419))</f>
        <v>G:\LocalUser\snws\Rendery_dwg_rys\dwg\RWW-M12_10.DWG</v>
      </c>
      <c r="G1419" t="s">
        <v>2185</v>
      </c>
      <c r="H1419" t="s">
        <v>2366</v>
      </c>
      <c r="I1419" t="str">
        <f>IF(H1419="","",CONCATENATE(Tabela2[[#This Row],[Rysunek .png - lokalizacja folderu]],H1419))</f>
        <v>G:\LocalUser\snws\Rendery_dwg_rys\rys\RWW_rys.png</v>
      </c>
      <c r="J1419" t="s">
        <v>2181</v>
      </c>
      <c r="L1419" t="str">
        <f>IF(K1419="","",CONCATENATE(Tabela2[[#This Row],[Zastosowania .jpg - lokalizacja folderu]],K1419))</f>
        <v/>
      </c>
      <c r="N1419" t="str">
        <f>IF(M1419="","",CONCATENATE(Tabela2[[#This Row],[Zastosowania .jpg - lokalizacja folderu]],M1419))</f>
        <v/>
      </c>
      <c r="P1419" t="str">
        <f>IF(O1419="","",CONCATENATE(Tabela2[[#This Row],[Zastosowania .jpg - lokalizacja folderu]],O1419))</f>
        <v/>
      </c>
      <c r="Q1419" t="s">
        <v>2555</v>
      </c>
      <c r="S1419" t="str">
        <f>IF(R1419="","",CONCATENATE(Tabela2[[#This Row],[Instrukcje .png - lokalizacja folderu]],R1419))</f>
        <v/>
      </c>
      <c r="T1419" t="s">
        <v>2556</v>
      </c>
      <c r="U1419" t="s">
        <v>2687</v>
      </c>
      <c r="V1419" t="str">
        <f>IF(U1419="","",CONCATENATE(Tabela2[[#This Row],[Modele .rfa - lokalizacja folderu]],U1419))</f>
        <v>G:\LocalUser\snws\Rendery_dwg_rys\Modele 3D\NICZUK Hex adapter female_female RWW.rfa</v>
      </c>
      <c r="W1419" t="s">
        <v>2574</v>
      </c>
      <c r="X1419" t="s">
        <v>2808</v>
      </c>
      <c r="Y1419" t="str">
        <f>IF(X1419="","",CONCATENATE(Tabela2[[#This Row],[Modele .txt - lokalizacja folderu]],X1419))</f>
        <v>G:\LocalUser\snws\Rendery_dwg_rys\Modele 3D\NICZUK Hex adapter female_female RWW.txt</v>
      </c>
      <c r="Z1419" t="s">
        <v>2574</v>
      </c>
      <c r="AB1419" t="str">
        <f>IFERROR(VLOOKUP(Tabela2[[#This Row],[Kod]],[1]Arkusz7!$A:$W,23,FALSE),"")</f>
        <v>RWW-M12/10</v>
      </c>
    </row>
    <row r="1420" spans="1:28" x14ac:dyDescent="0.25">
      <c r="A1420">
        <v>19303</v>
      </c>
      <c r="B1420" t="s">
        <v>1334</v>
      </c>
      <c r="C1420" t="str">
        <f>IF(B1420="","",CONCATENATE(Tabela2[[#This Row],[Nazwa pliku - render - lokalizacja folderu]],B1420))</f>
        <v>G:\LocalUser\snws\Rendery_dwg_rys\web_ok\RZW_web_ok.png</v>
      </c>
      <c r="D1420" t="s">
        <v>2179</v>
      </c>
      <c r="E1420" t="s">
        <v>1339</v>
      </c>
      <c r="F1420" t="str">
        <f>IF(E1420="","",CONCATENATE(Tabela2[[#This Row],[Nazwa pliku - .dwg - lokalizacja folderu]],E1420))</f>
        <v>G:\LocalUser\snws\Rendery_dwg_rys\dwg\RZW-M10_12.DWG</v>
      </c>
      <c r="G1420" t="s">
        <v>2185</v>
      </c>
      <c r="H1420" t="s">
        <v>2367</v>
      </c>
      <c r="I1420" t="str">
        <f>IF(H1420="","",CONCATENATE(Tabela2[[#This Row],[Rysunek .png - lokalizacja folderu]],H1420))</f>
        <v>G:\LocalUser\snws\Rendery_dwg_rys\rys\RZW_rys.png</v>
      </c>
      <c r="J1420" t="s">
        <v>2181</v>
      </c>
      <c r="L1420" t="str">
        <f>IF(K1420="","",CONCATENATE(Tabela2[[#This Row],[Zastosowania .jpg - lokalizacja folderu]],K1420))</f>
        <v/>
      </c>
      <c r="N1420" t="str">
        <f>IF(M1420="","",CONCATENATE(Tabela2[[#This Row],[Zastosowania .jpg - lokalizacja folderu]],M1420))</f>
        <v/>
      </c>
      <c r="P1420" t="str">
        <f>IF(O1420="","",CONCATENATE(Tabela2[[#This Row],[Zastosowania .jpg - lokalizacja folderu]],O1420))</f>
        <v/>
      </c>
      <c r="Q1420" t="s">
        <v>2555</v>
      </c>
      <c r="S1420" t="str">
        <f>IF(R1420="","",CONCATENATE(Tabela2[[#This Row],[Instrukcje .png - lokalizacja folderu]],R1420))</f>
        <v/>
      </c>
      <c r="T1420" t="s">
        <v>2556</v>
      </c>
      <c r="U1420" t="s">
        <v>2688</v>
      </c>
      <c r="V1420" t="str">
        <f>IF(U1420="","",CONCATENATE(Tabela2[[#This Row],[Modele .rfa - lokalizacja folderu]],U1420))</f>
        <v>G:\LocalUser\snws\Rendery_dwg_rys\Modele 3D\NICZUK Hex reducer male_female RZW.rfa</v>
      </c>
      <c r="W1420" t="s">
        <v>2574</v>
      </c>
      <c r="X1420" t="s">
        <v>2809</v>
      </c>
      <c r="Y1420" t="str">
        <f>IF(X1420="","",CONCATENATE(Tabela2[[#This Row],[Modele .txt - lokalizacja folderu]],X1420))</f>
        <v>G:\LocalUser\snws\Rendery_dwg_rys\Modele 3D\NICZUK Hex reducer male_female RZW.txt</v>
      </c>
      <c r="Z1420" t="s">
        <v>2574</v>
      </c>
      <c r="AB1420" t="str">
        <f>IFERROR(VLOOKUP(Tabela2[[#This Row],[Kod]],[1]Arkusz7!$A:$W,23,FALSE),"")</f>
        <v>RZW-M10/12</v>
      </c>
    </row>
    <row r="1421" spans="1:28" x14ac:dyDescent="0.25">
      <c r="A1421">
        <v>19304</v>
      </c>
      <c r="B1421" t="s">
        <v>1334</v>
      </c>
      <c r="C1421" t="str">
        <f>IF(B1421="","",CONCATENATE(Tabela2[[#This Row],[Nazwa pliku - render - lokalizacja folderu]],B1421))</f>
        <v>G:\LocalUser\snws\Rendery_dwg_rys\web_ok\RZW_web_ok.png</v>
      </c>
      <c r="D1421" t="s">
        <v>2179</v>
      </c>
      <c r="E1421" t="s">
        <v>1340</v>
      </c>
      <c r="F1421" t="str">
        <f>IF(E1421="","",CONCATENATE(Tabela2[[#This Row],[Nazwa pliku - .dwg - lokalizacja folderu]],E1421))</f>
        <v>G:\LocalUser\snws\Rendery_dwg_rys\dwg\RZW-M10_16.DWG</v>
      </c>
      <c r="G1421" t="s">
        <v>2185</v>
      </c>
      <c r="H1421" t="s">
        <v>2367</v>
      </c>
      <c r="I1421" t="str">
        <f>IF(H1421="","",CONCATENATE(Tabela2[[#This Row],[Rysunek .png - lokalizacja folderu]],H1421))</f>
        <v>G:\LocalUser\snws\Rendery_dwg_rys\rys\RZW_rys.png</v>
      </c>
      <c r="J1421" t="s">
        <v>2181</v>
      </c>
      <c r="L1421" t="str">
        <f>IF(K1421="","",CONCATENATE(Tabela2[[#This Row],[Zastosowania .jpg - lokalizacja folderu]],K1421))</f>
        <v/>
      </c>
      <c r="N1421" t="str">
        <f>IF(M1421="","",CONCATENATE(Tabela2[[#This Row],[Zastosowania .jpg - lokalizacja folderu]],M1421))</f>
        <v/>
      </c>
      <c r="P1421" t="str">
        <f>IF(O1421="","",CONCATENATE(Tabela2[[#This Row],[Zastosowania .jpg - lokalizacja folderu]],O1421))</f>
        <v/>
      </c>
      <c r="Q1421" t="s">
        <v>2555</v>
      </c>
      <c r="S1421" t="str">
        <f>IF(R1421="","",CONCATENATE(Tabela2[[#This Row],[Instrukcje .png - lokalizacja folderu]],R1421))</f>
        <v/>
      </c>
      <c r="T1421" t="s">
        <v>2556</v>
      </c>
      <c r="U1421" t="s">
        <v>2688</v>
      </c>
      <c r="V1421" t="str">
        <f>IF(U1421="","",CONCATENATE(Tabela2[[#This Row],[Modele .rfa - lokalizacja folderu]],U1421))</f>
        <v>G:\LocalUser\snws\Rendery_dwg_rys\Modele 3D\NICZUK Hex reducer male_female RZW.rfa</v>
      </c>
      <c r="W1421" t="s">
        <v>2574</v>
      </c>
      <c r="X1421" t="s">
        <v>2809</v>
      </c>
      <c r="Y1421" t="str">
        <f>IF(X1421="","",CONCATENATE(Tabela2[[#This Row],[Modele .txt - lokalizacja folderu]],X1421))</f>
        <v>G:\LocalUser\snws\Rendery_dwg_rys\Modele 3D\NICZUK Hex reducer male_female RZW.txt</v>
      </c>
      <c r="Z1421" t="s">
        <v>2574</v>
      </c>
      <c r="AB1421" t="str">
        <f>IFERROR(VLOOKUP(Tabela2[[#This Row],[Kod]],[1]Arkusz7!$A:$W,23,FALSE),"")</f>
        <v>RZW-M10/16</v>
      </c>
    </row>
    <row r="1422" spans="1:28" x14ac:dyDescent="0.25">
      <c r="A1422">
        <v>19305</v>
      </c>
      <c r="B1422" t="s">
        <v>1334</v>
      </c>
      <c r="C1422" t="str">
        <f>IF(B1422="","",CONCATENATE(Tabela2[[#This Row],[Nazwa pliku - render - lokalizacja folderu]],B1422))</f>
        <v>G:\LocalUser\snws\Rendery_dwg_rys\web_ok\RZW_web_ok.png</v>
      </c>
      <c r="D1422" t="s">
        <v>2179</v>
      </c>
      <c r="E1422" t="s">
        <v>1338</v>
      </c>
      <c r="F1422" t="str">
        <f>IF(E1422="","",CONCATENATE(Tabela2[[#This Row],[Nazwa pliku - .dwg - lokalizacja folderu]],E1422))</f>
        <v>G:\LocalUser\snws\Rendery_dwg_rys\dwg\RZW-M10_8.DWG</v>
      </c>
      <c r="G1422" t="s">
        <v>2185</v>
      </c>
      <c r="H1422" t="s">
        <v>2367</v>
      </c>
      <c r="I1422" t="str">
        <f>IF(H1422="","",CONCATENATE(Tabela2[[#This Row],[Rysunek .png - lokalizacja folderu]],H1422))</f>
        <v>G:\LocalUser\snws\Rendery_dwg_rys\rys\RZW_rys.png</v>
      </c>
      <c r="J1422" t="s">
        <v>2181</v>
      </c>
      <c r="L1422" t="str">
        <f>IF(K1422="","",CONCATENATE(Tabela2[[#This Row],[Zastosowania .jpg - lokalizacja folderu]],K1422))</f>
        <v/>
      </c>
      <c r="N1422" t="str">
        <f>IF(M1422="","",CONCATENATE(Tabela2[[#This Row],[Zastosowania .jpg - lokalizacja folderu]],M1422))</f>
        <v/>
      </c>
      <c r="P1422" t="str">
        <f>IF(O1422="","",CONCATENATE(Tabela2[[#This Row],[Zastosowania .jpg - lokalizacja folderu]],O1422))</f>
        <v/>
      </c>
      <c r="Q1422" t="s">
        <v>2555</v>
      </c>
      <c r="S1422" t="str">
        <f>IF(R1422="","",CONCATENATE(Tabela2[[#This Row],[Instrukcje .png - lokalizacja folderu]],R1422))</f>
        <v/>
      </c>
      <c r="T1422" t="s">
        <v>2556</v>
      </c>
      <c r="U1422" t="s">
        <v>2688</v>
      </c>
      <c r="V1422" t="str">
        <f>IF(U1422="","",CONCATENATE(Tabela2[[#This Row],[Modele .rfa - lokalizacja folderu]],U1422))</f>
        <v>G:\LocalUser\snws\Rendery_dwg_rys\Modele 3D\NICZUK Hex reducer male_female RZW.rfa</v>
      </c>
      <c r="W1422" t="s">
        <v>2574</v>
      </c>
      <c r="X1422" t="s">
        <v>2809</v>
      </c>
      <c r="Y1422" t="str">
        <f>IF(X1422="","",CONCATENATE(Tabela2[[#This Row],[Modele .txt - lokalizacja folderu]],X1422))</f>
        <v>G:\LocalUser\snws\Rendery_dwg_rys\Modele 3D\NICZUK Hex reducer male_female RZW.txt</v>
      </c>
      <c r="Z1422" t="s">
        <v>2574</v>
      </c>
      <c r="AB1422" t="str">
        <f>IFERROR(VLOOKUP(Tabela2[[#This Row],[Kod]],[1]Arkusz7!$A:$W,23,FALSE),"")</f>
        <v>RZW-M10/8</v>
      </c>
    </row>
    <row r="1423" spans="1:28" x14ac:dyDescent="0.25">
      <c r="A1423" s="2">
        <v>35973</v>
      </c>
      <c r="B1423" t="s">
        <v>1334</v>
      </c>
      <c r="C1423" t="str">
        <f>IF(B1423="","",CONCATENATE(Tabela2[[#This Row],[Nazwa pliku - render - lokalizacja folderu]],B1423))</f>
        <v>G:\LocalUser\snws\Rendery_dwg_rys\web_ok\RZW_web_ok.png</v>
      </c>
      <c r="D1423" t="s">
        <v>2179</v>
      </c>
      <c r="E1423" t="s">
        <v>1338</v>
      </c>
      <c r="F1423" t="str">
        <f>IF(E1423="","",CONCATENATE(Tabela2[[#This Row],[Nazwa pliku - .dwg - lokalizacja folderu]],E1423))</f>
        <v>G:\LocalUser\snws\Rendery_dwg_rys\dwg\RZW-M10_8.DWG</v>
      </c>
      <c r="G1423" t="s">
        <v>2185</v>
      </c>
      <c r="H1423" t="s">
        <v>2367</v>
      </c>
      <c r="I1423" t="str">
        <f>IF(H1423="","",CONCATENATE(Tabela2[[#This Row],[Rysunek .png - lokalizacja folderu]],H1423))</f>
        <v>G:\LocalUser\snws\Rendery_dwg_rys\rys\RZW_rys.png</v>
      </c>
      <c r="J1423" t="s">
        <v>2181</v>
      </c>
      <c r="L1423" t="str">
        <f>IF(K1423="","",CONCATENATE(Tabela2[[#This Row],[Zastosowania .jpg - lokalizacja folderu]],K1423))</f>
        <v/>
      </c>
      <c r="N1423" t="str">
        <f>IF(M1423="","",CONCATENATE(Tabela2[[#This Row],[Zastosowania .jpg - lokalizacja folderu]],M1423))</f>
        <v/>
      </c>
      <c r="P1423" t="str">
        <f>IF(O1423="","",CONCATENATE(Tabela2[[#This Row],[Zastosowania .jpg - lokalizacja folderu]],O1423))</f>
        <v/>
      </c>
      <c r="Q1423" t="s">
        <v>2555</v>
      </c>
      <c r="S1423" t="str">
        <f>IF(R1423="","",CONCATENATE(Tabela2[[#This Row],[Instrukcje .png - lokalizacja folderu]],R1423))</f>
        <v/>
      </c>
      <c r="T1423" t="s">
        <v>2556</v>
      </c>
      <c r="U1423" t="s">
        <v>2688</v>
      </c>
      <c r="V1423" t="str">
        <f>IF(U1423="","",CONCATENATE(Tabela2[[#This Row],[Modele .rfa - lokalizacja folderu]],U1423))</f>
        <v>G:\LocalUser\snws\Rendery_dwg_rys\Modele 3D\NICZUK Hex reducer male_female RZW.rfa</v>
      </c>
      <c r="W1423" t="s">
        <v>2574</v>
      </c>
      <c r="X1423" t="s">
        <v>2809</v>
      </c>
      <c r="Y1423" t="str">
        <f>IF(X1423="","",CONCATENATE(Tabela2[[#This Row],[Modele .txt - lokalizacja folderu]],X1423))</f>
        <v>G:\LocalUser\snws\Rendery_dwg_rys\Modele 3D\NICZUK Hex reducer male_female RZW.txt</v>
      </c>
      <c r="Z1423" t="s">
        <v>2574</v>
      </c>
      <c r="AB1423" t="str">
        <f>IFERROR(VLOOKUP(Tabela2[[#This Row],[Kod]],[1]Arkusz7!$A:$W,23,FALSE),"")</f>
        <v>RZW-M10/8</v>
      </c>
    </row>
    <row r="1424" spans="1:28" x14ac:dyDescent="0.25">
      <c r="A1424">
        <v>19316</v>
      </c>
      <c r="B1424" t="s">
        <v>1334</v>
      </c>
      <c r="C1424" t="str">
        <f>IF(B1424="","",CONCATENATE(Tabela2[[#This Row],[Nazwa pliku - render - lokalizacja folderu]],B1424))</f>
        <v>G:\LocalUser\snws\Rendery_dwg_rys\web_ok\RZW_web_ok.png</v>
      </c>
      <c r="D1424" t="s">
        <v>2179</v>
      </c>
      <c r="E1424" t="s">
        <v>1341</v>
      </c>
      <c r="F1424" t="str">
        <f>IF(E1424="","",CONCATENATE(Tabela2[[#This Row],[Nazwa pliku - .dwg - lokalizacja folderu]],E1424))</f>
        <v>G:\LocalUser\snws\Rendery_dwg_rys\dwg\RZW-M10_G1_2.DWG</v>
      </c>
      <c r="G1424" t="s">
        <v>2185</v>
      </c>
      <c r="H1424" t="s">
        <v>2367</v>
      </c>
      <c r="I1424" t="str">
        <f>IF(H1424="","",CONCATENATE(Tabela2[[#This Row],[Rysunek .png - lokalizacja folderu]],H1424))</f>
        <v>G:\LocalUser\snws\Rendery_dwg_rys\rys\RZW_rys.png</v>
      </c>
      <c r="J1424" t="s">
        <v>2181</v>
      </c>
      <c r="L1424" t="str">
        <f>IF(K1424="","",CONCATENATE(Tabela2[[#This Row],[Zastosowania .jpg - lokalizacja folderu]],K1424))</f>
        <v/>
      </c>
      <c r="N1424" t="str">
        <f>IF(M1424="","",CONCATENATE(Tabela2[[#This Row],[Zastosowania .jpg - lokalizacja folderu]],M1424))</f>
        <v/>
      </c>
      <c r="P1424" t="str">
        <f>IF(O1424="","",CONCATENATE(Tabela2[[#This Row],[Zastosowania .jpg - lokalizacja folderu]],O1424))</f>
        <v/>
      </c>
      <c r="Q1424" t="s">
        <v>2555</v>
      </c>
      <c r="S1424" t="str">
        <f>IF(R1424="","",CONCATENATE(Tabela2[[#This Row],[Instrukcje .png - lokalizacja folderu]],R1424))</f>
        <v/>
      </c>
      <c r="T1424" t="s">
        <v>2556</v>
      </c>
      <c r="U1424" t="s">
        <v>2688</v>
      </c>
      <c r="V1424" t="str">
        <f>IF(U1424="","",CONCATENATE(Tabela2[[#This Row],[Modele .rfa - lokalizacja folderu]],U1424))</f>
        <v>G:\LocalUser\snws\Rendery_dwg_rys\Modele 3D\NICZUK Hex reducer male_female RZW.rfa</v>
      </c>
      <c r="W1424" t="s">
        <v>2574</v>
      </c>
      <c r="X1424" t="s">
        <v>2809</v>
      </c>
      <c r="Y1424" t="str">
        <f>IF(X1424="","",CONCATENATE(Tabela2[[#This Row],[Modele .txt - lokalizacja folderu]],X1424))</f>
        <v>G:\LocalUser\snws\Rendery_dwg_rys\Modele 3D\NICZUK Hex reducer male_female RZW.txt</v>
      </c>
      <c r="Z1424" t="s">
        <v>2574</v>
      </c>
      <c r="AB1424" t="str">
        <f>IFERROR(VLOOKUP(Tabela2[[#This Row],[Kod]],[1]Arkusz7!$A:$W,23,FALSE),"")</f>
        <v>RZW-M10/G1/2</v>
      </c>
    </row>
    <row r="1425" spans="1:28" x14ac:dyDescent="0.25">
      <c r="A1425" s="2">
        <v>35977</v>
      </c>
      <c r="B1425" t="s">
        <v>1334</v>
      </c>
      <c r="C1425" t="str">
        <f>IF(B1425="","",CONCATENATE(Tabela2[[#This Row],[Nazwa pliku - render - lokalizacja folderu]],B1425))</f>
        <v>G:\LocalUser\snws\Rendery_dwg_rys\web_ok\RZW_web_ok.png</v>
      </c>
      <c r="D1425" t="s">
        <v>2179</v>
      </c>
      <c r="E1425" t="s">
        <v>1341</v>
      </c>
      <c r="F1425" t="str">
        <f>IF(E1425="","",CONCATENATE(Tabela2[[#This Row],[Nazwa pliku - .dwg - lokalizacja folderu]],E1425))</f>
        <v>G:\LocalUser\snws\Rendery_dwg_rys\dwg\RZW-M10_G1_2.DWG</v>
      </c>
      <c r="G1425" t="s">
        <v>2185</v>
      </c>
      <c r="H1425" t="s">
        <v>2367</v>
      </c>
      <c r="I1425" t="str">
        <f>IF(H1425="","",CONCATENATE(Tabela2[[#This Row],[Rysunek .png - lokalizacja folderu]],H1425))</f>
        <v>G:\LocalUser\snws\Rendery_dwg_rys\rys\RZW_rys.png</v>
      </c>
      <c r="J1425" t="s">
        <v>2181</v>
      </c>
      <c r="L1425" t="str">
        <f>IF(K1425="","",CONCATENATE(Tabela2[[#This Row],[Zastosowania .jpg - lokalizacja folderu]],K1425))</f>
        <v/>
      </c>
      <c r="N1425" t="str">
        <f>IF(M1425="","",CONCATENATE(Tabela2[[#This Row],[Zastosowania .jpg - lokalizacja folderu]],M1425))</f>
        <v/>
      </c>
      <c r="P1425" t="str">
        <f>IF(O1425="","",CONCATENATE(Tabela2[[#This Row],[Zastosowania .jpg - lokalizacja folderu]],O1425))</f>
        <v/>
      </c>
      <c r="Q1425" t="s">
        <v>2555</v>
      </c>
      <c r="S1425" t="str">
        <f>IF(R1425="","",CONCATENATE(Tabela2[[#This Row],[Instrukcje .png - lokalizacja folderu]],R1425))</f>
        <v/>
      </c>
      <c r="T1425" t="s">
        <v>2556</v>
      </c>
      <c r="U1425" t="s">
        <v>2688</v>
      </c>
      <c r="V1425" t="str">
        <f>IF(U1425="","",CONCATENATE(Tabela2[[#This Row],[Modele .rfa - lokalizacja folderu]],U1425))</f>
        <v>G:\LocalUser\snws\Rendery_dwg_rys\Modele 3D\NICZUK Hex reducer male_female RZW.rfa</v>
      </c>
      <c r="W1425" t="s">
        <v>2574</v>
      </c>
      <c r="X1425" t="s">
        <v>2809</v>
      </c>
      <c r="Y1425" t="str">
        <f>IF(X1425="","",CONCATENATE(Tabela2[[#This Row],[Modele .txt - lokalizacja folderu]],X1425))</f>
        <v>G:\LocalUser\snws\Rendery_dwg_rys\Modele 3D\NICZUK Hex reducer male_female RZW.txt</v>
      </c>
      <c r="Z1425" t="s">
        <v>2574</v>
      </c>
      <c r="AB1425" t="str">
        <f>IFERROR(VLOOKUP(Tabela2[[#This Row],[Kod]],[1]Arkusz7!$A:$W,23,FALSE),"")</f>
        <v>RZW-M10/G1/2</v>
      </c>
    </row>
    <row r="1426" spans="1:28" x14ac:dyDescent="0.25">
      <c r="A1426">
        <v>19318</v>
      </c>
      <c r="B1426" t="s">
        <v>1334</v>
      </c>
      <c r="C1426" t="str">
        <f>IF(B1426="","",CONCATENATE(Tabela2[[#This Row],[Nazwa pliku - render - lokalizacja folderu]],B1426))</f>
        <v>G:\LocalUser\snws\Rendery_dwg_rys\web_ok\RZW_web_ok.png</v>
      </c>
      <c r="D1426" t="s">
        <v>2179</v>
      </c>
      <c r="E1426" t="s">
        <v>1343</v>
      </c>
      <c r="F1426" t="str">
        <f>IF(E1426="","",CONCATENATE(Tabela2[[#This Row],[Nazwa pliku - .dwg - lokalizacja folderu]],E1426))</f>
        <v>G:\LocalUser\snws\Rendery_dwg_rys\dwg\RZW-M12_16.DWG</v>
      </c>
      <c r="G1426" t="s">
        <v>2185</v>
      </c>
      <c r="H1426" t="s">
        <v>2367</v>
      </c>
      <c r="I1426" t="str">
        <f>IF(H1426="","",CONCATENATE(Tabela2[[#This Row],[Rysunek .png - lokalizacja folderu]],H1426))</f>
        <v>G:\LocalUser\snws\Rendery_dwg_rys\rys\RZW_rys.png</v>
      </c>
      <c r="J1426" t="s">
        <v>2181</v>
      </c>
      <c r="L1426" t="str">
        <f>IF(K1426="","",CONCATENATE(Tabela2[[#This Row],[Zastosowania .jpg - lokalizacja folderu]],K1426))</f>
        <v/>
      </c>
      <c r="N1426" t="str">
        <f>IF(M1426="","",CONCATENATE(Tabela2[[#This Row],[Zastosowania .jpg - lokalizacja folderu]],M1426))</f>
        <v/>
      </c>
      <c r="P1426" t="str">
        <f>IF(O1426="","",CONCATENATE(Tabela2[[#This Row],[Zastosowania .jpg - lokalizacja folderu]],O1426))</f>
        <v/>
      </c>
      <c r="Q1426" t="s">
        <v>2555</v>
      </c>
      <c r="S1426" t="str">
        <f>IF(R1426="","",CONCATENATE(Tabela2[[#This Row],[Instrukcje .png - lokalizacja folderu]],R1426))</f>
        <v/>
      </c>
      <c r="T1426" t="s">
        <v>2556</v>
      </c>
      <c r="U1426" t="s">
        <v>2688</v>
      </c>
      <c r="V1426" t="str">
        <f>IF(U1426="","",CONCATENATE(Tabela2[[#This Row],[Modele .rfa - lokalizacja folderu]],U1426))</f>
        <v>G:\LocalUser\snws\Rendery_dwg_rys\Modele 3D\NICZUK Hex reducer male_female RZW.rfa</v>
      </c>
      <c r="W1426" t="s">
        <v>2574</v>
      </c>
      <c r="X1426" t="s">
        <v>2809</v>
      </c>
      <c r="Y1426" t="str">
        <f>IF(X1426="","",CONCATENATE(Tabela2[[#This Row],[Modele .txt - lokalizacja folderu]],X1426))</f>
        <v>G:\LocalUser\snws\Rendery_dwg_rys\Modele 3D\NICZUK Hex reducer male_female RZW.txt</v>
      </c>
      <c r="Z1426" t="s">
        <v>2574</v>
      </c>
      <c r="AB1426" t="str">
        <f>IFERROR(VLOOKUP(Tabela2[[#This Row],[Kod]],[1]Arkusz7!$A:$W,23,FALSE),"")</f>
        <v>RZW-M12/16</v>
      </c>
    </row>
    <row r="1427" spans="1:28" x14ac:dyDescent="0.25">
      <c r="A1427">
        <v>19322</v>
      </c>
      <c r="B1427" t="s">
        <v>1334</v>
      </c>
      <c r="C1427" t="str">
        <f>IF(B1427="","",CONCATENATE(Tabela2[[#This Row],[Nazwa pliku - render - lokalizacja folderu]],B1427))</f>
        <v>G:\LocalUser\snws\Rendery_dwg_rys\web_ok\RZW_web_ok.png</v>
      </c>
      <c r="D1427" t="s">
        <v>2179</v>
      </c>
      <c r="E1427" t="s">
        <v>1344</v>
      </c>
      <c r="F1427" t="str">
        <f>IF(E1427="","",CONCATENATE(Tabela2[[#This Row],[Nazwa pliku - .dwg - lokalizacja folderu]],E1427))</f>
        <v>G:\LocalUser\snws\Rendery_dwg_rys\dwg\RZW-M12_G1_2.DWG</v>
      </c>
      <c r="G1427" t="s">
        <v>2185</v>
      </c>
      <c r="H1427" t="s">
        <v>2367</v>
      </c>
      <c r="I1427" t="str">
        <f>IF(H1427="","",CONCATENATE(Tabela2[[#This Row],[Rysunek .png - lokalizacja folderu]],H1427))</f>
        <v>G:\LocalUser\snws\Rendery_dwg_rys\rys\RZW_rys.png</v>
      </c>
      <c r="J1427" t="s">
        <v>2181</v>
      </c>
      <c r="L1427" t="str">
        <f>IF(K1427="","",CONCATENATE(Tabela2[[#This Row],[Zastosowania .jpg - lokalizacja folderu]],K1427))</f>
        <v/>
      </c>
      <c r="N1427" t="str">
        <f>IF(M1427="","",CONCATENATE(Tabela2[[#This Row],[Zastosowania .jpg - lokalizacja folderu]],M1427))</f>
        <v/>
      </c>
      <c r="P1427" t="str">
        <f>IF(O1427="","",CONCATENATE(Tabela2[[#This Row],[Zastosowania .jpg - lokalizacja folderu]],O1427))</f>
        <v/>
      </c>
      <c r="Q1427" t="s">
        <v>2555</v>
      </c>
      <c r="S1427" t="str">
        <f>IF(R1427="","",CONCATENATE(Tabela2[[#This Row],[Instrukcje .png - lokalizacja folderu]],R1427))</f>
        <v/>
      </c>
      <c r="T1427" t="s">
        <v>2556</v>
      </c>
      <c r="U1427" t="s">
        <v>2688</v>
      </c>
      <c r="V1427" t="str">
        <f>IF(U1427="","",CONCATENATE(Tabela2[[#This Row],[Modele .rfa - lokalizacja folderu]],U1427))</f>
        <v>G:\LocalUser\snws\Rendery_dwg_rys\Modele 3D\NICZUK Hex reducer male_female RZW.rfa</v>
      </c>
      <c r="W1427" t="s">
        <v>2574</v>
      </c>
      <c r="X1427" t="s">
        <v>2809</v>
      </c>
      <c r="Y1427" t="str">
        <f>IF(X1427="","",CONCATENATE(Tabela2[[#This Row],[Modele .txt - lokalizacja folderu]],X1427))</f>
        <v>G:\LocalUser\snws\Rendery_dwg_rys\Modele 3D\NICZUK Hex reducer male_female RZW.txt</v>
      </c>
      <c r="Z1427" t="s">
        <v>2574</v>
      </c>
      <c r="AB1427" t="str">
        <f>IFERROR(VLOOKUP(Tabela2[[#This Row],[Kod]],[1]Arkusz7!$A:$W,23,FALSE),"")</f>
        <v>RZW-M12/G1/2</v>
      </c>
    </row>
    <row r="1428" spans="1:28" x14ac:dyDescent="0.25">
      <c r="A1428" s="2">
        <v>35984</v>
      </c>
      <c r="B1428" t="s">
        <v>1334</v>
      </c>
      <c r="C1428" t="str">
        <f>IF(B1428="","",CONCATENATE(Tabela2[[#This Row],[Nazwa pliku - render - lokalizacja folderu]],B1428))</f>
        <v>G:\LocalUser\snws\Rendery_dwg_rys\web_ok\RZW_web_ok.png</v>
      </c>
      <c r="D1428" t="s">
        <v>2179</v>
      </c>
      <c r="E1428" t="s">
        <v>1344</v>
      </c>
      <c r="F1428" t="str">
        <f>IF(E1428="","",CONCATENATE(Tabela2[[#This Row],[Nazwa pliku - .dwg - lokalizacja folderu]],E1428))</f>
        <v>G:\LocalUser\snws\Rendery_dwg_rys\dwg\RZW-M12_G1_2.DWG</v>
      </c>
      <c r="G1428" t="s">
        <v>2185</v>
      </c>
      <c r="H1428" t="s">
        <v>2367</v>
      </c>
      <c r="I1428" t="str">
        <f>IF(H1428="","",CONCATENATE(Tabela2[[#This Row],[Rysunek .png - lokalizacja folderu]],H1428))</f>
        <v>G:\LocalUser\snws\Rendery_dwg_rys\rys\RZW_rys.png</v>
      </c>
      <c r="J1428" t="s">
        <v>2181</v>
      </c>
      <c r="L1428" t="str">
        <f>IF(K1428="","",CONCATENATE(Tabela2[[#This Row],[Zastosowania .jpg - lokalizacja folderu]],K1428))</f>
        <v/>
      </c>
      <c r="N1428" t="str">
        <f>IF(M1428="","",CONCATENATE(Tabela2[[#This Row],[Zastosowania .jpg - lokalizacja folderu]],M1428))</f>
        <v/>
      </c>
      <c r="P1428" t="str">
        <f>IF(O1428="","",CONCATENATE(Tabela2[[#This Row],[Zastosowania .jpg - lokalizacja folderu]],O1428))</f>
        <v/>
      </c>
      <c r="Q1428" t="s">
        <v>2555</v>
      </c>
      <c r="S1428" t="str">
        <f>IF(R1428="","",CONCATENATE(Tabela2[[#This Row],[Instrukcje .png - lokalizacja folderu]],R1428))</f>
        <v/>
      </c>
      <c r="T1428" t="s">
        <v>2556</v>
      </c>
      <c r="U1428" t="s">
        <v>2688</v>
      </c>
      <c r="V1428" t="str">
        <f>IF(U1428="","",CONCATENATE(Tabela2[[#This Row],[Modele .rfa - lokalizacja folderu]],U1428))</f>
        <v>G:\LocalUser\snws\Rendery_dwg_rys\Modele 3D\NICZUK Hex reducer male_female RZW.rfa</v>
      </c>
      <c r="W1428" t="s">
        <v>2574</v>
      </c>
      <c r="X1428" t="s">
        <v>2809</v>
      </c>
      <c r="Y1428" t="str">
        <f>IF(X1428="","",CONCATENATE(Tabela2[[#This Row],[Modele .txt - lokalizacja folderu]],X1428))</f>
        <v>G:\LocalUser\snws\Rendery_dwg_rys\Modele 3D\NICZUK Hex reducer male_female RZW.txt</v>
      </c>
      <c r="Z1428" t="s">
        <v>2574</v>
      </c>
      <c r="AB1428" t="str">
        <f>IFERROR(VLOOKUP(Tabela2[[#This Row],[Kod]],[1]Arkusz7!$A:$W,23,FALSE),"")</f>
        <v>RZW-M12/G1/2</v>
      </c>
    </row>
    <row r="1429" spans="1:28" x14ac:dyDescent="0.25">
      <c r="A1429">
        <v>21661</v>
      </c>
      <c r="B1429" t="s">
        <v>1334</v>
      </c>
      <c r="C1429" t="str">
        <f>IF(B1429="","",CONCATENATE(Tabela2[[#This Row],[Nazwa pliku - render - lokalizacja folderu]],B1429))</f>
        <v>G:\LocalUser\snws\Rendery_dwg_rys\web_ok\RZW_web_ok.png</v>
      </c>
      <c r="D1429" t="s">
        <v>2179</v>
      </c>
      <c r="E1429" t="s">
        <v>1342</v>
      </c>
      <c r="F1429" t="str">
        <f>IF(E1429="","",CONCATENATE(Tabela2[[#This Row],[Nazwa pliku - .dwg - lokalizacja folderu]],E1429))</f>
        <v>G:\LocalUser\snws\Rendery_dwg_rys\dwg\RZW-M12_8.DWG</v>
      </c>
      <c r="G1429" t="s">
        <v>2185</v>
      </c>
      <c r="H1429" t="s">
        <v>2367</v>
      </c>
      <c r="I1429" t="str">
        <f>IF(H1429="","",CONCATENATE(Tabela2[[#This Row],[Rysunek .png - lokalizacja folderu]],H1429))</f>
        <v>G:\LocalUser\snws\Rendery_dwg_rys\rys\RZW_rys.png</v>
      </c>
      <c r="J1429" t="s">
        <v>2181</v>
      </c>
      <c r="L1429" t="str">
        <f>IF(K1429="","",CONCATENATE(Tabela2[[#This Row],[Zastosowania .jpg - lokalizacja folderu]],K1429))</f>
        <v/>
      </c>
      <c r="N1429" t="str">
        <f>IF(M1429="","",CONCATENATE(Tabela2[[#This Row],[Zastosowania .jpg - lokalizacja folderu]],M1429))</f>
        <v/>
      </c>
      <c r="P1429" t="str">
        <f>IF(O1429="","",CONCATENATE(Tabela2[[#This Row],[Zastosowania .jpg - lokalizacja folderu]],O1429))</f>
        <v/>
      </c>
      <c r="Q1429" t="s">
        <v>2555</v>
      </c>
      <c r="S1429" t="str">
        <f>IF(R1429="","",CONCATENATE(Tabela2[[#This Row],[Instrukcje .png - lokalizacja folderu]],R1429))</f>
        <v/>
      </c>
      <c r="T1429" t="s">
        <v>2556</v>
      </c>
      <c r="U1429" t="s">
        <v>2688</v>
      </c>
      <c r="V1429" t="str">
        <f>IF(U1429="","",CONCATENATE(Tabela2[[#This Row],[Modele .rfa - lokalizacja folderu]],U1429))</f>
        <v>G:\LocalUser\snws\Rendery_dwg_rys\Modele 3D\NICZUK Hex reducer male_female RZW.rfa</v>
      </c>
      <c r="W1429" t="s">
        <v>2574</v>
      </c>
      <c r="X1429" t="s">
        <v>2809</v>
      </c>
      <c r="Y1429" t="str">
        <f>IF(X1429="","",CONCATENATE(Tabela2[[#This Row],[Modele .txt - lokalizacja folderu]],X1429))</f>
        <v>G:\LocalUser\snws\Rendery_dwg_rys\Modele 3D\NICZUK Hex reducer male_female RZW.txt</v>
      </c>
      <c r="Z1429" t="s">
        <v>2574</v>
      </c>
      <c r="AB1429" t="str">
        <f>IFERROR(VLOOKUP(Tabela2[[#This Row],[Kod]],[1]Arkusz7!$A:$W,23,FALSE),"")</f>
        <v>RZW-M12/M8</v>
      </c>
    </row>
    <row r="1430" spans="1:28" x14ac:dyDescent="0.25">
      <c r="A1430">
        <v>19324</v>
      </c>
      <c r="B1430" t="s">
        <v>1334</v>
      </c>
      <c r="C1430" t="str">
        <f>IF(B1430="","",CONCATENATE(Tabela2[[#This Row],[Nazwa pliku - render - lokalizacja folderu]],B1430))</f>
        <v>G:\LocalUser\snws\Rendery_dwg_rys\web_ok\RZW_web_ok.png</v>
      </c>
      <c r="D1430" t="s">
        <v>2179</v>
      </c>
      <c r="E1430" t="s">
        <v>1345</v>
      </c>
      <c r="F1430" t="str">
        <f>IF(E1430="","",CONCATENATE(Tabela2[[#This Row],[Nazwa pliku - .dwg - lokalizacja folderu]],E1430))</f>
        <v>G:\LocalUser\snws\Rendery_dwg_rys\dwg\RZW-M16_G1_2.DWG</v>
      </c>
      <c r="G1430" t="s">
        <v>2185</v>
      </c>
      <c r="H1430" t="s">
        <v>2367</v>
      </c>
      <c r="I1430" t="str">
        <f>IF(H1430="","",CONCATENATE(Tabela2[[#This Row],[Rysunek .png - lokalizacja folderu]],H1430))</f>
        <v>G:\LocalUser\snws\Rendery_dwg_rys\rys\RZW_rys.png</v>
      </c>
      <c r="J1430" t="s">
        <v>2181</v>
      </c>
      <c r="L1430" t="str">
        <f>IF(K1430="","",CONCATENATE(Tabela2[[#This Row],[Zastosowania .jpg - lokalizacja folderu]],K1430))</f>
        <v/>
      </c>
      <c r="N1430" t="str">
        <f>IF(M1430="","",CONCATENATE(Tabela2[[#This Row],[Zastosowania .jpg - lokalizacja folderu]],M1430))</f>
        <v/>
      </c>
      <c r="P1430" t="str">
        <f>IF(O1430="","",CONCATENATE(Tabela2[[#This Row],[Zastosowania .jpg - lokalizacja folderu]],O1430))</f>
        <v/>
      </c>
      <c r="Q1430" t="s">
        <v>2555</v>
      </c>
      <c r="S1430" t="str">
        <f>IF(R1430="","",CONCATENATE(Tabela2[[#This Row],[Instrukcje .png - lokalizacja folderu]],R1430))</f>
        <v/>
      </c>
      <c r="T1430" t="s">
        <v>2556</v>
      </c>
      <c r="U1430" t="s">
        <v>2688</v>
      </c>
      <c r="V1430" t="str">
        <f>IF(U1430="","",CONCATENATE(Tabela2[[#This Row],[Modele .rfa - lokalizacja folderu]],U1430))</f>
        <v>G:\LocalUser\snws\Rendery_dwg_rys\Modele 3D\NICZUK Hex reducer male_female RZW.rfa</v>
      </c>
      <c r="W1430" t="s">
        <v>2574</v>
      </c>
      <c r="X1430" t="s">
        <v>2809</v>
      </c>
      <c r="Y1430" t="str">
        <f>IF(X1430="","",CONCATENATE(Tabela2[[#This Row],[Modele .txt - lokalizacja folderu]],X1430))</f>
        <v>G:\LocalUser\snws\Rendery_dwg_rys\Modele 3D\NICZUK Hex reducer male_female RZW.txt</v>
      </c>
      <c r="Z1430" t="s">
        <v>2574</v>
      </c>
      <c r="AB1430" t="str">
        <f>IFERROR(VLOOKUP(Tabela2[[#This Row],[Kod]],[1]Arkusz7!$A:$W,23,FALSE),"")</f>
        <v>RZW-M16/G1/2</v>
      </c>
    </row>
    <row r="1431" spans="1:28" x14ac:dyDescent="0.25">
      <c r="A1431" s="2">
        <v>35980</v>
      </c>
      <c r="B1431" t="s">
        <v>1334</v>
      </c>
      <c r="C1431" t="str">
        <f>IF(B1431="","",CONCATENATE(Tabela2[[#This Row],[Nazwa pliku - render - lokalizacja folderu]],B1431))</f>
        <v>G:\LocalUser\snws\Rendery_dwg_rys\web_ok\RZW_web_ok.png</v>
      </c>
      <c r="D1431" t="s">
        <v>2179</v>
      </c>
      <c r="E1431" t="s">
        <v>1345</v>
      </c>
      <c r="F1431" t="str">
        <f>IF(E1431="","",CONCATENATE(Tabela2[[#This Row],[Nazwa pliku - .dwg - lokalizacja folderu]],E1431))</f>
        <v>G:\LocalUser\snws\Rendery_dwg_rys\dwg\RZW-M16_G1_2.DWG</v>
      </c>
      <c r="G1431" t="s">
        <v>2185</v>
      </c>
      <c r="H1431" t="s">
        <v>2367</v>
      </c>
      <c r="I1431" t="str">
        <f>IF(H1431="","",CONCATENATE(Tabela2[[#This Row],[Rysunek .png - lokalizacja folderu]],H1431))</f>
        <v>G:\LocalUser\snws\Rendery_dwg_rys\rys\RZW_rys.png</v>
      </c>
      <c r="J1431" t="s">
        <v>2181</v>
      </c>
      <c r="L1431" t="str">
        <f>IF(K1431="","",CONCATENATE(Tabela2[[#This Row],[Zastosowania .jpg - lokalizacja folderu]],K1431))</f>
        <v/>
      </c>
      <c r="N1431" t="str">
        <f>IF(M1431="","",CONCATENATE(Tabela2[[#This Row],[Zastosowania .jpg - lokalizacja folderu]],M1431))</f>
        <v/>
      </c>
      <c r="P1431" t="str">
        <f>IF(O1431="","",CONCATENATE(Tabela2[[#This Row],[Zastosowania .jpg - lokalizacja folderu]],O1431))</f>
        <v/>
      </c>
      <c r="Q1431" t="s">
        <v>2555</v>
      </c>
      <c r="S1431" t="str">
        <f>IF(R1431="","",CONCATENATE(Tabela2[[#This Row],[Instrukcje .png - lokalizacja folderu]],R1431))</f>
        <v/>
      </c>
      <c r="T1431" t="s">
        <v>2556</v>
      </c>
      <c r="U1431" t="s">
        <v>2688</v>
      </c>
      <c r="V1431" t="str">
        <f>IF(U1431="","",CONCATENATE(Tabela2[[#This Row],[Modele .rfa - lokalizacja folderu]],U1431))</f>
        <v>G:\LocalUser\snws\Rendery_dwg_rys\Modele 3D\NICZUK Hex reducer male_female RZW.rfa</v>
      </c>
      <c r="W1431" t="s">
        <v>2574</v>
      </c>
      <c r="X1431" t="s">
        <v>2809</v>
      </c>
      <c r="Y1431" t="str">
        <f>IF(X1431="","",CONCATENATE(Tabela2[[#This Row],[Modele .txt - lokalizacja folderu]],X1431))</f>
        <v>G:\LocalUser\snws\Rendery_dwg_rys\Modele 3D\NICZUK Hex reducer male_female RZW.txt</v>
      </c>
      <c r="Z1431" t="s">
        <v>2574</v>
      </c>
      <c r="AB1431" t="str">
        <f>IFERROR(VLOOKUP(Tabela2[[#This Row],[Kod]],[1]Arkusz7!$A:$W,23,FALSE),"")</f>
        <v>RZW-M16/G1/2</v>
      </c>
    </row>
    <row r="1432" spans="1:28" x14ac:dyDescent="0.25">
      <c r="A1432">
        <v>19326</v>
      </c>
      <c r="B1432" t="s">
        <v>1334</v>
      </c>
      <c r="C1432" t="str">
        <f>IF(B1432="","",CONCATENATE(Tabela2[[#This Row],[Nazwa pliku - render - lokalizacja folderu]],B1432))</f>
        <v>G:\LocalUser\snws\Rendery_dwg_rys\web_ok\RZW_web_ok.png</v>
      </c>
      <c r="D1432" t="s">
        <v>2179</v>
      </c>
      <c r="E1432" t="s">
        <v>1335</v>
      </c>
      <c r="F1432" t="str">
        <f>IF(E1432="","",CONCATENATE(Tabela2[[#This Row],[Nazwa pliku - .dwg - lokalizacja folderu]],E1432))</f>
        <v>G:\LocalUser\snws\Rendery_dwg_rys\dwg\RZW-M6_8.DWG</v>
      </c>
      <c r="G1432" t="s">
        <v>2185</v>
      </c>
      <c r="H1432" t="s">
        <v>2367</v>
      </c>
      <c r="I1432" t="str">
        <f>IF(H1432="","",CONCATENATE(Tabela2[[#This Row],[Rysunek .png - lokalizacja folderu]],H1432))</f>
        <v>G:\LocalUser\snws\Rendery_dwg_rys\rys\RZW_rys.png</v>
      </c>
      <c r="J1432" t="s">
        <v>2181</v>
      </c>
      <c r="L1432" t="str">
        <f>IF(K1432="","",CONCATENATE(Tabela2[[#This Row],[Zastosowania .jpg - lokalizacja folderu]],K1432))</f>
        <v/>
      </c>
      <c r="N1432" t="str">
        <f>IF(M1432="","",CONCATENATE(Tabela2[[#This Row],[Zastosowania .jpg - lokalizacja folderu]],M1432))</f>
        <v/>
      </c>
      <c r="P1432" t="str">
        <f>IF(O1432="","",CONCATENATE(Tabela2[[#This Row],[Zastosowania .jpg - lokalizacja folderu]],O1432))</f>
        <v/>
      </c>
      <c r="Q1432" t="s">
        <v>2555</v>
      </c>
      <c r="S1432" t="str">
        <f>IF(R1432="","",CONCATENATE(Tabela2[[#This Row],[Instrukcje .png - lokalizacja folderu]],R1432))</f>
        <v/>
      </c>
      <c r="T1432" t="s">
        <v>2556</v>
      </c>
      <c r="U1432" t="s">
        <v>2688</v>
      </c>
      <c r="V1432" t="str">
        <f>IF(U1432="","",CONCATENATE(Tabela2[[#This Row],[Modele .rfa - lokalizacja folderu]],U1432))</f>
        <v>G:\LocalUser\snws\Rendery_dwg_rys\Modele 3D\NICZUK Hex reducer male_female RZW.rfa</v>
      </c>
      <c r="W1432" t="s">
        <v>2574</v>
      </c>
      <c r="X1432" t="s">
        <v>2809</v>
      </c>
      <c r="Y1432" t="str">
        <f>IF(X1432="","",CONCATENATE(Tabela2[[#This Row],[Modele .txt - lokalizacja folderu]],X1432))</f>
        <v>G:\LocalUser\snws\Rendery_dwg_rys\Modele 3D\NICZUK Hex reducer male_female RZW.txt</v>
      </c>
      <c r="Z1432" t="s">
        <v>2574</v>
      </c>
      <c r="AB1432" t="str">
        <f>IFERROR(VLOOKUP(Tabela2[[#This Row],[Kod]],[1]Arkusz7!$A:$W,23,FALSE),"")</f>
        <v>RZW-M6/8</v>
      </c>
    </row>
    <row r="1433" spans="1:28" x14ac:dyDescent="0.25">
      <c r="A1433" s="2">
        <v>35975</v>
      </c>
      <c r="B1433" t="s">
        <v>1334</v>
      </c>
      <c r="C1433" t="str">
        <f>IF(B1433="","",CONCATENATE(Tabela2[[#This Row],[Nazwa pliku - render - lokalizacja folderu]],B1433))</f>
        <v>G:\LocalUser\snws\Rendery_dwg_rys\web_ok\RZW_web_ok.png</v>
      </c>
      <c r="D1433" t="s">
        <v>2179</v>
      </c>
      <c r="E1433" t="s">
        <v>1335</v>
      </c>
      <c r="F1433" t="str">
        <f>IF(E1433="","",CONCATENATE(Tabela2[[#This Row],[Nazwa pliku - .dwg - lokalizacja folderu]],E1433))</f>
        <v>G:\LocalUser\snws\Rendery_dwg_rys\dwg\RZW-M6_8.DWG</v>
      </c>
      <c r="G1433" t="s">
        <v>2185</v>
      </c>
      <c r="H1433" t="s">
        <v>2367</v>
      </c>
      <c r="I1433" t="str">
        <f>IF(H1433="","",CONCATENATE(Tabela2[[#This Row],[Rysunek .png - lokalizacja folderu]],H1433))</f>
        <v>G:\LocalUser\snws\Rendery_dwg_rys\rys\RZW_rys.png</v>
      </c>
      <c r="J1433" t="s">
        <v>2181</v>
      </c>
      <c r="L1433" t="str">
        <f>IF(K1433="","",CONCATENATE(Tabela2[[#This Row],[Zastosowania .jpg - lokalizacja folderu]],K1433))</f>
        <v/>
      </c>
      <c r="N1433" t="str">
        <f>IF(M1433="","",CONCATENATE(Tabela2[[#This Row],[Zastosowania .jpg - lokalizacja folderu]],M1433))</f>
        <v/>
      </c>
      <c r="P1433" t="str">
        <f>IF(O1433="","",CONCATENATE(Tabela2[[#This Row],[Zastosowania .jpg - lokalizacja folderu]],O1433))</f>
        <v/>
      </c>
      <c r="Q1433" t="s">
        <v>2555</v>
      </c>
      <c r="S1433" t="str">
        <f>IF(R1433="","",CONCATENATE(Tabela2[[#This Row],[Instrukcje .png - lokalizacja folderu]],R1433))</f>
        <v/>
      </c>
      <c r="T1433" t="s">
        <v>2556</v>
      </c>
      <c r="U1433" t="s">
        <v>2688</v>
      </c>
      <c r="V1433" t="str">
        <f>IF(U1433="","",CONCATENATE(Tabela2[[#This Row],[Modele .rfa - lokalizacja folderu]],U1433))</f>
        <v>G:\LocalUser\snws\Rendery_dwg_rys\Modele 3D\NICZUK Hex reducer male_female RZW.rfa</v>
      </c>
      <c r="W1433" t="s">
        <v>2574</v>
      </c>
      <c r="X1433" t="s">
        <v>2809</v>
      </c>
      <c r="Y1433" t="str">
        <f>IF(X1433="","",CONCATENATE(Tabela2[[#This Row],[Modele .txt - lokalizacja folderu]],X1433))</f>
        <v>G:\LocalUser\snws\Rendery_dwg_rys\Modele 3D\NICZUK Hex reducer male_female RZW.txt</v>
      </c>
      <c r="Z1433" t="s">
        <v>2574</v>
      </c>
      <c r="AB1433" t="str">
        <f>IFERROR(VLOOKUP(Tabela2[[#This Row],[Kod]],[1]Arkusz7!$A:$W,23,FALSE),"")</f>
        <v>RZW-M6/8</v>
      </c>
    </row>
    <row r="1434" spans="1:28" x14ac:dyDescent="0.25">
      <c r="A1434">
        <v>19345</v>
      </c>
      <c r="B1434" t="s">
        <v>1334</v>
      </c>
      <c r="C1434" t="str">
        <f>IF(B1434="","",CONCATENATE(Tabela2[[#This Row],[Nazwa pliku - render - lokalizacja folderu]],B1434))</f>
        <v>G:\LocalUser\snws\Rendery_dwg_rys\web_ok\RZW_web_ok.png</v>
      </c>
      <c r="D1434" t="s">
        <v>2179</v>
      </c>
      <c r="E1434" t="s">
        <v>1337</v>
      </c>
      <c r="F1434" t="str">
        <f>IF(E1434="","",CONCATENATE(Tabela2[[#This Row],[Nazwa pliku - .dwg - lokalizacja folderu]],E1434))</f>
        <v>G:\LocalUser\snws\Rendery_dwg_rys\dwg\RZW-M8_10.DWG</v>
      </c>
      <c r="G1434" t="s">
        <v>2185</v>
      </c>
      <c r="H1434" t="s">
        <v>2367</v>
      </c>
      <c r="I1434" t="str">
        <f>IF(H1434="","",CONCATENATE(Tabela2[[#This Row],[Rysunek .png - lokalizacja folderu]],H1434))</f>
        <v>G:\LocalUser\snws\Rendery_dwg_rys\rys\RZW_rys.png</v>
      </c>
      <c r="J1434" t="s">
        <v>2181</v>
      </c>
      <c r="L1434" t="str">
        <f>IF(K1434="","",CONCATENATE(Tabela2[[#This Row],[Zastosowania .jpg - lokalizacja folderu]],K1434))</f>
        <v/>
      </c>
      <c r="N1434" t="str">
        <f>IF(M1434="","",CONCATENATE(Tabela2[[#This Row],[Zastosowania .jpg - lokalizacja folderu]],M1434))</f>
        <v/>
      </c>
      <c r="P1434" t="str">
        <f>IF(O1434="","",CONCATENATE(Tabela2[[#This Row],[Zastosowania .jpg - lokalizacja folderu]],O1434))</f>
        <v/>
      </c>
      <c r="Q1434" t="s">
        <v>2555</v>
      </c>
      <c r="S1434" t="str">
        <f>IF(R1434="","",CONCATENATE(Tabela2[[#This Row],[Instrukcje .png - lokalizacja folderu]],R1434))</f>
        <v/>
      </c>
      <c r="T1434" t="s">
        <v>2556</v>
      </c>
      <c r="U1434" t="s">
        <v>2688</v>
      </c>
      <c r="V1434" t="str">
        <f>IF(U1434="","",CONCATENATE(Tabela2[[#This Row],[Modele .rfa - lokalizacja folderu]],U1434))</f>
        <v>G:\LocalUser\snws\Rendery_dwg_rys\Modele 3D\NICZUK Hex reducer male_female RZW.rfa</v>
      </c>
      <c r="W1434" t="s">
        <v>2574</v>
      </c>
      <c r="X1434" t="s">
        <v>2809</v>
      </c>
      <c r="Y1434" t="str">
        <f>IF(X1434="","",CONCATENATE(Tabela2[[#This Row],[Modele .txt - lokalizacja folderu]],X1434))</f>
        <v>G:\LocalUser\snws\Rendery_dwg_rys\Modele 3D\NICZUK Hex reducer male_female RZW.txt</v>
      </c>
      <c r="Z1434" t="s">
        <v>2574</v>
      </c>
      <c r="AB1434" t="str">
        <f>IFERROR(VLOOKUP(Tabela2[[#This Row],[Kod]],[1]Arkusz7!$A:$W,23,FALSE),"")</f>
        <v>RZW-M8/10</v>
      </c>
    </row>
    <row r="1435" spans="1:28" x14ac:dyDescent="0.25">
      <c r="A1435">
        <v>19348</v>
      </c>
      <c r="B1435" t="s">
        <v>1334</v>
      </c>
      <c r="C1435" t="str">
        <f>IF(B1435="","",CONCATENATE(Tabela2[[#This Row],[Nazwa pliku - render - lokalizacja folderu]],B1435))</f>
        <v>G:\LocalUser\snws\Rendery_dwg_rys\web_ok\RZW_web_ok.png</v>
      </c>
      <c r="D1435" t="s">
        <v>2179</v>
      </c>
      <c r="E1435" t="s">
        <v>1336</v>
      </c>
      <c r="F1435" t="str">
        <f>IF(E1435="","",CONCATENATE(Tabela2[[#This Row],[Nazwa pliku - .dwg - lokalizacja folderu]],E1435))</f>
        <v>G:\LocalUser\snws\Rendery_dwg_rys\dwg\RZW-M8_6.DWG</v>
      </c>
      <c r="G1435" t="s">
        <v>2185</v>
      </c>
      <c r="H1435" t="s">
        <v>2367</v>
      </c>
      <c r="I1435" t="str">
        <f>IF(H1435="","",CONCATENATE(Tabela2[[#This Row],[Rysunek .png - lokalizacja folderu]],H1435))</f>
        <v>G:\LocalUser\snws\Rendery_dwg_rys\rys\RZW_rys.png</v>
      </c>
      <c r="J1435" t="s">
        <v>2181</v>
      </c>
      <c r="L1435" t="str">
        <f>IF(K1435="","",CONCATENATE(Tabela2[[#This Row],[Zastosowania .jpg - lokalizacja folderu]],K1435))</f>
        <v/>
      </c>
      <c r="N1435" t="str">
        <f>IF(M1435="","",CONCATENATE(Tabela2[[#This Row],[Zastosowania .jpg - lokalizacja folderu]],M1435))</f>
        <v/>
      </c>
      <c r="P1435" t="str">
        <f>IF(O1435="","",CONCATENATE(Tabela2[[#This Row],[Zastosowania .jpg - lokalizacja folderu]],O1435))</f>
        <v/>
      </c>
      <c r="Q1435" t="s">
        <v>2555</v>
      </c>
      <c r="S1435" t="str">
        <f>IF(R1435="","",CONCATENATE(Tabela2[[#This Row],[Instrukcje .png - lokalizacja folderu]],R1435))</f>
        <v/>
      </c>
      <c r="T1435" t="s">
        <v>2556</v>
      </c>
      <c r="U1435" t="s">
        <v>2688</v>
      </c>
      <c r="V1435" t="str">
        <f>IF(U1435="","",CONCATENATE(Tabela2[[#This Row],[Modele .rfa - lokalizacja folderu]],U1435))</f>
        <v>G:\LocalUser\snws\Rendery_dwg_rys\Modele 3D\NICZUK Hex reducer male_female RZW.rfa</v>
      </c>
      <c r="W1435" t="s">
        <v>2574</v>
      </c>
      <c r="X1435" t="s">
        <v>2809</v>
      </c>
      <c r="Y1435" t="str">
        <f>IF(X1435="","",CONCATENATE(Tabela2[[#This Row],[Modele .txt - lokalizacja folderu]],X1435))</f>
        <v>G:\LocalUser\snws\Rendery_dwg_rys\Modele 3D\NICZUK Hex reducer male_female RZW.txt</v>
      </c>
      <c r="Z1435" t="s">
        <v>2574</v>
      </c>
      <c r="AB1435" t="str">
        <f>IFERROR(VLOOKUP(Tabela2[[#This Row],[Kod]],[1]Arkusz7!$A:$W,23,FALSE),"")</f>
        <v>RZW-M8/6</v>
      </c>
    </row>
    <row r="1436" spans="1:28" x14ac:dyDescent="0.25">
      <c r="A1436" s="2">
        <v>35982</v>
      </c>
      <c r="B1436" t="s">
        <v>1334</v>
      </c>
      <c r="C1436" t="str">
        <f>IF(B1436="","",CONCATENATE(Tabela2[[#This Row],[Nazwa pliku - render - lokalizacja folderu]],B1436))</f>
        <v>G:\LocalUser\snws\Rendery_dwg_rys\web_ok\RZW_web_ok.png</v>
      </c>
      <c r="D1436" t="s">
        <v>2179</v>
      </c>
      <c r="E1436" t="s">
        <v>1336</v>
      </c>
      <c r="F1436" t="str">
        <f>IF(E1436="","",CONCATENATE(Tabela2[[#This Row],[Nazwa pliku - .dwg - lokalizacja folderu]],E1436))</f>
        <v>G:\LocalUser\snws\Rendery_dwg_rys\dwg\RZW-M8_6.DWG</v>
      </c>
      <c r="G1436" t="s">
        <v>2185</v>
      </c>
      <c r="H1436" t="s">
        <v>2367</v>
      </c>
      <c r="I1436" t="str">
        <f>IF(H1436="","",CONCATENATE(Tabela2[[#This Row],[Rysunek .png - lokalizacja folderu]],H1436))</f>
        <v>G:\LocalUser\snws\Rendery_dwg_rys\rys\RZW_rys.png</v>
      </c>
      <c r="J1436" t="s">
        <v>2181</v>
      </c>
      <c r="L1436" t="str">
        <f>IF(K1436="","",CONCATENATE(Tabela2[[#This Row],[Zastosowania .jpg - lokalizacja folderu]],K1436))</f>
        <v/>
      </c>
      <c r="N1436" t="str">
        <f>IF(M1436="","",CONCATENATE(Tabela2[[#This Row],[Zastosowania .jpg - lokalizacja folderu]],M1436))</f>
        <v/>
      </c>
      <c r="P1436" t="str">
        <f>IF(O1436="","",CONCATENATE(Tabela2[[#This Row],[Zastosowania .jpg - lokalizacja folderu]],O1436))</f>
        <v/>
      </c>
      <c r="Q1436" t="s">
        <v>2555</v>
      </c>
      <c r="S1436" t="str">
        <f>IF(R1436="","",CONCATENATE(Tabela2[[#This Row],[Instrukcje .png - lokalizacja folderu]],R1436))</f>
        <v/>
      </c>
      <c r="T1436" t="s">
        <v>2556</v>
      </c>
      <c r="U1436" t="s">
        <v>2688</v>
      </c>
      <c r="V1436" t="str">
        <f>IF(U1436="","",CONCATENATE(Tabela2[[#This Row],[Modele .rfa - lokalizacja folderu]],U1436))</f>
        <v>G:\LocalUser\snws\Rendery_dwg_rys\Modele 3D\NICZUK Hex reducer male_female RZW.rfa</v>
      </c>
      <c r="W1436" t="s">
        <v>2574</v>
      </c>
      <c r="X1436" t="s">
        <v>2809</v>
      </c>
      <c r="Y1436" t="str">
        <f>IF(X1436="","",CONCATENATE(Tabela2[[#This Row],[Modele .txt - lokalizacja folderu]],X1436))</f>
        <v>G:\LocalUser\snws\Rendery_dwg_rys\Modele 3D\NICZUK Hex reducer male_female RZW.txt</v>
      </c>
      <c r="Z1436" t="s">
        <v>2574</v>
      </c>
      <c r="AB1436" t="str">
        <f>IFERROR(VLOOKUP(Tabela2[[#This Row],[Kod]],[1]Arkusz7!$A:$W,23,FALSE),"")</f>
        <v>RZW-M8/6</v>
      </c>
    </row>
    <row r="1437" spans="1:28" x14ac:dyDescent="0.25">
      <c r="A1437">
        <v>13547</v>
      </c>
      <c r="B1437" t="s">
        <v>1046</v>
      </c>
      <c r="C1437" t="str">
        <f>IF(B1437="","",CONCATENATE(Tabela2[[#This Row],[Nazwa pliku - render - lokalizacja folderu]],B1437))</f>
        <v>G:\LocalUser\snws\Rendery_dwg_rys\web_ok\SD-MB3,0_web_ok.png</v>
      </c>
      <c r="D1437" t="s">
        <v>2179</v>
      </c>
      <c r="E1437" t="s">
        <v>1047</v>
      </c>
      <c r="F1437" t="str">
        <f>IF(E1437="","",CONCATENATE(Tabela2[[#This Row],[Nazwa pliku - .dwg - lokalizacja folderu]],E1437))</f>
        <v>G:\LocalUser\snws\Rendery_dwg_rys\dwg\SD-MB3,0-2000.DWG</v>
      </c>
      <c r="G1437" t="s">
        <v>2185</v>
      </c>
      <c r="H1437" t="s">
        <v>2307</v>
      </c>
      <c r="I1437" t="str">
        <f>IF(H1437="","",CONCATENATE(Tabela2[[#This Row],[Rysunek .png - lokalizacja folderu]],H1437))</f>
        <v>G:\LocalUser\snws\Rendery_dwg_rys\rys\SD-MB3,0_rys.png</v>
      </c>
      <c r="J1437" t="s">
        <v>2181</v>
      </c>
      <c r="L1437" t="str">
        <f>IF(K1437="","",CONCATENATE(Tabela2[[#This Row],[Zastosowania .jpg - lokalizacja folderu]],K1437))</f>
        <v/>
      </c>
      <c r="N1437" t="str">
        <f>IF(M1437="","",CONCATENATE(Tabela2[[#This Row],[Zastosowania .jpg - lokalizacja folderu]],M1437))</f>
        <v/>
      </c>
      <c r="P1437" t="str">
        <f>IF(O1437="","",CONCATENATE(Tabela2[[#This Row],[Zastosowania .jpg - lokalizacja folderu]],O1437))</f>
        <v/>
      </c>
      <c r="Q1437" t="s">
        <v>2555</v>
      </c>
      <c r="S1437" t="str">
        <f>IF(R1437="","",CONCATENATE(Tabela2[[#This Row],[Instrukcje .png - lokalizacja folderu]],R1437))</f>
        <v/>
      </c>
      <c r="T1437" t="s">
        <v>2556</v>
      </c>
      <c r="U1437" t="s">
        <v>2635</v>
      </c>
      <c r="V1437" t="str">
        <f>IF(U1437="","",CONCATENATE(Tabela2[[#This Row],[Modele .rfa - lokalizacja folderu]],U1437))</f>
        <v>G:\LocalUser\snws\Rendery_dwg_rys\Modele 3D\NICZUK Channel type 41 v2021.rfa</v>
      </c>
      <c r="W1437" t="s">
        <v>2574</v>
      </c>
      <c r="X1437" t="s">
        <v>2765</v>
      </c>
      <c r="Y1437" t="str">
        <f>IF(X1437="","",CONCATENATE(Tabela2[[#This Row],[Modele .txt - lokalizacja folderu]],X1437))</f>
        <v>G:\LocalUser\snws\Rendery_dwg_rys\Modele 3D\NICZUK Channel type 41 v2021.txt</v>
      </c>
      <c r="Z1437" t="s">
        <v>2574</v>
      </c>
      <c r="AB1437" t="str">
        <f>IFERROR(VLOOKUP(Tabela2[[#This Row],[Kod]],[1]Arkusz7!$A:$W,23,FALSE),"")</f>
        <v>SD-MB3,0-2000</v>
      </c>
    </row>
    <row r="1438" spans="1:28" x14ac:dyDescent="0.25">
      <c r="A1438">
        <v>12370</v>
      </c>
      <c r="B1438" t="s">
        <v>1046</v>
      </c>
      <c r="C1438" t="str">
        <f>IF(B1438="","",CONCATENATE(Tabela2[[#This Row],[Nazwa pliku - render - lokalizacja folderu]],B1438))</f>
        <v>G:\LocalUser\snws\Rendery_dwg_rys\web_ok\SD-MB3,0_web_ok.png</v>
      </c>
      <c r="D1438" t="s">
        <v>2179</v>
      </c>
      <c r="E1438" t="s">
        <v>1048</v>
      </c>
      <c r="F1438" t="str">
        <f>IF(E1438="","",CONCATENATE(Tabela2[[#This Row],[Nazwa pliku - .dwg - lokalizacja folderu]],E1438))</f>
        <v>G:\LocalUser\snws\Rendery_dwg_rys\dwg\SD-MB3,0-3000.DWG</v>
      </c>
      <c r="G1438" t="s">
        <v>2185</v>
      </c>
      <c r="H1438" t="s">
        <v>2307</v>
      </c>
      <c r="I1438" t="str">
        <f>IF(H1438="","",CONCATENATE(Tabela2[[#This Row],[Rysunek .png - lokalizacja folderu]],H1438))</f>
        <v>G:\LocalUser\snws\Rendery_dwg_rys\rys\SD-MB3,0_rys.png</v>
      </c>
      <c r="J1438" t="s">
        <v>2181</v>
      </c>
      <c r="L1438" t="str">
        <f>IF(K1438="","",CONCATENATE(Tabela2[[#This Row],[Zastosowania .jpg - lokalizacja folderu]],K1438))</f>
        <v/>
      </c>
      <c r="N1438" t="str">
        <f>IF(M1438="","",CONCATENATE(Tabela2[[#This Row],[Zastosowania .jpg - lokalizacja folderu]],M1438))</f>
        <v/>
      </c>
      <c r="P1438" t="str">
        <f>IF(O1438="","",CONCATENATE(Tabela2[[#This Row],[Zastosowania .jpg - lokalizacja folderu]],O1438))</f>
        <v/>
      </c>
      <c r="Q1438" t="s">
        <v>2555</v>
      </c>
      <c r="S1438" t="str">
        <f>IF(R1438="","",CONCATENATE(Tabela2[[#This Row],[Instrukcje .png - lokalizacja folderu]],R1438))</f>
        <v/>
      </c>
      <c r="T1438" t="s">
        <v>2556</v>
      </c>
      <c r="U1438" t="s">
        <v>2635</v>
      </c>
      <c r="V1438" t="str">
        <f>IF(U1438="","",CONCATENATE(Tabela2[[#This Row],[Modele .rfa - lokalizacja folderu]],U1438))</f>
        <v>G:\LocalUser\snws\Rendery_dwg_rys\Modele 3D\NICZUK Channel type 41 v2021.rfa</v>
      </c>
      <c r="W1438" t="s">
        <v>2574</v>
      </c>
      <c r="X1438" t="s">
        <v>2765</v>
      </c>
      <c r="Y1438" t="str">
        <f>IF(X1438="","",CONCATENATE(Tabela2[[#This Row],[Modele .txt - lokalizacja folderu]],X1438))</f>
        <v>G:\LocalUser\snws\Rendery_dwg_rys\Modele 3D\NICZUK Channel type 41 v2021.txt</v>
      </c>
      <c r="Z1438" t="s">
        <v>2574</v>
      </c>
      <c r="AB1438" t="str">
        <f>IFERROR(VLOOKUP(Tabela2[[#This Row],[Kod]],[1]Arkusz7!$A:$W,23,FALSE),"")</f>
        <v>SD-MB3,0-3000</v>
      </c>
    </row>
    <row r="1439" spans="1:28" x14ac:dyDescent="0.25">
      <c r="A1439">
        <v>12369</v>
      </c>
      <c r="B1439" t="s">
        <v>1046</v>
      </c>
      <c r="C1439" t="str">
        <f>IF(B1439="","",CONCATENATE(Tabela2[[#This Row],[Nazwa pliku - render - lokalizacja folderu]],B1439))</f>
        <v>G:\LocalUser\snws\Rendery_dwg_rys\web_ok\SD-MB3,0_web_ok.png</v>
      </c>
      <c r="D1439" t="s">
        <v>2179</v>
      </c>
      <c r="E1439" t="s">
        <v>1049</v>
      </c>
      <c r="F1439" t="str">
        <f>IF(E1439="","",CONCATENATE(Tabela2[[#This Row],[Nazwa pliku - .dwg - lokalizacja folderu]],E1439))</f>
        <v>G:\LocalUser\snws\Rendery_dwg_rys\dwg\SD-MB3,0-4000.DWG</v>
      </c>
      <c r="G1439" t="s">
        <v>2185</v>
      </c>
      <c r="H1439" t="s">
        <v>2307</v>
      </c>
      <c r="I1439" t="str">
        <f>IF(H1439="","",CONCATENATE(Tabela2[[#This Row],[Rysunek .png - lokalizacja folderu]],H1439))</f>
        <v>G:\LocalUser\snws\Rendery_dwg_rys\rys\SD-MB3,0_rys.png</v>
      </c>
      <c r="J1439" t="s">
        <v>2181</v>
      </c>
      <c r="L1439" t="str">
        <f>IF(K1439="","",CONCATENATE(Tabela2[[#This Row],[Zastosowania .jpg - lokalizacja folderu]],K1439))</f>
        <v/>
      </c>
      <c r="N1439" t="str">
        <f>IF(M1439="","",CONCATENATE(Tabela2[[#This Row],[Zastosowania .jpg - lokalizacja folderu]],M1439))</f>
        <v/>
      </c>
      <c r="P1439" t="str">
        <f>IF(O1439="","",CONCATENATE(Tabela2[[#This Row],[Zastosowania .jpg - lokalizacja folderu]],O1439))</f>
        <v/>
      </c>
      <c r="Q1439" t="s">
        <v>2555</v>
      </c>
      <c r="S1439" t="str">
        <f>IF(R1439="","",CONCATENATE(Tabela2[[#This Row],[Instrukcje .png - lokalizacja folderu]],R1439))</f>
        <v/>
      </c>
      <c r="T1439" t="s">
        <v>2556</v>
      </c>
      <c r="U1439" t="s">
        <v>2635</v>
      </c>
      <c r="V1439" t="str">
        <f>IF(U1439="","",CONCATENATE(Tabela2[[#This Row],[Modele .rfa - lokalizacja folderu]],U1439))</f>
        <v>G:\LocalUser\snws\Rendery_dwg_rys\Modele 3D\NICZUK Channel type 41 v2021.rfa</v>
      </c>
      <c r="W1439" t="s">
        <v>2574</v>
      </c>
      <c r="X1439" t="s">
        <v>2765</v>
      </c>
      <c r="Y1439" t="str">
        <f>IF(X1439="","",CONCATENATE(Tabela2[[#This Row],[Modele .txt - lokalizacja folderu]],X1439))</f>
        <v>G:\LocalUser\snws\Rendery_dwg_rys\Modele 3D\NICZUK Channel type 41 v2021.txt</v>
      </c>
      <c r="Z1439" t="s">
        <v>2574</v>
      </c>
      <c r="AB1439" t="str">
        <f>IFERROR(VLOOKUP(Tabela2[[#This Row],[Kod]],[1]Arkusz7!$A:$W,23,FALSE),"")</f>
        <v>SD-MB3,0-4000</v>
      </c>
    </row>
    <row r="1440" spans="1:28" x14ac:dyDescent="0.25">
      <c r="A1440">
        <v>11876</v>
      </c>
      <c r="B1440" t="s">
        <v>1046</v>
      </c>
      <c r="C1440" t="str">
        <f>IF(B1440="","",CONCATENATE(Tabela2[[#This Row],[Nazwa pliku - render - lokalizacja folderu]],B1440))</f>
        <v>G:\LocalUser\snws\Rendery_dwg_rys\web_ok\SD-MB3,0_web_ok.png</v>
      </c>
      <c r="D1440" t="s">
        <v>2179</v>
      </c>
      <c r="E1440" t="s">
        <v>1050</v>
      </c>
      <c r="F1440" t="str">
        <f>IF(E1440="","",CONCATENATE(Tabela2[[#This Row],[Nazwa pliku - .dwg - lokalizacja folderu]],E1440))</f>
        <v>G:\LocalUser\snws\Rendery_dwg_rys\dwg\SD-MB3,0-6000.DWG</v>
      </c>
      <c r="G1440" t="s">
        <v>2185</v>
      </c>
      <c r="H1440" t="s">
        <v>2307</v>
      </c>
      <c r="I1440" t="str">
        <f>IF(H1440="","",CONCATENATE(Tabela2[[#This Row],[Rysunek .png - lokalizacja folderu]],H1440))</f>
        <v>G:\LocalUser\snws\Rendery_dwg_rys\rys\SD-MB3,0_rys.png</v>
      </c>
      <c r="J1440" t="s">
        <v>2181</v>
      </c>
      <c r="L1440" t="str">
        <f>IF(K1440="","",CONCATENATE(Tabela2[[#This Row],[Zastosowania .jpg - lokalizacja folderu]],K1440))</f>
        <v/>
      </c>
      <c r="N1440" t="str">
        <f>IF(M1440="","",CONCATENATE(Tabela2[[#This Row],[Zastosowania .jpg - lokalizacja folderu]],M1440))</f>
        <v/>
      </c>
      <c r="P1440" t="str">
        <f>IF(O1440="","",CONCATENATE(Tabela2[[#This Row],[Zastosowania .jpg - lokalizacja folderu]],O1440))</f>
        <v/>
      </c>
      <c r="Q1440" t="s">
        <v>2555</v>
      </c>
      <c r="S1440" t="str">
        <f>IF(R1440="","",CONCATENATE(Tabela2[[#This Row],[Instrukcje .png - lokalizacja folderu]],R1440))</f>
        <v/>
      </c>
      <c r="T1440" t="s">
        <v>2556</v>
      </c>
      <c r="U1440" t="s">
        <v>2635</v>
      </c>
      <c r="V1440" t="str">
        <f>IF(U1440="","",CONCATENATE(Tabela2[[#This Row],[Modele .rfa - lokalizacja folderu]],U1440))</f>
        <v>G:\LocalUser\snws\Rendery_dwg_rys\Modele 3D\NICZUK Channel type 41 v2021.rfa</v>
      </c>
      <c r="W1440" t="s">
        <v>2574</v>
      </c>
      <c r="X1440" t="s">
        <v>2765</v>
      </c>
      <c r="Y1440" t="str">
        <f>IF(X1440="","",CONCATENATE(Tabela2[[#This Row],[Modele .txt - lokalizacja folderu]],X1440))</f>
        <v>G:\LocalUser\snws\Rendery_dwg_rys\Modele 3D\NICZUK Channel type 41 v2021.txt</v>
      </c>
      <c r="Z1440" t="s">
        <v>2574</v>
      </c>
      <c r="AB1440" t="str">
        <f>IFERROR(VLOOKUP(Tabela2[[#This Row],[Kod]],[1]Arkusz7!$A:$W,23,FALSE),"")</f>
        <v>SD-MB3,0-6000</v>
      </c>
    </row>
    <row r="1441" spans="1:28" x14ac:dyDescent="0.25">
      <c r="A1441">
        <v>15550</v>
      </c>
      <c r="B1441" t="s">
        <v>1051</v>
      </c>
      <c r="C1441" t="str">
        <f>IF(B1441="","",CONCATENATE(Tabela2[[#This Row],[Nazwa pliku - render - lokalizacja folderu]],B1441))</f>
        <v>G:\LocalUser\snws\Rendery_dwg_rys\web_ok\SD-ME3,0_web_ok.png</v>
      </c>
      <c r="D1441" t="s">
        <v>2179</v>
      </c>
      <c r="E1441" t="s">
        <v>1052</v>
      </c>
      <c r="F1441" t="str">
        <f>IF(E1441="","",CONCATENATE(Tabela2[[#This Row],[Nazwa pliku - .dwg - lokalizacja folderu]],E1441))</f>
        <v>G:\LocalUser\snws\Rendery_dwg_rys\dwg\SD-ME3,0-3000.DWG</v>
      </c>
      <c r="G1441" t="s">
        <v>2185</v>
      </c>
      <c r="H1441" t="s">
        <v>2308</v>
      </c>
      <c r="I1441" t="str">
        <f>IF(H1441="","",CONCATENATE(Tabela2[[#This Row],[Rysunek .png - lokalizacja folderu]],H1441))</f>
        <v>G:\LocalUser\snws\Rendery_dwg_rys\rys\SD-ME3,0_rys.png</v>
      </c>
      <c r="J1441" t="s">
        <v>2181</v>
      </c>
      <c r="L1441" t="str">
        <f>IF(K1441="","",CONCATENATE(Tabela2[[#This Row],[Zastosowania .jpg - lokalizacja folderu]],K1441))</f>
        <v/>
      </c>
      <c r="N1441" t="str">
        <f>IF(M1441="","",CONCATENATE(Tabela2[[#This Row],[Zastosowania .jpg - lokalizacja folderu]],M1441))</f>
        <v/>
      </c>
      <c r="P1441" t="str">
        <f>IF(O1441="","",CONCATENATE(Tabela2[[#This Row],[Zastosowania .jpg - lokalizacja folderu]],O1441))</f>
        <v/>
      </c>
      <c r="Q1441" t="s">
        <v>2555</v>
      </c>
      <c r="S1441" t="str">
        <f>IF(R1441="","",CONCATENATE(Tabela2[[#This Row],[Instrukcje .png - lokalizacja folderu]],R1441))</f>
        <v/>
      </c>
      <c r="T1441" t="s">
        <v>2556</v>
      </c>
      <c r="U1441" t="s">
        <v>2635</v>
      </c>
      <c r="V1441" t="str">
        <f>IF(U1441="","",CONCATENATE(Tabela2[[#This Row],[Modele .rfa - lokalizacja folderu]],U1441))</f>
        <v>G:\LocalUser\snws\Rendery_dwg_rys\Modele 3D\NICZUK Channel type 41 v2021.rfa</v>
      </c>
      <c r="W1441" t="s">
        <v>2574</v>
      </c>
      <c r="X1441" t="s">
        <v>2765</v>
      </c>
      <c r="Y1441" t="str">
        <f>IF(X1441="","",CONCATENATE(Tabela2[[#This Row],[Modele .txt - lokalizacja folderu]],X1441))</f>
        <v>G:\LocalUser\snws\Rendery_dwg_rys\Modele 3D\NICZUK Channel type 41 v2021.txt</v>
      </c>
      <c r="Z1441" t="s">
        <v>2574</v>
      </c>
      <c r="AB1441" t="str">
        <f>IFERROR(VLOOKUP(Tabela2[[#This Row],[Kod]],[1]Arkusz7!$A:$W,23,FALSE),"")</f>
        <v>SD-ME3,0-3000</v>
      </c>
    </row>
    <row r="1442" spans="1:28" x14ac:dyDescent="0.25">
      <c r="A1442">
        <v>14956</v>
      </c>
      <c r="B1442" t="s">
        <v>1051</v>
      </c>
      <c r="C1442" t="str">
        <f>IF(B1442="","",CONCATENATE(Tabela2[[#This Row],[Nazwa pliku - render - lokalizacja folderu]],B1442))</f>
        <v>G:\LocalUser\snws\Rendery_dwg_rys\web_ok\SD-ME3,0_web_ok.png</v>
      </c>
      <c r="D1442" t="s">
        <v>2179</v>
      </c>
      <c r="E1442" t="s">
        <v>1053</v>
      </c>
      <c r="F1442" t="str">
        <f>IF(E1442="","",CONCATENATE(Tabela2[[#This Row],[Nazwa pliku - .dwg - lokalizacja folderu]],E1442))</f>
        <v>G:\LocalUser\snws\Rendery_dwg_rys\dwg\SD-ME3,0-4000.DWG</v>
      </c>
      <c r="G1442" t="s">
        <v>2185</v>
      </c>
      <c r="H1442" t="s">
        <v>2308</v>
      </c>
      <c r="I1442" t="str">
        <f>IF(H1442="","",CONCATENATE(Tabela2[[#This Row],[Rysunek .png - lokalizacja folderu]],H1442))</f>
        <v>G:\LocalUser\snws\Rendery_dwg_rys\rys\SD-ME3,0_rys.png</v>
      </c>
      <c r="J1442" t="s">
        <v>2181</v>
      </c>
      <c r="L1442" t="str">
        <f>IF(K1442="","",CONCATENATE(Tabela2[[#This Row],[Zastosowania .jpg - lokalizacja folderu]],K1442))</f>
        <v/>
      </c>
      <c r="N1442" t="str">
        <f>IF(M1442="","",CONCATENATE(Tabela2[[#This Row],[Zastosowania .jpg - lokalizacja folderu]],M1442))</f>
        <v/>
      </c>
      <c r="P1442" t="str">
        <f>IF(O1442="","",CONCATENATE(Tabela2[[#This Row],[Zastosowania .jpg - lokalizacja folderu]],O1442))</f>
        <v/>
      </c>
      <c r="Q1442" t="s">
        <v>2555</v>
      </c>
      <c r="S1442" t="str">
        <f>IF(R1442="","",CONCATENATE(Tabela2[[#This Row],[Instrukcje .png - lokalizacja folderu]],R1442))</f>
        <v/>
      </c>
      <c r="T1442" t="s">
        <v>2556</v>
      </c>
      <c r="U1442" t="s">
        <v>2635</v>
      </c>
      <c r="V1442" t="str">
        <f>IF(U1442="","",CONCATENATE(Tabela2[[#This Row],[Modele .rfa - lokalizacja folderu]],U1442))</f>
        <v>G:\LocalUser\snws\Rendery_dwg_rys\Modele 3D\NICZUK Channel type 41 v2021.rfa</v>
      </c>
      <c r="W1442" t="s">
        <v>2574</v>
      </c>
      <c r="X1442" t="s">
        <v>2765</v>
      </c>
      <c r="Y1442" t="str">
        <f>IF(X1442="","",CONCATENATE(Tabela2[[#This Row],[Modele .txt - lokalizacja folderu]],X1442))</f>
        <v>G:\LocalUser\snws\Rendery_dwg_rys\Modele 3D\NICZUK Channel type 41 v2021.txt</v>
      </c>
      <c r="Z1442" t="s">
        <v>2574</v>
      </c>
      <c r="AB1442" t="str">
        <f>IFERROR(VLOOKUP(Tabela2[[#This Row],[Kod]],[1]Arkusz7!$A:$W,23,FALSE),"")</f>
        <v>SD-ME3,0-4000</v>
      </c>
    </row>
    <row r="1443" spans="1:28" x14ac:dyDescent="0.25">
      <c r="A1443">
        <v>15001</v>
      </c>
      <c r="B1443" t="s">
        <v>1051</v>
      </c>
      <c r="C1443" t="str">
        <f>IF(B1443="","",CONCATENATE(Tabela2[[#This Row],[Nazwa pliku - render - lokalizacja folderu]],B1443))</f>
        <v>G:\LocalUser\snws\Rendery_dwg_rys\web_ok\SD-ME3,0_web_ok.png</v>
      </c>
      <c r="D1443" t="s">
        <v>2179</v>
      </c>
      <c r="E1443" t="s">
        <v>1054</v>
      </c>
      <c r="F1443" t="str">
        <f>IF(E1443="","",CONCATENATE(Tabela2[[#This Row],[Nazwa pliku - .dwg - lokalizacja folderu]],E1443))</f>
        <v>G:\LocalUser\snws\Rendery_dwg_rys\dwg\SD-ME3,0-6000.DWG</v>
      </c>
      <c r="G1443" t="s">
        <v>2185</v>
      </c>
      <c r="H1443" t="s">
        <v>2308</v>
      </c>
      <c r="I1443" t="str">
        <f>IF(H1443="","",CONCATENATE(Tabela2[[#This Row],[Rysunek .png - lokalizacja folderu]],H1443))</f>
        <v>G:\LocalUser\snws\Rendery_dwg_rys\rys\SD-ME3,0_rys.png</v>
      </c>
      <c r="J1443" t="s">
        <v>2181</v>
      </c>
      <c r="L1443" t="str">
        <f>IF(K1443="","",CONCATENATE(Tabela2[[#This Row],[Zastosowania .jpg - lokalizacja folderu]],K1443))</f>
        <v/>
      </c>
      <c r="N1443" t="str">
        <f>IF(M1443="","",CONCATENATE(Tabela2[[#This Row],[Zastosowania .jpg - lokalizacja folderu]],M1443))</f>
        <v/>
      </c>
      <c r="P1443" t="str">
        <f>IF(O1443="","",CONCATENATE(Tabela2[[#This Row],[Zastosowania .jpg - lokalizacja folderu]],O1443))</f>
        <v/>
      </c>
      <c r="Q1443" t="s">
        <v>2555</v>
      </c>
      <c r="S1443" t="str">
        <f>IF(R1443="","",CONCATENATE(Tabela2[[#This Row],[Instrukcje .png - lokalizacja folderu]],R1443))</f>
        <v/>
      </c>
      <c r="T1443" t="s">
        <v>2556</v>
      </c>
      <c r="U1443" t="s">
        <v>2635</v>
      </c>
      <c r="V1443" t="str">
        <f>IF(U1443="","",CONCATENATE(Tabela2[[#This Row],[Modele .rfa - lokalizacja folderu]],U1443))</f>
        <v>G:\LocalUser\snws\Rendery_dwg_rys\Modele 3D\NICZUK Channel type 41 v2021.rfa</v>
      </c>
      <c r="W1443" t="s">
        <v>2574</v>
      </c>
      <c r="X1443" t="s">
        <v>2765</v>
      </c>
      <c r="Y1443" t="str">
        <f>IF(X1443="","",CONCATENATE(Tabela2[[#This Row],[Modele .txt - lokalizacja folderu]],X1443))</f>
        <v>G:\LocalUser\snws\Rendery_dwg_rys\Modele 3D\NICZUK Channel type 41 v2021.txt</v>
      </c>
      <c r="Z1443" t="s">
        <v>2574</v>
      </c>
      <c r="AB1443" t="str">
        <f>IFERROR(VLOOKUP(Tabela2[[#This Row],[Kod]],[1]Arkusz7!$A:$W,23,FALSE),"")</f>
        <v>SD-ME3,0-6000</v>
      </c>
    </row>
    <row r="1444" spans="1:28" x14ac:dyDescent="0.25">
      <c r="A1444">
        <v>12368</v>
      </c>
      <c r="B1444" t="s">
        <v>1031</v>
      </c>
      <c r="C1444" t="str">
        <f>IF(B1444="","",CONCATENATE(Tabela2[[#This Row],[Nazwa pliku - render - lokalizacja folderu]],B1444))</f>
        <v>G:\LocalUser\snws\Rendery_dwg_rys\web_ok\SD-MF2,5_web_ok.png</v>
      </c>
      <c r="D1444" t="s">
        <v>2179</v>
      </c>
      <c r="E1444" t="s">
        <v>1032</v>
      </c>
      <c r="F1444" t="str">
        <f>IF(E1444="","",CONCATENATE(Tabela2[[#This Row],[Nazwa pliku - .dwg - lokalizacja folderu]],E1444))</f>
        <v>G:\LocalUser\snws\Rendery_dwg_rys\dwg\SD-MF2,5-2000.DWG</v>
      </c>
      <c r="G1444" t="s">
        <v>2185</v>
      </c>
      <c r="H1444" t="s">
        <v>2304</v>
      </c>
      <c r="I1444" t="str">
        <f>IF(H1444="","",CONCATENATE(Tabela2[[#This Row],[Rysunek .png - lokalizacja folderu]],H1444))</f>
        <v>G:\LocalUser\snws\Rendery_dwg_rys\rys\SD-MF2,5_rys.png</v>
      </c>
      <c r="J1444" t="s">
        <v>2181</v>
      </c>
      <c r="L1444" t="str">
        <f>IF(K1444="","",CONCATENATE(Tabela2[[#This Row],[Zastosowania .jpg - lokalizacja folderu]],K1444))</f>
        <v/>
      </c>
      <c r="N1444" t="str">
        <f>IF(M1444="","",CONCATENATE(Tabela2[[#This Row],[Zastosowania .jpg - lokalizacja folderu]],M1444))</f>
        <v/>
      </c>
      <c r="P1444" t="str">
        <f>IF(O1444="","",CONCATENATE(Tabela2[[#This Row],[Zastosowania .jpg - lokalizacja folderu]],O1444))</f>
        <v/>
      </c>
      <c r="Q1444" t="s">
        <v>2555</v>
      </c>
      <c r="S1444" t="str">
        <f>IF(R1444="","",CONCATENATE(Tabela2[[#This Row],[Instrukcje .png - lokalizacja folderu]],R1444))</f>
        <v/>
      </c>
      <c r="T1444" t="s">
        <v>2556</v>
      </c>
      <c r="U1444" t="s">
        <v>2635</v>
      </c>
      <c r="V1444" t="str">
        <f>IF(U1444="","",CONCATENATE(Tabela2[[#This Row],[Modele .rfa - lokalizacja folderu]],U1444))</f>
        <v>G:\LocalUser\snws\Rendery_dwg_rys\Modele 3D\NICZUK Channel type 41 v2021.rfa</v>
      </c>
      <c r="W1444" t="s">
        <v>2574</v>
      </c>
      <c r="X1444" t="s">
        <v>2765</v>
      </c>
      <c r="Y1444" t="str">
        <f>IF(X1444="","",CONCATENATE(Tabela2[[#This Row],[Modele .txt - lokalizacja folderu]],X1444))</f>
        <v>G:\LocalUser\snws\Rendery_dwg_rys\Modele 3D\NICZUK Channel type 41 v2021.txt</v>
      </c>
      <c r="Z1444" t="s">
        <v>2574</v>
      </c>
      <c r="AB1444" t="str">
        <f>IFERROR(VLOOKUP(Tabela2[[#This Row],[Kod]],[1]Arkusz7!$A:$W,23,FALSE),"")</f>
        <v>SD-MF2,5-2000</v>
      </c>
    </row>
    <row r="1445" spans="1:28" x14ac:dyDescent="0.25">
      <c r="A1445">
        <v>12274</v>
      </c>
      <c r="B1445" t="s">
        <v>1031</v>
      </c>
      <c r="C1445" t="str">
        <f>IF(B1445="","",CONCATENATE(Tabela2[[#This Row],[Nazwa pliku - render - lokalizacja folderu]],B1445))</f>
        <v>G:\LocalUser\snws\Rendery_dwg_rys\web_ok\SD-MF2,5_web_ok.png</v>
      </c>
      <c r="D1445" t="s">
        <v>2179</v>
      </c>
      <c r="E1445" t="s">
        <v>1033</v>
      </c>
      <c r="F1445" t="str">
        <f>IF(E1445="","",CONCATENATE(Tabela2[[#This Row],[Nazwa pliku - .dwg - lokalizacja folderu]],E1445))</f>
        <v>G:\LocalUser\snws\Rendery_dwg_rys\dwg\SD-MF2,5-3000.DWG</v>
      </c>
      <c r="G1445" t="s">
        <v>2185</v>
      </c>
      <c r="H1445" t="s">
        <v>2304</v>
      </c>
      <c r="I1445" t="str">
        <f>IF(H1445="","",CONCATENATE(Tabela2[[#This Row],[Rysunek .png - lokalizacja folderu]],H1445))</f>
        <v>G:\LocalUser\snws\Rendery_dwg_rys\rys\SD-MF2,5_rys.png</v>
      </c>
      <c r="J1445" t="s">
        <v>2181</v>
      </c>
      <c r="L1445" t="str">
        <f>IF(K1445="","",CONCATENATE(Tabela2[[#This Row],[Zastosowania .jpg - lokalizacja folderu]],K1445))</f>
        <v/>
      </c>
      <c r="N1445" t="str">
        <f>IF(M1445="","",CONCATENATE(Tabela2[[#This Row],[Zastosowania .jpg - lokalizacja folderu]],M1445))</f>
        <v/>
      </c>
      <c r="P1445" t="str">
        <f>IF(O1445="","",CONCATENATE(Tabela2[[#This Row],[Zastosowania .jpg - lokalizacja folderu]],O1445))</f>
        <v/>
      </c>
      <c r="Q1445" t="s">
        <v>2555</v>
      </c>
      <c r="S1445" t="str">
        <f>IF(R1445="","",CONCATENATE(Tabela2[[#This Row],[Instrukcje .png - lokalizacja folderu]],R1445))</f>
        <v/>
      </c>
      <c r="T1445" t="s">
        <v>2556</v>
      </c>
      <c r="U1445" t="s">
        <v>2635</v>
      </c>
      <c r="V1445" t="str">
        <f>IF(U1445="","",CONCATENATE(Tabela2[[#This Row],[Modele .rfa - lokalizacja folderu]],U1445))</f>
        <v>G:\LocalUser\snws\Rendery_dwg_rys\Modele 3D\NICZUK Channel type 41 v2021.rfa</v>
      </c>
      <c r="W1445" t="s">
        <v>2574</v>
      </c>
      <c r="X1445" t="s">
        <v>2765</v>
      </c>
      <c r="Y1445" t="str">
        <f>IF(X1445="","",CONCATENATE(Tabela2[[#This Row],[Modele .txt - lokalizacja folderu]],X1445))</f>
        <v>G:\LocalUser\snws\Rendery_dwg_rys\Modele 3D\NICZUK Channel type 41 v2021.txt</v>
      </c>
      <c r="Z1445" t="s">
        <v>2574</v>
      </c>
      <c r="AB1445" t="str">
        <f>IFERROR(VLOOKUP(Tabela2[[#This Row],[Kod]],[1]Arkusz7!$A:$W,23,FALSE),"")</f>
        <v>SD-MF2,5-3000</v>
      </c>
    </row>
    <row r="1446" spans="1:28" x14ac:dyDescent="0.25">
      <c r="A1446">
        <v>12367</v>
      </c>
      <c r="B1446" t="s">
        <v>1031</v>
      </c>
      <c r="C1446" t="str">
        <f>IF(B1446="","",CONCATENATE(Tabela2[[#This Row],[Nazwa pliku - render - lokalizacja folderu]],B1446))</f>
        <v>G:\LocalUser\snws\Rendery_dwg_rys\web_ok\SD-MF2,5_web_ok.png</v>
      </c>
      <c r="D1446" t="s">
        <v>2179</v>
      </c>
      <c r="E1446" t="s">
        <v>1034</v>
      </c>
      <c r="F1446" t="str">
        <f>IF(E1446="","",CONCATENATE(Tabela2[[#This Row],[Nazwa pliku - .dwg - lokalizacja folderu]],E1446))</f>
        <v>G:\LocalUser\snws\Rendery_dwg_rys\dwg\SD-MF2,5-4000.DWG</v>
      </c>
      <c r="G1446" t="s">
        <v>2185</v>
      </c>
      <c r="H1446" t="s">
        <v>2304</v>
      </c>
      <c r="I1446" t="str">
        <f>IF(H1446="","",CONCATENATE(Tabela2[[#This Row],[Rysunek .png - lokalizacja folderu]],H1446))</f>
        <v>G:\LocalUser\snws\Rendery_dwg_rys\rys\SD-MF2,5_rys.png</v>
      </c>
      <c r="J1446" t="s">
        <v>2181</v>
      </c>
      <c r="L1446" t="str">
        <f>IF(K1446="","",CONCATENATE(Tabela2[[#This Row],[Zastosowania .jpg - lokalizacja folderu]],K1446))</f>
        <v/>
      </c>
      <c r="N1446" t="str">
        <f>IF(M1446="","",CONCATENATE(Tabela2[[#This Row],[Zastosowania .jpg - lokalizacja folderu]],M1446))</f>
        <v/>
      </c>
      <c r="P1446" t="str">
        <f>IF(O1446="","",CONCATENATE(Tabela2[[#This Row],[Zastosowania .jpg - lokalizacja folderu]],O1446))</f>
        <v/>
      </c>
      <c r="Q1446" t="s">
        <v>2555</v>
      </c>
      <c r="S1446" t="str">
        <f>IF(R1446="","",CONCATENATE(Tabela2[[#This Row],[Instrukcje .png - lokalizacja folderu]],R1446))</f>
        <v/>
      </c>
      <c r="T1446" t="s">
        <v>2556</v>
      </c>
      <c r="U1446" t="s">
        <v>2635</v>
      </c>
      <c r="V1446" t="str">
        <f>IF(U1446="","",CONCATENATE(Tabela2[[#This Row],[Modele .rfa - lokalizacja folderu]],U1446))</f>
        <v>G:\LocalUser\snws\Rendery_dwg_rys\Modele 3D\NICZUK Channel type 41 v2021.rfa</v>
      </c>
      <c r="W1446" t="s">
        <v>2574</v>
      </c>
      <c r="X1446" t="s">
        <v>2765</v>
      </c>
      <c r="Y1446" t="str">
        <f>IF(X1446="","",CONCATENATE(Tabela2[[#This Row],[Modele .txt - lokalizacja folderu]],X1446))</f>
        <v>G:\LocalUser\snws\Rendery_dwg_rys\Modele 3D\NICZUK Channel type 41 v2021.txt</v>
      </c>
      <c r="Z1446" t="s">
        <v>2574</v>
      </c>
      <c r="AB1446" t="str">
        <f>IFERROR(VLOOKUP(Tabela2[[#This Row],[Kod]],[1]Arkusz7!$A:$W,23,FALSE),"")</f>
        <v>SD-MF2,5-4000</v>
      </c>
    </row>
    <row r="1447" spans="1:28" x14ac:dyDescent="0.25">
      <c r="A1447">
        <v>11878</v>
      </c>
      <c r="B1447" t="s">
        <v>1031</v>
      </c>
      <c r="C1447" t="str">
        <f>IF(B1447="","",CONCATENATE(Tabela2[[#This Row],[Nazwa pliku - render - lokalizacja folderu]],B1447))</f>
        <v>G:\LocalUser\snws\Rendery_dwg_rys\web_ok\SD-MF2,5_web_ok.png</v>
      </c>
      <c r="D1447" t="s">
        <v>2179</v>
      </c>
      <c r="E1447" t="s">
        <v>1035</v>
      </c>
      <c r="F1447" t="str">
        <f>IF(E1447="","",CONCATENATE(Tabela2[[#This Row],[Nazwa pliku - .dwg - lokalizacja folderu]],E1447))</f>
        <v>G:\LocalUser\snws\Rendery_dwg_rys\dwg\SD-MF2,5-6000.DWG</v>
      </c>
      <c r="G1447" t="s">
        <v>2185</v>
      </c>
      <c r="H1447" t="s">
        <v>2304</v>
      </c>
      <c r="I1447" t="str">
        <f>IF(H1447="","",CONCATENATE(Tabela2[[#This Row],[Rysunek .png - lokalizacja folderu]],H1447))</f>
        <v>G:\LocalUser\snws\Rendery_dwg_rys\rys\SD-MF2,5_rys.png</v>
      </c>
      <c r="J1447" t="s">
        <v>2181</v>
      </c>
      <c r="L1447" t="str">
        <f>IF(K1447="","",CONCATENATE(Tabela2[[#This Row],[Zastosowania .jpg - lokalizacja folderu]],K1447))</f>
        <v/>
      </c>
      <c r="N1447" t="str">
        <f>IF(M1447="","",CONCATENATE(Tabela2[[#This Row],[Zastosowania .jpg - lokalizacja folderu]],M1447))</f>
        <v/>
      </c>
      <c r="P1447" t="str">
        <f>IF(O1447="","",CONCATENATE(Tabela2[[#This Row],[Zastosowania .jpg - lokalizacja folderu]],O1447))</f>
        <v/>
      </c>
      <c r="Q1447" t="s">
        <v>2555</v>
      </c>
      <c r="S1447" t="str">
        <f>IF(R1447="","",CONCATENATE(Tabela2[[#This Row],[Instrukcje .png - lokalizacja folderu]],R1447))</f>
        <v/>
      </c>
      <c r="T1447" t="s">
        <v>2556</v>
      </c>
      <c r="U1447" t="s">
        <v>2635</v>
      </c>
      <c r="V1447" t="str">
        <f>IF(U1447="","",CONCATENATE(Tabela2[[#This Row],[Modele .rfa - lokalizacja folderu]],U1447))</f>
        <v>G:\LocalUser\snws\Rendery_dwg_rys\Modele 3D\NICZUK Channel type 41 v2021.rfa</v>
      </c>
      <c r="W1447" t="s">
        <v>2574</v>
      </c>
      <c r="X1447" t="s">
        <v>2765</v>
      </c>
      <c r="Y1447" t="str">
        <f>IF(X1447="","",CONCATENATE(Tabela2[[#This Row],[Modele .txt - lokalizacja folderu]],X1447))</f>
        <v>G:\LocalUser\snws\Rendery_dwg_rys\Modele 3D\NICZUK Channel type 41 v2021.txt</v>
      </c>
      <c r="Z1447" t="s">
        <v>2574</v>
      </c>
      <c r="AB1447" t="str">
        <f>IFERROR(VLOOKUP(Tabela2[[#This Row],[Kod]],[1]Arkusz7!$A:$W,23,FALSE),"")</f>
        <v>SD-MF2,5-6000</v>
      </c>
    </row>
    <row r="1448" spans="1:28" x14ac:dyDescent="0.25">
      <c r="A1448">
        <v>12378</v>
      </c>
      <c r="B1448" t="s">
        <v>1036</v>
      </c>
      <c r="C1448" t="str">
        <f>IF(B1448="","",CONCATENATE(Tabela2[[#This Row],[Nazwa pliku - render - lokalizacja folderu]],B1448))</f>
        <v>G:\LocalUser\snws\Rendery_dwg_rys\web_ok\SD-MFH2,5_web_ok.png</v>
      </c>
      <c r="D1448" t="s">
        <v>2179</v>
      </c>
      <c r="E1448" t="s">
        <v>1037</v>
      </c>
      <c r="F1448" t="str">
        <f>IF(E1448="","",CONCATENATE(Tabela2[[#This Row],[Nazwa pliku - .dwg - lokalizacja folderu]],E1448))</f>
        <v>G:\LocalUser\snws\Rendery_dwg_rys\dwg\SD-MFH2,5-2000.DWG</v>
      </c>
      <c r="G1448" t="s">
        <v>2185</v>
      </c>
      <c r="H1448" t="s">
        <v>2305</v>
      </c>
      <c r="I1448" t="str">
        <f>IF(H1448="","",CONCATENATE(Tabela2[[#This Row],[Rysunek .png - lokalizacja folderu]],H1448))</f>
        <v>G:\LocalUser\snws\Rendery_dwg_rys\rys\SD-MFH2,5_rys.png</v>
      </c>
      <c r="J1448" t="s">
        <v>2181</v>
      </c>
      <c r="L1448" t="str">
        <f>IF(K1448="","",CONCATENATE(Tabela2[[#This Row],[Zastosowania .jpg - lokalizacja folderu]],K1448))</f>
        <v/>
      </c>
      <c r="N1448" t="str">
        <f>IF(M1448="","",CONCATENATE(Tabela2[[#This Row],[Zastosowania .jpg - lokalizacja folderu]],M1448))</f>
        <v/>
      </c>
      <c r="P1448" t="str">
        <f>IF(O1448="","",CONCATENATE(Tabela2[[#This Row],[Zastosowania .jpg - lokalizacja folderu]],O1448))</f>
        <v/>
      </c>
      <c r="Q1448" t="s">
        <v>2555</v>
      </c>
      <c r="S1448" t="str">
        <f>IF(R1448="","",CONCATENATE(Tabela2[[#This Row],[Instrukcje .png - lokalizacja folderu]],R1448))</f>
        <v/>
      </c>
      <c r="T1448" t="s">
        <v>2556</v>
      </c>
      <c r="U1448" t="s">
        <v>2635</v>
      </c>
      <c r="V1448" t="str">
        <f>IF(U1448="","",CONCATENATE(Tabela2[[#This Row],[Modele .rfa - lokalizacja folderu]],U1448))</f>
        <v>G:\LocalUser\snws\Rendery_dwg_rys\Modele 3D\NICZUK Channel type 41 v2021.rfa</v>
      </c>
      <c r="W1448" t="s">
        <v>2574</v>
      </c>
      <c r="X1448" t="s">
        <v>2765</v>
      </c>
      <c r="Y1448" t="str">
        <f>IF(X1448="","",CONCATENATE(Tabela2[[#This Row],[Modele .txt - lokalizacja folderu]],X1448))</f>
        <v>G:\LocalUser\snws\Rendery_dwg_rys\Modele 3D\NICZUK Channel type 41 v2021.txt</v>
      </c>
      <c r="Z1448" t="s">
        <v>2574</v>
      </c>
      <c r="AB1448" t="str">
        <f>IFERROR(VLOOKUP(Tabela2[[#This Row],[Kod]],[1]Arkusz7!$A:$W,23,FALSE),"")</f>
        <v>SD-MFH2,5-2000</v>
      </c>
    </row>
    <row r="1449" spans="1:28" x14ac:dyDescent="0.25">
      <c r="A1449">
        <v>12320</v>
      </c>
      <c r="B1449" t="s">
        <v>1036</v>
      </c>
      <c r="C1449" t="str">
        <f>IF(B1449="","",CONCATENATE(Tabela2[[#This Row],[Nazwa pliku - render - lokalizacja folderu]],B1449))</f>
        <v>G:\LocalUser\snws\Rendery_dwg_rys\web_ok\SD-MFH2,5_web_ok.png</v>
      </c>
      <c r="D1449" t="s">
        <v>2179</v>
      </c>
      <c r="E1449" t="s">
        <v>1038</v>
      </c>
      <c r="F1449" t="str">
        <f>IF(E1449="","",CONCATENATE(Tabela2[[#This Row],[Nazwa pliku - .dwg - lokalizacja folderu]],E1449))</f>
        <v>G:\LocalUser\snws\Rendery_dwg_rys\dwg\SD-MFH2,5-3000.DWG</v>
      </c>
      <c r="G1449" t="s">
        <v>2185</v>
      </c>
      <c r="H1449" t="s">
        <v>2305</v>
      </c>
      <c r="I1449" t="str">
        <f>IF(H1449="","",CONCATENATE(Tabela2[[#This Row],[Rysunek .png - lokalizacja folderu]],H1449))</f>
        <v>G:\LocalUser\snws\Rendery_dwg_rys\rys\SD-MFH2,5_rys.png</v>
      </c>
      <c r="J1449" t="s">
        <v>2181</v>
      </c>
      <c r="L1449" t="str">
        <f>IF(K1449="","",CONCATENATE(Tabela2[[#This Row],[Zastosowania .jpg - lokalizacja folderu]],K1449))</f>
        <v/>
      </c>
      <c r="N1449" t="str">
        <f>IF(M1449="","",CONCATENATE(Tabela2[[#This Row],[Zastosowania .jpg - lokalizacja folderu]],M1449))</f>
        <v/>
      </c>
      <c r="P1449" t="str">
        <f>IF(O1449="","",CONCATENATE(Tabela2[[#This Row],[Zastosowania .jpg - lokalizacja folderu]],O1449))</f>
        <v/>
      </c>
      <c r="Q1449" t="s">
        <v>2555</v>
      </c>
      <c r="S1449" t="str">
        <f>IF(R1449="","",CONCATENATE(Tabela2[[#This Row],[Instrukcje .png - lokalizacja folderu]],R1449))</f>
        <v/>
      </c>
      <c r="T1449" t="s">
        <v>2556</v>
      </c>
      <c r="U1449" t="s">
        <v>2635</v>
      </c>
      <c r="V1449" t="str">
        <f>IF(U1449="","",CONCATENATE(Tabela2[[#This Row],[Modele .rfa - lokalizacja folderu]],U1449))</f>
        <v>G:\LocalUser\snws\Rendery_dwg_rys\Modele 3D\NICZUK Channel type 41 v2021.rfa</v>
      </c>
      <c r="W1449" t="s">
        <v>2574</v>
      </c>
      <c r="X1449" t="s">
        <v>2765</v>
      </c>
      <c r="Y1449" t="str">
        <f>IF(X1449="","",CONCATENATE(Tabela2[[#This Row],[Modele .txt - lokalizacja folderu]],X1449))</f>
        <v>G:\LocalUser\snws\Rendery_dwg_rys\Modele 3D\NICZUK Channel type 41 v2021.txt</v>
      </c>
      <c r="Z1449" t="s">
        <v>2574</v>
      </c>
      <c r="AB1449" t="str">
        <f>IFERROR(VLOOKUP(Tabela2[[#This Row],[Kod]],[1]Arkusz7!$A:$W,23,FALSE),"")</f>
        <v>SD-MFH2,5-3000</v>
      </c>
    </row>
    <row r="1450" spans="1:28" x14ac:dyDescent="0.25">
      <c r="A1450">
        <v>12379</v>
      </c>
      <c r="B1450" t="s">
        <v>1036</v>
      </c>
      <c r="C1450" t="str">
        <f>IF(B1450="","",CONCATENATE(Tabela2[[#This Row],[Nazwa pliku - render - lokalizacja folderu]],B1450))</f>
        <v>G:\LocalUser\snws\Rendery_dwg_rys\web_ok\SD-MFH2,5_web_ok.png</v>
      </c>
      <c r="D1450" t="s">
        <v>2179</v>
      </c>
      <c r="E1450" t="s">
        <v>1039</v>
      </c>
      <c r="F1450" t="str">
        <f>IF(E1450="","",CONCATENATE(Tabela2[[#This Row],[Nazwa pliku - .dwg - lokalizacja folderu]],E1450))</f>
        <v>G:\LocalUser\snws\Rendery_dwg_rys\dwg\SD-MFH2,5-4000.DWG</v>
      </c>
      <c r="G1450" t="s">
        <v>2185</v>
      </c>
      <c r="H1450" t="s">
        <v>2305</v>
      </c>
      <c r="I1450" t="str">
        <f>IF(H1450="","",CONCATENATE(Tabela2[[#This Row],[Rysunek .png - lokalizacja folderu]],H1450))</f>
        <v>G:\LocalUser\snws\Rendery_dwg_rys\rys\SD-MFH2,5_rys.png</v>
      </c>
      <c r="J1450" t="s">
        <v>2181</v>
      </c>
      <c r="L1450" t="str">
        <f>IF(K1450="","",CONCATENATE(Tabela2[[#This Row],[Zastosowania .jpg - lokalizacja folderu]],K1450))</f>
        <v/>
      </c>
      <c r="N1450" t="str">
        <f>IF(M1450="","",CONCATENATE(Tabela2[[#This Row],[Zastosowania .jpg - lokalizacja folderu]],M1450))</f>
        <v/>
      </c>
      <c r="P1450" t="str">
        <f>IF(O1450="","",CONCATENATE(Tabela2[[#This Row],[Zastosowania .jpg - lokalizacja folderu]],O1450))</f>
        <v/>
      </c>
      <c r="Q1450" t="s">
        <v>2555</v>
      </c>
      <c r="S1450" t="str">
        <f>IF(R1450="","",CONCATENATE(Tabela2[[#This Row],[Instrukcje .png - lokalizacja folderu]],R1450))</f>
        <v/>
      </c>
      <c r="T1450" t="s">
        <v>2556</v>
      </c>
      <c r="U1450" t="s">
        <v>2635</v>
      </c>
      <c r="V1450" t="str">
        <f>IF(U1450="","",CONCATENATE(Tabela2[[#This Row],[Modele .rfa - lokalizacja folderu]],U1450))</f>
        <v>G:\LocalUser\snws\Rendery_dwg_rys\Modele 3D\NICZUK Channel type 41 v2021.rfa</v>
      </c>
      <c r="W1450" t="s">
        <v>2574</v>
      </c>
      <c r="X1450" t="s">
        <v>2765</v>
      </c>
      <c r="Y1450" t="str">
        <f>IF(X1450="","",CONCATENATE(Tabela2[[#This Row],[Modele .txt - lokalizacja folderu]],X1450))</f>
        <v>G:\LocalUser\snws\Rendery_dwg_rys\Modele 3D\NICZUK Channel type 41 v2021.txt</v>
      </c>
      <c r="Z1450" t="s">
        <v>2574</v>
      </c>
      <c r="AB1450" t="str">
        <f>IFERROR(VLOOKUP(Tabela2[[#This Row],[Kod]],[1]Arkusz7!$A:$W,23,FALSE),"")</f>
        <v>SD-MFH2,5-4000</v>
      </c>
    </row>
    <row r="1451" spans="1:28" x14ac:dyDescent="0.25">
      <c r="A1451">
        <v>12380</v>
      </c>
      <c r="B1451" t="s">
        <v>1036</v>
      </c>
      <c r="C1451" t="str">
        <f>IF(B1451="","",CONCATENATE(Tabela2[[#This Row],[Nazwa pliku - render - lokalizacja folderu]],B1451))</f>
        <v>G:\LocalUser\snws\Rendery_dwg_rys\web_ok\SD-MFH2,5_web_ok.png</v>
      </c>
      <c r="D1451" t="s">
        <v>2179</v>
      </c>
      <c r="E1451" t="s">
        <v>1040</v>
      </c>
      <c r="F1451" t="str">
        <f>IF(E1451="","",CONCATENATE(Tabela2[[#This Row],[Nazwa pliku - .dwg - lokalizacja folderu]],E1451))</f>
        <v>G:\LocalUser\snws\Rendery_dwg_rys\dwg\SD-MFH2,5-6000.DWG</v>
      </c>
      <c r="G1451" t="s">
        <v>2185</v>
      </c>
      <c r="H1451" t="s">
        <v>2305</v>
      </c>
      <c r="I1451" t="str">
        <f>IF(H1451="","",CONCATENATE(Tabela2[[#This Row],[Rysunek .png - lokalizacja folderu]],H1451))</f>
        <v>G:\LocalUser\snws\Rendery_dwg_rys\rys\SD-MFH2,5_rys.png</v>
      </c>
      <c r="J1451" t="s">
        <v>2181</v>
      </c>
      <c r="L1451" t="str">
        <f>IF(K1451="","",CONCATENATE(Tabela2[[#This Row],[Zastosowania .jpg - lokalizacja folderu]],K1451))</f>
        <v/>
      </c>
      <c r="N1451" t="str">
        <f>IF(M1451="","",CONCATENATE(Tabela2[[#This Row],[Zastosowania .jpg - lokalizacja folderu]],M1451))</f>
        <v/>
      </c>
      <c r="P1451" t="str">
        <f>IF(O1451="","",CONCATENATE(Tabela2[[#This Row],[Zastosowania .jpg - lokalizacja folderu]],O1451))</f>
        <v/>
      </c>
      <c r="Q1451" t="s">
        <v>2555</v>
      </c>
      <c r="S1451" t="str">
        <f>IF(R1451="","",CONCATENATE(Tabela2[[#This Row],[Instrukcje .png - lokalizacja folderu]],R1451))</f>
        <v/>
      </c>
      <c r="T1451" t="s">
        <v>2556</v>
      </c>
      <c r="U1451" t="s">
        <v>2635</v>
      </c>
      <c r="V1451" t="str">
        <f>IF(U1451="","",CONCATENATE(Tabela2[[#This Row],[Modele .rfa - lokalizacja folderu]],U1451))</f>
        <v>G:\LocalUser\snws\Rendery_dwg_rys\Modele 3D\NICZUK Channel type 41 v2021.rfa</v>
      </c>
      <c r="W1451" t="s">
        <v>2574</v>
      </c>
      <c r="X1451" t="s">
        <v>2765</v>
      </c>
      <c r="Y1451" t="str">
        <f>IF(X1451="","",CONCATENATE(Tabela2[[#This Row],[Modele .txt - lokalizacja folderu]],X1451))</f>
        <v>G:\LocalUser\snws\Rendery_dwg_rys\Modele 3D\NICZUK Channel type 41 v2021.txt</v>
      </c>
      <c r="Z1451" t="s">
        <v>2574</v>
      </c>
      <c r="AB1451" t="str">
        <f>IFERROR(VLOOKUP(Tabela2[[#This Row],[Kod]],[1]Arkusz7!$A:$W,23,FALSE),"")</f>
        <v>SD-MFH2,5-6000</v>
      </c>
    </row>
    <row r="1452" spans="1:28" x14ac:dyDescent="0.25">
      <c r="A1452">
        <v>12374</v>
      </c>
      <c r="B1452" t="s">
        <v>1026</v>
      </c>
      <c r="C1452" t="str">
        <f>IF(B1452="","",CONCATENATE(Tabela2[[#This Row],[Nazwa pliku - render - lokalizacja folderu]],B1452))</f>
        <v>G:\LocalUser\snws\Rendery_dwg_rys\web_ok\SD-MG2,0_web_ok.png</v>
      </c>
      <c r="D1452" t="s">
        <v>2179</v>
      </c>
      <c r="E1452" t="s">
        <v>1027</v>
      </c>
      <c r="F1452" t="str">
        <f>IF(E1452="","",CONCATENATE(Tabela2[[#This Row],[Nazwa pliku - .dwg - lokalizacja folderu]],E1452))</f>
        <v>G:\LocalUser\snws\Rendery_dwg_rys\dwg\SD-MG2,0-2000.DWG</v>
      </c>
      <c r="G1452" t="s">
        <v>2185</v>
      </c>
      <c r="H1452" t="s">
        <v>2303</v>
      </c>
      <c r="I1452" t="str">
        <f>IF(H1452="","",CONCATENATE(Tabela2[[#This Row],[Rysunek .png - lokalizacja folderu]],H1452))</f>
        <v>G:\LocalUser\snws\Rendery_dwg_rys\rys\SD-MG2,0_rys.png</v>
      </c>
      <c r="J1452" t="s">
        <v>2181</v>
      </c>
      <c r="L1452" t="str">
        <f>IF(K1452="","",CONCATENATE(Tabela2[[#This Row],[Zastosowania .jpg - lokalizacja folderu]],K1452))</f>
        <v/>
      </c>
      <c r="N1452" t="str">
        <f>IF(M1452="","",CONCATENATE(Tabela2[[#This Row],[Zastosowania .jpg - lokalizacja folderu]],M1452))</f>
        <v/>
      </c>
      <c r="P1452" t="str">
        <f>IF(O1452="","",CONCATENATE(Tabela2[[#This Row],[Zastosowania .jpg - lokalizacja folderu]],O1452))</f>
        <v/>
      </c>
      <c r="Q1452" t="s">
        <v>2555</v>
      </c>
      <c r="S1452" t="str">
        <f>IF(R1452="","",CONCATENATE(Tabela2[[#This Row],[Instrukcje .png - lokalizacja folderu]],R1452))</f>
        <v/>
      </c>
      <c r="T1452" t="s">
        <v>2556</v>
      </c>
      <c r="U1452" t="s">
        <v>2635</v>
      </c>
      <c r="V1452" t="str">
        <f>IF(U1452="","",CONCATENATE(Tabela2[[#This Row],[Modele .rfa - lokalizacja folderu]],U1452))</f>
        <v>G:\LocalUser\snws\Rendery_dwg_rys\Modele 3D\NICZUK Channel type 41 v2021.rfa</v>
      </c>
      <c r="W1452" t="s">
        <v>2574</v>
      </c>
      <c r="X1452" t="s">
        <v>2765</v>
      </c>
      <c r="Y1452" t="str">
        <f>IF(X1452="","",CONCATENATE(Tabela2[[#This Row],[Modele .txt - lokalizacja folderu]],X1452))</f>
        <v>G:\LocalUser\snws\Rendery_dwg_rys\Modele 3D\NICZUK Channel type 41 v2021.txt</v>
      </c>
      <c r="Z1452" t="s">
        <v>2574</v>
      </c>
      <c r="AB1452" t="str">
        <f>IFERROR(VLOOKUP(Tabela2[[#This Row],[Kod]],[1]Arkusz7!$A:$W,23,FALSE),"")</f>
        <v>SD-MG2,0-2000</v>
      </c>
    </row>
    <row r="1453" spans="1:28" x14ac:dyDescent="0.25">
      <c r="A1453">
        <v>12375</v>
      </c>
      <c r="B1453" t="s">
        <v>1026</v>
      </c>
      <c r="C1453" t="str">
        <f>IF(B1453="","",CONCATENATE(Tabela2[[#This Row],[Nazwa pliku - render - lokalizacja folderu]],B1453))</f>
        <v>G:\LocalUser\snws\Rendery_dwg_rys\web_ok\SD-MG2,0_web_ok.png</v>
      </c>
      <c r="D1453" t="s">
        <v>2179</v>
      </c>
      <c r="E1453" t="s">
        <v>1028</v>
      </c>
      <c r="F1453" t="str">
        <f>IF(E1453="","",CONCATENATE(Tabela2[[#This Row],[Nazwa pliku - .dwg - lokalizacja folderu]],E1453))</f>
        <v>G:\LocalUser\snws\Rendery_dwg_rys\dwg\SD-MG2,0-3000.DWG</v>
      </c>
      <c r="G1453" t="s">
        <v>2185</v>
      </c>
      <c r="H1453" t="s">
        <v>2303</v>
      </c>
      <c r="I1453" t="str">
        <f>IF(H1453="","",CONCATENATE(Tabela2[[#This Row],[Rysunek .png - lokalizacja folderu]],H1453))</f>
        <v>G:\LocalUser\snws\Rendery_dwg_rys\rys\SD-MG2,0_rys.png</v>
      </c>
      <c r="J1453" t="s">
        <v>2181</v>
      </c>
      <c r="L1453" t="str">
        <f>IF(K1453="","",CONCATENATE(Tabela2[[#This Row],[Zastosowania .jpg - lokalizacja folderu]],K1453))</f>
        <v/>
      </c>
      <c r="N1453" t="str">
        <f>IF(M1453="","",CONCATENATE(Tabela2[[#This Row],[Zastosowania .jpg - lokalizacja folderu]],M1453))</f>
        <v/>
      </c>
      <c r="P1453" t="str">
        <f>IF(O1453="","",CONCATENATE(Tabela2[[#This Row],[Zastosowania .jpg - lokalizacja folderu]],O1453))</f>
        <v/>
      </c>
      <c r="Q1453" t="s">
        <v>2555</v>
      </c>
      <c r="S1453" t="str">
        <f>IF(R1453="","",CONCATENATE(Tabela2[[#This Row],[Instrukcje .png - lokalizacja folderu]],R1453))</f>
        <v/>
      </c>
      <c r="T1453" t="s">
        <v>2556</v>
      </c>
      <c r="U1453" t="s">
        <v>2635</v>
      </c>
      <c r="V1453" t="str">
        <f>IF(U1453="","",CONCATENATE(Tabela2[[#This Row],[Modele .rfa - lokalizacja folderu]],U1453))</f>
        <v>G:\LocalUser\snws\Rendery_dwg_rys\Modele 3D\NICZUK Channel type 41 v2021.rfa</v>
      </c>
      <c r="W1453" t="s">
        <v>2574</v>
      </c>
      <c r="X1453" t="s">
        <v>2765</v>
      </c>
      <c r="Y1453" t="str">
        <f>IF(X1453="","",CONCATENATE(Tabela2[[#This Row],[Modele .txt - lokalizacja folderu]],X1453))</f>
        <v>G:\LocalUser\snws\Rendery_dwg_rys\Modele 3D\NICZUK Channel type 41 v2021.txt</v>
      </c>
      <c r="Z1453" t="s">
        <v>2574</v>
      </c>
      <c r="AB1453" t="str">
        <f>IFERROR(VLOOKUP(Tabela2[[#This Row],[Kod]],[1]Arkusz7!$A:$W,23,FALSE),"")</f>
        <v>SD-MG2,0-3000</v>
      </c>
    </row>
    <row r="1454" spans="1:28" x14ac:dyDescent="0.25">
      <c r="A1454">
        <v>12376</v>
      </c>
      <c r="B1454" t="s">
        <v>1026</v>
      </c>
      <c r="C1454" t="str">
        <f>IF(B1454="","",CONCATENATE(Tabela2[[#This Row],[Nazwa pliku - render - lokalizacja folderu]],B1454))</f>
        <v>G:\LocalUser\snws\Rendery_dwg_rys\web_ok\SD-MG2,0_web_ok.png</v>
      </c>
      <c r="D1454" t="s">
        <v>2179</v>
      </c>
      <c r="E1454" t="s">
        <v>1029</v>
      </c>
      <c r="F1454" t="str">
        <f>IF(E1454="","",CONCATENATE(Tabela2[[#This Row],[Nazwa pliku - .dwg - lokalizacja folderu]],E1454))</f>
        <v>G:\LocalUser\snws\Rendery_dwg_rys\dwg\SD-MG2,0-4000.DWG</v>
      </c>
      <c r="G1454" t="s">
        <v>2185</v>
      </c>
      <c r="H1454" t="s">
        <v>2303</v>
      </c>
      <c r="I1454" t="str">
        <f>IF(H1454="","",CONCATENATE(Tabela2[[#This Row],[Rysunek .png - lokalizacja folderu]],H1454))</f>
        <v>G:\LocalUser\snws\Rendery_dwg_rys\rys\SD-MG2,0_rys.png</v>
      </c>
      <c r="J1454" t="s">
        <v>2181</v>
      </c>
      <c r="L1454" t="str">
        <f>IF(K1454="","",CONCATENATE(Tabela2[[#This Row],[Zastosowania .jpg - lokalizacja folderu]],K1454))</f>
        <v/>
      </c>
      <c r="N1454" t="str">
        <f>IF(M1454="","",CONCATENATE(Tabela2[[#This Row],[Zastosowania .jpg - lokalizacja folderu]],M1454))</f>
        <v/>
      </c>
      <c r="P1454" t="str">
        <f>IF(O1454="","",CONCATENATE(Tabela2[[#This Row],[Zastosowania .jpg - lokalizacja folderu]],O1454))</f>
        <v/>
      </c>
      <c r="Q1454" t="s">
        <v>2555</v>
      </c>
      <c r="S1454" t="str">
        <f>IF(R1454="","",CONCATENATE(Tabela2[[#This Row],[Instrukcje .png - lokalizacja folderu]],R1454))</f>
        <v/>
      </c>
      <c r="T1454" t="s">
        <v>2556</v>
      </c>
      <c r="U1454" t="s">
        <v>2635</v>
      </c>
      <c r="V1454" t="str">
        <f>IF(U1454="","",CONCATENATE(Tabela2[[#This Row],[Modele .rfa - lokalizacja folderu]],U1454))</f>
        <v>G:\LocalUser\snws\Rendery_dwg_rys\Modele 3D\NICZUK Channel type 41 v2021.rfa</v>
      </c>
      <c r="W1454" t="s">
        <v>2574</v>
      </c>
      <c r="X1454" t="s">
        <v>2765</v>
      </c>
      <c r="Y1454" t="str">
        <f>IF(X1454="","",CONCATENATE(Tabela2[[#This Row],[Modele .txt - lokalizacja folderu]],X1454))</f>
        <v>G:\LocalUser\snws\Rendery_dwg_rys\Modele 3D\NICZUK Channel type 41 v2021.txt</v>
      </c>
      <c r="Z1454" t="s">
        <v>2574</v>
      </c>
      <c r="AB1454" t="str">
        <f>IFERROR(VLOOKUP(Tabela2[[#This Row],[Kod]],[1]Arkusz7!$A:$W,23,FALSE),"")</f>
        <v>SD-MG2,0-4000</v>
      </c>
    </row>
    <row r="1455" spans="1:28" x14ac:dyDescent="0.25">
      <c r="A1455">
        <v>12377</v>
      </c>
      <c r="B1455" t="s">
        <v>1026</v>
      </c>
      <c r="C1455" t="str">
        <f>IF(B1455="","",CONCATENATE(Tabela2[[#This Row],[Nazwa pliku - render - lokalizacja folderu]],B1455))</f>
        <v>G:\LocalUser\snws\Rendery_dwg_rys\web_ok\SD-MG2,0_web_ok.png</v>
      </c>
      <c r="D1455" t="s">
        <v>2179</v>
      </c>
      <c r="E1455" t="s">
        <v>1030</v>
      </c>
      <c r="F1455" t="str">
        <f>IF(E1455="","",CONCATENATE(Tabela2[[#This Row],[Nazwa pliku - .dwg - lokalizacja folderu]],E1455))</f>
        <v>G:\LocalUser\snws\Rendery_dwg_rys\dwg\SD-MG2,0-6000.DWG</v>
      </c>
      <c r="G1455" t="s">
        <v>2185</v>
      </c>
      <c r="H1455" t="s">
        <v>2303</v>
      </c>
      <c r="I1455" t="str">
        <f>IF(H1455="","",CONCATENATE(Tabela2[[#This Row],[Rysunek .png - lokalizacja folderu]],H1455))</f>
        <v>G:\LocalUser\snws\Rendery_dwg_rys\rys\SD-MG2,0_rys.png</v>
      </c>
      <c r="J1455" t="s">
        <v>2181</v>
      </c>
      <c r="L1455" t="str">
        <f>IF(K1455="","",CONCATENATE(Tabela2[[#This Row],[Zastosowania .jpg - lokalizacja folderu]],K1455))</f>
        <v/>
      </c>
      <c r="N1455" t="str">
        <f>IF(M1455="","",CONCATENATE(Tabela2[[#This Row],[Zastosowania .jpg - lokalizacja folderu]],M1455))</f>
        <v/>
      </c>
      <c r="P1455" t="str">
        <f>IF(O1455="","",CONCATENATE(Tabela2[[#This Row],[Zastosowania .jpg - lokalizacja folderu]],O1455))</f>
        <v/>
      </c>
      <c r="Q1455" t="s">
        <v>2555</v>
      </c>
      <c r="S1455" t="str">
        <f>IF(R1455="","",CONCATENATE(Tabela2[[#This Row],[Instrukcje .png - lokalizacja folderu]],R1455))</f>
        <v/>
      </c>
      <c r="T1455" t="s">
        <v>2556</v>
      </c>
      <c r="U1455" t="s">
        <v>2635</v>
      </c>
      <c r="V1455" t="str">
        <f>IF(U1455="","",CONCATENATE(Tabela2[[#This Row],[Modele .rfa - lokalizacja folderu]],U1455))</f>
        <v>G:\LocalUser\snws\Rendery_dwg_rys\Modele 3D\NICZUK Channel type 41 v2021.rfa</v>
      </c>
      <c r="W1455" t="s">
        <v>2574</v>
      </c>
      <c r="X1455" t="s">
        <v>2765</v>
      </c>
      <c r="Y1455" t="str">
        <f>IF(X1455="","",CONCATENATE(Tabela2[[#This Row],[Modele .txt - lokalizacja folderu]],X1455))</f>
        <v>G:\LocalUser\snws\Rendery_dwg_rys\Modele 3D\NICZUK Channel type 41 v2021.txt</v>
      </c>
      <c r="Z1455" t="s">
        <v>2574</v>
      </c>
      <c r="AB1455" t="str">
        <f>IFERROR(VLOOKUP(Tabela2[[#This Row],[Kod]],[1]Arkusz7!$A:$W,23,FALSE),"")</f>
        <v>SD-MG2,0-6000</v>
      </c>
    </row>
    <row r="1456" spans="1:28" x14ac:dyDescent="0.25">
      <c r="A1456">
        <v>12373</v>
      </c>
      <c r="B1456" t="s">
        <v>1041</v>
      </c>
      <c r="C1456" t="str">
        <f>IF(B1456="","",CONCATENATE(Tabela2[[#This Row],[Nazwa pliku - render - lokalizacja folderu]],B1456))</f>
        <v>G:\LocalUser\snws\Rendery_dwg_rys\web_ok\SD-MH2,5_web_ok.png</v>
      </c>
      <c r="D1456" t="s">
        <v>2179</v>
      </c>
      <c r="E1456" t="s">
        <v>1042</v>
      </c>
      <c r="F1456" t="str">
        <f>IF(E1456="","",CONCATENATE(Tabela2[[#This Row],[Nazwa pliku - .dwg - lokalizacja folderu]],E1456))</f>
        <v>G:\LocalUser\snws\Rendery_dwg_rys\dwg\SD-MH2,5-2000.DWG</v>
      </c>
      <c r="G1456" t="s">
        <v>2185</v>
      </c>
      <c r="H1456" t="s">
        <v>2306</v>
      </c>
      <c r="I1456" t="str">
        <f>IF(H1456="","",CONCATENATE(Tabela2[[#This Row],[Rysunek .png - lokalizacja folderu]],H1456))</f>
        <v>G:\LocalUser\snws\Rendery_dwg_rys\rys\SD-MH2,5_rys.png</v>
      </c>
      <c r="J1456" t="s">
        <v>2181</v>
      </c>
      <c r="L1456" t="str">
        <f>IF(K1456="","",CONCATENATE(Tabela2[[#This Row],[Zastosowania .jpg - lokalizacja folderu]],K1456))</f>
        <v/>
      </c>
      <c r="N1456" t="str">
        <f>IF(M1456="","",CONCATENATE(Tabela2[[#This Row],[Zastosowania .jpg - lokalizacja folderu]],M1456))</f>
        <v/>
      </c>
      <c r="P1456" t="str">
        <f>IF(O1456="","",CONCATENATE(Tabela2[[#This Row],[Zastosowania .jpg - lokalizacja folderu]],O1456))</f>
        <v/>
      </c>
      <c r="Q1456" t="s">
        <v>2555</v>
      </c>
      <c r="S1456" t="str">
        <f>IF(R1456="","",CONCATENATE(Tabela2[[#This Row],[Instrukcje .png - lokalizacja folderu]],R1456))</f>
        <v/>
      </c>
      <c r="T1456" t="s">
        <v>2556</v>
      </c>
      <c r="U1456" t="s">
        <v>2635</v>
      </c>
      <c r="V1456" t="str">
        <f>IF(U1456="","",CONCATENATE(Tabela2[[#This Row],[Modele .rfa - lokalizacja folderu]],U1456))</f>
        <v>G:\LocalUser\snws\Rendery_dwg_rys\Modele 3D\NICZUK Channel type 41 v2021.rfa</v>
      </c>
      <c r="W1456" t="s">
        <v>2574</v>
      </c>
      <c r="X1456" t="s">
        <v>2765</v>
      </c>
      <c r="Y1456" t="str">
        <f>IF(X1456="","",CONCATENATE(Tabela2[[#This Row],[Modele .txt - lokalizacja folderu]],X1456))</f>
        <v>G:\LocalUser\snws\Rendery_dwg_rys\Modele 3D\NICZUK Channel type 41 v2021.txt</v>
      </c>
      <c r="Z1456" t="s">
        <v>2574</v>
      </c>
      <c r="AB1456" t="str">
        <f>IFERROR(VLOOKUP(Tabela2[[#This Row],[Kod]],[1]Arkusz7!$A:$W,23,FALSE),"")</f>
        <v>SD-MH2,5-2000</v>
      </c>
    </row>
    <row r="1457" spans="1:28" x14ac:dyDescent="0.25">
      <c r="A1457">
        <v>12372</v>
      </c>
      <c r="B1457" t="s">
        <v>1041</v>
      </c>
      <c r="C1457" t="str">
        <f>IF(B1457="","",CONCATENATE(Tabela2[[#This Row],[Nazwa pliku - render - lokalizacja folderu]],B1457))</f>
        <v>G:\LocalUser\snws\Rendery_dwg_rys\web_ok\SD-MH2,5_web_ok.png</v>
      </c>
      <c r="D1457" t="s">
        <v>2179</v>
      </c>
      <c r="E1457" t="s">
        <v>1043</v>
      </c>
      <c r="F1457" t="str">
        <f>IF(E1457="","",CONCATENATE(Tabela2[[#This Row],[Nazwa pliku - .dwg - lokalizacja folderu]],E1457))</f>
        <v>G:\LocalUser\snws\Rendery_dwg_rys\dwg\SD-MH2,5-3000.DWG</v>
      </c>
      <c r="G1457" t="s">
        <v>2185</v>
      </c>
      <c r="H1457" t="s">
        <v>2306</v>
      </c>
      <c r="I1457" t="str">
        <f>IF(H1457="","",CONCATENATE(Tabela2[[#This Row],[Rysunek .png - lokalizacja folderu]],H1457))</f>
        <v>G:\LocalUser\snws\Rendery_dwg_rys\rys\SD-MH2,5_rys.png</v>
      </c>
      <c r="J1457" t="s">
        <v>2181</v>
      </c>
      <c r="L1457" t="str">
        <f>IF(K1457="","",CONCATENATE(Tabela2[[#This Row],[Zastosowania .jpg - lokalizacja folderu]],K1457))</f>
        <v/>
      </c>
      <c r="N1457" t="str">
        <f>IF(M1457="","",CONCATENATE(Tabela2[[#This Row],[Zastosowania .jpg - lokalizacja folderu]],M1457))</f>
        <v/>
      </c>
      <c r="P1457" t="str">
        <f>IF(O1457="","",CONCATENATE(Tabela2[[#This Row],[Zastosowania .jpg - lokalizacja folderu]],O1457))</f>
        <v/>
      </c>
      <c r="Q1457" t="s">
        <v>2555</v>
      </c>
      <c r="S1457" t="str">
        <f>IF(R1457="","",CONCATENATE(Tabela2[[#This Row],[Instrukcje .png - lokalizacja folderu]],R1457))</f>
        <v/>
      </c>
      <c r="T1457" t="s">
        <v>2556</v>
      </c>
      <c r="U1457" t="s">
        <v>2635</v>
      </c>
      <c r="V1457" t="str">
        <f>IF(U1457="","",CONCATENATE(Tabela2[[#This Row],[Modele .rfa - lokalizacja folderu]],U1457))</f>
        <v>G:\LocalUser\snws\Rendery_dwg_rys\Modele 3D\NICZUK Channel type 41 v2021.rfa</v>
      </c>
      <c r="W1457" t="s">
        <v>2574</v>
      </c>
      <c r="X1457" t="s">
        <v>2765</v>
      </c>
      <c r="Y1457" t="str">
        <f>IF(X1457="","",CONCATENATE(Tabela2[[#This Row],[Modele .txt - lokalizacja folderu]],X1457))</f>
        <v>G:\LocalUser\snws\Rendery_dwg_rys\Modele 3D\NICZUK Channel type 41 v2021.txt</v>
      </c>
      <c r="Z1457" t="s">
        <v>2574</v>
      </c>
      <c r="AB1457" t="str">
        <f>IFERROR(VLOOKUP(Tabela2[[#This Row],[Kod]],[1]Arkusz7!$A:$W,23,FALSE),"")</f>
        <v>SD-MH2,5-3000</v>
      </c>
    </row>
    <row r="1458" spans="1:28" x14ac:dyDescent="0.25">
      <c r="A1458">
        <v>12371</v>
      </c>
      <c r="B1458" t="s">
        <v>1041</v>
      </c>
      <c r="C1458" t="str">
        <f>IF(B1458="","",CONCATENATE(Tabela2[[#This Row],[Nazwa pliku - render - lokalizacja folderu]],B1458))</f>
        <v>G:\LocalUser\snws\Rendery_dwg_rys\web_ok\SD-MH2,5_web_ok.png</v>
      </c>
      <c r="D1458" t="s">
        <v>2179</v>
      </c>
      <c r="E1458" t="s">
        <v>1044</v>
      </c>
      <c r="F1458" t="str">
        <f>IF(E1458="","",CONCATENATE(Tabela2[[#This Row],[Nazwa pliku - .dwg - lokalizacja folderu]],E1458))</f>
        <v>G:\LocalUser\snws\Rendery_dwg_rys\dwg\SD-MH2,5-4000.DWG</v>
      </c>
      <c r="G1458" t="s">
        <v>2185</v>
      </c>
      <c r="H1458" t="s">
        <v>2306</v>
      </c>
      <c r="I1458" t="str">
        <f>IF(H1458="","",CONCATENATE(Tabela2[[#This Row],[Rysunek .png - lokalizacja folderu]],H1458))</f>
        <v>G:\LocalUser\snws\Rendery_dwg_rys\rys\SD-MH2,5_rys.png</v>
      </c>
      <c r="J1458" t="s">
        <v>2181</v>
      </c>
      <c r="L1458" t="str">
        <f>IF(K1458="","",CONCATENATE(Tabela2[[#This Row],[Zastosowania .jpg - lokalizacja folderu]],K1458))</f>
        <v/>
      </c>
      <c r="N1458" t="str">
        <f>IF(M1458="","",CONCATENATE(Tabela2[[#This Row],[Zastosowania .jpg - lokalizacja folderu]],M1458))</f>
        <v/>
      </c>
      <c r="P1458" t="str">
        <f>IF(O1458="","",CONCATENATE(Tabela2[[#This Row],[Zastosowania .jpg - lokalizacja folderu]],O1458))</f>
        <v/>
      </c>
      <c r="Q1458" t="s">
        <v>2555</v>
      </c>
      <c r="S1458" t="str">
        <f>IF(R1458="","",CONCATENATE(Tabela2[[#This Row],[Instrukcje .png - lokalizacja folderu]],R1458))</f>
        <v/>
      </c>
      <c r="T1458" t="s">
        <v>2556</v>
      </c>
      <c r="U1458" t="s">
        <v>2635</v>
      </c>
      <c r="V1458" t="str">
        <f>IF(U1458="","",CONCATENATE(Tabela2[[#This Row],[Modele .rfa - lokalizacja folderu]],U1458))</f>
        <v>G:\LocalUser\snws\Rendery_dwg_rys\Modele 3D\NICZUK Channel type 41 v2021.rfa</v>
      </c>
      <c r="W1458" t="s">
        <v>2574</v>
      </c>
      <c r="X1458" t="s">
        <v>2765</v>
      </c>
      <c r="Y1458" t="str">
        <f>IF(X1458="","",CONCATENATE(Tabela2[[#This Row],[Modele .txt - lokalizacja folderu]],X1458))</f>
        <v>G:\LocalUser\snws\Rendery_dwg_rys\Modele 3D\NICZUK Channel type 41 v2021.txt</v>
      </c>
      <c r="Z1458" t="s">
        <v>2574</v>
      </c>
      <c r="AB1458" t="str">
        <f>IFERROR(VLOOKUP(Tabela2[[#This Row],[Kod]],[1]Arkusz7!$A:$W,23,FALSE),"")</f>
        <v>SD-MH2,5-4000</v>
      </c>
    </row>
    <row r="1459" spans="1:28" x14ac:dyDescent="0.25">
      <c r="A1459">
        <v>11877</v>
      </c>
      <c r="B1459" t="s">
        <v>1041</v>
      </c>
      <c r="C1459" t="str">
        <f>IF(B1459="","",CONCATENATE(Tabela2[[#This Row],[Nazwa pliku - render - lokalizacja folderu]],B1459))</f>
        <v>G:\LocalUser\snws\Rendery_dwg_rys\web_ok\SD-MH2,5_web_ok.png</v>
      </c>
      <c r="D1459" t="s">
        <v>2179</v>
      </c>
      <c r="E1459" t="s">
        <v>1045</v>
      </c>
      <c r="F1459" t="str">
        <f>IF(E1459="","",CONCATENATE(Tabela2[[#This Row],[Nazwa pliku - .dwg - lokalizacja folderu]],E1459))</f>
        <v>G:\LocalUser\snws\Rendery_dwg_rys\dwg\SD-MH2,5-6000.DWG</v>
      </c>
      <c r="G1459" t="s">
        <v>2185</v>
      </c>
      <c r="H1459" t="s">
        <v>2306</v>
      </c>
      <c r="I1459" t="str">
        <f>IF(H1459="","",CONCATENATE(Tabela2[[#This Row],[Rysunek .png - lokalizacja folderu]],H1459))</f>
        <v>G:\LocalUser\snws\Rendery_dwg_rys\rys\SD-MH2,5_rys.png</v>
      </c>
      <c r="J1459" t="s">
        <v>2181</v>
      </c>
      <c r="L1459" t="str">
        <f>IF(K1459="","",CONCATENATE(Tabela2[[#This Row],[Zastosowania .jpg - lokalizacja folderu]],K1459))</f>
        <v/>
      </c>
      <c r="N1459" t="str">
        <f>IF(M1459="","",CONCATENATE(Tabela2[[#This Row],[Zastosowania .jpg - lokalizacja folderu]],M1459))</f>
        <v/>
      </c>
      <c r="P1459" t="str">
        <f>IF(O1459="","",CONCATENATE(Tabela2[[#This Row],[Zastosowania .jpg - lokalizacja folderu]],O1459))</f>
        <v/>
      </c>
      <c r="Q1459" t="s">
        <v>2555</v>
      </c>
      <c r="S1459" t="str">
        <f>IF(R1459="","",CONCATENATE(Tabela2[[#This Row],[Instrukcje .png - lokalizacja folderu]],R1459))</f>
        <v/>
      </c>
      <c r="T1459" t="s">
        <v>2556</v>
      </c>
      <c r="U1459" t="s">
        <v>2635</v>
      </c>
      <c r="V1459" t="str">
        <f>IF(U1459="","",CONCATENATE(Tabela2[[#This Row],[Modele .rfa - lokalizacja folderu]],U1459))</f>
        <v>G:\LocalUser\snws\Rendery_dwg_rys\Modele 3D\NICZUK Channel type 41 v2021.rfa</v>
      </c>
      <c r="W1459" t="s">
        <v>2574</v>
      </c>
      <c r="X1459" t="s">
        <v>2765</v>
      </c>
      <c r="Y1459" t="str">
        <f>IF(X1459="","",CONCATENATE(Tabela2[[#This Row],[Modele .txt - lokalizacja folderu]],X1459))</f>
        <v>G:\LocalUser\snws\Rendery_dwg_rys\Modele 3D\NICZUK Channel type 41 v2021.txt</v>
      </c>
      <c r="Z1459" t="s">
        <v>2574</v>
      </c>
      <c r="AB1459" t="str">
        <f>IFERROR(VLOOKUP(Tabela2[[#This Row],[Kod]],[1]Arkusz7!$A:$W,23,FALSE),"")</f>
        <v>SD-MH2,5-6000</v>
      </c>
    </row>
    <row r="1460" spans="1:28" x14ac:dyDescent="0.25">
      <c r="A1460">
        <v>34834</v>
      </c>
      <c r="B1460" t="s">
        <v>2529</v>
      </c>
      <c r="C1460" t="str">
        <f>IF(B1460="","",CONCATENATE(Tabela2[[#This Row],[Nazwa pliku - render - lokalizacja folderu]],B1460))</f>
        <v>G:\LocalUser\snws\Rendery_dwg_rys\web_ok\SI_red_web_ok.png</v>
      </c>
      <c r="D1460" t="s">
        <v>2179</v>
      </c>
      <c r="F1460" t="str">
        <f>IF(E1460="","",CONCATENATE(Tabela2[[#This Row],[Nazwa pliku - .dwg - lokalizacja folderu]],E1460))</f>
        <v/>
      </c>
      <c r="G1460" t="s">
        <v>2185</v>
      </c>
      <c r="I1460" t="str">
        <f>IF(H1460="","",CONCATENATE(Tabela2[[#This Row],[Rysunek .png - lokalizacja folderu]],H1460))</f>
        <v/>
      </c>
      <c r="J1460" t="s">
        <v>2181</v>
      </c>
      <c r="L1460" t="str">
        <f>IF(K1460="","",CONCATENATE(Tabela2[[#This Row],[Zastosowania .jpg - lokalizacja folderu]],K1460))</f>
        <v/>
      </c>
      <c r="N1460" t="str">
        <f>IF(M1460="","",CONCATENATE(Tabela2[[#This Row],[Zastosowania .jpg - lokalizacja folderu]],M1460))</f>
        <v/>
      </c>
      <c r="P1460" t="str">
        <f>IF(O1460="","",CONCATENATE(Tabela2[[#This Row],[Zastosowania .jpg - lokalizacja folderu]],O1460))</f>
        <v/>
      </c>
      <c r="Q1460" t="s">
        <v>2555</v>
      </c>
      <c r="S1460" t="str">
        <f>IF(R1460="","",CONCATENATE(Tabela2[[#This Row],[Instrukcje .png - lokalizacja folderu]],R1460))</f>
        <v/>
      </c>
      <c r="T1460" t="s">
        <v>2556</v>
      </c>
      <c r="V1460" t="str">
        <f>IF(U1460="","",CONCATENATE(Tabela2[[#This Row],[Modele .rfa - lokalizacja folderu]],U1460))</f>
        <v/>
      </c>
      <c r="W1460" t="s">
        <v>2574</v>
      </c>
      <c r="X1460" t="s">
        <v>2576</v>
      </c>
      <c r="Y1460" t="str">
        <f>IF(X1460="","",CONCATENATE(Tabela2[[#This Row],[Modele .txt - lokalizacja folderu]],X1460))</f>
        <v/>
      </c>
      <c r="Z1460" t="s">
        <v>2574</v>
      </c>
      <c r="AB1460" t="str">
        <f>IFERROR(VLOOKUP(Tabela2[[#This Row],[Kod]],[1]Arkusz7!$A:$W,23,FALSE),"")</f>
        <v>SI-105X55-C</v>
      </c>
    </row>
    <row r="1461" spans="1:28" x14ac:dyDescent="0.25">
      <c r="A1461">
        <v>34862</v>
      </c>
      <c r="B1461" t="s">
        <v>2530</v>
      </c>
      <c r="C1461" t="str">
        <f>IF(B1461="","",CONCATENATE(Tabela2[[#This Row],[Nazwa pliku - render - lokalizacja folderu]],B1461))</f>
        <v>G:\LocalUser\snws\Rendery_dwg_rys\web_ok\SI_blue_web_ok.png</v>
      </c>
      <c r="D1461" t="s">
        <v>2179</v>
      </c>
      <c r="F1461" t="str">
        <f>IF(E1461="","",CONCATENATE(Tabela2[[#This Row],[Nazwa pliku - .dwg - lokalizacja folderu]],E1461))</f>
        <v/>
      </c>
      <c r="G1461" t="s">
        <v>2185</v>
      </c>
      <c r="I1461" t="str">
        <f>IF(H1461="","",CONCATENATE(Tabela2[[#This Row],[Rysunek .png - lokalizacja folderu]],H1461))</f>
        <v/>
      </c>
      <c r="J1461" t="s">
        <v>2181</v>
      </c>
      <c r="L1461" t="str">
        <f>IF(K1461="","",CONCATENATE(Tabela2[[#This Row],[Zastosowania .jpg - lokalizacja folderu]],K1461))</f>
        <v/>
      </c>
      <c r="N1461" t="str">
        <f>IF(M1461="","",CONCATENATE(Tabela2[[#This Row],[Zastosowania .jpg - lokalizacja folderu]],M1461))</f>
        <v/>
      </c>
      <c r="P1461" t="str">
        <f>IF(O1461="","",CONCATENATE(Tabela2[[#This Row],[Zastosowania .jpg - lokalizacja folderu]],O1461))</f>
        <v/>
      </c>
      <c r="Q1461" t="s">
        <v>2555</v>
      </c>
      <c r="S1461" t="str">
        <f>IF(R1461="","",CONCATENATE(Tabela2[[#This Row],[Instrukcje .png - lokalizacja folderu]],R1461))</f>
        <v/>
      </c>
      <c r="T1461" t="s">
        <v>2556</v>
      </c>
      <c r="V1461" t="str">
        <f>IF(U1461="","",CONCATENATE(Tabela2[[#This Row],[Modele .rfa - lokalizacja folderu]],U1461))</f>
        <v/>
      </c>
      <c r="W1461" t="s">
        <v>2574</v>
      </c>
      <c r="X1461" t="s">
        <v>2576</v>
      </c>
      <c r="Y1461" t="str">
        <f>IF(X1461="","",CONCATENATE(Tabela2[[#This Row],[Modele .txt - lokalizacja folderu]],X1461))</f>
        <v/>
      </c>
      <c r="Z1461" t="s">
        <v>2574</v>
      </c>
      <c r="AB1461" t="str">
        <f>IFERROR(VLOOKUP(Tabela2[[#This Row],[Kod]],[1]Arkusz7!$A:$W,23,FALSE),"")</f>
        <v>SI-105X55-N</v>
      </c>
    </row>
    <row r="1462" spans="1:28" x14ac:dyDescent="0.25">
      <c r="A1462">
        <v>34849</v>
      </c>
      <c r="B1462" t="s">
        <v>2529</v>
      </c>
      <c r="C1462" t="str">
        <f>IF(B1462="","",CONCATENATE(Tabela2[[#This Row],[Nazwa pliku - render - lokalizacja folderu]],B1462))</f>
        <v>G:\LocalUser\snws\Rendery_dwg_rys\web_ok\SI_red_web_ok.png</v>
      </c>
      <c r="D1462" t="s">
        <v>2179</v>
      </c>
      <c r="F1462" t="str">
        <f>IF(E1462="","",CONCATENATE(Tabela2[[#This Row],[Nazwa pliku - .dwg - lokalizacja folderu]],E1462))</f>
        <v/>
      </c>
      <c r="G1462" t="s">
        <v>2185</v>
      </c>
      <c r="I1462" t="str">
        <f>IF(H1462="","",CONCATENATE(Tabela2[[#This Row],[Rysunek .png - lokalizacja folderu]],H1462))</f>
        <v/>
      </c>
      <c r="J1462" t="s">
        <v>2181</v>
      </c>
      <c r="L1462" t="str">
        <f>IF(K1462="","",CONCATENATE(Tabela2[[#This Row],[Zastosowania .jpg - lokalizacja folderu]],K1462))</f>
        <v/>
      </c>
      <c r="N1462" t="str">
        <f>IF(M1462="","",CONCATENATE(Tabela2[[#This Row],[Zastosowania .jpg - lokalizacja folderu]],M1462))</f>
        <v/>
      </c>
      <c r="P1462" t="str">
        <f>IF(O1462="","",CONCATENATE(Tabela2[[#This Row],[Zastosowania .jpg - lokalizacja folderu]],O1462))</f>
        <v/>
      </c>
      <c r="Q1462" t="s">
        <v>2555</v>
      </c>
      <c r="S1462" t="str">
        <f>IF(R1462="","",CONCATENATE(Tabela2[[#This Row],[Instrukcje .png - lokalizacja folderu]],R1462))</f>
        <v/>
      </c>
      <c r="T1462" t="s">
        <v>2556</v>
      </c>
      <c r="V1462" t="str">
        <f>IF(U1462="","",CONCATENATE(Tabela2[[#This Row],[Modele .rfa - lokalizacja folderu]],U1462))</f>
        <v/>
      </c>
      <c r="W1462" t="s">
        <v>2574</v>
      </c>
      <c r="X1462" t="s">
        <v>2576</v>
      </c>
      <c r="Y1462" t="str">
        <f>IF(X1462="","",CONCATENATE(Tabela2[[#This Row],[Modele .txt - lokalizacja folderu]],X1462))</f>
        <v/>
      </c>
      <c r="Z1462" t="s">
        <v>2574</v>
      </c>
      <c r="AB1462" t="str">
        <f>IFERROR(VLOOKUP(Tabela2[[#This Row],[Kod]],[1]Arkusz7!$A:$W,23,FALSE),"")</f>
        <v>SI-55X36-C</v>
      </c>
    </row>
    <row r="1463" spans="1:28" x14ac:dyDescent="0.25">
      <c r="A1463">
        <v>34830</v>
      </c>
      <c r="B1463" t="s">
        <v>2530</v>
      </c>
      <c r="C1463" t="str">
        <f>IF(B1463="","",CONCATENATE(Tabela2[[#This Row],[Nazwa pliku - render - lokalizacja folderu]],B1463))</f>
        <v>G:\LocalUser\snws\Rendery_dwg_rys\web_ok\SI_blue_web_ok.png</v>
      </c>
      <c r="D1463" t="s">
        <v>2179</v>
      </c>
      <c r="F1463" t="str">
        <f>IF(E1463="","",CONCATENATE(Tabela2[[#This Row],[Nazwa pliku - .dwg - lokalizacja folderu]],E1463))</f>
        <v/>
      </c>
      <c r="G1463" t="s">
        <v>2185</v>
      </c>
      <c r="I1463" t="str">
        <f>IF(H1463="","",CONCATENATE(Tabela2[[#This Row],[Rysunek .png - lokalizacja folderu]],H1463))</f>
        <v/>
      </c>
      <c r="J1463" t="s">
        <v>2181</v>
      </c>
      <c r="L1463" t="str">
        <f>IF(K1463="","",CONCATENATE(Tabela2[[#This Row],[Zastosowania .jpg - lokalizacja folderu]],K1463))</f>
        <v/>
      </c>
      <c r="N1463" t="str">
        <f>IF(M1463="","",CONCATENATE(Tabela2[[#This Row],[Zastosowania .jpg - lokalizacja folderu]],M1463))</f>
        <v/>
      </c>
      <c r="P1463" t="str">
        <f>IF(O1463="","",CONCATENATE(Tabela2[[#This Row],[Zastosowania .jpg - lokalizacja folderu]],O1463))</f>
        <v/>
      </c>
      <c r="Q1463" t="s">
        <v>2555</v>
      </c>
      <c r="S1463" t="str">
        <f>IF(R1463="","",CONCATENATE(Tabela2[[#This Row],[Instrukcje .png - lokalizacja folderu]],R1463))</f>
        <v/>
      </c>
      <c r="T1463" t="s">
        <v>2556</v>
      </c>
      <c r="V1463" t="str">
        <f>IF(U1463="","",CONCATENATE(Tabela2[[#This Row],[Modele .rfa - lokalizacja folderu]],U1463))</f>
        <v/>
      </c>
      <c r="W1463" t="s">
        <v>2574</v>
      </c>
      <c r="X1463" t="s">
        <v>2576</v>
      </c>
      <c r="Y1463" t="str">
        <f>IF(X1463="","",CONCATENATE(Tabela2[[#This Row],[Modele .txt - lokalizacja folderu]],X1463))</f>
        <v/>
      </c>
      <c r="Z1463" t="s">
        <v>2574</v>
      </c>
      <c r="AB1463" t="str">
        <f>IFERROR(VLOOKUP(Tabela2[[#This Row],[Kod]],[1]Arkusz7!$A:$W,23,FALSE),"")</f>
        <v>SI-55X36-N</v>
      </c>
    </row>
    <row r="1464" spans="1:28" x14ac:dyDescent="0.25">
      <c r="A1464">
        <v>16759</v>
      </c>
      <c r="B1464" t="s">
        <v>2566</v>
      </c>
      <c r="C1464" t="str">
        <f>IF(B1464="","",CONCATENATE(Tabela2[[#This Row],[Nazwa pliku - render - lokalizacja folderu]],B1464))</f>
        <v>G:\LocalUser\snws\Rendery_dwg_rys\web_ok\SIL-UPG-2_1_web_ok.png</v>
      </c>
      <c r="D1464" t="s">
        <v>2179</v>
      </c>
      <c r="E1464" t="s">
        <v>2005</v>
      </c>
      <c r="F1464" t="str">
        <f>IF(E1464="","",CONCATENATE(Tabela2[[#This Row],[Nazwa pliku - .dwg - lokalizacja folderu]],E1464))</f>
        <v>G:\LocalUser\snws\Rendery_dwg_rys\dwg\SIL-OG-UPG-1.DWG</v>
      </c>
      <c r="G1464" t="s">
        <v>2185</v>
      </c>
      <c r="H1464" t="s">
        <v>2204</v>
      </c>
      <c r="I1464" t="str">
        <f>IF(H1464="","",CONCATENATE(Tabela2[[#This Row],[Rysunek .png - lokalizacja folderu]],H1464))</f>
        <v>G:\LocalUser\snws\Rendery_dwg_rys\rys\UPG_rys.png</v>
      </c>
      <c r="J1464" t="s">
        <v>2181</v>
      </c>
      <c r="K1464" t="s">
        <v>2877</v>
      </c>
      <c r="L1464" t="str">
        <f>IF(K1464="","",CONCATENATE(Tabela2[[#This Row],[Zastosowania .jpg - lokalizacja folderu]],K1464))</f>
        <v>G:\LocalUser\snws\Rendery_dwg_rys\Zastosowania\obejmy-z-okladzina_z_rys.png</v>
      </c>
      <c r="N1464" t="str">
        <f>IF(M1464="","",CONCATENATE(Tabela2[[#This Row],[Zastosowania .jpg - lokalizacja folderu]],M1464))</f>
        <v/>
      </c>
      <c r="P1464" t="str">
        <f>IF(O1464="","",CONCATENATE(Tabela2[[#This Row],[Zastosowania .jpg - lokalizacja folderu]],O1464))</f>
        <v/>
      </c>
      <c r="Q1464" t="s">
        <v>2555</v>
      </c>
      <c r="R1464" t="s">
        <v>2875</v>
      </c>
      <c r="S1464" t="str">
        <f>IF(R1464="","",CONCATENATE(Tabela2[[#This Row],[Instrukcje .png - lokalizacja folderu]],R1464))</f>
        <v>G:\LocalUser\snws\Rendery_dwg_rys\Instrukcje\obejmy-z-okladzina_i_rys.png</v>
      </c>
      <c r="T1464" t="s">
        <v>2556</v>
      </c>
      <c r="U1464" t="s">
        <v>2575</v>
      </c>
      <c r="V1464" t="str">
        <f>IF(U1464="","",CONCATENATE(Tabela2[[#This Row],[Modele .rfa - lokalizacja folderu]],U1464))</f>
        <v>G:\LocalUser\snws\Rendery_dwg_rys\Modele 3D\NICZUK Pipe clamp EXPERT.rfa</v>
      </c>
      <c r="W1464" t="s">
        <v>2574</v>
      </c>
      <c r="X1464" t="s">
        <v>2717</v>
      </c>
      <c r="Y1464" t="str">
        <f>IF(X1464="","",CONCATENATE(Tabela2[[#This Row],[Modele .txt - lokalizacja folderu]],X1464))</f>
        <v>G:\LocalUser\snws\Rendery_dwg_rys\Modele 3D\NICZUK Pipe clamp EXPERT.txt</v>
      </c>
      <c r="Z1464" t="s">
        <v>2574</v>
      </c>
      <c r="AB1464" t="str">
        <f>IFERROR(VLOOKUP(Tabela2[[#This Row],[Kod]],[1]Arkusz7!$A:$W,23,FALSE),"")</f>
        <v>SIL-OG-UPG-1 BK</v>
      </c>
    </row>
    <row r="1465" spans="1:28" x14ac:dyDescent="0.25">
      <c r="A1465">
        <v>17557</v>
      </c>
      <c r="B1465" t="s">
        <v>2566</v>
      </c>
      <c r="C1465" t="str">
        <f>IF(B1465="","",CONCATENATE(Tabela2[[#This Row],[Nazwa pliku - render - lokalizacja folderu]],B1465))</f>
        <v>G:\LocalUser\snws\Rendery_dwg_rys\web_ok\SIL-UPG-2_1_web_ok.png</v>
      </c>
      <c r="D1465" t="s">
        <v>2179</v>
      </c>
      <c r="E1465" t="s">
        <v>2003</v>
      </c>
      <c r="F1465" t="str">
        <f>IF(E1465="","",CONCATENATE(Tabela2[[#This Row],[Nazwa pliku - .dwg - lokalizacja folderu]],E1465))</f>
        <v>G:\LocalUser\snws\Rendery_dwg_rys\dwg\SIL-OG-UPG-1_2.DWG</v>
      </c>
      <c r="G1465" t="s">
        <v>2185</v>
      </c>
      <c r="H1465" t="s">
        <v>2204</v>
      </c>
      <c r="I1465" t="str">
        <f>IF(H1465="","",CONCATENATE(Tabela2[[#This Row],[Rysunek .png - lokalizacja folderu]],H1465))</f>
        <v>G:\LocalUser\snws\Rendery_dwg_rys\rys\UPG_rys.png</v>
      </c>
      <c r="J1465" t="s">
        <v>2181</v>
      </c>
      <c r="K1465" t="s">
        <v>2877</v>
      </c>
      <c r="L1465" t="str">
        <f>IF(K1465="","",CONCATENATE(Tabela2[[#This Row],[Zastosowania .jpg - lokalizacja folderu]],K1465))</f>
        <v>G:\LocalUser\snws\Rendery_dwg_rys\Zastosowania\obejmy-z-okladzina_z_rys.png</v>
      </c>
      <c r="N1465" t="str">
        <f>IF(M1465="","",CONCATENATE(Tabela2[[#This Row],[Zastosowania .jpg - lokalizacja folderu]],M1465))</f>
        <v/>
      </c>
      <c r="P1465" t="str">
        <f>IF(O1465="","",CONCATENATE(Tabela2[[#This Row],[Zastosowania .jpg - lokalizacja folderu]],O1465))</f>
        <v/>
      </c>
      <c r="Q1465" t="s">
        <v>2555</v>
      </c>
      <c r="R1465" t="s">
        <v>2875</v>
      </c>
      <c r="S1465" t="str">
        <f>IF(R1465="","",CONCATENATE(Tabela2[[#This Row],[Instrukcje .png - lokalizacja folderu]],R1465))</f>
        <v>G:\LocalUser\snws\Rendery_dwg_rys\Instrukcje\obejmy-z-okladzina_i_rys.png</v>
      </c>
      <c r="T1465" t="s">
        <v>2556</v>
      </c>
      <c r="U1465" t="s">
        <v>2575</v>
      </c>
      <c r="V1465" t="str">
        <f>IF(U1465="","",CONCATENATE(Tabela2[[#This Row],[Modele .rfa - lokalizacja folderu]],U1465))</f>
        <v>G:\LocalUser\snws\Rendery_dwg_rys\Modele 3D\NICZUK Pipe clamp EXPERT.rfa</v>
      </c>
      <c r="W1465" t="s">
        <v>2574</v>
      </c>
      <c r="X1465" t="s">
        <v>2717</v>
      </c>
      <c r="Y1465" t="str">
        <f>IF(X1465="","",CONCATENATE(Tabela2[[#This Row],[Modele .txt - lokalizacja folderu]],X1465))</f>
        <v>G:\LocalUser\snws\Rendery_dwg_rys\Modele 3D\NICZUK Pipe clamp EXPERT.txt</v>
      </c>
      <c r="Z1465" t="s">
        <v>2574</v>
      </c>
      <c r="AB1465" t="str">
        <f>IFERROR(VLOOKUP(Tabela2[[#This Row],[Kod]],[1]Arkusz7!$A:$W,23,FALSE),"")</f>
        <v>SIL-OG-UPG-1/2 BK</v>
      </c>
    </row>
    <row r="1466" spans="1:28" x14ac:dyDescent="0.25">
      <c r="A1466">
        <v>16543</v>
      </c>
      <c r="B1466" t="s">
        <v>2566</v>
      </c>
      <c r="C1466" t="str">
        <f>IF(B1466="","",CONCATENATE(Tabela2[[#This Row],[Nazwa pliku - render - lokalizacja folderu]],B1466))</f>
        <v>G:\LocalUser\snws\Rendery_dwg_rys\web_ok\SIL-UPG-2_1_web_ok.png</v>
      </c>
      <c r="D1466" t="s">
        <v>2179</v>
      </c>
      <c r="E1466" t="s">
        <v>2007</v>
      </c>
      <c r="F1466" t="str">
        <f>IF(E1466="","",CONCATENATE(Tabela2[[#This Row],[Nazwa pliku - .dwg - lokalizacja folderu]],E1466))</f>
        <v>G:\LocalUser\snws\Rendery_dwg_rys\dwg\SIL-OG-UPG-11_2.DWG</v>
      </c>
      <c r="G1466" t="s">
        <v>2185</v>
      </c>
      <c r="H1466" t="s">
        <v>2204</v>
      </c>
      <c r="I1466" t="str">
        <f>IF(H1466="","",CONCATENATE(Tabela2[[#This Row],[Rysunek .png - lokalizacja folderu]],H1466))</f>
        <v>G:\LocalUser\snws\Rendery_dwg_rys\rys\UPG_rys.png</v>
      </c>
      <c r="J1466" t="s">
        <v>2181</v>
      </c>
      <c r="K1466" t="s">
        <v>2877</v>
      </c>
      <c r="L1466" t="str">
        <f>IF(K1466="","",CONCATENATE(Tabela2[[#This Row],[Zastosowania .jpg - lokalizacja folderu]],K1466))</f>
        <v>G:\LocalUser\snws\Rendery_dwg_rys\Zastosowania\obejmy-z-okladzina_z_rys.png</v>
      </c>
      <c r="N1466" t="str">
        <f>IF(M1466="","",CONCATENATE(Tabela2[[#This Row],[Zastosowania .jpg - lokalizacja folderu]],M1466))</f>
        <v/>
      </c>
      <c r="P1466" t="str">
        <f>IF(O1466="","",CONCATENATE(Tabela2[[#This Row],[Zastosowania .jpg - lokalizacja folderu]],O1466))</f>
        <v/>
      </c>
      <c r="Q1466" t="s">
        <v>2555</v>
      </c>
      <c r="R1466" t="s">
        <v>2875</v>
      </c>
      <c r="S1466" t="str">
        <f>IF(R1466="","",CONCATENATE(Tabela2[[#This Row],[Instrukcje .png - lokalizacja folderu]],R1466))</f>
        <v>G:\LocalUser\snws\Rendery_dwg_rys\Instrukcje\obejmy-z-okladzina_i_rys.png</v>
      </c>
      <c r="T1466" t="s">
        <v>2556</v>
      </c>
      <c r="U1466" t="s">
        <v>2575</v>
      </c>
      <c r="V1466" t="str">
        <f>IF(U1466="","",CONCATENATE(Tabela2[[#This Row],[Modele .rfa - lokalizacja folderu]],U1466))</f>
        <v>G:\LocalUser\snws\Rendery_dwg_rys\Modele 3D\NICZUK Pipe clamp EXPERT.rfa</v>
      </c>
      <c r="W1466" t="s">
        <v>2574</v>
      </c>
      <c r="X1466" t="s">
        <v>2717</v>
      </c>
      <c r="Y1466" t="str">
        <f>IF(X1466="","",CONCATENATE(Tabela2[[#This Row],[Modele .txt - lokalizacja folderu]],X1466))</f>
        <v>G:\LocalUser\snws\Rendery_dwg_rys\Modele 3D\NICZUK Pipe clamp EXPERT.txt</v>
      </c>
      <c r="Z1466" t="s">
        <v>2574</v>
      </c>
      <c r="AB1466" t="str">
        <f>IFERROR(VLOOKUP(Tabela2[[#This Row],[Kod]],[1]Arkusz7!$A:$W,23,FALSE),"")</f>
        <v>SIL-OG-UPG-11/2 BK</v>
      </c>
    </row>
    <row r="1467" spans="1:28" x14ac:dyDescent="0.25">
      <c r="A1467">
        <v>16544</v>
      </c>
      <c r="B1467" t="s">
        <v>2566</v>
      </c>
      <c r="C1467" t="str">
        <f>IF(B1467="","",CONCATENATE(Tabela2[[#This Row],[Nazwa pliku - render - lokalizacja folderu]],B1467))</f>
        <v>G:\LocalUser\snws\Rendery_dwg_rys\web_ok\SIL-UPG-2_1_web_ok.png</v>
      </c>
      <c r="D1467" t="s">
        <v>2179</v>
      </c>
      <c r="E1467" t="s">
        <v>2006</v>
      </c>
      <c r="F1467" t="str">
        <f>IF(E1467="","",CONCATENATE(Tabela2[[#This Row],[Nazwa pliku - .dwg - lokalizacja folderu]],E1467))</f>
        <v>G:\LocalUser\snws\Rendery_dwg_rys\dwg\SIL-OG-UPG-11_4.DWG</v>
      </c>
      <c r="G1467" t="s">
        <v>2185</v>
      </c>
      <c r="H1467" t="s">
        <v>2204</v>
      </c>
      <c r="I1467" t="str">
        <f>IF(H1467="","",CONCATENATE(Tabela2[[#This Row],[Rysunek .png - lokalizacja folderu]],H1467))</f>
        <v>G:\LocalUser\snws\Rendery_dwg_rys\rys\UPG_rys.png</v>
      </c>
      <c r="J1467" t="s">
        <v>2181</v>
      </c>
      <c r="K1467" t="s">
        <v>2877</v>
      </c>
      <c r="L1467" t="str">
        <f>IF(K1467="","",CONCATENATE(Tabela2[[#This Row],[Zastosowania .jpg - lokalizacja folderu]],K1467))</f>
        <v>G:\LocalUser\snws\Rendery_dwg_rys\Zastosowania\obejmy-z-okladzina_z_rys.png</v>
      </c>
      <c r="N1467" t="str">
        <f>IF(M1467="","",CONCATENATE(Tabela2[[#This Row],[Zastosowania .jpg - lokalizacja folderu]],M1467))</f>
        <v/>
      </c>
      <c r="P1467" t="str">
        <f>IF(O1467="","",CONCATENATE(Tabela2[[#This Row],[Zastosowania .jpg - lokalizacja folderu]],O1467))</f>
        <v/>
      </c>
      <c r="Q1467" t="s">
        <v>2555</v>
      </c>
      <c r="R1467" t="s">
        <v>2875</v>
      </c>
      <c r="S1467" t="str">
        <f>IF(R1467="","",CONCATENATE(Tabela2[[#This Row],[Instrukcje .png - lokalizacja folderu]],R1467))</f>
        <v>G:\LocalUser\snws\Rendery_dwg_rys\Instrukcje\obejmy-z-okladzina_i_rys.png</v>
      </c>
      <c r="T1467" t="s">
        <v>2556</v>
      </c>
      <c r="U1467" t="s">
        <v>2575</v>
      </c>
      <c r="V1467" t="str">
        <f>IF(U1467="","",CONCATENATE(Tabela2[[#This Row],[Modele .rfa - lokalizacja folderu]],U1467))</f>
        <v>G:\LocalUser\snws\Rendery_dwg_rys\Modele 3D\NICZUK Pipe clamp EXPERT.rfa</v>
      </c>
      <c r="W1467" t="s">
        <v>2574</v>
      </c>
      <c r="X1467" t="s">
        <v>2717</v>
      </c>
      <c r="Y1467" t="str">
        <f>IF(X1467="","",CONCATENATE(Tabela2[[#This Row],[Modele .txt - lokalizacja folderu]],X1467))</f>
        <v>G:\LocalUser\snws\Rendery_dwg_rys\Modele 3D\NICZUK Pipe clamp EXPERT.txt</v>
      </c>
      <c r="Z1467" t="s">
        <v>2574</v>
      </c>
      <c r="AB1467" t="str">
        <f>IFERROR(VLOOKUP(Tabela2[[#This Row],[Kod]],[1]Arkusz7!$A:$W,23,FALSE),"")</f>
        <v>SIL-OG-UPG-11/4 BK</v>
      </c>
    </row>
    <row r="1468" spans="1:28" x14ac:dyDescent="0.25">
      <c r="A1468">
        <v>16787</v>
      </c>
      <c r="B1468" t="s">
        <v>2566</v>
      </c>
      <c r="C1468" t="str">
        <f>IF(B1468="","",CONCATENATE(Tabela2[[#This Row],[Nazwa pliku - render - lokalizacja folderu]],B1468))</f>
        <v>G:\LocalUser\snws\Rendery_dwg_rys\web_ok\SIL-UPG-2_1_web_ok.png</v>
      </c>
      <c r="D1468" t="s">
        <v>2179</v>
      </c>
      <c r="E1468" t="s">
        <v>2012</v>
      </c>
      <c r="F1468" t="str">
        <f>IF(E1468="","",CONCATENATE(Tabela2[[#This Row],[Nazwa pliku - .dwg - lokalizacja folderu]],E1468))</f>
        <v>G:\LocalUser\snws\Rendery_dwg_rys\dwg\SIL-OG-UPG-114.DWG</v>
      </c>
      <c r="G1468" t="s">
        <v>2185</v>
      </c>
      <c r="H1468" t="s">
        <v>2204</v>
      </c>
      <c r="I1468" t="str">
        <f>IF(H1468="","",CONCATENATE(Tabela2[[#This Row],[Rysunek .png - lokalizacja folderu]],H1468))</f>
        <v>G:\LocalUser\snws\Rendery_dwg_rys\rys\UPG_rys.png</v>
      </c>
      <c r="J1468" t="s">
        <v>2181</v>
      </c>
      <c r="K1468" t="s">
        <v>2877</v>
      </c>
      <c r="L1468" t="str">
        <f>IF(K1468="","",CONCATENATE(Tabela2[[#This Row],[Zastosowania .jpg - lokalizacja folderu]],K1468))</f>
        <v>G:\LocalUser\snws\Rendery_dwg_rys\Zastosowania\obejmy-z-okladzina_z_rys.png</v>
      </c>
      <c r="N1468" t="str">
        <f>IF(M1468="","",CONCATENATE(Tabela2[[#This Row],[Zastosowania .jpg - lokalizacja folderu]],M1468))</f>
        <v/>
      </c>
      <c r="P1468" t="str">
        <f>IF(O1468="","",CONCATENATE(Tabela2[[#This Row],[Zastosowania .jpg - lokalizacja folderu]],O1468))</f>
        <v/>
      </c>
      <c r="Q1468" t="s">
        <v>2555</v>
      </c>
      <c r="R1468" t="s">
        <v>2875</v>
      </c>
      <c r="S1468" t="str">
        <f>IF(R1468="","",CONCATENATE(Tabela2[[#This Row],[Instrukcje .png - lokalizacja folderu]],R1468))</f>
        <v>G:\LocalUser\snws\Rendery_dwg_rys\Instrukcje\obejmy-z-okladzina_i_rys.png</v>
      </c>
      <c r="T1468" t="s">
        <v>2556</v>
      </c>
      <c r="U1468" t="s">
        <v>2575</v>
      </c>
      <c r="V1468" t="str">
        <f>IF(U1468="","",CONCATENATE(Tabela2[[#This Row],[Modele .rfa - lokalizacja folderu]],U1468))</f>
        <v>G:\LocalUser\snws\Rendery_dwg_rys\Modele 3D\NICZUK Pipe clamp EXPERT.rfa</v>
      </c>
      <c r="W1468" t="s">
        <v>2574</v>
      </c>
      <c r="X1468" t="s">
        <v>2717</v>
      </c>
      <c r="Y1468" t="str">
        <f>IF(X1468="","",CONCATENATE(Tabela2[[#This Row],[Modele .txt - lokalizacja folderu]],X1468))</f>
        <v>G:\LocalUser\snws\Rendery_dwg_rys\Modele 3D\NICZUK Pipe clamp EXPERT.txt</v>
      </c>
      <c r="Z1468" t="s">
        <v>2574</v>
      </c>
      <c r="AB1468" t="str">
        <f>IFERROR(VLOOKUP(Tabela2[[#This Row],[Kod]],[1]Arkusz7!$A:$W,23,FALSE),"")</f>
        <v>SIL-OG-UPG-114 BK</v>
      </c>
    </row>
    <row r="1469" spans="1:28" x14ac:dyDescent="0.25">
      <c r="A1469">
        <v>16542</v>
      </c>
      <c r="B1469" t="s">
        <v>2566</v>
      </c>
      <c r="C1469" t="str">
        <f>IF(B1469="","",CONCATENATE(Tabela2[[#This Row],[Nazwa pliku - render - lokalizacja folderu]],B1469))</f>
        <v>G:\LocalUser\snws\Rendery_dwg_rys\web_ok\SIL-UPG-2_1_web_ok.png</v>
      </c>
      <c r="D1469" t="s">
        <v>2179</v>
      </c>
      <c r="E1469" t="s">
        <v>2008</v>
      </c>
      <c r="F1469" t="str">
        <f>IF(E1469="","",CONCATENATE(Tabela2[[#This Row],[Nazwa pliku - .dwg - lokalizacja folderu]],E1469))</f>
        <v>G:\LocalUser\snws\Rendery_dwg_rys\dwg\SIL-OG-UPG-2.DWG</v>
      </c>
      <c r="G1469" t="s">
        <v>2185</v>
      </c>
      <c r="H1469" t="s">
        <v>2204</v>
      </c>
      <c r="I1469" t="str">
        <f>IF(H1469="","",CONCATENATE(Tabela2[[#This Row],[Rysunek .png - lokalizacja folderu]],H1469))</f>
        <v>G:\LocalUser\snws\Rendery_dwg_rys\rys\UPG_rys.png</v>
      </c>
      <c r="J1469" t="s">
        <v>2181</v>
      </c>
      <c r="K1469" t="s">
        <v>2877</v>
      </c>
      <c r="L1469" t="str">
        <f>IF(K1469="","",CONCATENATE(Tabela2[[#This Row],[Zastosowania .jpg - lokalizacja folderu]],K1469))</f>
        <v>G:\LocalUser\snws\Rendery_dwg_rys\Zastosowania\obejmy-z-okladzina_z_rys.png</v>
      </c>
      <c r="N1469" t="str">
        <f>IF(M1469="","",CONCATENATE(Tabela2[[#This Row],[Zastosowania .jpg - lokalizacja folderu]],M1469))</f>
        <v/>
      </c>
      <c r="P1469" t="str">
        <f>IF(O1469="","",CONCATENATE(Tabela2[[#This Row],[Zastosowania .jpg - lokalizacja folderu]],O1469))</f>
        <v/>
      </c>
      <c r="Q1469" t="s">
        <v>2555</v>
      </c>
      <c r="R1469" t="s">
        <v>2875</v>
      </c>
      <c r="S1469" t="str">
        <f>IF(R1469="","",CONCATENATE(Tabela2[[#This Row],[Instrukcje .png - lokalizacja folderu]],R1469))</f>
        <v>G:\LocalUser\snws\Rendery_dwg_rys\Instrukcje\obejmy-z-okladzina_i_rys.png</v>
      </c>
      <c r="T1469" t="s">
        <v>2556</v>
      </c>
      <c r="U1469" t="s">
        <v>2575</v>
      </c>
      <c r="V1469" t="str">
        <f>IF(U1469="","",CONCATENATE(Tabela2[[#This Row],[Modele .rfa - lokalizacja folderu]],U1469))</f>
        <v>G:\LocalUser\snws\Rendery_dwg_rys\Modele 3D\NICZUK Pipe clamp EXPERT.rfa</v>
      </c>
      <c r="W1469" t="s">
        <v>2574</v>
      </c>
      <c r="X1469" t="s">
        <v>2717</v>
      </c>
      <c r="Y1469" t="str">
        <f>IF(X1469="","",CONCATENATE(Tabela2[[#This Row],[Modele .txt - lokalizacja folderu]],X1469))</f>
        <v>G:\LocalUser\snws\Rendery_dwg_rys\Modele 3D\NICZUK Pipe clamp EXPERT.txt</v>
      </c>
      <c r="Z1469" t="s">
        <v>2574</v>
      </c>
      <c r="AB1469" t="str">
        <f>IFERROR(VLOOKUP(Tabela2[[#This Row],[Kod]],[1]Arkusz7!$A:$W,23,FALSE),"")</f>
        <v>SIL-OG-UPG-2 BK</v>
      </c>
    </row>
    <row r="1470" spans="1:28" x14ac:dyDescent="0.25">
      <c r="A1470">
        <v>16541</v>
      </c>
      <c r="B1470" t="s">
        <v>2566</v>
      </c>
      <c r="C1470" t="str">
        <f>IF(B1470="","",CONCATENATE(Tabela2[[#This Row],[Nazwa pliku - render - lokalizacja folderu]],B1470))</f>
        <v>G:\LocalUser\snws\Rendery_dwg_rys\web_ok\SIL-UPG-2_1_web_ok.png</v>
      </c>
      <c r="D1470" t="s">
        <v>2179</v>
      </c>
      <c r="E1470" t="s">
        <v>2009</v>
      </c>
      <c r="F1470" t="str">
        <f>IF(E1470="","",CONCATENATE(Tabela2[[#This Row],[Nazwa pliku - .dwg - lokalizacja folderu]],E1470))</f>
        <v>G:\LocalUser\snws\Rendery_dwg_rys\dwg\SIL-OG-UPG-21_2.DWG</v>
      </c>
      <c r="G1470" t="s">
        <v>2185</v>
      </c>
      <c r="H1470" t="s">
        <v>2204</v>
      </c>
      <c r="I1470" t="str">
        <f>IF(H1470="","",CONCATENATE(Tabela2[[#This Row],[Rysunek .png - lokalizacja folderu]],H1470))</f>
        <v>G:\LocalUser\snws\Rendery_dwg_rys\rys\UPG_rys.png</v>
      </c>
      <c r="J1470" t="s">
        <v>2181</v>
      </c>
      <c r="K1470" t="s">
        <v>2877</v>
      </c>
      <c r="L1470" t="str">
        <f>IF(K1470="","",CONCATENATE(Tabela2[[#This Row],[Zastosowania .jpg - lokalizacja folderu]],K1470))</f>
        <v>G:\LocalUser\snws\Rendery_dwg_rys\Zastosowania\obejmy-z-okladzina_z_rys.png</v>
      </c>
      <c r="N1470" t="str">
        <f>IF(M1470="","",CONCATENATE(Tabela2[[#This Row],[Zastosowania .jpg - lokalizacja folderu]],M1470))</f>
        <v/>
      </c>
      <c r="P1470" t="str">
        <f>IF(O1470="","",CONCATENATE(Tabela2[[#This Row],[Zastosowania .jpg - lokalizacja folderu]],O1470))</f>
        <v/>
      </c>
      <c r="Q1470" t="s">
        <v>2555</v>
      </c>
      <c r="R1470" t="s">
        <v>2875</v>
      </c>
      <c r="S1470" t="str">
        <f>IF(R1470="","",CONCATENATE(Tabela2[[#This Row],[Instrukcje .png - lokalizacja folderu]],R1470))</f>
        <v>G:\LocalUser\snws\Rendery_dwg_rys\Instrukcje\obejmy-z-okladzina_i_rys.png</v>
      </c>
      <c r="T1470" t="s">
        <v>2556</v>
      </c>
      <c r="U1470" t="s">
        <v>2575</v>
      </c>
      <c r="V1470" t="str">
        <f>IF(U1470="","",CONCATENATE(Tabela2[[#This Row],[Modele .rfa - lokalizacja folderu]],U1470))</f>
        <v>G:\LocalUser\snws\Rendery_dwg_rys\Modele 3D\NICZUK Pipe clamp EXPERT.rfa</v>
      </c>
      <c r="W1470" t="s">
        <v>2574</v>
      </c>
      <c r="X1470" t="s">
        <v>2717</v>
      </c>
      <c r="Y1470" t="str">
        <f>IF(X1470="","",CONCATENATE(Tabela2[[#This Row],[Modele .txt - lokalizacja folderu]],X1470))</f>
        <v>G:\LocalUser\snws\Rendery_dwg_rys\Modele 3D\NICZUK Pipe clamp EXPERT.txt</v>
      </c>
      <c r="Z1470" t="s">
        <v>2574</v>
      </c>
      <c r="AB1470" t="str">
        <f>IFERROR(VLOOKUP(Tabela2[[#This Row],[Kod]],[1]Arkusz7!$A:$W,23,FALSE),"")</f>
        <v>SIL-OG-UPG-21/2 BK</v>
      </c>
    </row>
    <row r="1471" spans="1:28" x14ac:dyDescent="0.25">
      <c r="A1471">
        <v>20090</v>
      </c>
      <c r="B1471" t="s">
        <v>2566</v>
      </c>
      <c r="C1471" t="str">
        <f>IF(B1471="","",CONCATENATE(Tabela2[[#This Row],[Nazwa pliku - render - lokalizacja folderu]],B1471))</f>
        <v>G:\LocalUser\snws\Rendery_dwg_rys\web_ok\SIL-UPG-2_1_web_ok.png</v>
      </c>
      <c r="D1471" t="s">
        <v>2179</v>
      </c>
      <c r="E1471" t="s">
        <v>2010</v>
      </c>
      <c r="F1471" t="str">
        <f>IF(E1471="","",CONCATENATE(Tabela2[[#This Row],[Nazwa pliku - .dwg - lokalizacja folderu]],E1471))</f>
        <v>G:\LocalUser\snws\Rendery_dwg_rys\dwg\SIL-OG-UPG-3.DWG</v>
      </c>
      <c r="G1471" t="s">
        <v>2185</v>
      </c>
      <c r="H1471" t="s">
        <v>2204</v>
      </c>
      <c r="I1471" t="str">
        <f>IF(H1471="","",CONCATENATE(Tabela2[[#This Row],[Rysunek .png - lokalizacja folderu]],H1471))</f>
        <v>G:\LocalUser\snws\Rendery_dwg_rys\rys\UPG_rys.png</v>
      </c>
      <c r="J1471" t="s">
        <v>2181</v>
      </c>
      <c r="K1471" t="s">
        <v>2877</v>
      </c>
      <c r="L1471" t="str">
        <f>IF(K1471="","",CONCATENATE(Tabela2[[#This Row],[Zastosowania .jpg - lokalizacja folderu]],K1471))</f>
        <v>G:\LocalUser\snws\Rendery_dwg_rys\Zastosowania\obejmy-z-okladzina_z_rys.png</v>
      </c>
      <c r="N1471" t="str">
        <f>IF(M1471="","",CONCATENATE(Tabela2[[#This Row],[Zastosowania .jpg - lokalizacja folderu]],M1471))</f>
        <v/>
      </c>
      <c r="P1471" t="str">
        <f>IF(O1471="","",CONCATENATE(Tabela2[[#This Row],[Zastosowania .jpg - lokalizacja folderu]],O1471))</f>
        <v/>
      </c>
      <c r="Q1471" t="s">
        <v>2555</v>
      </c>
      <c r="R1471" t="s">
        <v>2875</v>
      </c>
      <c r="S1471" t="str">
        <f>IF(R1471="","",CONCATENATE(Tabela2[[#This Row],[Instrukcje .png - lokalizacja folderu]],R1471))</f>
        <v>G:\LocalUser\snws\Rendery_dwg_rys\Instrukcje\obejmy-z-okladzina_i_rys.png</v>
      </c>
      <c r="T1471" t="s">
        <v>2556</v>
      </c>
      <c r="U1471" t="s">
        <v>2575</v>
      </c>
      <c r="V1471" t="str">
        <f>IF(U1471="","",CONCATENATE(Tabela2[[#This Row],[Modele .rfa - lokalizacja folderu]],U1471))</f>
        <v>G:\LocalUser\snws\Rendery_dwg_rys\Modele 3D\NICZUK Pipe clamp EXPERT.rfa</v>
      </c>
      <c r="W1471" t="s">
        <v>2574</v>
      </c>
      <c r="X1471" t="s">
        <v>2717</v>
      </c>
      <c r="Y1471" t="str">
        <f>IF(X1471="","",CONCATENATE(Tabela2[[#This Row],[Modele .txt - lokalizacja folderu]],X1471))</f>
        <v>G:\LocalUser\snws\Rendery_dwg_rys\Modele 3D\NICZUK Pipe clamp EXPERT.txt</v>
      </c>
      <c r="Z1471" t="s">
        <v>2574</v>
      </c>
      <c r="AB1471" t="str">
        <f>IFERROR(VLOOKUP(Tabela2[[#This Row],[Kod]],[1]Arkusz7!$A:$W,23,FALSE),"")</f>
        <v>SIL-OG-UPG-3 BK</v>
      </c>
    </row>
    <row r="1472" spans="1:28" x14ac:dyDescent="0.25">
      <c r="A1472">
        <v>16545</v>
      </c>
      <c r="B1472" t="s">
        <v>2566</v>
      </c>
      <c r="C1472" t="str">
        <f>IF(B1472="","",CONCATENATE(Tabela2[[#This Row],[Nazwa pliku - render - lokalizacja folderu]],B1472))</f>
        <v>G:\LocalUser\snws\Rendery_dwg_rys\web_ok\SIL-UPG-2_1_web_ok.png</v>
      </c>
      <c r="D1472" t="s">
        <v>2179</v>
      </c>
      <c r="E1472" t="s">
        <v>2004</v>
      </c>
      <c r="F1472" t="str">
        <f>IF(E1472="","",CONCATENATE(Tabela2[[#This Row],[Nazwa pliku - .dwg - lokalizacja folderu]],E1472))</f>
        <v>G:\LocalUser\snws\Rendery_dwg_rys\dwg\SIL-OG-UPG-3_4.DWG</v>
      </c>
      <c r="G1472" t="s">
        <v>2185</v>
      </c>
      <c r="H1472" t="s">
        <v>2204</v>
      </c>
      <c r="I1472" t="str">
        <f>IF(H1472="","",CONCATENATE(Tabela2[[#This Row],[Rysunek .png - lokalizacja folderu]],H1472))</f>
        <v>G:\LocalUser\snws\Rendery_dwg_rys\rys\UPG_rys.png</v>
      </c>
      <c r="J1472" t="s">
        <v>2181</v>
      </c>
      <c r="K1472" t="s">
        <v>2877</v>
      </c>
      <c r="L1472" t="str">
        <f>IF(K1472="","",CONCATENATE(Tabela2[[#This Row],[Zastosowania .jpg - lokalizacja folderu]],K1472))</f>
        <v>G:\LocalUser\snws\Rendery_dwg_rys\Zastosowania\obejmy-z-okladzina_z_rys.png</v>
      </c>
      <c r="N1472" t="str">
        <f>IF(M1472="","",CONCATENATE(Tabela2[[#This Row],[Zastosowania .jpg - lokalizacja folderu]],M1472))</f>
        <v/>
      </c>
      <c r="P1472" t="str">
        <f>IF(O1472="","",CONCATENATE(Tabela2[[#This Row],[Zastosowania .jpg - lokalizacja folderu]],O1472))</f>
        <v/>
      </c>
      <c r="Q1472" t="s">
        <v>2555</v>
      </c>
      <c r="R1472" t="s">
        <v>2875</v>
      </c>
      <c r="S1472" t="str">
        <f>IF(R1472="","",CONCATENATE(Tabela2[[#This Row],[Instrukcje .png - lokalizacja folderu]],R1472))</f>
        <v>G:\LocalUser\snws\Rendery_dwg_rys\Instrukcje\obejmy-z-okladzina_i_rys.png</v>
      </c>
      <c r="T1472" t="s">
        <v>2556</v>
      </c>
      <c r="U1472" t="s">
        <v>2575</v>
      </c>
      <c r="V1472" t="str">
        <f>IF(U1472="","",CONCATENATE(Tabela2[[#This Row],[Modele .rfa - lokalizacja folderu]],U1472))</f>
        <v>G:\LocalUser\snws\Rendery_dwg_rys\Modele 3D\NICZUK Pipe clamp EXPERT.rfa</v>
      </c>
      <c r="W1472" t="s">
        <v>2574</v>
      </c>
      <c r="X1472" t="s">
        <v>2717</v>
      </c>
      <c r="Y1472" t="str">
        <f>IF(X1472="","",CONCATENATE(Tabela2[[#This Row],[Modele .txt - lokalizacja folderu]],X1472))</f>
        <v>G:\LocalUser\snws\Rendery_dwg_rys\Modele 3D\NICZUK Pipe clamp EXPERT.txt</v>
      </c>
      <c r="Z1472" t="s">
        <v>2574</v>
      </c>
      <c r="AB1472" t="str">
        <f>IFERROR(VLOOKUP(Tabela2[[#This Row],[Kod]],[1]Arkusz7!$A:$W,23,FALSE),"")</f>
        <v>SIL-OG-UPG-3/4 BK</v>
      </c>
    </row>
    <row r="1473" spans="1:28" x14ac:dyDescent="0.25">
      <c r="A1473">
        <v>25962</v>
      </c>
      <c r="B1473" t="s">
        <v>2566</v>
      </c>
      <c r="C1473" t="str">
        <f>IF(B1473="","",CONCATENATE(Tabela2[[#This Row],[Nazwa pliku - render - lokalizacja folderu]],B1473))</f>
        <v>G:\LocalUser\snws\Rendery_dwg_rys\web_ok\SIL-UPG-2_1_web_ok.png</v>
      </c>
      <c r="D1473" t="s">
        <v>2179</v>
      </c>
      <c r="E1473" t="s">
        <v>2011</v>
      </c>
      <c r="F1473" t="str">
        <f>IF(E1473="","",CONCATENATE(Tabela2[[#This Row],[Nazwa pliku - .dwg - lokalizacja folderu]],E1473))</f>
        <v>G:\LocalUser\snws\Rendery_dwg_rys\dwg\SIL-OG-UPG-4.DWG</v>
      </c>
      <c r="G1473" t="s">
        <v>2185</v>
      </c>
      <c r="H1473" t="s">
        <v>2204</v>
      </c>
      <c r="I1473" t="str">
        <f>IF(H1473="","",CONCATENATE(Tabela2[[#This Row],[Rysunek .png - lokalizacja folderu]],H1473))</f>
        <v>G:\LocalUser\snws\Rendery_dwg_rys\rys\UPG_rys.png</v>
      </c>
      <c r="J1473" t="s">
        <v>2181</v>
      </c>
      <c r="K1473" t="s">
        <v>2877</v>
      </c>
      <c r="L1473" t="str">
        <f>IF(K1473="","",CONCATENATE(Tabela2[[#This Row],[Zastosowania .jpg - lokalizacja folderu]],K1473))</f>
        <v>G:\LocalUser\snws\Rendery_dwg_rys\Zastosowania\obejmy-z-okladzina_z_rys.png</v>
      </c>
      <c r="N1473" t="str">
        <f>IF(M1473="","",CONCATENATE(Tabela2[[#This Row],[Zastosowania .jpg - lokalizacja folderu]],M1473))</f>
        <v/>
      </c>
      <c r="P1473" t="str">
        <f>IF(O1473="","",CONCATENATE(Tabela2[[#This Row],[Zastosowania .jpg - lokalizacja folderu]],O1473))</f>
        <v/>
      </c>
      <c r="Q1473" t="s">
        <v>2555</v>
      </c>
      <c r="R1473" t="s">
        <v>2875</v>
      </c>
      <c r="S1473" t="str">
        <f>IF(R1473="","",CONCATENATE(Tabela2[[#This Row],[Instrukcje .png - lokalizacja folderu]],R1473))</f>
        <v>G:\LocalUser\snws\Rendery_dwg_rys\Instrukcje\obejmy-z-okladzina_i_rys.png</v>
      </c>
      <c r="T1473" t="s">
        <v>2556</v>
      </c>
      <c r="U1473" t="s">
        <v>2575</v>
      </c>
      <c r="V1473" t="str">
        <f>IF(U1473="","",CONCATENATE(Tabela2[[#This Row],[Modele .rfa - lokalizacja folderu]],U1473))</f>
        <v>G:\LocalUser\snws\Rendery_dwg_rys\Modele 3D\NICZUK Pipe clamp EXPERT.rfa</v>
      </c>
      <c r="W1473" t="s">
        <v>2574</v>
      </c>
      <c r="X1473" t="s">
        <v>2717</v>
      </c>
      <c r="Y1473" t="str">
        <f>IF(X1473="","",CONCATENATE(Tabela2[[#This Row],[Modele .txt - lokalizacja folderu]],X1473))</f>
        <v>G:\LocalUser\snws\Rendery_dwg_rys\Modele 3D\NICZUK Pipe clamp EXPERT.txt</v>
      </c>
      <c r="Z1473" t="s">
        <v>2574</v>
      </c>
      <c r="AB1473" t="str">
        <f>IFERROR(VLOOKUP(Tabela2[[#This Row],[Kod]],[1]Arkusz7!$A:$W,23,FALSE),"")</f>
        <v>SIL-OG-UPG-4 BK</v>
      </c>
    </row>
    <row r="1474" spans="1:28" x14ac:dyDescent="0.25">
      <c r="A1474">
        <v>16540</v>
      </c>
      <c r="B1474" t="s">
        <v>2566</v>
      </c>
      <c r="C1474" t="str">
        <f>IF(B1474="","",CONCATENATE(Tabela2[[#This Row],[Nazwa pliku - render - lokalizacja folderu]],B1474))</f>
        <v>G:\LocalUser\snws\Rendery_dwg_rys\web_ok\SIL-UPG-2_1_web_ok.png</v>
      </c>
      <c r="D1474" t="s">
        <v>2179</v>
      </c>
      <c r="E1474" t="s">
        <v>2013</v>
      </c>
      <c r="F1474" t="str">
        <f>IF(E1474="","",CONCATENATE(Tabela2[[#This Row],[Nazwa pliku - .dwg - lokalizacja folderu]],E1474))</f>
        <v>G:\LocalUser\snws\Rendery_dwg_rys\dwg\SIL-OG-UPG-5.DWG</v>
      </c>
      <c r="G1474" t="s">
        <v>2185</v>
      </c>
      <c r="H1474" t="s">
        <v>2204</v>
      </c>
      <c r="I1474" t="str">
        <f>IF(H1474="","",CONCATENATE(Tabela2[[#This Row],[Rysunek .png - lokalizacja folderu]],H1474))</f>
        <v>G:\LocalUser\snws\Rendery_dwg_rys\rys\UPG_rys.png</v>
      </c>
      <c r="J1474" t="s">
        <v>2181</v>
      </c>
      <c r="K1474" t="s">
        <v>2877</v>
      </c>
      <c r="L1474" t="str">
        <f>IF(K1474="","",CONCATENATE(Tabela2[[#This Row],[Zastosowania .jpg - lokalizacja folderu]],K1474))</f>
        <v>G:\LocalUser\snws\Rendery_dwg_rys\Zastosowania\obejmy-z-okladzina_z_rys.png</v>
      </c>
      <c r="N1474" t="str">
        <f>IF(M1474="","",CONCATENATE(Tabela2[[#This Row],[Zastosowania .jpg - lokalizacja folderu]],M1474))</f>
        <v/>
      </c>
      <c r="P1474" t="str">
        <f>IF(O1474="","",CONCATENATE(Tabela2[[#This Row],[Zastosowania .jpg - lokalizacja folderu]],O1474))</f>
        <v/>
      </c>
      <c r="Q1474" t="s">
        <v>2555</v>
      </c>
      <c r="R1474" t="s">
        <v>2875</v>
      </c>
      <c r="S1474" t="str">
        <f>IF(R1474="","",CONCATENATE(Tabela2[[#This Row],[Instrukcje .png - lokalizacja folderu]],R1474))</f>
        <v>G:\LocalUser\snws\Rendery_dwg_rys\Instrukcje\obejmy-z-okladzina_i_rys.png</v>
      </c>
      <c r="T1474" t="s">
        <v>2556</v>
      </c>
      <c r="U1474" t="s">
        <v>2575</v>
      </c>
      <c r="V1474" t="str">
        <f>IF(U1474="","",CONCATENATE(Tabela2[[#This Row],[Modele .rfa - lokalizacja folderu]],U1474))</f>
        <v>G:\LocalUser\snws\Rendery_dwg_rys\Modele 3D\NICZUK Pipe clamp EXPERT.rfa</v>
      </c>
      <c r="W1474" t="s">
        <v>2574</v>
      </c>
      <c r="X1474" t="s">
        <v>2717</v>
      </c>
      <c r="Y1474" t="str">
        <f>IF(X1474="","",CONCATENATE(Tabela2[[#This Row],[Modele .txt - lokalizacja folderu]],X1474))</f>
        <v>G:\LocalUser\snws\Rendery_dwg_rys\Modele 3D\NICZUK Pipe clamp EXPERT.txt</v>
      </c>
      <c r="Z1474" t="s">
        <v>2574</v>
      </c>
      <c r="AB1474" t="str">
        <f>IFERROR(VLOOKUP(Tabela2[[#This Row],[Kod]],[1]Arkusz7!$A:$W,23,FALSE),"")</f>
        <v>SIL-OG-UPG-5 BK</v>
      </c>
    </row>
    <row r="1475" spans="1:28" x14ac:dyDescent="0.25">
      <c r="A1475">
        <v>23826</v>
      </c>
      <c r="B1475" t="s">
        <v>2566</v>
      </c>
      <c r="C1475" t="str">
        <f>IF(B1475="","",CONCATENATE(Tabela2[[#This Row],[Nazwa pliku - render - lokalizacja folderu]],B1475))</f>
        <v>G:\LocalUser\snws\Rendery_dwg_rys\web_ok\SIL-UPG-2_1_web_ok.png</v>
      </c>
      <c r="D1475" t="s">
        <v>2179</v>
      </c>
      <c r="E1475" t="s">
        <v>2014</v>
      </c>
      <c r="F1475" t="str">
        <f>IF(E1475="","",CONCATENATE(Tabela2[[#This Row],[Nazwa pliku - .dwg - lokalizacja folderu]],E1475))</f>
        <v>G:\LocalUser\snws\Rendery_dwg_rys\dwg\SIL-OG-UPG-8.DWG</v>
      </c>
      <c r="G1475" t="s">
        <v>2185</v>
      </c>
      <c r="H1475" t="s">
        <v>2204</v>
      </c>
      <c r="I1475" t="str">
        <f>IF(H1475="","",CONCATENATE(Tabela2[[#This Row],[Rysunek .png - lokalizacja folderu]],H1475))</f>
        <v>G:\LocalUser\snws\Rendery_dwg_rys\rys\UPG_rys.png</v>
      </c>
      <c r="J1475" t="s">
        <v>2181</v>
      </c>
      <c r="K1475" t="s">
        <v>2877</v>
      </c>
      <c r="L1475" t="str">
        <f>IF(K1475="","",CONCATENATE(Tabela2[[#This Row],[Zastosowania .jpg - lokalizacja folderu]],K1475))</f>
        <v>G:\LocalUser\snws\Rendery_dwg_rys\Zastosowania\obejmy-z-okladzina_z_rys.png</v>
      </c>
      <c r="N1475" t="str">
        <f>IF(M1475="","",CONCATENATE(Tabela2[[#This Row],[Zastosowania .jpg - lokalizacja folderu]],M1475))</f>
        <v/>
      </c>
      <c r="P1475" t="str">
        <f>IF(O1475="","",CONCATENATE(Tabela2[[#This Row],[Zastosowania .jpg - lokalizacja folderu]],O1475))</f>
        <v/>
      </c>
      <c r="Q1475" t="s">
        <v>2555</v>
      </c>
      <c r="R1475" t="s">
        <v>2875</v>
      </c>
      <c r="S1475" t="str">
        <f>IF(R1475="","",CONCATENATE(Tabela2[[#This Row],[Instrukcje .png - lokalizacja folderu]],R1475))</f>
        <v>G:\LocalUser\snws\Rendery_dwg_rys\Instrukcje\obejmy-z-okladzina_i_rys.png</v>
      </c>
      <c r="T1475" t="s">
        <v>2556</v>
      </c>
      <c r="U1475" t="s">
        <v>2575</v>
      </c>
      <c r="V1475" t="str">
        <f>IF(U1475="","",CONCATENATE(Tabela2[[#This Row],[Modele .rfa - lokalizacja folderu]],U1475))</f>
        <v>G:\LocalUser\snws\Rendery_dwg_rys\Modele 3D\NICZUK Pipe clamp EXPERT.rfa</v>
      </c>
      <c r="W1475" t="s">
        <v>2574</v>
      </c>
      <c r="X1475" t="s">
        <v>2717</v>
      </c>
      <c r="Y1475" t="str">
        <f>IF(X1475="","",CONCATENATE(Tabela2[[#This Row],[Modele .txt - lokalizacja folderu]],X1475))</f>
        <v>G:\LocalUser\snws\Rendery_dwg_rys\Modele 3D\NICZUK Pipe clamp EXPERT.txt</v>
      </c>
      <c r="Z1475" t="s">
        <v>2574</v>
      </c>
      <c r="AB1475" t="str">
        <f>IFERROR(VLOOKUP(Tabela2[[#This Row],[Kod]],[1]Arkusz7!$A:$W,23,FALSE),"")</f>
        <v>SIL-OG-UPG-8 BK</v>
      </c>
    </row>
    <row r="1476" spans="1:28" x14ac:dyDescent="0.25">
      <c r="A1476">
        <v>13359</v>
      </c>
      <c r="B1476" t="s">
        <v>3</v>
      </c>
      <c r="C1476" t="str">
        <f>IF(B1476="","",CONCATENATE(Tabela2[[#This Row],[Nazwa pliku - render - lokalizacja folderu]],B1476))</f>
        <v>G:\LocalUser\snws\Rendery_dwg_rys\web_ok\UPG_web_ok.png</v>
      </c>
      <c r="D1476" t="s">
        <v>2179</v>
      </c>
      <c r="E1476" t="s">
        <v>1983</v>
      </c>
      <c r="F1476" t="str">
        <f>IF(E1476="","",CONCATENATE(Tabela2[[#This Row],[Nazwa pliku - .dwg - lokalizacja folderu]],E1476))</f>
        <v>G:\LocalUser\snws\Rendery_dwg_rys\dwg\SIL-UPG-1.DWG</v>
      </c>
      <c r="G1476" t="s">
        <v>2185</v>
      </c>
      <c r="H1476" t="s">
        <v>2204</v>
      </c>
      <c r="I1476" t="str">
        <f>IF(H1476="","",CONCATENATE(Tabela2[[#This Row],[Rysunek .png - lokalizacja folderu]],H1476))</f>
        <v>G:\LocalUser\snws\Rendery_dwg_rys\rys\UPG_rys.png</v>
      </c>
      <c r="J1476" t="s">
        <v>2181</v>
      </c>
      <c r="K1476" t="s">
        <v>2877</v>
      </c>
      <c r="L1476" t="str">
        <f>IF(K1476="","",CONCATENATE(Tabela2[[#This Row],[Zastosowania .jpg - lokalizacja folderu]],K1476))</f>
        <v>G:\LocalUser\snws\Rendery_dwg_rys\Zastosowania\obejmy-z-okladzina_z_rys.png</v>
      </c>
      <c r="N1476" t="str">
        <f>IF(M1476="","",CONCATENATE(Tabela2[[#This Row],[Zastosowania .jpg - lokalizacja folderu]],M1476))</f>
        <v/>
      </c>
      <c r="P1476" t="str">
        <f>IF(O1476="","",CONCATENATE(Tabela2[[#This Row],[Zastosowania .jpg - lokalizacja folderu]],O1476))</f>
        <v/>
      </c>
      <c r="Q1476" t="s">
        <v>2555</v>
      </c>
      <c r="R1476" t="s">
        <v>2875</v>
      </c>
      <c r="S1476" t="str">
        <f>IF(R1476="","",CONCATENATE(Tabela2[[#This Row],[Instrukcje .png - lokalizacja folderu]],R1476))</f>
        <v>G:\LocalUser\snws\Rendery_dwg_rys\Instrukcje\obejmy-z-okladzina_i_rys.png</v>
      </c>
      <c r="T1476" t="s">
        <v>2556</v>
      </c>
      <c r="U1476" t="s">
        <v>2575</v>
      </c>
      <c r="V1476" t="str">
        <f>IF(U1476="","",CONCATENATE(Tabela2[[#This Row],[Modele .rfa - lokalizacja folderu]],U1476))</f>
        <v>G:\LocalUser\snws\Rendery_dwg_rys\Modele 3D\NICZUK Pipe clamp EXPERT.rfa</v>
      </c>
      <c r="W1476" t="s">
        <v>2574</v>
      </c>
      <c r="X1476" t="s">
        <v>2717</v>
      </c>
      <c r="Y1476" t="str">
        <f>IF(X1476="","",CONCATENATE(Tabela2[[#This Row],[Modele .txt - lokalizacja folderu]],X1476))</f>
        <v>G:\LocalUser\snws\Rendery_dwg_rys\Modele 3D\NICZUK Pipe clamp EXPERT.txt</v>
      </c>
      <c r="Z1476" t="s">
        <v>2574</v>
      </c>
      <c r="AB1476" t="str">
        <f>IFERROR(VLOOKUP(Tabela2[[#This Row],[Kod]],[1]Arkusz7!$A:$W,23,FALSE),"")</f>
        <v>SIL-UPG-1 BK</v>
      </c>
    </row>
    <row r="1477" spans="1:28" x14ac:dyDescent="0.25">
      <c r="A1477">
        <v>13358</v>
      </c>
      <c r="B1477" t="s">
        <v>3</v>
      </c>
      <c r="C1477" t="str">
        <f>IF(B1477="","",CONCATENATE(Tabela2[[#This Row],[Nazwa pliku - render - lokalizacja folderu]],B1477))</f>
        <v>G:\LocalUser\snws\Rendery_dwg_rys\web_ok\UPG_web_ok.png</v>
      </c>
      <c r="D1477" t="s">
        <v>2179</v>
      </c>
      <c r="E1477" t="s">
        <v>1981</v>
      </c>
      <c r="F1477" t="str">
        <f>IF(E1477="","",CONCATENATE(Tabela2[[#This Row],[Nazwa pliku - .dwg - lokalizacja folderu]],E1477))</f>
        <v>G:\LocalUser\snws\Rendery_dwg_rys\dwg\SIL-UPG-1_2.DWG</v>
      </c>
      <c r="G1477" t="s">
        <v>2185</v>
      </c>
      <c r="H1477" t="s">
        <v>2204</v>
      </c>
      <c r="I1477" t="str">
        <f>IF(H1477="","",CONCATENATE(Tabela2[[#This Row],[Rysunek .png - lokalizacja folderu]],H1477))</f>
        <v>G:\LocalUser\snws\Rendery_dwg_rys\rys\UPG_rys.png</v>
      </c>
      <c r="J1477" t="s">
        <v>2181</v>
      </c>
      <c r="K1477" t="s">
        <v>2877</v>
      </c>
      <c r="L1477" t="str">
        <f>IF(K1477="","",CONCATENATE(Tabela2[[#This Row],[Zastosowania .jpg - lokalizacja folderu]],K1477))</f>
        <v>G:\LocalUser\snws\Rendery_dwg_rys\Zastosowania\obejmy-z-okladzina_z_rys.png</v>
      </c>
      <c r="N1477" t="str">
        <f>IF(M1477="","",CONCATENATE(Tabela2[[#This Row],[Zastosowania .jpg - lokalizacja folderu]],M1477))</f>
        <v/>
      </c>
      <c r="P1477" t="str">
        <f>IF(O1477="","",CONCATENATE(Tabela2[[#This Row],[Zastosowania .jpg - lokalizacja folderu]],O1477))</f>
        <v/>
      </c>
      <c r="Q1477" t="s">
        <v>2555</v>
      </c>
      <c r="R1477" t="s">
        <v>2875</v>
      </c>
      <c r="S1477" t="str">
        <f>IF(R1477="","",CONCATENATE(Tabela2[[#This Row],[Instrukcje .png - lokalizacja folderu]],R1477))</f>
        <v>G:\LocalUser\snws\Rendery_dwg_rys\Instrukcje\obejmy-z-okladzina_i_rys.png</v>
      </c>
      <c r="T1477" t="s">
        <v>2556</v>
      </c>
      <c r="U1477" t="s">
        <v>2575</v>
      </c>
      <c r="V1477" t="str">
        <f>IF(U1477="","",CONCATENATE(Tabela2[[#This Row],[Modele .rfa - lokalizacja folderu]],U1477))</f>
        <v>G:\LocalUser\snws\Rendery_dwg_rys\Modele 3D\NICZUK Pipe clamp EXPERT.rfa</v>
      </c>
      <c r="W1477" t="s">
        <v>2574</v>
      </c>
      <c r="X1477" t="s">
        <v>2717</v>
      </c>
      <c r="Y1477" t="str">
        <f>IF(X1477="","",CONCATENATE(Tabela2[[#This Row],[Modele .txt - lokalizacja folderu]],X1477))</f>
        <v>G:\LocalUser\snws\Rendery_dwg_rys\Modele 3D\NICZUK Pipe clamp EXPERT.txt</v>
      </c>
      <c r="Z1477" t="s">
        <v>2574</v>
      </c>
      <c r="AB1477" t="str">
        <f>IFERROR(VLOOKUP(Tabela2[[#This Row],[Kod]],[1]Arkusz7!$A:$W,23,FALSE),"")</f>
        <v>SIL-UPG-1/2 BK</v>
      </c>
    </row>
    <row r="1478" spans="1:28" x14ac:dyDescent="0.25">
      <c r="A1478">
        <v>14718</v>
      </c>
      <c r="B1478" t="s">
        <v>3</v>
      </c>
      <c r="C1478" t="str">
        <f>IF(B1478="","",CONCATENATE(Tabela2[[#This Row],[Nazwa pliku - render - lokalizacja folderu]],B1478))</f>
        <v>G:\LocalUser\snws\Rendery_dwg_rys\web_ok\UPG_web_ok.png</v>
      </c>
      <c r="D1478" t="s">
        <v>2179</v>
      </c>
      <c r="E1478" t="s">
        <v>1989</v>
      </c>
      <c r="F1478" t="str">
        <f>IF(E1478="","",CONCATENATE(Tabela2[[#This Row],[Nazwa pliku - .dwg - lokalizacja folderu]],E1478))</f>
        <v>G:\LocalUser\snws\Rendery_dwg_rys\dwg\SIL-UPG-100.DWG</v>
      </c>
      <c r="G1478" t="s">
        <v>2185</v>
      </c>
      <c r="H1478" t="s">
        <v>2204</v>
      </c>
      <c r="I1478" t="str">
        <f>IF(H1478="","",CONCATENATE(Tabela2[[#This Row],[Rysunek .png - lokalizacja folderu]],H1478))</f>
        <v>G:\LocalUser\snws\Rendery_dwg_rys\rys\UPG_rys.png</v>
      </c>
      <c r="J1478" t="s">
        <v>2181</v>
      </c>
      <c r="K1478" t="s">
        <v>2877</v>
      </c>
      <c r="L1478" t="str">
        <f>IF(K1478="","",CONCATENATE(Tabela2[[#This Row],[Zastosowania .jpg - lokalizacja folderu]],K1478))</f>
        <v>G:\LocalUser\snws\Rendery_dwg_rys\Zastosowania\obejmy-z-okladzina_z_rys.png</v>
      </c>
      <c r="N1478" t="str">
        <f>IF(M1478="","",CONCATENATE(Tabela2[[#This Row],[Zastosowania .jpg - lokalizacja folderu]],M1478))</f>
        <v/>
      </c>
      <c r="P1478" t="str">
        <f>IF(O1478="","",CONCATENATE(Tabela2[[#This Row],[Zastosowania .jpg - lokalizacja folderu]],O1478))</f>
        <v/>
      </c>
      <c r="Q1478" t="s">
        <v>2555</v>
      </c>
      <c r="R1478" t="s">
        <v>2875</v>
      </c>
      <c r="S1478" t="str">
        <f>IF(R1478="","",CONCATENATE(Tabela2[[#This Row],[Instrukcje .png - lokalizacja folderu]],R1478))</f>
        <v>G:\LocalUser\snws\Rendery_dwg_rys\Instrukcje\obejmy-z-okladzina_i_rys.png</v>
      </c>
      <c r="T1478" t="s">
        <v>2556</v>
      </c>
      <c r="U1478" t="s">
        <v>2575</v>
      </c>
      <c r="V1478" t="str">
        <f>IF(U1478="","",CONCATENATE(Tabela2[[#This Row],[Modele .rfa - lokalizacja folderu]],U1478))</f>
        <v>G:\LocalUser\snws\Rendery_dwg_rys\Modele 3D\NICZUK Pipe clamp EXPERT.rfa</v>
      </c>
      <c r="W1478" t="s">
        <v>2574</v>
      </c>
      <c r="X1478" t="s">
        <v>2717</v>
      </c>
      <c r="Y1478" t="str">
        <f>IF(X1478="","",CONCATENATE(Tabela2[[#This Row],[Modele .txt - lokalizacja folderu]],X1478))</f>
        <v>G:\LocalUser\snws\Rendery_dwg_rys\Modele 3D\NICZUK Pipe clamp EXPERT.txt</v>
      </c>
      <c r="Z1478" t="s">
        <v>2574</v>
      </c>
      <c r="AB1478" t="str">
        <f>IFERROR(VLOOKUP(Tabela2[[#This Row],[Kod]],[1]Arkusz7!$A:$W,23,FALSE),"")</f>
        <v>SIL-UPG-100 BK</v>
      </c>
    </row>
    <row r="1479" spans="1:28" x14ac:dyDescent="0.25">
      <c r="A1479">
        <v>13064</v>
      </c>
      <c r="B1479" t="s">
        <v>3</v>
      </c>
      <c r="C1479" t="str">
        <f>IF(B1479="","",CONCATENATE(Tabela2[[#This Row],[Nazwa pliku - render - lokalizacja folderu]],B1479))</f>
        <v>G:\LocalUser\snws\Rendery_dwg_rys\web_ok\UPG_web_ok.png</v>
      </c>
      <c r="D1479" t="s">
        <v>2179</v>
      </c>
      <c r="E1479" t="s">
        <v>1985</v>
      </c>
      <c r="F1479" t="str">
        <f>IF(E1479="","",CONCATENATE(Tabela2[[#This Row],[Nazwa pliku - .dwg - lokalizacja folderu]],E1479))</f>
        <v>G:\LocalUser\snws\Rendery_dwg_rys\dwg\SIL-UPG-11_2.DWG</v>
      </c>
      <c r="G1479" t="s">
        <v>2185</v>
      </c>
      <c r="H1479" t="s">
        <v>2204</v>
      </c>
      <c r="I1479" t="str">
        <f>IF(H1479="","",CONCATENATE(Tabela2[[#This Row],[Rysunek .png - lokalizacja folderu]],H1479))</f>
        <v>G:\LocalUser\snws\Rendery_dwg_rys\rys\UPG_rys.png</v>
      </c>
      <c r="J1479" t="s">
        <v>2181</v>
      </c>
      <c r="K1479" t="s">
        <v>2877</v>
      </c>
      <c r="L1479" t="str">
        <f>IF(K1479="","",CONCATENATE(Tabela2[[#This Row],[Zastosowania .jpg - lokalizacja folderu]],K1479))</f>
        <v>G:\LocalUser\snws\Rendery_dwg_rys\Zastosowania\obejmy-z-okladzina_z_rys.png</v>
      </c>
      <c r="N1479" t="str">
        <f>IF(M1479="","",CONCATENATE(Tabela2[[#This Row],[Zastosowania .jpg - lokalizacja folderu]],M1479))</f>
        <v/>
      </c>
      <c r="P1479" t="str">
        <f>IF(O1479="","",CONCATENATE(Tabela2[[#This Row],[Zastosowania .jpg - lokalizacja folderu]],O1479))</f>
        <v/>
      </c>
      <c r="Q1479" t="s">
        <v>2555</v>
      </c>
      <c r="R1479" t="s">
        <v>2875</v>
      </c>
      <c r="S1479" t="str">
        <f>IF(R1479="","",CONCATENATE(Tabela2[[#This Row],[Instrukcje .png - lokalizacja folderu]],R1479))</f>
        <v>G:\LocalUser\snws\Rendery_dwg_rys\Instrukcje\obejmy-z-okladzina_i_rys.png</v>
      </c>
      <c r="T1479" t="s">
        <v>2556</v>
      </c>
      <c r="U1479" t="s">
        <v>2575</v>
      </c>
      <c r="V1479" t="str">
        <f>IF(U1479="","",CONCATENATE(Tabela2[[#This Row],[Modele .rfa - lokalizacja folderu]],U1479))</f>
        <v>G:\LocalUser\snws\Rendery_dwg_rys\Modele 3D\NICZUK Pipe clamp EXPERT.rfa</v>
      </c>
      <c r="W1479" t="s">
        <v>2574</v>
      </c>
      <c r="X1479" t="s">
        <v>2717</v>
      </c>
      <c r="Y1479" t="str">
        <f>IF(X1479="","",CONCATENATE(Tabela2[[#This Row],[Modele .txt - lokalizacja folderu]],X1479))</f>
        <v>G:\LocalUser\snws\Rendery_dwg_rys\Modele 3D\NICZUK Pipe clamp EXPERT.txt</v>
      </c>
      <c r="Z1479" t="s">
        <v>2574</v>
      </c>
      <c r="AB1479" t="str">
        <f>IFERROR(VLOOKUP(Tabela2[[#This Row],[Kod]],[1]Arkusz7!$A:$W,23,FALSE),"")</f>
        <v>SIL-UPG-11/2 BK</v>
      </c>
    </row>
    <row r="1480" spans="1:28" x14ac:dyDescent="0.25">
      <c r="A1480">
        <v>13360</v>
      </c>
      <c r="B1480" t="s">
        <v>3</v>
      </c>
      <c r="C1480" t="str">
        <f>IF(B1480="","",CONCATENATE(Tabela2[[#This Row],[Nazwa pliku - render - lokalizacja folderu]],B1480))</f>
        <v>G:\LocalUser\snws\Rendery_dwg_rys\web_ok\UPG_web_ok.png</v>
      </c>
      <c r="D1480" t="s">
        <v>2179</v>
      </c>
      <c r="E1480" t="s">
        <v>1984</v>
      </c>
      <c r="F1480" t="str">
        <f>IF(E1480="","",CONCATENATE(Tabela2[[#This Row],[Nazwa pliku - .dwg - lokalizacja folderu]],E1480))</f>
        <v>G:\LocalUser\snws\Rendery_dwg_rys\dwg\SIL-UPG-11_4.DWG</v>
      </c>
      <c r="G1480" t="s">
        <v>2185</v>
      </c>
      <c r="H1480" t="s">
        <v>2204</v>
      </c>
      <c r="I1480" t="str">
        <f>IF(H1480="","",CONCATENATE(Tabela2[[#This Row],[Rysunek .png - lokalizacja folderu]],H1480))</f>
        <v>G:\LocalUser\snws\Rendery_dwg_rys\rys\UPG_rys.png</v>
      </c>
      <c r="J1480" t="s">
        <v>2181</v>
      </c>
      <c r="K1480" t="s">
        <v>2877</v>
      </c>
      <c r="L1480" t="str">
        <f>IF(K1480="","",CONCATENATE(Tabela2[[#This Row],[Zastosowania .jpg - lokalizacja folderu]],K1480))</f>
        <v>G:\LocalUser\snws\Rendery_dwg_rys\Zastosowania\obejmy-z-okladzina_z_rys.png</v>
      </c>
      <c r="N1480" t="str">
        <f>IF(M1480="","",CONCATENATE(Tabela2[[#This Row],[Zastosowania .jpg - lokalizacja folderu]],M1480))</f>
        <v/>
      </c>
      <c r="P1480" t="str">
        <f>IF(O1480="","",CONCATENATE(Tabela2[[#This Row],[Zastosowania .jpg - lokalizacja folderu]],O1480))</f>
        <v/>
      </c>
      <c r="Q1480" t="s">
        <v>2555</v>
      </c>
      <c r="R1480" t="s">
        <v>2875</v>
      </c>
      <c r="S1480" t="str">
        <f>IF(R1480="","",CONCATENATE(Tabela2[[#This Row],[Instrukcje .png - lokalizacja folderu]],R1480))</f>
        <v>G:\LocalUser\snws\Rendery_dwg_rys\Instrukcje\obejmy-z-okladzina_i_rys.png</v>
      </c>
      <c r="T1480" t="s">
        <v>2556</v>
      </c>
      <c r="U1480" t="s">
        <v>2575</v>
      </c>
      <c r="V1480" t="str">
        <f>IF(U1480="","",CONCATENATE(Tabela2[[#This Row],[Modele .rfa - lokalizacja folderu]],U1480))</f>
        <v>G:\LocalUser\snws\Rendery_dwg_rys\Modele 3D\NICZUK Pipe clamp EXPERT.rfa</v>
      </c>
      <c r="W1480" t="s">
        <v>2574</v>
      </c>
      <c r="X1480" t="s">
        <v>2717</v>
      </c>
      <c r="Y1480" t="str">
        <f>IF(X1480="","",CONCATENATE(Tabela2[[#This Row],[Modele .txt - lokalizacja folderu]],X1480))</f>
        <v>G:\LocalUser\snws\Rendery_dwg_rys\Modele 3D\NICZUK Pipe clamp EXPERT.txt</v>
      </c>
      <c r="Z1480" t="s">
        <v>2574</v>
      </c>
      <c r="AB1480" t="str">
        <f>IFERROR(VLOOKUP(Tabela2[[#This Row],[Kod]],[1]Arkusz7!$A:$W,23,FALSE),"")</f>
        <v>SIL-UPG-11/4 BK</v>
      </c>
    </row>
    <row r="1481" spans="1:28" x14ac:dyDescent="0.25">
      <c r="A1481">
        <v>13962</v>
      </c>
      <c r="B1481" t="s">
        <v>3</v>
      </c>
      <c r="C1481" t="str">
        <f>IF(B1481="","",CONCATENATE(Tabela2[[#This Row],[Nazwa pliku - render - lokalizacja folderu]],B1481))</f>
        <v>G:\LocalUser\snws\Rendery_dwg_rys\web_ok\UPG_web_ok.png</v>
      </c>
      <c r="D1481" t="s">
        <v>2179</v>
      </c>
      <c r="E1481" t="s">
        <v>1991</v>
      </c>
      <c r="F1481" t="str">
        <f>IF(E1481="","",CONCATENATE(Tabela2[[#This Row],[Nazwa pliku - .dwg - lokalizacja folderu]],E1481))</f>
        <v>G:\LocalUser\snws\Rendery_dwg_rys\dwg\SIL-UPG-114.DWG</v>
      </c>
      <c r="G1481" t="s">
        <v>2185</v>
      </c>
      <c r="H1481" t="s">
        <v>2204</v>
      </c>
      <c r="I1481" t="str">
        <f>IF(H1481="","",CONCATENATE(Tabela2[[#This Row],[Rysunek .png - lokalizacja folderu]],H1481))</f>
        <v>G:\LocalUser\snws\Rendery_dwg_rys\rys\UPG_rys.png</v>
      </c>
      <c r="J1481" t="s">
        <v>2181</v>
      </c>
      <c r="K1481" t="s">
        <v>2877</v>
      </c>
      <c r="L1481" t="str">
        <f>IF(K1481="","",CONCATENATE(Tabela2[[#This Row],[Zastosowania .jpg - lokalizacja folderu]],K1481))</f>
        <v>G:\LocalUser\snws\Rendery_dwg_rys\Zastosowania\obejmy-z-okladzina_z_rys.png</v>
      </c>
      <c r="N1481" t="str">
        <f>IF(M1481="","",CONCATENATE(Tabela2[[#This Row],[Zastosowania .jpg - lokalizacja folderu]],M1481))</f>
        <v/>
      </c>
      <c r="P1481" t="str">
        <f>IF(O1481="","",CONCATENATE(Tabela2[[#This Row],[Zastosowania .jpg - lokalizacja folderu]],O1481))</f>
        <v/>
      </c>
      <c r="Q1481" t="s">
        <v>2555</v>
      </c>
      <c r="R1481" t="s">
        <v>2875</v>
      </c>
      <c r="S1481" t="str">
        <f>IF(R1481="","",CONCATENATE(Tabela2[[#This Row],[Instrukcje .png - lokalizacja folderu]],R1481))</f>
        <v>G:\LocalUser\snws\Rendery_dwg_rys\Instrukcje\obejmy-z-okladzina_i_rys.png</v>
      </c>
      <c r="T1481" t="s">
        <v>2556</v>
      </c>
      <c r="U1481" t="s">
        <v>2575</v>
      </c>
      <c r="V1481" t="str">
        <f>IF(U1481="","",CONCATENATE(Tabela2[[#This Row],[Modele .rfa - lokalizacja folderu]],U1481))</f>
        <v>G:\LocalUser\snws\Rendery_dwg_rys\Modele 3D\NICZUK Pipe clamp EXPERT.rfa</v>
      </c>
      <c r="W1481" t="s">
        <v>2574</v>
      </c>
      <c r="X1481" t="s">
        <v>2717</v>
      </c>
      <c r="Y1481" t="str">
        <f>IF(X1481="","",CONCATENATE(Tabela2[[#This Row],[Modele .txt - lokalizacja folderu]],X1481))</f>
        <v>G:\LocalUser\snws\Rendery_dwg_rys\Modele 3D\NICZUK Pipe clamp EXPERT.txt</v>
      </c>
      <c r="Z1481" t="s">
        <v>2574</v>
      </c>
      <c r="AB1481" t="str">
        <f>IFERROR(VLOOKUP(Tabela2[[#This Row],[Kod]],[1]Arkusz7!$A:$W,23,FALSE),"")</f>
        <v>SIL-UPG-114 BK</v>
      </c>
    </row>
    <row r="1482" spans="1:28" x14ac:dyDescent="0.25">
      <c r="A1482">
        <v>14501</v>
      </c>
      <c r="B1482" t="s">
        <v>3</v>
      </c>
      <c r="C1482" t="str">
        <f>IF(B1482="","",CONCATENATE(Tabela2[[#This Row],[Nazwa pliku - render - lokalizacja folderu]],B1482))</f>
        <v>G:\LocalUser\snws\Rendery_dwg_rys\web_ok\UPG_web_ok.png</v>
      </c>
      <c r="D1482" t="s">
        <v>2179</v>
      </c>
      <c r="E1482" t="s">
        <v>1993</v>
      </c>
      <c r="F1482" t="str">
        <f>IF(E1482="","",CONCATENATE(Tabela2[[#This Row],[Nazwa pliku - .dwg - lokalizacja folderu]],E1482))</f>
        <v>G:\LocalUser\snws\Rendery_dwg_rys\dwg\SIL-UPG-139.DWG</v>
      </c>
      <c r="G1482" t="s">
        <v>2185</v>
      </c>
      <c r="H1482" t="s">
        <v>2204</v>
      </c>
      <c r="I1482" t="str">
        <f>IF(H1482="","",CONCATENATE(Tabela2[[#This Row],[Rysunek .png - lokalizacja folderu]],H1482))</f>
        <v>G:\LocalUser\snws\Rendery_dwg_rys\rys\UPG_rys.png</v>
      </c>
      <c r="J1482" t="s">
        <v>2181</v>
      </c>
      <c r="K1482" t="s">
        <v>2877</v>
      </c>
      <c r="L1482" t="str">
        <f>IF(K1482="","",CONCATENATE(Tabela2[[#This Row],[Zastosowania .jpg - lokalizacja folderu]],K1482))</f>
        <v>G:\LocalUser\snws\Rendery_dwg_rys\Zastosowania\obejmy-z-okladzina_z_rys.png</v>
      </c>
      <c r="N1482" t="str">
        <f>IF(M1482="","",CONCATENATE(Tabela2[[#This Row],[Zastosowania .jpg - lokalizacja folderu]],M1482))</f>
        <v/>
      </c>
      <c r="P1482" t="str">
        <f>IF(O1482="","",CONCATENATE(Tabela2[[#This Row],[Zastosowania .jpg - lokalizacja folderu]],O1482))</f>
        <v/>
      </c>
      <c r="Q1482" t="s">
        <v>2555</v>
      </c>
      <c r="R1482" t="s">
        <v>2875</v>
      </c>
      <c r="S1482" t="str">
        <f>IF(R1482="","",CONCATENATE(Tabela2[[#This Row],[Instrukcje .png - lokalizacja folderu]],R1482))</f>
        <v>G:\LocalUser\snws\Rendery_dwg_rys\Instrukcje\obejmy-z-okladzina_i_rys.png</v>
      </c>
      <c r="T1482" t="s">
        <v>2556</v>
      </c>
      <c r="U1482" t="s">
        <v>2575</v>
      </c>
      <c r="V1482" t="str">
        <f>IF(U1482="","",CONCATENATE(Tabela2[[#This Row],[Modele .rfa - lokalizacja folderu]],U1482))</f>
        <v>G:\LocalUser\snws\Rendery_dwg_rys\Modele 3D\NICZUK Pipe clamp EXPERT.rfa</v>
      </c>
      <c r="W1482" t="s">
        <v>2574</v>
      </c>
      <c r="X1482" t="s">
        <v>2717</v>
      </c>
      <c r="Y1482" t="str">
        <f>IF(X1482="","",CONCATENATE(Tabela2[[#This Row],[Modele .txt - lokalizacja folderu]],X1482))</f>
        <v>G:\LocalUser\snws\Rendery_dwg_rys\Modele 3D\NICZUK Pipe clamp EXPERT.txt</v>
      </c>
      <c r="Z1482" t="s">
        <v>2574</v>
      </c>
      <c r="AB1482" t="str">
        <f>IFERROR(VLOOKUP(Tabela2[[#This Row],[Kod]],[1]Arkusz7!$A:$W,23,FALSE),"")</f>
        <v>SIL-UPG-139 BK</v>
      </c>
    </row>
    <row r="1483" spans="1:28" x14ac:dyDescent="0.25">
      <c r="A1483">
        <v>14769</v>
      </c>
      <c r="B1483" t="s">
        <v>3</v>
      </c>
      <c r="C1483" t="str">
        <f>IF(B1483="","",CONCATENATE(Tabela2[[#This Row],[Nazwa pliku - render - lokalizacja folderu]],B1483))</f>
        <v>G:\LocalUser\snws\Rendery_dwg_rys\web_ok\UPG_web_ok.png</v>
      </c>
      <c r="D1483" t="s">
        <v>2179</v>
      </c>
      <c r="E1483" t="s">
        <v>1995</v>
      </c>
      <c r="F1483" t="str">
        <f>IF(E1483="","",CONCATENATE(Tabela2[[#This Row],[Nazwa pliku - .dwg - lokalizacja folderu]],E1483))</f>
        <v>G:\LocalUser\snws\Rendery_dwg_rys\dwg\SIL-UPG-168.DWG</v>
      </c>
      <c r="G1483" t="s">
        <v>2185</v>
      </c>
      <c r="H1483" t="s">
        <v>2204</v>
      </c>
      <c r="I1483" t="str">
        <f>IF(H1483="","",CONCATENATE(Tabela2[[#This Row],[Rysunek .png - lokalizacja folderu]],H1483))</f>
        <v>G:\LocalUser\snws\Rendery_dwg_rys\rys\UPG_rys.png</v>
      </c>
      <c r="J1483" t="s">
        <v>2181</v>
      </c>
      <c r="K1483" t="s">
        <v>2877</v>
      </c>
      <c r="L1483" t="str">
        <f>IF(K1483="","",CONCATENATE(Tabela2[[#This Row],[Zastosowania .jpg - lokalizacja folderu]],K1483))</f>
        <v>G:\LocalUser\snws\Rendery_dwg_rys\Zastosowania\obejmy-z-okladzina_z_rys.png</v>
      </c>
      <c r="N1483" t="str">
        <f>IF(M1483="","",CONCATENATE(Tabela2[[#This Row],[Zastosowania .jpg - lokalizacja folderu]],M1483))</f>
        <v/>
      </c>
      <c r="P1483" t="str">
        <f>IF(O1483="","",CONCATENATE(Tabela2[[#This Row],[Zastosowania .jpg - lokalizacja folderu]],O1483))</f>
        <v/>
      </c>
      <c r="Q1483" t="s">
        <v>2555</v>
      </c>
      <c r="R1483" t="s">
        <v>2875</v>
      </c>
      <c r="S1483" t="str">
        <f>IF(R1483="","",CONCATENATE(Tabela2[[#This Row],[Instrukcje .png - lokalizacja folderu]],R1483))</f>
        <v>G:\LocalUser\snws\Rendery_dwg_rys\Instrukcje\obejmy-z-okladzina_i_rys.png</v>
      </c>
      <c r="T1483" t="s">
        <v>2556</v>
      </c>
      <c r="U1483" t="s">
        <v>2575</v>
      </c>
      <c r="V1483" t="str">
        <f>IF(U1483="","",CONCATENATE(Tabela2[[#This Row],[Modele .rfa - lokalizacja folderu]],U1483))</f>
        <v>G:\LocalUser\snws\Rendery_dwg_rys\Modele 3D\NICZUK Pipe clamp EXPERT.rfa</v>
      </c>
      <c r="W1483" t="s">
        <v>2574</v>
      </c>
      <c r="X1483" t="s">
        <v>2717</v>
      </c>
      <c r="Y1483" t="str">
        <f>IF(X1483="","",CONCATENATE(Tabela2[[#This Row],[Modele .txt - lokalizacja folderu]],X1483))</f>
        <v>G:\LocalUser\snws\Rendery_dwg_rys\Modele 3D\NICZUK Pipe clamp EXPERT.txt</v>
      </c>
      <c r="Z1483" t="s">
        <v>2574</v>
      </c>
      <c r="AB1483" t="str">
        <f>IFERROR(VLOOKUP(Tabela2[[#This Row],[Kod]],[1]Arkusz7!$A:$W,23,FALSE),"")</f>
        <v>SIL-UPG-168 BK</v>
      </c>
    </row>
    <row r="1484" spans="1:28" x14ac:dyDescent="0.25">
      <c r="A1484">
        <v>13065</v>
      </c>
      <c r="B1484" t="s">
        <v>3</v>
      </c>
      <c r="C1484" t="str">
        <f>IF(B1484="","",CONCATENATE(Tabela2[[#This Row],[Nazwa pliku - render - lokalizacja folderu]],B1484))</f>
        <v>G:\LocalUser\snws\Rendery_dwg_rys\web_ok\UPG_web_ok.png</v>
      </c>
      <c r="D1484" t="s">
        <v>2179</v>
      </c>
      <c r="E1484" t="s">
        <v>1986</v>
      </c>
      <c r="F1484" t="str">
        <f>IF(E1484="","",CONCATENATE(Tabela2[[#This Row],[Nazwa pliku - .dwg - lokalizacja folderu]],E1484))</f>
        <v>G:\LocalUser\snws\Rendery_dwg_rys\dwg\SIL-UPG-2.DWG</v>
      </c>
      <c r="G1484" t="s">
        <v>2185</v>
      </c>
      <c r="H1484" t="s">
        <v>2204</v>
      </c>
      <c r="I1484" t="str">
        <f>IF(H1484="","",CONCATENATE(Tabela2[[#This Row],[Rysunek .png - lokalizacja folderu]],H1484))</f>
        <v>G:\LocalUser\snws\Rendery_dwg_rys\rys\UPG_rys.png</v>
      </c>
      <c r="J1484" t="s">
        <v>2181</v>
      </c>
      <c r="K1484" t="s">
        <v>2877</v>
      </c>
      <c r="L1484" t="str">
        <f>IF(K1484="","",CONCATENATE(Tabela2[[#This Row],[Zastosowania .jpg - lokalizacja folderu]],K1484))</f>
        <v>G:\LocalUser\snws\Rendery_dwg_rys\Zastosowania\obejmy-z-okladzina_z_rys.png</v>
      </c>
      <c r="N1484" t="str">
        <f>IF(M1484="","",CONCATENATE(Tabela2[[#This Row],[Zastosowania .jpg - lokalizacja folderu]],M1484))</f>
        <v/>
      </c>
      <c r="P1484" t="str">
        <f>IF(O1484="","",CONCATENATE(Tabela2[[#This Row],[Zastosowania .jpg - lokalizacja folderu]],O1484))</f>
        <v/>
      </c>
      <c r="Q1484" t="s">
        <v>2555</v>
      </c>
      <c r="R1484" t="s">
        <v>2875</v>
      </c>
      <c r="S1484" t="str">
        <f>IF(R1484="","",CONCATENATE(Tabela2[[#This Row],[Instrukcje .png - lokalizacja folderu]],R1484))</f>
        <v>G:\LocalUser\snws\Rendery_dwg_rys\Instrukcje\obejmy-z-okladzina_i_rys.png</v>
      </c>
      <c r="T1484" t="s">
        <v>2556</v>
      </c>
      <c r="U1484" t="s">
        <v>2575</v>
      </c>
      <c r="V1484" t="str">
        <f>IF(U1484="","",CONCATENATE(Tabela2[[#This Row],[Modele .rfa - lokalizacja folderu]],U1484))</f>
        <v>G:\LocalUser\snws\Rendery_dwg_rys\Modele 3D\NICZUK Pipe clamp EXPERT.rfa</v>
      </c>
      <c r="W1484" t="s">
        <v>2574</v>
      </c>
      <c r="X1484" t="s">
        <v>2717</v>
      </c>
      <c r="Y1484" t="str">
        <f>IF(X1484="","",CONCATENATE(Tabela2[[#This Row],[Modele .txt - lokalizacja folderu]],X1484))</f>
        <v>G:\LocalUser\snws\Rendery_dwg_rys\Modele 3D\NICZUK Pipe clamp EXPERT.txt</v>
      </c>
      <c r="Z1484" t="s">
        <v>2574</v>
      </c>
      <c r="AB1484" t="str">
        <f>IFERROR(VLOOKUP(Tabela2[[#This Row],[Kod]],[1]Arkusz7!$A:$W,23,FALSE),"")</f>
        <v>SIL-UPG-2 BK</v>
      </c>
    </row>
    <row r="1485" spans="1:28" x14ac:dyDescent="0.25">
      <c r="A1485">
        <v>14720</v>
      </c>
      <c r="B1485" t="s">
        <v>3</v>
      </c>
      <c r="C1485" t="str">
        <f>IF(B1485="","",CONCATENATE(Tabela2[[#This Row],[Nazwa pliku - render - lokalizacja folderu]],B1485))</f>
        <v>G:\LocalUser\snws\Rendery_dwg_rys\web_ok\UPG_web_ok.png</v>
      </c>
      <c r="D1485" t="s">
        <v>2179</v>
      </c>
      <c r="E1485" t="s">
        <v>1996</v>
      </c>
      <c r="F1485" t="str">
        <f>IF(E1485="","",CONCATENATE(Tabela2[[#This Row],[Nazwa pliku - .dwg - lokalizacja folderu]],E1485))</f>
        <v>G:\LocalUser\snws\Rendery_dwg_rys\dwg\SIL-UPG-200.DWG</v>
      </c>
      <c r="G1485" t="s">
        <v>2185</v>
      </c>
      <c r="H1485" t="s">
        <v>2204</v>
      </c>
      <c r="I1485" t="str">
        <f>IF(H1485="","",CONCATENATE(Tabela2[[#This Row],[Rysunek .png - lokalizacja folderu]],H1485))</f>
        <v>G:\LocalUser\snws\Rendery_dwg_rys\rys\UPG_rys.png</v>
      </c>
      <c r="J1485" t="s">
        <v>2181</v>
      </c>
      <c r="K1485" t="s">
        <v>2877</v>
      </c>
      <c r="L1485" t="str">
        <f>IF(K1485="","",CONCATENATE(Tabela2[[#This Row],[Zastosowania .jpg - lokalizacja folderu]],K1485))</f>
        <v>G:\LocalUser\snws\Rendery_dwg_rys\Zastosowania\obejmy-z-okladzina_z_rys.png</v>
      </c>
      <c r="N1485" t="str">
        <f>IF(M1485="","",CONCATENATE(Tabela2[[#This Row],[Zastosowania .jpg - lokalizacja folderu]],M1485))</f>
        <v/>
      </c>
      <c r="P1485" t="str">
        <f>IF(O1485="","",CONCATENATE(Tabela2[[#This Row],[Zastosowania .jpg - lokalizacja folderu]],O1485))</f>
        <v/>
      </c>
      <c r="Q1485" t="s">
        <v>2555</v>
      </c>
      <c r="R1485" t="s">
        <v>2875</v>
      </c>
      <c r="S1485" t="str">
        <f>IF(R1485="","",CONCATENATE(Tabela2[[#This Row],[Instrukcje .png - lokalizacja folderu]],R1485))</f>
        <v>G:\LocalUser\snws\Rendery_dwg_rys\Instrukcje\obejmy-z-okladzina_i_rys.png</v>
      </c>
      <c r="T1485" t="s">
        <v>2556</v>
      </c>
      <c r="U1485" t="s">
        <v>2575</v>
      </c>
      <c r="V1485" t="str">
        <f>IF(U1485="","",CONCATENATE(Tabela2[[#This Row],[Modele .rfa - lokalizacja folderu]],U1485))</f>
        <v>G:\LocalUser\snws\Rendery_dwg_rys\Modele 3D\NICZUK Pipe clamp EXPERT.rfa</v>
      </c>
      <c r="W1485" t="s">
        <v>2574</v>
      </c>
      <c r="X1485" t="s">
        <v>2717</v>
      </c>
      <c r="Y1485" t="str">
        <f>IF(X1485="","",CONCATENATE(Tabela2[[#This Row],[Modele .txt - lokalizacja folderu]],X1485))</f>
        <v>G:\LocalUser\snws\Rendery_dwg_rys\Modele 3D\NICZUK Pipe clamp EXPERT.txt</v>
      </c>
      <c r="Z1485" t="s">
        <v>2574</v>
      </c>
      <c r="AB1485" t="str">
        <f>IFERROR(VLOOKUP(Tabela2[[#This Row],[Kod]],[1]Arkusz7!$A:$W,23,FALSE),"")</f>
        <v>SIL-UPG-200 BK</v>
      </c>
    </row>
    <row r="1486" spans="1:28" x14ac:dyDescent="0.25">
      <c r="A1486">
        <v>12381</v>
      </c>
      <c r="B1486" t="s">
        <v>3</v>
      </c>
      <c r="C1486" t="str">
        <f>IF(B1486="","",CONCATENATE(Tabela2[[#This Row],[Nazwa pliku - render - lokalizacja folderu]],B1486))</f>
        <v>G:\LocalUser\snws\Rendery_dwg_rys\web_ok\UPG_web_ok.png</v>
      </c>
      <c r="D1486" t="s">
        <v>2179</v>
      </c>
      <c r="E1486" t="s">
        <v>1987</v>
      </c>
      <c r="F1486" t="str">
        <f>IF(E1486="","",CONCATENATE(Tabela2[[#This Row],[Nazwa pliku - .dwg - lokalizacja folderu]],E1486))</f>
        <v>G:\LocalUser\snws\Rendery_dwg_rys\dwg\SIL-UPG-21_2.DWG</v>
      </c>
      <c r="G1486" t="s">
        <v>2185</v>
      </c>
      <c r="H1486" t="s">
        <v>2204</v>
      </c>
      <c r="I1486" t="str">
        <f>IF(H1486="","",CONCATENATE(Tabela2[[#This Row],[Rysunek .png - lokalizacja folderu]],H1486))</f>
        <v>G:\LocalUser\snws\Rendery_dwg_rys\rys\UPG_rys.png</v>
      </c>
      <c r="J1486" t="s">
        <v>2181</v>
      </c>
      <c r="K1486" t="s">
        <v>2877</v>
      </c>
      <c r="L1486" t="str">
        <f>IF(K1486="","",CONCATENATE(Tabela2[[#This Row],[Zastosowania .jpg - lokalizacja folderu]],K1486))</f>
        <v>G:\LocalUser\snws\Rendery_dwg_rys\Zastosowania\obejmy-z-okladzina_z_rys.png</v>
      </c>
      <c r="N1486" t="str">
        <f>IF(M1486="","",CONCATENATE(Tabela2[[#This Row],[Zastosowania .jpg - lokalizacja folderu]],M1486))</f>
        <v/>
      </c>
      <c r="P1486" t="str">
        <f>IF(O1486="","",CONCATENATE(Tabela2[[#This Row],[Zastosowania .jpg - lokalizacja folderu]],O1486))</f>
        <v/>
      </c>
      <c r="Q1486" t="s">
        <v>2555</v>
      </c>
      <c r="R1486" t="s">
        <v>2875</v>
      </c>
      <c r="S1486" t="str">
        <f>IF(R1486="","",CONCATENATE(Tabela2[[#This Row],[Instrukcje .png - lokalizacja folderu]],R1486))</f>
        <v>G:\LocalUser\snws\Rendery_dwg_rys\Instrukcje\obejmy-z-okladzina_i_rys.png</v>
      </c>
      <c r="T1486" t="s">
        <v>2556</v>
      </c>
      <c r="U1486" t="s">
        <v>2575</v>
      </c>
      <c r="V1486" t="str">
        <f>IF(U1486="","",CONCATENATE(Tabela2[[#This Row],[Modele .rfa - lokalizacja folderu]],U1486))</f>
        <v>G:\LocalUser\snws\Rendery_dwg_rys\Modele 3D\NICZUK Pipe clamp EXPERT.rfa</v>
      </c>
      <c r="W1486" t="s">
        <v>2574</v>
      </c>
      <c r="X1486" t="s">
        <v>2717</v>
      </c>
      <c r="Y1486" t="str">
        <f>IF(X1486="","",CONCATENATE(Tabela2[[#This Row],[Modele .txt - lokalizacja folderu]],X1486))</f>
        <v>G:\LocalUser\snws\Rendery_dwg_rys\Modele 3D\NICZUK Pipe clamp EXPERT.txt</v>
      </c>
      <c r="Z1486" t="s">
        <v>2574</v>
      </c>
      <c r="AB1486" t="str">
        <f>IFERROR(VLOOKUP(Tabela2[[#This Row],[Kod]],[1]Arkusz7!$A:$W,23,FALSE),"")</f>
        <v>SIL-UPG-21/2 BK</v>
      </c>
    </row>
    <row r="1487" spans="1:28" x14ac:dyDescent="0.25">
      <c r="A1487">
        <v>15062</v>
      </c>
      <c r="B1487" t="s">
        <v>3</v>
      </c>
      <c r="C1487" t="str">
        <f>IF(B1487="","",CONCATENATE(Tabela2[[#This Row],[Nazwa pliku - render - lokalizacja folderu]],B1487))</f>
        <v>G:\LocalUser\snws\Rendery_dwg_rys\web_ok\UPG_web_ok.png</v>
      </c>
      <c r="D1487" t="s">
        <v>2179</v>
      </c>
      <c r="E1487" t="s">
        <v>1997</v>
      </c>
      <c r="F1487" t="str">
        <f>IF(E1487="","",CONCATENATE(Tabela2[[#This Row],[Nazwa pliku - .dwg - lokalizacja folderu]],E1487))</f>
        <v>G:\LocalUser\snws\Rendery_dwg_rys\dwg\SIL-UPG-210.DWG</v>
      </c>
      <c r="G1487" t="s">
        <v>2185</v>
      </c>
      <c r="H1487" t="s">
        <v>2204</v>
      </c>
      <c r="I1487" t="str">
        <f>IF(H1487="","",CONCATENATE(Tabela2[[#This Row],[Rysunek .png - lokalizacja folderu]],H1487))</f>
        <v>G:\LocalUser\snws\Rendery_dwg_rys\rys\UPG_rys.png</v>
      </c>
      <c r="J1487" t="s">
        <v>2181</v>
      </c>
      <c r="K1487" t="s">
        <v>2877</v>
      </c>
      <c r="L1487" t="str">
        <f>IF(K1487="","",CONCATENATE(Tabela2[[#This Row],[Zastosowania .jpg - lokalizacja folderu]],K1487))</f>
        <v>G:\LocalUser\snws\Rendery_dwg_rys\Zastosowania\obejmy-z-okladzina_z_rys.png</v>
      </c>
      <c r="N1487" t="str">
        <f>IF(M1487="","",CONCATENATE(Tabela2[[#This Row],[Zastosowania .jpg - lokalizacja folderu]],M1487))</f>
        <v/>
      </c>
      <c r="P1487" t="str">
        <f>IF(O1487="","",CONCATENATE(Tabela2[[#This Row],[Zastosowania .jpg - lokalizacja folderu]],O1487))</f>
        <v/>
      </c>
      <c r="Q1487" t="s">
        <v>2555</v>
      </c>
      <c r="R1487" t="s">
        <v>2875</v>
      </c>
      <c r="S1487" t="str">
        <f>IF(R1487="","",CONCATENATE(Tabela2[[#This Row],[Instrukcje .png - lokalizacja folderu]],R1487))</f>
        <v>G:\LocalUser\snws\Rendery_dwg_rys\Instrukcje\obejmy-z-okladzina_i_rys.png</v>
      </c>
      <c r="T1487" t="s">
        <v>2556</v>
      </c>
      <c r="U1487" t="s">
        <v>2575</v>
      </c>
      <c r="V1487" t="str">
        <f>IF(U1487="","",CONCATENATE(Tabela2[[#This Row],[Modele .rfa - lokalizacja folderu]],U1487))</f>
        <v>G:\LocalUser\snws\Rendery_dwg_rys\Modele 3D\NICZUK Pipe clamp EXPERT.rfa</v>
      </c>
      <c r="W1487" t="s">
        <v>2574</v>
      </c>
      <c r="X1487" t="s">
        <v>2717</v>
      </c>
      <c r="Y1487" t="str">
        <f>IF(X1487="","",CONCATENATE(Tabela2[[#This Row],[Modele .txt - lokalizacja folderu]],X1487))</f>
        <v>G:\LocalUser\snws\Rendery_dwg_rys\Modele 3D\NICZUK Pipe clamp EXPERT.txt</v>
      </c>
      <c r="Z1487" t="s">
        <v>2574</v>
      </c>
      <c r="AB1487" t="str">
        <f>IFERROR(VLOOKUP(Tabela2[[#This Row],[Kod]],[1]Arkusz7!$A:$W,23,FALSE),"")</f>
        <v>SIL-UPG-210 BK</v>
      </c>
    </row>
    <row r="1488" spans="1:28" x14ac:dyDescent="0.25">
      <c r="A1488">
        <v>14721</v>
      </c>
      <c r="B1488" t="s">
        <v>3</v>
      </c>
      <c r="C1488" t="str">
        <f>IF(B1488="","",CONCATENATE(Tabela2[[#This Row],[Nazwa pliku - render - lokalizacja folderu]],B1488))</f>
        <v>G:\LocalUser\snws\Rendery_dwg_rys\web_ok\UPG_web_ok.png</v>
      </c>
      <c r="D1488" t="s">
        <v>2179</v>
      </c>
      <c r="E1488" t="s">
        <v>1999</v>
      </c>
      <c r="F1488" t="str">
        <f>IF(E1488="","",CONCATENATE(Tabela2[[#This Row],[Nazwa pliku - .dwg - lokalizacja folderu]],E1488))</f>
        <v>G:\LocalUser\snws\Rendery_dwg_rys\dwg\SIL-UPG-250.DWG</v>
      </c>
      <c r="G1488" t="s">
        <v>2185</v>
      </c>
      <c r="H1488" t="s">
        <v>2204</v>
      </c>
      <c r="I1488" t="str">
        <f>IF(H1488="","",CONCATENATE(Tabela2[[#This Row],[Rysunek .png - lokalizacja folderu]],H1488))</f>
        <v>G:\LocalUser\snws\Rendery_dwg_rys\rys\UPG_rys.png</v>
      </c>
      <c r="J1488" t="s">
        <v>2181</v>
      </c>
      <c r="K1488" t="s">
        <v>2877</v>
      </c>
      <c r="L1488" t="str">
        <f>IF(K1488="","",CONCATENATE(Tabela2[[#This Row],[Zastosowania .jpg - lokalizacja folderu]],K1488))</f>
        <v>G:\LocalUser\snws\Rendery_dwg_rys\Zastosowania\obejmy-z-okladzina_z_rys.png</v>
      </c>
      <c r="N1488" t="str">
        <f>IF(M1488="","",CONCATENATE(Tabela2[[#This Row],[Zastosowania .jpg - lokalizacja folderu]],M1488))</f>
        <v/>
      </c>
      <c r="P1488" t="str">
        <f>IF(O1488="","",CONCATENATE(Tabela2[[#This Row],[Zastosowania .jpg - lokalizacja folderu]],O1488))</f>
        <v/>
      </c>
      <c r="Q1488" t="s">
        <v>2555</v>
      </c>
      <c r="R1488" t="s">
        <v>2875</v>
      </c>
      <c r="S1488" t="str">
        <f>IF(R1488="","",CONCATENATE(Tabela2[[#This Row],[Instrukcje .png - lokalizacja folderu]],R1488))</f>
        <v>G:\LocalUser\snws\Rendery_dwg_rys\Instrukcje\obejmy-z-okladzina_i_rys.png</v>
      </c>
      <c r="T1488" t="s">
        <v>2556</v>
      </c>
      <c r="U1488" t="s">
        <v>2575</v>
      </c>
      <c r="V1488" t="str">
        <f>IF(U1488="","",CONCATENATE(Tabela2[[#This Row],[Modele .rfa - lokalizacja folderu]],U1488))</f>
        <v>G:\LocalUser\snws\Rendery_dwg_rys\Modele 3D\NICZUK Pipe clamp EXPERT.rfa</v>
      </c>
      <c r="W1488" t="s">
        <v>2574</v>
      </c>
      <c r="X1488" t="s">
        <v>2717</v>
      </c>
      <c r="Y1488" t="str">
        <f>IF(X1488="","",CONCATENATE(Tabela2[[#This Row],[Modele .txt - lokalizacja folderu]],X1488))</f>
        <v>G:\LocalUser\snws\Rendery_dwg_rys\Modele 3D\NICZUK Pipe clamp EXPERT.txt</v>
      </c>
      <c r="Z1488" t="s">
        <v>2574</v>
      </c>
      <c r="AB1488" t="str">
        <f>IFERROR(VLOOKUP(Tabela2[[#This Row],[Kod]],[1]Arkusz7!$A:$W,23,FALSE),"")</f>
        <v>SIL-UPG-250 BK</v>
      </c>
    </row>
    <row r="1489" spans="1:28" x14ac:dyDescent="0.25">
      <c r="A1489">
        <v>17295</v>
      </c>
      <c r="B1489" t="s">
        <v>3</v>
      </c>
      <c r="C1489" t="str">
        <f>IF(B1489="","",CONCATENATE(Tabela2[[#This Row],[Nazwa pliku - render - lokalizacja folderu]],B1489))</f>
        <v>G:\LocalUser\snws\Rendery_dwg_rys\web_ok\UPG_web_ok.png</v>
      </c>
      <c r="D1489" t="s">
        <v>2179</v>
      </c>
      <c r="E1489" t="s">
        <v>2000</v>
      </c>
      <c r="F1489" t="str">
        <f>IF(E1489="","",CONCATENATE(Tabela2[[#This Row],[Nazwa pliku - .dwg - lokalizacja folderu]],E1489))</f>
        <v>G:\LocalUser\snws\Rendery_dwg_rys\dwg\SIL-UPG-273.DWG</v>
      </c>
      <c r="G1489" t="s">
        <v>2185</v>
      </c>
      <c r="H1489" t="s">
        <v>2204</v>
      </c>
      <c r="I1489" t="str">
        <f>IF(H1489="","",CONCATENATE(Tabela2[[#This Row],[Rysunek .png - lokalizacja folderu]],H1489))</f>
        <v>G:\LocalUser\snws\Rendery_dwg_rys\rys\UPG_rys.png</v>
      </c>
      <c r="J1489" t="s">
        <v>2181</v>
      </c>
      <c r="K1489" t="s">
        <v>2877</v>
      </c>
      <c r="L1489" t="str">
        <f>IF(K1489="","",CONCATENATE(Tabela2[[#This Row],[Zastosowania .jpg - lokalizacja folderu]],K1489))</f>
        <v>G:\LocalUser\snws\Rendery_dwg_rys\Zastosowania\obejmy-z-okladzina_z_rys.png</v>
      </c>
      <c r="N1489" t="str">
        <f>IF(M1489="","",CONCATENATE(Tabela2[[#This Row],[Zastosowania .jpg - lokalizacja folderu]],M1489))</f>
        <v/>
      </c>
      <c r="P1489" t="str">
        <f>IF(O1489="","",CONCATENATE(Tabela2[[#This Row],[Zastosowania .jpg - lokalizacja folderu]],O1489))</f>
        <v/>
      </c>
      <c r="Q1489" t="s">
        <v>2555</v>
      </c>
      <c r="R1489" t="s">
        <v>2875</v>
      </c>
      <c r="S1489" t="str">
        <f>IF(R1489="","",CONCATENATE(Tabela2[[#This Row],[Instrukcje .png - lokalizacja folderu]],R1489))</f>
        <v>G:\LocalUser\snws\Rendery_dwg_rys\Instrukcje\obejmy-z-okladzina_i_rys.png</v>
      </c>
      <c r="T1489" t="s">
        <v>2556</v>
      </c>
      <c r="U1489" t="s">
        <v>2575</v>
      </c>
      <c r="V1489" t="str">
        <f>IF(U1489="","",CONCATENATE(Tabela2[[#This Row],[Modele .rfa - lokalizacja folderu]],U1489))</f>
        <v>G:\LocalUser\snws\Rendery_dwg_rys\Modele 3D\NICZUK Pipe clamp EXPERT.rfa</v>
      </c>
      <c r="W1489" t="s">
        <v>2574</v>
      </c>
      <c r="X1489" t="s">
        <v>2717</v>
      </c>
      <c r="Y1489" t="str">
        <f>IF(X1489="","",CONCATENATE(Tabela2[[#This Row],[Modele .txt - lokalizacja folderu]],X1489))</f>
        <v>G:\LocalUser\snws\Rendery_dwg_rys\Modele 3D\NICZUK Pipe clamp EXPERT.txt</v>
      </c>
      <c r="Z1489" t="s">
        <v>2574</v>
      </c>
      <c r="AB1489" t="str">
        <f>IFERROR(VLOOKUP(Tabela2[[#This Row],[Kod]],[1]Arkusz7!$A:$W,23,FALSE),"")</f>
        <v>SIL-UPG-273 BK</v>
      </c>
    </row>
    <row r="1490" spans="1:28" x14ac:dyDescent="0.25">
      <c r="A1490">
        <v>29835</v>
      </c>
      <c r="B1490" t="s">
        <v>3</v>
      </c>
      <c r="C1490" t="str">
        <f>IF(B1490="","",CONCATENATE(Tabela2[[#This Row],[Nazwa pliku - render - lokalizacja folderu]],B1490))</f>
        <v>G:\LocalUser\snws\Rendery_dwg_rys\web_ok\UPG_web_ok.png</v>
      </c>
      <c r="D1490" t="s">
        <v>2179</v>
      </c>
      <c r="E1490" t="s">
        <v>2000</v>
      </c>
      <c r="F1490" t="str">
        <f>IF(E1490="","",CONCATENATE(Tabela2[[#This Row],[Nazwa pliku - .dwg - lokalizacja folderu]],E1490))</f>
        <v>G:\LocalUser\snws\Rendery_dwg_rys\dwg\SIL-UPG-273.DWG</v>
      </c>
      <c r="G1490" t="s">
        <v>2185</v>
      </c>
      <c r="H1490" t="s">
        <v>2204</v>
      </c>
      <c r="I1490" t="str">
        <f>IF(H1490="","",CONCATENATE(Tabela2[[#This Row],[Rysunek .png - lokalizacja folderu]],H1490))</f>
        <v>G:\LocalUser\snws\Rendery_dwg_rys\rys\UPG_rys.png</v>
      </c>
      <c r="J1490" t="s">
        <v>2181</v>
      </c>
      <c r="K1490" t="s">
        <v>2877</v>
      </c>
      <c r="L1490" t="str">
        <f>IF(K1490="","",CONCATENATE(Tabela2[[#This Row],[Zastosowania .jpg - lokalizacja folderu]],K1490))</f>
        <v>G:\LocalUser\snws\Rendery_dwg_rys\Zastosowania\obejmy-z-okladzina_z_rys.png</v>
      </c>
      <c r="N1490" t="str">
        <f>IF(M1490="","",CONCATENATE(Tabela2[[#This Row],[Zastosowania .jpg - lokalizacja folderu]],M1490))</f>
        <v/>
      </c>
      <c r="P1490" t="str">
        <f>IF(O1490="","",CONCATENATE(Tabela2[[#This Row],[Zastosowania .jpg - lokalizacja folderu]],O1490))</f>
        <v/>
      </c>
      <c r="Q1490" t="s">
        <v>2555</v>
      </c>
      <c r="R1490" t="s">
        <v>2875</v>
      </c>
      <c r="S1490" t="str">
        <f>IF(R1490="","",CONCATENATE(Tabela2[[#This Row],[Instrukcje .png - lokalizacja folderu]],R1490))</f>
        <v>G:\LocalUser\snws\Rendery_dwg_rys\Instrukcje\obejmy-z-okladzina_i_rys.png</v>
      </c>
      <c r="T1490" t="s">
        <v>2556</v>
      </c>
      <c r="U1490" t="s">
        <v>2575</v>
      </c>
      <c r="V1490" t="str">
        <f>IF(U1490="","",CONCATENATE(Tabela2[[#This Row],[Modele .rfa - lokalizacja folderu]],U1490))</f>
        <v>G:\LocalUser\snws\Rendery_dwg_rys\Modele 3D\NICZUK Pipe clamp EXPERT.rfa</v>
      </c>
      <c r="W1490" t="s">
        <v>2574</v>
      </c>
      <c r="X1490" t="s">
        <v>2717</v>
      </c>
      <c r="Y1490" t="str">
        <f>IF(X1490="","",CONCATENATE(Tabela2[[#This Row],[Modele .txt - lokalizacja folderu]],X1490))</f>
        <v>G:\LocalUser\snws\Rendery_dwg_rys\Modele 3D\NICZUK Pipe clamp EXPERT.txt</v>
      </c>
      <c r="Z1490" t="s">
        <v>2574</v>
      </c>
      <c r="AB1490" t="str">
        <f>IFERROR(VLOOKUP(Tabela2[[#This Row],[Kod]],[1]Arkusz7!$A:$W,23,FALSE),"")</f>
        <v>SIL-UPG-273 BK</v>
      </c>
    </row>
    <row r="1491" spans="1:28" x14ac:dyDescent="0.25">
      <c r="A1491">
        <v>12382</v>
      </c>
      <c r="B1491" t="s">
        <v>3</v>
      </c>
      <c r="C1491" t="str">
        <f>IF(B1491="","",CONCATENATE(Tabela2[[#This Row],[Nazwa pliku - render - lokalizacja folderu]],B1491))</f>
        <v>G:\LocalUser\snws\Rendery_dwg_rys\web_ok\UPG_web_ok.png</v>
      </c>
      <c r="D1491" t="s">
        <v>2179</v>
      </c>
      <c r="E1491" t="s">
        <v>1988</v>
      </c>
      <c r="F1491" t="str">
        <f>IF(E1491="","",CONCATENATE(Tabela2[[#This Row],[Nazwa pliku - .dwg - lokalizacja folderu]],E1491))</f>
        <v>G:\LocalUser\snws\Rendery_dwg_rys\dwg\SIL-UPG-3.DWG</v>
      </c>
      <c r="G1491" t="s">
        <v>2185</v>
      </c>
      <c r="H1491" t="s">
        <v>2204</v>
      </c>
      <c r="I1491" t="str">
        <f>IF(H1491="","",CONCATENATE(Tabela2[[#This Row],[Rysunek .png - lokalizacja folderu]],H1491))</f>
        <v>G:\LocalUser\snws\Rendery_dwg_rys\rys\UPG_rys.png</v>
      </c>
      <c r="J1491" t="s">
        <v>2181</v>
      </c>
      <c r="K1491" t="s">
        <v>2877</v>
      </c>
      <c r="L1491" t="str">
        <f>IF(K1491="","",CONCATENATE(Tabela2[[#This Row],[Zastosowania .jpg - lokalizacja folderu]],K1491))</f>
        <v>G:\LocalUser\snws\Rendery_dwg_rys\Zastosowania\obejmy-z-okladzina_z_rys.png</v>
      </c>
      <c r="N1491" t="str">
        <f>IF(M1491="","",CONCATENATE(Tabela2[[#This Row],[Zastosowania .jpg - lokalizacja folderu]],M1491))</f>
        <v/>
      </c>
      <c r="P1491" t="str">
        <f>IF(O1491="","",CONCATENATE(Tabela2[[#This Row],[Zastosowania .jpg - lokalizacja folderu]],O1491))</f>
        <v/>
      </c>
      <c r="Q1491" t="s">
        <v>2555</v>
      </c>
      <c r="R1491" t="s">
        <v>2875</v>
      </c>
      <c r="S1491" t="str">
        <f>IF(R1491="","",CONCATENATE(Tabela2[[#This Row],[Instrukcje .png - lokalizacja folderu]],R1491))</f>
        <v>G:\LocalUser\snws\Rendery_dwg_rys\Instrukcje\obejmy-z-okladzina_i_rys.png</v>
      </c>
      <c r="T1491" t="s">
        <v>2556</v>
      </c>
      <c r="U1491" t="s">
        <v>2575</v>
      </c>
      <c r="V1491" t="str">
        <f>IF(U1491="","",CONCATENATE(Tabela2[[#This Row],[Modele .rfa - lokalizacja folderu]],U1491))</f>
        <v>G:\LocalUser\snws\Rendery_dwg_rys\Modele 3D\NICZUK Pipe clamp EXPERT.rfa</v>
      </c>
      <c r="W1491" t="s">
        <v>2574</v>
      </c>
      <c r="X1491" t="s">
        <v>2717</v>
      </c>
      <c r="Y1491" t="str">
        <f>IF(X1491="","",CONCATENATE(Tabela2[[#This Row],[Modele .txt - lokalizacja folderu]],X1491))</f>
        <v>G:\LocalUser\snws\Rendery_dwg_rys\Modele 3D\NICZUK Pipe clamp EXPERT.txt</v>
      </c>
      <c r="Z1491" t="s">
        <v>2574</v>
      </c>
      <c r="AB1491" t="str">
        <f>IFERROR(VLOOKUP(Tabela2[[#This Row],[Kod]],[1]Arkusz7!$A:$W,23,FALSE),"")</f>
        <v>SIL-UPG-3 BK</v>
      </c>
    </row>
    <row r="1492" spans="1:28" x14ac:dyDescent="0.25">
      <c r="A1492">
        <v>13357</v>
      </c>
      <c r="B1492" t="s">
        <v>3</v>
      </c>
      <c r="C1492" t="str">
        <f>IF(B1492="","",CONCATENATE(Tabela2[[#This Row],[Nazwa pliku - render - lokalizacja folderu]],B1492))</f>
        <v>G:\LocalUser\snws\Rendery_dwg_rys\web_ok\UPG_web_ok.png</v>
      </c>
      <c r="D1492" t="s">
        <v>2179</v>
      </c>
      <c r="E1492" t="s">
        <v>1982</v>
      </c>
      <c r="F1492" t="str">
        <f>IF(E1492="","",CONCATENATE(Tabela2[[#This Row],[Nazwa pliku - .dwg - lokalizacja folderu]],E1492))</f>
        <v>G:\LocalUser\snws\Rendery_dwg_rys\dwg\SIL-UPG-3_4.DWG</v>
      </c>
      <c r="G1492" t="s">
        <v>2185</v>
      </c>
      <c r="H1492" t="s">
        <v>2204</v>
      </c>
      <c r="I1492" t="str">
        <f>IF(H1492="","",CONCATENATE(Tabela2[[#This Row],[Rysunek .png - lokalizacja folderu]],H1492))</f>
        <v>G:\LocalUser\snws\Rendery_dwg_rys\rys\UPG_rys.png</v>
      </c>
      <c r="J1492" t="s">
        <v>2181</v>
      </c>
      <c r="K1492" t="s">
        <v>2877</v>
      </c>
      <c r="L1492" t="str">
        <f>IF(K1492="","",CONCATENATE(Tabela2[[#This Row],[Zastosowania .jpg - lokalizacja folderu]],K1492))</f>
        <v>G:\LocalUser\snws\Rendery_dwg_rys\Zastosowania\obejmy-z-okladzina_z_rys.png</v>
      </c>
      <c r="N1492" t="str">
        <f>IF(M1492="","",CONCATENATE(Tabela2[[#This Row],[Zastosowania .jpg - lokalizacja folderu]],M1492))</f>
        <v/>
      </c>
      <c r="P1492" t="str">
        <f>IF(O1492="","",CONCATENATE(Tabela2[[#This Row],[Zastosowania .jpg - lokalizacja folderu]],O1492))</f>
        <v/>
      </c>
      <c r="Q1492" t="s">
        <v>2555</v>
      </c>
      <c r="R1492" t="s">
        <v>2875</v>
      </c>
      <c r="S1492" t="str">
        <f>IF(R1492="","",CONCATENATE(Tabela2[[#This Row],[Instrukcje .png - lokalizacja folderu]],R1492))</f>
        <v>G:\LocalUser\snws\Rendery_dwg_rys\Instrukcje\obejmy-z-okladzina_i_rys.png</v>
      </c>
      <c r="T1492" t="s">
        <v>2556</v>
      </c>
      <c r="U1492" t="s">
        <v>2575</v>
      </c>
      <c r="V1492" t="str">
        <f>IF(U1492="","",CONCATENATE(Tabela2[[#This Row],[Modele .rfa - lokalizacja folderu]],U1492))</f>
        <v>G:\LocalUser\snws\Rendery_dwg_rys\Modele 3D\NICZUK Pipe clamp EXPERT.rfa</v>
      </c>
      <c r="W1492" t="s">
        <v>2574</v>
      </c>
      <c r="X1492" t="s">
        <v>2717</v>
      </c>
      <c r="Y1492" t="str">
        <f>IF(X1492="","",CONCATENATE(Tabela2[[#This Row],[Modele .txt - lokalizacja folderu]],X1492))</f>
        <v>G:\LocalUser\snws\Rendery_dwg_rys\Modele 3D\NICZUK Pipe clamp EXPERT.txt</v>
      </c>
      <c r="Z1492" t="s">
        <v>2574</v>
      </c>
      <c r="AB1492" t="str">
        <f>IFERROR(VLOOKUP(Tabela2[[#This Row],[Kod]],[1]Arkusz7!$A:$W,23,FALSE),"")</f>
        <v>SIL-UPG-3/4 BK</v>
      </c>
    </row>
    <row r="1493" spans="1:28" x14ac:dyDescent="0.25">
      <c r="A1493">
        <v>13356</v>
      </c>
      <c r="B1493" t="s">
        <v>3</v>
      </c>
      <c r="C1493" t="str">
        <f>IF(B1493="","",CONCATENATE(Tabela2[[#This Row],[Nazwa pliku - render - lokalizacja folderu]],B1493))</f>
        <v>G:\LocalUser\snws\Rendery_dwg_rys\web_ok\UPG_web_ok.png</v>
      </c>
      <c r="D1493" t="s">
        <v>2179</v>
      </c>
      <c r="E1493" t="s">
        <v>1980</v>
      </c>
      <c r="F1493" t="str">
        <f>IF(E1493="","",CONCATENATE(Tabela2[[#This Row],[Nazwa pliku - .dwg - lokalizacja folderu]],E1493))</f>
        <v>G:\LocalUser\snws\Rendery_dwg_rys\dwg\SIL-UPG-3_8.DWG</v>
      </c>
      <c r="G1493" t="s">
        <v>2185</v>
      </c>
      <c r="H1493" t="s">
        <v>2204</v>
      </c>
      <c r="I1493" t="str">
        <f>IF(H1493="","",CONCATENATE(Tabela2[[#This Row],[Rysunek .png - lokalizacja folderu]],H1493))</f>
        <v>G:\LocalUser\snws\Rendery_dwg_rys\rys\UPG_rys.png</v>
      </c>
      <c r="J1493" t="s">
        <v>2181</v>
      </c>
      <c r="K1493" t="s">
        <v>2877</v>
      </c>
      <c r="L1493" t="str">
        <f>IF(K1493="","",CONCATENATE(Tabela2[[#This Row],[Zastosowania .jpg - lokalizacja folderu]],K1493))</f>
        <v>G:\LocalUser\snws\Rendery_dwg_rys\Zastosowania\obejmy-z-okladzina_z_rys.png</v>
      </c>
      <c r="N1493" t="str">
        <f>IF(M1493="","",CONCATENATE(Tabela2[[#This Row],[Zastosowania .jpg - lokalizacja folderu]],M1493))</f>
        <v/>
      </c>
      <c r="P1493" t="str">
        <f>IF(O1493="","",CONCATENATE(Tabela2[[#This Row],[Zastosowania .jpg - lokalizacja folderu]],O1493))</f>
        <v/>
      </c>
      <c r="Q1493" t="s">
        <v>2555</v>
      </c>
      <c r="R1493" t="s">
        <v>2875</v>
      </c>
      <c r="S1493" t="str">
        <f>IF(R1493="","",CONCATENATE(Tabela2[[#This Row],[Instrukcje .png - lokalizacja folderu]],R1493))</f>
        <v>G:\LocalUser\snws\Rendery_dwg_rys\Instrukcje\obejmy-z-okladzina_i_rys.png</v>
      </c>
      <c r="T1493" t="s">
        <v>2556</v>
      </c>
      <c r="U1493" t="s">
        <v>2575</v>
      </c>
      <c r="V1493" t="str">
        <f>IF(U1493="","",CONCATENATE(Tabela2[[#This Row],[Modele .rfa - lokalizacja folderu]],U1493))</f>
        <v>G:\LocalUser\snws\Rendery_dwg_rys\Modele 3D\NICZUK Pipe clamp EXPERT.rfa</v>
      </c>
      <c r="W1493" t="s">
        <v>2574</v>
      </c>
      <c r="X1493" t="s">
        <v>2717</v>
      </c>
      <c r="Y1493" t="str">
        <f>IF(X1493="","",CONCATENATE(Tabela2[[#This Row],[Modele .txt - lokalizacja folderu]],X1493))</f>
        <v>G:\LocalUser\snws\Rendery_dwg_rys\Modele 3D\NICZUK Pipe clamp EXPERT.txt</v>
      </c>
      <c r="Z1493" t="s">
        <v>2574</v>
      </c>
      <c r="AB1493" t="str">
        <f>IFERROR(VLOOKUP(Tabela2[[#This Row],[Kod]],[1]Arkusz7!$A:$W,23,FALSE),"")</f>
        <v>SIL-UPG-3/8 BK</v>
      </c>
    </row>
    <row r="1494" spans="1:28" x14ac:dyDescent="0.25">
      <c r="A1494">
        <v>14722</v>
      </c>
      <c r="B1494" t="s">
        <v>3</v>
      </c>
      <c r="C1494" t="str">
        <f>IF(B1494="","",CONCATENATE(Tabela2[[#This Row],[Nazwa pliku - render - lokalizacja folderu]],B1494))</f>
        <v>G:\LocalUser\snws\Rendery_dwg_rys\web_ok\UPG_web_ok.png</v>
      </c>
      <c r="D1494" t="s">
        <v>2179</v>
      </c>
      <c r="E1494" t="s">
        <v>2001</v>
      </c>
      <c r="F1494" t="str">
        <f>IF(E1494="","",CONCATENATE(Tabela2[[#This Row],[Nazwa pliku - .dwg - lokalizacja folderu]],E1494))</f>
        <v>G:\LocalUser\snws\Rendery_dwg_rys\dwg\SIL-UPG-315.DWG</v>
      </c>
      <c r="G1494" t="s">
        <v>2185</v>
      </c>
      <c r="H1494" t="s">
        <v>2204</v>
      </c>
      <c r="I1494" t="str">
        <f>IF(H1494="","",CONCATENATE(Tabela2[[#This Row],[Rysunek .png - lokalizacja folderu]],H1494))</f>
        <v>G:\LocalUser\snws\Rendery_dwg_rys\rys\UPG_rys.png</v>
      </c>
      <c r="J1494" t="s">
        <v>2181</v>
      </c>
      <c r="K1494" t="s">
        <v>2877</v>
      </c>
      <c r="L1494" t="str">
        <f>IF(K1494="","",CONCATENATE(Tabela2[[#This Row],[Zastosowania .jpg - lokalizacja folderu]],K1494))</f>
        <v>G:\LocalUser\snws\Rendery_dwg_rys\Zastosowania\obejmy-z-okladzina_z_rys.png</v>
      </c>
      <c r="N1494" t="str">
        <f>IF(M1494="","",CONCATENATE(Tabela2[[#This Row],[Zastosowania .jpg - lokalizacja folderu]],M1494))</f>
        <v/>
      </c>
      <c r="P1494" t="str">
        <f>IF(O1494="","",CONCATENATE(Tabela2[[#This Row],[Zastosowania .jpg - lokalizacja folderu]],O1494))</f>
        <v/>
      </c>
      <c r="Q1494" t="s">
        <v>2555</v>
      </c>
      <c r="R1494" t="s">
        <v>2875</v>
      </c>
      <c r="S1494" t="str">
        <f>IF(R1494="","",CONCATENATE(Tabela2[[#This Row],[Instrukcje .png - lokalizacja folderu]],R1494))</f>
        <v>G:\LocalUser\snws\Rendery_dwg_rys\Instrukcje\obejmy-z-okladzina_i_rys.png</v>
      </c>
      <c r="T1494" t="s">
        <v>2556</v>
      </c>
      <c r="U1494" t="s">
        <v>2575</v>
      </c>
      <c r="V1494" t="str">
        <f>IF(U1494="","",CONCATENATE(Tabela2[[#This Row],[Modele .rfa - lokalizacja folderu]],U1494))</f>
        <v>G:\LocalUser\snws\Rendery_dwg_rys\Modele 3D\NICZUK Pipe clamp EXPERT.rfa</v>
      </c>
      <c r="W1494" t="s">
        <v>2574</v>
      </c>
      <c r="X1494" t="s">
        <v>2717</v>
      </c>
      <c r="Y1494" t="str">
        <f>IF(X1494="","",CONCATENATE(Tabela2[[#This Row],[Modele .txt - lokalizacja folderu]],X1494))</f>
        <v>G:\LocalUser\snws\Rendery_dwg_rys\Modele 3D\NICZUK Pipe clamp EXPERT.txt</v>
      </c>
      <c r="Z1494" t="s">
        <v>2574</v>
      </c>
      <c r="AB1494" t="str">
        <f>IFERROR(VLOOKUP(Tabela2[[#This Row],[Kod]],[1]Arkusz7!$A:$W,23,FALSE),"")</f>
        <v>SIL-UPG-315 BK</v>
      </c>
    </row>
    <row r="1495" spans="1:28" x14ac:dyDescent="0.25">
      <c r="A1495">
        <v>29864</v>
      </c>
      <c r="B1495" t="s">
        <v>3</v>
      </c>
      <c r="C1495" t="str">
        <f>IF(B1495="","",CONCATENATE(Tabela2[[#This Row],[Nazwa pliku - render - lokalizacja folderu]],B1495))</f>
        <v>G:\LocalUser\snws\Rendery_dwg_rys\web_ok\UPG_web_ok.png</v>
      </c>
      <c r="D1495" t="s">
        <v>2179</v>
      </c>
      <c r="E1495" t="s">
        <v>29</v>
      </c>
      <c r="F1495" t="str">
        <f>IF(E1495="","",CONCATENATE(Tabela2[[#This Row],[Nazwa pliku - .dwg - lokalizacja folderu]],E1495))</f>
        <v>G:\LocalUser\snws\Rendery_dwg_rys\dwg\UPG-315.DWG</v>
      </c>
      <c r="G1495" t="s">
        <v>2185</v>
      </c>
      <c r="H1495" t="s">
        <v>2204</v>
      </c>
      <c r="I1495" t="str">
        <f>IF(H1495="","",CONCATENATE(Tabela2[[#This Row],[Rysunek .png - lokalizacja folderu]],H1495))</f>
        <v>G:\LocalUser\snws\Rendery_dwg_rys\rys\UPG_rys.png</v>
      </c>
      <c r="J1495" t="s">
        <v>2181</v>
      </c>
      <c r="K1495" t="s">
        <v>2877</v>
      </c>
      <c r="L1495" t="str">
        <f>IF(K1495="","",CONCATENATE(Tabela2[[#This Row],[Zastosowania .jpg - lokalizacja folderu]],K1495))</f>
        <v>G:\LocalUser\snws\Rendery_dwg_rys\Zastosowania\obejmy-z-okladzina_z_rys.png</v>
      </c>
      <c r="N1495" t="str">
        <f>IF(M1495="","",CONCATENATE(Tabela2[[#This Row],[Zastosowania .jpg - lokalizacja folderu]],M1495))</f>
        <v/>
      </c>
      <c r="P1495" t="str">
        <f>IF(O1495="","",CONCATENATE(Tabela2[[#This Row],[Zastosowania .jpg - lokalizacja folderu]],O1495))</f>
        <v/>
      </c>
      <c r="Q1495" t="s">
        <v>2555</v>
      </c>
      <c r="R1495" t="s">
        <v>2875</v>
      </c>
      <c r="S1495" t="str">
        <f>IF(R1495="","",CONCATENATE(Tabela2[[#This Row],[Instrukcje .png - lokalizacja folderu]],R1495))</f>
        <v>G:\LocalUser\snws\Rendery_dwg_rys\Instrukcje\obejmy-z-okladzina_i_rys.png</v>
      </c>
      <c r="T1495" t="s">
        <v>2556</v>
      </c>
      <c r="U1495" t="s">
        <v>2575</v>
      </c>
      <c r="V1495" t="str">
        <f>IF(U1495="","",CONCATENATE(Tabela2[[#This Row],[Modele .rfa - lokalizacja folderu]],U1495))</f>
        <v>G:\LocalUser\snws\Rendery_dwg_rys\Modele 3D\NICZUK Pipe clamp EXPERT.rfa</v>
      </c>
      <c r="W1495" t="s">
        <v>2574</v>
      </c>
      <c r="X1495" t="s">
        <v>2717</v>
      </c>
      <c r="Y1495" t="str">
        <f>IF(X1495="","",CONCATENATE(Tabela2[[#This Row],[Modele .txt - lokalizacja folderu]],X1495))</f>
        <v>G:\LocalUser\snws\Rendery_dwg_rys\Modele 3D\NICZUK Pipe clamp EXPERT.txt</v>
      </c>
      <c r="Z1495" t="s">
        <v>2574</v>
      </c>
      <c r="AB1495" t="str">
        <f>IFERROR(VLOOKUP(Tabela2[[#This Row],[Kod]],[1]Arkusz7!$A:$W,23,FALSE),"")</f>
        <v>SIL-UPG-315 BK</v>
      </c>
    </row>
    <row r="1496" spans="1:28" x14ac:dyDescent="0.25">
      <c r="A1496">
        <v>29862</v>
      </c>
      <c r="B1496" t="s">
        <v>3</v>
      </c>
      <c r="C1496" t="str">
        <f>IF(B1496="","",CONCATENATE(Tabela2[[#This Row],[Nazwa pliku - render - lokalizacja folderu]],B1496))</f>
        <v>G:\LocalUser\snws\Rendery_dwg_rys\web_ok\UPG_web_ok.png</v>
      </c>
      <c r="D1496" t="s">
        <v>2179</v>
      </c>
      <c r="E1496" t="s">
        <v>2002</v>
      </c>
      <c r="F1496" t="str">
        <f>IF(E1496="","",CONCATENATE(Tabela2[[#This Row],[Nazwa pliku - .dwg - lokalizacja folderu]],E1496))</f>
        <v>G:\LocalUser\snws\Rendery_dwg_rys\dwg\SIL-UPG-324.DWG</v>
      </c>
      <c r="G1496" t="s">
        <v>2185</v>
      </c>
      <c r="H1496" t="s">
        <v>2204</v>
      </c>
      <c r="I1496" t="str">
        <f>IF(H1496="","",CONCATENATE(Tabela2[[#This Row],[Rysunek .png - lokalizacja folderu]],H1496))</f>
        <v>G:\LocalUser\snws\Rendery_dwg_rys\rys\UPG_rys.png</v>
      </c>
      <c r="J1496" t="s">
        <v>2181</v>
      </c>
      <c r="K1496" t="s">
        <v>2877</v>
      </c>
      <c r="L1496" t="str">
        <f>IF(K1496="","",CONCATENATE(Tabela2[[#This Row],[Zastosowania .jpg - lokalizacja folderu]],K1496))</f>
        <v>G:\LocalUser\snws\Rendery_dwg_rys\Zastosowania\obejmy-z-okladzina_z_rys.png</v>
      </c>
      <c r="N1496" t="str">
        <f>IF(M1496="","",CONCATENATE(Tabela2[[#This Row],[Zastosowania .jpg - lokalizacja folderu]],M1496))</f>
        <v/>
      </c>
      <c r="P1496" t="str">
        <f>IF(O1496="","",CONCATENATE(Tabela2[[#This Row],[Zastosowania .jpg - lokalizacja folderu]],O1496))</f>
        <v/>
      </c>
      <c r="Q1496" t="s">
        <v>2555</v>
      </c>
      <c r="R1496" t="s">
        <v>2875</v>
      </c>
      <c r="S1496" t="str">
        <f>IF(R1496="","",CONCATENATE(Tabela2[[#This Row],[Instrukcje .png - lokalizacja folderu]],R1496))</f>
        <v>G:\LocalUser\snws\Rendery_dwg_rys\Instrukcje\obejmy-z-okladzina_i_rys.png</v>
      </c>
      <c r="T1496" t="s">
        <v>2556</v>
      </c>
      <c r="U1496" t="s">
        <v>2575</v>
      </c>
      <c r="V1496" t="str">
        <f>IF(U1496="","",CONCATENATE(Tabela2[[#This Row],[Modele .rfa - lokalizacja folderu]],U1496))</f>
        <v>G:\LocalUser\snws\Rendery_dwg_rys\Modele 3D\NICZUK Pipe clamp EXPERT.rfa</v>
      </c>
      <c r="W1496" t="s">
        <v>2574</v>
      </c>
      <c r="X1496" t="s">
        <v>2717</v>
      </c>
      <c r="Y1496" t="str">
        <f>IF(X1496="","",CONCATENATE(Tabela2[[#This Row],[Modele .txt - lokalizacja folderu]],X1496))</f>
        <v>G:\LocalUser\snws\Rendery_dwg_rys\Modele 3D\NICZUK Pipe clamp EXPERT.txt</v>
      </c>
      <c r="Z1496" t="s">
        <v>2574</v>
      </c>
      <c r="AB1496" t="str">
        <f>IFERROR(VLOOKUP(Tabela2[[#This Row],[Kod]],[1]Arkusz7!$A:$W,23,FALSE),"")</f>
        <v>SIL-UPG-324 BK</v>
      </c>
    </row>
    <row r="1497" spans="1:28" x14ac:dyDescent="0.25">
      <c r="A1497">
        <v>12930</v>
      </c>
      <c r="B1497" t="s">
        <v>3</v>
      </c>
      <c r="C1497" t="str">
        <f>IF(B1497="","",CONCATENATE(Tabela2[[#This Row],[Nazwa pliku - render - lokalizacja folderu]],B1497))</f>
        <v>G:\LocalUser\snws\Rendery_dwg_rys\web_ok\UPG_web_ok.png</v>
      </c>
      <c r="D1497" t="s">
        <v>2179</v>
      </c>
      <c r="E1497" t="s">
        <v>1990</v>
      </c>
      <c r="F1497" t="str">
        <f>IF(E1497="","",CONCATENATE(Tabela2[[#This Row],[Nazwa pliku - .dwg - lokalizacja folderu]],E1497))</f>
        <v>G:\LocalUser\snws\Rendery_dwg_rys\dwg\SIL-UPG-4.DWG</v>
      </c>
      <c r="G1497" t="s">
        <v>2185</v>
      </c>
      <c r="H1497" t="s">
        <v>2204</v>
      </c>
      <c r="I1497" t="str">
        <f>IF(H1497="","",CONCATENATE(Tabela2[[#This Row],[Rysunek .png - lokalizacja folderu]],H1497))</f>
        <v>G:\LocalUser\snws\Rendery_dwg_rys\rys\UPG_rys.png</v>
      </c>
      <c r="J1497" t="s">
        <v>2181</v>
      </c>
      <c r="K1497" t="s">
        <v>2877</v>
      </c>
      <c r="L1497" t="str">
        <f>IF(K1497="","",CONCATENATE(Tabela2[[#This Row],[Zastosowania .jpg - lokalizacja folderu]],K1497))</f>
        <v>G:\LocalUser\snws\Rendery_dwg_rys\Zastosowania\obejmy-z-okladzina_z_rys.png</v>
      </c>
      <c r="N1497" t="str">
        <f>IF(M1497="","",CONCATENATE(Tabela2[[#This Row],[Zastosowania .jpg - lokalizacja folderu]],M1497))</f>
        <v/>
      </c>
      <c r="P1497" t="str">
        <f>IF(O1497="","",CONCATENATE(Tabela2[[#This Row],[Zastosowania .jpg - lokalizacja folderu]],O1497))</f>
        <v/>
      </c>
      <c r="Q1497" t="s">
        <v>2555</v>
      </c>
      <c r="R1497" t="s">
        <v>2875</v>
      </c>
      <c r="S1497" t="str">
        <f>IF(R1497="","",CONCATENATE(Tabela2[[#This Row],[Instrukcje .png - lokalizacja folderu]],R1497))</f>
        <v>G:\LocalUser\snws\Rendery_dwg_rys\Instrukcje\obejmy-z-okladzina_i_rys.png</v>
      </c>
      <c r="T1497" t="s">
        <v>2556</v>
      </c>
      <c r="U1497" t="s">
        <v>2575</v>
      </c>
      <c r="V1497" t="str">
        <f>IF(U1497="","",CONCATENATE(Tabela2[[#This Row],[Modele .rfa - lokalizacja folderu]],U1497))</f>
        <v>G:\LocalUser\snws\Rendery_dwg_rys\Modele 3D\NICZUK Pipe clamp EXPERT.rfa</v>
      </c>
      <c r="W1497" t="s">
        <v>2574</v>
      </c>
      <c r="X1497" t="s">
        <v>2717</v>
      </c>
      <c r="Y1497" t="str">
        <f>IF(X1497="","",CONCATENATE(Tabela2[[#This Row],[Modele .txt - lokalizacja folderu]],X1497))</f>
        <v>G:\LocalUser\snws\Rendery_dwg_rys\Modele 3D\NICZUK Pipe clamp EXPERT.txt</v>
      </c>
      <c r="Z1497" t="s">
        <v>2574</v>
      </c>
      <c r="AB1497" t="str">
        <f>IFERROR(VLOOKUP(Tabela2[[#This Row],[Kod]],[1]Arkusz7!$A:$W,23,FALSE),"")</f>
        <v>SIL-UPG-4 BK</v>
      </c>
    </row>
    <row r="1498" spans="1:28" x14ac:dyDescent="0.25">
      <c r="A1498">
        <v>13088</v>
      </c>
      <c r="B1498" t="s">
        <v>3</v>
      </c>
      <c r="C1498" t="str">
        <f>IF(B1498="","",CONCATENATE(Tabela2[[#This Row],[Nazwa pliku - render - lokalizacja folderu]],B1498))</f>
        <v>G:\LocalUser\snws\Rendery_dwg_rys\web_ok\UPG_web_ok.png</v>
      </c>
      <c r="D1498" t="s">
        <v>2179</v>
      </c>
      <c r="E1498" t="s">
        <v>1992</v>
      </c>
      <c r="F1498" t="str">
        <f>IF(E1498="","",CONCATENATE(Tabela2[[#This Row],[Nazwa pliku - .dwg - lokalizacja folderu]],E1498))</f>
        <v>G:\LocalUser\snws\Rendery_dwg_rys\dwg\SIL-UPG-5.DWG</v>
      </c>
      <c r="G1498" t="s">
        <v>2185</v>
      </c>
      <c r="H1498" t="s">
        <v>2204</v>
      </c>
      <c r="I1498" t="str">
        <f>IF(H1498="","",CONCATENATE(Tabela2[[#This Row],[Rysunek .png - lokalizacja folderu]],H1498))</f>
        <v>G:\LocalUser\snws\Rendery_dwg_rys\rys\UPG_rys.png</v>
      </c>
      <c r="J1498" t="s">
        <v>2181</v>
      </c>
      <c r="K1498" t="s">
        <v>2877</v>
      </c>
      <c r="L1498" t="str">
        <f>IF(K1498="","",CONCATENATE(Tabela2[[#This Row],[Zastosowania .jpg - lokalizacja folderu]],K1498))</f>
        <v>G:\LocalUser\snws\Rendery_dwg_rys\Zastosowania\obejmy-z-okladzina_z_rys.png</v>
      </c>
      <c r="N1498" t="str">
        <f>IF(M1498="","",CONCATENATE(Tabela2[[#This Row],[Zastosowania .jpg - lokalizacja folderu]],M1498))</f>
        <v/>
      </c>
      <c r="P1498" t="str">
        <f>IF(O1498="","",CONCATENATE(Tabela2[[#This Row],[Zastosowania .jpg - lokalizacja folderu]],O1498))</f>
        <v/>
      </c>
      <c r="Q1498" t="s">
        <v>2555</v>
      </c>
      <c r="R1498" t="s">
        <v>2875</v>
      </c>
      <c r="S1498" t="str">
        <f>IF(R1498="","",CONCATENATE(Tabela2[[#This Row],[Instrukcje .png - lokalizacja folderu]],R1498))</f>
        <v>G:\LocalUser\snws\Rendery_dwg_rys\Instrukcje\obejmy-z-okladzina_i_rys.png</v>
      </c>
      <c r="T1498" t="s">
        <v>2556</v>
      </c>
      <c r="U1498" t="s">
        <v>2575</v>
      </c>
      <c r="V1498" t="str">
        <f>IF(U1498="","",CONCATENATE(Tabela2[[#This Row],[Modele .rfa - lokalizacja folderu]],U1498))</f>
        <v>G:\LocalUser\snws\Rendery_dwg_rys\Modele 3D\NICZUK Pipe clamp EXPERT.rfa</v>
      </c>
      <c r="W1498" t="s">
        <v>2574</v>
      </c>
      <c r="X1498" t="s">
        <v>2717</v>
      </c>
      <c r="Y1498" t="str">
        <f>IF(X1498="","",CONCATENATE(Tabela2[[#This Row],[Modele .txt - lokalizacja folderu]],X1498))</f>
        <v>G:\LocalUser\snws\Rendery_dwg_rys\Modele 3D\NICZUK Pipe clamp EXPERT.txt</v>
      </c>
      <c r="Z1498" t="s">
        <v>2574</v>
      </c>
      <c r="AB1498" t="str">
        <f>IFERROR(VLOOKUP(Tabela2[[#This Row],[Kod]],[1]Arkusz7!$A:$W,23,FALSE),"")</f>
        <v>SIL-UPG-5 BK</v>
      </c>
    </row>
    <row r="1499" spans="1:28" x14ac:dyDescent="0.25">
      <c r="A1499">
        <v>13089</v>
      </c>
      <c r="B1499" t="s">
        <v>3</v>
      </c>
      <c r="C1499" t="str">
        <f>IF(B1499="","",CONCATENATE(Tabela2[[#This Row],[Nazwa pliku - render - lokalizacja folderu]],B1499))</f>
        <v>G:\LocalUser\snws\Rendery_dwg_rys\web_ok\UPG_web_ok.png</v>
      </c>
      <c r="D1499" t="s">
        <v>2179</v>
      </c>
      <c r="E1499" t="s">
        <v>1994</v>
      </c>
      <c r="F1499" t="str">
        <f>IF(E1499="","",CONCATENATE(Tabela2[[#This Row],[Nazwa pliku - .dwg - lokalizacja folderu]],E1499))</f>
        <v>G:\LocalUser\snws\Rendery_dwg_rys\dwg\SIL-UPG-6.DWG</v>
      </c>
      <c r="G1499" t="s">
        <v>2185</v>
      </c>
      <c r="H1499" t="s">
        <v>2204</v>
      </c>
      <c r="I1499" t="str">
        <f>IF(H1499="","",CONCATENATE(Tabela2[[#This Row],[Rysunek .png - lokalizacja folderu]],H1499))</f>
        <v>G:\LocalUser\snws\Rendery_dwg_rys\rys\UPG_rys.png</v>
      </c>
      <c r="J1499" t="s">
        <v>2181</v>
      </c>
      <c r="K1499" t="s">
        <v>2877</v>
      </c>
      <c r="L1499" t="str">
        <f>IF(K1499="","",CONCATENATE(Tabela2[[#This Row],[Zastosowania .jpg - lokalizacja folderu]],K1499))</f>
        <v>G:\LocalUser\snws\Rendery_dwg_rys\Zastosowania\obejmy-z-okladzina_z_rys.png</v>
      </c>
      <c r="N1499" t="str">
        <f>IF(M1499="","",CONCATENATE(Tabela2[[#This Row],[Zastosowania .jpg - lokalizacja folderu]],M1499))</f>
        <v/>
      </c>
      <c r="P1499" t="str">
        <f>IF(O1499="","",CONCATENATE(Tabela2[[#This Row],[Zastosowania .jpg - lokalizacja folderu]],O1499))</f>
        <v/>
      </c>
      <c r="Q1499" t="s">
        <v>2555</v>
      </c>
      <c r="R1499" t="s">
        <v>2875</v>
      </c>
      <c r="S1499" t="str">
        <f>IF(R1499="","",CONCATENATE(Tabela2[[#This Row],[Instrukcje .png - lokalizacja folderu]],R1499))</f>
        <v>G:\LocalUser\snws\Rendery_dwg_rys\Instrukcje\obejmy-z-okladzina_i_rys.png</v>
      </c>
      <c r="T1499" t="s">
        <v>2556</v>
      </c>
      <c r="U1499" t="s">
        <v>2575</v>
      </c>
      <c r="V1499" t="str">
        <f>IF(U1499="","",CONCATENATE(Tabela2[[#This Row],[Modele .rfa - lokalizacja folderu]],U1499))</f>
        <v>G:\LocalUser\snws\Rendery_dwg_rys\Modele 3D\NICZUK Pipe clamp EXPERT.rfa</v>
      </c>
      <c r="W1499" t="s">
        <v>2574</v>
      </c>
      <c r="X1499" t="s">
        <v>2717</v>
      </c>
      <c r="Y1499" t="str">
        <f>IF(X1499="","",CONCATENATE(Tabela2[[#This Row],[Modele .txt - lokalizacja folderu]],X1499))</f>
        <v>G:\LocalUser\snws\Rendery_dwg_rys\Modele 3D\NICZUK Pipe clamp EXPERT.txt</v>
      </c>
      <c r="Z1499" t="s">
        <v>2574</v>
      </c>
      <c r="AB1499" t="str">
        <f>IFERROR(VLOOKUP(Tabela2[[#This Row],[Kod]],[1]Arkusz7!$A:$W,23,FALSE),"")</f>
        <v>SIL-UPG-6 BK</v>
      </c>
    </row>
    <row r="1500" spans="1:28" x14ac:dyDescent="0.25">
      <c r="A1500">
        <v>15131</v>
      </c>
      <c r="B1500" t="s">
        <v>3</v>
      </c>
      <c r="C1500" t="str">
        <f>IF(B1500="","",CONCATENATE(Tabela2[[#This Row],[Nazwa pliku - render - lokalizacja folderu]],B1500))</f>
        <v>G:\LocalUser\snws\Rendery_dwg_rys\web_ok\UPG_web_ok.png</v>
      </c>
      <c r="D1500" t="s">
        <v>2179</v>
      </c>
      <c r="E1500" t="s">
        <v>1998</v>
      </c>
      <c r="F1500" t="str">
        <f>IF(E1500="","",CONCATENATE(Tabela2[[#This Row],[Nazwa pliku - .dwg - lokalizacja folderu]],E1500))</f>
        <v>G:\LocalUser\snws\Rendery_dwg_rys\dwg\SIL-UPG-8.DWG</v>
      </c>
      <c r="G1500" t="s">
        <v>2185</v>
      </c>
      <c r="H1500" t="s">
        <v>2204</v>
      </c>
      <c r="I1500" t="str">
        <f>IF(H1500="","",CONCATENATE(Tabela2[[#This Row],[Rysunek .png - lokalizacja folderu]],H1500))</f>
        <v>G:\LocalUser\snws\Rendery_dwg_rys\rys\UPG_rys.png</v>
      </c>
      <c r="J1500" t="s">
        <v>2181</v>
      </c>
      <c r="K1500" t="s">
        <v>2877</v>
      </c>
      <c r="L1500" t="str">
        <f>IF(K1500="","",CONCATENATE(Tabela2[[#This Row],[Zastosowania .jpg - lokalizacja folderu]],K1500))</f>
        <v>G:\LocalUser\snws\Rendery_dwg_rys\Zastosowania\obejmy-z-okladzina_z_rys.png</v>
      </c>
      <c r="N1500" t="str">
        <f>IF(M1500="","",CONCATENATE(Tabela2[[#This Row],[Zastosowania .jpg - lokalizacja folderu]],M1500))</f>
        <v/>
      </c>
      <c r="P1500" t="str">
        <f>IF(O1500="","",CONCATENATE(Tabela2[[#This Row],[Zastosowania .jpg - lokalizacja folderu]],O1500))</f>
        <v/>
      </c>
      <c r="Q1500" t="s">
        <v>2555</v>
      </c>
      <c r="R1500" t="s">
        <v>2875</v>
      </c>
      <c r="S1500" t="str">
        <f>IF(R1500="","",CONCATENATE(Tabela2[[#This Row],[Instrukcje .png - lokalizacja folderu]],R1500))</f>
        <v>G:\LocalUser\snws\Rendery_dwg_rys\Instrukcje\obejmy-z-okladzina_i_rys.png</v>
      </c>
      <c r="T1500" t="s">
        <v>2556</v>
      </c>
      <c r="U1500" t="s">
        <v>2575</v>
      </c>
      <c r="V1500" t="str">
        <f>IF(U1500="","",CONCATENATE(Tabela2[[#This Row],[Modele .rfa - lokalizacja folderu]],U1500))</f>
        <v>G:\LocalUser\snws\Rendery_dwg_rys\Modele 3D\NICZUK Pipe clamp EXPERT.rfa</v>
      </c>
      <c r="W1500" t="s">
        <v>2574</v>
      </c>
      <c r="X1500" t="s">
        <v>2717</v>
      </c>
      <c r="Y1500" t="str">
        <f>IF(X1500="","",CONCATENATE(Tabela2[[#This Row],[Modele .txt - lokalizacja folderu]],X1500))</f>
        <v>G:\LocalUser\snws\Rendery_dwg_rys\Modele 3D\NICZUK Pipe clamp EXPERT.txt</v>
      </c>
      <c r="Z1500" t="s">
        <v>2574</v>
      </c>
      <c r="AB1500" t="str">
        <f>IFERROR(VLOOKUP(Tabela2[[#This Row],[Kod]],[1]Arkusz7!$A:$W,23,FALSE),"")</f>
        <v>SIL-UPG-8 BK</v>
      </c>
    </row>
    <row r="1501" spans="1:28" x14ac:dyDescent="0.25">
      <c r="A1501">
        <v>35413</v>
      </c>
      <c r="B1501" t="s">
        <v>2844</v>
      </c>
      <c r="C1501" t="str">
        <f>IF(B1501="","",CONCATENATE(Tabela2[[#This Row],[Nazwa pliku - render - lokalizacja folderu]],B1501))</f>
        <v>G:\LocalUser\snws\Rendery_dwg_rys\web_ok\SKC_web_ok.png</v>
      </c>
      <c r="D1501" t="s">
        <v>2179</v>
      </c>
      <c r="F1501" t="str">
        <f>IF(E1501="","",CONCATENATE(Tabela2[[#This Row],[Nazwa pliku - .dwg - lokalizacja folderu]],E1501))</f>
        <v/>
      </c>
      <c r="G1501" t="s">
        <v>2185</v>
      </c>
      <c r="I1501" t="str">
        <f>IF(H1501="","",CONCATENATE(Tabela2[[#This Row],[Rysunek .png - lokalizacja folderu]],H1501))</f>
        <v/>
      </c>
      <c r="J1501" t="s">
        <v>2181</v>
      </c>
      <c r="L1501" t="str">
        <f>IF(K1501="","",CONCATENATE(Tabela2[[#This Row],[Zastosowania .jpg - lokalizacja folderu]],K1501))</f>
        <v/>
      </c>
      <c r="N1501" t="str">
        <f>IF(M1501="","",CONCATENATE(Tabela2[[#This Row],[Zastosowania .jpg - lokalizacja folderu]],M1501))</f>
        <v/>
      </c>
      <c r="P1501" t="str">
        <f>IF(O1501="","",CONCATENATE(Tabela2[[#This Row],[Zastosowania .jpg - lokalizacja folderu]],O1501))</f>
        <v/>
      </c>
      <c r="Q1501" t="s">
        <v>2555</v>
      </c>
      <c r="S1501" t="str">
        <f>IF(R1501="","",CONCATENATE(Tabela2[[#This Row],[Instrukcje .png - lokalizacja folderu]],R1501))</f>
        <v/>
      </c>
      <c r="T1501" t="s">
        <v>2556</v>
      </c>
      <c r="V1501" t="str">
        <f>IF(U1501="","",CONCATENATE(Tabela2[[#This Row],[Modele .rfa - lokalizacja folderu]],U1501))</f>
        <v/>
      </c>
      <c r="W1501" t="s">
        <v>2574</v>
      </c>
      <c r="Y1501" t="str">
        <f>IF(X1501="","",CONCATENATE(Tabela2[[#This Row],[Modele .txt - lokalizacja folderu]],X1501))</f>
        <v/>
      </c>
      <c r="Z1501" t="s">
        <v>2574</v>
      </c>
      <c r="AB1501" t="str">
        <f>IFERROR(VLOOKUP(Tabela2[[#This Row],[Kod]],[1]Arkusz7!$A:$W,23,FALSE),"")</f>
        <v>SKC-12</v>
      </c>
    </row>
    <row r="1502" spans="1:28" x14ac:dyDescent="0.25">
      <c r="A1502">
        <v>35415</v>
      </c>
      <c r="B1502" t="s">
        <v>2844</v>
      </c>
      <c r="C1502" t="str">
        <f>IF(B1502="","",CONCATENATE(Tabela2[[#This Row],[Nazwa pliku - render - lokalizacja folderu]],B1502))</f>
        <v>G:\LocalUser\snws\Rendery_dwg_rys\web_ok\SKC_web_ok.png</v>
      </c>
      <c r="D1502" t="s">
        <v>2179</v>
      </c>
      <c r="F1502" t="str">
        <f>IF(E1502="","",CONCATENATE(Tabela2[[#This Row],[Nazwa pliku - .dwg - lokalizacja folderu]],E1502))</f>
        <v/>
      </c>
      <c r="G1502" t="s">
        <v>2185</v>
      </c>
      <c r="I1502" t="str">
        <f>IF(H1502="","",CONCATENATE(Tabela2[[#This Row],[Rysunek .png - lokalizacja folderu]],H1502))</f>
        <v/>
      </c>
      <c r="J1502" t="s">
        <v>2181</v>
      </c>
      <c r="L1502" t="str">
        <f>IF(K1502="","",CONCATENATE(Tabela2[[#This Row],[Zastosowania .jpg - lokalizacja folderu]],K1502))</f>
        <v/>
      </c>
      <c r="N1502" t="str">
        <f>IF(M1502="","",CONCATENATE(Tabela2[[#This Row],[Zastosowania .jpg - lokalizacja folderu]],M1502))</f>
        <v/>
      </c>
      <c r="P1502" t="str">
        <f>IF(O1502="","",CONCATENATE(Tabela2[[#This Row],[Zastosowania .jpg - lokalizacja folderu]],O1502))</f>
        <v/>
      </c>
      <c r="Q1502" t="s">
        <v>2555</v>
      </c>
      <c r="S1502" t="str">
        <f>IF(R1502="","",CONCATENATE(Tabela2[[#This Row],[Instrukcje .png - lokalizacja folderu]],R1502))</f>
        <v/>
      </c>
      <c r="T1502" t="s">
        <v>2556</v>
      </c>
      <c r="V1502" t="str">
        <f>IF(U1502="","",CONCATENATE(Tabela2[[#This Row],[Modele .rfa - lokalizacja folderu]],U1502))</f>
        <v/>
      </c>
      <c r="W1502" t="s">
        <v>2574</v>
      </c>
      <c r="Y1502" t="str">
        <f>IF(X1502="","",CONCATENATE(Tabela2[[#This Row],[Modele .txt - lokalizacja folderu]],X1502))</f>
        <v/>
      </c>
      <c r="Z1502" t="s">
        <v>2574</v>
      </c>
      <c r="AB1502" t="str">
        <f>IFERROR(VLOOKUP(Tabela2[[#This Row],[Kod]],[1]Arkusz7!$A:$W,23,FALSE),"")</f>
        <v>SKC-15</v>
      </c>
    </row>
    <row r="1503" spans="1:28" x14ac:dyDescent="0.25">
      <c r="A1503">
        <v>19273</v>
      </c>
      <c r="B1503" t="s">
        <v>2844</v>
      </c>
      <c r="C1503" t="str">
        <f>IF(B1503="","",CONCATENATE(Tabela2[[#This Row],[Nazwa pliku - render - lokalizacja folderu]],B1503))</f>
        <v>G:\LocalUser\snws\Rendery_dwg_rys\web_ok\SKC_web_ok.png</v>
      </c>
      <c r="D1503" t="s">
        <v>2179</v>
      </c>
      <c r="F1503" t="str">
        <f>IF(E1503="","",CONCATENATE(Tabela2[[#This Row],[Nazwa pliku - .dwg - lokalizacja folderu]],E1503))</f>
        <v/>
      </c>
      <c r="G1503" t="s">
        <v>2185</v>
      </c>
      <c r="I1503" t="str">
        <f>IF(H1503="","",CONCATENATE(Tabela2[[#This Row],[Rysunek .png - lokalizacja folderu]],H1503))</f>
        <v/>
      </c>
      <c r="J1503" t="s">
        <v>2181</v>
      </c>
      <c r="L1503" t="str">
        <f>IF(K1503="","",CONCATENATE(Tabela2[[#This Row],[Zastosowania .jpg - lokalizacja folderu]],K1503))</f>
        <v/>
      </c>
      <c r="N1503" t="str">
        <f>IF(M1503="","",CONCATENATE(Tabela2[[#This Row],[Zastosowania .jpg - lokalizacja folderu]],M1503))</f>
        <v/>
      </c>
      <c r="P1503" t="str">
        <f>IF(O1503="","",CONCATENATE(Tabela2[[#This Row],[Zastosowania .jpg - lokalizacja folderu]],O1503))</f>
        <v/>
      </c>
      <c r="Q1503" t="s">
        <v>2555</v>
      </c>
      <c r="S1503" t="str">
        <f>IF(R1503="","",CONCATENATE(Tabela2[[#This Row],[Instrukcje .png - lokalizacja folderu]],R1503))</f>
        <v/>
      </c>
      <c r="T1503" t="s">
        <v>2556</v>
      </c>
      <c r="V1503" t="str">
        <f>IF(U1503="","",CONCATENATE(Tabela2[[#This Row],[Modele .rfa - lokalizacja folderu]],U1503))</f>
        <v/>
      </c>
      <c r="W1503" t="s">
        <v>2574</v>
      </c>
      <c r="Y1503" t="str">
        <f>IF(X1503="","",CONCATENATE(Tabela2[[#This Row],[Modele .txt - lokalizacja folderu]],X1503))</f>
        <v/>
      </c>
      <c r="Z1503" t="s">
        <v>2574</v>
      </c>
      <c r="AB1503" t="str">
        <f>IFERROR(VLOOKUP(Tabela2[[#This Row],[Kod]],[1]Arkusz7!$A:$W,23,FALSE),"")</f>
        <v>SKC-20</v>
      </c>
    </row>
    <row r="1504" spans="1:28" x14ac:dyDescent="0.25">
      <c r="A1504">
        <v>34903</v>
      </c>
      <c r="B1504" t="s">
        <v>782</v>
      </c>
      <c r="C1504" t="str">
        <f>IF(B1504="","",CONCATENATE(Tabela2[[#This Row],[Nazwa pliku - render - lokalizacja folderu]],B1504))</f>
        <v>G:\LocalUser\snws\Rendery_dwg_rys\web_ok\SL-M8_web_ok.png</v>
      </c>
      <c r="D1504" t="s">
        <v>2179</v>
      </c>
      <c r="E1504" t="s">
        <v>783</v>
      </c>
      <c r="F1504" t="str">
        <f>IF(E1504="","",CONCATENATE(Tabela2[[#This Row],[Nazwa pliku - .dwg - lokalizacja folderu]],E1504))</f>
        <v>G:\LocalUser\snws\Rendery_dwg_rys\dwg\SL-M8.DWG</v>
      </c>
      <c r="G1504" t="s">
        <v>2185</v>
      </c>
      <c r="H1504" t="s">
        <v>2269</v>
      </c>
      <c r="I1504" t="str">
        <f>IF(H1504="","",CONCATENATE(Tabela2[[#This Row],[Rysunek .png - lokalizacja folderu]],H1504))</f>
        <v>G:\LocalUser\snws\Rendery_dwg_rys\rys\SL-M8_rys.png</v>
      </c>
      <c r="J1504" t="s">
        <v>2181</v>
      </c>
      <c r="L1504" t="str">
        <f>IF(K1504="","",CONCATENATE(Tabela2[[#This Row],[Zastosowania .jpg - lokalizacja folderu]],K1504))</f>
        <v/>
      </c>
      <c r="N1504" t="str">
        <f>IF(M1504="","",CONCATENATE(Tabela2[[#This Row],[Zastosowania .jpg - lokalizacja folderu]],M1504))</f>
        <v/>
      </c>
      <c r="P1504" t="str">
        <f>IF(O1504="","",CONCATENATE(Tabela2[[#This Row],[Zastosowania .jpg - lokalizacja folderu]],O1504))</f>
        <v/>
      </c>
      <c r="Q1504" t="s">
        <v>2555</v>
      </c>
      <c r="S1504" t="str">
        <f>IF(R1504="","",CONCATENATE(Tabela2[[#This Row],[Instrukcje .png - lokalizacja folderu]],R1504))</f>
        <v/>
      </c>
      <c r="T1504" t="s">
        <v>2556</v>
      </c>
      <c r="V1504" t="str">
        <f>IF(U1504="","",CONCATENATE(Tabela2[[#This Row],[Modele .rfa - lokalizacja folderu]],U1504))</f>
        <v/>
      </c>
      <c r="W1504" t="s">
        <v>2574</v>
      </c>
      <c r="X1504" t="s">
        <v>2576</v>
      </c>
      <c r="Y1504" t="str">
        <f>IF(X1504="","",CONCATENATE(Tabela2[[#This Row],[Modele .txt - lokalizacja folderu]],X1504))</f>
        <v/>
      </c>
      <c r="Z1504" t="s">
        <v>2574</v>
      </c>
      <c r="AB1504" t="str">
        <f>IFERROR(VLOOKUP(Tabela2[[#This Row],[Kod]],[1]Arkusz7!$A:$W,23,FALSE),"")</f>
        <v>SL-M8</v>
      </c>
    </row>
    <row r="1505" spans="1:28" x14ac:dyDescent="0.25">
      <c r="A1505">
        <v>35519</v>
      </c>
      <c r="B1505" t="s">
        <v>1090</v>
      </c>
      <c r="C1505" t="str">
        <f>IF(B1505="","",CONCATENATE(Tabela2[[#This Row],[Nazwa pliku - render - lokalizacja folderu]],B1505))</f>
        <v>G:\LocalUser\snws\Rendery_dwg_rys\web_ok\SS90-A2,0_web_ok.png</v>
      </c>
      <c r="D1505" t="s">
        <v>2179</v>
      </c>
      <c r="E1505" t="s">
        <v>1098</v>
      </c>
      <c r="F1505" t="str">
        <f>IF(E1505="","",CONCATENATE(Tabela2[[#This Row],[Nazwa pliku - .dwg - lokalizacja folderu]],E1505))</f>
        <v>G:\LocalUser\snws\Rendery_dwg_rys\dwg\SS90-A2,0-1000.DWG</v>
      </c>
      <c r="G1505" t="s">
        <v>2185</v>
      </c>
      <c r="H1505" t="s">
        <v>2314</v>
      </c>
      <c r="I1505" t="str">
        <f>IF(H1505="","",CONCATENATE(Tabela2[[#This Row],[Rysunek .png - lokalizacja folderu]],H1505))</f>
        <v>G:\LocalUser\snws\Rendery_dwg_rys\rys\SS90-A2,0_rys.png</v>
      </c>
      <c r="J1505" t="s">
        <v>2181</v>
      </c>
      <c r="L1505" t="str">
        <f>IF(K1505="","",CONCATENATE(Tabela2[[#This Row],[Zastosowania .jpg - lokalizacja folderu]],K1505))</f>
        <v/>
      </c>
      <c r="N1505" t="str">
        <f>IF(M1505="","",CONCATENATE(Tabela2[[#This Row],[Zastosowania .jpg - lokalizacja folderu]],M1505))</f>
        <v/>
      </c>
      <c r="P1505" t="str">
        <f>IF(O1505="","",CONCATENATE(Tabela2[[#This Row],[Zastosowania .jpg - lokalizacja folderu]],O1505))</f>
        <v/>
      </c>
      <c r="Q1505" t="s">
        <v>2555</v>
      </c>
      <c r="S1505" t="str">
        <f>IF(R1505="","",CONCATENATE(Tabela2[[#This Row],[Instrukcje .png - lokalizacja folderu]],R1505))</f>
        <v/>
      </c>
      <c r="T1505" t="s">
        <v>2556</v>
      </c>
      <c r="U1505" t="s">
        <v>2638</v>
      </c>
      <c r="V1505" t="str">
        <f>IF(U1505="","",CONCATENATE(Tabela2[[#This Row],[Modele .rfa - lokalizacja folderu]],U1505))</f>
        <v>G:\LocalUser\snws\Rendery_dwg_rys\Modele 3D\NICZUK Vertical cantilever type 30 v2021.rfa</v>
      </c>
      <c r="W1505" t="s">
        <v>2574</v>
      </c>
      <c r="X1505" t="s">
        <v>2768</v>
      </c>
      <c r="Y1505" t="str">
        <f>IF(X1505="","",CONCATENATE(Tabela2[[#This Row],[Modele .txt - lokalizacja folderu]],X1505))</f>
        <v>G:\LocalUser\snws\Rendery_dwg_rys\Modele 3D\NICZUK Vertical cantilever type 30 v2021.txt</v>
      </c>
      <c r="Z1505" t="s">
        <v>2574</v>
      </c>
      <c r="AB1505" t="str">
        <f>IFERROR(VLOOKUP(Tabela2[[#This Row],[Kod]],[1]Arkusz7!$A:$W,23,FALSE),"")</f>
        <v>SS90-A2,0-1000</v>
      </c>
    </row>
    <row r="1506" spans="1:28" x14ac:dyDescent="0.25">
      <c r="A1506">
        <v>35520</v>
      </c>
      <c r="B1506" t="s">
        <v>1090</v>
      </c>
      <c r="C1506" t="str">
        <f>IF(B1506="","",CONCATENATE(Tabela2[[#This Row],[Nazwa pliku - render - lokalizacja folderu]],B1506))</f>
        <v>G:\LocalUser\snws\Rendery_dwg_rys\web_ok\SS90-A2,0_web_ok.png</v>
      </c>
      <c r="D1506" t="s">
        <v>2179</v>
      </c>
      <c r="E1506" t="s">
        <v>1091</v>
      </c>
      <c r="F1506" t="str">
        <f>IF(E1506="","",CONCATENATE(Tabela2[[#This Row],[Nazwa pliku - .dwg - lokalizacja folderu]],E1506))</f>
        <v>G:\LocalUser\snws\Rendery_dwg_rys\dwg\SS90-A2,0-150.DWG</v>
      </c>
      <c r="G1506" t="s">
        <v>2185</v>
      </c>
      <c r="H1506" t="s">
        <v>2314</v>
      </c>
      <c r="I1506" t="str">
        <f>IF(H1506="","",CONCATENATE(Tabela2[[#This Row],[Rysunek .png - lokalizacja folderu]],H1506))</f>
        <v>G:\LocalUser\snws\Rendery_dwg_rys\rys\SS90-A2,0_rys.png</v>
      </c>
      <c r="J1506" t="s">
        <v>2181</v>
      </c>
      <c r="L1506" t="str">
        <f>IF(K1506="","",CONCATENATE(Tabela2[[#This Row],[Zastosowania .jpg - lokalizacja folderu]],K1506))</f>
        <v/>
      </c>
      <c r="N1506" t="str">
        <f>IF(M1506="","",CONCATENATE(Tabela2[[#This Row],[Zastosowania .jpg - lokalizacja folderu]],M1506))</f>
        <v/>
      </c>
      <c r="P1506" t="str">
        <f>IF(O1506="","",CONCATENATE(Tabela2[[#This Row],[Zastosowania .jpg - lokalizacja folderu]],O1506))</f>
        <v/>
      </c>
      <c r="Q1506" t="s">
        <v>2555</v>
      </c>
      <c r="S1506" t="str">
        <f>IF(R1506="","",CONCATENATE(Tabela2[[#This Row],[Instrukcje .png - lokalizacja folderu]],R1506))</f>
        <v/>
      </c>
      <c r="T1506" t="s">
        <v>2556</v>
      </c>
      <c r="U1506" t="s">
        <v>2638</v>
      </c>
      <c r="V1506" t="str">
        <f>IF(U1506="","",CONCATENATE(Tabela2[[#This Row],[Modele .rfa - lokalizacja folderu]],U1506))</f>
        <v>G:\LocalUser\snws\Rendery_dwg_rys\Modele 3D\NICZUK Vertical cantilever type 30 v2021.rfa</v>
      </c>
      <c r="W1506" t="s">
        <v>2574</v>
      </c>
      <c r="X1506" t="s">
        <v>2768</v>
      </c>
      <c r="Y1506" t="str">
        <f>IF(X1506="","",CONCATENATE(Tabela2[[#This Row],[Modele .txt - lokalizacja folderu]],X1506))</f>
        <v>G:\LocalUser\snws\Rendery_dwg_rys\Modele 3D\NICZUK Vertical cantilever type 30 v2021.txt</v>
      </c>
      <c r="Z1506" t="s">
        <v>2574</v>
      </c>
      <c r="AB1506" t="str">
        <f>IFERROR(VLOOKUP(Tabela2[[#This Row],[Kod]],[1]Arkusz7!$A:$W,23,FALSE),"")</f>
        <v>SS90-A2,0-150</v>
      </c>
    </row>
    <row r="1507" spans="1:28" x14ac:dyDescent="0.25">
      <c r="A1507">
        <v>35521</v>
      </c>
      <c r="B1507" t="s">
        <v>1090</v>
      </c>
      <c r="C1507" t="str">
        <f>IF(B1507="","",CONCATENATE(Tabela2[[#This Row],[Nazwa pliku - render - lokalizacja folderu]],B1507))</f>
        <v>G:\LocalUser\snws\Rendery_dwg_rys\web_ok\SS90-A2,0_web_ok.png</v>
      </c>
      <c r="D1507" t="s">
        <v>2179</v>
      </c>
      <c r="E1507" t="s">
        <v>1092</v>
      </c>
      <c r="F1507" t="str">
        <f>IF(E1507="","",CONCATENATE(Tabela2[[#This Row],[Nazwa pliku - .dwg - lokalizacja folderu]],E1507))</f>
        <v>G:\LocalUser\snws\Rendery_dwg_rys\dwg\SS90-A2,0-250.DWG</v>
      </c>
      <c r="G1507" t="s">
        <v>2185</v>
      </c>
      <c r="H1507" t="s">
        <v>2314</v>
      </c>
      <c r="I1507" t="str">
        <f>IF(H1507="","",CONCATENATE(Tabela2[[#This Row],[Rysunek .png - lokalizacja folderu]],H1507))</f>
        <v>G:\LocalUser\snws\Rendery_dwg_rys\rys\SS90-A2,0_rys.png</v>
      </c>
      <c r="J1507" t="s">
        <v>2181</v>
      </c>
      <c r="L1507" t="str">
        <f>IF(K1507="","",CONCATENATE(Tabela2[[#This Row],[Zastosowania .jpg - lokalizacja folderu]],K1507))</f>
        <v/>
      </c>
      <c r="N1507" t="str">
        <f>IF(M1507="","",CONCATENATE(Tabela2[[#This Row],[Zastosowania .jpg - lokalizacja folderu]],M1507))</f>
        <v/>
      </c>
      <c r="P1507" t="str">
        <f>IF(O1507="","",CONCATENATE(Tabela2[[#This Row],[Zastosowania .jpg - lokalizacja folderu]],O1507))</f>
        <v/>
      </c>
      <c r="Q1507" t="s">
        <v>2555</v>
      </c>
      <c r="S1507" t="str">
        <f>IF(R1507="","",CONCATENATE(Tabela2[[#This Row],[Instrukcje .png - lokalizacja folderu]],R1507))</f>
        <v/>
      </c>
      <c r="T1507" t="s">
        <v>2556</v>
      </c>
      <c r="U1507" t="s">
        <v>2638</v>
      </c>
      <c r="V1507" t="str">
        <f>IF(U1507="","",CONCATENATE(Tabela2[[#This Row],[Modele .rfa - lokalizacja folderu]],U1507))</f>
        <v>G:\LocalUser\snws\Rendery_dwg_rys\Modele 3D\NICZUK Vertical cantilever type 30 v2021.rfa</v>
      </c>
      <c r="W1507" t="s">
        <v>2574</v>
      </c>
      <c r="X1507" t="s">
        <v>2768</v>
      </c>
      <c r="Y1507" t="str">
        <f>IF(X1507="","",CONCATENATE(Tabela2[[#This Row],[Modele .txt - lokalizacja folderu]],X1507))</f>
        <v>G:\LocalUser\snws\Rendery_dwg_rys\Modele 3D\NICZUK Vertical cantilever type 30 v2021.txt</v>
      </c>
      <c r="Z1507" t="s">
        <v>2574</v>
      </c>
      <c r="AB1507" t="str">
        <f>IFERROR(VLOOKUP(Tabela2[[#This Row],[Kod]],[1]Arkusz7!$A:$W,23,FALSE),"")</f>
        <v>SS90-A2,0-250</v>
      </c>
    </row>
    <row r="1508" spans="1:28" x14ac:dyDescent="0.25">
      <c r="A1508">
        <v>35522</v>
      </c>
      <c r="B1508" t="s">
        <v>1090</v>
      </c>
      <c r="C1508" t="str">
        <f>IF(B1508="","",CONCATENATE(Tabela2[[#This Row],[Nazwa pliku - render - lokalizacja folderu]],B1508))</f>
        <v>G:\LocalUser\snws\Rendery_dwg_rys\web_ok\SS90-A2,0_web_ok.png</v>
      </c>
      <c r="D1508" t="s">
        <v>2179</v>
      </c>
      <c r="E1508" t="s">
        <v>1093</v>
      </c>
      <c r="F1508" t="str">
        <f>IF(E1508="","",CONCATENATE(Tabela2[[#This Row],[Nazwa pliku - .dwg - lokalizacja folderu]],E1508))</f>
        <v>G:\LocalUser\snws\Rendery_dwg_rys\dwg\SS90-A2,0-300.DWG</v>
      </c>
      <c r="G1508" t="s">
        <v>2185</v>
      </c>
      <c r="H1508" t="s">
        <v>2314</v>
      </c>
      <c r="I1508" t="str">
        <f>IF(H1508="","",CONCATENATE(Tabela2[[#This Row],[Rysunek .png - lokalizacja folderu]],H1508))</f>
        <v>G:\LocalUser\snws\Rendery_dwg_rys\rys\SS90-A2,0_rys.png</v>
      </c>
      <c r="J1508" t="s">
        <v>2181</v>
      </c>
      <c r="L1508" t="str">
        <f>IF(K1508="","",CONCATENATE(Tabela2[[#This Row],[Zastosowania .jpg - lokalizacja folderu]],K1508))</f>
        <v/>
      </c>
      <c r="N1508" t="str">
        <f>IF(M1508="","",CONCATENATE(Tabela2[[#This Row],[Zastosowania .jpg - lokalizacja folderu]],M1508))</f>
        <v/>
      </c>
      <c r="P1508" t="str">
        <f>IF(O1508="","",CONCATENATE(Tabela2[[#This Row],[Zastosowania .jpg - lokalizacja folderu]],O1508))</f>
        <v/>
      </c>
      <c r="Q1508" t="s">
        <v>2555</v>
      </c>
      <c r="S1508" t="str">
        <f>IF(R1508="","",CONCATENATE(Tabela2[[#This Row],[Instrukcje .png - lokalizacja folderu]],R1508))</f>
        <v/>
      </c>
      <c r="T1508" t="s">
        <v>2556</v>
      </c>
      <c r="U1508" t="s">
        <v>2638</v>
      </c>
      <c r="V1508" t="str">
        <f>IF(U1508="","",CONCATENATE(Tabela2[[#This Row],[Modele .rfa - lokalizacja folderu]],U1508))</f>
        <v>G:\LocalUser\snws\Rendery_dwg_rys\Modele 3D\NICZUK Vertical cantilever type 30 v2021.rfa</v>
      </c>
      <c r="W1508" t="s">
        <v>2574</v>
      </c>
      <c r="X1508" t="s">
        <v>2768</v>
      </c>
      <c r="Y1508" t="str">
        <f>IF(X1508="","",CONCATENATE(Tabela2[[#This Row],[Modele .txt - lokalizacja folderu]],X1508))</f>
        <v>G:\LocalUser\snws\Rendery_dwg_rys\Modele 3D\NICZUK Vertical cantilever type 30 v2021.txt</v>
      </c>
      <c r="Z1508" t="s">
        <v>2574</v>
      </c>
      <c r="AB1508" t="str">
        <f>IFERROR(VLOOKUP(Tabela2[[#This Row],[Kod]],[1]Arkusz7!$A:$W,23,FALSE),"")</f>
        <v>SS90-A2,0-300</v>
      </c>
    </row>
    <row r="1509" spans="1:28" x14ac:dyDescent="0.25">
      <c r="A1509">
        <v>35523</v>
      </c>
      <c r="B1509" t="s">
        <v>1090</v>
      </c>
      <c r="C1509" t="str">
        <f>IF(B1509="","",CONCATENATE(Tabela2[[#This Row],[Nazwa pliku - render - lokalizacja folderu]],B1509))</f>
        <v>G:\LocalUser\snws\Rendery_dwg_rys\web_ok\SS90-A2,0_web_ok.png</v>
      </c>
      <c r="D1509" t="s">
        <v>2179</v>
      </c>
      <c r="E1509" t="s">
        <v>1094</v>
      </c>
      <c r="F1509" t="str">
        <f>IF(E1509="","",CONCATENATE(Tabela2[[#This Row],[Nazwa pliku - .dwg - lokalizacja folderu]],E1509))</f>
        <v>G:\LocalUser\snws\Rendery_dwg_rys\dwg\SS90-A2,0-350.DWG</v>
      </c>
      <c r="G1509" t="s">
        <v>2185</v>
      </c>
      <c r="H1509" t="s">
        <v>2314</v>
      </c>
      <c r="I1509" t="str">
        <f>IF(H1509="","",CONCATENATE(Tabela2[[#This Row],[Rysunek .png - lokalizacja folderu]],H1509))</f>
        <v>G:\LocalUser\snws\Rendery_dwg_rys\rys\SS90-A2,0_rys.png</v>
      </c>
      <c r="J1509" t="s">
        <v>2181</v>
      </c>
      <c r="L1509" t="str">
        <f>IF(K1509="","",CONCATENATE(Tabela2[[#This Row],[Zastosowania .jpg - lokalizacja folderu]],K1509))</f>
        <v/>
      </c>
      <c r="N1509" t="str">
        <f>IF(M1509="","",CONCATENATE(Tabela2[[#This Row],[Zastosowania .jpg - lokalizacja folderu]],M1509))</f>
        <v/>
      </c>
      <c r="P1509" t="str">
        <f>IF(O1509="","",CONCATENATE(Tabela2[[#This Row],[Zastosowania .jpg - lokalizacja folderu]],O1509))</f>
        <v/>
      </c>
      <c r="Q1509" t="s">
        <v>2555</v>
      </c>
      <c r="S1509" t="str">
        <f>IF(R1509="","",CONCATENATE(Tabela2[[#This Row],[Instrukcje .png - lokalizacja folderu]],R1509))</f>
        <v/>
      </c>
      <c r="T1509" t="s">
        <v>2556</v>
      </c>
      <c r="U1509" t="s">
        <v>2638</v>
      </c>
      <c r="V1509" t="str">
        <f>IF(U1509="","",CONCATENATE(Tabela2[[#This Row],[Modele .rfa - lokalizacja folderu]],U1509))</f>
        <v>G:\LocalUser\snws\Rendery_dwg_rys\Modele 3D\NICZUK Vertical cantilever type 30 v2021.rfa</v>
      </c>
      <c r="W1509" t="s">
        <v>2574</v>
      </c>
      <c r="X1509" t="s">
        <v>2768</v>
      </c>
      <c r="Y1509" t="str">
        <f>IF(X1509="","",CONCATENATE(Tabela2[[#This Row],[Modele .txt - lokalizacja folderu]],X1509))</f>
        <v>G:\LocalUser\snws\Rendery_dwg_rys\Modele 3D\NICZUK Vertical cantilever type 30 v2021.txt</v>
      </c>
      <c r="Z1509" t="s">
        <v>2574</v>
      </c>
      <c r="AB1509" t="str">
        <f>IFERROR(VLOOKUP(Tabela2[[#This Row],[Kod]],[1]Arkusz7!$A:$W,23,FALSE),"")</f>
        <v>SS90-A2,0-350</v>
      </c>
    </row>
    <row r="1510" spans="1:28" x14ac:dyDescent="0.25">
      <c r="A1510">
        <v>35524</v>
      </c>
      <c r="B1510" t="s">
        <v>1090</v>
      </c>
      <c r="C1510" t="str">
        <f>IF(B1510="","",CONCATENATE(Tabela2[[#This Row],[Nazwa pliku - render - lokalizacja folderu]],B1510))</f>
        <v>G:\LocalUser\snws\Rendery_dwg_rys\web_ok\SS90-A2,0_web_ok.png</v>
      </c>
      <c r="D1510" t="s">
        <v>2179</v>
      </c>
      <c r="E1510" t="s">
        <v>1095</v>
      </c>
      <c r="F1510" t="str">
        <f>IF(E1510="","",CONCATENATE(Tabela2[[#This Row],[Nazwa pliku - .dwg - lokalizacja folderu]],E1510))</f>
        <v>G:\LocalUser\snws\Rendery_dwg_rys\dwg\SS90-A2,0-450.DWG</v>
      </c>
      <c r="G1510" t="s">
        <v>2185</v>
      </c>
      <c r="H1510" t="s">
        <v>2314</v>
      </c>
      <c r="I1510" t="str">
        <f>IF(H1510="","",CONCATENATE(Tabela2[[#This Row],[Rysunek .png - lokalizacja folderu]],H1510))</f>
        <v>G:\LocalUser\snws\Rendery_dwg_rys\rys\SS90-A2,0_rys.png</v>
      </c>
      <c r="J1510" t="s">
        <v>2181</v>
      </c>
      <c r="L1510" t="str">
        <f>IF(K1510="","",CONCATENATE(Tabela2[[#This Row],[Zastosowania .jpg - lokalizacja folderu]],K1510))</f>
        <v/>
      </c>
      <c r="N1510" t="str">
        <f>IF(M1510="","",CONCATENATE(Tabela2[[#This Row],[Zastosowania .jpg - lokalizacja folderu]],M1510))</f>
        <v/>
      </c>
      <c r="P1510" t="str">
        <f>IF(O1510="","",CONCATENATE(Tabela2[[#This Row],[Zastosowania .jpg - lokalizacja folderu]],O1510))</f>
        <v/>
      </c>
      <c r="Q1510" t="s">
        <v>2555</v>
      </c>
      <c r="S1510" t="str">
        <f>IF(R1510="","",CONCATENATE(Tabela2[[#This Row],[Instrukcje .png - lokalizacja folderu]],R1510))</f>
        <v/>
      </c>
      <c r="T1510" t="s">
        <v>2556</v>
      </c>
      <c r="U1510" t="s">
        <v>2638</v>
      </c>
      <c r="V1510" t="str">
        <f>IF(U1510="","",CONCATENATE(Tabela2[[#This Row],[Modele .rfa - lokalizacja folderu]],U1510))</f>
        <v>G:\LocalUser\snws\Rendery_dwg_rys\Modele 3D\NICZUK Vertical cantilever type 30 v2021.rfa</v>
      </c>
      <c r="W1510" t="s">
        <v>2574</v>
      </c>
      <c r="X1510" t="s">
        <v>2768</v>
      </c>
      <c r="Y1510" t="str">
        <f>IF(X1510="","",CONCATENATE(Tabela2[[#This Row],[Modele .txt - lokalizacja folderu]],X1510))</f>
        <v>G:\LocalUser\snws\Rendery_dwg_rys\Modele 3D\NICZUK Vertical cantilever type 30 v2021.txt</v>
      </c>
      <c r="Z1510" t="s">
        <v>2574</v>
      </c>
      <c r="AB1510" t="str">
        <f>IFERROR(VLOOKUP(Tabela2[[#This Row],[Kod]],[1]Arkusz7!$A:$W,23,FALSE),"")</f>
        <v>SS90-A2,0-450</v>
      </c>
    </row>
    <row r="1511" spans="1:28" x14ac:dyDescent="0.25">
      <c r="A1511">
        <v>35525</v>
      </c>
      <c r="B1511" t="s">
        <v>1090</v>
      </c>
      <c r="C1511" t="str">
        <f>IF(B1511="","",CONCATENATE(Tabela2[[#This Row],[Nazwa pliku - render - lokalizacja folderu]],B1511))</f>
        <v>G:\LocalUser\snws\Rendery_dwg_rys\web_ok\SS90-A2,0_web_ok.png</v>
      </c>
      <c r="D1511" t="s">
        <v>2179</v>
      </c>
      <c r="E1511" t="s">
        <v>1096</v>
      </c>
      <c r="F1511" t="str">
        <f>IF(E1511="","",CONCATENATE(Tabela2[[#This Row],[Nazwa pliku - .dwg - lokalizacja folderu]],E1511))</f>
        <v>G:\LocalUser\snws\Rendery_dwg_rys\dwg\SS90-A2,0-500.DWG</v>
      </c>
      <c r="G1511" t="s">
        <v>2185</v>
      </c>
      <c r="H1511" t="s">
        <v>2314</v>
      </c>
      <c r="I1511" t="str">
        <f>IF(H1511="","",CONCATENATE(Tabela2[[#This Row],[Rysunek .png - lokalizacja folderu]],H1511))</f>
        <v>G:\LocalUser\snws\Rendery_dwg_rys\rys\SS90-A2,0_rys.png</v>
      </c>
      <c r="J1511" t="s">
        <v>2181</v>
      </c>
      <c r="L1511" t="str">
        <f>IF(K1511="","",CONCATENATE(Tabela2[[#This Row],[Zastosowania .jpg - lokalizacja folderu]],K1511))</f>
        <v/>
      </c>
      <c r="N1511" t="str">
        <f>IF(M1511="","",CONCATENATE(Tabela2[[#This Row],[Zastosowania .jpg - lokalizacja folderu]],M1511))</f>
        <v/>
      </c>
      <c r="P1511" t="str">
        <f>IF(O1511="","",CONCATENATE(Tabela2[[#This Row],[Zastosowania .jpg - lokalizacja folderu]],O1511))</f>
        <v/>
      </c>
      <c r="Q1511" t="s">
        <v>2555</v>
      </c>
      <c r="S1511" t="str">
        <f>IF(R1511="","",CONCATENATE(Tabela2[[#This Row],[Instrukcje .png - lokalizacja folderu]],R1511))</f>
        <v/>
      </c>
      <c r="T1511" t="s">
        <v>2556</v>
      </c>
      <c r="U1511" t="s">
        <v>2638</v>
      </c>
      <c r="V1511" t="str">
        <f>IF(U1511="","",CONCATENATE(Tabela2[[#This Row],[Modele .rfa - lokalizacja folderu]],U1511))</f>
        <v>G:\LocalUser\snws\Rendery_dwg_rys\Modele 3D\NICZUK Vertical cantilever type 30 v2021.rfa</v>
      </c>
      <c r="W1511" t="s">
        <v>2574</v>
      </c>
      <c r="X1511" t="s">
        <v>2768</v>
      </c>
      <c r="Y1511" t="str">
        <f>IF(X1511="","",CONCATENATE(Tabela2[[#This Row],[Modele .txt - lokalizacja folderu]],X1511))</f>
        <v>G:\LocalUser\snws\Rendery_dwg_rys\Modele 3D\NICZUK Vertical cantilever type 30 v2021.txt</v>
      </c>
      <c r="Z1511" t="s">
        <v>2574</v>
      </c>
      <c r="AB1511" t="str">
        <f>IFERROR(VLOOKUP(Tabela2[[#This Row],[Kod]],[1]Arkusz7!$A:$W,23,FALSE),"")</f>
        <v>SS90-A2,0-500</v>
      </c>
    </row>
    <row r="1512" spans="1:28" x14ac:dyDescent="0.25">
      <c r="A1512">
        <v>35526</v>
      </c>
      <c r="B1512" t="s">
        <v>1090</v>
      </c>
      <c r="C1512" t="str">
        <f>IF(B1512="","",CONCATENATE(Tabela2[[#This Row],[Nazwa pliku - render - lokalizacja folderu]],B1512))</f>
        <v>G:\LocalUser\snws\Rendery_dwg_rys\web_ok\SS90-A2,0_web_ok.png</v>
      </c>
      <c r="D1512" t="s">
        <v>2179</v>
      </c>
      <c r="E1512" t="s">
        <v>1097</v>
      </c>
      <c r="F1512" t="str">
        <f>IF(E1512="","",CONCATENATE(Tabela2[[#This Row],[Nazwa pliku - .dwg - lokalizacja folderu]],E1512))</f>
        <v>G:\LocalUser\snws\Rendery_dwg_rys\dwg\SS90-A2,0-750.DWG</v>
      </c>
      <c r="G1512" t="s">
        <v>2185</v>
      </c>
      <c r="H1512" t="s">
        <v>2314</v>
      </c>
      <c r="I1512" t="str">
        <f>IF(H1512="","",CONCATENATE(Tabela2[[#This Row],[Rysunek .png - lokalizacja folderu]],H1512))</f>
        <v>G:\LocalUser\snws\Rendery_dwg_rys\rys\SS90-A2,0_rys.png</v>
      </c>
      <c r="J1512" t="s">
        <v>2181</v>
      </c>
      <c r="L1512" t="str">
        <f>IF(K1512="","",CONCATENATE(Tabela2[[#This Row],[Zastosowania .jpg - lokalizacja folderu]],K1512))</f>
        <v/>
      </c>
      <c r="N1512" t="str">
        <f>IF(M1512="","",CONCATENATE(Tabela2[[#This Row],[Zastosowania .jpg - lokalizacja folderu]],M1512))</f>
        <v/>
      </c>
      <c r="P1512" t="str">
        <f>IF(O1512="","",CONCATENATE(Tabela2[[#This Row],[Zastosowania .jpg - lokalizacja folderu]],O1512))</f>
        <v/>
      </c>
      <c r="Q1512" t="s">
        <v>2555</v>
      </c>
      <c r="S1512" t="str">
        <f>IF(R1512="","",CONCATENATE(Tabela2[[#This Row],[Instrukcje .png - lokalizacja folderu]],R1512))</f>
        <v/>
      </c>
      <c r="T1512" t="s">
        <v>2556</v>
      </c>
      <c r="U1512" t="s">
        <v>2638</v>
      </c>
      <c r="V1512" t="str">
        <f>IF(U1512="","",CONCATENATE(Tabela2[[#This Row],[Modele .rfa - lokalizacja folderu]],U1512))</f>
        <v>G:\LocalUser\snws\Rendery_dwg_rys\Modele 3D\NICZUK Vertical cantilever type 30 v2021.rfa</v>
      </c>
      <c r="W1512" t="s">
        <v>2574</v>
      </c>
      <c r="X1512" t="s">
        <v>2768</v>
      </c>
      <c r="Y1512" t="str">
        <f>IF(X1512="","",CONCATENATE(Tabela2[[#This Row],[Modele .txt - lokalizacja folderu]],X1512))</f>
        <v>G:\LocalUser\snws\Rendery_dwg_rys\Modele 3D\NICZUK Vertical cantilever type 30 v2021.txt</v>
      </c>
      <c r="Z1512" t="s">
        <v>2574</v>
      </c>
      <c r="AB1512" t="str">
        <f>IFERROR(VLOOKUP(Tabela2[[#This Row],[Kod]],[1]Arkusz7!$A:$W,23,FALSE),"")</f>
        <v>SS90-A2,0-750</v>
      </c>
    </row>
    <row r="1513" spans="1:28" x14ac:dyDescent="0.25">
      <c r="A1513">
        <v>12354</v>
      </c>
      <c r="B1513" t="s">
        <v>1099</v>
      </c>
      <c r="C1513" t="str">
        <f>IF(B1513="","",CONCATENATE(Tabela2[[#This Row],[Nazwa pliku - render - lokalizacja folderu]],B1513))</f>
        <v>G:\LocalUser\snws\Rendery_dwg_rys\web_ok\SS90-MF2,5_web_ok.png</v>
      </c>
      <c r="D1513" t="s">
        <v>2179</v>
      </c>
      <c r="E1513" t="s">
        <v>1105</v>
      </c>
      <c r="F1513" t="str">
        <f>IF(E1513="","",CONCATENATE(Tabela2[[#This Row],[Nazwa pliku - .dwg - lokalizacja folderu]],E1513))</f>
        <v>G:\LocalUser\snws\Rendery_dwg_rys\dwg\SS90-MF2,5-1040.DWG</v>
      </c>
      <c r="G1513" t="s">
        <v>2185</v>
      </c>
      <c r="H1513" t="s">
        <v>2315</v>
      </c>
      <c r="I1513" t="str">
        <f>IF(H1513="","",CONCATENATE(Tabela2[[#This Row],[Rysunek .png - lokalizacja folderu]],H1513))</f>
        <v>G:\LocalUser\snws\Rendery_dwg_rys\rys\SS90-MF2,5_rys.png</v>
      </c>
      <c r="J1513" t="s">
        <v>2181</v>
      </c>
      <c r="L1513" t="str">
        <f>IF(K1513="","",CONCATENATE(Tabela2[[#This Row],[Zastosowania .jpg - lokalizacja folderu]],K1513))</f>
        <v/>
      </c>
      <c r="N1513" t="str">
        <f>IF(M1513="","",CONCATENATE(Tabela2[[#This Row],[Zastosowania .jpg - lokalizacja folderu]],M1513))</f>
        <v/>
      </c>
      <c r="P1513" t="str">
        <f>IF(O1513="","",CONCATENATE(Tabela2[[#This Row],[Zastosowania .jpg - lokalizacja folderu]],O1513))</f>
        <v/>
      </c>
      <c r="Q1513" t="s">
        <v>2555</v>
      </c>
      <c r="S1513" t="str">
        <f>IF(R1513="","",CONCATENATE(Tabela2[[#This Row],[Instrukcje .png - lokalizacja folderu]],R1513))</f>
        <v/>
      </c>
      <c r="T1513" t="s">
        <v>2556</v>
      </c>
      <c r="U1513" t="s">
        <v>2639</v>
      </c>
      <c r="V1513" t="str">
        <f>IF(U1513="","",CONCATENATE(Tabela2[[#This Row],[Modele .rfa - lokalizacja folderu]],U1513))</f>
        <v>G:\LocalUser\snws\Rendery_dwg_rys\Modele 3D\NICZUK Vertical cantilever type 41 v2021.rfa</v>
      </c>
      <c r="W1513" t="s">
        <v>2574</v>
      </c>
      <c r="X1513" t="s">
        <v>2769</v>
      </c>
      <c r="Y1513" t="str">
        <f>IF(X1513="","",CONCATENATE(Tabela2[[#This Row],[Modele .txt - lokalizacja folderu]],X1513))</f>
        <v>G:\LocalUser\snws\Rendery_dwg_rys\Modele 3D\NICZUK Vertical cantilever type 41 v2021.txt</v>
      </c>
      <c r="Z1513" t="s">
        <v>2574</v>
      </c>
      <c r="AB1513" t="str">
        <f>IFERROR(VLOOKUP(Tabela2[[#This Row],[Kod]],[1]Arkusz7!$A:$W,23,FALSE),"")</f>
        <v>SS90-MF2,5-1040</v>
      </c>
    </row>
    <row r="1514" spans="1:28" x14ac:dyDescent="0.25">
      <c r="A1514">
        <v>12355</v>
      </c>
      <c r="B1514" t="s">
        <v>1099</v>
      </c>
      <c r="C1514" t="str">
        <f>IF(B1514="","",CONCATENATE(Tabela2[[#This Row],[Nazwa pliku - render - lokalizacja folderu]],B1514))</f>
        <v>G:\LocalUser\snws\Rendery_dwg_rys\web_ok\SS90-MF2,5_web_ok.png</v>
      </c>
      <c r="D1514" t="s">
        <v>2179</v>
      </c>
      <c r="E1514" t="s">
        <v>1100</v>
      </c>
      <c r="F1514" t="str">
        <f>IF(E1514="","",CONCATENATE(Tabela2[[#This Row],[Nazwa pliku - .dwg - lokalizacja folderu]],E1514))</f>
        <v>G:\LocalUser\snws\Rendery_dwg_rys\dwg\SS90-MF2,5-240.DWG</v>
      </c>
      <c r="G1514" t="s">
        <v>2185</v>
      </c>
      <c r="H1514" t="s">
        <v>2315</v>
      </c>
      <c r="I1514" t="str">
        <f>IF(H1514="","",CONCATENATE(Tabela2[[#This Row],[Rysunek .png - lokalizacja folderu]],H1514))</f>
        <v>G:\LocalUser\snws\Rendery_dwg_rys\rys\SS90-MF2,5_rys.png</v>
      </c>
      <c r="J1514" t="s">
        <v>2181</v>
      </c>
      <c r="L1514" t="str">
        <f>IF(K1514="","",CONCATENATE(Tabela2[[#This Row],[Zastosowania .jpg - lokalizacja folderu]],K1514))</f>
        <v/>
      </c>
      <c r="N1514" t="str">
        <f>IF(M1514="","",CONCATENATE(Tabela2[[#This Row],[Zastosowania .jpg - lokalizacja folderu]],M1514))</f>
        <v/>
      </c>
      <c r="P1514" t="str">
        <f>IF(O1514="","",CONCATENATE(Tabela2[[#This Row],[Zastosowania .jpg - lokalizacja folderu]],O1514))</f>
        <v/>
      </c>
      <c r="Q1514" t="s">
        <v>2555</v>
      </c>
      <c r="S1514" t="str">
        <f>IF(R1514="","",CONCATENATE(Tabela2[[#This Row],[Instrukcje .png - lokalizacja folderu]],R1514))</f>
        <v/>
      </c>
      <c r="T1514" t="s">
        <v>2556</v>
      </c>
      <c r="U1514" t="s">
        <v>2639</v>
      </c>
      <c r="V1514" t="str">
        <f>IF(U1514="","",CONCATENATE(Tabela2[[#This Row],[Modele .rfa - lokalizacja folderu]],U1514))</f>
        <v>G:\LocalUser\snws\Rendery_dwg_rys\Modele 3D\NICZUK Vertical cantilever type 41 v2021.rfa</v>
      </c>
      <c r="W1514" t="s">
        <v>2574</v>
      </c>
      <c r="X1514" t="s">
        <v>2769</v>
      </c>
      <c r="Y1514" t="str">
        <f>IF(X1514="","",CONCATENATE(Tabela2[[#This Row],[Modele .txt - lokalizacja folderu]],X1514))</f>
        <v>G:\LocalUser\snws\Rendery_dwg_rys\Modele 3D\NICZUK Vertical cantilever type 41 v2021.txt</v>
      </c>
      <c r="Z1514" t="s">
        <v>2574</v>
      </c>
      <c r="AB1514" t="str">
        <f>IFERROR(VLOOKUP(Tabela2[[#This Row],[Kod]],[1]Arkusz7!$A:$W,23,FALSE),"")</f>
        <v>SS90-MF2,5-240</v>
      </c>
    </row>
    <row r="1515" spans="1:28" x14ac:dyDescent="0.25">
      <c r="A1515">
        <v>12356</v>
      </c>
      <c r="B1515" t="s">
        <v>1099</v>
      </c>
      <c r="C1515" t="str">
        <f>IF(B1515="","",CONCATENATE(Tabela2[[#This Row],[Nazwa pliku - render - lokalizacja folderu]],B1515))</f>
        <v>G:\LocalUser\snws\Rendery_dwg_rys\web_ok\SS90-MF2,5_web_ok.png</v>
      </c>
      <c r="D1515" t="s">
        <v>2179</v>
      </c>
      <c r="E1515" t="s">
        <v>1101</v>
      </c>
      <c r="F1515" t="str">
        <f>IF(E1515="","",CONCATENATE(Tabela2[[#This Row],[Nazwa pliku - .dwg - lokalizacja folderu]],E1515))</f>
        <v>G:\LocalUser\snws\Rendery_dwg_rys\dwg\SS90-MF2,5-320.DWG</v>
      </c>
      <c r="G1515" t="s">
        <v>2185</v>
      </c>
      <c r="H1515" t="s">
        <v>2315</v>
      </c>
      <c r="I1515" t="str">
        <f>IF(H1515="","",CONCATENATE(Tabela2[[#This Row],[Rysunek .png - lokalizacja folderu]],H1515))</f>
        <v>G:\LocalUser\snws\Rendery_dwg_rys\rys\SS90-MF2,5_rys.png</v>
      </c>
      <c r="J1515" t="s">
        <v>2181</v>
      </c>
      <c r="L1515" t="str">
        <f>IF(K1515="","",CONCATENATE(Tabela2[[#This Row],[Zastosowania .jpg - lokalizacja folderu]],K1515))</f>
        <v/>
      </c>
      <c r="N1515" t="str">
        <f>IF(M1515="","",CONCATENATE(Tabela2[[#This Row],[Zastosowania .jpg - lokalizacja folderu]],M1515))</f>
        <v/>
      </c>
      <c r="P1515" t="str">
        <f>IF(O1515="","",CONCATENATE(Tabela2[[#This Row],[Zastosowania .jpg - lokalizacja folderu]],O1515))</f>
        <v/>
      </c>
      <c r="Q1515" t="s">
        <v>2555</v>
      </c>
      <c r="S1515" t="str">
        <f>IF(R1515="","",CONCATENATE(Tabela2[[#This Row],[Instrukcje .png - lokalizacja folderu]],R1515))</f>
        <v/>
      </c>
      <c r="T1515" t="s">
        <v>2556</v>
      </c>
      <c r="U1515" t="s">
        <v>2639</v>
      </c>
      <c r="V1515" t="str">
        <f>IF(U1515="","",CONCATENATE(Tabela2[[#This Row],[Modele .rfa - lokalizacja folderu]],U1515))</f>
        <v>G:\LocalUser\snws\Rendery_dwg_rys\Modele 3D\NICZUK Vertical cantilever type 41 v2021.rfa</v>
      </c>
      <c r="W1515" t="s">
        <v>2574</v>
      </c>
      <c r="X1515" t="s">
        <v>2769</v>
      </c>
      <c r="Y1515" t="str">
        <f>IF(X1515="","",CONCATENATE(Tabela2[[#This Row],[Modele .txt - lokalizacja folderu]],X1515))</f>
        <v>G:\LocalUser\snws\Rendery_dwg_rys\Modele 3D\NICZUK Vertical cantilever type 41 v2021.txt</v>
      </c>
      <c r="Z1515" t="s">
        <v>2574</v>
      </c>
      <c r="AB1515" t="str">
        <f>IFERROR(VLOOKUP(Tabela2[[#This Row],[Kod]],[1]Arkusz7!$A:$W,23,FALSE),"")</f>
        <v>SS90-MF2,5-320</v>
      </c>
    </row>
    <row r="1516" spans="1:28" x14ac:dyDescent="0.25">
      <c r="A1516">
        <v>12358</v>
      </c>
      <c r="B1516" t="s">
        <v>1099</v>
      </c>
      <c r="C1516" t="str">
        <f>IF(B1516="","",CONCATENATE(Tabela2[[#This Row],[Nazwa pliku - render - lokalizacja folderu]],B1516))</f>
        <v>G:\LocalUser\snws\Rendery_dwg_rys\web_ok\SS90-MF2,5_web_ok.png</v>
      </c>
      <c r="D1516" t="s">
        <v>2179</v>
      </c>
      <c r="E1516" t="s">
        <v>1102</v>
      </c>
      <c r="F1516" t="str">
        <f>IF(E1516="","",CONCATENATE(Tabela2[[#This Row],[Nazwa pliku - .dwg - lokalizacja folderu]],E1516))</f>
        <v>G:\LocalUser\snws\Rendery_dwg_rys\dwg\SS90-MF2,5-480.DWG</v>
      </c>
      <c r="G1516" t="s">
        <v>2185</v>
      </c>
      <c r="H1516" t="s">
        <v>2315</v>
      </c>
      <c r="I1516" t="str">
        <f>IF(H1516="","",CONCATENATE(Tabela2[[#This Row],[Rysunek .png - lokalizacja folderu]],H1516))</f>
        <v>G:\LocalUser\snws\Rendery_dwg_rys\rys\SS90-MF2,5_rys.png</v>
      </c>
      <c r="J1516" t="s">
        <v>2181</v>
      </c>
      <c r="L1516" t="str">
        <f>IF(K1516="","",CONCATENATE(Tabela2[[#This Row],[Zastosowania .jpg - lokalizacja folderu]],K1516))</f>
        <v/>
      </c>
      <c r="N1516" t="str">
        <f>IF(M1516="","",CONCATENATE(Tabela2[[#This Row],[Zastosowania .jpg - lokalizacja folderu]],M1516))</f>
        <v/>
      </c>
      <c r="P1516" t="str">
        <f>IF(O1516="","",CONCATENATE(Tabela2[[#This Row],[Zastosowania .jpg - lokalizacja folderu]],O1516))</f>
        <v/>
      </c>
      <c r="Q1516" t="s">
        <v>2555</v>
      </c>
      <c r="S1516" t="str">
        <f>IF(R1516="","",CONCATENATE(Tabela2[[#This Row],[Instrukcje .png - lokalizacja folderu]],R1516))</f>
        <v/>
      </c>
      <c r="T1516" t="s">
        <v>2556</v>
      </c>
      <c r="U1516" t="s">
        <v>2639</v>
      </c>
      <c r="V1516" t="str">
        <f>IF(U1516="","",CONCATENATE(Tabela2[[#This Row],[Modele .rfa - lokalizacja folderu]],U1516))</f>
        <v>G:\LocalUser\snws\Rendery_dwg_rys\Modele 3D\NICZUK Vertical cantilever type 41 v2021.rfa</v>
      </c>
      <c r="W1516" t="s">
        <v>2574</v>
      </c>
      <c r="X1516" t="s">
        <v>2769</v>
      </c>
      <c r="Y1516" t="str">
        <f>IF(X1516="","",CONCATENATE(Tabela2[[#This Row],[Modele .txt - lokalizacja folderu]],X1516))</f>
        <v>G:\LocalUser\snws\Rendery_dwg_rys\Modele 3D\NICZUK Vertical cantilever type 41 v2021.txt</v>
      </c>
      <c r="Z1516" t="s">
        <v>2574</v>
      </c>
      <c r="AB1516" t="str">
        <f>IFERROR(VLOOKUP(Tabela2[[#This Row],[Kod]],[1]Arkusz7!$A:$W,23,FALSE),"")</f>
        <v>SS90-MF2,5-480</v>
      </c>
    </row>
    <row r="1517" spans="1:28" x14ac:dyDescent="0.25">
      <c r="A1517">
        <v>12359</v>
      </c>
      <c r="B1517" t="s">
        <v>1099</v>
      </c>
      <c r="C1517" t="str">
        <f>IF(B1517="","",CONCATENATE(Tabela2[[#This Row],[Nazwa pliku - render - lokalizacja folderu]],B1517))</f>
        <v>G:\LocalUser\snws\Rendery_dwg_rys\web_ok\SS90-MF2,5_web_ok.png</v>
      </c>
      <c r="D1517" t="s">
        <v>2179</v>
      </c>
      <c r="E1517" t="s">
        <v>1103</v>
      </c>
      <c r="F1517" t="str">
        <f>IF(E1517="","",CONCATENATE(Tabela2[[#This Row],[Nazwa pliku - .dwg - lokalizacja folderu]],E1517))</f>
        <v>G:\LocalUser\snws\Rendery_dwg_rys\dwg\SS90-MF2,5-560.DWG</v>
      </c>
      <c r="G1517" t="s">
        <v>2185</v>
      </c>
      <c r="H1517" t="s">
        <v>2315</v>
      </c>
      <c r="I1517" t="str">
        <f>IF(H1517="","",CONCATENATE(Tabela2[[#This Row],[Rysunek .png - lokalizacja folderu]],H1517))</f>
        <v>G:\LocalUser\snws\Rendery_dwg_rys\rys\SS90-MF2,5_rys.png</v>
      </c>
      <c r="J1517" t="s">
        <v>2181</v>
      </c>
      <c r="L1517" t="str">
        <f>IF(K1517="","",CONCATENATE(Tabela2[[#This Row],[Zastosowania .jpg - lokalizacja folderu]],K1517))</f>
        <v/>
      </c>
      <c r="N1517" t="str">
        <f>IF(M1517="","",CONCATENATE(Tabela2[[#This Row],[Zastosowania .jpg - lokalizacja folderu]],M1517))</f>
        <v/>
      </c>
      <c r="P1517" t="str">
        <f>IF(O1517="","",CONCATENATE(Tabela2[[#This Row],[Zastosowania .jpg - lokalizacja folderu]],O1517))</f>
        <v/>
      </c>
      <c r="Q1517" t="s">
        <v>2555</v>
      </c>
      <c r="S1517" t="str">
        <f>IF(R1517="","",CONCATENATE(Tabela2[[#This Row],[Instrukcje .png - lokalizacja folderu]],R1517))</f>
        <v/>
      </c>
      <c r="T1517" t="s">
        <v>2556</v>
      </c>
      <c r="U1517" t="s">
        <v>2639</v>
      </c>
      <c r="V1517" t="str">
        <f>IF(U1517="","",CONCATENATE(Tabela2[[#This Row],[Modele .rfa - lokalizacja folderu]],U1517))</f>
        <v>G:\LocalUser\snws\Rendery_dwg_rys\Modele 3D\NICZUK Vertical cantilever type 41 v2021.rfa</v>
      </c>
      <c r="W1517" t="s">
        <v>2574</v>
      </c>
      <c r="X1517" t="s">
        <v>2769</v>
      </c>
      <c r="Y1517" t="str">
        <f>IF(X1517="","",CONCATENATE(Tabela2[[#This Row],[Modele .txt - lokalizacja folderu]],X1517))</f>
        <v>G:\LocalUser\snws\Rendery_dwg_rys\Modele 3D\NICZUK Vertical cantilever type 41 v2021.txt</v>
      </c>
      <c r="Z1517" t="s">
        <v>2574</v>
      </c>
      <c r="AB1517" t="str">
        <f>IFERROR(VLOOKUP(Tabela2[[#This Row],[Kod]],[1]Arkusz7!$A:$W,23,FALSE),"")</f>
        <v>SS90-MF2,5-560</v>
      </c>
    </row>
    <row r="1518" spans="1:28" x14ac:dyDescent="0.25">
      <c r="A1518">
        <v>12360</v>
      </c>
      <c r="B1518" t="s">
        <v>1099</v>
      </c>
      <c r="C1518" t="str">
        <f>IF(B1518="","",CONCATENATE(Tabela2[[#This Row],[Nazwa pliku - render - lokalizacja folderu]],B1518))</f>
        <v>G:\LocalUser\snws\Rendery_dwg_rys\web_ok\SS90-MF2,5_web_ok.png</v>
      </c>
      <c r="D1518" t="s">
        <v>2179</v>
      </c>
      <c r="E1518" t="s">
        <v>1104</v>
      </c>
      <c r="F1518" t="str">
        <f>IF(E1518="","",CONCATENATE(Tabela2[[#This Row],[Nazwa pliku - .dwg - lokalizacja folderu]],E1518))</f>
        <v>G:\LocalUser\snws\Rendery_dwg_rys\dwg\SS90-MF2,5-800.DWG</v>
      </c>
      <c r="G1518" t="s">
        <v>2185</v>
      </c>
      <c r="H1518" t="s">
        <v>2315</v>
      </c>
      <c r="I1518" t="str">
        <f>IF(H1518="","",CONCATENATE(Tabela2[[#This Row],[Rysunek .png - lokalizacja folderu]],H1518))</f>
        <v>G:\LocalUser\snws\Rendery_dwg_rys\rys\SS90-MF2,5_rys.png</v>
      </c>
      <c r="J1518" t="s">
        <v>2181</v>
      </c>
      <c r="L1518" t="str">
        <f>IF(K1518="","",CONCATENATE(Tabela2[[#This Row],[Zastosowania .jpg - lokalizacja folderu]],K1518))</f>
        <v/>
      </c>
      <c r="N1518" t="str">
        <f>IF(M1518="","",CONCATENATE(Tabela2[[#This Row],[Zastosowania .jpg - lokalizacja folderu]],M1518))</f>
        <v/>
      </c>
      <c r="P1518" t="str">
        <f>IF(O1518="","",CONCATENATE(Tabela2[[#This Row],[Zastosowania .jpg - lokalizacja folderu]],O1518))</f>
        <v/>
      </c>
      <c r="Q1518" t="s">
        <v>2555</v>
      </c>
      <c r="S1518" t="str">
        <f>IF(R1518="","",CONCATENATE(Tabela2[[#This Row],[Instrukcje .png - lokalizacja folderu]],R1518))</f>
        <v/>
      </c>
      <c r="T1518" t="s">
        <v>2556</v>
      </c>
      <c r="U1518" t="s">
        <v>2639</v>
      </c>
      <c r="V1518" t="str">
        <f>IF(U1518="","",CONCATENATE(Tabela2[[#This Row],[Modele .rfa - lokalizacja folderu]],U1518))</f>
        <v>G:\LocalUser\snws\Rendery_dwg_rys\Modele 3D\NICZUK Vertical cantilever type 41 v2021.rfa</v>
      </c>
      <c r="W1518" t="s">
        <v>2574</v>
      </c>
      <c r="X1518" t="s">
        <v>2769</v>
      </c>
      <c r="Y1518" t="str">
        <f>IF(X1518="","",CONCATENATE(Tabela2[[#This Row],[Modele .txt - lokalizacja folderu]],X1518))</f>
        <v>G:\LocalUser\snws\Rendery_dwg_rys\Modele 3D\NICZUK Vertical cantilever type 41 v2021.txt</v>
      </c>
      <c r="Z1518" t="s">
        <v>2574</v>
      </c>
      <c r="AB1518" t="str">
        <f>IFERROR(VLOOKUP(Tabela2[[#This Row],[Kod]],[1]Arkusz7!$A:$W,23,FALSE),"")</f>
        <v>SS90-MF2,5-800</v>
      </c>
    </row>
    <row r="1519" spans="1:28" x14ac:dyDescent="0.25">
      <c r="A1519">
        <v>34675</v>
      </c>
      <c r="B1519" t="s">
        <v>1061</v>
      </c>
      <c r="C1519" t="str">
        <f>IF(B1519="","",CONCATENATE(Tabela2[[#This Row],[Nazwa pliku - render - lokalizacja folderu]],B1519))</f>
        <v>G:\LocalUser\snws\Rendery_dwg_rys\web_ok\SS-A2,0_web_ok.png</v>
      </c>
      <c r="D1519" t="s">
        <v>2179</v>
      </c>
      <c r="E1519" t="s">
        <v>1069</v>
      </c>
      <c r="F1519" t="str">
        <f>IF(E1519="","",CONCATENATE(Tabela2[[#This Row],[Nazwa pliku - .dwg - lokalizacja folderu]],E1519))</f>
        <v>G:\LocalUser\snws\Rendery_dwg_rys\dwg\SS-A2,0-1000.DWG</v>
      </c>
      <c r="G1519" t="s">
        <v>2185</v>
      </c>
      <c r="H1519" t="s">
        <v>2310</v>
      </c>
      <c r="I1519" t="str">
        <f>IF(H1519="","",CONCATENATE(Tabela2[[#This Row],[Rysunek .png - lokalizacja folderu]],H1519))</f>
        <v>G:\LocalUser\snws\Rendery_dwg_rys\rys\SS-A2,0_rys.png</v>
      </c>
      <c r="J1519" t="s">
        <v>2181</v>
      </c>
      <c r="L1519" t="str">
        <f>IF(K1519="","",CONCATENATE(Tabela2[[#This Row],[Zastosowania .jpg - lokalizacja folderu]],K1519))</f>
        <v/>
      </c>
      <c r="N1519" t="str">
        <f>IF(M1519="","",CONCATENATE(Tabela2[[#This Row],[Zastosowania .jpg - lokalizacja folderu]],M1519))</f>
        <v/>
      </c>
      <c r="P1519" t="str">
        <f>IF(O1519="","",CONCATENATE(Tabela2[[#This Row],[Zastosowania .jpg - lokalizacja folderu]],O1519))</f>
        <v/>
      </c>
      <c r="Q1519" t="s">
        <v>2555</v>
      </c>
      <c r="S1519" t="str">
        <f>IF(R1519="","",CONCATENATE(Tabela2[[#This Row],[Instrukcje .png - lokalizacja folderu]],R1519))</f>
        <v/>
      </c>
      <c r="T1519" t="s">
        <v>2556</v>
      </c>
      <c r="U1519" t="s">
        <v>2636</v>
      </c>
      <c r="V1519" t="str">
        <f>IF(U1519="","",CONCATENATE(Tabela2[[#This Row],[Modele .rfa - lokalizacja folderu]],U1519))</f>
        <v>G:\LocalUser\snws\Rendery_dwg_rys\Modele 3D\NICZUK Cantilever type 30 v2021.rfa</v>
      </c>
      <c r="W1519" t="s">
        <v>2574</v>
      </c>
      <c r="X1519" t="s">
        <v>2766</v>
      </c>
      <c r="Y1519" t="str">
        <f>IF(X1519="","",CONCATENATE(Tabela2[[#This Row],[Modele .txt - lokalizacja folderu]],X1519))</f>
        <v>G:\LocalUser\snws\Rendery_dwg_rys\Modele 3D\NICZUK Cantilever type 30 v2021.txt</v>
      </c>
      <c r="Z1519" t="s">
        <v>2574</v>
      </c>
      <c r="AB1519" t="str">
        <f>IFERROR(VLOOKUP(Tabela2[[#This Row],[Kod]],[1]Arkusz7!$A:$W,23,FALSE),"")</f>
        <v>SS-A2,0-1000</v>
      </c>
    </row>
    <row r="1520" spans="1:28" x14ac:dyDescent="0.25">
      <c r="A1520">
        <v>34677</v>
      </c>
      <c r="B1520" t="s">
        <v>1061</v>
      </c>
      <c r="C1520" t="str">
        <f>IF(B1520="","",CONCATENATE(Tabela2[[#This Row],[Nazwa pliku - render - lokalizacja folderu]],B1520))</f>
        <v>G:\LocalUser\snws\Rendery_dwg_rys\web_ok\SS-A2,0_web_ok.png</v>
      </c>
      <c r="D1520" t="s">
        <v>2179</v>
      </c>
      <c r="E1520" t="s">
        <v>1062</v>
      </c>
      <c r="F1520" t="str">
        <f>IF(E1520="","",CONCATENATE(Tabela2[[#This Row],[Nazwa pliku - .dwg - lokalizacja folderu]],E1520))</f>
        <v>G:\LocalUser\snws\Rendery_dwg_rys\dwg\SS-A2,0-150.DWG</v>
      </c>
      <c r="G1520" t="s">
        <v>2185</v>
      </c>
      <c r="H1520" t="s">
        <v>2310</v>
      </c>
      <c r="I1520" t="str">
        <f>IF(H1520="","",CONCATENATE(Tabela2[[#This Row],[Rysunek .png - lokalizacja folderu]],H1520))</f>
        <v>G:\LocalUser\snws\Rendery_dwg_rys\rys\SS-A2,0_rys.png</v>
      </c>
      <c r="J1520" t="s">
        <v>2181</v>
      </c>
      <c r="L1520" t="str">
        <f>IF(K1520="","",CONCATENATE(Tabela2[[#This Row],[Zastosowania .jpg - lokalizacja folderu]],K1520))</f>
        <v/>
      </c>
      <c r="N1520" t="str">
        <f>IF(M1520="","",CONCATENATE(Tabela2[[#This Row],[Zastosowania .jpg - lokalizacja folderu]],M1520))</f>
        <v/>
      </c>
      <c r="P1520" t="str">
        <f>IF(O1520="","",CONCATENATE(Tabela2[[#This Row],[Zastosowania .jpg - lokalizacja folderu]],O1520))</f>
        <v/>
      </c>
      <c r="Q1520" t="s">
        <v>2555</v>
      </c>
      <c r="S1520" t="str">
        <f>IF(R1520="","",CONCATENATE(Tabela2[[#This Row],[Instrukcje .png - lokalizacja folderu]],R1520))</f>
        <v/>
      </c>
      <c r="T1520" t="s">
        <v>2556</v>
      </c>
      <c r="U1520" t="s">
        <v>2636</v>
      </c>
      <c r="V1520" t="str">
        <f>IF(U1520="","",CONCATENATE(Tabela2[[#This Row],[Modele .rfa - lokalizacja folderu]],U1520))</f>
        <v>G:\LocalUser\snws\Rendery_dwg_rys\Modele 3D\NICZUK Cantilever type 30 v2021.rfa</v>
      </c>
      <c r="W1520" t="s">
        <v>2574</v>
      </c>
      <c r="X1520" t="s">
        <v>2766</v>
      </c>
      <c r="Y1520" t="str">
        <f>IF(X1520="","",CONCATENATE(Tabela2[[#This Row],[Modele .txt - lokalizacja folderu]],X1520))</f>
        <v>G:\LocalUser\snws\Rendery_dwg_rys\Modele 3D\NICZUK Cantilever type 30 v2021.txt</v>
      </c>
      <c r="Z1520" t="s">
        <v>2574</v>
      </c>
      <c r="AB1520" t="str">
        <f>IFERROR(VLOOKUP(Tabela2[[#This Row],[Kod]],[1]Arkusz7!$A:$W,23,FALSE),"")</f>
        <v>SS-A2,0-150</v>
      </c>
    </row>
    <row r="1521" spans="1:28" x14ac:dyDescent="0.25">
      <c r="A1521">
        <v>34678</v>
      </c>
      <c r="B1521" t="s">
        <v>1061</v>
      </c>
      <c r="C1521" t="str">
        <f>IF(B1521="","",CONCATENATE(Tabela2[[#This Row],[Nazwa pliku - render - lokalizacja folderu]],B1521))</f>
        <v>G:\LocalUser\snws\Rendery_dwg_rys\web_ok\SS-A2,0_web_ok.png</v>
      </c>
      <c r="D1521" t="s">
        <v>2179</v>
      </c>
      <c r="E1521" t="s">
        <v>1063</v>
      </c>
      <c r="F1521" t="str">
        <f>IF(E1521="","",CONCATENATE(Tabela2[[#This Row],[Nazwa pliku - .dwg - lokalizacja folderu]],E1521))</f>
        <v>G:\LocalUser\snws\Rendery_dwg_rys\dwg\SS-A2,0-250.DWG</v>
      </c>
      <c r="G1521" t="s">
        <v>2185</v>
      </c>
      <c r="H1521" t="s">
        <v>2310</v>
      </c>
      <c r="I1521" t="str">
        <f>IF(H1521="","",CONCATENATE(Tabela2[[#This Row],[Rysunek .png - lokalizacja folderu]],H1521))</f>
        <v>G:\LocalUser\snws\Rendery_dwg_rys\rys\SS-A2,0_rys.png</v>
      </c>
      <c r="J1521" t="s">
        <v>2181</v>
      </c>
      <c r="L1521" t="str">
        <f>IF(K1521="","",CONCATENATE(Tabela2[[#This Row],[Zastosowania .jpg - lokalizacja folderu]],K1521))</f>
        <v/>
      </c>
      <c r="N1521" t="str">
        <f>IF(M1521="","",CONCATENATE(Tabela2[[#This Row],[Zastosowania .jpg - lokalizacja folderu]],M1521))</f>
        <v/>
      </c>
      <c r="P1521" t="str">
        <f>IF(O1521="","",CONCATENATE(Tabela2[[#This Row],[Zastosowania .jpg - lokalizacja folderu]],O1521))</f>
        <v/>
      </c>
      <c r="Q1521" t="s">
        <v>2555</v>
      </c>
      <c r="S1521" t="str">
        <f>IF(R1521="","",CONCATENATE(Tabela2[[#This Row],[Instrukcje .png - lokalizacja folderu]],R1521))</f>
        <v/>
      </c>
      <c r="T1521" t="s">
        <v>2556</v>
      </c>
      <c r="U1521" t="s">
        <v>2636</v>
      </c>
      <c r="V1521" t="str">
        <f>IF(U1521="","",CONCATENATE(Tabela2[[#This Row],[Modele .rfa - lokalizacja folderu]],U1521))</f>
        <v>G:\LocalUser\snws\Rendery_dwg_rys\Modele 3D\NICZUK Cantilever type 30 v2021.rfa</v>
      </c>
      <c r="W1521" t="s">
        <v>2574</v>
      </c>
      <c r="X1521" t="s">
        <v>2766</v>
      </c>
      <c r="Y1521" t="str">
        <f>IF(X1521="","",CONCATENATE(Tabela2[[#This Row],[Modele .txt - lokalizacja folderu]],X1521))</f>
        <v>G:\LocalUser\snws\Rendery_dwg_rys\Modele 3D\NICZUK Cantilever type 30 v2021.txt</v>
      </c>
      <c r="Z1521" t="s">
        <v>2574</v>
      </c>
      <c r="AB1521" t="str">
        <f>IFERROR(VLOOKUP(Tabela2[[#This Row],[Kod]],[1]Arkusz7!$A:$W,23,FALSE),"")</f>
        <v>SS-A2,0-250</v>
      </c>
    </row>
    <row r="1522" spans="1:28" x14ac:dyDescent="0.25">
      <c r="A1522">
        <v>34680</v>
      </c>
      <c r="B1522" t="s">
        <v>1061</v>
      </c>
      <c r="C1522" t="str">
        <f>IF(B1522="","",CONCATENATE(Tabela2[[#This Row],[Nazwa pliku - render - lokalizacja folderu]],B1522))</f>
        <v>G:\LocalUser\snws\Rendery_dwg_rys\web_ok\SS-A2,0_web_ok.png</v>
      </c>
      <c r="D1522" t="s">
        <v>2179</v>
      </c>
      <c r="E1522" t="s">
        <v>1064</v>
      </c>
      <c r="F1522" t="str">
        <f>IF(E1522="","",CONCATENATE(Tabela2[[#This Row],[Nazwa pliku - .dwg - lokalizacja folderu]],E1522))</f>
        <v>G:\LocalUser\snws\Rendery_dwg_rys\dwg\SS-A2,0-300.DWG</v>
      </c>
      <c r="G1522" t="s">
        <v>2185</v>
      </c>
      <c r="H1522" t="s">
        <v>2310</v>
      </c>
      <c r="I1522" t="str">
        <f>IF(H1522="","",CONCATENATE(Tabela2[[#This Row],[Rysunek .png - lokalizacja folderu]],H1522))</f>
        <v>G:\LocalUser\snws\Rendery_dwg_rys\rys\SS-A2,0_rys.png</v>
      </c>
      <c r="J1522" t="s">
        <v>2181</v>
      </c>
      <c r="L1522" t="str">
        <f>IF(K1522="","",CONCATENATE(Tabela2[[#This Row],[Zastosowania .jpg - lokalizacja folderu]],K1522))</f>
        <v/>
      </c>
      <c r="N1522" t="str">
        <f>IF(M1522="","",CONCATENATE(Tabela2[[#This Row],[Zastosowania .jpg - lokalizacja folderu]],M1522))</f>
        <v/>
      </c>
      <c r="P1522" t="str">
        <f>IF(O1522="","",CONCATENATE(Tabela2[[#This Row],[Zastosowania .jpg - lokalizacja folderu]],O1522))</f>
        <v/>
      </c>
      <c r="Q1522" t="s">
        <v>2555</v>
      </c>
      <c r="S1522" t="str">
        <f>IF(R1522="","",CONCATENATE(Tabela2[[#This Row],[Instrukcje .png - lokalizacja folderu]],R1522))</f>
        <v/>
      </c>
      <c r="T1522" t="s">
        <v>2556</v>
      </c>
      <c r="U1522" t="s">
        <v>2636</v>
      </c>
      <c r="V1522" t="str">
        <f>IF(U1522="","",CONCATENATE(Tabela2[[#This Row],[Modele .rfa - lokalizacja folderu]],U1522))</f>
        <v>G:\LocalUser\snws\Rendery_dwg_rys\Modele 3D\NICZUK Cantilever type 30 v2021.rfa</v>
      </c>
      <c r="W1522" t="s">
        <v>2574</v>
      </c>
      <c r="X1522" t="s">
        <v>2766</v>
      </c>
      <c r="Y1522" t="str">
        <f>IF(X1522="","",CONCATENATE(Tabela2[[#This Row],[Modele .txt - lokalizacja folderu]],X1522))</f>
        <v>G:\LocalUser\snws\Rendery_dwg_rys\Modele 3D\NICZUK Cantilever type 30 v2021.txt</v>
      </c>
      <c r="Z1522" t="s">
        <v>2574</v>
      </c>
      <c r="AB1522" t="str">
        <f>IFERROR(VLOOKUP(Tabela2[[#This Row],[Kod]],[1]Arkusz7!$A:$W,23,FALSE),"")</f>
        <v>SS-A2,0-300</v>
      </c>
    </row>
    <row r="1523" spans="1:28" x14ac:dyDescent="0.25">
      <c r="A1523">
        <v>34683</v>
      </c>
      <c r="B1523" t="s">
        <v>1061</v>
      </c>
      <c r="C1523" t="str">
        <f>IF(B1523="","",CONCATENATE(Tabela2[[#This Row],[Nazwa pliku - render - lokalizacja folderu]],B1523))</f>
        <v>G:\LocalUser\snws\Rendery_dwg_rys\web_ok\SS-A2,0_web_ok.png</v>
      </c>
      <c r="D1523" t="s">
        <v>2179</v>
      </c>
      <c r="E1523" t="s">
        <v>1065</v>
      </c>
      <c r="F1523" t="str">
        <f>IF(E1523="","",CONCATENATE(Tabela2[[#This Row],[Nazwa pliku - .dwg - lokalizacja folderu]],E1523))</f>
        <v>G:\LocalUser\snws\Rendery_dwg_rys\dwg\SS-A2,0-350.DWG</v>
      </c>
      <c r="G1523" t="s">
        <v>2185</v>
      </c>
      <c r="H1523" t="s">
        <v>2310</v>
      </c>
      <c r="I1523" t="str">
        <f>IF(H1523="","",CONCATENATE(Tabela2[[#This Row],[Rysunek .png - lokalizacja folderu]],H1523))</f>
        <v>G:\LocalUser\snws\Rendery_dwg_rys\rys\SS-A2,0_rys.png</v>
      </c>
      <c r="J1523" t="s">
        <v>2181</v>
      </c>
      <c r="L1523" t="str">
        <f>IF(K1523="","",CONCATENATE(Tabela2[[#This Row],[Zastosowania .jpg - lokalizacja folderu]],K1523))</f>
        <v/>
      </c>
      <c r="N1523" t="str">
        <f>IF(M1523="","",CONCATENATE(Tabela2[[#This Row],[Zastosowania .jpg - lokalizacja folderu]],M1523))</f>
        <v/>
      </c>
      <c r="P1523" t="str">
        <f>IF(O1523="","",CONCATENATE(Tabela2[[#This Row],[Zastosowania .jpg - lokalizacja folderu]],O1523))</f>
        <v/>
      </c>
      <c r="Q1523" t="s">
        <v>2555</v>
      </c>
      <c r="S1523" t="str">
        <f>IF(R1523="","",CONCATENATE(Tabela2[[#This Row],[Instrukcje .png - lokalizacja folderu]],R1523))</f>
        <v/>
      </c>
      <c r="T1523" t="s">
        <v>2556</v>
      </c>
      <c r="U1523" t="s">
        <v>2636</v>
      </c>
      <c r="V1523" t="str">
        <f>IF(U1523="","",CONCATENATE(Tabela2[[#This Row],[Modele .rfa - lokalizacja folderu]],U1523))</f>
        <v>G:\LocalUser\snws\Rendery_dwg_rys\Modele 3D\NICZUK Cantilever type 30 v2021.rfa</v>
      </c>
      <c r="W1523" t="s">
        <v>2574</v>
      </c>
      <c r="X1523" t="s">
        <v>2766</v>
      </c>
      <c r="Y1523" t="str">
        <f>IF(X1523="","",CONCATENATE(Tabela2[[#This Row],[Modele .txt - lokalizacja folderu]],X1523))</f>
        <v>G:\LocalUser\snws\Rendery_dwg_rys\Modele 3D\NICZUK Cantilever type 30 v2021.txt</v>
      </c>
      <c r="Z1523" t="s">
        <v>2574</v>
      </c>
      <c r="AB1523" t="str">
        <f>IFERROR(VLOOKUP(Tabela2[[#This Row],[Kod]],[1]Arkusz7!$A:$W,23,FALSE),"")</f>
        <v>SS-A2,0-350</v>
      </c>
    </row>
    <row r="1524" spans="1:28" x14ac:dyDescent="0.25">
      <c r="A1524">
        <v>34689</v>
      </c>
      <c r="B1524" t="s">
        <v>1061</v>
      </c>
      <c r="C1524" t="str">
        <f>IF(B1524="","",CONCATENATE(Tabela2[[#This Row],[Nazwa pliku - render - lokalizacja folderu]],B1524))</f>
        <v>G:\LocalUser\snws\Rendery_dwg_rys\web_ok\SS-A2,0_web_ok.png</v>
      </c>
      <c r="D1524" t="s">
        <v>2179</v>
      </c>
      <c r="E1524" t="s">
        <v>1066</v>
      </c>
      <c r="F1524" t="str">
        <f>IF(E1524="","",CONCATENATE(Tabela2[[#This Row],[Nazwa pliku - .dwg - lokalizacja folderu]],E1524))</f>
        <v>G:\LocalUser\snws\Rendery_dwg_rys\dwg\SS-A2,0-450.DWG</v>
      </c>
      <c r="G1524" t="s">
        <v>2185</v>
      </c>
      <c r="H1524" t="s">
        <v>2310</v>
      </c>
      <c r="I1524" t="str">
        <f>IF(H1524="","",CONCATENATE(Tabela2[[#This Row],[Rysunek .png - lokalizacja folderu]],H1524))</f>
        <v>G:\LocalUser\snws\Rendery_dwg_rys\rys\SS-A2,0_rys.png</v>
      </c>
      <c r="J1524" t="s">
        <v>2181</v>
      </c>
      <c r="L1524" t="str">
        <f>IF(K1524="","",CONCATENATE(Tabela2[[#This Row],[Zastosowania .jpg - lokalizacja folderu]],K1524))</f>
        <v/>
      </c>
      <c r="N1524" t="str">
        <f>IF(M1524="","",CONCATENATE(Tabela2[[#This Row],[Zastosowania .jpg - lokalizacja folderu]],M1524))</f>
        <v/>
      </c>
      <c r="P1524" t="str">
        <f>IF(O1524="","",CONCATENATE(Tabela2[[#This Row],[Zastosowania .jpg - lokalizacja folderu]],O1524))</f>
        <v/>
      </c>
      <c r="Q1524" t="s">
        <v>2555</v>
      </c>
      <c r="S1524" t="str">
        <f>IF(R1524="","",CONCATENATE(Tabela2[[#This Row],[Instrukcje .png - lokalizacja folderu]],R1524))</f>
        <v/>
      </c>
      <c r="T1524" t="s">
        <v>2556</v>
      </c>
      <c r="U1524" t="s">
        <v>2636</v>
      </c>
      <c r="V1524" t="str">
        <f>IF(U1524="","",CONCATENATE(Tabela2[[#This Row],[Modele .rfa - lokalizacja folderu]],U1524))</f>
        <v>G:\LocalUser\snws\Rendery_dwg_rys\Modele 3D\NICZUK Cantilever type 30 v2021.rfa</v>
      </c>
      <c r="W1524" t="s">
        <v>2574</v>
      </c>
      <c r="X1524" t="s">
        <v>2766</v>
      </c>
      <c r="Y1524" t="str">
        <f>IF(X1524="","",CONCATENATE(Tabela2[[#This Row],[Modele .txt - lokalizacja folderu]],X1524))</f>
        <v>G:\LocalUser\snws\Rendery_dwg_rys\Modele 3D\NICZUK Cantilever type 30 v2021.txt</v>
      </c>
      <c r="Z1524" t="s">
        <v>2574</v>
      </c>
      <c r="AB1524" t="str">
        <f>IFERROR(VLOOKUP(Tabela2[[#This Row],[Kod]],[1]Arkusz7!$A:$W,23,FALSE),"")</f>
        <v>SS-A2,0-450</v>
      </c>
    </row>
    <row r="1525" spans="1:28" x14ac:dyDescent="0.25">
      <c r="A1525">
        <v>34695</v>
      </c>
      <c r="B1525" t="s">
        <v>1061</v>
      </c>
      <c r="C1525" t="str">
        <f>IF(B1525="","",CONCATENATE(Tabela2[[#This Row],[Nazwa pliku - render - lokalizacja folderu]],B1525))</f>
        <v>G:\LocalUser\snws\Rendery_dwg_rys\web_ok\SS-A2,0_web_ok.png</v>
      </c>
      <c r="D1525" t="s">
        <v>2179</v>
      </c>
      <c r="E1525" t="s">
        <v>1067</v>
      </c>
      <c r="F1525" t="str">
        <f>IF(E1525="","",CONCATENATE(Tabela2[[#This Row],[Nazwa pliku - .dwg - lokalizacja folderu]],E1525))</f>
        <v>G:\LocalUser\snws\Rendery_dwg_rys\dwg\SS-A2,0-500.DWG</v>
      </c>
      <c r="G1525" t="s">
        <v>2185</v>
      </c>
      <c r="H1525" t="s">
        <v>2310</v>
      </c>
      <c r="I1525" t="str">
        <f>IF(H1525="","",CONCATENATE(Tabela2[[#This Row],[Rysunek .png - lokalizacja folderu]],H1525))</f>
        <v>G:\LocalUser\snws\Rendery_dwg_rys\rys\SS-A2,0_rys.png</v>
      </c>
      <c r="J1525" t="s">
        <v>2181</v>
      </c>
      <c r="L1525" t="str">
        <f>IF(K1525="","",CONCATENATE(Tabela2[[#This Row],[Zastosowania .jpg - lokalizacja folderu]],K1525))</f>
        <v/>
      </c>
      <c r="N1525" t="str">
        <f>IF(M1525="","",CONCATENATE(Tabela2[[#This Row],[Zastosowania .jpg - lokalizacja folderu]],M1525))</f>
        <v/>
      </c>
      <c r="P1525" t="str">
        <f>IF(O1525="","",CONCATENATE(Tabela2[[#This Row],[Zastosowania .jpg - lokalizacja folderu]],O1525))</f>
        <v/>
      </c>
      <c r="Q1525" t="s">
        <v>2555</v>
      </c>
      <c r="S1525" t="str">
        <f>IF(R1525="","",CONCATENATE(Tabela2[[#This Row],[Instrukcje .png - lokalizacja folderu]],R1525))</f>
        <v/>
      </c>
      <c r="T1525" t="s">
        <v>2556</v>
      </c>
      <c r="U1525" t="s">
        <v>2636</v>
      </c>
      <c r="V1525" t="str">
        <f>IF(U1525="","",CONCATENATE(Tabela2[[#This Row],[Modele .rfa - lokalizacja folderu]],U1525))</f>
        <v>G:\LocalUser\snws\Rendery_dwg_rys\Modele 3D\NICZUK Cantilever type 30 v2021.rfa</v>
      </c>
      <c r="W1525" t="s">
        <v>2574</v>
      </c>
      <c r="X1525" t="s">
        <v>2766</v>
      </c>
      <c r="Y1525" t="str">
        <f>IF(X1525="","",CONCATENATE(Tabela2[[#This Row],[Modele .txt - lokalizacja folderu]],X1525))</f>
        <v>G:\LocalUser\snws\Rendery_dwg_rys\Modele 3D\NICZUK Cantilever type 30 v2021.txt</v>
      </c>
      <c r="Z1525" t="s">
        <v>2574</v>
      </c>
      <c r="AB1525" t="str">
        <f>IFERROR(VLOOKUP(Tabela2[[#This Row],[Kod]],[1]Arkusz7!$A:$W,23,FALSE),"")</f>
        <v>SS-A2,0-500</v>
      </c>
    </row>
    <row r="1526" spans="1:28" x14ac:dyDescent="0.25">
      <c r="A1526">
        <v>34697</v>
      </c>
      <c r="B1526" t="s">
        <v>1061</v>
      </c>
      <c r="C1526" t="str">
        <f>IF(B1526="","",CONCATENATE(Tabela2[[#This Row],[Nazwa pliku - render - lokalizacja folderu]],B1526))</f>
        <v>G:\LocalUser\snws\Rendery_dwg_rys\web_ok\SS-A2,0_web_ok.png</v>
      </c>
      <c r="D1526" t="s">
        <v>2179</v>
      </c>
      <c r="E1526" t="s">
        <v>1068</v>
      </c>
      <c r="F1526" t="str">
        <f>IF(E1526="","",CONCATENATE(Tabela2[[#This Row],[Nazwa pliku - .dwg - lokalizacja folderu]],E1526))</f>
        <v>G:\LocalUser\snws\Rendery_dwg_rys\dwg\SS-A2,0-750.DWG</v>
      </c>
      <c r="G1526" t="s">
        <v>2185</v>
      </c>
      <c r="H1526" t="s">
        <v>2310</v>
      </c>
      <c r="I1526" t="str">
        <f>IF(H1526="","",CONCATENATE(Tabela2[[#This Row],[Rysunek .png - lokalizacja folderu]],H1526))</f>
        <v>G:\LocalUser\snws\Rendery_dwg_rys\rys\SS-A2,0_rys.png</v>
      </c>
      <c r="J1526" t="s">
        <v>2181</v>
      </c>
      <c r="L1526" t="str">
        <f>IF(K1526="","",CONCATENATE(Tabela2[[#This Row],[Zastosowania .jpg - lokalizacja folderu]],K1526))</f>
        <v/>
      </c>
      <c r="N1526" t="str">
        <f>IF(M1526="","",CONCATENATE(Tabela2[[#This Row],[Zastosowania .jpg - lokalizacja folderu]],M1526))</f>
        <v/>
      </c>
      <c r="P1526" t="str">
        <f>IF(O1526="","",CONCATENATE(Tabela2[[#This Row],[Zastosowania .jpg - lokalizacja folderu]],O1526))</f>
        <v/>
      </c>
      <c r="Q1526" t="s">
        <v>2555</v>
      </c>
      <c r="S1526" t="str">
        <f>IF(R1526="","",CONCATENATE(Tabela2[[#This Row],[Instrukcje .png - lokalizacja folderu]],R1526))</f>
        <v/>
      </c>
      <c r="T1526" t="s">
        <v>2556</v>
      </c>
      <c r="U1526" t="s">
        <v>2636</v>
      </c>
      <c r="V1526" t="str">
        <f>IF(U1526="","",CONCATENATE(Tabela2[[#This Row],[Modele .rfa - lokalizacja folderu]],U1526))</f>
        <v>G:\LocalUser\snws\Rendery_dwg_rys\Modele 3D\NICZUK Cantilever type 30 v2021.rfa</v>
      </c>
      <c r="W1526" t="s">
        <v>2574</v>
      </c>
      <c r="X1526" t="s">
        <v>2766</v>
      </c>
      <c r="Y1526" t="str">
        <f>IF(X1526="","",CONCATENATE(Tabela2[[#This Row],[Modele .txt - lokalizacja folderu]],X1526))</f>
        <v>G:\LocalUser\snws\Rendery_dwg_rys\Modele 3D\NICZUK Cantilever type 30 v2021.txt</v>
      </c>
      <c r="Z1526" t="s">
        <v>2574</v>
      </c>
      <c r="AB1526" t="str">
        <f>IFERROR(VLOOKUP(Tabela2[[#This Row],[Kod]],[1]Arkusz7!$A:$W,23,FALSE),"")</f>
        <v>SS-A2,0-750</v>
      </c>
    </row>
    <row r="1527" spans="1:28" x14ac:dyDescent="0.25">
      <c r="A1527">
        <v>265</v>
      </c>
      <c r="B1527" t="s">
        <v>1055</v>
      </c>
      <c r="C1527" t="str">
        <f>IF(B1527="","",CONCATENATE(Tabela2[[#This Row],[Nazwa pliku - render - lokalizacja folderu]],B1527))</f>
        <v>G:\LocalUser\snws\Rendery_dwg_rys\web_ok\SS-C2,0_web_ok.png</v>
      </c>
      <c r="D1527" t="s">
        <v>2179</v>
      </c>
      <c r="E1527" t="s">
        <v>1056</v>
      </c>
      <c r="F1527" t="str">
        <f>IF(E1527="","",CONCATENATE(Tabela2[[#This Row],[Nazwa pliku - .dwg - lokalizacja folderu]],E1527))</f>
        <v>G:\LocalUser\snws\Rendery_dwg_rys\dwg\SS-C2,0-200.DWG</v>
      </c>
      <c r="G1527" t="s">
        <v>2185</v>
      </c>
      <c r="H1527" t="s">
        <v>2309</v>
      </c>
      <c r="I1527" t="str">
        <f>IF(H1527="","",CONCATENATE(Tabela2[[#This Row],[Rysunek .png - lokalizacja folderu]],H1527))</f>
        <v>G:\LocalUser\snws\Rendery_dwg_rys\rys\SS-C2,0_rys.png</v>
      </c>
      <c r="J1527" t="s">
        <v>2181</v>
      </c>
      <c r="L1527" t="str">
        <f>IF(K1527="","",CONCATENATE(Tabela2[[#This Row],[Zastosowania .jpg - lokalizacja folderu]],K1527))</f>
        <v/>
      </c>
      <c r="N1527" t="str">
        <f>IF(M1527="","",CONCATENATE(Tabela2[[#This Row],[Zastosowania .jpg - lokalizacja folderu]],M1527))</f>
        <v/>
      </c>
      <c r="P1527" t="str">
        <f>IF(O1527="","",CONCATENATE(Tabela2[[#This Row],[Zastosowania .jpg - lokalizacja folderu]],O1527))</f>
        <v/>
      </c>
      <c r="Q1527" t="s">
        <v>2555</v>
      </c>
      <c r="S1527" t="str">
        <f>IF(R1527="","",CONCATENATE(Tabela2[[#This Row],[Instrukcje .png - lokalizacja folderu]],R1527))</f>
        <v/>
      </c>
      <c r="T1527" t="s">
        <v>2556</v>
      </c>
      <c r="U1527" t="s">
        <v>2636</v>
      </c>
      <c r="V1527" t="str">
        <f>IF(U1527="","",CONCATENATE(Tabela2[[#This Row],[Modele .rfa - lokalizacja folderu]],U1527))</f>
        <v>G:\LocalUser\snws\Rendery_dwg_rys\Modele 3D\NICZUK Cantilever type 30 v2021.rfa</v>
      </c>
      <c r="W1527" t="s">
        <v>2574</v>
      </c>
      <c r="X1527" t="s">
        <v>2766</v>
      </c>
      <c r="Y1527" t="str">
        <f>IF(X1527="","",CONCATENATE(Tabela2[[#This Row],[Modele .txt - lokalizacja folderu]],X1527))</f>
        <v>G:\LocalUser\snws\Rendery_dwg_rys\Modele 3D\NICZUK Cantilever type 30 v2021.txt</v>
      </c>
      <c r="Z1527" t="s">
        <v>2574</v>
      </c>
      <c r="AB1527" t="str">
        <f>IFERROR(VLOOKUP(Tabela2[[#This Row],[Kod]],[1]Arkusz7!$A:$W,23,FALSE),"")</f>
        <v>SS-C2,0-200</v>
      </c>
    </row>
    <row r="1528" spans="1:28" x14ac:dyDescent="0.25">
      <c r="A1528">
        <v>266</v>
      </c>
      <c r="B1528" t="s">
        <v>1055</v>
      </c>
      <c r="C1528" t="str">
        <f>IF(B1528="","",CONCATENATE(Tabela2[[#This Row],[Nazwa pliku - render - lokalizacja folderu]],B1528))</f>
        <v>G:\LocalUser\snws\Rendery_dwg_rys\web_ok\SS-C2,0_web_ok.png</v>
      </c>
      <c r="D1528" t="s">
        <v>2179</v>
      </c>
      <c r="E1528" t="s">
        <v>1057</v>
      </c>
      <c r="F1528" t="str">
        <f>IF(E1528="","",CONCATENATE(Tabela2[[#This Row],[Nazwa pliku - .dwg - lokalizacja folderu]],E1528))</f>
        <v>G:\LocalUser\snws\Rendery_dwg_rys\dwg\SS-C2,0-250.DWG</v>
      </c>
      <c r="G1528" t="s">
        <v>2185</v>
      </c>
      <c r="H1528" t="s">
        <v>2309</v>
      </c>
      <c r="I1528" t="str">
        <f>IF(H1528="","",CONCATENATE(Tabela2[[#This Row],[Rysunek .png - lokalizacja folderu]],H1528))</f>
        <v>G:\LocalUser\snws\Rendery_dwg_rys\rys\SS-C2,0_rys.png</v>
      </c>
      <c r="J1528" t="s">
        <v>2181</v>
      </c>
      <c r="L1528" t="str">
        <f>IF(K1528="","",CONCATENATE(Tabela2[[#This Row],[Zastosowania .jpg - lokalizacja folderu]],K1528))</f>
        <v/>
      </c>
      <c r="N1528" t="str">
        <f>IF(M1528="","",CONCATENATE(Tabela2[[#This Row],[Zastosowania .jpg - lokalizacja folderu]],M1528))</f>
        <v/>
      </c>
      <c r="P1528" t="str">
        <f>IF(O1528="","",CONCATENATE(Tabela2[[#This Row],[Zastosowania .jpg - lokalizacja folderu]],O1528))</f>
        <v/>
      </c>
      <c r="Q1528" t="s">
        <v>2555</v>
      </c>
      <c r="S1528" t="str">
        <f>IF(R1528="","",CONCATENATE(Tabela2[[#This Row],[Instrukcje .png - lokalizacja folderu]],R1528))</f>
        <v/>
      </c>
      <c r="T1528" t="s">
        <v>2556</v>
      </c>
      <c r="U1528" t="s">
        <v>2636</v>
      </c>
      <c r="V1528" t="str">
        <f>IF(U1528="","",CONCATENATE(Tabela2[[#This Row],[Modele .rfa - lokalizacja folderu]],U1528))</f>
        <v>G:\LocalUser\snws\Rendery_dwg_rys\Modele 3D\NICZUK Cantilever type 30 v2021.rfa</v>
      </c>
      <c r="W1528" t="s">
        <v>2574</v>
      </c>
      <c r="X1528" t="s">
        <v>2766</v>
      </c>
      <c r="Y1528" t="str">
        <f>IF(X1528="","",CONCATENATE(Tabela2[[#This Row],[Modele .txt - lokalizacja folderu]],X1528))</f>
        <v>G:\LocalUser\snws\Rendery_dwg_rys\Modele 3D\NICZUK Cantilever type 30 v2021.txt</v>
      </c>
      <c r="Z1528" t="s">
        <v>2574</v>
      </c>
      <c r="AB1528" t="str">
        <f>IFERROR(VLOOKUP(Tabela2[[#This Row],[Kod]],[1]Arkusz7!$A:$W,23,FALSE),"")</f>
        <v>SS-C2,0-250</v>
      </c>
    </row>
    <row r="1529" spans="1:28" x14ac:dyDescent="0.25">
      <c r="A1529">
        <v>267</v>
      </c>
      <c r="B1529" t="s">
        <v>1055</v>
      </c>
      <c r="C1529" t="str">
        <f>IF(B1529="","",CONCATENATE(Tabela2[[#This Row],[Nazwa pliku - render - lokalizacja folderu]],B1529))</f>
        <v>G:\LocalUser\snws\Rendery_dwg_rys\web_ok\SS-C2,0_web_ok.png</v>
      </c>
      <c r="D1529" t="s">
        <v>2179</v>
      </c>
      <c r="E1529" t="s">
        <v>1058</v>
      </c>
      <c r="F1529" t="str">
        <f>IF(E1529="","",CONCATENATE(Tabela2[[#This Row],[Nazwa pliku - .dwg - lokalizacja folderu]],E1529))</f>
        <v>G:\LocalUser\snws\Rendery_dwg_rys\dwg\SS-C2,0-300.DWG</v>
      </c>
      <c r="G1529" t="s">
        <v>2185</v>
      </c>
      <c r="H1529" t="s">
        <v>2309</v>
      </c>
      <c r="I1529" t="str">
        <f>IF(H1529="","",CONCATENATE(Tabela2[[#This Row],[Rysunek .png - lokalizacja folderu]],H1529))</f>
        <v>G:\LocalUser\snws\Rendery_dwg_rys\rys\SS-C2,0_rys.png</v>
      </c>
      <c r="J1529" t="s">
        <v>2181</v>
      </c>
      <c r="L1529" t="str">
        <f>IF(K1529="","",CONCATENATE(Tabela2[[#This Row],[Zastosowania .jpg - lokalizacja folderu]],K1529))</f>
        <v/>
      </c>
      <c r="N1529" t="str">
        <f>IF(M1529="","",CONCATENATE(Tabela2[[#This Row],[Zastosowania .jpg - lokalizacja folderu]],M1529))</f>
        <v/>
      </c>
      <c r="P1529" t="str">
        <f>IF(O1529="","",CONCATENATE(Tabela2[[#This Row],[Zastosowania .jpg - lokalizacja folderu]],O1529))</f>
        <v/>
      </c>
      <c r="Q1529" t="s">
        <v>2555</v>
      </c>
      <c r="S1529" t="str">
        <f>IF(R1529="","",CONCATENATE(Tabela2[[#This Row],[Instrukcje .png - lokalizacja folderu]],R1529))</f>
        <v/>
      </c>
      <c r="T1529" t="s">
        <v>2556</v>
      </c>
      <c r="U1529" t="s">
        <v>2636</v>
      </c>
      <c r="V1529" t="str">
        <f>IF(U1529="","",CONCATENATE(Tabela2[[#This Row],[Modele .rfa - lokalizacja folderu]],U1529))</f>
        <v>G:\LocalUser\snws\Rendery_dwg_rys\Modele 3D\NICZUK Cantilever type 30 v2021.rfa</v>
      </c>
      <c r="W1529" t="s">
        <v>2574</v>
      </c>
      <c r="X1529" t="s">
        <v>2766</v>
      </c>
      <c r="Y1529" t="str">
        <f>IF(X1529="","",CONCATENATE(Tabela2[[#This Row],[Modele .txt - lokalizacja folderu]],X1529))</f>
        <v>G:\LocalUser\snws\Rendery_dwg_rys\Modele 3D\NICZUK Cantilever type 30 v2021.txt</v>
      </c>
      <c r="Z1529" t="s">
        <v>2574</v>
      </c>
      <c r="AB1529" t="str">
        <f>IFERROR(VLOOKUP(Tabela2[[#This Row],[Kod]],[1]Arkusz7!$A:$W,23,FALSE),"")</f>
        <v>SS-C2,0-300</v>
      </c>
    </row>
    <row r="1530" spans="1:28" x14ac:dyDescent="0.25">
      <c r="A1530">
        <v>268</v>
      </c>
      <c r="B1530" t="s">
        <v>1055</v>
      </c>
      <c r="C1530" t="str">
        <f>IF(B1530="","",CONCATENATE(Tabela2[[#This Row],[Nazwa pliku - render - lokalizacja folderu]],B1530))</f>
        <v>G:\LocalUser\snws\Rendery_dwg_rys\web_ok\SS-C2,0_web_ok.png</v>
      </c>
      <c r="D1530" t="s">
        <v>2179</v>
      </c>
      <c r="E1530" t="s">
        <v>1059</v>
      </c>
      <c r="F1530" t="str">
        <f>IF(E1530="","",CONCATENATE(Tabela2[[#This Row],[Nazwa pliku - .dwg - lokalizacja folderu]],E1530))</f>
        <v>G:\LocalUser\snws\Rendery_dwg_rys\dwg\SS-C2,0-400.DWG</v>
      </c>
      <c r="G1530" t="s">
        <v>2185</v>
      </c>
      <c r="H1530" t="s">
        <v>2309</v>
      </c>
      <c r="I1530" t="str">
        <f>IF(H1530="","",CONCATENATE(Tabela2[[#This Row],[Rysunek .png - lokalizacja folderu]],H1530))</f>
        <v>G:\LocalUser\snws\Rendery_dwg_rys\rys\SS-C2,0_rys.png</v>
      </c>
      <c r="J1530" t="s">
        <v>2181</v>
      </c>
      <c r="L1530" t="str">
        <f>IF(K1530="","",CONCATENATE(Tabela2[[#This Row],[Zastosowania .jpg - lokalizacja folderu]],K1530))</f>
        <v/>
      </c>
      <c r="N1530" t="str">
        <f>IF(M1530="","",CONCATENATE(Tabela2[[#This Row],[Zastosowania .jpg - lokalizacja folderu]],M1530))</f>
        <v/>
      </c>
      <c r="P1530" t="str">
        <f>IF(O1530="","",CONCATENATE(Tabela2[[#This Row],[Zastosowania .jpg - lokalizacja folderu]],O1530))</f>
        <v/>
      </c>
      <c r="Q1530" t="s">
        <v>2555</v>
      </c>
      <c r="S1530" t="str">
        <f>IF(R1530="","",CONCATENATE(Tabela2[[#This Row],[Instrukcje .png - lokalizacja folderu]],R1530))</f>
        <v/>
      </c>
      <c r="T1530" t="s">
        <v>2556</v>
      </c>
      <c r="U1530" t="s">
        <v>2636</v>
      </c>
      <c r="V1530" t="str">
        <f>IF(U1530="","",CONCATENATE(Tabela2[[#This Row],[Modele .rfa - lokalizacja folderu]],U1530))</f>
        <v>G:\LocalUser\snws\Rendery_dwg_rys\Modele 3D\NICZUK Cantilever type 30 v2021.rfa</v>
      </c>
      <c r="W1530" t="s">
        <v>2574</v>
      </c>
      <c r="X1530" t="s">
        <v>2766</v>
      </c>
      <c r="Y1530" t="str">
        <f>IF(X1530="","",CONCATENATE(Tabela2[[#This Row],[Modele .txt - lokalizacja folderu]],X1530))</f>
        <v>G:\LocalUser\snws\Rendery_dwg_rys\Modele 3D\NICZUK Cantilever type 30 v2021.txt</v>
      </c>
      <c r="Z1530" t="s">
        <v>2574</v>
      </c>
      <c r="AB1530" t="str">
        <f>IFERROR(VLOOKUP(Tabela2[[#This Row],[Kod]],[1]Arkusz7!$A:$W,23,FALSE),"")</f>
        <v>SS-C2,0-400</v>
      </c>
    </row>
    <row r="1531" spans="1:28" x14ac:dyDescent="0.25">
      <c r="A1531">
        <v>269</v>
      </c>
      <c r="B1531" t="s">
        <v>1055</v>
      </c>
      <c r="C1531" t="str">
        <f>IF(B1531="","",CONCATENATE(Tabela2[[#This Row],[Nazwa pliku - render - lokalizacja folderu]],B1531))</f>
        <v>G:\LocalUser\snws\Rendery_dwg_rys\web_ok\SS-C2,0_web_ok.png</v>
      </c>
      <c r="D1531" t="s">
        <v>2179</v>
      </c>
      <c r="E1531" t="s">
        <v>1060</v>
      </c>
      <c r="F1531" t="str">
        <f>IF(E1531="","",CONCATENATE(Tabela2[[#This Row],[Nazwa pliku - .dwg - lokalizacja folderu]],E1531))</f>
        <v>G:\LocalUser\snws\Rendery_dwg_rys\dwg\SS-C2,0-500.DWG</v>
      </c>
      <c r="G1531" t="s">
        <v>2185</v>
      </c>
      <c r="H1531" t="s">
        <v>2309</v>
      </c>
      <c r="I1531" t="str">
        <f>IF(H1531="","",CONCATENATE(Tabela2[[#This Row],[Rysunek .png - lokalizacja folderu]],H1531))</f>
        <v>G:\LocalUser\snws\Rendery_dwg_rys\rys\SS-C2,0_rys.png</v>
      </c>
      <c r="J1531" t="s">
        <v>2181</v>
      </c>
      <c r="L1531" t="str">
        <f>IF(K1531="","",CONCATENATE(Tabela2[[#This Row],[Zastosowania .jpg - lokalizacja folderu]],K1531))</f>
        <v/>
      </c>
      <c r="N1531" t="str">
        <f>IF(M1531="","",CONCATENATE(Tabela2[[#This Row],[Zastosowania .jpg - lokalizacja folderu]],M1531))</f>
        <v/>
      </c>
      <c r="P1531" t="str">
        <f>IF(O1531="","",CONCATENATE(Tabela2[[#This Row],[Zastosowania .jpg - lokalizacja folderu]],O1531))</f>
        <v/>
      </c>
      <c r="Q1531" t="s">
        <v>2555</v>
      </c>
      <c r="S1531" t="str">
        <f>IF(R1531="","",CONCATENATE(Tabela2[[#This Row],[Instrukcje .png - lokalizacja folderu]],R1531))</f>
        <v/>
      </c>
      <c r="T1531" t="s">
        <v>2556</v>
      </c>
      <c r="U1531" t="s">
        <v>2636</v>
      </c>
      <c r="V1531" t="str">
        <f>IF(U1531="","",CONCATENATE(Tabela2[[#This Row],[Modele .rfa - lokalizacja folderu]],U1531))</f>
        <v>G:\LocalUser\snws\Rendery_dwg_rys\Modele 3D\NICZUK Cantilever type 30 v2021.rfa</v>
      </c>
      <c r="W1531" t="s">
        <v>2574</v>
      </c>
      <c r="X1531" t="s">
        <v>2766</v>
      </c>
      <c r="Y1531" t="str">
        <f>IF(X1531="","",CONCATENATE(Tabela2[[#This Row],[Modele .txt - lokalizacja folderu]],X1531))</f>
        <v>G:\LocalUser\snws\Rendery_dwg_rys\Modele 3D\NICZUK Cantilever type 30 v2021.txt</v>
      </c>
      <c r="Z1531" t="s">
        <v>2574</v>
      </c>
      <c r="AB1531" t="str">
        <f>IFERROR(VLOOKUP(Tabela2[[#This Row],[Kod]],[1]Arkusz7!$A:$W,23,FALSE),"")</f>
        <v>SS-C2,0-500</v>
      </c>
    </row>
    <row r="1532" spans="1:28" x14ac:dyDescent="0.25">
      <c r="A1532">
        <v>11875</v>
      </c>
      <c r="B1532" t="s">
        <v>1113</v>
      </c>
      <c r="C1532" t="str">
        <f>IF(B1532="","",CONCATENATE(Tabela2[[#This Row],[Nazwa pliku - render - lokalizacja folderu]],B1532))</f>
        <v>G:\LocalUser\snws\Rendery_dwg_rys\web_ok\SSD-MF2,5_web_ok.png</v>
      </c>
      <c r="D1532" t="s">
        <v>2179</v>
      </c>
      <c r="E1532" t="s">
        <v>1118</v>
      </c>
      <c r="F1532" t="str">
        <f>IF(E1532="","",CONCATENATE(Tabela2[[#This Row],[Nazwa pliku - .dwg - lokalizacja folderu]],E1532))</f>
        <v>G:\LocalUser\snws\Rendery_dwg_rys\dwg\SSD-MF2,5-1040.DWG</v>
      </c>
      <c r="G1532" t="s">
        <v>2185</v>
      </c>
      <c r="H1532" t="s">
        <v>2316</v>
      </c>
      <c r="I1532" t="str">
        <f>IF(H1532="","",CONCATENATE(Tabela2[[#This Row],[Rysunek .png - lokalizacja folderu]],H1532))</f>
        <v>G:\LocalUser\snws\Rendery_dwg_rys\rys\SSD-MF2,5_rys.png</v>
      </c>
      <c r="J1532" t="s">
        <v>2181</v>
      </c>
      <c r="L1532" t="str">
        <f>IF(K1532="","",CONCATENATE(Tabela2[[#This Row],[Zastosowania .jpg - lokalizacja folderu]],K1532))</f>
        <v/>
      </c>
      <c r="N1532" t="str">
        <f>IF(M1532="","",CONCATENATE(Tabela2[[#This Row],[Zastosowania .jpg - lokalizacja folderu]],M1532))</f>
        <v/>
      </c>
      <c r="P1532" t="str">
        <f>IF(O1532="","",CONCATENATE(Tabela2[[#This Row],[Zastosowania .jpg - lokalizacja folderu]],O1532))</f>
        <v/>
      </c>
      <c r="Q1532" t="s">
        <v>2555</v>
      </c>
      <c r="S1532" t="str">
        <f>IF(R1532="","",CONCATENATE(Tabela2[[#This Row],[Instrukcje .png - lokalizacja folderu]],R1532))</f>
        <v/>
      </c>
      <c r="T1532" t="s">
        <v>2556</v>
      </c>
      <c r="U1532" t="s">
        <v>2640</v>
      </c>
      <c r="V1532" t="str">
        <f>IF(U1532="","",CONCATENATE(Tabela2[[#This Row],[Modele .rfa - lokalizacja folderu]],U1532))</f>
        <v>G:\LocalUser\snws\Rendery_dwg_rys\Modele 3D\NICZUK Double cantilever type 41-D v2021.rfa</v>
      </c>
      <c r="W1532" t="s">
        <v>2574</v>
      </c>
      <c r="X1532" t="s">
        <v>2770</v>
      </c>
      <c r="Y1532" t="str">
        <f>IF(X1532="","",CONCATENATE(Tabela2[[#This Row],[Modele .txt - lokalizacja folderu]],X1532))</f>
        <v>G:\LocalUser\snws\Rendery_dwg_rys\Modele 3D\NICZUK Double cantilever type 41-D v2021.txt</v>
      </c>
      <c r="Z1532" t="s">
        <v>2574</v>
      </c>
      <c r="AB1532" t="str">
        <f>IFERROR(VLOOKUP(Tabela2[[#This Row],[Kod]],[1]Arkusz7!$A:$W,23,FALSE),"")</f>
        <v>SSD-MF2,5-1040</v>
      </c>
    </row>
    <row r="1533" spans="1:28" x14ac:dyDescent="0.25">
      <c r="A1533">
        <v>11873</v>
      </c>
      <c r="B1533" t="s">
        <v>1113</v>
      </c>
      <c r="C1533" t="str">
        <f>IF(B1533="","",CONCATENATE(Tabela2[[#This Row],[Nazwa pliku - render - lokalizacja folderu]],B1533))</f>
        <v>G:\LocalUser\snws\Rendery_dwg_rys\web_ok\SSD-MF2,5_web_ok.png</v>
      </c>
      <c r="D1533" t="s">
        <v>2179</v>
      </c>
      <c r="E1533" t="s">
        <v>1114</v>
      </c>
      <c r="F1533" t="str">
        <f>IF(E1533="","",CONCATENATE(Tabela2[[#This Row],[Nazwa pliku - .dwg - lokalizacja folderu]],E1533))</f>
        <v>G:\LocalUser\snws\Rendery_dwg_rys\dwg\SSD-MF2,5-320.DWG</v>
      </c>
      <c r="G1533" t="s">
        <v>2185</v>
      </c>
      <c r="H1533" t="s">
        <v>2316</v>
      </c>
      <c r="I1533" t="str">
        <f>IF(H1533="","",CONCATENATE(Tabela2[[#This Row],[Rysunek .png - lokalizacja folderu]],H1533))</f>
        <v>G:\LocalUser\snws\Rendery_dwg_rys\rys\SSD-MF2,5_rys.png</v>
      </c>
      <c r="J1533" t="s">
        <v>2181</v>
      </c>
      <c r="L1533" t="str">
        <f>IF(K1533="","",CONCATENATE(Tabela2[[#This Row],[Zastosowania .jpg - lokalizacja folderu]],K1533))</f>
        <v/>
      </c>
      <c r="N1533" t="str">
        <f>IF(M1533="","",CONCATENATE(Tabela2[[#This Row],[Zastosowania .jpg - lokalizacja folderu]],M1533))</f>
        <v/>
      </c>
      <c r="P1533" t="str">
        <f>IF(O1533="","",CONCATENATE(Tabela2[[#This Row],[Zastosowania .jpg - lokalizacja folderu]],O1533))</f>
        <v/>
      </c>
      <c r="Q1533" t="s">
        <v>2555</v>
      </c>
      <c r="S1533" t="str">
        <f>IF(R1533="","",CONCATENATE(Tabela2[[#This Row],[Instrukcje .png - lokalizacja folderu]],R1533))</f>
        <v/>
      </c>
      <c r="T1533" t="s">
        <v>2556</v>
      </c>
      <c r="U1533" t="s">
        <v>2640</v>
      </c>
      <c r="V1533" t="str">
        <f>IF(U1533="","",CONCATENATE(Tabela2[[#This Row],[Modele .rfa - lokalizacja folderu]],U1533))</f>
        <v>G:\LocalUser\snws\Rendery_dwg_rys\Modele 3D\NICZUK Double cantilever type 41-D v2021.rfa</v>
      </c>
      <c r="W1533" t="s">
        <v>2574</v>
      </c>
      <c r="X1533" t="s">
        <v>2770</v>
      </c>
      <c r="Y1533" t="str">
        <f>IF(X1533="","",CONCATENATE(Tabela2[[#This Row],[Modele .txt - lokalizacja folderu]],X1533))</f>
        <v>G:\LocalUser\snws\Rendery_dwg_rys\Modele 3D\NICZUK Double cantilever type 41-D v2021.txt</v>
      </c>
      <c r="Z1533" t="s">
        <v>2574</v>
      </c>
      <c r="AB1533" t="str">
        <f>IFERROR(VLOOKUP(Tabela2[[#This Row],[Kod]],[1]Arkusz7!$A:$W,23,FALSE),"")</f>
        <v>SSD-MF2,5-320</v>
      </c>
    </row>
    <row r="1534" spans="1:28" x14ac:dyDescent="0.25">
      <c r="A1534">
        <v>11871</v>
      </c>
      <c r="B1534" t="s">
        <v>1113</v>
      </c>
      <c r="C1534" t="str">
        <f>IF(B1534="","",CONCATENATE(Tabela2[[#This Row],[Nazwa pliku - render - lokalizacja folderu]],B1534))</f>
        <v>G:\LocalUser\snws\Rendery_dwg_rys\web_ok\SSD-MF2,5_web_ok.png</v>
      </c>
      <c r="D1534" t="s">
        <v>2179</v>
      </c>
      <c r="E1534" t="s">
        <v>1115</v>
      </c>
      <c r="F1534" t="str">
        <f>IF(E1534="","",CONCATENATE(Tabela2[[#This Row],[Nazwa pliku - .dwg - lokalizacja folderu]],E1534))</f>
        <v>G:\LocalUser\snws\Rendery_dwg_rys\dwg\SSD-MF2,5-480.DWG</v>
      </c>
      <c r="G1534" t="s">
        <v>2185</v>
      </c>
      <c r="H1534" t="s">
        <v>2316</v>
      </c>
      <c r="I1534" t="str">
        <f>IF(H1534="","",CONCATENATE(Tabela2[[#This Row],[Rysunek .png - lokalizacja folderu]],H1534))</f>
        <v>G:\LocalUser\snws\Rendery_dwg_rys\rys\SSD-MF2,5_rys.png</v>
      </c>
      <c r="J1534" t="s">
        <v>2181</v>
      </c>
      <c r="L1534" t="str">
        <f>IF(K1534="","",CONCATENATE(Tabela2[[#This Row],[Zastosowania .jpg - lokalizacja folderu]],K1534))</f>
        <v/>
      </c>
      <c r="N1534" t="str">
        <f>IF(M1534="","",CONCATENATE(Tabela2[[#This Row],[Zastosowania .jpg - lokalizacja folderu]],M1534))</f>
        <v/>
      </c>
      <c r="P1534" t="str">
        <f>IF(O1534="","",CONCATENATE(Tabela2[[#This Row],[Zastosowania .jpg - lokalizacja folderu]],O1534))</f>
        <v/>
      </c>
      <c r="Q1534" t="s">
        <v>2555</v>
      </c>
      <c r="S1534" t="str">
        <f>IF(R1534="","",CONCATENATE(Tabela2[[#This Row],[Instrukcje .png - lokalizacja folderu]],R1534))</f>
        <v/>
      </c>
      <c r="T1534" t="s">
        <v>2556</v>
      </c>
      <c r="U1534" t="s">
        <v>2640</v>
      </c>
      <c r="V1534" t="str">
        <f>IF(U1534="","",CONCATENATE(Tabela2[[#This Row],[Modele .rfa - lokalizacja folderu]],U1534))</f>
        <v>G:\LocalUser\snws\Rendery_dwg_rys\Modele 3D\NICZUK Double cantilever type 41-D v2021.rfa</v>
      </c>
      <c r="W1534" t="s">
        <v>2574</v>
      </c>
      <c r="X1534" t="s">
        <v>2770</v>
      </c>
      <c r="Y1534" t="str">
        <f>IF(X1534="","",CONCATENATE(Tabela2[[#This Row],[Modele .txt - lokalizacja folderu]],X1534))</f>
        <v>G:\LocalUser\snws\Rendery_dwg_rys\Modele 3D\NICZUK Double cantilever type 41-D v2021.txt</v>
      </c>
      <c r="Z1534" t="s">
        <v>2574</v>
      </c>
      <c r="AB1534" t="str">
        <f>IFERROR(VLOOKUP(Tabela2[[#This Row],[Kod]],[1]Arkusz7!$A:$W,23,FALSE),"")</f>
        <v>SSD-MF2,5-480</v>
      </c>
    </row>
    <row r="1535" spans="1:28" x14ac:dyDescent="0.25">
      <c r="A1535">
        <v>11870</v>
      </c>
      <c r="B1535" t="s">
        <v>1113</v>
      </c>
      <c r="C1535" t="str">
        <f>IF(B1535="","",CONCATENATE(Tabela2[[#This Row],[Nazwa pliku - render - lokalizacja folderu]],B1535))</f>
        <v>G:\LocalUser\snws\Rendery_dwg_rys\web_ok\SSD-MF2,5_web_ok.png</v>
      </c>
      <c r="D1535" t="s">
        <v>2179</v>
      </c>
      <c r="E1535" t="s">
        <v>1116</v>
      </c>
      <c r="F1535" t="str">
        <f>IF(E1535="","",CONCATENATE(Tabela2[[#This Row],[Nazwa pliku - .dwg - lokalizacja folderu]],E1535))</f>
        <v>G:\LocalUser\snws\Rendery_dwg_rys\dwg\SSD-MF2,5-560.DWG</v>
      </c>
      <c r="G1535" t="s">
        <v>2185</v>
      </c>
      <c r="H1535" t="s">
        <v>2316</v>
      </c>
      <c r="I1535" t="str">
        <f>IF(H1535="","",CONCATENATE(Tabela2[[#This Row],[Rysunek .png - lokalizacja folderu]],H1535))</f>
        <v>G:\LocalUser\snws\Rendery_dwg_rys\rys\SSD-MF2,5_rys.png</v>
      </c>
      <c r="J1535" t="s">
        <v>2181</v>
      </c>
      <c r="L1535" t="str">
        <f>IF(K1535="","",CONCATENATE(Tabela2[[#This Row],[Zastosowania .jpg - lokalizacja folderu]],K1535))</f>
        <v/>
      </c>
      <c r="N1535" t="str">
        <f>IF(M1535="","",CONCATENATE(Tabela2[[#This Row],[Zastosowania .jpg - lokalizacja folderu]],M1535))</f>
        <v/>
      </c>
      <c r="P1535" t="str">
        <f>IF(O1535="","",CONCATENATE(Tabela2[[#This Row],[Zastosowania .jpg - lokalizacja folderu]],O1535))</f>
        <v/>
      </c>
      <c r="Q1535" t="s">
        <v>2555</v>
      </c>
      <c r="S1535" t="str">
        <f>IF(R1535="","",CONCATENATE(Tabela2[[#This Row],[Instrukcje .png - lokalizacja folderu]],R1535))</f>
        <v/>
      </c>
      <c r="T1535" t="s">
        <v>2556</v>
      </c>
      <c r="U1535" t="s">
        <v>2640</v>
      </c>
      <c r="V1535" t="str">
        <f>IF(U1535="","",CONCATENATE(Tabela2[[#This Row],[Modele .rfa - lokalizacja folderu]],U1535))</f>
        <v>G:\LocalUser\snws\Rendery_dwg_rys\Modele 3D\NICZUK Double cantilever type 41-D v2021.rfa</v>
      </c>
      <c r="W1535" t="s">
        <v>2574</v>
      </c>
      <c r="X1535" t="s">
        <v>2770</v>
      </c>
      <c r="Y1535" t="str">
        <f>IF(X1535="","",CONCATENATE(Tabela2[[#This Row],[Modele .txt - lokalizacja folderu]],X1535))</f>
        <v>G:\LocalUser\snws\Rendery_dwg_rys\Modele 3D\NICZUK Double cantilever type 41-D v2021.txt</v>
      </c>
      <c r="Z1535" t="s">
        <v>2574</v>
      </c>
      <c r="AB1535" t="str">
        <f>IFERROR(VLOOKUP(Tabela2[[#This Row],[Kod]],[1]Arkusz7!$A:$W,23,FALSE),"")</f>
        <v>SSD-MF2,5-560</v>
      </c>
    </row>
    <row r="1536" spans="1:28" x14ac:dyDescent="0.25">
      <c r="A1536">
        <v>11869</v>
      </c>
      <c r="B1536" t="s">
        <v>1113</v>
      </c>
      <c r="C1536" t="str">
        <f>IF(B1536="","",CONCATENATE(Tabela2[[#This Row],[Nazwa pliku - render - lokalizacja folderu]],B1536))</f>
        <v>G:\LocalUser\snws\Rendery_dwg_rys\web_ok\SSD-MF2,5_web_ok.png</v>
      </c>
      <c r="D1536" t="s">
        <v>2179</v>
      </c>
      <c r="E1536" t="s">
        <v>1117</v>
      </c>
      <c r="F1536" t="str">
        <f>IF(E1536="","",CONCATENATE(Tabela2[[#This Row],[Nazwa pliku - .dwg - lokalizacja folderu]],E1536))</f>
        <v>G:\LocalUser\snws\Rendery_dwg_rys\dwg\SSD-MF2,5-800.DWG</v>
      </c>
      <c r="G1536" t="s">
        <v>2185</v>
      </c>
      <c r="H1536" t="s">
        <v>2316</v>
      </c>
      <c r="I1536" t="str">
        <f>IF(H1536="","",CONCATENATE(Tabela2[[#This Row],[Rysunek .png - lokalizacja folderu]],H1536))</f>
        <v>G:\LocalUser\snws\Rendery_dwg_rys\rys\SSD-MF2,5_rys.png</v>
      </c>
      <c r="J1536" t="s">
        <v>2181</v>
      </c>
      <c r="L1536" t="str">
        <f>IF(K1536="","",CONCATENATE(Tabela2[[#This Row],[Zastosowania .jpg - lokalizacja folderu]],K1536))</f>
        <v/>
      </c>
      <c r="N1536" t="str">
        <f>IF(M1536="","",CONCATENATE(Tabela2[[#This Row],[Zastosowania .jpg - lokalizacja folderu]],M1536))</f>
        <v/>
      </c>
      <c r="P1536" t="str">
        <f>IF(O1536="","",CONCATENATE(Tabela2[[#This Row],[Zastosowania .jpg - lokalizacja folderu]],O1536))</f>
        <v/>
      </c>
      <c r="Q1536" t="s">
        <v>2555</v>
      </c>
      <c r="S1536" t="str">
        <f>IF(R1536="","",CONCATENATE(Tabela2[[#This Row],[Instrukcje .png - lokalizacja folderu]],R1536))</f>
        <v/>
      </c>
      <c r="T1536" t="s">
        <v>2556</v>
      </c>
      <c r="U1536" t="s">
        <v>2640</v>
      </c>
      <c r="V1536" t="str">
        <f>IF(U1536="","",CONCATENATE(Tabela2[[#This Row],[Modele .rfa - lokalizacja folderu]],U1536))</f>
        <v>G:\LocalUser\snws\Rendery_dwg_rys\Modele 3D\NICZUK Double cantilever type 41-D v2021.rfa</v>
      </c>
      <c r="W1536" t="s">
        <v>2574</v>
      </c>
      <c r="X1536" t="s">
        <v>2770</v>
      </c>
      <c r="Y1536" t="str">
        <f>IF(X1536="","",CONCATENATE(Tabela2[[#This Row],[Modele .txt - lokalizacja folderu]],X1536))</f>
        <v>G:\LocalUser\snws\Rendery_dwg_rys\Modele 3D\NICZUK Double cantilever type 41-D v2021.txt</v>
      </c>
      <c r="Z1536" t="s">
        <v>2574</v>
      </c>
      <c r="AB1536" t="str">
        <f>IFERROR(VLOOKUP(Tabela2[[#This Row],[Kod]],[1]Arkusz7!$A:$W,23,FALSE),"")</f>
        <v>SSD-MF2,5-800</v>
      </c>
    </row>
    <row r="1537" spans="1:28" x14ac:dyDescent="0.25">
      <c r="A1537">
        <v>11861</v>
      </c>
      <c r="B1537" t="s">
        <v>1119</v>
      </c>
      <c r="C1537" t="str">
        <f>IF(B1537="","",CONCATENATE(Tabela2[[#This Row],[Nazwa pliku - render - lokalizacja folderu]],B1537))</f>
        <v>G:\LocalUser\snws\Rendery_dwg_rys\web_ok\SSD-MH2,5_web_ok.png</v>
      </c>
      <c r="D1537" t="s">
        <v>2179</v>
      </c>
      <c r="E1537" t="s">
        <v>1123</v>
      </c>
      <c r="F1537" t="str">
        <f>IF(E1537="","",CONCATENATE(Tabela2[[#This Row],[Nazwa pliku - .dwg - lokalizacja folderu]],E1537))</f>
        <v>G:\LocalUser\snws\Rendery_dwg_rys\dwg\SSD-MH2,5-1040.DWG</v>
      </c>
      <c r="G1537" t="s">
        <v>2185</v>
      </c>
      <c r="H1537" t="s">
        <v>2317</v>
      </c>
      <c r="I1537" t="str">
        <f>IF(H1537="","",CONCATENATE(Tabela2[[#This Row],[Rysunek .png - lokalizacja folderu]],H1537))</f>
        <v>G:\LocalUser\snws\Rendery_dwg_rys\rys\SSD-MH2,5_rys.png</v>
      </c>
      <c r="J1537" t="s">
        <v>2181</v>
      </c>
      <c r="L1537" t="str">
        <f>IF(K1537="","",CONCATENATE(Tabela2[[#This Row],[Zastosowania .jpg - lokalizacja folderu]],K1537))</f>
        <v/>
      </c>
      <c r="N1537" t="str">
        <f>IF(M1537="","",CONCATENATE(Tabela2[[#This Row],[Zastosowania .jpg - lokalizacja folderu]],M1537))</f>
        <v/>
      </c>
      <c r="P1537" t="str">
        <f>IF(O1537="","",CONCATENATE(Tabela2[[#This Row],[Zastosowania .jpg - lokalizacja folderu]],O1537))</f>
        <v/>
      </c>
      <c r="Q1537" t="s">
        <v>2555</v>
      </c>
      <c r="S1537" t="str">
        <f>IF(R1537="","",CONCATENATE(Tabela2[[#This Row],[Instrukcje .png - lokalizacja folderu]],R1537))</f>
        <v/>
      </c>
      <c r="T1537" t="s">
        <v>2556</v>
      </c>
      <c r="U1537" t="s">
        <v>2640</v>
      </c>
      <c r="V1537" t="str">
        <f>IF(U1537="","",CONCATENATE(Tabela2[[#This Row],[Modele .rfa - lokalizacja folderu]],U1537))</f>
        <v>G:\LocalUser\snws\Rendery_dwg_rys\Modele 3D\NICZUK Double cantilever type 41-D v2021.rfa</v>
      </c>
      <c r="W1537" t="s">
        <v>2574</v>
      </c>
      <c r="X1537" t="s">
        <v>2770</v>
      </c>
      <c r="Y1537" t="str">
        <f>IF(X1537="","",CONCATENATE(Tabela2[[#This Row],[Modele .txt - lokalizacja folderu]],X1537))</f>
        <v>G:\LocalUser\snws\Rendery_dwg_rys\Modele 3D\NICZUK Double cantilever type 41-D v2021.txt</v>
      </c>
      <c r="Z1537" t="s">
        <v>2574</v>
      </c>
      <c r="AB1537" t="str">
        <f>IFERROR(VLOOKUP(Tabela2[[#This Row],[Kod]],[1]Arkusz7!$A:$W,23,FALSE),"")</f>
        <v>SSD-MH2,5-1040</v>
      </c>
    </row>
    <row r="1538" spans="1:28" x14ac:dyDescent="0.25">
      <c r="A1538">
        <v>11857</v>
      </c>
      <c r="B1538" t="s">
        <v>1119</v>
      </c>
      <c r="C1538" t="str">
        <f>IF(B1538="","",CONCATENATE(Tabela2[[#This Row],[Nazwa pliku - render - lokalizacja folderu]],B1538))</f>
        <v>G:\LocalUser\snws\Rendery_dwg_rys\web_ok\SSD-MH2,5_web_ok.png</v>
      </c>
      <c r="D1538" t="s">
        <v>2179</v>
      </c>
      <c r="E1538" t="s">
        <v>1120</v>
      </c>
      <c r="F1538" t="str">
        <f>IF(E1538="","",CONCATENATE(Tabela2[[#This Row],[Nazwa pliku - .dwg - lokalizacja folderu]],E1538))</f>
        <v>G:\LocalUser\snws\Rendery_dwg_rys\dwg\SSD-MH2,5-480.DWG</v>
      </c>
      <c r="G1538" t="s">
        <v>2185</v>
      </c>
      <c r="H1538" t="s">
        <v>2317</v>
      </c>
      <c r="I1538" t="str">
        <f>IF(H1538="","",CONCATENATE(Tabela2[[#This Row],[Rysunek .png - lokalizacja folderu]],H1538))</f>
        <v>G:\LocalUser\snws\Rendery_dwg_rys\rys\SSD-MH2,5_rys.png</v>
      </c>
      <c r="J1538" t="s">
        <v>2181</v>
      </c>
      <c r="L1538" t="str">
        <f>IF(K1538="","",CONCATENATE(Tabela2[[#This Row],[Zastosowania .jpg - lokalizacja folderu]],K1538))</f>
        <v/>
      </c>
      <c r="N1538" t="str">
        <f>IF(M1538="","",CONCATENATE(Tabela2[[#This Row],[Zastosowania .jpg - lokalizacja folderu]],M1538))</f>
        <v/>
      </c>
      <c r="P1538" t="str">
        <f>IF(O1538="","",CONCATENATE(Tabela2[[#This Row],[Zastosowania .jpg - lokalizacja folderu]],O1538))</f>
        <v/>
      </c>
      <c r="Q1538" t="s">
        <v>2555</v>
      </c>
      <c r="S1538" t="str">
        <f>IF(R1538="","",CONCATENATE(Tabela2[[#This Row],[Instrukcje .png - lokalizacja folderu]],R1538))</f>
        <v/>
      </c>
      <c r="T1538" t="s">
        <v>2556</v>
      </c>
      <c r="U1538" t="s">
        <v>2640</v>
      </c>
      <c r="V1538" t="str">
        <f>IF(U1538="","",CONCATENATE(Tabela2[[#This Row],[Modele .rfa - lokalizacja folderu]],U1538))</f>
        <v>G:\LocalUser\snws\Rendery_dwg_rys\Modele 3D\NICZUK Double cantilever type 41-D v2021.rfa</v>
      </c>
      <c r="W1538" t="s">
        <v>2574</v>
      </c>
      <c r="X1538" t="s">
        <v>2770</v>
      </c>
      <c r="Y1538" t="str">
        <f>IF(X1538="","",CONCATENATE(Tabela2[[#This Row],[Modele .txt - lokalizacja folderu]],X1538))</f>
        <v>G:\LocalUser\snws\Rendery_dwg_rys\Modele 3D\NICZUK Double cantilever type 41-D v2021.txt</v>
      </c>
      <c r="Z1538" t="s">
        <v>2574</v>
      </c>
      <c r="AB1538" t="str">
        <f>IFERROR(VLOOKUP(Tabela2[[#This Row],[Kod]],[1]Arkusz7!$A:$W,23,FALSE),"")</f>
        <v>SSD-MH2,5-480</v>
      </c>
    </row>
    <row r="1539" spans="1:28" x14ac:dyDescent="0.25">
      <c r="A1539">
        <v>11856</v>
      </c>
      <c r="B1539" t="s">
        <v>1119</v>
      </c>
      <c r="C1539" t="str">
        <f>IF(B1539="","",CONCATENATE(Tabela2[[#This Row],[Nazwa pliku - render - lokalizacja folderu]],B1539))</f>
        <v>G:\LocalUser\snws\Rendery_dwg_rys\web_ok\SSD-MH2,5_web_ok.png</v>
      </c>
      <c r="D1539" t="s">
        <v>2179</v>
      </c>
      <c r="E1539" t="s">
        <v>1121</v>
      </c>
      <c r="F1539" t="str">
        <f>IF(E1539="","",CONCATENATE(Tabela2[[#This Row],[Nazwa pliku - .dwg - lokalizacja folderu]],E1539))</f>
        <v>G:\LocalUser\snws\Rendery_dwg_rys\dwg\SSD-MH2,5-560.DWG</v>
      </c>
      <c r="G1539" t="s">
        <v>2185</v>
      </c>
      <c r="H1539" t="s">
        <v>2317</v>
      </c>
      <c r="I1539" t="str">
        <f>IF(H1539="","",CONCATENATE(Tabela2[[#This Row],[Rysunek .png - lokalizacja folderu]],H1539))</f>
        <v>G:\LocalUser\snws\Rendery_dwg_rys\rys\SSD-MH2,5_rys.png</v>
      </c>
      <c r="J1539" t="s">
        <v>2181</v>
      </c>
      <c r="L1539" t="str">
        <f>IF(K1539="","",CONCATENATE(Tabela2[[#This Row],[Zastosowania .jpg - lokalizacja folderu]],K1539))</f>
        <v/>
      </c>
      <c r="N1539" t="str">
        <f>IF(M1539="","",CONCATENATE(Tabela2[[#This Row],[Zastosowania .jpg - lokalizacja folderu]],M1539))</f>
        <v/>
      </c>
      <c r="P1539" t="str">
        <f>IF(O1539="","",CONCATENATE(Tabela2[[#This Row],[Zastosowania .jpg - lokalizacja folderu]],O1539))</f>
        <v/>
      </c>
      <c r="Q1539" t="s">
        <v>2555</v>
      </c>
      <c r="S1539" t="str">
        <f>IF(R1539="","",CONCATENATE(Tabela2[[#This Row],[Instrukcje .png - lokalizacja folderu]],R1539))</f>
        <v/>
      </c>
      <c r="T1539" t="s">
        <v>2556</v>
      </c>
      <c r="U1539" t="s">
        <v>2640</v>
      </c>
      <c r="V1539" t="str">
        <f>IF(U1539="","",CONCATENATE(Tabela2[[#This Row],[Modele .rfa - lokalizacja folderu]],U1539))</f>
        <v>G:\LocalUser\snws\Rendery_dwg_rys\Modele 3D\NICZUK Double cantilever type 41-D v2021.rfa</v>
      </c>
      <c r="W1539" t="s">
        <v>2574</v>
      </c>
      <c r="X1539" t="s">
        <v>2770</v>
      </c>
      <c r="Y1539" t="str">
        <f>IF(X1539="","",CONCATENATE(Tabela2[[#This Row],[Modele .txt - lokalizacja folderu]],X1539))</f>
        <v>G:\LocalUser\snws\Rendery_dwg_rys\Modele 3D\NICZUK Double cantilever type 41-D v2021.txt</v>
      </c>
      <c r="Z1539" t="s">
        <v>2574</v>
      </c>
      <c r="AB1539" t="str">
        <f>IFERROR(VLOOKUP(Tabela2[[#This Row],[Kod]],[1]Arkusz7!$A:$W,23,FALSE),"")</f>
        <v>SSD-MH2,5-560</v>
      </c>
    </row>
    <row r="1540" spans="1:28" x14ac:dyDescent="0.25">
      <c r="A1540">
        <v>11855</v>
      </c>
      <c r="B1540" t="s">
        <v>1119</v>
      </c>
      <c r="C1540" t="str">
        <f>IF(B1540="","",CONCATENATE(Tabela2[[#This Row],[Nazwa pliku - render - lokalizacja folderu]],B1540))</f>
        <v>G:\LocalUser\snws\Rendery_dwg_rys\web_ok\SSD-MH2,5_web_ok.png</v>
      </c>
      <c r="D1540" t="s">
        <v>2179</v>
      </c>
      <c r="E1540" t="s">
        <v>1122</v>
      </c>
      <c r="F1540" t="str">
        <f>IF(E1540="","",CONCATENATE(Tabela2[[#This Row],[Nazwa pliku - .dwg - lokalizacja folderu]],E1540))</f>
        <v>G:\LocalUser\snws\Rendery_dwg_rys\dwg\SSD-MH2,5-800.DWG</v>
      </c>
      <c r="G1540" t="s">
        <v>2185</v>
      </c>
      <c r="H1540" t="s">
        <v>2317</v>
      </c>
      <c r="I1540" t="str">
        <f>IF(H1540="","",CONCATENATE(Tabela2[[#This Row],[Rysunek .png - lokalizacja folderu]],H1540))</f>
        <v>G:\LocalUser\snws\Rendery_dwg_rys\rys\SSD-MH2,5_rys.png</v>
      </c>
      <c r="J1540" t="s">
        <v>2181</v>
      </c>
      <c r="L1540" t="str">
        <f>IF(K1540="","",CONCATENATE(Tabela2[[#This Row],[Zastosowania .jpg - lokalizacja folderu]],K1540))</f>
        <v/>
      </c>
      <c r="N1540" t="str">
        <f>IF(M1540="","",CONCATENATE(Tabela2[[#This Row],[Zastosowania .jpg - lokalizacja folderu]],M1540))</f>
        <v/>
      </c>
      <c r="P1540" t="str">
        <f>IF(O1540="","",CONCATENATE(Tabela2[[#This Row],[Zastosowania .jpg - lokalizacja folderu]],O1540))</f>
        <v/>
      </c>
      <c r="Q1540" t="s">
        <v>2555</v>
      </c>
      <c r="S1540" t="str">
        <f>IF(R1540="","",CONCATENATE(Tabela2[[#This Row],[Instrukcje .png - lokalizacja folderu]],R1540))</f>
        <v/>
      </c>
      <c r="T1540" t="s">
        <v>2556</v>
      </c>
      <c r="U1540" t="s">
        <v>2640</v>
      </c>
      <c r="V1540" t="str">
        <f>IF(U1540="","",CONCATENATE(Tabela2[[#This Row],[Modele .rfa - lokalizacja folderu]],U1540))</f>
        <v>G:\LocalUser\snws\Rendery_dwg_rys\Modele 3D\NICZUK Double cantilever type 41-D v2021.rfa</v>
      </c>
      <c r="W1540" t="s">
        <v>2574</v>
      </c>
      <c r="X1540" t="s">
        <v>2770</v>
      </c>
      <c r="Y1540" t="str">
        <f>IF(X1540="","",CONCATENATE(Tabela2[[#This Row],[Modele .txt - lokalizacja folderu]],X1540))</f>
        <v>G:\LocalUser\snws\Rendery_dwg_rys\Modele 3D\NICZUK Double cantilever type 41-D v2021.txt</v>
      </c>
      <c r="Z1540" t="s">
        <v>2574</v>
      </c>
      <c r="AB1540" t="str">
        <f>IFERROR(VLOOKUP(Tabela2[[#This Row],[Kod]],[1]Arkusz7!$A:$W,23,FALSE),"")</f>
        <v>SSD-MH2,5-800</v>
      </c>
    </row>
    <row r="1541" spans="1:28" x14ac:dyDescent="0.25">
      <c r="A1541">
        <v>8307</v>
      </c>
      <c r="B1541" t="s">
        <v>1077</v>
      </c>
      <c r="C1541" t="str">
        <f>IF(B1541="","",CONCATENATE(Tabela2[[#This Row],[Nazwa pliku - render - lokalizacja folderu]],B1541))</f>
        <v>G:\LocalUser\snws\Rendery_dwg_rys\web_ok\SS-MF2,5_web_ok.png</v>
      </c>
      <c r="D1541" t="s">
        <v>2179</v>
      </c>
      <c r="E1541" t="s">
        <v>1083</v>
      </c>
      <c r="F1541" t="str">
        <f>IF(E1541="","",CONCATENATE(Tabela2[[#This Row],[Nazwa pliku - .dwg - lokalizacja folderu]],E1541))</f>
        <v>G:\LocalUser\snws\Rendery_dwg_rys\dwg\SS-MF2,5-1040.DWG</v>
      </c>
      <c r="G1541" t="s">
        <v>2185</v>
      </c>
      <c r="H1541" t="s">
        <v>2312</v>
      </c>
      <c r="I1541" t="str">
        <f>IF(H1541="","",CONCATENATE(Tabela2[[#This Row],[Rysunek .png - lokalizacja folderu]],H1541))</f>
        <v>G:\LocalUser\snws\Rendery_dwg_rys\rys\SS-MF2,5_rys.png</v>
      </c>
      <c r="J1541" t="s">
        <v>2181</v>
      </c>
      <c r="L1541" t="str">
        <f>IF(K1541="","",CONCATENATE(Tabela2[[#This Row],[Zastosowania .jpg - lokalizacja folderu]],K1541))</f>
        <v/>
      </c>
      <c r="N1541" t="str">
        <f>IF(M1541="","",CONCATENATE(Tabela2[[#This Row],[Zastosowania .jpg - lokalizacja folderu]],M1541))</f>
        <v/>
      </c>
      <c r="P1541" t="str">
        <f>IF(O1541="","",CONCATENATE(Tabela2[[#This Row],[Zastosowania .jpg - lokalizacja folderu]],O1541))</f>
        <v/>
      </c>
      <c r="Q1541" t="s">
        <v>2555</v>
      </c>
      <c r="S1541" t="str">
        <f>IF(R1541="","",CONCATENATE(Tabela2[[#This Row],[Instrukcje .png - lokalizacja folderu]],R1541))</f>
        <v/>
      </c>
      <c r="T1541" t="s">
        <v>2556</v>
      </c>
      <c r="U1541" t="s">
        <v>2637</v>
      </c>
      <c r="V1541" t="str">
        <f>IF(U1541="","",CONCATENATE(Tabela2[[#This Row],[Modele .rfa - lokalizacja folderu]],U1541))</f>
        <v>G:\LocalUser\snws\Rendery_dwg_rys\Modele 3D\NICZUK Cantilever type 41 v2021.rfa</v>
      </c>
      <c r="W1541" t="s">
        <v>2574</v>
      </c>
      <c r="X1541" t="s">
        <v>2767</v>
      </c>
      <c r="Y1541" t="str">
        <f>IF(X1541="","",CONCATENATE(Tabela2[[#This Row],[Modele .txt - lokalizacja folderu]],X1541))</f>
        <v>G:\LocalUser\snws\Rendery_dwg_rys\Modele 3D\NICZUK Cantilever type 41 v2021.txt</v>
      </c>
      <c r="Z1541" t="s">
        <v>2574</v>
      </c>
      <c r="AB1541" t="str">
        <f>IFERROR(VLOOKUP(Tabela2[[#This Row],[Kod]],[1]Arkusz7!$A:$W,23,FALSE),"")</f>
        <v>SS-MF2,5-1040</v>
      </c>
    </row>
    <row r="1542" spans="1:28" x14ac:dyDescent="0.25">
      <c r="A1542">
        <v>8305</v>
      </c>
      <c r="B1542" t="s">
        <v>1077</v>
      </c>
      <c r="C1542" t="str">
        <f>IF(B1542="","",CONCATENATE(Tabela2[[#This Row],[Nazwa pliku - render - lokalizacja folderu]],B1542))</f>
        <v>G:\LocalUser\snws\Rendery_dwg_rys\web_ok\SS-MF2,5_web_ok.png</v>
      </c>
      <c r="D1542" t="s">
        <v>2179</v>
      </c>
      <c r="E1542" t="s">
        <v>1078</v>
      </c>
      <c r="F1542" t="str">
        <f>IF(E1542="","",CONCATENATE(Tabela2[[#This Row],[Nazwa pliku - .dwg - lokalizacja folderu]],E1542))</f>
        <v>G:\LocalUser\snws\Rendery_dwg_rys\dwg\SS-MF2,5-240.DWG</v>
      </c>
      <c r="G1542" t="s">
        <v>2185</v>
      </c>
      <c r="H1542" t="s">
        <v>2312</v>
      </c>
      <c r="I1542" t="str">
        <f>IF(H1542="","",CONCATENATE(Tabela2[[#This Row],[Rysunek .png - lokalizacja folderu]],H1542))</f>
        <v>G:\LocalUser\snws\Rendery_dwg_rys\rys\SS-MF2,5_rys.png</v>
      </c>
      <c r="J1542" t="s">
        <v>2181</v>
      </c>
      <c r="L1542" t="str">
        <f>IF(K1542="","",CONCATENATE(Tabela2[[#This Row],[Zastosowania .jpg - lokalizacja folderu]],K1542))</f>
        <v/>
      </c>
      <c r="N1542" t="str">
        <f>IF(M1542="","",CONCATENATE(Tabela2[[#This Row],[Zastosowania .jpg - lokalizacja folderu]],M1542))</f>
        <v/>
      </c>
      <c r="P1542" t="str">
        <f>IF(O1542="","",CONCATENATE(Tabela2[[#This Row],[Zastosowania .jpg - lokalizacja folderu]],O1542))</f>
        <v/>
      </c>
      <c r="Q1542" t="s">
        <v>2555</v>
      </c>
      <c r="S1542" t="str">
        <f>IF(R1542="","",CONCATENATE(Tabela2[[#This Row],[Instrukcje .png - lokalizacja folderu]],R1542))</f>
        <v/>
      </c>
      <c r="T1542" t="s">
        <v>2556</v>
      </c>
      <c r="U1542" t="s">
        <v>2637</v>
      </c>
      <c r="V1542" t="str">
        <f>IF(U1542="","",CONCATENATE(Tabela2[[#This Row],[Modele .rfa - lokalizacja folderu]],U1542))</f>
        <v>G:\LocalUser\snws\Rendery_dwg_rys\Modele 3D\NICZUK Cantilever type 41 v2021.rfa</v>
      </c>
      <c r="W1542" t="s">
        <v>2574</v>
      </c>
      <c r="X1542" t="s">
        <v>2767</v>
      </c>
      <c r="Y1542" t="str">
        <f>IF(X1542="","",CONCATENATE(Tabela2[[#This Row],[Modele .txt - lokalizacja folderu]],X1542))</f>
        <v>G:\LocalUser\snws\Rendery_dwg_rys\Modele 3D\NICZUK Cantilever type 41 v2021.txt</v>
      </c>
      <c r="Z1542" t="s">
        <v>2574</v>
      </c>
      <c r="AB1542" t="str">
        <f>IFERROR(VLOOKUP(Tabela2[[#This Row],[Kod]],[1]Arkusz7!$A:$W,23,FALSE),"")</f>
        <v>SS-MF2,5-240</v>
      </c>
    </row>
    <row r="1543" spans="1:28" x14ac:dyDescent="0.25">
      <c r="A1543">
        <v>8304</v>
      </c>
      <c r="B1543" t="s">
        <v>1077</v>
      </c>
      <c r="C1543" t="str">
        <f>IF(B1543="","",CONCATENATE(Tabela2[[#This Row],[Nazwa pliku - render - lokalizacja folderu]],B1543))</f>
        <v>G:\LocalUser\snws\Rendery_dwg_rys\web_ok\SS-MF2,5_web_ok.png</v>
      </c>
      <c r="D1543" t="s">
        <v>2179</v>
      </c>
      <c r="E1543" t="s">
        <v>1079</v>
      </c>
      <c r="F1543" t="str">
        <f>IF(E1543="","",CONCATENATE(Tabela2[[#This Row],[Nazwa pliku - .dwg - lokalizacja folderu]],E1543))</f>
        <v>G:\LocalUser\snws\Rendery_dwg_rys\dwg\SS-MF2,5-320.DWG</v>
      </c>
      <c r="G1543" t="s">
        <v>2185</v>
      </c>
      <c r="H1543" t="s">
        <v>2312</v>
      </c>
      <c r="I1543" t="str">
        <f>IF(H1543="","",CONCATENATE(Tabela2[[#This Row],[Rysunek .png - lokalizacja folderu]],H1543))</f>
        <v>G:\LocalUser\snws\Rendery_dwg_rys\rys\SS-MF2,5_rys.png</v>
      </c>
      <c r="J1543" t="s">
        <v>2181</v>
      </c>
      <c r="L1543" t="str">
        <f>IF(K1543="","",CONCATENATE(Tabela2[[#This Row],[Zastosowania .jpg - lokalizacja folderu]],K1543))</f>
        <v/>
      </c>
      <c r="N1543" t="str">
        <f>IF(M1543="","",CONCATENATE(Tabela2[[#This Row],[Zastosowania .jpg - lokalizacja folderu]],M1543))</f>
        <v/>
      </c>
      <c r="P1543" t="str">
        <f>IF(O1543="","",CONCATENATE(Tabela2[[#This Row],[Zastosowania .jpg - lokalizacja folderu]],O1543))</f>
        <v/>
      </c>
      <c r="Q1543" t="s">
        <v>2555</v>
      </c>
      <c r="S1543" t="str">
        <f>IF(R1543="","",CONCATENATE(Tabela2[[#This Row],[Instrukcje .png - lokalizacja folderu]],R1543))</f>
        <v/>
      </c>
      <c r="T1543" t="s">
        <v>2556</v>
      </c>
      <c r="U1543" t="s">
        <v>2637</v>
      </c>
      <c r="V1543" t="str">
        <f>IF(U1543="","",CONCATENATE(Tabela2[[#This Row],[Modele .rfa - lokalizacja folderu]],U1543))</f>
        <v>G:\LocalUser\snws\Rendery_dwg_rys\Modele 3D\NICZUK Cantilever type 41 v2021.rfa</v>
      </c>
      <c r="W1543" t="s">
        <v>2574</v>
      </c>
      <c r="X1543" t="s">
        <v>2767</v>
      </c>
      <c r="Y1543" t="str">
        <f>IF(X1543="","",CONCATENATE(Tabela2[[#This Row],[Modele .txt - lokalizacja folderu]],X1543))</f>
        <v>G:\LocalUser\snws\Rendery_dwg_rys\Modele 3D\NICZUK Cantilever type 41 v2021.txt</v>
      </c>
      <c r="Z1543" t="s">
        <v>2574</v>
      </c>
      <c r="AB1543" t="str">
        <f>IFERROR(VLOOKUP(Tabela2[[#This Row],[Kod]],[1]Arkusz7!$A:$W,23,FALSE),"")</f>
        <v>SS-MF2,5-320</v>
      </c>
    </row>
    <row r="1544" spans="1:28" x14ac:dyDescent="0.25">
      <c r="A1544">
        <v>7648</v>
      </c>
      <c r="B1544" t="s">
        <v>1077</v>
      </c>
      <c r="C1544" t="str">
        <f>IF(B1544="","",CONCATENATE(Tabela2[[#This Row],[Nazwa pliku - render - lokalizacja folderu]],B1544))</f>
        <v>G:\LocalUser\snws\Rendery_dwg_rys\web_ok\SS-MF2,5_web_ok.png</v>
      </c>
      <c r="D1544" t="s">
        <v>2179</v>
      </c>
      <c r="E1544" t="s">
        <v>1080</v>
      </c>
      <c r="F1544" t="str">
        <f>IF(E1544="","",CONCATENATE(Tabela2[[#This Row],[Nazwa pliku - .dwg - lokalizacja folderu]],E1544))</f>
        <v>G:\LocalUser\snws\Rendery_dwg_rys\dwg\SS-MF2,5-480.DWG</v>
      </c>
      <c r="G1544" t="s">
        <v>2185</v>
      </c>
      <c r="H1544" t="s">
        <v>2312</v>
      </c>
      <c r="I1544" t="str">
        <f>IF(H1544="","",CONCATENATE(Tabela2[[#This Row],[Rysunek .png - lokalizacja folderu]],H1544))</f>
        <v>G:\LocalUser\snws\Rendery_dwg_rys\rys\SS-MF2,5_rys.png</v>
      </c>
      <c r="J1544" t="s">
        <v>2181</v>
      </c>
      <c r="L1544" t="str">
        <f>IF(K1544="","",CONCATENATE(Tabela2[[#This Row],[Zastosowania .jpg - lokalizacja folderu]],K1544))</f>
        <v/>
      </c>
      <c r="N1544" t="str">
        <f>IF(M1544="","",CONCATENATE(Tabela2[[#This Row],[Zastosowania .jpg - lokalizacja folderu]],M1544))</f>
        <v/>
      </c>
      <c r="P1544" t="str">
        <f>IF(O1544="","",CONCATENATE(Tabela2[[#This Row],[Zastosowania .jpg - lokalizacja folderu]],O1544))</f>
        <v/>
      </c>
      <c r="Q1544" t="s">
        <v>2555</v>
      </c>
      <c r="S1544" t="str">
        <f>IF(R1544="","",CONCATENATE(Tabela2[[#This Row],[Instrukcje .png - lokalizacja folderu]],R1544))</f>
        <v/>
      </c>
      <c r="T1544" t="s">
        <v>2556</v>
      </c>
      <c r="U1544" t="s">
        <v>2637</v>
      </c>
      <c r="V1544" t="str">
        <f>IF(U1544="","",CONCATENATE(Tabela2[[#This Row],[Modele .rfa - lokalizacja folderu]],U1544))</f>
        <v>G:\LocalUser\snws\Rendery_dwg_rys\Modele 3D\NICZUK Cantilever type 41 v2021.rfa</v>
      </c>
      <c r="W1544" t="s">
        <v>2574</v>
      </c>
      <c r="X1544" t="s">
        <v>2767</v>
      </c>
      <c r="Y1544" t="str">
        <f>IF(X1544="","",CONCATENATE(Tabela2[[#This Row],[Modele .txt - lokalizacja folderu]],X1544))</f>
        <v>G:\LocalUser\snws\Rendery_dwg_rys\Modele 3D\NICZUK Cantilever type 41 v2021.txt</v>
      </c>
      <c r="Z1544" t="s">
        <v>2574</v>
      </c>
      <c r="AB1544" t="str">
        <f>IFERROR(VLOOKUP(Tabela2[[#This Row],[Kod]],[1]Arkusz7!$A:$W,23,FALSE),"")</f>
        <v>SS-MF2,5-480</v>
      </c>
    </row>
    <row r="1545" spans="1:28" x14ac:dyDescent="0.25">
      <c r="A1545">
        <v>8306</v>
      </c>
      <c r="B1545" t="s">
        <v>1077</v>
      </c>
      <c r="C1545" t="str">
        <f>IF(B1545="","",CONCATENATE(Tabela2[[#This Row],[Nazwa pliku - render - lokalizacja folderu]],B1545))</f>
        <v>G:\LocalUser\snws\Rendery_dwg_rys\web_ok\SS-MF2,5_web_ok.png</v>
      </c>
      <c r="D1545" t="s">
        <v>2179</v>
      </c>
      <c r="E1545" t="s">
        <v>1081</v>
      </c>
      <c r="F1545" t="str">
        <f>IF(E1545="","",CONCATENATE(Tabela2[[#This Row],[Nazwa pliku - .dwg - lokalizacja folderu]],E1545))</f>
        <v>G:\LocalUser\snws\Rendery_dwg_rys\dwg\SS-MF2,5-560.DWG</v>
      </c>
      <c r="G1545" t="s">
        <v>2185</v>
      </c>
      <c r="H1545" t="s">
        <v>2312</v>
      </c>
      <c r="I1545" t="str">
        <f>IF(H1545="","",CONCATENATE(Tabela2[[#This Row],[Rysunek .png - lokalizacja folderu]],H1545))</f>
        <v>G:\LocalUser\snws\Rendery_dwg_rys\rys\SS-MF2,5_rys.png</v>
      </c>
      <c r="J1545" t="s">
        <v>2181</v>
      </c>
      <c r="L1545" t="str">
        <f>IF(K1545="","",CONCATENATE(Tabela2[[#This Row],[Zastosowania .jpg - lokalizacja folderu]],K1545))</f>
        <v/>
      </c>
      <c r="N1545" t="str">
        <f>IF(M1545="","",CONCATENATE(Tabela2[[#This Row],[Zastosowania .jpg - lokalizacja folderu]],M1545))</f>
        <v/>
      </c>
      <c r="P1545" t="str">
        <f>IF(O1545="","",CONCATENATE(Tabela2[[#This Row],[Zastosowania .jpg - lokalizacja folderu]],O1545))</f>
        <v/>
      </c>
      <c r="Q1545" t="s">
        <v>2555</v>
      </c>
      <c r="S1545" t="str">
        <f>IF(R1545="","",CONCATENATE(Tabela2[[#This Row],[Instrukcje .png - lokalizacja folderu]],R1545))</f>
        <v/>
      </c>
      <c r="T1545" t="s">
        <v>2556</v>
      </c>
      <c r="U1545" t="s">
        <v>2637</v>
      </c>
      <c r="V1545" t="str">
        <f>IF(U1545="","",CONCATENATE(Tabela2[[#This Row],[Modele .rfa - lokalizacja folderu]],U1545))</f>
        <v>G:\LocalUser\snws\Rendery_dwg_rys\Modele 3D\NICZUK Cantilever type 41 v2021.rfa</v>
      </c>
      <c r="W1545" t="s">
        <v>2574</v>
      </c>
      <c r="X1545" t="s">
        <v>2767</v>
      </c>
      <c r="Y1545" t="str">
        <f>IF(X1545="","",CONCATENATE(Tabela2[[#This Row],[Modele .txt - lokalizacja folderu]],X1545))</f>
        <v>G:\LocalUser\snws\Rendery_dwg_rys\Modele 3D\NICZUK Cantilever type 41 v2021.txt</v>
      </c>
      <c r="Z1545" t="s">
        <v>2574</v>
      </c>
      <c r="AB1545" t="str">
        <f>IFERROR(VLOOKUP(Tabela2[[#This Row],[Kod]],[1]Arkusz7!$A:$W,23,FALSE),"")</f>
        <v>SS-MF2,5-560</v>
      </c>
    </row>
    <row r="1546" spans="1:28" x14ac:dyDescent="0.25">
      <c r="A1546">
        <v>12517</v>
      </c>
      <c r="B1546" t="s">
        <v>1077</v>
      </c>
      <c r="C1546" t="str">
        <f>IF(B1546="","",CONCATENATE(Tabela2[[#This Row],[Nazwa pliku - render - lokalizacja folderu]],B1546))</f>
        <v>G:\LocalUser\snws\Rendery_dwg_rys\web_ok\SS-MF2,5_web_ok.png</v>
      </c>
      <c r="D1546" t="s">
        <v>2179</v>
      </c>
      <c r="E1546" t="s">
        <v>1082</v>
      </c>
      <c r="F1546" t="str">
        <f>IF(E1546="","",CONCATENATE(Tabela2[[#This Row],[Nazwa pliku - .dwg - lokalizacja folderu]],E1546))</f>
        <v>G:\LocalUser\snws\Rendery_dwg_rys\dwg\SS-MF2,5-800.DWG</v>
      </c>
      <c r="G1546" t="s">
        <v>2185</v>
      </c>
      <c r="H1546" t="s">
        <v>2312</v>
      </c>
      <c r="I1546" t="str">
        <f>IF(H1546="","",CONCATENATE(Tabela2[[#This Row],[Rysunek .png - lokalizacja folderu]],H1546))</f>
        <v>G:\LocalUser\snws\Rendery_dwg_rys\rys\SS-MF2,5_rys.png</v>
      </c>
      <c r="J1546" t="s">
        <v>2181</v>
      </c>
      <c r="L1546" t="str">
        <f>IF(K1546="","",CONCATENATE(Tabela2[[#This Row],[Zastosowania .jpg - lokalizacja folderu]],K1546))</f>
        <v/>
      </c>
      <c r="N1546" t="str">
        <f>IF(M1546="","",CONCATENATE(Tabela2[[#This Row],[Zastosowania .jpg - lokalizacja folderu]],M1546))</f>
        <v/>
      </c>
      <c r="P1546" t="str">
        <f>IF(O1546="","",CONCATENATE(Tabela2[[#This Row],[Zastosowania .jpg - lokalizacja folderu]],O1546))</f>
        <v/>
      </c>
      <c r="Q1546" t="s">
        <v>2555</v>
      </c>
      <c r="S1546" t="str">
        <f>IF(R1546="","",CONCATENATE(Tabela2[[#This Row],[Instrukcje .png - lokalizacja folderu]],R1546))</f>
        <v/>
      </c>
      <c r="T1546" t="s">
        <v>2556</v>
      </c>
      <c r="U1546" t="s">
        <v>2637</v>
      </c>
      <c r="V1546" t="str">
        <f>IF(U1546="","",CONCATENATE(Tabela2[[#This Row],[Modele .rfa - lokalizacja folderu]],U1546))</f>
        <v>G:\LocalUser\snws\Rendery_dwg_rys\Modele 3D\NICZUK Cantilever type 41 v2021.rfa</v>
      </c>
      <c r="W1546" t="s">
        <v>2574</v>
      </c>
      <c r="X1546" t="s">
        <v>2767</v>
      </c>
      <c r="Y1546" t="str">
        <f>IF(X1546="","",CONCATENATE(Tabela2[[#This Row],[Modele .txt - lokalizacja folderu]],X1546))</f>
        <v>G:\LocalUser\snws\Rendery_dwg_rys\Modele 3D\NICZUK Cantilever type 41 v2021.txt</v>
      </c>
      <c r="Z1546" t="s">
        <v>2574</v>
      </c>
      <c r="AB1546" t="str">
        <f>IFERROR(VLOOKUP(Tabela2[[#This Row],[Kod]],[1]Arkusz7!$A:$W,23,FALSE),"")</f>
        <v>SS-MF2,5-800</v>
      </c>
    </row>
    <row r="1547" spans="1:28" x14ac:dyDescent="0.25">
      <c r="A1547">
        <v>12609</v>
      </c>
      <c r="B1547" t="s">
        <v>1070</v>
      </c>
      <c r="C1547" t="str">
        <f>IF(B1547="","",CONCATENATE(Tabela2[[#This Row],[Nazwa pliku - render - lokalizacja folderu]],B1547))</f>
        <v>G:\LocalUser\snws\Rendery_dwg_rys\web_ok\SS-MG2,0_web_ok.png</v>
      </c>
      <c r="D1547" t="s">
        <v>2179</v>
      </c>
      <c r="E1547" t="s">
        <v>1071</v>
      </c>
      <c r="F1547" t="str">
        <f>IF(E1547="","",CONCATENATE(Tabela2[[#This Row],[Nazwa pliku - .dwg - lokalizacja folderu]],E1547))</f>
        <v>G:\LocalUser\snws\Rendery_dwg_rys\dwg\SS-MG2,0-240.DWG</v>
      </c>
      <c r="G1547" t="s">
        <v>2185</v>
      </c>
      <c r="H1547" t="s">
        <v>2311</v>
      </c>
      <c r="I1547" t="str">
        <f>IF(H1547="","",CONCATENATE(Tabela2[[#This Row],[Rysunek .png - lokalizacja folderu]],H1547))</f>
        <v>G:\LocalUser\snws\Rendery_dwg_rys\rys\SS-MG2,0_rys.png</v>
      </c>
      <c r="J1547" t="s">
        <v>2181</v>
      </c>
      <c r="L1547" t="str">
        <f>IF(K1547="","",CONCATENATE(Tabela2[[#This Row],[Zastosowania .jpg - lokalizacja folderu]],K1547))</f>
        <v/>
      </c>
      <c r="N1547" t="str">
        <f>IF(M1547="","",CONCATENATE(Tabela2[[#This Row],[Zastosowania .jpg - lokalizacja folderu]],M1547))</f>
        <v/>
      </c>
      <c r="P1547" t="str">
        <f>IF(O1547="","",CONCATENATE(Tabela2[[#This Row],[Zastosowania .jpg - lokalizacja folderu]],O1547))</f>
        <v/>
      </c>
      <c r="Q1547" t="s">
        <v>2555</v>
      </c>
      <c r="S1547" t="str">
        <f>IF(R1547="","",CONCATENATE(Tabela2[[#This Row],[Instrukcje .png - lokalizacja folderu]],R1547))</f>
        <v/>
      </c>
      <c r="T1547" t="s">
        <v>2556</v>
      </c>
      <c r="U1547" t="s">
        <v>2637</v>
      </c>
      <c r="V1547" t="str">
        <f>IF(U1547="","",CONCATENATE(Tabela2[[#This Row],[Modele .rfa - lokalizacja folderu]],U1547))</f>
        <v>G:\LocalUser\snws\Rendery_dwg_rys\Modele 3D\NICZUK Cantilever type 41 v2021.rfa</v>
      </c>
      <c r="W1547" t="s">
        <v>2574</v>
      </c>
      <c r="X1547" t="s">
        <v>2767</v>
      </c>
      <c r="Y1547" t="str">
        <f>IF(X1547="","",CONCATENATE(Tabela2[[#This Row],[Modele .txt - lokalizacja folderu]],X1547))</f>
        <v>G:\LocalUser\snws\Rendery_dwg_rys\Modele 3D\NICZUK Cantilever type 41 v2021.txt</v>
      </c>
      <c r="Z1547" t="s">
        <v>2574</v>
      </c>
      <c r="AB1547" t="str">
        <f>IFERROR(VLOOKUP(Tabela2[[#This Row],[Kod]],[1]Arkusz7!$A:$W,23,FALSE),"")</f>
        <v>SS-MG2,0-240</v>
      </c>
    </row>
    <row r="1548" spans="1:28" x14ac:dyDescent="0.25">
      <c r="A1548">
        <v>12610</v>
      </c>
      <c r="B1548" t="s">
        <v>1070</v>
      </c>
      <c r="C1548" t="str">
        <f>IF(B1548="","",CONCATENATE(Tabela2[[#This Row],[Nazwa pliku - render - lokalizacja folderu]],B1548))</f>
        <v>G:\LocalUser\snws\Rendery_dwg_rys\web_ok\SS-MG2,0_web_ok.png</v>
      </c>
      <c r="D1548" t="s">
        <v>2179</v>
      </c>
      <c r="E1548" t="s">
        <v>1072</v>
      </c>
      <c r="F1548" t="str">
        <f>IF(E1548="","",CONCATENATE(Tabela2[[#This Row],[Nazwa pliku - .dwg - lokalizacja folderu]],E1548))</f>
        <v>G:\LocalUser\snws\Rendery_dwg_rys\dwg\SS-MG2,0-320.DWG</v>
      </c>
      <c r="G1548" t="s">
        <v>2185</v>
      </c>
      <c r="H1548" t="s">
        <v>2311</v>
      </c>
      <c r="I1548" t="str">
        <f>IF(H1548="","",CONCATENATE(Tabela2[[#This Row],[Rysunek .png - lokalizacja folderu]],H1548))</f>
        <v>G:\LocalUser\snws\Rendery_dwg_rys\rys\SS-MG2,0_rys.png</v>
      </c>
      <c r="J1548" t="s">
        <v>2181</v>
      </c>
      <c r="L1548" t="str">
        <f>IF(K1548="","",CONCATENATE(Tabela2[[#This Row],[Zastosowania .jpg - lokalizacja folderu]],K1548))</f>
        <v/>
      </c>
      <c r="N1548" t="str">
        <f>IF(M1548="","",CONCATENATE(Tabela2[[#This Row],[Zastosowania .jpg - lokalizacja folderu]],M1548))</f>
        <v/>
      </c>
      <c r="P1548" t="str">
        <f>IF(O1548="","",CONCATENATE(Tabela2[[#This Row],[Zastosowania .jpg - lokalizacja folderu]],O1548))</f>
        <v/>
      </c>
      <c r="Q1548" t="s">
        <v>2555</v>
      </c>
      <c r="S1548" t="str">
        <f>IF(R1548="","",CONCATENATE(Tabela2[[#This Row],[Instrukcje .png - lokalizacja folderu]],R1548))</f>
        <v/>
      </c>
      <c r="T1548" t="s">
        <v>2556</v>
      </c>
      <c r="U1548" t="s">
        <v>2637</v>
      </c>
      <c r="V1548" t="str">
        <f>IF(U1548="","",CONCATENATE(Tabela2[[#This Row],[Modele .rfa - lokalizacja folderu]],U1548))</f>
        <v>G:\LocalUser\snws\Rendery_dwg_rys\Modele 3D\NICZUK Cantilever type 41 v2021.rfa</v>
      </c>
      <c r="W1548" t="s">
        <v>2574</v>
      </c>
      <c r="X1548" t="s">
        <v>2767</v>
      </c>
      <c r="Y1548" t="str">
        <f>IF(X1548="","",CONCATENATE(Tabela2[[#This Row],[Modele .txt - lokalizacja folderu]],X1548))</f>
        <v>G:\LocalUser\snws\Rendery_dwg_rys\Modele 3D\NICZUK Cantilever type 41 v2021.txt</v>
      </c>
      <c r="Z1548" t="s">
        <v>2574</v>
      </c>
      <c r="AB1548" t="str">
        <f>IFERROR(VLOOKUP(Tabela2[[#This Row],[Kod]],[1]Arkusz7!$A:$W,23,FALSE),"")</f>
        <v>SS-MG2,0-320</v>
      </c>
    </row>
    <row r="1549" spans="1:28" x14ac:dyDescent="0.25">
      <c r="A1549">
        <v>12613</v>
      </c>
      <c r="B1549" t="s">
        <v>1070</v>
      </c>
      <c r="C1549" t="str">
        <f>IF(B1549="","",CONCATENATE(Tabela2[[#This Row],[Nazwa pliku - render - lokalizacja folderu]],B1549))</f>
        <v>G:\LocalUser\snws\Rendery_dwg_rys\web_ok\SS-MG2,0_web_ok.png</v>
      </c>
      <c r="D1549" t="s">
        <v>2179</v>
      </c>
      <c r="E1549" t="s">
        <v>1073</v>
      </c>
      <c r="F1549" t="str">
        <f>IF(E1549="","",CONCATENATE(Tabela2[[#This Row],[Nazwa pliku - .dwg - lokalizacja folderu]],E1549))</f>
        <v>G:\LocalUser\snws\Rendery_dwg_rys\dwg\SS-MG2,0-400.DWG</v>
      </c>
      <c r="G1549" t="s">
        <v>2185</v>
      </c>
      <c r="H1549" t="s">
        <v>2311</v>
      </c>
      <c r="I1549" t="str">
        <f>IF(H1549="","",CONCATENATE(Tabela2[[#This Row],[Rysunek .png - lokalizacja folderu]],H1549))</f>
        <v>G:\LocalUser\snws\Rendery_dwg_rys\rys\SS-MG2,0_rys.png</v>
      </c>
      <c r="J1549" t="s">
        <v>2181</v>
      </c>
      <c r="L1549" t="str">
        <f>IF(K1549="","",CONCATENATE(Tabela2[[#This Row],[Zastosowania .jpg - lokalizacja folderu]],K1549))</f>
        <v/>
      </c>
      <c r="N1549" t="str">
        <f>IF(M1549="","",CONCATENATE(Tabela2[[#This Row],[Zastosowania .jpg - lokalizacja folderu]],M1549))</f>
        <v/>
      </c>
      <c r="P1549" t="str">
        <f>IF(O1549="","",CONCATENATE(Tabela2[[#This Row],[Zastosowania .jpg - lokalizacja folderu]],O1549))</f>
        <v/>
      </c>
      <c r="Q1549" t="s">
        <v>2555</v>
      </c>
      <c r="S1549" t="str">
        <f>IF(R1549="","",CONCATENATE(Tabela2[[#This Row],[Instrukcje .png - lokalizacja folderu]],R1549))</f>
        <v/>
      </c>
      <c r="T1549" t="s">
        <v>2556</v>
      </c>
      <c r="U1549" t="s">
        <v>2637</v>
      </c>
      <c r="V1549" t="str">
        <f>IF(U1549="","",CONCATENATE(Tabela2[[#This Row],[Modele .rfa - lokalizacja folderu]],U1549))</f>
        <v>G:\LocalUser\snws\Rendery_dwg_rys\Modele 3D\NICZUK Cantilever type 41 v2021.rfa</v>
      </c>
      <c r="W1549" t="s">
        <v>2574</v>
      </c>
      <c r="X1549" t="s">
        <v>2767</v>
      </c>
      <c r="Y1549" t="str">
        <f>IF(X1549="","",CONCATENATE(Tabela2[[#This Row],[Modele .txt - lokalizacja folderu]],X1549))</f>
        <v>G:\LocalUser\snws\Rendery_dwg_rys\Modele 3D\NICZUK Cantilever type 41 v2021.txt</v>
      </c>
      <c r="Z1549" t="s">
        <v>2574</v>
      </c>
      <c r="AB1549" t="str">
        <f>IFERROR(VLOOKUP(Tabela2[[#This Row],[Kod]],[1]Arkusz7!$A:$W,23,FALSE),"")</f>
        <v>SS-MG2,0-400</v>
      </c>
    </row>
    <row r="1550" spans="1:28" x14ac:dyDescent="0.25">
      <c r="A1550">
        <v>12611</v>
      </c>
      <c r="B1550" t="s">
        <v>1070</v>
      </c>
      <c r="C1550" t="str">
        <f>IF(B1550="","",CONCATENATE(Tabela2[[#This Row],[Nazwa pliku - render - lokalizacja folderu]],B1550))</f>
        <v>G:\LocalUser\snws\Rendery_dwg_rys\web_ok\SS-MG2,0_web_ok.png</v>
      </c>
      <c r="D1550" t="s">
        <v>2179</v>
      </c>
      <c r="E1550" t="s">
        <v>1074</v>
      </c>
      <c r="F1550" t="str">
        <f>IF(E1550="","",CONCATENATE(Tabela2[[#This Row],[Nazwa pliku - .dwg - lokalizacja folderu]],E1550))</f>
        <v>G:\LocalUser\snws\Rendery_dwg_rys\dwg\SS-MG2,0-480.DWG</v>
      </c>
      <c r="G1550" t="s">
        <v>2185</v>
      </c>
      <c r="H1550" t="s">
        <v>2311</v>
      </c>
      <c r="I1550" t="str">
        <f>IF(H1550="","",CONCATENATE(Tabela2[[#This Row],[Rysunek .png - lokalizacja folderu]],H1550))</f>
        <v>G:\LocalUser\snws\Rendery_dwg_rys\rys\SS-MG2,0_rys.png</v>
      </c>
      <c r="J1550" t="s">
        <v>2181</v>
      </c>
      <c r="L1550" t="str">
        <f>IF(K1550="","",CONCATENATE(Tabela2[[#This Row],[Zastosowania .jpg - lokalizacja folderu]],K1550))</f>
        <v/>
      </c>
      <c r="N1550" t="str">
        <f>IF(M1550="","",CONCATENATE(Tabela2[[#This Row],[Zastosowania .jpg - lokalizacja folderu]],M1550))</f>
        <v/>
      </c>
      <c r="P1550" t="str">
        <f>IF(O1550="","",CONCATENATE(Tabela2[[#This Row],[Zastosowania .jpg - lokalizacja folderu]],O1550))</f>
        <v/>
      </c>
      <c r="Q1550" t="s">
        <v>2555</v>
      </c>
      <c r="S1550" t="str">
        <f>IF(R1550="","",CONCATENATE(Tabela2[[#This Row],[Instrukcje .png - lokalizacja folderu]],R1550))</f>
        <v/>
      </c>
      <c r="T1550" t="s">
        <v>2556</v>
      </c>
      <c r="U1550" t="s">
        <v>2637</v>
      </c>
      <c r="V1550" t="str">
        <f>IF(U1550="","",CONCATENATE(Tabela2[[#This Row],[Modele .rfa - lokalizacja folderu]],U1550))</f>
        <v>G:\LocalUser\snws\Rendery_dwg_rys\Modele 3D\NICZUK Cantilever type 41 v2021.rfa</v>
      </c>
      <c r="W1550" t="s">
        <v>2574</v>
      </c>
      <c r="X1550" t="s">
        <v>2767</v>
      </c>
      <c r="Y1550" t="str">
        <f>IF(X1550="","",CONCATENATE(Tabela2[[#This Row],[Modele .txt - lokalizacja folderu]],X1550))</f>
        <v>G:\LocalUser\snws\Rendery_dwg_rys\Modele 3D\NICZUK Cantilever type 41 v2021.txt</v>
      </c>
      <c r="Z1550" t="s">
        <v>2574</v>
      </c>
      <c r="AB1550" t="str">
        <f>IFERROR(VLOOKUP(Tabela2[[#This Row],[Kod]],[1]Arkusz7!$A:$W,23,FALSE),"")</f>
        <v>SS-MG2,0-480</v>
      </c>
    </row>
    <row r="1551" spans="1:28" x14ac:dyDescent="0.25">
      <c r="A1551">
        <v>12612</v>
      </c>
      <c r="B1551" t="s">
        <v>1070</v>
      </c>
      <c r="C1551" t="str">
        <f>IF(B1551="","",CONCATENATE(Tabela2[[#This Row],[Nazwa pliku - render - lokalizacja folderu]],B1551))</f>
        <v>G:\LocalUser\snws\Rendery_dwg_rys\web_ok\SS-MG2,0_web_ok.png</v>
      </c>
      <c r="D1551" t="s">
        <v>2179</v>
      </c>
      <c r="E1551" t="s">
        <v>1075</v>
      </c>
      <c r="F1551" t="str">
        <f>IF(E1551="","",CONCATENATE(Tabela2[[#This Row],[Nazwa pliku - .dwg - lokalizacja folderu]],E1551))</f>
        <v>G:\LocalUser\snws\Rendery_dwg_rys\dwg\SS-MG2,0-560.DWG</v>
      </c>
      <c r="G1551" t="s">
        <v>2185</v>
      </c>
      <c r="H1551" t="s">
        <v>2311</v>
      </c>
      <c r="I1551" t="str">
        <f>IF(H1551="","",CONCATENATE(Tabela2[[#This Row],[Rysunek .png - lokalizacja folderu]],H1551))</f>
        <v>G:\LocalUser\snws\Rendery_dwg_rys\rys\SS-MG2,0_rys.png</v>
      </c>
      <c r="J1551" t="s">
        <v>2181</v>
      </c>
      <c r="L1551" t="str">
        <f>IF(K1551="","",CONCATENATE(Tabela2[[#This Row],[Zastosowania .jpg - lokalizacja folderu]],K1551))</f>
        <v/>
      </c>
      <c r="N1551" t="str">
        <f>IF(M1551="","",CONCATENATE(Tabela2[[#This Row],[Zastosowania .jpg - lokalizacja folderu]],M1551))</f>
        <v/>
      </c>
      <c r="P1551" t="str">
        <f>IF(O1551="","",CONCATENATE(Tabela2[[#This Row],[Zastosowania .jpg - lokalizacja folderu]],O1551))</f>
        <v/>
      </c>
      <c r="Q1551" t="s">
        <v>2555</v>
      </c>
      <c r="S1551" t="str">
        <f>IF(R1551="","",CONCATENATE(Tabela2[[#This Row],[Instrukcje .png - lokalizacja folderu]],R1551))</f>
        <v/>
      </c>
      <c r="T1551" t="s">
        <v>2556</v>
      </c>
      <c r="U1551" t="s">
        <v>2637</v>
      </c>
      <c r="V1551" t="str">
        <f>IF(U1551="","",CONCATENATE(Tabela2[[#This Row],[Modele .rfa - lokalizacja folderu]],U1551))</f>
        <v>G:\LocalUser\snws\Rendery_dwg_rys\Modele 3D\NICZUK Cantilever type 41 v2021.rfa</v>
      </c>
      <c r="W1551" t="s">
        <v>2574</v>
      </c>
      <c r="X1551" t="s">
        <v>2767</v>
      </c>
      <c r="Y1551" t="str">
        <f>IF(X1551="","",CONCATENATE(Tabela2[[#This Row],[Modele .txt - lokalizacja folderu]],X1551))</f>
        <v>G:\LocalUser\snws\Rendery_dwg_rys\Modele 3D\NICZUK Cantilever type 41 v2021.txt</v>
      </c>
      <c r="Z1551" t="s">
        <v>2574</v>
      </c>
      <c r="AB1551" t="str">
        <f>IFERROR(VLOOKUP(Tabela2[[#This Row],[Kod]],[1]Arkusz7!$A:$W,23,FALSE),"")</f>
        <v>SS-MG2,0-560</v>
      </c>
    </row>
    <row r="1552" spans="1:28" x14ac:dyDescent="0.25">
      <c r="A1552">
        <v>12608</v>
      </c>
      <c r="B1552" t="s">
        <v>1070</v>
      </c>
      <c r="C1552" t="str">
        <f>IF(B1552="","",CONCATENATE(Tabela2[[#This Row],[Nazwa pliku - render - lokalizacja folderu]],B1552))</f>
        <v>G:\LocalUser\snws\Rendery_dwg_rys\web_ok\SS-MG2,0_web_ok.png</v>
      </c>
      <c r="D1552" t="s">
        <v>2179</v>
      </c>
      <c r="E1552" t="s">
        <v>1076</v>
      </c>
      <c r="F1552" t="str">
        <f>IF(E1552="","",CONCATENATE(Tabela2[[#This Row],[Nazwa pliku - .dwg - lokalizacja folderu]],E1552))</f>
        <v>G:\LocalUser\snws\Rendery_dwg_rys\dwg\SS-MG2,0-800.DWG</v>
      </c>
      <c r="G1552" t="s">
        <v>2185</v>
      </c>
      <c r="H1552" t="s">
        <v>2311</v>
      </c>
      <c r="I1552" t="str">
        <f>IF(H1552="","",CONCATENATE(Tabela2[[#This Row],[Rysunek .png - lokalizacja folderu]],H1552))</f>
        <v>G:\LocalUser\snws\Rendery_dwg_rys\rys\SS-MG2,0_rys.png</v>
      </c>
      <c r="J1552" t="s">
        <v>2181</v>
      </c>
      <c r="L1552" t="str">
        <f>IF(K1552="","",CONCATENATE(Tabela2[[#This Row],[Zastosowania .jpg - lokalizacja folderu]],K1552))</f>
        <v/>
      </c>
      <c r="N1552" t="str">
        <f>IF(M1552="","",CONCATENATE(Tabela2[[#This Row],[Zastosowania .jpg - lokalizacja folderu]],M1552))</f>
        <v/>
      </c>
      <c r="P1552" t="str">
        <f>IF(O1552="","",CONCATENATE(Tabela2[[#This Row],[Zastosowania .jpg - lokalizacja folderu]],O1552))</f>
        <v/>
      </c>
      <c r="Q1552" t="s">
        <v>2555</v>
      </c>
      <c r="S1552" t="str">
        <f>IF(R1552="","",CONCATENATE(Tabela2[[#This Row],[Instrukcje .png - lokalizacja folderu]],R1552))</f>
        <v/>
      </c>
      <c r="T1552" t="s">
        <v>2556</v>
      </c>
      <c r="U1552" t="s">
        <v>2637</v>
      </c>
      <c r="V1552" t="str">
        <f>IF(U1552="","",CONCATENATE(Tabela2[[#This Row],[Modele .rfa - lokalizacja folderu]],U1552))</f>
        <v>G:\LocalUser\snws\Rendery_dwg_rys\Modele 3D\NICZUK Cantilever type 41 v2021.rfa</v>
      </c>
      <c r="W1552" t="s">
        <v>2574</v>
      </c>
      <c r="X1552" t="s">
        <v>2767</v>
      </c>
      <c r="Y1552" t="str">
        <f>IF(X1552="","",CONCATENATE(Tabela2[[#This Row],[Modele .txt - lokalizacja folderu]],X1552))</f>
        <v>G:\LocalUser\snws\Rendery_dwg_rys\Modele 3D\NICZUK Cantilever type 41 v2021.txt</v>
      </c>
      <c r="Z1552" t="s">
        <v>2574</v>
      </c>
      <c r="AB1552" t="str">
        <f>IFERROR(VLOOKUP(Tabela2[[#This Row],[Kod]],[1]Arkusz7!$A:$W,23,FALSE),"")</f>
        <v>SS-MG2,0-800</v>
      </c>
    </row>
    <row r="1553" spans="1:28" x14ac:dyDescent="0.25">
      <c r="A1553">
        <v>13555</v>
      </c>
      <c r="B1553" t="s">
        <v>1084</v>
      </c>
      <c r="C1553" t="str">
        <f>IF(B1553="","",CONCATENATE(Tabela2[[#This Row],[Nazwa pliku - render - lokalizacja folderu]],B1553))</f>
        <v>G:\LocalUser\snws\Rendery_dwg_rys\web_ok\SS-MH2,5_web_ok.png</v>
      </c>
      <c r="D1553" t="s">
        <v>2179</v>
      </c>
      <c r="E1553" t="s">
        <v>1089</v>
      </c>
      <c r="F1553" t="str">
        <f>IF(E1553="","",CONCATENATE(Tabela2[[#This Row],[Nazwa pliku - .dwg - lokalizacja folderu]],E1553))</f>
        <v>G:\LocalUser\snws\Rendery_dwg_rys\dwg\SS-MH2,5-1040.DWG</v>
      </c>
      <c r="G1553" t="s">
        <v>2185</v>
      </c>
      <c r="H1553" t="s">
        <v>2313</v>
      </c>
      <c r="I1553" t="str">
        <f>IF(H1553="","",CONCATENATE(Tabela2[[#This Row],[Rysunek .png - lokalizacja folderu]],H1553))</f>
        <v>G:\LocalUser\snws\Rendery_dwg_rys\rys\SS-MH2,5_rys.png</v>
      </c>
      <c r="J1553" t="s">
        <v>2181</v>
      </c>
      <c r="L1553" t="str">
        <f>IF(K1553="","",CONCATENATE(Tabela2[[#This Row],[Zastosowania .jpg - lokalizacja folderu]],K1553))</f>
        <v/>
      </c>
      <c r="N1553" t="str">
        <f>IF(M1553="","",CONCATENATE(Tabela2[[#This Row],[Zastosowania .jpg - lokalizacja folderu]],M1553))</f>
        <v/>
      </c>
      <c r="P1553" t="str">
        <f>IF(O1553="","",CONCATENATE(Tabela2[[#This Row],[Zastosowania .jpg - lokalizacja folderu]],O1553))</f>
        <v/>
      </c>
      <c r="Q1553" t="s">
        <v>2555</v>
      </c>
      <c r="S1553" t="str">
        <f>IF(R1553="","",CONCATENATE(Tabela2[[#This Row],[Instrukcje .png - lokalizacja folderu]],R1553))</f>
        <v/>
      </c>
      <c r="T1553" t="s">
        <v>2556</v>
      </c>
      <c r="U1553" t="s">
        <v>2637</v>
      </c>
      <c r="V1553" t="str">
        <f>IF(U1553="","",CONCATENATE(Tabela2[[#This Row],[Modele .rfa - lokalizacja folderu]],U1553))</f>
        <v>G:\LocalUser\snws\Rendery_dwg_rys\Modele 3D\NICZUK Cantilever type 41 v2021.rfa</v>
      </c>
      <c r="W1553" t="s">
        <v>2574</v>
      </c>
      <c r="X1553" t="s">
        <v>2767</v>
      </c>
      <c r="Y1553" t="str">
        <f>IF(X1553="","",CONCATENATE(Tabela2[[#This Row],[Modele .txt - lokalizacja folderu]],X1553))</f>
        <v>G:\LocalUser\snws\Rendery_dwg_rys\Modele 3D\NICZUK Cantilever type 41 v2021.txt</v>
      </c>
      <c r="Z1553" t="s">
        <v>2574</v>
      </c>
      <c r="AB1553" t="str">
        <f>IFERROR(VLOOKUP(Tabela2[[#This Row],[Kod]],[1]Arkusz7!$A:$W,23,FALSE),"")</f>
        <v>SS-MH2,5-1040</v>
      </c>
    </row>
    <row r="1554" spans="1:28" x14ac:dyDescent="0.25">
      <c r="A1554">
        <v>13833</v>
      </c>
      <c r="B1554" t="s">
        <v>1084</v>
      </c>
      <c r="C1554" t="str">
        <f>IF(B1554="","",CONCATENATE(Tabela2[[#This Row],[Nazwa pliku - render - lokalizacja folderu]],B1554))</f>
        <v>G:\LocalUser\snws\Rendery_dwg_rys\web_ok\SS-MH2,5_web_ok.png</v>
      </c>
      <c r="D1554" t="s">
        <v>2179</v>
      </c>
      <c r="E1554" t="s">
        <v>1085</v>
      </c>
      <c r="F1554" t="str">
        <f>IF(E1554="","",CONCATENATE(Tabela2[[#This Row],[Nazwa pliku - .dwg - lokalizacja folderu]],E1554))</f>
        <v>G:\LocalUser\snws\Rendery_dwg_rys\dwg\SS-MH2,5-320.DWG</v>
      </c>
      <c r="G1554" t="s">
        <v>2185</v>
      </c>
      <c r="H1554" t="s">
        <v>2313</v>
      </c>
      <c r="I1554" t="str">
        <f>IF(H1554="","",CONCATENATE(Tabela2[[#This Row],[Rysunek .png - lokalizacja folderu]],H1554))</f>
        <v>G:\LocalUser\snws\Rendery_dwg_rys\rys\SS-MH2,5_rys.png</v>
      </c>
      <c r="J1554" t="s">
        <v>2181</v>
      </c>
      <c r="L1554" t="str">
        <f>IF(K1554="","",CONCATENATE(Tabela2[[#This Row],[Zastosowania .jpg - lokalizacja folderu]],K1554))</f>
        <v/>
      </c>
      <c r="N1554" t="str">
        <f>IF(M1554="","",CONCATENATE(Tabela2[[#This Row],[Zastosowania .jpg - lokalizacja folderu]],M1554))</f>
        <v/>
      </c>
      <c r="P1554" t="str">
        <f>IF(O1554="","",CONCATENATE(Tabela2[[#This Row],[Zastosowania .jpg - lokalizacja folderu]],O1554))</f>
        <v/>
      </c>
      <c r="Q1554" t="s">
        <v>2555</v>
      </c>
      <c r="S1554" t="str">
        <f>IF(R1554="","",CONCATENATE(Tabela2[[#This Row],[Instrukcje .png - lokalizacja folderu]],R1554))</f>
        <v/>
      </c>
      <c r="T1554" t="s">
        <v>2556</v>
      </c>
      <c r="U1554" t="s">
        <v>2637</v>
      </c>
      <c r="V1554" t="str">
        <f>IF(U1554="","",CONCATENATE(Tabela2[[#This Row],[Modele .rfa - lokalizacja folderu]],U1554))</f>
        <v>G:\LocalUser\snws\Rendery_dwg_rys\Modele 3D\NICZUK Cantilever type 41 v2021.rfa</v>
      </c>
      <c r="W1554" t="s">
        <v>2574</v>
      </c>
      <c r="X1554" t="s">
        <v>2767</v>
      </c>
      <c r="Y1554" t="str">
        <f>IF(X1554="","",CONCATENATE(Tabela2[[#This Row],[Modele .txt - lokalizacja folderu]],X1554))</f>
        <v>G:\LocalUser\snws\Rendery_dwg_rys\Modele 3D\NICZUK Cantilever type 41 v2021.txt</v>
      </c>
      <c r="Z1554" t="s">
        <v>2574</v>
      </c>
      <c r="AB1554" t="str">
        <f>IFERROR(VLOOKUP(Tabela2[[#This Row],[Kod]],[1]Arkusz7!$A:$W,23,FALSE),"")</f>
        <v>SS-MH2,5-320</v>
      </c>
    </row>
    <row r="1555" spans="1:28" x14ac:dyDescent="0.25">
      <c r="A1555">
        <v>13553</v>
      </c>
      <c r="B1555" t="s">
        <v>1084</v>
      </c>
      <c r="C1555" t="str">
        <f>IF(B1555="","",CONCATENATE(Tabela2[[#This Row],[Nazwa pliku - render - lokalizacja folderu]],B1555))</f>
        <v>G:\LocalUser\snws\Rendery_dwg_rys\web_ok\SS-MH2,5_web_ok.png</v>
      </c>
      <c r="D1555" t="s">
        <v>2179</v>
      </c>
      <c r="E1555" t="s">
        <v>1086</v>
      </c>
      <c r="F1555" t="str">
        <f>IF(E1555="","",CONCATENATE(Tabela2[[#This Row],[Nazwa pliku - .dwg - lokalizacja folderu]],E1555))</f>
        <v>G:\LocalUser\snws\Rendery_dwg_rys\dwg\SS-MH2,5-480.DWG</v>
      </c>
      <c r="G1555" t="s">
        <v>2185</v>
      </c>
      <c r="H1555" t="s">
        <v>2313</v>
      </c>
      <c r="I1555" t="str">
        <f>IF(H1555="","",CONCATENATE(Tabela2[[#This Row],[Rysunek .png - lokalizacja folderu]],H1555))</f>
        <v>G:\LocalUser\snws\Rendery_dwg_rys\rys\SS-MH2,5_rys.png</v>
      </c>
      <c r="J1555" t="s">
        <v>2181</v>
      </c>
      <c r="L1555" t="str">
        <f>IF(K1555="","",CONCATENATE(Tabela2[[#This Row],[Zastosowania .jpg - lokalizacja folderu]],K1555))</f>
        <v/>
      </c>
      <c r="N1555" t="str">
        <f>IF(M1555="","",CONCATENATE(Tabela2[[#This Row],[Zastosowania .jpg - lokalizacja folderu]],M1555))</f>
        <v/>
      </c>
      <c r="P1555" t="str">
        <f>IF(O1555="","",CONCATENATE(Tabela2[[#This Row],[Zastosowania .jpg - lokalizacja folderu]],O1555))</f>
        <v/>
      </c>
      <c r="Q1555" t="s">
        <v>2555</v>
      </c>
      <c r="S1555" t="str">
        <f>IF(R1555="","",CONCATENATE(Tabela2[[#This Row],[Instrukcje .png - lokalizacja folderu]],R1555))</f>
        <v/>
      </c>
      <c r="T1555" t="s">
        <v>2556</v>
      </c>
      <c r="U1555" t="s">
        <v>2637</v>
      </c>
      <c r="V1555" t="str">
        <f>IF(U1555="","",CONCATENATE(Tabela2[[#This Row],[Modele .rfa - lokalizacja folderu]],U1555))</f>
        <v>G:\LocalUser\snws\Rendery_dwg_rys\Modele 3D\NICZUK Cantilever type 41 v2021.rfa</v>
      </c>
      <c r="W1555" t="s">
        <v>2574</v>
      </c>
      <c r="X1555" t="s">
        <v>2767</v>
      </c>
      <c r="Y1555" t="str">
        <f>IF(X1555="","",CONCATENATE(Tabela2[[#This Row],[Modele .txt - lokalizacja folderu]],X1555))</f>
        <v>G:\LocalUser\snws\Rendery_dwg_rys\Modele 3D\NICZUK Cantilever type 41 v2021.txt</v>
      </c>
      <c r="Z1555" t="s">
        <v>2574</v>
      </c>
      <c r="AB1555" t="str">
        <f>IFERROR(VLOOKUP(Tabela2[[#This Row],[Kod]],[1]Arkusz7!$A:$W,23,FALSE),"")</f>
        <v>SS-MH2,5-480</v>
      </c>
    </row>
    <row r="1556" spans="1:28" x14ac:dyDescent="0.25">
      <c r="A1556">
        <v>13554</v>
      </c>
      <c r="B1556" t="s">
        <v>1084</v>
      </c>
      <c r="C1556" t="str">
        <f>IF(B1556="","",CONCATENATE(Tabela2[[#This Row],[Nazwa pliku - render - lokalizacja folderu]],B1556))</f>
        <v>G:\LocalUser\snws\Rendery_dwg_rys\web_ok\SS-MH2,5_web_ok.png</v>
      </c>
      <c r="D1556" t="s">
        <v>2179</v>
      </c>
      <c r="E1556" t="s">
        <v>1087</v>
      </c>
      <c r="F1556" t="str">
        <f>IF(E1556="","",CONCATENATE(Tabela2[[#This Row],[Nazwa pliku - .dwg - lokalizacja folderu]],E1556))</f>
        <v>G:\LocalUser\snws\Rendery_dwg_rys\dwg\SS-MH2,5-560.DWG</v>
      </c>
      <c r="G1556" t="s">
        <v>2185</v>
      </c>
      <c r="H1556" t="s">
        <v>2313</v>
      </c>
      <c r="I1556" t="str">
        <f>IF(H1556="","",CONCATENATE(Tabela2[[#This Row],[Rysunek .png - lokalizacja folderu]],H1556))</f>
        <v>G:\LocalUser\snws\Rendery_dwg_rys\rys\SS-MH2,5_rys.png</v>
      </c>
      <c r="J1556" t="s">
        <v>2181</v>
      </c>
      <c r="L1556" t="str">
        <f>IF(K1556="","",CONCATENATE(Tabela2[[#This Row],[Zastosowania .jpg - lokalizacja folderu]],K1556))</f>
        <v/>
      </c>
      <c r="N1556" t="str">
        <f>IF(M1556="","",CONCATENATE(Tabela2[[#This Row],[Zastosowania .jpg - lokalizacja folderu]],M1556))</f>
        <v/>
      </c>
      <c r="P1556" t="str">
        <f>IF(O1556="","",CONCATENATE(Tabela2[[#This Row],[Zastosowania .jpg - lokalizacja folderu]],O1556))</f>
        <v/>
      </c>
      <c r="Q1556" t="s">
        <v>2555</v>
      </c>
      <c r="S1556" t="str">
        <f>IF(R1556="","",CONCATENATE(Tabela2[[#This Row],[Instrukcje .png - lokalizacja folderu]],R1556))</f>
        <v/>
      </c>
      <c r="T1556" t="s">
        <v>2556</v>
      </c>
      <c r="U1556" t="s">
        <v>2637</v>
      </c>
      <c r="V1556" t="str">
        <f>IF(U1556="","",CONCATENATE(Tabela2[[#This Row],[Modele .rfa - lokalizacja folderu]],U1556))</f>
        <v>G:\LocalUser\snws\Rendery_dwg_rys\Modele 3D\NICZUK Cantilever type 41 v2021.rfa</v>
      </c>
      <c r="W1556" t="s">
        <v>2574</v>
      </c>
      <c r="X1556" t="s">
        <v>2767</v>
      </c>
      <c r="Y1556" t="str">
        <f>IF(X1556="","",CONCATENATE(Tabela2[[#This Row],[Modele .txt - lokalizacja folderu]],X1556))</f>
        <v>G:\LocalUser\snws\Rendery_dwg_rys\Modele 3D\NICZUK Cantilever type 41 v2021.txt</v>
      </c>
      <c r="Z1556" t="s">
        <v>2574</v>
      </c>
      <c r="AB1556" t="str">
        <f>IFERROR(VLOOKUP(Tabela2[[#This Row],[Kod]],[1]Arkusz7!$A:$W,23,FALSE),"")</f>
        <v>SS-MH2,5-560</v>
      </c>
    </row>
    <row r="1557" spans="1:28" x14ac:dyDescent="0.25">
      <c r="A1557">
        <v>13834</v>
      </c>
      <c r="B1557" t="s">
        <v>1084</v>
      </c>
      <c r="C1557" t="str">
        <f>IF(B1557="","",CONCATENATE(Tabela2[[#This Row],[Nazwa pliku - render - lokalizacja folderu]],B1557))</f>
        <v>G:\LocalUser\snws\Rendery_dwg_rys\web_ok\SS-MH2,5_web_ok.png</v>
      </c>
      <c r="D1557" t="s">
        <v>2179</v>
      </c>
      <c r="E1557" t="s">
        <v>1088</v>
      </c>
      <c r="F1557" t="str">
        <f>IF(E1557="","",CONCATENATE(Tabela2[[#This Row],[Nazwa pliku - .dwg - lokalizacja folderu]],E1557))</f>
        <v>G:\LocalUser\snws\Rendery_dwg_rys\dwg\SS-MH2,5-800.DWG</v>
      </c>
      <c r="G1557" t="s">
        <v>2185</v>
      </c>
      <c r="H1557" t="s">
        <v>2313</v>
      </c>
      <c r="I1557" t="str">
        <f>IF(H1557="","",CONCATENATE(Tabela2[[#This Row],[Rysunek .png - lokalizacja folderu]],H1557))</f>
        <v>G:\LocalUser\snws\Rendery_dwg_rys\rys\SS-MH2,5_rys.png</v>
      </c>
      <c r="J1557" t="s">
        <v>2181</v>
      </c>
      <c r="L1557" t="str">
        <f>IF(K1557="","",CONCATENATE(Tabela2[[#This Row],[Zastosowania .jpg - lokalizacja folderu]],K1557))</f>
        <v/>
      </c>
      <c r="N1557" t="str">
        <f>IF(M1557="","",CONCATENATE(Tabela2[[#This Row],[Zastosowania .jpg - lokalizacja folderu]],M1557))</f>
        <v/>
      </c>
      <c r="P1557" t="str">
        <f>IF(O1557="","",CONCATENATE(Tabela2[[#This Row],[Zastosowania .jpg - lokalizacja folderu]],O1557))</f>
        <v/>
      </c>
      <c r="Q1557" t="s">
        <v>2555</v>
      </c>
      <c r="S1557" t="str">
        <f>IF(R1557="","",CONCATENATE(Tabela2[[#This Row],[Instrukcje .png - lokalizacja folderu]],R1557))</f>
        <v/>
      </c>
      <c r="T1557" t="s">
        <v>2556</v>
      </c>
      <c r="U1557" t="s">
        <v>2637</v>
      </c>
      <c r="V1557" t="str">
        <f>IF(U1557="","",CONCATENATE(Tabela2[[#This Row],[Modele .rfa - lokalizacja folderu]],U1557))</f>
        <v>G:\LocalUser\snws\Rendery_dwg_rys\Modele 3D\NICZUK Cantilever type 41 v2021.rfa</v>
      </c>
      <c r="W1557" t="s">
        <v>2574</v>
      </c>
      <c r="X1557" t="s">
        <v>2767</v>
      </c>
      <c r="Y1557" t="str">
        <f>IF(X1557="","",CONCATENATE(Tabela2[[#This Row],[Modele .txt - lokalizacja folderu]],X1557))</f>
        <v>G:\LocalUser\snws\Rendery_dwg_rys\Modele 3D\NICZUK Cantilever type 41 v2021.txt</v>
      </c>
      <c r="Z1557" t="s">
        <v>2574</v>
      </c>
      <c r="AB1557" t="str">
        <f>IFERROR(VLOOKUP(Tabela2[[#This Row],[Kod]],[1]Arkusz7!$A:$W,23,FALSE),"")</f>
        <v>SS-MH2,5-800</v>
      </c>
    </row>
    <row r="1558" spans="1:28" x14ac:dyDescent="0.25">
      <c r="A1558">
        <v>17205</v>
      </c>
      <c r="B1558" t="s">
        <v>2525</v>
      </c>
      <c r="C1558" t="str">
        <f>IF(B1558="","",CONCATENATE(Tabela2[[#This Row],[Nazwa pliku - render - lokalizacja folderu]],B1558))</f>
        <v>G:\LocalUser\snws\Rendery_dwg_rys\web_ok\SS-U3,0-(800-1000)_web_ok.png</v>
      </c>
      <c r="D1558" t="s">
        <v>2179</v>
      </c>
      <c r="E1558" t="s">
        <v>1112</v>
      </c>
      <c r="F1558" t="str">
        <f>IF(E1558="","",CONCATENATE(Tabela2[[#This Row],[Nazwa pliku - .dwg - lokalizacja folderu]],E1558))</f>
        <v>G:\LocalUser\snws\Rendery_dwg_rys\dwg\SS-U3,0-1000.DWG</v>
      </c>
      <c r="G1558" t="s">
        <v>2185</v>
      </c>
      <c r="H1558" t="s">
        <v>3208</v>
      </c>
      <c r="I1558" t="str">
        <f>IF(H1558="","",CONCATENATE(Tabela2[[#This Row],[Rysunek .png - lokalizacja folderu]],H1558))</f>
        <v>G:\LocalUser\snws\Rendery_dwg_rys\rys\SS-U_zlozenie_rys.png</v>
      </c>
      <c r="J1558" t="s">
        <v>2181</v>
      </c>
      <c r="L1558" t="str">
        <f>IF(K1558="","",CONCATENATE(Tabela2[[#This Row],[Zastosowania .jpg - lokalizacja folderu]],K1558))</f>
        <v/>
      </c>
      <c r="N1558" t="str">
        <f>IF(M1558="","",CONCATENATE(Tabela2[[#This Row],[Zastosowania .jpg - lokalizacja folderu]],M1558))</f>
        <v/>
      </c>
      <c r="P1558" t="str">
        <f>IF(O1558="","",CONCATENATE(Tabela2[[#This Row],[Zastosowania .jpg - lokalizacja folderu]],O1558))</f>
        <v/>
      </c>
      <c r="Q1558" t="s">
        <v>2555</v>
      </c>
      <c r="S1558" t="str">
        <f>IF(R1558="","",CONCATENATE(Tabela2[[#This Row],[Instrukcje .png - lokalizacja folderu]],R1558))</f>
        <v/>
      </c>
      <c r="T1558" t="s">
        <v>2556</v>
      </c>
      <c r="U1558" t="s">
        <v>2636</v>
      </c>
      <c r="V1558" t="str">
        <f>IF(U1558="","",CONCATENATE(Tabela2[[#This Row],[Modele .rfa - lokalizacja folderu]],U1558))</f>
        <v>G:\LocalUser\snws\Rendery_dwg_rys\Modele 3D\NICZUK Cantilever type 30 v2021.rfa</v>
      </c>
      <c r="W1558" t="s">
        <v>2574</v>
      </c>
      <c r="X1558" t="s">
        <v>2766</v>
      </c>
      <c r="Y1558" t="str">
        <f>IF(X1558="","",CONCATENATE(Tabela2[[#This Row],[Modele .txt - lokalizacja folderu]],X1558))</f>
        <v>G:\LocalUser\snws\Rendery_dwg_rys\Modele 3D\NICZUK Cantilever type 30 v2021.txt</v>
      </c>
      <c r="Z1558" t="s">
        <v>2574</v>
      </c>
      <c r="AB1558" t="str">
        <f>IFERROR(VLOOKUP(Tabela2[[#This Row],[Kod]],[1]Arkusz7!$A:$W,23,FALSE),"")</f>
        <v>SS-U3,0-1000</v>
      </c>
    </row>
    <row r="1559" spans="1:28" x14ac:dyDescent="0.25">
      <c r="A1559">
        <v>16613</v>
      </c>
      <c r="B1559" t="s">
        <v>2184</v>
      </c>
      <c r="C1559" t="str">
        <f>IF(B1559="","",CONCATENATE(Tabela2[[#This Row],[Nazwa pliku - render - lokalizacja folderu]],B1559))</f>
        <v>G:\LocalUser\snws\Rendery_dwg_rys\web_ok\SS-U3,0-(250-600)_web_ok.png</v>
      </c>
      <c r="D1559" t="s">
        <v>2179</v>
      </c>
      <c r="E1559" t="s">
        <v>1106</v>
      </c>
      <c r="F1559" t="str">
        <f>IF(E1559="","",CONCATENATE(Tabela2[[#This Row],[Nazwa pliku - .dwg - lokalizacja folderu]],E1559))</f>
        <v>G:\LocalUser\snws\Rendery_dwg_rys\dwg\SS-U3,0-250.DWG</v>
      </c>
      <c r="G1559" t="s">
        <v>2185</v>
      </c>
      <c r="H1559" t="s">
        <v>3208</v>
      </c>
      <c r="I1559" t="str">
        <f>IF(H1559="","",CONCATENATE(Tabela2[[#This Row],[Rysunek .png - lokalizacja folderu]],H1559))</f>
        <v>G:\LocalUser\snws\Rendery_dwg_rys\rys\SS-U_zlozenie_rys.png</v>
      </c>
      <c r="J1559" t="s">
        <v>2181</v>
      </c>
      <c r="L1559" t="str">
        <f>IF(K1559="","",CONCATENATE(Tabela2[[#This Row],[Zastosowania .jpg - lokalizacja folderu]],K1559))</f>
        <v/>
      </c>
      <c r="N1559" t="str">
        <f>IF(M1559="","",CONCATENATE(Tabela2[[#This Row],[Zastosowania .jpg - lokalizacja folderu]],M1559))</f>
        <v/>
      </c>
      <c r="P1559" t="str">
        <f>IF(O1559="","",CONCATENATE(Tabela2[[#This Row],[Zastosowania .jpg - lokalizacja folderu]],O1559))</f>
        <v/>
      </c>
      <c r="Q1559" t="s">
        <v>2555</v>
      </c>
      <c r="S1559" t="str">
        <f>IF(R1559="","",CONCATENATE(Tabela2[[#This Row],[Instrukcje .png - lokalizacja folderu]],R1559))</f>
        <v/>
      </c>
      <c r="T1559" t="s">
        <v>2556</v>
      </c>
      <c r="U1559" t="s">
        <v>2636</v>
      </c>
      <c r="V1559" t="str">
        <f>IF(U1559="","",CONCATENATE(Tabela2[[#This Row],[Modele .rfa - lokalizacja folderu]],U1559))</f>
        <v>G:\LocalUser\snws\Rendery_dwg_rys\Modele 3D\NICZUK Cantilever type 30 v2021.rfa</v>
      </c>
      <c r="W1559" t="s">
        <v>2574</v>
      </c>
      <c r="X1559" t="s">
        <v>2766</v>
      </c>
      <c r="Y1559" t="str">
        <f>IF(X1559="","",CONCATENATE(Tabela2[[#This Row],[Modele .txt - lokalizacja folderu]],X1559))</f>
        <v>G:\LocalUser\snws\Rendery_dwg_rys\Modele 3D\NICZUK Cantilever type 30 v2021.txt</v>
      </c>
      <c r="Z1559" t="s">
        <v>2574</v>
      </c>
      <c r="AB1559" t="str">
        <f>IFERROR(VLOOKUP(Tabela2[[#This Row],[Kod]],[1]Arkusz7!$A:$W,23,FALSE),"")</f>
        <v>SS-U3,0-250</v>
      </c>
    </row>
    <row r="1560" spans="1:28" x14ac:dyDescent="0.25">
      <c r="A1560">
        <v>16614</v>
      </c>
      <c r="B1560" t="s">
        <v>2184</v>
      </c>
      <c r="C1560" t="str">
        <f>IF(B1560="","",CONCATENATE(Tabela2[[#This Row],[Nazwa pliku - render - lokalizacja folderu]],B1560))</f>
        <v>G:\LocalUser\snws\Rendery_dwg_rys\web_ok\SS-U3,0-(250-600)_web_ok.png</v>
      </c>
      <c r="D1560" t="s">
        <v>2179</v>
      </c>
      <c r="E1560" t="s">
        <v>1107</v>
      </c>
      <c r="F1560" t="str">
        <f>IF(E1560="","",CONCATENATE(Tabela2[[#This Row],[Nazwa pliku - .dwg - lokalizacja folderu]],E1560))</f>
        <v>G:\LocalUser\snws\Rendery_dwg_rys\dwg\SS-U3,0-300.DWG</v>
      </c>
      <c r="G1560" t="s">
        <v>2185</v>
      </c>
      <c r="H1560" t="s">
        <v>3208</v>
      </c>
      <c r="I1560" t="str">
        <f>IF(H1560="","",CONCATENATE(Tabela2[[#This Row],[Rysunek .png - lokalizacja folderu]],H1560))</f>
        <v>G:\LocalUser\snws\Rendery_dwg_rys\rys\SS-U_zlozenie_rys.png</v>
      </c>
      <c r="J1560" t="s">
        <v>2181</v>
      </c>
      <c r="L1560" t="str">
        <f>IF(K1560="","",CONCATENATE(Tabela2[[#This Row],[Zastosowania .jpg - lokalizacja folderu]],K1560))</f>
        <v/>
      </c>
      <c r="N1560" t="str">
        <f>IF(M1560="","",CONCATENATE(Tabela2[[#This Row],[Zastosowania .jpg - lokalizacja folderu]],M1560))</f>
        <v/>
      </c>
      <c r="P1560" t="str">
        <f>IF(O1560="","",CONCATENATE(Tabela2[[#This Row],[Zastosowania .jpg - lokalizacja folderu]],O1560))</f>
        <v/>
      </c>
      <c r="Q1560" t="s">
        <v>2555</v>
      </c>
      <c r="S1560" t="str">
        <f>IF(R1560="","",CONCATENATE(Tabela2[[#This Row],[Instrukcje .png - lokalizacja folderu]],R1560))</f>
        <v/>
      </c>
      <c r="T1560" t="s">
        <v>2556</v>
      </c>
      <c r="U1560" t="s">
        <v>2636</v>
      </c>
      <c r="V1560" t="str">
        <f>IF(U1560="","",CONCATENATE(Tabela2[[#This Row],[Modele .rfa - lokalizacja folderu]],U1560))</f>
        <v>G:\LocalUser\snws\Rendery_dwg_rys\Modele 3D\NICZUK Cantilever type 30 v2021.rfa</v>
      </c>
      <c r="W1560" t="s">
        <v>2574</v>
      </c>
      <c r="X1560" t="s">
        <v>2766</v>
      </c>
      <c r="Y1560" t="str">
        <f>IF(X1560="","",CONCATENATE(Tabela2[[#This Row],[Modele .txt - lokalizacja folderu]],X1560))</f>
        <v>G:\LocalUser\snws\Rendery_dwg_rys\Modele 3D\NICZUK Cantilever type 30 v2021.txt</v>
      </c>
      <c r="Z1560" t="s">
        <v>2574</v>
      </c>
      <c r="AB1560" t="str">
        <f>IFERROR(VLOOKUP(Tabela2[[#This Row],[Kod]],[1]Arkusz7!$A:$W,23,FALSE),"")</f>
        <v>SS-U3,0-300</v>
      </c>
    </row>
    <row r="1561" spans="1:28" x14ac:dyDescent="0.25">
      <c r="A1561">
        <v>16615</v>
      </c>
      <c r="B1561" t="s">
        <v>2184</v>
      </c>
      <c r="C1561" t="str">
        <f>IF(B1561="","",CONCATENATE(Tabela2[[#This Row],[Nazwa pliku - render - lokalizacja folderu]],B1561))</f>
        <v>G:\LocalUser\snws\Rendery_dwg_rys\web_ok\SS-U3,0-(250-600)_web_ok.png</v>
      </c>
      <c r="D1561" t="s">
        <v>2179</v>
      </c>
      <c r="E1561" t="s">
        <v>1108</v>
      </c>
      <c r="F1561" t="str">
        <f>IF(E1561="","",CONCATENATE(Tabela2[[#This Row],[Nazwa pliku - .dwg - lokalizacja folderu]],E1561))</f>
        <v>G:\LocalUser\snws\Rendery_dwg_rys\dwg\SS-U3,0-400.DWG</v>
      </c>
      <c r="G1561" t="s">
        <v>2185</v>
      </c>
      <c r="H1561" t="s">
        <v>3208</v>
      </c>
      <c r="I1561" t="str">
        <f>IF(H1561="","",CONCATENATE(Tabela2[[#This Row],[Rysunek .png - lokalizacja folderu]],H1561))</f>
        <v>G:\LocalUser\snws\Rendery_dwg_rys\rys\SS-U_zlozenie_rys.png</v>
      </c>
      <c r="J1561" t="s">
        <v>2181</v>
      </c>
      <c r="L1561" t="str">
        <f>IF(K1561="","",CONCATENATE(Tabela2[[#This Row],[Zastosowania .jpg - lokalizacja folderu]],K1561))</f>
        <v/>
      </c>
      <c r="N1561" t="str">
        <f>IF(M1561="","",CONCATENATE(Tabela2[[#This Row],[Zastosowania .jpg - lokalizacja folderu]],M1561))</f>
        <v/>
      </c>
      <c r="P1561" t="str">
        <f>IF(O1561="","",CONCATENATE(Tabela2[[#This Row],[Zastosowania .jpg - lokalizacja folderu]],O1561))</f>
        <v/>
      </c>
      <c r="Q1561" t="s">
        <v>2555</v>
      </c>
      <c r="S1561" t="str">
        <f>IF(R1561="","",CONCATENATE(Tabela2[[#This Row],[Instrukcje .png - lokalizacja folderu]],R1561))</f>
        <v/>
      </c>
      <c r="T1561" t="s">
        <v>2556</v>
      </c>
      <c r="U1561" t="s">
        <v>2636</v>
      </c>
      <c r="V1561" t="str">
        <f>IF(U1561="","",CONCATENATE(Tabela2[[#This Row],[Modele .rfa - lokalizacja folderu]],U1561))</f>
        <v>G:\LocalUser\snws\Rendery_dwg_rys\Modele 3D\NICZUK Cantilever type 30 v2021.rfa</v>
      </c>
      <c r="W1561" t="s">
        <v>2574</v>
      </c>
      <c r="X1561" t="s">
        <v>2766</v>
      </c>
      <c r="Y1561" t="str">
        <f>IF(X1561="","",CONCATENATE(Tabela2[[#This Row],[Modele .txt - lokalizacja folderu]],X1561))</f>
        <v>G:\LocalUser\snws\Rendery_dwg_rys\Modele 3D\NICZUK Cantilever type 30 v2021.txt</v>
      </c>
      <c r="Z1561" t="s">
        <v>2574</v>
      </c>
      <c r="AB1561" t="str">
        <f>IFERROR(VLOOKUP(Tabela2[[#This Row],[Kod]],[1]Arkusz7!$A:$W,23,FALSE),"")</f>
        <v>SS-U3,0-400</v>
      </c>
    </row>
    <row r="1562" spans="1:28" x14ac:dyDescent="0.25">
      <c r="A1562">
        <v>23969</v>
      </c>
      <c r="B1562" t="s">
        <v>2184</v>
      </c>
      <c r="C1562" t="str">
        <f>IF(B1562="","",CONCATENATE(Tabela2[[#This Row],[Nazwa pliku - render - lokalizacja folderu]],B1562))</f>
        <v>G:\LocalUser\snws\Rendery_dwg_rys\web_ok\SS-U3,0-(250-600)_web_ok.png</v>
      </c>
      <c r="D1562" t="s">
        <v>2179</v>
      </c>
      <c r="E1562" t="s">
        <v>1109</v>
      </c>
      <c r="F1562" t="str">
        <f>IF(E1562="","",CONCATENATE(Tabela2[[#This Row],[Nazwa pliku - .dwg - lokalizacja folderu]],E1562))</f>
        <v>G:\LocalUser\snws\Rendery_dwg_rys\dwg\SS-U3,0-500.DWG</v>
      </c>
      <c r="G1562" t="s">
        <v>2185</v>
      </c>
      <c r="H1562" t="s">
        <v>3208</v>
      </c>
      <c r="I1562" t="str">
        <f>IF(H1562="","",CONCATENATE(Tabela2[[#This Row],[Rysunek .png - lokalizacja folderu]],H1562))</f>
        <v>G:\LocalUser\snws\Rendery_dwg_rys\rys\SS-U_zlozenie_rys.png</v>
      </c>
      <c r="J1562" t="s">
        <v>2181</v>
      </c>
      <c r="L1562" t="str">
        <f>IF(K1562="","",CONCATENATE(Tabela2[[#This Row],[Zastosowania .jpg - lokalizacja folderu]],K1562))</f>
        <v/>
      </c>
      <c r="N1562" t="str">
        <f>IF(M1562="","",CONCATENATE(Tabela2[[#This Row],[Zastosowania .jpg - lokalizacja folderu]],M1562))</f>
        <v/>
      </c>
      <c r="P1562" t="str">
        <f>IF(O1562="","",CONCATENATE(Tabela2[[#This Row],[Zastosowania .jpg - lokalizacja folderu]],O1562))</f>
        <v/>
      </c>
      <c r="Q1562" t="s">
        <v>2555</v>
      </c>
      <c r="S1562" t="str">
        <f>IF(R1562="","",CONCATENATE(Tabela2[[#This Row],[Instrukcje .png - lokalizacja folderu]],R1562))</f>
        <v/>
      </c>
      <c r="T1562" t="s">
        <v>2556</v>
      </c>
      <c r="U1562" t="s">
        <v>2636</v>
      </c>
      <c r="V1562" t="str">
        <f>IF(U1562="","",CONCATENATE(Tabela2[[#This Row],[Modele .rfa - lokalizacja folderu]],U1562))</f>
        <v>G:\LocalUser\snws\Rendery_dwg_rys\Modele 3D\NICZUK Cantilever type 30 v2021.rfa</v>
      </c>
      <c r="W1562" t="s">
        <v>2574</v>
      </c>
      <c r="X1562" t="s">
        <v>2766</v>
      </c>
      <c r="Y1562" t="str">
        <f>IF(X1562="","",CONCATENATE(Tabela2[[#This Row],[Modele .txt - lokalizacja folderu]],X1562))</f>
        <v>G:\LocalUser\snws\Rendery_dwg_rys\Modele 3D\NICZUK Cantilever type 30 v2021.txt</v>
      </c>
      <c r="Z1562" t="s">
        <v>2574</v>
      </c>
      <c r="AB1562" t="str">
        <f>IFERROR(VLOOKUP(Tabela2[[#This Row],[Kod]],[1]Arkusz7!$A:$W,23,FALSE),"")</f>
        <v>SS-U3,0-500</v>
      </c>
    </row>
    <row r="1563" spans="1:28" x14ac:dyDescent="0.25">
      <c r="A1563">
        <v>16616</v>
      </c>
      <c r="B1563" t="s">
        <v>2184</v>
      </c>
      <c r="C1563" t="str">
        <f>IF(B1563="","",CONCATENATE(Tabela2[[#This Row],[Nazwa pliku - render - lokalizacja folderu]],B1563))</f>
        <v>G:\LocalUser\snws\Rendery_dwg_rys\web_ok\SS-U3,0-(250-600)_web_ok.png</v>
      </c>
      <c r="D1563" t="s">
        <v>2179</v>
      </c>
      <c r="E1563" t="s">
        <v>1110</v>
      </c>
      <c r="F1563" t="str">
        <f>IF(E1563="","",CONCATENATE(Tabela2[[#This Row],[Nazwa pliku - .dwg - lokalizacja folderu]],E1563))</f>
        <v>G:\LocalUser\snws\Rendery_dwg_rys\dwg\SS-U3,0-600.DWG</v>
      </c>
      <c r="G1563" t="s">
        <v>2185</v>
      </c>
      <c r="H1563" t="s">
        <v>3208</v>
      </c>
      <c r="I1563" t="str">
        <f>IF(H1563="","",CONCATENATE(Tabela2[[#This Row],[Rysunek .png - lokalizacja folderu]],H1563))</f>
        <v>G:\LocalUser\snws\Rendery_dwg_rys\rys\SS-U_zlozenie_rys.png</v>
      </c>
      <c r="J1563" t="s">
        <v>2181</v>
      </c>
      <c r="L1563" t="str">
        <f>IF(K1563="","",CONCATENATE(Tabela2[[#This Row],[Zastosowania .jpg - lokalizacja folderu]],K1563))</f>
        <v/>
      </c>
      <c r="N1563" t="str">
        <f>IF(M1563="","",CONCATENATE(Tabela2[[#This Row],[Zastosowania .jpg - lokalizacja folderu]],M1563))</f>
        <v/>
      </c>
      <c r="P1563" t="str">
        <f>IF(O1563="","",CONCATENATE(Tabela2[[#This Row],[Zastosowania .jpg - lokalizacja folderu]],O1563))</f>
        <v/>
      </c>
      <c r="Q1563" t="s">
        <v>2555</v>
      </c>
      <c r="S1563" t="str">
        <f>IF(R1563="","",CONCATENATE(Tabela2[[#This Row],[Instrukcje .png - lokalizacja folderu]],R1563))</f>
        <v/>
      </c>
      <c r="T1563" t="s">
        <v>2556</v>
      </c>
      <c r="U1563" t="s">
        <v>2636</v>
      </c>
      <c r="V1563" t="str">
        <f>IF(U1563="","",CONCATENATE(Tabela2[[#This Row],[Modele .rfa - lokalizacja folderu]],U1563))</f>
        <v>G:\LocalUser\snws\Rendery_dwg_rys\Modele 3D\NICZUK Cantilever type 30 v2021.rfa</v>
      </c>
      <c r="W1563" t="s">
        <v>2574</v>
      </c>
      <c r="X1563" t="s">
        <v>2766</v>
      </c>
      <c r="Y1563" t="str">
        <f>IF(X1563="","",CONCATENATE(Tabela2[[#This Row],[Modele .txt - lokalizacja folderu]],X1563))</f>
        <v>G:\LocalUser\snws\Rendery_dwg_rys\Modele 3D\NICZUK Cantilever type 30 v2021.txt</v>
      </c>
      <c r="Z1563" t="s">
        <v>2574</v>
      </c>
      <c r="AB1563" t="str">
        <f>IFERROR(VLOOKUP(Tabela2[[#This Row],[Kod]],[1]Arkusz7!$A:$W,23,FALSE),"")</f>
        <v>SS-U3,0-600</v>
      </c>
    </row>
    <row r="1564" spans="1:28" x14ac:dyDescent="0.25">
      <c r="A1564">
        <v>17204</v>
      </c>
      <c r="B1564" t="s">
        <v>2525</v>
      </c>
      <c r="C1564" t="str">
        <f>IF(B1564="","",CONCATENATE(Tabela2[[#This Row],[Nazwa pliku - render - lokalizacja folderu]],B1564))</f>
        <v>G:\LocalUser\snws\Rendery_dwg_rys\web_ok\SS-U3,0-(800-1000)_web_ok.png</v>
      </c>
      <c r="D1564" t="s">
        <v>2179</v>
      </c>
      <c r="E1564" t="s">
        <v>1111</v>
      </c>
      <c r="F1564" t="str">
        <f>IF(E1564="","",CONCATENATE(Tabela2[[#This Row],[Nazwa pliku - .dwg - lokalizacja folderu]],E1564))</f>
        <v>G:\LocalUser\snws\Rendery_dwg_rys\dwg\SS-U3,0-800.DWG</v>
      </c>
      <c r="G1564" t="s">
        <v>2185</v>
      </c>
      <c r="H1564" t="s">
        <v>3208</v>
      </c>
      <c r="I1564" t="str">
        <f>IF(H1564="","",CONCATENATE(Tabela2[[#This Row],[Rysunek .png - lokalizacja folderu]],H1564))</f>
        <v>G:\LocalUser\snws\Rendery_dwg_rys\rys\SS-U_zlozenie_rys.png</v>
      </c>
      <c r="J1564" t="s">
        <v>2181</v>
      </c>
      <c r="L1564" t="str">
        <f>IF(K1564="","",CONCATENATE(Tabela2[[#This Row],[Zastosowania .jpg - lokalizacja folderu]],K1564))</f>
        <v/>
      </c>
      <c r="N1564" t="str">
        <f>IF(M1564="","",CONCATENATE(Tabela2[[#This Row],[Zastosowania .jpg - lokalizacja folderu]],M1564))</f>
        <v/>
      </c>
      <c r="P1564" t="str">
        <f>IF(O1564="","",CONCATENATE(Tabela2[[#This Row],[Zastosowania .jpg - lokalizacja folderu]],O1564))</f>
        <v/>
      </c>
      <c r="Q1564" t="s">
        <v>2555</v>
      </c>
      <c r="S1564" t="str">
        <f>IF(R1564="","",CONCATENATE(Tabela2[[#This Row],[Instrukcje .png - lokalizacja folderu]],R1564))</f>
        <v/>
      </c>
      <c r="T1564" t="s">
        <v>2556</v>
      </c>
      <c r="U1564" t="s">
        <v>2636</v>
      </c>
      <c r="V1564" t="str">
        <f>IF(U1564="","",CONCATENATE(Tabela2[[#This Row],[Modele .rfa - lokalizacja folderu]],U1564))</f>
        <v>G:\LocalUser\snws\Rendery_dwg_rys\Modele 3D\NICZUK Cantilever type 30 v2021.rfa</v>
      </c>
      <c r="W1564" t="s">
        <v>2574</v>
      </c>
      <c r="X1564" t="s">
        <v>2766</v>
      </c>
      <c r="Y1564" t="str">
        <f>IF(X1564="","",CONCATENATE(Tabela2[[#This Row],[Modele .txt - lokalizacja folderu]],X1564))</f>
        <v>G:\LocalUser\snws\Rendery_dwg_rys\Modele 3D\NICZUK Cantilever type 30 v2021.txt</v>
      </c>
      <c r="Z1564" t="s">
        <v>2574</v>
      </c>
      <c r="AB1564" t="str">
        <f>IFERROR(VLOOKUP(Tabela2[[#This Row],[Kod]],[1]Arkusz7!$A:$W,23,FALSE),"")</f>
        <v>SS-U3,0-800</v>
      </c>
    </row>
    <row r="1565" spans="1:28" x14ac:dyDescent="0.25">
      <c r="A1565">
        <v>246</v>
      </c>
      <c r="B1565" t="s">
        <v>1145</v>
      </c>
      <c r="C1565" t="str">
        <f>IF(B1565="","",CONCATENATE(Tabela2[[#This Row],[Nazwa pliku - render - lokalizacja folderu]],B1565))</f>
        <v>G:\LocalUser\snws\Rendery_dwg_rys\web_ok\ST_web_ok.png</v>
      </c>
      <c r="D1565" t="s">
        <v>2179</v>
      </c>
      <c r="E1565" t="s">
        <v>1146</v>
      </c>
      <c r="F1565" t="str">
        <f>IF(E1565="","",CONCATENATE(Tabela2[[#This Row],[Nazwa pliku - .dwg - lokalizacja folderu]],E1565))</f>
        <v>G:\LocalUser\snws\Rendery_dwg_rys\dwg\ST-A.DWG</v>
      </c>
      <c r="G1565" t="s">
        <v>2185</v>
      </c>
      <c r="H1565" t="s">
        <v>2323</v>
      </c>
      <c r="I1565" t="str">
        <f>IF(H1565="","",CONCATENATE(Tabela2[[#This Row],[Rysunek .png - lokalizacja folderu]],H1565))</f>
        <v>G:\LocalUser\snws\Rendery_dwg_rys\rys\ST_rys.png</v>
      </c>
      <c r="J1565" t="s">
        <v>2181</v>
      </c>
      <c r="L1565" t="str">
        <f>IF(K1565="","",CONCATENATE(Tabela2[[#This Row],[Zastosowania .jpg - lokalizacja folderu]],K1565))</f>
        <v/>
      </c>
      <c r="N1565" t="str">
        <f>IF(M1565="","",CONCATENATE(Tabela2[[#This Row],[Zastosowania .jpg - lokalizacja folderu]],M1565))</f>
        <v/>
      </c>
      <c r="P1565" t="str">
        <f>IF(O1565="","",CONCATENATE(Tabela2[[#This Row],[Zastosowania .jpg - lokalizacja folderu]],O1565))</f>
        <v/>
      </c>
      <c r="Q1565" t="s">
        <v>2555</v>
      </c>
      <c r="S1565" t="str">
        <f>IF(R1565="","",CONCATENATE(Tabela2[[#This Row],[Instrukcje .png - lokalizacja folderu]],R1565))</f>
        <v/>
      </c>
      <c r="T1565" t="s">
        <v>2556</v>
      </c>
      <c r="U1565" t="s">
        <v>2645</v>
      </c>
      <c r="V1565" t="str">
        <f>IF(U1565="","",CONCATENATE(Tabela2[[#This Row],[Modele .rfa - lokalizacja folderu]],U1565))</f>
        <v>G:\LocalUser\snws\Rendery_dwg_rys\Modele 3D\NICZUK Channel support ST for channel.rfa</v>
      </c>
      <c r="W1565" t="s">
        <v>2574</v>
      </c>
      <c r="X1565" t="s">
        <v>2774</v>
      </c>
      <c r="Y1565" t="str">
        <f>IF(X1565="","",CONCATENATE(Tabela2[[#This Row],[Modele .txt - lokalizacja folderu]],X1565))</f>
        <v>G:\LocalUser\snws\Rendery_dwg_rys\Modele 3D\NICZUK Channel support ST for channel.txt</v>
      </c>
      <c r="Z1565" t="s">
        <v>2574</v>
      </c>
      <c r="AB1565" t="str">
        <f>IFERROR(VLOOKUP(Tabela2[[#This Row],[Kod]],[1]Arkusz7!$A:$W,23,FALSE),"")</f>
        <v>ST-A</v>
      </c>
    </row>
    <row r="1566" spans="1:28" x14ac:dyDescent="0.25">
      <c r="A1566">
        <v>25798</v>
      </c>
      <c r="B1566" t="s">
        <v>1406</v>
      </c>
      <c r="C1566" t="str">
        <f>IF(B1566="","",CONCATENATE(Tabela2[[#This Row],[Nazwa pliku - render - lokalizacja folderu]],B1566))</f>
        <v>G:\LocalUser\snws\Rendery_dwg_rys\web_ok\ST-M_web_ok.png</v>
      </c>
      <c r="D1566" t="s">
        <v>2179</v>
      </c>
      <c r="E1566" t="s">
        <v>1408</v>
      </c>
      <c r="F1566" t="str">
        <f>IF(E1566="","",CONCATENATE(Tabela2[[#This Row],[Nazwa pliku - .dwg - lokalizacja folderu]],E1566))</f>
        <v>G:\LocalUser\snws\Rendery_dwg_rys\dwg\ST-M10_M12.DWG</v>
      </c>
      <c r="G1566" t="s">
        <v>2185</v>
      </c>
      <c r="H1566" t="s">
        <v>2371</v>
      </c>
      <c r="I1566" t="str">
        <f>IF(H1566="","",CONCATENATE(Tabela2[[#This Row],[Rysunek .png - lokalizacja folderu]],H1566))</f>
        <v>G:\LocalUser\snws\Rendery_dwg_rys\rys\ST-M_rys.png</v>
      </c>
      <c r="J1566" t="s">
        <v>2181</v>
      </c>
      <c r="K1566" t="s">
        <v>2908</v>
      </c>
      <c r="L1566" t="str">
        <f>IF(K1566="","",CONCATENATE(Tabela2[[#This Row],[Zastosowania .jpg - lokalizacja folderu]],K1566))</f>
        <v>G:\LocalUser\snws\Rendery_dwg_rys\Zastosowania\ST-M_z_rys.png</v>
      </c>
      <c r="N1566" t="str">
        <f>IF(M1566="","",CONCATENATE(Tabela2[[#This Row],[Zastosowania .jpg - lokalizacja folderu]],M1566))</f>
        <v/>
      </c>
      <c r="P1566" t="str">
        <f>IF(O1566="","",CONCATENATE(Tabela2[[#This Row],[Zastosowania .jpg - lokalizacja folderu]],O1566))</f>
        <v/>
      </c>
      <c r="Q1566" t="s">
        <v>2555</v>
      </c>
      <c r="R1566" t="s">
        <v>2858</v>
      </c>
      <c r="S1566" t="str">
        <f>IF(R1566="","",CONCATENATE(Tabela2[[#This Row],[Instrukcje .png - lokalizacja folderu]],R1566))</f>
        <v>G:\LocalUser\snws\Rendery_dwg_rys\Instrukcje\ST-M_i_rys.png</v>
      </c>
      <c r="T1566" t="s">
        <v>2556</v>
      </c>
      <c r="V1566" t="str">
        <f>IF(U1566="","",CONCATENATE(Tabela2[[#This Row],[Modele .rfa - lokalizacja folderu]],U1566))</f>
        <v/>
      </c>
      <c r="W1566" t="s">
        <v>2574</v>
      </c>
      <c r="X1566" t="s">
        <v>2576</v>
      </c>
      <c r="Y1566" t="str">
        <f>IF(X1566="","",CONCATENATE(Tabela2[[#This Row],[Modele .txt - lokalizacja folderu]],X1566))</f>
        <v/>
      </c>
      <c r="Z1566" t="s">
        <v>2574</v>
      </c>
      <c r="AB1566" t="str">
        <f>IFERROR(VLOOKUP(Tabela2[[#This Row],[Kod]],[1]Arkusz7!$A:$W,23,FALSE),"")</f>
        <v>ST-M10/M12</v>
      </c>
    </row>
    <row r="1567" spans="1:28" x14ac:dyDescent="0.25">
      <c r="A1567">
        <v>245</v>
      </c>
      <c r="B1567" t="s">
        <v>1406</v>
      </c>
      <c r="C1567" t="str">
        <f>IF(B1567="","",CONCATENATE(Tabela2[[#This Row],[Nazwa pliku - render - lokalizacja folderu]],B1567))</f>
        <v>G:\LocalUser\snws\Rendery_dwg_rys\web_ok\ST-M_web_ok.png</v>
      </c>
      <c r="D1567" t="s">
        <v>2179</v>
      </c>
      <c r="E1567" t="s">
        <v>1409</v>
      </c>
      <c r="F1567" t="str">
        <f>IF(E1567="","",CONCATENATE(Tabela2[[#This Row],[Nazwa pliku - .dwg - lokalizacja folderu]],E1567))</f>
        <v>G:\LocalUser\snws\Rendery_dwg_rys\dwg\ST-M12.DWG</v>
      </c>
      <c r="G1567" t="s">
        <v>2185</v>
      </c>
      <c r="H1567" t="s">
        <v>2371</v>
      </c>
      <c r="I1567" t="str">
        <f>IF(H1567="","",CONCATENATE(Tabela2[[#This Row],[Rysunek .png - lokalizacja folderu]],H1567))</f>
        <v>G:\LocalUser\snws\Rendery_dwg_rys\rys\ST-M_rys.png</v>
      </c>
      <c r="J1567" t="s">
        <v>2181</v>
      </c>
      <c r="K1567" t="s">
        <v>2908</v>
      </c>
      <c r="L1567" t="str">
        <f>IF(K1567="","",CONCATENATE(Tabela2[[#This Row],[Zastosowania .jpg - lokalizacja folderu]],K1567))</f>
        <v>G:\LocalUser\snws\Rendery_dwg_rys\Zastosowania\ST-M_z_rys.png</v>
      </c>
      <c r="N1567" t="str">
        <f>IF(M1567="","",CONCATENATE(Tabela2[[#This Row],[Zastosowania .jpg - lokalizacja folderu]],M1567))</f>
        <v/>
      </c>
      <c r="P1567" t="str">
        <f>IF(O1567="","",CONCATENATE(Tabela2[[#This Row],[Zastosowania .jpg - lokalizacja folderu]],O1567))</f>
        <v/>
      </c>
      <c r="Q1567" t="s">
        <v>2555</v>
      </c>
      <c r="R1567" t="s">
        <v>2858</v>
      </c>
      <c r="S1567" t="str">
        <f>IF(R1567="","",CONCATENATE(Tabela2[[#This Row],[Instrukcje .png - lokalizacja folderu]],R1567))</f>
        <v>G:\LocalUser\snws\Rendery_dwg_rys\Instrukcje\ST-M_i_rys.png</v>
      </c>
      <c r="T1567" t="s">
        <v>2556</v>
      </c>
      <c r="V1567" t="str">
        <f>IF(U1567="","",CONCATENATE(Tabela2[[#This Row],[Modele .rfa - lokalizacja folderu]],U1567))</f>
        <v/>
      </c>
      <c r="W1567" t="s">
        <v>2574</v>
      </c>
      <c r="X1567" t="s">
        <v>2576</v>
      </c>
      <c r="Y1567" t="str">
        <f>IF(X1567="","",CONCATENATE(Tabela2[[#This Row],[Modele .txt - lokalizacja folderu]],X1567))</f>
        <v/>
      </c>
      <c r="Z1567" t="s">
        <v>2574</v>
      </c>
      <c r="AB1567" t="str">
        <f>IFERROR(VLOOKUP(Tabela2[[#This Row],[Kod]],[1]Arkusz7!$A:$W,23,FALSE),"")</f>
        <v>ST-M12</v>
      </c>
    </row>
    <row r="1568" spans="1:28" x14ac:dyDescent="0.25">
      <c r="A1568">
        <v>243</v>
      </c>
      <c r="B1568" t="s">
        <v>1406</v>
      </c>
      <c r="C1568" t="str">
        <f>IF(B1568="","",CONCATENATE(Tabela2[[#This Row],[Nazwa pliku - render - lokalizacja folderu]],B1568))</f>
        <v>G:\LocalUser\snws\Rendery_dwg_rys\web_ok\ST-M_web_ok.png</v>
      </c>
      <c r="D1568" t="s">
        <v>2179</v>
      </c>
      <c r="E1568" t="s">
        <v>1407</v>
      </c>
      <c r="F1568" t="str">
        <f>IF(E1568="","",CONCATENATE(Tabela2[[#This Row],[Nazwa pliku - .dwg - lokalizacja folderu]],E1568))</f>
        <v>G:\LocalUser\snws\Rendery_dwg_rys\dwg\ST-M8.DWG</v>
      </c>
      <c r="G1568" t="s">
        <v>2185</v>
      </c>
      <c r="H1568" t="s">
        <v>2371</v>
      </c>
      <c r="I1568" t="str">
        <f>IF(H1568="","",CONCATENATE(Tabela2[[#This Row],[Rysunek .png - lokalizacja folderu]],H1568))</f>
        <v>G:\LocalUser\snws\Rendery_dwg_rys\rys\ST-M_rys.png</v>
      </c>
      <c r="J1568" t="s">
        <v>2181</v>
      </c>
      <c r="K1568" t="s">
        <v>2908</v>
      </c>
      <c r="L1568" t="str">
        <f>IF(K1568="","",CONCATENATE(Tabela2[[#This Row],[Zastosowania .jpg - lokalizacja folderu]],K1568))</f>
        <v>G:\LocalUser\snws\Rendery_dwg_rys\Zastosowania\ST-M_z_rys.png</v>
      </c>
      <c r="N1568" t="str">
        <f>IF(M1568="","",CONCATENATE(Tabela2[[#This Row],[Zastosowania .jpg - lokalizacja folderu]],M1568))</f>
        <v/>
      </c>
      <c r="P1568" t="str">
        <f>IF(O1568="","",CONCATENATE(Tabela2[[#This Row],[Zastosowania .jpg - lokalizacja folderu]],O1568))</f>
        <v/>
      </c>
      <c r="Q1568" t="s">
        <v>2555</v>
      </c>
      <c r="R1568" t="s">
        <v>2858</v>
      </c>
      <c r="S1568" t="str">
        <f>IF(R1568="","",CONCATENATE(Tabela2[[#This Row],[Instrukcje .png - lokalizacja folderu]],R1568))</f>
        <v>G:\LocalUser\snws\Rendery_dwg_rys\Instrukcje\ST-M_i_rys.png</v>
      </c>
      <c r="T1568" t="s">
        <v>2556</v>
      </c>
      <c r="V1568" t="str">
        <f>IF(U1568="","",CONCATENATE(Tabela2[[#This Row],[Modele .rfa - lokalizacja folderu]],U1568))</f>
        <v/>
      </c>
      <c r="W1568" t="s">
        <v>2574</v>
      </c>
      <c r="X1568" t="s">
        <v>2576</v>
      </c>
      <c r="Y1568" t="str">
        <f>IF(X1568="","",CONCATENATE(Tabela2[[#This Row],[Modele .txt - lokalizacja folderu]],X1568))</f>
        <v/>
      </c>
      <c r="Z1568" t="s">
        <v>2574</v>
      </c>
      <c r="AB1568" t="str">
        <f>IFERROR(VLOOKUP(Tabela2[[#This Row],[Kod]],[1]Arkusz7!$A:$W,23,FALSE),"")</f>
        <v>ST-M8</v>
      </c>
    </row>
    <row r="1569" spans="1:28" x14ac:dyDescent="0.25">
      <c r="A1569">
        <v>248</v>
      </c>
      <c r="B1569" t="s">
        <v>1145</v>
      </c>
      <c r="C1569" t="str">
        <f>IF(B1569="","",CONCATENATE(Tabela2[[#This Row],[Nazwa pliku - render - lokalizacja folderu]],B1569))</f>
        <v>G:\LocalUser\snws\Rendery_dwg_rys\web_ok\ST_web_ok.png</v>
      </c>
      <c r="D1569" t="s">
        <v>2179</v>
      </c>
      <c r="E1569" t="s">
        <v>1147</v>
      </c>
      <c r="F1569" t="str">
        <f>IF(E1569="","",CONCATENATE(Tabela2[[#This Row],[Nazwa pliku - .dwg - lokalizacja folderu]],E1569))</f>
        <v>G:\LocalUser\snws\Rendery_dwg_rys\dwg\ST-MB.DWG</v>
      </c>
      <c r="G1569" t="s">
        <v>2185</v>
      </c>
      <c r="H1569" t="s">
        <v>2323</v>
      </c>
      <c r="I1569" t="str">
        <f>IF(H1569="","",CONCATENATE(Tabela2[[#This Row],[Rysunek .png - lokalizacja folderu]],H1569))</f>
        <v>G:\LocalUser\snws\Rendery_dwg_rys\rys\ST_rys.png</v>
      </c>
      <c r="J1569" t="s">
        <v>2181</v>
      </c>
      <c r="L1569" t="str">
        <f>IF(K1569="","",CONCATENATE(Tabela2[[#This Row],[Zastosowania .jpg - lokalizacja folderu]],K1569))</f>
        <v/>
      </c>
      <c r="N1569" t="str">
        <f>IF(M1569="","",CONCATENATE(Tabela2[[#This Row],[Zastosowania .jpg - lokalizacja folderu]],M1569))</f>
        <v/>
      </c>
      <c r="P1569" t="str">
        <f>IF(O1569="","",CONCATENATE(Tabela2[[#This Row],[Zastosowania .jpg - lokalizacja folderu]],O1569))</f>
        <v/>
      </c>
      <c r="Q1569" t="s">
        <v>2555</v>
      </c>
      <c r="S1569" t="str">
        <f>IF(R1569="","",CONCATENATE(Tabela2[[#This Row],[Instrukcje .png - lokalizacja folderu]],R1569))</f>
        <v/>
      </c>
      <c r="T1569" t="s">
        <v>2556</v>
      </c>
      <c r="U1569" t="s">
        <v>2645</v>
      </c>
      <c r="V1569" t="str">
        <f>IF(U1569="","",CONCATENATE(Tabela2[[#This Row],[Modele .rfa - lokalizacja folderu]],U1569))</f>
        <v>G:\LocalUser\snws\Rendery_dwg_rys\Modele 3D\NICZUK Channel support ST for channel.rfa</v>
      </c>
      <c r="W1569" t="s">
        <v>2574</v>
      </c>
      <c r="X1569" t="s">
        <v>2774</v>
      </c>
      <c r="Y1569" t="str">
        <f>IF(X1569="","",CONCATENATE(Tabela2[[#This Row],[Modele .txt - lokalizacja folderu]],X1569))</f>
        <v>G:\LocalUser\snws\Rendery_dwg_rys\Modele 3D\NICZUK Channel support ST for channel.txt</v>
      </c>
      <c r="Z1569" t="s">
        <v>2574</v>
      </c>
      <c r="AB1569" t="str">
        <f>IFERROR(VLOOKUP(Tabela2[[#This Row],[Kod]],[1]Arkusz7!$A:$W,23,FALSE),"")</f>
        <v>ST-MB</v>
      </c>
    </row>
    <row r="1570" spans="1:28" x14ac:dyDescent="0.25">
      <c r="A1570">
        <v>9577</v>
      </c>
      <c r="B1570" t="s">
        <v>1145</v>
      </c>
      <c r="C1570" t="str">
        <f>IF(B1570="","",CONCATENATE(Tabela2[[#This Row],[Nazwa pliku - render - lokalizacja folderu]],B1570))</f>
        <v>G:\LocalUser\snws\Rendery_dwg_rys\web_ok\ST_web_ok.png</v>
      </c>
      <c r="D1570" t="s">
        <v>2179</v>
      </c>
      <c r="E1570" t="s">
        <v>1148</v>
      </c>
      <c r="F1570" t="str">
        <f>IF(E1570="","",CONCATENATE(Tabela2[[#This Row],[Nazwa pliku - .dwg - lokalizacja folderu]],E1570))</f>
        <v>G:\LocalUser\snws\Rendery_dwg_rys\dwg\ST-ME.DWG</v>
      </c>
      <c r="G1570" t="s">
        <v>2185</v>
      </c>
      <c r="H1570" t="s">
        <v>2323</v>
      </c>
      <c r="I1570" t="str">
        <f>IF(H1570="","",CONCATENATE(Tabela2[[#This Row],[Rysunek .png - lokalizacja folderu]],H1570))</f>
        <v>G:\LocalUser\snws\Rendery_dwg_rys\rys\ST_rys.png</v>
      </c>
      <c r="J1570" t="s">
        <v>2181</v>
      </c>
      <c r="L1570" t="str">
        <f>IF(K1570="","",CONCATENATE(Tabela2[[#This Row],[Zastosowania .jpg - lokalizacja folderu]],K1570))</f>
        <v/>
      </c>
      <c r="N1570" t="str">
        <f>IF(M1570="","",CONCATENATE(Tabela2[[#This Row],[Zastosowania .jpg - lokalizacja folderu]],M1570))</f>
        <v/>
      </c>
      <c r="P1570" t="str">
        <f>IF(O1570="","",CONCATENATE(Tabela2[[#This Row],[Zastosowania .jpg - lokalizacja folderu]],O1570))</f>
        <v/>
      </c>
      <c r="Q1570" t="s">
        <v>2555</v>
      </c>
      <c r="S1570" t="str">
        <f>IF(R1570="","",CONCATENATE(Tabela2[[#This Row],[Instrukcje .png - lokalizacja folderu]],R1570))</f>
        <v/>
      </c>
      <c r="T1570" t="s">
        <v>2556</v>
      </c>
      <c r="U1570" t="s">
        <v>2645</v>
      </c>
      <c r="V1570" t="str">
        <f>IF(U1570="","",CONCATENATE(Tabela2[[#This Row],[Modele .rfa - lokalizacja folderu]],U1570))</f>
        <v>G:\LocalUser\snws\Rendery_dwg_rys\Modele 3D\NICZUK Channel support ST for channel.rfa</v>
      </c>
      <c r="W1570" t="s">
        <v>2574</v>
      </c>
      <c r="X1570" t="s">
        <v>2774</v>
      </c>
      <c r="Y1570" t="str">
        <f>IF(X1570="","",CONCATENATE(Tabela2[[#This Row],[Modele .txt - lokalizacja folderu]],X1570))</f>
        <v>G:\LocalUser\snws\Rendery_dwg_rys\Modele 3D\NICZUK Channel support ST for channel.txt</v>
      </c>
      <c r="Z1570" t="s">
        <v>2574</v>
      </c>
      <c r="AB1570" t="str">
        <f>IFERROR(VLOOKUP(Tabela2[[#This Row],[Kod]],[1]Arkusz7!$A:$W,23,FALSE),"")</f>
        <v>ST-ME</v>
      </c>
    </row>
    <row r="1571" spans="1:28" x14ac:dyDescent="0.25">
      <c r="A1571">
        <v>20573</v>
      </c>
      <c r="B1571" t="s">
        <v>1134</v>
      </c>
      <c r="C1571" t="str">
        <f>IF(B1571="","",CONCATENATE(Tabela2[[#This Row],[Nazwa pliku - render - lokalizacja folderu]],B1571))</f>
        <v>G:\LocalUser\snws\Rendery_dwg_rys\web_ok\STRG-MF_web_ok.png</v>
      </c>
      <c r="D1571" t="s">
        <v>2179</v>
      </c>
      <c r="E1571" t="s">
        <v>1135</v>
      </c>
      <c r="F1571" t="str">
        <f>IF(E1571="","",CONCATENATE(Tabela2[[#This Row],[Nazwa pliku - .dwg - lokalizacja folderu]],E1571))</f>
        <v>G:\LocalUser\snws\Rendery_dwg_rys\dwg\STRG-A.DWG</v>
      </c>
      <c r="G1571" t="s">
        <v>2185</v>
      </c>
      <c r="H1571" t="s">
        <v>2320</v>
      </c>
      <c r="I1571" t="str">
        <f>IF(H1571="","",CONCATENATE(Tabela2[[#This Row],[Rysunek .png - lokalizacja folderu]],H1571))</f>
        <v>G:\LocalUser\snws\Rendery_dwg_rys\rys\STRG-MF_rys.png</v>
      </c>
      <c r="J1571" t="s">
        <v>2181</v>
      </c>
      <c r="L1571" t="str">
        <f>IF(K1571="","",CONCATENATE(Tabela2[[#This Row],[Zastosowania .jpg - lokalizacja folderu]],K1571))</f>
        <v/>
      </c>
      <c r="N1571" t="str">
        <f>IF(M1571="","",CONCATENATE(Tabela2[[#This Row],[Zastosowania .jpg - lokalizacja folderu]],M1571))</f>
        <v/>
      </c>
      <c r="P1571" t="str">
        <f>IF(O1571="","",CONCATENATE(Tabela2[[#This Row],[Zastosowania .jpg - lokalizacja folderu]],O1571))</f>
        <v/>
      </c>
      <c r="Q1571" t="s">
        <v>2555</v>
      </c>
      <c r="S1571" t="str">
        <f>IF(R1571="","",CONCATENATE(Tabela2[[#This Row],[Instrukcje .png - lokalizacja folderu]],R1571))</f>
        <v/>
      </c>
      <c r="T1571" t="s">
        <v>2556</v>
      </c>
      <c r="U1571" t="s">
        <v>2643</v>
      </c>
      <c r="V1571" t="str">
        <f>IF(U1571="","",CONCATENATE(Tabela2[[#This Row],[Modele .rfa - lokalizacja folderu]],U1571))</f>
        <v>G:\LocalUser\snws\Rendery_dwg_rys\Modele 3D\NICZUK Pivot hinged rail support STRG_v2021.rfa</v>
      </c>
      <c r="W1571" t="s">
        <v>2574</v>
      </c>
      <c r="X1571" t="s">
        <v>2772</v>
      </c>
      <c r="Y1571" t="str">
        <f>IF(X1571="","",CONCATENATE(Tabela2[[#This Row],[Modele .txt - lokalizacja folderu]],X1571))</f>
        <v>G:\LocalUser\snws\Rendery_dwg_rys\Modele 3D\NICZUK Pivot hinged rail support STRG_v2021.txt</v>
      </c>
      <c r="Z1571" t="s">
        <v>2574</v>
      </c>
      <c r="AB1571" t="str">
        <f>IFERROR(VLOOKUP(Tabela2[[#This Row],[Kod]],[1]Arkusz7!$A:$W,23,FALSE),"")</f>
        <v>STRG-A SKR</v>
      </c>
    </row>
    <row r="1572" spans="1:28" x14ac:dyDescent="0.25">
      <c r="A1572">
        <v>20587</v>
      </c>
      <c r="B1572" t="s">
        <v>1134</v>
      </c>
      <c r="C1572" t="str">
        <f>IF(B1572="","",CONCATENATE(Tabela2[[#This Row],[Nazwa pliku - render - lokalizacja folderu]],B1572))</f>
        <v>G:\LocalUser\snws\Rendery_dwg_rys\web_ok\STRG-MF_web_ok.png</v>
      </c>
      <c r="D1572" t="s">
        <v>2179</v>
      </c>
      <c r="E1572" t="s">
        <v>1136</v>
      </c>
      <c r="F1572" t="str">
        <f>IF(E1572="","",CONCATENATE(Tabela2[[#This Row],[Nazwa pliku - .dwg - lokalizacja folderu]],E1572))</f>
        <v>G:\LocalUser\snws\Rendery_dwg_rys\dwg\STRG-MF.DWG</v>
      </c>
      <c r="G1572" t="s">
        <v>2185</v>
      </c>
      <c r="H1572" t="s">
        <v>2320</v>
      </c>
      <c r="I1572" t="str">
        <f>IF(H1572="","",CONCATENATE(Tabela2[[#This Row],[Rysunek .png - lokalizacja folderu]],H1572))</f>
        <v>G:\LocalUser\snws\Rendery_dwg_rys\rys\STRG-MF_rys.png</v>
      </c>
      <c r="J1572" t="s">
        <v>2181</v>
      </c>
      <c r="L1572" t="str">
        <f>IF(K1572="","",CONCATENATE(Tabela2[[#This Row],[Zastosowania .jpg - lokalizacja folderu]],K1572))</f>
        <v/>
      </c>
      <c r="N1572" t="str">
        <f>IF(M1572="","",CONCATENATE(Tabela2[[#This Row],[Zastosowania .jpg - lokalizacja folderu]],M1572))</f>
        <v/>
      </c>
      <c r="P1572" t="str">
        <f>IF(O1572="","",CONCATENATE(Tabela2[[#This Row],[Zastosowania .jpg - lokalizacja folderu]],O1572))</f>
        <v/>
      </c>
      <c r="Q1572" t="s">
        <v>2555</v>
      </c>
      <c r="S1572" t="str">
        <f>IF(R1572="","",CONCATENATE(Tabela2[[#This Row],[Instrukcje .png - lokalizacja folderu]],R1572))</f>
        <v/>
      </c>
      <c r="T1572" t="s">
        <v>2556</v>
      </c>
      <c r="U1572" t="s">
        <v>2643</v>
      </c>
      <c r="V1572" t="str">
        <f>IF(U1572="","",CONCATENATE(Tabela2[[#This Row],[Modele .rfa - lokalizacja folderu]],U1572))</f>
        <v>G:\LocalUser\snws\Rendery_dwg_rys\Modele 3D\NICZUK Pivot hinged rail support STRG_v2021.rfa</v>
      </c>
      <c r="W1572" t="s">
        <v>2574</v>
      </c>
      <c r="X1572" t="s">
        <v>2772</v>
      </c>
      <c r="Y1572" t="str">
        <f>IF(X1572="","",CONCATENATE(Tabela2[[#This Row],[Modele .txt - lokalizacja folderu]],X1572))</f>
        <v>G:\LocalUser\snws\Rendery_dwg_rys\Modele 3D\NICZUK Pivot hinged rail support STRG_v2021.txt</v>
      </c>
      <c r="Z1572" t="s">
        <v>2574</v>
      </c>
      <c r="AB1572" t="str">
        <f>IFERROR(VLOOKUP(Tabela2[[#This Row],[Kod]],[1]Arkusz7!$A:$W,23,FALSE),"")</f>
        <v>STRG-MF SKR</v>
      </c>
    </row>
    <row r="1573" spans="1:28" x14ac:dyDescent="0.25">
      <c r="A1573">
        <v>5655</v>
      </c>
      <c r="B1573" t="s">
        <v>1124</v>
      </c>
      <c r="C1573" t="str">
        <f>IF(B1573="","",CONCATENATE(Tabela2[[#This Row],[Nazwa pliku - render - lokalizacja folderu]],B1573))</f>
        <v>G:\LocalUser\snws\Rendery_dwg_rys\web_ok\ST-SMF_web_ok.png</v>
      </c>
      <c r="D1573" t="s">
        <v>2179</v>
      </c>
      <c r="E1573" t="s">
        <v>1125</v>
      </c>
      <c r="F1573" t="str">
        <f>IF(E1573="","",CONCATENATE(Tabela2[[#This Row],[Nazwa pliku - .dwg - lokalizacja folderu]],E1573))</f>
        <v>G:\LocalUser\snws\Rendery_dwg_rys\dwg\ST-SA.DWG</v>
      </c>
      <c r="G1573" t="s">
        <v>2185</v>
      </c>
      <c r="H1573" t="s">
        <v>2318</v>
      </c>
      <c r="I1573" t="str">
        <f>IF(H1573="","",CONCATENATE(Tabela2[[#This Row],[Rysunek .png - lokalizacja folderu]],H1573))</f>
        <v>G:\LocalUser\snws\Rendery_dwg_rys\rys\ST-SMF_rys.png</v>
      </c>
      <c r="J1573" t="s">
        <v>2181</v>
      </c>
      <c r="K1573" t="s">
        <v>2896</v>
      </c>
      <c r="L1573" t="str">
        <f>IF(K1573="","",CONCATENATE(Tabela2[[#This Row],[Zastosowania .jpg - lokalizacja folderu]],K1573))</f>
        <v>G:\LocalUser\snws\Rendery_dwg_rys\Zastosowania\ST-S_z_rys.png</v>
      </c>
      <c r="N1573" t="str">
        <f>IF(M1573="","",CONCATENATE(Tabela2[[#This Row],[Zastosowania .jpg - lokalizacja folderu]],M1573))</f>
        <v/>
      </c>
      <c r="P1573" t="str">
        <f>IF(O1573="","",CONCATENATE(Tabela2[[#This Row],[Zastosowania .jpg - lokalizacja folderu]],O1573))</f>
        <v/>
      </c>
      <c r="Q1573" t="s">
        <v>2555</v>
      </c>
      <c r="R1573" t="s">
        <v>2859</v>
      </c>
      <c r="S1573" t="str">
        <f>IF(R1573="","",CONCATENATE(Tabela2[[#This Row],[Instrukcje .png - lokalizacja folderu]],R1573))</f>
        <v>G:\LocalUser\snws\Rendery_dwg_rys\Instrukcje\ST-S_i_rys.png</v>
      </c>
      <c r="T1573" t="s">
        <v>2556</v>
      </c>
      <c r="U1573" t="s">
        <v>2641</v>
      </c>
      <c r="V1573" t="str">
        <f>IF(U1573="","",CONCATENATE(Tabela2[[#This Row],[Modele .rfa - lokalizacja folderu]],U1573))</f>
        <v>G:\LocalUser\snws\Rendery_dwg_rys\Modele 3D\NICZUK Channel support ST-S.rfa</v>
      </c>
      <c r="W1573" t="s">
        <v>2574</v>
      </c>
      <c r="X1573" t="s">
        <v>2576</v>
      </c>
      <c r="Y1573" t="str">
        <f>IF(X1573="","",CONCATENATE(Tabela2[[#This Row],[Modele .txt - lokalizacja folderu]],X1573))</f>
        <v/>
      </c>
      <c r="Z1573" t="s">
        <v>2574</v>
      </c>
      <c r="AB1573" t="str">
        <f>IFERROR(VLOOKUP(Tabela2[[#This Row],[Kod]],[1]Arkusz7!$A:$W,23,FALSE),"")</f>
        <v>ST-SA SKR</v>
      </c>
    </row>
    <row r="1574" spans="1:28" x14ac:dyDescent="0.25">
      <c r="A1574">
        <v>13198</v>
      </c>
      <c r="B1574" t="s">
        <v>1137</v>
      </c>
      <c r="C1574" t="str">
        <f>IF(B1574="","",CONCATENATE(Tabela2[[#This Row],[Nazwa pliku - render - lokalizacja folderu]],B1574))</f>
        <v>G:\LocalUser\snws\Rendery_dwg_rys\web_ok\ST-SMF90_web_ok.png</v>
      </c>
      <c r="D1574" t="s">
        <v>2179</v>
      </c>
      <c r="E1574" t="s">
        <v>1138</v>
      </c>
      <c r="F1574" t="str">
        <f>IF(E1574="","",CONCATENATE(Tabela2[[#This Row],[Nazwa pliku - .dwg - lokalizacja folderu]],E1574))</f>
        <v>G:\LocalUser\snws\Rendery_dwg_rys\dwg\ST-SA90.DWG</v>
      </c>
      <c r="G1574" t="s">
        <v>2185</v>
      </c>
      <c r="H1574" t="s">
        <v>2321</v>
      </c>
      <c r="I1574" t="str">
        <f>IF(H1574="","",CONCATENATE(Tabela2[[#This Row],[Rysunek .png - lokalizacja folderu]],H1574))</f>
        <v>G:\LocalUser\snws\Rendery_dwg_rys\rys\ST-SMF90_rys.png</v>
      </c>
      <c r="J1574" t="s">
        <v>2181</v>
      </c>
      <c r="L1574" t="str">
        <f>IF(K1574="","",CONCATENATE(Tabela2[[#This Row],[Zastosowania .jpg - lokalizacja folderu]],K1574))</f>
        <v/>
      </c>
      <c r="N1574" t="str">
        <f>IF(M1574="","",CONCATENATE(Tabela2[[#This Row],[Zastosowania .jpg - lokalizacja folderu]],M1574))</f>
        <v/>
      </c>
      <c r="P1574" t="str">
        <f>IF(O1574="","",CONCATENATE(Tabela2[[#This Row],[Zastosowania .jpg - lokalizacja folderu]],O1574))</f>
        <v/>
      </c>
      <c r="Q1574" t="s">
        <v>2555</v>
      </c>
      <c r="S1574" t="str">
        <f>IF(R1574="","",CONCATENATE(Tabela2[[#This Row],[Instrukcje .png - lokalizacja folderu]],R1574))</f>
        <v/>
      </c>
      <c r="T1574" t="s">
        <v>2556</v>
      </c>
      <c r="V1574" t="str">
        <f>IF(U1574="","",CONCATENATE(Tabela2[[#This Row],[Modele .rfa - lokalizacja folderu]],U1574))</f>
        <v/>
      </c>
      <c r="W1574" t="s">
        <v>2574</v>
      </c>
      <c r="X1574" t="s">
        <v>2576</v>
      </c>
      <c r="Y1574" t="str">
        <f>IF(X1574="","",CONCATENATE(Tabela2[[#This Row],[Modele .txt - lokalizacja folderu]],X1574))</f>
        <v/>
      </c>
      <c r="Z1574" t="s">
        <v>2574</v>
      </c>
      <c r="AB1574" t="str">
        <f>IFERROR(VLOOKUP(Tabela2[[#This Row],[Kod]],[1]Arkusz7!$A:$W,23,FALSE),"")</f>
        <v>ST-SA90 SKR</v>
      </c>
    </row>
    <row r="1575" spans="1:28" x14ac:dyDescent="0.25">
      <c r="A1575">
        <v>20524</v>
      </c>
      <c r="B1575" t="s">
        <v>1129</v>
      </c>
      <c r="C1575" t="str">
        <f>IF(B1575="","",CONCATENATE(Tabela2[[#This Row],[Nazwa pliku - render - lokalizacja folderu]],B1575))</f>
        <v>G:\LocalUser\snws\Rendery_dwg_rys\web_ok\ST-SL_web_ok.png</v>
      </c>
      <c r="D1575" t="s">
        <v>2179</v>
      </c>
      <c r="E1575" t="s">
        <v>1131</v>
      </c>
      <c r="F1575" t="str">
        <f>IF(E1575="","",CONCATENATE(Tabela2[[#This Row],[Nazwa pliku - .dwg - lokalizacja folderu]],E1575))</f>
        <v>G:\LocalUser\snws\Rendery_dwg_rys\dwg\ST-SLA.DWG</v>
      </c>
      <c r="G1575" t="s">
        <v>2185</v>
      </c>
      <c r="H1575" t="s">
        <v>2319</v>
      </c>
      <c r="I1575" t="str">
        <f>IF(H1575="","",CONCATENATE(Tabela2[[#This Row],[Rysunek .png - lokalizacja folderu]],H1575))</f>
        <v>G:\LocalUser\snws\Rendery_dwg_rys\rys\ST-SLMF_rys.png</v>
      </c>
      <c r="J1575" t="s">
        <v>2181</v>
      </c>
      <c r="L1575" t="str">
        <f>IF(K1575="","",CONCATENATE(Tabela2[[#This Row],[Zastosowania .jpg - lokalizacja folderu]],K1575))</f>
        <v/>
      </c>
      <c r="N1575" t="str">
        <f>IF(M1575="","",CONCATENATE(Tabela2[[#This Row],[Zastosowania .jpg - lokalizacja folderu]],M1575))</f>
        <v/>
      </c>
      <c r="P1575" t="str">
        <f>IF(O1575="","",CONCATENATE(Tabela2[[#This Row],[Zastosowania .jpg - lokalizacja folderu]],O1575))</f>
        <v/>
      </c>
      <c r="Q1575" t="s">
        <v>2555</v>
      </c>
      <c r="S1575" t="str">
        <f>IF(R1575="","",CONCATENATE(Tabela2[[#This Row],[Instrukcje .png - lokalizacja folderu]],R1575))</f>
        <v/>
      </c>
      <c r="T1575" t="s">
        <v>2556</v>
      </c>
      <c r="U1575" t="s">
        <v>2642</v>
      </c>
      <c r="V1575" t="str">
        <f>IF(U1575="","",CONCATENATE(Tabela2[[#This Row],[Modele .rfa - lokalizacja folderu]],U1575))</f>
        <v>G:\LocalUser\snws\Rendery_dwg_rys\Modele 3D\NICZUK Channel support ST-SL.rfa</v>
      </c>
      <c r="W1575" t="s">
        <v>2574</v>
      </c>
      <c r="X1575" t="s">
        <v>2771</v>
      </c>
      <c r="Y1575" t="str">
        <f>IF(X1575="","",CONCATENATE(Tabela2[[#This Row],[Modele .txt - lokalizacja folderu]],X1575))</f>
        <v>G:\LocalUser\snws\Rendery_dwg_rys\Modele 3D\NICZUK Channel support ST-SL.txt</v>
      </c>
      <c r="Z1575" t="s">
        <v>2574</v>
      </c>
      <c r="AB1575" t="str">
        <f>IFERROR(VLOOKUP(Tabela2[[#This Row],[Kod]],[1]Arkusz7!$A:$W,23,FALSE),"")</f>
        <v>ST-SLA</v>
      </c>
    </row>
    <row r="1576" spans="1:28" x14ac:dyDescent="0.25">
      <c r="A1576">
        <v>21128</v>
      </c>
      <c r="B1576" t="s">
        <v>1129</v>
      </c>
      <c r="C1576" t="str">
        <f>IF(B1576="","",CONCATENATE(Tabela2[[#This Row],[Nazwa pliku - render - lokalizacja folderu]],B1576))</f>
        <v>G:\LocalUser\snws\Rendery_dwg_rys\web_ok\ST-SL_web_ok.png</v>
      </c>
      <c r="D1576" t="s">
        <v>2179</v>
      </c>
      <c r="E1576" t="s">
        <v>1130</v>
      </c>
      <c r="F1576" t="str">
        <f>IF(E1576="","",CONCATENATE(Tabela2[[#This Row],[Nazwa pliku - .dwg - lokalizacja folderu]],E1576))</f>
        <v>G:\LocalUser\snws\Rendery_dwg_rys\dwg\ST-SLC.DWG</v>
      </c>
      <c r="G1576" t="s">
        <v>2185</v>
      </c>
      <c r="H1576" t="s">
        <v>2319</v>
      </c>
      <c r="I1576" t="str">
        <f>IF(H1576="","",CONCATENATE(Tabela2[[#This Row],[Rysunek .png - lokalizacja folderu]],H1576))</f>
        <v>G:\LocalUser\snws\Rendery_dwg_rys\rys\ST-SLMF_rys.png</v>
      </c>
      <c r="J1576" t="s">
        <v>2181</v>
      </c>
      <c r="L1576" t="str">
        <f>IF(K1576="","",CONCATENATE(Tabela2[[#This Row],[Zastosowania .jpg - lokalizacja folderu]],K1576))</f>
        <v/>
      </c>
      <c r="N1576" t="str">
        <f>IF(M1576="","",CONCATENATE(Tabela2[[#This Row],[Zastosowania .jpg - lokalizacja folderu]],M1576))</f>
        <v/>
      </c>
      <c r="P1576" t="str">
        <f>IF(O1576="","",CONCATENATE(Tabela2[[#This Row],[Zastosowania .jpg - lokalizacja folderu]],O1576))</f>
        <v/>
      </c>
      <c r="Q1576" t="s">
        <v>2555</v>
      </c>
      <c r="S1576" t="str">
        <f>IF(R1576="","",CONCATENATE(Tabela2[[#This Row],[Instrukcje .png - lokalizacja folderu]],R1576))</f>
        <v/>
      </c>
      <c r="T1576" t="s">
        <v>2556</v>
      </c>
      <c r="U1576" t="s">
        <v>2642</v>
      </c>
      <c r="V1576" t="str">
        <f>IF(U1576="","",CONCATENATE(Tabela2[[#This Row],[Modele .rfa - lokalizacja folderu]],U1576))</f>
        <v>G:\LocalUser\snws\Rendery_dwg_rys\Modele 3D\NICZUK Channel support ST-SL.rfa</v>
      </c>
      <c r="W1576" t="s">
        <v>2574</v>
      </c>
      <c r="X1576" t="s">
        <v>2771</v>
      </c>
      <c r="Y1576" t="str">
        <f>IF(X1576="","",CONCATENATE(Tabela2[[#This Row],[Modele .txt - lokalizacja folderu]],X1576))</f>
        <v>G:\LocalUser\snws\Rendery_dwg_rys\Modele 3D\NICZUK Channel support ST-SL.txt</v>
      </c>
      <c r="Z1576" t="s">
        <v>2574</v>
      </c>
      <c r="AB1576" t="str">
        <f>IFERROR(VLOOKUP(Tabela2[[#This Row],[Kod]],[1]Arkusz7!$A:$W,23,FALSE),"")</f>
        <v>ST-SLC</v>
      </c>
    </row>
    <row r="1577" spans="1:28" x14ac:dyDescent="0.25">
      <c r="A1577">
        <v>20515</v>
      </c>
      <c r="B1577" t="s">
        <v>1129</v>
      </c>
      <c r="C1577" t="str">
        <f>IF(B1577="","",CONCATENATE(Tabela2[[#This Row],[Nazwa pliku - render - lokalizacja folderu]],B1577))</f>
        <v>G:\LocalUser\snws\Rendery_dwg_rys\web_ok\ST-SL_web_ok.png</v>
      </c>
      <c r="D1577" t="s">
        <v>2179</v>
      </c>
      <c r="E1577" t="s">
        <v>1133</v>
      </c>
      <c r="F1577" t="str">
        <f>IF(E1577="","",CONCATENATE(Tabela2[[#This Row],[Nazwa pliku - .dwg - lokalizacja folderu]],E1577))</f>
        <v>G:\LocalUser\snws\Rendery_dwg_rys\dwg\ST-SLMF.DWG</v>
      </c>
      <c r="G1577" t="s">
        <v>2185</v>
      </c>
      <c r="H1577" t="s">
        <v>2319</v>
      </c>
      <c r="I1577" t="str">
        <f>IF(H1577="","",CONCATENATE(Tabela2[[#This Row],[Rysunek .png - lokalizacja folderu]],H1577))</f>
        <v>G:\LocalUser\snws\Rendery_dwg_rys\rys\ST-SLMF_rys.png</v>
      </c>
      <c r="J1577" t="s">
        <v>2181</v>
      </c>
      <c r="L1577" t="str">
        <f>IF(K1577="","",CONCATENATE(Tabela2[[#This Row],[Zastosowania .jpg - lokalizacja folderu]],K1577))</f>
        <v/>
      </c>
      <c r="N1577" t="str">
        <f>IF(M1577="","",CONCATENATE(Tabela2[[#This Row],[Zastosowania .jpg - lokalizacja folderu]],M1577))</f>
        <v/>
      </c>
      <c r="P1577" t="str">
        <f>IF(O1577="","",CONCATENATE(Tabela2[[#This Row],[Zastosowania .jpg - lokalizacja folderu]],O1577))</f>
        <v/>
      </c>
      <c r="Q1577" t="s">
        <v>2555</v>
      </c>
      <c r="S1577" t="str">
        <f>IF(R1577="","",CONCATENATE(Tabela2[[#This Row],[Instrukcje .png - lokalizacja folderu]],R1577))</f>
        <v/>
      </c>
      <c r="T1577" t="s">
        <v>2556</v>
      </c>
      <c r="U1577" t="s">
        <v>2642</v>
      </c>
      <c r="V1577" t="str">
        <f>IF(U1577="","",CONCATENATE(Tabela2[[#This Row],[Modele .rfa - lokalizacja folderu]],U1577))</f>
        <v>G:\LocalUser\snws\Rendery_dwg_rys\Modele 3D\NICZUK Channel support ST-SL.rfa</v>
      </c>
      <c r="W1577" t="s">
        <v>2574</v>
      </c>
      <c r="X1577" t="s">
        <v>2771</v>
      </c>
      <c r="Y1577" t="str">
        <f>IF(X1577="","",CONCATENATE(Tabela2[[#This Row],[Modele .txt - lokalizacja folderu]],X1577))</f>
        <v>G:\LocalUser\snws\Rendery_dwg_rys\Modele 3D\NICZUK Channel support ST-SL.txt</v>
      </c>
      <c r="Z1577" t="s">
        <v>2574</v>
      </c>
      <c r="AB1577" t="str">
        <f>IFERROR(VLOOKUP(Tabela2[[#This Row],[Kod]],[1]Arkusz7!$A:$W,23,FALSE),"")</f>
        <v>ST-SLMF</v>
      </c>
    </row>
    <row r="1578" spans="1:28" x14ac:dyDescent="0.25">
      <c r="A1578">
        <v>21135</v>
      </c>
      <c r="B1578" t="s">
        <v>1129</v>
      </c>
      <c r="C1578" t="str">
        <f>IF(B1578="","",CONCATENATE(Tabela2[[#This Row],[Nazwa pliku - render - lokalizacja folderu]],B1578))</f>
        <v>G:\LocalUser\snws\Rendery_dwg_rys\web_ok\ST-SL_web_ok.png</v>
      </c>
      <c r="D1578" t="s">
        <v>2179</v>
      </c>
      <c r="E1578" t="s">
        <v>1132</v>
      </c>
      <c r="F1578" t="str">
        <f>IF(E1578="","",CONCATENATE(Tabela2[[#This Row],[Nazwa pliku - .dwg - lokalizacja folderu]],E1578))</f>
        <v>G:\LocalUser\snws\Rendery_dwg_rys\dwg\ST-SLMG.DWG</v>
      </c>
      <c r="G1578" t="s">
        <v>2185</v>
      </c>
      <c r="H1578" t="s">
        <v>2319</v>
      </c>
      <c r="I1578" t="str">
        <f>IF(H1578="","",CONCATENATE(Tabela2[[#This Row],[Rysunek .png - lokalizacja folderu]],H1578))</f>
        <v>G:\LocalUser\snws\Rendery_dwg_rys\rys\ST-SLMF_rys.png</v>
      </c>
      <c r="J1578" t="s">
        <v>2181</v>
      </c>
      <c r="L1578" t="str">
        <f>IF(K1578="","",CONCATENATE(Tabela2[[#This Row],[Zastosowania .jpg - lokalizacja folderu]],K1578))</f>
        <v/>
      </c>
      <c r="N1578" t="str">
        <f>IF(M1578="","",CONCATENATE(Tabela2[[#This Row],[Zastosowania .jpg - lokalizacja folderu]],M1578))</f>
        <v/>
      </c>
      <c r="P1578" t="str">
        <f>IF(O1578="","",CONCATENATE(Tabela2[[#This Row],[Zastosowania .jpg - lokalizacja folderu]],O1578))</f>
        <v/>
      </c>
      <c r="Q1578" t="s">
        <v>2555</v>
      </c>
      <c r="S1578" t="str">
        <f>IF(R1578="","",CONCATENATE(Tabela2[[#This Row],[Instrukcje .png - lokalizacja folderu]],R1578))</f>
        <v/>
      </c>
      <c r="T1578" t="s">
        <v>2556</v>
      </c>
      <c r="U1578" t="s">
        <v>2642</v>
      </c>
      <c r="V1578" t="str">
        <f>IF(U1578="","",CONCATENATE(Tabela2[[#This Row],[Modele .rfa - lokalizacja folderu]],U1578))</f>
        <v>G:\LocalUser\snws\Rendery_dwg_rys\Modele 3D\NICZUK Channel support ST-SL.rfa</v>
      </c>
      <c r="W1578" t="s">
        <v>2574</v>
      </c>
      <c r="X1578" t="s">
        <v>2771</v>
      </c>
      <c r="Y1578" t="str">
        <f>IF(X1578="","",CONCATENATE(Tabela2[[#This Row],[Modele .txt - lokalizacja folderu]],X1578))</f>
        <v>G:\LocalUser\snws\Rendery_dwg_rys\Modele 3D\NICZUK Channel support ST-SL.txt</v>
      </c>
      <c r="Z1578" t="s">
        <v>2574</v>
      </c>
      <c r="AB1578" t="str">
        <f>IFERROR(VLOOKUP(Tabela2[[#This Row],[Kod]],[1]Arkusz7!$A:$W,23,FALSE),"")</f>
        <v>ST-SLMG</v>
      </c>
    </row>
    <row r="1579" spans="1:28" x14ac:dyDescent="0.25">
      <c r="A1579">
        <v>5678</v>
      </c>
      <c r="B1579" t="s">
        <v>1124</v>
      </c>
      <c r="C1579" t="str">
        <f>IF(B1579="","",CONCATENATE(Tabela2[[#This Row],[Nazwa pliku - render - lokalizacja folderu]],B1579))</f>
        <v>G:\LocalUser\snws\Rendery_dwg_rys\web_ok\ST-SMF_web_ok.png</v>
      </c>
      <c r="D1579" t="s">
        <v>2179</v>
      </c>
      <c r="E1579" t="s">
        <v>1127</v>
      </c>
      <c r="F1579" t="str">
        <f>IF(E1579="","",CONCATENATE(Tabela2[[#This Row],[Nazwa pliku - .dwg - lokalizacja folderu]],E1579))</f>
        <v>G:\LocalUser\snws\Rendery_dwg_rys\dwg\ST-SMB.DWG</v>
      </c>
      <c r="G1579" t="s">
        <v>2185</v>
      </c>
      <c r="H1579" t="s">
        <v>2318</v>
      </c>
      <c r="I1579" t="str">
        <f>IF(H1579="","",CONCATENATE(Tabela2[[#This Row],[Rysunek .png - lokalizacja folderu]],H1579))</f>
        <v>G:\LocalUser\snws\Rendery_dwg_rys\rys\ST-SMF_rys.png</v>
      </c>
      <c r="J1579" t="s">
        <v>2181</v>
      </c>
      <c r="K1579" t="s">
        <v>2896</v>
      </c>
      <c r="L1579" t="str">
        <f>IF(K1579="","",CONCATENATE(Tabela2[[#This Row],[Zastosowania .jpg - lokalizacja folderu]],K1579))</f>
        <v>G:\LocalUser\snws\Rendery_dwg_rys\Zastosowania\ST-S_z_rys.png</v>
      </c>
      <c r="N1579" t="str">
        <f>IF(M1579="","",CONCATENATE(Tabela2[[#This Row],[Zastosowania .jpg - lokalizacja folderu]],M1579))</f>
        <v/>
      </c>
      <c r="P1579" t="str">
        <f>IF(O1579="","",CONCATENATE(Tabela2[[#This Row],[Zastosowania .jpg - lokalizacja folderu]],O1579))</f>
        <v/>
      </c>
      <c r="Q1579" t="s">
        <v>2555</v>
      </c>
      <c r="R1579" t="s">
        <v>2859</v>
      </c>
      <c r="S1579" t="str">
        <f>IF(R1579="","",CONCATENATE(Tabela2[[#This Row],[Instrukcje .png - lokalizacja folderu]],R1579))</f>
        <v>G:\LocalUser\snws\Rendery_dwg_rys\Instrukcje\ST-S_i_rys.png</v>
      </c>
      <c r="T1579" t="s">
        <v>2556</v>
      </c>
      <c r="U1579" t="s">
        <v>2641</v>
      </c>
      <c r="V1579" t="str">
        <f>IF(U1579="","",CONCATENATE(Tabela2[[#This Row],[Modele .rfa - lokalizacja folderu]],U1579))</f>
        <v>G:\LocalUser\snws\Rendery_dwg_rys\Modele 3D\NICZUK Channel support ST-S.rfa</v>
      </c>
      <c r="W1579" t="s">
        <v>2574</v>
      </c>
      <c r="X1579" t="s">
        <v>2576</v>
      </c>
      <c r="Y1579" t="str">
        <f>IF(X1579="","",CONCATENATE(Tabela2[[#This Row],[Modele .txt - lokalizacja folderu]],X1579))</f>
        <v/>
      </c>
      <c r="Z1579" t="s">
        <v>2574</v>
      </c>
      <c r="AB1579" t="str">
        <f>IFERROR(VLOOKUP(Tabela2[[#This Row],[Kod]],[1]Arkusz7!$A:$W,23,FALSE),"")</f>
        <v>ST-SMB SKR</v>
      </c>
    </row>
    <row r="1580" spans="1:28" x14ac:dyDescent="0.25">
      <c r="A1580">
        <v>13171</v>
      </c>
      <c r="B1580" t="s">
        <v>1137</v>
      </c>
      <c r="C1580" t="str">
        <f>IF(B1580="","",CONCATENATE(Tabela2[[#This Row],[Nazwa pliku - render - lokalizacja folderu]],B1580))</f>
        <v>G:\LocalUser\snws\Rendery_dwg_rys\web_ok\ST-SMF90_web_ok.png</v>
      </c>
      <c r="D1580" t="s">
        <v>2179</v>
      </c>
      <c r="E1580" t="s">
        <v>1140</v>
      </c>
      <c r="F1580" t="str">
        <f>IF(E1580="","",CONCATENATE(Tabela2[[#This Row],[Nazwa pliku - .dwg - lokalizacja folderu]],E1580))</f>
        <v>G:\LocalUser\snws\Rendery_dwg_rys\dwg\ST-SMB90.DWG</v>
      </c>
      <c r="G1580" t="s">
        <v>2185</v>
      </c>
      <c r="H1580" t="s">
        <v>2321</v>
      </c>
      <c r="I1580" t="str">
        <f>IF(H1580="","",CONCATENATE(Tabela2[[#This Row],[Rysunek .png - lokalizacja folderu]],H1580))</f>
        <v>G:\LocalUser\snws\Rendery_dwg_rys\rys\ST-SMF90_rys.png</v>
      </c>
      <c r="J1580" t="s">
        <v>2181</v>
      </c>
      <c r="L1580" t="str">
        <f>IF(K1580="","",CONCATENATE(Tabela2[[#This Row],[Zastosowania .jpg - lokalizacja folderu]],K1580))</f>
        <v/>
      </c>
      <c r="N1580" t="str">
        <f>IF(M1580="","",CONCATENATE(Tabela2[[#This Row],[Zastosowania .jpg - lokalizacja folderu]],M1580))</f>
        <v/>
      </c>
      <c r="P1580" t="str">
        <f>IF(O1580="","",CONCATENATE(Tabela2[[#This Row],[Zastosowania .jpg - lokalizacja folderu]],O1580))</f>
        <v/>
      </c>
      <c r="Q1580" t="s">
        <v>2555</v>
      </c>
      <c r="S1580" t="str">
        <f>IF(R1580="","",CONCATENATE(Tabela2[[#This Row],[Instrukcje .png - lokalizacja folderu]],R1580))</f>
        <v/>
      </c>
      <c r="T1580" t="s">
        <v>2556</v>
      </c>
      <c r="V1580" t="str">
        <f>IF(U1580="","",CONCATENATE(Tabela2[[#This Row],[Modele .rfa - lokalizacja folderu]],U1580))</f>
        <v/>
      </c>
      <c r="W1580" t="s">
        <v>2574</v>
      </c>
      <c r="X1580" t="s">
        <v>2576</v>
      </c>
      <c r="Y1580" t="str">
        <f>IF(X1580="","",CONCATENATE(Tabela2[[#This Row],[Modele .txt - lokalizacja folderu]],X1580))</f>
        <v/>
      </c>
      <c r="Z1580" t="s">
        <v>2574</v>
      </c>
      <c r="AB1580" t="str">
        <f>IFERROR(VLOOKUP(Tabela2[[#This Row],[Kod]],[1]Arkusz7!$A:$W,23,FALSE),"")</f>
        <v>ST-SMB90 SKR</v>
      </c>
    </row>
    <row r="1581" spans="1:28" x14ac:dyDescent="0.25">
      <c r="A1581">
        <v>13807</v>
      </c>
      <c r="B1581" t="s">
        <v>1141</v>
      </c>
      <c r="C1581" t="str">
        <f>IF(B1581="","",CONCATENATE(Tabela2[[#This Row],[Nazwa pliku - render - lokalizacja folderu]],B1581))</f>
        <v>G:\LocalUser\snws\Rendery_dwg_rys\web_ok\ST-SMF-D_web_ok.png</v>
      </c>
      <c r="D1581" t="s">
        <v>2179</v>
      </c>
      <c r="E1581" t="s">
        <v>1144</v>
      </c>
      <c r="F1581" t="str">
        <f>IF(E1581="","",CONCATENATE(Tabela2[[#This Row],[Nazwa pliku - .dwg - lokalizacja folderu]],E1581))</f>
        <v>G:\LocalUser\snws\Rendery_dwg_rys\dwg\ST-SMB-D.DWG</v>
      </c>
      <c r="G1581" t="s">
        <v>2185</v>
      </c>
      <c r="H1581" t="s">
        <v>2322</v>
      </c>
      <c r="I1581" t="str">
        <f>IF(H1581="","",CONCATENATE(Tabela2[[#This Row],[Rysunek .png - lokalizacja folderu]],H1581))</f>
        <v>G:\LocalUser\snws\Rendery_dwg_rys\rys\ST-SMF-D_rys.png</v>
      </c>
      <c r="J1581" t="s">
        <v>2181</v>
      </c>
      <c r="L1581" t="str">
        <f>IF(K1581="","",CONCATENATE(Tabela2[[#This Row],[Zastosowania .jpg - lokalizacja folderu]],K1581))</f>
        <v/>
      </c>
      <c r="N1581" t="str">
        <f>IF(M1581="","",CONCATENATE(Tabela2[[#This Row],[Zastosowania .jpg - lokalizacja folderu]],M1581))</f>
        <v/>
      </c>
      <c r="P1581" t="str">
        <f>IF(O1581="","",CONCATENATE(Tabela2[[#This Row],[Zastosowania .jpg - lokalizacja folderu]],O1581))</f>
        <v/>
      </c>
      <c r="Q1581" t="s">
        <v>2555</v>
      </c>
      <c r="S1581" t="str">
        <f>IF(R1581="","",CONCATENATE(Tabela2[[#This Row],[Instrukcje .png - lokalizacja folderu]],R1581))</f>
        <v/>
      </c>
      <c r="T1581" t="s">
        <v>2556</v>
      </c>
      <c r="U1581" t="s">
        <v>2644</v>
      </c>
      <c r="V1581" t="str">
        <f>IF(U1581="","",CONCATENATE(Tabela2[[#This Row],[Modele .rfa - lokalizacja folderu]],U1581))</f>
        <v>G:\LocalUser\snws\Rendery_dwg_rys\Modele 3D\NICZUK Doubled channel support ST-SD .rfa</v>
      </c>
      <c r="W1581" t="s">
        <v>2574</v>
      </c>
      <c r="X1581" t="s">
        <v>2773</v>
      </c>
      <c r="Y1581" t="str">
        <f>IF(X1581="","",CONCATENATE(Tabela2[[#This Row],[Modele .txt - lokalizacja folderu]],X1581))</f>
        <v>G:\LocalUser\snws\Rendery_dwg_rys\Modele 3D\NICZUK Doubled channel support ST-SD .txt</v>
      </c>
      <c r="Z1581" t="s">
        <v>2574</v>
      </c>
      <c r="AB1581" t="str">
        <f>IFERROR(VLOOKUP(Tabela2[[#This Row],[Kod]],[1]Arkusz7!$A:$W,23,FALSE),"")</f>
        <v>ST-SMB-D SKR</v>
      </c>
    </row>
    <row r="1582" spans="1:28" x14ac:dyDescent="0.25">
      <c r="A1582">
        <v>10658</v>
      </c>
      <c r="B1582" t="s">
        <v>1124</v>
      </c>
      <c r="C1582" t="str">
        <f>IF(B1582="","",CONCATENATE(Tabela2[[#This Row],[Nazwa pliku - render - lokalizacja folderu]],B1582))</f>
        <v>G:\LocalUser\snws\Rendery_dwg_rys\web_ok\ST-SMF_web_ok.png</v>
      </c>
      <c r="D1582" t="s">
        <v>2179</v>
      </c>
      <c r="E1582" t="s">
        <v>1128</v>
      </c>
      <c r="F1582" t="str">
        <f>IF(E1582="","",CONCATENATE(Tabela2[[#This Row],[Nazwa pliku - .dwg - lokalizacja folderu]],E1582))</f>
        <v>G:\LocalUser\snws\Rendery_dwg_rys\dwg\ST-SME.DWG</v>
      </c>
      <c r="G1582" t="s">
        <v>2185</v>
      </c>
      <c r="H1582" t="s">
        <v>2318</v>
      </c>
      <c r="I1582" t="str">
        <f>IF(H1582="","",CONCATENATE(Tabela2[[#This Row],[Rysunek .png - lokalizacja folderu]],H1582))</f>
        <v>G:\LocalUser\snws\Rendery_dwg_rys\rys\ST-SMF_rys.png</v>
      </c>
      <c r="J1582" t="s">
        <v>2181</v>
      </c>
      <c r="K1582" t="s">
        <v>2896</v>
      </c>
      <c r="L1582" t="str">
        <f>IF(K1582="","",CONCATENATE(Tabela2[[#This Row],[Zastosowania .jpg - lokalizacja folderu]],K1582))</f>
        <v>G:\LocalUser\snws\Rendery_dwg_rys\Zastosowania\ST-S_z_rys.png</v>
      </c>
      <c r="N1582" t="str">
        <f>IF(M1582="","",CONCATENATE(Tabela2[[#This Row],[Zastosowania .jpg - lokalizacja folderu]],M1582))</f>
        <v/>
      </c>
      <c r="P1582" t="str">
        <f>IF(O1582="","",CONCATENATE(Tabela2[[#This Row],[Zastosowania .jpg - lokalizacja folderu]],O1582))</f>
        <v/>
      </c>
      <c r="Q1582" t="s">
        <v>2555</v>
      </c>
      <c r="R1582" t="s">
        <v>2859</v>
      </c>
      <c r="S1582" t="str">
        <f>IF(R1582="","",CONCATENATE(Tabela2[[#This Row],[Instrukcje .png - lokalizacja folderu]],R1582))</f>
        <v>G:\LocalUser\snws\Rendery_dwg_rys\Instrukcje\ST-S_i_rys.png</v>
      </c>
      <c r="T1582" t="s">
        <v>2556</v>
      </c>
      <c r="U1582" t="s">
        <v>2641</v>
      </c>
      <c r="V1582" t="str">
        <f>IF(U1582="","",CONCATENATE(Tabela2[[#This Row],[Modele .rfa - lokalizacja folderu]],U1582))</f>
        <v>G:\LocalUser\snws\Rendery_dwg_rys\Modele 3D\NICZUK Channel support ST-S.rfa</v>
      </c>
      <c r="W1582" t="s">
        <v>2574</v>
      </c>
      <c r="X1582" t="s">
        <v>2576</v>
      </c>
      <c r="Y1582" t="str">
        <f>IF(X1582="","",CONCATENATE(Tabela2[[#This Row],[Modele .txt - lokalizacja folderu]],X1582))</f>
        <v/>
      </c>
      <c r="Z1582" t="s">
        <v>2574</v>
      </c>
      <c r="AB1582" t="str">
        <f>IFERROR(VLOOKUP(Tabela2[[#This Row],[Kod]],[1]Arkusz7!$A:$W,23,FALSE),"")</f>
        <v>ST-SME SKR</v>
      </c>
    </row>
    <row r="1583" spans="1:28" x14ac:dyDescent="0.25">
      <c r="A1583">
        <v>6698</v>
      </c>
      <c r="B1583" t="s">
        <v>1124</v>
      </c>
      <c r="C1583" t="str">
        <f>IF(B1583="","",CONCATENATE(Tabela2[[#This Row],[Nazwa pliku - render - lokalizacja folderu]],B1583))</f>
        <v>G:\LocalUser\snws\Rendery_dwg_rys\web_ok\ST-SMF_web_ok.png</v>
      </c>
      <c r="D1583" t="s">
        <v>2179</v>
      </c>
      <c r="E1583" t="s">
        <v>1126</v>
      </c>
      <c r="F1583" t="str">
        <f>IF(E1583="","",CONCATENATE(Tabela2[[#This Row],[Nazwa pliku - .dwg - lokalizacja folderu]],E1583))</f>
        <v>G:\LocalUser\snws\Rendery_dwg_rys\dwg\ST-SMF.DWG</v>
      </c>
      <c r="G1583" t="s">
        <v>2185</v>
      </c>
      <c r="H1583" t="s">
        <v>2318</v>
      </c>
      <c r="I1583" t="str">
        <f>IF(H1583="","",CONCATENATE(Tabela2[[#This Row],[Rysunek .png - lokalizacja folderu]],H1583))</f>
        <v>G:\LocalUser\snws\Rendery_dwg_rys\rys\ST-SMF_rys.png</v>
      </c>
      <c r="J1583" t="s">
        <v>2181</v>
      </c>
      <c r="K1583" t="s">
        <v>2896</v>
      </c>
      <c r="L1583" t="str">
        <f>IF(K1583="","",CONCATENATE(Tabela2[[#This Row],[Zastosowania .jpg - lokalizacja folderu]],K1583))</f>
        <v>G:\LocalUser\snws\Rendery_dwg_rys\Zastosowania\ST-S_z_rys.png</v>
      </c>
      <c r="N1583" t="str">
        <f>IF(M1583="","",CONCATENATE(Tabela2[[#This Row],[Zastosowania .jpg - lokalizacja folderu]],M1583))</f>
        <v/>
      </c>
      <c r="P1583" t="str">
        <f>IF(O1583="","",CONCATENATE(Tabela2[[#This Row],[Zastosowania .jpg - lokalizacja folderu]],O1583))</f>
        <v/>
      </c>
      <c r="Q1583" t="s">
        <v>2555</v>
      </c>
      <c r="R1583" t="s">
        <v>2859</v>
      </c>
      <c r="S1583" t="str">
        <f>IF(R1583="","",CONCATENATE(Tabela2[[#This Row],[Instrukcje .png - lokalizacja folderu]],R1583))</f>
        <v>G:\LocalUser\snws\Rendery_dwg_rys\Instrukcje\ST-S_i_rys.png</v>
      </c>
      <c r="T1583" t="s">
        <v>2556</v>
      </c>
      <c r="U1583" t="s">
        <v>2641</v>
      </c>
      <c r="V1583" t="str">
        <f>IF(U1583="","",CONCATENATE(Tabela2[[#This Row],[Modele .rfa - lokalizacja folderu]],U1583))</f>
        <v>G:\LocalUser\snws\Rendery_dwg_rys\Modele 3D\NICZUK Channel support ST-S.rfa</v>
      </c>
      <c r="W1583" t="s">
        <v>2574</v>
      </c>
      <c r="X1583" t="s">
        <v>2576</v>
      </c>
      <c r="Y1583" t="str">
        <f>IF(X1583="","",CONCATENATE(Tabela2[[#This Row],[Modele .txt - lokalizacja folderu]],X1583))</f>
        <v/>
      </c>
      <c r="Z1583" t="s">
        <v>2574</v>
      </c>
      <c r="AB1583" t="str">
        <f>IFERROR(VLOOKUP(Tabela2[[#This Row],[Kod]],[1]Arkusz7!$A:$W,23,FALSE),"")</f>
        <v>ST-SMF SKR</v>
      </c>
    </row>
    <row r="1584" spans="1:28" x14ac:dyDescent="0.25">
      <c r="A1584">
        <v>12635</v>
      </c>
      <c r="B1584" t="s">
        <v>1137</v>
      </c>
      <c r="C1584" t="str">
        <f>IF(B1584="","",CONCATENATE(Tabela2[[#This Row],[Nazwa pliku - render - lokalizacja folderu]],B1584))</f>
        <v>G:\LocalUser\snws\Rendery_dwg_rys\web_ok\ST-SMF90_web_ok.png</v>
      </c>
      <c r="D1584" t="s">
        <v>2179</v>
      </c>
      <c r="E1584" t="s">
        <v>1139</v>
      </c>
      <c r="F1584" t="str">
        <f>IF(E1584="","",CONCATENATE(Tabela2[[#This Row],[Nazwa pliku - .dwg - lokalizacja folderu]],E1584))</f>
        <v>G:\LocalUser\snws\Rendery_dwg_rys\dwg\ST-SMF90.DWG</v>
      </c>
      <c r="G1584" t="s">
        <v>2185</v>
      </c>
      <c r="H1584" t="s">
        <v>2321</v>
      </c>
      <c r="I1584" t="str">
        <f>IF(H1584="","",CONCATENATE(Tabela2[[#This Row],[Rysunek .png - lokalizacja folderu]],H1584))</f>
        <v>G:\LocalUser\snws\Rendery_dwg_rys\rys\ST-SMF90_rys.png</v>
      </c>
      <c r="J1584" t="s">
        <v>2181</v>
      </c>
      <c r="L1584" t="str">
        <f>IF(K1584="","",CONCATENATE(Tabela2[[#This Row],[Zastosowania .jpg - lokalizacja folderu]],K1584))</f>
        <v/>
      </c>
      <c r="N1584" t="str">
        <f>IF(M1584="","",CONCATENATE(Tabela2[[#This Row],[Zastosowania .jpg - lokalizacja folderu]],M1584))</f>
        <v/>
      </c>
      <c r="P1584" t="str">
        <f>IF(O1584="","",CONCATENATE(Tabela2[[#This Row],[Zastosowania .jpg - lokalizacja folderu]],O1584))</f>
        <v/>
      </c>
      <c r="Q1584" t="s">
        <v>2555</v>
      </c>
      <c r="S1584" t="str">
        <f>IF(R1584="","",CONCATENATE(Tabela2[[#This Row],[Instrukcje .png - lokalizacja folderu]],R1584))</f>
        <v/>
      </c>
      <c r="T1584" t="s">
        <v>2556</v>
      </c>
      <c r="V1584" t="str">
        <f>IF(U1584="","",CONCATENATE(Tabela2[[#This Row],[Modele .rfa - lokalizacja folderu]],U1584))</f>
        <v/>
      </c>
      <c r="W1584" t="s">
        <v>2574</v>
      </c>
      <c r="X1584" t="s">
        <v>2576</v>
      </c>
      <c r="Y1584" t="str">
        <f>IF(X1584="","",CONCATENATE(Tabela2[[#This Row],[Modele .txt - lokalizacja folderu]],X1584))</f>
        <v/>
      </c>
      <c r="Z1584" t="s">
        <v>2574</v>
      </c>
      <c r="AB1584" t="str">
        <f>IFERROR(VLOOKUP(Tabela2[[#This Row],[Kod]],[1]Arkusz7!$A:$W,23,FALSE),"")</f>
        <v>ST-SMF90 SKR</v>
      </c>
    </row>
    <row r="1585" spans="1:28" x14ac:dyDescent="0.25">
      <c r="A1585">
        <v>12936</v>
      </c>
      <c r="B1585" t="s">
        <v>1141</v>
      </c>
      <c r="C1585" t="str">
        <f>IF(B1585="","",CONCATENATE(Tabela2[[#This Row],[Nazwa pliku - render - lokalizacja folderu]],B1585))</f>
        <v>G:\LocalUser\snws\Rendery_dwg_rys\web_ok\ST-SMF-D_web_ok.png</v>
      </c>
      <c r="D1585" t="s">
        <v>2179</v>
      </c>
      <c r="E1585" t="s">
        <v>1142</v>
      </c>
      <c r="F1585" t="str">
        <f>IF(E1585="","",CONCATENATE(Tabela2[[#This Row],[Nazwa pliku - .dwg - lokalizacja folderu]],E1585))</f>
        <v>G:\LocalUser\snws\Rendery_dwg_rys\dwg\ST-SMF-D.DWG</v>
      </c>
      <c r="G1585" t="s">
        <v>2185</v>
      </c>
      <c r="H1585" t="s">
        <v>2322</v>
      </c>
      <c r="I1585" t="str">
        <f>IF(H1585="","",CONCATENATE(Tabela2[[#This Row],[Rysunek .png - lokalizacja folderu]],H1585))</f>
        <v>G:\LocalUser\snws\Rendery_dwg_rys\rys\ST-SMF-D_rys.png</v>
      </c>
      <c r="J1585" t="s">
        <v>2181</v>
      </c>
      <c r="L1585" t="str">
        <f>IF(K1585="","",CONCATENATE(Tabela2[[#This Row],[Zastosowania .jpg - lokalizacja folderu]],K1585))</f>
        <v/>
      </c>
      <c r="N1585" t="str">
        <f>IF(M1585="","",CONCATENATE(Tabela2[[#This Row],[Zastosowania .jpg - lokalizacja folderu]],M1585))</f>
        <v/>
      </c>
      <c r="P1585" t="str">
        <f>IF(O1585="","",CONCATENATE(Tabela2[[#This Row],[Zastosowania .jpg - lokalizacja folderu]],O1585))</f>
        <v/>
      </c>
      <c r="Q1585" t="s">
        <v>2555</v>
      </c>
      <c r="S1585" t="str">
        <f>IF(R1585="","",CONCATENATE(Tabela2[[#This Row],[Instrukcje .png - lokalizacja folderu]],R1585))</f>
        <v/>
      </c>
      <c r="T1585" t="s">
        <v>2556</v>
      </c>
      <c r="U1585" t="s">
        <v>2644</v>
      </c>
      <c r="V1585" t="str">
        <f>IF(U1585="","",CONCATENATE(Tabela2[[#This Row],[Modele .rfa - lokalizacja folderu]],U1585))</f>
        <v>G:\LocalUser\snws\Rendery_dwg_rys\Modele 3D\NICZUK Doubled channel support ST-SD .rfa</v>
      </c>
      <c r="W1585" t="s">
        <v>2574</v>
      </c>
      <c r="X1585" t="s">
        <v>2773</v>
      </c>
      <c r="Y1585" t="str">
        <f>IF(X1585="","",CONCATENATE(Tabela2[[#This Row],[Modele .txt - lokalizacja folderu]],X1585))</f>
        <v>G:\LocalUser\snws\Rendery_dwg_rys\Modele 3D\NICZUK Doubled channel support ST-SD .txt</v>
      </c>
      <c r="Z1585" t="s">
        <v>2574</v>
      </c>
      <c r="AB1585" t="str">
        <f>IFERROR(VLOOKUP(Tabela2[[#This Row],[Kod]],[1]Arkusz7!$A:$W,23,FALSE),"")</f>
        <v>ST-SMF-D SKR</v>
      </c>
    </row>
    <row r="1586" spans="1:28" x14ac:dyDescent="0.25">
      <c r="A1586">
        <v>13018</v>
      </c>
      <c r="B1586" t="s">
        <v>1141</v>
      </c>
      <c r="C1586" t="str">
        <f>IF(B1586="","",CONCATENATE(Tabela2[[#This Row],[Nazwa pliku - render - lokalizacja folderu]],B1586))</f>
        <v>G:\LocalUser\snws\Rendery_dwg_rys\web_ok\ST-SMF-D_web_ok.png</v>
      </c>
      <c r="D1586" t="s">
        <v>2179</v>
      </c>
      <c r="E1586" t="s">
        <v>1143</v>
      </c>
      <c r="F1586" t="str">
        <f>IF(E1586="","",CONCATENATE(Tabela2[[#This Row],[Nazwa pliku - .dwg - lokalizacja folderu]],E1586))</f>
        <v>G:\LocalUser\snws\Rendery_dwg_rys\dwg\ST-SMH-D.DWG</v>
      </c>
      <c r="G1586" t="s">
        <v>2185</v>
      </c>
      <c r="H1586" t="s">
        <v>2322</v>
      </c>
      <c r="I1586" t="str">
        <f>IF(H1586="","",CONCATENATE(Tabela2[[#This Row],[Rysunek .png - lokalizacja folderu]],H1586))</f>
        <v>G:\LocalUser\snws\Rendery_dwg_rys\rys\ST-SMF-D_rys.png</v>
      </c>
      <c r="J1586" t="s">
        <v>2181</v>
      </c>
      <c r="L1586" t="str">
        <f>IF(K1586="","",CONCATENATE(Tabela2[[#This Row],[Zastosowania .jpg - lokalizacja folderu]],K1586))</f>
        <v/>
      </c>
      <c r="N1586" t="str">
        <f>IF(M1586="","",CONCATENATE(Tabela2[[#This Row],[Zastosowania .jpg - lokalizacja folderu]],M1586))</f>
        <v/>
      </c>
      <c r="P1586" t="str">
        <f>IF(O1586="","",CONCATENATE(Tabela2[[#This Row],[Zastosowania .jpg - lokalizacja folderu]],O1586))</f>
        <v/>
      </c>
      <c r="Q1586" t="s">
        <v>2555</v>
      </c>
      <c r="S1586" t="str">
        <f>IF(R1586="","",CONCATENATE(Tabela2[[#This Row],[Instrukcje .png - lokalizacja folderu]],R1586))</f>
        <v/>
      </c>
      <c r="T1586" t="s">
        <v>2556</v>
      </c>
      <c r="U1586" t="s">
        <v>2644</v>
      </c>
      <c r="V1586" t="str">
        <f>IF(U1586="","",CONCATENATE(Tabela2[[#This Row],[Modele .rfa - lokalizacja folderu]],U1586))</f>
        <v>G:\LocalUser\snws\Rendery_dwg_rys\Modele 3D\NICZUK Doubled channel support ST-SD .rfa</v>
      </c>
      <c r="W1586" t="s">
        <v>2574</v>
      </c>
      <c r="X1586" t="s">
        <v>2773</v>
      </c>
      <c r="Y1586" t="str">
        <f>IF(X1586="","",CONCATENATE(Tabela2[[#This Row],[Modele .txt - lokalizacja folderu]],X1586))</f>
        <v>G:\LocalUser\snws\Rendery_dwg_rys\Modele 3D\NICZUK Doubled channel support ST-SD .txt</v>
      </c>
      <c r="Z1586" t="s">
        <v>2574</v>
      </c>
      <c r="AB1586" t="str">
        <f>IFERROR(VLOOKUP(Tabela2[[#This Row],[Kod]],[1]Arkusz7!$A:$W,23,FALSE),"")</f>
        <v>ST-SMH-D SKR</v>
      </c>
    </row>
    <row r="1587" spans="1:28" x14ac:dyDescent="0.25">
      <c r="A1587">
        <v>26092</v>
      </c>
      <c r="B1587" t="s">
        <v>2201</v>
      </c>
      <c r="C1587" t="str">
        <f>IF(B1587="","",CONCATENATE(Tabela2[[#This Row],[Nazwa pliku - render - lokalizacja folderu]],B1587))</f>
        <v>G:\LocalUser\snws\Rendery_dwg_rys\web_ok\SW-P3_web_ok.png</v>
      </c>
      <c r="D1587" t="s">
        <v>2179</v>
      </c>
      <c r="E1587" t="s">
        <v>759</v>
      </c>
      <c r="F1587" t="str">
        <f>IF(E1587="","",CONCATENATE(Tabela2[[#This Row],[Nazwa pliku - .dwg - lokalizacja folderu]],E1587))</f>
        <v>G:\LocalUser\snws\Rendery_dwg_rys\dwg\SW-P1.DWG</v>
      </c>
      <c r="G1587" t="s">
        <v>2185</v>
      </c>
      <c r="H1587" t="s">
        <v>2261</v>
      </c>
      <c r="I1587" t="str">
        <f>IF(H1587="","",CONCATENATE(Tabela2[[#This Row],[Rysunek .png - lokalizacja folderu]],H1587))</f>
        <v>G:\LocalUser\snws\Rendery_dwg_rys\rys\SW-P1_rys.png</v>
      </c>
      <c r="J1587" t="s">
        <v>2181</v>
      </c>
      <c r="L1587" t="str">
        <f>IF(K1587="","",CONCATENATE(Tabela2[[#This Row],[Zastosowania .jpg - lokalizacja folderu]],K1587))</f>
        <v/>
      </c>
      <c r="N1587" t="str">
        <f>IF(M1587="","",CONCATENATE(Tabela2[[#This Row],[Zastosowania .jpg - lokalizacja folderu]],M1587))</f>
        <v/>
      </c>
      <c r="P1587" t="str">
        <f>IF(O1587="","",CONCATENATE(Tabela2[[#This Row],[Zastosowania .jpg - lokalizacja folderu]],O1587))</f>
        <v/>
      </c>
      <c r="Q1587" t="s">
        <v>2555</v>
      </c>
      <c r="S1587" t="str">
        <f>IF(R1587="","",CONCATENATE(Tabela2[[#This Row],[Instrukcje .png - lokalizacja folderu]],R1587))</f>
        <v/>
      </c>
      <c r="T1587" t="s">
        <v>2556</v>
      </c>
      <c r="U1587" t="s">
        <v>2618</v>
      </c>
      <c r="V1587" t="str">
        <f>IF(U1587="","",CONCATENATE(Tabela2[[#This Row],[Modele .rfa - lokalizacja folderu]],U1587))</f>
        <v>G:\LocalUser\snws\Rendery_dwg_rys\Modele 3D\NICZUK Ventilation Duct G Clamp P1.rfa</v>
      </c>
      <c r="W1587" t="s">
        <v>2574</v>
      </c>
      <c r="X1587" t="s">
        <v>2750</v>
      </c>
      <c r="Y1587" t="str">
        <f>IF(X1587="","",CONCATENATE(Tabela2[[#This Row],[Modele .txt - lokalizacja folderu]],X1587))</f>
        <v>G:\LocalUser\snws\Rendery_dwg_rys\Modele 3D\NICZUK Ventilation Duct G Clamp P1.txt</v>
      </c>
      <c r="Z1587" t="s">
        <v>2574</v>
      </c>
      <c r="AB1587" t="str">
        <f>IFERROR(VLOOKUP(Tabela2[[#This Row],[Kod]],[1]Arkusz7!$A:$W,23,FALSE),"")</f>
        <v>SW P1</v>
      </c>
    </row>
    <row r="1588" spans="1:28" x14ac:dyDescent="0.25">
      <c r="A1588">
        <v>30724</v>
      </c>
      <c r="B1588" t="s">
        <v>2201</v>
      </c>
      <c r="C1588" t="str">
        <f>IF(B1588="","",CONCATENATE(Tabela2[[#This Row],[Nazwa pliku - render - lokalizacja folderu]],B1588))</f>
        <v>G:\LocalUser\snws\Rendery_dwg_rys\web_ok\SW-P3_web_ok.png</v>
      </c>
      <c r="D1588" t="s">
        <v>2179</v>
      </c>
      <c r="E1588" t="s">
        <v>760</v>
      </c>
      <c r="F1588" t="str">
        <f>IF(E1588="","",CONCATENATE(Tabela2[[#This Row],[Nazwa pliku - .dwg - lokalizacja folderu]],E1588))</f>
        <v>G:\LocalUser\snws\Rendery_dwg_rys\dwg\SW-P3.DWG</v>
      </c>
      <c r="G1588" t="s">
        <v>2185</v>
      </c>
      <c r="H1588" t="s">
        <v>2262</v>
      </c>
      <c r="I1588" t="str">
        <f>IF(H1588="","",CONCATENATE(Tabela2[[#This Row],[Rysunek .png - lokalizacja folderu]],H1588))</f>
        <v>G:\LocalUser\snws\Rendery_dwg_rys\rys\SW-P3_rys.png</v>
      </c>
      <c r="J1588" t="s">
        <v>2181</v>
      </c>
      <c r="L1588" t="str">
        <f>IF(K1588="","",CONCATENATE(Tabela2[[#This Row],[Zastosowania .jpg - lokalizacja folderu]],K1588))</f>
        <v/>
      </c>
      <c r="N1588" t="str">
        <f>IF(M1588="","",CONCATENATE(Tabela2[[#This Row],[Zastosowania .jpg - lokalizacja folderu]],M1588))</f>
        <v/>
      </c>
      <c r="P1588" t="str">
        <f>IF(O1588="","",CONCATENATE(Tabela2[[#This Row],[Zastosowania .jpg - lokalizacja folderu]],O1588))</f>
        <v/>
      </c>
      <c r="Q1588" t="s">
        <v>2555</v>
      </c>
      <c r="S1588" t="str">
        <f>IF(R1588="","",CONCATENATE(Tabela2[[#This Row],[Instrukcje .png - lokalizacja folderu]],R1588))</f>
        <v/>
      </c>
      <c r="T1588" t="s">
        <v>2556</v>
      </c>
      <c r="U1588" t="s">
        <v>2576</v>
      </c>
      <c r="V1588" t="str">
        <f>IF(U1588="","",CONCATENATE(Tabela2[[#This Row],[Modele .rfa - lokalizacja folderu]],U1588))</f>
        <v/>
      </c>
      <c r="W1588" t="s">
        <v>2574</v>
      </c>
      <c r="X1588" t="s">
        <v>2576</v>
      </c>
      <c r="Y1588" t="str">
        <f>IF(X1588="","",CONCATENATE(Tabela2[[#This Row],[Modele .txt - lokalizacja folderu]],X1588))</f>
        <v/>
      </c>
      <c r="Z1588" t="s">
        <v>2574</v>
      </c>
      <c r="AB1588" t="str">
        <f>IFERROR(VLOOKUP(Tabela2[[#This Row],[Kod]],[1]Arkusz7!$A:$W,23,FALSE),"")</f>
        <v>SW P3</v>
      </c>
    </row>
    <row r="1589" spans="1:28" x14ac:dyDescent="0.25">
      <c r="A1589">
        <v>31358</v>
      </c>
      <c r="B1589" t="s">
        <v>2956</v>
      </c>
      <c r="C1589" t="str">
        <f>IF(B1589="","",CONCATENATE(Tabela2[[#This Row],[Nazwa pliku - render - lokalizacja folderu]],B1589))</f>
        <v>G:\LocalUser\snws\Rendery_dwg_rys\web_ok\stopien-1000x270_web_ok.png</v>
      </c>
      <c r="D1589" t="s">
        <v>2179</v>
      </c>
      <c r="E1589" t="s">
        <v>3134</v>
      </c>
      <c r="F1589" t="str">
        <f>IF(E1589="","",CONCATENATE(Tabela2[[#This Row],[Nazwa pliku - .dwg - lokalizacja folderu]],E1589))</f>
        <v>G:\LocalUser\snws\Rendery_dwg_rys\dwg\SW08X27.DWG</v>
      </c>
      <c r="G1589" t="s">
        <v>2185</v>
      </c>
      <c r="H1589" t="s">
        <v>2963</v>
      </c>
      <c r="I1589" t="str">
        <f>IF(H1589="","",CONCATENATE(Tabela2[[#This Row],[Rysunek .png - lokalizacja folderu]],H1589))</f>
        <v>G:\LocalUser\snws\Rendery_dwg_rys\rys\stopien_rys.png</v>
      </c>
      <c r="J1589" t="s">
        <v>2181</v>
      </c>
      <c r="L1589" t="str">
        <f>IF(K1589="","",CONCATENATE(Tabela2[[#This Row],[Zastosowania .jpg - lokalizacja folderu]],K1589))</f>
        <v/>
      </c>
      <c r="N1589" t="str">
        <f>IF(M1589="","",CONCATENATE(Tabela2[[#This Row],[Zastosowania .jpg - lokalizacja folderu]],M1589))</f>
        <v/>
      </c>
      <c r="P1589" t="str">
        <f>IF(O1589="","",CONCATENATE(Tabela2[[#This Row],[Zastosowania .jpg - lokalizacja folderu]],O1589))</f>
        <v/>
      </c>
      <c r="Q1589" t="s">
        <v>2555</v>
      </c>
      <c r="S1589" t="str">
        <f>IF(R1589="","",CONCATENATE(Tabela2[[#This Row],[Instrukcje .png - lokalizacja folderu]],R1589))</f>
        <v/>
      </c>
      <c r="T1589" t="s">
        <v>2556</v>
      </c>
      <c r="V1589" t="str">
        <f>IF(U1589="","",CONCATENATE(Tabela2[[#This Row],[Modele .rfa - lokalizacja folderu]],U1589))</f>
        <v/>
      </c>
      <c r="W1589" t="s">
        <v>2574</v>
      </c>
      <c r="Y1589" t="str">
        <f>IF(X1589="","",CONCATENATE(Tabela2[[#This Row],[Modele .txt - lokalizacja folderu]],X1589))</f>
        <v/>
      </c>
      <c r="Z1589" t="s">
        <v>2574</v>
      </c>
      <c r="AB1589" t="str">
        <f>IFERROR(VLOOKUP(Tabela2[[#This Row],[Kod]],[1]Arkusz7!$A:$W,23,FALSE),"")</f>
        <v>SW08X27</v>
      </c>
    </row>
    <row r="1590" spans="1:28" x14ac:dyDescent="0.25">
      <c r="A1590">
        <v>31359</v>
      </c>
      <c r="B1590" t="s">
        <v>2956</v>
      </c>
      <c r="C1590" t="str">
        <f>IF(B1590="","",CONCATENATE(Tabela2[[#This Row],[Nazwa pliku - render - lokalizacja folderu]],B1590))</f>
        <v>G:\LocalUser\snws\Rendery_dwg_rys\web_ok\stopien-1000x270_web_ok.png</v>
      </c>
      <c r="D1590" t="s">
        <v>2179</v>
      </c>
      <c r="E1590" t="s">
        <v>3135</v>
      </c>
      <c r="F1590" t="str">
        <f>IF(E1590="","",CONCATENATE(Tabela2[[#This Row],[Nazwa pliku - .dwg - lokalizacja folderu]],E1590))</f>
        <v>G:\LocalUser\snws\Rendery_dwg_rys\dwg\SW10X27.DWG</v>
      </c>
      <c r="G1590" t="s">
        <v>2185</v>
      </c>
      <c r="H1590" t="s">
        <v>2963</v>
      </c>
      <c r="I1590" t="str">
        <f>IF(H1590="","",CONCATENATE(Tabela2[[#This Row],[Rysunek .png - lokalizacja folderu]],H1590))</f>
        <v>G:\LocalUser\snws\Rendery_dwg_rys\rys\stopien_rys.png</v>
      </c>
      <c r="J1590" t="s">
        <v>2181</v>
      </c>
      <c r="L1590" t="str">
        <f>IF(K1590="","",CONCATENATE(Tabela2[[#This Row],[Zastosowania .jpg - lokalizacja folderu]],K1590))</f>
        <v/>
      </c>
      <c r="N1590" t="str">
        <f>IF(M1590="","",CONCATENATE(Tabela2[[#This Row],[Zastosowania .jpg - lokalizacja folderu]],M1590))</f>
        <v/>
      </c>
      <c r="P1590" t="str">
        <f>IF(O1590="","",CONCATENATE(Tabela2[[#This Row],[Zastosowania .jpg - lokalizacja folderu]],O1590))</f>
        <v/>
      </c>
      <c r="Q1590" t="s">
        <v>2555</v>
      </c>
      <c r="S1590" t="str">
        <f>IF(R1590="","",CONCATENATE(Tabela2[[#This Row],[Instrukcje .png - lokalizacja folderu]],R1590))</f>
        <v/>
      </c>
      <c r="T1590" t="s">
        <v>2556</v>
      </c>
      <c r="V1590" t="str">
        <f>IF(U1590="","",CONCATENATE(Tabela2[[#This Row],[Modele .rfa - lokalizacja folderu]],U1590))</f>
        <v/>
      </c>
      <c r="W1590" t="s">
        <v>2574</v>
      </c>
      <c r="Y1590" t="str">
        <f>IF(X1590="","",CONCATENATE(Tabela2[[#This Row],[Modele .txt - lokalizacja folderu]],X1590))</f>
        <v/>
      </c>
      <c r="Z1590" t="s">
        <v>2574</v>
      </c>
      <c r="AB1590" t="str">
        <f>IFERROR(VLOOKUP(Tabela2[[#This Row],[Kod]],[1]Arkusz7!$A:$W,23,FALSE),"")</f>
        <v>SW10X27</v>
      </c>
    </row>
    <row r="1591" spans="1:28" x14ac:dyDescent="0.25">
      <c r="A1591">
        <v>30460</v>
      </c>
      <c r="B1591" t="s">
        <v>958</v>
      </c>
      <c r="C1591" t="str">
        <f>IF(B1591="","",CONCATENATE(Tabela2[[#This Row],[Nazwa pliku - render - lokalizacja folderu]],B1591))</f>
        <v>G:\LocalUser\snws\Rendery_dwg_rys\web_ok\SZ-A1,5_web_ok.png</v>
      </c>
      <c r="D1591" t="s">
        <v>2179</v>
      </c>
      <c r="E1591" t="s">
        <v>959</v>
      </c>
      <c r="F1591" t="str">
        <f>IF(E1591="","",CONCATENATE(Tabela2[[#This Row],[Nazwa pliku - .dwg - lokalizacja folderu]],E1591))</f>
        <v>G:\LocalUser\snws\Rendery_dwg_rys\dwg\SZ-A1,5-2000.DWG</v>
      </c>
      <c r="G1591" t="s">
        <v>2185</v>
      </c>
      <c r="H1591" t="s">
        <v>2287</v>
      </c>
      <c r="I1591" t="str">
        <f>IF(H1591="","",CONCATENATE(Tabela2[[#This Row],[Rysunek .png - lokalizacja folderu]],H1591))</f>
        <v>G:\LocalUser\snws\Rendery_dwg_rys\rys\SZ-A1,5_rys.png</v>
      </c>
      <c r="J1591" t="s">
        <v>2181</v>
      </c>
      <c r="L1591" t="str">
        <f>IF(K1591="","",CONCATENATE(Tabela2[[#This Row],[Zastosowania .jpg - lokalizacja folderu]],K1591))</f>
        <v/>
      </c>
      <c r="N1591" t="str">
        <f>IF(M1591="","",CONCATENATE(Tabela2[[#This Row],[Zastosowania .jpg - lokalizacja folderu]],M1591))</f>
        <v/>
      </c>
      <c r="P1591" t="str">
        <f>IF(O1591="","",CONCATENATE(Tabela2[[#This Row],[Zastosowania .jpg - lokalizacja folderu]],O1591))</f>
        <v/>
      </c>
      <c r="Q1591" t="s">
        <v>2555</v>
      </c>
      <c r="S1591" t="str">
        <f>IF(R1591="","",CONCATENATE(Tabela2[[#This Row],[Instrukcje .png - lokalizacja folderu]],R1591))</f>
        <v/>
      </c>
      <c r="T1591" t="s">
        <v>2556</v>
      </c>
      <c r="U1591" t="s">
        <v>2634</v>
      </c>
      <c r="V1591" t="str">
        <f>IF(U1591="","",CONCATENATE(Tabela2[[#This Row],[Modele .rfa - lokalizacja folderu]],U1591))</f>
        <v>G:\LocalUser\snws\Rendery_dwg_rys\Modele 3D\NICZUK Channel type 30 v2021.rfa</v>
      </c>
      <c r="W1591" t="s">
        <v>2574</v>
      </c>
      <c r="X1591" t="s">
        <v>2764</v>
      </c>
      <c r="Y1591" t="str">
        <f>IF(X1591="","",CONCATENATE(Tabela2[[#This Row],[Modele .txt - lokalizacja folderu]],X1591))</f>
        <v>G:\LocalUser\snws\Rendery_dwg_rys\Modele 3D\NICZUK Channel type 30 v2021.txt</v>
      </c>
      <c r="Z1591" t="s">
        <v>2574</v>
      </c>
      <c r="AB1591" t="str">
        <f>IFERROR(VLOOKUP(Tabela2[[#This Row],[Kod]],[1]Arkusz7!$A:$W,23,FALSE),"")</f>
        <v>SZ-A1,5-2000</v>
      </c>
    </row>
    <row r="1592" spans="1:28" x14ac:dyDescent="0.25">
      <c r="A1592">
        <v>30461</v>
      </c>
      <c r="B1592" t="s">
        <v>958</v>
      </c>
      <c r="C1592" t="str">
        <f>IF(B1592="","",CONCATENATE(Tabela2[[#This Row],[Nazwa pliku - render - lokalizacja folderu]],B1592))</f>
        <v>G:\LocalUser\snws\Rendery_dwg_rys\web_ok\SZ-A1,5_web_ok.png</v>
      </c>
      <c r="D1592" t="s">
        <v>2179</v>
      </c>
      <c r="E1592" t="s">
        <v>960</v>
      </c>
      <c r="F1592" t="str">
        <f>IF(E1592="","",CONCATENATE(Tabela2[[#This Row],[Nazwa pliku - .dwg - lokalizacja folderu]],E1592))</f>
        <v>G:\LocalUser\snws\Rendery_dwg_rys\dwg\SZ-A1,5-3000.DWG</v>
      </c>
      <c r="G1592" t="s">
        <v>2185</v>
      </c>
      <c r="H1592" t="s">
        <v>2287</v>
      </c>
      <c r="I1592" t="str">
        <f>IF(H1592="","",CONCATENATE(Tabela2[[#This Row],[Rysunek .png - lokalizacja folderu]],H1592))</f>
        <v>G:\LocalUser\snws\Rendery_dwg_rys\rys\SZ-A1,5_rys.png</v>
      </c>
      <c r="J1592" t="s">
        <v>2181</v>
      </c>
      <c r="L1592" t="str">
        <f>IF(K1592="","",CONCATENATE(Tabela2[[#This Row],[Zastosowania .jpg - lokalizacja folderu]],K1592))</f>
        <v/>
      </c>
      <c r="N1592" t="str">
        <f>IF(M1592="","",CONCATENATE(Tabela2[[#This Row],[Zastosowania .jpg - lokalizacja folderu]],M1592))</f>
        <v/>
      </c>
      <c r="P1592" t="str">
        <f>IF(O1592="","",CONCATENATE(Tabela2[[#This Row],[Zastosowania .jpg - lokalizacja folderu]],O1592))</f>
        <v/>
      </c>
      <c r="Q1592" t="s">
        <v>2555</v>
      </c>
      <c r="S1592" t="str">
        <f>IF(R1592="","",CONCATENATE(Tabela2[[#This Row],[Instrukcje .png - lokalizacja folderu]],R1592))</f>
        <v/>
      </c>
      <c r="T1592" t="s">
        <v>2556</v>
      </c>
      <c r="U1592" t="s">
        <v>2634</v>
      </c>
      <c r="V1592" t="str">
        <f>IF(U1592="","",CONCATENATE(Tabela2[[#This Row],[Modele .rfa - lokalizacja folderu]],U1592))</f>
        <v>G:\LocalUser\snws\Rendery_dwg_rys\Modele 3D\NICZUK Channel type 30 v2021.rfa</v>
      </c>
      <c r="W1592" t="s">
        <v>2574</v>
      </c>
      <c r="X1592" t="s">
        <v>2764</v>
      </c>
      <c r="Y1592" t="str">
        <f>IF(X1592="","",CONCATENATE(Tabela2[[#This Row],[Modele .txt - lokalizacja folderu]],X1592))</f>
        <v>G:\LocalUser\snws\Rendery_dwg_rys\Modele 3D\NICZUK Channel type 30 v2021.txt</v>
      </c>
      <c r="Z1592" t="s">
        <v>2574</v>
      </c>
      <c r="AB1592" t="str">
        <f>IFERROR(VLOOKUP(Tabela2[[#This Row],[Kod]],[1]Arkusz7!$A:$W,23,FALSE),"")</f>
        <v>SZ-A1,5-3000</v>
      </c>
    </row>
    <row r="1593" spans="1:28" x14ac:dyDescent="0.25">
      <c r="A1593">
        <v>31776</v>
      </c>
      <c r="B1593" t="s">
        <v>958</v>
      </c>
      <c r="C1593" t="str">
        <f>IF(B1593="","",CONCATENATE(Tabela2[[#This Row],[Nazwa pliku - render - lokalizacja folderu]],B1593))</f>
        <v>G:\LocalUser\snws\Rendery_dwg_rys\web_ok\SZ-A1,5_web_ok.png</v>
      </c>
      <c r="D1593" t="s">
        <v>2179</v>
      </c>
      <c r="E1593" t="s">
        <v>961</v>
      </c>
      <c r="F1593" t="str">
        <f>IF(E1593="","",CONCATENATE(Tabela2[[#This Row],[Nazwa pliku - .dwg - lokalizacja folderu]],E1593))</f>
        <v>G:\LocalUser\snws\Rendery_dwg_rys\dwg\SZ-A1,5-4000.DWG</v>
      </c>
      <c r="G1593" t="s">
        <v>2185</v>
      </c>
      <c r="H1593" t="s">
        <v>2287</v>
      </c>
      <c r="I1593" t="str">
        <f>IF(H1593="","",CONCATENATE(Tabela2[[#This Row],[Rysunek .png - lokalizacja folderu]],H1593))</f>
        <v>G:\LocalUser\snws\Rendery_dwg_rys\rys\SZ-A1,5_rys.png</v>
      </c>
      <c r="J1593" t="s">
        <v>2181</v>
      </c>
      <c r="L1593" t="str">
        <f>IF(K1593="","",CONCATENATE(Tabela2[[#This Row],[Zastosowania .jpg - lokalizacja folderu]],K1593))</f>
        <v/>
      </c>
      <c r="N1593" t="str">
        <f>IF(M1593="","",CONCATENATE(Tabela2[[#This Row],[Zastosowania .jpg - lokalizacja folderu]],M1593))</f>
        <v/>
      </c>
      <c r="P1593" t="str">
        <f>IF(O1593="","",CONCATENATE(Tabela2[[#This Row],[Zastosowania .jpg - lokalizacja folderu]],O1593))</f>
        <v/>
      </c>
      <c r="Q1593" t="s">
        <v>2555</v>
      </c>
      <c r="S1593" t="str">
        <f>IF(R1593="","",CONCATENATE(Tabela2[[#This Row],[Instrukcje .png - lokalizacja folderu]],R1593))</f>
        <v/>
      </c>
      <c r="T1593" t="s">
        <v>2556</v>
      </c>
      <c r="U1593" t="s">
        <v>2634</v>
      </c>
      <c r="V1593" t="str">
        <f>IF(U1593="","",CONCATENATE(Tabela2[[#This Row],[Modele .rfa - lokalizacja folderu]],U1593))</f>
        <v>G:\LocalUser\snws\Rendery_dwg_rys\Modele 3D\NICZUK Channel type 30 v2021.rfa</v>
      </c>
      <c r="W1593" t="s">
        <v>2574</v>
      </c>
      <c r="X1593" t="s">
        <v>2764</v>
      </c>
      <c r="Y1593" t="str">
        <f>IF(X1593="","",CONCATENATE(Tabela2[[#This Row],[Modele .txt - lokalizacja folderu]],X1593))</f>
        <v>G:\LocalUser\snws\Rendery_dwg_rys\Modele 3D\NICZUK Channel type 30 v2021.txt</v>
      </c>
      <c r="Z1593" t="s">
        <v>2574</v>
      </c>
      <c r="AB1593" t="str">
        <f>IFERROR(VLOOKUP(Tabela2[[#This Row],[Kod]],[1]Arkusz7!$A:$W,23,FALSE),"")</f>
        <v>SZ-A1,5-4000</v>
      </c>
    </row>
    <row r="1594" spans="1:28" x14ac:dyDescent="0.25">
      <c r="A1594">
        <v>31775</v>
      </c>
      <c r="B1594" t="s">
        <v>958</v>
      </c>
      <c r="C1594" t="str">
        <f>IF(B1594="","",CONCATENATE(Tabela2[[#This Row],[Nazwa pliku - render - lokalizacja folderu]],B1594))</f>
        <v>G:\LocalUser\snws\Rendery_dwg_rys\web_ok\SZ-A1,5_web_ok.png</v>
      </c>
      <c r="D1594" t="s">
        <v>2179</v>
      </c>
      <c r="E1594" t="s">
        <v>962</v>
      </c>
      <c r="F1594" t="str">
        <f>IF(E1594="","",CONCATENATE(Tabela2[[#This Row],[Nazwa pliku - .dwg - lokalizacja folderu]],E1594))</f>
        <v>G:\LocalUser\snws\Rendery_dwg_rys\dwg\SZ-A1,5-6000.DWG</v>
      </c>
      <c r="G1594" t="s">
        <v>2185</v>
      </c>
      <c r="H1594" t="s">
        <v>2287</v>
      </c>
      <c r="I1594" t="str">
        <f>IF(H1594="","",CONCATENATE(Tabela2[[#This Row],[Rysunek .png - lokalizacja folderu]],H1594))</f>
        <v>G:\LocalUser\snws\Rendery_dwg_rys\rys\SZ-A1,5_rys.png</v>
      </c>
      <c r="J1594" t="s">
        <v>2181</v>
      </c>
      <c r="L1594" t="str">
        <f>IF(K1594="","",CONCATENATE(Tabela2[[#This Row],[Zastosowania .jpg - lokalizacja folderu]],K1594))</f>
        <v/>
      </c>
      <c r="N1594" t="str">
        <f>IF(M1594="","",CONCATENATE(Tabela2[[#This Row],[Zastosowania .jpg - lokalizacja folderu]],M1594))</f>
        <v/>
      </c>
      <c r="P1594" t="str">
        <f>IF(O1594="","",CONCATENATE(Tabela2[[#This Row],[Zastosowania .jpg - lokalizacja folderu]],O1594))</f>
        <v/>
      </c>
      <c r="Q1594" t="s">
        <v>2555</v>
      </c>
      <c r="S1594" t="str">
        <f>IF(R1594="","",CONCATENATE(Tabela2[[#This Row],[Instrukcje .png - lokalizacja folderu]],R1594))</f>
        <v/>
      </c>
      <c r="T1594" t="s">
        <v>2556</v>
      </c>
      <c r="U1594" t="s">
        <v>2634</v>
      </c>
      <c r="V1594" t="str">
        <f>IF(U1594="","",CONCATENATE(Tabela2[[#This Row],[Modele .rfa - lokalizacja folderu]],U1594))</f>
        <v>G:\LocalUser\snws\Rendery_dwg_rys\Modele 3D\NICZUK Channel type 30 v2021.rfa</v>
      </c>
      <c r="W1594" t="s">
        <v>2574</v>
      </c>
      <c r="X1594" t="s">
        <v>2764</v>
      </c>
      <c r="Y1594" t="str">
        <f>IF(X1594="","",CONCATENATE(Tabela2[[#This Row],[Modele .txt - lokalizacja folderu]],X1594))</f>
        <v>G:\LocalUser\snws\Rendery_dwg_rys\Modele 3D\NICZUK Channel type 30 v2021.txt</v>
      </c>
      <c r="Z1594" t="s">
        <v>2574</v>
      </c>
      <c r="AB1594" t="str">
        <f>IFERROR(VLOOKUP(Tabela2[[#This Row],[Kod]],[1]Arkusz7!$A:$W,23,FALSE),"")</f>
        <v>SZ-A1,5-6000</v>
      </c>
    </row>
    <row r="1595" spans="1:28" x14ac:dyDescent="0.25">
      <c r="A1595">
        <v>30335</v>
      </c>
      <c r="B1595" t="s">
        <v>963</v>
      </c>
      <c r="C1595" t="str">
        <f>IF(B1595="","",CONCATENATE(Tabela2[[#This Row],[Nazwa pliku - render - lokalizacja folderu]],B1595))</f>
        <v>G:\LocalUser\snws\Rendery_dwg_rys\web_ok\SZ-A2,0_web_ok.png</v>
      </c>
      <c r="D1595" t="s">
        <v>2179</v>
      </c>
      <c r="E1595" t="s">
        <v>964</v>
      </c>
      <c r="F1595" t="str">
        <f>IF(E1595="","",CONCATENATE(Tabela2[[#This Row],[Nazwa pliku - .dwg - lokalizacja folderu]],E1595))</f>
        <v>G:\LocalUser\snws\Rendery_dwg_rys\dwg\SZ-A2,0-2000.DWG</v>
      </c>
      <c r="G1595" t="s">
        <v>2185</v>
      </c>
      <c r="H1595" t="s">
        <v>2288</v>
      </c>
      <c r="I1595" t="str">
        <f>IF(H1595="","",CONCATENATE(Tabela2[[#This Row],[Rysunek .png - lokalizacja folderu]],H1595))</f>
        <v>G:\LocalUser\snws\Rendery_dwg_rys\rys\SZ-A2,0_rys.png</v>
      </c>
      <c r="J1595" t="s">
        <v>2181</v>
      </c>
      <c r="L1595" t="str">
        <f>IF(K1595="","",CONCATENATE(Tabela2[[#This Row],[Zastosowania .jpg - lokalizacja folderu]],K1595))</f>
        <v/>
      </c>
      <c r="N1595" t="str">
        <f>IF(M1595="","",CONCATENATE(Tabela2[[#This Row],[Zastosowania .jpg - lokalizacja folderu]],M1595))</f>
        <v/>
      </c>
      <c r="P1595" t="str">
        <f>IF(O1595="","",CONCATENATE(Tabela2[[#This Row],[Zastosowania .jpg - lokalizacja folderu]],O1595))</f>
        <v/>
      </c>
      <c r="Q1595" t="s">
        <v>2555</v>
      </c>
      <c r="S1595" t="str">
        <f>IF(R1595="","",CONCATENATE(Tabela2[[#This Row],[Instrukcje .png - lokalizacja folderu]],R1595))</f>
        <v/>
      </c>
      <c r="T1595" t="s">
        <v>2556</v>
      </c>
      <c r="U1595" t="s">
        <v>2634</v>
      </c>
      <c r="V1595" t="str">
        <f>IF(U1595="","",CONCATENATE(Tabela2[[#This Row],[Modele .rfa - lokalizacja folderu]],U1595))</f>
        <v>G:\LocalUser\snws\Rendery_dwg_rys\Modele 3D\NICZUK Channel type 30 v2021.rfa</v>
      </c>
      <c r="W1595" t="s">
        <v>2574</v>
      </c>
      <c r="X1595" t="s">
        <v>2764</v>
      </c>
      <c r="Y1595" t="str">
        <f>IF(X1595="","",CONCATENATE(Tabela2[[#This Row],[Modele .txt - lokalizacja folderu]],X1595))</f>
        <v>G:\LocalUser\snws\Rendery_dwg_rys\Modele 3D\NICZUK Channel type 30 v2021.txt</v>
      </c>
      <c r="Z1595" t="s">
        <v>2574</v>
      </c>
      <c r="AB1595" t="str">
        <f>IFERROR(VLOOKUP(Tabela2[[#This Row],[Kod]],[1]Arkusz7!$A:$W,23,FALSE),"")</f>
        <v>SZ-A2,0-2000</v>
      </c>
    </row>
    <row r="1596" spans="1:28" x14ac:dyDescent="0.25">
      <c r="A1596">
        <v>30348</v>
      </c>
      <c r="B1596" t="s">
        <v>963</v>
      </c>
      <c r="C1596" t="str">
        <f>IF(B1596="","",CONCATENATE(Tabela2[[#This Row],[Nazwa pliku - render - lokalizacja folderu]],B1596))</f>
        <v>G:\LocalUser\snws\Rendery_dwg_rys\web_ok\SZ-A2,0_web_ok.png</v>
      </c>
      <c r="D1596" t="s">
        <v>2179</v>
      </c>
      <c r="E1596" t="s">
        <v>965</v>
      </c>
      <c r="F1596" t="str">
        <f>IF(E1596="","",CONCATENATE(Tabela2[[#This Row],[Nazwa pliku - .dwg - lokalizacja folderu]],E1596))</f>
        <v>G:\LocalUser\snws\Rendery_dwg_rys\dwg\SZ-A2,0-3000.DWG</v>
      </c>
      <c r="G1596" t="s">
        <v>2185</v>
      </c>
      <c r="H1596" t="s">
        <v>2288</v>
      </c>
      <c r="I1596" t="str">
        <f>IF(H1596="","",CONCATENATE(Tabela2[[#This Row],[Rysunek .png - lokalizacja folderu]],H1596))</f>
        <v>G:\LocalUser\snws\Rendery_dwg_rys\rys\SZ-A2,0_rys.png</v>
      </c>
      <c r="J1596" t="s">
        <v>2181</v>
      </c>
      <c r="L1596" t="str">
        <f>IF(K1596="","",CONCATENATE(Tabela2[[#This Row],[Zastosowania .jpg - lokalizacja folderu]],K1596))</f>
        <v/>
      </c>
      <c r="N1596" t="str">
        <f>IF(M1596="","",CONCATENATE(Tabela2[[#This Row],[Zastosowania .jpg - lokalizacja folderu]],M1596))</f>
        <v/>
      </c>
      <c r="P1596" t="str">
        <f>IF(O1596="","",CONCATENATE(Tabela2[[#This Row],[Zastosowania .jpg - lokalizacja folderu]],O1596))</f>
        <v/>
      </c>
      <c r="Q1596" t="s">
        <v>2555</v>
      </c>
      <c r="S1596" t="str">
        <f>IF(R1596="","",CONCATENATE(Tabela2[[#This Row],[Instrukcje .png - lokalizacja folderu]],R1596))</f>
        <v/>
      </c>
      <c r="T1596" t="s">
        <v>2556</v>
      </c>
      <c r="U1596" t="s">
        <v>2634</v>
      </c>
      <c r="V1596" t="str">
        <f>IF(U1596="","",CONCATENATE(Tabela2[[#This Row],[Modele .rfa - lokalizacja folderu]],U1596))</f>
        <v>G:\LocalUser\snws\Rendery_dwg_rys\Modele 3D\NICZUK Channel type 30 v2021.rfa</v>
      </c>
      <c r="W1596" t="s">
        <v>2574</v>
      </c>
      <c r="X1596" t="s">
        <v>2764</v>
      </c>
      <c r="Y1596" t="str">
        <f>IF(X1596="","",CONCATENATE(Tabela2[[#This Row],[Modele .txt - lokalizacja folderu]],X1596))</f>
        <v>G:\LocalUser\snws\Rendery_dwg_rys\Modele 3D\NICZUK Channel type 30 v2021.txt</v>
      </c>
      <c r="Z1596" t="s">
        <v>2574</v>
      </c>
      <c r="AB1596" t="str">
        <f>IFERROR(VLOOKUP(Tabela2[[#This Row],[Kod]],[1]Arkusz7!$A:$W,23,FALSE),"")</f>
        <v>SZ-A2,0-3000</v>
      </c>
    </row>
    <row r="1597" spans="1:28" x14ac:dyDescent="0.25">
      <c r="A1597">
        <v>31778</v>
      </c>
      <c r="B1597" t="s">
        <v>963</v>
      </c>
      <c r="C1597" t="str">
        <f>IF(B1597="","",CONCATENATE(Tabela2[[#This Row],[Nazwa pliku - render - lokalizacja folderu]],B1597))</f>
        <v>G:\LocalUser\snws\Rendery_dwg_rys\web_ok\SZ-A2,0_web_ok.png</v>
      </c>
      <c r="D1597" t="s">
        <v>2179</v>
      </c>
      <c r="E1597" t="s">
        <v>966</v>
      </c>
      <c r="F1597" t="str">
        <f>IF(E1597="","",CONCATENATE(Tabela2[[#This Row],[Nazwa pliku - .dwg - lokalizacja folderu]],E1597))</f>
        <v>G:\LocalUser\snws\Rendery_dwg_rys\dwg\SZ-A2,0-4000.DWG</v>
      </c>
      <c r="G1597" t="s">
        <v>2185</v>
      </c>
      <c r="H1597" t="s">
        <v>2288</v>
      </c>
      <c r="I1597" t="str">
        <f>IF(H1597="","",CONCATENATE(Tabela2[[#This Row],[Rysunek .png - lokalizacja folderu]],H1597))</f>
        <v>G:\LocalUser\snws\Rendery_dwg_rys\rys\SZ-A2,0_rys.png</v>
      </c>
      <c r="J1597" t="s">
        <v>2181</v>
      </c>
      <c r="L1597" t="str">
        <f>IF(K1597="","",CONCATENATE(Tabela2[[#This Row],[Zastosowania .jpg - lokalizacja folderu]],K1597))</f>
        <v/>
      </c>
      <c r="N1597" t="str">
        <f>IF(M1597="","",CONCATENATE(Tabela2[[#This Row],[Zastosowania .jpg - lokalizacja folderu]],M1597))</f>
        <v/>
      </c>
      <c r="P1597" t="str">
        <f>IF(O1597="","",CONCATENATE(Tabela2[[#This Row],[Zastosowania .jpg - lokalizacja folderu]],O1597))</f>
        <v/>
      </c>
      <c r="Q1597" t="s">
        <v>2555</v>
      </c>
      <c r="S1597" t="str">
        <f>IF(R1597="","",CONCATENATE(Tabela2[[#This Row],[Instrukcje .png - lokalizacja folderu]],R1597))</f>
        <v/>
      </c>
      <c r="T1597" t="s">
        <v>2556</v>
      </c>
      <c r="U1597" t="s">
        <v>2634</v>
      </c>
      <c r="V1597" t="str">
        <f>IF(U1597="","",CONCATENATE(Tabela2[[#This Row],[Modele .rfa - lokalizacja folderu]],U1597))</f>
        <v>G:\LocalUser\snws\Rendery_dwg_rys\Modele 3D\NICZUK Channel type 30 v2021.rfa</v>
      </c>
      <c r="W1597" t="s">
        <v>2574</v>
      </c>
      <c r="X1597" t="s">
        <v>2764</v>
      </c>
      <c r="Y1597" t="str">
        <f>IF(X1597="","",CONCATENATE(Tabela2[[#This Row],[Modele .txt - lokalizacja folderu]],X1597))</f>
        <v>G:\LocalUser\snws\Rendery_dwg_rys\Modele 3D\NICZUK Channel type 30 v2021.txt</v>
      </c>
      <c r="Z1597" t="s">
        <v>2574</v>
      </c>
      <c r="AB1597" t="str">
        <f>IFERROR(VLOOKUP(Tabela2[[#This Row],[Kod]],[1]Arkusz7!$A:$W,23,FALSE),"")</f>
        <v>SZ-A2,0-4000</v>
      </c>
    </row>
    <row r="1598" spans="1:28" x14ac:dyDescent="0.25">
      <c r="A1598">
        <v>31779</v>
      </c>
      <c r="B1598" t="s">
        <v>963</v>
      </c>
      <c r="C1598" t="str">
        <f>IF(B1598="","",CONCATENATE(Tabela2[[#This Row],[Nazwa pliku - render - lokalizacja folderu]],B1598))</f>
        <v>G:\LocalUser\snws\Rendery_dwg_rys\web_ok\SZ-A2,0_web_ok.png</v>
      </c>
      <c r="D1598" t="s">
        <v>2179</v>
      </c>
      <c r="E1598" t="s">
        <v>967</v>
      </c>
      <c r="F1598" t="str">
        <f>IF(E1598="","",CONCATENATE(Tabela2[[#This Row],[Nazwa pliku - .dwg - lokalizacja folderu]],E1598))</f>
        <v>G:\LocalUser\snws\Rendery_dwg_rys\dwg\SZ-A2,0-6000.DWG</v>
      </c>
      <c r="G1598" t="s">
        <v>2185</v>
      </c>
      <c r="H1598" t="s">
        <v>2288</v>
      </c>
      <c r="I1598" t="str">
        <f>IF(H1598="","",CONCATENATE(Tabela2[[#This Row],[Rysunek .png - lokalizacja folderu]],H1598))</f>
        <v>G:\LocalUser\snws\Rendery_dwg_rys\rys\SZ-A2,0_rys.png</v>
      </c>
      <c r="J1598" t="s">
        <v>2181</v>
      </c>
      <c r="L1598" t="str">
        <f>IF(K1598="","",CONCATENATE(Tabela2[[#This Row],[Zastosowania .jpg - lokalizacja folderu]],K1598))</f>
        <v/>
      </c>
      <c r="N1598" t="str">
        <f>IF(M1598="","",CONCATENATE(Tabela2[[#This Row],[Zastosowania .jpg - lokalizacja folderu]],M1598))</f>
        <v/>
      </c>
      <c r="P1598" t="str">
        <f>IF(O1598="","",CONCATENATE(Tabela2[[#This Row],[Zastosowania .jpg - lokalizacja folderu]],O1598))</f>
        <v/>
      </c>
      <c r="Q1598" t="s">
        <v>2555</v>
      </c>
      <c r="S1598" t="str">
        <f>IF(R1598="","",CONCATENATE(Tabela2[[#This Row],[Instrukcje .png - lokalizacja folderu]],R1598))</f>
        <v/>
      </c>
      <c r="T1598" t="s">
        <v>2556</v>
      </c>
      <c r="U1598" t="s">
        <v>2634</v>
      </c>
      <c r="V1598" t="str">
        <f>IF(U1598="","",CONCATENATE(Tabela2[[#This Row],[Modele .rfa - lokalizacja folderu]],U1598))</f>
        <v>G:\LocalUser\snws\Rendery_dwg_rys\Modele 3D\NICZUK Channel type 30 v2021.rfa</v>
      </c>
      <c r="W1598" t="s">
        <v>2574</v>
      </c>
      <c r="X1598" t="s">
        <v>2764</v>
      </c>
      <c r="Y1598" t="str">
        <f>IF(X1598="","",CONCATENATE(Tabela2[[#This Row],[Modele .txt - lokalizacja folderu]],X1598))</f>
        <v>G:\LocalUser\snws\Rendery_dwg_rys\Modele 3D\NICZUK Channel type 30 v2021.txt</v>
      </c>
      <c r="Z1598" t="s">
        <v>2574</v>
      </c>
      <c r="AB1598" t="str">
        <f>IFERROR(VLOOKUP(Tabela2[[#This Row],[Kod]],[1]Arkusz7!$A:$W,23,FALSE),"")</f>
        <v>SZ-A2,0-6000</v>
      </c>
    </row>
    <row r="1599" spans="1:28" x14ac:dyDescent="0.25">
      <c r="A1599">
        <v>31783</v>
      </c>
      <c r="B1599" t="s">
        <v>953</v>
      </c>
      <c r="C1599" t="str">
        <f>IF(B1599="","",CONCATENATE(Tabela2[[#This Row],[Nazwa pliku - render - lokalizacja folderu]],B1599))</f>
        <v>G:\LocalUser\snws\Rendery_dwg_rys\web_ok\SZ-C1,5_web_ok.png</v>
      </c>
      <c r="D1599" t="s">
        <v>2179</v>
      </c>
      <c r="E1599" t="s">
        <v>954</v>
      </c>
      <c r="F1599" t="str">
        <f>IF(E1599="","",CONCATENATE(Tabela2[[#This Row],[Nazwa pliku - .dwg - lokalizacja folderu]],E1599))</f>
        <v>G:\LocalUser\snws\Rendery_dwg_rys\dwg\SZ-C1,5-2000.DWG</v>
      </c>
      <c r="G1599" t="s">
        <v>2185</v>
      </c>
      <c r="H1599" t="s">
        <v>2286</v>
      </c>
      <c r="I1599" t="str">
        <f>IF(H1599="","",CONCATENATE(Tabela2[[#This Row],[Rysunek .png - lokalizacja folderu]],H1599))</f>
        <v>G:\LocalUser\snws\Rendery_dwg_rys\rys\SZ-C1,5_rys.png</v>
      </c>
      <c r="J1599" t="s">
        <v>2181</v>
      </c>
      <c r="L1599" t="str">
        <f>IF(K1599="","",CONCATENATE(Tabela2[[#This Row],[Zastosowania .jpg - lokalizacja folderu]],K1599))</f>
        <v/>
      </c>
      <c r="N1599" t="str">
        <f>IF(M1599="","",CONCATENATE(Tabela2[[#This Row],[Zastosowania .jpg - lokalizacja folderu]],M1599))</f>
        <v/>
      </c>
      <c r="P1599" t="str">
        <f>IF(O1599="","",CONCATENATE(Tabela2[[#This Row],[Zastosowania .jpg - lokalizacja folderu]],O1599))</f>
        <v/>
      </c>
      <c r="Q1599" t="s">
        <v>2555</v>
      </c>
      <c r="S1599" t="str">
        <f>IF(R1599="","",CONCATENATE(Tabela2[[#This Row],[Instrukcje .png - lokalizacja folderu]],R1599))</f>
        <v/>
      </c>
      <c r="T1599" t="s">
        <v>2556</v>
      </c>
      <c r="U1599" t="s">
        <v>2634</v>
      </c>
      <c r="V1599" t="str">
        <f>IF(U1599="","",CONCATENATE(Tabela2[[#This Row],[Modele .rfa - lokalizacja folderu]],U1599))</f>
        <v>G:\LocalUser\snws\Rendery_dwg_rys\Modele 3D\NICZUK Channel type 30 v2021.rfa</v>
      </c>
      <c r="W1599" t="s">
        <v>2574</v>
      </c>
      <c r="X1599" t="s">
        <v>2764</v>
      </c>
      <c r="Y1599" t="str">
        <f>IF(X1599="","",CONCATENATE(Tabela2[[#This Row],[Modele .txt - lokalizacja folderu]],X1599))</f>
        <v>G:\LocalUser\snws\Rendery_dwg_rys\Modele 3D\NICZUK Channel type 30 v2021.txt</v>
      </c>
      <c r="Z1599" t="s">
        <v>2574</v>
      </c>
      <c r="AB1599" t="str">
        <f>IFERROR(VLOOKUP(Tabela2[[#This Row],[Kod]],[1]Arkusz7!$A:$W,23,FALSE),"")</f>
        <v>SZ-C1,5-2000</v>
      </c>
    </row>
    <row r="1600" spans="1:28" x14ac:dyDescent="0.25">
      <c r="A1600">
        <v>31782</v>
      </c>
      <c r="B1600" t="s">
        <v>953</v>
      </c>
      <c r="C1600" t="str">
        <f>IF(B1600="","",CONCATENATE(Tabela2[[#This Row],[Nazwa pliku - render - lokalizacja folderu]],B1600))</f>
        <v>G:\LocalUser\snws\Rendery_dwg_rys\web_ok\SZ-C1,5_web_ok.png</v>
      </c>
      <c r="D1600" t="s">
        <v>2179</v>
      </c>
      <c r="E1600" t="s">
        <v>955</v>
      </c>
      <c r="F1600" t="str">
        <f>IF(E1600="","",CONCATENATE(Tabela2[[#This Row],[Nazwa pliku - .dwg - lokalizacja folderu]],E1600))</f>
        <v>G:\LocalUser\snws\Rendery_dwg_rys\dwg\SZ-C1,5-3000.DWG</v>
      </c>
      <c r="G1600" t="s">
        <v>2185</v>
      </c>
      <c r="H1600" t="s">
        <v>2286</v>
      </c>
      <c r="I1600" t="str">
        <f>IF(H1600="","",CONCATENATE(Tabela2[[#This Row],[Rysunek .png - lokalizacja folderu]],H1600))</f>
        <v>G:\LocalUser\snws\Rendery_dwg_rys\rys\SZ-C1,5_rys.png</v>
      </c>
      <c r="J1600" t="s">
        <v>2181</v>
      </c>
      <c r="L1600" t="str">
        <f>IF(K1600="","",CONCATENATE(Tabela2[[#This Row],[Zastosowania .jpg - lokalizacja folderu]],K1600))</f>
        <v/>
      </c>
      <c r="N1600" t="str">
        <f>IF(M1600="","",CONCATENATE(Tabela2[[#This Row],[Zastosowania .jpg - lokalizacja folderu]],M1600))</f>
        <v/>
      </c>
      <c r="P1600" t="str">
        <f>IF(O1600="","",CONCATENATE(Tabela2[[#This Row],[Zastosowania .jpg - lokalizacja folderu]],O1600))</f>
        <v/>
      </c>
      <c r="Q1600" t="s">
        <v>2555</v>
      </c>
      <c r="S1600" t="str">
        <f>IF(R1600="","",CONCATENATE(Tabela2[[#This Row],[Instrukcje .png - lokalizacja folderu]],R1600))</f>
        <v/>
      </c>
      <c r="T1600" t="s">
        <v>2556</v>
      </c>
      <c r="U1600" t="s">
        <v>2634</v>
      </c>
      <c r="V1600" t="str">
        <f>IF(U1600="","",CONCATENATE(Tabela2[[#This Row],[Modele .rfa - lokalizacja folderu]],U1600))</f>
        <v>G:\LocalUser\snws\Rendery_dwg_rys\Modele 3D\NICZUK Channel type 30 v2021.rfa</v>
      </c>
      <c r="W1600" t="s">
        <v>2574</v>
      </c>
      <c r="X1600" t="s">
        <v>2764</v>
      </c>
      <c r="Y1600" t="str">
        <f>IF(X1600="","",CONCATENATE(Tabela2[[#This Row],[Modele .txt - lokalizacja folderu]],X1600))</f>
        <v>G:\LocalUser\snws\Rendery_dwg_rys\Modele 3D\NICZUK Channel type 30 v2021.txt</v>
      </c>
      <c r="Z1600" t="s">
        <v>2574</v>
      </c>
      <c r="AB1600" t="str">
        <f>IFERROR(VLOOKUP(Tabela2[[#This Row],[Kod]],[1]Arkusz7!$A:$W,23,FALSE),"")</f>
        <v>SZ-C1,5-3000</v>
      </c>
    </row>
    <row r="1601" spans="1:28" x14ac:dyDescent="0.25">
      <c r="A1601">
        <v>31781</v>
      </c>
      <c r="B1601" t="s">
        <v>953</v>
      </c>
      <c r="C1601" t="str">
        <f>IF(B1601="","",CONCATENATE(Tabela2[[#This Row],[Nazwa pliku - render - lokalizacja folderu]],B1601))</f>
        <v>G:\LocalUser\snws\Rendery_dwg_rys\web_ok\SZ-C1,5_web_ok.png</v>
      </c>
      <c r="D1601" t="s">
        <v>2179</v>
      </c>
      <c r="E1601" t="s">
        <v>956</v>
      </c>
      <c r="F1601" t="str">
        <f>IF(E1601="","",CONCATENATE(Tabela2[[#This Row],[Nazwa pliku - .dwg - lokalizacja folderu]],E1601))</f>
        <v>G:\LocalUser\snws\Rendery_dwg_rys\dwg\SZ-C1,5-4000.DWG</v>
      </c>
      <c r="G1601" t="s">
        <v>2185</v>
      </c>
      <c r="H1601" t="s">
        <v>2286</v>
      </c>
      <c r="I1601" t="str">
        <f>IF(H1601="","",CONCATENATE(Tabela2[[#This Row],[Rysunek .png - lokalizacja folderu]],H1601))</f>
        <v>G:\LocalUser\snws\Rendery_dwg_rys\rys\SZ-C1,5_rys.png</v>
      </c>
      <c r="J1601" t="s">
        <v>2181</v>
      </c>
      <c r="L1601" t="str">
        <f>IF(K1601="","",CONCATENATE(Tabela2[[#This Row],[Zastosowania .jpg - lokalizacja folderu]],K1601))</f>
        <v/>
      </c>
      <c r="N1601" t="str">
        <f>IF(M1601="","",CONCATENATE(Tabela2[[#This Row],[Zastosowania .jpg - lokalizacja folderu]],M1601))</f>
        <v/>
      </c>
      <c r="P1601" t="str">
        <f>IF(O1601="","",CONCATENATE(Tabela2[[#This Row],[Zastosowania .jpg - lokalizacja folderu]],O1601))</f>
        <v/>
      </c>
      <c r="Q1601" t="s">
        <v>2555</v>
      </c>
      <c r="S1601" t="str">
        <f>IF(R1601="","",CONCATENATE(Tabela2[[#This Row],[Instrukcje .png - lokalizacja folderu]],R1601))</f>
        <v/>
      </c>
      <c r="T1601" t="s">
        <v>2556</v>
      </c>
      <c r="U1601" t="s">
        <v>2634</v>
      </c>
      <c r="V1601" t="str">
        <f>IF(U1601="","",CONCATENATE(Tabela2[[#This Row],[Modele .rfa - lokalizacja folderu]],U1601))</f>
        <v>G:\LocalUser\snws\Rendery_dwg_rys\Modele 3D\NICZUK Channel type 30 v2021.rfa</v>
      </c>
      <c r="W1601" t="s">
        <v>2574</v>
      </c>
      <c r="X1601" t="s">
        <v>2764</v>
      </c>
      <c r="Y1601" t="str">
        <f>IF(X1601="","",CONCATENATE(Tabela2[[#This Row],[Modele .txt - lokalizacja folderu]],X1601))</f>
        <v>G:\LocalUser\snws\Rendery_dwg_rys\Modele 3D\NICZUK Channel type 30 v2021.txt</v>
      </c>
      <c r="Z1601" t="s">
        <v>2574</v>
      </c>
      <c r="AB1601" t="str">
        <f>IFERROR(VLOOKUP(Tabela2[[#This Row],[Kod]],[1]Arkusz7!$A:$W,23,FALSE),"")</f>
        <v>SZ-C1,5-4000</v>
      </c>
    </row>
    <row r="1602" spans="1:28" x14ac:dyDescent="0.25">
      <c r="A1602">
        <v>31780</v>
      </c>
      <c r="B1602" t="s">
        <v>953</v>
      </c>
      <c r="C1602" t="str">
        <f>IF(B1602="","",CONCATENATE(Tabela2[[#This Row],[Nazwa pliku - render - lokalizacja folderu]],B1602))</f>
        <v>G:\LocalUser\snws\Rendery_dwg_rys\web_ok\SZ-C1,5_web_ok.png</v>
      </c>
      <c r="D1602" t="s">
        <v>2179</v>
      </c>
      <c r="E1602" t="s">
        <v>957</v>
      </c>
      <c r="F1602" t="str">
        <f>IF(E1602="","",CONCATENATE(Tabela2[[#This Row],[Nazwa pliku - .dwg - lokalizacja folderu]],E1602))</f>
        <v>G:\LocalUser\snws\Rendery_dwg_rys\dwg\SZ-C1,5-6000.DWG</v>
      </c>
      <c r="G1602" t="s">
        <v>2185</v>
      </c>
      <c r="H1602" t="s">
        <v>2286</v>
      </c>
      <c r="I1602" t="str">
        <f>IF(H1602="","",CONCATENATE(Tabela2[[#This Row],[Rysunek .png - lokalizacja folderu]],H1602))</f>
        <v>G:\LocalUser\snws\Rendery_dwg_rys\rys\SZ-C1,5_rys.png</v>
      </c>
      <c r="J1602" t="s">
        <v>2181</v>
      </c>
      <c r="L1602" t="str">
        <f>IF(K1602="","",CONCATENATE(Tabela2[[#This Row],[Zastosowania .jpg - lokalizacja folderu]],K1602))</f>
        <v/>
      </c>
      <c r="N1602" t="str">
        <f>IF(M1602="","",CONCATENATE(Tabela2[[#This Row],[Zastosowania .jpg - lokalizacja folderu]],M1602))</f>
        <v/>
      </c>
      <c r="P1602" t="str">
        <f>IF(O1602="","",CONCATENATE(Tabela2[[#This Row],[Zastosowania .jpg - lokalizacja folderu]],O1602))</f>
        <v/>
      </c>
      <c r="Q1602" t="s">
        <v>2555</v>
      </c>
      <c r="S1602" t="str">
        <f>IF(R1602="","",CONCATENATE(Tabela2[[#This Row],[Instrukcje .png - lokalizacja folderu]],R1602))</f>
        <v/>
      </c>
      <c r="T1602" t="s">
        <v>2556</v>
      </c>
      <c r="U1602" t="s">
        <v>2634</v>
      </c>
      <c r="V1602" t="str">
        <f>IF(U1602="","",CONCATENATE(Tabela2[[#This Row],[Modele .rfa - lokalizacja folderu]],U1602))</f>
        <v>G:\LocalUser\snws\Rendery_dwg_rys\Modele 3D\NICZUK Channel type 30 v2021.rfa</v>
      </c>
      <c r="W1602" t="s">
        <v>2574</v>
      </c>
      <c r="X1602" t="s">
        <v>2764</v>
      </c>
      <c r="Y1602" t="str">
        <f>IF(X1602="","",CONCATENATE(Tabela2[[#This Row],[Modele .txt - lokalizacja folderu]],X1602))</f>
        <v>G:\LocalUser\snws\Rendery_dwg_rys\Modele 3D\NICZUK Channel type 30 v2021.txt</v>
      </c>
      <c r="Z1602" t="s">
        <v>2574</v>
      </c>
      <c r="AB1602" t="str">
        <f>IFERROR(VLOOKUP(Tabela2[[#This Row],[Kod]],[1]Arkusz7!$A:$W,23,FALSE),"")</f>
        <v>SZ-C1,5-6000</v>
      </c>
    </row>
    <row r="1603" spans="1:28" x14ac:dyDescent="0.25">
      <c r="A1603">
        <v>30338</v>
      </c>
      <c r="B1603" t="s">
        <v>968</v>
      </c>
      <c r="C1603" t="str">
        <f>IF(B1603="","",CONCATENATE(Tabela2[[#This Row],[Nazwa pliku - render - lokalizacja folderu]],B1603))</f>
        <v>G:\LocalUser\snws\Rendery_dwg_rys\web_ok\SZ-L2,0_web_ok.png</v>
      </c>
      <c r="D1603" t="s">
        <v>2179</v>
      </c>
      <c r="E1603" t="s">
        <v>969</v>
      </c>
      <c r="F1603" t="str">
        <f>IF(E1603="","",CONCATENATE(Tabela2[[#This Row],[Nazwa pliku - .dwg - lokalizacja folderu]],E1603))</f>
        <v>G:\LocalUser\snws\Rendery_dwg_rys\dwg\SZ-L2,0-2000.DWG</v>
      </c>
      <c r="G1603" t="s">
        <v>2185</v>
      </c>
      <c r="H1603" t="s">
        <v>2289</v>
      </c>
      <c r="I1603" t="str">
        <f>IF(H1603="","",CONCATENATE(Tabela2[[#This Row],[Rysunek .png - lokalizacja folderu]],H1603))</f>
        <v>G:\LocalUser\snws\Rendery_dwg_rys\rys\SZ-L2,0_rys.png</v>
      </c>
      <c r="J1603" t="s">
        <v>2181</v>
      </c>
      <c r="L1603" t="str">
        <f>IF(K1603="","",CONCATENATE(Tabela2[[#This Row],[Zastosowania .jpg - lokalizacja folderu]],K1603))</f>
        <v/>
      </c>
      <c r="N1603" t="str">
        <f>IF(M1603="","",CONCATENATE(Tabela2[[#This Row],[Zastosowania .jpg - lokalizacja folderu]],M1603))</f>
        <v/>
      </c>
      <c r="P1603" t="str">
        <f>IF(O1603="","",CONCATENATE(Tabela2[[#This Row],[Zastosowania .jpg - lokalizacja folderu]],O1603))</f>
        <v/>
      </c>
      <c r="Q1603" t="s">
        <v>2555</v>
      </c>
      <c r="S1603" t="str">
        <f>IF(R1603="","",CONCATENATE(Tabela2[[#This Row],[Instrukcje .png - lokalizacja folderu]],R1603))</f>
        <v/>
      </c>
      <c r="T1603" t="s">
        <v>2556</v>
      </c>
      <c r="U1603" t="s">
        <v>2576</v>
      </c>
      <c r="V1603" t="str">
        <f>IF(U1603="","",CONCATENATE(Tabela2[[#This Row],[Modele .rfa - lokalizacja folderu]],U1603))</f>
        <v/>
      </c>
      <c r="W1603" t="s">
        <v>2574</v>
      </c>
      <c r="X1603" t="s">
        <v>2576</v>
      </c>
      <c r="Y1603" t="str">
        <f>IF(X1603="","",CONCATENATE(Tabela2[[#This Row],[Modele .txt - lokalizacja folderu]],X1603))</f>
        <v/>
      </c>
      <c r="Z1603" t="s">
        <v>2574</v>
      </c>
      <c r="AB1603" t="str">
        <f>IFERROR(VLOOKUP(Tabela2[[#This Row],[Kod]],[1]Arkusz7!$A:$W,23,FALSE),"")</f>
        <v>SZ-L2,0-2000</v>
      </c>
    </row>
    <row r="1604" spans="1:28" x14ac:dyDescent="0.25">
      <c r="A1604">
        <v>30339</v>
      </c>
      <c r="B1604" t="s">
        <v>970</v>
      </c>
      <c r="C1604" t="str">
        <f>IF(B1604="","",CONCATENATE(Tabela2[[#This Row],[Nazwa pliku - render - lokalizacja folderu]],B1604))</f>
        <v>G:\LocalUser\snws\Rendery_dwg_rys\web_ok\SZ-L3,0_web_ok.png</v>
      </c>
      <c r="D1604" t="s">
        <v>2179</v>
      </c>
      <c r="E1604" t="s">
        <v>971</v>
      </c>
      <c r="F1604" t="str">
        <f>IF(E1604="","",CONCATENATE(Tabela2[[#This Row],[Nazwa pliku - .dwg - lokalizacja folderu]],E1604))</f>
        <v>G:\LocalUser\snws\Rendery_dwg_rys\dwg\SZ-L3,0-2000.DWG</v>
      </c>
      <c r="G1604" t="s">
        <v>2185</v>
      </c>
      <c r="H1604" t="s">
        <v>2290</v>
      </c>
      <c r="I1604" t="str">
        <f>IF(H1604="","",CONCATENATE(Tabela2[[#This Row],[Rysunek .png - lokalizacja folderu]],H1604))</f>
        <v>G:\LocalUser\snws\Rendery_dwg_rys\rys\SZ-L3,0_rys.png</v>
      </c>
      <c r="J1604" t="s">
        <v>2181</v>
      </c>
      <c r="L1604" t="str">
        <f>IF(K1604="","",CONCATENATE(Tabela2[[#This Row],[Zastosowania .jpg - lokalizacja folderu]],K1604))</f>
        <v/>
      </c>
      <c r="N1604" t="str">
        <f>IF(M1604="","",CONCATENATE(Tabela2[[#This Row],[Zastosowania .jpg - lokalizacja folderu]],M1604))</f>
        <v/>
      </c>
      <c r="P1604" t="str">
        <f>IF(O1604="","",CONCATENATE(Tabela2[[#This Row],[Zastosowania .jpg - lokalizacja folderu]],O1604))</f>
        <v/>
      </c>
      <c r="Q1604" t="s">
        <v>2555</v>
      </c>
      <c r="S1604" t="str">
        <f>IF(R1604="","",CONCATENATE(Tabela2[[#This Row],[Instrukcje .png - lokalizacja folderu]],R1604))</f>
        <v/>
      </c>
      <c r="T1604" t="s">
        <v>2556</v>
      </c>
      <c r="U1604" t="s">
        <v>2576</v>
      </c>
      <c r="V1604" t="str">
        <f>IF(U1604="","",CONCATENATE(Tabela2[[#This Row],[Modele .rfa - lokalizacja folderu]],U1604))</f>
        <v/>
      </c>
      <c r="W1604" t="s">
        <v>2574</v>
      </c>
      <c r="X1604" t="s">
        <v>2576</v>
      </c>
      <c r="Y1604" t="str">
        <f>IF(X1604="","",CONCATENATE(Tabela2[[#This Row],[Modele .txt - lokalizacja folderu]],X1604))</f>
        <v/>
      </c>
      <c r="Z1604" t="s">
        <v>2574</v>
      </c>
      <c r="AB1604" t="str">
        <f>IFERROR(VLOOKUP(Tabela2[[#This Row],[Kod]],[1]Arkusz7!$A:$W,23,FALSE),"")</f>
        <v>SZ-L3,0-2000</v>
      </c>
    </row>
    <row r="1605" spans="1:28" x14ac:dyDescent="0.25">
      <c r="A1605">
        <v>3374</v>
      </c>
      <c r="B1605" t="s">
        <v>939</v>
      </c>
      <c r="C1605" t="str">
        <f>IF(B1605="","",CONCATENATE(Tabela2[[#This Row],[Nazwa pliku - render - lokalizacja folderu]],B1605))</f>
        <v>G:\LocalUser\snws\Rendery_dwg_rys\web_ok\SZM-400_web_ok.png</v>
      </c>
      <c r="D1605" t="s">
        <v>2179</v>
      </c>
      <c r="E1605" t="s">
        <v>940</v>
      </c>
      <c r="F1605" t="str">
        <f>IF(E1605="","",CONCATENATE(Tabela2[[#This Row],[Nazwa pliku - .dwg - lokalizacja folderu]],E1605))</f>
        <v>G:\LocalUser\snws\Rendery_dwg_rys\dwg\SZM-400.DWG</v>
      </c>
      <c r="G1605" t="s">
        <v>2185</v>
      </c>
      <c r="H1605" t="s">
        <v>2283</v>
      </c>
      <c r="I1605" t="str">
        <f>IF(H1605="","",CONCATENATE(Tabela2[[#This Row],[Rysunek .png - lokalizacja folderu]],H1605))</f>
        <v>G:\LocalUser\snws\Rendery_dwg_rys\rys\SZM-400_rys.png</v>
      </c>
      <c r="J1605" t="s">
        <v>2181</v>
      </c>
      <c r="L1605" t="str">
        <f>IF(K1605="","",CONCATENATE(Tabela2[[#This Row],[Zastosowania .jpg - lokalizacja folderu]],K1605))</f>
        <v/>
      </c>
      <c r="N1605" t="str">
        <f>IF(M1605="","",CONCATENATE(Tabela2[[#This Row],[Zastosowania .jpg - lokalizacja folderu]],M1605))</f>
        <v/>
      </c>
      <c r="P1605" t="str">
        <f>IF(O1605="","",CONCATENATE(Tabela2[[#This Row],[Zastosowania .jpg - lokalizacja folderu]],O1605))</f>
        <v/>
      </c>
      <c r="Q1605" t="s">
        <v>2555</v>
      </c>
      <c r="S1605" t="str">
        <f>IF(R1605="","",CONCATENATE(Tabela2[[#This Row],[Instrukcje .png - lokalizacja folderu]],R1605))</f>
        <v/>
      </c>
      <c r="T1605" t="s">
        <v>2556</v>
      </c>
      <c r="U1605" t="s">
        <v>2633</v>
      </c>
      <c r="V1605" t="str">
        <f>IF(U1605="","",CONCATENATE(Tabela2[[#This Row],[Modele .rfa - lokalizacja folderu]],U1605))</f>
        <v>G:\LocalUser\snws\Rendery_dwg_rys\Modele 3D\NICZUK Trapeze sheet pipe support channel SZM.rfa</v>
      </c>
      <c r="W1605" t="s">
        <v>2574</v>
      </c>
      <c r="X1605" t="s">
        <v>2763</v>
      </c>
      <c r="Y1605" t="str">
        <f>IF(X1605="","",CONCATENATE(Tabela2[[#This Row],[Modele .txt - lokalizacja folderu]],X1605))</f>
        <v>G:\LocalUser\snws\Rendery_dwg_rys\Modele 3D\NICZUK Trapeze sheet pipe support channel SZM.txt</v>
      </c>
      <c r="Z1605" t="s">
        <v>2574</v>
      </c>
      <c r="AB1605" t="str">
        <f>IFERROR(VLOOKUP(Tabela2[[#This Row],[Kod]],[1]Arkusz7!$A:$W,23,FALSE),"")</f>
        <v>SZM-400</v>
      </c>
    </row>
    <row r="1606" spans="1:28" x14ac:dyDescent="0.25">
      <c r="A1606">
        <v>12075</v>
      </c>
      <c r="B1606" t="s">
        <v>939</v>
      </c>
      <c r="C1606" t="str">
        <f>IF(B1606="","",CONCATENATE(Tabela2[[#This Row],[Nazwa pliku - render - lokalizacja folderu]],B1606))</f>
        <v>G:\LocalUser\snws\Rendery_dwg_rys\web_ok\SZM-400_web_ok.png</v>
      </c>
      <c r="D1606" t="s">
        <v>2179</v>
      </c>
      <c r="E1606" t="s">
        <v>941</v>
      </c>
      <c r="F1606" t="str">
        <f>IF(E1606="","",CONCATENATE(Tabela2[[#This Row],[Nazwa pliku - .dwg - lokalizacja folderu]],E1606))</f>
        <v>G:\LocalUser\snws\Rendery_dwg_rys\dwg\SZM-450.DWG</v>
      </c>
      <c r="G1606" t="s">
        <v>2185</v>
      </c>
      <c r="H1606" t="s">
        <v>2283</v>
      </c>
      <c r="I1606" t="str">
        <f>IF(H1606="","",CONCATENATE(Tabela2[[#This Row],[Rysunek .png - lokalizacja folderu]],H1606))</f>
        <v>G:\LocalUser\snws\Rendery_dwg_rys\rys\SZM-400_rys.png</v>
      </c>
      <c r="J1606" t="s">
        <v>2181</v>
      </c>
      <c r="L1606" t="str">
        <f>IF(K1606="","",CONCATENATE(Tabela2[[#This Row],[Zastosowania .jpg - lokalizacja folderu]],K1606))</f>
        <v/>
      </c>
      <c r="N1606" t="str">
        <f>IF(M1606="","",CONCATENATE(Tabela2[[#This Row],[Zastosowania .jpg - lokalizacja folderu]],M1606))</f>
        <v/>
      </c>
      <c r="P1606" t="str">
        <f>IF(O1606="","",CONCATENATE(Tabela2[[#This Row],[Zastosowania .jpg - lokalizacja folderu]],O1606))</f>
        <v/>
      </c>
      <c r="Q1606" t="s">
        <v>2555</v>
      </c>
      <c r="S1606" t="str">
        <f>IF(R1606="","",CONCATENATE(Tabela2[[#This Row],[Instrukcje .png - lokalizacja folderu]],R1606))</f>
        <v/>
      </c>
      <c r="T1606" t="s">
        <v>2556</v>
      </c>
      <c r="U1606" t="s">
        <v>2633</v>
      </c>
      <c r="V1606" t="str">
        <f>IF(U1606="","",CONCATENATE(Tabela2[[#This Row],[Modele .rfa - lokalizacja folderu]],U1606))</f>
        <v>G:\LocalUser\snws\Rendery_dwg_rys\Modele 3D\NICZUK Trapeze sheet pipe support channel SZM.rfa</v>
      </c>
      <c r="W1606" t="s">
        <v>2574</v>
      </c>
      <c r="X1606" t="s">
        <v>2763</v>
      </c>
      <c r="Y1606" t="str">
        <f>IF(X1606="","",CONCATENATE(Tabela2[[#This Row],[Modele .txt - lokalizacja folderu]],X1606))</f>
        <v>G:\LocalUser\snws\Rendery_dwg_rys\Modele 3D\NICZUK Trapeze sheet pipe support channel SZM.txt</v>
      </c>
      <c r="Z1606" t="s">
        <v>2574</v>
      </c>
      <c r="AB1606" t="str">
        <f>IFERROR(VLOOKUP(Tabela2[[#This Row],[Kod]],[1]Arkusz7!$A:$W,23,FALSE),"")</f>
        <v>SZM-450</v>
      </c>
    </row>
    <row r="1607" spans="1:28" x14ac:dyDescent="0.25">
      <c r="A1607">
        <v>11970</v>
      </c>
      <c r="B1607" t="s">
        <v>939</v>
      </c>
      <c r="C1607" t="str">
        <f>IF(B1607="","",CONCATENATE(Tabela2[[#This Row],[Nazwa pliku - render - lokalizacja folderu]],B1607))</f>
        <v>G:\LocalUser\snws\Rendery_dwg_rys\web_ok\SZM-400_web_ok.png</v>
      </c>
      <c r="D1607" t="s">
        <v>2179</v>
      </c>
      <c r="E1607" t="s">
        <v>942</v>
      </c>
      <c r="F1607" t="str">
        <f>IF(E1607="","",CONCATENATE(Tabela2[[#This Row],[Nazwa pliku - .dwg - lokalizacja folderu]],E1607))</f>
        <v>G:\LocalUser\snws\Rendery_dwg_rys\dwg\SZM-500.DWG</v>
      </c>
      <c r="G1607" t="s">
        <v>2185</v>
      </c>
      <c r="H1607" t="s">
        <v>2283</v>
      </c>
      <c r="I1607" t="str">
        <f>IF(H1607="","",CONCATENATE(Tabela2[[#This Row],[Rysunek .png - lokalizacja folderu]],H1607))</f>
        <v>G:\LocalUser\snws\Rendery_dwg_rys\rys\SZM-400_rys.png</v>
      </c>
      <c r="J1607" t="s">
        <v>2181</v>
      </c>
      <c r="L1607" t="str">
        <f>IF(K1607="","",CONCATENATE(Tabela2[[#This Row],[Zastosowania .jpg - lokalizacja folderu]],K1607))</f>
        <v/>
      </c>
      <c r="N1607" t="str">
        <f>IF(M1607="","",CONCATENATE(Tabela2[[#This Row],[Zastosowania .jpg - lokalizacja folderu]],M1607))</f>
        <v/>
      </c>
      <c r="P1607" t="str">
        <f>IF(O1607="","",CONCATENATE(Tabela2[[#This Row],[Zastosowania .jpg - lokalizacja folderu]],O1607))</f>
        <v/>
      </c>
      <c r="Q1607" t="s">
        <v>2555</v>
      </c>
      <c r="S1607" t="str">
        <f>IF(R1607="","",CONCATENATE(Tabela2[[#This Row],[Instrukcje .png - lokalizacja folderu]],R1607))</f>
        <v/>
      </c>
      <c r="T1607" t="s">
        <v>2556</v>
      </c>
      <c r="U1607" t="s">
        <v>2633</v>
      </c>
      <c r="V1607" t="str">
        <f>IF(U1607="","",CONCATENATE(Tabela2[[#This Row],[Modele .rfa - lokalizacja folderu]],U1607))</f>
        <v>G:\LocalUser\snws\Rendery_dwg_rys\Modele 3D\NICZUK Trapeze sheet pipe support channel SZM.rfa</v>
      </c>
      <c r="W1607" t="s">
        <v>2574</v>
      </c>
      <c r="X1607" t="s">
        <v>2763</v>
      </c>
      <c r="Y1607" t="str">
        <f>IF(X1607="","",CONCATENATE(Tabela2[[#This Row],[Modele .txt - lokalizacja folderu]],X1607))</f>
        <v>G:\LocalUser\snws\Rendery_dwg_rys\Modele 3D\NICZUK Trapeze sheet pipe support channel SZM.txt</v>
      </c>
      <c r="Z1607" t="s">
        <v>2574</v>
      </c>
      <c r="AB1607" t="str">
        <f>IFERROR(VLOOKUP(Tabela2[[#This Row],[Kod]],[1]Arkusz7!$A:$W,23,FALSE),"")</f>
        <v>SZM-500</v>
      </c>
    </row>
    <row r="1608" spans="1:28" x14ac:dyDescent="0.25">
      <c r="A1608">
        <v>31789</v>
      </c>
      <c r="B1608" t="s">
        <v>1016</v>
      </c>
      <c r="C1608" t="str">
        <f>IF(B1608="","",CONCATENATE(Tabela2[[#This Row],[Nazwa pliku - render - lokalizacja folderu]],B1608))</f>
        <v>G:\LocalUser\snws\Rendery_dwg_rys\web_ok\SZ-MB3,0_web_ok.png</v>
      </c>
      <c r="D1608" t="s">
        <v>2179</v>
      </c>
      <c r="E1608" t="s">
        <v>1017</v>
      </c>
      <c r="F1608" t="str">
        <f>IF(E1608="","",CONCATENATE(Tabela2[[#This Row],[Nazwa pliku - .dwg - lokalizacja folderu]],E1608))</f>
        <v>G:\LocalUser\snws\Rendery_dwg_rys\dwg\SZ-MB3,0-2000.DWG</v>
      </c>
      <c r="G1608" t="s">
        <v>2185</v>
      </c>
      <c r="H1608" t="s">
        <v>2301</v>
      </c>
      <c r="I1608" t="str">
        <f>IF(H1608="","",CONCATENATE(Tabela2[[#This Row],[Rysunek .png - lokalizacja folderu]],H1608))</f>
        <v>G:\LocalUser\snws\Rendery_dwg_rys\rys\SZ-MB3,0_rys.png</v>
      </c>
      <c r="J1608" t="s">
        <v>2181</v>
      </c>
      <c r="L1608" t="str">
        <f>IF(K1608="","",CONCATENATE(Tabela2[[#This Row],[Zastosowania .jpg - lokalizacja folderu]],K1608))</f>
        <v/>
      </c>
      <c r="N1608" t="str">
        <f>IF(M1608="","",CONCATENATE(Tabela2[[#This Row],[Zastosowania .jpg - lokalizacja folderu]],M1608))</f>
        <v/>
      </c>
      <c r="P1608" t="str">
        <f>IF(O1608="","",CONCATENATE(Tabela2[[#This Row],[Zastosowania .jpg - lokalizacja folderu]],O1608))</f>
        <v/>
      </c>
      <c r="Q1608" t="s">
        <v>2555</v>
      </c>
      <c r="S1608" t="str">
        <f>IF(R1608="","",CONCATENATE(Tabela2[[#This Row],[Instrukcje .png - lokalizacja folderu]],R1608))</f>
        <v/>
      </c>
      <c r="T1608" t="s">
        <v>2556</v>
      </c>
      <c r="U1608" t="s">
        <v>2635</v>
      </c>
      <c r="V1608" t="str">
        <f>IF(U1608="","",CONCATENATE(Tabela2[[#This Row],[Modele .rfa - lokalizacja folderu]],U1608))</f>
        <v>G:\LocalUser\snws\Rendery_dwg_rys\Modele 3D\NICZUK Channel type 41 v2021.rfa</v>
      </c>
      <c r="W1608" t="s">
        <v>2574</v>
      </c>
      <c r="X1608" t="s">
        <v>2765</v>
      </c>
      <c r="Y1608" t="str">
        <f>IF(X1608="","",CONCATENATE(Tabela2[[#This Row],[Modele .txt - lokalizacja folderu]],X1608))</f>
        <v>G:\LocalUser\snws\Rendery_dwg_rys\Modele 3D\NICZUK Channel type 41 v2021.txt</v>
      </c>
      <c r="Z1608" t="s">
        <v>2574</v>
      </c>
      <c r="AB1608" t="str">
        <f>IFERROR(VLOOKUP(Tabela2[[#This Row],[Kod]],[1]Arkusz7!$A:$W,23,FALSE),"")</f>
        <v>SZ-MB3,0-2000</v>
      </c>
    </row>
    <row r="1609" spans="1:28" x14ac:dyDescent="0.25">
      <c r="A1609">
        <v>31788</v>
      </c>
      <c r="B1609" t="s">
        <v>1016</v>
      </c>
      <c r="C1609" t="str">
        <f>IF(B1609="","",CONCATENATE(Tabela2[[#This Row],[Nazwa pliku - render - lokalizacja folderu]],B1609))</f>
        <v>G:\LocalUser\snws\Rendery_dwg_rys\web_ok\SZ-MB3,0_web_ok.png</v>
      </c>
      <c r="D1609" t="s">
        <v>2179</v>
      </c>
      <c r="E1609" t="s">
        <v>1018</v>
      </c>
      <c r="F1609" t="str">
        <f>IF(E1609="","",CONCATENATE(Tabela2[[#This Row],[Nazwa pliku - .dwg - lokalizacja folderu]],E1609))</f>
        <v>G:\LocalUser\snws\Rendery_dwg_rys\dwg\SZ-MB3,0-3000.DWG</v>
      </c>
      <c r="G1609" t="s">
        <v>2185</v>
      </c>
      <c r="H1609" t="s">
        <v>2301</v>
      </c>
      <c r="I1609" t="str">
        <f>IF(H1609="","",CONCATENATE(Tabela2[[#This Row],[Rysunek .png - lokalizacja folderu]],H1609))</f>
        <v>G:\LocalUser\snws\Rendery_dwg_rys\rys\SZ-MB3,0_rys.png</v>
      </c>
      <c r="J1609" t="s">
        <v>2181</v>
      </c>
      <c r="L1609" t="str">
        <f>IF(K1609="","",CONCATENATE(Tabela2[[#This Row],[Zastosowania .jpg - lokalizacja folderu]],K1609))</f>
        <v/>
      </c>
      <c r="N1609" t="str">
        <f>IF(M1609="","",CONCATENATE(Tabela2[[#This Row],[Zastosowania .jpg - lokalizacja folderu]],M1609))</f>
        <v/>
      </c>
      <c r="P1609" t="str">
        <f>IF(O1609="","",CONCATENATE(Tabela2[[#This Row],[Zastosowania .jpg - lokalizacja folderu]],O1609))</f>
        <v/>
      </c>
      <c r="Q1609" t="s">
        <v>2555</v>
      </c>
      <c r="S1609" t="str">
        <f>IF(R1609="","",CONCATENATE(Tabela2[[#This Row],[Instrukcje .png - lokalizacja folderu]],R1609))</f>
        <v/>
      </c>
      <c r="T1609" t="s">
        <v>2556</v>
      </c>
      <c r="U1609" t="s">
        <v>2635</v>
      </c>
      <c r="V1609" t="str">
        <f>IF(U1609="","",CONCATENATE(Tabela2[[#This Row],[Modele .rfa - lokalizacja folderu]],U1609))</f>
        <v>G:\LocalUser\snws\Rendery_dwg_rys\Modele 3D\NICZUK Channel type 41 v2021.rfa</v>
      </c>
      <c r="W1609" t="s">
        <v>2574</v>
      </c>
      <c r="X1609" t="s">
        <v>2765</v>
      </c>
      <c r="Y1609" t="str">
        <f>IF(X1609="","",CONCATENATE(Tabela2[[#This Row],[Modele .txt - lokalizacja folderu]],X1609))</f>
        <v>G:\LocalUser\snws\Rendery_dwg_rys\Modele 3D\NICZUK Channel type 41 v2021.txt</v>
      </c>
      <c r="Z1609" t="s">
        <v>2574</v>
      </c>
      <c r="AB1609" t="str">
        <f>IFERROR(VLOOKUP(Tabela2[[#This Row],[Kod]],[1]Arkusz7!$A:$W,23,FALSE),"")</f>
        <v>SZ-MB3,0-3000</v>
      </c>
    </row>
    <row r="1610" spans="1:28" x14ac:dyDescent="0.25">
      <c r="A1610">
        <v>31787</v>
      </c>
      <c r="B1610" t="s">
        <v>1016</v>
      </c>
      <c r="C1610" t="str">
        <f>IF(B1610="","",CONCATENATE(Tabela2[[#This Row],[Nazwa pliku - render - lokalizacja folderu]],B1610))</f>
        <v>G:\LocalUser\snws\Rendery_dwg_rys\web_ok\SZ-MB3,0_web_ok.png</v>
      </c>
      <c r="D1610" t="s">
        <v>2179</v>
      </c>
      <c r="E1610" t="s">
        <v>1019</v>
      </c>
      <c r="F1610" t="str">
        <f>IF(E1610="","",CONCATENATE(Tabela2[[#This Row],[Nazwa pliku - .dwg - lokalizacja folderu]],E1610))</f>
        <v>G:\LocalUser\snws\Rendery_dwg_rys\dwg\SZ-MB3,0-4000.DWG</v>
      </c>
      <c r="G1610" t="s">
        <v>2185</v>
      </c>
      <c r="H1610" t="s">
        <v>2301</v>
      </c>
      <c r="I1610" t="str">
        <f>IF(H1610="","",CONCATENATE(Tabela2[[#This Row],[Rysunek .png - lokalizacja folderu]],H1610))</f>
        <v>G:\LocalUser\snws\Rendery_dwg_rys\rys\SZ-MB3,0_rys.png</v>
      </c>
      <c r="J1610" t="s">
        <v>2181</v>
      </c>
      <c r="L1610" t="str">
        <f>IF(K1610="","",CONCATENATE(Tabela2[[#This Row],[Zastosowania .jpg - lokalizacja folderu]],K1610))</f>
        <v/>
      </c>
      <c r="N1610" t="str">
        <f>IF(M1610="","",CONCATENATE(Tabela2[[#This Row],[Zastosowania .jpg - lokalizacja folderu]],M1610))</f>
        <v/>
      </c>
      <c r="P1610" t="str">
        <f>IF(O1610="","",CONCATENATE(Tabela2[[#This Row],[Zastosowania .jpg - lokalizacja folderu]],O1610))</f>
        <v/>
      </c>
      <c r="Q1610" t="s">
        <v>2555</v>
      </c>
      <c r="S1610" t="str">
        <f>IF(R1610="","",CONCATENATE(Tabela2[[#This Row],[Instrukcje .png - lokalizacja folderu]],R1610))</f>
        <v/>
      </c>
      <c r="T1610" t="s">
        <v>2556</v>
      </c>
      <c r="U1610" t="s">
        <v>2635</v>
      </c>
      <c r="V1610" t="str">
        <f>IF(U1610="","",CONCATENATE(Tabela2[[#This Row],[Modele .rfa - lokalizacja folderu]],U1610))</f>
        <v>G:\LocalUser\snws\Rendery_dwg_rys\Modele 3D\NICZUK Channel type 41 v2021.rfa</v>
      </c>
      <c r="W1610" t="s">
        <v>2574</v>
      </c>
      <c r="X1610" t="s">
        <v>2765</v>
      </c>
      <c r="Y1610" t="str">
        <f>IF(X1610="","",CONCATENATE(Tabela2[[#This Row],[Modele .txt - lokalizacja folderu]],X1610))</f>
        <v>G:\LocalUser\snws\Rendery_dwg_rys\Modele 3D\NICZUK Channel type 41 v2021.txt</v>
      </c>
      <c r="Z1610" t="s">
        <v>2574</v>
      </c>
      <c r="AB1610" t="str">
        <f>IFERROR(VLOOKUP(Tabela2[[#This Row],[Kod]],[1]Arkusz7!$A:$W,23,FALSE),"")</f>
        <v>SZ-MB3,0-4000</v>
      </c>
    </row>
    <row r="1611" spans="1:28" x14ac:dyDescent="0.25">
      <c r="A1611">
        <v>31785</v>
      </c>
      <c r="B1611" t="s">
        <v>1016</v>
      </c>
      <c r="C1611" t="str">
        <f>IF(B1611="","",CONCATENATE(Tabela2[[#This Row],[Nazwa pliku - render - lokalizacja folderu]],B1611))</f>
        <v>G:\LocalUser\snws\Rendery_dwg_rys\web_ok\SZ-MB3,0_web_ok.png</v>
      </c>
      <c r="D1611" t="s">
        <v>2179</v>
      </c>
      <c r="E1611" t="s">
        <v>1020</v>
      </c>
      <c r="F1611" t="str">
        <f>IF(E1611="","",CONCATENATE(Tabela2[[#This Row],[Nazwa pliku - .dwg - lokalizacja folderu]],E1611))</f>
        <v>G:\LocalUser\snws\Rendery_dwg_rys\dwg\SZ-MB3,0-6000.DWG</v>
      </c>
      <c r="G1611" t="s">
        <v>2185</v>
      </c>
      <c r="H1611" t="s">
        <v>2301</v>
      </c>
      <c r="I1611" t="str">
        <f>IF(H1611="","",CONCATENATE(Tabela2[[#This Row],[Rysunek .png - lokalizacja folderu]],H1611))</f>
        <v>G:\LocalUser\snws\Rendery_dwg_rys\rys\SZ-MB3,0_rys.png</v>
      </c>
      <c r="J1611" t="s">
        <v>2181</v>
      </c>
      <c r="L1611" t="str">
        <f>IF(K1611="","",CONCATENATE(Tabela2[[#This Row],[Zastosowania .jpg - lokalizacja folderu]],K1611))</f>
        <v/>
      </c>
      <c r="N1611" t="str">
        <f>IF(M1611="","",CONCATENATE(Tabela2[[#This Row],[Zastosowania .jpg - lokalizacja folderu]],M1611))</f>
        <v/>
      </c>
      <c r="P1611" t="str">
        <f>IF(O1611="","",CONCATENATE(Tabela2[[#This Row],[Zastosowania .jpg - lokalizacja folderu]],O1611))</f>
        <v/>
      </c>
      <c r="Q1611" t="s">
        <v>2555</v>
      </c>
      <c r="S1611" t="str">
        <f>IF(R1611="","",CONCATENATE(Tabela2[[#This Row],[Instrukcje .png - lokalizacja folderu]],R1611))</f>
        <v/>
      </c>
      <c r="T1611" t="s">
        <v>2556</v>
      </c>
      <c r="U1611" t="s">
        <v>2635</v>
      </c>
      <c r="V1611" t="str">
        <f>IF(U1611="","",CONCATENATE(Tabela2[[#This Row],[Modele .rfa - lokalizacja folderu]],U1611))</f>
        <v>G:\LocalUser\snws\Rendery_dwg_rys\Modele 3D\NICZUK Channel type 41 v2021.rfa</v>
      </c>
      <c r="W1611" t="s">
        <v>2574</v>
      </c>
      <c r="X1611" t="s">
        <v>2765</v>
      </c>
      <c r="Y1611" t="str">
        <f>IF(X1611="","",CONCATENATE(Tabela2[[#This Row],[Modele .txt - lokalizacja folderu]],X1611))</f>
        <v>G:\LocalUser\snws\Rendery_dwg_rys\Modele 3D\NICZUK Channel type 41 v2021.txt</v>
      </c>
      <c r="Z1611" t="s">
        <v>2574</v>
      </c>
      <c r="AB1611" t="str">
        <f>IFERROR(VLOOKUP(Tabela2[[#This Row],[Kod]],[1]Arkusz7!$A:$W,23,FALSE),"")</f>
        <v>SZ-MB3,0-6000</v>
      </c>
    </row>
    <row r="1612" spans="1:28" x14ac:dyDescent="0.25">
      <c r="A1612">
        <v>31794</v>
      </c>
      <c r="B1612" t="s">
        <v>1021</v>
      </c>
      <c r="C1612" t="str">
        <f>IF(B1612="","",CONCATENATE(Tabela2[[#This Row],[Nazwa pliku - render - lokalizacja folderu]],B1612))</f>
        <v>G:\LocalUser\snws\Rendery_dwg_rys\web_ok\SZ-ME3,0_web_ok.png</v>
      </c>
      <c r="D1612" t="s">
        <v>2179</v>
      </c>
      <c r="E1612" t="s">
        <v>1022</v>
      </c>
      <c r="F1612" t="str">
        <f>IF(E1612="","",CONCATENATE(Tabela2[[#This Row],[Nazwa pliku - .dwg - lokalizacja folderu]],E1612))</f>
        <v>G:\LocalUser\snws\Rendery_dwg_rys\dwg\SZ-ME3,0-2000.DWG</v>
      </c>
      <c r="G1612" t="s">
        <v>2185</v>
      </c>
      <c r="H1612" t="s">
        <v>2302</v>
      </c>
      <c r="I1612" t="str">
        <f>IF(H1612="","",CONCATENATE(Tabela2[[#This Row],[Rysunek .png - lokalizacja folderu]],H1612))</f>
        <v>G:\LocalUser\snws\Rendery_dwg_rys\rys\SZ-ME3,0_rys.png</v>
      </c>
      <c r="J1612" t="s">
        <v>2181</v>
      </c>
      <c r="L1612" t="str">
        <f>IF(K1612="","",CONCATENATE(Tabela2[[#This Row],[Zastosowania .jpg - lokalizacja folderu]],K1612))</f>
        <v/>
      </c>
      <c r="N1612" t="str">
        <f>IF(M1612="","",CONCATENATE(Tabela2[[#This Row],[Zastosowania .jpg - lokalizacja folderu]],M1612))</f>
        <v/>
      </c>
      <c r="P1612" t="str">
        <f>IF(O1612="","",CONCATENATE(Tabela2[[#This Row],[Zastosowania .jpg - lokalizacja folderu]],O1612))</f>
        <v/>
      </c>
      <c r="Q1612" t="s">
        <v>2555</v>
      </c>
      <c r="S1612" t="str">
        <f>IF(R1612="","",CONCATENATE(Tabela2[[#This Row],[Instrukcje .png - lokalizacja folderu]],R1612))</f>
        <v/>
      </c>
      <c r="T1612" t="s">
        <v>2556</v>
      </c>
      <c r="U1612" t="s">
        <v>2635</v>
      </c>
      <c r="V1612" t="str">
        <f>IF(U1612="","",CONCATENATE(Tabela2[[#This Row],[Modele .rfa - lokalizacja folderu]],U1612))</f>
        <v>G:\LocalUser\snws\Rendery_dwg_rys\Modele 3D\NICZUK Channel type 41 v2021.rfa</v>
      </c>
      <c r="W1612" t="s">
        <v>2574</v>
      </c>
      <c r="X1612" t="s">
        <v>2765</v>
      </c>
      <c r="Y1612" t="str">
        <f>IF(X1612="","",CONCATENATE(Tabela2[[#This Row],[Modele .txt - lokalizacja folderu]],X1612))</f>
        <v>G:\LocalUser\snws\Rendery_dwg_rys\Modele 3D\NICZUK Channel type 41 v2021.txt</v>
      </c>
      <c r="Z1612" t="s">
        <v>2574</v>
      </c>
      <c r="AB1612" t="str">
        <f>IFERROR(VLOOKUP(Tabela2[[#This Row],[Kod]],[1]Arkusz7!$A:$W,23,FALSE),"")</f>
        <v>SZ-ME3,0-2000</v>
      </c>
    </row>
    <row r="1613" spans="1:28" x14ac:dyDescent="0.25">
      <c r="A1613">
        <v>31793</v>
      </c>
      <c r="B1613" t="s">
        <v>1021</v>
      </c>
      <c r="C1613" t="str">
        <f>IF(B1613="","",CONCATENATE(Tabela2[[#This Row],[Nazwa pliku - render - lokalizacja folderu]],B1613))</f>
        <v>G:\LocalUser\snws\Rendery_dwg_rys\web_ok\SZ-ME3,0_web_ok.png</v>
      </c>
      <c r="D1613" t="s">
        <v>2179</v>
      </c>
      <c r="E1613" t="s">
        <v>1023</v>
      </c>
      <c r="F1613" t="str">
        <f>IF(E1613="","",CONCATENATE(Tabela2[[#This Row],[Nazwa pliku - .dwg - lokalizacja folderu]],E1613))</f>
        <v>G:\LocalUser\snws\Rendery_dwg_rys\dwg\SZ-ME3,0-3000.DWG</v>
      </c>
      <c r="G1613" t="s">
        <v>2185</v>
      </c>
      <c r="H1613" t="s">
        <v>2302</v>
      </c>
      <c r="I1613" t="str">
        <f>IF(H1613="","",CONCATENATE(Tabela2[[#This Row],[Rysunek .png - lokalizacja folderu]],H1613))</f>
        <v>G:\LocalUser\snws\Rendery_dwg_rys\rys\SZ-ME3,0_rys.png</v>
      </c>
      <c r="J1613" t="s">
        <v>2181</v>
      </c>
      <c r="L1613" t="str">
        <f>IF(K1613="","",CONCATENATE(Tabela2[[#This Row],[Zastosowania .jpg - lokalizacja folderu]],K1613))</f>
        <v/>
      </c>
      <c r="N1613" t="str">
        <f>IF(M1613="","",CONCATENATE(Tabela2[[#This Row],[Zastosowania .jpg - lokalizacja folderu]],M1613))</f>
        <v/>
      </c>
      <c r="P1613" t="str">
        <f>IF(O1613="","",CONCATENATE(Tabela2[[#This Row],[Zastosowania .jpg - lokalizacja folderu]],O1613))</f>
        <v/>
      </c>
      <c r="Q1613" t="s">
        <v>2555</v>
      </c>
      <c r="S1613" t="str">
        <f>IF(R1613="","",CONCATENATE(Tabela2[[#This Row],[Instrukcje .png - lokalizacja folderu]],R1613))</f>
        <v/>
      </c>
      <c r="T1613" t="s">
        <v>2556</v>
      </c>
      <c r="U1613" t="s">
        <v>2635</v>
      </c>
      <c r="V1613" t="str">
        <f>IF(U1613="","",CONCATENATE(Tabela2[[#This Row],[Modele .rfa - lokalizacja folderu]],U1613))</f>
        <v>G:\LocalUser\snws\Rendery_dwg_rys\Modele 3D\NICZUK Channel type 41 v2021.rfa</v>
      </c>
      <c r="W1613" t="s">
        <v>2574</v>
      </c>
      <c r="X1613" t="s">
        <v>2765</v>
      </c>
      <c r="Y1613" t="str">
        <f>IF(X1613="","",CONCATENATE(Tabela2[[#This Row],[Modele .txt - lokalizacja folderu]],X1613))</f>
        <v>G:\LocalUser\snws\Rendery_dwg_rys\Modele 3D\NICZUK Channel type 41 v2021.txt</v>
      </c>
      <c r="Z1613" t="s">
        <v>2574</v>
      </c>
      <c r="AB1613" t="str">
        <f>IFERROR(VLOOKUP(Tabela2[[#This Row],[Kod]],[1]Arkusz7!$A:$W,23,FALSE),"")</f>
        <v>SZ-ME3,0-3000</v>
      </c>
    </row>
    <row r="1614" spans="1:28" x14ac:dyDescent="0.25">
      <c r="A1614">
        <v>31792</v>
      </c>
      <c r="B1614" t="s">
        <v>1021</v>
      </c>
      <c r="C1614" t="str">
        <f>IF(B1614="","",CONCATENATE(Tabela2[[#This Row],[Nazwa pliku - render - lokalizacja folderu]],B1614))</f>
        <v>G:\LocalUser\snws\Rendery_dwg_rys\web_ok\SZ-ME3,0_web_ok.png</v>
      </c>
      <c r="D1614" t="s">
        <v>2179</v>
      </c>
      <c r="E1614" t="s">
        <v>1024</v>
      </c>
      <c r="F1614" t="str">
        <f>IF(E1614="","",CONCATENATE(Tabela2[[#This Row],[Nazwa pliku - .dwg - lokalizacja folderu]],E1614))</f>
        <v>G:\LocalUser\snws\Rendery_dwg_rys\dwg\SZ-ME3,0-4000.DWG</v>
      </c>
      <c r="G1614" t="s">
        <v>2185</v>
      </c>
      <c r="H1614" t="s">
        <v>2302</v>
      </c>
      <c r="I1614" t="str">
        <f>IF(H1614="","",CONCATENATE(Tabela2[[#This Row],[Rysunek .png - lokalizacja folderu]],H1614))</f>
        <v>G:\LocalUser\snws\Rendery_dwg_rys\rys\SZ-ME3,0_rys.png</v>
      </c>
      <c r="J1614" t="s">
        <v>2181</v>
      </c>
      <c r="L1614" t="str">
        <f>IF(K1614="","",CONCATENATE(Tabela2[[#This Row],[Zastosowania .jpg - lokalizacja folderu]],K1614))</f>
        <v/>
      </c>
      <c r="N1614" t="str">
        <f>IF(M1614="","",CONCATENATE(Tabela2[[#This Row],[Zastosowania .jpg - lokalizacja folderu]],M1614))</f>
        <v/>
      </c>
      <c r="P1614" t="str">
        <f>IF(O1614="","",CONCATENATE(Tabela2[[#This Row],[Zastosowania .jpg - lokalizacja folderu]],O1614))</f>
        <v/>
      </c>
      <c r="Q1614" t="s">
        <v>2555</v>
      </c>
      <c r="S1614" t="str">
        <f>IF(R1614="","",CONCATENATE(Tabela2[[#This Row],[Instrukcje .png - lokalizacja folderu]],R1614))</f>
        <v/>
      </c>
      <c r="T1614" t="s">
        <v>2556</v>
      </c>
      <c r="U1614" t="s">
        <v>2635</v>
      </c>
      <c r="V1614" t="str">
        <f>IF(U1614="","",CONCATENATE(Tabela2[[#This Row],[Modele .rfa - lokalizacja folderu]],U1614))</f>
        <v>G:\LocalUser\snws\Rendery_dwg_rys\Modele 3D\NICZUK Channel type 41 v2021.rfa</v>
      </c>
      <c r="W1614" t="s">
        <v>2574</v>
      </c>
      <c r="X1614" t="s">
        <v>2765</v>
      </c>
      <c r="Y1614" t="str">
        <f>IF(X1614="","",CONCATENATE(Tabela2[[#This Row],[Modele .txt - lokalizacja folderu]],X1614))</f>
        <v>G:\LocalUser\snws\Rendery_dwg_rys\Modele 3D\NICZUK Channel type 41 v2021.txt</v>
      </c>
      <c r="Z1614" t="s">
        <v>2574</v>
      </c>
      <c r="AB1614" t="str">
        <f>IFERROR(VLOOKUP(Tabela2[[#This Row],[Kod]],[1]Arkusz7!$A:$W,23,FALSE),"")</f>
        <v>SZ-ME3,0-4000</v>
      </c>
    </row>
    <row r="1615" spans="1:28" x14ac:dyDescent="0.25">
      <c r="A1615">
        <v>31791</v>
      </c>
      <c r="B1615" t="s">
        <v>1021</v>
      </c>
      <c r="C1615" t="str">
        <f>IF(B1615="","",CONCATENATE(Tabela2[[#This Row],[Nazwa pliku - render - lokalizacja folderu]],B1615))</f>
        <v>G:\LocalUser\snws\Rendery_dwg_rys\web_ok\SZ-ME3,0_web_ok.png</v>
      </c>
      <c r="D1615" t="s">
        <v>2179</v>
      </c>
      <c r="E1615" t="s">
        <v>1025</v>
      </c>
      <c r="F1615" t="str">
        <f>IF(E1615="","",CONCATENATE(Tabela2[[#This Row],[Nazwa pliku - .dwg - lokalizacja folderu]],E1615))</f>
        <v>G:\LocalUser\snws\Rendery_dwg_rys\dwg\SZ-ME3,0-6000.DWG</v>
      </c>
      <c r="G1615" t="s">
        <v>2185</v>
      </c>
      <c r="H1615" t="s">
        <v>2302</v>
      </c>
      <c r="I1615" t="str">
        <f>IF(H1615="","",CONCATENATE(Tabela2[[#This Row],[Rysunek .png - lokalizacja folderu]],H1615))</f>
        <v>G:\LocalUser\snws\Rendery_dwg_rys\rys\SZ-ME3,0_rys.png</v>
      </c>
      <c r="J1615" t="s">
        <v>2181</v>
      </c>
      <c r="L1615" t="str">
        <f>IF(K1615="","",CONCATENATE(Tabela2[[#This Row],[Zastosowania .jpg - lokalizacja folderu]],K1615))</f>
        <v/>
      </c>
      <c r="N1615" t="str">
        <f>IF(M1615="","",CONCATENATE(Tabela2[[#This Row],[Zastosowania .jpg - lokalizacja folderu]],M1615))</f>
        <v/>
      </c>
      <c r="P1615" t="str">
        <f>IF(O1615="","",CONCATENATE(Tabela2[[#This Row],[Zastosowania .jpg - lokalizacja folderu]],O1615))</f>
        <v/>
      </c>
      <c r="Q1615" t="s">
        <v>2555</v>
      </c>
      <c r="S1615" t="str">
        <f>IF(R1615="","",CONCATENATE(Tabela2[[#This Row],[Instrukcje .png - lokalizacja folderu]],R1615))</f>
        <v/>
      </c>
      <c r="T1615" t="s">
        <v>2556</v>
      </c>
      <c r="U1615" t="s">
        <v>2635</v>
      </c>
      <c r="V1615" t="str">
        <f>IF(U1615="","",CONCATENATE(Tabela2[[#This Row],[Modele .rfa - lokalizacja folderu]],U1615))</f>
        <v>G:\LocalUser\snws\Rendery_dwg_rys\Modele 3D\NICZUK Channel type 41 v2021.rfa</v>
      </c>
      <c r="W1615" t="s">
        <v>2574</v>
      </c>
      <c r="X1615" t="s">
        <v>2765</v>
      </c>
      <c r="Y1615" t="str">
        <f>IF(X1615="","",CONCATENATE(Tabela2[[#This Row],[Modele .txt - lokalizacja folderu]],X1615))</f>
        <v>G:\LocalUser\snws\Rendery_dwg_rys\Modele 3D\NICZUK Channel type 41 v2021.txt</v>
      </c>
      <c r="Z1615" t="s">
        <v>2574</v>
      </c>
      <c r="AB1615" t="str">
        <f>IFERROR(VLOOKUP(Tabela2[[#This Row],[Kod]],[1]Arkusz7!$A:$W,23,FALSE),"")</f>
        <v>SZ-ME3,0-6000</v>
      </c>
    </row>
    <row r="1616" spans="1:28" x14ac:dyDescent="0.25">
      <c r="A1616">
        <v>31799</v>
      </c>
      <c r="B1616" t="s">
        <v>986</v>
      </c>
      <c r="C1616" t="str">
        <f>IF(B1616="","",CONCATENATE(Tabela2[[#This Row],[Nazwa pliku - render - lokalizacja folderu]],B1616))</f>
        <v>G:\LocalUser\snws\Rendery_dwg_rys\web_ok\SZ-MF1,5_web_ok.png</v>
      </c>
      <c r="D1616" t="s">
        <v>2179</v>
      </c>
      <c r="E1616" t="s">
        <v>987</v>
      </c>
      <c r="F1616" t="str">
        <f>IF(E1616="","",CONCATENATE(Tabela2[[#This Row],[Nazwa pliku - .dwg - lokalizacja folderu]],E1616))</f>
        <v>G:\LocalUser\snws\Rendery_dwg_rys\dwg\SZ-MF1,5-2000.DWG</v>
      </c>
      <c r="G1616" t="s">
        <v>2185</v>
      </c>
      <c r="H1616" t="s">
        <v>2295</v>
      </c>
      <c r="I1616" t="str">
        <f>IF(H1616="","",CONCATENATE(Tabela2[[#This Row],[Rysunek .png - lokalizacja folderu]],H1616))</f>
        <v>G:\LocalUser\snws\Rendery_dwg_rys\rys\SZ-MF1,5_rys.png</v>
      </c>
      <c r="J1616" t="s">
        <v>2181</v>
      </c>
      <c r="L1616" t="str">
        <f>IF(K1616="","",CONCATENATE(Tabela2[[#This Row],[Zastosowania .jpg - lokalizacja folderu]],K1616))</f>
        <v/>
      </c>
      <c r="N1616" t="str">
        <f>IF(M1616="","",CONCATENATE(Tabela2[[#This Row],[Zastosowania .jpg - lokalizacja folderu]],M1616))</f>
        <v/>
      </c>
      <c r="P1616" t="str">
        <f>IF(O1616="","",CONCATENATE(Tabela2[[#This Row],[Zastosowania .jpg - lokalizacja folderu]],O1616))</f>
        <v/>
      </c>
      <c r="Q1616" t="s">
        <v>2555</v>
      </c>
      <c r="S1616" t="str">
        <f>IF(R1616="","",CONCATENATE(Tabela2[[#This Row],[Instrukcje .png - lokalizacja folderu]],R1616))</f>
        <v/>
      </c>
      <c r="T1616" t="s">
        <v>2556</v>
      </c>
      <c r="U1616" t="s">
        <v>2635</v>
      </c>
      <c r="V1616" t="str">
        <f>IF(U1616="","",CONCATENATE(Tabela2[[#This Row],[Modele .rfa - lokalizacja folderu]],U1616))</f>
        <v>G:\LocalUser\snws\Rendery_dwg_rys\Modele 3D\NICZUK Channel type 41 v2021.rfa</v>
      </c>
      <c r="W1616" t="s">
        <v>2574</v>
      </c>
      <c r="X1616" t="s">
        <v>2765</v>
      </c>
      <c r="Y1616" t="str">
        <f>IF(X1616="","",CONCATENATE(Tabela2[[#This Row],[Modele .txt - lokalizacja folderu]],X1616))</f>
        <v>G:\LocalUser\snws\Rendery_dwg_rys\Modele 3D\NICZUK Channel type 41 v2021.txt</v>
      </c>
      <c r="Z1616" t="s">
        <v>2574</v>
      </c>
      <c r="AB1616" t="str">
        <f>IFERROR(VLOOKUP(Tabela2[[#This Row],[Kod]],[1]Arkusz7!$A:$W,23,FALSE),"")</f>
        <v>SZ-MF1,5-2000</v>
      </c>
    </row>
    <row r="1617" spans="1:28" x14ac:dyDescent="0.25">
      <c r="A1617">
        <v>30354</v>
      </c>
      <c r="B1617" t="s">
        <v>986</v>
      </c>
      <c r="C1617" t="str">
        <f>IF(B1617="","",CONCATENATE(Tabela2[[#This Row],[Nazwa pliku - render - lokalizacja folderu]],B1617))</f>
        <v>G:\LocalUser\snws\Rendery_dwg_rys\web_ok\SZ-MF1,5_web_ok.png</v>
      </c>
      <c r="D1617" t="s">
        <v>2179</v>
      </c>
      <c r="E1617" t="s">
        <v>988</v>
      </c>
      <c r="F1617" t="str">
        <f>IF(E1617="","",CONCATENATE(Tabela2[[#This Row],[Nazwa pliku - .dwg - lokalizacja folderu]],E1617))</f>
        <v>G:\LocalUser\snws\Rendery_dwg_rys\dwg\SZ-MF1,5-3000.DWG</v>
      </c>
      <c r="G1617" t="s">
        <v>2185</v>
      </c>
      <c r="H1617" t="s">
        <v>2295</v>
      </c>
      <c r="I1617" t="str">
        <f>IF(H1617="","",CONCATENATE(Tabela2[[#This Row],[Rysunek .png - lokalizacja folderu]],H1617))</f>
        <v>G:\LocalUser\snws\Rendery_dwg_rys\rys\SZ-MF1,5_rys.png</v>
      </c>
      <c r="J1617" t="s">
        <v>2181</v>
      </c>
      <c r="L1617" t="str">
        <f>IF(K1617="","",CONCATENATE(Tabela2[[#This Row],[Zastosowania .jpg - lokalizacja folderu]],K1617))</f>
        <v/>
      </c>
      <c r="N1617" t="str">
        <f>IF(M1617="","",CONCATENATE(Tabela2[[#This Row],[Zastosowania .jpg - lokalizacja folderu]],M1617))</f>
        <v/>
      </c>
      <c r="P1617" t="str">
        <f>IF(O1617="","",CONCATENATE(Tabela2[[#This Row],[Zastosowania .jpg - lokalizacja folderu]],O1617))</f>
        <v/>
      </c>
      <c r="Q1617" t="s">
        <v>2555</v>
      </c>
      <c r="S1617" t="str">
        <f>IF(R1617="","",CONCATENATE(Tabela2[[#This Row],[Instrukcje .png - lokalizacja folderu]],R1617))</f>
        <v/>
      </c>
      <c r="T1617" t="s">
        <v>2556</v>
      </c>
      <c r="U1617" t="s">
        <v>2635</v>
      </c>
      <c r="V1617" t="str">
        <f>IF(U1617="","",CONCATENATE(Tabela2[[#This Row],[Modele .rfa - lokalizacja folderu]],U1617))</f>
        <v>G:\LocalUser\snws\Rendery_dwg_rys\Modele 3D\NICZUK Channel type 41 v2021.rfa</v>
      </c>
      <c r="W1617" t="s">
        <v>2574</v>
      </c>
      <c r="X1617" t="s">
        <v>2765</v>
      </c>
      <c r="Y1617" t="str">
        <f>IF(X1617="","",CONCATENATE(Tabela2[[#This Row],[Modele .txt - lokalizacja folderu]],X1617))</f>
        <v>G:\LocalUser\snws\Rendery_dwg_rys\Modele 3D\NICZUK Channel type 41 v2021.txt</v>
      </c>
      <c r="Z1617" t="s">
        <v>2574</v>
      </c>
      <c r="AB1617" t="str">
        <f>IFERROR(VLOOKUP(Tabela2[[#This Row],[Kod]],[1]Arkusz7!$A:$W,23,FALSE),"")</f>
        <v>SZ-MF1,5-3000</v>
      </c>
    </row>
    <row r="1618" spans="1:28" x14ac:dyDescent="0.25">
      <c r="A1618">
        <v>31798</v>
      </c>
      <c r="B1618" t="s">
        <v>986</v>
      </c>
      <c r="C1618" t="str">
        <f>IF(B1618="","",CONCATENATE(Tabela2[[#This Row],[Nazwa pliku - render - lokalizacja folderu]],B1618))</f>
        <v>G:\LocalUser\snws\Rendery_dwg_rys\web_ok\SZ-MF1,5_web_ok.png</v>
      </c>
      <c r="D1618" t="s">
        <v>2179</v>
      </c>
      <c r="E1618" t="s">
        <v>989</v>
      </c>
      <c r="F1618" t="str">
        <f>IF(E1618="","",CONCATENATE(Tabela2[[#This Row],[Nazwa pliku - .dwg - lokalizacja folderu]],E1618))</f>
        <v>G:\LocalUser\snws\Rendery_dwg_rys\dwg\SZ-MF1,5-4000.DWG</v>
      </c>
      <c r="G1618" t="s">
        <v>2185</v>
      </c>
      <c r="H1618" t="s">
        <v>2295</v>
      </c>
      <c r="I1618" t="str">
        <f>IF(H1618="","",CONCATENATE(Tabela2[[#This Row],[Rysunek .png - lokalizacja folderu]],H1618))</f>
        <v>G:\LocalUser\snws\Rendery_dwg_rys\rys\SZ-MF1,5_rys.png</v>
      </c>
      <c r="J1618" t="s">
        <v>2181</v>
      </c>
      <c r="L1618" t="str">
        <f>IF(K1618="","",CONCATENATE(Tabela2[[#This Row],[Zastosowania .jpg - lokalizacja folderu]],K1618))</f>
        <v/>
      </c>
      <c r="N1618" t="str">
        <f>IF(M1618="","",CONCATENATE(Tabela2[[#This Row],[Zastosowania .jpg - lokalizacja folderu]],M1618))</f>
        <v/>
      </c>
      <c r="P1618" t="str">
        <f>IF(O1618="","",CONCATENATE(Tabela2[[#This Row],[Zastosowania .jpg - lokalizacja folderu]],O1618))</f>
        <v/>
      </c>
      <c r="Q1618" t="s">
        <v>2555</v>
      </c>
      <c r="S1618" t="str">
        <f>IF(R1618="","",CONCATENATE(Tabela2[[#This Row],[Instrukcje .png - lokalizacja folderu]],R1618))</f>
        <v/>
      </c>
      <c r="T1618" t="s">
        <v>2556</v>
      </c>
      <c r="U1618" t="s">
        <v>2635</v>
      </c>
      <c r="V1618" t="str">
        <f>IF(U1618="","",CONCATENATE(Tabela2[[#This Row],[Modele .rfa - lokalizacja folderu]],U1618))</f>
        <v>G:\LocalUser\snws\Rendery_dwg_rys\Modele 3D\NICZUK Channel type 41 v2021.rfa</v>
      </c>
      <c r="W1618" t="s">
        <v>2574</v>
      </c>
      <c r="X1618" t="s">
        <v>2765</v>
      </c>
      <c r="Y1618" t="str">
        <f>IF(X1618="","",CONCATENATE(Tabela2[[#This Row],[Modele .txt - lokalizacja folderu]],X1618))</f>
        <v>G:\LocalUser\snws\Rendery_dwg_rys\Modele 3D\NICZUK Channel type 41 v2021.txt</v>
      </c>
      <c r="Z1618" t="s">
        <v>2574</v>
      </c>
      <c r="AB1618" t="str">
        <f>IFERROR(VLOOKUP(Tabela2[[#This Row],[Kod]],[1]Arkusz7!$A:$W,23,FALSE),"")</f>
        <v>SZ-MF1,5-4000</v>
      </c>
    </row>
    <row r="1619" spans="1:28" x14ac:dyDescent="0.25">
      <c r="A1619">
        <v>31797</v>
      </c>
      <c r="B1619" t="s">
        <v>986</v>
      </c>
      <c r="C1619" t="str">
        <f>IF(B1619="","",CONCATENATE(Tabela2[[#This Row],[Nazwa pliku - render - lokalizacja folderu]],B1619))</f>
        <v>G:\LocalUser\snws\Rendery_dwg_rys\web_ok\SZ-MF1,5_web_ok.png</v>
      </c>
      <c r="D1619" t="s">
        <v>2179</v>
      </c>
      <c r="E1619" t="s">
        <v>990</v>
      </c>
      <c r="F1619" t="str">
        <f>IF(E1619="","",CONCATENATE(Tabela2[[#This Row],[Nazwa pliku - .dwg - lokalizacja folderu]],E1619))</f>
        <v>G:\LocalUser\snws\Rendery_dwg_rys\dwg\SZ-MF1,5-6000.DWG</v>
      </c>
      <c r="G1619" t="s">
        <v>2185</v>
      </c>
      <c r="H1619" t="s">
        <v>2295</v>
      </c>
      <c r="I1619" t="str">
        <f>IF(H1619="","",CONCATENATE(Tabela2[[#This Row],[Rysunek .png - lokalizacja folderu]],H1619))</f>
        <v>G:\LocalUser\snws\Rendery_dwg_rys\rys\SZ-MF1,5_rys.png</v>
      </c>
      <c r="J1619" t="s">
        <v>2181</v>
      </c>
      <c r="L1619" t="str">
        <f>IF(K1619="","",CONCATENATE(Tabela2[[#This Row],[Zastosowania .jpg - lokalizacja folderu]],K1619))</f>
        <v/>
      </c>
      <c r="N1619" t="str">
        <f>IF(M1619="","",CONCATENATE(Tabela2[[#This Row],[Zastosowania .jpg - lokalizacja folderu]],M1619))</f>
        <v/>
      </c>
      <c r="P1619" t="str">
        <f>IF(O1619="","",CONCATENATE(Tabela2[[#This Row],[Zastosowania .jpg - lokalizacja folderu]],O1619))</f>
        <v/>
      </c>
      <c r="Q1619" t="s">
        <v>2555</v>
      </c>
      <c r="S1619" t="str">
        <f>IF(R1619="","",CONCATENATE(Tabela2[[#This Row],[Instrukcje .png - lokalizacja folderu]],R1619))</f>
        <v/>
      </c>
      <c r="T1619" t="s">
        <v>2556</v>
      </c>
      <c r="U1619" t="s">
        <v>2635</v>
      </c>
      <c r="V1619" t="str">
        <f>IF(U1619="","",CONCATENATE(Tabela2[[#This Row],[Modele .rfa - lokalizacja folderu]],U1619))</f>
        <v>G:\LocalUser\snws\Rendery_dwg_rys\Modele 3D\NICZUK Channel type 41 v2021.rfa</v>
      </c>
      <c r="W1619" t="s">
        <v>2574</v>
      </c>
      <c r="X1619" t="s">
        <v>2765</v>
      </c>
      <c r="Y1619" t="str">
        <f>IF(X1619="","",CONCATENATE(Tabela2[[#This Row],[Modele .txt - lokalizacja folderu]],X1619))</f>
        <v>G:\LocalUser\snws\Rendery_dwg_rys\Modele 3D\NICZUK Channel type 41 v2021.txt</v>
      </c>
      <c r="Z1619" t="s">
        <v>2574</v>
      </c>
      <c r="AB1619" t="str">
        <f>IFERROR(VLOOKUP(Tabela2[[#This Row],[Kod]],[1]Arkusz7!$A:$W,23,FALSE),"")</f>
        <v>SZ-MF1,5-6000</v>
      </c>
    </row>
    <row r="1620" spans="1:28" x14ac:dyDescent="0.25">
      <c r="A1620">
        <v>30337</v>
      </c>
      <c r="B1620" t="s">
        <v>991</v>
      </c>
      <c r="C1620" t="str">
        <f>IF(B1620="","",CONCATENATE(Tabela2[[#This Row],[Nazwa pliku - render - lokalizacja folderu]],B1620))</f>
        <v>G:\LocalUser\snws\Rendery_dwg_rys\web_ok\SZ-MF2,0_web_ok.png</v>
      </c>
      <c r="D1620" t="s">
        <v>2179</v>
      </c>
      <c r="E1620" t="s">
        <v>992</v>
      </c>
      <c r="F1620" t="str">
        <f>IF(E1620="","",CONCATENATE(Tabela2[[#This Row],[Nazwa pliku - .dwg - lokalizacja folderu]],E1620))</f>
        <v>G:\LocalUser\snws\Rendery_dwg_rys\dwg\SZ-MF2,0-2000.DWG</v>
      </c>
      <c r="G1620" t="s">
        <v>2185</v>
      </c>
      <c r="H1620" t="s">
        <v>2296</v>
      </c>
      <c r="I1620" t="str">
        <f>IF(H1620="","",CONCATENATE(Tabela2[[#This Row],[Rysunek .png - lokalizacja folderu]],H1620))</f>
        <v>G:\LocalUser\snws\Rendery_dwg_rys\rys\SZ-MF2,0_rys.png</v>
      </c>
      <c r="J1620" t="s">
        <v>2181</v>
      </c>
      <c r="L1620" t="str">
        <f>IF(K1620="","",CONCATENATE(Tabela2[[#This Row],[Zastosowania .jpg - lokalizacja folderu]],K1620))</f>
        <v/>
      </c>
      <c r="N1620" t="str">
        <f>IF(M1620="","",CONCATENATE(Tabela2[[#This Row],[Zastosowania .jpg - lokalizacja folderu]],M1620))</f>
        <v/>
      </c>
      <c r="P1620" t="str">
        <f>IF(O1620="","",CONCATENATE(Tabela2[[#This Row],[Zastosowania .jpg - lokalizacja folderu]],O1620))</f>
        <v/>
      </c>
      <c r="Q1620" t="s">
        <v>2555</v>
      </c>
      <c r="S1620" t="str">
        <f>IF(R1620="","",CONCATENATE(Tabela2[[#This Row],[Instrukcje .png - lokalizacja folderu]],R1620))</f>
        <v/>
      </c>
      <c r="T1620" t="s">
        <v>2556</v>
      </c>
      <c r="U1620" t="s">
        <v>2635</v>
      </c>
      <c r="V1620" t="str">
        <f>IF(U1620="","",CONCATENATE(Tabela2[[#This Row],[Modele .rfa - lokalizacja folderu]],U1620))</f>
        <v>G:\LocalUser\snws\Rendery_dwg_rys\Modele 3D\NICZUK Channel type 41 v2021.rfa</v>
      </c>
      <c r="W1620" t="s">
        <v>2574</v>
      </c>
      <c r="X1620" t="s">
        <v>2765</v>
      </c>
      <c r="Y1620" t="str">
        <f>IF(X1620="","",CONCATENATE(Tabela2[[#This Row],[Modele .txt - lokalizacja folderu]],X1620))</f>
        <v>G:\LocalUser\snws\Rendery_dwg_rys\Modele 3D\NICZUK Channel type 41 v2021.txt</v>
      </c>
      <c r="Z1620" t="s">
        <v>2574</v>
      </c>
      <c r="AB1620" t="str">
        <f>IFERROR(VLOOKUP(Tabela2[[#This Row],[Kod]],[1]Arkusz7!$A:$W,23,FALSE),"")</f>
        <v>SZ-MF2,0-2000</v>
      </c>
    </row>
    <row r="1621" spans="1:28" x14ac:dyDescent="0.25">
      <c r="A1621">
        <v>30350</v>
      </c>
      <c r="B1621" t="s">
        <v>991</v>
      </c>
      <c r="C1621" t="str">
        <f>IF(B1621="","",CONCATENATE(Tabela2[[#This Row],[Nazwa pliku - render - lokalizacja folderu]],B1621))</f>
        <v>G:\LocalUser\snws\Rendery_dwg_rys\web_ok\SZ-MF2,0_web_ok.png</v>
      </c>
      <c r="D1621" t="s">
        <v>2179</v>
      </c>
      <c r="E1621" t="s">
        <v>993</v>
      </c>
      <c r="F1621" t="str">
        <f>IF(E1621="","",CONCATENATE(Tabela2[[#This Row],[Nazwa pliku - .dwg - lokalizacja folderu]],E1621))</f>
        <v>G:\LocalUser\snws\Rendery_dwg_rys\dwg\SZ-MF2,0-3000.DWG</v>
      </c>
      <c r="G1621" t="s">
        <v>2185</v>
      </c>
      <c r="H1621" t="s">
        <v>2296</v>
      </c>
      <c r="I1621" t="str">
        <f>IF(H1621="","",CONCATENATE(Tabela2[[#This Row],[Rysunek .png - lokalizacja folderu]],H1621))</f>
        <v>G:\LocalUser\snws\Rendery_dwg_rys\rys\SZ-MF2,0_rys.png</v>
      </c>
      <c r="J1621" t="s">
        <v>2181</v>
      </c>
      <c r="L1621" t="str">
        <f>IF(K1621="","",CONCATENATE(Tabela2[[#This Row],[Zastosowania .jpg - lokalizacja folderu]],K1621))</f>
        <v/>
      </c>
      <c r="N1621" t="str">
        <f>IF(M1621="","",CONCATENATE(Tabela2[[#This Row],[Zastosowania .jpg - lokalizacja folderu]],M1621))</f>
        <v/>
      </c>
      <c r="P1621" t="str">
        <f>IF(O1621="","",CONCATENATE(Tabela2[[#This Row],[Zastosowania .jpg - lokalizacja folderu]],O1621))</f>
        <v/>
      </c>
      <c r="Q1621" t="s">
        <v>2555</v>
      </c>
      <c r="S1621" t="str">
        <f>IF(R1621="","",CONCATENATE(Tabela2[[#This Row],[Instrukcje .png - lokalizacja folderu]],R1621))</f>
        <v/>
      </c>
      <c r="T1621" t="s">
        <v>2556</v>
      </c>
      <c r="U1621" t="s">
        <v>2635</v>
      </c>
      <c r="V1621" t="str">
        <f>IF(U1621="","",CONCATENATE(Tabela2[[#This Row],[Modele .rfa - lokalizacja folderu]],U1621))</f>
        <v>G:\LocalUser\snws\Rendery_dwg_rys\Modele 3D\NICZUK Channel type 41 v2021.rfa</v>
      </c>
      <c r="W1621" t="s">
        <v>2574</v>
      </c>
      <c r="X1621" t="s">
        <v>2765</v>
      </c>
      <c r="Y1621" t="str">
        <f>IF(X1621="","",CONCATENATE(Tabela2[[#This Row],[Modele .txt - lokalizacja folderu]],X1621))</f>
        <v>G:\LocalUser\snws\Rendery_dwg_rys\Modele 3D\NICZUK Channel type 41 v2021.txt</v>
      </c>
      <c r="Z1621" t="s">
        <v>2574</v>
      </c>
      <c r="AB1621" t="str">
        <f>IFERROR(VLOOKUP(Tabela2[[#This Row],[Kod]],[1]Arkusz7!$A:$W,23,FALSE),"")</f>
        <v>SZ-MF2,0-3000</v>
      </c>
    </row>
    <row r="1622" spans="1:28" x14ac:dyDescent="0.25">
      <c r="A1622">
        <v>31800</v>
      </c>
      <c r="B1622" t="s">
        <v>991</v>
      </c>
      <c r="C1622" t="str">
        <f>IF(B1622="","",CONCATENATE(Tabela2[[#This Row],[Nazwa pliku - render - lokalizacja folderu]],B1622))</f>
        <v>G:\LocalUser\snws\Rendery_dwg_rys\web_ok\SZ-MF2,0_web_ok.png</v>
      </c>
      <c r="D1622" t="s">
        <v>2179</v>
      </c>
      <c r="E1622" t="s">
        <v>994</v>
      </c>
      <c r="F1622" t="str">
        <f>IF(E1622="","",CONCATENATE(Tabela2[[#This Row],[Nazwa pliku - .dwg - lokalizacja folderu]],E1622))</f>
        <v>G:\LocalUser\snws\Rendery_dwg_rys\dwg\SZ-MF2,0-4000.DWG</v>
      </c>
      <c r="G1622" t="s">
        <v>2185</v>
      </c>
      <c r="H1622" t="s">
        <v>2296</v>
      </c>
      <c r="I1622" t="str">
        <f>IF(H1622="","",CONCATENATE(Tabela2[[#This Row],[Rysunek .png - lokalizacja folderu]],H1622))</f>
        <v>G:\LocalUser\snws\Rendery_dwg_rys\rys\SZ-MF2,0_rys.png</v>
      </c>
      <c r="J1622" t="s">
        <v>2181</v>
      </c>
      <c r="L1622" t="str">
        <f>IF(K1622="","",CONCATENATE(Tabela2[[#This Row],[Zastosowania .jpg - lokalizacja folderu]],K1622))</f>
        <v/>
      </c>
      <c r="N1622" t="str">
        <f>IF(M1622="","",CONCATENATE(Tabela2[[#This Row],[Zastosowania .jpg - lokalizacja folderu]],M1622))</f>
        <v/>
      </c>
      <c r="P1622" t="str">
        <f>IF(O1622="","",CONCATENATE(Tabela2[[#This Row],[Zastosowania .jpg - lokalizacja folderu]],O1622))</f>
        <v/>
      </c>
      <c r="Q1622" t="s">
        <v>2555</v>
      </c>
      <c r="S1622" t="str">
        <f>IF(R1622="","",CONCATENATE(Tabela2[[#This Row],[Instrukcje .png - lokalizacja folderu]],R1622))</f>
        <v/>
      </c>
      <c r="T1622" t="s">
        <v>2556</v>
      </c>
      <c r="U1622" t="s">
        <v>2635</v>
      </c>
      <c r="V1622" t="str">
        <f>IF(U1622="","",CONCATENATE(Tabela2[[#This Row],[Modele .rfa - lokalizacja folderu]],U1622))</f>
        <v>G:\LocalUser\snws\Rendery_dwg_rys\Modele 3D\NICZUK Channel type 41 v2021.rfa</v>
      </c>
      <c r="W1622" t="s">
        <v>2574</v>
      </c>
      <c r="X1622" t="s">
        <v>2765</v>
      </c>
      <c r="Y1622" t="str">
        <f>IF(X1622="","",CONCATENATE(Tabela2[[#This Row],[Modele .txt - lokalizacja folderu]],X1622))</f>
        <v>G:\LocalUser\snws\Rendery_dwg_rys\Modele 3D\NICZUK Channel type 41 v2021.txt</v>
      </c>
      <c r="Z1622" t="s">
        <v>2574</v>
      </c>
      <c r="AB1622" t="str">
        <f>IFERROR(VLOOKUP(Tabela2[[#This Row],[Kod]],[1]Arkusz7!$A:$W,23,FALSE),"")</f>
        <v>SZ-MF2,0-4000</v>
      </c>
    </row>
    <row r="1623" spans="1:28" x14ac:dyDescent="0.25">
      <c r="A1623">
        <v>31801</v>
      </c>
      <c r="B1623" t="s">
        <v>991</v>
      </c>
      <c r="C1623" t="str">
        <f>IF(B1623="","",CONCATENATE(Tabela2[[#This Row],[Nazwa pliku - render - lokalizacja folderu]],B1623))</f>
        <v>G:\LocalUser\snws\Rendery_dwg_rys\web_ok\SZ-MF2,0_web_ok.png</v>
      </c>
      <c r="D1623" t="s">
        <v>2179</v>
      </c>
      <c r="E1623" t="s">
        <v>995</v>
      </c>
      <c r="F1623" t="str">
        <f>IF(E1623="","",CONCATENATE(Tabela2[[#This Row],[Nazwa pliku - .dwg - lokalizacja folderu]],E1623))</f>
        <v>G:\LocalUser\snws\Rendery_dwg_rys\dwg\SZ-MF2,0-6000.DWG</v>
      </c>
      <c r="G1623" t="s">
        <v>2185</v>
      </c>
      <c r="H1623" t="s">
        <v>2296</v>
      </c>
      <c r="I1623" t="str">
        <f>IF(H1623="","",CONCATENATE(Tabela2[[#This Row],[Rysunek .png - lokalizacja folderu]],H1623))</f>
        <v>G:\LocalUser\snws\Rendery_dwg_rys\rys\SZ-MF2,0_rys.png</v>
      </c>
      <c r="J1623" t="s">
        <v>2181</v>
      </c>
      <c r="L1623" t="str">
        <f>IF(K1623="","",CONCATENATE(Tabela2[[#This Row],[Zastosowania .jpg - lokalizacja folderu]],K1623))</f>
        <v/>
      </c>
      <c r="N1623" t="str">
        <f>IF(M1623="","",CONCATENATE(Tabela2[[#This Row],[Zastosowania .jpg - lokalizacja folderu]],M1623))</f>
        <v/>
      </c>
      <c r="P1623" t="str">
        <f>IF(O1623="","",CONCATENATE(Tabela2[[#This Row],[Zastosowania .jpg - lokalizacja folderu]],O1623))</f>
        <v/>
      </c>
      <c r="Q1623" t="s">
        <v>2555</v>
      </c>
      <c r="S1623" t="str">
        <f>IF(R1623="","",CONCATENATE(Tabela2[[#This Row],[Instrukcje .png - lokalizacja folderu]],R1623))</f>
        <v/>
      </c>
      <c r="T1623" t="s">
        <v>2556</v>
      </c>
      <c r="U1623" t="s">
        <v>2635</v>
      </c>
      <c r="V1623" t="str">
        <f>IF(U1623="","",CONCATENATE(Tabela2[[#This Row],[Modele .rfa - lokalizacja folderu]],U1623))</f>
        <v>G:\LocalUser\snws\Rendery_dwg_rys\Modele 3D\NICZUK Channel type 41 v2021.rfa</v>
      </c>
      <c r="W1623" t="s">
        <v>2574</v>
      </c>
      <c r="X1623" t="s">
        <v>2765</v>
      </c>
      <c r="Y1623" t="str">
        <f>IF(X1623="","",CONCATENATE(Tabela2[[#This Row],[Modele .txt - lokalizacja folderu]],X1623))</f>
        <v>G:\LocalUser\snws\Rendery_dwg_rys\Modele 3D\NICZUK Channel type 41 v2021.txt</v>
      </c>
      <c r="Z1623" t="s">
        <v>2574</v>
      </c>
      <c r="AB1623" t="str">
        <f>IFERROR(VLOOKUP(Tabela2[[#This Row],[Kod]],[1]Arkusz7!$A:$W,23,FALSE),"")</f>
        <v>SZ-MF2,0-6000</v>
      </c>
    </row>
    <row r="1624" spans="1:28" x14ac:dyDescent="0.25">
      <c r="A1624">
        <v>30336</v>
      </c>
      <c r="B1624" t="s">
        <v>996</v>
      </c>
      <c r="C1624" t="str">
        <f>IF(B1624="","",CONCATENATE(Tabela2[[#This Row],[Nazwa pliku - render - lokalizacja folderu]],B1624))</f>
        <v>G:\LocalUser\snws\Rendery_dwg_rys\web_ok\SZ-MF2,5_web_ok.png</v>
      </c>
      <c r="D1624" t="s">
        <v>2179</v>
      </c>
      <c r="E1624" t="s">
        <v>997</v>
      </c>
      <c r="F1624" t="str">
        <f>IF(E1624="","",CONCATENATE(Tabela2[[#This Row],[Nazwa pliku - .dwg - lokalizacja folderu]],E1624))</f>
        <v>G:\LocalUser\snws\Rendery_dwg_rys\dwg\SZ-MF2,5-2000.DWG</v>
      </c>
      <c r="G1624" t="s">
        <v>2185</v>
      </c>
      <c r="H1624" t="s">
        <v>2297</v>
      </c>
      <c r="I1624" t="str">
        <f>IF(H1624="","",CONCATENATE(Tabela2[[#This Row],[Rysunek .png - lokalizacja folderu]],H1624))</f>
        <v>G:\LocalUser\snws\Rendery_dwg_rys\rys\SZ-MF2,5_rys.png</v>
      </c>
      <c r="J1624" t="s">
        <v>2181</v>
      </c>
      <c r="L1624" t="str">
        <f>IF(K1624="","",CONCATENATE(Tabela2[[#This Row],[Zastosowania .jpg - lokalizacja folderu]],K1624))</f>
        <v/>
      </c>
      <c r="N1624" t="str">
        <f>IF(M1624="","",CONCATENATE(Tabela2[[#This Row],[Zastosowania .jpg - lokalizacja folderu]],M1624))</f>
        <v/>
      </c>
      <c r="P1624" t="str">
        <f>IF(O1624="","",CONCATENATE(Tabela2[[#This Row],[Zastosowania .jpg - lokalizacja folderu]],O1624))</f>
        <v/>
      </c>
      <c r="Q1624" t="s">
        <v>2555</v>
      </c>
      <c r="S1624" t="str">
        <f>IF(R1624="","",CONCATENATE(Tabela2[[#This Row],[Instrukcje .png - lokalizacja folderu]],R1624))</f>
        <v/>
      </c>
      <c r="T1624" t="s">
        <v>2556</v>
      </c>
      <c r="U1624" t="s">
        <v>2635</v>
      </c>
      <c r="V1624" t="str">
        <f>IF(U1624="","",CONCATENATE(Tabela2[[#This Row],[Modele .rfa - lokalizacja folderu]],U1624))</f>
        <v>G:\LocalUser\snws\Rendery_dwg_rys\Modele 3D\NICZUK Channel type 41 v2021.rfa</v>
      </c>
      <c r="W1624" t="s">
        <v>2574</v>
      </c>
      <c r="X1624" t="s">
        <v>2765</v>
      </c>
      <c r="Y1624" t="str">
        <f>IF(X1624="","",CONCATENATE(Tabela2[[#This Row],[Modele .txt - lokalizacja folderu]],X1624))</f>
        <v>G:\LocalUser\snws\Rendery_dwg_rys\Modele 3D\NICZUK Channel type 41 v2021.txt</v>
      </c>
      <c r="Z1624" t="s">
        <v>2574</v>
      </c>
      <c r="AB1624" t="str">
        <f>IFERROR(VLOOKUP(Tabela2[[#This Row],[Kod]],[1]Arkusz7!$A:$W,23,FALSE),"")</f>
        <v>SZ-MF2,5-2000</v>
      </c>
    </row>
    <row r="1625" spans="1:28" x14ac:dyDescent="0.25">
      <c r="A1625">
        <v>30349</v>
      </c>
      <c r="B1625" t="s">
        <v>996</v>
      </c>
      <c r="C1625" t="str">
        <f>IF(B1625="","",CONCATENATE(Tabela2[[#This Row],[Nazwa pliku - render - lokalizacja folderu]],B1625))</f>
        <v>G:\LocalUser\snws\Rendery_dwg_rys\web_ok\SZ-MF2,5_web_ok.png</v>
      </c>
      <c r="D1625" t="s">
        <v>2179</v>
      </c>
      <c r="E1625" t="s">
        <v>998</v>
      </c>
      <c r="F1625" t="str">
        <f>IF(E1625="","",CONCATENATE(Tabela2[[#This Row],[Nazwa pliku - .dwg - lokalizacja folderu]],E1625))</f>
        <v>G:\LocalUser\snws\Rendery_dwg_rys\dwg\SZ-MF2,5-3000.DWG</v>
      </c>
      <c r="G1625" t="s">
        <v>2185</v>
      </c>
      <c r="H1625" t="s">
        <v>2297</v>
      </c>
      <c r="I1625" t="str">
        <f>IF(H1625="","",CONCATENATE(Tabela2[[#This Row],[Rysunek .png - lokalizacja folderu]],H1625))</f>
        <v>G:\LocalUser\snws\Rendery_dwg_rys\rys\SZ-MF2,5_rys.png</v>
      </c>
      <c r="J1625" t="s">
        <v>2181</v>
      </c>
      <c r="L1625" t="str">
        <f>IF(K1625="","",CONCATENATE(Tabela2[[#This Row],[Zastosowania .jpg - lokalizacja folderu]],K1625))</f>
        <v/>
      </c>
      <c r="N1625" t="str">
        <f>IF(M1625="","",CONCATENATE(Tabela2[[#This Row],[Zastosowania .jpg - lokalizacja folderu]],M1625))</f>
        <v/>
      </c>
      <c r="P1625" t="str">
        <f>IF(O1625="","",CONCATENATE(Tabela2[[#This Row],[Zastosowania .jpg - lokalizacja folderu]],O1625))</f>
        <v/>
      </c>
      <c r="Q1625" t="s">
        <v>2555</v>
      </c>
      <c r="S1625" t="str">
        <f>IF(R1625="","",CONCATENATE(Tabela2[[#This Row],[Instrukcje .png - lokalizacja folderu]],R1625))</f>
        <v/>
      </c>
      <c r="T1625" t="s">
        <v>2556</v>
      </c>
      <c r="U1625" t="s">
        <v>2635</v>
      </c>
      <c r="V1625" t="str">
        <f>IF(U1625="","",CONCATENATE(Tabela2[[#This Row],[Modele .rfa - lokalizacja folderu]],U1625))</f>
        <v>G:\LocalUser\snws\Rendery_dwg_rys\Modele 3D\NICZUK Channel type 41 v2021.rfa</v>
      </c>
      <c r="W1625" t="s">
        <v>2574</v>
      </c>
      <c r="X1625" t="s">
        <v>2765</v>
      </c>
      <c r="Y1625" t="str">
        <f>IF(X1625="","",CONCATENATE(Tabela2[[#This Row],[Modele .txt - lokalizacja folderu]],X1625))</f>
        <v>G:\LocalUser\snws\Rendery_dwg_rys\Modele 3D\NICZUK Channel type 41 v2021.txt</v>
      </c>
      <c r="Z1625" t="s">
        <v>2574</v>
      </c>
      <c r="AB1625" t="str">
        <f>IFERROR(VLOOKUP(Tabela2[[#This Row],[Kod]],[1]Arkusz7!$A:$W,23,FALSE),"")</f>
        <v>SZ-MF2,5-3000</v>
      </c>
    </row>
    <row r="1626" spans="1:28" x14ac:dyDescent="0.25">
      <c r="A1626">
        <v>31802</v>
      </c>
      <c r="B1626" t="s">
        <v>996</v>
      </c>
      <c r="C1626" t="str">
        <f>IF(B1626="","",CONCATENATE(Tabela2[[#This Row],[Nazwa pliku - render - lokalizacja folderu]],B1626))</f>
        <v>G:\LocalUser\snws\Rendery_dwg_rys\web_ok\SZ-MF2,5_web_ok.png</v>
      </c>
      <c r="D1626" t="s">
        <v>2179</v>
      </c>
      <c r="E1626" t="s">
        <v>999</v>
      </c>
      <c r="F1626" t="str">
        <f>IF(E1626="","",CONCATENATE(Tabela2[[#This Row],[Nazwa pliku - .dwg - lokalizacja folderu]],E1626))</f>
        <v>G:\LocalUser\snws\Rendery_dwg_rys\dwg\SZ-MF2,5-4000.DWG</v>
      </c>
      <c r="G1626" t="s">
        <v>2185</v>
      </c>
      <c r="H1626" t="s">
        <v>2297</v>
      </c>
      <c r="I1626" t="str">
        <f>IF(H1626="","",CONCATENATE(Tabela2[[#This Row],[Rysunek .png - lokalizacja folderu]],H1626))</f>
        <v>G:\LocalUser\snws\Rendery_dwg_rys\rys\SZ-MF2,5_rys.png</v>
      </c>
      <c r="J1626" t="s">
        <v>2181</v>
      </c>
      <c r="L1626" t="str">
        <f>IF(K1626="","",CONCATENATE(Tabela2[[#This Row],[Zastosowania .jpg - lokalizacja folderu]],K1626))</f>
        <v/>
      </c>
      <c r="N1626" t="str">
        <f>IF(M1626="","",CONCATENATE(Tabela2[[#This Row],[Zastosowania .jpg - lokalizacja folderu]],M1626))</f>
        <v/>
      </c>
      <c r="P1626" t="str">
        <f>IF(O1626="","",CONCATENATE(Tabela2[[#This Row],[Zastosowania .jpg - lokalizacja folderu]],O1626))</f>
        <v/>
      </c>
      <c r="Q1626" t="s">
        <v>2555</v>
      </c>
      <c r="S1626" t="str">
        <f>IF(R1626="","",CONCATENATE(Tabela2[[#This Row],[Instrukcje .png - lokalizacja folderu]],R1626))</f>
        <v/>
      </c>
      <c r="T1626" t="s">
        <v>2556</v>
      </c>
      <c r="U1626" t="s">
        <v>2635</v>
      </c>
      <c r="V1626" t="str">
        <f>IF(U1626="","",CONCATENATE(Tabela2[[#This Row],[Modele .rfa - lokalizacja folderu]],U1626))</f>
        <v>G:\LocalUser\snws\Rendery_dwg_rys\Modele 3D\NICZUK Channel type 41 v2021.rfa</v>
      </c>
      <c r="W1626" t="s">
        <v>2574</v>
      </c>
      <c r="X1626" t="s">
        <v>2765</v>
      </c>
      <c r="Y1626" t="str">
        <f>IF(X1626="","",CONCATENATE(Tabela2[[#This Row],[Modele .txt - lokalizacja folderu]],X1626))</f>
        <v>G:\LocalUser\snws\Rendery_dwg_rys\Modele 3D\NICZUK Channel type 41 v2021.txt</v>
      </c>
      <c r="Z1626" t="s">
        <v>2574</v>
      </c>
      <c r="AB1626" t="str">
        <f>IFERROR(VLOOKUP(Tabela2[[#This Row],[Kod]],[1]Arkusz7!$A:$W,23,FALSE),"")</f>
        <v>SZ-MF2,5-4000</v>
      </c>
    </row>
    <row r="1627" spans="1:28" x14ac:dyDescent="0.25">
      <c r="A1627">
        <v>31804</v>
      </c>
      <c r="B1627" t="s">
        <v>996</v>
      </c>
      <c r="C1627" t="str">
        <f>IF(B1627="","",CONCATENATE(Tabela2[[#This Row],[Nazwa pliku - render - lokalizacja folderu]],B1627))</f>
        <v>G:\LocalUser\snws\Rendery_dwg_rys\web_ok\SZ-MF2,5_web_ok.png</v>
      </c>
      <c r="D1627" t="s">
        <v>2179</v>
      </c>
      <c r="E1627" t="s">
        <v>1000</v>
      </c>
      <c r="F1627" t="str">
        <f>IF(E1627="","",CONCATENATE(Tabela2[[#This Row],[Nazwa pliku - .dwg - lokalizacja folderu]],E1627))</f>
        <v>G:\LocalUser\snws\Rendery_dwg_rys\dwg\SZ-MF2,5-6000.DWG</v>
      </c>
      <c r="G1627" t="s">
        <v>2185</v>
      </c>
      <c r="H1627" t="s">
        <v>2297</v>
      </c>
      <c r="I1627" t="str">
        <f>IF(H1627="","",CONCATENATE(Tabela2[[#This Row],[Rysunek .png - lokalizacja folderu]],H1627))</f>
        <v>G:\LocalUser\snws\Rendery_dwg_rys\rys\SZ-MF2,5_rys.png</v>
      </c>
      <c r="J1627" t="s">
        <v>2181</v>
      </c>
      <c r="L1627" t="str">
        <f>IF(K1627="","",CONCATENATE(Tabela2[[#This Row],[Zastosowania .jpg - lokalizacja folderu]],K1627))</f>
        <v/>
      </c>
      <c r="N1627" t="str">
        <f>IF(M1627="","",CONCATENATE(Tabela2[[#This Row],[Zastosowania .jpg - lokalizacja folderu]],M1627))</f>
        <v/>
      </c>
      <c r="P1627" t="str">
        <f>IF(O1627="","",CONCATENATE(Tabela2[[#This Row],[Zastosowania .jpg - lokalizacja folderu]],O1627))</f>
        <v/>
      </c>
      <c r="Q1627" t="s">
        <v>2555</v>
      </c>
      <c r="S1627" t="str">
        <f>IF(R1627="","",CONCATENATE(Tabela2[[#This Row],[Instrukcje .png - lokalizacja folderu]],R1627))</f>
        <v/>
      </c>
      <c r="T1627" t="s">
        <v>2556</v>
      </c>
      <c r="U1627" t="s">
        <v>2635</v>
      </c>
      <c r="V1627" t="str">
        <f>IF(U1627="","",CONCATENATE(Tabela2[[#This Row],[Modele .rfa - lokalizacja folderu]],U1627))</f>
        <v>G:\LocalUser\snws\Rendery_dwg_rys\Modele 3D\NICZUK Channel type 41 v2021.rfa</v>
      </c>
      <c r="W1627" t="s">
        <v>2574</v>
      </c>
      <c r="X1627" t="s">
        <v>2765</v>
      </c>
      <c r="Y1627" t="str">
        <f>IF(X1627="","",CONCATENATE(Tabela2[[#This Row],[Modele .txt - lokalizacja folderu]],X1627))</f>
        <v>G:\LocalUser\snws\Rendery_dwg_rys\Modele 3D\NICZUK Channel type 41 v2021.txt</v>
      </c>
      <c r="Z1627" t="s">
        <v>2574</v>
      </c>
      <c r="AB1627" t="str">
        <f>IFERROR(VLOOKUP(Tabela2[[#This Row],[Kod]],[1]Arkusz7!$A:$W,23,FALSE),"")</f>
        <v>SZ-MF2,5-6000</v>
      </c>
    </row>
    <row r="1628" spans="1:28" x14ac:dyDescent="0.25">
      <c r="A1628">
        <v>31808</v>
      </c>
      <c r="B1628" t="s">
        <v>1001</v>
      </c>
      <c r="C1628" t="str">
        <f>IF(B1628="","",CONCATENATE(Tabela2[[#This Row],[Nazwa pliku - render - lokalizacja folderu]],B1628))</f>
        <v>G:\LocalUser\snws\Rendery_dwg_rys\web_ok\SZ-MF3,0_web_ok.png</v>
      </c>
      <c r="D1628" t="s">
        <v>2179</v>
      </c>
      <c r="E1628" t="s">
        <v>1002</v>
      </c>
      <c r="F1628" t="str">
        <f>IF(E1628="","",CONCATENATE(Tabela2[[#This Row],[Nazwa pliku - .dwg - lokalizacja folderu]],E1628))</f>
        <v>G:\LocalUser\snws\Rendery_dwg_rys\dwg\SZ-MF3,0-2000.DWG</v>
      </c>
      <c r="G1628" t="s">
        <v>2185</v>
      </c>
      <c r="H1628" t="s">
        <v>2298</v>
      </c>
      <c r="I1628" t="str">
        <f>IF(H1628="","",CONCATENATE(Tabela2[[#This Row],[Rysunek .png - lokalizacja folderu]],H1628))</f>
        <v>G:\LocalUser\snws\Rendery_dwg_rys\rys\SZ-MF3,0_rys.png</v>
      </c>
      <c r="J1628" t="s">
        <v>2181</v>
      </c>
      <c r="L1628" t="str">
        <f>IF(K1628="","",CONCATENATE(Tabela2[[#This Row],[Zastosowania .jpg - lokalizacja folderu]],K1628))</f>
        <v/>
      </c>
      <c r="N1628" t="str">
        <f>IF(M1628="","",CONCATENATE(Tabela2[[#This Row],[Zastosowania .jpg - lokalizacja folderu]],M1628))</f>
        <v/>
      </c>
      <c r="P1628" t="str">
        <f>IF(O1628="","",CONCATENATE(Tabela2[[#This Row],[Zastosowania .jpg - lokalizacja folderu]],O1628))</f>
        <v/>
      </c>
      <c r="Q1628" t="s">
        <v>2555</v>
      </c>
      <c r="S1628" t="str">
        <f>IF(R1628="","",CONCATENATE(Tabela2[[#This Row],[Instrukcje .png - lokalizacja folderu]],R1628))</f>
        <v/>
      </c>
      <c r="T1628" t="s">
        <v>2556</v>
      </c>
      <c r="U1628" t="s">
        <v>2635</v>
      </c>
      <c r="V1628" t="str">
        <f>IF(U1628="","",CONCATENATE(Tabela2[[#This Row],[Modele .rfa - lokalizacja folderu]],U1628))</f>
        <v>G:\LocalUser\snws\Rendery_dwg_rys\Modele 3D\NICZUK Channel type 41 v2021.rfa</v>
      </c>
      <c r="W1628" t="s">
        <v>2574</v>
      </c>
      <c r="X1628" t="s">
        <v>2765</v>
      </c>
      <c r="Y1628" t="str">
        <f>IF(X1628="","",CONCATENATE(Tabela2[[#This Row],[Modele .txt - lokalizacja folderu]],X1628))</f>
        <v>G:\LocalUser\snws\Rendery_dwg_rys\Modele 3D\NICZUK Channel type 41 v2021.txt</v>
      </c>
      <c r="Z1628" t="s">
        <v>2574</v>
      </c>
      <c r="AB1628" t="str">
        <f>IFERROR(VLOOKUP(Tabela2[[#This Row],[Kod]],[1]Arkusz7!$A:$W,23,FALSE),"")</f>
        <v>SZ-MF3,0-2000</v>
      </c>
    </row>
    <row r="1629" spans="1:28" x14ac:dyDescent="0.25">
      <c r="A1629">
        <v>31807</v>
      </c>
      <c r="B1629" t="s">
        <v>1001</v>
      </c>
      <c r="C1629" t="str">
        <f>IF(B1629="","",CONCATENATE(Tabela2[[#This Row],[Nazwa pliku - render - lokalizacja folderu]],B1629))</f>
        <v>G:\LocalUser\snws\Rendery_dwg_rys\web_ok\SZ-MF3,0_web_ok.png</v>
      </c>
      <c r="D1629" t="s">
        <v>2179</v>
      </c>
      <c r="E1629" t="s">
        <v>1003</v>
      </c>
      <c r="F1629" t="str">
        <f>IF(E1629="","",CONCATENATE(Tabela2[[#This Row],[Nazwa pliku - .dwg - lokalizacja folderu]],E1629))</f>
        <v>G:\LocalUser\snws\Rendery_dwg_rys\dwg\SZ-MF3,0-3000.DWG</v>
      </c>
      <c r="G1629" t="s">
        <v>2185</v>
      </c>
      <c r="H1629" t="s">
        <v>2298</v>
      </c>
      <c r="I1629" t="str">
        <f>IF(H1629="","",CONCATENATE(Tabela2[[#This Row],[Rysunek .png - lokalizacja folderu]],H1629))</f>
        <v>G:\LocalUser\snws\Rendery_dwg_rys\rys\SZ-MF3,0_rys.png</v>
      </c>
      <c r="J1629" t="s">
        <v>2181</v>
      </c>
      <c r="L1629" t="str">
        <f>IF(K1629="","",CONCATENATE(Tabela2[[#This Row],[Zastosowania .jpg - lokalizacja folderu]],K1629))</f>
        <v/>
      </c>
      <c r="N1629" t="str">
        <f>IF(M1629="","",CONCATENATE(Tabela2[[#This Row],[Zastosowania .jpg - lokalizacja folderu]],M1629))</f>
        <v/>
      </c>
      <c r="P1629" t="str">
        <f>IF(O1629="","",CONCATENATE(Tabela2[[#This Row],[Zastosowania .jpg - lokalizacja folderu]],O1629))</f>
        <v/>
      </c>
      <c r="Q1629" t="s">
        <v>2555</v>
      </c>
      <c r="S1629" t="str">
        <f>IF(R1629="","",CONCATENATE(Tabela2[[#This Row],[Instrukcje .png - lokalizacja folderu]],R1629))</f>
        <v/>
      </c>
      <c r="T1629" t="s">
        <v>2556</v>
      </c>
      <c r="U1629" t="s">
        <v>2635</v>
      </c>
      <c r="V1629" t="str">
        <f>IF(U1629="","",CONCATENATE(Tabela2[[#This Row],[Modele .rfa - lokalizacja folderu]],U1629))</f>
        <v>G:\LocalUser\snws\Rendery_dwg_rys\Modele 3D\NICZUK Channel type 41 v2021.rfa</v>
      </c>
      <c r="W1629" t="s">
        <v>2574</v>
      </c>
      <c r="X1629" t="s">
        <v>2765</v>
      </c>
      <c r="Y1629" t="str">
        <f>IF(X1629="","",CONCATENATE(Tabela2[[#This Row],[Modele .txt - lokalizacja folderu]],X1629))</f>
        <v>G:\LocalUser\snws\Rendery_dwg_rys\Modele 3D\NICZUK Channel type 41 v2021.txt</v>
      </c>
      <c r="Z1629" t="s">
        <v>2574</v>
      </c>
      <c r="AB1629" t="str">
        <f>IFERROR(VLOOKUP(Tabela2[[#This Row],[Kod]],[1]Arkusz7!$A:$W,23,FALSE),"")</f>
        <v>SZ-MF3,0-3000</v>
      </c>
    </row>
    <row r="1630" spans="1:28" x14ac:dyDescent="0.25">
      <c r="A1630">
        <v>31806</v>
      </c>
      <c r="B1630" t="s">
        <v>1001</v>
      </c>
      <c r="C1630" t="str">
        <f>IF(B1630="","",CONCATENATE(Tabela2[[#This Row],[Nazwa pliku - render - lokalizacja folderu]],B1630))</f>
        <v>G:\LocalUser\snws\Rendery_dwg_rys\web_ok\SZ-MF3,0_web_ok.png</v>
      </c>
      <c r="D1630" t="s">
        <v>2179</v>
      </c>
      <c r="E1630" t="s">
        <v>1004</v>
      </c>
      <c r="F1630" t="str">
        <f>IF(E1630="","",CONCATENATE(Tabela2[[#This Row],[Nazwa pliku - .dwg - lokalizacja folderu]],E1630))</f>
        <v>G:\LocalUser\snws\Rendery_dwg_rys\dwg\SZ-MF3,0-4000.DWG</v>
      </c>
      <c r="G1630" t="s">
        <v>2185</v>
      </c>
      <c r="H1630" t="s">
        <v>2298</v>
      </c>
      <c r="I1630" t="str">
        <f>IF(H1630="","",CONCATENATE(Tabela2[[#This Row],[Rysunek .png - lokalizacja folderu]],H1630))</f>
        <v>G:\LocalUser\snws\Rendery_dwg_rys\rys\SZ-MF3,0_rys.png</v>
      </c>
      <c r="J1630" t="s">
        <v>2181</v>
      </c>
      <c r="L1630" t="str">
        <f>IF(K1630="","",CONCATENATE(Tabela2[[#This Row],[Zastosowania .jpg - lokalizacja folderu]],K1630))</f>
        <v/>
      </c>
      <c r="N1630" t="str">
        <f>IF(M1630="","",CONCATENATE(Tabela2[[#This Row],[Zastosowania .jpg - lokalizacja folderu]],M1630))</f>
        <v/>
      </c>
      <c r="P1630" t="str">
        <f>IF(O1630="","",CONCATENATE(Tabela2[[#This Row],[Zastosowania .jpg - lokalizacja folderu]],O1630))</f>
        <v/>
      </c>
      <c r="Q1630" t="s">
        <v>2555</v>
      </c>
      <c r="S1630" t="str">
        <f>IF(R1630="","",CONCATENATE(Tabela2[[#This Row],[Instrukcje .png - lokalizacja folderu]],R1630))</f>
        <v/>
      </c>
      <c r="T1630" t="s">
        <v>2556</v>
      </c>
      <c r="U1630" t="s">
        <v>2635</v>
      </c>
      <c r="V1630" t="str">
        <f>IF(U1630="","",CONCATENATE(Tabela2[[#This Row],[Modele .rfa - lokalizacja folderu]],U1630))</f>
        <v>G:\LocalUser\snws\Rendery_dwg_rys\Modele 3D\NICZUK Channel type 41 v2021.rfa</v>
      </c>
      <c r="W1630" t="s">
        <v>2574</v>
      </c>
      <c r="X1630" t="s">
        <v>2765</v>
      </c>
      <c r="Y1630" t="str">
        <f>IF(X1630="","",CONCATENATE(Tabela2[[#This Row],[Modele .txt - lokalizacja folderu]],X1630))</f>
        <v>G:\LocalUser\snws\Rendery_dwg_rys\Modele 3D\NICZUK Channel type 41 v2021.txt</v>
      </c>
      <c r="Z1630" t="s">
        <v>2574</v>
      </c>
      <c r="AB1630" t="str">
        <f>IFERROR(VLOOKUP(Tabela2[[#This Row],[Kod]],[1]Arkusz7!$A:$W,23,FALSE),"")</f>
        <v>SZ-MF3,0-4000</v>
      </c>
    </row>
    <row r="1631" spans="1:28" x14ac:dyDescent="0.25">
      <c r="A1631">
        <v>31805</v>
      </c>
      <c r="B1631" t="s">
        <v>1001</v>
      </c>
      <c r="C1631" t="str">
        <f>IF(B1631="","",CONCATENATE(Tabela2[[#This Row],[Nazwa pliku - render - lokalizacja folderu]],B1631))</f>
        <v>G:\LocalUser\snws\Rendery_dwg_rys\web_ok\SZ-MF3,0_web_ok.png</v>
      </c>
      <c r="D1631" t="s">
        <v>2179</v>
      </c>
      <c r="E1631" t="s">
        <v>1005</v>
      </c>
      <c r="F1631" t="str">
        <f>IF(E1631="","",CONCATENATE(Tabela2[[#This Row],[Nazwa pliku - .dwg - lokalizacja folderu]],E1631))</f>
        <v>G:\LocalUser\snws\Rendery_dwg_rys\dwg\SZ-MF3,0-6000.DWG</v>
      </c>
      <c r="G1631" t="s">
        <v>2185</v>
      </c>
      <c r="H1631" t="s">
        <v>2298</v>
      </c>
      <c r="I1631" t="str">
        <f>IF(H1631="","",CONCATENATE(Tabela2[[#This Row],[Rysunek .png - lokalizacja folderu]],H1631))</f>
        <v>G:\LocalUser\snws\Rendery_dwg_rys\rys\SZ-MF3,0_rys.png</v>
      </c>
      <c r="J1631" t="s">
        <v>2181</v>
      </c>
      <c r="L1631" t="str">
        <f>IF(K1631="","",CONCATENATE(Tabela2[[#This Row],[Zastosowania .jpg - lokalizacja folderu]],K1631))</f>
        <v/>
      </c>
      <c r="N1631" t="str">
        <f>IF(M1631="","",CONCATENATE(Tabela2[[#This Row],[Zastosowania .jpg - lokalizacja folderu]],M1631))</f>
        <v/>
      </c>
      <c r="P1631" t="str">
        <f>IF(O1631="","",CONCATENATE(Tabela2[[#This Row],[Zastosowania .jpg - lokalizacja folderu]],O1631))</f>
        <v/>
      </c>
      <c r="Q1631" t="s">
        <v>2555</v>
      </c>
      <c r="S1631" t="str">
        <f>IF(R1631="","",CONCATENATE(Tabela2[[#This Row],[Instrukcje .png - lokalizacja folderu]],R1631))</f>
        <v/>
      </c>
      <c r="T1631" t="s">
        <v>2556</v>
      </c>
      <c r="U1631" t="s">
        <v>2635</v>
      </c>
      <c r="V1631" t="str">
        <f>IF(U1631="","",CONCATENATE(Tabela2[[#This Row],[Modele .rfa - lokalizacja folderu]],U1631))</f>
        <v>G:\LocalUser\snws\Rendery_dwg_rys\Modele 3D\NICZUK Channel type 41 v2021.rfa</v>
      </c>
      <c r="W1631" t="s">
        <v>2574</v>
      </c>
      <c r="X1631" t="s">
        <v>2765</v>
      </c>
      <c r="Y1631" t="str">
        <f>IF(X1631="","",CONCATENATE(Tabela2[[#This Row],[Modele .txt - lokalizacja folderu]],X1631))</f>
        <v>G:\LocalUser\snws\Rendery_dwg_rys\Modele 3D\NICZUK Channel type 41 v2021.txt</v>
      </c>
      <c r="Z1631" t="s">
        <v>2574</v>
      </c>
      <c r="AB1631" t="str">
        <f>IFERROR(VLOOKUP(Tabela2[[#This Row],[Kod]],[1]Arkusz7!$A:$W,23,FALSE),"")</f>
        <v>SZ-MF3,0-6000</v>
      </c>
    </row>
    <row r="1632" spans="1:28" x14ac:dyDescent="0.25">
      <c r="A1632">
        <v>31810</v>
      </c>
      <c r="B1632" t="s">
        <v>976</v>
      </c>
      <c r="C1632" t="str">
        <f>IF(B1632="","",CONCATENATE(Tabela2[[#This Row],[Nazwa pliku - render - lokalizacja folderu]],B1632))</f>
        <v>G:\LocalUser\snws\Rendery_dwg_rys\web_ok\SZ-MG1,5_web_ok.png</v>
      </c>
      <c r="D1632" t="s">
        <v>2179</v>
      </c>
      <c r="E1632" t="s">
        <v>977</v>
      </c>
      <c r="F1632" t="str">
        <f>IF(E1632="","",CONCATENATE(Tabela2[[#This Row],[Nazwa pliku - .dwg - lokalizacja folderu]],E1632))</f>
        <v>G:\LocalUser\snws\Rendery_dwg_rys\dwg\SZ-MG1,5-2000.DWG</v>
      </c>
      <c r="G1632" t="s">
        <v>2185</v>
      </c>
      <c r="H1632" t="s">
        <v>2293</v>
      </c>
      <c r="I1632" t="str">
        <f>IF(H1632="","",CONCATENATE(Tabela2[[#This Row],[Rysunek .png - lokalizacja folderu]],H1632))</f>
        <v>G:\LocalUser\snws\Rendery_dwg_rys\rys\SZ-MG1,5_rys.png</v>
      </c>
      <c r="J1632" t="s">
        <v>2181</v>
      </c>
      <c r="L1632" t="str">
        <f>IF(K1632="","",CONCATENATE(Tabela2[[#This Row],[Zastosowania .jpg - lokalizacja folderu]],K1632))</f>
        <v/>
      </c>
      <c r="N1632" t="str">
        <f>IF(M1632="","",CONCATENATE(Tabela2[[#This Row],[Zastosowania .jpg - lokalizacja folderu]],M1632))</f>
        <v/>
      </c>
      <c r="P1632" t="str">
        <f>IF(O1632="","",CONCATENATE(Tabela2[[#This Row],[Zastosowania .jpg - lokalizacja folderu]],O1632))</f>
        <v/>
      </c>
      <c r="Q1632" t="s">
        <v>2555</v>
      </c>
      <c r="S1632" t="str">
        <f>IF(R1632="","",CONCATENATE(Tabela2[[#This Row],[Instrukcje .png - lokalizacja folderu]],R1632))</f>
        <v/>
      </c>
      <c r="T1632" t="s">
        <v>2556</v>
      </c>
      <c r="U1632" t="s">
        <v>2635</v>
      </c>
      <c r="V1632" t="str">
        <f>IF(U1632="","",CONCATENATE(Tabela2[[#This Row],[Modele .rfa - lokalizacja folderu]],U1632))</f>
        <v>G:\LocalUser\snws\Rendery_dwg_rys\Modele 3D\NICZUK Channel type 41 v2021.rfa</v>
      </c>
      <c r="W1632" t="s">
        <v>2574</v>
      </c>
      <c r="X1632" t="s">
        <v>2765</v>
      </c>
      <c r="Y1632" t="str">
        <f>IF(X1632="","",CONCATENATE(Tabela2[[#This Row],[Modele .txt - lokalizacja folderu]],X1632))</f>
        <v>G:\LocalUser\snws\Rendery_dwg_rys\Modele 3D\NICZUK Channel type 41 v2021.txt</v>
      </c>
      <c r="Z1632" t="s">
        <v>2574</v>
      </c>
      <c r="AB1632" t="str">
        <f>IFERROR(VLOOKUP(Tabela2[[#This Row],[Kod]],[1]Arkusz7!$A:$W,23,FALSE),"")</f>
        <v>SZ-MG1,5-2000</v>
      </c>
    </row>
    <row r="1633" spans="1:28" x14ac:dyDescent="0.25">
      <c r="A1633">
        <v>30352</v>
      </c>
      <c r="B1633" t="s">
        <v>976</v>
      </c>
      <c r="C1633" t="str">
        <f>IF(B1633="","",CONCATENATE(Tabela2[[#This Row],[Nazwa pliku - render - lokalizacja folderu]],B1633))</f>
        <v>G:\LocalUser\snws\Rendery_dwg_rys\web_ok\SZ-MG1,5_web_ok.png</v>
      </c>
      <c r="D1633" t="s">
        <v>2179</v>
      </c>
      <c r="E1633" t="s">
        <v>978</v>
      </c>
      <c r="F1633" t="str">
        <f>IF(E1633="","",CONCATENATE(Tabela2[[#This Row],[Nazwa pliku - .dwg - lokalizacja folderu]],E1633))</f>
        <v>G:\LocalUser\snws\Rendery_dwg_rys\dwg\SZ-MG1,5-3000.DWG</v>
      </c>
      <c r="G1633" t="s">
        <v>2185</v>
      </c>
      <c r="H1633" t="s">
        <v>2293</v>
      </c>
      <c r="I1633" t="str">
        <f>IF(H1633="","",CONCATENATE(Tabela2[[#This Row],[Rysunek .png - lokalizacja folderu]],H1633))</f>
        <v>G:\LocalUser\snws\Rendery_dwg_rys\rys\SZ-MG1,5_rys.png</v>
      </c>
      <c r="J1633" t="s">
        <v>2181</v>
      </c>
      <c r="L1633" t="str">
        <f>IF(K1633="","",CONCATENATE(Tabela2[[#This Row],[Zastosowania .jpg - lokalizacja folderu]],K1633))</f>
        <v/>
      </c>
      <c r="N1633" t="str">
        <f>IF(M1633="","",CONCATENATE(Tabela2[[#This Row],[Zastosowania .jpg - lokalizacja folderu]],M1633))</f>
        <v/>
      </c>
      <c r="P1633" t="str">
        <f>IF(O1633="","",CONCATENATE(Tabela2[[#This Row],[Zastosowania .jpg - lokalizacja folderu]],O1633))</f>
        <v/>
      </c>
      <c r="Q1633" t="s">
        <v>2555</v>
      </c>
      <c r="S1633" t="str">
        <f>IF(R1633="","",CONCATENATE(Tabela2[[#This Row],[Instrukcje .png - lokalizacja folderu]],R1633))</f>
        <v/>
      </c>
      <c r="T1633" t="s">
        <v>2556</v>
      </c>
      <c r="U1633" t="s">
        <v>2576</v>
      </c>
      <c r="V1633" t="str">
        <f>IF(U1633="","",CONCATENATE(Tabela2[[#This Row],[Modele .rfa - lokalizacja folderu]],U1633))</f>
        <v/>
      </c>
      <c r="W1633" t="s">
        <v>2574</v>
      </c>
      <c r="X1633" t="s">
        <v>2576</v>
      </c>
      <c r="Y1633" t="str">
        <f>IF(X1633="","",CONCATENATE(Tabela2[[#This Row],[Modele .txt - lokalizacja folderu]],X1633))</f>
        <v/>
      </c>
      <c r="Z1633" t="s">
        <v>2574</v>
      </c>
      <c r="AB1633" t="str">
        <f>IFERROR(VLOOKUP(Tabela2[[#This Row],[Kod]],[1]Arkusz7!$A:$W,23,FALSE),"")</f>
        <v>SZ-MG1,5-3000</v>
      </c>
    </row>
    <row r="1634" spans="1:28" x14ac:dyDescent="0.25">
      <c r="A1634">
        <v>31811</v>
      </c>
      <c r="B1634" t="s">
        <v>976</v>
      </c>
      <c r="C1634" t="str">
        <f>IF(B1634="","",CONCATENATE(Tabela2[[#This Row],[Nazwa pliku - render - lokalizacja folderu]],B1634))</f>
        <v>G:\LocalUser\snws\Rendery_dwg_rys\web_ok\SZ-MG1,5_web_ok.png</v>
      </c>
      <c r="D1634" t="s">
        <v>2179</v>
      </c>
      <c r="E1634" t="s">
        <v>979</v>
      </c>
      <c r="F1634" t="str">
        <f>IF(E1634="","",CONCATENATE(Tabela2[[#This Row],[Nazwa pliku - .dwg - lokalizacja folderu]],E1634))</f>
        <v>G:\LocalUser\snws\Rendery_dwg_rys\dwg\SZ-MG1,5-4000.DWG</v>
      </c>
      <c r="G1634" t="s">
        <v>2185</v>
      </c>
      <c r="H1634" t="s">
        <v>2293</v>
      </c>
      <c r="I1634" t="str">
        <f>IF(H1634="","",CONCATENATE(Tabela2[[#This Row],[Rysunek .png - lokalizacja folderu]],H1634))</f>
        <v>G:\LocalUser\snws\Rendery_dwg_rys\rys\SZ-MG1,5_rys.png</v>
      </c>
      <c r="J1634" t="s">
        <v>2181</v>
      </c>
      <c r="L1634" t="str">
        <f>IF(K1634="","",CONCATENATE(Tabela2[[#This Row],[Zastosowania .jpg - lokalizacja folderu]],K1634))</f>
        <v/>
      </c>
      <c r="N1634" t="str">
        <f>IF(M1634="","",CONCATENATE(Tabela2[[#This Row],[Zastosowania .jpg - lokalizacja folderu]],M1634))</f>
        <v/>
      </c>
      <c r="P1634" t="str">
        <f>IF(O1634="","",CONCATENATE(Tabela2[[#This Row],[Zastosowania .jpg - lokalizacja folderu]],O1634))</f>
        <v/>
      </c>
      <c r="Q1634" t="s">
        <v>2555</v>
      </c>
      <c r="S1634" t="str">
        <f>IF(R1634="","",CONCATENATE(Tabela2[[#This Row],[Instrukcje .png - lokalizacja folderu]],R1634))</f>
        <v/>
      </c>
      <c r="T1634" t="s">
        <v>2556</v>
      </c>
      <c r="U1634" t="s">
        <v>2635</v>
      </c>
      <c r="V1634" t="str">
        <f>IF(U1634="","",CONCATENATE(Tabela2[[#This Row],[Modele .rfa - lokalizacja folderu]],U1634))</f>
        <v>G:\LocalUser\snws\Rendery_dwg_rys\Modele 3D\NICZUK Channel type 41 v2021.rfa</v>
      </c>
      <c r="W1634" t="s">
        <v>2574</v>
      </c>
      <c r="X1634" t="s">
        <v>2765</v>
      </c>
      <c r="Y1634" t="str">
        <f>IF(X1634="","",CONCATENATE(Tabela2[[#This Row],[Modele .txt - lokalizacja folderu]],X1634))</f>
        <v>G:\LocalUser\snws\Rendery_dwg_rys\Modele 3D\NICZUK Channel type 41 v2021.txt</v>
      </c>
      <c r="Z1634" t="s">
        <v>2574</v>
      </c>
      <c r="AB1634" t="str">
        <f>IFERROR(VLOOKUP(Tabela2[[#This Row],[Kod]],[1]Arkusz7!$A:$W,23,FALSE),"")</f>
        <v>SZ-MG1,5-4000</v>
      </c>
    </row>
    <row r="1635" spans="1:28" x14ac:dyDescent="0.25">
      <c r="A1635">
        <v>31813</v>
      </c>
      <c r="B1635" t="s">
        <v>976</v>
      </c>
      <c r="C1635" t="str">
        <f>IF(B1635="","",CONCATENATE(Tabela2[[#This Row],[Nazwa pliku - render - lokalizacja folderu]],B1635))</f>
        <v>G:\LocalUser\snws\Rendery_dwg_rys\web_ok\SZ-MG1,5_web_ok.png</v>
      </c>
      <c r="D1635" t="s">
        <v>2179</v>
      </c>
      <c r="E1635" t="s">
        <v>980</v>
      </c>
      <c r="F1635" t="str">
        <f>IF(E1635="","",CONCATENATE(Tabela2[[#This Row],[Nazwa pliku - .dwg - lokalizacja folderu]],E1635))</f>
        <v>G:\LocalUser\snws\Rendery_dwg_rys\dwg\SZ-MG1,5-6000.DWG</v>
      </c>
      <c r="G1635" t="s">
        <v>2185</v>
      </c>
      <c r="H1635" t="s">
        <v>2293</v>
      </c>
      <c r="I1635" t="str">
        <f>IF(H1635="","",CONCATENATE(Tabela2[[#This Row],[Rysunek .png - lokalizacja folderu]],H1635))</f>
        <v>G:\LocalUser\snws\Rendery_dwg_rys\rys\SZ-MG1,5_rys.png</v>
      </c>
      <c r="J1635" t="s">
        <v>2181</v>
      </c>
      <c r="L1635" t="str">
        <f>IF(K1635="","",CONCATENATE(Tabela2[[#This Row],[Zastosowania .jpg - lokalizacja folderu]],K1635))</f>
        <v/>
      </c>
      <c r="N1635" t="str">
        <f>IF(M1635="","",CONCATENATE(Tabela2[[#This Row],[Zastosowania .jpg - lokalizacja folderu]],M1635))</f>
        <v/>
      </c>
      <c r="P1635" t="str">
        <f>IF(O1635="","",CONCATENATE(Tabela2[[#This Row],[Zastosowania .jpg - lokalizacja folderu]],O1635))</f>
        <v/>
      </c>
      <c r="Q1635" t="s">
        <v>2555</v>
      </c>
      <c r="S1635" t="str">
        <f>IF(R1635="","",CONCATENATE(Tabela2[[#This Row],[Instrukcje .png - lokalizacja folderu]],R1635))</f>
        <v/>
      </c>
      <c r="T1635" t="s">
        <v>2556</v>
      </c>
      <c r="U1635" t="s">
        <v>2635</v>
      </c>
      <c r="V1635" t="str">
        <f>IF(U1635="","",CONCATENATE(Tabela2[[#This Row],[Modele .rfa - lokalizacja folderu]],U1635))</f>
        <v>G:\LocalUser\snws\Rendery_dwg_rys\Modele 3D\NICZUK Channel type 41 v2021.rfa</v>
      </c>
      <c r="W1635" t="s">
        <v>2574</v>
      </c>
      <c r="X1635" t="s">
        <v>2765</v>
      </c>
      <c r="Y1635" t="str">
        <f>IF(X1635="","",CONCATENATE(Tabela2[[#This Row],[Modele .txt - lokalizacja folderu]],X1635))</f>
        <v>G:\LocalUser\snws\Rendery_dwg_rys\Modele 3D\NICZUK Channel type 41 v2021.txt</v>
      </c>
      <c r="Z1635" t="s">
        <v>2574</v>
      </c>
      <c r="AB1635" t="str">
        <f>IFERROR(VLOOKUP(Tabela2[[#This Row],[Kod]],[1]Arkusz7!$A:$W,23,FALSE),"")</f>
        <v>SZ-MG1,5-6000</v>
      </c>
    </row>
    <row r="1636" spans="1:28" x14ac:dyDescent="0.25">
      <c r="A1636">
        <v>31816</v>
      </c>
      <c r="B1636" t="s">
        <v>981</v>
      </c>
      <c r="C1636" t="str">
        <f>IF(B1636="","",CONCATENATE(Tabela2[[#This Row],[Nazwa pliku - render - lokalizacja folderu]],B1636))</f>
        <v>G:\LocalUser\snws\Rendery_dwg_rys\web_ok\SZ-MG2,0_web_ok.png</v>
      </c>
      <c r="D1636" t="s">
        <v>2179</v>
      </c>
      <c r="E1636" t="s">
        <v>982</v>
      </c>
      <c r="F1636" t="str">
        <f>IF(E1636="","",CONCATENATE(Tabela2[[#This Row],[Nazwa pliku - .dwg - lokalizacja folderu]],E1636))</f>
        <v>G:\LocalUser\snws\Rendery_dwg_rys\dwg\SZ-MG2,0-2000.DWG</v>
      </c>
      <c r="G1636" t="s">
        <v>2185</v>
      </c>
      <c r="H1636" t="s">
        <v>2294</v>
      </c>
      <c r="I1636" t="str">
        <f>IF(H1636="","",CONCATENATE(Tabela2[[#This Row],[Rysunek .png - lokalizacja folderu]],H1636))</f>
        <v>G:\LocalUser\snws\Rendery_dwg_rys\rys\SZ-MG2,0_rys.png</v>
      </c>
      <c r="J1636" t="s">
        <v>2181</v>
      </c>
      <c r="L1636" t="str">
        <f>IF(K1636="","",CONCATENATE(Tabela2[[#This Row],[Zastosowania .jpg - lokalizacja folderu]],K1636))</f>
        <v/>
      </c>
      <c r="N1636" t="str">
        <f>IF(M1636="","",CONCATENATE(Tabela2[[#This Row],[Zastosowania .jpg - lokalizacja folderu]],M1636))</f>
        <v/>
      </c>
      <c r="P1636" t="str">
        <f>IF(O1636="","",CONCATENATE(Tabela2[[#This Row],[Zastosowania .jpg - lokalizacja folderu]],O1636))</f>
        <v/>
      </c>
      <c r="Q1636" t="s">
        <v>2555</v>
      </c>
      <c r="S1636" t="str">
        <f>IF(R1636="","",CONCATENATE(Tabela2[[#This Row],[Instrukcje .png - lokalizacja folderu]],R1636))</f>
        <v/>
      </c>
      <c r="T1636" t="s">
        <v>2556</v>
      </c>
      <c r="U1636" t="s">
        <v>2635</v>
      </c>
      <c r="V1636" t="str">
        <f>IF(U1636="","",CONCATENATE(Tabela2[[#This Row],[Modele .rfa - lokalizacja folderu]],U1636))</f>
        <v>G:\LocalUser\snws\Rendery_dwg_rys\Modele 3D\NICZUK Channel type 41 v2021.rfa</v>
      </c>
      <c r="W1636" t="s">
        <v>2574</v>
      </c>
      <c r="X1636" t="s">
        <v>2765</v>
      </c>
      <c r="Y1636" t="str">
        <f>IF(X1636="","",CONCATENATE(Tabela2[[#This Row],[Modele .txt - lokalizacja folderu]],X1636))</f>
        <v>G:\LocalUser\snws\Rendery_dwg_rys\Modele 3D\NICZUK Channel type 41 v2021.txt</v>
      </c>
      <c r="Z1636" t="s">
        <v>2574</v>
      </c>
      <c r="AB1636" t="str">
        <f>IFERROR(VLOOKUP(Tabela2[[#This Row],[Kod]],[1]Arkusz7!$A:$W,23,FALSE),"")</f>
        <v>SZ-MG2,0-2000</v>
      </c>
    </row>
    <row r="1637" spans="1:28" x14ac:dyDescent="0.25">
      <c r="A1637">
        <v>30353</v>
      </c>
      <c r="B1637" t="s">
        <v>981</v>
      </c>
      <c r="C1637" t="str">
        <f>IF(B1637="","",CONCATENATE(Tabela2[[#This Row],[Nazwa pliku - render - lokalizacja folderu]],B1637))</f>
        <v>G:\LocalUser\snws\Rendery_dwg_rys\web_ok\SZ-MG2,0_web_ok.png</v>
      </c>
      <c r="D1637" t="s">
        <v>2179</v>
      </c>
      <c r="E1637" t="s">
        <v>983</v>
      </c>
      <c r="F1637" t="str">
        <f>IF(E1637="","",CONCATENATE(Tabela2[[#This Row],[Nazwa pliku - .dwg - lokalizacja folderu]],E1637))</f>
        <v>G:\LocalUser\snws\Rendery_dwg_rys\dwg\SZ-MG2,0-3000.DWG</v>
      </c>
      <c r="G1637" t="s">
        <v>2185</v>
      </c>
      <c r="H1637" t="s">
        <v>2294</v>
      </c>
      <c r="I1637" t="str">
        <f>IF(H1637="","",CONCATENATE(Tabela2[[#This Row],[Rysunek .png - lokalizacja folderu]],H1637))</f>
        <v>G:\LocalUser\snws\Rendery_dwg_rys\rys\SZ-MG2,0_rys.png</v>
      </c>
      <c r="J1637" t="s">
        <v>2181</v>
      </c>
      <c r="L1637" t="str">
        <f>IF(K1637="","",CONCATENATE(Tabela2[[#This Row],[Zastosowania .jpg - lokalizacja folderu]],K1637))</f>
        <v/>
      </c>
      <c r="N1637" t="str">
        <f>IF(M1637="","",CONCATENATE(Tabela2[[#This Row],[Zastosowania .jpg - lokalizacja folderu]],M1637))</f>
        <v/>
      </c>
      <c r="P1637" t="str">
        <f>IF(O1637="","",CONCATENATE(Tabela2[[#This Row],[Zastosowania .jpg - lokalizacja folderu]],O1637))</f>
        <v/>
      </c>
      <c r="Q1637" t="s">
        <v>2555</v>
      </c>
      <c r="S1637" t="str">
        <f>IF(R1637="","",CONCATENATE(Tabela2[[#This Row],[Instrukcje .png - lokalizacja folderu]],R1637))</f>
        <v/>
      </c>
      <c r="T1637" t="s">
        <v>2556</v>
      </c>
      <c r="U1637" t="s">
        <v>2635</v>
      </c>
      <c r="V1637" t="str">
        <f>IF(U1637="","",CONCATENATE(Tabela2[[#This Row],[Modele .rfa - lokalizacja folderu]],U1637))</f>
        <v>G:\LocalUser\snws\Rendery_dwg_rys\Modele 3D\NICZUK Channel type 41 v2021.rfa</v>
      </c>
      <c r="W1637" t="s">
        <v>2574</v>
      </c>
      <c r="X1637" t="s">
        <v>2765</v>
      </c>
      <c r="Y1637" t="str">
        <f>IF(X1637="","",CONCATENATE(Tabela2[[#This Row],[Modele .txt - lokalizacja folderu]],X1637))</f>
        <v>G:\LocalUser\snws\Rendery_dwg_rys\Modele 3D\NICZUK Channel type 41 v2021.txt</v>
      </c>
      <c r="Z1637" t="s">
        <v>2574</v>
      </c>
      <c r="AB1637" t="str">
        <f>IFERROR(VLOOKUP(Tabela2[[#This Row],[Kod]],[1]Arkusz7!$A:$W,23,FALSE),"")</f>
        <v>SZ-MG2,0-3000</v>
      </c>
    </row>
    <row r="1638" spans="1:28" x14ac:dyDescent="0.25">
      <c r="A1638">
        <v>31815</v>
      </c>
      <c r="B1638" t="s">
        <v>981</v>
      </c>
      <c r="C1638" t="str">
        <f>IF(B1638="","",CONCATENATE(Tabela2[[#This Row],[Nazwa pliku - render - lokalizacja folderu]],B1638))</f>
        <v>G:\LocalUser\snws\Rendery_dwg_rys\web_ok\SZ-MG2,0_web_ok.png</v>
      </c>
      <c r="D1638" t="s">
        <v>2179</v>
      </c>
      <c r="E1638" t="s">
        <v>984</v>
      </c>
      <c r="F1638" t="str">
        <f>IF(E1638="","",CONCATENATE(Tabela2[[#This Row],[Nazwa pliku - .dwg - lokalizacja folderu]],E1638))</f>
        <v>G:\LocalUser\snws\Rendery_dwg_rys\dwg\SZ-MG2,0-4000.DWG</v>
      </c>
      <c r="G1638" t="s">
        <v>2185</v>
      </c>
      <c r="H1638" t="s">
        <v>2294</v>
      </c>
      <c r="I1638" t="str">
        <f>IF(H1638="","",CONCATENATE(Tabela2[[#This Row],[Rysunek .png - lokalizacja folderu]],H1638))</f>
        <v>G:\LocalUser\snws\Rendery_dwg_rys\rys\SZ-MG2,0_rys.png</v>
      </c>
      <c r="J1638" t="s">
        <v>2181</v>
      </c>
      <c r="L1638" t="str">
        <f>IF(K1638="","",CONCATENATE(Tabela2[[#This Row],[Zastosowania .jpg - lokalizacja folderu]],K1638))</f>
        <v/>
      </c>
      <c r="N1638" t="str">
        <f>IF(M1638="","",CONCATENATE(Tabela2[[#This Row],[Zastosowania .jpg - lokalizacja folderu]],M1638))</f>
        <v/>
      </c>
      <c r="P1638" t="str">
        <f>IF(O1638="","",CONCATENATE(Tabela2[[#This Row],[Zastosowania .jpg - lokalizacja folderu]],O1638))</f>
        <v/>
      </c>
      <c r="Q1638" t="s">
        <v>2555</v>
      </c>
      <c r="S1638" t="str">
        <f>IF(R1638="","",CONCATENATE(Tabela2[[#This Row],[Instrukcje .png - lokalizacja folderu]],R1638))</f>
        <v/>
      </c>
      <c r="T1638" t="s">
        <v>2556</v>
      </c>
      <c r="U1638" t="s">
        <v>2635</v>
      </c>
      <c r="V1638" t="str">
        <f>IF(U1638="","",CONCATENATE(Tabela2[[#This Row],[Modele .rfa - lokalizacja folderu]],U1638))</f>
        <v>G:\LocalUser\snws\Rendery_dwg_rys\Modele 3D\NICZUK Channel type 41 v2021.rfa</v>
      </c>
      <c r="W1638" t="s">
        <v>2574</v>
      </c>
      <c r="X1638" t="s">
        <v>2765</v>
      </c>
      <c r="Y1638" t="str">
        <f>IF(X1638="","",CONCATENATE(Tabela2[[#This Row],[Modele .txt - lokalizacja folderu]],X1638))</f>
        <v>G:\LocalUser\snws\Rendery_dwg_rys\Modele 3D\NICZUK Channel type 41 v2021.txt</v>
      </c>
      <c r="Z1638" t="s">
        <v>2574</v>
      </c>
      <c r="AB1638" t="str">
        <f>IFERROR(VLOOKUP(Tabela2[[#This Row],[Kod]],[1]Arkusz7!$A:$W,23,FALSE),"")</f>
        <v>SZ-MG2,0-4000</v>
      </c>
    </row>
    <row r="1639" spans="1:28" x14ac:dyDescent="0.25">
      <c r="A1639">
        <v>31814</v>
      </c>
      <c r="B1639" t="s">
        <v>981</v>
      </c>
      <c r="C1639" t="str">
        <f>IF(B1639="","",CONCATENATE(Tabela2[[#This Row],[Nazwa pliku - render - lokalizacja folderu]],B1639))</f>
        <v>G:\LocalUser\snws\Rendery_dwg_rys\web_ok\SZ-MG2,0_web_ok.png</v>
      </c>
      <c r="D1639" t="s">
        <v>2179</v>
      </c>
      <c r="E1639" t="s">
        <v>985</v>
      </c>
      <c r="F1639" t="str">
        <f>IF(E1639="","",CONCATENATE(Tabela2[[#This Row],[Nazwa pliku - .dwg - lokalizacja folderu]],E1639))</f>
        <v>G:\LocalUser\snws\Rendery_dwg_rys\dwg\SZ-MG2,0-6000.DWG</v>
      </c>
      <c r="G1639" t="s">
        <v>2185</v>
      </c>
      <c r="H1639" t="s">
        <v>2294</v>
      </c>
      <c r="I1639" t="str">
        <f>IF(H1639="","",CONCATENATE(Tabela2[[#This Row],[Rysunek .png - lokalizacja folderu]],H1639))</f>
        <v>G:\LocalUser\snws\Rendery_dwg_rys\rys\SZ-MG2,0_rys.png</v>
      </c>
      <c r="J1639" t="s">
        <v>2181</v>
      </c>
      <c r="L1639" t="str">
        <f>IF(K1639="","",CONCATENATE(Tabela2[[#This Row],[Zastosowania .jpg - lokalizacja folderu]],K1639))</f>
        <v/>
      </c>
      <c r="N1639" t="str">
        <f>IF(M1639="","",CONCATENATE(Tabela2[[#This Row],[Zastosowania .jpg - lokalizacja folderu]],M1639))</f>
        <v/>
      </c>
      <c r="P1639" t="str">
        <f>IF(O1639="","",CONCATENATE(Tabela2[[#This Row],[Zastosowania .jpg - lokalizacja folderu]],O1639))</f>
        <v/>
      </c>
      <c r="Q1639" t="s">
        <v>2555</v>
      </c>
      <c r="S1639" t="str">
        <f>IF(R1639="","",CONCATENATE(Tabela2[[#This Row],[Instrukcje .png - lokalizacja folderu]],R1639))</f>
        <v/>
      </c>
      <c r="T1639" t="s">
        <v>2556</v>
      </c>
      <c r="U1639" t="s">
        <v>2635</v>
      </c>
      <c r="V1639" t="str">
        <f>IF(U1639="","",CONCATENATE(Tabela2[[#This Row],[Modele .rfa - lokalizacja folderu]],U1639))</f>
        <v>G:\LocalUser\snws\Rendery_dwg_rys\Modele 3D\NICZUK Channel type 41 v2021.rfa</v>
      </c>
      <c r="W1639" t="s">
        <v>2574</v>
      </c>
      <c r="X1639" t="s">
        <v>2765</v>
      </c>
      <c r="Y1639" t="str">
        <f>IF(X1639="","",CONCATENATE(Tabela2[[#This Row],[Modele .txt - lokalizacja folderu]],X1639))</f>
        <v>G:\LocalUser\snws\Rendery_dwg_rys\Modele 3D\NICZUK Channel type 41 v2021.txt</v>
      </c>
      <c r="Z1639" t="s">
        <v>2574</v>
      </c>
      <c r="AB1639" t="str">
        <f>IFERROR(VLOOKUP(Tabela2[[#This Row],[Kod]],[1]Arkusz7!$A:$W,23,FALSE),"")</f>
        <v>SZ-MG2,0-6000</v>
      </c>
    </row>
    <row r="1640" spans="1:28" x14ac:dyDescent="0.25">
      <c r="A1640">
        <v>31817</v>
      </c>
      <c r="B1640" t="s">
        <v>1006</v>
      </c>
      <c r="C1640" t="str">
        <f>IF(B1640="","",CONCATENATE(Tabela2[[#This Row],[Nazwa pliku - render - lokalizacja folderu]],B1640))</f>
        <v>G:\LocalUser\snws\Rendery_dwg_rys\web_ok\SZ-MH2,5_web_ok.png</v>
      </c>
      <c r="D1640" t="s">
        <v>2179</v>
      </c>
      <c r="E1640" t="s">
        <v>1007</v>
      </c>
      <c r="F1640" t="str">
        <f>IF(E1640="","",CONCATENATE(Tabela2[[#This Row],[Nazwa pliku - .dwg - lokalizacja folderu]],E1640))</f>
        <v>G:\LocalUser\snws\Rendery_dwg_rys\dwg\SZ-MH2,5-2000.DWG</v>
      </c>
      <c r="G1640" t="s">
        <v>2185</v>
      </c>
      <c r="H1640" t="s">
        <v>2299</v>
      </c>
      <c r="I1640" t="str">
        <f>IF(H1640="","",CONCATENATE(Tabela2[[#This Row],[Rysunek .png - lokalizacja folderu]],H1640))</f>
        <v>G:\LocalUser\snws\Rendery_dwg_rys\rys\SZ-MH2,5_rys.png</v>
      </c>
      <c r="J1640" t="s">
        <v>2181</v>
      </c>
      <c r="L1640" t="str">
        <f>IF(K1640="","",CONCATENATE(Tabela2[[#This Row],[Zastosowania .jpg - lokalizacja folderu]],K1640))</f>
        <v/>
      </c>
      <c r="N1640" t="str">
        <f>IF(M1640="","",CONCATENATE(Tabela2[[#This Row],[Zastosowania .jpg - lokalizacja folderu]],M1640))</f>
        <v/>
      </c>
      <c r="P1640" t="str">
        <f>IF(O1640="","",CONCATENATE(Tabela2[[#This Row],[Zastosowania .jpg - lokalizacja folderu]],O1640))</f>
        <v/>
      </c>
      <c r="Q1640" t="s">
        <v>2555</v>
      </c>
      <c r="S1640" t="str">
        <f>IF(R1640="","",CONCATENATE(Tabela2[[#This Row],[Instrukcje .png - lokalizacja folderu]],R1640))</f>
        <v/>
      </c>
      <c r="T1640" t="s">
        <v>2556</v>
      </c>
      <c r="U1640" t="s">
        <v>2635</v>
      </c>
      <c r="V1640" t="str">
        <f>IF(U1640="","",CONCATENATE(Tabela2[[#This Row],[Modele .rfa - lokalizacja folderu]],U1640))</f>
        <v>G:\LocalUser\snws\Rendery_dwg_rys\Modele 3D\NICZUK Channel type 41 v2021.rfa</v>
      </c>
      <c r="W1640" t="s">
        <v>2574</v>
      </c>
      <c r="X1640" t="s">
        <v>2765</v>
      </c>
      <c r="Y1640" t="str">
        <f>IF(X1640="","",CONCATENATE(Tabela2[[#This Row],[Modele .txt - lokalizacja folderu]],X1640))</f>
        <v>G:\LocalUser\snws\Rendery_dwg_rys\Modele 3D\NICZUK Channel type 41 v2021.txt</v>
      </c>
      <c r="Z1640" t="s">
        <v>2574</v>
      </c>
      <c r="AB1640" t="str">
        <f>IFERROR(VLOOKUP(Tabela2[[#This Row],[Kod]],[1]Arkusz7!$A:$W,23,FALSE),"")</f>
        <v>SZ-MH2,5-2000</v>
      </c>
    </row>
    <row r="1641" spans="1:28" x14ac:dyDescent="0.25">
      <c r="A1641">
        <v>30351</v>
      </c>
      <c r="B1641" t="s">
        <v>1006</v>
      </c>
      <c r="C1641" t="str">
        <f>IF(B1641="","",CONCATENATE(Tabela2[[#This Row],[Nazwa pliku - render - lokalizacja folderu]],B1641))</f>
        <v>G:\LocalUser\snws\Rendery_dwg_rys\web_ok\SZ-MH2,5_web_ok.png</v>
      </c>
      <c r="D1641" t="s">
        <v>2179</v>
      </c>
      <c r="E1641" t="s">
        <v>1008</v>
      </c>
      <c r="F1641" t="str">
        <f>IF(E1641="","",CONCATENATE(Tabela2[[#This Row],[Nazwa pliku - .dwg - lokalizacja folderu]],E1641))</f>
        <v>G:\LocalUser\snws\Rendery_dwg_rys\dwg\SZ-MH2,5-3000.DWG</v>
      </c>
      <c r="G1641" t="s">
        <v>2185</v>
      </c>
      <c r="H1641" t="s">
        <v>2299</v>
      </c>
      <c r="I1641" t="str">
        <f>IF(H1641="","",CONCATENATE(Tabela2[[#This Row],[Rysunek .png - lokalizacja folderu]],H1641))</f>
        <v>G:\LocalUser\snws\Rendery_dwg_rys\rys\SZ-MH2,5_rys.png</v>
      </c>
      <c r="J1641" t="s">
        <v>2181</v>
      </c>
      <c r="L1641" t="str">
        <f>IF(K1641="","",CONCATENATE(Tabela2[[#This Row],[Zastosowania .jpg - lokalizacja folderu]],K1641))</f>
        <v/>
      </c>
      <c r="N1641" t="str">
        <f>IF(M1641="","",CONCATENATE(Tabela2[[#This Row],[Zastosowania .jpg - lokalizacja folderu]],M1641))</f>
        <v/>
      </c>
      <c r="P1641" t="str">
        <f>IF(O1641="","",CONCATENATE(Tabela2[[#This Row],[Zastosowania .jpg - lokalizacja folderu]],O1641))</f>
        <v/>
      </c>
      <c r="Q1641" t="s">
        <v>2555</v>
      </c>
      <c r="S1641" t="str">
        <f>IF(R1641="","",CONCATENATE(Tabela2[[#This Row],[Instrukcje .png - lokalizacja folderu]],R1641))</f>
        <v/>
      </c>
      <c r="T1641" t="s">
        <v>2556</v>
      </c>
      <c r="U1641" t="s">
        <v>2635</v>
      </c>
      <c r="V1641" t="str">
        <f>IF(U1641="","",CONCATENATE(Tabela2[[#This Row],[Modele .rfa - lokalizacja folderu]],U1641))</f>
        <v>G:\LocalUser\snws\Rendery_dwg_rys\Modele 3D\NICZUK Channel type 41 v2021.rfa</v>
      </c>
      <c r="W1641" t="s">
        <v>2574</v>
      </c>
      <c r="X1641" t="s">
        <v>2765</v>
      </c>
      <c r="Y1641" t="str">
        <f>IF(X1641="","",CONCATENATE(Tabela2[[#This Row],[Modele .txt - lokalizacja folderu]],X1641))</f>
        <v>G:\LocalUser\snws\Rendery_dwg_rys\Modele 3D\NICZUK Channel type 41 v2021.txt</v>
      </c>
      <c r="Z1641" t="s">
        <v>2574</v>
      </c>
      <c r="AB1641" t="str">
        <f>IFERROR(VLOOKUP(Tabela2[[#This Row],[Kod]],[1]Arkusz7!$A:$W,23,FALSE),"")</f>
        <v>SZ-MH2,5-3000</v>
      </c>
    </row>
    <row r="1642" spans="1:28" x14ac:dyDescent="0.25">
      <c r="A1642">
        <v>31818</v>
      </c>
      <c r="B1642" t="s">
        <v>1006</v>
      </c>
      <c r="C1642" t="str">
        <f>IF(B1642="","",CONCATENATE(Tabela2[[#This Row],[Nazwa pliku - render - lokalizacja folderu]],B1642))</f>
        <v>G:\LocalUser\snws\Rendery_dwg_rys\web_ok\SZ-MH2,5_web_ok.png</v>
      </c>
      <c r="D1642" t="s">
        <v>2179</v>
      </c>
      <c r="E1642" t="s">
        <v>1009</v>
      </c>
      <c r="F1642" t="str">
        <f>IF(E1642="","",CONCATENATE(Tabela2[[#This Row],[Nazwa pliku - .dwg - lokalizacja folderu]],E1642))</f>
        <v>G:\LocalUser\snws\Rendery_dwg_rys\dwg\SZ-MH2,5-4000.DWG</v>
      </c>
      <c r="G1642" t="s">
        <v>2185</v>
      </c>
      <c r="H1642" t="s">
        <v>2299</v>
      </c>
      <c r="I1642" t="str">
        <f>IF(H1642="","",CONCATENATE(Tabela2[[#This Row],[Rysunek .png - lokalizacja folderu]],H1642))</f>
        <v>G:\LocalUser\snws\Rendery_dwg_rys\rys\SZ-MH2,5_rys.png</v>
      </c>
      <c r="J1642" t="s">
        <v>2181</v>
      </c>
      <c r="L1642" t="str">
        <f>IF(K1642="","",CONCATENATE(Tabela2[[#This Row],[Zastosowania .jpg - lokalizacja folderu]],K1642))</f>
        <v/>
      </c>
      <c r="N1642" t="str">
        <f>IF(M1642="","",CONCATENATE(Tabela2[[#This Row],[Zastosowania .jpg - lokalizacja folderu]],M1642))</f>
        <v/>
      </c>
      <c r="P1642" t="str">
        <f>IF(O1642="","",CONCATENATE(Tabela2[[#This Row],[Zastosowania .jpg - lokalizacja folderu]],O1642))</f>
        <v/>
      </c>
      <c r="Q1642" t="s">
        <v>2555</v>
      </c>
      <c r="S1642" t="str">
        <f>IF(R1642="","",CONCATENATE(Tabela2[[#This Row],[Instrukcje .png - lokalizacja folderu]],R1642))</f>
        <v/>
      </c>
      <c r="T1642" t="s">
        <v>2556</v>
      </c>
      <c r="U1642" t="s">
        <v>2635</v>
      </c>
      <c r="V1642" t="str">
        <f>IF(U1642="","",CONCATENATE(Tabela2[[#This Row],[Modele .rfa - lokalizacja folderu]],U1642))</f>
        <v>G:\LocalUser\snws\Rendery_dwg_rys\Modele 3D\NICZUK Channel type 41 v2021.rfa</v>
      </c>
      <c r="W1642" t="s">
        <v>2574</v>
      </c>
      <c r="X1642" t="s">
        <v>2765</v>
      </c>
      <c r="Y1642" t="str">
        <f>IF(X1642="","",CONCATENATE(Tabela2[[#This Row],[Modele .txt - lokalizacja folderu]],X1642))</f>
        <v>G:\LocalUser\snws\Rendery_dwg_rys\Modele 3D\NICZUK Channel type 41 v2021.txt</v>
      </c>
      <c r="Z1642" t="s">
        <v>2574</v>
      </c>
      <c r="AB1642" t="str">
        <f>IFERROR(VLOOKUP(Tabela2[[#This Row],[Kod]],[1]Arkusz7!$A:$W,23,FALSE),"")</f>
        <v>SZ-MH2,5-4000</v>
      </c>
    </row>
    <row r="1643" spans="1:28" x14ac:dyDescent="0.25">
      <c r="A1643">
        <v>31819</v>
      </c>
      <c r="B1643" t="s">
        <v>1006</v>
      </c>
      <c r="C1643" t="str">
        <f>IF(B1643="","",CONCATENATE(Tabela2[[#This Row],[Nazwa pliku - render - lokalizacja folderu]],B1643))</f>
        <v>G:\LocalUser\snws\Rendery_dwg_rys\web_ok\SZ-MH2,5_web_ok.png</v>
      </c>
      <c r="D1643" t="s">
        <v>2179</v>
      </c>
      <c r="E1643" t="s">
        <v>1010</v>
      </c>
      <c r="F1643" t="str">
        <f>IF(E1643="","",CONCATENATE(Tabela2[[#This Row],[Nazwa pliku - .dwg - lokalizacja folderu]],E1643))</f>
        <v>G:\LocalUser\snws\Rendery_dwg_rys\dwg\SZ-MH2,5-6000.DWG</v>
      </c>
      <c r="G1643" t="s">
        <v>2185</v>
      </c>
      <c r="H1643" t="s">
        <v>2299</v>
      </c>
      <c r="I1643" t="str">
        <f>IF(H1643="","",CONCATENATE(Tabela2[[#This Row],[Rysunek .png - lokalizacja folderu]],H1643))</f>
        <v>G:\LocalUser\snws\Rendery_dwg_rys\rys\SZ-MH2,5_rys.png</v>
      </c>
      <c r="J1643" t="s">
        <v>2181</v>
      </c>
      <c r="L1643" t="str">
        <f>IF(K1643="","",CONCATENATE(Tabela2[[#This Row],[Zastosowania .jpg - lokalizacja folderu]],K1643))</f>
        <v/>
      </c>
      <c r="N1643" t="str">
        <f>IF(M1643="","",CONCATENATE(Tabela2[[#This Row],[Zastosowania .jpg - lokalizacja folderu]],M1643))</f>
        <v/>
      </c>
      <c r="P1643" t="str">
        <f>IF(O1643="","",CONCATENATE(Tabela2[[#This Row],[Zastosowania .jpg - lokalizacja folderu]],O1643))</f>
        <v/>
      </c>
      <c r="Q1643" t="s">
        <v>2555</v>
      </c>
      <c r="S1643" t="str">
        <f>IF(R1643="","",CONCATENATE(Tabela2[[#This Row],[Instrukcje .png - lokalizacja folderu]],R1643))</f>
        <v/>
      </c>
      <c r="T1643" t="s">
        <v>2556</v>
      </c>
      <c r="U1643" t="s">
        <v>2635</v>
      </c>
      <c r="V1643" t="str">
        <f>IF(U1643="","",CONCATENATE(Tabela2[[#This Row],[Modele .rfa - lokalizacja folderu]],U1643))</f>
        <v>G:\LocalUser\snws\Rendery_dwg_rys\Modele 3D\NICZUK Channel type 41 v2021.rfa</v>
      </c>
      <c r="W1643" t="s">
        <v>2574</v>
      </c>
      <c r="X1643" t="s">
        <v>2765</v>
      </c>
      <c r="Y1643" t="str">
        <f>IF(X1643="","",CONCATENATE(Tabela2[[#This Row],[Modele .txt - lokalizacja folderu]],X1643))</f>
        <v>G:\LocalUser\snws\Rendery_dwg_rys\Modele 3D\NICZUK Channel type 41 v2021.txt</v>
      </c>
      <c r="Z1643" t="s">
        <v>2574</v>
      </c>
      <c r="AB1643" t="str">
        <f>IFERROR(VLOOKUP(Tabela2[[#This Row],[Kod]],[1]Arkusz7!$A:$W,23,FALSE),"")</f>
        <v>SZ-MH2,5-6000</v>
      </c>
    </row>
    <row r="1644" spans="1:28" x14ac:dyDescent="0.25">
      <c r="A1644">
        <v>31823</v>
      </c>
      <c r="B1644" t="s">
        <v>1011</v>
      </c>
      <c r="C1644" t="str">
        <f>IF(B1644="","",CONCATENATE(Tabela2[[#This Row],[Nazwa pliku - render - lokalizacja folderu]],B1644))</f>
        <v>G:\LocalUser\snws\Rendery_dwg_rys\web_ok\SZ-MI2,5_web_ok.png</v>
      </c>
      <c r="D1644" t="s">
        <v>2179</v>
      </c>
      <c r="E1644" t="s">
        <v>1012</v>
      </c>
      <c r="F1644" t="str">
        <f>IF(E1644="","",CONCATENATE(Tabela2[[#This Row],[Nazwa pliku - .dwg - lokalizacja folderu]],E1644))</f>
        <v>G:\LocalUser\snws\Rendery_dwg_rys\dwg\SZ-MI2,5-2000.DWG</v>
      </c>
      <c r="G1644" t="s">
        <v>2185</v>
      </c>
      <c r="H1644" t="s">
        <v>2300</v>
      </c>
      <c r="I1644" t="str">
        <f>IF(H1644="","",CONCATENATE(Tabela2[[#This Row],[Rysunek .png - lokalizacja folderu]],H1644))</f>
        <v>G:\LocalUser\snws\Rendery_dwg_rys\rys\SZ-MI2,5_rys.png</v>
      </c>
      <c r="J1644" t="s">
        <v>2181</v>
      </c>
      <c r="L1644" t="str">
        <f>IF(K1644="","",CONCATENATE(Tabela2[[#This Row],[Zastosowania .jpg - lokalizacja folderu]],K1644))</f>
        <v/>
      </c>
      <c r="N1644" t="str">
        <f>IF(M1644="","",CONCATENATE(Tabela2[[#This Row],[Zastosowania .jpg - lokalizacja folderu]],M1644))</f>
        <v/>
      </c>
      <c r="P1644" t="str">
        <f>IF(O1644="","",CONCATENATE(Tabela2[[#This Row],[Zastosowania .jpg - lokalizacja folderu]],O1644))</f>
        <v/>
      </c>
      <c r="Q1644" t="s">
        <v>2555</v>
      </c>
      <c r="S1644" t="str">
        <f>IF(R1644="","",CONCATENATE(Tabela2[[#This Row],[Instrukcje .png - lokalizacja folderu]],R1644))</f>
        <v/>
      </c>
      <c r="T1644" t="s">
        <v>2556</v>
      </c>
      <c r="U1644" t="s">
        <v>2635</v>
      </c>
      <c r="V1644" t="str">
        <f>IF(U1644="","",CONCATENATE(Tabela2[[#This Row],[Modele .rfa - lokalizacja folderu]],U1644))</f>
        <v>G:\LocalUser\snws\Rendery_dwg_rys\Modele 3D\NICZUK Channel type 41 v2021.rfa</v>
      </c>
      <c r="W1644" t="s">
        <v>2574</v>
      </c>
      <c r="X1644" t="s">
        <v>2765</v>
      </c>
      <c r="Y1644" t="str">
        <f>IF(X1644="","",CONCATENATE(Tabela2[[#This Row],[Modele .txt - lokalizacja folderu]],X1644))</f>
        <v>G:\LocalUser\snws\Rendery_dwg_rys\Modele 3D\NICZUK Channel type 41 v2021.txt</v>
      </c>
      <c r="Z1644" t="s">
        <v>2574</v>
      </c>
      <c r="AB1644" t="str">
        <f>IFERROR(VLOOKUP(Tabela2[[#This Row],[Kod]],[1]Arkusz7!$A:$W,23,FALSE),"")</f>
        <v>SZ-MI2,5-2000</v>
      </c>
    </row>
    <row r="1645" spans="1:28" x14ac:dyDescent="0.25">
      <c r="A1645">
        <v>31822</v>
      </c>
      <c r="B1645" t="s">
        <v>1011</v>
      </c>
      <c r="C1645" t="str">
        <f>IF(B1645="","",CONCATENATE(Tabela2[[#This Row],[Nazwa pliku - render - lokalizacja folderu]],B1645))</f>
        <v>G:\LocalUser\snws\Rendery_dwg_rys\web_ok\SZ-MI2,5_web_ok.png</v>
      </c>
      <c r="D1645" t="s">
        <v>2179</v>
      </c>
      <c r="E1645" t="s">
        <v>1013</v>
      </c>
      <c r="F1645" t="str">
        <f>IF(E1645="","",CONCATENATE(Tabela2[[#This Row],[Nazwa pliku - .dwg - lokalizacja folderu]],E1645))</f>
        <v>G:\LocalUser\snws\Rendery_dwg_rys\dwg\SZ-MI2,5-3000.DWG</v>
      </c>
      <c r="G1645" t="s">
        <v>2185</v>
      </c>
      <c r="H1645" t="s">
        <v>2300</v>
      </c>
      <c r="I1645" t="str">
        <f>IF(H1645="","",CONCATENATE(Tabela2[[#This Row],[Rysunek .png - lokalizacja folderu]],H1645))</f>
        <v>G:\LocalUser\snws\Rendery_dwg_rys\rys\SZ-MI2,5_rys.png</v>
      </c>
      <c r="J1645" t="s">
        <v>2181</v>
      </c>
      <c r="L1645" t="str">
        <f>IF(K1645="","",CONCATENATE(Tabela2[[#This Row],[Zastosowania .jpg - lokalizacja folderu]],K1645))</f>
        <v/>
      </c>
      <c r="N1645" t="str">
        <f>IF(M1645="","",CONCATENATE(Tabela2[[#This Row],[Zastosowania .jpg - lokalizacja folderu]],M1645))</f>
        <v/>
      </c>
      <c r="P1645" t="str">
        <f>IF(O1645="","",CONCATENATE(Tabela2[[#This Row],[Zastosowania .jpg - lokalizacja folderu]],O1645))</f>
        <v/>
      </c>
      <c r="Q1645" t="s">
        <v>2555</v>
      </c>
      <c r="S1645" t="str">
        <f>IF(R1645="","",CONCATENATE(Tabela2[[#This Row],[Instrukcje .png - lokalizacja folderu]],R1645))</f>
        <v/>
      </c>
      <c r="T1645" t="s">
        <v>2556</v>
      </c>
      <c r="U1645" t="s">
        <v>2635</v>
      </c>
      <c r="V1645" t="str">
        <f>IF(U1645="","",CONCATENATE(Tabela2[[#This Row],[Modele .rfa - lokalizacja folderu]],U1645))</f>
        <v>G:\LocalUser\snws\Rendery_dwg_rys\Modele 3D\NICZUK Channel type 41 v2021.rfa</v>
      </c>
      <c r="W1645" t="s">
        <v>2574</v>
      </c>
      <c r="X1645" t="s">
        <v>2765</v>
      </c>
      <c r="Y1645" t="str">
        <f>IF(X1645="","",CONCATENATE(Tabela2[[#This Row],[Modele .txt - lokalizacja folderu]],X1645))</f>
        <v>G:\LocalUser\snws\Rendery_dwg_rys\Modele 3D\NICZUK Channel type 41 v2021.txt</v>
      </c>
      <c r="Z1645" t="s">
        <v>2574</v>
      </c>
      <c r="AB1645" t="str">
        <f>IFERROR(VLOOKUP(Tabela2[[#This Row],[Kod]],[1]Arkusz7!$A:$W,23,FALSE),"")</f>
        <v>SZ-MI2,5-3000</v>
      </c>
    </row>
    <row r="1646" spans="1:28" x14ac:dyDescent="0.25">
      <c r="A1646">
        <v>31821</v>
      </c>
      <c r="B1646" t="s">
        <v>1011</v>
      </c>
      <c r="C1646" t="str">
        <f>IF(B1646="","",CONCATENATE(Tabela2[[#This Row],[Nazwa pliku - render - lokalizacja folderu]],B1646))</f>
        <v>G:\LocalUser\snws\Rendery_dwg_rys\web_ok\SZ-MI2,5_web_ok.png</v>
      </c>
      <c r="D1646" t="s">
        <v>2179</v>
      </c>
      <c r="E1646" t="s">
        <v>1014</v>
      </c>
      <c r="F1646" t="str">
        <f>IF(E1646="","",CONCATENATE(Tabela2[[#This Row],[Nazwa pliku - .dwg - lokalizacja folderu]],E1646))</f>
        <v>G:\LocalUser\snws\Rendery_dwg_rys\dwg\SZ-MI2,5-4000.DWG</v>
      </c>
      <c r="G1646" t="s">
        <v>2185</v>
      </c>
      <c r="H1646" t="s">
        <v>2300</v>
      </c>
      <c r="I1646" t="str">
        <f>IF(H1646="","",CONCATENATE(Tabela2[[#This Row],[Rysunek .png - lokalizacja folderu]],H1646))</f>
        <v>G:\LocalUser\snws\Rendery_dwg_rys\rys\SZ-MI2,5_rys.png</v>
      </c>
      <c r="J1646" t="s">
        <v>2181</v>
      </c>
      <c r="L1646" t="str">
        <f>IF(K1646="","",CONCATENATE(Tabela2[[#This Row],[Zastosowania .jpg - lokalizacja folderu]],K1646))</f>
        <v/>
      </c>
      <c r="N1646" t="str">
        <f>IF(M1646="","",CONCATENATE(Tabela2[[#This Row],[Zastosowania .jpg - lokalizacja folderu]],M1646))</f>
        <v/>
      </c>
      <c r="P1646" t="str">
        <f>IF(O1646="","",CONCATENATE(Tabela2[[#This Row],[Zastosowania .jpg - lokalizacja folderu]],O1646))</f>
        <v/>
      </c>
      <c r="Q1646" t="s">
        <v>2555</v>
      </c>
      <c r="S1646" t="str">
        <f>IF(R1646="","",CONCATENATE(Tabela2[[#This Row],[Instrukcje .png - lokalizacja folderu]],R1646))</f>
        <v/>
      </c>
      <c r="T1646" t="s">
        <v>2556</v>
      </c>
      <c r="U1646" t="s">
        <v>2635</v>
      </c>
      <c r="V1646" t="str">
        <f>IF(U1646="","",CONCATENATE(Tabela2[[#This Row],[Modele .rfa - lokalizacja folderu]],U1646))</f>
        <v>G:\LocalUser\snws\Rendery_dwg_rys\Modele 3D\NICZUK Channel type 41 v2021.rfa</v>
      </c>
      <c r="W1646" t="s">
        <v>2574</v>
      </c>
      <c r="X1646" t="s">
        <v>2765</v>
      </c>
      <c r="Y1646" t="str">
        <f>IF(X1646="","",CONCATENATE(Tabela2[[#This Row],[Modele .txt - lokalizacja folderu]],X1646))</f>
        <v>G:\LocalUser\snws\Rendery_dwg_rys\Modele 3D\NICZUK Channel type 41 v2021.txt</v>
      </c>
      <c r="Z1646" t="s">
        <v>2574</v>
      </c>
      <c r="AB1646" t="str">
        <f>IFERROR(VLOOKUP(Tabela2[[#This Row],[Kod]],[1]Arkusz7!$A:$W,23,FALSE),"")</f>
        <v>SZ-MI2,5-4000</v>
      </c>
    </row>
    <row r="1647" spans="1:28" x14ac:dyDescent="0.25">
      <c r="A1647">
        <v>31820</v>
      </c>
      <c r="B1647" t="s">
        <v>1011</v>
      </c>
      <c r="C1647" t="str">
        <f>IF(B1647="","",CONCATENATE(Tabela2[[#This Row],[Nazwa pliku - render - lokalizacja folderu]],B1647))</f>
        <v>G:\LocalUser\snws\Rendery_dwg_rys\web_ok\SZ-MI2,5_web_ok.png</v>
      </c>
      <c r="D1647" t="s">
        <v>2179</v>
      </c>
      <c r="E1647" t="s">
        <v>1015</v>
      </c>
      <c r="F1647" t="str">
        <f>IF(E1647="","",CONCATENATE(Tabela2[[#This Row],[Nazwa pliku - .dwg - lokalizacja folderu]],E1647))</f>
        <v>G:\LocalUser\snws\Rendery_dwg_rys\dwg\SZ-MI2,5-6000.DWG</v>
      </c>
      <c r="G1647" t="s">
        <v>2185</v>
      </c>
      <c r="H1647" t="s">
        <v>2300</v>
      </c>
      <c r="I1647" t="str">
        <f>IF(H1647="","",CONCATENATE(Tabela2[[#This Row],[Rysunek .png - lokalizacja folderu]],H1647))</f>
        <v>G:\LocalUser\snws\Rendery_dwg_rys\rys\SZ-MI2,5_rys.png</v>
      </c>
      <c r="J1647" t="s">
        <v>2181</v>
      </c>
      <c r="L1647" t="str">
        <f>IF(K1647="","",CONCATENATE(Tabela2[[#This Row],[Zastosowania .jpg - lokalizacja folderu]],K1647))</f>
        <v/>
      </c>
      <c r="N1647" t="str">
        <f>IF(M1647="","",CONCATENATE(Tabela2[[#This Row],[Zastosowania .jpg - lokalizacja folderu]],M1647))</f>
        <v/>
      </c>
      <c r="P1647" t="str">
        <f>IF(O1647="","",CONCATENATE(Tabela2[[#This Row],[Zastosowania .jpg - lokalizacja folderu]],O1647))</f>
        <v/>
      </c>
      <c r="Q1647" t="s">
        <v>2555</v>
      </c>
      <c r="S1647" t="str">
        <f>IF(R1647="","",CONCATENATE(Tabela2[[#This Row],[Instrukcje .png - lokalizacja folderu]],R1647))</f>
        <v/>
      </c>
      <c r="T1647" t="s">
        <v>2556</v>
      </c>
      <c r="U1647" t="s">
        <v>2635</v>
      </c>
      <c r="V1647" t="str">
        <f>IF(U1647="","",CONCATENATE(Tabela2[[#This Row],[Modele .rfa - lokalizacja folderu]],U1647))</f>
        <v>G:\LocalUser\snws\Rendery_dwg_rys\Modele 3D\NICZUK Channel type 41 v2021.rfa</v>
      </c>
      <c r="W1647" t="s">
        <v>2574</v>
      </c>
      <c r="X1647" t="s">
        <v>2765</v>
      </c>
      <c r="Y1647" t="str">
        <f>IF(X1647="","",CONCATENATE(Tabela2[[#This Row],[Modele .txt - lokalizacja folderu]],X1647))</f>
        <v>G:\LocalUser\snws\Rendery_dwg_rys\Modele 3D\NICZUK Channel type 41 v2021.txt</v>
      </c>
      <c r="Z1647" t="s">
        <v>2574</v>
      </c>
      <c r="AB1647" t="str">
        <f>IFERROR(VLOOKUP(Tabela2[[#This Row],[Kod]],[1]Arkusz7!$A:$W,23,FALSE),"")</f>
        <v>SZ-MI2,5-6000</v>
      </c>
    </row>
    <row r="1648" spans="1:28" x14ac:dyDescent="0.25">
      <c r="A1648">
        <v>33762</v>
      </c>
      <c r="B1648" t="s">
        <v>3230</v>
      </c>
      <c r="C1648" t="str">
        <f>IF(B1648="","",CONCATENATE(Tabela2[[#This Row],[Nazwa pliku - render - lokalizacja folderu]],B1648))</f>
        <v>G:\LocalUser\snws\Rendery_dwg_rys\web_ok\SZMK1,5_web_ok.png</v>
      </c>
      <c r="D1648" t="s">
        <v>2179</v>
      </c>
      <c r="F1648" t="str">
        <f>IF(E1648="","",CONCATENATE(Tabela2[[#This Row],[Nazwa pliku - .dwg - lokalizacja folderu]],E1648))</f>
        <v/>
      </c>
      <c r="G1648" t="s">
        <v>2185</v>
      </c>
      <c r="H1648" t="s">
        <v>3231</v>
      </c>
      <c r="I1648" t="str">
        <f>IF(H1648="","",CONCATENATE(Tabela2[[#This Row],[Rysunek .png - lokalizacja folderu]],H1648))</f>
        <v>G:\LocalUser\snws\Rendery_dwg_rys\rys\SZMK1,5_rys.png</v>
      </c>
      <c r="J1648" t="s">
        <v>2181</v>
      </c>
      <c r="L1648" t="str">
        <f>IF(K1648="","",CONCATENATE(Tabela2[[#This Row],[Zastosowania .jpg - lokalizacja folderu]],K1648))</f>
        <v/>
      </c>
      <c r="N1648" t="str">
        <f>IF(M1648="","",CONCATENATE(Tabela2[[#This Row],[Zastosowania .jpg - lokalizacja folderu]],M1648))</f>
        <v/>
      </c>
      <c r="P1648" t="str">
        <f>IF(O1648="","",CONCATENATE(Tabela2[[#This Row],[Zastosowania .jpg - lokalizacja folderu]],O1648))</f>
        <v/>
      </c>
      <c r="Q1648" t="s">
        <v>2555</v>
      </c>
      <c r="S1648" t="str">
        <f>IF(R1648="","",CONCATENATE(Tabela2[[#This Row],[Instrukcje .png - lokalizacja folderu]],R1648))</f>
        <v/>
      </c>
      <c r="T1648" t="s">
        <v>2556</v>
      </c>
      <c r="V1648" t="str">
        <f>IF(U1648="","",CONCATENATE(Tabela2[[#This Row],[Modele .rfa - lokalizacja folderu]],U1648))</f>
        <v/>
      </c>
      <c r="W1648" t="s">
        <v>2574</v>
      </c>
      <c r="Y1648" t="str">
        <f>IF(X1648="","",CONCATENATE(Tabela2[[#This Row],[Modele .txt - lokalizacja folderu]],X1648))</f>
        <v/>
      </c>
      <c r="Z1648" t="s">
        <v>2574</v>
      </c>
      <c r="AB1648" t="str">
        <f>IFERROR(VLOOKUP(Tabela2[[#This Row],[Kod]],[1]Arkusz7!$A:$W,23,FALSE),"")</f>
        <v>SZMK1,5-2000</v>
      </c>
    </row>
    <row r="1649" spans="1:28" x14ac:dyDescent="0.25">
      <c r="A1649">
        <v>33773</v>
      </c>
      <c r="B1649" t="s">
        <v>3230</v>
      </c>
      <c r="C1649" t="str">
        <f>IF(B1649="","",CONCATENATE(Tabela2[[#This Row],[Nazwa pliku - render - lokalizacja folderu]],B1649))</f>
        <v>G:\LocalUser\snws\Rendery_dwg_rys\web_ok\SZMK1,5_web_ok.png</v>
      </c>
      <c r="D1649" t="s">
        <v>2179</v>
      </c>
      <c r="F1649" t="str">
        <f>IF(E1649="","",CONCATENATE(Tabela2[[#This Row],[Nazwa pliku - .dwg - lokalizacja folderu]],E1649))</f>
        <v/>
      </c>
      <c r="G1649" t="s">
        <v>2185</v>
      </c>
      <c r="H1649" t="s">
        <v>3231</v>
      </c>
      <c r="I1649" t="str">
        <f>IF(H1649="","",CONCATENATE(Tabela2[[#This Row],[Rysunek .png - lokalizacja folderu]],H1649))</f>
        <v>G:\LocalUser\snws\Rendery_dwg_rys\rys\SZMK1,5_rys.png</v>
      </c>
      <c r="J1649" t="s">
        <v>2181</v>
      </c>
      <c r="L1649" t="str">
        <f>IF(K1649="","",CONCATENATE(Tabela2[[#This Row],[Zastosowania .jpg - lokalizacja folderu]],K1649))</f>
        <v/>
      </c>
      <c r="N1649" t="str">
        <f>IF(M1649="","",CONCATENATE(Tabela2[[#This Row],[Zastosowania .jpg - lokalizacja folderu]],M1649))</f>
        <v/>
      </c>
      <c r="P1649" t="str">
        <f>IF(O1649="","",CONCATENATE(Tabela2[[#This Row],[Zastosowania .jpg - lokalizacja folderu]],O1649))</f>
        <v/>
      </c>
      <c r="Q1649" t="s">
        <v>2555</v>
      </c>
      <c r="S1649" t="str">
        <f>IF(R1649="","",CONCATENATE(Tabela2[[#This Row],[Instrukcje .png - lokalizacja folderu]],R1649))</f>
        <v/>
      </c>
      <c r="T1649" t="s">
        <v>2556</v>
      </c>
      <c r="V1649" t="str">
        <f>IF(U1649="","",CONCATENATE(Tabela2[[#This Row],[Modele .rfa - lokalizacja folderu]],U1649))</f>
        <v/>
      </c>
      <c r="W1649" t="s">
        <v>2574</v>
      </c>
      <c r="Y1649" t="str">
        <f>IF(X1649="","",CONCATENATE(Tabela2[[#This Row],[Modele .txt - lokalizacja folderu]],X1649))</f>
        <v/>
      </c>
      <c r="Z1649" t="s">
        <v>2574</v>
      </c>
      <c r="AB1649" t="str">
        <f>IFERROR(VLOOKUP(Tabela2[[#This Row],[Kod]],[1]Arkusz7!$A:$W,23,FALSE),"")</f>
        <v>SZMK1,5-3000</v>
      </c>
    </row>
    <row r="1650" spans="1:28" x14ac:dyDescent="0.25">
      <c r="A1650">
        <v>33774</v>
      </c>
      <c r="B1650" t="s">
        <v>3230</v>
      </c>
      <c r="C1650" t="str">
        <f>IF(B1650="","",CONCATENATE(Tabela2[[#This Row],[Nazwa pliku - render - lokalizacja folderu]],B1650))</f>
        <v>G:\LocalUser\snws\Rendery_dwg_rys\web_ok\SZMK1,5_web_ok.png</v>
      </c>
      <c r="D1650" t="s">
        <v>2179</v>
      </c>
      <c r="F1650" t="str">
        <f>IF(E1650="","",CONCATENATE(Tabela2[[#This Row],[Nazwa pliku - .dwg - lokalizacja folderu]],E1650))</f>
        <v/>
      </c>
      <c r="G1650" t="s">
        <v>2185</v>
      </c>
      <c r="H1650" t="s">
        <v>3231</v>
      </c>
      <c r="I1650" t="str">
        <f>IF(H1650="","",CONCATENATE(Tabela2[[#This Row],[Rysunek .png - lokalizacja folderu]],H1650))</f>
        <v>G:\LocalUser\snws\Rendery_dwg_rys\rys\SZMK1,5_rys.png</v>
      </c>
      <c r="J1650" t="s">
        <v>2181</v>
      </c>
      <c r="L1650" t="str">
        <f>IF(K1650="","",CONCATENATE(Tabela2[[#This Row],[Zastosowania .jpg - lokalizacja folderu]],K1650))</f>
        <v/>
      </c>
      <c r="N1650" t="str">
        <f>IF(M1650="","",CONCATENATE(Tabela2[[#This Row],[Zastosowania .jpg - lokalizacja folderu]],M1650))</f>
        <v/>
      </c>
      <c r="P1650" t="str">
        <f>IF(O1650="","",CONCATENATE(Tabela2[[#This Row],[Zastosowania .jpg - lokalizacja folderu]],O1650))</f>
        <v/>
      </c>
      <c r="Q1650" t="s">
        <v>2555</v>
      </c>
      <c r="S1650" t="str">
        <f>IF(R1650="","",CONCATENATE(Tabela2[[#This Row],[Instrukcje .png - lokalizacja folderu]],R1650))</f>
        <v/>
      </c>
      <c r="T1650" t="s">
        <v>2556</v>
      </c>
      <c r="V1650" t="str">
        <f>IF(U1650="","",CONCATENATE(Tabela2[[#This Row],[Modele .rfa - lokalizacja folderu]],U1650))</f>
        <v/>
      </c>
      <c r="W1650" t="s">
        <v>2574</v>
      </c>
      <c r="Y1650" t="str">
        <f>IF(X1650="","",CONCATENATE(Tabela2[[#This Row],[Modele .txt - lokalizacja folderu]],X1650))</f>
        <v/>
      </c>
      <c r="Z1650" t="s">
        <v>2574</v>
      </c>
      <c r="AB1650" t="str">
        <f>IFERROR(VLOOKUP(Tabela2[[#This Row],[Kod]],[1]Arkusz7!$A:$W,23,FALSE),"")</f>
        <v>SZMK1,5-4000</v>
      </c>
    </row>
    <row r="1651" spans="1:28" x14ac:dyDescent="0.25">
      <c r="A1651">
        <v>33775</v>
      </c>
      <c r="B1651" t="s">
        <v>3230</v>
      </c>
      <c r="C1651" t="str">
        <f>IF(B1651="","",CONCATENATE(Tabela2[[#This Row],[Nazwa pliku - render - lokalizacja folderu]],B1651))</f>
        <v>G:\LocalUser\snws\Rendery_dwg_rys\web_ok\SZMK1,5_web_ok.png</v>
      </c>
      <c r="D1651" t="s">
        <v>2179</v>
      </c>
      <c r="F1651" t="str">
        <f>IF(E1651="","",CONCATENATE(Tabela2[[#This Row],[Nazwa pliku - .dwg - lokalizacja folderu]],E1651))</f>
        <v/>
      </c>
      <c r="G1651" t="s">
        <v>2185</v>
      </c>
      <c r="H1651" t="s">
        <v>3231</v>
      </c>
      <c r="I1651" t="str">
        <f>IF(H1651="","",CONCATENATE(Tabela2[[#This Row],[Rysunek .png - lokalizacja folderu]],H1651))</f>
        <v>G:\LocalUser\snws\Rendery_dwg_rys\rys\SZMK1,5_rys.png</v>
      </c>
      <c r="J1651" t="s">
        <v>2181</v>
      </c>
      <c r="L1651" t="str">
        <f>IF(K1651="","",CONCATENATE(Tabela2[[#This Row],[Zastosowania .jpg - lokalizacja folderu]],K1651))</f>
        <v/>
      </c>
      <c r="N1651" t="str">
        <f>IF(M1651="","",CONCATENATE(Tabela2[[#This Row],[Zastosowania .jpg - lokalizacja folderu]],M1651))</f>
        <v/>
      </c>
      <c r="P1651" t="str">
        <f>IF(O1651="","",CONCATENATE(Tabela2[[#This Row],[Zastosowania .jpg - lokalizacja folderu]],O1651))</f>
        <v/>
      </c>
      <c r="Q1651" t="s">
        <v>2555</v>
      </c>
      <c r="S1651" t="str">
        <f>IF(R1651="","",CONCATENATE(Tabela2[[#This Row],[Instrukcje .png - lokalizacja folderu]],R1651))</f>
        <v/>
      </c>
      <c r="T1651" t="s">
        <v>2556</v>
      </c>
      <c r="V1651" t="str">
        <f>IF(U1651="","",CONCATENATE(Tabela2[[#This Row],[Modele .rfa - lokalizacja folderu]],U1651))</f>
        <v/>
      </c>
      <c r="W1651" t="s">
        <v>2574</v>
      </c>
      <c r="Y1651" t="str">
        <f>IF(X1651="","",CONCATENATE(Tabela2[[#This Row],[Modele .txt - lokalizacja folderu]],X1651))</f>
        <v/>
      </c>
      <c r="Z1651" t="s">
        <v>2574</v>
      </c>
      <c r="AB1651" t="str">
        <f>IFERROR(VLOOKUP(Tabela2[[#This Row],[Kod]],[1]Arkusz7!$A:$W,23,FALSE),"")</f>
        <v>SZMK1,5-6000</v>
      </c>
    </row>
    <row r="1652" spans="1:28" x14ac:dyDescent="0.25">
      <c r="A1652">
        <v>33472</v>
      </c>
      <c r="B1652" t="s">
        <v>3084</v>
      </c>
      <c r="C1652" t="str">
        <f>IF(B1652="","",CONCATENATE(Tabela2[[#This Row],[Nazwa pliku - render - lokalizacja folderu]],B1652))</f>
        <v>G:\LocalUser\snws\Rendery_dwg_rys\web_ok\SZ-MO2,5_web_ok.png</v>
      </c>
      <c r="D1652" t="s">
        <v>2179</v>
      </c>
      <c r="E1652" t="s">
        <v>3192</v>
      </c>
      <c r="F1652" t="str">
        <f>IF(E1652="","",CONCATENATE(Tabela2[[#This Row],[Nazwa pliku - .dwg - lokalizacja folderu]],E1652))</f>
        <v>G:\LocalUser\snws\Rendery_dwg_rys\dwg\SZMO2,5-2000.DWG</v>
      </c>
      <c r="G1652" t="s">
        <v>2185</v>
      </c>
      <c r="H1652" t="s">
        <v>3085</v>
      </c>
      <c r="I1652" t="str">
        <f>IF(H1652="","",CONCATENATE(Tabela2[[#This Row],[Rysunek .png - lokalizacja folderu]],H1652))</f>
        <v>G:\LocalUser\snws\Rendery_dwg_rys\rys\SZ-MO2,5_rys.png</v>
      </c>
      <c r="J1652" t="s">
        <v>2181</v>
      </c>
      <c r="L1652" t="str">
        <f>IF(K1652="","",CONCATENATE(Tabela2[[#This Row],[Zastosowania .jpg - lokalizacja folderu]],K1652))</f>
        <v/>
      </c>
      <c r="N1652" t="str">
        <f>IF(M1652="","",CONCATENATE(Tabela2[[#This Row],[Zastosowania .jpg - lokalizacja folderu]],M1652))</f>
        <v/>
      </c>
      <c r="P1652" t="str">
        <f>IF(O1652="","",CONCATENATE(Tabela2[[#This Row],[Zastosowania .jpg - lokalizacja folderu]],O1652))</f>
        <v/>
      </c>
      <c r="Q1652" t="s">
        <v>2555</v>
      </c>
      <c r="S1652" t="str">
        <f>IF(R1652="","",CONCATENATE(Tabela2[[#This Row],[Instrukcje .png - lokalizacja folderu]],R1652))</f>
        <v/>
      </c>
      <c r="T1652" t="s">
        <v>2556</v>
      </c>
      <c r="V1652" t="str">
        <f>IF(U1652="","",CONCATENATE(Tabela2[[#This Row],[Modele .rfa - lokalizacja folderu]],U1652))</f>
        <v/>
      </c>
      <c r="W1652" t="s">
        <v>2574</v>
      </c>
      <c r="Y1652" t="str">
        <f>IF(X1652="","",CONCATENATE(Tabela2[[#This Row],[Modele .txt - lokalizacja folderu]],X1652))</f>
        <v/>
      </c>
      <c r="Z1652" t="s">
        <v>2574</v>
      </c>
      <c r="AB1652" t="str">
        <f>IFERROR(VLOOKUP(Tabela2[[#This Row],[Kod]],[1]Arkusz7!$A:$W,23,FALSE),"")</f>
        <v>SZMO2,5-2000</v>
      </c>
    </row>
    <row r="1653" spans="1:28" x14ac:dyDescent="0.25">
      <c r="A1653">
        <v>33471</v>
      </c>
      <c r="B1653" t="s">
        <v>3084</v>
      </c>
      <c r="C1653" t="str">
        <f>IF(B1653="","",CONCATENATE(Tabela2[[#This Row],[Nazwa pliku - render - lokalizacja folderu]],B1653))</f>
        <v>G:\LocalUser\snws\Rendery_dwg_rys\web_ok\SZ-MO2,5_web_ok.png</v>
      </c>
      <c r="D1653" t="s">
        <v>2179</v>
      </c>
      <c r="E1653" t="s">
        <v>3191</v>
      </c>
      <c r="F1653" t="str">
        <f>IF(E1653="","",CONCATENATE(Tabela2[[#This Row],[Nazwa pliku - .dwg - lokalizacja folderu]],E1653))</f>
        <v>G:\LocalUser\snws\Rendery_dwg_rys\dwg\SZMO2,5-3000.DWG</v>
      </c>
      <c r="G1653" t="s">
        <v>2185</v>
      </c>
      <c r="H1653" t="s">
        <v>3085</v>
      </c>
      <c r="I1653" t="str">
        <f>IF(H1653="","",CONCATENATE(Tabela2[[#This Row],[Rysunek .png - lokalizacja folderu]],H1653))</f>
        <v>G:\LocalUser\snws\Rendery_dwg_rys\rys\SZ-MO2,5_rys.png</v>
      </c>
      <c r="J1653" t="s">
        <v>2181</v>
      </c>
      <c r="L1653" t="str">
        <f>IF(K1653="","",CONCATENATE(Tabela2[[#This Row],[Zastosowania .jpg - lokalizacja folderu]],K1653))</f>
        <v/>
      </c>
      <c r="N1653" t="str">
        <f>IF(M1653="","",CONCATENATE(Tabela2[[#This Row],[Zastosowania .jpg - lokalizacja folderu]],M1653))</f>
        <v/>
      </c>
      <c r="P1653" t="str">
        <f>IF(O1653="","",CONCATENATE(Tabela2[[#This Row],[Zastosowania .jpg - lokalizacja folderu]],O1653))</f>
        <v/>
      </c>
      <c r="Q1653" t="s">
        <v>2555</v>
      </c>
      <c r="S1653" t="str">
        <f>IF(R1653="","",CONCATENATE(Tabela2[[#This Row],[Instrukcje .png - lokalizacja folderu]],R1653))</f>
        <v/>
      </c>
      <c r="T1653" t="s">
        <v>2556</v>
      </c>
      <c r="V1653" t="str">
        <f>IF(U1653="","",CONCATENATE(Tabela2[[#This Row],[Modele .rfa - lokalizacja folderu]],U1653))</f>
        <v/>
      </c>
      <c r="W1653" t="s">
        <v>2574</v>
      </c>
      <c r="Y1653" t="str">
        <f>IF(X1653="","",CONCATENATE(Tabela2[[#This Row],[Modele .txt - lokalizacja folderu]],X1653))</f>
        <v/>
      </c>
      <c r="Z1653" t="s">
        <v>2574</v>
      </c>
      <c r="AB1653" t="str">
        <f>IFERROR(VLOOKUP(Tabela2[[#This Row],[Kod]],[1]Arkusz7!$A:$W,23,FALSE),"")</f>
        <v>SZMO2,5-3000</v>
      </c>
    </row>
    <row r="1654" spans="1:28" x14ac:dyDescent="0.25">
      <c r="A1654">
        <v>33470</v>
      </c>
      <c r="B1654" t="s">
        <v>3084</v>
      </c>
      <c r="C1654" t="str">
        <f>IF(B1654="","",CONCATENATE(Tabela2[[#This Row],[Nazwa pliku - render - lokalizacja folderu]],B1654))</f>
        <v>G:\LocalUser\snws\Rendery_dwg_rys\web_ok\SZ-MO2,5_web_ok.png</v>
      </c>
      <c r="D1654" t="s">
        <v>2179</v>
      </c>
      <c r="E1654" t="s">
        <v>3190</v>
      </c>
      <c r="F1654" t="str">
        <f>IF(E1654="","",CONCATENATE(Tabela2[[#This Row],[Nazwa pliku - .dwg - lokalizacja folderu]],E1654))</f>
        <v>G:\LocalUser\snws\Rendery_dwg_rys\dwg\SZMO2,5-4000.DWG</v>
      </c>
      <c r="G1654" t="s">
        <v>2185</v>
      </c>
      <c r="H1654" t="s">
        <v>3085</v>
      </c>
      <c r="I1654" t="str">
        <f>IF(H1654="","",CONCATENATE(Tabela2[[#This Row],[Rysunek .png - lokalizacja folderu]],H1654))</f>
        <v>G:\LocalUser\snws\Rendery_dwg_rys\rys\SZ-MO2,5_rys.png</v>
      </c>
      <c r="J1654" t="s">
        <v>2181</v>
      </c>
      <c r="L1654" t="str">
        <f>IF(K1654="","",CONCATENATE(Tabela2[[#This Row],[Zastosowania .jpg - lokalizacja folderu]],K1654))</f>
        <v/>
      </c>
      <c r="N1654" t="str">
        <f>IF(M1654="","",CONCATENATE(Tabela2[[#This Row],[Zastosowania .jpg - lokalizacja folderu]],M1654))</f>
        <v/>
      </c>
      <c r="P1654" t="str">
        <f>IF(O1654="","",CONCATENATE(Tabela2[[#This Row],[Zastosowania .jpg - lokalizacja folderu]],O1654))</f>
        <v/>
      </c>
      <c r="Q1654" t="s">
        <v>2555</v>
      </c>
      <c r="S1654" t="str">
        <f>IF(R1654="","",CONCATENATE(Tabela2[[#This Row],[Instrukcje .png - lokalizacja folderu]],R1654))</f>
        <v/>
      </c>
      <c r="T1654" t="s">
        <v>2556</v>
      </c>
      <c r="V1654" t="str">
        <f>IF(U1654="","",CONCATENATE(Tabela2[[#This Row],[Modele .rfa - lokalizacja folderu]],U1654))</f>
        <v/>
      </c>
      <c r="W1654" t="s">
        <v>2574</v>
      </c>
      <c r="Y1654" t="str">
        <f>IF(X1654="","",CONCATENATE(Tabela2[[#This Row],[Modele .txt - lokalizacja folderu]],X1654))</f>
        <v/>
      </c>
      <c r="Z1654" t="s">
        <v>2574</v>
      </c>
      <c r="AB1654" t="str">
        <f>IFERROR(VLOOKUP(Tabela2[[#This Row],[Kod]],[1]Arkusz7!$A:$W,23,FALSE),"")</f>
        <v>SZMO2,5-4000</v>
      </c>
    </row>
    <row r="1655" spans="1:28" x14ac:dyDescent="0.25">
      <c r="A1655">
        <v>33469</v>
      </c>
      <c r="B1655" t="s">
        <v>3084</v>
      </c>
      <c r="C1655" t="str">
        <f>IF(B1655="","",CONCATENATE(Tabela2[[#This Row],[Nazwa pliku - render - lokalizacja folderu]],B1655))</f>
        <v>G:\LocalUser\snws\Rendery_dwg_rys\web_ok\SZ-MO2,5_web_ok.png</v>
      </c>
      <c r="D1655" t="s">
        <v>2179</v>
      </c>
      <c r="E1655" t="s">
        <v>3189</v>
      </c>
      <c r="F1655" t="str">
        <f>IF(E1655="","",CONCATENATE(Tabela2[[#This Row],[Nazwa pliku - .dwg - lokalizacja folderu]],E1655))</f>
        <v>G:\LocalUser\snws\Rendery_dwg_rys\dwg\SZMO2,5-6000.DWG</v>
      </c>
      <c r="G1655" t="s">
        <v>2185</v>
      </c>
      <c r="H1655" t="s">
        <v>3085</v>
      </c>
      <c r="I1655" t="str">
        <f>IF(H1655="","",CONCATENATE(Tabela2[[#This Row],[Rysunek .png - lokalizacja folderu]],H1655))</f>
        <v>G:\LocalUser\snws\Rendery_dwg_rys\rys\SZ-MO2,5_rys.png</v>
      </c>
      <c r="J1655" t="s">
        <v>2181</v>
      </c>
      <c r="L1655" t="str">
        <f>IF(K1655="","",CONCATENATE(Tabela2[[#This Row],[Zastosowania .jpg - lokalizacja folderu]],K1655))</f>
        <v/>
      </c>
      <c r="N1655" t="str">
        <f>IF(M1655="","",CONCATENATE(Tabela2[[#This Row],[Zastosowania .jpg - lokalizacja folderu]],M1655))</f>
        <v/>
      </c>
      <c r="P1655" t="str">
        <f>IF(O1655="","",CONCATENATE(Tabela2[[#This Row],[Zastosowania .jpg - lokalizacja folderu]],O1655))</f>
        <v/>
      </c>
      <c r="Q1655" t="s">
        <v>2555</v>
      </c>
      <c r="S1655" t="str">
        <f>IF(R1655="","",CONCATENATE(Tabela2[[#This Row],[Instrukcje .png - lokalizacja folderu]],R1655))</f>
        <v/>
      </c>
      <c r="T1655" t="s">
        <v>2556</v>
      </c>
      <c r="V1655" t="str">
        <f>IF(U1655="","",CONCATENATE(Tabela2[[#This Row],[Modele .rfa - lokalizacja folderu]],U1655))</f>
        <v/>
      </c>
      <c r="W1655" t="s">
        <v>2574</v>
      </c>
      <c r="Y1655" t="str">
        <f>IF(X1655="","",CONCATENATE(Tabela2[[#This Row],[Modele .txt - lokalizacja folderu]],X1655))</f>
        <v/>
      </c>
      <c r="Z1655" t="s">
        <v>2574</v>
      </c>
      <c r="AB1655" t="str">
        <f>IFERROR(VLOOKUP(Tabela2[[#This Row],[Kod]],[1]Arkusz7!$A:$W,23,FALSE),"")</f>
        <v>SZMO2,5-6000</v>
      </c>
    </row>
    <row r="1656" spans="1:28" x14ac:dyDescent="0.25">
      <c r="A1656">
        <v>30340</v>
      </c>
      <c r="B1656" t="s">
        <v>972</v>
      </c>
      <c r="C1656" t="str">
        <f>IF(B1656="","",CONCATENATE(Tabela2[[#This Row],[Nazwa pliku - render - lokalizacja folderu]],B1656))</f>
        <v>G:\LocalUser\snws\Rendery_dwg_rys\web_ok\SZ-U2,0_web_ok.png</v>
      </c>
      <c r="D1656" t="s">
        <v>2179</v>
      </c>
      <c r="E1656" t="s">
        <v>973</v>
      </c>
      <c r="F1656" t="str">
        <f>IF(E1656="","",CONCATENATE(Tabela2[[#This Row],[Nazwa pliku - .dwg - lokalizacja folderu]],E1656))</f>
        <v>G:\LocalUser\snws\Rendery_dwg_rys\dwg\SZ-U2,0-2000.DWG</v>
      </c>
      <c r="G1656" t="s">
        <v>2185</v>
      </c>
      <c r="H1656" t="s">
        <v>2291</v>
      </c>
      <c r="I1656" t="str">
        <f>IF(H1656="","",CONCATENATE(Tabela2[[#This Row],[Rysunek .png - lokalizacja folderu]],H1656))</f>
        <v>G:\LocalUser\snws\Rendery_dwg_rys\rys\SZ-U2,0_rys.png</v>
      </c>
      <c r="J1656" t="s">
        <v>2181</v>
      </c>
      <c r="L1656" t="str">
        <f>IF(K1656="","",CONCATENATE(Tabela2[[#This Row],[Zastosowania .jpg - lokalizacja folderu]],K1656))</f>
        <v/>
      </c>
      <c r="N1656" t="str">
        <f>IF(M1656="","",CONCATENATE(Tabela2[[#This Row],[Zastosowania .jpg - lokalizacja folderu]],M1656))</f>
        <v/>
      </c>
      <c r="P1656" t="str">
        <f>IF(O1656="","",CONCATENATE(Tabela2[[#This Row],[Zastosowania .jpg - lokalizacja folderu]],O1656))</f>
        <v/>
      </c>
      <c r="Q1656" t="s">
        <v>2555</v>
      </c>
      <c r="S1656" t="str">
        <f>IF(R1656="","",CONCATENATE(Tabela2[[#This Row],[Instrukcje .png - lokalizacja folderu]],R1656))</f>
        <v/>
      </c>
      <c r="T1656" t="s">
        <v>2556</v>
      </c>
      <c r="U1656" t="s">
        <v>2576</v>
      </c>
      <c r="V1656" t="str">
        <f>IF(U1656="","",CONCATENATE(Tabela2[[#This Row],[Modele .rfa - lokalizacja folderu]],U1656))</f>
        <v/>
      </c>
      <c r="W1656" t="s">
        <v>2574</v>
      </c>
      <c r="X1656" t="s">
        <v>2576</v>
      </c>
      <c r="Y1656" t="str">
        <f>IF(X1656="","",CONCATENATE(Tabela2[[#This Row],[Modele .txt - lokalizacja folderu]],X1656))</f>
        <v/>
      </c>
      <c r="Z1656" t="s">
        <v>2574</v>
      </c>
      <c r="AB1656" t="str">
        <f>IFERROR(VLOOKUP(Tabela2[[#This Row],[Kod]],[1]Arkusz7!$A:$W,23,FALSE),"")</f>
        <v>SZ-U2,0-2000</v>
      </c>
    </row>
    <row r="1657" spans="1:28" x14ac:dyDescent="0.25">
      <c r="A1657">
        <v>30341</v>
      </c>
      <c r="B1657" t="s">
        <v>974</v>
      </c>
      <c r="C1657" t="str">
        <f>IF(B1657="","",CONCATENATE(Tabela2[[#This Row],[Nazwa pliku - render - lokalizacja folderu]],B1657))</f>
        <v>G:\LocalUser\snws\Rendery_dwg_rys\web_ok\SZ-U3,0_web_ok.png</v>
      </c>
      <c r="D1657" t="s">
        <v>2179</v>
      </c>
      <c r="E1657" t="s">
        <v>975</v>
      </c>
      <c r="F1657" t="str">
        <f>IF(E1657="","",CONCATENATE(Tabela2[[#This Row],[Nazwa pliku - .dwg - lokalizacja folderu]],E1657))</f>
        <v>G:\LocalUser\snws\Rendery_dwg_rys\dwg\SZ-U3,0-2000.DWG</v>
      </c>
      <c r="G1657" t="s">
        <v>2185</v>
      </c>
      <c r="H1657" t="s">
        <v>2292</v>
      </c>
      <c r="I1657" t="str">
        <f>IF(H1657="","",CONCATENATE(Tabela2[[#This Row],[Rysunek .png - lokalizacja folderu]],H1657))</f>
        <v>G:\LocalUser\snws\Rendery_dwg_rys\rys\SZ-U3,0_rys.png</v>
      </c>
      <c r="J1657" t="s">
        <v>2181</v>
      </c>
      <c r="L1657" t="str">
        <f>IF(K1657="","",CONCATENATE(Tabela2[[#This Row],[Zastosowania .jpg - lokalizacja folderu]],K1657))</f>
        <v/>
      </c>
      <c r="N1657" t="str">
        <f>IF(M1657="","",CONCATENATE(Tabela2[[#This Row],[Zastosowania .jpg - lokalizacja folderu]],M1657))</f>
        <v/>
      </c>
      <c r="P1657" t="str">
        <f>IF(O1657="","",CONCATENATE(Tabela2[[#This Row],[Zastosowania .jpg - lokalizacja folderu]],O1657))</f>
        <v/>
      </c>
      <c r="Q1657" t="s">
        <v>2555</v>
      </c>
      <c r="S1657" t="str">
        <f>IF(R1657="","",CONCATENATE(Tabela2[[#This Row],[Instrukcje .png - lokalizacja folderu]],R1657))</f>
        <v/>
      </c>
      <c r="T1657" t="s">
        <v>2556</v>
      </c>
      <c r="U1657" t="s">
        <v>2576</v>
      </c>
      <c r="V1657" t="str">
        <f>IF(U1657="","",CONCATENATE(Tabela2[[#This Row],[Modele .rfa - lokalizacja folderu]],U1657))</f>
        <v/>
      </c>
      <c r="W1657" t="s">
        <v>2574</v>
      </c>
      <c r="X1657" t="s">
        <v>2576</v>
      </c>
      <c r="Y1657" t="str">
        <f>IF(X1657="","",CONCATENATE(Tabela2[[#This Row],[Modele .txt - lokalizacja folderu]],X1657))</f>
        <v/>
      </c>
      <c r="Z1657" t="s">
        <v>2574</v>
      </c>
      <c r="AB1657" t="str">
        <f>IFERROR(VLOOKUP(Tabela2[[#This Row],[Kod]],[1]Arkusz7!$A:$W,23,FALSE),"")</f>
        <v>SZ-U3,0-2000</v>
      </c>
    </row>
    <row r="1658" spans="1:28" x14ac:dyDescent="0.25">
      <c r="A1658">
        <v>31832</v>
      </c>
      <c r="B1658" t="s">
        <v>943</v>
      </c>
      <c r="C1658" t="str">
        <f>IF(B1658="","",CONCATENATE(Tabela2[[#This Row],[Nazwa pliku - render - lokalizacja folderu]],B1658))</f>
        <v>G:\LocalUser\snws\Rendery_dwg_rys\web_ok\SZ-W1,25_web_ok.png</v>
      </c>
      <c r="D1658" t="s">
        <v>2179</v>
      </c>
      <c r="E1658" t="s">
        <v>944</v>
      </c>
      <c r="F1658" t="str">
        <f>IF(E1658="","",CONCATENATE(Tabela2[[#This Row],[Nazwa pliku - .dwg - lokalizacja folderu]],E1658))</f>
        <v>G:\LocalUser\snws\Rendery_dwg_rys\dwg\SZ-W1,25-2000.DWG</v>
      </c>
      <c r="G1658" t="s">
        <v>2185</v>
      </c>
      <c r="H1658" t="s">
        <v>2284</v>
      </c>
      <c r="I1658" t="str">
        <f>IF(H1658="","",CONCATENATE(Tabela2[[#This Row],[Rysunek .png - lokalizacja folderu]],H1658))</f>
        <v>G:\LocalUser\snws\Rendery_dwg_rys\rys\SZ-W1,25_rys.png</v>
      </c>
      <c r="J1658" t="s">
        <v>2181</v>
      </c>
      <c r="L1658" t="str">
        <f>IF(K1658="","",CONCATENATE(Tabela2[[#This Row],[Zastosowania .jpg - lokalizacja folderu]],K1658))</f>
        <v/>
      </c>
      <c r="N1658" t="str">
        <f>IF(M1658="","",CONCATENATE(Tabela2[[#This Row],[Zastosowania .jpg - lokalizacja folderu]],M1658))</f>
        <v/>
      </c>
      <c r="P1658" t="str">
        <f>IF(O1658="","",CONCATENATE(Tabela2[[#This Row],[Zastosowania .jpg - lokalizacja folderu]],O1658))</f>
        <v/>
      </c>
      <c r="Q1658" t="s">
        <v>2555</v>
      </c>
      <c r="S1658" t="str">
        <f>IF(R1658="","",CONCATENATE(Tabela2[[#This Row],[Instrukcje .png - lokalizacja folderu]],R1658))</f>
        <v/>
      </c>
      <c r="T1658" t="s">
        <v>2556</v>
      </c>
      <c r="U1658" t="s">
        <v>2634</v>
      </c>
      <c r="V1658" t="str">
        <f>IF(U1658="","",CONCATENATE(Tabela2[[#This Row],[Modele .rfa - lokalizacja folderu]],U1658))</f>
        <v>G:\LocalUser\snws\Rendery_dwg_rys\Modele 3D\NICZUK Channel type 30 v2021.rfa</v>
      </c>
      <c r="W1658" t="s">
        <v>2574</v>
      </c>
      <c r="X1658" t="s">
        <v>2764</v>
      </c>
      <c r="Y1658" t="str">
        <f>IF(X1658="","",CONCATENATE(Tabela2[[#This Row],[Modele .txt - lokalizacja folderu]],X1658))</f>
        <v>G:\LocalUser\snws\Rendery_dwg_rys\Modele 3D\NICZUK Channel type 30 v2021.txt</v>
      </c>
      <c r="Z1658" t="s">
        <v>2574</v>
      </c>
      <c r="AB1658" t="str">
        <f>IFERROR(VLOOKUP(Tabela2[[#This Row],[Kod]],[1]Arkusz7!$A:$W,23,FALSE),"")</f>
        <v>SZ-W1,25-2000</v>
      </c>
    </row>
    <row r="1659" spans="1:28" x14ac:dyDescent="0.25">
      <c r="A1659">
        <v>31831</v>
      </c>
      <c r="B1659" t="s">
        <v>943</v>
      </c>
      <c r="C1659" t="str">
        <f>IF(B1659="","",CONCATENATE(Tabela2[[#This Row],[Nazwa pliku - render - lokalizacja folderu]],B1659))</f>
        <v>G:\LocalUser\snws\Rendery_dwg_rys\web_ok\SZ-W1,25_web_ok.png</v>
      </c>
      <c r="D1659" t="s">
        <v>2179</v>
      </c>
      <c r="E1659" t="s">
        <v>945</v>
      </c>
      <c r="F1659" t="str">
        <f>IF(E1659="","",CONCATENATE(Tabela2[[#This Row],[Nazwa pliku - .dwg - lokalizacja folderu]],E1659))</f>
        <v>G:\LocalUser\snws\Rendery_dwg_rys\dwg\SZ-W1,25-3000.DWG</v>
      </c>
      <c r="G1659" t="s">
        <v>2185</v>
      </c>
      <c r="H1659" t="s">
        <v>2284</v>
      </c>
      <c r="I1659" t="str">
        <f>IF(H1659="","",CONCATENATE(Tabela2[[#This Row],[Rysunek .png - lokalizacja folderu]],H1659))</f>
        <v>G:\LocalUser\snws\Rendery_dwg_rys\rys\SZ-W1,25_rys.png</v>
      </c>
      <c r="J1659" t="s">
        <v>2181</v>
      </c>
      <c r="L1659" t="str">
        <f>IF(K1659="","",CONCATENATE(Tabela2[[#This Row],[Zastosowania .jpg - lokalizacja folderu]],K1659))</f>
        <v/>
      </c>
      <c r="N1659" t="str">
        <f>IF(M1659="","",CONCATENATE(Tabela2[[#This Row],[Zastosowania .jpg - lokalizacja folderu]],M1659))</f>
        <v/>
      </c>
      <c r="P1659" t="str">
        <f>IF(O1659="","",CONCATENATE(Tabela2[[#This Row],[Zastosowania .jpg - lokalizacja folderu]],O1659))</f>
        <v/>
      </c>
      <c r="Q1659" t="s">
        <v>2555</v>
      </c>
      <c r="S1659" t="str">
        <f>IF(R1659="","",CONCATENATE(Tabela2[[#This Row],[Instrukcje .png - lokalizacja folderu]],R1659))</f>
        <v/>
      </c>
      <c r="T1659" t="s">
        <v>2556</v>
      </c>
      <c r="U1659" t="s">
        <v>2634</v>
      </c>
      <c r="V1659" t="str">
        <f>IF(U1659="","",CONCATENATE(Tabela2[[#This Row],[Modele .rfa - lokalizacja folderu]],U1659))</f>
        <v>G:\LocalUser\snws\Rendery_dwg_rys\Modele 3D\NICZUK Channel type 30 v2021.rfa</v>
      </c>
      <c r="W1659" t="s">
        <v>2574</v>
      </c>
      <c r="X1659" t="s">
        <v>2764</v>
      </c>
      <c r="Y1659" t="str">
        <f>IF(X1659="","",CONCATENATE(Tabela2[[#This Row],[Modele .txt - lokalizacja folderu]],X1659))</f>
        <v>G:\LocalUser\snws\Rendery_dwg_rys\Modele 3D\NICZUK Channel type 30 v2021.txt</v>
      </c>
      <c r="Z1659" t="s">
        <v>2574</v>
      </c>
      <c r="AB1659" t="str">
        <f>IFERROR(VLOOKUP(Tabela2[[#This Row],[Kod]],[1]Arkusz7!$A:$W,23,FALSE),"")</f>
        <v>SZ-W1,25-3000</v>
      </c>
    </row>
    <row r="1660" spans="1:28" x14ac:dyDescent="0.25">
      <c r="A1660">
        <v>31830</v>
      </c>
      <c r="B1660" t="s">
        <v>943</v>
      </c>
      <c r="C1660" t="str">
        <f>IF(B1660="","",CONCATENATE(Tabela2[[#This Row],[Nazwa pliku - render - lokalizacja folderu]],B1660))</f>
        <v>G:\LocalUser\snws\Rendery_dwg_rys\web_ok\SZ-W1,25_web_ok.png</v>
      </c>
      <c r="D1660" t="s">
        <v>2179</v>
      </c>
      <c r="E1660" t="s">
        <v>946</v>
      </c>
      <c r="F1660" t="str">
        <f>IF(E1660="","",CONCATENATE(Tabela2[[#This Row],[Nazwa pliku - .dwg - lokalizacja folderu]],E1660))</f>
        <v>G:\LocalUser\snws\Rendery_dwg_rys\dwg\SZ-W1,25-4000.DWG</v>
      </c>
      <c r="G1660" t="s">
        <v>2185</v>
      </c>
      <c r="H1660" t="s">
        <v>2284</v>
      </c>
      <c r="I1660" t="str">
        <f>IF(H1660="","",CONCATENATE(Tabela2[[#This Row],[Rysunek .png - lokalizacja folderu]],H1660))</f>
        <v>G:\LocalUser\snws\Rendery_dwg_rys\rys\SZ-W1,25_rys.png</v>
      </c>
      <c r="J1660" t="s">
        <v>2181</v>
      </c>
      <c r="L1660" t="str">
        <f>IF(K1660="","",CONCATENATE(Tabela2[[#This Row],[Zastosowania .jpg - lokalizacja folderu]],K1660))</f>
        <v/>
      </c>
      <c r="N1660" t="str">
        <f>IF(M1660="","",CONCATENATE(Tabela2[[#This Row],[Zastosowania .jpg - lokalizacja folderu]],M1660))</f>
        <v/>
      </c>
      <c r="P1660" t="str">
        <f>IF(O1660="","",CONCATENATE(Tabela2[[#This Row],[Zastosowania .jpg - lokalizacja folderu]],O1660))</f>
        <v/>
      </c>
      <c r="Q1660" t="s">
        <v>2555</v>
      </c>
      <c r="S1660" t="str">
        <f>IF(R1660="","",CONCATENATE(Tabela2[[#This Row],[Instrukcje .png - lokalizacja folderu]],R1660))</f>
        <v/>
      </c>
      <c r="T1660" t="s">
        <v>2556</v>
      </c>
      <c r="U1660" t="s">
        <v>2634</v>
      </c>
      <c r="V1660" t="str">
        <f>IF(U1660="","",CONCATENATE(Tabela2[[#This Row],[Modele .rfa - lokalizacja folderu]],U1660))</f>
        <v>G:\LocalUser\snws\Rendery_dwg_rys\Modele 3D\NICZUK Channel type 30 v2021.rfa</v>
      </c>
      <c r="W1660" t="s">
        <v>2574</v>
      </c>
      <c r="X1660" t="s">
        <v>2764</v>
      </c>
      <c r="Y1660" t="str">
        <f>IF(X1660="","",CONCATENATE(Tabela2[[#This Row],[Modele .txt - lokalizacja folderu]],X1660))</f>
        <v>G:\LocalUser\snws\Rendery_dwg_rys\Modele 3D\NICZUK Channel type 30 v2021.txt</v>
      </c>
      <c r="Z1660" t="s">
        <v>2574</v>
      </c>
      <c r="AB1660" t="str">
        <f>IFERROR(VLOOKUP(Tabela2[[#This Row],[Kod]],[1]Arkusz7!$A:$W,23,FALSE),"")</f>
        <v>SZ-W1,25-4000</v>
      </c>
    </row>
    <row r="1661" spans="1:28" x14ac:dyDescent="0.25">
      <c r="A1661">
        <v>31829</v>
      </c>
      <c r="B1661" t="s">
        <v>943</v>
      </c>
      <c r="C1661" t="str">
        <f>IF(B1661="","",CONCATENATE(Tabela2[[#This Row],[Nazwa pliku - render - lokalizacja folderu]],B1661))</f>
        <v>G:\LocalUser\snws\Rendery_dwg_rys\web_ok\SZ-W1,25_web_ok.png</v>
      </c>
      <c r="D1661" t="s">
        <v>2179</v>
      </c>
      <c r="E1661" t="s">
        <v>947</v>
      </c>
      <c r="F1661" t="str">
        <f>IF(E1661="","",CONCATENATE(Tabela2[[#This Row],[Nazwa pliku - .dwg - lokalizacja folderu]],E1661))</f>
        <v>G:\LocalUser\snws\Rendery_dwg_rys\dwg\SZ-W1,25-6000.DWG</v>
      </c>
      <c r="G1661" t="s">
        <v>2185</v>
      </c>
      <c r="H1661" t="s">
        <v>2284</v>
      </c>
      <c r="I1661" t="str">
        <f>IF(H1661="","",CONCATENATE(Tabela2[[#This Row],[Rysunek .png - lokalizacja folderu]],H1661))</f>
        <v>G:\LocalUser\snws\Rendery_dwg_rys\rys\SZ-W1,25_rys.png</v>
      </c>
      <c r="J1661" t="s">
        <v>2181</v>
      </c>
      <c r="L1661" t="str">
        <f>IF(K1661="","",CONCATENATE(Tabela2[[#This Row],[Zastosowania .jpg - lokalizacja folderu]],K1661))</f>
        <v/>
      </c>
      <c r="N1661" t="str">
        <f>IF(M1661="","",CONCATENATE(Tabela2[[#This Row],[Zastosowania .jpg - lokalizacja folderu]],M1661))</f>
        <v/>
      </c>
      <c r="P1661" t="str">
        <f>IF(O1661="","",CONCATENATE(Tabela2[[#This Row],[Zastosowania .jpg - lokalizacja folderu]],O1661))</f>
        <v/>
      </c>
      <c r="Q1661" t="s">
        <v>2555</v>
      </c>
      <c r="S1661" t="str">
        <f>IF(R1661="","",CONCATENATE(Tabela2[[#This Row],[Instrukcje .png - lokalizacja folderu]],R1661))</f>
        <v/>
      </c>
      <c r="T1661" t="s">
        <v>2556</v>
      </c>
      <c r="U1661" t="s">
        <v>2634</v>
      </c>
      <c r="V1661" t="str">
        <f>IF(U1661="","",CONCATENATE(Tabela2[[#This Row],[Modele .rfa - lokalizacja folderu]],U1661))</f>
        <v>G:\LocalUser\snws\Rendery_dwg_rys\Modele 3D\NICZUK Channel type 30 v2021.rfa</v>
      </c>
      <c r="W1661" t="s">
        <v>2574</v>
      </c>
      <c r="X1661" t="s">
        <v>2764</v>
      </c>
      <c r="Y1661" t="str">
        <f>IF(X1661="","",CONCATENATE(Tabela2[[#This Row],[Modele .txt - lokalizacja folderu]],X1661))</f>
        <v>G:\LocalUser\snws\Rendery_dwg_rys\Modele 3D\NICZUK Channel type 30 v2021.txt</v>
      </c>
      <c r="Z1661" t="s">
        <v>2574</v>
      </c>
      <c r="AB1661" t="str">
        <f>IFERROR(VLOOKUP(Tabela2[[#This Row],[Kod]],[1]Arkusz7!$A:$W,23,FALSE),"")</f>
        <v>SZ-W1,25-6000</v>
      </c>
    </row>
    <row r="1662" spans="1:28" x14ac:dyDescent="0.25">
      <c r="A1662">
        <v>31837</v>
      </c>
      <c r="B1662" t="s">
        <v>948</v>
      </c>
      <c r="C1662" t="str">
        <f>IF(B1662="","",CONCATENATE(Tabela2[[#This Row],[Nazwa pliku - render - lokalizacja folderu]],B1662))</f>
        <v>G:\LocalUser\snws\Rendery_dwg_rys\web_ok\SZ-X1,25_web_ok.png</v>
      </c>
      <c r="D1662" t="s">
        <v>2179</v>
      </c>
      <c r="E1662" t="s">
        <v>949</v>
      </c>
      <c r="F1662" t="str">
        <f>IF(E1662="","",CONCATENATE(Tabela2[[#This Row],[Nazwa pliku - .dwg - lokalizacja folderu]],E1662))</f>
        <v>G:\LocalUser\snws\Rendery_dwg_rys\dwg\SZ-X1,25-2000.DWG</v>
      </c>
      <c r="G1662" t="s">
        <v>2185</v>
      </c>
      <c r="H1662" t="s">
        <v>2285</v>
      </c>
      <c r="I1662" t="str">
        <f>IF(H1662="","",CONCATENATE(Tabela2[[#This Row],[Rysunek .png - lokalizacja folderu]],H1662))</f>
        <v>G:\LocalUser\snws\Rendery_dwg_rys\rys\SZ-X1,25_rys.png</v>
      </c>
      <c r="J1662" t="s">
        <v>2181</v>
      </c>
      <c r="L1662" t="str">
        <f>IF(K1662="","",CONCATENATE(Tabela2[[#This Row],[Zastosowania .jpg - lokalizacja folderu]],K1662))</f>
        <v/>
      </c>
      <c r="N1662" t="str">
        <f>IF(M1662="","",CONCATENATE(Tabela2[[#This Row],[Zastosowania .jpg - lokalizacja folderu]],M1662))</f>
        <v/>
      </c>
      <c r="P1662" t="str">
        <f>IF(O1662="","",CONCATENATE(Tabela2[[#This Row],[Zastosowania .jpg - lokalizacja folderu]],O1662))</f>
        <v/>
      </c>
      <c r="Q1662" t="s">
        <v>2555</v>
      </c>
      <c r="S1662" t="str">
        <f>IF(R1662="","",CONCATENATE(Tabela2[[#This Row],[Instrukcje .png - lokalizacja folderu]],R1662))</f>
        <v/>
      </c>
      <c r="T1662" t="s">
        <v>2556</v>
      </c>
      <c r="U1662" t="s">
        <v>2634</v>
      </c>
      <c r="V1662" t="str">
        <f>IF(U1662="","",CONCATENATE(Tabela2[[#This Row],[Modele .rfa - lokalizacja folderu]],U1662))</f>
        <v>G:\LocalUser\snws\Rendery_dwg_rys\Modele 3D\NICZUK Channel type 30 v2021.rfa</v>
      </c>
      <c r="W1662" t="s">
        <v>2574</v>
      </c>
      <c r="X1662" t="s">
        <v>2764</v>
      </c>
      <c r="Y1662" t="str">
        <f>IF(X1662="","",CONCATENATE(Tabela2[[#This Row],[Modele .txt - lokalizacja folderu]],X1662))</f>
        <v>G:\LocalUser\snws\Rendery_dwg_rys\Modele 3D\NICZUK Channel type 30 v2021.txt</v>
      </c>
      <c r="Z1662" t="s">
        <v>2574</v>
      </c>
      <c r="AB1662" t="str">
        <f>IFERROR(VLOOKUP(Tabela2[[#This Row],[Kod]],[1]Arkusz7!$A:$W,23,FALSE),"")</f>
        <v>SZ-X1,25-2000</v>
      </c>
    </row>
    <row r="1663" spans="1:28" x14ac:dyDescent="0.25">
      <c r="A1663">
        <v>31836</v>
      </c>
      <c r="B1663" t="s">
        <v>948</v>
      </c>
      <c r="C1663" t="str">
        <f>IF(B1663="","",CONCATENATE(Tabela2[[#This Row],[Nazwa pliku - render - lokalizacja folderu]],B1663))</f>
        <v>G:\LocalUser\snws\Rendery_dwg_rys\web_ok\SZ-X1,25_web_ok.png</v>
      </c>
      <c r="D1663" t="s">
        <v>2179</v>
      </c>
      <c r="E1663" t="s">
        <v>950</v>
      </c>
      <c r="F1663" t="str">
        <f>IF(E1663="","",CONCATENATE(Tabela2[[#This Row],[Nazwa pliku - .dwg - lokalizacja folderu]],E1663))</f>
        <v>G:\LocalUser\snws\Rendery_dwg_rys\dwg\SZ-X1,25-3000.DWG</v>
      </c>
      <c r="G1663" t="s">
        <v>2185</v>
      </c>
      <c r="H1663" t="s">
        <v>2285</v>
      </c>
      <c r="I1663" t="str">
        <f>IF(H1663="","",CONCATENATE(Tabela2[[#This Row],[Rysunek .png - lokalizacja folderu]],H1663))</f>
        <v>G:\LocalUser\snws\Rendery_dwg_rys\rys\SZ-X1,25_rys.png</v>
      </c>
      <c r="J1663" t="s">
        <v>2181</v>
      </c>
      <c r="L1663" t="str">
        <f>IF(K1663="","",CONCATENATE(Tabela2[[#This Row],[Zastosowania .jpg - lokalizacja folderu]],K1663))</f>
        <v/>
      </c>
      <c r="N1663" t="str">
        <f>IF(M1663="","",CONCATENATE(Tabela2[[#This Row],[Zastosowania .jpg - lokalizacja folderu]],M1663))</f>
        <v/>
      </c>
      <c r="P1663" t="str">
        <f>IF(O1663="","",CONCATENATE(Tabela2[[#This Row],[Zastosowania .jpg - lokalizacja folderu]],O1663))</f>
        <v/>
      </c>
      <c r="Q1663" t="s">
        <v>2555</v>
      </c>
      <c r="S1663" t="str">
        <f>IF(R1663="","",CONCATENATE(Tabela2[[#This Row],[Instrukcje .png - lokalizacja folderu]],R1663))</f>
        <v/>
      </c>
      <c r="T1663" t="s">
        <v>2556</v>
      </c>
      <c r="U1663" t="s">
        <v>2634</v>
      </c>
      <c r="V1663" t="str">
        <f>IF(U1663="","",CONCATENATE(Tabela2[[#This Row],[Modele .rfa - lokalizacja folderu]],U1663))</f>
        <v>G:\LocalUser\snws\Rendery_dwg_rys\Modele 3D\NICZUK Channel type 30 v2021.rfa</v>
      </c>
      <c r="W1663" t="s">
        <v>2574</v>
      </c>
      <c r="X1663" t="s">
        <v>2764</v>
      </c>
      <c r="Y1663" t="str">
        <f>IF(X1663="","",CONCATENATE(Tabela2[[#This Row],[Modele .txt - lokalizacja folderu]],X1663))</f>
        <v>G:\LocalUser\snws\Rendery_dwg_rys\Modele 3D\NICZUK Channel type 30 v2021.txt</v>
      </c>
      <c r="Z1663" t="s">
        <v>2574</v>
      </c>
      <c r="AB1663" t="str">
        <f>IFERROR(VLOOKUP(Tabela2[[#This Row],[Kod]],[1]Arkusz7!$A:$W,23,FALSE),"")</f>
        <v>SZ-X1,25-3000</v>
      </c>
    </row>
    <row r="1664" spans="1:28" x14ac:dyDescent="0.25">
      <c r="A1664">
        <v>31835</v>
      </c>
      <c r="B1664" t="s">
        <v>948</v>
      </c>
      <c r="C1664" t="str">
        <f>IF(B1664="","",CONCATENATE(Tabela2[[#This Row],[Nazwa pliku - render - lokalizacja folderu]],B1664))</f>
        <v>G:\LocalUser\snws\Rendery_dwg_rys\web_ok\SZ-X1,25_web_ok.png</v>
      </c>
      <c r="D1664" t="s">
        <v>2179</v>
      </c>
      <c r="E1664" t="s">
        <v>951</v>
      </c>
      <c r="F1664" t="str">
        <f>IF(E1664="","",CONCATENATE(Tabela2[[#This Row],[Nazwa pliku - .dwg - lokalizacja folderu]],E1664))</f>
        <v>G:\LocalUser\snws\Rendery_dwg_rys\dwg\SZ-X1,25-4000.DWG</v>
      </c>
      <c r="G1664" t="s">
        <v>2185</v>
      </c>
      <c r="H1664" t="s">
        <v>2285</v>
      </c>
      <c r="I1664" t="str">
        <f>IF(H1664="","",CONCATENATE(Tabela2[[#This Row],[Rysunek .png - lokalizacja folderu]],H1664))</f>
        <v>G:\LocalUser\snws\Rendery_dwg_rys\rys\SZ-X1,25_rys.png</v>
      </c>
      <c r="J1664" t="s">
        <v>2181</v>
      </c>
      <c r="L1664" t="str">
        <f>IF(K1664="","",CONCATENATE(Tabela2[[#This Row],[Zastosowania .jpg - lokalizacja folderu]],K1664))</f>
        <v/>
      </c>
      <c r="N1664" t="str">
        <f>IF(M1664="","",CONCATENATE(Tabela2[[#This Row],[Zastosowania .jpg - lokalizacja folderu]],M1664))</f>
        <v/>
      </c>
      <c r="P1664" t="str">
        <f>IF(O1664="","",CONCATENATE(Tabela2[[#This Row],[Zastosowania .jpg - lokalizacja folderu]],O1664))</f>
        <v/>
      </c>
      <c r="Q1664" t="s">
        <v>2555</v>
      </c>
      <c r="S1664" t="str">
        <f>IF(R1664="","",CONCATENATE(Tabela2[[#This Row],[Instrukcje .png - lokalizacja folderu]],R1664))</f>
        <v/>
      </c>
      <c r="T1664" t="s">
        <v>2556</v>
      </c>
      <c r="U1664" t="s">
        <v>2634</v>
      </c>
      <c r="V1664" t="str">
        <f>IF(U1664="","",CONCATENATE(Tabela2[[#This Row],[Modele .rfa - lokalizacja folderu]],U1664))</f>
        <v>G:\LocalUser\snws\Rendery_dwg_rys\Modele 3D\NICZUK Channel type 30 v2021.rfa</v>
      </c>
      <c r="W1664" t="s">
        <v>2574</v>
      </c>
      <c r="X1664" t="s">
        <v>2764</v>
      </c>
      <c r="Y1664" t="str">
        <f>IF(X1664="","",CONCATENATE(Tabela2[[#This Row],[Modele .txt - lokalizacja folderu]],X1664))</f>
        <v>G:\LocalUser\snws\Rendery_dwg_rys\Modele 3D\NICZUK Channel type 30 v2021.txt</v>
      </c>
      <c r="Z1664" t="s">
        <v>2574</v>
      </c>
      <c r="AB1664" t="str">
        <f>IFERROR(VLOOKUP(Tabela2[[#This Row],[Kod]],[1]Arkusz7!$A:$W,23,FALSE),"")</f>
        <v>SZ-X1,25-4000</v>
      </c>
    </row>
    <row r="1665" spans="1:28" x14ac:dyDescent="0.25">
      <c r="A1665">
        <v>31834</v>
      </c>
      <c r="B1665" t="s">
        <v>948</v>
      </c>
      <c r="C1665" t="str">
        <f>IF(B1665="","",CONCATENATE(Tabela2[[#This Row],[Nazwa pliku - render - lokalizacja folderu]],B1665))</f>
        <v>G:\LocalUser\snws\Rendery_dwg_rys\web_ok\SZ-X1,25_web_ok.png</v>
      </c>
      <c r="D1665" t="s">
        <v>2179</v>
      </c>
      <c r="E1665" t="s">
        <v>952</v>
      </c>
      <c r="F1665" t="str">
        <f>IF(E1665="","",CONCATENATE(Tabela2[[#This Row],[Nazwa pliku - .dwg - lokalizacja folderu]],E1665))</f>
        <v>G:\LocalUser\snws\Rendery_dwg_rys\dwg\SZ-X1,25-6000.DWG</v>
      </c>
      <c r="G1665" t="s">
        <v>2185</v>
      </c>
      <c r="H1665" t="s">
        <v>2285</v>
      </c>
      <c r="I1665" t="str">
        <f>IF(H1665="","",CONCATENATE(Tabela2[[#This Row],[Rysunek .png - lokalizacja folderu]],H1665))</f>
        <v>G:\LocalUser\snws\Rendery_dwg_rys\rys\SZ-X1,25_rys.png</v>
      </c>
      <c r="J1665" t="s">
        <v>2181</v>
      </c>
      <c r="L1665" t="str">
        <f>IF(K1665="","",CONCATENATE(Tabela2[[#This Row],[Zastosowania .jpg - lokalizacja folderu]],K1665))</f>
        <v/>
      </c>
      <c r="N1665" t="str">
        <f>IF(M1665="","",CONCATENATE(Tabela2[[#This Row],[Zastosowania .jpg - lokalizacja folderu]],M1665))</f>
        <v/>
      </c>
      <c r="P1665" t="str">
        <f>IF(O1665="","",CONCATENATE(Tabela2[[#This Row],[Zastosowania .jpg - lokalizacja folderu]],O1665))</f>
        <v/>
      </c>
      <c r="Q1665" t="s">
        <v>2555</v>
      </c>
      <c r="S1665" t="str">
        <f>IF(R1665="","",CONCATENATE(Tabela2[[#This Row],[Instrukcje .png - lokalizacja folderu]],R1665))</f>
        <v/>
      </c>
      <c r="T1665" t="s">
        <v>2556</v>
      </c>
      <c r="U1665" t="s">
        <v>2634</v>
      </c>
      <c r="V1665" t="str">
        <f>IF(U1665="","",CONCATENATE(Tabela2[[#This Row],[Modele .rfa - lokalizacja folderu]],U1665))</f>
        <v>G:\LocalUser\snws\Rendery_dwg_rys\Modele 3D\NICZUK Channel type 30 v2021.rfa</v>
      </c>
      <c r="W1665" t="s">
        <v>2574</v>
      </c>
      <c r="X1665" t="s">
        <v>2764</v>
      </c>
      <c r="Y1665" t="str">
        <f>IF(X1665="","",CONCATENATE(Tabela2[[#This Row],[Modele .txt - lokalizacja folderu]],X1665))</f>
        <v>G:\LocalUser\snws\Rendery_dwg_rys\Modele 3D\NICZUK Channel type 30 v2021.txt</v>
      </c>
      <c r="Z1665" t="s">
        <v>2574</v>
      </c>
      <c r="AB1665" t="str">
        <f>IFERROR(VLOOKUP(Tabela2[[#This Row],[Kod]],[1]Arkusz7!$A:$W,23,FALSE),"")</f>
        <v>SZ-X1,25-6000</v>
      </c>
    </row>
    <row r="1666" spans="1:28" x14ac:dyDescent="0.25">
      <c r="A1666">
        <v>35159</v>
      </c>
      <c r="B1666" t="s">
        <v>772</v>
      </c>
      <c r="C1666" t="str">
        <f>IF(B1666="","",CONCATENATE(Tabela2[[#This Row],[Nazwa pliku - render - lokalizacja folderu]],B1666))</f>
        <v>G:\LocalUser\snws\Rendery_dwg_rys\web_ok\TAG_web_ok.png</v>
      </c>
      <c r="D1666" t="s">
        <v>2179</v>
      </c>
      <c r="F1666" t="str">
        <f>IF(E1666="","",CONCATENATE(Tabela2[[#This Row],[Nazwa pliku - .dwg - lokalizacja folderu]],E1666))</f>
        <v/>
      </c>
      <c r="G1666" t="s">
        <v>2185</v>
      </c>
      <c r="I1666" t="str">
        <f>IF(H1666="","",CONCATENATE(Tabela2[[#This Row],[Rysunek .png - lokalizacja folderu]],H1666))</f>
        <v/>
      </c>
      <c r="J1666" t="s">
        <v>2181</v>
      </c>
      <c r="L1666" t="str">
        <f>IF(K1666="","",CONCATENATE(Tabela2[[#This Row],[Zastosowania .jpg - lokalizacja folderu]],K1666))</f>
        <v/>
      </c>
      <c r="N1666" t="str">
        <f>IF(M1666="","",CONCATENATE(Tabela2[[#This Row],[Zastosowania .jpg - lokalizacja folderu]],M1666))</f>
        <v/>
      </c>
      <c r="P1666" t="str">
        <f>IF(O1666="","",CONCATENATE(Tabela2[[#This Row],[Zastosowania .jpg - lokalizacja folderu]],O1666))</f>
        <v/>
      </c>
      <c r="Q1666" t="s">
        <v>2555</v>
      </c>
      <c r="S1666" t="str">
        <f>IF(R1666="","",CONCATENATE(Tabela2[[#This Row],[Instrukcje .png - lokalizacja folderu]],R1666))</f>
        <v/>
      </c>
      <c r="T1666" t="s">
        <v>2556</v>
      </c>
      <c r="V1666" t="str">
        <f>IF(U1666="","",CONCATENATE(Tabela2[[#This Row],[Modele .rfa - lokalizacja folderu]],U1666))</f>
        <v/>
      </c>
      <c r="W1666" t="s">
        <v>2574</v>
      </c>
      <c r="X1666" t="s">
        <v>2576</v>
      </c>
      <c r="Y1666" t="str">
        <f>IF(X1666="","",CONCATENATE(Tabela2[[#This Row],[Modele .txt - lokalizacja folderu]],X1666))</f>
        <v/>
      </c>
      <c r="Z1666" t="s">
        <v>2574</v>
      </c>
      <c r="AB1666" t="str">
        <f>IFERROR(VLOOKUP(Tabela2[[#This Row],[Kod]],[1]Arkusz7!$A:$W,23,FALSE),"")</f>
        <v>TAG-100</v>
      </c>
    </row>
    <row r="1667" spans="1:28" x14ac:dyDescent="0.25">
      <c r="A1667">
        <v>35161</v>
      </c>
      <c r="B1667" t="s">
        <v>772</v>
      </c>
      <c r="C1667" t="str">
        <f>IF(B1667="","",CONCATENATE(Tabela2[[#This Row],[Nazwa pliku - render - lokalizacja folderu]],B1667))</f>
        <v>G:\LocalUser\snws\Rendery_dwg_rys\web_ok\TAG_web_ok.png</v>
      </c>
      <c r="D1667" t="s">
        <v>2179</v>
      </c>
      <c r="F1667" t="str">
        <f>IF(E1667="","",CONCATENATE(Tabela2[[#This Row],[Nazwa pliku - .dwg - lokalizacja folderu]],E1667))</f>
        <v/>
      </c>
      <c r="G1667" t="s">
        <v>2185</v>
      </c>
      <c r="I1667" t="str">
        <f>IF(H1667="","",CONCATENATE(Tabela2[[#This Row],[Rysunek .png - lokalizacja folderu]],H1667))</f>
        <v/>
      </c>
      <c r="J1667" t="s">
        <v>2181</v>
      </c>
      <c r="L1667" t="str">
        <f>IF(K1667="","",CONCATENATE(Tabela2[[#This Row],[Zastosowania .jpg - lokalizacja folderu]],K1667))</f>
        <v/>
      </c>
      <c r="N1667" t="str">
        <f>IF(M1667="","",CONCATENATE(Tabela2[[#This Row],[Zastosowania .jpg - lokalizacja folderu]],M1667))</f>
        <v/>
      </c>
      <c r="P1667" t="str">
        <f>IF(O1667="","",CONCATENATE(Tabela2[[#This Row],[Zastosowania .jpg - lokalizacja folderu]],O1667))</f>
        <v/>
      </c>
      <c r="Q1667" t="s">
        <v>2555</v>
      </c>
      <c r="S1667" t="str">
        <f>IF(R1667="","",CONCATENATE(Tabela2[[#This Row],[Instrukcje .png - lokalizacja folderu]],R1667))</f>
        <v/>
      </c>
      <c r="T1667" t="s">
        <v>2556</v>
      </c>
      <c r="V1667" t="str">
        <f>IF(U1667="","",CONCATENATE(Tabela2[[#This Row],[Modele .rfa - lokalizacja folderu]],U1667))</f>
        <v/>
      </c>
      <c r="W1667" t="s">
        <v>2574</v>
      </c>
      <c r="X1667" t="s">
        <v>2576</v>
      </c>
      <c r="Y1667" t="str">
        <f>IF(X1667="","",CONCATENATE(Tabela2[[#This Row],[Modele .txt - lokalizacja folderu]],X1667))</f>
        <v/>
      </c>
      <c r="Z1667" t="s">
        <v>2574</v>
      </c>
      <c r="AB1667" t="str">
        <f>IFERROR(VLOOKUP(Tabela2[[#This Row],[Kod]],[1]Arkusz7!$A:$W,23,FALSE),"")</f>
        <v>TAG-50</v>
      </c>
    </row>
    <row r="1668" spans="1:28" x14ac:dyDescent="0.25">
      <c r="A1668">
        <v>35162</v>
      </c>
      <c r="B1668" t="s">
        <v>772</v>
      </c>
      <c r="C1668" t="str">
        <f>IF(B1668="","",CONCATENATE(Tabela2[[#This Row],[Nazwa pliku - render - lokalizacja folderu]],B1668))</f>
        <v>G:\LocalUser\snws\Rendery_dwg_rys\web_ok\TAG_web_ok.png</v>
      </c>
      <c r="D1668" t="s">
        <v>2179</v>
      </c>
      <c r="F1668" t="str">
        <f>IF(E1668="","",CONCATENATE(Tabela2[[#This Row],[Nazwa pliku - .dwg - lokalizacja folderu]],E1668))</f>
        <v/>
      </c>
      <c r="G1668" t="s">
        <v>2185</v>
      </c>
      <c r="I1668" t="str">
        <f>IF(H1668="","",CONCATENATE(Tabela2[[#This Row],[Rysunek .png - lokalizacja folderu]],H1668))</f>
        <v/>
      </c>
      <c r="J1668" t="s">
        <v>2181</v>
      </c>
      <c r="L1668" t="str">
        <f>IF(K1668="","",CONCATENATE(Tabela2[[#This Row],[Zastosowania .jpg - lokalizacja folderu]],K1668))</f>
        <v/>
      </c>
      <c r="N1668" t="str">
        <f>IF(M1668="","",CONCATENATE(Tabela2[[#This Row],[Zastosowania .jpg - lokalizacja folderu]],M1668))</f>
        <v/>
      </c>
      <c r="P1668" t="str">
        <f>IF(O1668="","",CONCATENATE(Tabela2[[#This Row],[Zastosowania .jpg - lokalizacja folderu]],O1668))</f>
        <v/>
      </c>
      <c r="Q1668" t="s">
        <v>2555</v>
      </c>
      <c r="S1668" t="str">
        <f>IF(R1668="","",CONCATENATE(Tabela2[[#This Row],[Instrukcje .png - lokalizacja folderu]],R1668))</f>
        <v/>
      </c>
      <c r="T1668" t="s">
        <v>2556</v>
      </c>
      <c r="V1668" t="str">
        <f>IF(U1668="","",CONCATENATE(Tabela2[[#This Row],[Modele .rfa - lokalizacja folderu]],U1668))</f>
        <v/>
      </c>
      <c r="W1668" t="s">
        <v>2574</v>
      </c>
      <c r="X1668" t="s">
        <v>2576</v>
      </c>
      <c r="Y1668" t="str">
        <f>IF(X1668="","",CONCATENATE(Tabela2[[#This Row],[Modele .txt - lokalizacja folderu]],X1668))</f>
        <v/>
      </c>
      <c r="Z1668" t="s">
        <v>2574</v>
      </c>
      <c r="AB1668" t="str">
        <f>IFERROR(VLOOKUP(Tabela2[[#This Row],[Kod]],[1]Arkusz7!$A:$W,23,FALSE),"")</f>
        <v>TAG-75</v>
      </c>
    </row>
    <row r="1669" spans="1:28" x14ac:dyDescent="0.25">
      <c r="A1669">
        <v>35164</v>
      </c>
      <c r="B1669" t="s">
        <v>773</v>
      </c>
      <c r="C1669" t="str">
        <f>IF(B1669="","",CONCATENATE(Tabela2[[#This Row],[Nazwa pliku - render - lokalizacja folderu]],B1669))</f>
        <v>G:\LocalUser\snws\Rendery_dwg_rys\web_ok\TAS_web_ok.png</v>
      </c>
      <c r="D1669" t="s">
        <v>2179</v>
      </c>
      <c r="F1669" t="str">
        <f>IF(E1669="","",CONCATENATE(Tabela2[[#This Row],[Nazwa pliku - .dwg - lokalizacja folderu]],E1669))</f>
        <v/>
      </c>
      <c r="G1669" t="s">
        <v>2185</v>
      </c>
      <c r="I1669" t="str">
        <f>IF(H1669="","",CONCATENATE(Tabela2[[#This Row],[Rysunek .png - lokalizacja folderu]],H1669))</f>
        <v/>
      </c>
      <c r="J1669" t="s">
        <v>2181</v>
      </c>
      <c r="L1669" t="str">
        <f>IF(K1669="","",CONCATENATE(Tabela2[[#This Row],[Zastosowania .jpg - lokalizacja folderu]],K1669))</f>
        <v/>
      </c>
      <c r="N1669" t="str">
        <f>IF(M1669="","",CONCATENATE(Tabela2[[#This Row],[Zastosowania .jpg - lokalizacja folderu]],M1669))</f>
        <v/>
      </c>
      <c r="P1669" t="str">
        <f>IF(O1669="","",CONCATENATE(Tabela2[[#This Row],[Zastosowania .jpg - lokalizacja folderu]],O1669))</f>
        <v/>
      </c>
      <c r="Q1669" t="s">
        <v>2555</v>
      </c>
      <c r="S1669" t="str">
        <f>IF(R1669="","",CONCATENATE(Tabela2[[#This Row],[Instrukcje .png - lokalizacja folderu]],R1669))</f>
        <v/>
      </c>
      <c r="T1669" t="s">
        <v>2556</v>
      </c>
      <c r="V1669" t="str">
        <f>IF(U1669="","",CONCATENATE(Tabela2[[#This Row],[Modele .rfa - lokalizacja folderu]],U1669))</f>
        <v/>
      </c>
      <c r="W1669" t="s">
        <v>2574</v>
      </c>
      <c r="X1669" t="s">
        <v>2576</v>
      </c>
      <c r="Y1669" t="str">
        <f>IF(X1669="","",CONCATENATE(Tabela2[[#This Row],[Modele .txt - lokalizacja folderu]],X1669))</f>
        <v/>
      </c>
      <c r="Z1669" t="s">
        <v>2574</v>
      </c>
      <c r="AB1669" t="str">
        <f>IFERROR(VLOOKUP(Tabela2[[#This Row],[Kod]],[1]Arkusz7!$A:$W,23,FALSE),"")</f>
        <v>TAS-100</v>
      </c>
    </row>
    <row r="1670" spans="1:28" x14ac:dyDescent="0.25">
      <c r="A1670">
        <v>35167</v>
      </c>
      <c r="B1670" t="s">
        <v>773</v>
      </c>
      <c r="C1670" t="str">
        <f>IF(B1670="","",CONCATENATE(Tabela2[[#This Row],[Nazwa pliku - render - lokalizacja folderu]],B1670))</f>
        <v>G:\LocalUser\snws\Rendery_dwg_rys\web_ok\TAS_web_ok.png</v>
      </c>
      <c r="D1670" t="s">
        <v>2179</v>
      </c>
      <c r="F1670" t="str">
        <f>IF(E1670="","",CONCATENATE(Tabela2[[#This Row],[Nazwa pliku - .dwg - lokalizacja folderu]],E1670))</f>
        <v/>
      </c>
      <c r="G1670" t="s">
        <v>2185</v>
      </c>
      <c r="I1670" t="str">
        <f>IF(H1670="","",CONCATENATE(Tabela2[[#This Row],[Rysunek .png - lokalizacja folderu]],H1670))</f>
        <v/>
      </c>
      <c r="J1670" t="s">
        <v>2181</v>
      </c>
      <c r="L1670" t="str">
        <f>IF(K1670="","",CONCATENATE(Tabela2[[#This Row],[Zastosowania .jpg - lokalizacja folderu]],K1670))</f>
        <v/>
      </c>
      <c r="N1670" t="str">
        <f>IF(M1670="","",CONCATENATE(Tabela2[[#This Row],[Zastosowania .jpg - lokalizacja folderu]],M1670))</f>
        <v/>
      </c>
      <c r="P1670" t="str">
        <f>IF(O1670="","",CONCATENATE(Tabela2[[#This Row],[Zastosowania .jpg - lokalizacja folderu]],O1670))</f>
        <v/>
      </c>
      <c r="Q1670" t="s">
        <v>2555</v>
      </c>
      <c r="S1670" t="str">
        <f>IF(R1670="","",CONCATENATE(Tabela2[[#This Row],[Instrukcje .png - lokalizacja folderu]],R1670))</f>
        <v/>
      </c>
      <c r="T1670" t="s">
        <v>2556</v>
      </c>
      <c r="V1670" t="str">
        <f>IF(U1670="","",CONCATENATE(Tabela2[[#This Row],[Modele .rfa - lokalizacja folderu]],U1670))</f>
        <v/>
      </c>
      <c r="W1670" t="s">
        <v>2574</v>
      </c>
      <c r="X1670" t="s">
        <v>2576</v>
      </c>
      <c r="Y1670" t="str">
        <f>IF(X1670="","",CONCATENATE(Tabela2[[#This Row],[Modele .txt - lokalizacja folderu]],X1670))</f>
        <v/>
      </c>
      <c r="Z1670" t="s">
        <v>2574</v>
      </c>
      <c r="AB1670" t="str">
        <f>IFERROR(VLOOKUP(Tabela2[[#This Row],[Kod]],[1]Arkusz7!$A:$W,23,FALSE),"")</f>
        <v>TAS-50</v>
      </c>
    </row>
    <row r="1671" spans="1:28" x14ac:dyDescent="0.25">
      <c r="A1671">
        <v>35168</v>
      </c>
      <c r="B1671" t="s">
        <v>773</v>
      </c>
      <c r="C1671" t="str">
        <f>IF(B1671="","",CONCATENATE(Tabela2[[#This Row],[Nazwa pliku - render - lokalizacja folderu]],B1671))</f>
        <v>G:\LocalUser\snws\Rendery_dwg_rys\web_ok\TAS_web_ok.png</v>
      </c>
      <c r="D1671" t="s">
        <v>2179</v>
      </c>
      <c r="F1671" t="str">
        <f>IF(E1671="","",CONCATENATE(Tabela2[[#This Row],[Nazwa pliku - .dwg - lokalizacja folderu]],E1671))</f>
        <v/>
      </c>
      <c r="G1671" t="s">
        <v>2185</v>
      </c>
      <c r="I1671" t="str">
        <f>IF(H1671="","",CONCATENATE(Tabela2[[#This Row],[Rysunek .png - lokalizacja folderu]],H1671))</f>
        <v/>
      </c>
      <c r="J1671" t="s">
        <v>2181</v>
      </c>
      <c r="L1671" t="str">
        <f>IF(K1671="","",CONCATENATE(Tabela2[[#This Row],[Zastosowania .jpg - lokalizacja folderu]],K1671))</f>
        <v/>
      </c>
      <c r="N1671" t="str">
        <f>IF(M1671="","",CONCATENATE(Tabela2[[#This Row],[Zastosowania .jpg - lokalizacja folderu]],M1671))</f>
        <v/>
      </c>
      <c r="P1671" t="str">
        <f>IF(O1671="","",CONCATENATE(Tabela2[[#This Row],[Zastosowania .jpg - lokalizacja folderu]],O1671))</f>
        <v/>
      </c>
      <c r="Q1671" t="s">
        <v>2555</v>
      </c>
      <c r="S1671" t="str">
        <f>IF(R1671="","",CONCATENATE(Tabela2[[#This Row],[Instrukcje .png - lokalizacja folderu]],R1671))</f>
        <v/>
      </c>
      <c r="T1671" t="s">
        <v>2556</v>
      </c>
      <c r="V1671" t="str">
        <f>IF(U1671="","",CONCATENATE(Tabela2[[#This Row],[Modele .rfa - lokalizacja folderu]],U1671))</f>
        <v/>
      </c>
      <c r="W1671" t="s">
        <v>2574</v>
      </c>
      <c r="X1671" t="s">
        <v>2576</v>
      </c>
      <c r="Y1671" t="str">
        <f>IF(X1671="","",CONCATENATE(Tabela2[[#This Row],[Modele .txt - lokalizacja folderu]],X1671))</f>
        <v/>
      </c>
      <c r="Z1671" t="s">
        <v>2574</v>
      </c>
      <c r="AB1671" t="str">
        <f>IFERROR(VLOOKUP(Tabela2[[#This Row],[Kod]],[1]Arkusz7!$A:$W,23,FALSE),"")</f>
        <v>TAS-75</v>
      </c>
    </row>
    <row r="1672" spans="1:28" x14ac:dyDescent="0.25">
      <c r="A1672">
        <v>35417</v>
      </c>
      <c r="B1672" t="s">
        <v>1501</v>
      </c>
      <c r="C1672" t="str">
        <f>IF(B1672="","",CONCATENATE(Tabela2[[#This Row],[Nazwa pliku - render - lokalizacja folderu]],B1672))</f>
        <v>G:\LocalUser\snws\Rendery_dwg_rys\web_ok\TKC_web_ok.png</v>
      </c>
      <c r="D1672" t="s">
        <v>2179</v>
      </c>
      <c r="E1672" t="s">
        <v>1502</v>
      </c>
      <c r="F1672" t="str">
        <f>IF(E1672="","",CONCATENATE(Tabela2[[#This Row],[Nazwa pliku - .dwg - lokalizacja folderu]],E1672))</f>
        <v>G:\LocalUser\snws\Rendery_dwg_rys\dwg\TKC-12X50.DWG</v>
      </c>
      <c r="G1672" t="s">
        <v>2185</v>
      </c>
      <c r="H1672" t="s">
        <v>2389</v>
      </c>
      <c r="I1672" t="str">
        <f>IF(H1672="","",CONCATENATE(Tabela2[[#This Row],[Rysunek .png - lokalizacja folderu]],H1672))</f>
        <v>G:\LocalUser\snws\Rendery_dwg_rys\rys\TKC_rys.png</v>
      </c>
      <c r="J1672" t="s">
        <v>2181</v>
      </c>
      <c r="L1672" t="str">
        <f>IF(K1672="","",CONCATENATE(Tabela2[[#This Row],[Zastosowania .jpg - lokalizacja folderu]],K1672))</f>
        <v/>
      </c>
      <c r="N1672" t="str">
        <f>IF(M1672="","",CONCATENATE(Tabela2[[#This Row],[Zastosowania .jpg - lokalizacja folderu]],M1672))</f>
        <v/>
      </c>
      <c r="P1672" t="str">
        <f>IF(O1672="","",CONCATENATE(Tabela2[[#This Row],[Zastosowania .jpg - lokalizacja folderu]],O1672))</f>
        <v/>
      </c>
      <c r="Q1672" t="s">
        <v>2555</v>
      </c>
      <c r="S1672" t="str">
        <f>IF(R1672="","",CONCATENATE(Tabela2[[#This Row],[Instrukcje .png - lokalizacja folderu]],R1672))</f>
        <v/>
      </c>
      <c r="T1672" t="s">
        <v>2556</v>
      </c>
      <c r="U1672" t="s">
        <v>2711</v>
      </c>
      <c r="V1672" t="str">
        <f>IF(U1672="","",CONCATENATE(Tabela2[[#This Row],[Modele .rfa - lokalizacja folderu]],U1672))</f>
        <v>G:\LocalUser\snws\Rendery_dwg_rys\Modele 3D\NICZUK Mesh sleeve TKC.rfa</v>
      </c>
      <c r="W1672" t="s">
        <v>2574</v>
      </c>
      <c r="X1672" t="s">
        <v>2831</v>
      </c>
      <c r="Y1672" t="str">
        <f>IF(X1672="","",CONCATENATE(Tabela2[[#This Row],[Modele .txt - lokalizacja folderu]],X1672))</f>
        <v>G:\LocalUser\snws\Rendery_dwg_rys\Modele 3D\NICZUK Mesh sleeve TKC.txt</v>
      </c>
      <c r="Z1672" t="s">
        <v>2574</v>
      </c>
      <c r="AB1672" t="str">
        <f>IFERROR(VLOOKUP(Tabela2[[#This Row],[Kod]],[1]Arkusz7!$A:$W,23,FALSE),"")</f>
        <v>TKC-12X50</v>
      </c>
    </row>
    <row r="1673" spans="1:28" x14ac:dyDescent="0.25">
      <c r="A1673">
        <v>35419</v>
      </c>
      <c r="B1673" t="s">
        <v>1501</v>
      </c>
      <c r="C1673" t="str">
        <f>IF(B1673="","",CONCATENATE(Tabela2[[#This Row],[Nazwa pliku - render - lokalizacja folderu]],B1673))</f>
        <v>G:\LocalUser\snws\Rendery_dwg_rys\web_ok\TKC_web_ok.png</v>
      </c>
      <c r="D1673" t="s">
        <v>2179</v>
      </c>
      <c r="E1673" t="s">
        <v>1504</v>
      </c>
      <c r="F1673" t="str">
        <f>IF(E1673="","",CONCATENATE(Tabela2[[#This Row],[Nazwa pliku - .dwg - lokalizacja folderu]],E1673))</f>
        <v>G:\LocalUser\snws\Rendery_dwg_rys\dwg\TKC-16x130.DWG</v>
      </c>
      <c r="G1673" t="s">
        <v>2185</v>
      </c>
      <c r="H1673" t="s">
        <v>2389</v>
      </c>
      <c r="I1673" t="str">
        <f>IF(H1673="","",CONCATENATE(Tabela2[[#This Row],[Rysunek .png - lokalizacja folderu]],H1673))</f>
        <v>G:\LocalUser\snws\Rendery_dwg_rys\rys\TKC_rys.png</v>
      </c>
      <c r="J1673" t="s">
        <v>2181</v>
      </c>
      <c r="L1673" t="str">
        <f>IF(K1673="","",CONCATENATE(Tabela2[[#This Row],[Zastosowania .jpg - lokalizacja folderu]],K1673))</f>
        <v/>
      </c>
      <c r="N1673" t="str">
        <f>IF(M1673="","",CONCATENATE(Tabela2[[#This Row],[Zastosowania .jpg - lokalizacja folderu]],M1673))</f>
        <v/>
      </c>
      <c r="P1673" t="str">
        <f>IF(O1673="","",CONCATENATE(Tabela2[[#This Row],[Zastosowania .jpg - lokalizacja folderu]],O1673))</f>
        <v/>
      </c>
      <c r="Q1673" t="s">
        <v>2555</v>
      </c>
      <c r="S1673" t="str">
        <f>IF(R1673="","",CONCATENATE(Tabela2[[#This Row],[Instrukcje .png - lokalizacja folderu]],R1673))</f>
        <v/>
      </c>
      <c r="T1673" t="s">
        <v>2556</v>
      </c>
      <c r="U1673" t="s">
        <v>2711</v>
      </c>
      <c r="V1673" t="str">
        <f>IF(U1673="","",CONCATENATE(Tabela2[[#This Row],[Modele .rfa - lokalizacja folderu]],U1673))</f>
        <v>G:\LocalUser\snws\Rendery_dwg_rys\Modele 3D\NICZUK Mesh sleeve TKC.rfa</v>
      </c>
      <c r="W1673" t="s">
        <v>2574</v>
      </c>
      <c r="X1673" t="s">
        <v>2831</v>
      </c>
      <c r="Y1673" t="str">
        <f>IF(X1673="","",CONCATENATE(Tabela2[[#This Row],[Modele .txt - lokalizacja folderu]],X1673))</f>
        <v>G:\LocalUser\snws\Rendery_dwg_rys\Modele 3D\NICZUK Mesh sleeve TKC.txt</v>
      </c>
      <c r="Z1673" t="s">
        <v>2574</v>
      </c>
      <c r="AB1673" t="str">
        <f>IFERROR(VLOOKUP(Tabela2[[#This Row],[Kod]],[1]Arkusz7!$A:$W,23,FALSE),"")</f>
        <v>TKC-16x130</v>
      </c>
    </row>
    <row r="1674" spans="1:28" x14ac:dyDescent="0.25">
      <c r="A1674">
        <v>35421</v>
      </c>
      <c r="B1674" t="s">
        <v>1501</v>
      </c>
      <c r="C1674" t="str">
        <f>IF(B1674="","",CONCATENATE(Tabela2[[#This Row],[Nazwa pliku - render - lokalizacja folderu]],B1674))</f>
        <v>G:\LocalUser\snws\Rendery_dwg_rys\web_ok\TKC_web_ok.png</v>
      </c>
      <c r="D1674" t="s">
        <v>2179</v>
      </c>
      <c r="E1674" t="s">
        <v>1503</v>
      </c>
      <c r="F1674" t="str">
        <f>IF(E1674="","",CONCATENATE(Tabela2[[#This Row],[Nazwa pliku - .dwg - lokalizacja folderu]],E1674))</f>
        <v>G:\LocalUser\snws\Rendery_dwg_rys\dwg\TKC-16X85.DWG</v>
      </c>
      <c r="G1674" t="s">
        <v>2185</v>
      </c>
      <c r="H1674" t="s">
        <v>2389</v>
      </c>
      <c r="I1674" t="str">
        <f>IF(H1674="","",CONCATENATE(Tabela2[[#This Row],[Rysunek .png - lokalizacja folderu]],H1674))</f>
        <v>G:\LocalUser\snws\Rendery_dwg_rys\rys\TKC_rys.png</v>
      </c>
      <c r="J1674" t="s">
        <v>2181</v>
      </c>
      <c r="L1674" t="str">
        <f>IF(K1674="","",CONCATENATE(Tabela2[[#This Row],[Zastosowania .jpg - lokalizacja folderu]],K1674))</f>
        <v/>
      </c>
      <c r="N1674" t="str">
        <f>IF(M1674="","",CONCATENATE(Tabela2[[#This Row],[Zastosowania .jpg - lokalizacja folderu]],M1674))</f>
        <v/>
      </c>
      <c r="P1674" t="str">
        <f>IF(O1674="","",CONCATENATE(Tabela2[[#This Row],[Zastosowania .jpg - lokalizacja folderu]],O1674))</f>
        <v/>
      </c>
      <c r="Q1674" t="s">
        <v>2555</v>
      </c>
      <c r="S1674" t="str">
        <f>IF(R1674="","",CONCATENATE(Tabela2[[#This Row],[Instrukcje .png - lokalizacja folderu]],R1674))</f>
        <v/>
      </c>
      <c r="T1674" t="s">
        <v>2556</v>
      </c>
      <c r="U1674" t="s">
        <v>2711</v>
      </c>
      <c r="V1674" t="str">
        <f>IF(U1674="","",CONCATENATE(Tabela2[[#This Row],[Modele .rfa - lokalizacja folderu]],U1674))</f>
        <v>G:\LocalUser\snws\Rendery_dwg_rys\Modele 3D\NICZUK Mesh sleeve TKC.rfa</v>
      </c>
      <c r="W1674" t="s">
        <v>2574</v>
      </c>
      <c r="X1674" t="s">
        <v>2831</v>
      </c>
      <c r="Y1674" t="str">
        <f>IF(X1674="","",CONCATENATE(Tabela2[[#This Row],[Modele .txt - lokalizacja folderu]],X1674))</f>
        <v>G:\LocalUser\snws\Rendery_dwg_rys\Modele 3D\NICZUK Mesh sleeve TKC.txt</v>
      </c>
      <c r="Z1674" t="s">
        <v>2574</v>
      </c>
      <c r="AB1674" t="str">
        <f>IFERROR(VLOOKUP(Tabela2[[#This Row],[Kod]],[1]Arkusz7!$A:$W,23,FALSE),"")</f>
        <v>TKC-16X85</v>
      </c>
    </row>
    <row r="1675" spans="1:28" x14ac:dyDescent="0.25">
      <c r="A1675">
        <v>35423</v>
      </c>
      <c r="B1675" t="s">
        <v>1501</v>
      </c>
      <c r="C1675" t="str">
        <f>IF(B1675="","",CONCATENATE(Tabela2[[#This Row],[Nazwa pliku - render - lokalizacja folderu]],B1675))</f>
        <v>G:\LocalUser\snws\Rendery_dwg_rys\web_ok\TKC_web_ok.png</v>
      </c>
      <c r="D1675" t="s">
        <v>2179</v>
      </c>
      <c r="E1675" t="s">
        <v>1505</v>
      </c>
      <c r="F1675" t="str">
        <f>IF(E1675="","",CONCATENATE(Tabela2[[#This Row],[Nazwa pliku - .dwg - lokalizacja folderu]],E1675))</f>
        <v>G:\LocalUser\snws\Rendery_dwg_rys\dwg\TKC-20X85.DWG</v>
      </c>
      <c r="G1675" t="s">
        <v>2185</v>
      </c>
      <c r="H1675" t="s">
        <v>2389</v>
      </c>
      <c r="I1675" t="str">
        <f>IF(H1675="","",CONCATENATE(Tabela2[[#This Row],[Rysunek .png - lokalizacja folderu]],H1675))</f>
        <v>G:\LocalUser\snws\Rendery_dwg_rys\rys\TKC_rys.png</v>
      </c>
      <c r="J1675" t="s">
        <v>2181</v>
      </c>
      <c r="L1675" t="str">
        <f>IF(K1675="","",CONCATENATE(Tabela2[[#This Row],[Zastosowania .jpg - lokalizacja folderu]],K1675))</f>
        <v/>
      </c>
      <c r="N1675" t="str">
        <f>IF(M1675="","",CONCATENATE(Tabela2[[#This Row],[Zastosowania .jpg - lokalizacja folderu]],M1675))</f>
        <v/>
      </c>
      <c r="P1675" t="str">
        <f>IF(O1675="","",CONCATENATE(Tabela2[[#This Row],[Zastosowania .jpg - lokalizacja folderu]],O1675))</f>
        <v/>
      </c>
      <c r="Q1675" t="s">
        <v>2555</v>
      </c>
      <c r="S1675" t="str">
        <f>IF(R1675="","",CONCATENATE(Tabela2[[#This Row],[Instrukcje .png - lokalizacja folderu]],R1675))</f>
        <v/>
      </c>
      <c r="T1675" t="s">
        <v>2556</v>
      </c>
      <c r="U1675" t="s">
        <v>2711</v>
      </c>
      <c r="V1675" t="str">
        <f>IF(U1675="","",CONCATENATE(Tabela2[[#This Row],[Modele .rfa - lokalizacja folderu]],U1675))</f>
        <v>G:\LocalUser\snws\Rendery_dwg_rys\Modele 3D\NICZUK Mesh sleeve TKC.rfa</v>
      </c>
      <c r="W1675" t="s">
        <v>2574</v>
      </c>
      <c r="X1675" t="s">
        <v>2831</v>
      </c>
      <c r="Y1675" t="str">
        <f>IF(X1675="","",CONCATENATE(Tabela2[[#This Row],[Modele .txt - lokalizacja folderu]],X1675))</f>
        <v>G:\LocalUser\snws\Rendery_dwg_rys\Modele 3D\NICZUK Mesh sleeve TKC.txt</v>
      </c>
      <c r="Z1675" t="s">
        <v>2574</v>
      </c>
      <c r="AB1675" t="str">
        <f>IFERROR(VLOOKUP(Tabela2[[#This Row],[Kod]],[1]Arkusz7!$A:$W,23,FALSE),"")</f>
        <v>TKC-20X85</v>
      </c>
    </row>
    <row r="1676" spans="1:28" x14ac:dyDescent="0.25">
      <c r="A1676">
        <v>219</v>
      </c>
      <c r="B1676" t="s">
        <v>1220</v>
      </c>
      <c r="C1676" t="str">
        <f>IF(B1676="","",CONCATENATE(Tabela2[[#This Row],[Nazwa pliku - render - lokalizacja folderu]],B1676))</f>
        <v>G:\LocalUser\snws\Rendery_dwg_rys\web_ok\TR-A_web_ok.png</v>
      </c>
      <c r="D1676" t="s">
        <v>2179</v>
      </c>
      <c r="E1676" t="s">
        <v>1221</v>
      </c>
      <c r="F1676" t="str">
        <f>IF(E1676="","",CONCATENATE(Tabela2[[#This Row],[Nazwa pliku - .dwg - lokalizacja folderu]],E1676))</f>
        <v>G:\LocalUser\snws\Rendery_dwg_rys\dwg\TR-A.DWG</v>
      </c>
      <c r="G1676" t="s">
        <v>2185</v>
      </c>
      <c r="H1676" t="s">
        <v>2348</v>
      </c>
      <c r="I1676" t="str">
        <f>IF(H1676="","",CONCATENATE(Tabela2[[#This Row],[Rysunek .png - lokalizacja folderu]],H1676))</f>
        <v>G:\LocalUser\snws\Rendery_dwg_rys\rys\TR-A_rys.png</v>
      </c>
      <c r="J1676" t="s">
        <v>2181</v>
      </c>
      <c r="L1676" t="str">
        <f>IF(K1676="","",CONCATENATE(Tabela2[[#This Row],[Zastosowania .jpg - lokalizacja folderu]],K1676))</f>
        <v/>
      </c>
      <c r="N1676" t="str">
        <f>IF(M1676="","",CONCATENATE(Tabela2[[#This Row],[Zastosowania .jpg - lokalizacja folderu]],M1676))</f>
        <v/>
      </c>
      <c r="P1676" t="str">
        <f>IF(O1676="","",CONCATENATE(Tabela2[[#This Row],[Zastosowania .jpg - lokalizacja folderu]],O1676))</f>
        <v/>
      </c>
      <c r="Q1676" t="s">
        <v>2555</v>
      </c>
      <c r="S1676" t="str">
        <f>IF(R1676="","",CONCATENATE(Tabela2[[#This Row],[Instrukcje .png - lokalizacja folderu]],R1676))</f>
        <v/>
      </c>
      <c r="T1676" t="s">
        <v>2556</v>
      </c>
      <c r="U1676" t="s">
        <v>2669</v>
      </c>
      <c r="V1676" t="str">
        <f>IF(U1676="","",CONCATENATE(Tabela2[[#This Row],[Modele .rfa - lokalizacja folderu]],U1676))</f>
        <v>G:\LocalUser\snws\Rendery_dwg_rys\Modele 3D\NICZUK Corner bracket channel TR.rfa</v>
      </c>
      <c r="W1676" t="s">
        <v>2574</v>
      </c>
      <c r="X1676" t="s">
        <v>2790</v>
      </c>
      <c r="Y1676" t="str">
        <f>IF(X1676="","",CONCATENATE(Tabela2[[#This Row],[Modele .txt - lokalizacja folderu]],X1676))</f>
        <v>G:\LocalUser\snws\Rendery_dwg_rys\Modele 3D\NICZUK Corner bracket channel TR.txt</v>
      </c>
      <c r="Z1676" t="s">
        <v>2574</v>
      </c>
      <c r="AB1676" t="str">
        <f>IFERROR(VLOOKUP(Tabela2[[#This Row],[Kod]],[1]Arkusz7!$A:$W,23,FALSE),"")</f>
        <v>TR-A</v>
      </c>
    </row>
    <row r="1677" spans="1:28" x14ac:dyDescent="0.25">
      <c r="A1677">
        <v>35425</v>
      </c>
      <c r="B1677" t="s">
        <v>1435</v>
      </c>
      <c r="C1677" t="str">
        <f>IF(B1677="","",CONCATENATE(Tabela2[[#This Row],[Nazwa pliku - render - lokalizacja folderu]],B1677))</f>
        <v>G:\LocalUser\snws\Rendery_dwg_rys\web_ok\TR_web_ok.png</v>
      </c>
      <c r="D1677" t="s">
        <v>2179</v>
      </c>
      <c r="E1677" t="s">
        <v>1438</v>
      </c>
      <c r="F1677" t="str">
        <f>IF(E1677="","",CONCATENATE(Tabela2[[#This Row],[Nazwa pliku - .dwg - lokalizacja folderu]],E1677))</f>
        <v>G:\LocalUser\snws\Rendery_dwg_rys\dwg\TR-M10.DWG</v>
      </c>
      <c r="G1677" t="s">
        <v>2185</v>
      </c>
      <c r="H1677" t="s">
        <v>2378</v>
      </c>
      <c r="I1677" t="str">
        <f>IF(H1677="","",CONCATENATE(Tabela2[[#This Row],[Rysunek .png - lokalizacja folderu]],H1677))</f>
        <v>G:\LocalUser\snws\Rendery_dwg_rys\rys\TR_rys.png</v>
      </c>
      <c r="J1677" t="s">
        <v>2181</v>
      </c>
      <c r="L1677" t="str">
        <f>IF(K1677="","",CONCATENATE(Tabela2[[#This Row],[Zastosowania .jpg - lokalizacja folderu]],K1677))</f>
        <v/>
      </c>
      <c r="N1677" t="str">
        <f>IF(M1677="","",CONCATENATE(Tabela2[[#This Row],[Zastosowania .jpg - lokalizacja folderu]],M1677))</f>
        <v/>
      </c>
      <c r="P1677" t="str">
        <f>IF(O1677="","",CONCATENATE(Tabela2[[#This Row],[Zastosowania .jpg - lokalizacja folderu]],O1677))</f>
        <v/>
      </c>
      <c r="Q1677" t="s">
        <v>2555</v>
      </c>
      <c r="S1677" t="str">
        <f>IF(R1677="","",CONCATENATE(Tabela2[[#This Row],[Instrukcje .png - lokalizacja folderu]],R1677))</f>
        <v/>
      </c>
      <c r="T1677" t="s">
        <v>2556</v>
      </c>
      <c r="U1677" t="s">
        <v>2699</v>
      </c>
      <c r="V1677" t="str">
        <f>IF(U1677="","",CONCATENATE(Tabela2[[#This Row],[Modele .rfa - lokalizacja folderu]],U1677))</f>
        <v>G:\LocalUser\snws\Rendery_dwg_rys\Modele 3D\NICZUK Brass expansion anchor TR.rfa</v>
      </c>
      <c r="W1677" t="s">
        <v>2574</v>
      </c>
      <c r="X1677" t="s">
        <v>2819</v>
      </c>
      <c r="Y1677" t="str">
        <f>IF(X1677="","",CONCATENATE(Tabela2[[#This Row],[Modele .txt - lokalizacja folderu]],X1677))</f>
        <v>G:\LocalUser\snws\Rendery_dwg_rys\Modele 3D\NICZUK Brass expansion anchor TR.txt</v>
      </c>
      <c r="Z1677" t="s">
        <v>2574</v>
      </c>
      <c r="AB1677" t="str">
        <f>IFERROR(VLOOKUP(Tabela2[[#This Row],[Kod]],[1]Arkusz7!$A:$W,23,FALSE),"")</f>
        <v>TR-M10</v>
      </c>
    </row>
    <row r="1678" spans="1:28" x14ac:dyDescent="0.25">
      <c r="A1678">
        <v>35429</v>
      </c>
      <c r="B1678" t="s">
        <v>1435</v>
      </c>
      <c r="C1678" t="str">
        <f>IF(B1678="","",CONCATENATE(Tabela2[[#This Row],[Nazwa pliku - render - lokalizacja folderu]],B1678))</f>
        <v>G:\LocalUser\snws\Rendery_dwg_rys\web_ok\TR_web_ok.png</v>
      </c>
      <c r="D1678" t="s">
        <v>2179</v>
      </c>
      <c r="E1678" t="s">
        <v>1439</v>
      </c>
      <c r="F1678" t="str">
        <f>IF(E1678="","",CONCATENATE(Tabela2[[#This Row],[Nazwa pliku - .dwg - lokalizacja folderu]],E1678))</f>
        <v>G:\LocalUser\snws\Rendery_dwg_rys\dwg\TR-M12.DWG</v>
      </c>
      <c r="G1678" t="s">
        <v>2185</v>
      </c>
      <c r="H1678" t="s">
        <v>2378</v>
      </c>
      <c r="I1678" t="str">
        <f>IF(H1678="","",CONCATENATE(Tabela2[[#This Row],[Rysunek .png - lokalizacja folderu]],H1678))</f>
        <v>G:\LocalUser\snws\Rendery_dwg_rys\rys\TR_rys.png</v>
      </c>
      <c r="J1678" t="s">
        <v>2181</v>
      </c>
      <c r="L1678" t="str">
        <f>IF(K1678="","",CONCATENATE(Tabela2[[#This Row],[Zastosowania .jpg - lokalizacja folderu]],K1678))</f>
        <v/>
      </c>
      <c r="N1678" t="str">
        <f>IF(M1678="","",CONCATENATE(Tabela2[[#This Row],[Zastosowania .jpg - lokalizacja folderu]],M1678))</f>
        <v/>
      </c>
      <c r="P1678" t="str">
        <f>IF(O1678="","",CONCATENATE(Tabela2[[#This Row],[Zastosowania .jpg - lokalizacja folderu]],O1678))</f>
        <v/>
      </c>
      <c r="Q1678" t="s">
        <v>2555</v>
      </c>
      <c r="S1678" t="str">
        <f>IF(R1678="","",CONCATENATE(Tabela2[[#This Row],[Instrukcje .png - lokalizacja folderu]],R1678))</f>
        <v/>
      </c>
      <c r="T1678" t="s">
        <v>2556</v>
      </c>
      <c r="U1678" t="s">
        <v>2699</v>
      </c>
      <c r="V1678" t="str">
        <f>IF(U1678="","",CONCATENATE(Tabela2[[#This Row],[Modele .rfa - lokalizacja folderu]],U1678))</f>
        <v>G:\LocalUser\snws\Rendery_dwg_rys\Modele 3D\NICZUK Brass expansion anchor TR.rfa</v>
      </c>
      <c r="W1678" t="s">
        <v>2574</v>
      </c>
      <c r="X1678" t="s">
        <v>2819</v>
      </c>
      <c r="Y1678" t="str">
        <f>IF(X1678="","",CONCATENATE(Tabela2[[#This Row],[Modele .txt - lokalizacja folderu]],X1678))</f>
        <v>G:\LocalUser\snws\Rendery_dwg_rys\Modele 3D\NICZUK Brass expansion anchor TR.txt</v>
      </c>
      <c r="Z1678" t="s">
        <v>2574</v>
      </c>
      <c r="AB1678" t="str">
        <f>IFERROR(VLOOKUP(Tabela2[[#This Row],[Kod]],[1]Arkusz7!$A:$W,23,FALSE),"")</f>
        <v>TR-M12</v>
      </c>
    </row>
    <row r="1679" spans="1:28" x14ac:dyDescent="0.25">
      <c r="A1679">
        <v>35432</v>
      </c>
      <c r="B1679" t="s">
        <v>1435</v>
      </c>
      <c r="C1679" t="str">
        <f>IF(B1679="","",CONCATENATE(Tabela2[[#This Row],[Nazwa pliku - render - lokalizacja folderu]],B1679))</f>
        <v>G:\LocalUser\snws\Rendery_dwg_rys\web_ok\TR_web_ok.png</v>
      </c>
      <c r="D1679" t="s">
        <v>2179</v>
      </c>
      <c r="E1679" t="s">
        <v>1440</v>
      </c>
      <c r="F1679" t="str">
        <f>IF(E1679="","",CONCATENATE(Tabela2[[#This Row],[Nazwa pliku - .dwg - lokalizacja folderu]],E1679))</f>
        <v>G:\LocalUser\snws\Rendery_dwg_rys\dwg\TR-M16.DWG</v>
      </c>
      <c r="G1679" t="s">
        <v>2185</v>
      </c>
      <c r="H1679" t="s">
        <v>2378</v>
      </c>
      <c r="I1679" t="str">
        <f>IF(H1679="","",CONCATENATE(Tabela2[[#This Row],[Rysunek .png - lokalizacja folderu]],H1679))</f>
        <v>G:\LocalUser\snws\Rendery_dwg_rys\rys\TR_rys.png</v>
      </c>
      <c r="J1679" t="s">
        <v>2181</v>
      </c>
      <c r="L1679" t="str">
        <f>IF(K1679="","",CONCATENATE(Tabela2[[#This Row],[Zastosowania .jpg - lokalizacja folderu]],K1679))</f>
        <v/>
      </c>
      <c r="N1679" t="str">
        <f>IF(M1679="","",CONCATENATE(Tabela2[[#This Row],[Zastosowania .jpg - lokalizacja folderu]],M1679))</f>
        <v/>
      </c>
      <c r="P1679" t="str">
        <f>IF(O1679="","",CONCATENATE(Tabela2[[#This Row],[Zastosowania .jpg - lokalizacja folderu]],O1679))</f>
        <v/>
      </c>
      <c r="Q1679" t="s">
        <v>2555</v>
      </c>
      <c r="S1679" t="str">
        <f>IF(R1679="","",CONCATENATE(Tabela2[[#This Row],[Instrukcje .png - lokalizacja folderu]],R1679))</f>
        <v/>
      </c>
      <c r="T1679" t="s">
        <v>2556</v>
      </c>
      <c r="U1679" t="s">
        <v>2699</v>
      </c>
      <c r="V1679" t="str">
        <f>IF(U1679="","",CONCATENATE(Tabela2[[#This Row],[Modele .rfa - lokalizacja folderu]],U1679))</f>
        <v>G:\LocalUser\snws\Rendery_dwg_rys\Modele 3D\NICZUK Brass expansion anchor TR.rfa</v>
      </c>
      <c r="W1679" t="s">
        <v>2574</v>
      </c>
      <c r="X1679" t="s">
        <v>2819</v>
      </c>
      <c r="Y1679" t="str">
        <f>IF(X1679="","",CONCATENATE(Tabela2[[#This Row],[Modele .txt - lokalizacja folderu]],X1679))</f>
        <v>G:\LocalUser\snws\Rendery_dwg_rys\Modele 3D\NICZUK Brass expansion anchor TR.txt</v>
      </c>
      <c r="Z1679" t="s">
        <v>2574</v>
      </c>
      <c r="AB1679" t="str">
        <f>IFERROR(VLOOKUP(Tabela2[[#This Row],[Kod]],[1]Arkusz7!$A:$W,23,FALSE),"")</f>
        <v>TR-M16</v>
      </c>
    </row>
    <row r="1680" spans="1:28" x14ac:dyDescent="0.25">
      <c r="A1680">
        <v>35434</v>
      </c>
      <c r="B1680" t="s">
        <v>1435</v>
      </c>
      <c r="C1680" t="str">
        <f>IF(B1680="","",CONCATENATE(Tabela2[[#This Row],[Nazwa pliku - render - lokalizacja folderu]],B1680))</f>
        <v>G:\LocalUser\snws\Rendery_dwg_rys\web_ok\TR_web_ok.png</v>
      </c>
      <c r="D1680" t="s">
        <v>2179</v>
      </c>
      <c r="E1680" t="s">
        <v>1436</v>
      </c>
      <c r="F1680" t="str">
        <f>IF(E1680="","",CONCATENATE(Tabela2[[#This Row],[Nazwa pliku - .dwg - lokalizacja folderu]],E1680))</f>
        <v>G:\LocalUser\snws\Rendery_dwg_rys\dwg\TR-M6.DWG</v>
      </c>
      <c r="G1680" t="s">
        <v>2185</v>
      </c>
      <c r="H1680" t="s">
        <v>2378</v>
      </c>
      <c r="I1680" t="str">
        <f>IF(H1680="","",CONCATENATE(Tabela2[[#This Row],[Rysunek .png - lokalizacja folderu]],H1680))</f>
        <v>G:\LocalUser\snws\Rendery_dwg_rys\rys\TR_rys.png</v>
      </c>
      <c r="J1680" t="s">
        <v>2181</v>
      </c>
      <c r="L1680" t="str">
        <f>IF(K1680="","",CONCATENATE(Tabela2[[#This Row],[Zastosowania .jpg - lokalizacja folderu]],K1680))</f>
        <v/>
      </c>
      <c r="N1680" t="str">
        <f>IF(M1680="","",CONCATENATE(Tabela2[[#This Row],[Zastosowania .jpg - lokalizacja folderu]],M1680))</f>
        <v/>
      </c>
      <c r="P1680" t="str">
        <f>IF(O1680="","",CONCATENATE(Tabela2[[#This Row],[Zastosowania .jpg - lokalizacja folderu]],O1680))</f>
        <v/>
      </c>
      <c r="Q1680" t="s">
        <v>2555</v>
      </c>
      <c r="S1680" t="str">
        <f>IF(R1680="","",CONCATENATE(Tabela2[[#This Row],[Instrukcje .png - lokalizacja folderu]],R1680))</f>
        <v/>
      </c>
      <c r="T1680" t="s">
        <v>2556</v>
      </c>
      <c r="U1680" t="s">
        <v>2699</v>
      </c>
      <c r="V1680" t="str">
        <f>IF(U1680="","",CONCATENATE(Tabela2[[#This Row],[Modele .rfa - lokalizacja folderu]],U1680))</f>
        <v>G:\LocalUser\snws\Rendery_dwg_rys\Modele 3D\NICZUK Brass expansion anchor TR.rfa</v>
      </c>
      <c r="W1680" t="s">
        <v>2574</v>
      </c>
      <c r="X1680" t="s">
        <v>2819</v>
      </c>
      <c r="Y1680" t="str">
        <f>IF(X1680="","",CONCATENATE(Tabela2[[#This Row],[Modele .txt - lokalizacja folderu]],X1680))</f>
        <v>G:\LocalUser\snws\Rendery_dwg_rys\Modele 3D\NICZUK Brass expansion anchor TR.txt</v>
      </c>
      <c r="Z1680" t="s">
        <v>2574</v>
      </c>
      <c r="AB1680" t="str">
        <f>IFERROR(VLOOKUP(Tabela2[[#This Row],[Kod]],[1]Arkusz7!$A:$W,23,FALSE),"")</f>
        <v>TR-M6</v>
      </c>
    </row>
    <row r="1681" spans="1:28" x14ac:dyDescent="0.25">
      <c r="A1681">
        <v>35436</v>
      </c>
      <c r="B1681" t="s">
        <v>1435</v>
      </c>
      <c r="C1681" t="str">
        <f>IF(B1681="","",CONCATENATE(Tabela2[[#This Row],[Nazwa pliku - render - lokalizacja folderu]],B1681))</f>
        <v>G:\LocalUser\snws\Rendery_dwg_rys\web_ok\TR_web_ok.png</v>
      </c>
      <c r="D1681" t="s">
        <v>2179</v>
      </c>
      <c r="E1681" t="s">
        <v>1437</v>
      </c>
      <c r="F1681" t="str">
        <f>IF(E1681="","",CONCATENATE(Tabela2[[#This Row],[Nazwa pliku - .dwg - lokalizacja folderu]],E1681))</f>
        <v>G:\LocalUser\snws\Rendery_dwg_rys\dwg\TR-M8.DWG</v>
      </c>
      <c r="G1681" t="s">
        <v>2185</v>
      </c>
      <c r="H1681" t="s">
        <v>2378</v>
      </c>
      <c r="I1681" t="str">
        <f>IF(H1681="","",CONCATENATE(Tabela2[[#This Row],[Rysunek .png - lokalizacja folderu]],H1681))</f>
        <v>G:\LocalUser\snws\Rendery_dwg_rys\rys\TR_rys.png</v>
      </c>
      <c r="J1681" t="s">
        <v>2181</v>
      </c>
      <c r="L1681" t="str">
        <f>IF(K1681="","",CONCATENATE(Tabela2[[#This Row],[Zastosowania .jpg - lokalizacja folderu]],K1681))</f>
        <v/>
      </c>
      <c r="N1681" t="str">
        <f>IF(M1681="","",CONCATENATE(Tabela2[[#This Row],[Zastosowania .jpg - lokalizacja folderu]],M1681))</f>
        <v/>
      </c>
      <c r="P1681" t="str">
        <f>IF(O1681="","",CONCATENATE(Tabela2[[#This Row],[Zastosowania .jpg - lokalizacja folderu]],O1681))</f>
        <v/>
      </c>
      <c r="Q1681" t="s">
        <v>2555</v>
      </c>
      <c r="S1681" t="str">
        <f>IF(R1681="","",CONCATENATE(Tabela2[[#This Row],[Instrukcje .png - lokalizacja folderu]],R1681))</f>
        <v/>
      </c>
      <c r="T1681" t="s">
        <v>2556</v>
      </c>
      <c r="U1681" t="s">
        <v>2699</v>
      </c>
      <c r="V1681" t="str">
        <f>IF(U1681="","",CONCATENATE(Tabela2[[#This Row],[Modele .rfa - lokalizacja folderu]],U1681))</f>
        <v>G:\LocalUser\snws\Rendery_dwg_rys\Modele 3D\NICZUK Brass expansion anchor TR.rfa</v>
      </c>
      <c r="W1681" t="s">
        <v>2574</v>
      </c>
      <c r="X1681" t="s">
        <v>2819</v>
      </c>
      <c r="Y1681" t="str">
        <f>IF(X1681="","",CONCATENATE(Tabela2[[#This Row],[Modele .txt - lokalizacja folderu]],X1681))</f>
        <v>G:\LocalUser\snws\Rendery_dwg_rys\Modele 3D\NICZUK Brass expansion anchor TR.txt</v>
      </c>
      <c r="Z1681" t="s">
        <v>2574</v>
      </c>
      <c r="AB1681" t="str">
        <f>IFERROR(VLOOKUP(Tabela2[[#This Row],[Kod]],[1]Arkusz7!$A:$W,23,FALSE),"")</f>
        <v>TR-M8</v>
      </c>
    </row>
    <row r="1682" spans="1:28" x14ac:dyDescent="0.25">
      <c r="A1682">
        <v>220</v>
      </c>
      <c r="B1682" t="s">
        <v>1220</v>
      </c>
      <c r="C1682" t="str">
        <f>IF(B1682="","",CONCATENATE(Tabela2[[#This Row],[Nazwa pliku - render - lokalizacja folderu]],B1682))</f>
        <v>G:\LocalUser\snws\Rendery_dwg_rys\web_ok\TR-A_web_ok.png</v>
      </c>
      <c r="D1682" t="s">
        <v>2179</v>
      </c>
      <c r="E1682" t="s">
        <v>1222</v>
      </c>
      <c r="F1682" t="str">
        <f>IF(E1682="","",CONCATENATE(Tabela2[[#This Row],[Nazwa pliku - .dwg - lokalizacja folderu]],E1682))</f>
        <v>G:\LocalUser\snws\Rendery_dwg_rys\dwg\TR-MB.DWG</v>
      </c>
      <c r="G1682" t="s">
        <v>2185</v>
      </c>
      <c r="H1682" t="s">
        <v>2348</v>
      </c>
      <c r="I1682" t="str">
        <f>IF(H1682="","",CONCATENATE(Tabela2[[#This Row],[Rysunek .png - lokalizacja folderu]],H1682))</f>
        <v>G:\LocalUser\snws\Rendery_dwg_rys\rys\TR-A_rys.png</v>
      </c>
      <c r="J1682" t="s">
        <v>2181</v>
      </c>
      <c r="L1682" t="str">
        <f>IF(K1682="","",CONCATENATE(Tabela2[[#This Row],[Zastosowania .jpg - lokalizacja folderu]],K1682))</f>
        <v/>
      </c>
      <c r="N1682" t="str">
        <f>IF(M1682="","",CONCATENATE(Tabela2[[#This Row],[Zastosowania .jpg - lokalizacja folderu]],M1682))</f>
        <v/>
      </c>
      <c r="P1682" t="str">
        <f>IF(O1682="","",CONCATENATE(Tabela2[[#This Row],[Zastosowania .jpg - lokalizacja folderu]],O1682))</f>
        <v/>
      </c>
      <c r="Q1682" t="s">
        <v>2555</v>
      </c>
      <c r="S1682" t="str">
        <f>IF(R1682="","",CONCATENATE(Tabela2[[#This Row],[Instrukcje .png - lokalizacja folderu]],R1682))</f>
        <v/>
      </c>
      <c r="T1682" t="s">
        <v>2556</v>
      </c>
      <c r="U1682" t="s">
        <v>2669</v>
      </c>
      <c r="V1682" t="str">
        <f>IF(U1682="","",CONCATENATE(Tabela2[[#This Row],[Modele .rfa - lokalizacja folderu]],U1682))</f>
        <v>G:\LocalUser\snws\Rendery_dwg_rys\Modele 3D\NICZUK Corner bracket channel TR.rfa</v>
      </c>
      <c r="W1682" t="s">
        <v>2574</v>
      </c>
      <c r="X1682" t="s">
        <v>2790</v>
      </c>
      <c r="Y1682" t="str">
        <f>IF(X1682="","",CONCATENATE(Tabela2[[#This Row],[Modele .txt - lokalizacja folderu]],X1682))</f>
        <v>G:\LocalUser\snws\Rendery_dwg_rys\Modele 3D\NICZUK Corner bracket channel TR.txt</v>
      </c>
      <c r="Z1682" t="s">
        <v>2574</v>
      </c>
      <c r="AB1682" t="str">
        <f>IFERROR(VLOOKUP(Tabela2[[#This Row],[Kod]],[1]Arkusz7!$A:$W,23,FALSE),"")</f>
        <v>TR-MB</v>
      </c>
    </row>
    <row r="1683" spans="1:28" x14ac:dyDescent="0.25">
      <c r="A1683">
        <v>35184</v>
      </c>
      <c r="B1683" t="s">
        <v>1476</v>
      </c>
      <c r="C1683" t="str">
        <f>IF(B1683="","",CONCATENATE(Tabela2[[#This Row],[Nazwa pliku - render - lokalizacja folderu]],B1683))</f>
        <v>G:\LocalUser\snws\Rendery_dwg_rys\web_ok\TRP_web_ok.png</v>
      </c>
      <c r="D1683" t="s">
        <v>2179</v>
      </c>
      <c r="E1683" t="s">
        <v>1478</v>
      </c>
      <c r="F1683" t="str">
        <f>IF(E1683="","",CONCATENATE(Tabela2[[#This Row],[Nazwa pliku - .dwg - lokalizacja folderu]],E1683))</f>
        <v>G:\LocalUser\snws\Rendery_dwg_rys\dwg\TRP-M10X100.DWG</v>
      </c>
      <c r="G1683" t="s">
        <v>2185</v>
      </c>
      <c r="H1683" t="s">
        <v>2383</v>
      </c>
      <c r="I1683" t="str">
        <f>IF(H1683="","",CONCATENATE(Tabela2[[#This Row],[Rysunek .png - lokalizacja folderu]],H1683))</f>
        <v>G:\LocalUser\snws\Rendery_dwg_rys\rys\TRP_rys.png</v>
      </c>
      <c r="J1683" t="s">
        <v>2181</v>
      </c>
      <c r="L1683" t="str">
        <f>IF(K1683="","",CONCATENATE(Tabela2[[#This Row],[Zastosowania .jpg - lokalizacja folderu]],K1683))</f>
        <v/>
      </c>
      <c r="N1683" t="str">
        <f>IF(M1683="","",CONCATENATE(Tabela2[[#This Row],[Zastosowania .jpg - lokalizacja folderu]],M1683))</f>
        <v/>
      </c>
      <c r="P1683" t="str">
        <f>IF(O1683="","",CONCATENATE(Tabela2[[#This Row],[Zastosowania .jpg - lokalizacja folderu]],O1683))</f>
        <v/>
      </c>
      <c r="Q1683" t="s">
        <v>2555</v>
      </c>
      <c r="S1683" t="str">
        <f>IF(R1683="","",CONCATENATE(Tabela2[[#This Row],[Instrukcje .png - lokalizacja folderu]],R1683))</f>
        <v/>
      </c>
      <c r="T1683" t="s">
        <v>2556</v>
      </c>
      <c r="U1683" t="s">
        <v>2704</v>
      </c>
      <c r="V1683" t="str">
        <f>IF(U1683="","",CONCATENATE(Tabela2[[#This Row],[Modele .rfa - lokalizacja folderu]],U1683))</f>
        <v>G:\LocalUser\snws\Rendery_dwg_rys\Modele 3D\NICZUK Toggle bolt TRP, TRV.rfa</v>
      </c>
      <c r="W1683" t="s">
        <v>2574</v>
      </c>
      <c r="X1683" t="s">
        <v>2824</v>
      </c>
      <c r="Y1683" t="str">
        <f>IF(X1683="","",CONCATENATE(Tabela2[[#This Row],[Modele .txt - lokalizacja folderu]],X1683))</f>
        <v>G:\LocalUser\snws\Rendery_dwg_rys\Modele 3D\NICZUK Toggle bolt TRP, TRV.txt</v>
      </c>
      <c r="Z1683" t="s">
        <v>2574</v>
      </c>
      <c r="AB1683" t="str">
        <f>IFERROR(VLOOKUP(Tabela2[[#This Row],[Kod]],[1]Arkusz7!$A:$W,23,FALSE),"")</f>
        <v>TRP-M10X100</v>
      </c>
    </row>
    <row r="1684" spans="1:28" x14ac:dyDescent="0.25">
      <c r="A1684">
        <v>35261</v>
      </c>
      <c r="B1684" t="s">
        <v>1476</v>
      </c>
      <c r="C1684" t="str">
        <f>IF(B1684="","",CONCATENATE(Tabela2[[#This Row],[Nazwa pliku - render - lokalizacja folderu]],B1684))</f>
        <v>G:\LocalUser\snws\Rendery_dwg_rys\web_ok\TRP_web_ok.png</v>
      </c>
      <c r="D1684" t="s">
        <v>2179</v>
      </c>
      <c r="E1684" t="s">
        <v>1477</v>
      </c>
      <c r="F1684" t="str">
        <f>IF(E1684="","",CONCATENATE(Tabela2[[#This Row],[Nazwa pliku - .dwg - lokalizacja folderu]],E1684))</f>
        <v>G:\LocalUser\snws\Rendery_dwg_rys\dwg\TRP-M8X100.DWG</v>
      </c>
      <c r="G1684" t="s">
        <v>2185</v>
      </c>
      <c r="H1684" t="s">
        <v>2383</v>
      </c>
      <c r="I1684" t="str">
        <f>IF(H1684="","",CONCATENATE(Tabela2[[#This Row],[Rysunek .png - lokalizacja folderu]],H1684))</f>
        <v>G:\LocalUser\snws\Rendery_dwg_rys\rys\TRP_rys.png</v>
      </c>
      <c r="J1684" t="s">
        <v>2181</v>
      </c>
      <c r="L1684" t="str">
        <f>IF(K1684="","",CONCATENATE(Tabela2[[#This Row],[Zastosowania .jpg - lokalizacja folderu]],K1684))</f>
        <v/>
      </c>
      <c r="N1684" t="str">
        <f>IF(M1684="","",CONCATENATE(Tabela2[[#This Row],[Zastosowania .jpg - lokalizacja folderu]],M1684))</f>
        <v/>
      </c>
      <c r="P1684" t="str">
        <f>IF(O1684="","",CONCATENATE(Tabela2[[#This Row],[Zastosowania .jpg - lokalizacja folderu]],O1684))</f>
        <v/>
      </c>
      <c r="Q1684" t="s">
        <v>2555</v>
      </c>
      <c r="S1684" t="str">
        <f>IF(R1684="","",CONCATENATE(Tabela2[[#This Row],[Instrukcje .png - lokalizacja folderu]],R1684))</f>
        <v/>
      </c>
      <c r="T1684" t="s">
        <v>2556</v>
      </c>
      <c r="U1684" t="s">
        <v>2704</v>
      </c>
      <c r="V1684" t="str">
        <f>IF(U1684="","",CONCATENATE(Tabela2[[#This Row],[Modele .rfa - lokalizacja folderu]],U1684))</f>
        <v>G:\LocalUser\snws\Rendery_dwg_rys\Modele 3D\NICZUK Toggle bolt TRP, TRV.rfa</v>
      </c>
      <c r="W1684" t="s">
        <v>2574</v>
      </c>
      <c r="X1684" t="s">
        <v>2824</v>
      </c>
      <c r="Y1684" t="str">
        <f>IF(X1684="","",CONCATENATE(Tabela2[[#This Row],[Modele .txt - lokalizacja folderu]],X1684))</f>
        <v>G:\LocalUser\snws\Rendery_dwg_rys\Modele 3D\NICZUK Toggle bolt TRP, TRV.txt</v>
      </c>
      <c r="Z1684" t="s">
        <v>2574</v>
      </c>
      <c r="AB1684" t="str">
        <f>IFERROR(VLOOKUP(Tabela2[[#This Row],[Kod]],[1]Arkusz7!$A:$W,23,FALSE),"")</f>
        <v>TRP-M8X100</v>
      </c>
    </row>
    <row r="1685" spans="1:28" x14ac:dyDescent="0.25">
      <c r="A1685">
        <v>35438</v>
      </c>
      <c r="B1685" t="s">
        <v>2914</v>
      </c>
      <c r="C1685" t="str">
        <f>IF(B1685="","",CONCATENATE(Tabela2[[#This Row],[Nazwa pliku - render - lokalizacja folderu]],B1685))</f>
        <v>G:\LocalUser\snws\Rendery_dwg_rys\web_ok\TRSAK_web_ok.png</v>
      </c>
      <c r="D1685" t="s">
        <v>2179</v>
      </c>
      <c r="E1685" t="s">
        <v>3098</v>
      </c>
      <c r="F1685" t="str">
        <f>IF(E1685="","",CONCATENATE(Tabela2[[#This Row],[Nazwa pliku - .dwg - lokalizacja folderu]],E1685))</f>
        <v>G:\LocalUser\snws\Rendery_dwg_rys\dwg\TRSAK-M10.DWG</v>
      </c>
      <c r="G1685" t="s">
        <v>2185</v>
      </c>
      <c r="I1685" t="str">
        <f>IF(H1685="","",CONCATENATE(Tabela2[[#This Row],[Rysunek .png - lokalizacja folderu]],H1685))</f>
        <v/>
      </c>
      <c r="J1685" t="s">
        <v>2181</v>
      </c>
      <c r="L1685" t="str">
        <f>IF(K1685="","",CONCATENATE(Tabela2[[#This Row],[Zastosowania .jpg - lokalizacja folderu]],K1685))</f>
        <v/>
      </c>
      <c r="N1685" t="str">
        <f>IF(M1685="","",CONCATENATE(Tabela2[[#This Row],[Zastosowania .jpg - lokalizacja folderu]],M1685))</f>
        <v/>
      </c>
      <c r="P1685" t="str">
        <f>IF(O1685="","",CONCATENATE(Tabela2[[#This Row],[Zastosowania .jpg - lokalizacja folderu]],O1685))</f>
        <v/>
      </c>
      <c r="Q1685" t="s">
        <v>2555</v>
      </c>
      <c r="S1685" t="str">
        <f>IF(R1685="","",CONCATENATE(Tabela2[[#This Row],[Instrukcje .png - lokalizacja folderu]],R1685))</f>
        <v/>
      </c>
      <c r="T1685" t="s">
        <v>2556</v>
      </c>
      <c r="V1685" t="str">
        <f>IF(U1685="","",CONCATENATE(Tabela2[[#This Row],[Modele .rfa - lokalizacja folderu]],U1685))</f>
        <v/>
      </c>
      <c r="W1685" t="s">
        <v>2574</v>
      </c>
      <c r="Y1685" t="str">
        <f>IF(X1685="","",CONCATENATE(Tabela2[[#This Row],[Modele .txt - lokalizacja folderu]],X1685))</f>
        <v/>
      </c>
      <c r="Z1685" t="s">
        <v>2574</v>
      </c>
      <c r="AB1685" t="str">
        <f>IFERROR(VLOOKUP(Tabela2[[#This Row],[Kod]],[1]Arkusz7!$A:$W,23,FALSE),"")</f>
        <v>TRSAK-M10</v>
      </c>
    </row>
    <row r="1686" spans="1:28" x14ac:dyDescent="0.25">
      <c r="A1686">
        <v>35442</v>
      </c>
      <c r="B1686" t="s">
        <v>2914</v>
      </c>
      <c r="C1686" t="str">
        <f>IF(B1686="","",CONCATENATE(Tabela2[[#This Row],[Nazwa pliku - render - lokalizacja folderu]],B1686))</f>
        <v>G:\LocalUser\snws\Rendery_dwg_rys\web_ok\TRSAK_web_ok.png</v>
      </c>
      <c r="D1686" t="s">
        <v>2179</v>
      </c>
      <c r="E1686" t="s">
        <v>3099</v>
      </c>
      <c r="F1686" t="str">
        <f>IF(E1686="","",CONCATENATE(Tabela2[[#This Row],[Nazwa pliku - .dwg - lokalizacja folderu]],E1686))</f>
        <v>G:\LocalUser\snws\Rendery_dwg_rys\dwg\TRSAK-M12.DWG</v>
      </c>
      <c r="G1686" t="s">
        <v>2185</v>
      </c>
      <c r="I1686" t="str">
        <f>IF(H1686="","",CONCATENATE(Tabela2[[#This Row],[Rysunek .png - lokalizacja folderu]],H1686))</f>
        <v/>
      </c>
      <c r="J1686" t="s">
        <v>2181</v>
      </c>
      <c r="L1686" t="str">
        <f>IF(K1686="","",CONCATENATE(Tabela2[[#This Row],[Zastosowania .jpg - lokalizacja folderu]],K1686))</f>
        <v/>
      </c>
      <c r="N1686" t="str">
        <f>IF(M1686="","",CONCATENATE(Tabela2[[#This Row],[Zastosowania .jpg - lokalizacja folderu]],M1686))</f>
        <v/>
      </c>
      <c r="P1686" t="str">
        <f>IF(O1686="","",CONCATENATE(Tabela2[[#This Row],[Zastosowania .jpg - lokalizacja folderu]],O1686))</f>
        <v/>
      </c>
      <c r="Q1686" t="s">
        <v>2555</v>
      </c>
      <c r="S1686" t="str">
        <f>IF(R1686="","",CONCATENATE(Tabela2[[#This Row],[Instrukcje .png - lokalizacja folderu]],R1686))</f>
        <v/>
      </c>
      <c r="T1686" t="s">
        <v>2556</v>
      </c>
      <c r="V1686" t="str">
        <f>IF(U1686="","",CONCATENATE(Tabela2[[#This Row],[Modele .rfa - lokalizacja folderu]],U1686))</f>
        <v/>
      </c>
      <c r="W1686" t="s">
        <v>2574</v>
      </c>
      <c r="Y1686" t="str">
        <f>IF(X1686="","",CONCATENATE(Tabela2[[#This Row],[Modele .txt - lokalizacja folderu]],X1686))</f>
        <v/>
      </c>
      <c r="Z1686" t="s">
        <v>2574</v>
      </c>
      <c r="AB1686" t="str">
        <f>IFERROR(VLOOKUP(Tabela2[[#This Row],[Kod]],[1]Arkusz7!$A:$W,23,FALSE),"")</f>
        <v>TRSAK-M12</v>
      </c>
    </row>
    <row r="1687" spans="1:28" x14ac:dyDescent="0.25">
      <c r="A1687">
        <v>35443</v>
      </c>
      <c r="B1687" t="s">
        <v>2914</v>
      </c>
      <c r="C1687" t="str">
        <f>IF(B1687="","",CONCATENATE(Tabela2[[#This Row],[Nazwa pliku - render - lokalizacja folderu]],B1687))</f>
        <v>G:\LocalUser\snws\Rendery_dwg_rys\web_ok\TRSAK_web_ok.png</v>
      </c>
      <c r="D1687" t="s">
        <v>2179</v>
      </c>
      <c r="E1687" t="s">
        <v>3100</v>
      </c>
      <c r="F1687" t="str">
        <f>IF(E1687="","",CONCATENATE(Tabela2[[#This Row],[Nazwa pliku - .dwg - lokalizacja folderu]],E1687))</f>
        <v>G:\LocalUser\snws\Rendery_dwg_rys\dwg\TRSAK-M8.DWG</v>
      </c>
      <c r="G1687" t="s">
        <v>2185</v>
      </c>
      <c r="I1687" t="str">
        <f>IF(H1687="","",CONCATENATE(Tabela2[[#This Row],[Rysunek .png - lokalizacja folderu]],H1687))</f>
        <v/>
      </c>
      <c r="J1687" t="s">
        <v>2181</v>
      </c>
      <c r="L1687" t="str">
        <f>IF(K1687="","",CONCATENATE(Tabela2[[#This Row],[Zastosowania .jpg - lokalizacja folderu]],K1687))</f>
        <v/>
      </c>
      <c r="N1687" t="str">
        <f>IF(M1687="","",CONCATENATE(Tabela2[[#This Row],[Zastosowania .jpg - lokalizacja folderu]],M1687))</f>
        <v/>
      </c>
      <c r="P1687" t="str">
        <f>IF(O1687="","",CONCATENATE(Tabela2[[#This Row],[Zastosowania .jpg - lokalizacja folderu]],O1687))</f>
        <v/>
      </c>
      <c r="Q1687" t="s">
        <v>2555</v>
      </c>
      <c r="S1687" t="str">
        <f>IF(R1687="","",CONCATENATE(Tabela2[[#This Row],[Instrukcje .png - lokalizacja folderu]],R1687))</f>
        <v/>
      </c>
      <c r="T1687" t="s">
        <v>2556</v>
      </c>
      <c r="V1687" t="str">
        <f>IF(U1687="","",CONCATENATE(Tabela2[[#This Row],[Modele .rfa - lokalizacja folderu]],U1687))</f>
        <v/>
      </c>
      <c r="W1687" t="s">
        <v>2574</v>
      </c>
      <c r="Y1687" t="str">
        <f>IF(X1687="","",CONCATENATE(Tabela2[[#This Row],[Modele .txt - lokalizacja folderu]],X1687))</f>
        <v/>
      </c>
      <c r="Z1687" t="s">
        <v>2574</v>
      </c>
      <c r="AB1687" t="str">
        <f>IFERROR(VLOOKUP(Tabela2[[#This Row],[Kod]],[1]Arkusz7!$A:$W,23,FALSE),"")</f>
        <v>TRSAK-M8</v>
      </c>
    </row>
    <row r="1688" spans="1:28" x14ac:dyDescent="0.25">
      <c r="A1688">
        <v>35444</v>
      </c>
      <c r="B1688" t="s">
        <v>1421</v>
      </c>
      <c r="C1688" t="str">
        <f>IF(B1688="","",CONCATENATE(Tabela2[[#This Row],[Nazwa pliku - render - lokalizacja folderu]],B1688))</f>
        <v>G:\LocalUser\snws\Rendery_dwg_rys\web_ok\TRSA_web_ok.png</v>
      </c>
      <c r="D1688" t="s">
        <v>2179</v>
      </c>
      <c r="E1688" t="s">
        <v>1424</v>
      </c>
      <c r="F1688" t="str">
        <f>IF(E1688="","",CONCATENATE(Tabela2[[#This Row],[Nazwa pliku - .dwg - lokalizacja folderu]],E1688))</f>
        <v>G:\LocalUser\snws\Rendery_dwg_rys\dwg\TRSA-M10.DWG</v>
      </c>
      <c r="G1688" t="s">
        <v>2185</v>
      </c>
      <c r="H1688" t="s">
        <v>2374</v>
      </c>
      <c r="I1688" t="str">
        <f>IF(H1688="","",CONCATENATE(Tabela2[[#This Row],[Rysunek .png - lokalizacja folderu]],H1688))</f>
        <v>G:\LocalUser\snws\Rendery_dwg_rys\rys\TRSA_rys.png</v>
      </c>
      <c r="J1688" t="s">
        <v>2181</v>
      </c>
      <c r="L1688" t="str">
        <f>IF(K1688="","",CONCATENATE(Tabela2[[#This Row],[Zastosowania .jpg - lokalizacja folderu]],K1688))</f>
        <v/>
      </c>
      <c r="N1688" t="str">
        <f>IF(M1688="","",CONCATENATE(Tabela2[[#This Row],[Zastosowania .jpg - lokalizacja folderu]],M1688))</f>
        <v/>
      </c>
      <c r="P1688" t="str">
        <f>IF(O1688="","",CONCATENATE(Tabela2[[#This Row],[Zastosowania .jpg - lokalizacja folderu]],O1688))</f>
        <v/>
      </c>
      <c r="Q1688" t="s">
        <v>2555</v>
      </c>
      <c r="S1688" t="str">
        <f>IF(R1688="","",CONCATENATE(Tabela2[[#This Row],[Instrukcje .png - lokalizacja folderu]],R1688))</f>
        <v/>
      </c>
      <c r="T1688" t="s">
        <v>2556</v>
      </c>
      <c r="U1688" t="s">
        <v>2697</v>
      </c>
      <c r="V1688" t="str">
        <f>IF(U1688="","",CONCATENATE(Tabela2[[#This Row],[Modele .rfa - lokalizacja folderu]],U1688))</f>
        <v>G:\LocalUser\snws\Rendery_dwg_rys\Modele 3D\NICZUK Drop in anchor TRSA.rfa</v>
      </c>
      <c r="W1688" t="s">
        <v>2574</v>
      </c>
      <c r="X1688" t="s">
        <v>2817</v>
      </c>
      <c r="Y1688" t="str">
        <f>IF(X1688="","",CONCATENATE(Tabela2[[#This Row],[Modele .txt - lokalizacja folderu]],X1688))</f>
        <v>G:\LocalUser\snws\Rendery_dwg_rys\Modele 3D\NICZUK Drop in anchor TRSA.txt</v>
      </c>
      <c r="Z1688" t="s">
        <v>2574</v>
      </c>
      <c r="AB1688" t="str">
        <f>IFERROR(VLOOKUP(Tabela2[[#This Row],[Kod]],[1]Arkusz7!$A:$W,23,FALSE),"")</f>
        <v>TRSA-M10</v>
      </c>
    </row>
    <row r="1689" spans="1:28" x14ac:dyDescent="0.25">
      <c r="A1689">
        <v>35445</v>
      </c>
      <c r="B1689" t="s">
        <v>1421</v>
      </c>
      <c r="C1689" t="str">
        <f>IF(B1689="","",CONCATENATE(Tabela2[[#This Row],[Nazwa pliku - render - lokalizacja folderu]],B1689))</f>
        <v>G:\LocalUser\snws\Rendery_dwg_rys\web_ok\TRSA_web_ok.png</v>
      </c>
      <c r="D1689" t="s">
        <v>2179</v>
      </c>
      <c r="E1689" t="s">
        <v>1424</v>
      </c>
      <c r="F1689" t="str">
        <f>IF(E1689="","",CONCATENATE(Tabela2[[#This Row],[Nazwa pliku - .dwg - lokalizacja folderu]],E1689))</f>
        <v>G:\LocalUser\snws\Rendery_dwg_rys\dwg\TRSA-M10.DWG</v>
      </c>
      <c r="G1689" t="s">
        <v>2185</v>
      </c>
      <c r="H1689" t="s">
        <v>2374</v>
      </c>
      <c r="I1689" t="str">
        <f>IF(H1689="","",CONCATENATE(Tabela2[[#This Row],[Rysunek .png - lokalizacja folderu]],H1689))</f>
        <v>G:\LocalUser\snws\Rendery_dwg_rys\rys\TRSA_rys.png</v>
      </c>
      <c r="J1689" t="s">
        <v>2181</v>
      </c>
      <c r="L1689" t="str">
        <f>IF(K1689="","",CONCATENATE(Tabela2[[#This Row],[Zastosowania .jpg - lokalizacja folderu]],K1689))</f>
        <v/>
      </c>
      <c r="N1689" t="str">
        <f>IF(M1689="","",CONCATENATE(Tabela2[[#This Row],[Zastosowania .jpg - lokalizacja folderu]],M1689))</f>
        <v/>
      </c>
      <c r="P1689" t="str">
        <f>IF(O1689="","",CONCATENATE(Tabela2[[#This Row],[Zastosowania .jpg - lokalizacja folderu]],O1689))</f>
        <v/>
      </c>
      <c r="Q1689" t="s">
        <v>2555</v>
      </c>
      <c r="S1689" t="str">
        <f>IF(R1689="","",CONCATENATE(Tabela2[[#This Row],[Instrukcje .png - lokalizacja folderu]],R1689))</f>
        <v/>
      </c>
      <c r="T1689" t="s">
        <v>2556</v>
      </c>
      <c r="U1689" t="s">
        <v>2697</v>
      </c>
      <c r="V1689" t="str">
        <f>IF(U1689="","",CONCATENATE(Tabela2[[#This Row],[Modele .rfa - lokalizacja folderu]],U1689))</f>
        <v>G:\LocalUser\snws\Rendery_dwg_rys\Modele 3D\NICZUK Drop in anchor TRSA.rfa</v>
      </c>
      <c r="W1689" t="s">
        <v>2574</v>
      </c>
      <c r="X1689" t="s">
        <v>2817</v>
      </c>
      <c r="Y1689" t="str">
        <f>IF(X1689="","",CONCATENATE(Tabela2[[#This Row],[Modele .txt - lokalizacja folderu]],X1689))</f>
        <v>G:\LocalUser\snws\Rendery_dwg_rys\Modele 3D\NICZUK Drop in anchor TRSA.txt</v>
      </c>
      <c r="Z1689" t="s">
        <v>2574</v>
      </c>
      <c r="AB1689" t="str">
        <f>IFERROR(VLOOKUP(Tabela2[[#This Row],[Kod]],[1]Arkusz7!$A:$W,23,FALSE),"")</f>
        <v>TRSA-M10/500</v>
      </c>
    </row>
    <row r="1690" spans="1:28" x14ac:dyDescent="0.25">
      <c r="A1690">
        <v>35465</v>
      </c>
      <c r="B1690" t="s">
        <v>1421</v>
      </c>
      <c r="C1690" t="str">
        <f>IF(B1690="","",CONCATENATE(Tabela2[[#This Row],[Nazwa pliku - render - lokalizacja folderu]],B1690))</f>
        <v>G:\LocalUser\snws\Rendery_dwg_rys\web_ok\TRSA_web_ok.png</v>
      </c>
      <c r="D1690" t="s">
        <v>2179</v>
      </c>
      <c r="E1690" t="s">
        <v>1425</v>
      </c>
      <c r="F1690" t="str">
        <f>IF(E1690="","",CONCATENATE(Tabela2[[#This Row],[Nazwa pliku - .dwg - lokalizacja folderu]],E1690))</f>
        <v>G:\LocalUser\snws\Rendery_dwg_rys\dwg\TRSA-M12.DWG</v>
      </c>
      <c r="G1690" t="s">
        <v>2185</v>
      </c>
      <c r="H1690" t="s">
        <v>2374</v>
      </c>
      <c r="I1690" t="str">
        <f>IF(H1690="","",CONCATENATE(Tabela2[[#This Row],[Rysunek .png - lokalizacja folderu]],H1690))</f>
        <v>G:\LocalUser\snws\Rendery_dwg_rys\rys\TRSA_rys.png</v>
      </c>
      <c r="J1690" t="s">
        <v>2181</v>
      </c>
      <c r="L1690" t="str">
        <f>IF(K1690="","",CONCATENATE(Tabela2[[#This Row],[Zastosowania .jpg - lokalizacja folderu]],K1690))</f>
        <v/>
      </c>
      <c r="N1690" t="str">
        <f>IF(M1690="","",CONCATENATE(Tabela2[[#This Row],[Zastosowania .jpg - lokalizacja folderu]],M1690))</f>
        <v/>
      </c>
      <c r="P1690" t="str">
        <f>IF(O1690="","",CONCATENATE(Tabela2[[#This Row],[Zastosowania .jpg - lokalizacja folderu]],O1690))</f>
        <v/>
      </c>
      <c r="Q1690" t="s">
        <v>2555</v>
      </c>
      <c r="S1690" t="str">
        <f>IF(R1690="","",CONCATENATE(Tabela2[[#This Row],[Instrukcje .png - lokalizacja folderu]],R1690))</f>
        <v/>
      </c>
      <c r="T1690" t="s">
        <v>2556</v>
      </c>
      <c r="U1690" t="s">
        <v>2697</v>
      </c>
      <c r="V1690" t="str">
        <f>IF(U1690="","",CONCATENATE(Tabela2[[#This Row],[Modele .rfa - lokalizacja folderu]],U1690))</f>
        <v>G:\LocalUser\snws\Rendery_dwg_rys\Modele 3D\NICZUK Drop in anchor TRSA.rfa</v>
      </c>
      <c r="W1690" t="s">
        <v>2574</v>
      </c>
      <c r="X1690" t="s">
        <v>2817</v>
      </c>
      <c r="Y1690" t="str">
        <f>IF(X1690="","",CONCATENATE(Tabela2[[#This Row],[Modele .txt - lokalizacja folderu]],X1690))</f>
        <v>G:\LocalUser\snws\Rendery_dwg_rys\Modele 3D\NICZUK Drop in anchor TRSA.txt</v>
      </c>
      <c r="Z1690" t="s">
        <v>2574</v>
      </c>
      <c r="AB1690" t="str">
        <f>IFERROR(VLOOKUP(Tabela2[[#This Row],[Kod]],[1]Arkusz7!$A:$W,23,FALSE),"")</f>
        <v>TRSA-M12</v>
      </c>
    </row>
    <row r="1691" spans="1:28" x14ac:dyDescent="0.25">
      <c r="A1691">
        <v>35467</v>
      </c>
      <c r="B1691" t="s">
        <v>1421</v>
      </c>
      <c r="C1691" t="str">
        <f>IF(B1691="","",CONCATENATE(Tabela2[[#This Row],[Nazwa pliku - render - lokalizacja folderu]],B1691))</f>
        <v>G:\LocalUser\snws\Rendery_dwg_rys\web_ok\TRSA_web_ok.png</v>
      </c>
      <c r="D1691" t="s">
        <v>2179</v>
      </c>
      <c r="E1691" t="s">
        <v>1426</v>
      </c>
      <c r="F1691" t="str">
        <f>IF(E1691="","",CONCATENATE(Tabela2[[#This Row],[Nazwa pliku - .dwg - lokalizacja folderu]],E1691))</f>
        <v>G:\LocalUser\snws\Rendery_dwg_rys\dwg\TRSA-M16.DWG</v>
      </c>
      <c r="G1691" t="s">
        <v>2185</v>
      </c>
      <c r="H1691" t="s">
        <v>2374</v>
      </c>
      <c r="I1691" t="str">
        <f>IF(H1691="","",CONCATENATE(Tabela2[[#This Row],[Rysunek .png - lokalizacja folderu]],H1691))</f>
        <v>G:\LocalUser\snws\Rendery_dwg_rys\rys\TRSA_rys.png</v>
      </c>
      <c r="J1691" t="s">
        <v>2181</v>
      </c>
      <c r="L1691" t="str">
        <f>IF(K1691="","",CONCATENATE(Tabela2[[#This Row],[Zastosowania .jpg - lokalizacja folderu]],K1691))</f>
        <v/>
      </c>
      <c r="N1691" t="str">
        <f>IF(M1691="","",CONCATENATE(Tabela2[[#This Row],[Zastosowania .jpg - lokalizacja folderu]],M1691))</f>
        <v/>
      </c>
      <c r="P1691" t="str">
        <f>IF(O1691="","",CONCATENATE(Tabela2[[#This Row],[Zastosowania .jpg - lokalizacja folderu]],O1691))</f>
        <v/>
      </c>
      <c r="Q1691" t="s">
        <v>2555</v>
      </c>
      <c r="S1691" t="str">
        <f>IF(R1691="","",CONCATENATE(Tabela2[[#This Row],[Instrukcje .png - lokalizacja folderu]],R1691))</f>
        <v/>
      </c>
      <c r="T1691" t="s">
        <v>2556</v>
      </c>
      <c r="U1691" t="s">
        <v>2697</v>
      </c>
      <c r="V1691" t="str">
        <f>IF(U1691="","",CONCATENATE(Tabela2[[#This Row],[Modele .rfa - lokalizacja folderu]],U1691))</f>
        <v>G:\LocalUser\snws\Rendery_dwg_rys\Modele 3D\NICZUK Drop in anchor TRSA.rfa</v>
      </c>
      <c r="W1691" t="s">
        <v>2574</v>
      </c>
      <c r="X1691" t="s">
        <v>2817</v>
      </c>
      <c r="Y1691" t="str">
        <f>IF(X1691="","",CONCATENATE(Tabela2[[#This Row],[Modele .txt - lokalizacja folderu]],X1691))</f>
        <v>G:\LocalUser\snws\Rendery_dwg_rys\Modele 3D\NICZUK Drop in anchor TRSA.txt</v>
      </c>
      <c r="Z1691" t="s">
        <v>2574</v>
      </c>
      <c r="AB1691" t="str">
        <f>IFERROR(VLOOKUP(Tabela2[[#This Row],[Kod]],[1]Arkusz7!$A:$W,23,FALSE),"")</f>
        <v>TRSA-M16</v>
      </c>
    </row>
    <row r="1692" spans="1:28" x14ac:dyDescent="0.25">
      <c r="A1692">
        <v>35470</v>
      </c>
      <c r="B1692" t="s">
        <v>1421</v>
      </c>
      <c r="C1692" t="str">
        <f>IF(B1692="","",CONCATENATE(Tabela2[[#This Row],[Nazwa pliku - render - lokalizacja folderu]],B1692))</f>
        <v>G:\LocalUser\snws\Rendery_dwg_rys\web_ok\TRSA_web_ok.png</v>
      </c>
      <c r="D1692" t="s">
        <v>2179</v>
      </c>
      <c r="E1692" t="s">
        <v>1427</v>
      </c>
      <c r="F1692" t="str">
        <f>IF(E1692="","",CONCATENATE(Tabela2[[#This Row],[Nazwa pliku - .dwg - lokalizacja folderu]],E1692))</f>
        <v>G:\LocalUser\snws\Rendery_dwg_rys\dwg\TRSA-M20.DWG</v>
      </c>
      <c r="G1692" t="s">
        <v>2185</v>
      </c>
      <c r="H1692" t="s">
        <v>2374</v>
      </c>
      <c r="I1692" t="str">
        <f>IF(H1692="","",CONCATENATE(Tabela2[[#This Row],[Rysunek .png - lokalizacja folderu]],H1692))</f>
        <v>G:\LocalUser\snws\Rendery_dwg_rys\rys\TRSA_rys.png</v>
      </c>
      <c r="J1692" t="s">
        <v>2181</v>
      </c>
      <c r="L1692" t="str">
        <f>IF(K1692="","",CONCATENATE(Tabela2[[#This Row],[Zastosowania .jpg - lokalizacja folderu]],K1692))</f>
        <v/>
      </c>
      <c r="N1692" t="str">
        <f>IF(M1692="","",CONCATENATE(Tabela2[[#This Row],[Zastosowania .jpg - lokalizacja folderu]],M1692))</f>
        <v/>
      </c>
      <c r="P1692" t="str">
        <f>IF(O1692="","",CONCATENATE(Tabela2[[#This Row],[Zastosowania .jpg - lokalizacja folderu]],O1692))</f>
        <v/>
      </c>
      <c r="Q1692" t="s">
        <v>2555</v>
      </c>
      <c r="S1692" t="str">
        <f>IF(R1692="","",CONCATENATE(Tabela2[[#This Row],[Instrukcje .png - lokalizacja folderu]],R1692))</f>
        <v/>
      </c>
      <c r="T1692" t="s">
        <v>2556</v>
      </c>
      <c r="U1692" t="s">
        <v>2697</v>
      </c>
      <c r="V1692" t="str">
        <f>IF(U1692="","",CONCATENATE(Tabela2[[#This Row],[Modele .rfa - lokalizacja folderu]],U1692))</f>
        <v>G:\LocalUser\snws\Rendery_dwg_rys\Modele 3D\NICZUK Drop in anchor TRSA.rfa</v>
      </c>
      <c r="W1692" t="s">
        <v>2574</v>
      </c>
      <c r="X1692" t="s">
        <v>2817</v>
      </c>
      <c r="Y1692" t="str">
        <f>IF(X1692="","",CONCATENATE(Tabela2[[#This Row],[Modele .txt - lokalizacja folderu]],X1692))</f>
        <v>G:\LocalUser\snws\Rendery_dwg_rys\Modele 3D\NICZUK Drop in anchor TRSA.txt</v>
      </c>
      <c r="Z1692" t="s">
        <v>2574</v>
      </c>
      <c r="AB1692" t="str">
        <f>IFERROR(VLOOKUP(Tabela2[[#This Row],[Kod]],[1]Arkusz7!$A:$W,23,FALSE),"")</f>
        <v>TRSA-M20</v>
      </c>
    </row>
    <row r="1693" spans="1:28" x14ac:dyDescent="0.25">
      <c r="A1693">
        <v>35472</v>
      </c>
      <c r="B1693" t="s">
        <v>1421</v>
      </c>
      <c r="C1693" t="str">
        <f>IF(B1693="","",CONCATENATE(Tabela2[[#This Row],[Nazwa pliku - render - lokalizacja folderu]],B1693))</f>
        <v>G:\LocalUser\snws\Rendery_dwg_rys\web_ok\TRSA_web_ok.png</v>
      </c>
      <c r="D1693" t="s">
        <v>2179</v>
      </c>
      <c r="E1693" t="s">
        <v>1422</v>
      </c>
      <c r="F1693" t="str">
        <f>IF(E1693="","",CONCATENATE(Tabela2[[#This Row],[Nazwa pliku - .dwg - lokalizacja folderu]],E1693))</f>
        <v>G:\LocalUser\snws\Rendery_dwg_rys\dwg\TRSA-M6.DWG</v>
      </c>
      <c r="G1693" t="s">
        <v>2185</v>
      </c>
      <c r="H1693" t="s">
        <v>2374</v>
      </c>
      <c r="I1693" t="str">
        <f>IF(H1693="","",CONCATENATE(Tabela2[[#This Row],[Rysunek .png - lokalizacja folderu]],H1693))</f>
        <v>G:\LocalUser\snws\Rendery_dwg_rys\rys\TRSA_rys.png</v>
      </c>
      <c r="J1693" t="s">
        <v>2181</v>
      </c>
      <c r="L1693" t="str">
        <f>IF(K1693="","",CONCATENATE(Tabela2[[#This Row],[Zastosowania .jpg - lokalizacja folderu]],K1693))</f>
        <v/>
      </c>
      <c r="N1693" t="str">
        <f>IF(M1693="","",CONCATENATE(Tabela2[[#This Row],[Zastosowania .jpg - lokalizacja folderu]],M1693))</f>
        <v/>
      </c>
      <c r="P1693" t="str">
        <f>IF(O1693="","",CONCATENATE(Tabela2[[#This Row],[Zastosowania .jpg - lokalizacja folderu]],O1693))</f>
        <v/>
      </c>
      <c r="Q1693" t="s">
        <v>2555</v>
      </c>
      <c r="S1693" t="str">
        <f>IF(R1693="","",CONCATENATE(Tabela2[[#This Row],[Instrukcje .png - lokalizacja folderu]],R1693))</f>
        <v/>
      </c>
      <c r="T1693" t="s">
        <v>2556</v>
      </c>
      <c r="U1693" t="s">
        <v>2697</v>
      </c>
      <c r="V1693" t="str">
        <f>IF(U1693="","",CONCATENATE(Tabela2[[#This Row],[Modele .rfa - lokalizacja folderu]],U1693))</f>
        <v>G:\LocalUser\snws\Rendery_dwg_rys\Modele 3D\NICZUK Drop in anchor TRSA.rfa</v>
      </c>
      <c r="W1693" t="s">
        <v>2574</v>
      </c>
      <c r="X1693" t="s">
        <v>2817</v>
      </c>
      <c r="Y1693" t="str">
        <f>IF(X1693="","",CONCATENATE(Tabela2[[#This Row],[Modele .txt - lokalizacja folderu]],X1693))</f>
        <v>G:\LocalUser\snws\Rendery_dwg_rys\Modele 3D\NICZUK Drop in anchor TRSA.txt</v>
      </c>
      <c r="Z1693" t="s">
        <v>2574</v>
      </c>
      <c r="AB1693" t="str">
        <f>IFERROR(VLOOKUP(Tabela2[[#This Row],[Kod]],[1]Arkusz7!$A:$W,23,FALSE),"")</f>
        <v>TRSA-M6</v>
      </c>
    </row>
    <row r="1694" spans="1:28" x14ac:dyDescent="0.25">
      <c r="A1694">
        <v>35473</v>
      </c>
      <c r="B1694" t="s">
        <v>1421</v>
      </c>
      <c r="C1694" t="str">
        <f>IF(B1694="","",CONCATENATE(Tabela2[[#This Row],[Nazwa pliku - render - lokalizacja folderu]],B1694))</f>
        <v>G:\LocalUser\snws\Rendery_dwg_rys\web_ok\TRSA_web_ok.png</v>
      </c>
      <c r="D1694" t="s">
        <v>2179</v>
      </c>
      <c r="E1694" t="s">
        <v>1423</v>
      </c>
      <c r="F1694" t="str">
        <f>IF(E1694="","",CONCATENATE(Tabela2[[#This Row],[Nazwa pliku - .dwg - lokalizacja folderu]],E1694))</f>
        <v>G:\LocalUser\snws\Rendery_dwg_rys\dwg\TRSA-M8.DWG</v>
      </c>
      <c r="G1694" t="s">
        <v>2185</v>
      </c>
      <c r="H1694" t="s">
        <v>2374</v>
      </c>
      <c r="I1694" t="str">
        <f>IF(H1694="","",CONCATENATE(Tabela2[[#This Row],[Rysunek .png - lokalizacja folderu]],H1694))</f>
        <v>G:\LocalUser\snws\Rendery_dwg_rys\rys\TRSA_rys.png</v>
      </c>
      <c r="J1694" t="s">
        <v>2181</v>
      </c>
      <c r="L1694" t="str">
        <f>IF(K1694="","",CONCATENATE(Tabela2[[#This Row],[Zastosowania .jpg - lokalizacja folderu]],K1694))</f>
        <v/>
      </c>
      <c r="N1694" t="str">
        <f>IF(M1694="","",CONCATENATE(Tabela2[[#This Row],[Zastosowania .jpg - lokalizacja folderu]],M1694))</f>
        <v/>
      </c>
      <c r="P1694" t="str">
        <f>IF(O1694="","",CONCATENATE(Tabela2[[#This Row],[Zastosowania .jpg - lokalizacja folderu]],O1694))</f>
        <v/>
      </c>
      <c r="Q1694" t="s">
        <v>2555</v>
      </c>
      <c r="S1694" t="str">
        <f>IF(R1694="","",CONCATENATE(Tabela2[[#This Row],[Instrukcje .png - lokalizacja folderu]],R1694))</f>
        <v/>
      </c>
      <c r="T1694" t="s">
        <v>2556</v>
      </c>
      <c r="U1694" t="s">
        <v>2697</v>
      </c>
      <c r="V1694" t="str">
        <f>IF(U1694="","",CONCATENATE(Tabela2[[#This Row],[Modele .rfa - lokalizacja folderu]],U1694))</f>
        <v>G:\LocalUser\snws\Rendery_dwg_rys\Modele 3D\NICZUK Drop in anchor TRSA.rfa</v>
      </c>
      <c r="W1694" t="s">
        <v>2574</v>
      </c>
      <c r="X1694" t="s">
        <v>2817</v>
      </c>
      <c r="Y1694" t="str">
        <f>IF(X1694="","",CONCATENATE(Tabela2[[#This Row],[Modele .txt - lokalizacja folderu]],X1694))</f>
        <v>G:\LocalUser\snws\Rendery_dwg_rys\Modele 3D\NICZUK Drop in anchor TRSA.txt</v>
      </c>
      <c r="Z1694" t="s">
        <v>2574</v>
      </c>
      <c r="AB1694" t="str">
        <f>IFERROR(VLOOKUP(Tabela2[[#This Row],[Kod]],[1]Arkusz7!$A:$W,23,FALSE),"")</f>
        <v>TRSA-M8</v>
      </c>
    </row>
    <row r="1695" spans="1:28" x14ac:dyDescent="0.25">
      <c r="A1695">
        <v>35474</v>
      </c>
      <c r="B1695" t="s">
        <v>1421</v>
      </c>
      <c r="C1695" t="str">
        <f>IF(B1695="","",CONCATENATE(Tabela2[[#This Row],[Nazwa pliku - render - lokalizacja folderu]],B1695))</f>
        <v>G:\LocalUser\snws\Rendery_dwg_rys\web_ok\TRSA_web_ok.png</v>
      </c>
      <c r="D1695" t="s">
        <v>2179</v>
      </c>
      <c r="E1695" t="s">
        <v>1423</v>
      </c>
      <c r="F1695" t="str">
        <f>IF(E1695="","",CONCATENATE(Tabela2[[#This Row],[Nazwa pliku - .dwg - lokalizacja folderu]],E1695))</f>
        <v>G:\LocalUser\snws\Rendery_dwg_rys\dwg\TRSA-M8.DWG</v>
      </c>
      <c r="G1695" t="s">
        <v>2185</v>
      </c>
      <c r="H1695" t="s">
        <v>2374</v>
      </c>
      <c r="I1695" t="str">
        <f>IF(H1695="","",CONCATENATE(Tabela2[[#This Row],[Rysunek .png - lokalizacja folderu]],H1695))</f>
        <v>G:\LocalUser\snws\Rendery_dwg_rys\rys\TRSA_rys.png</v>
      </c>
      <c r="J1695" t="s">
        <v>2181</v>
      </c>
      <c r="L1695" t="str">
        <f>IF(K1695="","",CONCATENATE(Tabela2[[#This Row],[Zastosowania .jpg - lokalizacja folderu]],K1695))</f>
        <v/>
      </c>
      <c r="N1695" t="str">
        <f>IF(M1695="","",CONCATENATE(Tabela2[[#This Row],[Zastosowania .jpg - lokalizacja folderu]],M1695))</f>
        <v/>
      </c>
      <c r="P1695" t="str">
        <f>IF(O1695="","",CONCATENATE(Tabela2[[#This Row],[Zastosowania .jpg - lokalizacja folderu]],O1695))</f>
        <v/>
      </c>
      <c r="Q1695" t="s">
        <v>2555</v>
      </c>
      <c r="S1695" t="str">
        <f>IF(R1695="","",CONCATENATE(Tabela2[[#This Row],[Instrukcje .png - lokalizacja folderu]],R1695))</f>
        <v/>
      </c>
      <c r="T1695" t="s">
        <v>2556</v>
      </c>
      <c r="U1695" t="s">
        <v>2697</v>
      </c>
      <c r="V1695" t="str">
        <f>IF(U1695="","",CONCATENATE(Tabela2[[#This Row],[Modele .rfa - lokalizacja folderu]],U1695))</f>
        <v>G:\LocalUser\snws\Rendery_dwg_rys\Modele 3D\NICZUK Drop in anchor TRSA.rfa</v>
      </c>
      <c r="W1695" t="s">
        <v>2574</v>
      </c>
      <c r="X1695" t="s">
        <v>2817</v>
      </c>
      <c r="Y1695" t="str">
        <f>IF(X1695="","",CONCATENATE(Tabela2[[#This Row],[Modele .txt - lokalizacja folderu]],X1695))</f>
        <v>G:\LocalUser\snws\Rendery_dwg_rys\Modele 3D\NICZUK Drop in anchor TRSA.txt</v>
      </c>
      <c r="Z1695" t="s">
        <v>2574</v>
      </c>
      <c r="AB1695" t="str">
        <f>IFERROR(VLOOKUP(Tabela2[[#This Row],[Kod]],[1]Arkusz7!$A:$W,23,FALSE),"")</f>
        <v>TRSA-M8/1000</v>
      </c>
    </row>
    <row r="1696" spans="1:28" x14ac:dyDescent="0.25">
      <c r="A1696">
        <v>19043</v>
      </c>
      <c r="B1696" t="s">
        <v>1428</v>
      </c>
      <c r="C1696" t="str">
        <f>IF(B1696="","",CONCATENATE(Tabela2[[#This Row],[Nazwa pliku - render - lokalizacja folderu]],B1696))</f>
        <v>G:\LocalUser\snws\Rendery_dwg_rys\web_ok\TRSK_web_ok.png</v>
      </c>
      <c r="D1696" t="s">
        <v>2179</v>
      </c>
      <c r="E1696" t="s">
        <v>1430</v>
      </c>
      <c r="F1696" t="str">
        <f>IF(E1696="","",CONCATENATE(Tabela2[[#This Row],[Nazwa pliku - .dwg - lokalizacja folderu]],E1696))</f>
        <v>G:\LocalUser\snws\Rendery_dwg_rys\dwg\TRSK-M10X25.DWG</v>
      </c>
      <c r="G1696" t="s">
        <v>2185</v>
      </c>
      <c r="H1696" t="s">
        <v>2375</v>
      </c>
      <c r="I1696" t="str">
        <f>IF(H1696="","",CONCATENATE(Tabela2[[#This Row],[Rysunek .png - lokalizacja folderu]],H1696))</f>
        <v>G:\LocalUser\snws\Rendery_dwg_rys\rys\TRSK_rys.png</v>
      </c>
      <c r="J1696" t="s">
        <v>2181</v>
      </c>
      <c r="L1696" t="str">
        <f>IF(K1696="","",CONCATENATE(Tabela2[[#This Row],[Zastosowania .jpg - lokalizacja folderu]],K1696))</f>
        <v/>
      </c>
      <c r="N1696" t="str">
        <f>IF(M1696="","",CONCATENATE(Tabela2[[#This Row],[Zastosowania .jpg - lokalizacja folderu]],M1696))</f>
        <v/>
      </c>
      <c r="P1696" t="str">
        <f>IF(O1696="","",CONCATENATE(Tabela2[[#This Row],[Zastosowania .jpg - lokalizacja folderu]],O1696))</f>
        <v/>
      </c>
      <c r="Q1696" t="s">
        <v>2555</v>
      </c>
      <c r="S1696" t="str">
        <f>IF(R1696="","",CONCATENATE(Tabela2[[#This Row],[Instrukcje .png - lokalizacja folderu]],R1696))</f>
        <v/>
      </c>
      <c r="T1696" t="s">
        <v>2556</v>
      </c>
      <c r="U1696" t="s">
        <v>2698</v>
      </c>
      <c r="V1696" t="str">
        <f>IF(U1696="","",CONCATENATE(Tabela2[[#This Row],[Modele .rfa - lokalizacja folderu]],U1696))</f>
        <v>G:\LocalUser\snws\Rendery_dwg_rys\Modele 3D\NICZUK Drop in anchor TRSK.rfa</v>
      </c>
      <c r="W1696" t="s">
        <v>2574</v>
      </c>
      <c r="X1696" t="s">
        <v>2818</v>
      </c>
      <c r="Y1696" t="str">
        <f>IF(X1696="","",CONCATENATE(Tabela2[[#This Row],[Modele .txt - lokalizacja folderu]],X1696))</f>
        <v>G:\LocalUser\snws\Rendery_dwg_rys\Modele 3D\NICZUK Drop in anchor TRSK.txt</v>
      </c>
      <c r="Z1696" t="s">
        <v>2574</v>
      </c>
      <c r="AB1696" t="str">
        <f>IFERROR(VLOOKUP(Tabela2[[#This Row],[Kod]],[1]Arkusz7!$A:$W,23,FALSE),"")</f>
        <v>TRSK-M10X25</v>
      </c>
    </row>
    <row r="1697" spans="1:28" x14ac:dyDescent="0.25">
      <c r="A1697">
        <v>19044</v>
      </c>
      <c r="B1697" t="s">
        <v>1428</v>
      </c>
      <c r="C1697" t="str">
        <f>IF(B1697="","",CONCATENATE(Tabela2[[#This Row],[Nazwa pliku - render - lokalizacja folderu]],B1697))</f>
        <v>G:\LocalUser\snws\Rendery_dwg_rys\web_ok\TRSK_web_ok.png</v>
      </c>
      <c r="D1697" t="s">
        <v>2179</v>
      </c>
      <c r="E1697" t="s">
        <v>1431</v>
      </c>
      <c r="F1697" t="str">
        <f>IF(E1697="","",CONCATENATE(Tabela2[[#This Row],[Nazwa pliku - .dwg - lokalizacja folderu]],E1697))</f>
        <v>G:\LocalUser\snws\Rendery_dwg_rys\dwg\TRSK-M12X25.DWG</v>
      </c>
      <c r="G1697" t="s">
        <v>2185</v>
      </c>
      <c r="H1697" t="s">
        <v>2375</v>
      </c>
      <c r="I1697" t="str">
        <f>IF(H1697="","",CONCATENATE(Tabela2[[#This Row],[Rysunek .png - lokalizacja folderu]],H1697))</f>
        <v>G:\LocalUser\snws\Rendery_dwg_rys\rys\TRSK_rys.png</v>
      </c>
      <c r="J1697" t="s">
        <v>2181</v>
      </c>
      <c r="L1697" t="str">
        <f>IF(K1697="","",CONCATENATE(Tabela2[[#This Row],[Zastosowania .jpg - lokalizacja folderu]],K1697))</f>
        <v/>
      </c>
      <c r="N1697" t="str">
        <f>IF(M1697="","",CONCATENATE(Tabela2[[#This Row],[Zastosowania .jpg - lokalizacja folderu]],M1697))</f>
        <v/>
      </c>
      <c r="P1697" t="str">
        <f>IF(O1697="","",CONCATENATE(Tabela2[[#This Row],[Zastosowania .jpg - lokalizacja folderu]],O1697))</f>
        <v/>
      </c>
      <c r="Q1697" t="s">
        <v>2555</v>
      </c>
      <c r="S1697" t="str">
        <f>IF(R1697="","",CONCATENATE(Tabela2[[#This Row],[Instrukcje .png - lokalizacja folderu]],R1697))</f>
        <v/>
      </c>
      <c r="T1697" t="s">
        <v>2556</v>
      </c>
      <c r="U1697" t="s">
        <v>2698</v>
      </c>
      <c r="V1697" t="str">
        <f>IF(U1697="","",CONCATENATE(Tabela2[[#This Row],[Modele .rfa - lokalizacja folderu]],U1697))</f>
        <v>G:\LocalUser\snws\Rendery_dwg_rys\Modele 3D\NICZUK Drop in anchor TRSK.rfa</v>
      </c>
      <c r="W1697" t="s">
        <v>2574</v>
      </c>
      <c r="X1697" t="s">
        <v>2818</v>
      </c>
      <c r="Y1697" t="str">
        <f>IF(X1697="","",CONCATENATE(Tabela2[[#This Row],[Modele .txt - lokalizacja folderu]],X1697))</f>
        <v>G:\LocalUser\snws\Rendery_dwg_rys\Modele 3D\NICZUK Drop in anchor TRSK.txt</v>
      </c>
      <c r="Z1697" t="s">
        <v>2574</v>
      </c>
      <c r="AB1697" t="str">
        <f>IFERROR(VLOOKUP(Tabela2[[#This Row],[Kod]],[1]Arkusz7!$A:$W,23,FALSE),"")</f>
        <v>TRSK-M12X25</v>
      </c>
    </row>
    <row r="1698" spans="1:28" x14ac:dyDescent="0.25">
      <c r="A1698">
        <v>19045</v>
      </c>
      <c r="B1698" t="s">
        <v>1428</v>
      </c>
      <c r="C1698" t="str">
        <f>IF(B1698="","",CONCATENATE(Tabela2[[#This Row],[Nazwa pliku - render - lokalizacja folderu]],B1698))</f>
        <v>G:\LocalUser\snws\Rendery_dwg_rys\web_ok\TRSK_web_ok.png</v>
      </c>
      <c r="D1698" t="s">
        <v>2179</v>
      </c>
      <c r="E1698" t="s">
        <v>1429</v>
      </c>
      <c r="F1698" t="str">
        <f>IF(E1698="","",CONCATENATE(Tabela2[[#This Row],[Nazwa pliku - .dwg - lokalizacja folderu]],E1698))</f>
        <v>G:\LocalUser\snws\Rendery_dwg_rys\dwg\TRSK-M8X25.DWG</v>
      </c>
      <c r="G1698" t="s">
        <v>2185</v>
      </c>
      <c r="H1698" t="s">
        <v>2375</v>
      </c>
      <c r="I1698" t="str">
        <f>IF(H1698="","",CONCATENATE(Tabela2[[#This Row],[Rysunek .png - lokalizacja folderu]],H1698))</f>
        <v>G:\LocalUser\snws\Rendery_dwg_rys\rys\TRSK_rys.png</v>
      </c>
      <c r="J1698" t="s">
        <v>2181</v>
      </c>
      <c r="L1698" t="str">
        <f>IF(K1698="","",CONCATENATE(Tabela2[[#This Row],[Zastosowania .jpg - lokalizacja folderu]],K1698))</f>
        <v/>
      </c>
      <c r="N1698" t="str">
        <f>IF(M1698="","",CONCATENATE(Tabela2[[#This Row],[Zastosowania .jpg - lokalizacja folderu]],M1698))</f>
        <v/>
      </c>
      <c r="P1698" t="str">
        <f>IF(O1698="","",CONCATENATE(Tabela2[[#This Row],[Zastosowania .jpg - lokalizacja folderu]],O1698))</f>
        <v/>
      </c>
      <c r="Q1698" t="s">
        <v>2555</v>
      </c>
      <c r="S1698" t="str">
        <f>IF(R1698="","",CONCATENATE(Tabela2[[#This Row],[Instrukcje .png - lokalizacja folderu]],R1698))</f>
        <v/>
      </c>
      <c r="T1698" t="s">
        <v>2556</v>
      </c>
      <c r="U1698" t="s">
        <v>2698</v>
      </c>
      <c r="V1698" t="str">
        <f>IF(U1698="","",CONCATENATE(Tabela2[[#This Row],[Modele .rfa - lokalizacja folderu]],U1698))</f>
        <v>G:\LocalUser\snws\Rendery_dwg_rys\Modele 3D\NICZUK Drop in anchor TRSK.rfa</v>
      </c>
      <c r="W1698" t="s">
        <v>2574</v>
      </c>
      <c r="X1698" t="s">
        <v>2818</v>
      </c>
      <c r="Y1698" t="str">
        <f>IF(X1698="","",CONCATENATE(Tabela2[[#This Row],[Modele .txt - lokalizacja folderu]],X1698))</f>
        <v>G:\LocalUser\snws\Rendery_dwg_rys\Modele 3D\NICZUK Drop in anchor TRSK.txt</v>
      </c>
      <c r="Z1698" t="s">
        <v>2574</v>
      </c>
      <c r="AB1698" t="str">
        <f>IFERROR(VLOOKUP(Tabela2[[#This Row],[Kod]],[1]Arkusz7!$A:$W,23,FALSE),"")</f>
        <v>TRSK-M8X25</v>
      </c>
    </row>
    <row r="1699" spans="1:28" x14ac:dyDescent="0.25">
      <c r="A1699">
        <v>34878</v>
      </c>
      <c r="B1699" t="s">
        <v>1473</v>
      </c>
      <c r="C1699" t="str">
        <f>IF(B1699="","",CONCATENATE(Tabela2[[#This Row],[Nazwa pliku - render - lokalizacja folderu]],B1699))</f>
        <v>G:\LocalUser\snws\Rendery_dwg_rys\web_ok\TRV_TRP_web_ok.png</v>
      </c>
      <c r="D1699" t="s">
        <v>2179</v>
      </c>
      <c r="E1699" t="s">
        <v>1475</v>
      </c>
      <c r="F1699" t="str">
        <f>IF(E1699="","",CONCATENATE(Tabela2[[#This Row],[Nazwa pliku - .dwg - lokalizacja folderu]],E1699))</f>
        <v>G:\LocalUser\snws\Rendery_dwg_rys\dwg\TRV-M10X100.DWG</v>
      </c>
      <c r="G1699" t="s">
        <v>2185</v>
      </c>
      <c r="H1699" t="s">
        <v>2383</v>
      </c>
      <c r="I1699" t="str">
        <f>IF(H1699="","",CONCATENATE(Tabela2[[#This Row],[Rysunek .png - lokalizacja folderu]],H1699))</f>
        <v>G:\LocalUser\snws\Rendery_dwg_rys\rys\TRP_rys.png</v>
      </c>
      <c r="J1699" t="s">
        <v>2181</v>
      </c>
      <c r="L1699" t="str">
        <f>IF(K1699="","",CONCATENATE(Tabela2[[#This Row],[Zastosowania .jpg - lokalizacja folderu]],K1699))</f>
        <v/>
      </c>
      <c r="N1699" t="str">
        <f>IF(M1699="","",CONCATENATE(Tabela2[[#This Row],[Zastosowania .jpg - lokalizacja folderu]],M1699))</f>
        <v/>
      </c>
      <c r="P1699" t="str">
        <f>IF(O1699="","",CONCATENATE(Tabela2[[#This Row],[Zastosowania .jpg - lokalizacja folderu]],O1699))</f>
        <v/>
      </c>
      <c r="Q1699" t="s">
        <v>2555</v>
      </c>
      <c r="S1699" t="str">
        <f>IF(R1699="","",CONCATENATE(Tabela2[[#This Row],[Instrukcje .png - lokalizacja folderu]],R1699))</f>
        <v/>
      </c>
      <c r="T1699" t="s">
        <v>2556</v>
      </c>
      <c r="U1699" t="s">
        <v>2704</v>
      </c>
      <c r="V1699" t="str">
        <f>IF(U1699="","",CONCATENATE(Tabela2[[#This Row],[Modele .rfa - lokalizacja folderu]],U1699))</f>
        <v>G:\LocalUser\snws\Rendery_dwg_rys\Modele 3D\NICZUK Toggle bolt TRP, TRV.rfa</v>
      </c>
      <c r="W1699" t="s">
        <v>2574</v>
      </c>
      <c r="X1699" t="s">
        <v>2824</v>
      </c>
      <c r="Y1699" t="str">
        <f>IF(X1699="","",CONCATENATE(Tabela2[[#This Row],[Modele .txt - lokalizacja folderu]],X1699))</f>
        <v>G:\LocalUser\snws\Rendery_dwg_rys\Modele 3D\NICZUK Toggle bolt TRP, TRV.txt</v>
      </c>
      <c r="Z1699" t="s">
        <v>2574</v>
      </c>
      <c r="AB1699" t="str">
        <f>IFERROR(VLOOKUP(Tabela2[[#This Row],[Kod]],[1]Arkusz7!$A:$W,23,FALSE),"")</f>
        <v>TRV-M10X100</v>
      </c>
    </row>
    <row r="1700" spans="1:28" x14ac:dyDescent="0.25">
      <c r="A1700">
        <v>34872</v>
      </c>
      <c r="B1700" t="s">
        <v>1473</v>
      </c>
      <c r="C1700" t="str">
        <f>IF(B1700="","",CONCATENATE(Tabela2[[#This Row],[Nazwa pliku - render - lokalizacja folderu]],B1700))</f>
        <v>G:\LocalUser\snws\Rendery_dwg_rys\web_ok\TRV_TRP_web_ok.png</v>
      </c>
      <c r="D1700" t="s">
        <v>2179</v>
      </c>
      <c r="E1700" t="s">
        <v>1474</v>
      </c>
      <c r="F1700" t="str">
        <f>IF(E1700="","",CONCATENATE(Tabela2[[#This Row],[Nazwa pliku - .dwg - lokalizacja folderu]],E1700))</f>
        <v>G:\LocalUser\snws\Rendery_dwg_rys\dwg\TRV-M8X100.DWG</v>
      </c>
      <c r="G1700" t="s">
        <v>2185</v>
      </c>
      <c r="H1700" t="s">
        <v>2383</v>
      </c>
      <c r="I1700" t="str">
        <f>IF(H1700="","",CONCATENATE(Tabela2[[#This Row],[Rysunek .png - lokalizacja folderu]],H1700))</f>
        <v>G:\LocalUser\snws\Rendery_dwg_rys\rys\TRP_rys.png</v>
      </c>
      <c r="J1700" t="s">
        <v>2181</v>
      </c>
      <c r="L1700" t="str">
        <f>IF(K1700="","",CONCATENATE(Tabela2[[#This Row],[Zastosowania .jpg - lokalizacja folderu]],K1700))</f>
        <v/>
      </c>
      <c r="N1700" t="str">
        <f>IF(M1700="","",CONCATENATE(Tabela2[[#This Row],[Zastosowania .jpg - lokalizacja folderu]],M1700))</f>
        <v/>
      </c>
      <c r="P1700" t="str">
        <f>IF(O1700="","",CONCATENATE(Tabela2[[#This Row],[Zastosowania .jpg - lokalizacja folderu]],O1700))</f>
        <v/>
      </c>
      <c r="Q1700" t="s">
        <v>2555</v>
      </c>
      <c r="S1700" t="str">
        <f>IF(R1700="","",CONCATENATE(Tabela2[[#This Row],[Instrukcje .png - lokalizacja folderu]],R1700))</f>
        <v/>
      </c>
      <c r="T1700" t="s">
        <v>2556</v>
      </c>
      <c r="U1700" t="s">
        <v>2704</v>
      </c>
      <c r="V1700" t="str">
        <f>IF(U1700="","",CONCATENATE(Tabela2[[#This Row],[Modele .rfa - lokalizacja folderu]],U1700))</f>
        <v>G:\LocalUser\snws\Rendery_dwg_rys\Modele 3D\NICZUK Toggle bolt TRP, TRV.rfa</v>
      </c>
      <c r="W1700" t="s">
        <v>2574</v>
      </c>
      <c r="X1700" t="s">
        <v>2824</v>
      </c>
      <c r="Y1700" t="str">
        <f>IF(X1700="","",CONCATENATE(Tabela2[[#This Row],[Modele .txt - lokalizacja folderu]],X1700))</f>
        <v>G:\LocalUser\snws\Rendery_dwg_rys\Modele 3D\NICZUK Toggle bolt TRP, TRV.txt</v>
      </c>
      <c r="Z1700" t="s">
        <v>2574</v>
      </c>
      <c r="AB1700" t="str">
        <f>IFERROR(VLOOKUP(Tabela2[[#This Row],[Kod]],[1]Arkusz7!$A:$W,23,FALSE),"")</f>
        <v>TRV-M8X100</v>
      </c>
    </row>
    <row r="1701" spans="1:28" x14ac:dyDescent="0.25">
      <c r="A1701">
        <v>34846</v>
      </c>
      <c r="B1701" t="s">
        <v>2925</v>
      </c>
      <c r="C1701" t="str">
        <f>IF(B1701="","",CONCATENATE(Tabela2[[#This Row],[Nazwa pliku - render - lokalizacja folderu]],B1701))</f>
        <v>G:\LocalUser\snws\Rendery_dwg_rys\web_ok\TSI.jpg</v>
      </c>
      <c r="D1701" t="s">
        <v>2179</v>
      </c>
      <c r="F1701" t="str">
        <f>IF(E1701="","",CONCATENATE(Tabela2[[#This Row],[Nazwa pliku - .dwg - lokalizacja folderu]],E1701))</f>
        <v/>
      </c>
      <c r="G1701" t="s">
        <v>2185</v>
      </c>
      <c r="I1701" t="str">
        <f>IF(H1701="","",CONCATENATE(Tabela2[[#This Row],[Rysunek .png - lokalizacja folderu]],H1701))</f>
        <v/>
      </c>
      <c r="J1701" t="s">
        <v>2181</v>
      </c>
      <c r="L1701" t="str">
        <f>IF(K1701="","",CONCATENATE(Tabela2[[#This Row],[Zastosowania .jpg - lokalizacja folderu]],K1701))</f>
        <v/>
      </c>
      <c r="N1701" t="str">
        <f>IF(M1701="","",CONCATENATE(Tabela2[[#This Row],[Zastosowania .jpg - lokalizacja folderu]],M1701))</f>
        <v/>
      </c>
      <c r="P1701" t="str">
        <f>IF(O1701="","",CONCATENATE(Tabela2[[#This Row],[Zastosowania .jpg - lokalizacja folderu]],O1701))</f>
        <v/>
      </c>
      <c r="Q1701" t="s">
        <v>2555</v>
      </c>
      <c r="S1701" t="str">
        <f>IF(R1701="","",CONCATENATE(Tabela2[[#This Row],[Instrukcje .png - lokalizacja folderu]],R1701))</f>
        <v/>
      </c>
      <c r="T1701" t="s">
        <v>2556</v>
      </c>
      <c r="V1701" t="str">
        <f>IF(U1701="","",CONCATENATE(Tabela2[[#This Row],[Modele .rfa - lokalizacja folderu]],U1701))</f>
        <v/>
      </c>
      <c r="W1701" t="s">
        <v>2574</v>
      </c>
      <c r="X1701" t="s">
        <v>2576</v>
      </c>
      <c r="Y1701" t="str">
        <f>IF(X1701="","",CONCATENATE(Tabela2[[#This Row],[Modele .txt - lokalizacja folderu]],X1701))</f>
        <v/>
      </c>
      <c r="Z1701" t="s">
        <v>2574</v>
      </c>
      <c r="AB1701" t="str">
        <f>IFERROR(VLOOKUP(Tabela2[[#This Row],[Kod]],[1]Arkusz7!$A:$W,23,FALSE),"")</f>
        <v>TSI-5M</v>
      </c>
    </row>
    <row r="1702" spans="1:28" x14ac:dyDescent="0.25">
      <c r="A1702">
        <v>34907</v>
      </c>
      <c r="B1702" t="s">
        <v>1532</v>
      </c>
      <c r="C1702" t="str">
        <f>IF(B1702="","",CONCATENATE(Tabela2[[#This Row],[Nazwa pliku - render - lokalizacja folderu]],B1702))</f>
        <v>G:\LocalUser\snws\Rendery_dwg_rys\web_ok\TSMK_web_ok.png</v>
      </c>
      <c r="D1702" t="s">
        <v>2179</v>
      </c>
      <c r="E1702" t="s">
        <v>1533</v>
      </c>
      <c r="F1702" t="str">
        <f>IF(E1702="","",CONCATENATE(Tabela2[[#This Row],[Nazwa pliku - .dwg - lokalizacja folderu]],E1702))</f>
        <v>G:\LocalUser\snws\Rendery_dwg_rys\dwg\TSMK-8X70.DWG</v>
      </c>
      <c r="G1702" t="s">
        <v>2185</v>
      </c>
      <c r="H1702" t="s">
        <v>2395</v>
      </c>
      <c r="I1702" t="str">
        <f>IF(H1702="","",CONCATENATE(Tabela2[[#This Row],[Rysunek .png - lokalizacja folderu]],H1702))</f>
        <v>G:\LocalUser\snws\Rendery_dwg_rys\rys\TSMK_rys.png</v>
      </c>
      <c r="J1702" t="s">
        <v>2181</v>
      </c>
      <c r="L1702" t="str">
        <f>IF(K1702="","",CONCATENATE(Tabela2[[#This Row],[Zastosowania .jpg - lokalizacja folderu]],K1702))</f>
        <v/>
      </c>
      <c r="N1702" t="str">
        <f>IF(M1702="","",CONCATENATE(Tabela2[[#This Row],[Zastosowania .jpg - lokalizacja folderu]],M1702))</f>
        <v/>
      </c>
      <c r="P1702" t="str">
        <f>IF(O1702="","",CONCATENATE(Tabela2[[#This Row],[Zastosowania .jpg - lokalizacja folderu]],O1702))</f>
        <v/>
      </c>
      <c r="Q1702" t="s">
        <v>2555</v>
      </c>
      <c r="S1702" t="str">
        <f>IF(R1702="","",CONCATENATE(Tabela2[[#This Row],[Instrukcje .png - lokalizacja folderu]],R1702))</f>
        <v/>
      </c>
      <c r="T1702" t="s">
        <v>2556</v>
      </c>
      <c r="U1702" t="s">
        <v>2715</v>
      </c>
      <c r="V1702" t="str">
        <f>IF(U1702="","",CONCATENATE(Tabela2[[#This Row],[Modele .rfa - lokalizacja folderu]],U1702))</f>
        <v>G:\LocalUser\snws\Rendery_dwg_rys\Modele 3D\NICZUK Threaded rod hanger TSMK-8X70.rfa</v>
      </c>
      <c r="W1702" t="s">
        <v>2574</v>
      </c>
      <c r="X1702" t="s">
        <v>2576</v>
      </c>
      <c r="Y1702" t="str">
        <f>IF(X1702="","",CONCATENATE(Tabela2[[#This Row],[Modele .txt - lokalizacja folderu]],X1702))</f>
        <v/>
      </c>
      <c r="Z1702" t="s">
        <v>2574</v>
      </c>
      <c r="AB1702" t="str">
        <f>IFERROR(VLOOKUP(Tabela2[[#This Row],[Kod]],[1]Arkusz7!$A:$W,23,FALSE),"")</f>
        <v>TSMK-M8X70</v>
      </c>
    </row>
    <row r="1703" spans="1:28" x14ac:dyDescent="0.25">
      <c r="A1703">
        <v>34905</v>
      </c>
      <c r="B1703" t="s">
        <v>1534</v>
      </c>
      <c r="C1703" t="str">
        <f>IF(B1703="","",CONCATENATE(Tabela2[[#This Row],[Nazwa pliku - render - lokalizacja folderu]],B1703))</f>
        <v>G:\LocalUser\snws\Rendery_dwg_rys\web_ok\TSM_10x90_web_ok.png</v>
      </c>
      <c r="D1703" t="s">
        <v>2179</v>
      </c>
      <c r="E1703" t="s">
        <v>1535</v>
      </c>
      <c r="F1703" t="str">
        <f>IF(E1703="","",CONCATENATE(Tabela2[[#This Row],[Nazwa pliku - .dwg - lokalizacja folderu]],E1703))</f>
        <v>G:\LocalUser\snws\Rendery_dwg_rys\dwg\TSM-10X90.DWG</v>
      </c>
      <c r="G1703" t="s">
        <v>2185</v>
      </c>
      <c r="H1703" t="s">
        <v>2394</v>
      </c>
      <c r="I1703" t="str">
        <f>IF(H1703="","",CONCATENATE(Tabela2[[#This Row],[Rysunek .png - lokalizacja folderu]],H1703))</f>
        <v>G:\LocalUser\snws\Rendery_dwg_rys\rys\TSM_rys.png</v>
      </c>
      <c r="J1703" t="s">
        <v>2181</v>
      </c>
      <c r="L1703" t="str">
        <f>IF(K1703="","",CONCATENATE(Tabela2[[#This Row],[Zastosowania .jpg - lokalizacja folderu]],K1703))</f>
        <v/>
      </c>
      <c r="N1703" t="str">
        <f>IF(M1703="","",CONCATENATE(Tabela2[[#This Row],[Zastosowania .jpg - lokalizacja folderu]],M1703))</f>
        <v/>
      </c>
      <c r="P1703" t="str">
        <f>IF(O1703="","",CONCATENATE(Tabela2[[#This Row],[Zastosowania .jpg - lokalizacja folderu]],O1703))</f>
        <v/>
      </c>
      <c r="Q1703" t="s">
        <v>2555</v>
      </c>
      <c r="S1703" t="str">
        <f>IF(R1703="","",CONCATENATE(Tabela2[[#This Row],[Instrukcje .png - lokalizacja folderu]],R1703))</f>
        <v/>
      </c>
      <c r="T1703" t="s">
        <v>2556</v>
      </c>
      <c r="U1703" t="s">
        <v>2716</v>
      </c>
      <c r="V1703" t="str">
        <f>IF(U1703="","",CONCATENATE(Tabela2[[#This Row],[Modele .rfa - lokalizacja folderu]],U1703))</f>
        <v>G:\LocalUser\snws\Rendery_dwg_rys\Modele 3D\NICZUK Threaded rod hanger TSM-10X90.rfa</v>
      </c>
      <c r="W1703" t="s">
        <v>2574</v>
      </c>
      <c r="X1703" t="s">
        <v>2576</v>
      </c>
      <c r="Y1703" t="str">
        <f>IF(X1703="","",CONCATENATE(Tabela2[[#This Row],[Modele .txt - lokalizacja folderu]],X1703))</f>
        <v/>
      </c>
      <c r="Z1703" t="s">
        <v>2574</v>
      </c>
      <c r="AB1703" t="str">
        <f>IFERROR(VLOOKUP(Tabela2[[#This Row],[Kod]],[1]Arkusz7!$A:$W,23,FALSE),"")</f>
        <v>TSM-M10X90</v>
      </c>
    </row>
    <row r="1704" spans="1:28" x14ac:dyDescent="0.25">
      <c r="A1704">
        <v>34898</v>
      </c>
      <c r="B1704" t="s">
        <v>1530</v>
      </c>
      <c r="C1704" t="str">
        <f>IF(B1704="","",CONCATENATE(Tabela2[[#This Row],[Nazwa pliku - render - lokalizacja folderu]],B1704))</f>
        <v>G:\LocalUser\snws\Rendery_dwg_rys\web_ok\TSM_web_ok.png</v>
      </c>
      <c r="D1704" t="s">
        <v>2179</v>
      </c>
      <c r="E1704" t="s">
        <v>1531</v>
      </c>
      <c r="F1704" t="str">
        <f>IF(E1704="","",CONCATENATE(Tabela2[[#This Row],[Nazwa pliku - .dwg - lokalizacja folderu]],E1704))</f>
        <v>G:\LocalUser\snws\Rendery_dwg_rys\dwg\TSM-6X60.DWG</v>
      </c>
      <c r="G1704" t="s">
        <v>2185</v>
      </c>
      <c r="H1704" t="s">
        <v>2394</v>
      </c>
      <c r="I1704" t="str">
        <f>IF(H1704="","",CONCATENATE(Tabela2[[#This Row],[Rysunek .png - lokalizacja folderu]],H1704))</f>
        <v>G:\LocalUser\snws\Rendery_dwg_rys\rys\TSM_rys.png</v>
      </c>
      <c r="J1704" t="s">
        <v>2181</v>
      </c>
      <c r="L1704" t="str">
        <f>IF(K1704="","",CONCATENATE(Tabela2[[#This Row],[Zastosowania .jpg - lokalizacja folderu]],K1704))</f>
        <v/>
      </c>
      <c r="N1704" t="str">
        <f>IF(M1704="","",CONCATENATE(Tabela2[[#This Row],[Zastosowania .jpg - lokalizacja folderu]],M1704))</f>
        <v/>
      </c>
      <c r="P1704" t="str">
        <f>IF(O1704="","",CONCATENATE(Tabela2[[#This Row],[Zastosowania .jpg - lokalizacja folderu]],O1704))</f>
        <v/>
      </c>
      <c r="Q1704" t="s">
        <v>2555</v>
      </c>
      <c r="S1704" t="str">
        <f>IF(R1704="","",CONCATENATE(Tabela2[[#This Row],[Instrukcje .png - lokalizacja folderu]],R1704))</f>
        <v/>
      </c>
      <c r="T1704" t="s">
        <v>2556</v>
      </c>
      <c r="U1704" t="s">
        <v>2714</v>
      </c>
      <c r="V1704" t="str">
        <f>IF(U1704="","",CONCATENATE(Tabela2[[#This Row],[Modele .rfa - lokalizacja folderu]],U1704))</f>
        <v>G:\LocalUser\snws\Rendery_dwg_rys\Modele 3D\NICZUK Threaded rod hanger TSM-6X60.rfa</v>
      </c>
      <c r="W1704" t="s">
        <v>2574</v>
      </c>
      <c r="X1704" t="s">
        <v>2576</v>
      </c>
      <c r="Y1704" t="str">
        <f>IF(X1704="","",CONCATENATE(Tabela2[[#This Row],[Modele .txt - lokalizacja folderu]],X1704))</f>
        <v/>
      </c>
      <c r="Z1704" t="s">
        <v>2574</v>
      </c>
      <c r="AB1704" t="str">
        <f>IFERROR(VLOOKUP(Tabela2[[#This Row],[Kod]],[1]Arkusz7!$A:$W,23,FALSE),"")</f>
        <v>TSM-M6X60</v>
      </c>
    </row>
    <row r="1705" spans="1:28" x14ac:dyDescent="0.25">
      <c r="A1705">
        <v>34896</v>
      </c>
      <c r="B1705" t="s">
        <v>1528</v>
      </c>
      <c r="C1705" t="str">
        <f>IF(B1705="","",CONCATENATE(Tabela2[[#This Row],[Nazwa pliku - render - lokalizacja folderu]],B1705))</f>
        <v>G:\LocalUser\snws\Rendery_dwg_rys\web_ok\TSMW_web_ok.png</v>
      </c>
      <c r="D1705" t="s">
        <v>2179</v>
      </c>
      <c r="E1705" t="s">
        <v>1529</v>
      </c>
      <c r="F1705" t="str">
        <f>IF(E1705="","",CONCATENATE(Tabela2[[#This Row],[Nazwa pliku - .dwg - lokalizacja folderu]],E1705))</f>
        <v>G:\LocalUser\snws\Rendery_dwg_rys\dwg\TSMW-6X55.DWG</v>
      </c>
      <c r="G1705" t="s">
        <v>2185</v>
      </c>
      <c r="H1705" t="s">
        <v>2393</v>
      </c>
      <c r="I1705" t="str">
        <f>IF(H1705="","",CONCATENATE(Tabela2[[#This Row],[Rysunek .png - lokalizacja folderu]],H1705))</f>
        <v>G:\LocalUser\snws\Rendery_dwg_rys\rys\TSMW_rys.png</v>
      </c>
      <c r="J1705" t="s">
        <v>2181</v>
      </c>
      <c r="L1705" t="str">
        <f>IF(K1705="","",CONCATENATE(Tabela2[[#This Row],[Zastosowania .jpg - lokalizacja folderu]],K1705))</f>
        <v/>
      </c>
      <c r="N1705" t="str">
        <f>IF(M1705="","",CONCATENATE(Tabela2[[#This Row],[Zastosowania .jpg - lokalizacja folderu]],M1705))</f>
        <v/>
      </c>
      <c r="P1705" t="str">
        <f>IF(O1705="","",CONCATENATE(Tabela2[[#This Row],[Zastosowania .jpg - lokalizacja folderu]],O1705))</f>
        <v/>
      </c>
      <c r="Q1705" t="s">
        <v>2555</v>
      </c>
      <c r="S1705" t="str">
        <f>IF(R1705="","",CONCATENATE(Tabela2[[#This Row],[Instrukcje .png - lokalizacja folderu]],R1705))</f>
        <v/>
      </c>
      <c r="T1705" t="s">
        <v>2556</v>
      </c>
      <c r="U1705" t="s">
        <v>2713</v>
      </c>
      <c r="V1705" t="str">
        <f>IF(U1705="","",CONCATENATE(Tabela2[[#This Row],[Modele .rfa - lokalizacja folderu]],U1705))</f>
        <v>G:\LocalUser\snws\Rendery_dwg_rys\Modele 3D\NICZUK Threaded rod hanger TSMW-6X55.rfa</v>
      </c>
      <c r="W1705" t="s">
        <v>2574</v>
      </c>
      <c r="X1705" t="s">
        <v>2576</v>
      </c>
      <c r="Y1705" t="str">
        <f>IF(X1705="","",CONCATENATE(Tabela2[[#This Row],[Modele .txt - lokalizacja folderu]],X1705))</f>
        <v/>
      </c>
      <c r="Z1705" t="s">
        <v>2574</v>
      </c>
      <c r="AB1705" t="str">
        <f>IFERROR(VLOOKUP(Tabela2[[#This Row],[Kod]],[1]Arkusz7!$A:$W,23,FALSE),"")</f>
        <v>TSMW-M6X55</v>
      </c>
    </row>
    <row r="1706" spans="1:28" x14ac:dyDescent="0.25">
      <c r="A1706">
        <v>19207</v>
      </c>
      <c r="B1706" t="s">
        <v>752</v>
      </c>
      <c r="C1706" t="str">
        <f>IF(B1706="","",CONCATENATE(Tabela2[[#This Row],[Nazwa pliku - render - lokalizacja folderu]],B1706))</f>
        <v>G:\LocalUser\snws\Rendery_dwg_rys\web_ok\TT_web_ok.png</v>
      </c>
      <c r="D1706" t="s">
        <v>2179</v>
      </c>
      <c r="E1706" t="s">
        <v>753</v>
      </c>
      <c r="F1706" t="str">
        <f>IF(E1706="","",CONCATENATE(Tabela2[[#This Row],[Nazwa pliku - .dwg - lokalizacja folderu]],E1706))</f>
        <v>G:\LocalUser\snws\Rendery_dwg_rys\dwg\TT-A.DWG</v>
      </c>
      <c r="G1706" t="s">
        <v>2185</v>
      </c>
      <c r="H1706" t="s">
        <v>2259</v>
      </c>
      <c r="I1706" t="str">
        <f>IF(H1706="","",CONCATENATE(Tabela2[[#This Row],[Rysunek .png - lokalizacja folderu]],H1706))</f>
        <v>G:\LocalUser\snws\Rendery_dwg_rys\rys\TT_rys.png</v>
      </c>
      <c r="J1706" t="s">
        <v>2181</v>
      </c>
      <c r="L1706" t="str">
        <f>IF(K1706="","",CONCATENATE(Tabela2[[#This Row],[Zastosowania .jpg - lokalizacja folderu]],K1706))</f>
        <v/>
      </c>
      <c r="N1706" t="str">
        <f>IF(M1706="","",CONCATENATE(Tabela2[[#This Row],[Zastosowania .jpg - lokalizacja folderu]],M1706))</f>
        <v/>
      </c>
      <c r="P1706" t="str">
        <f>IF(O1706="","",CONCATENATE(Tabela2[[#This Row],[Zastosowania .jpg - lokalizacja folderu]],O1706))</f>
        <v/>
      </c>
      <c r="Q1706" t="s">
        <v>2555</v>
      </c>
      <c r="S1706" t="str">
        <f>IF(R1706="","",CONCATENATE(Tabela2[[#This Row],[Instrukcje .png - lokalizacja folderu]],R1706))</f>
        <v/>
      </c>
      <c r="T1706" t="s">
        <v>2556</v>
      </c>
      <c r="U1706" t="s">
        <v>2616</v>
      </c>
      <c r="V1706" t="str">
        <f>IF(U1706="","",CONCATENATE(Tabela2[[#This Row],[Modele .rfa - lokalizacja folderu]],U1706))</f>
        <v>G:\LocalUser\snws\Rendery_dwg_rys\Modele 3D\NICZUK Channel lining strip TT v2021.rfa</v>
      </c>
      <c r="W1706" t="s">
        <v>2574</v>
      </c>
      <c r="X1706" t="s">
        <v>2749</v>
      </c>
      <c r="Y1706" t="str">
        <f>IF(X1706="","",CONCATENATE(Tabela2[[#This Row],[Modele .txt - lokalizacja folderu]],X1706))</f>
        <v>G:\LocalUser\snws\Rendery_dwg_rys\Modele 3D\NICZUK Channel lining strip TT v2021.txt</v>
      </c>
      <c r="Z1706" t="s">
        <v>2574</v>
      </c>
      <c r="AB1706" t="str">
        <f>IFERROR(VLOOKUP(Tabela2[[#This Row],[Kod]],[1]Arkusz7!$A:$W,23,FALSE),"")</f>
        <v>TT-A</v>
      </c>
    </row>
    <row r="1707" spans="1:28" x14ac:dyDescent="0.25">
      <c r="A1707">
        <v>19213</v>
      </c>
      <c r="B1707" t="s">
        <v>752</v>
      </c>
      <c r="C1707" t="str">
        <f>IF(B1707="","",CONCATENATE(Tabela2[[#This Row],[Nazwa pliku - render - lokalizacja folderu]],B1707))</f>
        <v>G:\LocalUser\snws\Rendery_dwg_rys\web_ok\TT_web_ok.png</v>
      </c>
      <c r="D1707" t="s">
        <v>2179</v>
      </c>
      <c r="E1707" t="s">
        <v>755</v>
      </c>
      <c r="F1707" t="str">
        <f>IF(E1707="","",CONCATENATE(Tabela2[[#This Row],[Nazwa pliku - .dwg - lokalizacja folderu]],E1707))</f>
        <v>G:\LocalUser\snws\Rendery_dwg_rys\dwg\TT-MB.DWG</v>
      </c>
      <c r="G1707" t="s">
        <v>2185</v>
      </c>
      <c r="H1707" t="s">
        <v>2259</v>
      </c>
      <c r="I1707" t="str">
        <f>IF(H1707="","",CONCATENATE(Tabela2[[#This Row],[Rysunek .png - lokalizacja folderu]],H1707))</f>
        <v>G:\LocalUser\snws\Rendery_dwg_rys\rys\TT_rys.png</v>
      </c>
      <c r="J1707" t="s">
        <v>2181</v>
      </c>
      <c r="L1707" t="str">
        <f>IF(K1707="","",CONCATENATE(Tabela2[[#This Row],[Zastosowania .jpg - lokalizacja folderu]],K1707))</f>
        <v/>
      </c>
      <c r="N1707" t="str">
        <f>IF(M1707="","",CONCATENATE(Tabela2[[#This Row],[Zastosowania .jpg - lokalizacja folderu]],M1707))</f>
        <v/>
      </c>
      <c r="P1707" t="str">
        <f>IF(O1707="","",CONCATENATE(Tabela2[[#This Row],[Zastosowania .jpg - lokalizacja folderu]],O1707))</f>
        <v/>
      </c>
      <c r="Q1707" t="s">
        <v>2555</v>
      </c>
      <c r="S1707" t="str">
        <f>IF(R1707="","",CONCATENATE(Tabela2[[#This Row],[Instrukcje .png - lokalizacja folderu]],R1707))</f>
        <v/>
      </c>
      <c r="T1707" t="s">
        <v>2556</v>
      </c>
      <c r="U1707" t="s">
        <v>2616</v>
      </c>
      <c r="V1707" t="str">
        <f>IF(U1707="","",CONCATENATE(Tabela2[[#This Row],[Modele .rfa - lokalizacja folderu]],U1707))</f>
        <v>G:\LocalUser\snws\Rendery_dwg_rys\Modele 3D\NICZUK Channel lining strip TT v2021.rfa</v>
      </c>
      <c r="W1707" t="s">
        <v>2574</v>
      </c>
      <c r="X1707" t="s">
        <v>2749</v>
      </c>
      <c r="Y1707" t="str">
        <f>IF(X1707="","",CONCATENATE(Tabela2[[#This Row],[Modele .txt - lokalizacja folderu]],X1707))</f>
        <v>G:\LocalUser\snws\Rendery_dwg_rys\Modele 3D\NICZUK Channel lining strip TT v2021.txt</v>
      </c>
      <c r="Z1707" t="s">
        <v>2574</v>
      </c>
      <c r="AB1707" t="str">
        <f>IFERROR(VLOOKUP(Tabela2[[#This Row],[Kod]],[1]Arkusz7!$A:$W,23,FALSE),"")</f>
        <v>TT-MB</v>
      </c>
    </row>
    <row r="1708" spans="1:28" x14ac:dyDescent="0.25">
      <c r="A1708">
        <v>19215</v>
      </c>
      <c r="B1708" t="s">
        <v>752</v>
      </c>
      <c r="C1708" t="str">
        <f>IF(B1708="","",CONCATENATE(Tabela2[[#This Row],[Nazwa pliku - render - lokalizacja folderu]],B1708))</f>
        <v>G:\LocalUser\snws\Rendery_dwg_rys\web_ok\TT_web_ok.png</v>
      </c>
      <c r="D1708" t="s">
        <v>2179</v>
      </c>
      <c r="E1708" t="s">
        <v>754</v>
      </c>
      <c r="F1708" t="str">
        <f>IF(E1708="","",CONCATENATE(Tabela2[[#This Row],[Nazwa pliku - .dwg - lokalizacja folderu]],E1708))</f>
        <v>G:\LocalUser\snws\Rendery_dwg_rys\dwg\TT-MF.DWG</v>
      </c>
      <c r="G1708" t="s">
        <v>2185</v>
      </c>
      <c r="H1708" t="s">
        <v>2259</v>
      </c>
      <c r="I1708" t="str">
        <f>IF(H1708="","",CONCATENATE(Tabela2[[#This Row],[Rysunek .png - lokalizacja folderu]],H1708))</f>
        <v>G:\LocalUser\snws\Rendery_dwg_rys\rys\TT_rys.png</v>
      </c>
      <c r="J1708" t="s">
        <v>2181</v>
      </c>
      <c r="L1708" t="str">
        <f>IF(K1708="","",CONCATENATE(Tabela2[[#This Row],[Zastosowania .jpg - lokalizacja folderu]],K1708))</f>
        <v/>
      </c>
      <c r="N1708" t="str">
        <f>IF(M1708="","",CONCATENATE(Tabela2[[#This Row],[Zastosowania .jpg - lokalizacja folderu]],M1708))</f>
        <v/>
      </c>
      <c r="P1708" t="str">
        <f>IF(O1708="","",CONCATENATE(Tabela2[[#This Row],[Zastosowania .jpg - lokalizacja folderu]],O1708))</f>
        <v/>
      </c>
      <c r="Q1708" t="s">
        <v>2555</v>
      </c>
      <c r="S1708" t="str">
        <f>IF(R1708="","",CONCATENATE(Tabela2[[#This Row],[Instrukcje .png - lokalizacja folderu]],R1708))</f>
        <v/>
      </c>
      <c r="T1708" t="s">
        <v>2556</v>
      </c>
      <c r="U1708" t="s">
        <v>2616</v>
      </c>
      <c r="V1708" t="str">
        <f>IF(U1708="","",CONCATENATE(Tabela2[[#This Row],[Modele .rfa - lokalizacja folderu]],U1708))</f>
        <v>G:\LocalUser\snws\Rendery_dwg_rys\Modele 3D\NICZUK Channel lining strip TT v2021.rfa</v>
      </c>
      <c r="W1708" t="s">
        <v>2574</v>
      </c>
      <c r="X1708" t="s">
        <v>2749</v>
      </c>
      <c r="Y1708" t="str">
        <f>IF(X1708="","",CONCATENATE(Tabela2[[#This Row],[Modele .txt - lokalizacja folderu]],X1708))</f>
        <v>G:\LocalUser\snws\Rendery_dwg_rys\Modele 3D\NICZUK Channel lining strip TT v2021.txt</v>
      </c>
      <c r="Z1708" t="s">
        <v>2574</v>
      </c>
      <c r="AB1708" t="str">
        <f>IFERROR(VLOOKUP(Tabela2[[#This Row],[Kod]],[1]Arkusz7!$A:$W,23,FALSE),"")</f>
        <v>TT-MF</v>
      </c>
    </row>
    <row r="1709" spans="1:28" x14ac:dyDescent="0.25">
      <c r="A1709">
        <v>35727</v>
      </c>
      <c r="B1709" t="s">
        <v>1468</v>
      </c>
      <c r="C1709" t="str">
        <f>IF(B1709="","",CONCATENATE(Tabela2[[#This Row],[Nazwa pliku - render - lokalizacja folderu]],B1709))</f>
        <v>G:\LocalUser\snws\Rendery_dwg_rys\web_ok\TTRB_web_ok.png</v>
      </c>
      <c r="D1709" t="s">
        <v>2179</v>
      </c>
      <c r="E1709" t="s">
        <v>1470</v>
      </c>
      <c r="F1709" t="str">
        <f>IF(E1709="","",CONCATENATE(Tabela2[[#This Row],[Nazwa pliku - .dwg - lokalizacja folderu]],E1709))</f>
        <v>G:\LocalUser\snws\Rendery_dwg_rys\dwg\TTRB-M10.DWG</v>
      </c>
      <c r="G1709" t="s">
        <v>2185</v>
      </c>
      <c r="H1709" t="s">
        <v>2382</v>
      </c>
      <c r="I1709" t="str">
        <f>IF(H1709="","",CONCATENATE(Tabela2[[#This Row],[Rysunek .png - lokalizacja folderu]],H1709))</f>
        <v>G:\LocalUser\snws\Rendery_dwg_rys\rys\TTRB_rys.png</v>
      </c>
      <c r="J1709" t="s">
        <v>2181</v>
      </c>
      <c r="L1709" t="str">
        <f>IF(K1709="","",CONCATENATE(Tabela2[[#This Row],[Zastosowania .jpg - lokalizacja folderu]],K1709))</f>
        <v/>
      </c>
      <c r="N1709" t="str">
        <f>IF(M1709="","",CONCATENATE(Tabela2[[#This Row],[Zastosowania .jpg - lokalizacja folderu]],M1709))</f>
        <v/>
      </c>
      <c r="P1709" t="str">
        <f>IF(O1709="","",CONCATENATE(Tabela2[[#This Row],[Zastosowania .jpg - lokalizacja folderu]],O1709))</f>
        <v/>
      </c>
      <c r="Q1709" t="s">
        <v>2555</v>
      </c>
      <c r="S1709" t="str">
        <f>IF(R1709="","",CONCATENATE(Tabela2[[#This Row],[Instrukcje .png - lokalizacja folderu]],R1709))</f>
        <v/>
      </c>
      <c r="T1709" t="s">
        <v>2556</v>
      </c>
      <c r="U1709" t="s">
        <v>2703</v>
      </c>
      <c r="V1709" t="str">
        <f>IF(U1709="","",CONCATENATE(Tabela2[[#This Row],[Modele .rfa - lokalizacja folderu]],U1709))</f>
        <v>G:\LocalUser\snws\Rendery_dwg_rys\Modele 3D\NICZUK Anchor TTRB .rfa</v>
      </c>
      <c r="W1709" t="s">
        <v>2574</v>
      </c>
      <c r="X1709" t="s">
        <v>2823</v>
      </c>
      <c r="Y1709" t="str">
        <f>IF(X1709="","",CONCATENATE(Tabela2[[#This Row],[Modele .txt - lokalizacja folderu]],X1709))</f>
        <v>G:\LocalUser\snws\Rendery_dwg_rys\Modele 3D\NICZUK Anchor TTRB .txt</v>
      </c>
      <c r="Z1709" t="s">
        <v>2574</v>
      </c>
      <c r="AB1709" t="str">
        <f>IFERROR(VLOOKUP(Tabela2[[#This Row],[Kod]],[1]Arkusz7!$A:$W,23,FALSE),"")</f>
        <v>TTRB-M10</v>
      </c>
    </row>
    <row r="1710" spans="1:28" x14ac:dyDescent="0.25">
      <c r="A1710">
        <v>35729</v>
      </c>
      <c r="B1710" t="s">
        <v>1468</v>
      </c>
      <c r="C1710" t="str">
        <f>IF(B1710="","",CONCATENATE(Tabela2[[#This Row],[Nazwa pliku - render - lokalizacja folderu]],B1710))</f>
        <v>G:\LocalUser\snws\Rendery_dwg_rys\web_ok\TTRB_web_ok.png</v>
      </c>
      <c r="D1710" t="s">
        <v>2179</v>
      </c>
      <c r="E1710" t="s">
        <v>1471</v>
      </c>
      <c r="F1710" t="str">
        <f>IF(E1710="","",CONCATENATE(Tabela2[[#This Row],[Nazwa pliku - .dwg - lokalizacja folderu]],E1710))</f>
        <v>G:\LocalUser\snws\Rendery_dwg_rys\dwg\TTRB-M12.DWG</v>
      </c>
      <c r="G1710" t="s">
        <v>2185</v>
      </c>
      <c r="H1710" t="s">
        <v>2382</v>
      </c>
      <c r="I1710" t="str">
        <f>IF(H1710="","",CONCATENATE(Tabela2[[#This Row],[Rysunek .png - lokalizacja folderu]],H1710))</f>
        <v>G:\LocalUser\snws\Rendery_dwg_rys\rys\TTRB_rys.png</v>
      </c>
      <c r="J1710" t="s">
        <v>2181</v>
      </c>
      <c r="L1710" t="str">
        <f>IF(K1710="","",CONCATENATE(Tabela2[[#This Row],[Zastosowania .jpg - lokalizacja folderu]],K1710))</f>
        <v/>
      </c>
      <c r="N1710" t="str">
        <f>IF(M1710="","",CONCATENATE(Tabela2[[#This Row],[Zastosowania .jpg - lokalizacja folderu]],M1710))</f>
        <v/>
      </c>
      <c r="P1710" t="str">
        <f>IF(O1710="","",CONCATENATE(Tabela2[[#This Row],[Zastosowania .jpg - lokalizacja folderu]],O1710))</f>
        <v/>
      </c>
      <c r="Q1710" t="s">
        <v>2555</v>
      </c>
      <c r="S1710" t="str">
        <f>IF(R1710="","",CONCATENATE(Tabela2[[#This Row],[Instrukcje .png - lokalizacja folderu]],R1710))</f>
        <v/>
      </c>
      <c r="T1710" t="s">
        <v>2556</v>
      </c>
      <c r="U1710" t="s">
        <v>2703</v>
      </c>
      <c r="V1710" t="str">
        <f>IF(U1710="","",CONCATENATE(Tabela2[[#This Row],[Modele .rfa - lokalizacja folderu]],U1710))</f>
        <v>G:\LocalUser\snws\Rendery_dwg_rys\Modele 3D\NICZUK Anchor TTRB .rfa</v>
      </c>
      <c r="W1710" t="s">
        <v>2574</v>
      </c>
      <c r="X1710" t="s">
        <v>2823</v>
      </c>
      <c r="Y1710" t="str">
        <f>IF(X1710="","",CONCATENATE(Tabela2[[#This Row],[Modele .txt - lokalizacja folderu]],X1710))</f>
        <v>G:\LocalUser\snws\Rendery_dwg_rys\Modele 3D\NICZUK Anchor TTRB .txt</v>
      </c>
      <c r="Z1710" t="s">
        <v>2574</v>
      </c>
      <c r="AB1710" t="str">
        <f>IFERROR(VLOOKUP(Tabela2[[#This Row],[Kod]],[1]Arkusz7!$A:$W,23,FALSE),"")</f>
        <v>TTRB-M12</v>
      </c>
    </row>
    <row r="1711" spans="1:28" x14ac:dyDescent="0.25">
      <c r="A1711">
        <v>35731</v>
      </c>
      <c r="B1711" t="s">
        <v>1468</v>
      </c>
      <c r="C1711" t="str">
        <f>IF(B1711="","",CONCATENATE(Tabela2[[#This Row],[Nazwa pliku - render - lokalizacja folderu]],B1711))</f>
        <v>G:\LocalUser\snws\Rendery_dwg_rys\web_ok\TTRB_web_ok.png</v>
      </c>
      <c r="D1711" t="s">
        <v>2179</v>
      </c>
      <c r="E1711" t="s">
        <v>1472</v>
      </c>
      <c r="F1711" t="str">
        <f>IF(E1711="","",CONCATENATE(Tabela2[[#This Row],[Nazwa pliku - .dwg - lokalizacja folderu]],E1711))</f>
        <v>G:\LocalUser\snws\Rendery_dwg_rys\dwg\TTRB-M16.DWG</v>
      </c>
      <c r="G1711" t="s">
        <v>2185</v>
      </c>
      <c r="H1711" t="s">
        <v>2382</v>
      </c>
      <c r="I1711" t="str">
        <f>IF(H1711="","",CONCATENATE(Tabela2[[#This Row],[Rysunek .png - lokalizacja folderu]],H1711))</f>
        <v>G:\LocalUser\snws\Rendery_dwg_rys\rys\TTRB_rys.png</v>
      </c>
      <c r="J1711" t="s">
        <v>2181</v>
      </c>
      <c r="L1711" t="str">
        <f>IF(K1711="","",CONCATENATE(Tabela2[[#This Row],[Zastosowania .jpg - lokalizacja folderu]],K1711))</f>
        <v/>
      </c>
      <c r="N1711" t="str">
        <f>IF(M1711="","",CONCATENATE(Tabela2[[#This Row],[Zastosowania .jpg - lokalizacja folderu]],M1711))</f>
        <v/>
      </c>
      <c r="P1711" t="str">
        <f>IF(O1711="","",CONCATENATE(Tabela2[[#This Row],[Zastosowania .jpg - lokalizacja folderu]],O1711))</f>
        <v/>
      </c>
      <c r="Q1711" t="s">
        <v>2555</v>
      </c>
      <c r="S1711" t="str">
        <f>IF(R1711="","",CONCATENATE(Tabela2[[#This Row],[Instrukcje .png - lokalizacja folderu]],R1711))</f>
        <v/>
      </c>
      <c r="T1711" t="s">
        <v>2556</v>
      </c>
      <c r="U1711" t="s">
        <v>2703</v>
      </c>
      <c r="V1711" t="str">
        <f>IF(U1711="","",CONCATENATE(Tabela2[[#This Row],[Modele .rfa - lokalizacja folderu]],U1711))</f>
        <v>G:\LocalUser\snws\Rendery_dwg_rys\Modele 3D\NICZUK Anchor TTRB .rfa</v>
      </c>
      <c r="W1711" t="s">
        <v>2574</v>
      </c>
      <c r="X1711" t="s">
        <v>2823</v>
      </c>
      <c r="Y1711" t="str">
        <f>IF(X1711="","",CONCATENATE(Tabela2[[#This Row],[Modele .txt - lokalizacja folderu]],X1711))</f>
        <v>G:\LocalUser\snws\Rendery_dwg_rys\Modele 3D\NICZUK Anchor TTRB .txt</v>
      </c>
      <c r="Z1711" t="s">
        <v>2574</v>
      </c>
      <c r="AB1711" t="str">
        <f>IFERROR(VLOOKUP(Tabela2[[#This Row],[Kod]],[1]Arkusz7!$A:$W,23,FALSE),"")</f>
        <v>TTRB-M16</v>
      </c>
    </row>
    <row r="1712" spans="1:28" x14ac:dyDescent="0.25">
      <c r="A1712">
        <v>35736</v>
      </c>
      <c r="B1712" t="s">
        <v>1468</v>
      </c>
      <c r="C1712" t="str">
        <f>IF(B1712="","",CONCATENATE(Tabela2[[#This Row],[Nazwa pliku - render - lokalizacja folderu]],B1712))</f>
        <v>G:\LocalUser\snws\Rendery_dwg_rys\web_ok\TTRB_web_ok.png</v>
      </c>
      <c r="D1712" t="s">
        <v>2179</v>
      </c>
      <c r="E1712" t="s">
        <v>1469</v>
      </c>
      <c r="F1712" t="str">
        <f>IF(E1712="","",CONCATENATE(Tabela2[[#This Row],[Nazwa pliku - .dwg - lokalizacja folderu]],E1712))</f>
        <v>G:\LocalUser\snws\Rendery_dwg_rys\dwg\TTRB-M8.DWG</v>
      </c>
      <c r="G1712" t="s">
        <v>2185</v>
      </c>
      <c r="H1712" t="s">
        <v>2382</v>
      </c>
      <c r="I1712" t="str">
        <f>IF(H1712="","",CONCATENATE(Tabela2[[#This Row],[Rysunek .png - lokalizacja folderu]],H1712))</f>
        <v>G:\LocalUser\snws\Rendery_dwg_rys\rys\TTRB_rys.png</v>
      </c>
      <c r="J1712" t="s">
        <v>2181</v>
      </c>
      <c r="L1712" t="str">
        <f>IF(K1712="","",CONCATENATE(Tabela2[[#This Row],[Zastosowania .jpg - lokalizacja folderu]],K1712))</f>
        <v/>
      </c>
      <c r="N1712" t="str">
        <f>IF(M1712="","",CONCATENATE(Tabela2[[#This Row],[Zastosowania .jpg - lokalizacja folderu]],M1712))</f>
        <v/>
      </c>
      <c r="P1712" t="str">
        <f>IF(O1712="","",CONCATENATE(Tabela2[[#This Row],[Zastosowania .jpg - lokalizacja folderu]],O1712))</f>
        <v/>
      </c>
      <c r="Q1712" t="s">
        <v>2555</v>
      </c>
      <c r="S1712" t="str">
        <f>IF(R1712="","",CONCATENATE(Tabela2[[#This Row],[Instrukcje .png - lokalizacja folderu]],R1712))</f>
        <v/>
      </c>
      <c r="T1712" t="s">
        <v>2556</v>
      </c>
      <c r="U1712" t="s">
        <v>2703</v>
      </c>
      <c r="V1712" t="str">
        <f>IF(U1712="","",CONCATENATE(Tabela2[[#This Row],[Modele .rfa - lokalizacja folderu]],U1712))</f>
        <v>G:\LocalUser\snws\Rendery_dwg_rys\Modele 3D\NICZUK Anchor TTRB .rfa</v>
      </c>
      <c r="W1712" t="s">
        <v>2574</v>
      </c>
      <c r="X1712" t="s">
        <v>2823</v>
      </c>
      <c r="Y1712" t="str">
        <f>IF(X1712="","",CONCATENATE(Tabela2[[#This Row],[Modele .txt - lokalizacja folderu]],X1712))</f>
        <v>G:\LocalUser\snws\Rendery_dwg_rys\Modele 3D\NICZUK Anchor TTRB .txt</v>
      </c>
      <c r="Z1712" t="s">
        <v>2574</v>
      </c>
      <c r="AB1712" t="str">
        <f>IFERROR(VLOOKUP(Tabela2[[#This Row],[Kod]],[1]Arkusz7!$A:$W,23,FALSE),"")</f>
        <v>TTRB-M8</v>
      </c>
    </row>
    <row r="1713" spans="1:28" x14ac:dyDescent="0.25">
      <c r="A1713">
        <v>544</v>
      </c>
      <c r="B1713" t="s">
        <v>120</v>
      </c>
      <c r="C1713" t="str">
        <f>IF(B1713="","",CONCATENATE(Tabela2[[#This Row],[Nazwa pliku - render - lokalizacja folderu]],B1713))</f>
        <v>G:\LocalUser\snws\Rendery_dwg_rys\web_ok\UDG_web_ok.png</v>
      </c>
      <c r="D1713" t="s">
        <v>2179</v>
      </c>
      <c r="E1713" t="s">
        <v>124</v>
      </c>
      <c r="F1713" t="str">
        <f>IF(E1713="","",CONCATENATE(Tabela2[[#This Row],[Nazwa pliku - .dwg - lokalizacja folderu]],E1713))</f>
        <v>G:\LocalUser\snws\Rendery_dwg_rys\dwg\UDG-1.DWG</v>
      </c>
      <c r="G1713" t="s">
        <v>2185</v>
      </c>
      <c r="H1713" t="s">
        <v>2212</v>
      </c>
      <c r="I1713" t="str">
        <f>IF(H1713="","",CONCATENATE(Tabela2[[#This Row],[Rysunek .png - lokalizacja folderu]],H1713))</f>
        <v>G:\LocalUser\snws\Rendery_dwg_rys\rys\UDG_rys.png</v>
      </c>
      <c r="J1713" t="s">
        <v>2181</v>
      </c>
      <c r="K1713" t="s">
        <v>2879</v>
      </c>
      <c r="L1713" t="str">
        <f>IF(K1713="","",CONCATENATE(Tabela2[[#This Row],[Zastosowania .jpg - lokalizacja folderu]],K1713))</f>
        <v>G:\LocalUser\snws\Rendery_dwg_rys\Zastosowania\UDG_z_rys.png</v>
      </c>
      <c r="N1713" t="str">
        <f>IF(M1713="","",CONCATENATE(Tabela2[[#This Row],[Zastosowania .jpg - lokalizacja folderu]],M1713))</f>
        <v/>
      </c>
      <c r="P1713" t="str">
        <f>IF(O1713="","",CONCATENATE(Tabela2[[#This Row],[Zastosowania .jpg - lokalizacja folderu]],O1713))</f>
        <v/>
      </c>
      <c r="Q1713" t="s">
        <v>2555</v>
      </c>
      <c r="R1713" t="s">
        <v>2870</v>
      </c>
      <c r="S1713" t="str">
        <f>IF(R1713="","",CONCATENATE(Tabela2[[#This Row],[Instrukcje .png - lokalizacja folderu]],R1713))</f>
        <v>G:\LocalUser\snws\Rendery_dwg_rys\Instrukcje\UDG_i_rys.png</v>
      </c>
      <c r="T1713" t="s">
        <v>2556</v>
      </c>
      <c r="U1713" t="s">
        <v>2583</v>
      </c>
      <c r="V1713" t="str">
        <f>IF(U1713="","",CONCATENATE(Tabela2[[#This Row],[Modele .rfa - lokalizacja folderu]],U1713))</f>
        <v>G:\LocalUser\snws\Rendery_dwg_rys\Modele 3D\NICZUK Double pipe clamp UDG.rfa</v>
      </c>
      <c r="W1713" t="s">
        <v>2574</v>
      </c>
      <c r="X1713" t="s">
        <v>2724</v>
      </c>
      <c r="Y1713" t="str">
        <f>IF(X1713="","",CONCATENATE(Tabela2[[#This Row],[Modele .txt - lokalizacja folderu]],X1713))</f>
        <v>G:\LocalUser\snws\Rendery_dwg_rys\Modele 3D\NICZUK Double pipe clamp UDG.txt</v>
      </c>
      <c r="Z1713" t="s">
        <v>2574</v>
      </c>
      <c r="AB1713" t="str">
        <f>IFERROR(VLOOKUP(Tabela2[[#This Row],[Kod]],[1]Arkusz7!$A:$W,23,FALSE),"")</f>
        <v>UDG-1 BK</v>
      </c>
    </row>
    <row r="1714" spans="1:28" x14ac:dyDescent="0.25">
      <c r="A1714">
        <v>374</v>
      </c>
      <c r="B1714" t="s">
        <v>120</v>
      </c>
      <c r="C1714" t="str">
        <f>IF(B1714="","",CONCATENATE(Tabela2[[#This Row],[Nazwa pliku - render - lokalizacja folderu]],B1714))</f>
        <v>G:\LocalUser\snws\Rendery_dwg_rys\web_ok\UDG_web_ok.png</v>
      </c>
      <c r="D1714" t="s">
        <v>2179</v>
      </c>
      <c r="E1714" t="s">
        <v>124</v>
      </c>
      <c r="F1714" t="str">
        <f>IF(E1714="","",CONCATENATE(Tabela2[[#This Row],[Nazwa pliku - .dwg - lokalizacja folderu]],E1714))</f>
        <v>G:\LocalUser\snws\Rendery_dwg_rys\dwg\UDG-1.DWG</v>
      </c>
      <c r="G1714" t="s">
        <v>2185</v>
      </c>
      <c r="H1714" t="s">
        <v>2212</v>
      </c>
      <c r="I1714" t="str">
        <f>IF(H1714="","",CONCATENATE(Tabela2[[#This Row],[Rysunek .png - lokalizacja folderu]],H1714))</f>
        <v>G:\LocalUser\snws\Rendery_dwg_rys\rys\UDG_rys.png</v>
      </c>
      <c r="J1714" t="s">
        <v>2181</v>
      </c>
      <c r="K1714" t="s">
        <v>2879</v>
      </c>
      <c r="L1714" t="str">
        <f>IF(K1714="","",CONCATENATE(Tabela2[[#This Row],[Zastosowania .jpg - lokalizacja folderu]],K1714))</f>
        <v>G:\LocalUser\snws\Rendery_dwg_rys\Zastosowania\UDG_z_rys.png</v>
      </c>
      <c r="N1714" t="str">
        <f>IF(M1714="","",CONCATENATE(Tabela2[[#This Row],[Zastosowania .jpg - lokalizacja folderu]],M1714))</f>
        <v/>
      </c>
      <c r="P1714" t="str">
        <f>IF(O1714="","",CONCATENATE(Tabela2[[#This Row],[Zastosowania .jpg - lokalizacja folderu]],O1714))</f>
        <v/>
      </c>
      <c r="Q1714" t="s">
        <v>2555</v>
      </c>
      <c r="R1714" t="s">
        <v>2870</v>
      </c>
      <c r="S1714" t="str">
        <f>IF(R1714="","",CONCATENATE(Tabela2[[#This Row],[Instrukcje .png - lokalizacja folderu]],R1714))</f>
        <v>G:\LocalUser\snws\Rendery_dwg_rys\Instrukcje\UDG_i_rys.png</v>
      </c>
      <c r="T1714" t="s">
        <v>2556</v>
      </c>
      <c r="U1714" t="s">
        <v>2583</v>
      </c>
      <c r="V1714" t="str">
        <f>IF(U1714="","",CONCATENATE(Tabela2[[#This Row],[Modele .rfa - lokalizacja folderu]],U1714))</f>
        <v>G:\LocalUser\snws\Rendery_dwg_rys\Modele 3D\NICZUK Double pipe clamp UDG.rfa</v>
      </c>
      <c r="W1714" t="s">
        <v>2574</v>
      </c>
      <c r="X1714" t="s">
        <v>2724</v>
      </c>
      <c r="Y1714" t="str">
        <f>IF(X1714="","",CONCATENATE(Tabela2[[#This Row],[Modele .txt - lokalizacja folderu]],X1714))</f>
        <v>G:\LocalUser\snws\Rendery_dwg_rys\Modele 3D\NICZUK Double pipe clamp UDG.txt</v>
      </c>
      <c r="Z1714" t="s">
        <v>2574</v>
      </c>
      <c r="AB1714" t="str">
        <f>IFERROR(VLOOKUP(Tabela2[[#This Row],[Kod]],[1]Arkusz7!$A:$W,23,FALSE),"")</f>
        <v>UDG-1 KPL</v>
      </c>
    </row>
    <row r="1715" spans="1:28" x14ac:dyDescent="0.25">
      <c r="A1715">
        <v>7838</v>
      </c>
      <c r="B1715" t="s">
        <v>120</v>
      </c>
      <c r="C1715" t="str">
        <f>IF(B1715="","",CONCATENATE(Tabela2[[#This Row],[Nazwa pliku - render - lokalizacja folderu]],B1715))</f>
        <v>G:\LocalUser\snws\Rendery_dwg_rys\web_ok\UDG_web_ok.png</v>
      </c>
      <c r="D1715" t="s">
        <v>2179</v>
      </c>
      <c r="E1715" t="s">
        <v>124</v>
      </c>
      <c r="F1715" t="str">
        <f>IF(E1715="","",CONCATENATE(Tabela2[[#This Row],[Nazwa pliku - .dwg - lokalizacja folderu]],E1715))</f>
        <v>G:\LocalUser\snws\Rendery_dwg_rys\dwg\UDG-1.DWG</v>
      </c>
      <c r="G1715" t="s">
        <v>2185</v>
      </c>
      <c r="H1715" t="s">
        <v>2212</v>
      </c>
      <c r="I1715" t="str">
        <f>IF(H1715="","",CONCATENATE(Tabela2[[#This Row],[Rysunek .png - lokalizacja folderu]],H1715))</f>
        <v>G:\LocalUser\snws\Rendery_dwg_rys\rys\UDG_rys.png</v>
      </c>
      <c r="J1715" t="s">
        <v>2181</v>
      </c>
      <c r="K1715" t="s">
        <v>2879</v>
      </c>
      <c r="L1715" t="str">
        <f>IF(K1715="","",CONCATENATE(Tabela2[[#This Row],[Zastosowania .jpg - lokalizacja folderu]],K1715))</f>
        <v>G:\LocalUser\snws\Rendery_dwg_rys\Zastosowania\UDG_z_rys.png</v>
      </c>
      <c r="N1715" t="str">
        <f>IF(M1715="","",CONCATENATE(Tabela2[[#This Row],[Zastosowania .jpg - lokalizacja folderu]],M1715))</f>
        <v/>
      </c>
      <c r="P1715" t="str">
        <f>IF(O1715="","",CONCATENATE(Tabela2[[#This Row],[Zastosowania .jpg - lokalizacja folderu]],O1715))</f>
        <v/>
      </c>
      <c r="Q1715" t="s">
        <v>2555</v>
      </c>
      <c r="R1715" t="s">
        <v>2870</v>
      </c>
      <c r="S1715" t="str">
        <f>IF(R1715="","",CONCATENATE(Tabela2[[#This Row],[Instrukcje .png - lokalizacja folderu]],R1715))</f>
        <v>G:\LocalUser\snws\Rendery_dwg_rys\Instrukcje\UDG_i_rys.png</v>
      </c>
      <c r="T1715" t="s">
        <v>2556</v>
      </c>
      <c r="U1715" t="s">
        <v>2583</v>
      </c>
      <c r="V1715" t="str">
        <f>IF(U1715="","",CONCATENATE(Tabela2[[#This Row],[Modele .rfa - lokalizacja folderu]],U1715))</f>
        <v>G:\LocalUser\snws\Rendery_dwg_rys\Modele 3D\NICZUK Double pipe clamp UDG.rfa</v>
      </c>
      <c r="W1715" t="s">
        <v>2574</v>
      </c>
      <c r="X1715" t="s">
        <v>2724</v>
      </c>
      <c r="Y1715" t="str">
        <f>IF(X1715="","",CONCATENATE(Tabela2[[#This Row],[Modele .txt - lokalizacja folderu]],X1715))</f>
        <v>G:\LocalUser\snws\Rendery_dwg_rys\Modele 3D\NICZUK Double pipe clamp UDG.txt</v>
      </c>
      <c r="Z1715" t="s">
        <v>2574</v>
      </c>
      <c r="AB1715" t="str">
        <f>IFERROR(VLOOKUP(Tabela2[[#This Row],[Kod]],[1]Arkusz7!$A:$W,23,FALSE),"")</f>
        <v>UDG-1 SKR</v>
      </c>
    </row>
    <row r="1716" spans="1:28" x14ac:dyDescent="0.25">
      <c r="A1716">
        <v>545</v>
      </c>
      <c r="B1716" t="s">
        <v>120</v>
      </c>
      <c r="C1716" t="str">
        <f>IF(B1716="","",CONCATENATE(Tabela2[[#This Row],[Nazwa pliku - render - lokalizacja folderu]],B1716))</f>
        <v>G:\LocalUser\snws\Rendery_dwg_rys\web_ok\UDG_web_ok.png</v>
      </c>
      <c r="D1716" t="s">
        <v>2179</v>
      </c>
      <c r="E1716" t="s">
        <v>122</v>
      </c>
      <c r="F1716" t="str">
        <f>IF(E1716="","",CONCATENATE(Tabela2[[#This Row],[Nazwa pliku - .dwg - lokalizacja folderu]],E1716))</f>
        <v>G:\LocalUser\snws\Rendery_dwg_rys\dwg\UDG-1_2.DWG</v>
      </c>
      <c r="G1716" t="s">
        <v>2185</v>
      </c>
      <c r="H1716" t="s">
        <v>2212</v>
      </c>
      <c r="I1716" t="str">
        <f>IF(H1716="","",CONCATENATE(Tabela2[[#This Row],[Rysunek .png - lokalizacja folderu]],H1716))</f>
        <v>G:\LocalUser\snws\Rendery_dwg_rys\rys\UDG_rys.png</v>
      </c>
      <c r="J1716" t="s">
        <v>2181</v>
      </c>
      <c r="K1716" t="s">
        <v>2879</v>
      </c>
      <c r="L1716" t="str">
        <f>IF(K1716="","",CONCATENATE(Tabela2[[#This Row],[Zastosowania .jpg - lokalizacja folderu]],K1716))</f>
        <v>G:\LocalUser\snws\Rendery_dwg_rys\Zastosowania\UDG_z_rys.png</v>
      </c>
      <c r="N1716" t="str">
        <f>IF(M1716="","",CONCATENATE(Tabela2[[#This Row],[Zastosowania .jpg - lokalizacja folderu]],M1716))</f>
        <v/>
      </c>
      <c r="P1716" t="str">
        <f>IF(O1716="","",CONCATENATE(Tabela2[[#This Row],[Zastosowania .jpg - lokalizacja folderu]],O1716))</f>
        <v/>
      </c>
      <c r="Q1716" t="s">
        <v>2555</v>
      </c>
      <c r="R1716" t="s">
        <v>2870</v>
      </c>
      <c r="S1716" t="str">
        <f>IF(R1716="","",CONCATENATE(Tabela2[[#This Row],[Instrukcje .png - lokalizacja folderu]],R1716))</f>
        <v>G:\LocalUser\snws\Rendery_dwg_rys\Instrukcje\UDG_i_rys.png</v>
      </c>
      <c r="T1716" t="s">
        <v>2556</v>
      </c>
      <c r="U1716" t="s">
        <v>2583</v>
      </c>
      <c r="V1716" t="str">
        <f>IF(U1716="","",CONCATENATE(Tabela2[[#This Row],[Modele .rfa - lokalizacja folderu]],U1716))</f>
        <v>G:\LocalUser\snws\Rendery_dwg_rys\Modele 3D\NICZUK Double pipe clamp UDG.rfa</v>
      </c>
      <c r="W1716" t="s">
        <v>2574</v>
      </c>
      <c r="X1716" t="s">
        <v>2724</v>
      </c>
      <c r="Y1716" t="str">
        <f>IF(X1716="","",CONCATENATE(Tabela2[[#This Row],[Modele .txt - lokalizacja folderu]],X1716))</f>
        <v>G:\LocalUser\snws\Rendery_dwg_rys\Modele 3D\NICZUK Double pipe clamp UDG.txt</v>
      </c>
      <c r="Z1716" t="s">
        <v>2574</v>
      </c>
      <c r="AB1716" t="str">
        <f>IFERROR(VLOOKUP(Tabela2[[#This Row],[Kod]],[1]Arkusz7!$A:$W,23,FALSE),"")</f>
        <v>UDG-1/2 BK</v>
      </c>
    </row>
    <row r="1717" spans="1:28" x14ac:dyDescent="0.25">
      <c r="A1717">
        <v>375</v>
      </c>
      <c r="B1717" t="s">
        <v>120</v>
      </c>
      <c r="C1717" t="str">
        <f>IF(B1717="","",CONCATENATE(Tabela2[[#This Row],[Nazwa pliku - render - lokalizacja folderu]],B1717))</f>
        <v>G:\LocalUser\snws\Rendery_dwg_rys\web_ok\UDG_web_ok.png</v>
      </c>
      <c r="D1717" t="s">
        <v>2179</v>
      </c>
      <c r="E1717" t="s">
        <v>122</v>
      </c>
      <c r="F1717" t="str">
        <f>IF(E1717="","",CONCATENATE(Tabela2[[#This Row],[Nazwa pliku - .dwg - lokalizacja folderu]],E1717))</f>
        <v>G:\LocalUser\snws\Rendery_dwg_rys\dwg\UDG-1_2.DWG</v>
      </c>
      <c r="G1717" t="s">
        <v>2185</v>
      </c>
      <c r="H1717" t="s">
        <v>2212</v>
      </c>
      <c r="I1717" t="str">
        <f>IF(H1717="","",CONCATENATE(Tabela2[[#This Row],[Rysunek .png - lokalizacja folderu]],H1717))</f>
        <v>G:\LocalUser\snws\Rendery_dwg_rys\rys\UDG_rys.png</v>
      </c>
      <c r="J1717" t="s">
        <v>2181</v>
      </c>
      <c r="K1717" t="s">
        <v>2879</v>
      </c>
      <c r="L1717" t="str">
        <f>IF(K1717="","",CONCATENATE(Tabela2[[#This Row],[Zastosowania .jpg - lokalizacja folderu]],K1717))</f>
        <v>G:\LocalUser\snws\Rendery_dwg_rys\Zastosowania\UDG_z_rys.png</v>
      </c>
      <c r="N1717" t="str">
        <f>IF(M1717="","",CONCATENATE(Tabela2[[#This Row],[Zastosowania .jpg - lokalizacja folderu]],M1717))</f>
        <v/>
      </c>
      <c r="P1717" t="str">
        <f>IF(O1717="","",CONCATENATE(Tabela2[[#This Row],[Zastosowania .jpg - lokalizacja folderu]],O1717))</f>
        <v/>
      </c>
      <c r="Q1717" t="s">
        <v>2555</v>
      </c>
      <c r="R1717" t="s">
        <v>2870</v>
      </c>
      <c r="S1717" t="str">
        <f>IF(R1717="","",CONCATENATE(Tabela2[[#This Row],[Instrukcje .png - lokalizacja folderu]],R1717))</f>
        <v>G:\LocalUser\snws\Rendery_dwg_rys\Instrukcje\UDG_i_rys.png</v>
      </c>
      <c r="T1717" t="s">
        <v>2556</v>
      </c>
      <c r="U1717" t="s">
        <v>2583</v>
      </c>
      <c r="V1717" t="str">
        <f>IF(U1717="","",CONCATENATE(Tabela2[[#This Row],[Modele .rfa - lokalizacja folderu]],U1717))</f>
        <v>G:\LocalUser\snws\Rendery_dwg_rys\Modele 3D\NICZUK Double pipe clamp UDG.rfa</v>
      </c>
      <c r="W1717" t="s">
        <v>2574</v>
      </c>
      <c r="X1717" t="s">
        <v>2724</v>
      </c>
      <c r="Y1717" t="str">
        <f>IF(X1717="","",CONCATENATE(Tabela2[[#This Row],[Modele .txt - lokalizacja folderu]],X1717))</f>
        <v>G:\LocalUser\snws\Rendery_dwg_rys\Modele 3D\NICZUK Double pipe clamp UDG.txt</v>
      </c>
      <c r="Z1717" t="s">
        <v>2574</v>
      </c>
      <c r="AB1717" t="str">
        <f>IFERROR(VLOOKUP(Tabela2[[#This Row],[Kod]],[1]Arkusz7!$A:$W,23,FALSE),"")</f>
        <v>UDG-1/2 KPL</v>
      </c>
    </row>
    <row r="1718" spans="1:28" x14ac:dyDescent="0.25">
      <c r="A1718">
        <v>7839</v>
      </c>
      <c r="B1718" t="s">
        <v>120</v>
      </c>
      <c r="C1718" t="str">
        <f>IF(B1718="","",CONCATENATE(Tabela2[[#This Row],[Nazwa pliku - render - lokalizacja folderu]],B1718))</f>
        <v>G:\LocalUser\snws\Rendery_dwg_rys\web_ok\UDG_web_ok.png</v>
      </c>
      <c r="D1718" t="s">
        <v>2179</v>
      </c>
      <c r="E1718" t="s">
        <v>122</v>
      </c>
      <c r="F1718" t="str">
        <f>IF(E1718="","",CONCATENATE(Tabela2[[#This Row],[Nazwa pliku - .dwg - lokalizacja folderu]],E1718))</f>
        <v>G:\LocalUser\snws\Rendery_dwg_rys\dwg\UDG-1_2.DWG</v>
      </c>
      <c r="G1718" t="s">
        <v>2185</v>
      </c>
      <c r="H1718" t="s">
        <v>2212</v>
      </c>
      <c r="I1718" t="str">
        <f>IF(H1718="","",CONCATENATE(Tabela2[[#This Row],[Rysunek .png - lokalizacja folderu]],H1718))</f>
        <v>G:\LocalUser\snws\Rendery_dwg_rys\rys\UDG_rys.png</v>
      </c>
      <c r="J1718" t="s">
        <v>2181</v>
      </c>
      <c r="K1718" t="s">
        <v>2879</v>
      </c>
      <c r="L1718" t="str">
        <f>IF(K1718="","",CONCATENATE(Tabela2[[#This Row],[Zastosowania .jpg - lokalizacja folderu]],K1718))</f>
        <v>G:\LocalUser\snws\Rendery_dwg_rys\Zastosowania\UDG_z_rys.png</v>
      </c>
      <c r="N1718" t="str">
        <f>IF(M1718="","",CONCATENATE(Tabela2[[#This Row],[Zastosowania .jpg - lokalizacja folderu]],M1718))</f>
        <v/>
      </c>
      <c r="P1718" t="str">
        <f>IF(O1718="","",CONCATENATE(Tabela2[[#This Row],[Zastosowania .jpg - lokalizacja folderu]],O1718))</f>
        <v/>
      </c>
      <c r="Q1718" t="s">
        <v>2555</v>
      </c>
      <c r="R1718" t="s">
        <v>2870</v>
      </c>
      <c r="S1718" t="str">
        <f>IF(R1718="","",CONCATENATE(Tabela2[[#This Row],[Instrukcje .png - lokalizacja folderu]],R1718))</f>
        <v>G:\LocalUser\snws\Rendery_dwg_rys\Instrukcje\UDG_i_rys.png</v>
      </c>
      <c r="T1718" t="s">
        <v>2556</v>
      </c>
      <c r="U1718" t="s">
        <v>2583</v>
      </c>
      <c r="V1718" t="str">
        <f>IF(U1718="","",CONCATENATE(Tabela2[[#This Row],[Modele .rfa - lokalizacja folderu]],U1718))</f>
        <v>G:\LocalUser\snws\Rendery_dwg_rys\Modele 3D\NICZUK Double pipe clamp UDG.rfa</v>
      </c>
      <c r="W1718" t="s">
        <v>2574</v>
      </c>
      <c r="X1718" t="s">
        <v>2724</v>
      </c>
      <c r="Y1718" t="str">
        <f>IF(X1718="","",CONCATENATE(Tabela2[[#This Row],[Modele .txt - lokalizacja folderu]],X1718))</f>
        <v>G:\LocalUser\snws\Rendery_dwg_rys\Modele 3D\NICZUK Double pipe clamp UDG.txt</v>
      </c>
      <c r="Z1718" t="s">
        <v>2574</v>
      </c>
      <c r="AB1718" t="str">
        <f>IFERROR(VLOOKUP(Tabela2[[#This Row],[Kod]],[1]Arkusz7!$A:$W,23,FALSE),"")</f>
        <v>UDG-1/2 SKR</v>
      </c>
    </row>
    <row r="1719" spans="1:28" x14ac:dyDescent="0.25">
      <c r="A1719">
        <v>546</v>
      </c>
      <c r="B1719" t="s">
        <v>120</v>
      </c>
      <c r="C1719" t="str">
        <f>IF(B1719="","",CONCATENATE(Tabela2[[#This Row],[Nazwa pliku - render - lokalizacja folderu]],B1719))</f>
        <v>G:\LocalUser\snws\Rendery_dwg_rys\web_ok\UDG_web_ok.png</v>
      </c>
      <c r="D1719" t="s">
        <v>2179</v>
      </c>
      <c r="E1719" t="s">
        <v>123</v>
      </c>
      <c r="F1719" t="str">
        <f>IF(E1719="","",CONCATENATE(Tabela2[[#This Row],[Nazwa pliku - .dwg - lokalizacja folderu]],E1719))</f>
        <v>G:\LocalUser\snws\Rendery_dwg_rys\dwg\UDG-3_4.DWG</v>
      </c>
      <c r="G1719" t="s">
        <v>2185</v>
      </c>
      <c r="H1719" t="s">
        <v>2212</v>
      </c>
      <c r="I1719" t="str">
        <f>IF(H1719="","",CONCATENATE(Tabela2[[#This Row],[Rysunek .png - lokalizacja folderu]],H1719))</f>
        <v>G:\LocalUser\snws\Rendery_dwg_rys\rys\UDG_rys.png</v>
      </c>
      <c r="J1719" t="s">
        <v>2181</v>
      </c>
      <c r="K1719" t="s">
        <v>2879</v>
      </c>
      <c r="L1719" t="str">
        <f>IF(K1719="","",CONCATENATE(Tabela2[[#This Row],[Zastosowania .jpg - lokalizacja folderu]],K1719))</f>
        <v>G:\LocalUser\snws\Rendery_dwg_rys\Zastosowania\UDG_z_rys.png</v>
      </c>
      <c r="N1719" t="str">
        <f>IF(M1719="","",CONCATENATE(Tabela2[[#This Row],[Zastosowania .jpg - lokalizacja folderu]],M1719))</f>
        <v/>
      </c>
      <c r="P1719" t="str">
        <f>IF(O1719="","",CONCATENATE(Tabela2[[#This Row],[Zastosowania .jpg - lokalizacja folderu]],O1719))</f>
        <v/>
      </c>
      <c r="Q1719" t="s">
        <v>2555</v>
      </c>
      <c r="R1719" t="s">
        <v>2870</v>
      </c>
      <c r="S1719" t="str">
        <f>IF(R1719="","",CONCATENATE(Tabela2[[#This Row],[Instrukcje .png - lokalizacja folderu]],R1719))</f>
        <v>G:\LocalUser\snws\Rendery_dwg_rys\Instrukcje\UDG_i_rys.png</v>
      </c>
      <c r="T1719" t="s">
        <v>2556</v>
      </c>
      <c r="U1719" t="s">
        <v>2583</v>
      </c>
      <c r="V1719" t="str">
        <f>IF(U1719="","",CONCATENATE(Tabela2[[#This Row],[Modele .rfa - lokalizacja folderu]],U1719))</f>
        <v>G:\LocalUser\snws\Rendery_dwg_rys\Modele 3D\NICZUK Double pipe clamp UDG.rfa</v>
      </c>
      <c r="W1719" t="s">
        <v>2574</v>
      </c>
      <c r="X1719" t="s">
        <v>2724</v>
      </c>
      <c r="Y1719" t="str">
        <f>IF(X1719="","",CONCATENATE(Tabela2[[#This Row],[Modele .txt - lokalizacja folderu]],X1719))</f>
        <v>G:\LocalUser\snws\Rendery_dwg_rys\Modele 3D\NICZUK Double pipe clamp UDG.txt</v>
      </c>
      <c r="Z1719" t="s">
        <v>2574</v>
      </c>
      <c r="AB1719" t="str">
        <f>IFERROR(VLOOKUP(Tabela2[[#This Row],[Kod]],[1]Arkusz7!$A:$W,23,FALSE),"")</f>
        <v>UDG-3/4 BK</v>
      </c>
    </row>
    <row r="1720" spans="1:28" x14ac:dyDescent="0.25">
      <c r="A1720">
        <v>376</v>
      </c>
      <c r="B1720" t="s">
        <v>120</v>
      </c>
      <c r="C1720" t="str">
        <f>IF(B1720="","",CONCATENATE(Tabela2[[#This Row],[Nazwa pliku - render - lokalizacja folderu]],B1720))</f>
        <v>G:\LocalUser\snws\Rendery_dwg_rys\web_ok\UDG_web_ok.png</v>
      </c>
      <c r="D1720" t="s">
        <v>2179</v>
      </c>
      <c r="E1720" t="s">
        <v>123</v>
      </c>
      <c r="F1720" t="str">
        <f>IF(E1720="","",CONCATENATE(Tabela2[[#This Row],[Nazwa pliku - .dwg - lokalizacja folderu]],E1720))</f>
        <v>G:\LocalUser\snws\Rendery_dwg_rys\dwg\UDG-3_4.DWG</v>
      </c>
      <c r="G1720" t="s">
        <v>2185</v>
      </c>
      <c r="H1720" t="s">
        <v>2212</v>
      </c>
      <c r="I1720" t="str">
        <f>IF(H1720="","",CONCATENATE(Tabela2[[#This Row],[Rysunek .png - lokalizacja folderu]],H1720))</f>
        <v>G:\LocalUser\snws\Rendery_dwg_rys\rys\UDG_rys.png</v>
      </c>
      <c r="J1720" t="s">
        <v>2181</v>
      </c>
      <c r="K1720" t="s">
        <v>2879</v>
      </c>
      <c r="L1720" t="str">
        <f>IF(K1720="","",CONCATENATE(Tabela2[[#This Row],[Zastosowania .jpg - lokalizacja folderu]],K1720))</f>
        <v>G:\LocalUser\snws\Rendery_dwg_rys\Zastosowania\UDG_z_rys.png</v>
      </c>
      <c r="N1720" t="str">
        <f>IF(M1720="","",CONCATENATE(Tabela2[[#This Row],[Zastosowania .jpg - lokalizacja folderu]],M1720))</f>
        <v/>
      </c>
      <c r="P1720" t="str">
        <f>IF(O1720="","",CONCATENATE(Tabela2[[#This Row],[Zastosowania .jpg - lokalizacja folderu]],O1720))</f>
        <v/>
      </c>
      <c r="Q1720" t="s">
        <v>2555</v>
      </c>
      <c r="R1720" t="s">
        <v>2870</v>
      </c>
      <c r="S1720" t="str">
        <f>IF(R1720="","",CONCATENATE(Tabela2[[#This Row],[Instrukcje .png - lokalizacja folderu]],R1720))</f>
        <v>G:\LocalUser\snws\Rendery_dwg_rys\Instrukcje\UDG_i_rys.png</v>
      </c>
      <c r="T1720" t="s">
        <v>2556</v>
      </c>
      <c r="U1720" t="s">
        <v>2583</v>
      </c>
      <c r="V1720" t="str">
        <f>IF(U1720="","",CONCATENATE(Tabela2[[#This Row],[Modele .rfa - lokalizacja folderu]],U1720))</f>
        <v>G:\LocalUser\snws\Rendery_dwg_rys\Modele 3D\NICZUK Double pipe clamp UDG.rfa</v>
      </c>
      <c r="W1720" t="s">
        <v>2574</v>
      </c>
      <c r="X1720" t="s">
        <v>2724</v>
      </c>
      <c r="Y1720" t="str">
        <f>IF(X1720="","",CONCATENATE(Tabela2[[#This Row],[Modele .txt - lokalizacja folderu]],X1720))</f>
        <v>G:\LocalUser\snws\Rendery_dwg_rys\Modele 3D\NICZUK Double pipe clamp UDG.txt</v>
      </c>
      <c r="Z1720" t="s">
        <v>2574</v>
      </c>
      <c r="AB1720" t="str">
        <f>IFERROR(VLOOKUP(Tabela2[[#This Row],[Kod]],[1]Arkusz7!$A:$W,23,FALSE),"")</f>
        <v>UDG-3/4 KPL</v>
      </c>
    </row>
    <row r="1721" spans="1:28" x14ac:dyDescent="0.25">
      <c r="A1721">
        <v>7840</v>
      </c>
      <c r="B1721" t="s">
        <v>120</v>
      </c>
      <c r="C1721" t="str">
        <f>IF(B1721="","",CONCATENATE(Tabela2[[#This Row],[Nazwa pliku - render - lokalizacja folderu]],B1721))</f>
        <v>G:\LocalUser\snws\Rendery_dwg_rys\web_ok\UDG_web_ok.png</v>
      </c>
      <c r="D1721" t="s">
        <v>2179</v>
      </c>
      <c r="E1721" t="s">
        <v>123</v>
      </c>
      <c r="F1721" t="str">
        <f>IF(E1721="","",CONCATENATE(Tabela2[[#This Row],[Nazwa pliku - .dwg - lokalizacja folderu]],E1721))</f>
        <v>G:\LocalUser\snws\Rendery_dwg_rys\dwg\UDG-3_4.DWG</v>
      </c>
      <c r="G1721" t="s">
        <v>2185</v>
      </c>
      <c r="H1721" t="s">
        <v>2212</v>
      </c>
      <c r="I1721" t="str">
        <f>IF(H1721="","",CONCATENATE(Tabela2[[#This Row],[Rysunek .png - lokalizacja folderu]],H1721))</f>
        <v>G:\LocalUser\snws\Rendery_dwg_rys\rys\UDG_rys.png</v>
      </c>
      <c r="J1721" t="s">
        <v>2181</v>
      </c>
      <c r="K1721" t="s">
        <v>2879</v>
      </c>
      <c r="L1721" t="str">
        <f>IF(K1721="","",CONCATENATE(Tabela2[[#This Row],[Zastosowania .jpg - lokalizacja folderu]],K1721))</f>
        <v>G:\LocalUser\snws\Rendery_dwg_rys\Zastosowania\UDG_z_rys.png</v>
      </c>
      <c r="N1721" t="str">
        <f>IF(M1721="","",CONCATENATE(Tabela2[[#This Row],[Zastosowania .jpg - lokalizacja folderu]],M1721))</f>
        <v/>
      </c>
      <c r="P1721" t="str">
        <f>IF(O1721="","",CONCATENATE(Tabela2[[#This Row],[Zastosowania .jpg - lokalizacja folderu]],O1721))</f>
        <v/>
      </c>
      <c r="Q1721" t="s">
        <v>2555</v>
      </c>
      <c r="R1721" t="s">
        <v>2870</v>
      </c>
      <c r="S1721" t="str">
        <f>IF(R1721="","",CONCATENATE(Tabela2[[#This Row],[Instrukcje .png - lokalizacja folderu]],R1721))</f>
        <v>G:\LocalUser\snws\Rendery_dwg_rys\Instrukcje\UDG_i_rys.png</v>
      </c>
      <c r="T1721" t="s">
        <v>2556</v>
      </c>
      <c r="U1721" t="s">
        <v>2583</v>
      </c>
      <c r="V1721" t="str">
        <f>IF(U1721="","",CONCATENATE(Tabela2[[#This Row],[Modele .rfa - lokalizacja folderu]],U1721))</f>
        <v>G:\LocalUser\snws\Rendery_dwg_rys\Modele 3D\NICZUK Double pipe clamp UDG.rfa</v>
      </c>
      <c r="W1721" t="s">
        <v>2574</v>
      </c>
      <c r="X1721" t="s">
        <v>2724</v>
      </c>
      <c r="Y1721" t="str">
        <f>IF(X1721="","",CONCATENATE(Tabela2[[#This Row],[Modele .txt - lokalizacja folderu]],X1721))</f>
        <v>G:\LocalUser\snws\Rendery_dwg_rys\Modele 3D\NICZUK Double pipe clamp UDG.txt</v>
      </c>
      <c r="Z1721" t="s">
        <v>2574</v>
      </c>
      <c r="AB1721" t="str">
        <f>IFERROR(VLOOKUP(Tabela2[[#This Row],[Kod]],[1]Arkusz7!$A:$W,23,FALSE),"")</f>
        <v>UDG-3/4 SKR</v>
      </c>
    </row>
    <row r="1722" spans="1:28" x14ac:dyDescent="0.25">
      <c r="A1722">
        <v>507</v>
      </c>
      <c r="B1722" t="s">
        <v>120</v>
      </c>
      <c r="C1722" t="str">
        <f>IF(B1722="","",CONCATENATE(Tabela2[[#This Row],[Nazwa pliku - render - lokalizacja folderu]],B1722))</f>
        <v>G:\LocalUser\snws\Rendery_dwg_rys\web_ok\UDG_web_ok.png</v>
      </c>
      <c r="D1722" t="s">
        <v>2179</v>
      </c>
      <c r="E1722" t="s">
        <v>121</v>
      </c>
      <c r="F1722" t="str">
        <f>IF(E1722="","",CONCATENATE(Tabela2[[#This Row],[Nazwa pliku - .dwg - lokalizacja folderu]],E1722))</f>
        <v>G:\LocalUser\snws\Rendery_dwg_rys\dwg\UDG-3_8.DWG</v>
      </c>
      <c r="G1722" t="s">
        <v>2185</v>
      </c>
      <c r="H1722" t="s">
        <v>2212</v>
      </c>
      <c r="I1722" t="str">
        <f>IF(H1722="","",CONCATENATE(Tabela2[[#This Row],[Rysunek .png - lokalizacja folderu]],H1722))</f>
        <v>G:\LocalUser\snws\Rendery_dwg_rys\rys\UDG_rys.png</v>
      </c>
      <c r="J1722" t="s">
        <v>2181</v>
      </c>
      <c r="K1722" t="s">
        <v>2879</v>
      </c>
      <c r="L1722" t="str">
        <f>IF(K1722="","",CONCATENATE(Tabela2[[#This Row],[Zastosowania .jpg - lokalizacja folderu]],K1722))</f>
        <v>G:\LocalUser\snws\Rendery_dwg_rys\Zastosowania\UDG_z_rys.png</v>
      </c>
      <c r="N1722" t="str">
        <f>IF(M1722="","",CONCATENATE(Tabela2[[#This Row],[Zastosowania .jpg - lokalizacja folderu]],M1722))</f>
        <v/>
      </c>
      <c r="P1722" t="str">
        <f>IF(O1722="","",CONCATENATE(Tabela2[[#This Row],[Zastosowania .jpg - lokalizacja folderu]],O1722))</f>
        <v/>
      </c>
      <c r="Q1722" t="s">
        <v>2555</v>
      </c>
      <c r="R1722" t="s">
        <v>2870</v>
      </c>
      <c r="S1722" t="str">
        <f>IF(R1722="","",CONCATENATE(Tabela2[[#This Row],[Instrukcje .png - lokalizacja folderu]],R1722))</f>
        <v>G:\LocalUser\snws\Rendery_dwg_rys\Instrukcje\UDG_i_rys.png</v>
      </c>
      <c r="T1722" t="s">
        <v>2556</v>
      </c>
      <c r="U1722" t="s">
        <v>2583</v>
      </c>
      <c r="V1722" t="str">
        <f>IF(U1722="","",CONCATENATE(Tabela2[[#This Row],[Modele .rfa - lokalizacja folderu]],U1722))</f>
        <v>G:\LocalUser\snws\Rendery_dwg_rys\Modele 3D\NICZUK Double pipe clamp UDG.rfa</v>
      </c>
      <c r="W1722" t="s">
        <v>2574</v>
      </c>
      <c r="X1722" t="s">
        <v>2724</v>
      </c>
      <c r="Y1722" t="str">
        <f>IF(X1722="","",CONCATENATE(Tabela2[[#This Row],[Modele .txt - lokalizacja folderu]],X1722))</f>
        <v>G:\LocalUser\snws\Rendery_dwg_rys\Modele 3D\NICZUK Double pipe clamp UDG.txt</v>
      </c>
      <c r="Z1722" t="s">
        <v>2574</v>
      </c>
      <c r="AB1722" t="str">
        <f>IFERROR(VLOOKUP(Tabela2[[#This Row],[Kod]],[1]Arkusz7!$A:$W,23,FALSE),"")</f>
        <v>UDG-3/8 BK</v>
      </c>
    </row>
    <row r="1723" spans="1:28" x14ac:dyDescent="0.25">
      <c r="A1723">
        <v>377</v>
      </c>
      <c r="B1723" t="s">
        <v>120</v>
      </c>
      <c r="C1723" t="str">
        <f>IF(B1723="","",CONCATENATE(Tabela2[[#This Row],[Nazwa pliku - render - lokalizacja folderu]],B1723))</f>
        <v>G:\LocalUser\snws\Rendery_dwg_rys\web_ok\UDG_web_ok.png</v>
      </c>
      <c r="D1723" t="s">
        <v>2179</v>
      </c>
      <c r="E1723" t="s">
        <v>121</v>
      </c>
      <c r="F1723" t="str">
        <f>IF(E1723="","",CONCATENATE(Tabela2[[#This Row],[Nazwa pliku - .dwg - lokalizacja folderu]],E1723))</f>
        <v>G:\LocalUser\snws\Rendery_dwg_rys\dwg\UDG-3_8.DWG</v>
      </c>
      <c r="G1723" t="s">
        <v>2185</v>
      </c>
      <c r="H1723" t="s">
        <v>2212</v>
      </c>
      <c r="I1723" t="str">
        <f>IF(H1723="","",CONCATENATE(Tabela2[[#This Row],[Rysunek .png - lokalizacja folderu]],H1723))</f>
        <v>G:\LocalUser\snws\Rendery_dwg_rys\rys\UDG_rys.png</v>
      </c>
      <c r="J1723" t="s">
        <v>2181</v>
      </c>
      <c r="K1723" t="s">
        <v>2879</v>
      </c>
      <c r="L1723" t="str">
        <f>IF(K1723="","",CONCATENATE(Tabela2[[#This Row],[Zastosowania .jpg - lokalizacja folderu]],K1723))</f>
        <v>G:\LocalUser\snws\Rendery_dwg_rys\Zastosowania\UDG_z_rys.png</v>
      </c>
      <c r="N1723" t="str">
        <f>IF(M1723="","",CONCATENATE(Tabela2[[#This Row],[Zastosowania .jpg - lokalizacja folderu]],M1723))</f>
        <v/>
      </c>
      <c r="P1723" t="str">
        <f>IF(O1723="","",CONCATENATE(Tabela2[[#This Row],[Zastosowania .jpg - lokalizacja folderu]],O1723))</f>
        <v/>
      </c>
      <c r="Q1723" t="s">
        <v>2555</v>
      </c>
      <c r="R1723" t="s">
        <v>2870</v>
      </c>
      <c r="S1723" t="str">
        <f>IF(R1723="","",CONCATENATE(Tabela2[[#This Row],[Instrukcje .png - lokalizacja folderu]],R1723))</f>
        <v>G:\LocalUser\snws\Rendery_dwg_rys\Instrukcje\UDG_i_rys.png</v>
      </c>
      <c r="T1723" t="s">
        <v>2556</v>
      </c>
      <c r="U1723" t="s">
        <v>2583</v>
      </c>
      <c r="V1723" t="str">
        <f>IF(U1723="","",CONCATENATE(Tabela2[[#This Row],[Modele .rfa - lokalizacja folderu]],U1723))</f>
        <v>G:\LocalUser\snws\Rendery_dwg_rys\Modele 3D\NICZUK Double pipe clamp UDG.rfa</v>
      </c>
      <c r="W1723" t="s">
        <v>2574</v>
      </c>
      <c r="X1723" t="s">
        <v>2724</v>
      </c>
      <c r="Y1723" t="str">
        <f>IF(X1723="","",CONCATENATE(Tabela2[[#This Row],[Modele .txt - lokalizacja folderu]],X1723))</f>
        <v>G:\LocalUser\snws\Rendery_dwg_rys\Modele 3D\NICZUK Double pipe clamp UDG.txt</v>
      </c>
      <c r="Z1723" t="s">
        <v>2574</v>
      </c>
      <c r="AB1723" t="str">
        <f>IFERROR(VLOOKUP(Tabela2[[#This Row],[Kod]],[1]Arkusz7!$A:$W,23,FALSE),"")</f>
        <v>UDG-3/8 KPL</v>
      </c>
    </row>
    <row r="1724" spans="1:28" x14ac:dyDescent="0.25">
      <c r="A1724">
        <v>7841</v>
      </c>
      <c r="B1724" t="s">
        <v>120</v>
      </c>
      <c r="C1724" t="str">
        <f>IF(B1724="","",CONCATENATE(Tabela2[[#This Row],[Nazwa pliku - render - lokalizacja folderu]],B1724))</f>
        <v>G:\LocalUser\snws\Rendery_dwg_rys\web_ok\UDG_web_ok.png</v>
      </c>
      <c r="D1724" t="s">
        <v>2179</v>
      </c>
      <c r="E1724" t="s">
        <v>121</v>
      </c>
      <c r="F1724" t="str">
        <f>IF(E1724="","",CONCATENATE(Tabela2[[#This Row],[Nazwa pliku - .dwg - lokalizacja folderu]],E1724))</f>
        <v>G:\LocalUser\snws\Rendery_dwg_rys\dwg\UDG-3_8.DWG</v>
      </c>
      <c r="G1724" t="s">
        <v>2185</v>
      </c>
      <c r="H1724" t="s">
        <v>2212</v>
      </c>
      <c r="I1724" t="str">
        <f>IF(H1724="","",CONCATENATE(Tabela2[[#This Row],[Rysunek .png - lokalizacja folderu]],H1724))</f>
        <v>G:\LocalUser\snws\Rendery_dwg_rys\rys\UDG_rys.png</v>
      </c>
      <c r="J1724" t="s">
        <v>2181</v>
      </c>
      <c r="K1724" t="s">
        <v>2879</v>
      </c>
      <c r="L1724" t="str">
        <f>IF(K1724="","",CONCATENATE(Tabela2[[#This Row],[Zastosowania .jpg - lokalizacja folderu]],K1724))</f>
        <v>G:\LocalUser\snws\Rendery_dwg_rys\Zastosowania\UDG_z_rys.png</v>
      </c>
      <c r="N1724" t="str">
        <f>IF(M1724="","",CONCATENATE(Tabela2[[#This Row],[Zastosowania .jpg - lokalizacja folderu]],M1724))</f>
        <v/>
      </c>
      <c r="P1724" t="str">
        <f>IF(O1724="","",CONCATENATE(Tabela2[[#This Row],[Zastosowania .jpg - lokalizacja folderu]],O1724))</f>
        <v/>
      </c>
      <c r="Q1724" t="s">
        <v>2555</v>
      </c>
      <c r="R1724" t="s">
        <v>2870</v>
      </c>
      <c r="S1724" t="str">
        <f>IF(R1724="","",CONCATENATE(Tabela2[[#This Row],[Instrukcje .png - lokalizacja folderu]],R1724))</f>
        <v>G:\LocalUser\snws\Rendery_dwg_rys\Instrukcje\UDG_i_rys.png</v>
      </c>
      <c r="T1724" t="s">
        <v>2556</v>
      </c>
      <c r="U1724" t="s">
        <v>2583</v>
      </c>
      <c r="V1724" t="str">
        <f>IF(U1724="","",CONCATENATE(Tabela2[[#This Row],[Modele .rfa - lokalizacja folderu]],U1724))</f>
        <v>G:\LocalUser\snws\Rendery_dwg_rys\Modele 3D\NICZUK Double pipe clamp UDG.rfa</v>
      </c>
      <c r="W1724" t="s">
        <v>2574</v>
      </c>
      <c r="X1724" t="s">
        <v>2724</v>
      </c>
      <c r="Y1724" t="str">
        <f>IF(X1724="","",CONCATENATE(Tabela2[[#This Row],[Modele .txt - lokalizacja folderu]],X1724))</f>
        <v>G:\LocalUser\snws\Rendery_dwg_rys\Modele 3D\NICZUK Double pipe clamp UDG.txt</v>
      </c>
      <c r="Z1724" t="s">
        <v>2574</v>
      </c>
      <c r="AB1724" t="str">
        <f>IFERROR(VLOOKUP(Tabela2[[#This Row],[Kod]],[1]Arkusz7!$A:$W,23,FALSE),"")</f>
        <v>UDG-3/8 SKR</v>
      </c>
    </row>
    <row r="1725" spans="1:28" x14ac:dyDescent="0.25">
      <c r="A1725">
        <v>508</v>
      </c>
      <c r="B1725" t="s">
        <v>130</v>
      </c>
      <c r="C1725" t="str">
        <f>IF(B1725="","",CONCATENATE(Tabela2[[#This Row],[Nazwa pliku - render - lokalizacja folderu]],B1725))</f>
        <v>G:\LocalUser\snws\Rendery_dwg_rys\web_ok\UDGM_web_ok.png</v>
      </c>
      <c r="D1725" t="s">
        <v>2179</v>
      </c>
      <c r="E1725" t="s">
        <v>131</v>
      </c>
      <c r="F1725" t="str">
        <f>IF(E1725="","",CONCATENATE(Tabela2[[#This Row],[Nazwa pliku - .dwg - lokalizacja folderu]],E1725))</f>
        <v>G:\LocalUser\snws\Rendery_dwg_rys\dwg\UDGM-15.DWG</v>
      </c>
      <c r="G1725" t="s">
        <v>2185</v>
      </c>
      <c r="H1725" t="s">
        <v>2214</v>
      </c>
      <c r="I1725" t="str">
        <f>IF(H1725="","",CONCATENATE(Tabela2[[#This Row],[Rysunek .png - lokalizacja folderu]],H1725))</f>
        <v>G:\LocalUser\snws\Rendery_dwg_rys\rys\UDGM_rys.png</v>
      </c>
      <c r="J1725" t="s">
        <v>2181</v>
      </c>
      <c r="L1725" t="str">
        <f>IF(K1725="","",CONCATENATE(Tabela2[[#This Row],[Zastosowania .jpg - lokalizacja folderu]],K1725))</f>
        <v/>
      </c>
      <c r="N1725" t="str">
        <f>IF(M1725="","",CONCATENATE(Tabela2[[#This Row],[Zastosowania .jpg - lokalizacja folderu]],M1725))</f>
        <v/>
      </c>
      <c r="P1725" t="str">
        <f>IF(O1725="","",CONCATENATE(Tabela2[[#This Row],[Zastosowania .jpg - lokalizacja folderu]],O1725))</f>
        <v/>
      </c>
      <c r="Q1725" t="s">
        <v>2555</v>
      </c>
      <c r="S1725" t="str">
        <f>IF(R1725="","",CONCATENATE(Tabela2[[#This Row],[Instrukcje .png - lokalizacja folderu]],R1725))</f>
        <v/>
      </c>
      <c r="T1725" t="s">
        <v>2556</v>
      </c>
      <c r="U1725" t="s">
        <v>2585</v>
      </c>
      <c r="V1725" t="str">
        <f>IF(U1725="","",CONCATENATE(Tabela2[[#This Row],[Modele .rfa - lokalizacja folderu]],U1725))</f>
        <v>G:\LocalUser\snws\Rendery_dwg_rys\Modele 3D\NICZUK Double pipe clamp UDGM.rfa</v>
      </c>
      <c r="W1725" t="s">
        <v>2574</v>
      </c>
      <c r="X1725" t="s">
        <v>2726</v>
      </c>
      <c r="Y1725" t="str">
        <f>IF(X1725="","",CONCATENATE(Tabela2[[#This Row],[Modele .txt - lokalizacja folderu]],X1725))</f>
        <v>G:\LocalUser\snws\Rendery_dwg_rys\Modele 3D\NICZUK Double pipe clamp UDGM.txt</v>
      </c>
      <c r="Z1725" t="s">
        <v>2574</v>
      </c>
      <c r="AB1725" t="str">
        <f>IFERROR(VLOOKUP(Tabela2[[#This Row],[Kod]],[1]Arkusz7!$A:$W,23,FALSE),"")</f>
        <v>UDGM-15 BK</v>
      </c>
    </row>
    <row r="1726" spans="1:28" x14ac:dyDescent="0.25">
      <c r="A1726">
        <v>378</v>
      </c>
      <c r="B1726" t="s">
        <v>130</v>
      </c>
      <c r="C1726" t="str">
        <f>IF(B1726="","",CONCATENATE(Tabela2[[#This Row],[Nazwa pliku - render - lokalizacja folderu]],B1726))</f>
        <v>G:\LocalUser\snws\Rendery_dwg_rys\web_ok\UDGM_web_ok.png</v>
      </c>
      <c r="D1726" t="s">
        <v>2179</v>
      </c>
      <c r="E1726" t="s">
        <v>131</v>
      </c>
      <c r="F1726" t="str">
        <f>IF(E1726="","",CONCATENATE(Tabela2[[#This Row],[Nazwa pliku - .dwg - lokalizacja folderu]],E1726))</f>
        <v>G:\LocalUser\snws\Rendery_dwg_rys\dwg\UDGM-15.DWG</v>
      </c>
      <c r="G1726" t="s">
        <v>2185</v>
      </c>
      <c r="H1726" t="s">
        <v>2214</v>
      </c>
      <c r="I1726" t="str">
        <f>IF(H1726="","",CONCATENATE(Tabela2[[#This Row],[Rysunek .png - lokalizacja folderu]],H1726))</f>
        <v>G:\LocalUser\snws\Rendery_dwg_rys\rys\UDGM_rys.png</v>
      </c>
      <c r="J1726" t="s">
        <v>2181</v>
      </c>
      <c r="L1726" t="str">
        <f>IF(K1726="","",CONCATENATE(Tabela2[[#This Row],[Zastosowania .jpg - lokalizacja folderu]],K1726))</f>
        <v/>
      </c>
      <c r="N1726" t="str">
        <f>IF(M1726="","",CONCATENATE(Tabela2[[#This Row],[Zastosowania .jpg - lokalizacja folderu]],M1726))</f>
        <v/>
      </c>
      <c r="P1726" t="str">
        <f>IF(O1726="","",CONCATENATE(Tabela2[[#This Row],[Zastosowania .jpg - lokalizacja folderu]],O1726))</f>
        <v/>
      </c>
      <c r="Q1726" t="s">
        <v>2555</v>
      </c>
      <c r="S1726" t="str">
        <f>IF(R1726="","",CONCATENATE(Tabela2[[#This Row],[Instrukcje .png - lokalizacja folderu]],R1726))</f>
        <v/>
      </c>
      <c r="T1726" t="s">
        <v>2556</v>
      </c>
      <c r="U1726" t="s">
        <v>2585</v>
      </c>
      <c r="V1726" t="str">
        <f>IF(U1726="","",CONCATENATE(Tabela2[[#This Row],[Modele .rfa - lokalizacja folderu]],U1726))</f>
        <v>G:\LocalUser\snws\Rendery_dwg_rys\Modele 3D\NICZUK Double pipe clamp UDGM.rfa</v>
      </c>
      <c r="W1726" t="s">
        <v>2574</v>
      </c>
      <c r="X1726" t="s">
        <v>2726</v>
      </c>
      <c r="Y1726" t="str">
        <f>IF(X1726="","",CONCATENATE(Tabela2[[#This Row],[Modele .txt - lokalizacja folderu]],X1726))</f>
        <v>G:\LocalUser\snws\Rendery_dwg_rys\Modele 3D\NICZUK Double pipe clamp UDGM.txt</v>
      </c>
      <c r="Z1726" t="s">
        <v>2574</v>
      </c>
      <c r="AB1726" t="str">
        <f>IFERROR(VLOOKUP(Tabela2[[#This Row],[Kod]],[1]Arkusz7!$A:$W,23,FALSE),"")</f>
        <v>UDGM-15 KPL</v>
      </c>
    </row>
    <row r="1727" spans="1:28" x14ac:dyDescent="0.25">
      <c r="A1727">
        <v>7842</v>
      </c>
      <c r="B1727" t="s">
        <v>130</v>
      </c>
      <c r="C1727" t="str">
        <f>IF(B1727="","",CONCATENATE(Tabela2[[#This Row],[Nazwa pliku - render - lokalizacja folderu]],B1727))</f>
        <v>G:\LocalUser\snws\Rendery_dwg_rys\web_ok\UDGM_web_ok.png</v>
      </c>
      <c r="D1727" t="s">
        <v>2179</v>
      </c>
      <c r="E1727" t="s">
        <v>131</v>
      </c>
      <c r="F1727" t="str">
        <f>IF(E1727="","",CONCATENATE(Tabela2[[#This Row],[Nazwa pliku - .dwg - lokalizacja folderu]],E1727))</f>
        <v>G:\LocalUser\snws\Rendery_dwg_rys\dwg\UDGM-15.DWG</v>
      </c>
      <c r="G1727" t="s">
        <v>2185</v>
      </c>
      <c r="H1727" t="s">
        <v>2214</v>
      </c>
      <c r="I1727" t="str">
        <f>IF(H1727="","",CONCATENATE(Tabela2[[#This Row],[Rysunek .png - lokalizacja folderu]],H1727))</f>
        <v>G:\LocalUser\snws\Rendery_dwg_rys\rys\UDGM_rys.png</v>
      </c>
      <c r="J1727" t="s">
        <v>2181</v>
      </c>
      <c r="L1727" t="str">
        <f>IF(K1727="","",CONCATENATE(Tabela2[[#This Row],[Zastosowania .jpg - lokalizacja folderu]],K1727))</f>
        <v/>
      </c>
      <c r="N1727" t="str">
        <f>IF(M1727="","",CONCATENATE(Tabela2[[#This Row],[Zastosowania .jpg - lokalizacja folderu]],M1727))</f>
        <v/>
      </c>
      <c r="P1727" t="str">
        <f>IF(O1727="","",CONCATENATE(Tabela2[[#This Row],[Zastosowania .jpg - lokalizacja folderu]],O1727))</f>
        <v/>
      </c>
      <c r="Q1727" t="s">
        <v>2555</v>
      </c>
      <c r="S1727" t="str">
        <f>IF(R1727="","",CONCATENATE(Tabela2[[#This Row],[Instrukcje .png - lokalizacja folderu]],R1727))</f>
        <v/>
      </c>
      <c r="T1727" t="s">
        <v>2556</v>
      </c>
      <c r="U1727" t="s">
        <v>2585</v>
      </c>
      <c r="V1727" t="str">
        <f>IF(U1727="","",CONCATENATE(Tabela2[[#This Row],[Modele .rfa - lokalizacja folderu]],U1727))</f>
        <v>G:\LocalUser\snws\Rendery_dwg_rys\Modele 3D\NICZUK Double pipe clamp UDGM.rfa</v>
      </c>
      <c r="W1727" t="s">
        <v>2574</v>
      </c>
      <c r="X1727" t="s">
        <v>2726</v>
      </c>
      <c r="Y1727" t="str">
        <f>IF(X1727="","",CONCATENATE(Tabela2[[#This Row],[Modele .txt - lokalizacja folderu]],X1727))</f>
        <v>G:\LocalUser\snws\Rendery_dwg_rys\Modele 3D\NICZUK Double pipe clamp UDGM.txt</v>
      </c>
      <c r="Z1727" t="s">
        <v>2574</v>
      </c>
      <c r="AB1727" t="str">
        <f>IFERROR(VLOOKUP(Tabela2[[#This Row],[Kod]],[1]Arkusz7!$A:$W,23,FALSE),"")</f>
        <v>UDGM-15 SKR</v>
      </c>
    </row>
    <row r="1728" spans="1:28" x14ac:dyDescent="0.25">
      <c r="A1728">
        <v>509</v>
      </c>
      <c r="B1728" t="s">
        <v>130</v>
      </c>
      <c r="C1728" t="str">
        <f>IF(B1728="","",CONCATENATE(Tabela2[[#This Row],[Nazwa pliku - render - lokalizacja folderu]],B1728))</f>
        <v>G:\LocalUser\snws\Rendery_dwg_rys\web_ok\UDGM_web_ok.png</v>
      </c>
      <c r="D1728" t="s">
        <v>2179</v>
      </c>
      <c r="E1728" t="s">
        <v>132</v>
      </c>
      <c r="F1728" t="str">
        <f>IF(E1728="","",CONCATENATE(Tabela2[[#This Row],[Nazwa pliku - .dwg - lokalizacja folderu]],E1728))</f>
        <v>G:\LocalUser\snws\Rendery_dwg_rys\dwg\UDGM-18.DWG</v>
      </c>
      <c r="G1728" t="s">
        <v>2185</v>
      </c>
      <c r="H1728" t="s">
        <v>2214</v>
      </c>
      <c r="I1728" t="str">
        <f>IF(H1728="","",CONCATENATE(Tabela2[[#This Row],[Rysunek .png - lokalizacja folderu]],H1728))</f>
        <v>G:\LocalUser\snws\Rendery_dwg_rys\rys\UDGM_rys.png</v>
      </c>
      <c r="J1728" t="s">
        <v>2181</v>
      </c>
      <c r="L1728" t="str">
        <f>IF(K1728="","",CONCATENATE(Tabela2[[#This Row],[Zastosowania .jpg - lokalizacja folderu]],K1728))</f>
        <v/>
      </c>
      <c r="N1728" t="str">
        <f>IF(M1728="","",CONCATENATE(Tabela2[[#This Row],[Zastosowania .jpg - lokalizacja folderu]],M1728))</f>
        <v/>
      </c>
      <c r="P1728" t="str">
        <f>IF(O1728="","",CONCATENATE(Tabela2[[#This Row],[Zastosowania .jpg - lokalizacja folderu]],O1728))</f>
        <v/>
      </c>
      <c r="Q1728" t="s">
        <v>2555</v>
      </c>
      <c r="S1728" t="str">
        <f>IF(R1728="","",CONCATENATE(Tabela2[[#This Row],[Instrukcje .png - lokalizacja folderu]],R1728))</f>
        <v/>
      </c>
      <c r="T1728" t="s">
        <v>2556</v>
      </c>
      <c r="U1728" t="s">
        <v>2585</v>
      </c>
      <c r="V1728" t="str">
        <f>IF(U1728="","",CONCATENATE(Tabela2[[#This Row],[Modele .rfa - lokalizacja folderu]],U1728))</f>
        <v>G:\LocalUser\snws\Rendery_dwg_rys\Modele 3D\NICZUK Double pipe clamp UDGM.rfa</v>
      </c>
      <c r="W1728" t="s">
        <v>2574</v>
      </c>
      <c r="X1728" t="s">
        <v>2726</v>
      </c>
      <c r="Y1728" t="str">
        <f>IF(X1728="","",CONCATENATE(Tabela2[[#This Row],[Modele .txt - lokalizacja folderu]],X1728))</f>
        <v>G:\LocalUser\snws\Rendery_dwg_rys\Modele 3D\NICZUK Double pipe clamp UDGM.txt</v>
      </c>
      <c r="Z1728" t="s">
        <v>2574</v>
      </c>
      <c r="AB1728" t="str">
        <f>IFERROR(VLOOKUP(Tabela2[[#This Row],[Kod]],[1]Arkusz7!$A:$W,23,FALSE),"")</f>
        <v>UDGM-18 BK</v>
      </c>
    </row>
    <row r="1729" spans="1:28" x14ac:dyDescent="0.25">
      <c r="A1729">
        <v>379</v>
      </c>
      <c r="B1729" t="s">
        <v>130</v>
      </c>
      <c r="C1729" t="str">
        <f>IF(B1729="","",CONCATENATE(Tabela2[[#This Row],[Nazwa pliku - render - lokalizacja folderu]],B1729))</f>
        <v>G:\LocalUser\snws\Rendery_dwg_rys\web_ok\UDGM_web_ok.png</v>
      </c>
      <c r="D1729" t="s">
        <v>2179</v>
      </c>
      <c r="E1729" t="s">
        <v>132</v>
      </c>
      <c r="F1729" t="str">
        <f>IF(E1729="","",CONCATENATE(Tabela2[[#This Row],[Nazwa pliku - .dwg - lokalizacja folderu]],E1729))</f>
        <v>G:\LocalUser\snws\Rendery_dwg_rys\dwg\UDGM-18.DWG</v>
      </c>
      <c r="G1729" t="s">
        <v>2185</v>
      </c>
      <c r="H1729" t="s">
        <v>2214</v>
      </c>
      <c r="I1729" t="str">
        <f>IF(H1729="","",CONCATENATE(Tabela2[[#This Row],[Rysunek .png - lokalizacja folderu]],H1729))</f>
        <v>G:\LocalUser\snws\Rendery_dwg_rys\rys\UDGM_rys.png</v>
      </c>
      <c r="J1729" t="s">
        <v>2181</v>
      </c>
      <c r="L1729" t="str">
        <f>IF(K1729="","",CONCATENATE(Tabela2[[#This Row],[Zastosowania .jpg - lokalizacja folderu]],K1729))</f>
        <v/>
      </c>
      <c r="N1729" t="str">
        <f>IF(M1729="","",CONCATENATE(Tabela2[[#This Row],[Zastosowania .jpg - lokalizacja folderu]],M1729))</f>
        <v/>
      </c>
      <c r="P1729" t="str">
        <f>IF(O1729="","",CONCATENATE(Tabela2[[#This Row],[Zastosowania .jpg - lokalizacja folderu]],O1729))</f>
        <v/>
      </c>
      <c r="Q1729" t="s">
        <v>2555</v>
      </c>
      <c r="S1729" t="str">
        <f>IF(R1729="","",CONCATENATE(Tabela2[[#This Row],[Instrukcje .png - lokalizacja folderu]],R1729))</f>
        <v/>
      </c>
      <c r="T1729" t="s">
        <v>2556</v>
      </c>
      <c r="U1729" t="s">
        <v>2585</v>
      </c>
      <c r="V1729" t="str">
        <f>IF(U1729="","",CONCATENATE(Tabela2[[#This Row],[Modele .rfa - lokalizacja folderu]],U1729))</f>
        <v>G:\LocalUser\snws\Rendery_dwg_rys\Modele 3D\NICZUK Double pipe clamp UDGM.rfa</v>
      </c>
      <c r="W1729" t="s">
        <v>2574</v>
      </c>
      <c r="X1729" t="s">
        <v>2726</v>
      </c>
      <c r="Y1729" t="str">
        <f>IF(X1729="","",CONCATENATE(Tabela2[[#This Row],[Modele .txt - lokalizacja folderu]],X1729))</f>
        <v>G:\LocalUser\snws\Rendery_dwg_rys\Modele 3D\NICZUK Double pipe clamp UDGM.txt</v>
      </c>
      <c r="Z1729" t="s">
        <v>2574</v>
      </c>
      <c r="AB1729" t="str">
        <f>IFERROR(VLOOKUP(Tabela2[[#This Row],[Kod]],[1]Arkusz7!$A:$W,23,FALSE),"")</f>
        <v>UDGM-18 KPL</v>
      </c>
    </row>
    <row r="1730" spans="1:28" x14ac:dyDescent="0.25">
      <c r="A1730">
        <v>7843</v>
      </c>
      <c r="B1730" t="s">
        <v>130</v>
      </c>
      <c r="C1730" t="str">
        <f>IF(B1730="","",CONCATENATE(Tabela2[[#This Row],[Nazwa pliku - render - lokalizacja folderu]],B1730))</f>
        <v>G:\LocalUser\snws\Rendery_dwg_rys\web_ok\UDGM_web_ok.png</v>
      </c>
      <c r="D1730" t="s">
        <v>2179</v>
      </c>
      <c r="E1730" t="s">
        <v>132</v>
      </c>
      <c r="F1730" t="str">
        <f>IF(E1730="","",CONCATENATE(Tabela2[[#This Row],[Nazwa pliku - .dwg - lokalizacja folderu]],E1730))</f>
        <v>G:\LocalUser\snws\Rendery_dwg_rys\dwg\UDGM-18.DWG</v>
      </c>
      <c r="G1730" t="s">
        <v>2185</v>
      </c>
      <c r="H1730" t="s">
        <v>2214</v>
      </c>
      <c r="I1730" t="str">
        <f>IF(H1730="","",CONCATENATE(Tabela2[[#This Row],[Rysunek .png - lokalizacja folderu]],H1730))</f>
        <v>G:\LocalUser\snws\Rendery_dwg_rys\rys\UDGM_rys.png</v>
      </c>
      <c r="J1730" t="s">
        <v>2181</v>
      </c>
      <c r="L1730" t="str">
        <f>IF(K1730="","",CONCATENATE(Tabela2[[#This Row],[Zastosowania .jpg - lokalizacja folderu]],K1730))</f>
        <v/>
      </c>
      <c r="N1730" t="str">
        <f>IF(M1730="","",CONCATENATE(Tabela2[[#This Row],[Zastosowania .jpg - lokalizacja folderu]],M1730))</f>
        <v/>
      </c>
      <c r="P1730" t="str">
        <f>IF(O1730="","",CONCATENATE(Tabela2[[#This Row],[Zastosowania .jpg - lokalizacja folderu]],O1730))</f>
        <v/>
      </c>
      <c r="Q1730" t="s">
        <v>2555</v>
      </c>
      <c r="S1730" t="str">
        <f>IF(R1730="","",CONCATENATE(Tabela2[[#This Row],[Instrukcje .png - lokalizacja folderu]],R1730))</f>
        <v/>
      </c>
      <c r="T1730" t="s">
        <v>2556</v>
      </c>
      <c r="U1730" t="s">
        <v>2585</v>
      </c>
      <c r="V1730" t="str">
        <f>IF(U1730="","",CONCATENATE(Tabela2[[#This Row],[Modele .rfa - lokalizacja folderu]],U1730))</f>
        <v>G:\LocalUser\snws\Rendery_dwg_rys\Modele 3D\NICZUK Double pipe clamp UDGM.rfa</v>
      </c>
      <c r="W1730" t="s">
        <v>2574</v>
      </c>
      <c r="X1730" t="s">
        <v>2726</v>
      </c>
      <c r="Y1730" t="str">
        <f>IF(X1730="","",CONCATENATE(Tabela2[[#This Row],[Modele .txt - lokalizacja folderu]],X1730))</f>
        <v>G:\LocalUser\snws\Rendery_dwg_rys\Modele 3D\NICZUK Double pipe clamp UDGM.txt</v>
      </c>
      <c r="Z1730" t="s">
        <v>2574</v>
      </c>
      <c r="AB1730" t="str">
        <f>IFERROR(VLOOKUP(Tabela2[[#This Row],[Kod]],[1]Arkusz7!$A:$W,23,FALSE),"")</f>
        <v>UDGM-18 SKR</v>
      </c>
    </row>
    <row r="1731" spans="1:28" x14ac:dyDescent="0.25">
      <c r="A1731">
        <v>5486</v>
      </c>
      <c r="B1731" t="s">
        <v>130</v>
      </c>
      <c r="C1731" t="str">
        <f>IF(B1731="","",CONCATENATE(Tabela2[[#This Row],[Nazwa pliku - render - lokalizacja folderu]],B1731))</f>
        <v>G:\LocalUser\snws\Rendery_dwg_rys\web_ok\UDGM_web_ok.png</v>
      </c>
      <c r="D1731" t="s">
        <v>2179</v>
      </c>
      <c r="E1731" t="s">
        <v>133</v>
      </c>
      <c r="F1731" t="str">
        <f>IF(E1731="","",CONCATENATE(Tabela2[[#This Row],[Nazwa pliku - .dwg - lokalizacja folderu]],E1731))</f>
        <v>G:\LocalUser\snws\Rendery_dwg_rys\dwg\UDGM-22.DWG</v>
      </c>
      <c r="G1731" t="s">
        <v>2185</v>
      </c>
      <c r="H1731" t="s">
        <v>2214</v>
      </c>
      <c r="I1731" t="str">
        <f>IF(H1731="","",CONCATENATE(Tabela2[[#This Row],[Rysunek .png - lokalizacja folderu]],H1731))</f>
        <v>G:\LocalUser\snws\Rendery_dwg_rys\rys\UDGM_rys.png</v>
      </c>
      <c r="J1731" t="s">
        <v>2181</v>
      </c>
      <c r="L1731" t="str">
        <f>IF(K1731="","",CONCATENATE(Tabela2[[#This Row],[Zastosowania .jpg - lokalizacja folderu]],K1731))</f>
        <v/>
      </c>
      <c r="N1731" t="str">
        <f>IF(M1731="","",CONCATENATE(Tabela2[[#This Row],[Zastosowania .jpg - lokalizacja folderu]],M1731))</f>
        <v/>
      </c>
      <c r="P1731" t="str">
        <f>IF(O1731="","",CONCATENATE(Tabela2[[#This Row],[Zastosowania .jpg - lokalizacja folderu]],O1731))</f>
        <v/>
      </c>
      <c r="Q1731" t="s">
        <v>2555</v>
      </c>
      <c r="S1731" t="str">
        <f>IF(R1731="","",CONCATENATE(Tabela2[[#This Row],[Instrukcje .png - lokalizacja folderu]],R1731))</f>
        <v/>
      </c>
      <c r="T1731" t="s">
        <v>2556</v>
      </c>
      <c r="U1731" t="s">
        <v>2585</v>
      </c>
      <c r="V1731" t="str">
        <f>IF(U1731="","",CONCATENATE(Tabela2[[#This Row],[Modele .rfa - lokalizacja folderu]],U1731))</f>
        <v>G:\LocalUser\snws\Rendery_dwg_rys\Modele 3D\NICZUK Double pipe clamp UDGM.rfa</v>
      </c>
      <c r="W1731" t="s">
        <v>2574</v>
      </c>
      <c r="X1731" t="s">
        <v>2726</v>
      </c>
      <c r="Y1731" t="str">
        <f>IF(X1731="","",CONCATENATE(Tabela2[[#This Row],[Modele .txt - lokalizacja folderu]],X1731))</f>
        <v>G:\LocalUser\snws\Rendery_dwg_rys\Modele 3D\NICZUK Double pipe clamp UDGM.txt</v>
      </c>
      <c r="Z1731" t="s">
        <v>2574</v>
      </c>
      <c r="AB1731" t="str">
        <f>IFERROR(VLOOKUP(Tabela2[[#This Row],[Kod]],[1]Arkusz7!$A:$W,23,FALSE),"")</f>
        <v>UDGM-22 BK</v>
      </c>
    </row>
    <row r="1732" spans="1:28" x14ac:dyDescent="0.25">
      <c r="A1732">
        <v>5488</v>
      </c>
      <c r="B1732" t="s">
        <v>130</v>
      </c>
      <c r="C1732" t="str">
        <f>IF(B1732="","",CONCATENATE(Tabela2[[#This Row],[Nazwa pliku - render - lokalizacja folderu]],B1732))</f>
        <v>G:\LocalUser\snws\Rendery_dwg_rys\web_ok\UDGM_web_ok.png</v>
      </c>
      <c r="D1732" t="s">
        <v>2179</v>
      </c>
      <c r="E1732" t="s">
        <v>133</v>
      </c>
      <c r="F1732" t="str">
        <f>IF(E1732="","",CONCATENATE(Tabela2[[#This Row],[Nazwa pliku - .dwg - lokalizacja folderu]],E1732))</f>
        <v>G:\LocalUser\snws\Rendery_dwg_rys\dwg\UDGM-22.DWG</v>
      </c>
      <c r="G1732" t="s">
        <v>2185</v>
      </c>
      <c r="H1732" t="s">
        <v>2214</v>
      </c>
      <c r="I1732" t="str">
        <f>IF(H1732="","",CONCATENATE(Tabela2[[#This Row],[Rysunek .png - lokalizacja folderu]],H1732))</f>
        <v>G:\LocalUser\snws\Rendery_dwg_rys\rys\UDGM_rys.png</v>
      </c>
      <c r="J1732" t="s">
        <v>2181</v>
      </c>
      <c r="L1732" t="str">
        <f>IF(K1732="","",CONCATENATE(Tabela2[[#This Row],[Zastosowania .jpg - lokalizacja folderu]],K1732))</f>
        <v/>
      </c>
      <c r="N1732" t="str">
        <f>IF(M1732="","",CONCATENATE(Tabela2[[#This Row],[Zastosowania .jpg - lokalizacja folderu]],M1732))</f>
        <v/>
      </c>
      <c r="P1732" t="str">
        <f>IF(O1732="","",CONCATENATE(Tabela2[[#This Row],[Zastosowania .jpg - lokalizacja folderu]],O1732))</f>
        <v/>
      </c>
      <c r="Q1732" t="s">
        <v>2555</v>
      </c>
      <c r="S1732" t="str">
        <f>IF(R1732="","",CONCATENATE(Tabela2[[#This Row],[Instrukcje .png - lokalizacja folderu]],R1732))</f>
        <v/>
      </c>
      <c r="T1732" t="s">
        <v>2556</v>
      </c>
      <c r="U1732" t="s">
        <v>2585</v>
      </c>
      <c r="V1732" t="str">
        <f>IF(U1732="","",CONCATENATE(Tabela2[[#This Row],[Modele .rfa - lokalizacja folderu]],U1732))</f>
        <v>G:\LocalUser\snws\Rendery_dwg_rys\Modele 3D\NICZUK Double pipe clamp UDGM.rfa</v>
      </c>
      <c r="W1732" t="s">
        <v>2574</v>
      </c>
      <c r="X1732" t="s">
        <v>2726</v>
      </c>
      <c r="Y1732" t="str">
        <f>IF(X1732="","",CONCATENATE(Tabela2[[#This Row],[Modele .txt - lokalizacja folderu]],X1732))</f>
        <v>G:\LocalUser\snws\Rendery_dwg_rys\Modele 3D\NICZUK Double pipe clamp UDGM.txt</v>
      </c>
      <c r="Z1732" t="s">
        <v>2574</v>
      </c>
      <c r="AB1732" t="str">
        <f>IFERROR(VLOOKUP(Tabela2[[#This Row],[Kod]],[1]Arkusz7!$A:$W,23,FALSE),"")</f>
        <v>UDGM-22 KPL</v>
      </c>
    </row>
    <row r="1733" spans="1:28" x14ac:dyDescent="0.25">
      <c r="A1733">
        <v>7844</v>
      </c>
      <c r="B1733" t="s">
        <v>130</v>
      </c>
      <c r="C1733" t="str">
        <f>IF(B1733="","",CONCATENATE(Tabela2[[#This Row],[Nazwa pliku - render - lokalizacja folderu]],B1733))</f>
        <v>G:\LocalUser\snws\Rendery_dwg_rys\web_ok\UDGM_web_ok.png</v>
      </c>
      <c r="D1733" t="s">
        <v>2179</v>
      </c>
      <c r="E1733" t="s">
        <v>133</v>
      </c>
      <c r="F1733" t="str">
        <f>IF(E1733="","",CONCATENATE(Tabela2[[#This Row],[Nazwa pliku - .dwg - lokalizacja folderu]],E1733))</f>
        <v>G:\LocalUser\snws\Rendery_dwg_rys\dwg\UDGM-22.DWG</v>
      </c>
      <c r="G1733" t="s">
        <v>2185</v>
      </c>
      <c r="H1733" t="s">
        <v>2214</v>
      </c>
      <c r="I1733" t="str">
        <f>IF(H1733="","",CONCATENATE(Tabela2[[#This Row],[Rysunek .png - lokalizacja folderu]],H1733))</f>
        <v>G:\LocalUser\snws\Rendery_dwg_rys\rys\UDGM_rys.png</v>
      </c>
      <c r="J1733" t="s">
        <v>2181</v>
      </c>
      <c r="L1733" t="str">
        <f>IF(K1733="","",CONCATENATE(Tabela2[[#This Row],[Zastosowania .jpg - lokalizacja folderu]],K1733))</f>
        <v/>
      </c>
      <c r="N1733" t="str">
        <f>IF(M1733="","",CONCATENATE(Tabela2[[#This Row],[Zastosowania .jpg - lokalizacja folderu]],M1733))</f>
        <v/>
      </c>
      <c r="P1733" t="str">
        <f>IF(O1733="","",CONCATENATE(Tabela2[[#This Row],[Zastosowania .jpg - lokalizacja folderu]],O1733))</f>
        <v/>
      </c>
      <c r="Q1733" t="s">
        <v>2555</v>
      </c>
      <c r="S1733" t="str">
        <f>IF(R1733="","",CONCATENATE(Tabela2[[#This Row],[Instrukcje .png - lokalizacja folderu]],R1733))</f>
        <v/>
      </c>
      <c r="T1733" t="s">
        <v>2556</v>
      </c>
      <c r="U1733" t="s">
        <v>2585</v>
      </c>
      <c r="V1733" t="str">
        <f>IF(U1733="","",CONCATENATE(Tabela2[[#This Row],[Modele .rfa - lokalizacja folderu]],U1733))</f>
        <v>G:\LocalUser\snws\Rendery_dwg_rys\Modele 3D\NICZUK Double pipe clamp UDGM.rfa</v>
      </c>
      <c r="W1733" t="s">
        <v>2574</v>
      </c>
      <c r="X1733" t="s">
        <v>2726</v>
      </c>
      <c r="Y1733" t="str">
        <f>IF(X1733="","",CONCATENATE(Tabela2[[#This Row],[Modele .txt - lokalizacja folderu]],X1733))</f>
        <v>G:\LocalUser\snws\Rendery_dwg_rys\Modele 3D\NICZUK Double pipe clamp UDGM.txt</v>
      </c>
      <c r="Z1733" t="s">
        <v>2574</v>
      </c>
      <c r="AB1733" t="str">
        <f>IFERROR(VLOOKUP(Tabela2[[#This Row],[Kod]],[1]Arkusz7!$A:$W,23,FALSE),"")</f>
        <v>UDGM-22 SKR</v>
      </c>
    </row>
    <row r="1734" spans="1:28" x14ac:dyDescent="0.25">
      <c r="A1734">
        <v>547</v>
      </c>
      <c r="B1734" t="s">
        <v>442</v>
      </c>
      <c r="C1734" t="str">
        <f>IF(B1734="","",CONCATENATE(Tabela2[[#This Row],[Nazwa pliku - render - lokalizacja folderu]],B1734))</f>
        <v>G:\LocalUser\snws\Rendery_dwg_rys\web_ok\UDZ_web_ok.png</v>
      </c>
      <c r="D1734" t="s">
        <v>2179</v>
      </c>
      <c r="E1734" t="s">
        <v>446</v>
      </c>
      <c r="F1734" t="str">
        <f>IF(E1734="","",CONCATENATE(Tabela2[[#This Row],[Nazwa pliku - .dwg - lokalizacja folderu]],E1734))</f>
        <v>G:\LocalUser\snws\Rendery_dwg_rys\dwg\UDZ-1.DWG</v>
      </c>
      <c r="G1734" t="s">
        <v>2185</v>
      </c>
      <c r="H1734" t="s">
        <v>2229</v>
      </c>
      <c r="I1734" t="str">
        <f>IF(H1734="","",CONCATENATE(Tabela2[[#This Row],[Rysunek .png - lokalizacja folderu]],H1734))</f>
        <v>G:\LocalUser\snws\Rendery_dwg_rys\rys\UDZ_rys.png</v>
      </c>
      <c r="J1734" t="s">
        <v>2181</v>
      </c>
      <c r="L1734" t="str">
        <f>IF(K1734="","",CONCATENATE(Tabela2[[#This Row],[Zastosowania .jpg - lokalizacja folderu]],K1734))</f>
        <v/>
      </c>
      <c r="N1734" t="str">
        <f>IF(M1734="","",CONCATENATE(Tabela2[[#This Row],[Zastosowania .jpg - lokalizacja folderu]],M1734))</f>
        <v/>
      </c>
      <c r="P1734" t="str">
        <f>IF(O1734="","",CONCATENATE(Tabela2[[#This Row],[Zastosowania .jpg - lokalizacja folderu]],O1734))</f>
        <v/>
      </c>
      <c r="Q1734" t="s">
        <v>2555</v>
      </c>
      <c r="S1734" t="str">
        <f>IF(R1734="","",CONCATENATE(Tabela2[[#This Row],[Instrukcje .png - lokalizacja folderu]],R1734))</f>
        <v/>
      </c>
      <c r="T1734" t="s">
        <v>2556</v>
      </c>
      <c r="U1734" t="s">
        <v>2589</v>
      </c>
      <c r="V1734" t="str">
        <f>IF(U1734="","",CONCATENATE(Tabela2[[#This Row],[Modele .rfa - lokalizacja folderu]],U1734))</f>
        <v>G:\LocalUser\snws\Rendery_dwg_rys\Modele 3D\NICZUK Double pipe clamp UDZ.rfa</v>
      </c>
      <c r="W1734" t="s">
        <v>2574</v>
      </c>
      <c r="X1734" t="s">
        <v>2730</v>
      </c>
      <c r="Y1734" t="str">
        <f>IF(X1734="","",CONCATENATE(Tabela2[[#This Row],[Modele .txt - lokalizacja folderu]],X1734))</f>
        <v>G:\LocalUser\snws\Rendery_dwg_rys\Modele 3D\NICZUK Double pipe clamp UDZ.txt</v>
      </c>
      <c r="Z1734" t="s">
        <v>2574</v>
      </c>
      <c r="AB1734" t="str">
        <f>IFERROR(VLOOKUP(Tabela2[[#This Row],[Kod]],[1]Arkusz7!$A:$W,23,FALSE),"")</f>
        <v>UDZ-1 BK</v>
      </c>
    </row>
    <row r="1735" spans="1:28" x14ac:dyDescent="0.25">
      <c r="A1735">
        <v>380</v>
      </c>
      <c r="B1735" t="s">
        <v>442</v>
      </c>
      <c r="C1735" t="str">
        <f>IF(B1735="","",CONCATENATE(Tabela2[[#This Row],[Nazwa pliku - render - lokalizacja folderu]],B1735))</f>
        <v>G:\LocalUser\snws\Rendery_dwg_rys\web_ok\UDZ_web_ok.png</v>
      </c>
      <c r="D1735" t="s">
        <v>2179</v>
      </c>
      <c r="E1735" t="s">
        <v>446</v>
      </c>
      <c r="F1735" t="str">
        <f>IF(E1735="","",CONCATENATE(Tabela2[[#This Row],[Nazwa pliku - .dwg - lokalizacja folderu]],E1735))</f>
        <v>G:\LocalUser\snws\Rendery_dwg_rys\dwg\UDZ-1.DWG</v>
      </c>
      <c r="G1735" t="s">
        <v>2185</v>
      </c>
      <c r="H1735" t="s">
        <v>2229</v>
      </c>
      <c r="I1735" t="str">
        <f>IF(H1735="","",CONCATENATE(Tabela2[[#This Row],[Rysunek .png - lokalizacja folderu]],H1735))</f>
        <v>G:\LocalUser\snws\Rendery_dwg_rys\rys\UDZ_rys.png</v>
      </c>
      <c r="J1735" t="s">
        <v>2181</v>
      </c>
      <c r="L1735" t="str">
        <f>IF(K1735="","",CONCATENATE(Tabela2[[#This Row],[Zastosowania .jpg - lokalizacja folderu]],K1735))</f>
        <v/>
      </c>
      <c r="N1735" t="str">
        <f>IF(M1735="","",CONCATENATE(Tabela2[[#This Row],[Zastosowania .jpg - lokalizacja folderu]],M1735))</f>
        <v/>
      </c>
      <c r="P1735" t="str">
        <f>IF(O1735="","",CONCATENATE(Tabela2[[#This Row],[Zastosowania .jpg - lokalizacja folderu]],O1735))</f>
        <v/>
      </c>
      <c r="Q1735" t="s">
        <v>2555</v>
      </c>
      <c r="S1735" t="str">
        <f>IF(R1735="","",CONCATENATE(Tabela2[[#This Row],[Instrukcje .png - lokalizacja folderu]],R1735))</f>
        <v/>
      </c>
      <c r="T1735" t="s">
        <v>2556</v>
      </c>
      <c r="U1735" t="s">
        <v>2589</v>
      </c>
      <c r="V1735" t="str">
        <f>IF(U1735="","",CONCATENATE(Tabela2[[#This Row],[Modele .rfa - lokalizacja folderu]],U1735))</f>
        <v>G:\LocalUser\snws\Rendery_dwg_rys\Modele 3D\NICZUK Double pipe clamp UDZ.rfa</v>
      </c>
      <c r="W1735" t="s">
        <v>2574</v>
      </c>
      <c r="X1735" t="s">
        <v>2730</v>
      </c>
      <c r="Y1735" t="str">
        <f>IF(X1735="","",CONCATENATE(Tabela2[[#This Row],[Modele .txt - lokalizacja folderu]],X1735))</f>
        <v>G:\LocalUser\snws\Rendery_dwg_rys\Modele 3D\NICZUK Double pipe clamp UDZ.txt</v>
      </c>
      <c r="Z1735" t="s">
        <v>2574</v>
      </c>
      <c r="AB1735" t="str">
        <f>IFERROR(VLOOKUP(Tabela2[[#This Row],[Kod]],[1]Arkusz7!$A:$W,23,FALSE),"")</f>
        <v>UDZ-1 KPL</v>
      </c>
    </row>
    <row r="1736" spans="1:28" x14ac:dyDescent="0.25">
      <c r="A1736">
        <v>7845</v>
      </c>
      <c r="B1736" t="s">
        <v>442</v>
      </c>
      <c r="C1736" t="str">
        <f>IF(B1736="","",CONCATENATE(Tabela2[[#This Row],[Nazwa pliku - render - lokalizacja folderu]],B1736))</f>
        <v>G:\LocalUser\snws\Rendery_dwg_rys\web_ok\UDZ_web_ok.png</v>
      </c>
      <c r="D1736" t="s">
        <v>2179</v>
      </c>
      <c r="E1736" t="s">
        <v>446</v>
      </c>
      <c r="F1736" t="str">
        <f>IF(E1736="","",CONCATENATE(Tabela2[[#This Row],[Nazwa pliku - .dwg - lokalizacja folderu]],E1736))</f>
        <v>G:\LocalUser\snws\Rendery_dwg_rys\dwg\UDZ-1.DWG</v>
      </c>
      <c r="G1736" t="s">
        <v>2185</v>
      </c>
      <c r="H1736" t="s">
        <v>2229</v>
      </c>
      <c r="I1736" t="str">
        <f>IF(H1736="","",CONCATENATE(Tabela2[[#This Row],[Rysunek .png - lokalizacja folderu]],H1736))</f>
        <v>G:\LocalUser\snws\Rendery_dwg_rys\rys\UDZ_rys.png</v>
      </c>
      <c r="J1736" t="s">
        <v>2181</v>
      </c>
      <c r="L1736" t="str">
        <f>IF(K1736="","",CONCATENATE(Tabela2[[#This Row],[Zastosowania .jpg - lokalizacja folderu]],K1736))</f>
        <v/>
      </c>
      <c r="N1736" t="str">
        <f>IF(M1736="","",CONCATENATE(Tabela2[[#This Row],[Zastosowania .jpg - lokalizacja folderu]],M1736))</f>
        <v/>
      </c>
      <c r="P1736" t="str">
        <f>IF(O1736="","",CONCATENATE(Tabela2[[#This Row],[Zastosowania .jpg - lokalizacja folderu]],O1736))</f>
        <v/>
      </c>
      <c r="Q1736" t="s">
        <v>2555</v>
      </c>
      <c r="S1736" t="str">
        <f>IF(R1736="","",CONCATENATE(Tabela2[[#This Row],[Instrukcje .png - lokalizacja folderu]],R1736))</f>
        <v/>
      </c>
      <c r="T1736" t="s">
        <v>2556</v>
      </c>
      <c r="U1736" t="s">
        <v>2589</v>
      </c>
      <c r="V1736" t="str">
        <f>IF(U1736="","",CONCATENATE(Tabela2[[#This Row],[Modele .rfa - lokalizacja folderu]],U1736))</f>
        <v>G:\LocalUser\snws\Rendery_dwg_rys\Modele 3D\NICZUK Double pipe clamp UDZ.rfa</v>
      </c>
      <c r="W1736" t="s">
        <v>2574</v>
      </c>
      <c r="X1736" t="s">
        <v>2730</v>
      </c>
      <c r="Y1736" t="str">
        <f>IF(X1736="","",CONCATENATE(Tabela2[[#This Row],[Modele .txt - lokalizacja folderu]],X1736))</f>
        <v>G:\LocalUser\snws\Rendery_dwg_rys\Modele 3D\NICZUK Double pipe clamp UDZ.txt</v>
      </c>
      <c r="Z1736" t="s">
        <v>2574</v>
      </c>
      <c r="AB1736" t="str">
        <f>IFERROR(VLOOKUP(Tabela2[[#This Row],[Kod]],[1]Arkusz7!$A:$W,23,FALSE),"")</f>
        <v>UDZ-1 SKR</v>
      </c>
    </row>
    <row r="1737" spans="1:28" x14ac:dyDescent="0.25">
      <c r="A1737">
        <v>510</v>
      </c>
      <c r="B1737" t="s">
        <v>442</v>
      </c>
      <c r="C1737" t="str">
        <f>IF(B1737="","",CONCATENATE(Tabela2[[#This Row],[Nazwa pliku - render - lokalizacja folderu]],B1737))</f>
        <v>G:\LocalUser\snws\Rendery_dwg_rys\web_ok\UDZ_web_ok.png</v>
      </c>
      <c r="D1737" t="s">
        <v>2179</v>
      </c>
      <c r="E1737" t="s">
        <v>444</v>
      </c>
      <c r="F1737" t="str">
        <f>IF(E1737="","",CONCATENATE(Tabela2[[#This Row],[Nazwa pliku - .dwg - lokalizacja folderu]],E1737))</f>
        <v>G:\LocalUser\snws\Rendery_dwg_rys\dwg\UDZ-1_2.DWG</v>
      </c>
      <c r="G1737" t="s">
        <v>2185</v>
      </c>
      <c r="H1737" t="s">
        <v>2229</v>
      </c>
      <c r="I1737" t="str">
        <f>IF(H1737="","",CONCATENATE(Tabela2[[#This Row],[Rysunek .png - lokalizacja folderu]],H1737))</f>
        <v>G:\LocalUser\snws\Rendery_dwg_rys\rys\UDZ_rys.png</v>
      </c>
      <c r="J1737" t="s">
        <v>2181</v>
      </c>
      <c r="L1737" t="str">
        <f>IF(K1737="","",CONCATENATE(Tabela2[[#This Row],[Zastosowania .jpg - lokalizacja folderu]],K1737))</f>
        <v/>
      </c>
      <c r="N1737" t="str">
        <f>IF(M1737="","",CONCATENATE(Tabela2[[#This Row],[Zastosowania .jpg - lokalizacja folderu]],M1737))</f>
        <v/>
      </c>
      <c r="P1737" t="str">
        <f>IF(O1737="","",CONCATENATE(Tabela2[[#This Row],[Zastosowania .jpg - lokalizacja folderu]],O1737))</f>
        <v/>
      </c>
      <c r="Q1737" t="s">
        <v>2555</v>
      </c>
      <c r="S1737" t="str">
        <f>IF(R1737="","",CONCATENATE(Tabela2[[#This Row],[Instrukcje .png - lokalizacja folderu]],R1737))</f>
        <v/>
      </c>
      <c r="T1737" t="s">
        <v>2556</v>
      </c>
      <c r="U1737" t="s">
        <v>2589</v>
      </c>
      <c r="V1737" t="str">
        <f>IF(U1737="","",CONCATENATE(Tabela2[[#This Row],[Modele .rfa - lokalizacja folderu]],U1737))</f>
        <v>G:\LocalUser\snws\Rendery_dwg_rys\Modele 3D\NICZUK Double pipe clamp UDZ.rfa</v>
      </c>
      <c r="W1737" t="s">
        <v>2574</v>
      </c>
      <c r="X1737" t="s">
        <v>2730</v>
      </c>
      <c r="Y1737" t="str">
        <f>IF(X1737="","",CONCATENATE(Tabela2[[#This Row],[Modele .txt - lokalizacja folderu]],X1737))</f>
        <v>G:\LocalUser\snws\Rendery_dwg_rys\Modele 3D\NICZUK Double pipe clamp UDZ.txt</v>
      </c>
      <c r="Z1737" t="s">
        <v>2574</v>
      </c>
      <c r="AB1737" t="str">
        <f>IFERROR(VLOOKUP(Tabela2[[#This Row],[Kod]],[1]Arkusz7!$A:$W,23,FALSE),"")</f>
        <v>UDZ-1/2 BK</v>
      </c>
    </row>
    <row r="1738" spans="1:28" x14ac:dyDescent="0.25">
      <c r="A1738">
        <v>381</v>
      </c>
      <c r="B1738" t="s">
        <v>442</v>
      </c>
      <c r="C1738" t="str">
        <f>IF(B1738="","",CONCATENATE(Tabela2[[#This Row],[Nazwa pliku - render - lokalizacja folderu]],B1738))</f>
        <v>G:\LocalUser\snws\Rendery_dwg_rys\web_ok\UDZ_web_ok.png</v>
      </c>
      <c r="D1738" t="s">
        <v>2179</v>
      </c>
      <c r="E1738" t="s">
        <v>444</v>
      </c>
      <c r="F1738" t="str">
        <f>IF(E1738="","",CONCATENATE(Tabela2[[#This Row],[Nazwa pliku - .dwg - lokalizacja folderu]],E1738))</f>
        <v>G:\LocalUser\snws\Rendery_dwg_rys\dwg\UDZ-1_2.DWG</v>
      </c>
      <c r="G1738" t="s">
        <v>2185</v>
      </c>
      <c r="H1738" t="s">
        <v>2229</v>
      </c>
      <c r="I1738" t="str">
        <f>IF(H1738="","",CONCATENATE(Tabela2[[#This Row],[Rysunek .png - lokalizacja folderu]],H1738))</f>
        <v>G:\LocalUser\snws\Rendery_dwg_rys\rys\UDZ_rys.png</v>
      </c>
      <c r="J1738" t="s">
        <v>2181</v>
      </c>
      <c r="L1738" t="str">
        <f>IF(K1738="","",CONCATENATE(Tabela2[[#This Row],[Zastosowania .jpg - lokalizacja folderu]],K1738))</f>
        <v/>
      </c>
      <c r="N1738" t="str">
        <f>IF(M1738="","",CONCATENATE(Tabela2[[#This Row],[Zastosowania .jpg - lokalizacja folderu]],M1738))</f>
        <v/>
      </c>
      <c r="P1738" t="str">
        <f>IF(O1738="","",CONCATENATE(Tabela2[[#This Row],[Zastosowania .jpg - lokalizacja folderu]],O1738))</f>
        <v/>
      </c>
      <c r="Q1738" t="s">
        <v>2555</v>
      </c>
      <c r="S1738" t="str">
        <f>IF(R1738="","",CONCATENATE(Tabela2[[#This Row],[Instrukcje .png - lokalizacja folderu]],R1738))</f>
        <v/>
      </c>
      <c r="T1738" t="s">
        <v>2556</v>
      </c>
      <c r="U1738" t="s">
        <v>2589</v>
      </c>
      <c r="V1738" t="str">
        <f>IF(U1738="","",CONCATENATE(Tabela2[[#This Row],[Modele .rfa - lokalizacja folderu]],U1738))</f>
        <v>G:\LocalUser\snws\Rendery_dwg_rys\Modele 3D\NICZUK Double pipe clamp UDZ.rfa</v>
      </c>
      <c r="W1738" t="s">
        <v>2574</v>
      </c>
      <c r="X1738" t="s">
        <v>2730</v>
      </c>
      <c r="Y1738" t="str">
        <f>IF(X1738="","",CONCATENATE(Tabela2[[#This Row],[Modele .txt - lokalizacja folderu]],X1738))</f>
        <v>G:\LocalUser\snws\Rendery_dwg_rys\Modele 3D\NICZUK Double pipe clamp UDZ.txt</v>
      </c>
      <c r="Z1738" t="s">
        <v>2574</v>
      </c>
      <c r="AB1738" t="str">
        <f>IFERROR(VLOOKUP(Tabela2[[#This Row],[Kod]],[1]Arkusz7!$A:$W,23,FALSE),"")</f>
        <v>UDZ-1/2 KPL</v>
      </c>
    </row>
    <row r="1739" spans="1:28" x14ac:dyDescent="0.25">
      <c r="A1739">
        <v>7846</v>
      </c>
      <c r="B1739" t="s">
        <v>442</v>
      </c>
      <c r="C1739" t="str">
        <f>IF(B1739="","",CONCATENATE(Tabela2[[#This Row],[Nazwa pliku - render - lokalizacja folderu]],B1739))</f>
        <v>G:\LocalUser\snws\Rendery_dwg_rys\web_ok\UDZ_web_ok.png</v>
      </c>
      <c r="D1739" t="s">
        <v>2179</v>
      </c>
      <c r="E1739" t="s">
        <v>444</v>
      </c>
      <c r="F1739" t="str">
        <f>IF(E1739="","",CONCATENATE(Tabela2[[#This Row],[Nazwa pliku - .dwg - lokalizacja folderu]],E1739))</f>
        <v>G:\LocalUser\snws\Rendery_dwg_rys\dwg\UDZ-1_2.DWG</v>
      </c>
      <c r="G1739" t="s">
        <v>2185</v>
      </c>
      <c r="H1739" t="s">
        <v>2229</v>
      </c>
      <c r="I1739" t="str">
        <f>IF(H1739="","",CONCATENATE(Tabela2[[#This Row],[Rysunek .png - lokalizacja folderu]],H1739))</f>
        <v>G:\LocalUser\snws\Rendery_dwg_rys\rys\UDZ_rys.png</v>
      </c>
      <c r="J1739" t="s">
        <v>2181</v>
      </c>
      <c r="L1739" t="str">
        <f>IF(K1739="","",CONCATENATE(Tabela2[[#This Row],[Zastosowania .jpg - lokalizacja folderu]],K1739))</f>
        <v/>
      </c>
      <c r="N1739" t="str">
        <f>IF(M1739="","",CONCATENATE(Tabela2[[#This Row],[Zastosowania .jpg - lokalizacja folderu]],M1739))</f>
        <v/>
      </c>
      <c r="P1739" t="str">
        <f>IF(O1739="","",CONCATENATE(Tabela2[[#This Row],[Zastosowania .jpg - lokalizacja folderu]],O1739))</f>
        <v/>
      </c>
      <c r="Q1739" t="s">
        <v>2555</v>
      </c>
      <c r="S1739" t="str">
        <f>IF(R1739="","",CONCATENATE(Tabela2[[#This Row],[Instrukcje .png - lokalizacja folderu]],R1739))</f>
        <v/>
      </c>
      <c r="T1739" t="s">
        <v>2556</v>
      </c>
      <c r="U1739" t="s">
        <v>2589</v>
      </c>
      <c r="V1739" t="str">
        <f>IF(U1739="","",CONCATENATE(Tabela2[[#This Row],[Modele .rfa - lokalizacja folderu]],U1739))</f>
        <v>G:\LocalUser\snws\Rendery_dwg_rys\Modele 3D\NICZUK Double pipe clamp UDZ.rfa</v>
      </c>
      <c r="W1739" t="s">
        <v>2574</v>
      </c>
      <c r="X1739" t="s">
        <v>2730</v>
      </c>
      <c r="Y1739" t="str">
        <f>IF(X1739="","",CONCATENATE(Tabela2[[#This Row],[Modele .txt - lokalizacja folderu]],X1739))</f>
        <v>G:\LocalUser\snws\Rendery_dwg_rys\Modele 3D\NICZUK Double pipe clamp UDZ.txt</v>
      </c>
      <c r="Z1739" t="s">
        <v>2574</v>
      </c>
      <c r="AB1739" t="str">
        <f>IFERROR(VLOOKUP(Tabela2[[#This Row],[Kod]],[1]Arkusz7!$A:$W,23,FALSE),"")</f>
        <v>UDZ-1/2 SKR</v>
      </c>
    </row>
    <row r="1740" spans="1:28" x14ac:dyDescent="0.25">
      <c r="A1740">
        <v>548</v>
      </c>
      <c r="B1740" t="s">
        <v>442</v>
      </c>
      <c r="C1740" t="str">
        <f>IF(B1740="","",CONCATENATE(Tabela2[[#This Row],[Nazwa pliku - render - lokalizacja folderu]],B1740))</f>
        <v>G:\LocalUser\snws\Rendery_dwg_rys\web_ok\UDZ_web_ok.png</v>
      </c>
      <c r="D1740" t="s">
        <v>2179</v>
      </c>
      <c r="E1740" t="s">
        <v>445</v>
      </c>
      <c r="F1740" t="str">
        <f>IF(E1740="","",CONCATENATE(Tabela2[[#This Row],[Nazwa pliku - .dwg - lokalizacja folderu]],E1740))</f>
        <v>G:\LocalUser\snws\Rendery_dwg_rys\dwg\UDZ-3_4.DWG</v>
      </c>
      <c r="G1740" t="s">
        <v>2185</v>
      </c>
      <c r="H1740" t="s">
        <v>2229</v>
      </c>
      <c r="I1740" t="str">
        <f>IF(H1740="","",CONCATENATE(Tabela2[[#This Row],[Rysunek .png - lokalizacja folderu]],H1740))</f>
        <v>G:\LocalUser\snws\Rendery_dwg_rys\rys\UDZ_rys.png</v>
      </c>
      <c r="J1740" t="s">
        <v>2181</v>
      </c>
      <c r="L1740" t="str">
        <f>IF(K1740="","",CONCATENATE(Tabela2[[#This Row],[Zastosowania .jpg - lokalizacja folderu]],K1740))</f>
        <v/>
      </c>
      <c r="N1740" t="str">
        <f>IF(M1740="","",CONCATENATE(Tabela2[[#This Row],[Zastosowania .jpg - lokalizacja folderu]],M1740))</f>
        <v/>
      </c>
      <c r="P1740" t="str">
        <f>IF(O1740="","",CONCATENATE(Tabela2[[#This Row],[Zastosowania .jpg - lokalizacja folderu]],O1740))</f>
        <v/>
      </c>
      <c r="Q1740" t="s">
        <v>2555</v>
      </c>
      <c r="S1740" t="str">
        <f>IF(R1740="","",CONCATENATE(Tabela2[[#This Row],[Instrukcje .png - lokalizacja folderu]],R1740))</f>
        <v/>
      </c>
      <c r="T1740" t="s">
        <v>2556</v>
      </c>
      <c r="U1740" t="s">
        <v>2589</v>
      </c>
      <c r="V1740" t="str">
        <f>IF(U1740="","",CONCATENATE(Tabela2[[#This Row],[Modele .rfa - lokalizacja folderu]],U1740))</f>
        <v>G:\LocalUser\snws\Rendery_dwg_rys\Modele 3D\NICZUK Double pipe clamp UDZ.rfa</v>
      </c>
      <c r="W1740" t="s">
        <v>2574</v>
      </c>
      <c r="X1740" t="s">
        <v>2730</v>
      </c>
      <c r="Y1740" t="str">
        <f>IF(X1740="","",CONCATENATE(Tabela2[[#This Row],[Modele .txt - lokalizacja folderu]],X1740))</f>
        <v>G:\LocalUser\snws\Rendery_dwg_rys\Modele 3D\NICZUK Double pipe clamp UDZ.txt</v>
      </c>
      <c r="Z1740" t="s">
        <v>2574</v>
      </c>
      <c r="AB1740" t="str">
        <f>IFERROR(VLOOKUP(Tabela2[[#This Row],[Kod]],[1]Arkusz7!$A:$W,23,FALSE),"")</f>
        <v>UDZ-3/4 BK</v>
      </c>
    </row>
    <row r="1741" spans="1:28" x14ac:dyDescent="0.25">
      <c r="A1741">
        <v>382</v>
      </c>
      <c r="B1741" t="s">
        <v>442</v>
      </c>
      <c r="C1741" t="str">
        <f>IF(B1741="","",CONCATENATE(Tabela2[[#This Row],[Nazwa pliku - render - lokalizacja folderu]],B1741))</f>
        <v>G:\LocalUser\snws\Rendery_dwg_rys\web_ok\UDZ_web_ok.png</v>
      </c>
      <c r="D1741" t="s">
        <v>2179</v>
      </c>
      <c r="E1741" t="s">
        <v>445</v>
      </c>
      <c r="F1741" t="str">
        <f>IF(E1741="","",CONCATENATE(Tabela2[[#This Row],[Nazwa pliku - .dwg - lokalizacja folderu]],E1741))</f>
        <v>G:\LocalUser\snws\Rendery_dwg_rys\dwg\UDZ-3_4.DWG</v>
      </c>
      <c r="G1741" t="s">
        <v>2185</v>
      </c>
      <c r="H1741" t="s">
        <v>2229</v>
      </c>
      <c r="I1741" t="str">
        <f>IF(H1741="","",CONCATENATE(Tabela2[[#This Row],[Rysunek .png - lokalizacja folderu]],H1741))</f>
        <v>G:\LocalUser\snws\Rendery_dwg_rys\rys\UDZ_rys.png</v>
      </c>
      <c r="J1741" t="s">
        <v>2181</v>
      </c>
      <c r="L1741" t="str">
        <f>IF(K1741="","",CONCATENATE(Tabela2[[#This Row],[Zastosowania .jpg - lokalizacja folderu]],K1741))</f>
        <v/>
      </c>
      <c r="N1741" t="str">
        <f>IF(M1741="","",CONCATENATE(Tabela2[[#This Row],[Zastosowania .jpg - lokalizacja folderu]],M1741))</f>
        <v/>
      </c>
      <c r="P1741" t="str">
        <f>IF(O1741="","",CONCATENATE(Tabela2[[#This Row],[Zastosowania .jpg - lokalizacja folderu]],O1741))</f>
        <v/>
      </c>
      <c r="Q1741" t="s">
        <v>2555</v>
      </c>
      <c r="S1741" t="str">
        <f>IF(R1741="","",CONCATENATE(Tabela2[[#This Row],[Instrukcje .png - lokalizacja folderu]],R1741))</f>
        <v/>
      </c>
      <c r="T1741" t="s">
        <v>2556</v>
      </c>
      <c r="U1741" t="s">
        <v>2589</v>
      </c>
      <c r="V1741" t="str">
        <f>IF(U1741="","",CONCATENATE(Tabela2[[#This Row],[Modele .rfa - lokalizacja folderu]],U1741))</f>
        <v>G:\LocalUser\snws\Rendery_dwg_rys\Modele 3D\NICZUK Double pipe clamp UDZ.rfa</v>
      </c>
      <c r="W1741" t="s">
        <v>2574</v>
      </c>
      <c r="X1741" t="s">
        <v>2730</v>
      </c>
      <c r="Y1741" t="str">
        <f>IF(X1741="","",CONCATENATE(Tabela2[[#This Row],[Modele .txt - lokalizacja folderu]],X1741))</f>
        <v>G:\LocalUser\snws\Rendery_dwg_rys\Modele 3D\NICZUK Double pipe clamp UDZ.txt</v>
      </c>
      <c r="Z1741" t="s">
        <v>2574</v>
      </c>
      <c r="AB1741" t="str">
        <f>IFERROR(VLOOKUP(Tabela2[[#This Row],[Kod]],[1]Arkusz7!$A:$W,23,FALSE),"")</f>
        <v>UDZ-3/4 KPL</v>
      </c>
    </row>
    <row r="1742" spans="1:28" x14ac:dyDescent="0.25">
      <c r="A1742">
        <v>7847</v>
      </c>
      <c r="B1742" t="s">
        <v>442</v>
      </c>
      <c r="C1742" t="str">
        <f>IF(B1742="","",CONCATENATE(Tabela2[[#This Row],[Nazwa pliku - render - lokalizacja folderu]],B1742))</f>
        <v>G:\LocalUser\snws\Rendery_dwg_rys\web_ok\UDZ_web_ok.png</v>
      </c>
      <c r="D1742" t="s">
        <v>2179</v>
      </c>
      <c r="E1742" t="s">
        <v>445</v>
      </c>
      <c r="F1742" t="str">
        <f>IF(E1742="","",CONCATENATE(Tabela2[[#This Row],[Nazwa pliku - .dwg - lokalizacja folderu]],E1742))</f>
        <v>G:\LocalUser\snws\Rendery_dwg_rys\dwg\UDZ-3_4.DWG</v>
      </c>
      <c r="G1742" t="s">
        <v>2185</v>
      </c>
      <c r="H1742" t="s">
        <v>2229</v>
      </c>
      <c r="I1742" t="str">
        <f>IF(H1742="","",CONCATENATE(Tabela2[[#This Row],[Rysunek .png - lokalizacja folderu]],H1742))</f>
        <v>G:\LocalUser\snws\Rendery_dwg_rys\rys\UDZ_rys.png</v>
      </c>
      <c r="J1742" t="s">
        <v>2181</v>
      </c>
      <c r="L1742" t="str">
        <f>IF(K1742="","",CONCATENATE(Tabela2[[#This Row],[Zastosowania .jpg - lokalizacja folderu]],K1742))</f>
        <v/>
      </c>
      <c r="N1742" t="str">
        <f>IF(M1742="","",CONCATENATE(Tabela2[[#This Row],[Zastosowania .jpg - lokalizacja folderu]],M1742))</f>
        <v/>
      </c>
      <c r="P1742" t="str">
        <f>IF(O1742="","",CONCATENATE(Tabela2[[#This Row],[Zastosowania .jpg - lokalizacja folderu]],O1742))</f>
        <v/>
      </c>
      <c r="Q1742" t="s">
        <v>2555</v>
      </c>
      <c r="S1742" t="str">
        <f>IF(R1742="","",CONCATENATE(Tabela2[[#This Row],[Instrukcje .png - lokalizacja folderu]],R1742))</f>
        <v/>
      </c>
      <c r="T1742" t="s">
        <v>2556</v>
      </c>
      <c r="U1742" t="s">
        <v>2589</v>
      </c>
      <c r="V1742" t="str">
        <f>IF(U1742="","",CONCATENATE(Tabela2[[#This Row],[Modele .rfa - lokalizacja folderu]],U1742))</f>
        <v>G:\LocalUser\snws\Rendery_dwg_rys\Modele 3D\NICZUK Double pipe clamp UDZ.rfa</v>
      </c>
      <c r="W1742" t="s">
        <v>2574</v>
      </c>
      <c r="X1742" t="s">
        <v>2730</v>
      </c>
      <c r="Y1742" t="str">
        <f>IF(X1742="","",CONCATENATE(Tabela2[[#This Row],[Modele .txt - lokalizacja folderu]],X1742))</f>
        <v>G:\LocalUser\snws\Rendery_dwg_rys\Modele 3D\NICZUK Double pipe clamp UDZ.txt</v>
      </c>
      <c r="Z1742" t="s">
        <v>2574</v>
      </c>
      <c r="AB1742" t="str">
        <f>IFERROR(VLOOKUP(Tabela2[[#This Row],[Kod]],[1]Arkusz7!$A:$W,23,FALSE),"")</f>
        <v>UDZ-3/4 SKR</v>
      </c>
    </row>
    <row r="1743" spans="1:28" x14ac:dyDescent="0.25">
      <c r="A1743">
        <v>511</v>
      </c>
      <c r="B1743" t="s">
        <v>442</v>
      </c>
      <c r="C1743" t="str">
        <f>IF(B1743="","",CONCATENATE(Tabela2[[#This Row],[Nazwa pliku - render - lokalizacja folderu]],B1743))</f>
        <v>G:\LocalUser\snws\Rendery_dwg_rys\web_ok\UDZ_web_ok.png</v>
      </c>
      <c r="D1743" t="s">
        <v>2179</v>
      </c>
      <c r="E1743" t="s">
        <v>443</v>
      </c>
      <c r="F1743" t="str">
        <f>IF(E1743="","",CONCATENATE(Tabela2[[#This Row],[Nazwa pliku - .dwg - lokalizacja folderu]],E1743))</f>
        <v>G:\LocalUser\snws\Rendery_dwg_rys\dwg\UDZ-3_8.DWG</v>
      </c>
      <c r="G1743" t="s">
        <v>2185</v>
      </c>
      <c r="H1743" t="s">
        <v>2229</v>
      </c>
      <c r="I1743" t="str">
        <f>IF(H1743="","",CONCATENATE(Tabela2[[#This Row],[Rysunek .png - lokalizacja folderu]],H1743))</f>
        <v>G:\LocalUser\snws\Rendery_dwg_rys\rys\UDZ_rys.png</v>
      </c>
      <c r="J1743" t="s">
        <v>2181</v>
      </c>
      <c r="L1743" t="str">
        <f>IF(K1743="","",CONCATENATE(Tabela2[[#This Row],[Zastosowania .jpg - lokalizacja folderu]],K1743))</f>
        <v/>
      </c>
      <c r="N1743" t="str">
        <f>IF(M1743="","",CONCATENATE(Tabela2[[#This Row],[Zastosowania .jpg - lokalizacja folderu]],M1743))</f>
        <v/>
      </c>
      <c r="P1743" t="str">
        <f>IF(O1743="","",CONCATENATE(Tabela2[[#This Row],[Zastosowania .jpg - lokalizacja folderu]],O1743))</f>
        <v/>
      </c>
      <c r="Q1743" t="s">
        <v>2555</v>
      </c>
      <c r="S1743" t="str">
        <f>IF(R1743="","",CONCATENATE(Tabela2[[#This Row],[Instrukcje .png - lokalizacja folderu]],R1743))</f>
        <v/>
      </c>
      <c r="T1743" t="s">
        <v>2556</v>
      </c>
      <c r="U1743" t="s">
        <v>2589</v>
      </c>
      <c r="V1743" t="str">
        <f>IF(U1743="","",CONCATENATE(Tabela2[[#This Row],[Modele .rfa - lokalizacja folderu]],U1743))</f>
        <v>G:\LocalUser\snws\Rendery_dwg_rys\Modele 3D\NICZUK Double pipe clamp UDZ.rfa</v>
      </c>
      <c r="W1743" t="s">
        <v>2574</v>
      </c>
      <c r="X1743" t="s">
        <v>2730</v>
      </c>
      <c r="Y1743" t="str">
        <f>IF(X1743="","",CONCATENATE(Tabela2[[#This Row],[Modele .txt - lokalizacja folderu]],X1743))</f>
        <v>G:\LocalUser\snws\Rendery_dwg_rys\Modele 3D\NICZUK Double pipe clamp UDZ.txt</v>
      </c>
      <c r="Z1743" t="s">
        <v>2574</v>
      </c>
      <c r="AB1743" t="str">
        <f>IFERROR(VLOOKUP(Tabela2[[#This Row],[Kod]],[1]Arkusz7!$A:$W,23,FALSE),"")</f>
        <v>UDZ-3/8 BK</v>
      </c>
    </row>
    <row r="1744" spans="1:28" x14ac:dyDescent="0.25">
      <c r="A1744">
        <v>383</v>
      </c>
      <c r="B1744" t="s">
        <v>442</v>
      </c>
      <c r="C1744" t="str">
        <f>IF(B1744="","",CONCATENATE(Tabela2[[#This Row],[Nazwa pliku - render - lokalizacja folderu]],B1744))</f>
        <v>G:\LocalUser\snws\Rendery_dwg_rys\web_ok\UDZ_web_ok.png</v>
      </c>
      <c r="D1744" t="s">
        <v>2179</v>
      </c>
      <c r="E1744" t="s">
        <v>443</v>
      </c>
      <c r="F1744" t="str">
        <f>IF(E1744="","",CONCATENATE(Tabela2[[#This Row],[Nazwa pliku - .dwg - lokalizacja folderu]],E1744))</f>
        <v>G:\LocalUser\snws\Rendery_dwg_rys\dwg\UDZ-3_8.DWG</v>
      </c>
      <c r="G1744" t="s">
        <v>2185</v>
      </c>
      <c r="H1744" t="s">
        <v>2229</v>
      </c>
      <c r="I1744" t="str">
        <f>IF(H1744="","",CONCATENATE(Tabela2[[#This Row],[Rysunek .png - lokalizacja folderu]],H1744))</f>
        <v>G:\LocalUser\snws\Rendery_dwg_rys\rys\UDZ_rys.png</v>
      </c>
      <c r="J1744" t="s">
        <v>2181</v>
      </c>
      <c r="L1744" t="str">
        <f>IF(K1744="","",CONCATENATE(Tabela2[[#This Row],[Zastosowania .jpg - lokalizacja folderu]],K1744))</f>
        <v/>
      </c>
      <c r="N1744" t="str">
        <f>IF(M1744="","",CONCATENATE(Tabela2[[#This Row],[Zastosowania .jpg - lokalizacja folderu]],M1744))</f>
        <v/>
      </c>
      <c r="P1744" t="str">
        <f>IF(O1744="","",CONCATENATE(Tabela2[[#This Row],[Zastosowania .jpg - lokalizacja folderu]],O1744))</f>
        <v/>
      </c>
      <c r="Q1744" t="s">
        <v>2555</v>
      </c>
      <c r="S1744" t="str">
        <f>IF(R1744="","",CONCATENATE(Tabela2[[#This Row],[Instrukcje .png - lokalizacja folderu]],R1744))</f>
        <v/>
      </c>
      <c r="T1744" t="s">
        <v>2556</v>
      </c>
      <c r="U1744" t="s">
        <v>2589</v>
      </c>
      <c r="V1744" t="str">
        <f>IF(U1744="","",CONCATENATE(Tabela2[[#This Row],[Modele .rfa - lokalizacja folderu]],U1744))</f>
        <v>G:\LocalUser\snws\Rendery_dwg_rys\Modele 3D\NICZUK Double pipe clamp UDZ.rfa</v>
      </c>
      <c r="W1744" t="s">
        <v>2574</v>
      </c>
      <c r="X1744" t="s">
        <v>2730</v>
      </c>
      <c r="Y1744" t="str">
        <f>IF(X1744="","",CONCATENATE(Tabela2[[#This Row],[Modele .txt - lokalizacja folderu]],X1744))</f>
        <v>G:\LocalUser\snws\Rendery_dwg_rys\Modele 3D\NICZUK Double pipe clamp UDZ.txt</v>
      </c>
      <c r="Z1744" t="s">
        <v>2574</v>
      </c>
      <c r="AB1744" t="str">
        <f>IFERROR(VLOOKUP(Tabela2[[#This Row],[Kod]],[1]Arkusz7!$A:$W,23,FALSE),"")</f>
        <v>UDZ-3/8 KPL</v>
      </c>
    </row>
    <row r="1745" spans="1:28" x14ac:dyDescent="0.25">
      <c r="A1745">
        <v>7848</v>
      </c>
      <c r="B1745" t="s">
        <v>442</v>
      </c>
      <c r="C1745" t="str">
        <f>IF(B1745="","",CONCATENATE(Tabela2[[#This Row],[Nazwa pliku - render - lokalizacja folderu]],B1745))</f>
        <v>G:\LocalUser\snws\Rendery_dwg_rys\web_ok\UDZ_web_ok.png</v>
      </c>
      <c r="D1745" t="s">
        <v>2179</v>
      </c>
      <c r="E1745" t="s">
        <v>443</v>
      </c>
      <c r="F1745" t="str">
        <f>IF(E1745="","",CONCATENATE(Tabela2[[#This Row],[Nazwa pliku - .dwg - lokalizacja folderu]],E1745))</f>
        <v>G:\LocalUser\snws\Rendery_dwg_rys\dwg\UDZ-3_8.DWG</v>
      </c>
      <c r="G1745" t="s">
        <v>2185</v>
      </c>
      <c r="H1745" t="s">
        <v>2229</v>
      </c>
      <c r="I1745" t="str">
        <f>IF(H1745="","",CONCATENATE(Tabela2[[#This Row],[Rysunek .png - lokalizacja folderu]],H1745))</f>
        <v>G:\LocalUser\snws\Rendery_dwg_rys\rys\UDZ_rys.png</v>
      </c>
      <c r="J1745" t="s">
        <v>2181</v>
      </c>
      <c r="L1745" t="str">
        <f>IF(K1745="","",CONCATENATE(Tabela2[[#This Row],[Zastosowania .jpg - lokalizacja folderu]],K1745))</f>
        <v/>
      </c>
      <c r="N1745" t="str">
        <f>IF(M1745="","",CONCATENATE(Tabela2[[#This Row],[Zastosowania .jpg - lokalizacja folderu]],M1745))</f>
        <v/>
      </c>
      <c r="P1745" t="str">
        <f>IF(O1745="","",CONCATENATE(Tabela2[[#This Row],[Zastosowania .jpg - lokalizacja folderu]],O1745))</f>
        <v/>
      </c>
      <c r="Q1745" t="s">
        <v>2555</v>
      </c>
      <c r="S1745" t="str">
        <f>IF(R1745="","",CONCATENATE(Tabela2[[#This Row],[Instrukcje .png - lokalizacja folderu]],R1745))</f>
        <v/>
      </c>
      <c r="T1745" t="s">
        <v>2556</v>
      </c>
      <c r="U1745" t="s">
        <v>2589</v>
      </c>
      <c r="V1745" t="str">
        <f>IF(U1745="","",CONCATENATE(Tabela2[[#This Row],[Modele .rfa - lokalizacja folderu]],U1745))</f>
        <v>G:\LocalUser\snws\Rendery_dwg_rys\Modele 3D\NICZUK Double pipe clamp UDZ.rfa</v>
      </c>
      <c r="W1745" t="s">
        <v>2574</v>
      </c>
      <c r="X1745" t="s">
        <v>2730</v>
      </c>
      <c r="Y1745" t="str">
        <f>IF(X1745="","",CONCATENATE(Tabela2[[#This Row],[Modele .txt - lokalizacja folderu]],X1745))</f>
        <v>G:\LocalUser\snws\Rendery_dwg_rys\Modele 3D\NICZUK Double pipe clamp UDZ.txt</v>
      </c>
      <c r="Z1745" t="s">
        <v>2574</v>
      </c>
      <c r="AB1745" t="str">
        <f>IFERROR(VLOOKUP(Tabela2[[#This Row],[Kod]],[1]Arkusz7!$A:$W,23,FALSE),"")</f>
        <v>UDZ-3/8 SKR</v>
      </c>
    </row>
    <row r="1746" spans="1:28" x14ac:dyDescent="0.25">
      <c r="A1746">
        <v>32743</v>
      </c>
      <c r="B1746" t="s">
        <v>3078</v>
      </c>
      <c r="C1746" t="str">
        <f>IF(B1746="","",CONCATENATE(Tabela2[[#This Row],[Nazwa pliku - render - lokalizacja folderu]],B1746))</f>
        <v>G:\LocalUser\snws\Rendery_dwg_rys\web_ok\UK4M8_web_ok.png</v>
      </c>
      <c r="D1746" t="s">
        <v>2179</v>
      </c>
      <c r="E1746" t="s">
        <v>3162</v>
      </c>
      <c r="F1746" t="str">
        <f>IF(E1746="","",CONCATENATE(Tabela2[[#This Row],[Nazwa pliku - .dwg - lokalizacja folderu]],E1746))</f>
        <v>G:\LocalUser\snws\Rendery_dwg_rys\dwg\UK4M8.DWG</v>
      </c>
      <c r="G1746" t="s">
        <v>2185</v>
      </c>
      <c r="H1746" t="s">
        <v>3077</v>
      </c>
      <c r="I1746" t="str">
        <f>IF(H1746="","",CONCATENATE(Tabela2[[#This Row],[Rysunek .png - lokalizacja folderu]],H1746))</f>
        <v>G:\LocalUser\snws\Rendery_dwg_rys\rys\UK4M8_rys.png</v>
      </c>
      <c r="J1746" t="s">
        <v>2181</v>
      </c>
      <c r="L1746" t="str">
        <f>IF(K1746="","",CONCATENATE(Tabela2[[#This Row],[Zastosowania .jpg - lokalizacja folderu]],K1746))</f>
        <v/>
      </c>
      <c r="N1746" t="str">
        <f>IF(M1746="","",CONCATENATE(Tabela2[[#This Row],[Zastosowania .jpg - lokalizacja folderu]],M1746))</f>
        <v/>
      </c>
      <c r="P1746" t="str">
        <f>IF(O1746="","",CONCATENATE(Tabela2[[#This Row],[Zastosowania .jpg - lokalizacja folderu]],O1746))</f>
        <v/>
      </c>
      <c r="Q1746" t="s">
        <v>2555</v>
      </c>
      <c r="S1746" t="str">
        <f>IF(R1746="","",CONCATENATE(Tabela2[[#This Row],[Instrukcje .png - lokalizacja folderu]],R1746))</f>
        <v/>
      </c>
      <c r="T1746" t="s">
        <v>2556</v>
      </c>
      <c r="V1746" t="str">
        <f>IF(U1746="","",CONCATENATE(Tabela2[[#This Row],[Modele .rfa - lokalizacja folderu]],U1746))</f>
        <v/>
      </c>
      <c r="W1746" t="s">
        <v>2574</v>
      </c>
      <c r="Y1746" t="str">
        <f>IF(X1746="","",CONCATENATE(Tabela2[[#This Row],[Modele .txt - lokalizacja folderu]],X1746))</f>
        <v/>
      </c>
      <c r="Z1746" t="s">
        <v>2574</v>
      </c>
      <c r="AB1746" t="str">
        <f>IFERROR(VLOOKUP(Tabela2[[#This Row],[Kod]],[1]Arkusz7!$A:$W,23,FALSE),"")</f>
        <v>UK4M8</v>
      </c>
    </row>
    <row r="1747" spans="1:28" x14ac:dyDescent="0.25">
      <c r="A1747">
        <v>31360</v>
      </c>
      <c r="B1747" t="s">
        <v>2957</v>
      </c>
      <c r="C1747" t="str">
        <f>IF(B1747="","",CONCATENATE(Tabela2[[#This Row],[Nazwa pliku - render - lokalizacja folderu]],B1747))</f>
        <v>G:\LocalUser\snws\Rendery_dwg_rys\web_ok\UK8_web_ok.png</v>
      </c>
      <c r="D1747" t="s">
        <v>2179</v>
      </c>
      <c r="F1747" t="str">
        <f>IF(E1747="","",CONCATENATE(Tabela2[[#This Row],[Nazwa pliku - .dwg - lokalizacja folderu]],E1747))</f>
        <v/>
      </c>
      <c r="G1747" t="s">
        <v>2185</v>
      </c>
      <c r="H1747" t="s">
        <v>2972</v>
      </c>
      <c r="I1747" t="str">
        <f>IF(H1747="","",CONCATENATE(Tabela2[[#This Row],[Rysunek .png - lokalizacja folderu]],H1747))</f>
        <v>G:\LocalUser\snws\Rendery_dwg_rys\rys\UK8_rys.png</v>
      </c>
      <c r="J1747" t="s">
        <v>2181</v>
      </c>
      <c r="L1747" t="str">
        <f>IF(K1747="","",CONCATENATE(Tabela2[[#This Row],[Zastosowania .jpg - lokalizacja folderu]],K1747))</f>
        <v/>
      </c>
      <c r="N1747" t="str">
        <f>IF(M1747="","",CONCATENATE(Tabela2[[#This Row],[Zastosowania .jpg - lokalizacja folderu]],M1747))</f>
        <v/>
      </c>
      <c r="P1747" t="str">
        <f>IF(O1747="","",CONCATENATE(Tabela2[[#This Row],[Zastosowania .jpg - lokalizacja folderu]],O1747))</f>
        <v/>
      </c>
      <c r="Q1747" t="s">
        <v>2555</v>
      </c>
      <c r="S1747" t="str">
        <f>IF(R1747="","",CONCATENATE(Tabela2[[#This Row],[Instrukcje .png - lokalizacja folderu]],R1747))</f>
        <v/>
      </c>
      <c r="T1747" t="s">
        <v>2556</v>
      </c>
      <c r="V1747" t="str">
        <f>IF(U1747="","",CONCATENATE(Tabela2[[#This Row],[Modele .rfa - lokalizacja folderu]],U1747))</f>
        <v/>
      </c>
      <c r="W1747" t="s">
        <v>2574</v>
      </c>
      <c r="Y1747" t="str">
        <f>IF(X1747="","",CONCATENATE(Tabela2[[#This Row],[Modele .txt - lokalizacja folderu]],X1747))</f>
        <v/>
      </c>
      <c r="Z1747" t="s">
        <v>2574</v>
      </c>
      <c r="AB1747" t="str">
        <f>IFERROR(VLOOKUP(Tabela2[[#This Row],[Kod]],[1]Arkusz7!$A:$W,23,FALSE),"")</f>
        <v>UKM8</v>
      </c>
    </row>
    <row r="1748" spans="1:28" x14ac:dyDescent="0.25">
      <c r="A1748">
        <v>35738</v>
      </c>
      <c r="B1748" t="s">
        <v>1465</v>
      </c>
      <c r="C1748" t="str">
        <f>IF(B1748="","",CONCATENATE(Tabela2[[#This Row],[Nazwa pliku - render - lokalizacja folderu]],B1748))</f>
        <v>G:\LocalUser\snws\Rendery_dwg_rys\web_ok\ULK_web_ok.png</v>
      </c>
      <c r="D1748" t="s">
        <v>2179</v>
      </c>
      <c r="E1748" t="s">
        <v>1466</v>
      </c>
      <c r="F1748" t="str">
        <f>IF(E1748="","",CONCATENATE(Tabela2[[#This Row],[Nazwa pliku - .dwg - lokalizacja folderu]],E1748))</f>
        <v>G:\LocalUser\snws\Rendery_dwg_rys\dwg\ULK-M6x40.DWG</v>
      </c>
      <c r="G1748" t="s">
        <v>2185</v>
      </c>
      <c r="H1748" t="s">
        <v>2381</v>
      </c>
      <c r="I1748" t="str">
        <f>IF(H1748="","",CONCATENATE(Tabela2[[#This Row],[Rysunek .png - lokalizacja folderu]],H1748))</f>
        <v>G:\LocalUser\snws\Rendery_dwg_rys\rys\ULK_rys.png</v>
      </c>
      <c r="J1748" t="s">
        <v>2181</v>
      </c>
      <c r="L1748" t="str">
        <f>IF(K1748="","",CONCATENATE(Tabela2[[#This Row],[Zastosowania .jpg - lokalizacja folderu]],K1748))</f>
        <v/>
      </c>
      <c r="N1748" t="str">
        <f>IF(M1748="","",CONCATENATE(Tabela2[[#This Row],[Zastosowania .jpg - lokalizacja folderu]],M1748))</f>
        <v/>
      </c>
      <c r="P1748" t="str">
        <f>IF(O1748="","",CONCATENATE(Tabela2[[#This Row],[Zastosowania .jpg - lokalizacja folderu]],O1748))</f>
        <v/>
      </c>
      <c r="Q1748" t="s">
        <v>2555</v>
      </c>
      <c r="S1748" t="str">
        <f>IF(R1748="","",CONCATENATE(Tabela2[[#This Row],[Instrukcje .png - lokalizacja folderu]],R1748))</f>
        <v/>
      </c>
      <c r="T1748" t="s">
        <v>2556</v>
      </c>
      <c r="U1748" t="s">
        <v>2702</v>
      </c>
      <c r="V1748" t="str">
        <f>IF(U1748="","",CONCATENATE(Tabela2[[#This Row],[Modele .rfa - lokalizacja folderu]],U1748))</f>
        <v>G:\LocalUser\snws\Rendery_dwg_rys\Modele 3D\NICZUK Nail in ceiling wedge anchor ULK.rfa</v>
      </c>
      <c r="W1748" t="s">
        <v>2574</v>
      </c>
      <c r="X1748" t="s">
        <v>2822</v>
      </c>
      <c r="Y1748" t="str">
        <f>IF(X1748="","",CONCATENATE(Tabela2[[#This Row],[Modele .txt - lokalizacja folderu]],X1748))</f>
        <v>G:\LocalUser\snws\Rendery_dwg_rys\Modele 3D\NICZUK Nail in ceiling wedge anchor ULK.txt</v>
      </c>
      <c r="Z1748" t="s">
        <v>2574</v>
      </c>
      <c r="AB1748" t="str">
        <f>IFERROR(VLOOKUP(Tabela2[[#This Row],[Kod]],[1]Arkusz7!$A:$W,23,FALSE),"")</f>
        <v>ULK-M6X40</v>
      </c>
    </row>
    <row r="1749" spans="1:28" x14ac:dyDescent="0.25">
      <c r="A1749">
        <v>35741</v>
      </c>
      <c r="B1749" t="s">
        <v>1465</v>
      </c>
      <c r="C1749" t="str">
        <f>IF(B1749="","",CONCATENATE(Tabela2[[#This Row],[Nazwa pliku - render - lokalizacja folderu]],B1749))</f>
        <v>G:\LocalUser\snws\Rendery_dwg_rys\web_ok\ULK_web_ok.png</v>
      </c>
      <c r="D1749" t="s">
        <v>2179</v>
      </c>
      <c r="E1749" t="s">
        <v>1467</v>
      </c>
      <c r="F1749" t="str">
        <f>IF(E1749="","",CONCATENATE(Tabela2[[#This Row],[Nazwa pliku - .dwg - lokalizacja folderu]],E1749))</f>
        <v>G:\LocalUser\snws\Rendery_dwg_rys\dwg\ULK-M6x65.DWG</v>
      </c>
      <c r="G1749" t="s">
        <v>2185</v>
      </c>
      <c r="H1749" t="s">
        <v>2381</v>
      </c>
      <c r="I1749" t="str">
        <f>IF(H1749="","",CONCATENATE(Tabela2[[#This Row],[Rysunek .png - lokalizacja folderu]],H1749))</f>
        <v>G:\LocalUser\snws\Rendery_dwg_rys\rys\ULK_rys.png</v>
      </c>
      <c r="J1749" t="s">
        <v>2181</v>
      </c>
      <c r="L1749" t="str">
        <f>IF(K1749="","",CONCATENATE(Tabela2[[#This Row],[Zastosowania .jpg - lokalizacja folderu]],K1749))</f>
        <v/>
      </c>
      <c r="N1749" t="str">
        <f>IF(M1749="","",CONCATENATE(Tabela2[[#This Row],[Zastosowania .jpg - lokalizacja folderu]],M1749))</f>
        <v/>
      </c>
      <c r="P1749" t="str">
        <f>IF(O1749="","",CONCATENATE(Tabela2[[#This Row],[Zastosowania .jpg - lokalizacja folderu]],O1749))</f>
        <v/>
      </c>
      <c r="Q1749" t="s">
        <v>2555</v>
      </c>
      <c r="S1749" t="str">
        <f>IF(R1749="","",CONCATENATE(Tabela2[[#This Row],[Instrukcje .png - lokalizacja folderu]],R1749))</f>
        <v/>
      </c>
      <c r="T1749" t="s">
        <v>2556</v>
      </c>
      <c r="U1749" t="s">
        <v>2702</v>
      </c>
      <c r="V1749" t="str">
        <f>IF(U1749="","",CONCATENATE(Tabela2[[#This Row],[Modele .rfa - lokalizacja folderu]],U1749))</f>
        <v>G:\LocalUser\snws\Rendery_dwg_rys\Modele 3D\NICZUK Nail in ceiling wedge anchor ULK.rfa</v>
      </c>
      <c r="W1749" t="s">
        <v>2574</v>
      </c>
      <c r="X1749" t="s">
        <v>2822</v>
      </c>
      <c r="Y1749" t="str">
        <f>IF(X1749="","",CONCATENATE(Tabela2[[#This Row],[Modele .txt - lokalizacja folderu]],X1749))</f>
        <v>G:\LocalUser\snws\Rendery_dwg_rys\Modele 3D\NICZUK Nail in ceiling wedge anchor ULK.txt</v>
      </c>
      <c r="Z1749" t="s">
        <v>2574</v>
      </c>
      <c r="AB1749" t="str">
        <f>IFERROR(VLOOKUP(Tabela2[[#This Row],[Kod]],[1]Arkusz7!$A:$W,23,FALSE),"")</f>
        <v>ULK-M6X65</v>
      </c>
    </row>
    <row r="1750" spans="1:28" x14ac:dyDescent="0.25">
      <c r="A1750">
        <v>31126</v>
      </c>
      <c r="B1750" t="s">
        <v>2961</v>
      </c>
      <c r="C1750" t="str">
        <f>IF(B1750="","",CONCATENATE(Tabela2[[#This Row],[Nazwa pliku - render - lokalizacja folderu]],B1750))</f>
        <v>G:\LocalUser\snws\Rendery_dwg_rys\web_ok\ULS_nowe_web_ok.png</v>
      </c>
      <c r="D1750" t="s">
        <v>2179</v>
      </c>
      <c r="E1750" t="s">
        <v>3149</v>
      </c>
      <c r="F1750" t="str">
        <f>IF(E1750="","",CONCATENATE(Tabela2[[#This Row],[Nazwa pliku - .dwg - lokalizacja folderu]],E1750))</f>
        <v>G:\LocalUser\snws\Rendery_dwg_rys\dwg\ULS10X105.DWG</v>
      </c>
      <c r="G1750" t="s">
        <v>2185</v>
      </c>
      <c r="H1750" t="s">
        <v>2380</v>
      </c>
      <c r="I1750" t="str">
        <f>IF(H1750="","",CONCATENATE(Tabela2[[#This Row],[Rysunek .png - lokalizacja folderu]],H1750))</f>
        <v>G:\LocalUser\snws\Rendery_dwg_rys\rys\ULS_rys.png</v>
      </c>
      <c r="J1750" t="s">
        <v>2181</v>
      </c>
      <c r="L1750" t="str">
        <f>IF(K1750="","",CONCATENATE(Tabela2[[#This Row],[Zastosowania .jpg - lokalizacja folderu]],K1750))</f>
        <v/>
      </c>
      <c r="N1750" t="str">
        <f>IF(M1750="","",CONCATENATE(Tabela2[[#This Row],[Zastosowania .jpg - lokalizacja folderu]],M1750))</f>
        <v/>
      </c>
      <c r="P1750" t="str">
        <f>IF(O1750="","",CONCATENATE(Tabela2[[#This Row],[Zastosowania .jpg - lokalizacja folderu]],O1750))</f>
        <v/>
      </c>
      <c r="Q1750" t="s">
        <v>2555</v>
      </c>
      <c r="S1750" t="str">
        <f>IF(R1750="","",CONCATENATE(Tabela2[[#This Row],[Instrukcje .png - lokalizacja folderu]],R1750))</f>
        <v/>
      </c>
      <c r="T1750" t="s">
        <v>2556</v>
      </c>
      <c r="V1750" t="str">
        <f>IF(U1750="","",CONCATENATE(Tabela2[[#This Row],[Modele .rfa - lokalizacja folderu]],U1750))</f>
        <v/>
      </c>
      <c r="W1750" t="s">
        <v>2574</v>
      </c>
      <c r="Y1750" t="str">
        <f>IF(X1750="","",CONCATENATE(Tabela2[[#This Row],[Modele .txt - lokalizacja folderu]],X1750))</f>
        <v/>
      </c>
      <c r="Z1750" t="s">
        <v>2574</v>
      </c>
      <c r="AB1750" t="str">
        <f>IFERROR(VLOOKUP(Tabela2[[#This Row],[Kod]],[1]Arkusz7!$A:$W,23,FALSE),"")</f>
        <v>ULS10X105</v>
      </c>
    </row>
    <row r="1751" spans="1:28" x14ac:dyDescent="0.25">
      <c r="A1751">
        <v>31019</v>
      </c>
      <c r="B1751" t="s">
        <v>2961</v>
      </c>
      <c r="C1751" t="str">
        <f>IF(B1751="","",CONCATENATE(Tabela2[[#This Row],[Nazwa pliku - render - lokalizacja folderu]],B1751))</f>
        <v>G:\LocalUser\snws\Rendery_dwg_rys\web_ok\ULS_nowe_web_ok.png</v>
      </c>
      <c r="D1751" t="s">
        <v>2179</v>
      </c>
      <c r="E1751" t="s">
        <v>3150</v>
      </c>
      <c r="F1751" t="str">
        <f>IF(E1751="","",CONCATENATE(Tabela2[[#This Row],[Nazwa pliku - .dwg - lokalizacja folderu]],E1751))</f>
        <v>G:\LocalUser\snws\Rendery_dwg_rys\dwg\ULS-M10X115.DWG</v>
      </c>
      <c r="G1751" t="s">
        <v>2185</v>
      </c>
      <c r="H1751" t="s">
        <v>2380</v>
      </c>
      <c r="I1751" t="str">
        <f>IF(H1751="","",CONCATENATE(Tabela2[[#This Row],[Rysunek .png - lokalizacja folderu]],H1751))</f>
        <v>G:\LocalUser\snws\Rendery_dwg_rys\rys\ULS_rys.png</v>
      </c>
      <c r="J1751" t="s">
        <v>2181</v>
      </c>
      <c r="L1751" t="str">
        <f>IF(K1751="","",CONCATENATE(Tabela2[[#This Row],[Zastosowania .jpg - lokalizacja folderu]],K1751))</f>
        <v/>
      </c>
      <c r="N1751" t="str">
        <f>IF(M1751="","",CONCATENATE(Tabela2[[#This Row],[Zastosowania .jpg - lokalizacja folderu]],M1751))</f>
        <v/>
      </c>
      <c r="P1751" t="str">
        <f>IF(O1751="","",CONCATENATE(Tabela2[[#This Row],[Zastosowania .jpg - lokalizacja folderu]],O1751))</f>
        <v/>
      </c>
      <c r="Q1751" t="s">
        <v>2555</v>
      </c>
      <c r="S1751" t="str">
        <f>IF(R1751="","",CONCATENATE(Tabela2[[#This Row],[Instrukcje .png - lokalizacja folderu]],R1751))</f>
        <v/>
      </c>
      <c r="T1751" t="s">
        <v>2556</v>
      </c>
      <c r="V1751" t="str">
        <f>IF(U1751="","",CONCATENATE(Tabela2[[#This Row],[Modele .rfa - lokalizacja folderu]],U1751))</f>
        <v/>
      </c>
      <c r="W1751" t="s">
        <v>2574</v>
      </c>
      <c r="Y1751" t="str">
        <f>IF(X1751="","",CONCATENATE(Tabela2[[#This Row],[Modele .txt - lokalizacja folderu]],X1751))</f>
        <v/>
      </c>
      <c r="Z1751" t="s">
        <v>2574</v>
      </c>
      <c r="AB1751" t="str">
        <f>IFERROR(VLOOKUP(Tabela2[[#This Row],[Kod]],[1]Arkusz7!$A:$W,23,FALSE),"")</f>
        <v>ULS10X115</v>
      </c>
    </row>
    <row r="1752" spans="1:28" x14ac:dyDescent="0.25">
      <c r="A1752">
        <v>31021</v>
      </c>
      <c r="B1752" t="s">
        <v>2961</v>
      </c>
      <c r="C1752" t="str">
        <f>IF(B1752="","",CONCATENATE(Tabela2[[#This Row],[Nazwa pliku - render - lokalizacja folderu]],B1752))</f>
        <v>G:\LocalUser\snws\Rendery_dwg_rys\web_ok\ULS_nowe_web_ok.png</v>
      </c>
      <c r="D1752" t="s">
        <v>2179</v>
      </c>
      <c r="E1752" t="s">
        <v>3151</v>
      </c>
      <c r="F1752" t="str">
        <f>IF(E1752="","",CONCATENATE(Tabela2[[#This Row],[Nazwa pliku - .dwg - lokalizacja folderu]],E1752))</f>
        <v>G:\LocalUser\snws\Rendery_dwg_rys\dwg\ULS10X135.DWG</v>
      </c>
      <c r="G1752" t="s">
        <v>2185</v>
      </c>
      <c r="H1752" t="s">
        <v>2380</v>
      </c>
      <c r="I1752" t="str">
        <f>IF(H1752="","",CONCATENATE(Tabela2[[#This Row],[Rysunek .png - lokalizacja folderu]],H1752))</f>
        <v>G:\LocalUser\snws\Rendery_dwg_rys\rys\ULS_rys.png</v>
      </c>
      <c r="J1752" t="s">
        <v>2181</v>
      </c>
      <c r="L1752" t="str">
        <f>IF(K1752="","",CONCATENATE(Tabela2[[#This Row],[Zastosowania .jpg - lokalizacja folderu]],K1752))</f>
        <v/>
      </c>
      <c r="N1752" t="str">
        <f>IF(M1752="","",CONCATENATE(Tabela2[[#This Row],[Zastosowania .jpg - lokalizacja folderu]],M1752))</f>
        <v/>
      </c>
      <c r="P1752" t="str">
        <f>IF(O1752="","",CONCATENATE(Tabela2[[#This Row],[Zastosowania .jpg - lokalizacja folderu]],O1752))</f>
        <v/>
      </c>
      <c r="Q1752" t="s">
        <v>2555</v>
      </c>
      <c r="S1752" t="str">
        <f>IF(R1752="","",CONCATENATE(Tabela2[[#This Row],[Instrukcje .png - lokalizacja folderu]],R1752))</f>
        <v/>
      </c>
      <c r="T1752" t="s">
        <v>2556</v>
      </c>
      <c r="V1752" t="str">
        <f>IF(U1752="","",CONCATENATE(Tabela2[[#This Row],[Modele .rfa - lokalizacja folderu]],U1752))</f>
        <v/>
      </c>
      <c r="W1752" t="s">
        <v>2574</v>
      </c>
      <c r="Y1752" t="str">
        <f>IF(X1752="","",CONCATENATE(Tabela2[[#This Row],[Modele .txt - lokalizacja folderu]],X1752))</f>
        <v/>
      </c>
      <c r="Z1752" t="s">
        <v>2574</v>
      </c>
      <c r="AB1752" t="str">
        <f>IFERROR(VLOOKUP(Tabela2[[#This Row],[Kod]],[1]Arkusz7!$A:$W,23,FALSE),"")</f>
        <v>ULS10X135</v>
      </c>
    </row>
    <row r="1753" spans="1:28" x14ac:dyDescent="0.25">
      <c r="A1753">
        <v>31018</v>
      </c>
      <c r="B1753" t="s">
        <v>2961</v>
      </c>
      <c r="C1753" t="str">
        <f>IF(B1753="","",CONCATENATE(Tabela2[[#This Row],[Nazwa pliku - render - lokalizacja folderu]],B1753))</f>
        <v>G:\LocalUser\snws\Rendery_dwg_rys\web_ok\ULS_nowe_web_ok.png</v>
      </c>
      <c r="D1753" t="s">
        <v>2179</v>
      </c>
      <c r="E1753" t="s">
        <v>3148</v>
      </c>
      <c r="F1753" t="str">
        <f>IF(E1753="","",CONCATENATE(Tabela2[[#This Row],[Nazwa pliku - .dwg - lokalizacja folderu]],E1753))</f>
        <v>G:\LocalUser\snws\Rendery_dwg_rys\dwg\ULS10X90.DWG</v>
      </c>
      <c r="G1753" t="s">
        <v>2185</v>
      </c>
      <c r="H1753" t="s">
        <v>2380</v>
      </c>
      <c r="I1753" t="str">
        <f>IF(H1753="","",CONCATENATE(Tabela2[[#This Row],[Rysunek .png - lokalizacja folderu]],H1753))</f>
        <v>G:\LocalUser\snws\Rendery_dwg_rys\rys\ULS_rys.png</v>
      </c>
      <c r="J1753" t="s">
        <v>2181</v>
      </c>
      <c r="L1753" t="str">
        <f>IF(K1753="","",CONCATENATE(Tabela2[[#This Row],[Zastosowania .jpg - lokalizacja folderu]],K1753))</f>
        <v/>
      </c>
      <c r="N1753" t="str">
        <f>IF(M1753="","",CONCATENATE(Tabela2[[#This Row],[Zastosowania .jpg - lokalizacja folderu]],M1753))</f>
        <v/>
      </c>
      <c r="P1753" t="str">
        <f>IF(O1753="","",CONCATENATE(Tabela2[[#This Row],[Zastosowania .jpg - lokalizacja folderu]],O1753))</f>
        <v/>
      </c>
      <c r="Q1753" t="s">
        <v>2555</v>
      </c>
      <c r="S1753" t="str">
        <f>IF(R1753="","",CONCATENATE(Tabela2[[#This Row],[Instrukcje .png - lokalizacja folderu]],R1753))</f>
        <v/>
      </c>
      <c r="T1753" t="s">
        <v>2556</v>
      </c>
      <c r="V1753" t="str">
        <f>IF(U1753="","",CONCATENATE(Tabela2[[#This Row],[Modele .rfa - lokalizacja folderu]],U1753))</f>
        <v/>
      </c>
      <c r="W1753" t="s">
        <v>2574</v>
      </c>
      <c r="Y1753" t="str">
        <f>IF(X1753="","",CONCATENATE(Tabela2[[#This Row],[Modele .txt - lokalizacja folderu]],X1753))</f>
        <v/>
      </c>
      <c r="Z1753" t="s">
        <v>2574</v>
      </c>
      <c r="AB1753" t="str">
        <f>IFERROR(VLOOKUP(Tabela2[[#This Row],[Kod]],[1]Arkusz7!$A:$W,23,FALSE),"")</f>
        <v>ULS10X90</v>
      </c>
    </row>
    <row r="1754" spans="1:28" x14ac:dyDescent="0.25">
      <c r="A1754">
        <v>31022</v>
      </c>
      <c r="B1754" t="s">
        <v>2961</v>
      </c>
      <c r="C1754" t="str">
        <f>IF(B1754="","",CONCATENATE(Tabela2[[#This Row],[Nazwa pliku - render - lokalizacja folderu]],B1754))</f>
        <v>G:\LocalUser\snws\Rendery_dwg_rys\web_ok\ULS_nowe_web_ok.png</v>
      </c>
      <c r="D1754" t="s">
        <v>2179</v>
      </c>
      <c r="E1754" t="s">
        <v>3152</v>
      </c>
      <c r="F1754" t="str">
        <f>IF(E1754="","",CONCATENATE(Tabela2[[#This Row],[Nazwa pliku - .dwg - lokalizacja folderu]],E1754))</f>
        <v>G:\LocalUser\snws\Rendery_dwg_rys\dwg\ULS12X110.DWG</v>
      </c>
      <c r="G1754" t="s">
        <v>2185</v>
      </c>
      <c r="H1754" t="s">
        <v>2380</v>
      </c>
      <c r="I1754" t="str">
        <f>IF(H1754="","",CONCATENATE(Tabela2[[#This Row],[Rysunek .png - lokalizacja folderu]],H1754))</f>
        <v>G:\LocalUser\snws\Rendery_dwg_rys\rys\ULS_rys.png</v>
      </c>
      <c r="J1754" t="s">
        <v>2181</v>
      </c>
      <c r="L1754" t="str">
        <f>IF(K1754="","",CONCATENATE(Tabela2[[#This Row],[Zastosowania .jpg - lokalizacja folderu]],K1754))</f>
        <v/>
      </c>
      <c r="N1754" t="str">
        <f>IF(M1754="","",CONCATENATE(Tabela2[[#This Row],[Zastosowania .jpg - lokalizacja folderu]],M1754))</f>
        <v/>
      </c>
      <c r="P1754" t="str">
        <f>IF(O1754="","",CONCATENATE(Tabela2[[#This Row],[Zastosowania .jpg - lokalizacja folderu]],O1754))</f>
        <v/>
      </c>
      <c r="Q1754" t="s">
        <v>2555</v>
      </c>
      <c r="S1754" t="str">
        <f>IF(R1754="","",CONCATENATE(Tabela2[[#This Row],[Instrukcje .png - lokalizacja folderu]],R1754))</f>
        <v/>
      </c>
      <c r="T1754" t="s">
        <v>2556</v>
      </c>
      <c r="V1754" t="str">
        <f>IF(U1754="","",CONCATENATE(Tabela2[[#This Row],[Modele .rfa - lokalizacja folderu]],U1754))</f>
        <v/>
      </c>
      <c r="W1754" t="s">
        <v>2574</v>
      </c>
      <c r="Y1754" t="str">
        <f>IF(X1754="","",CONCATENATE(Tabela2[[#This Row],[Modele .txt - lokalizacja folderu]],X1754))</f>
        <v/>
      </c>
      <c r="Z1754" t="s">
        <v>2574</v>
      </c>
      <c r="AB1754" t="str">
        <f>IFERROR(VLOOKUP(Tabela2[[#This Row],[Kod]],[1]Arkusz7!$A:$W,23,FALSE),"")</f>
        <v>ULS12X110</v>
      </c>
    </row>
    <row r="1755" spans="1:28" x14ac:dyDescent="0.25">
      <c r="A1755">
        <v>31023</v>
      </c>
      <c r="B1755" t="s">
        <v>2961</v>
      </c>
      <c r="C1755" t="str">
        <f>IF(B1755="","",CONCATENATE(Tabela2[[#This Row],[Nazwa pliku - render - lokalizacja folderu]],B1755))</f>
        <v>G:\LocalUser\snws\Rendery_dwg_rys\web_ok\ULS_nowe_web_ok.png</v>
      </c>
      <c r="D1755" t="s">
        <v>2179</v>
      </c>
      <c r="E1755" t="s">
        <v>3153</v>
      </c>
      <c r="F1755" t="str">
        <f>IF(E1755="","",CONCATENATE(Tabela2[[#This Row],[Nazwa pliku - .dwg - lokalizacja folderu]],E1755))</f>
        <v>G:\LocalUser\snws\Rendery_dwg_rys\dwg\ULS12X130.DWG</v>
      </c>
      <c r="G1755" t="s">
        <v>2185</v>
      </c>
      <c r="H1755" t="s">
        <v>2380</v>
      </c>
      <c r="I1755" t="str">
        <f>IF(H1755="","",CONCATENATE(Tabela2[[#This Row],[Rysunek .png - lokalizacja folderu]],H1755))</f>
        <v>G:\LocalUser\snws\Rendery_dwg_rys\rys\ULS_rys.png</v>
      </c>
      <c r="J1755" t="s">
        <v>2181</v>
      </c>
      <c r="L1755" t="str">
        <f>IF(K1755="","",CONCATENATE(Tabela2[[#This Row],[Zastosowania .jpg - lokalizacja folderu]],K1755))</f>
        <v/>
      </c>
      <c r="N1755" t="str">
        <f>IF(M1755="","",CONCATENATE(Tabela2[[#This Row],[Zastosowania .jpg - lokalizacja folderu]],M1755))</f>
        <v/>
      </c>
      <c r="P1755" t="str">
        <f>IF(O1755="","",CONCATENATE(Tabela2[[#This Row],[Zastosowania .jpg - lokalizacja folderu]],O1755))</f>
        <v/>
      </c>
      <c r="Q1755" t="s">
        <v>2555</v>
      </c>
      <c r="S1755" t="str">
        <f>IF(R1755="","",CONCATENATE(Tabela2[[#This Row],[Instrukcje .png - lokalizacja folderu]],R1755))</f>
        <v/>
      </c>
      <c r="T1755" t="s">
        <v>2556</v>
      </c>
      <c r="V1755" t="str">
        <f>IF(U1755="","",CONCATENATE(Tabela2[[#This Row],[Modele .rfa - lokalizacja folderu]],U1755))</f>
        <v/>
      </c>
      <c r="W1755" t="s">
        <v>2574</v>
      </c>
      <c r="Y1755" t="str">
        <f>IF(X1755="","",CONCATENATE(Tabela2[[#This Row],[Modele .txt - lokalizacja folderu]],X1755))</f>
        <v/>
      </c>
      <c r="Z1755" t="s">
        <v>2574</v>
      </c>
      <c r="AB1755" t="str">
        <f>IFERROR(VLOOKUP(Tabela2[[#This Row],[Kod]],[1]Arkusz7!$A:$W,23,FALSE),"")</f>
        <v>ULS12X130</v>
      </c>
    </row>
    <row r="1756" spans="1:28" x14ac:dyDescent="0.25">
      <c r="A1756">
        <v>35742</v>
      </c>
      <c r="B1756" t="s">
        <v>2961</v>
      </c>
      <c r="C1756" t="str">
        <f>IF(B1756="","",CONCATENATE(Tabela2[[#This Row],[Nazwa pliku - render - lokalizacja folderu]],B1756))</f>
        <v>G:\LocalUser\snws\Rendery_dwg_rys\web_ok\ULS_nowe_web_ok.png</v>
      </c>
      <c r="D1756" t="s">
        <v>2179</v>
      </c>
      <c r="E1756" t="s">
        <v>3154</v>
      </c>
      <c r="F1756" t="str">
        <f>IF(E1756="","",CONCATENATE(Tabela2[[#This Row],[Nazwa pliku - .dwg - lokalizacja folderu]],E1756))</f>
        <v>G:\LocalUser\snws\Rendery_dwg_rys\dwg\ULS-M16X140.DWG</v>
      </c>
      <c r="G1756" t="s">
        <v>2185</v>
      </c>
      <c r="H1756" t="s">
        <v>2380</v>
      </c>
      <c r="I1756" t="str">
        <f>IF(H1756="","",CONCATENATE(Tabela2[[#This Row],[Rysunek .png - lokalizacja folderu]],H1756))</f>
        <v>G:\LocalUser\snws\Rendery_dwg_rys\rys\ULS_rys.png</v>
      </c>
      <c r="J1756" t="s">
        <v>2181</v>
      </c>
      <c r="L1756" t="str">
        <f>IF(K1756="","",CONCATENATE(Tabela2[[#This Row],[Zastosowania .jpg - lokalizacja folderu]],K1756))</f>
        <v/>
      </c>
      <c r="N1756" t="str">
        <f>IF(M1756="","",CONCATENATE(Tabela2[[#This Row],[Zastosowania .jpg - lokalizacja folderu]],M1756))</f>
        <v/>
      </c>
      <c r="P1756" t="str">
        <f>IF(O1756="","",CONCATENATE(Tabela2[[#This Row],[Zastosowania .jpg - lokalizacja folderu]],O1756))</f>
        <v/>
      </c>
      <c r="Q1756" t="s">
        <v>2555</v>
      </c>
      <c r="S1756" t="str">
        <f>IF(R1756="","",CONCATENATE(Tabela2[[#This Row],[Instrukcje .png - lokalizacja folderu]],R1756))</f>
        <v/>
      </c>
      <c r="T1756" t="s">
        <v>2556</v>
      </c>
      <c r="V1756" t="str">
        <f>IF(U1756="","",CONCATENATE(Tabela2[[#This Row],[Modele .rfa - lokalizacja folderu]],U1756))</f>
        <v/>
      </c>
      <c r="W1756" t="s">
        <v>2574</v>
      </c>
      <c r="Y1756" t="str">
        <f>IF(X1756="","",CONCATENATE(Tabela2[[#This Row],[Modele .txt - lokalizacja folderu]],X1756))</f>
        <v/>
      </c>
      <c r="Z1756" t="s">
        <v>2574</v>
      </c>
      <c r="AB1756" t="str">
        <f>IFERROR(VLOOKUP(Tabela2[[#This Row],[Kod]],[1]Arkusz7!$A:$W,23,FALSE),"")</f>
        <v>ULS16X140</v>
      </c>
    </row>
    <row r="1757" spans="1:28" x14ac:dyDescent="0.25">
      <c r="A1757">
        <v>31016</v>
      </c>
      <c r="B1757" t="s">
        <v>2961</v>
      </c>
      <c r="C1757" t="str">
        <f>IF(B1757="","",CONCATENATE(Tabela2[[#This Row],[Nazwa pliku - render - lokalizacja folderu]],B1757))</f>
        <v>G:\LocalUser\snws\Rendery_dwg_rys\web_ok\ULS_nowe_web_ok.png</v>
      </c>
      <c r="D1757" t="s">
        <v>2179</v>
      </c>
      <c r="E1757" t="s">
        <v>3147</v>
      </c>
      <c r="F1757" t="str">
        <f>IF(E1757="","",CONCATENATE(Tabela2[[#This Row],[Nazwa pliku - .dwg - lokalizacja folderu]],E1757))</f>
        <v>G:\LocalUser\snws\Rendery_dwg_rys\dwg\ULS-M8X115.DWG</v>
      </c>
      <c r="G1757" t="s">
        <v>2185</v>
      </c>
      <c r="H1757" t="s">
        <v>2380</v>
      </c>
      <c r="I1757" t="str">
        <f>IF(H1757="","",CONCATENATE(Tabela2[[#This Row],[Rysunek .png - lokalizacja folderu]],H1757))</f>
        <v>G:\LocalUser\snws\Rendery_dwg_rys\rys\ULS_rys.png</v>
      </c>
      <c r="J1757" t="s">
        <v>2181</v>
      </c>
      <c r="L1757" t="str">
        <f>IF(K1757="","",CONCATENATE(Tabela2[[#This Row],[Zastosowania .jpg - lokalizacja folderu]],K1757))</f>
        <v/>
      </c>
      <c r="N1757" t="str">
        <f>IF(M1757="","",CONCATENATE(Tabela2[[#This Row],[Zastosowania .jpg - lokalizacja folderu]],M1757))</f>
        <v/>
      </c>
      <c r="P1757" t="str">
        <f>IF(O1757="","",CONCATENATE(Tabela2[[#This Row],[Zastosowania .jpg - lokalizacja folderu]],O1757))</f>
        <v/>
      </c>
      <c r="Q1757" t="s">
        <v>2555</v>
      </c>
      <c r="S1757" t="str">
        <f>IF(R1757="","",CONCATENATE(Tabela2[[#This Row],[Instrukcje .png - lokalizacja folderu]],R1757))</f>
        <v/>
      </c>
      <c r="T1757" t="s">
        <v>2556</v>
      </c>
      <c r="V1757" t="str">
        <f>IF(U1757="","",CONCATENATE(Tabela2[[#This Row],[Modele .rfa - lokalizacja folderu]],U1757))</f>
        <v/>
      </c>
      <c r="W1757" t="s">
        <v>2574</v>
      </c>
      <c r="Y1757" t="str">
        <f>IF(X1757="","",CONCATENATE(Tabela2[[#This Row],[Modele .txt - lokalizacja folderu]],X1757))</f>
        <v/>
      </c>
      <c r="Z1757" t="s">
        <v>2574</v>
      </c>
      <c r="AB1757" t="str">
        <f>IFERROR(VLOOKUP(Tabela2[[#This Row],[Kod]],[1]Arkusz7!$A:$W,23,FALSE),"")</f>
        <v>ULS8X115</v>
      </c>
    </row>
    <row r="1758" spans="1:28" x14ac:dyDescent="0.25">
      <c r="A1758">
        <v>31014</v>
      </c>
      <c r="B1758" t="s">
        <v>2961</v>
      </c>
      <c r="C1758" t="str">
        <f>IF(B1758="","",CONCATENATE(Tabela2[[#This Row],[Nazwa pliku - render - lokalizacja folderu]],B1758))</f>
        <v>G:\LocalUser\snws\Rendery_dwg_rys\web_ok\ULS_nowe_web_ok.png</v>
      </c>
      <c r="D1758" t="s">
        <v>2179</v>
      </c>
      <c r="E1758" t="s">
        <v>3146</v>
      </c>
      <c r="F1758" t="str">
        <f>IF(E1758="","",CONCATENATE(Tabela2[[#This Row],[Nazwa pliku - .dwg - lokalizacja folderu]],E1758))</f>
        <v>G:\LocalUser\snws\Rendery_dwg_rys\dwg\ULS8X75.DWG</v>
      </c>
      <c r="G1758" t="s">
        <v>2185</v>
      </c>
      <c r="H1758" t="s">
        <v>2380</v>
      </c>
      <c r="I1758" t="str">
        <f>IF(H1758="","",CONCATENATE(Tabela2[[#This Row],[Rysunek .png - lokalizacja folderu]],H1758))</f>
        <v>G:\LocalUser\snws\Rendery_dwg_rys\rys\ULS_rys.png</v>
      </c>
      <c r="J1758" t="s">
        <v>2181</v>
      </c>
      <c r="L1758" t="str">
        <f>IF(K1758="","",CONCATENATE(Tabela2[[#This Row],[Zastosowania .jpg - lokalizacja folderu]],K1758))</f>
        <v/>
      </c>
      <c r="N1758" t="str">
        <f>IF(M1758="","",CONCATENATE(Tabela2[[#This Row],[Zastosowania .jpg - lokalizacja folderu]],M1758))</f>
        <v/>
      </c>
      <c r="P1758" t="str">
        <f>IF(O1758="","",CONCATENATE(Tabela2[[#This Row],[Zastosowania .jpg - lokalizacja folderu]],O1758))</f>
        <v/>
      </c>
      <c r="Q1758" t="s">
        <v>2555</v>
      </c>
      <c r="S1758" t="str">
        <f>IF(R1758="","",CONCATENATE(Tabela2[[#This Row],[Instrukcje .png - lokalizacja folderu]],R1758))</f>
        <v/>
      </c>
      <c r="T1758" t="s">
        <v>2556</v>
      </c>
      <c r="V1758" t="str">
        <f>IF(U1758="","",CONCATENATE(Tabela2[[#This Row],[Modele .rfa - lokalizacja folderu]],U1758))</f>
        <v/>
      </c>
      <c r="W1758" t="s">
        <v>2574</v>
      </c>
      <c r="Y1758" t="str">
        <f>IF(X1758="","",CONCATENATE(Tabela2[[#This Row],[Modele .txt - lokalizacja folderu]],X1758))</f>
        <v/>
      </c>
      <c r="Z1758" t="s">
        <v>2574</v>
      </c>
      <c r="AB1758" t="str">
        <f>IFERROR(VLOOKUP(Tabela2[[#This Row],[Kod]],[1]Arkusz7!$A:$W,23,FALSE),"")</f>
        <v>ULS8X75</v>
      </c>
    </row>
    <row r="1759" spans="1:28" x14ac:dyDescent="0.25">
      <c r="A1759">
        <v>19079</v>
      </c>
      <c r="B1759" t="s">
        <v>1456</v>
      </c>
      <c r="C1759" t="str">
        <f>IF(B1759="","",CONCATENATE(Tabela2[[#This Row],[Nazwa pliku - render - lokalizacja folderu]],B1759))</f>
        <v>G:\LocalUser\snws\Rendery_dwg_rys\web_ok\ULS_web_ok.png</v>
      </c>
      <c r="D1759" t="s">
        <v>2179</v>
      </c>
      <c r="E1759" t="s">
        <v>1461</v>
      </c>
      <c r="F1759" t="str">
        <f>IF(E1759="","",CONCATENATE(Tabela2[[#This Row],[Nazwa pliku - .dwg - lokalizacja folderu]],E1759))</f>
        <v>G:\LocalUser\snws\Rendery_dwg_rys\dwg\ULS-M10x115.DWG</v>
      </c>
      <c r="G1759" t="s">
        <v>2185</v>
      </c>
      <c r="H1759" t="s">
        <v>2380</v>
      </c>
      <c r="I1759" t="str">
        <f>IF(H1759="","",CONCATENATE(Tabela2[[#This Row],[Rysunek .png - lokalizacja folderu]],H1759))</f>
        <v>G:\LocalUser\snws\Rendery_dwg_rys\rys\ULS_rys.png</v>
      </c>
      <c r="J1759" t="s">
        <v>2181</v>
      </c>
      <c r="L1759" t="str">
        <f>IF(K1759="","",CONCATENATE(Tabela2[[#This Row],[Zastosowania .jpg - lokalizacja folderu]],K1759))</f>
        <v/>
      </c>
      <c r="N1759" t="str">
        <f>IF(M1759="","",CONCATENATE(Tabela2[[#This Row],[Zastosowania .jpg - lokalizacja folderu]],M1759))</f>
        <v/>
      </c>
      <c r="P1759" t="str">
        <f>IF(O1759="","",CONCATENATE(Tabela2[[#This Row],[Zastosowania .jpg - lokalizacja folderu]],O1759))</f>
        <v/>
      </c>
      <c r="Q1759" t="s">
        <v>2555</v>
      </c>
      <c r="S1759" t="str">
        <f>IF(R1759="","",CONCATENATE(Tabela2[[#This Row],[Instrukcje .png - lokalizacja folderu]],R1759))</f>
        <v/>
      </c>
      <c r="T1759" t="s">
        <v>2556</v>
      </c>
      <c r="U1759" t="s">
        <v>2701</v>
      </c>
      <c r="V1759" t="str">
        <f>IF(U1759="","",CONCATENATE(Tabela2[[#This Row],[Modele .rfa - lokalizacja folderu]],U1759))</f>
        <v>G:\LocalUser\snws\Rendery_dwg_rys\Modele 3D\NICZUK Bolt anchor ULS.rfa</v>
      </c>
      <c r="W1759" t="s">
        <v>2574</v>
      </c>
      <c r="X1759" t="s">
        <v>2821</v>
      </c>
      <c r="Y1759" t="str">
        <f>IF(X1759="","",CONCATENATE(Tabela2[[#This Row],[Modele .txt - lokalizacja folderu]],X1759))</f>
        <v>G:\LocalUser\snws\Rendery_dwg_rys\Modele 3D\NICZUK Bolt anchor ULS.txt</v>
      </c>
      <c r="Z1759" t="s">
        <v>2574</v>
      </c>
      <c r="AB1759" t="str">
        <f>IFERROR(VLOOKUP(Tabela2[[#This Row],[Kod]],[1]Arkusz7!$A:$W,23,FALSE),"")</f>
        <v>ULS-M10X115</v>
      </c>
    </row>
    <row r="1760" spans="1:28" x14ac:dyDescent="0.25">
      <c r="A1760">
        <v>19080</v>
      </c>
      <c r="B1760" t="s">
        <v>1456</v>
      </c>
      <c r="C1760" t="str">
        <f>IF(B1760="","",CONCATENATE(Tabela2[[#This Row],[Nazwa pliku - render - lokalizacja folderu]],B1760))</f>
        <v>G:\LocalUser\snws\Rendery_dwg_rys\web_ok\ULS_web_ok.png</v>
      </c>
      <c r="D1760" t="s">
        <v>2179</v>
      </c>
      <c r="E1760" t="s">
        <v>1462</v>
      </c>
      <c r="F1760" t="str">
        <f>IF(E1760="","",CONCATENATE(Tabela2[[#This Row],[Nazwa pliku - .dwg - lokalizacja folderu]],E1760))</f>
        <v>G:\LocalUser\snws\Rendery_dwg_rys\dwg\ULS-M10x130.DWG</v>
      </c>
      <c r="G1760" t="s">
        <v>2185</v>
      </c>
      <c r="H1760" t="s">
        <v>2380</v>
      </c>
      <c r="I1760" t="str">
        <f>IF(H1760="","",CONCATENATE(Tabela2[[#This Row],[Rysunek .png - lokalizacja folderu]],H1760))</f>
        <v>G:\LocalUser\snws\Rendery_dwg_rys\rys\ULS_rys.png</v>
      </c>
      <c r="J1760" t="s">
        <v>2181</v>
      </c>
      <c r="L1760" t="str">
        <f>IF(K1760="","",CONCATENATE(Tabela2[[#This Row],[Zastosowania .jpg - lokalizacja folderu]],K1760))</f>
        <v/>
      </c>
      <c r="N1760" t="str">
        <f>IF(M1760="","",CONCATENATE(Tabela2[[#This Row],[Zastosowania .jpg - lokalizacja folderu]],M1760))</f>
        <v/>
      </c>
      <c r="P1760" t="str">
        <f>IF(O1760="","",CONCATENATE(Tabela2[[#This Row],[Zastosowania .jpg - lokalizacja folderu]],O1760))</f>
        <v/>
      </c>
      <c r="Q1760" t="s">
        <v>2555</v>
      </c>
      <c r="S1760" t="str">
        <f>IF(R1760="","",CONCATENATE(Tabela2[[#This Row],[Instrukcje .png - lokalizacja folderu]],R1760))</f>
        <v/>
      </c>
      <c r="T1760" t="s">
        <v>2556</v>
      </c>
      <c r="U1760" t="s">
        <v>2701</v>
      </c>
      <c r="V1760" t="str">
        <f>IF(U1760="","",CONCATENATE(Tabela2[[#This Row],[Modele .rfa - lokalizacja folderu]],U1760))</f>
        <v>G:\LocalUser\snws\Rendery_dwg_rys\Modele 3D\NICZUK Bolt anchor ULS.rfa</v>
      </c>
      <c r="W1760" t="s">
        <v>2574</v>
      </c>
      <c r="X1760" t="s">
        <v>2821</v>
      </c>
      <c r="Y1760" t="str">
        <f>IF(X1760="","",CONCATENATE(Tabela2[[#This Row],[Modele .txt - lokalizacja folderu]],X1760))</f>
        <v>G:\LocalUser\snws\Rendery_dwg_rys\Modele 3D\NICZUK Bolt anchor ULS.txt</v>
      </c>
      <c r="Z1760" t="s">
        <v>2574</v>
      </c>
      <c r="AB1760" t="str">
        <f>IFERROR(VLOOKUP(Tabela2[[#This Row],[Kod]],[1]Arkusz7!$A:$W,23,FALSE),"")</f>
        <v>ULS-M10X130</v>
      </c>
    </row>
    <row r="1761" spans="1:28" x14ac:dyDescent="0.25">
      <c r="A1761">
        <v>19082</v>
      </c>
      <c r="B1761" t="s">
        <v>1456</v>
      </c>
      <c r="C1761" t="str">
        <f>IF(B1761="","",CONCATENATE(Tabela2[[#This Row],[Nazwa pliku - render - lokalizacja folderu]],B1761))</f>
        <v>G:\LocalUser\snws\Rendery_dwg_rys\web_ok\ULS_web_ok.png</v>
      </c>
      <c r="D1761" t="s">
        <v>2179</v>
      </c>
      <c r="E1761" t="s">
        <v>1459</v>
      </c>
      <c r="F1761" t="str">
        <f>IF(E1761="","",CONCATENATE(Tabela2[[#This Row],[Nazwa pliku - .dwg - lokalizacja folderu]],E1761))</f>
        <v>G:\LocalUser\snws\Rendery_dwg_rys\dwg\ULS-M10x80.DWG</v>
      </c>
      <c r="G1761" t="s">
        <v>2185</v>
      </c>
      <c r="H1761" t="s">
        <v>2380</v>
      </c>
      <c r="I1761" t="str">
        <f>IF(H1761="","",CONCATENATE(Tabela2[[#This Row],[Rysunek .png - lokalizacja folderu]],H1761))</f>
        <v>G:\LocalUser\snws\Rendery_dwg_rys\rys\ULS_rys.png</v>
      </c>
      <c r="J1761" t="s">
        <v>2181</v>
      </c>
      <c r="L1761" t="str">
        <f>IF(K1761="","",CONCATENATE(Tabela2[[#This Row],[Zastosowania .jpg - lokalizacja folderu]],K1761))</f>
        <v/>
      </c>
      <c r="N1761" t="str">
        <f>IF(M1761="","",CONCATENATE(Tabela2[[#This Row],[Zastosowania .jpg - lokalizacja folderu]],M1761))</f>
        <v/>
      </c>
      <c r="P1761" t="str">
        <f>IF(O1761="","",CONCATENATE(Tabela2[[#This Row],[Zastosowania .jpg - lokalizacja folderu]],O1761))</f>
        <v/>
      </c>
      <c r="Q1761" t="s">
        <v>2555</v>
      </c>
      <c r="S1761" t="str">
        <f>IF(R1761="","",CONCATENATE(Tabela2[[#This Row],[Instrukcje .png - lokalizacja folderu]],R1761))</f>
        <v/>
      </c>
      <c r="T1761" t="s">
        <v>2556</v>
      </c>
      <c r="U1761" t="s">
        <v>2701</v>
      </c>
      <c r="V1761" t="str">
        <f>IF(U1761="","",CONCATENATE(Tabela2[[#This Row],[Modele .rfa - lokalizacja folderu]],U1761))</f>
        <v>G:\LocalUser\snws\Rendery_dwg_rys\Modele 3D\NICZUK Bolt anchor ULS.rfa</v>
      </c>
      <c r="W1761" t="s">
        <v>2574</v>
      </c>
      <c r="X1761" t="s">
        <v>2821</v>
      </c>
      <c r="Y1761" t="str">
        <f>IF(X1761="","",CONCATENATE(Tabela2[[#This Row],[Modele .txt - lokalizacja folderu]],X1761))</f>
        <v>G:\LocalUser\snws\Rendery_dwg_rys\Modele 3D\NICZUK Bolt anchor ULS.txt</v>
      </c>
      <c r="Z1761" t="s">
        <v>2574</v>
      </c>
      <c r="AB1761" t="str">
        <f>IFERROR(VLOOKUP(Tabela2[[#This Row],[Kod]],[1]Arkusz7!$A:$W,23,FALSE),"")</f>
        <v>ULS-M10X80</v>
      </c>
    </row>
    <row r="1762" spans="1:28" x14ac:dyDescent="0.25">
      <c r="A1762">
        <v>19083</v>
      </c>
      <c r="B1762" t="s">
        <v>1456</v>
      </c>
      <c r="C1762" t="str">
        <f>IF(B1762="","",CONCATENATE(Tabela2[[#This Row],[Nazwa pliku - render - lokalizacja folderu]],B1762))</f>
        <v>G:\LocalUser\snws\Rendery_dwg_rys\web_ok\ULS_web_ok.png</v>
      </c>
      <c r="D1762" t="s">
        <v>2179</v>
      </c>
      <c r="E1762" t="s">
        <v>1460</v>
      </c>
      <c r="F1762" t="str">
        <f>IF(E1762="","",CONCATENATE(Tabela2[[#This Row],[Nazwa pliku - .dwg - lokalizacja folderu]],E1762))</f>
        <v>G:\LocalUser\snws\Rendery_dwg_rys\dwg\ULS-M10x95.DWG</v>
      </c>
      <c r="G1762" t="s">
        <v>2185</v>
      </c>
      <c r="H1762" t="s">
        <v>2380</v>
      </c>
      <c r="I1762" t="str">
        <f>IF(H1762="","",CONCATENATE(Tabela2[[#This Row],[Rysunek .png - lokalizacja folderu]],H1762))</f>
        <v>G:\LocalUser\snws\Rendery_dwg_rys\rys\ULS_rys.png</v>
      </c>
      <c r="J1762" t="s">
        <v>2181</v>
      </c>
      <c r="L1762" t="str">
        <f>IF(K1762="","",CONCATENATE(Tabela2[[#This Row],[Zastosowania .jpg - lokalizacja folderu]],K1762))</f>
        <v/>
      </c>
      <c r="N1762" t="str">
        <f>IF(M1762="","",CONCATENATE(Tabela2[[#This Row],[Zastosowania .jpg - lokalizacja folderu]],M1762))</f>
        <v/>
      </c>
      <c r="P1762" t="str">
        <f>IF(O1762="","",CONCATENATE(Tabela2[[#This Row],[Zastosowania .jpg - lokalizacja folderu]],O1762))</f>
        <v/>
      </c>
      <c r="Q1762" t="s">
        <v>2555</v>
      </c>
      <c r="S1762" t="str">
        <f>IF(R1762="","",CONCATENATE(Tabela2[[#This Row],[Instrukcje .png - lokalizacja folderu]],R1762))</f>
        <v/>
      </c>
      <c r="T1762" t="s">
        <v>2556</v>
      </c>
      <c r="U1762" t="s">
        <v>2701</v>
      </c>
      <c r="V1762" t="str">
        <f>IF(U1762="","",CONCATENATE(Tabela2[[#This Row],[Modele .rfa - lokalizacja folderu]],U1762))</f>
        <v>G:\LocalUser\snws\Rendery_dwg_rys\Modele 3D\NICZUK Bolt anchor ULS.rfa</v>
      </c>
      <c r="W1762" t="s">
        <v>2574</v>
      </c>
      <c r="X1762" t="s">
        <v>2821</v>
      </c>
      <c r="Y1762" t="str">
        <f>IF(X1762="","",CONCATENATE(Tabela2[[#This Row],[Modele .txt - lokalizacja folderu]],X1762))</f>
        <v>G:\LocalUser\snws\Rendery_dwg_rys\Modele 3D\NICZUK Bolt anchor ULS.txt</v>
      </c>
      <c r="Z1762" t="s">
        <v>2574</v>
      </c>
      <c r="AB1762" t="str">
        <f>IFERROR(VLOOKUP(Tabela2[[#This Row],[Kod]],[1]Arkusz7!$A:$W,23,FALSE),"")</f>
        <v>ULS-M10X95</v>
      </c>
    </row>
    <row r="1763" spans="1:28" x14ac:dyDescent="0.25">
      <c r="A1763">
        <v>19084</v>
      </c>
      <c r="B1763" t="s">
        <v>1456</v>
      </c>
      <c r="C1763" t="str">
        <f>IF(B1763="","",CONCATENATE(Tabela2[[#This Row],[Nazwa pliku - render - lokalizacja folderu]],B1763))</f>
        <v>G:\LocalUser\snws\Rendery_dwg_rys\web_ok\ULS_web_ok.png</v>
      </c>
      <c r="D1763" t="s">
        <v>2179</v>
      </c>
      <c r="E1763" t="s">
        <v>1463</v>
      </c>
      <c r="F1763" t="str">
        <f>IF(E1763="","",CONCATENATE(Tabela2[[#This Row],[Nazwa pliku - .dwg - lokalizacja folderu]],E1763))</f>
        <v>G:\LocalUser\snws\Rendery_dwg_rys\dwg\ULS-M12x100.DWG</v>
      </c>
      <c r="G1763" t="s">
        <v>2185</v>
      </c>
      <c r="H1763" t="s">
        <v>2380</v>
      </c>
      <c r="I1763" t="str">
        <f>IF(H1763="","",CONCATENATE(Tabela2[[#This Row],[Rysunek .png - lokalizacja folderu]],H1763))</f>
        <v>G:\LocalUser\snws\Rendery_dwg_rys\rys\ULS_rys.png</v>
      </c>
      <c r="J1763" t="s">
        <v>2181</v>
      </c>
      <c r="L1763" t="str">
        <f>IF(K1763="","",CONCATENATE(Tabela2[[#This Row],[Zastosowania .jpg - lokalizacja folderu]],K1763))</f>
        <v/>
      </c>
      <c r="N1763" t="str">
        <f>IF(M1763="","",CONCATENATE(Tabela2[[#This Row],[Zastosowania .jpg - lokalizacja folderu]],M1763))</f>
        <v/>
      </c>
      <c r="P1763" t="str">
        <f>IF(O1763="","",CONCATENATE(Tabela2[[#This Row],[Zastosowania .jpg - lokalizacja folderu]],O1763))</f>
        <v/>
      </c>
      <c r="Q1763" t="s">
        <v>2555</v>
      </c>
      <c r="S1763" t="str">
        <f>IF(R1763="","",CONCATENATE(Tabela2[[#This Row],[Instrukcje .png - lokalizacja folderu]],R1763))</f>
        <v/>
      </c>
      <c r="T1763" t="s">
        <v>2556</v>
      </c>
      <c r="U1763" t="s">
        <v>2701</v>
      </c>
      <c r="V1763" t="str">
        <f>IF(U1763="","",CONCATENATE(Tabela2[[#This Row],[Modele .rfa - lokalizacja folderu]],U1763))</f>
        <v>G:\LocalUser\snws\Rendery_dwg_rys\Modele 3D\NICZUK Bolt anchor ULS.rfa</v>
      </c>
      <c r="W1763" t="s">
        <v>2574</v>
      </c>
      <c r="X1763" t="s">
        <v>2821</v>
      </c>
      <c r="Y1763" t="str">
        <f>IF(X1763="","",CONCATENATE(Tabela2[[#This Row],[Modele .txt - lokalizacja folderu]],X1763))</f>
        <v>G:\LocalUser\snws\Rendery_dwg_rys\Modele 3D\NICZUK Bolt anchor ULS.txt</v>
      </c>
      <c r="Z1763" t="s">
        <v>2574</v>
      </c>
      <c r="AB1763" t="str">
        <f>IFERROR(VLOOKUP(Tabela2[[#This Row],[Kod]],[1]Arkusz7!$A:$W,23,FALSE),"")</f>
        <v>ULS-M12X100</v>
      </c>
    </row>
    <row r="1764" spans="1:28" x14ac:dyDescent="0.25">
      <c r="A1764">
        <v>19085</v>
      </c>
      <c r="B1764" t="s">
        <v>1456</v>
      </c>
      <c r="C1764" t="str">
        <f>IF(B1764="","",CONCATENATE(Tabela2[[#This Row],[Nazwa pliku - render - lokalizacja folderu]],B1764))</f>
        <v>G:\LocalUser\snws\Rendery_dwg_rys\web_ok\ULS_web_ok.png</v>
      </c>
      <c r="D1764" t="s">
        <v>2179</v>
      </c>
      <c r="E1764" t="s">
        <v>1464</v>
      </c>
      <c r="F1764" t="str">
        <f>IF(E1764="","",CONCATENATE(Tabela2[[#This Row],[Nazwa pliku - .dwg - lokalizacja folderu]],E1764))</f>
        <v>G:\LocalUser\snws\Rendery_dwg_rys\dwg\ULS-M12x120.DWG</v>
      </c>
      <c r="G1764" t="s">
        <v>2185</v>
      </c>
      <c r="H1764" t="s">
        <v>2380</v>
      </c>
      <c r="I1764" t="str">
        <f>IF(H1764="","",CONCATENATE(Tabela2[[#This Row],[Rysunek .png - lokalizacja folderu]],H1764))</f>
        <v>G:\LocalUser\snws\Rendery_dwg_rys\rys\ULS_rys.png</v>
      </c>
      <c r="J1764" t="s">
        <v>2181</v>
      </c>
      <c r="L1764" t="str">
        <f>IF(K1764="","",CONCATENATE(Tabela2[[#This Row],[Zastosowania .jpg - lokalizacja folderu]],K1764))</f>
        <v/>
      </c>
      <c r="N1764" t="str">
        <f>IF(M1764="","",CONCATENATE(Tabela2[[#This Row],[Zastosowania .jpg - lokalizacja folderu]],M1764))</f>
        <v/>
      </c>
      <c r="P1764" t="str">
        <f>IF(O1764="","",CONCATENATE(Tabela2[[#This Row],[Zastosowania .jpg - lokalizacja folderu]],O1764))</f>
        <v/>
      </c>
      <c r="Q1764" t="s">
        <v>2555</v>
      </c>
      <c r="S1764" t="str">
        <f>IF(R1764="","",CONCATENATE(Tabela2[[#This Row],[Instrukcje .png - lokalizacja folderu]],R1764))</f>
        <v/>
      </c>
      <c r="T1764" t="s">
        <v>2556</v>
      </c>
      <c r="U1764" t="s">
        <v>2701</v>
      </c>
      <c r="V1764" t="str">
        <f>IF(U1764="","",CONCATENATE(Tabela2[[#This Row],[Modele .rfa - lokalizacja folderu]],U1764))</f>
        <v>G:\LocalUser\snws\Rendery_dwg_rys\Modele 3D\NICZUK Bolt anchor ULS.rfa</v>
      </c>
      <c r="W1764" t="s">
        <v>2574</v>
      </c>
      <c r="X1764" t="s">
        <v>2821</v>
      </c>
      <c r="Y1764" t="str">
        <f>IF(X1764="","",CONCATENATE(Tabela2[[#This Row],[Modele .txt - lokalizacja folderu]],X1764))</f>
        <v>G:\LocalUser\snws\Rendery_dwg_rys\Modele 3D\NICZUK Bolt anchor ULS.txt</v>
      </c>
      <c r="Z1764" t="s">
        <v>2574</v>
      </c>
      <c r="AB1764" t="str">
        <f>IFERROR(VLOOKUP(Tabela2[[#This Row],[Kod]],[1]Arkusz7!$A:$W,23,FALSE),"")</f>
        <v>ULS-M12X120</v>
      </c>
    </row>
    <row r="1765" spans="1:28" x14ac:dyDescent="0.25">
      <c r="A1765">
        <v>19091</v>
      </c>
      <c r="B1765" t="s">
        <v>1456</v>
      </c>
      <c r="C1765" t="str">
        <f>IF(B1765="","",CONCATENATE(Tabela2[[#This Row],[Nazwa pliku - render - lokalizacja folderu]],B1765))</f>
        <v>G:\LocalUser\snws\Rendery_dwg_rys\web_ok\ULS_web_ok.png</v>
      </c>
      <c r="D1765" t="s">
        <v>2179</v>
      </c>
      <c r="E1765" t="s">
        <v>1458</v>
      </c>
      <c r="F1765" t="str">
        <f>IF(E1765="","",CONCATENATE(Tabela2[[#This Row],[Nazwa pliku - .dwg - lokalizacja folderu]],E1765))</f>
        <v>G:\LocalUser\snws\Rendery_dwg_rys\dwg\ULS-M8x115.DWG</v>
      </c>
      <c r="G1765" t="s">
        <v>2185</v>
      </c>
      <c r="H1765" t="s">
        <v>2380</v>
      </c>
      <c r="I1765" t="str">
        <f>IF(H1765="","",CONCATENATE(Tabela2[[#This Row],[Rysunek .png - lokalizacja folderu]],H1765))</f>
        <v>G:\LocalUser\snws\Rendery_dwg_rys\rys\ULS_rys.png</v>
      </c>
      <c r="J1765" t="s">
        <v>2181</v>
      </c>
      <c r="L1765" t="str">
        <f>IF(K1765="","",CONCATENATE(Tabela2[[#This Row],[Zastosowania .jpg - lokalizacja folderu]],K1765))</f>
        <v/>
      </c>
      <c r="N1765" t="str">
        <f>IF(M1765="","",CONCATENATE(Tabela2[[#This Row],[Zastosowania .jpg - lokalizacja folderu]],M1765))</f>
        <v/>
      </c>
      <c r="P1765" t="str">
        <f>IF(O1765="","",CONCATENATE(Tabela2[[#This Row],[Zastosowania .jpg - lokalizacja folderu]],O1765))</f>
        <v/>
      </c>
      <c r="Q1765" t="s">
        <v>2555</v>
      </c>
      <c r="S1765" t="str">
        <f>IF(R1765="","",CONCATENATE(Tabela2[[#This Row],[Instrukcje .png - lokalizacja folderu]],R1765))</f>
        <v/>
      </c>
      <c r="T1765" t="s">
        <v>2556</v>
      </c>
      <c r="U1765" t="s">
        <v>2701</v>
      </c>
      <c r="V1765" t="str">
        <f>IF(U1765="","",CONCATENATE(Tabela2[[#This Row],[Modele .rfa - lokalizacja folderu]],U1765))</f>
        <v>G:\LocalUser\snws\Rendery_dwg_rys\Modele 3D\NICZUK Bolt anchor ULS.rfa</v>
      </c>
      <c r="W1765" t="s">
        <v>2574</v>
      </c>
      <c r="X1765" t="s">
        <v>2821</v>
      </c>
      <c r="Y1765" t="str">
        <f>IF(X1765="","",CONCATENATE(Tabela2[[#This Row],[Modele .txt - lokalizacja folderu]],X1765))</f>
        <v>G:\LocalUser\snws\Rendery_dwg_rys\Modele 3D\NICZUK Bolt anchor ULS.txt</v>
      </c>
      <c r="Z1765" t="s">
        <v>2574</v>
      </c>
      <c r="AB1765" t="str">
        <f>IFERROR(VLOOKUP(Tabela2[[#This Row],[Kod]],[1]Arkusz7!$A:$W,23,FALSE),"")</f>
        <v>ULS-M8X115</v>
      </c>
    </row>
    <row r="1766" spans="1:28" x14ac:dyDescent="0.25">
      <c r="A1766">
        <v>19092</v>
      </c>
      <c r="B1766" t="s">
        <v>1456</v>
      </c>
      <c r="C1766" t="str">
        <f>IF(B1766="","",CONCATENATE(Tabela2[[#This Row],[Nazwa pliku - render - lokalizacja folderu]],B1766))</f>
        <v>G:\LocalUser\snws\Rendery_dwg_rys\web_ok\ULS_web_ok.png</v>
      </c>
      <c r="D1766" t="s">
        <v>2179</v>
      </c>
      <c r="E1766" t="s">
        <v>1457</v>
      </c>
      <c r="F1766" t="str">
        <f>IF(E1766="","",CONCATENATE(Tabela2[[#This Row],[Nazwa pliku - .dwg - lokalizacja folderu]],E1766))</f>
        <v>G:\LocalUser\snws\Rendery_dwg_rys\dwg\ULS-M8x80.DWG</v>
      </c>
      <c r="G1766" t="s">
        <v>2185</v>
      </c>
      <c r="H1766" t="s">
        <v>2380</v>
      </c>
      <c r="I1766" t="str">
        <f>IF(H1766="","",CONCATENATE(Tabela2[[#This Row],[Rysunek .png - lokalizacja folderu]],H1766))</f>
        <v>G:\LocalUser\snws\Rendery_dwg_rys\rys\ULS_rys.png</v>
      </c>
      <c r="J1766" t="s">
        <v>2181</v>
      </c>
      <c r="L1766" t="str">
        <f>IF(K1766="","",CONCATENATE(Tabela2[[#This Row],[Zastosowania .jpg - lokalizacja folderu]],K1766))</f>
        <v/>
      </c>
      <c r="N1766" t="str">
        <f>IF(M1766="","",CONCATENATE(Tabela2[[#This Row],[Zastosowania .jpg - lokalizacja folderu]],M1766))</f>
        <v/>
      </c>
      <c r="P1766" t="str">
        <f>IF(O1766="","",CONCATENATE(Tabela2[[#This Row],[Zastosowania .jpg - lokalizacja folderu]],O1766))</f>
        <v/>
      </c>
      <c r="Q1766" t="s">
        <v>2555</v>
      </c>
      <c r="S1766" t="str">
        <f>IF(R1766="","",CONCATENATE(Tabela2[[#This Row],[Instrukcje .png - lokalizacja folderu]],R1766))</f>
        <v/>
      </c>
      <c r="T1766" t="s">
        <v>2556</v>
      </c>
      <c r="U1766" t="s">
        <v>2701</v>
      </c>
      <c r="V1766" t="str">
        <f>IF(U1766="","",CONCATENATE(Tabela2[[#This Row],[Modele .rfa - lokalizacja folderu]],U1766))</f>
        <v>G:\LocalUser\snws\Rendery_dwg_rys\Modele 3D\NICZUK Bolt anchor ULS.rfa</v>
      </c>
      <c r="W1766" t="s">
        <v>2574</v>
      </c>
      <c r="X1766" t="s">
        <v>2821</v>
      </c>
      <c r="Y1766" t="str">
        <f>IF(X1766="","",CONCATENATE(Tabela2[[#This Row],[Modele .txt - lokalizacja folderu]],X1766))</f>
        <v>G:\LocalUser\snws\Rendery_dwg_rys\Modele 3D\NICZUK Bolt anchor ULS.txt</v>
      </c>
      <c r="Z1766" t="s">
        <v>2574</v>
      </c>
      <c r="AB1766" t="str">
        <f>IFERROR(VLOOKUP(Tabela2[[#This Row],[Kod]],[1]Arkusz7!$A:$W,23,FALSE),"")</f>
        <v>ULS-M8X80</v>
      </c>
    </row>
    <row r="1767" spans="1:28" x14ac:dyDescent="0.25">
      <c r="A1767">
        <v>31029</v>
      </c>
      <c r="B1767" t="s">
        <v>2960</v>
      </c>
      <c r="C1767" t="str">
        <f>IF(B1767="","",CONCATENATE(Tabela2[[#This Row],[Nazwa pliku - render - lokalizacja folderu]],B1767))</f>
        <v>G:\LocalUser\snws\Rendery_dwg_rys\web_ok\ULT_nowe_web_ok.png</v>
      </c>
      <c r="D1767" t="s">
        <v>2179</v>
      </c>
      <c r="E1767" t="s">
        <v>3141</v>
      </c>
      <c r="F1767" t="str">
        <f>IF(E1767="","",CONCATENATE(Tabela2[[#This Row],[Nazwa pliku - .dwg - lokalizacja folderu]],E1767))</f>
        <v>G:\LocalUser\snws\Rendery_dwg_rys\dwg\ULT10X115.DWG</v>
      </c>
      <c r="G1767" t="s">
        <v>2185</v>
      </c>
      <c r="H1767" t="s">
        <v>2379</v>
      </c>
      <c r="I1767" t="str">
        <f>IF(H1767="","",CONCATENATE(Tabela2[[#This Row],[Rysunek .png - lokalizacja folderu]],H1767))</f>
        <v>G:\LocalUser\snws\Rendery_dwg_rys\rys\ULT_rys.png</v>
      </c>
      <c r="J1767" t="s">
        <v>2181</v>
      </c>
      <c r="L1767" t="str">
        <f>IF(K1767="","",CONCATENATE(Tabela2[[#This Row],[Zastosowania .jpg - lokalizacja folderu]],K1767))</f>
        <v/>
      </c>
      <c r="N1767" t="str">
        <f>IF(M1767="","",CONCATENATE(Tabela2[[#This Row],[Zastosowania .jpg - lokalizacja folderu]],M1767))</f>
        <v/>
      </c>
      <c r="P1767" t="str">
        <f>IF(O1767="","",CONCATENATE(Tabela2[[#This Row],[Zastosowania .jpg - lokalizacja folderu]],O1767))</f>
        <v/>
      </c>
      <c r="Q1767" t="s">
        <v>2555</v>
      </c>
      <c r="S1767" t="str">
        <f>IF(R1767="","",CONCATENATE(Tabela2[[#This Row],[Instrukcje .png - lokalizacja folderu]],R1767))</f>
        <v/>
      </c>
      <c r="T1767" t="s">
        <v>2556</v>
      </c>
      <c r="V1767" t="str">
        <f>IF(U1767="","",CONCATENATE(Tabela2[[#This Row],[Modele .rfa - lokalizacja folderu]],U1767))</f>
        <v/>
      </c>
      <c r="W1767" t="s">
        <v>2574</v>
      </c>
      <c r="Y1767" t="str">
        <f>IF(X1767="","",CONCATENATE(Tabela2[[#This Row],[Modele .txt - lokalizacja folderu]],X1767))</f>
        <v/>
      </c>
      <c r="Z1767" t="s">
        <v>2574</v>
      </c>
      <c r="AB1767" t="str">
        <f>IFERROR(VLOOKUP(Tabela2[[#This Row],[Kod]],[1]Arkusz7!$A:$W,23,FALSE),"")</f>
        <v>ULT10X115</v>
      </c>
    </row>
    <row r="1768" spans="1:28" x14ac:dyDescent="0.25">
      <c r="A1768">
        <v>31030</v>
      </c>
      <c r="B1768" t="s">
        <v>2960</v>
      </c>
      <c r="C1768" t="str">
        <f>IF(B1768="","",CONCATENATE(Tabela2[[#This Row],[Nazwa pliku - render - lokalizacja folderu]],B1768))</f>
        <v>G:\LocalUser\snws\Rendery_dwg_rys\web_ok\ULT_nowe_web_ok.png</v>
      </c>
      <c r="D1768" t="s">
        <v>2179</v>
      </c>
      <c r="E1768" t="s">
        <v>3142</v>
      </c>
      <c r="F1768" t="str">
        <f>IF(E1768="","",CONCATENATE(Tabela2[[#This Row],[Nazwa pliku - .dwg - lokalizacja folderu]],E1768))</f>
        <v>G:\LocalUser\snws\Rendery_dwg_rys\dwg\ULT10X135.DWG</v>
      </c>
      <c r="G1768" t="s">
        <v>2185</v>
      </c>
      <c r="H1768" t="s">
        <v>2379</v>
      </c>
      <c r="I1768" t="str">
        <f>IF(H1768="","",CONCATENATE(Tabela2[[#This Row],[Rysunek .png - lokalizacja folderu]],H1768))</f>
        <v>G:\LocalUser\snws\Rendery_dwg_rys\rys\ULT_rys.png</v>
      </c>
      <c r="J1768" t="s">
        <v>2181</v>
      </c>
      <c r="L1768" t="str">
        <f>IF(K1768="","",CONCATENATE(Tabela2[[#This Row],[Zastosowania .jpg - lokalizacja folderu]],K1768))</f>
        <v/>
      </c>
      <c r="N1768" t="str">
        <f>IF(M1768="","",CONCATENATE(Tabela2[[#This Row],[Zastosowania .jpg - lokalizacja folderu]],M1768))</f>
        <v/>
      </c>
      <c r="P1768" t="str">
        <f>IF(O1768="","",CONCATENATE(Tabela2[[#This Row],[Zastosowania .jpg - lokalizacja folderu]],O1768))</f>
        <v/>
      </c>
      <c r="Q1768" t="s">
        <v>2555</v>
      </c>
      <c r="S1768" t="str">
        <f>IF(R1768="","",CONCATENATE(Tabela2[[#This Row],[Instrukcje .png - lokalizacja folderu]],R1768))</f>
        <v/>
      </c>
      <c r="T1768" t="s">
        <v>2556</v>
      </c>
      <c r="V1768" t="str">
        <f>IF(U1768="","",CONCATENATE(Tabela2[[#This Row],[Modele .rfa - lokalizacja folderu]],U1768))</f>
        <v/>
      </c>
      <c r="W1768" t="s">
        <v>2574</v>
      </c>
      <c r="Y1768" t="str">
        <f>IF(X1768="","",CONCATENATE(Tabela2[[#This Row],[Modele .txt - lokalizacja folderu]],X1768))</f>
        <v/>
      </c>
      <c r="Z1768" t="s">
        <v>2574</v>
      </c>
      <c r="AB1768" t="str">
        <f>IFERROR(VLOOKUP(Tabela2[[#This Row],[Kod]],[1]Arkusz7!$A:$W,23,FALSE),"")</f>
        <v>ULT10X135</v>
      </c>
    </row>
    <row r="1769" spans="1:28" x14ac:dyDescent="0.25">
      <c r="A1769">
        <v>31028</v>
      </c>
      <c r="B1769" t="s">
        <v>2960</v>
      </c>
      <c r="C1769" t="str">
        <f>IF(B1769="","",CONCATENATE(Tabela2[[#This Row],[Nazwa pliku - render - lokalizacja folderu]],B1769))</f>
        <v>G:\LocalUser\snws\Rendery_dwg_rys\web_ok\ULT_nowe_web_ok.png</v>
      </c>
      <c r="D1769" t="s">
        <v>2179</v>
      </c>
      <c r="E1769" t="s">
        <v>1447</v>
      </c>
      <c r="F1769" t="str">
        <f>IF(E1769="","",CONCATENATE(Tabela2[[#This Row],[Nazwa pliku - .dwg - lokalizacja folderu]],E1769))</f>
        <v>G:\LocalUser\snws\Rendery_dwg_rys\dwg\ULT-M10X90.DWG</v>
      </c>
      <c r="G1769" t="s">
        <v>2185</v>
      </c>
      <c r="H1769" t="s">
        <v>2379</v>
      </c>
      <c r="I1769" t="str">
        <f>IF(H1769="","",CONCATENATE(Tabela2[[#This Row],[Rysunek .png - lokalizacja folderu]],H1769))</f>
        <v>G:\LocalUser\snws\Rendery_dwg_rys\rys\ULT_rys.png</v>
      </c>
      <c r="J1769" t="s">
        <v>2181</v>
      </c>
      <c r="L1769" t="str">
        <f>IF(K1769="","",CONCATENATE(Tabela2[[#This Row],[Zastosowania .jpg - lokalizacja folderu]],K1769))</f>
        <v/>
      </c>
      <c r="N1769" t="str">
        <f>IF(M1769="","",CONCATENATE(Tabela2[[#This Row],[Zastosowania .jpg - lokalizacja folderu]],M1769))</f>
        <v/>
      </c>
      <c r="P1769" t="str">
        <f>IF(O1769="","",CONCATENATE(Tabela2[[#This Row],[Zastosowania .jpg - lokalizacja folderu]],O1769))</f>
        <v/>
      </c>
      <c r="Q1769" t="s">
        <v>2555</v>
      </c>
      <c r="S1769" t="str">
        <f>IF(R1769="","",CONCATENATE(Tabela2[[#This Row],[Instrukcje .png - lokalizacja folderu]],R1769))</f>
        <v/>
      </c>
      <c r="T1769" t="s">
        <v>2556</v>
      </c>
      <c r="V1769" t="str">
        <f>IF(U1769="","",CONCATENATE(Tabela2[[#This Row],[Modele .rfa - lokalizacja folderu]],U1769))</f>
        <v/>
      </c>
      <c r="W1769" t="s">
        <v>2574</v>
      </c>
      <c r="Y1769" t="str">
        <f>IF(X1769="","",CONCATENATE(Tabela2[[#This Row],[Modele .txt - lokalizacja folderu]],X1769))</f>
        <v/>
      </c>
      <c r="Z1769" t="s">
        <v>2574</v>
      </c>
      <c r="AB1769" t="str">
        <f>IFERROR(VLOOKUP(Tabela2[[#This Row],[Kod]],[1]Arkusz7!$A:$W,23,FALSE),"")</f>
        <v>ULT10X90</v>
      </c>
    </row>
    <row r="1770" spans="1:28" x14ac:dyDescent="0.25">
      <c r="A1770">
        <v>31031</v>
      </c>
      <c r="B1770" t="s">
        <v>2960</v>
      </c>
      <c r="C1770" t="str">
        <f>IF(B1770="","",CONCATENATE(Tabela2[[#This Row],[Nazwa pliku - render - lokalizacja folderu]],B1770))</f>
        <v>G:\LocalUser\snws\Rendery_dwg_rys\web_ok\ULT_nowe_web_ok.png</v>
      </c>
      <c r="D1770" t="s">
        <v>2179</v>
      </c>
      <c r="E1770" t="s">
        <v>1450</v>
      </c>
      <c r="F1770" t="str">
        <f>IF(E1770="","",CONCATENATE(Tabela2[[#This Row],[Nazwa pliku - .dwg - lokalizacja folderu]],E1770))</f>
        <v>G:\LocalUser\snws\Rendery_dwg_rys\dwg\ULT-M12X100.DWG</v>
      </c>
      <c r="G1770" t="s">
        <v>2185</v>
      </c>
      <c r="H1770" t="s">
        <v>2379</v>
      </c>
      <c r="I1770" t="str">
        <f>IF(H1770="","",CONCATENATE(Tabela2[[#This Row],[Rysunek .png - lokalizacja folderu]],H1770))</f>
        <v>G:\LocalUser\snws\Rendery_dwg_rys\rys\ULT_rys.png</v>
      </c>
      <c r="J1770" t="s">
        <v>2181</v>
      </c>
      <c r="L1770" t="str">
        <f>IF(K1770="","",CONCATENATE(Tabela2[[#This Row],[Zastosowania .jpg - lokalizacja folderu]],K1770))</f>
        <v/>
      </c>
      <c r="N1770" t="str">
        <f>IF(M1770="","",CONCATENATE(Tabela2[[#This Row],[Zastosowania .jpg - lokalizacja folderu]],M1770))</f>
        <v/>
      </c>
      <c r="P1770" t="str">
        <f>IF(O1770="","",CONCATENATE(Tabela2[[#This Row],[Zastosowania .jpg - lokalizacja folderu]],O1770))</f>
        <v/>
      </c>
      <c r="Q1770" t="s">
        <v>2555</v>
      </c>
      <c r="S1770" t="str">
        <f>IF(R1770="","",CONCATENATE(Tabela2[[#This Row],[Instrukcje .png - lokalizacja folderu]],R1770))</f>
        <v/>
      </c>
      <c r="T1770" t="s">
        <v>2556</v>
      </c>
      <c r="V1770" t="str">
        <f>IF(U1770="","",CONCATENATE(Tabela2[[#This Row],[Modele .rfa - lokalizacja folderu]],U1770))</f>
        <v/>
      </c>
      <c r="W1770" t="s">
        <v>2574</v>
      </c>
      <c r="Y1770" t="str">
        <f>IF(X1770="","",CONCATENATE(Tabela2[[#This Row],[Modele .txt - lokalizacja folderu]],X1770))</f>
        <v/>
      </c>
      <c r="Z1770" t="s">
        <v>2574</v>
      </c>
      <c r="AB1770" t="str">
        <f>IFERROR(VLOOKUP(Tabela2[[#This Row],[Kod]],[1]Arkusz7!$A:$W,23,FALSE),"")</f>
        <v>ULT12X100</v>
      </c>
    </row>
    <row r="1771" spans="1:28" x14ac:dyDescent="0.25">
      <c r="A1771">
        <v>31032</v>
      </c>
      <c r="B1771" t="s">
        <v>2960</v>
      </c>
      <c r="C1771" t="str">
        <f>IF(B1771="","",CONCATENATE(Tabela2[[#This Row],[Nazwa pliku - render - lokalizacja folderu]],B1771))</f>
        <v>G:\LocalUser\snws\Rendery_dwg_rys\web_ok\ULT_nowe_web_ok.png</v>
      </c>
      <c r="D1771" t="s">
        <v>2179</v>
      </c>
      <c r="E1771" t="s">
        <v>1451</v>
      </c>
      <c r="F1771" t="str">
        <f>IF(E1771="","",CONCATENATE(Tabela2[[#This Row],[Nazwa pliku - .dwg - lokalizacja folderu]],E1771))</f>
        <v>G:\LocalUser\snws\Rendery_dwg_rys\dwg\ULT-M12X120.DWG</v>
      </c>
      <c r="G1771" t="s">
        <v>2185</v>
      </c>
      <c r="H1771" t="s">
        <v>2379</v>
      </c>
      <c r="I1771" t="str">
        <f>IF(H1771="","",CONCATENATE(Tabela2[[#This Row],[Rysunek .png - lokalizacja folderu]],H1771))</f>
        <v>G:\LocalUser\snws\Rendery_dwg_rys\rys\ULT_rys.png</v>
      </c>
      <c r="J1771" t="s">
        <v>2181</v>
      </c>
      <c r="L1771" t="str">
        <f>IF(K1771="","",CONCATENATE(Tabela2[[#This Row],[Zastosowania .jpg - lokalizacja folderu]],K1771))</f>
        <v/>
      </c>
      <c r="N1771" t="str">
        <f>IF(M1771="","",CONCATENATE(Tabela2[[#This Row],[Zastosowania .jpg - lokalizacja folderu]],M1771))</f>
        <v/>
      </c>
      <c r="P1771" t="str">
        <f>IF(O1771="","",CONCATENATE(Tabela2[[#This Row],[Zastosowania .jpg - lokalizacja folderu]],O1771))</f>
        <v/>
      </c>
      <c r="Q1771" t="s">
        <v>2555</v>
      </c>
      <c r="S1771" t="str">
        <f>IF(R1771="","",CONCATENATE(Tabela2[[#This Row],[Instrukcje .png - lokalizacja folderu]],R1771))</f>
        <v/>
      </c>
      <c r="T1771" t="s">
        <v>2556</v>
      </c>
      <c r="V1771" t="str">
        <f>IF(U1771="","",CONCATENATE(Tabela2[[#This Row],[Modele .rfa - lokalizacja folderu]],U1771))</f>
        <v/>
      </c>
      <c r="W1771" t="s">
        <v>2574</v>
      </c>
      <c r="Y1771" t="str">
        <f>IF(X1771="","",CONCATENATE(Tabela2[[#This Row],[Modele .txt - lokalizacja folderu]],X1771))</f>
        <v/>
      </c>
      <c r="Z1771" t="s">
        <v>2574</v>
      </c>
      <c r="AB1771" t="str">
        <f>IFERROR(VLOOKUP(Tabela2[[#This Row],[Kod]],[1]Arkusz7!$A:$W,23,FALSE),"")</f>
        <v>ULT12X120</v>
      </c>
    </row>
    <row r="1772" spans="1:28" x14ac:dyDescent="0.25">
      <c r="A1772">
        <v>31128</v>
      </c>
      <c r="B1772" t="s">
        <v>2960</v>
      </c>
      <c r="C1772" t="str">
        <f>IF(B1772="","",CONCATENATE(Tabela2[[#This Row],[Nazwa pliku - render - lokalizacja folderu]],B1772))</f>
        <v>G:\LocalUser\snws\Rendery_dwg_rys\web_ok\ULT_nowe_web_ok.png</v>
      </c>
      <c r="D1772" t="s">
        <v>2179</v>
      </c>
      <c r="E1772" t="s">
        <v>3143</v>
      </c>
      <c r="F1772" t="str">
        <f>IF(E1772="","",CONCATENATE(Tabela2[[#This Row],[Nazwa pliku - .dwg - lokalizacja folderu]],E1772))</f>
        <v>G:\LocalUser\snws\Rendery_dwg_rys\dwg\ULT12X150.DWG</v>
      </c>
      <c r="G1772" t="s">
        <v>2185</v>
      </c>
      <c r="H1772" t="s">
        <v>2379</v>
      </c>
      <c r="I1772" t="str">
        <f>IF(H1772="","",CONCATENATE(Tabela2[[#This Row],[Rysunek .png - lokalizacja folderu]],H1772))</f>
        <v>G:\LocalUser\snws\Rendery_dwg_rys\rys\ULT_rys.png</v>
      </c>
      <c r="J1772" t="s">
        <v>2181</v>
      </c>
      <c r="L1772" t="str">
        <f>IF(K1772="","",CONCATENATE(Tabela2[[#This Row],[Zastosowania .jpg - lokalizacja folderu]],K1772))</f>
        <v/>
      </c>
      <c r="N1772" t="str">
        <f>IF(M1772="","",CONCATENATE(Tabela2[[#This Row],[Zastosowania .jpg - lokalizacja folderu]],M1772))</f>
        <v/>
      </c>
      <c r="P1772" t="str">
        <f>IF(O1772="","",CONCATENATE(Tabela2[[#This Row],[Zastosowania .jpg - lokalizacja folderu]],O1772))</f>
        <v/>
      </c>
      <c r="Q1772" t="s">
        <v>2555</v>
      </c>
      <c r="S1772" t="str">
        <f>IF(R1772="","",CONCATENATE(Tabela2[[#This Row],[Instrukcje .png - lokalizacja folderu]],R1772))</f>
        <v/>
      </c>
      <c r="T1772" t="s">
        <v>2556</v>
      </c>
      <c r="V1772" t="str">
        <f>IF(U1772="","",CONCATENATE(Tabela2[[#This Row],[Modele .rfa - lokalizacja folderu]],U1772))</f>
        <v/>
      </c>
      <c r="W1772" t="s">
        <v>2574</v>
      </c>
      <c r="Y1772" t="str">
        <f>IF(X1772="","",CONCATENATE(Tabela2[[#This Row],[Modele .txt - lokalizacja folderu]],X1772))</f>
        <v/>
      </c>
      <c r="Z1772" t="s">
        <v>2574</v>
      </c>
      <c r="AB1772" t="str">
        <f>IFERROR(VLOOKUP(Tabela2[[#This Row],[Kod]],[1]Arkusz7!$A:$W,23,FALSE),"")</f>
        <v>ULT12X150</v>
      </c>
    </row>
    <row r="1773" spans="1:28" x14ac:dyDescent="0.25">
      <c r="A1773">
        <v>31034</v>
      </c>
      <c r="B1773" t="s">
        <v>2960</v>
      </c>
      <c r="C1773" t="str">
        <f>IF(B1773="","",CONCATENATE(Tabela2[[#This Row],[Nazwa pliku - render - lokalizacja folderu]],B1773))</f>
        <v>G:\LocalUser\snws\Rendery_dwg_rys\web_ok\ULT_nowe_web_ok.png</v>
      </c>
      <c r="D1773" t="s">
        <v>2179</v>
      </c>
      <c r="E1773" t="s">
        <v>1453</v>
      </c>
      <c r="F1773" t="str">
        <f>IF(E1773="","",CONCATENATE(Tabela2[[#This Row],[Nazwa pliku - .dwg - lokalizacja folderu]],E1773))</f>
        <v>G:\LocalUser\snws\Rendery_dwg_rys\dwg\ULT-M12X180.DWG</v>
      </c>
      <c r="G1773" t="s">
        <v>2185</v>
      </c>
      <c r="H1773" t="s">
        <v>2379</v>
      </c>
      <c r="I1773" t="str">
        <f>IF(H1773="","",CONCATENATE(Tabela2[[#This Row],[Rysunek .png - lokalizacja folderu]],H1773))</f>
        <v>G:\LocalUser\snws\Rendery_dwg_rys\rys\ULT_rys.png</v>
      </c>
      <c r="J1773" t="s">
        <v>2181</v>
      </c>
      <c r="L1773" t="str">
        <f>IF(K1773="","",CONCATENATE(Tabela2[[#This Row],[Zastosowania .jpg - lokalizacja folderu]],K1773))</f>
        <v/>
      </c>
      <c r="N1773" t="str">
        <f>IF(M1773="","",CONCATENATE(Tabela2[[#This Row],[Zastosowania .jpg - lokalizacja folderu]],M1773))</f>
        <v/>
      </c>
      <c r="P1773" t="str">
        <f>IF(O1773="","",CONCATENATE(Tabela2[[#This Row],[Zastosowania .jpg - lokalizacja folderu]],O1773))</f>
        <v/>
      </c>
      <c r="Q1773" t="s">
        <v>2555</v>
      </c>
      <c r="S1773" t="str">
        <f>IF(R1773="","",CONCATENATE(Tabela2[[#This Row],[Instrukcje .png - lokalizacja folderu]],R1773))</f>
        <v/>
      </c>
      <c r="T1773" t="s">
        <v>2556</v>
      </c>
      <c r="V1773" t="str">
        <f>IF(U1773="","",CONCATENATE(Tabela2[[#This Row],[Modele .rfa - lokalizacja folderu]],U1773))</f>
        <v/>
      </c>
      <c r="W1773" t="s">
        <v>2574</v>
      </c>
      <c r="Y1773" t="str">
        <f>IF(X1773="","",CONCATENATE(Tabela2[[#This Row],[Modele .txt - lokalizacja folderu]],X1773))</f>
        <v/>
      </c>
      <c r="Z1773" t="s">
        <v>2574</v>
      </c>
      <c r="AB1773" t="str">
        <f>IFERROR(VLOOKUP(Tabela2[[#This Row],[Kod]],[1]Arkusz7!$A:$W,23,FALSE),"")</f>
        <v>ULT12X180</v>
      </c>
    </row>
    <row r="1774" spans="1:28" x14ac:dyDescent="0.25">
      <c r="A1774">
        <v>31129</v>
      </c>
      <c r="B1774" t="s">
        <v>2960</v>
      </c>
      <c r="C1774" t="str">
        <f>IF(B1774="","",CONCATENATE(Tabela2[[#This Row],[Nazwa pliku - render - lokalizacja folderu]],B1774))</f>
        <v>G:\LocalUser\snws\Rendery_dwg_rys\web_ok\ULT_nowe_web_ok.png</v>
      </c>
      <c r="D1774" t="s">
        <v>2179</v>
      </c>
      <c r="E1774" t="s">
        <v>3144</v>
      </c>
      <c r="F1774" t="str">
        <f>IF(E1774="","",CONCATENATE(Tabela2[[#This Row],[Nazwa pliku - .dwg - lokalizacja folderu]],E1774))</f>
        <v>G:\LocalUser\snws\Rendery_dwg_rys\dwg\ULT16X145.DWG</v>
      </c>
      <c r="G1774" t="s">
        <v>2185</v>
      </c>
      <c r="H1774" t="s">
        <v>2379</v>
      </c>
      <c r="I1774" t="str">
        <f>IF(H1774="","",CONCATENATE(Tabela2[[#This Row],[Rysunek .png - lokalizacja folderu]],H1774))</f>
        <v>G:\LocalUser\snws\Rendery_dwg_rys\rys\ULT_rys.png</v>
      </c>
      <c r="J1774" t="s">
        <v>2181</v>
      </c>
      <c r="L1774" t="str">
        <f>IF(K1774="","",CONCATENATE(Tabela2[[#This Row],[Zastosowania .jpg - lokalizacja folderu]],K1774))</f>
        <v/>
      </c>
      <c r="N1774" t="str">
        <f>IF(M1774="","",CONCATENATE(Tabela2[[#This Row],[Zastosowania .jpg - lokalizacja folderu]],M1774))</f>
        <v/>
      </c>
      <c r="P1774" t="str">
        <f>IF(O1774="","",CONCATENATE(Tabela2[[#This Row],[Zastosowania .jpg - lokalizacja folderu]],O1774))</f>
        <v/>
      </c>
      <c r="Q1774" t="s">
        <v>2555</v>
      </c>
      <c r="S1774" t="str">
        <f>IF(R1774="","",CONCATENATE(Tabela2[[#This Row],[Instrukcje .png - lokalizacja folderu]],R1774))</f>
        <v/>
      </c>
      <c r="T1774" t="s">
        <v>2556</v>
      </c>
      <c r="V1774" t="str">
        <f>IF(U1774="","",CONCATENATE(Tabela2[[#This Row],[Modele .rfa - lokalizacja folderu]],U1774))</f>
        <v/>
      </c>
      <c r="W1774" t="s">
        <v>2574</v>
      </c>
      <c r="Y1774" t="str">
        <f>IF(X1774="","",CONCATENATE(Tabela2[[#This Row],[Modele .txt - lokalizacja folderu]],X1774))</f>
        <v/>
      </c>
      <c r="Z1774" t="s">
        <v>2574</v>
      </c>
      <c r="AB1774" t="str">
        <f>IFERROR(VLOOKUP(Tabela2[[#This Row],[Kod]],[1]Arkusz7!$A:$W,23,FALSE),"")</f>
        <v>ULT16X145</v>
      </c>
    </row>
    <row r="1775" spans="1:28" x14ac:dyDescent="0.25">
      <c r="A1775">
        <v>31035</v>
      </c>
      <c r="B1775" t="s">
        <v>2960</v>
      </c>
      <c r="C1775" t="str">
        <f>IF(B1775="","",CONCATENATE(Tabela2[[#This Row],[Nazwa pliku - render - lokalizacja folderu]],B1775))</f>
        <v>G:\LocalUser\snws\Rendery_dwg_rys\web_ok\ULT_nowe_web_ok.png</v>
      </c>
      <c r="D1775" t="s">
        <v>2179</v>
      </c>
      <c r="E1775" t="s">
        <v>3145</v>
      </c>
      <c r="F1775" t="str">
        <f>IF(E1775="","",CONCATENATE(Tabela2[[#This Row],[Nazwa pliku - .dwg - lokalizacja folderu]],E1775))</f>
        <v>G:\LocalUser\snws\Rendery_dwg_rys\dwg\ULT16X220.DWG</v>
      </c>
      <c r="G1775" t="s">
        <v>2185</v>
      </c>
      <c r="H1775" t="s">
        <v>2379</v>
      </c>
      <c r="I1775" t="str">
        <f>IF(H1775="","",CONCATENATE(Tabela2[[#This Row],[Rysunek .png - lokalizacja folderu]],H1775))</f>
        <v>G:\LocalUser\snws\Rendery_dwg_rys\rys\ULT_rys.png</v>
      </c>
      <c r="J1775" t="s">
        <v>2181</v>
      </c>
      <c r="L1775" t="str">
        <f>IF(K1775="","",CONCATENATE(Tabela2[[#This Row],[Zastosowania .jpg - lokalizacja folderu]],K1775))</f>
        <v/>
      </c>
      <c r="N1775" t="str">
        <f>IF(M1775="","",CONCATENATE(Tabela2[[#This Row],[Zastosowania .jpg - lokalizacja folderu]],M1775))</f>
        <v/>
      </c>
      <c r="P1775" t="str">
        <f>IF(O1775="","",CONCATENATE(Tabela2[[#This Row],[Zastosowania .jpg - lokalizacja folderu]],O1775))</f>
        <v/>
      </c>
      <c r="Q1775" t="s">
        <v>2555</v>
      </c>
      <c r="S1775" t="str">
        <f>IF(R1775="","",CONCATENATE(Tabela2[[#This Row],[Instrukcje .png - lokalizacja folderu]],R1775))</f>
        <v/>
      </c>
      <c r="T1775" t="s">
        <v>2556</v>
      </c>
      <c r="V1775" t="str">
        <f>IF(U1775="","",CONCATENATE(Tabela2[[#This Row],[Modele .rfa - lokalizacja folderu]],U1775))</f>
        <v/>
      </c>
      <c r="W1775" t="s">
        <v>2574</v>
      </c>
      <c r="Y1775" t="str">
        <f>IF(X1775="","",CONCATENATE(Tabela2[[#This Row],[Modele .txt - lokalizacja folderu]],X1775))</f>
        <v/>
      </c>
      <c r="Z1775" t="s">
        <v>2574</v>
      </c>
      <c r="AB1775" t="str">
        <f>IFERROR(VLOOKUP(Tabela2[[#This Row],[Kod]],[1]Arkusz7!$A:$W,23,FALSE),"")</f>
        <v>ULT16X220</v>
      </c>
    </row>
    <row r="1776" spans="1:28" x14ac:dyDescent="0.25">
      <c r="A1776">
        <v>31027</v>
      </c>
      <c r="B1776" t="s">
        <v>2960</v>
      </c>
      <c r="C1776" t="str">
        <f>IF(B1776="","",CONCATENATE(Tabela2[[#This Row],[Nazwa pliku - render - lokalizacja folderu]],B1776))</f>
        <v>G:\LocalUser\snws\Rendery_dwg_rys\web_ok\ULT_nowe_web_ok.png</v>
      </c>
      <c r="D1776" t="s">
        <v>2179</v>
      </c>
      <c r="E1776" t="s">
        <v>1445</v>
      </c>
      <c r="F1776" t="str">
        <f>IF(E1776="","",CONCATENATE(Tabela2[[#This Row],[Nazwa pliku - .dwg - lokalizacja folderu]],E1776))</f>
        <v>G:\LocalUser\snws\Rendery_dwg_rys\dwg\ULT-M8X115.DWG</v>
      </c>
      <c r="G1776" t="s">
        <v>2185</v>
      </c>
      <c r="H1776" t="s">
        <v>2379</v>
      </c>
      <c r="I1776" t="str">
        <f>IF(H1776="","",CONCATENATE(Tabela2[[#This Row],[Rysunek .png - lokalizacja folderu]],H1776))</f>
        <v>G:\LocalUser\snws\Rendery_dwg_rys\rys\ULT_rys.png</v>
      </c>
      <c r="J1776" t="s">
        <v>2181</v>
      </c>
      <c r="L1776" t="str">
        <f>IF(K1776="","",CONCATENATE(Tabela2[[#This Row],[Zastosowania .jpg - lokalizacja folderu]],K1776))</f>
        <v/>
      </c>
      <c r="N1776" t="str">
        <f>IF(M1776="","",CONCATENATE(Tabela2[[#This Row],[Zastosowania .jpg - lokalizacja folderu]],M1776))</f>
        <v/>
      </c>
      <c r="P1776" t="str">
        <f>IF(O1776="","",CONCATENATE(Tabela2[[#This Row],[Zastosowania .jpg - lokalizacja folderu]],O1776))</f>
        <v/>
      </c>
      <c r="Q1776" t="s">
        <v>2555</v>
      </c>
      <c r="S1776" t="str">
        <f>IF(R1776="","",CONCATENATE(Tabela2[[#This Row],[Instrukcje .png - lokalizacja folderu]],R1776))</f>
        <v/>
      </c>
      <c r="T1776" t="s">
        <v>2556</v>
      </c>
      <c r="V1776" t="str">
        <f>IF(U1776="","",CONCATENATE(Tabela2[[#This Row],[Modele .rfa - lokalizacja folderu]],U1776))</f>
        <v/>
      </c>
      <c r="W1776" t="s">
        <v>2574</v>
      </c>
      <c r="Y1776" t="str">
        <f>IF(X1776="","",CONCATENATE(Tabela2[[#This Row],[Modele .txt - lokalizacja folderu]],X1776))</f>
        <v/>
      </c>
      <c r="Z1776" t="s">
        <v>2574</v>
      </c>
      <c r="AB1776" t="str">
        <f>IFERROR(VLOOKUP(Tabela2[[#This Row],[Kod]],[1]Arkusz7!$A:$W,23,FALSE),"")</f>
        <v>ULT8X115</v>
      </c>
    </row>
    <row r="1777" spans="1:28" x14ac:dyDescent="0.25">
      <c r="A1777">
        <v>31025</v>
      </c>
      <c r="B1777" t="s">
        <v>2960</v>
      </c>
      <c r="C1777" t="str">
        <f>IF(B1777="","",CONCATENATE(Tabela2[[#This Row],[Nazwa pliku - render - lokalizacja folderu]],B1777))</f>
        <v>G:\LocalUser\snws\Rendery_dwg_rys\web_ok\ULT_nowe_web_ok.png</v>
      </c>
      <c r="D1777" t="s">
        <v>2179</v>
      </c>
      <c r="E1777" t="s">
        <v>3139</v>
      </c>
      <c r="F1777" t="str">
        <f>IF(E1777="","",CONCATENATE(Tabela2[[#This Row],[Nazwa pliku - .dwg - lokalizacja folderu]],E1777))</f>
        <v>G:\LocalUser\snws\Rendery_dwg_rys\dwg\ULT-M8x80.DWG</v>
      </c>
      <c r="G1777" t="s">
        <v>2185</v>
      </c>
      <c r="H1777" t="s">
        <v>2379</v>
      </c>
      <c r="I1777" t="str">
        <f>IF(H1777="","",CONCATENATE(Tabela2[[#This Row],[Rysunek .png - lokalizacja folderu]],H1777))</f>
        <v>G:\LocalUser\snws\Rendery_dwg_rys\rys\ULT_rys.png</v>
      </c>
      <c r="J1777" t="s">
        <v>2181</v>
      </c>
      <c r="L1777" t="str">
        <f>IF(K1777="","",CONCATENATE(Tabela2[[#This Row],[Zastosowania .jpg - lokalizacja folderu]],K1777))</f>
        <v/>
      </c>
      <c r="N1777" t="str">
        <f>IF(M1777="","",CONCATENATE(Tabela2[[#This Row],[Zastosowania .jpg - lokalizacja folderu]],M1777))</f>
        <v/>
      </c>
      <c r="P1777" t="str">
        <f>IF(O1777="","",CONCATENATE(Tabela2[[#This Row],[Zastosowania .jpg - lokalizacja folderu]],O1777))</f>
        <v/>
      </c>
      <c r="Q1777" t="s">
        <v>2555</v>
      </c>
      <c r="S1777" t="str">
        <f>IF(R1777="","",CONCATENATE(Tabela2[[#This Row],[Instrukcje .png - lokalizacja folderu]],R1777))</f>
        <v/>
      </c>
      <c r="T1777" t="s">
        <v>2556</v>
      </c>
      <c r="V1777" t="str">
        <f>IF(U1777="","",CONCATENATE(Tabela2[[#This Row],[Modele .rfa - lokalizacja folderu]],U1777))</f>
        <v/>
      </c>
      <c r="W1777" t="s">
        <v>2574</v>
      </c>
      <c r="Y1777" t="str">
        <f>IF(X1777="","",CONCATENATE(Tabela2[[#This Row],[Modele .txt - lokalizacja folderu]],X1777))</f>
        <v/>
      </c>
      <c r="Z1777" t="s">
        <v>2574</v>
      </c>
      <c r="AB1777" t="str">
        <f>IFERROR(VLOOKUP(Tabela2[[#This Row],[Kod]],[1]Arkusz7!$A:$W,23,FALSE),"")</f>
        <v>ULT8X80</v>
      </c>
    </row>
    <row r="1778" spans="1:28" x14ac:dyDescent="0.25">
      <c r="A1778">
        <v>31026</v>
      </c>
      <c r="B1778" t="s">
        <v>2960</v>
      </c>
      <c r="C1778" t="str">
        <f>IF(B1778="","",CONCATENATE(Tabela2[[#This Row],[Nazwa pliku - render - lokalizacja folderu]],B1778))</f>
        <v>G:\LocalUser\snws\Rendery_dwg_rys\web_ok\ULT_nowe_web_ok.png</v>
      </c>
      <c r="D1778" t="s">
        <v>2179</v>
      </c>
      <c r="E1778" t="s">
        <v>3140</v>
      </c>
      <c r="F1778" t="str">
        <f>IF(E1778="","",CONCATENATE(Tabela2[[#This Row],[Nazwa pliku - .dwg - lokalizacja folderu]],E1778))</f>
        <v>G:\LocalUser\snws\Rendery_dwg_rys\dwg\ULT8X95.DWG</v>
      </c>
      <c r="G1778" t="s">
        <v>2185</v>
      </c>
      <c r="H1778" t="s">
        <v>2379</v>
      </c>
      <c r="I1778" t="str">
        <f>IF(H1778="","",CONCATENATE(Tabela2[[#This Row],[Rysunek .png - lokalizacja folderu]],H1778))</f>
        <v>G:\LocalUser\snws\Rendery_dwg_rys\rys\ULT_rys.png</v>
      </c>
      <c r="J1778" t="s">
        <v>2181</v>
      </c>
      <c r="L1778" t="str">
        <f>IF(K1778="","",CONCATENATE(Tabela2[[#This Row],[Zastosowania .jpg - lokalizacja folderu]],K1778))</f>
        <v/>
      </c>
      <c r="N1778" t="str">
        <f>IF(M1778="","",CONCATENATE(Tabela2[[#This Row],[Zastosowania .jpg - lokalizacja folderu]],M1778))</f>
        <v/>
      </c>
      <c r="P1778" t="str">
        <f>IF(O1778="","",CONCATENATE(Tabela2[[#This Row],[Zastosowania .jpg - lokalizacja folderu]],O1778))</f>
        <v/>
      </c>
      <c r="Q1778" t="s">
        <v>2555</v>
      </c>
      <c r="S1778" t="str">
        <f>IF(R1778="","",CONCATENATE(Tabela2[[#This Row],[Instrukcje .png - lokalizacja folderu]],R1778))</f>
        <v/>
      </c>
      <c r="T1778" t="s">
        <v>2556</v>
      </c>
      <c r="V1778" t="str">
        <f>IF(U1778="","",CONCATENATE(Tabela2[[#This Row],[Modele .rfa - lokalizacja folderu]],U1778))</f>
        <v/>
      </c>
      <c r="W1778" t="s">
        <v>2574</v>
      </c>
      <c r="Y1778" t="str">
        <f>IF(X1778="","",CONCATENATE(Tabela2[[#This Row],[Modele .txt - lokalizacja folderu]],X1778))</f>
        <v/>
      </c>
      <c r="Z1778" t="s">
        <v>2574</v>
      </c>
      <c r="AB1778" t="str">
        <f>IFERROR(VLOOKUP(Tabela2[[#This Row],[Kod]],[1]Arkusz7!$A:$W,23,FALSE),"")</f>
        <v>ULT8X95</v>
      </c>
    </row>
    <row r="1779" spans="1:28" x14ac:dyDescent="0.25">
      <c r="A1779">
        <v>19096</v>
      </c>
      <c r="B1779" t="s">
        <v>1441</v>
      </c>
      <c r="C1779" t="str">
        <f>IF(B1779="","",CONCATENATE(Tabela2[[#This Row],[Nazwa pliku - render - lokalizacja folderu]],B1779))</f>
        <v>G:\LocalUser\snws\Rendery_dwg_rys\web_ok\ULT_web_ok.png</v>
      </c>
      <c r="D1779" t="s">
        <v>2179</v>
      </c>
      <c r="E1779" t="s">
        <v>1448</v>
      </c>
      <c r="F1779" t="str">
        <f>IF(E1779="","",CONCATENATE(Tabela2[[#This Row],[Nazwa pliku - .dwg - lokalizacja folderu]],E1779))</f>
        <v>G:\LocalUser\snws\Rendery_dwg_rys\dwg\ULT-M10X120.DWG</v>
      </c>
      <c r="G1779" t="s">
        <v>2185</v>
      </c>
      <c r="H1779" t="s">
        <v>2379</v>
      </c>
      <c r="I1779" t="str">
        <f>IF(H1779="","",CONCATENATE(Tabela2[[#This Row],[Rysunek .png - lokalizacja folderu]],H1779))</f>
        <v>G:\LocalUser\snws\Rendery_dwg_rys\rys\ULT_rys.png</v>
      </c>
      <c r="J1779" t="s">
        <v>2181</v>
      </c>
      <c r="L1779" t="str">
        <f>IF(K1779="","",CONCATENATE(Tabela2[[#This Row],[Zastosowania .jpg - lokalizacja folderu]],K1779))</f>
        <v/>
      </c>
      <c r="N1779" t="str">
        <f>IF(M1779="","",CONCATENATE(Tabela2[[#This Row],[Zastosowania .jpg - lokalizacja folderu]],M1779))</f>
        <v/>
      </c>
      <c r="P1779" t="str">
        <f>IF(O1779="","",CONCATENATE(Tabela2[[#This Row],[Zastosowania .jpg - lokalizacja folderu]],O1779))</f>
        <v/>
      </c>
      <c r="Q1779" t="s">
        <v>2555</v>
      </c>
      <c r="S1779" t="str">
        <f>IF(R1779="","",CONCATENATE(Tabela2[[#This Row],[Instrukcje .png - lokalizacja folderu]],R1779))</f>
        <v/>
      </c>
      <c r="T1779" t="s">
        <v>2556</v>
      </c>
      <c r="U1779" t="s">
        <v>2700</v>
      </c>
      <c r="V1779" t="str">
        <f>IF(U1779="","",CONCATENATE(Tabela2[[#This Row],[Modele .rfa - lokalizacja folderu]],U1779))</f>
        <v>G:\LocalUser\snws\Rendery_dwg_rys\Modele 3D\NICZUK Bolt anchor ULT.rfa</v>
      </c>
      <c r="W1779" t="s">
        <v>2574</v>
      </c>
      <c r="X1779" t="s">
        <v>2820</v>
      </c>
      <c r="Y1779" t="str">
        <f>IF(X1779="","",CONCATENATE(Tabela2[[#This Row],[Modele .txt - lokalizacja folderu]],X1779))</f>
        <v>G:\LocalUser\snws\Rendery_dwg_rys\Modele 3D\NICZUK Bolt anchor ULT.txt</v>
      </c>
      <c r="Z1779" t="s">
        <v>2574</v>
      </c>
      <c r="AB1779" t="str">
        <f>IFERROR(VLOOKUP(Tabela2[[#This Row],[Kod]],[1]Arkusz7!$A:$W,23,FALSE),"")</f>
        <v>ULT-M10X120</v>
      </c>
    </row>
    <row r="1780" spans="1:28" x14ac:dyDescent="0.25">
      <c r="A1780">
        <v>19097</v>
      </c>
      <c r="B1780" t="s">
        <v>1441</v>
      </c>
      <c r="C1780" t="str">
        <f>IF(B1780="","",CONCATENATE(Tabela2[[#This Row],[Nazwa pliku - render - lokalizacja folderu]],B1780))</f>
        <v>G:\LocalUser\snws\Rendery_dwg_rys\web_ok\ULT_web_ok.png</v>
      </c>
      <c r="D1780" t="s">
        <v>2179</v>
      </c>
      <c r="E1780" t="s">
        <v>1449</v>
      </c>
      <c r="F1780" t="str">
        <f>IF(E1780="","",CONCATENATE(Tabela2[[#This Row],[Nazwa pliku - .dwg - lokalizacja folderu]],E1780))</f>
        <v>G:\LocalUser\snws\Rendery_dwg_rys\dwg\ULT-M10X140.DWG</v>
      </c>
      <c r="G1780" t="s">
        <v>2185</v>
      </c>
      <c r="H1780" t="s">
        <v>2379</v>
      </c>
      <c r="I1780" t="str">
        <f>IF(H1780="","",CONCATENATE(Tabela2[[#This Row],[Rysunek .png - lokalizacja folderu]],H1780))</f>
        <v>G:\LocalUser\snws\Rendery_dwg_rys\rys\ULT_rys.png</v>
      </c>
      <c r="J1780" t="s">
        <v>2181</v>
      </c>
      <c r="L1780" t="str">
        <f>IF(K1780="","",CONCATENATE(Tabela2[[#This Row],[Zastosowania .jpg - lokalizacja folderu]],K1780))</f>
        <v/>
      </c>
      <c r="N1780" t="str">
        <f>IF(M1780="","",CONCATENATE(Tabela2[[#This Row],[Zastosowania .jpg - lokalizacja folderu]],M1780))</f>
        <v/>
      </c>
      <c r="P1780" t="str">
        <f>IF(O1780="","",CONCATENATE(Tabela2[[#This Row],[Zastosowania .jpg - lokalizacja folderu]],O1780))</f>
        <v/>
      </c>
      <c r="Q1780" t="s">
        <v>2555</v>
      </c>
      <c r="S1780" t="str">
        <f>IF(R1780="","",CONCATENATE(Tabela2[[#This Row],[Instrukcje .png - lokalizacja folderu]],R1780))</f>
        <v/>
      </c>
      <c r="T1780" t="s">
        <v>2556</v>
      </c>
      <c r="U1780" t="s">
        <v>2700</v>
      </c>
      <c r="V1780" t="str">
        <f>IF(U1780="","",CONCATENATE(Tabela2[[#This Row],[Modele .rfa - lokalizacja folderu]],U1780))</f>
        <v>G:\LocalUser\snws\Rendery_dwg_rys\Modele 3D\NICZUK Bolt anchor ULT.rfa</v>
      </c>
      <c r="W1780" t="s">
        <v>2574</v>
      </c>
      <c r="X1780" t="s">
        <v>2820</v>
      </c>
      <c r="Y1780" t="str">
        <f>IF(X1780="","",CONCATENATE(Tabela2[[#This Row],[Modele .txt - lokalizacja folderu]],X1780))</f>
        <v>G:\LocalUser\snws\Rendery_dwg_rys\Modele 3D\NICZUK Bolt anchor ULT.txt</v>
      </c>
      <c r="Z1780" t="s">
        <v>2574</v>
      </c>
      <c r="AB1780" t="str">
        <f>IFERROR(VLOOKUP(Tabela2[[#This Row],[Kod]],[1]Arkusz7!$A:$W,23,FALSE),"")</f>
        <v>ULT-M10X140</v>
      </c>
    </row>
    <row r="1781" spans="1:28" x14ac:dyDescent="0.25">
      <c r="A1781">
        <v>19098</v>
      </c>
      <c r="B1781" t="s">
        <v>1441</v>
      </c>
      <c r="C1781" t="str">
        <f>IF(B1781="","",CONCATENATE(Tabela2[[#This Row],[Nazwa pliku - render - lokalizacja folderu]],B1781))</f>
        <v>G:\LocalUser\snws\Rendery_dwg_rys\web_ok\ULT_web_ok.png</v>
      </c>
      <c r="D1781" t="s">
        <v>2179</v>
      </c>
      <c r="E1781" t="s">
        <v>1447</v>
      </c>
      <c r="F1781" t="str">
        <f>IF(E1781="","",CONCATENATE(Tabela2[[#This Row],[Nazwa pliku - .dwg - lokalizacja folderu]],E1781))</f>
        <v>G:\LocalUser\snws\Rendery_dwg_rys\dwg\ULT-M10X90.DWG</v>
      </c>
      <c r="G1781" t="s">
        <v>2185</v>
      </c>
      <c r="H1781" t="s">
        <v>2379</v>
      </c>
      <c r="I1781" t="str">
        <f>IF(H1781="","",CONCATENATE(Tabela2[[#This Row],[Rysunek .png - lokalizacja folderu]],H1781))</f>
        <v>G:\LocalUser\snws\Rendery_dwg_rys\rys\ULT_rys.png</v>
      </c>
      <c r="J1781" t="s">
        <v>2181</v>
      </c>
      <c r="L1781" t="str">
        <f>IF(K1781="","",CONCATENATE(Tabela2[[#This Row],[Zastosowania .jpg - lokalizacja folderu]],K1781))</f>
        <v/>
      </c>
      <c r="N1781" t="str">
        <f>IF(M1781="","",CONCATENATE(Tabela2[[#This Row],[Zastosowania .jpg - lokalizacja folderu]],M1781))</f>
        <v/>
      </c>
      <c r="P1781" t="str">
        <f>IF(O1781="","",CONCATENATE(Tabela2[[#This Row],[Zastosowania .jpg - lokalizacja folderu]],O1781))</f>
        <v/>
      </c>
      <c r="Q1781" t="s">
        <v>2555</v>
      </c>
      <c r="S1781" t="str">
        <f>IF(R1781="","",CONCATENATE(Tabela2[[#This Row],[Instrukcje .png - lokalizacja folderu]],R1781))</f>
        <v/>
      </c>
      <c r="T1781" t="s">
        <v>2556</v>
      </c>
      <c r="U1781" t="s">
        <v>2700</v>
      </c>
      <c r="V1781" t="str">
        <f>IF(U1781="","",CONCATENATE(Tabela2[[#This Row],[Modele .rfa - lokalizacja folderu]],U1781))</f>
        <v>G:\LocalUser\snws\Rendery_dwg_rys\Modele 3D\NICZUK Bolt anchor ULT.rfa</v>
      </c>
      <c r="W1781" t="s">
        <v>2574</v>
      </c>
      <c r="X1781" t="s">
        <v>2820</v>
      </c>
      <c r="Y1781" t="str">
        <f>IF(X1781="","",CONCATENATE(Tabela2[[#This Row],[Modele .txt - lokalizacja folderu]],X1781))</f>
        <v>G:\LocalUser\snws\Rendery_dwg_rys\Modele 3D\NICZUK Bolt anchor ULT.txt</v>
      </c>
      <c r="Z1781" t="s">
        <v>2574</v>
      </c>
      <c r="AB1781" t="str">
        <f>IFERROR(VLOOKUP(Tabela2[[#This Row],[Kod]],[1]Arkusz7!$A:$W,23,FALSE),"")</f>
        <v>ULT-M10X90</v>
      </c>
    </row>
    <row r="1782" spans="1:28" x14ac:dyDescent="0.25">
      <c r="A1782">
        <v>19099</v>
      </c>
      <c r="B1782" t="s">
        <v>1441</v>
      </c>
      <c r="C1782" t="str">
        <f>IF(B1782="","",CONCATENATE(Tabela2[[#This Row],[Nazwa pliku - render - lokalizacja folderu]],B1782))</f>
        <v>G:\LocalUser\snws\Rendery_dwg_rys\web_ok\ULT_web_ok.png</v>
      </c>
      <c r="D1782" t="s">
        <v>2179</v>
      </c>
      <c r="E1782" t="s">
        <v>1450</v>
      </c>
      <c r="F1782" t="str">
        <f>IF(E1782="","",CONCATENATE(Tabela2[[#This Row],[Nazwa pliku - .dwg - lokalizacja folderu]],E1782))</f>
        <v>G:\LocalUser\snws\Rendery_dwg_rys\dwg\ULT-M12X100.DWG</v>
      </c>
      <c r="G1782" t="s">
        <v>2185</v>
      </c>
      <c r="H1782" t="s">
        <v>2379</v>
      </c>
      <c r="I1782" t="str">
        <f>IF(H1782="","",CONCATENATE(Tabela2[[#This Row],[Rysunek .png - lokalizacja folderu]],H1782))</f>
        <v>G:\LocalUser\snws\Rendery_dwg_rys\rys\ULT_rys.png</v>
      </c>
      <c r="J1782" t="s">
        <v>2181</v>
      </c>
      <c r="L1782" t="str">
        <f>IF(K1782="","",CONCATENATE(Tabela2[[#This Row],[Zastosowania .jpg - lokalizacja folderu]],K1782))</f>
        <v/>
      </c>
      <c r="N1782" t="str">
        <f>IF(M1782="","",CONCATENATE(Tabela2[[#This Row],[Zastosowania .jpg - lokalizacja folderu]],M1782))</f>
        <v/>
      </c>
      <c r="P1782" t="str">
        <f>IF(O1782="","",CONCATENATE(Tabela2[[#This Row],[Zastosowania .jpg - lokalizacja folderu]],O1782))</f>
        <v/>
      </c>
      <c r="Q1782" t="s">
        <v>2555</v>
      </c>
      <c r="S1782" t="str">
        <f>IF(R1782="","",CONCATENATE(Tabela2[[#This Row],[Instrukcje .png - lokalizacja folderu]],R1782))</f>
        <v/>
      </c>
      <c r="T1782" t="s">
        <v>2556</v>
      </c>
      <c r="U1782" t="s">
        <v>2700</v>
      </c>
      <c r="V1782" t="str">
        <f>IF(U1782="","",CONCATENATE(Tabela2[[#This Row],[Modele .rfa - lokalizacja folderu]],U1782))</f>
        <v>G:\LocalUser\snws\Rendery_dwg_rys\Modele 3D\NICZUK Bolt anchor ULT.rfa</v>
      </c>
      <c r="W1782" t="s">
        <v>2574</v>
      </c>
      <c r="X1782" t="s">
        <v>2820</v>
      </c>
      <c r="Y1782" t="str">
        <f>IF(X1782="","",CONCATENATE(Tabela2[[#This Row],[Modele .txt - lokalizacja folderu]],X1782))</f>
        <v>G:\LocalUser\snws\Rendery_dwg_rys\Modele 3D\NICZUK Bolt anchor ULT.txt</v>
      </c>
      <c r="Z1782" t="s">
        <v>2574</v>
      </c>
      <c r="AB1782" t="str">
        <f>IFERROR(VLOOKUP(Tabela2[[#This Row],[Kod]],[1]Arkusz7!$A:$W,23,FALSE),"")</f>
        <v>ULT-M12X100</v>
      </c>
    </row>
    <row r="1783" spans="1:28" x14ac:dyDescent="0.25">
      <c r="A1783">
        <v>19100</v>
      </c>
      <c r="B1783" t="s">
        <v>1441</v>
      </c>
      <c r="C1783" t="str">
        <f>IF(B1783="","",CONCATENATE(Tabela2[[#This Row],[Nazwa pliku - render - lokalizacja folderu]],B1783))</f>
        <v>G:\LocalUser\snws\Rendery_dwg_rys\web_ok\ULT_web_ok.png</v>
      </c>
      <c r="D1783" t="s">
        <v>2179</v>
      </c>
      <c r="E1783" t="s">
        <v>1451</v>
      </c>
      <c r="F1783" t="str">
        <f>IF(E1783="","",CONCATENATE(Tabela2[[#This Row],[Nazwa pliku - .dwg - lokalizacja folderu]],E1783))</f>
        <v>G:\LocalUser\snws\Rendery_dwg_rys\dwg\ULT-M12X120.DWG</v>
      </c>
      <c r="G1783" t="s">
        <v>2185</v>
      </c>
      <c r="H1783" t="s">
        <v>2379</v>
      </c>
      <c r="I1783" t="str">
        <f>IF(H1783="","",CONCATENATE(Tabela2[[#This Row],[Rysunek .png - lokalizacja folderu]],H1783))</f>
        <v>G:\LocalUser\snws\Rendery_dwg_rys\rys\ULT_rys.png</v>
      </c>
      <c r="J1783" t="s">
        <v>2181</v>
      </c>
      <c r="L1783" t="str">
        <f>IF(K1783="","",CONCATENATE(Tabela2[[#This Row],[Zastosowania .jpg - lokalizacja folderu]],K1783))</f>
        <v/>
      </c>
      <c r="N1783" t="str">
        <f>IF(M1783="","",CONCATENATE(Tabela2[[#This Row],[Zastosowania .jpg - lokalizacja folderu]],M1783))</f>
        <v/>
      </c>
      <c r="P1783" t="str">
        <f>IF(O1783="","",CONCATENATE(Tabela2[[#This Row],[Zastosowania .jpg - lokalizacja folderu]],O1783))</f>
        <v/>
      </c>
      <c r="Q1783" t="s">
        <v>2555</v>
      </c>
      <c r="S1783" t="str">
        <f>IF(R1783="","",CONCATENATE(Tabela2[[#This Row],[Instrukcje .png - lokalizacja folderu]],R1783))</f>
        <v/>
      </c>
      <c r="T1783" t="s">
        <v>2556</v>
      </c>
      <c r="U1783" t="s">
        <v>2700</v>
      </c>
      <c r="V1783" t="str">
        <f>IF(U1783="","",CONCATENATE(Tabela2[[#This Row],[Modele .rfa - lokalizacja folderu]],U1783))</f>
        <v>G:\LocalUser\snws\Rendery_dwg_rys\Modele 3D\NICZUK Bolt anchor ULT.rfa</v>
      </c>
      <c r="W1783" t="s">
        <v>2574</v>
      </c>
      <c r="X1783" t="s">
        <v>2820</v>
      </c>
      <c r="Y1783" t="str">
        <f>IF(X1783="","",CONCATENATE(Tabela2[[#This Row],[Modele .txt - lokalizacja folderu]],X1783))</f>
        <v>G:\LocalUser\snws\Rendery_dwg_rys\Modele 3D\NICZUK Bolt anchor ULT.txt</v>
      </c>
      <c r="Z1783" t="s">
        <v>2574</v>
      </c>
      <c r="AB1783" t="str">
        <f>IFERROR(VLOOKUP(Tabela2[[#This Row],[Kod]],[1]Arkusz7!$A:$W,23,FALSE),"")</f>
        <v>ULT-M12X120</v>
      </c>
    </row>
    <row r="1784" spans="1:28" x14ac:dyDescent="0.25">
      <c r="A1784">
        <v>19101</v>
      </c>
      <c r="B1784" t="s">
        <v>1441</v>
      </c>
      <c r="C1784" t="str">
        <f>IF(B1784="","",CONCATENATE(Tabela2[[#This Row],[Nazwa pliku - render - lokalizacja folderu]],B1784))</f>
        <v>G:\LocalUser\snws\Rendery_dwg_rys\web_ok\ULT_web_ok.png</v>
      </c>
      <c r="D1784" t="s">
        <v>2179</v>
      </c>
      <c r="E1784" t="s">
        <v>1452</v>
      </c>
      <c r="F1784" t="str">
        <f>IF(E1784="","",CONCATENATE(Tabela2[[#This Row],[Nazwa pliku - .dwg - lokalizacja folderu]],E1784))</f>
        <v>G:\LocalUser\snws\Rendery_dwg_rys\dwg\ULT-M12X140.DWG</v>
      </c>
      <c r="G1784" t="s">
        <v>2185</v>
      </c>
      <c r="H1784" t="s">
        <v>2379</v>
      </c>
      <c r="I1784" t="str">
        <f>IF(H1784="","",CONCATENATE(Tabela2[[#This Row],[Rysunek .png - lokalizacja folderu]],H1784))</f>
        <v>G:\LocalUser\snws\Rendery_dwg_rys\rys\ULT_rys.png</v>
      </c>
      <c r="J1784" t="s">
        <v>2181</v>
      </c>
      <c r="L1784" t="str">
        <f>IF(K1784="","",CONCATENATE(Tabela2[[#This Row],[Zastosowania .jpg - lokalizacja folderu]],K1784))</f>
        <v/>
      </c>
      <c r="N1784" t="str">
        <f>IF(M1784="","",CONCATENATE(Tabela2[[#This Row],[Zastosowania .jpg - lokalizacja folderu]],M1784))</f>
        <v/>
      </c>
      <c r="P1784" t="str">
        <f>IF(O1784="","",CONCATENATE(Tabela2[[#This Row],[Zastosowania .jpg - lokalizacja folderu]],O1784))</f>
        <v/>
      </c>
      <c r="Q1784" t="s">
        <v>2555</v>
      </c>
      <c r="S1784" t="str">
        <f>IF(R1784="","",CONCATENATE(Tabela2[[#This Row],[Instrukcje .png - lokalizacja folderu]],R1784))</f>
        <v/>
      </c>
      <c r="T1784" t="s">
        <v>2556</v>
      </c>
      <c r="U1784" t="s">
        <v>2700</v>
      </c>
      <c r="V1784" t="str">
        <f>IF(U1784="","",CONCATENATE(Tabela2[[#This Row],[Modele .rfa - lokalizacja folderu]],U1784))</f>
        <v>G:\LocalUser\snws\Rendery_dwg_rys\Modele 3D\NICZUK Bolt anchor ULT.rfa</v>
      </c>
      <c r="W1784" t="s">
        <v>2574</v>
      </c>
      <c r="X1784" t="s">
        <v>2820</v>
      </c>
      <c r="Y1784" t="str">
        <f>IF(X1784="","",CONCATENATE(Tabela2[[#This Row],[Modele .txt - lokalizacja folderu]],X1784))</f>
        <v>G:\LocalUser\snws\Rendery_dwg_rys\Modele 3D\NICZUK Bolt anchor ULT.txt</v>
      </c>
      <c r="Z1784" t="s">
        <v>2574</v>
      </c>
      <c r="AB1784" t="str">
        <f>IFERROR(VLOOKUP(Tabela2[[#This Row],[Kod]],[1]Arkusz7!$A:$W,23,FALSE),"")</f>
        <v>ULT-M12X140</v>
      </c>
    </row>
    <row r="1785" spans="1:28" x14ac:dyDescent="0.25">
      <c r="A1785">
        <v>19102</v>
      </c>
      <c r="B1785" t="s">
        <v>1441</v>
      </c>
      <c r="C1785" t="str">
        <f>IF(B1785="","",CONCATENATE(Tabela2[[#This Row],[Nazwa pliku - render - lokalizacja folderu]],B1785))</f>
        <v>G:\LocalUser\snws\Rendery_dwg_rys\web_ok\ULT_web_ok.png</v>
      </c>
      <c r="D1785" t="s">
        <v>2179</v>
      </c>
      <c r="E1785" t="s">
        <v>1453</v>
      </c>
      <c r="F1785" t="str">
        <f>IF(E1785="","",CONCATENATE(Tabela2[[#This Row],[Nazwa pliku - .dwg - lokalizacja folderu]],E1785))</f>
        <v>G:\LocalUser\snws\Rendery_dwg_rys\dwg\ULT-M12X180.DWG</v>
      </c>
      <c r="G1785" t="s">
        <v>2185</v>
      </c>
      <c r="H1785" t="s">
        <v>2379</v>
      </c>
      <c r="I1785" t="str">
        <f>IF(H1785="","",CONCATENATE(Tabela2[[#This Row],[Rysunek .png - lokalizacja folderu]],H1785))</f>
        <v>G:\LocalUser\snws\Rendery_dwg_rys\rys\ULT_rys.png</v>
      </c>
      <c r="J1785" t="s">
        <v>2181</v>
      </c>
      <c r="L1785" t="str">
        <f>IF(K1785="","",CONCATENATE(Tabela2[[#This Row],[Zastosowania .jpg - lokalizacja folderu]],K1785))</f>
        <v/>
      </c>
      <c r="N1785" t="str">
        <f>IF(M1785="","",CONCATENATE(Tabela2[[#This Row],[Zastosowania .jpg - lokalizacja folderu]],M1785))</f>
        <v/>
      </c>
      <c r="P1785" t="str">
        <f>IF(O1785="","",CONCATENATE(Tabela2[[#This Row],[Zastosowania .jpg - lokalizacja folderu]],O1785))</f>
        <v/>
      </c>
      <c r="Q1785" t="s">
        <v>2555</v>
      </c>
      <c r="S1785" t="str">
        <f>IF(R1785="","",CONCATENATE(Tabela2[[#This Row],[Instrukcje .png - lokalizacja folderu]],R1785))</f>
        <v/>
      </c>
      <c r="T1785" t="s">
        <v>2556</v>
      </c>
      <c r="U1785" t="s">
        <v>2700</v>
      </c>
      <c r="V1785" t="str">
        <f>IF(U1785="","",CONCATENATE(Tabela2[[#This Row],[Modele .rfa - lokalizacja folderu]],U1785))</f>
        <v>G:\LocalUser\snws\Rendery_dwg_rys\Modele 3D\NICZUK Bolt anchor ULT.rfa</v>
      </c>
      <c r="W1785" t="s">
        <v>2574</v>
      </c>
      <c r="X1785" t="s">
        <v>2820</v>
      </c>
      <c r="Y1785" t="str">
        <f>IF(X1785="","",CONCATENATE(Tabela2[[#This Row],[Modele .txt - lokalizacja folderu]],X1785))</f>
        <v>G:\LocalUser\snws\Rendery_dwg_rys\Modele 3D\NICZUK Bolt anchor ULT.txt</v>
      </c>
      <c r="Z1785" t="s">
        <v>2574</v>
      </c>
      <c r="AB1785" t="str">
        <f>IFERROR(VLOOKUP(Tabela2[[#This Row],[Kod]],[1]Arkusz7!$A:$W,23,FALSE),"")</f>
        <v>ULT-M12X180</v>
      </c>
    </row>
    <row r="1786" spans="1:28" x14ac:dyDescent="0.25">
      <c r="A1786">
        <v>19103</v>
      </c>
      <c r="B1786" t="s">
        <v>1441</v>
      </c>
      <c r="C1786" t="str">
        <f>IF(B1786="","",CONCATENATE(Tabela2[[#This Row],[Nazwa pliku - render - lokalizacja folderu]],B1786))</f>
        <v>G:\LocalUser\snws\Rendery_dwg_rys\web_ok\ULT_web_ok.png</v>
      </c>
      <c r="D1786" t="s">
        <v>2179</v>
      </c>
      <c r="E1786" t="s">
        <v>1454</v>
      </c>
      <c r="F1786" t="str">
        <f>IF(E1786="","",CONCATENATE(Tabela2[[#This Row],[Nazwa pliku - .dwg - lokalizacja folderu]],E1786))</f>
        <v>G:\LocalUser\snws\Rendery_dwg_rys\dwg\ULT-M16X125.DWG</v>
      </c>
      <c r="G1786" t="s">
        <v>2185</v>
      </c>
      <c r="H1786" t="s">
        <v>2379</v>
      </c>
      <c r="I1786" t="str">
        <f>IF(H1786="","",CONCATENATE(Tabela2[[#This Row],[Rysunek .png - lokalizacja folderu]],H1786))</f>
        <v>G:\LocalUser\snws\Rendery_dwg_rys\rys\ULT_rys.png</v>
      </c>
      <c r="J1786" t="s">
        <v>2181</v>
      </c>
      <c r="L1786" t="str">
        <f>IF(K1786="","",CONCATENATE(Tabela2[[#This Row],[Zastosowania .jpg - lokalizacja folderu]],K1786))</f>
        <v/>
      </c>
      <c r="N1786" t="str">
        <f>IF(M1786="","",CONCATENATE(Tabela2[[#This Row],[Zastosowania .jpg - lokalizacja folderu]],M1786))</f>
        <v/>
      </c>
      <c r="P1786" t="str">
        <f>IF(O1786="","",CONCATENATE(Tabela2[[#This Row],[Zastosowania .jpg - lokalizacja folderu]],O1786))</f>
        <v/>
      </c>
      <c r="Q1786" t="s">
        <v>2555</v>
      </c>
      <c r="S1786" t="str">
        <f>IF(R1786="","",CONCATENATE(Tabela2[[#This Row],[Instrukcje .png - lokalizacja folderu]],R1786))</f>
        <v/>
      </c>
      <c r="T1786" t="s">
        <v>2556</v>
      </c>
      <c r="U1786" t="s">
        <v>2700</v>
      </c>
      <c r="V1786" t="str">
        <f>IF(U1786="","",CONCATENATE(Tabela2[[#This Row],[Modele .rfa - lokalizacja folderu]],U1786))</f>
        <v>G:\LocalUser\snws\Rendery_dwg_rys\Modele 3D\NICZUK Bolt anchor ULT.rfa</v>
      </c>
      <c r="W1786" t="s">
        <v>2574</v>
      </c>
      <c r="X1786" t="s">
        <v>2820</v>
      </c>
      <c r="Y1786" t="str">
        <f>IF(X1786="","",CONCATENATE(Tabela2[[#This Row],[Modele .txt - lokalizacja folderu]],X1786))</f>
        <v>G:\LocalUser\snws\Rendery_dwg_rys\Modele 3D\NICZUK Bolt anchor ULT.txt</v>
      </c>
      <c r="Z1786" t="s">
        <v>2574</v>
      </c>
      <c r="AB1786" t="str">
        <f>IFERROR(VLOOKUP(Tabela2[[#This Row],[Kod]],[1]Arkusz7!$A:$W,23,FALSE),"")</f>
        <v>ULT-M16X125</v>
      </c>
    </row>
    <row r="1787" spans="1:28" x14ac:dyDescent="0.25">
      <c r="A1787">
        <v>19104</v>
      </c>
      <c r="B1787" t="s">
        <v>1441</v>
      </c>
      <c r="C1787" t="str">
        <f>IF(B1787="","",CONCATENATE(Tabela2[[#This Row],[Nazwa pliku - render - lokalizacja folderu]],B1787))</f>
        <v>G:\LocalUser\snws\Rendery_dwg_rys\web_ok\ULT_web_ok.png</v>
      </c>
      <c r="D1787" t="s">
        <v>2179</v>
      </c>
      <c r="E1787" t="s">
        <v>1455</v>
      </c>
      <c r="F1787" t="str">
        <f>IF(E1787="","",CONCATENATE(Tabela2[[#This Row],[Nazwa pliku - .dwg - lokalizacja folderu]],E1787))</f>
        <v>G:\LocalUser\snws\Rendery_dwg_rys\dwg\ULT-M16X200.DWG</v>
      </c>
      <c r="G1787" t="s">
        <v>2185</v>
      </c>
      <c r="H1787" t="s">
        <v>2379</v>
      </c>
      <c r="I1787" t="str">
        <f>IF(H1787="","",CONCATENATE(Tabela2[[#This Row],[Rysunek .png - lokalizacja folderu]],H1787))</f>
        <v>G:\LocalUser\snws\Rendery_dwg_rys\rys\ULT_rys.png</v>
      </c>
      <c r="J1787" t="s">
        <v>2181</v>
      </c>
      <c r="L1787" t="str">
        <f>IF(K1787="","",CONCATENATE(Tabela2[[#This Row],[Zastosowania .jpg - lokalizacja folderu]],K1787))</f>
        <v/>
      </c>
      <c r="N1787" t="str">
        <f>IF(M1787="","",CONCATENATE(Tabela2[[#This Row],[Zastosowania .jpg - lokalizacja folderu]],M1787))</f>
        <v/>
      </c>
      <c r="P1787" t="str">
        <f>IF(O1787="","",CONCATENATE(Tabela2[[#This Row],[Zastosowania .jpg - lokalizacja folderu]],O1787))</f>
        <v/>
      </c>
      <c r="Q1787" t="s">
        <v>2555</v>
      </c>
      <c r="S1787" t="str">
        <f>IF(R1787="","",CONCATENATE(Tabela2[[#This Row],[Instrukcje .png - lokalizacja folderu]],R1787))</f>
        <v/>
      </c>
      <c r="T1787" t="s">
        <v>2556</v>
      </c>
      <c r="U1787" t="s">
        <v>2700</v>
      </c>
      <c r="V1787" t="str">
        <f>IF(U1787="","",CONCATENATE(Tabela2[[#This Row],[Modele .rfa - lokalizacja folderu]],U1787))</f>
        <v>G:\LocalUser\snws\Rendery_dwg_rys\Modele 3D\NICZUK Bolt anchor ULT.rfa</v>
      </c>
      <c r="W1787" t="s">
        <v>2574</v>
      </c>
      <c r="X1787" t="s">
        <v>2820</v>
      </c>
      <c r="Y1787" t="str">
        <f>IF(X1787="","",CONCATENATE(Tabela2[[#This Row],[Modele .txt - lokalizacja folderu]],X1787))</f>
        <v>G:\LocalUser\snws\Rendery_dwg_rys\Modele 3D\NICZUK Bolt anchor ULT.txt</v>
      </c>
      <c r="Z1787" t="s">
        <v>2574</v>
      </c>
      <c r="AB1787" t="str">
        <f>IFERROR(VLOOKUP(Tabela2[[#This Row],[Kod]],[1]Arkusz7!$A:$W,23,FALSE),"")</f>
        <v>ULT-M16X200</v>
      </c>
    </row>
    <row r="1788" spans="1:28" x14ac:dyDescent="0.25">
      <c r="A1788">
        <v>19105</v>
      </c>
      <c r="B1788" t="s">
        <v>1441</v>
      </c>
      <c r="C1788" t="str">
        <f>IF(B1788="","",CONCATENATE(Tabela2[[#This Row],[Nazwa pliku - render - lokalizacja folderu]],B1788))</f>
        <v>G:\LocalUser\snws\Rendery_dwg_rys\web_ok\ULT_web_ok.png</v>
      </c>
      <c r="D1788" t="s">
        <v>2179</v>
      </c>
      <c r="E1788" t="s">
        <v>1442</v>
      </c>
      <c r="F1788" t="str">
        <f>IF(E1788="","",CONCATENATE(Tabela2[[#This Row],[Nazwa pliku - .dwg - lokalizacja folderu]],E1788))</f>
        <v>G:\LocalUser\snws\Rendery_dwg_rys\dwg\ULT-M6X85.DWG</v>
      </c>
      <c r="G1788" t="s">
        <v>2185</v>
      </c>
      <c r="H1788" t="s">
        <v>2379</v>
      </c>
      <c r="I1788" t="str">
        <f>IF(H1788="","",CONCATENATE(Tabela2[[#This Row],[Rysunek .png - lokalizacja folderu]],H1788))</f>
        <v>G:\LocalUser\snws\Rendery_dwg_rys\rys\ULT_rys.png</v>
      </c>
      <c r="J1788" t="s">
        <v>2181</v>
      </c>
      <c r="L1788" t="str">
        <f>IF(K1788="","",CONCATENATE(Tabela2[[#This Row],[Zastosowania .jpg - lokalizacja folderu]],K1788))</f>
        <v/>
      </c>
      <c r="N1788" t="str">
        <f>IF(M1788="","",CONCATENATE(Tabela2[[#This Row],[Zastosowania .jpg - lokalizacja folderu]],M1788))</f>
        <v/>
      </c>
      <c r="P1788" t="str">
        <f>IF(O1788="","",CONCATENATE(Tabela2[[#This Row],[Zastosowania .jpg - lokalizacja folderu]],O1788))</f>
        <v/>
      </c>
      <c r="Q1788" t="s">
        <v>2555</v>
      </c>
      <c r="S1788" t="str">
        <f>IF(R1788="","",CONCATENATE(Tabela2[[#This Row],[Instrukcje .png - lokalizacja folderu]],R1788))</f>
        <v/>
      </c>
      <c r="T1788" t="s">
        <v>2556</v>
      </c>
      <c r="U1788" t="s">
        <v>2700</v>
      </c>
      <c r="V1788" t="str">
        <f>IF(U1788="","",CONCATENATE(Tabela2[[#This Row],[Modele .rfa - lokalizacja folderu]],U1788))</f>
        <v>G:\LocalUser\snws\Rendery_dwg_rys\Modele 3D\NICZUK Bolt anchor ULT.rfa</v>
      </c>
      <c r="W1788" t="s">
        <v>2574</v>
      </c>
      <c r="X1788" t="s">
        <v>2820</v>
      </c>
      <c r="Y1788" t="str">
        <f>IF(X1788="","",CONCATENATE(Tabela2[[#This Row],[Modele .txt - lokalizacja folderu]],X1788))</f>
        <v>G:\LocalUser\snws\Rendery_dwg_rys\Modele 3D\NICZUK Bolt anchor ULT.txt</v>
      </c>
      <c r="Z1788" t="s">
        <v>2574</v>
      </c>
      <c r="AB1788" t="str">
        <f>IFERROR(VLOOKUP(Tabela2[[#This Row],[Kod]],[1]Arkusz7!$A:$W,23,FALSE),"")</f>
        <v>ULT-M6X85</v>
      </c>
    </row>
    <row r="1789" spans="1:28" x14ac:dyDescent="0.25">
      <c r="A1789">
        <v>19106</v>
      </c>
      <c r="B1789" t="s">
        <v>1441</v>
      </c>
      <c r="C1789" t="str">
        <f>IF(B1789="","",CONCATENATE(Tabela2[[#This Row],[Nazwa pliku - render - lokalizacja folderu]],B1789))</f>
        <v>G:\LocalUser\snws\Rendery_dwg_rys\web_ok\ULT_web_ok.png</v>
      </c>
      <c r="D1789" t="s">
        <v>2179</v>
      </c>
      <c r="E1789" t="s">
        <v>1444</v>
      </c>
      <c r="F1789" t="str">
        <f>IF(E1789="","",CONCATENATE(Tabela2[[#This Row],[Nazwa pliku - .dwg - lokalizacja folderu]],E1789))</f>
        <v>G:\LocalUser\snws\Rendery_dwg_rys\dwg\ULT-M8X100.DWG</v>
      </c>
      <c r="G1789" t="s">
        <v>2185</v>
      </c>
      <c r="H1789" t="s">
        <v>2379</v>
      </c>
      <c r="I1789" t="str">
        <f>IF(H1789="","",CONCATENATE(Tabela2[[#This Row],[Rysunek .png - lokalizacja folderu]],H1789))</f>
        <v>G:\LocalUser\snws\Rendery_dwg_rys\rys\ULT_rys.png</v>
      </c>
      <c r="J1789" t="s">
        <v>2181</v>
      </c>
      <c r="L1789" t="str">
        <f>IF(K1789="","",CONCATENATE(Tabela2[[#This Row],[Zastosowania .jpg - lokalizacja folderu]],K1789))</f>
        <v/>
      </c>
      <c r="N1789" t="str">
        <f>IF(M1789="","",CONCATENATE(Tabela2[[#This Row],[Zastosowania .jpg - lokalizacja folderu]],M1789))</f>
        <v/>
      </c>
      <c r="P1789" t="str">
        <f>IF(O1789="","",CONCATENATE(Tabela2[[#This Row],[Zastosowania .jpg - lokalizacja folderu]],O1789))</f>
        <v/>
      </c>
      <c r="Q1789" t="s">
        <v>2555</v>
      </c>
      <c r="S1789" t="str">
        <f>IF(R1789="","",CONCATENATE(Tabela2[[#This Row],[Instrukcje .png - lokalizacja folderu]],R1789))</f>
        <v/>
      </c>
      <c r="T1789" t="s">
        <v>2556</v>
      </c>
      <c r="U1789" t="s">
        <v>2700</v>
      </c>
      <c r="V1789" t="str">
        <f>IF(U1789="","",CONCATENATE(Tabela2[[#This Row],[Modele .rfa - lokalizacja folderu]],U1789))</f>
        <v>G:\LocalUser\snws\Rendery_dwg_rys\Modele 3D\NICZUK Bolt anchor ULT.rfa</v>
      </c>
      <c r="W1789" t="s">
        <v>2574</v>
      </c>
      <c r="X1789" t="s">
        <v>2820</v>
      </c>
      <c r="Y1789" t="str">
        <f>IF(X1789="","",CONCATENATE(Tabela2[[#This Row],[Modele .txt - lokalizacja folderu]],X1789))</f>
        <v>G:\LocalUser\snws\Rendery_dwg_rys\Modele 3D\NICZUK Bolt anchor ULT.txt</v>
      </c>
      <c r="Z1789" t="s">
        <v>2574</v>
      </c>
      <c r="AB1789" t="str">
        <f>IFERROR(VLOOKUP(Tabela2[[#This Row],[Kod]],[1]Arkusz7!$A:$W,23,FALSE),"")</f>
        <v>ULT-M8X100</v>
      </c>
    </row>
    <row r="1790" spans="1:28" x14ac:dyDescent="0.25">
      <c r="A1790">
        <v>19107</v>
      </c>
      <c r="B1790" t="s">
        <v>1441</v>
      </c>
      <c r="C1790" t="str">
        <f>IF(B1790="","",CONCATENATE(Tabela2[[#This Row],[Nazwa pliku - render - lokalizacja folderu]],B1790))</f>
        <v>G:\LocalUser\snws\Rendery_dwg_rys\web_ok\ULT_web_ok.png</v>
      </c>
      <c r="D1790" t="s">
        <v>2179</v>
      </c>
      <c r="E1790" t="s">
        <v>1445</v>
      </c>
      <c r="F1790" t="str">
        <f>IF(E1790="","",CONCATENATE(Tabela2[[#This Row],[Nazwa pliku - .dwg - lokalizacja folderu]],E1790))</f>
        <v>G:\LocalUser\snws\Rendery_dwg_rys\dwg\ULT-M8X115.DWG</v>
      </c>
      <c r="G1790" t="s">
        <v>2185</v>
      </c>
      <c r="H1790" t="s">
        <v>2379</v>
      </c>
      <c r="I1790" t="str">
        <f>IF(H1790="","",CONCATENATE(Tabela2[[#This Row],[Rysunek .png - lokalizacja folderu]],H1790))</f>
        <v>G:\LocalUser\snws\Rendery_dwg_rys\rys\ULT_rys.png</v>
      </c>
      <c r="J1790" t="s">
        <v>2181</v>
      </c>
      <c r="L1790" t="str">
        <f>IF(K1790="","",CONCATENATE(Tabela2[[#This Row],[Zastosowania .jpg - lokalizacja folderu]],K1790))</f>
        <v/>
      </c>
      <c r="N1790" t="str">
        <f>IF(M1790="","",CONCATENATE(Tabela2[[#This Row],[Zastosowania .jpg - lokalizacja folderu]],M1790))</f>
        <v/>
      </c>
      <c r="P1790" t="str">
        <f>IF(O1790="","",CONCATENATE(Tabela2[[#This Row],[Zastosowania .jpg - lokalizacja folderu]],O1790))</f>
        <v/>
      </c>
      <c r="Q1790" t="s">
        <v>2555</v>
      </c>
      <c r="S1790" t="str">
        <f>IF(R1790="","",CONCATENATE(Tabela2[[#This Row],[Instrukcje .png - lokalizacja folderu]],R1790))</f>
        <v/>
      </c>
      <c r="T1790" t="s">
        <v>2556</v>
      </c>
      <c r="U1790" t="s">
        <v>2700</v>
      </c>
      <c r="V1790" t="str">
        <f>IF(U1790="","",CONCATENATE(Tabela2[[#This Row],[Modele .rfa - lokalizacja folderu]],U1790))</f>
        <v>G:\LocalUser\snws\Rendery_dwg_rys\Modele 3D\NICZUK Bolt anchor ULT.rfa</v>
      </c>
      <c r="W1790" t="s">
        <v>2574</v>
      </c>
      <c r="X1790" t="s">
        <v>2820</v>
      </c>
      <c r="Y1790" t="str">
        <f>IF(X1790="","",CONCATENATE(Tabela2[[#This Row],[Modele .txt - lokalizacja folderu]],X1790))</f>
        <v>G:\LocalUser\snws\Rendery_dwg_rys\Modele 3D\NICZUK Bolt anchor ULT.txt</v>
      </c>
      <c r="Z1790" t="s">
        <v>2574</v>
      </c>
      <c r="AB1790" t="str">
        <f>IFERROR(VLOOKUP(Tabela2[[#This Row],[Kod]],[1]Arkusz7!$A:$W,23,FALSE),"")</f>
        <v>ULT-M8X115</v>
      </c>
    </row>
    <row r="1791" spans="1:28" x14ac:dyDescent="0.25">
      <c r="A1791">
        <v>19108</v>
      </c>
      <c r="B1791" t="s">
        <v>1441</v>
      </c>
      <c r="C1791" t="str">
        <f>IF(B1791="","",CONCATENATE(Tabela2[[#This Row],[Nazwa pliku - render - lokalizacja folderu]],B1791))</f>
        <v>G:\LocalUser\snws\Rendery_dwg_rys\web_ok\ULT_web_ok.png</v>
      </c>
      <c r="D1791" t="s">
        <v>2179</v>
      </c>
      <c r="E1791" t="s">
        <v>1446</v>
      </c>
      <c r="F1791" t="str">
        <f>IF(E1791="","",CONCATENATE(Tabela2[[#This Row],[Nazwa pliku - .dwg - lokalizacja folderu]],E1791))</f>
        <v>G:\LocalUser\snws\Rendery_dwg_rys\dwg\ULT-M8X130.DWG</v>
      </c>
      <c r="G1791" t="s">
        <v>2185</v>
      </c>
      <c r="H1791" t="s">
        <v>2379</v>
      </c>
      <c r="I1791" t="str">
        <f>IF(H1791="","",CONCATENATE(Tabela2[[#This Row],[Rysunek .png - lokalizacja folderu]],H1791))</f>
        <v>G:\LocalUser\snws\Rendery_dwg_rys\rys\ULT_rys.png</v>
      </c>
      <c r="J1791" t="s">
        <v>2181</v>
      </c>
      <c r="L1791" t="str">
        <f>IF(K1791="","",CONCATENATE(Tabela2[[#This Row],[Zastosowania .jpg - lokalizacja folderu]],K1791))</f>
        <v/>
      </c>
      <c r="N1791" t="str">
        <f>IF(M1791="","",CONCATENATE(Tabela2[[#This Row],[Zastosowania .jpg - lokalizacja folderu]],M1791))</f>
        <v/>
      </c>
      <c r="P1791" t="str">
        <f>IF(O1791="","",CONCATENATE(Tabela2[[#This Row],[Zastosowania .jpg - lokalizacja folderu]],O1791))</f>
        <v/>
      </c>
      <c r="Q1791" t="s">
        <v>2555</v>
      </c>
      <c r="S1791" t="str">
        <f>IF(R1791="","",CONCATENATE(Tabela2[[#This Row],[Instrukcje .png - lokalizacja folderu]],R1791))</f>
        <v/>
      </c>
      <c r="T1791" t="s">
        <v>2556</v>
      </c>
      <c r="U1791" t="s">
        <v>2700</v>
      </c>
      <c r="V1791" t="str">
        <f>IF(U1791="","",CONCATENATE(Tabela2[[#This Row],[Modele .rfa - lokalizacja folderu]],U1791))</f>
        <v>G:\LocalUser\snws\Rendery_dwg_rys\Modele 3D\NICZUK Bolt anchor ULT.rfa</v>
      </c>
      <c r="W1791" t="s">
        <v>2574</v>
      </c>
      <c r="X1791" t="s">
        <v>2820</v>
      </c>
      <c r="Y1791" t="str">
        <f>IF(X1791="","",CONCATENATE(Tabela2[[#This Row],[Modele .txt - lokalizacja folderu]],X1791))</f>
        <v>G:\LocalUser\snws\Rendery_dwg_rys\Modele 3D\NICZUK Bolt anchor ULT.txt</v>
      </c>
      <c r="Z1791" t="s">
        <v>2574</v>
      </c>
      <c r="AB1791" t="str">
        <f>IFERROR(VLOOKUP(Tabela2[[#This Row],[Kod]],[1]Arkusz7!$A:$W,23,FALSE),"")</f>
        <v>ULT-M8X130</v>
      </c>
    </row>
    <row r="1792" spans="1:28" x14ac:dyDescent="0.25">
      <c r="A1792">
        <v>19109</v>
      </c>
      <c r="B1792" t="s">
        <v>1441</v>
      </c>
      <c r="C1792" t="str">
        <f>IF(B1792="","",CONCATENATE(Tabela2[[#This Row],[Nazwa pliku - render - lokalizacja folderu]],B1792))</f>
        <v>G:\LocalUser\snws\Rendery_dwg_rys\web_ok\ULT_web_ok.png</v>
      </c>
      <c r="D1792" t="s">
        <v>2179</v>
      </c>
      <c r="E1792" t="s">
        <v>1443</v>
      </c>
      <c r="F1792" t="str">
        <f>IF(E1792="","",CONCATENATE(Tabela2[[#This Row],[Nazwa pliku - .dwg - lokalizacja folderu]],E1792))</f>
        <v>G:\LocalUser\snws\Rendery_dwg_rys\dwg\ULT-M8X80.DWG</v>
      </c>
      <c r="G1792" t="s">
        <v>2185</v>
      </c>
      <c r="H1792" t="s">
        <v>2379</v>
      </c>
      <c r="I1792" t="str">
        <f>IF(H1792="","",CONCATENATE(Tabela2[[#This Row],[Rysunek .png - lokalizacja folderu]],H1792))</f>
        <v>G:\LocalUser\snws\Rendery_dwg_rys\rys\ULT_rys.png</v>
      </c>
      <c r="J1792" t="s">
        <v>2181</v>
      </c>
      <c r="L1792" t="str">
        <f>IF(K1792="","",CONCATENATE(Tabela2[[#This Row],[Zastosowania .jpg - lokalizacja folderu]],K1792))</f>
        <v/>
      </c>
      <c r="N1792" t="str">
        <f>IF(M1792="","",CONCATENATE(Tabela2[[#This Row],[Zastosowania .jpg - lokalizacja folderu]],M1792))</f>
        <v/>
      </c>
      <c r="P1792" t="str">
        <f>IF(O1792="","",CONCATENATE(Tabela2[[#This Row],[Zastosowania .jpg - lokalizacja folderu]],O1792))</f>
        <v/>
      </c>
      <c r="Q1792" t="s">
        <v>2555</v>
      </c>
      <c r="S1792" t="str">
        <f>IF(R1792="","",CONCATENATE(Tabela2[[#This Row],[Instrukcje .png - lokalizacja folderu]],R1792))</f>
        <v/>
      </c>
      <c r="T1792" t="s">
        <v>2556</v>
      </c>
      <c r="U1792" t="s">
        <v>2700</v>
      </c>
      <c r="V1792" t="str">
        <f>IF(U1792="","",CONCATENATE(Tabela2[[#This Row],[Modele .rfa - lokalizacja folderu]],U1792))</f>
        <v>G:\LocalUser\snws\Rendery_dwg_rys\Modele 3D\NICZUK Bolt anchor ULT.rfa</v>
      </c>
      <c r="W1792" t="s">
        <v>2574</v>
      </c>
      <c r="X1792" t="s">
        <v>2820</v>
      </c>
      <c r="Y1792" t="str">
        <f>IF(X1792="","",CONCATENATE(Tabela2[[#This Row],[Modele .txt - lokalizacja folderu]],X1792))</f>
        <v>G:\LocalUser\snws\Rendery_dwg_rys\Modele 3D\NICZUK Bolt anchor ULT.txt</v>
      </c>
      <c r="Z1792" t="s">
        <v>2574</v>
      </c>
      <c r="AB1792" t="str">
        <f>IFERROR(VLOOKUP(Tabela2[[#This Row],[Kod]],[1]Arkusz7!$A:$W,23,FALSE),"")</f>
        <v>ULT-M8X80</v>
      </c>
    </row>
    <row r="1793" spans="1:28" x14ac:dyDescent="0.25">
      <c r="A1793">
        <v>34791</v>
      </c>
      <c r="B1793" t="s">
        <v>1542</v>
      </c>
      <c r="C1793" t="str">
        <f>IF(B1793="","",CONCATENATE(Tabela2[[#This Row],[Nazwa pliku - render - lokalizacja folderu]],B1793))</f>
        <v>G:\LocalUser\snws\Rendery_dwg_rys\web_ok\UM-B_web_ok.png</v>
      </c>
      <c r="D1793" t="s">
        <v>2179</v>
      </c>
      <c r="F1793" t="str">
        <f>IF(E1793="","",CONCATENATE(Tabela2[[#This Row],[Nazwa pliku - .dwg - lokalizacja folderu]],E1793))</f>
        <v/>
      </c>
      <c r="G1793" t="s">
        <v>2185</v>
      </c>
      <c r="H1793" t="s">
        <v>2397</v>
      </c>
      <c r="I1793" t="str">
        <f>IF(H1793="","",CONCATENATE(Tabela2[[#This Row],[Rysunek .png - lokalizacja folderu]],H1793))</f>
        <v>G:\LocalUser\snws\Rendery_dwg_rys\rys\UM-B_rys.png</v>
      </c>
      <c r="J1793" t="s">
        <v>2181</v>
      </c>
      <c r="L1793" t="str">
        <f>IF(K1793="","",CONCATENATE(Tabela2[[#This Row],[Zastosowania .jpg - lokalizacja folderu]],K1793))</f>
        <v/>
      </c>
      <c r="N1793" t="str">
        <f>IF(M1793="","",CONCATENATE(Tabela2[[#This Row],[Zastosowania .jpg - lokalizacja folderu]],M1793))</f>
        <v/>
      </c>
      <c r="P1793" t="str">
        <f>IF(O1793="","",CONCATENATE(Tabela2[[#This Row],[Zastosowania .jpg - lokalizacja folderu]],O1793))</f>
        <v/>
      </c>
      <c r="Q1793" t="s">
        <v>2555</v>
      </c>
      <c r="S1793" t="str">
        <f>IF(R1793="","",CONCATENATE(Tabela2[[#This Row],[Instrukcje .png - lokalizacja folderu]],R1793))</f>
        <v/>
      </c>
      <c r="T1793" t="s">
        <v>2556</v>
      </c>
      <c r="V1793" t="str">
        <f>IF(U1793="","",CONCATENATE(Tabela2[[#This Row],[Modele .rfa - lokalizacja folderu]],U1793))</f>
        <v/>
      </c>
      <c r="W1793" t="s">
        <v>2574</v>
      </c>
      <c r="X1793" t="s">
        <v>2576</v>
      </c>
      <c r="Y1793" t="str">
        <f>IF(X1793="","",CONCATENATE(Tabela2[[#This Row],[Modele .txt - lokalizacja folderu]],X1793))</f>
        <v/>
      </c>
      <c r="Z1793" t="s">
        <v>2574</v>
      </c>
      <c r="AB1793" t="str">
        <f>IFERROR(VLOOKUP(Tabela2[[#This Row],[Kod]],[1]Arkusz7!$A:$W,23,FALSE),"")</f>
        <v>UM-B</v>
      </c>
    </row>
    <row r="1794" spans="1:28" x14ac:dyDescent="0.25">
      <c r="A1794">
        <v>549</v>
      </c>
      <c r="B1794" t="s">
        <v>3</v>
      </c>
      <c r="C1794" t="str">
        <f>IF(B1794="","",CONCATENATE(Tabela2[[#This Row],[Nazwa pliku - render - lokalizacja folderu]],B1794))</f>
        <v>G:\LocalUser\snws\Rendery_dwg_rys\web_ok\UPG_web_ok.png</v>
      </c>
      <c r="D1794" t="s">
        <v>2179</v>
      </c>
      <c r="E1794" t="s">
        <v>7</v>
      </c>
      <c r="F1794" t="str">
        <f>IF(E1794="","",CONCATENATE(Tabela2[[#This Row],[Nazwa pliku - .dwg - lokalizacja folderu]],E1794))</f>
        <v>G:\LocalUser\snws\Rendery_dwg_rys\dwg\UPG-1.DWG</v>
      </c>
      <c r="G1794" t="s">
        <v>2185</v>
      </c>
      <c r="H1794" t="s">
        <v>2204</v>
      </c>
      <c r="I1794" t="str">
        <f>IF(H1794="","",CONCATENATE(Tabela2[[#This Row],[Rysunek .png - lokalizacja folderu]],H1794))</f>
        <v>G:\LocalUser\snws\Rendery_dwg_rys\rys\UPG_rys.png</v>
      </c>
      <c r="J1794" t="s">
        <v>2181</v>
      </c>
      <c r="K1794" t="s">
        <v>2877</v>
      </c>
      <c r="L1794" t="str">
        <f>IF(K1794="","",CONCATENATE(Tabela2[[#This Row],[Zastosowania .jpg - lokalizacja folderu]],K1794))</f>
        <v>G:\LocalUser\snws\Rendery_dwg_rys\Zastosowania\obejmy-z-okladzina_z_rys.png</v>
      </c>
      <c r="N1794" t="str">
        <f>IF(M1794="","",CONCATENATE(Tabela2[[#This Row],[Zastosowania .jpg - lokalizacja folderu]],M1794))</f>
        <v/>
      </c>
      <c r="P1794" t="str">
        <f>IF(O1794="","",CONCATENATE(Tabela2[[#This Row],[Zastosowania .jpg - lokalizacja folderu]],O1794))</f>
        <v/>
      </c>
      <c r="Q1794" t="s">
        <v>2555</v>
      </c>
      <c r="R1794" t="s">
        <v>2875</v>
      </c>
      <c r="S1794" t="str">
        <f>IF(R1794="","",CONCATENATE(Tabela2[[#This Row],[Instrukcje .png - lokalizacja folderu]],R1794))</f>
        <v>G:\LocalUser\snws\Rendery_dwg_rys\Instrukcje\obejmy-z-okladzina_i_rys.png</v>
      </c>
      <c r="T1794" t="s">
        <v>2556</v>
      </c>
      <c r="U1794" t="s">
        <v>2575</v>
      </c>
      <c r="V1794" t="str">
        <f>IF(U1794="","",CONCATENATE(Tabela2[[#This Row],[Modele .rfa - lokalizacja folderu]],U1794))</f>
        <v>G:\LocalUser\snws\Rendery_dwg_rys\Modele 3D\NICZUK Pipe clamp EXPERT.rfa</v>
      </c>
      <c r="W1794" t="s">
        <v>2574</v>
      </c>
      <c r="X1794" t="s">
        <v>2717</v>
      </c>
      <c r="Y1794" t="str">
        <f>IF(X1794="","",CONCATENATE(Tabela2[[#This Row],[Modele .txt - lokalizacja folderu]],X1794))</f>
        <v>G:\LocalUser\snws\Rendery_dwg_rys\Modele 3D\NICZUK Pipe clamp EXPERT.txt</v>
      </c>
      <c r="Z1794" t="s">
        <v>2574</v>
      </c>
      <c r="AB1794" t="str">
        <f>IFERROR(VLOOKUP(Tabela2[[#This Row],[Kod]],[1]Arkusz7!$A:$W,23,FALSE),"")</f>
        <v>UPG-1 BK</v>
      </c>
    </row>
    <row r="1795" spans="1:28" x14ac:dyDescent="0.25">
      <c r="A1795">
        <v>384</v>
      </c>
      <c r="B1795" t="s">
        <v>3</v>
      </c>
      <c r="C1795" t="str">
        <f>IF(B1795="","",CONCATENATE(Tabela2[[#This Row],[Nazwa pliku - render - lokalizacja folderu]],B1795))</f>
        <v>G:\LocalUser\snws\Rendery_dwg_rys\web_ok\UPG_web_ok.png</v>
      </c>
      <c r="D1795" t="s">
        <v>2179</v>
      </c>
      <c r="E1795" t="s">
        <v>7</v>
      </c>
      <c r="F1795" t="str">
        <f>IF(E1795="","",CONCATENATE(Tabela2[[#This Row],[Nazwa pliku - .dwg - lokalizacja folderu]],E1795))</f>
        <v>G:\LocalUser\snws\Rendery_dwg_rys\dwg\UPG-1.DWG</v>
      </c>
      <c r="G1795" t="s">
        <v>2185</v>
      </c>
      <c r="H1795" t="s">
        <v>2204</v>
      </c>
      <c r="I1795" t="str">
        <f>IF(H1795="","",CONCATENATE(Tabela2[[#This Row],[Rysunek .png - lokalizacja folderu]],H1795))</f>
        <v>G:\LocalUser\snws\Rendery_dwg_rys\rys\UPG_rys.png</v>
      </c>
      <c r="J1795" t="s">
        <v>2181</v>
      </c>
      <c r="K1795" t="s">
        <v>2877</v>
      </c>
      <c r="L1795" t="str">
        <f>IF(K1795="","",CONCATENATE(Tabela2[[#This Row],[Zastosowania .jpg - lokalizacja folderu]],K1795))</f>
        <v>G:\LocalUser\snws\Rendery_dwg_rys\Zastosowania\obejmy-z-okladzina_z_rys.png</v>
      </c>
      <c r="N1795" t="str">
        <f>IF(M1795="","",CONCATENATE(Tabela2[[#This Row],[Zastosowania .jpg - lokalizacja folderu]],M1795))</f>
        <v/>
      </c>
      <c r="P1795" t="str">
        <f>IF(O1795="","",CONCATENATE(Tabela2[[#This Row],[Zastosowania .jpg - lokalizacja folderu]],O1795))</f>
        <v/>
      </c>
      <c r="Q1795" t="s">
        <v>2555</v>
      </c>
      <c r="R1795" t="s">
        <v>2875</v>
      </c>
      <c r="S1795" t="str">
        <f>IF(R1795="","",CONCATENATE(Tabela2[[#This Row],[Instrukcje .png - lokalizacja folderu]],R1795))</f>
        <v>G:\LocalUser\snws\Rendery_dwg_rys\Instrukcje\obejmy-z-okladzina_i_rys.png</v>
      </c>
      <c r="T1795" t="s">
        <v>2556</v>
      </c>
      <c r="U1795" t="s">
        <v>2575</v>
      </c>
      <c r="V1795" t="str">
        <f>IF(U1795="","",CONCATENATE(Tabela2[[#This Row],[Modele .rfa - lokalizacja folderu]],U1795))</f>
        <v>G:\LocalUser\snws\Rendery_dwg_rys\Modele 3D\NICZUK Pipe clamp EXPERT.rfa</v>
      </c>
      <c r="W1795" t="s">
        <v>2574</v>
      </c>
      <c r="X1795" t="s">
        <v>2717</v>
      </c>
      <c r="Y1795" t="str">
        <f>IF(X1795="","",CONCATENATE(Tabela2[[#This Row],[Modele .txt - lokalizacja folderu]],X1795))</f>
        <v>G:\LocalUser\snws\Rendery_dwg_rys\Modele 3D\NICZUK Pipe clamp EXPERT.txt</v>
      </c>
      <c r="Z1795" t="s">
        <v>2574</v>
      </c>
      <c r="AB1795" t="str">
        <f>IFERROR(VLOOKUP(Tabela2[[#This Row],[Kod]],[1]Arkusz7!$A:$W,23,FALSE),"")</f>
        <v>UPG-1 KPL</v>
      </c>
    </row>
    <row r="1796" spans="1:28" x14ac:dyDescent="0.25">
      <c r="A1796">
        <v>7812</v>
      </c>
      <c r="B1796" t="s">
        <v>3</v>
      </c>
      <c r="C1796" t="str">
        <f>IF(B1796="","",CONCATENATE(Tabela2[[#This Row],[Nazwa pliku - render - lokalizacja folderu]],B1796))</f>
        <v>G:\LocalUser\snws\Rendery_dwg_rys\web_ok\UPG_web_ok.png</v>
      </c>
      <c r="D1796" t="s">
        <v>2179</v>
      </c>
      <c r="E1796" t="s">
        <v>7</v>
      </c>
      <c r="F1796" t="str">
        <f>IF(E1796="","",CONCATENATE(Tabela2[[#This Row],[Nazwa pliku - .dwg - lokalizacja folderu]],E1796))</f>
        <v>G:\LocalUser\snws\Rendery_dwg_rys\dwg\UPG-1.DWG</v>
      </c>
      <c r="G1796" t="s">
        <v>2185</v>
      </c>
      <c r="H1796" t="s">
        <v>2204</v>
      </c>
      <c r="I1796" t="str">
        <f>IF(H1796="","",CONCATENATE(Tabela2[[#This Row],[Rysunek .png - lokalizacja folderu]],H1796))</f>
        <v>G:\LocalUser\snws\Rendery_dwg_rys\rys\UPG_rys.png</v>
      </c>
      <c r="J1796" t="s">
        <v>2181</v>
      </c>
      <c r="K1796" t="s">
        <v>2877</v>
      </c>
      <c r="L1796" t="str">
        <f>IF(K1796="","",CONCATENATE(Tabela2[[#This Row],[Zastosowania .jpg - lokalizacja folderu]],K1796))</f>
        <v>G:\LocalUser\snws\Rendery_dwg_rys\Zastosowania\obejmy-z-okladzina_z_rys.png</v>
      </c>
      <c r="N1796" t="str">
        <f>IF(M1796="","",CONCATENATE(Tabela2[[#This Row],[Zastosowania .jpg - lokalizacja folderu]],M1796))</f>
        <v/>
      </c>
      <c r="P1796" t="str">
        <f>IF(O1796="","",CONCATENATE(Tabela2[[#This Row],[Zastosowania .jpg - lokalizacja folderu]],O1796))</f>
        <v/>
      </c>
      <c r="Q1796" t="s">
        <v>2555</v>
      </c>
      <c r="R1796" t="s">
        <v>2875</v>
      </c>
      <c r="S1796" t="str">
        <f>IF(R1796="","",CONCATENATE(Tabela2[[#This Row],[Instrukcje .png - lokalizacja folderu]],R1796))</f>
        <v>G:\LocalUser\snws\Rendery_dwg_rys\Instrukcje\obejmy-z-okladzina_i_rys.png</v>
      </c>
      <c r="T1796" t="s">
        <v>2556</v>
      </c>
      <c r="U1796" t="s">
        <v>2575</v>
      </c>
      <c r="V1796" t="str">
        <f>IF(U1796="","",CONCATENATE(Tabela2[[#This Row],[Modele .rfa - lokalizacja folderu]],U1796))</f>
        <v>G:\LocalUser\snws\Rendery_dwg_rys\Modele 3D\NICZUK Pipe clamp EXPERT.rfa</v>
      </c>
      <c r="W1796" t="s">
        <v>2574</v>
      </c>
      <c r="X1796" t="s">
        <v>2717</v>
      </c>
      <c r="Y1796" t="str">
        <f>IF(X1796="","",CONCATENATE(Tabela2[[#This Row],[Modele .txt - lokalizacja folderu]],X1796))</f>
        <v>G:\LocalUser\snws\Rendery_dwg_rys\Modele 3D\NICZUK Pipe clamp EXPERT.txt</v>
      </c>
      <c r="Z1796" t="s">
        <v>2574</v>
      </c>
      <c r="AB1796" t="str">
        <f>IFERROR(VLOOKUP(Tabela2[[#This Row],[Kod]],[1]Arkusz7!$A:$W,23,FALSE),"")</f>
        <v>UPG-1 SKR</v>
      </c>
    </row>
    <row r="1797" spans="1:28" x14ac:dyDescent="0.25">
      <c r="A1797">
        <v>550</v>
      </c>
      <c r="B1797" t="s">
        <v>3</v>
      </c>
      <c r="C1797" t="str">
        <f>IF(B1797="","",CONCATENATE(Tabela2[[#This Row],[Nazwa pliku - render - lokalizacja folderu]],B1797))</f>
        <v>G:\LocalUser\snws\Rendery_dwg_rys\web_ok\UPG_web_ok.png</v>
      </c>
      <c r="D1797" t="s">
        <v>2179</v>
      </c>
      <c r="E1797" t="s">
        <v>5</v>
      </c>
      <c r="F1797" t="str">
        <f>IF(E1797="","",CONCATENATE(Tabela2[[#This Row],[Nazwa pliku - .dwg - lokalizacja folderu]],E1797))</f>
        <v>G:\LocalUser\snws\Rendery_dwg_rys\dwg\UPG-1_2.DWG</v>
      </c>
      <c r="G1797" t="s">
        <v>2185</v>
      </c>
      <c r="H1797" t="s">
        <v>2204</v>
      </c>
      <c r="I1797" t="str">
        <f>IF(H1797="","",CONCATENATE(Tabela2[[#This Row],[Rysunek .png - lokalizacja folderu]],H1797))</f>
        <v>G:\LocalUser\snws\Rendery_dwg_rys\rys\UPG_rys.png</v>
      </c>
      <c r="J1797" t="s">
        <v>2181</v>
      </c>
      <c r="K1797" t="s">
        <v>2877</v>
      </c>
      <c r="L1797" t="str">
        <f>IF(K1797="","",CONCATENATE(Tabela2[[#This Row],[Zastosowania .jpg - lokalizacja folderu]],K1797))</f>
        <v>G:\LocalUser\snws\Rendery_dwg_rys\Zastosowania\obejmy-z-okladzina_z_rys.png</v>
      </c>
      <c r="N1797" t="str">
        <f>IF(M1797="","",CONCATENATE(Tabela2[[#This Row],[Zastosowania .jpg - lokalizacja folderu]],M1797))</f>
        <v/>
      </c>
      <c r="P1797" t="str">
        <f>IF(O1797="","",CONCATENATE(Tabela2[[#This Row],[Zastosowania .jpg - lokalizacja folderu]],O1797))</f>
        <v/>
      </c>
      <c r="Q1797" t="s">
        <v>2555</v>
      </c>
      <c r="R1797" t="s">
        <v>2875</v>
      </c>
      <c r="S1797" t="str">
        <f>IF(R1797="","",CONCATENATE(Tabela2[[#This Row],[Instrukcje .png - lokalizacja folderu]],R1797))</f>
        <v>G:\LocalUser\snws\Rendery_dwg_rys\Instrukcje\obejmy-z-okladzina_i_rys.png</v>
      </c>
      <c r="T1797" t="s">
        <v>2556</v>
      </c>
      <c r="U1797" t="s">
        <v>2575</v>
      </c>
      <c r="V1797" t="str">
        <f>IF(U1797="","",CONCATENATE(Tabela2[[#This Row],[Modele .rfa - lokalizacja folderu]],U1797))</f>
        <v>G:\LocalUser\snws\Rendery_dwg_rys\Modele 3D\NICZUK Pipe clamp EXPERT.rfa</v>
      </c>
      <c r="W1797" t="s">
        <v>2574</v>
      </c>
      <c r="X1797" t="s">
        <v>2717</v>
      </c>
      <c r="Y1797" t="str">
        <f>IF(X1797="","",CONCATENATE(Tabela2[[#This Row],[Modele .txt - lokalizacja folderu]],X1797))</f>
        <v>G:\LocalUser\snws\Rendery_dwg_rys\Modele 3D\NICZUK Pipe clamp EXPERT.txt</v>
      </c>
      <c r="Z1797" t="s">
        <v>2574</v>
      </c>
      <c r="AB1797" t="str">
        <f>IFERROR(VLOOKUP(Tabela2[[#This Row],[Kod]],[1]Arkusz7!$A:$W,23,FALSE),"")</f>
        <v>UPG-1/2 BK</v>
      </c>
    </row>
    <row r="1798" spans="1:28" x14ac:dyDescent="0.25">
      <c r="A1798">
        <v>385</v>
      </c>
      <c r="B1798" t="s">
        <v>3</v>
      </c>
      <c r="C1798" t="str">
        <f>IF(B1798="","",CONCATENATE(Tabela2[[#This Row],[Nazwa pliku - render - lokalizacja folderu]],B1798))</f>
        <v>G:\LocalUser\snws\Rendery_dwg_rys\web_ok\UPG_web_ok.png</v>
      </c>
      <c r="D1798" t="s">
        <v>2179</v>
      </c>
      <c r="E1798" t="s">
        <v>5</v>
      </c>
      <c r="F1798" t="str">
        <f>IF(E1798="","",CONCATENATE(Tabela2[[#This Row],[Nazwa pliku - .dwg - lokalizacja folderu]],E1798))</f>
        <v>G:\LocalUser\snws\Rendery_dwg_rys\dwg\UPG-1_2.DWG</v>
      </c>
      <c r="G1798" t="s">
        <v>2185</v>
      </c>
      <c r="H1798" t="s">
        <v>2204</v>
      </c>
      <c r="I1798" t="str">
        <f>IF(H1798="","",CONCATENATE(Tabela2[[#This Row],[Rysunek .png - lokalizacja folderu]],H1798))</f>
        <v>G:\LocalUser\snws\Rendery_dwg_rys\rys\UPG_rys.png</v>
      </c>
      <c r="J1798" t="s">
        <v>2181</v>
      </c>
      <c r="K1798" t="s">
        <v>2877</v>
      </c>
      <c r="L1798" t="str">
        <f>IF(K1798="","",CONCATENATE(Tabela2[[#This Row],[Zastosowania .jpg - lokalizacja folderu]],K1798))</f>
        <v>G:\LocalUser\snws\Rendery_dwg_rys\Zastosowania\obejmy-z-okladzina_z_rys.png</v>
      </c>
      <c r="N1798" t="str">
        <f>IF(M1798="","",CONCATENATE(Tabela2[[#This Row],[Zastosowania .jpg - lokalizacja folderu]],M1798))</f>
        <v/>
      </c>
      <c r="P1798" t="str">
        <f>IF(O1798="","",CONCATENATE(Tabela2[[#This Row],[Zastosowania .jpg - lokalizacja folderu]],O1798))</f>
        <v/>
      </c>
      <c r="Q1798" t="s">
        <v>2555</v>
      </c>
      <c r="R1798" t="s">
        <v>2875</v>
      </c>
      <c r="S1798" t="str">
        <f>IF(R1798="","",CONCATENATE(Tabela2[[#This Row],[Instrukcje .png - lokalizacja folderu]],R1798))</f>
        <v>G:\LocalUser\snws\Rendery_dwg_rys\Instrukcje\obejmy-z-okladzina_i_rys.png</v>
      </c>
      <c r="T1798" t="s">
        <v>2556</v>
      </c>
      <c r="U1798" t="s">
        <v>2575</v>
      </c>
      <c r="V1798" t="str">
        <f>IF(U1798="","",CONCATENATE(Tabela2[[#This Row],[Modele .rfa - lokalizacja folderu]],U1798))</f>
        <v>G:\LocalUser\snws\Rendery_dwg_rys\Modele 3D\NICZUK Pipe clamp EXPERT.rfa</v>
      </c>
      <c r="W1798" t="s">
        <v>2574</v>
      </c>
      <c r="X1798" t="s">
        <v>2717</v>
      </c>
      <c r="Y1798" t="str">
        <f>IF(X1798="","",CONCATENATE(Tabela2[[#This Row],[Modele .txt - lokalizacja folderu]],X1798))</f>
        <v>G:\LocalUser\snws\Rendery_dwg_rys\Modele 3D\NICZUK Pipe clamp EXPERT.txt</v>
      </c>
      <c r="Z1798" t="s">
        <v>2574</v>
      </c>
      <c r="AB1798" t="str">
        <f>IFERROR(VLOOKUP(Tabela2[[#This Row],[Kod]],[1]Arkusz7!$A:$W,23,FALSE),"")</f>
        <v>UPG-1/2 KPL</v>
      </c>
    </row>
    <row r="1799" spans="1:28" x14ac:dyDescent="0.25">
      <c r="A1799">
        <v>7813</v>
      </c>
      <c r="B1799" t="s">
        <v>3</v>
      </c>
      <c r="C1799" t="str">
        <f>IF(B1799="","",CONCATENATE(Tabela2[[#This Row],[Nazwa pliku - render - lokalizacja folderu]],B1799))</f>
        <v>G:\LocalUser\snws\Rendery_dwg_rys\web_ok\UPG_web_ok.png</v>
      </c>
      <c r="D1799" t="s">
        <v>2179</v>
      </c>
      <c r="E1799" t="s">
        <v>5</v>
      </c>
      <c r="F1799" t="str">
        <f>IF(E1799="","",CONCATENATE(Tabela2[[#This Row],[Nazwa pliku - .dwg - lokalizacja folderu]],E1799))</f>
        <v>G:\LocalUser\snws\Rendery_dwg_rys\dwg\UPG-1_2.DWG</v>
      </c>
      <c r="G1799" t="s">
        <v>2185</v>
      </c>
      <c r="H1799" t="s">
        <v>2204</v>
      </c>
      <c r="I1799" t="str">
        <f>IF(H1799="","",CONCATENATE(Tabela2[[#This Row],[Rysunek .png - lokalizacja folderu]],H1799))</f>
        <v>G:\LocalUser\snws\Rendery_dwg_rys\rys\UPG_rys.png</v>
      </c>
      <c r="J1799" t="s">
        <v>2181</v>
      </c>
      <c r="K1799" t="s">
        <v>2877</v>
      </c>
      <c r="L1799" t="str">
        <f>IF(K1799="","",CONCATENATE(Tabela2[[#This Row],[Zastosowania .jpg - lokalizacja folderu]],K1799))</f>
        <v>G:\LocalUser\snws\Rendery_dwg_rys\Zastosowania\obejmy-z-okladzina_z_rys.png</v>
      </c>
      <c r="N1799" t="str">
        <f>IF(M1799="","",CONCATENATE(Tabela2[[#This Row],[Zastosowania .jpg - lokalizacja folderu]],M1799))</f>
        <v/>
      </c>
      <c r="P1799" t="str">
        <f>IF(O1799="","",CONCATENATE(Tabela2[[#This Row],[Zastosowania .jpg - lokalizacja folderu]],O1799))</f>
        <v/>
      </c>
      <c r="Q1799" t="s">
        <v>2555</v>
      </c>
      <c r="R1799" t="s">
        <v>2875</v>
      </c>
      <c r="S1799" t="str">
        <f>IF(R1799="","",CONCATENATE(Tabela2[[#This Row],[Instrukcje .png - lokalizacja folderu]],R1799))</f>
        <v>G:\LocalUser\snws\Rendery_dwg_rys\Instrukcje\obejmy-z-okladzina_i_rys.png</v>
      </c>
      <c r="T1799" t="s">
        <v>2556</v>
      </c>
      <c r="U1799" t="s">
        <v>2575</v>
      </c>
      <c r="V1799" t="str">
        <f>IF(U1799="","",CONCATENATE(Tabela2[[#This Row],[Modele .rfa - lokalizacja folderu]],U1799))</f>
        <v>G:\LocalUser\snws\Rendery_dwg_rys\Modele 3D\NICZUK Pipe clamp EXPERT.rfa</v>
      </c>
      <c r="W1799" t="s">
        <v>2574</v>
      </c>
      <c r="X1799" t="s">
        <v>2717</v>
      </c>
      <c r="Y1799" t="str">
        <f>IF(X1799="","",CONCATENATE(Tabela2[[#This Row],[Modele .txt - lokalizacja folderu]],X1799))</f>
        <v>G:\LocalUser\snws\Rendery_dwg_rys\Modele 3D\NICZUK Pipe clamp EXPERT.txt</v>
      </c>
      <c r="Z1799" t="s">
        <v>2574</v>
      </c>
      <c r="AB1799" t="str">
        <f>IFERROR(VLOOKUP(Tabela2[[#This Row],[Kod]],[1]Arkusz7!$A:$W,23,FALSE),"")</f>
        <v>UPG-1/2 SKR</v>
      </c>
    </row>
    <row r="1800" spans="1:28" x14ac:dyDescent="0.25">
      <c r="A1800">
        <v>512</v>
      </c>
      <c r="B1800" t="s">
        <v>3</v>
      </c>
      <c r="C1800" t="str">
        <f>IF(B1800="","",CONCATENATE(Tabela2[[#This Row],[Nazwa pliku - render - lokalizacja folderu]],B1800))</f>
        <v>G:\LocalUser\snws\Rendery_dwg_rys\web_ok\UPG_web_ok.png</v>
      </c>
      <c r="D1800" t="s">
        <v>2179</v>
      </c>
      <c r="E1800" t="s">
        <v>15</v>
      </c>
      <c r="F1800" t="str">
        <f>IF(E1800="","",CONCATENATE(Tabela2[[#This Row],[Nazwa pliku - .dwg - lokalizacja folderu]],E1800))</f>
        <v>G:\LocalUser\snws\Rendery_dwg_rys\dwg\UPG-100.DWG</v>
      </c>
      <c r="G1800" t="s">
        <v>2185</v>
      </c>
      <c r="H1800" t="s">
        <v>2204</v>
      </c>
      <c r="I1800" t="str">
        <f>IF(H1800="","",CONCATENATE(Tabela2[[#This Row],[Rysunek .png - lokalizacja folderu]],H1800))</f>
        <v>G:\LocalUser\snws\Rendery_dwg_rys\rys\UPG_rys.png</v>
      </c>
      <c r="J1800" t="s">
        <v>2181</v>
      </c>
      <c r="K1800" t="s">
        <v>2877</v>
      </c>
      <c r="L1800" t="str">
        <f>IF(K1800="","",CONCATENATE(Tabela2[[#This Row],[Zastosowania .jpg - lokalizacja folderu]],K1800))</f>
        <v>G:\LocalUser\snws\Rendery_dwg_rys\Zastosowania\obejmy-z-okladzina_z_rys.png</v>
      </c>
      <c r="N1800" t="str">
        <f>IF(M1800="","",CONCATENATE(Tabela2[[#This Row],[Zastosowania .jpg - lokalizacja folderu]],M1800))</f>
        <v/>
      </c>
      <c r="P1800" t="str">
        <f>IF(O1800="","",CONCATENATE(Tabela2[[#This Row],[Zastosowania .jpg - lokalizacja folderu]],O1800))</f>
        <v/>
      </c>
      <c r="Q1800" t="s">
        <v>2555</v>
      </c>
      <c r="R1800" t="s">
        <v>2875</v>
      </c>
      <c r="S1800" t="str">
        <f>IF(R1800="","",CONCATENATE(Tabela2[[#This Row],[Instrukcje .png - lokalizacja folderu]],R1800))</f>
        <v>G:\LocalUser\snws\Rendery_dwg_rys\Instrukcje\obejmy-z-okladzina_i_rys.png</v>
      </c>
      <c r="T1800" t="s">
        <v>2556</v>
      </c>
      <c r="U1800" t="s">
        <v>2575</v>
      </c>
      <c r="V1800" t="str">
        <f>IF(U1800="","",CONCATENATE(Tabela2[[#This Row],[Modele .rfa - lokalizacja folderu]],U1800))</f>
        <v>G:\LocalUser\snws\Rendery_dwg_rys\Modele 3D\NICZUK Pipe clamp EXPERT.rfa</v>
      </c>
      <c r="W1800" t="s">
        <v>2574</v>
      </c>
      <c r="X1800" t="s">
        <v>2717</v>
      </c>
      <c r="Y1800" t="str">
        <f>IF(X1800="","",CONCATENATE(Tabela2[[#This Row],[Modele .txt - lokalizacja folderu]],X1800))</f>
        <v>G:\LocalUser\snws\Rendery_dwg_rys\Modele 3D\NICZUK Pipe clamp EXPERT.txt</v>
      </c>
      <c r="Z1800" t="s">
        <v>2574</v>
      </c>
      <c r="AB1800" t="str">
        <f>IFERROR(VLOOKUP(Tabela2[[#This Row],[Kod]],[1]Arkusz7!$A:$W,23,FALSE),"")</f>
        <v>UPG-100 BK</v>
      </c>
    </row>
    <row r="1801" spans="1:28" x14ac:dyDescent="0.25">
      <c r="A1801">
        <v>386</v>
      </c>
      <c r="B1801" t="s">
        <v>3</v>
      </c>
      <c r="C1801" t="str">
        <f>IF(B1801="","",CONCATENATE(Tabela2[[#This Row],[Nazwa pliku - render - lokalizacja folderu]],B1801))</f>
        <v>G:\LocalUser\snws\Rendery_dwg_rys\web_ok\UPG_web_ok.png</v>
      </c>
      <c r="D1801" t="s">
        <v>2179</v>
      </c>
      <c r="E1801" t="s">
        <v>15</v>
      </c>
      <c r="F1801" t="str">
        <f>IF(E1801="","",CONCATENATE(Tabela2[[#This Row],[Nazwa pliku - .dwg - lokalizacja folderu]],E1801))</f>
        <v>G:\LocalUser\snws\Rendery_dwg_rys\dwg\UPG-100.DWG</v>
      </c>
      <c r="G1801" t="s">
        <v>2185</v>
      </c>
      <c r="H1801" t="s">
        <v>2204</v>
      </c>
      <c r="I1801" t="str">
        <f>IF(H1801="","",CONCATENATE(Tabela2[[#This Row],[Rysunek .png - lokalizacja folderu]],H1801))</f>
        <v>G:\LocalUser\snws\Rendery_dwg_rys\rys\UPG_rys.png</v>
      </c>
      <c r="J1801" t="s">
        <v>2181</v>
      </c>
      <c r="K1801" t="s">
        <v>2877</v>
      </c>
      <c r="L1801" t="str">
        <f>IF(K1801="","",CONCATENATE(Tabela2[[#This Row],[Zastosowania .jpg - lokalizacja folderu]],K1801))</f>
        <v>G:\LocalUser\snws\Rendery_dwg_rys\Zastosowania\obejmy-z-okladzina_z_rys.png</v>
      </c>
      <c r="N1801" t="str">
        <f>IF(M1801="","",CONCATENATE(Tabela2[[#This Row],[Zastosowania .jpg - lokalizacja folderu]],M1801))</f>
        <v/>
      </c>
      <c r="P1801" t="str">
        <f>IF(O1801="","",CONCATENATE(Tabela2[[#This Row],[Zastosowania .jpg - lokalizacja folderu]],O1801))</f>
        <v/>
      </c>
      <c r="Q1801" t="s">
        <v>2555</v>
      </c>
      <c r="R1801" t="s">
        <v>2875</v>
      </c>
      <c r="S1801" t="str">
        <f>IF(R1801="","",CONCATENATE(Tabela2[[#This Row],[Instrukcje .png - lokalizacja folderu]],R1801))</f>
        <v>G:\LocalUser\snws\Rendery_dwg_rys\Instrukcje\obejmy-z-okladzina_i_rys.png</v>
      </c>
      <c r="T1801" t="s">
        <v>2556</v>
      </c>
      <c r="U1801" t="s">
        <v>2575</v>
      </c>
      <c r="V1801" t="str">
        <f>IF(U1801="","",CONCATENATE(Tabela2[[#This Row],[Modele .rfa - lokalizacja folderu]],U1801))</f>
        <v>G:\LocalUser\snws\Rendery_dwg_rys\Modele 3D\NICZUK Pipe clamp EXPERT.rfa</v>
      </c>
      <c r="W1801" t="s">
        <v>2574</v>
      </c>
      <c r="X1801" t="s">
        <v>2717</v>
      </c>
      <c r="Y1801" t="str">
        <f>IF(X1801="","",CONCATENATE(Tabela2[[#This Row],[Modele .txt - lokalizacja folderu]],X1801))</f>
        <v>G:\LocalUser\snws\Rendery_dwg_rys\Modele 3D\NICZUK Pipe clamp EXPERT.txt</v>
      </c>
      <c r="Z1801" t="s">
        <v>2574</v>
      </c>
      <c r="AB1801" t="str">
        <f>IFERROR(VLOOKUP(Tabela2[[#This Row],[Kod]],[1]Arkusz7!$A:$W,23,FALSE),"")</f>
        <v>UPG-100 KPL</v>
      </c>
    </row>
    <row r="1802" spans="1:28" x14ac:dyDescent="0.25">
      <c r="A1802">
        <v>7814</v>
      </c>
      <c r="B1802" t="s">
        <v>3</v>
      </c>
      <c r="C1802" t="str">
        <f>IF(B1802="","",CONCATENATE(Tabela2[[#This Row],[Nazwa pliku - render - lokalizacja folderu]],B1802))</f>
        <v>G:\LocalUser\snws\Rendery_dwg_rys\web_ok\UPG_web_ok.png</v>
      </c>
      <c r="D1802" t="s">
        <v>2179</v>
      </c>
      <c r="E1802" t="s">
        <v>15</v>
      </c>
      <c r="F1802" t="str">
        <f>IF(E1802="","",CONCATENATE(Tabela2[[#This Row],[Nazwa pliku - .dwg - lokalizacja folderu]],E1802))</f>
        <v>G:\LocalUser\snws\Rendery_dwg_rys\dwg\UPG-100.DWG</v>
      </c>
      <c r="G1802" t="s">
        <v>2185</v>
      </c>
      <c r="H1802" t="s">
        <v>2204</v>
      </c>
      <c r="I1802" t="str">
        <f>IF(H1802="","",CONCATENATE(Tabela2[[#This Row],[Rysunek .png - lokalizacja folderu]],H1802))</f>
        <v>G:\LocalUser\snws\Rendery_dwg_rys\rys\UPG_rys.png</v>
      </c>
      <c r="J1802" t="s">
        <v>2181</v>
      </c>
      <c r="K1802" t="s">
        <v>2877</v>
      </c>
      <c r="L1802" t="str">
        <f>IF(K1802="","",CONCATENATE(Tabela2[[#This Row],[Zastosowania .jpg - lokalizacja folderu]],K1802))</f>
        <v>G:\LocalUser\snws\Rendery_dwg_rys\Zastosowania\obejmy-z-okladzina_z_rys.png</v>
      </c>
      <c r="N1802" t="str">
        <f>IF(M1802="","",CONCATENATE(Tabela2[[#This Row],[Zastosowania .jpg - lokalizacja folderu]],M1802))</f>
        <v/>
      </c>
      <c r="P1802" t="str">
        <f>IF(O1802="","",CONCATENATE(Tabela2[[#This Row],[Zastosowania .jpg - lokalizacja folderu]],O1802))</f>
        <v/>
      </c>
      <c r="Q1802" t="s">
        <v>2555</v>
      </c>
      <c r="R1802" t="s">
        <v>2875</v>
      </c>
      <c r="S1802" t="str">
        <f>IF(R1802="","",CONCATENATE(Tabela2[[#This Row],[Instrukcje .png - lokalizacja folderu]],R1802))</f>
        <v>G:\LocalUser\snws\Rendery_dwg_rys\Instrukcje\obejmy-z-okladzina_i_rys.png</v>
      </c>
      <c r="T1802" t="s">
        <v>2556</v>
      </c>
      <c r="U1802" t="s">
        <v>2575</v>
      </c>
      <c r="V1802" t="str">
        <f>IF(U1802="","",CONCATENATE(Tabela2[[#This Row],[Modele .rfa - lokalizacja folderu]],U1802))</f>
        <v>G:\LocalUser\snws\Rendery_dwg_rys\Modele 3D\NICZUK Pipe clamp EXPERT.rfa</v>
      </c>
      <c r="W1802" t="s">
        <v>2574</v>
      </c>
      <c r="X1802" t="s">
        <v>2717</v>
      </c>
      <c r="Y1802" t="str">
        <f>IF(X1802="","",CONCATENATE(Tabela2[[#This Row],[Modele .txt - lokalizacja folderu]],X1802))</f>
        <v>G:\LocalUser\snws\Rendery_dwg_rys\Modele 3D\NICZUK Pipe clamp EXPERT.txt</v>
      </c>
      <c r="Z1802" t="s">
        <v>2574</v>
      </c>
      <c r="AB1802" t="str">
        <f>IFERROR(VLOOKUP(Tabela2[[#This Row],[Kod]],[1]Arkusz7!$A:$W,23,FALSE),"")</f>
        <v>UPG-100 SKR</v>
      </c>
    </row>
    <row r="1803" spans="1:28" x14ac:dyDescent="0.25">
      <c r="A1803">
        <v>551</v>
      </c>
      <c r="B1803" t="s">
        <v>3</v>
      </c>
      <c r="C1803" t="str">
        <f>IF(B1803="","",CONCATENATE(Tabela2[[#This Row],[Nazwa pliku - render - lokalizacja folderu]],B1803))</f>
        <v>G:\LocalUser\snws\Rendery_dwg_rys\web_ok\UPG_web_ok.png</v>
      </c>
      <c r="D1803" t="s">
        <v>2179</v>
      </c>
      <c r="E1803" t="s">
        <v>9</v>
      </c>
      <c r="F1803" t="str">
        <f>IF(E1803="","",CONCATENATE(Tabela2[[#This Row],[Nazwa pliku - .dwg - lokalizacja folderu]],E1803))</f>
        <v>G:\LocalUser\snws\Rendery_dwg_rys\dwg\UPG-11_2.DWG</v>
      </c>
      <c r="G1803" t="s">
        <v>2185</v>
      </c>
      <c r="H1803" t="s">
        <v>2204</v>
      </c>
      <c r="I1803" t="str">
        <f>IF(H1803="","",CONCATENATE(Tabela2[[#This Row],[Rysunek .png - lokalizacja folderu]],H1803))</f>
        <v>G:\LocalUser\snws\Rendery_dwg_rys\rys\UPG_rys.png</v>
      </c>
      <c r="J1803" t="s">
        <v>2181</v>
      </c>
      <c r="K1803" t="s">
        <v>2877</v>
      </c>
      <c r="L1803" t="str">
        <f>IF(K1803="","",CONCATENATE(Tabela2[[#This Row],[Zastosowania .jpg - lokalizacja folderu]],K1803))</f>
        <v>G:\LocalUser\snws\Rendery_dwg_rys\Zastosowania\obejmy-z-okladzina_z_rys.png</v>
      </c>
      <c r="N1803" t="str">
        <f>IF(M1803="","",CONCATENATE(Tabela2[[#This Row],[Zastosowania .jpg - lokalizacja folderu]],M1803))</f>
        <v/>
      </c>
      <c r="P1803" t="str">
        <f>IF(O1803="","",CONCATENATE(Tabela2[[#This Row],[Zastosowania .jpg - lokalizacja folderu]],O1803))</f>
        <v/>
      </c>
      <c r="Q1803" t="s">
        <v>2555</v>
      </c>
      <c r="R1803" t="s">
        <v>2875</v>
      </c>
      <c r="S1803" t="str">
        <f>IF(R1803="","",CONCATENATE(Tabela2[[#This Row],[Instrukcje .png - lokalizacja folderu]],R1803))</f>
        <v>G:\LocalUser\snws\Rendery_dwg_rys\Instrukcje\obejmy-z-okladzina_i_rys.png</v>
      </c>
      <c r="T1803" t="s">
        <v>2556</v>
      </c>
      <c r="U1803" t="s">
        <v>2575</v>
      </c>
      <c r="V1803" t="str">
        <f>IF(U1803="","",CONCATENATE(Tabela2[[#This Row],[Modele .rfa - lokalizacja folderu]],U1803))</f>
        <v>G:\LocalUser\snws\Rendery_dwg_rys\Modele 3D\NICZUK Pipe clamp EXPERT.rfa</v>
      </c>
      <c r="W1803" t="s">
        <v>2574</v>
      </c>
      <c r="X1803" t="s">
        <v>2717</v>
      </c>
      <c r="Y1803" t="str">
        <f>IF(X1803="","",CONCATENATE(Tabela2[[#This Row],[Modele .txt - lokalizacja folderu]],X1803))</f>
        <v>G:\LocalUser\snws\Rendery_dwg_rys\Modele 3D\NICZUK Pipe clamp EXPERT.txt</v>
      </c>
      <c r="Z1803" t="s">
        <v>2574</v>
      </c>
      <c r="AB1803" t="str">
        <f>IFERROR(VLOOKUP(Tabela2[[#This Row],[Kod]],[1]Arkusz7!$A:$W,23,FALSE),"")</f>
        <v>UPG-11/2 BK</v>
      </c>
    </row>
    <row r="1804" spans="1:28" x14ac:dyDescent="0.25">
      <c r="A1804">
        <v>387</v>
      </c>
      <c r="B1804" t="s">
        <v>3</v>
      </c>
      <c r="C1804" t="str">
        <f>IF(B1804="","",CONCATENATE(Tabela2[[#This Row],[Nazwa pliku - render - lokalizacja folderu]],B1804))</f>
        <v>G:\LocalUser\snws\Rendery_dwg_rys\web_ok\UPG_web_ok.png</v>
      </c>
      <c r="D1804" t="s">
        <v>2179</v>
      </c>
      <c r="E1804" t="s">
        <v>9</v>
      </c>
      <c r="F1804" t="str">
        <f>IF(E1804="","",CONCATENATE(Tabela2[[#This Row],[Nazwa pliku - .dwg - lokalizacja folderu]],E1804))</f>
        <v>G:\LocalUser\snws\Rendery_dwg_rys\dwg\UPG-11_2.DWG</v>
      </c>
      <c r="G1804" t="s">
        <v>2185</v>
      </c>
      <c r="H1804" t="s">
        <v>2204</v>
      </c>
      <c r="I1804" t="str">
        <f>IF(H1804="","",CONCATENATE(Tabela2[[#This Row],[Rysunek .png - lokalizacja folderu]],H1804))</f>
        <v>G:\LocalUser\snws\Rendery_dwg_rys\rys\UPG_rys.png</v>
      </c>
      <c r="J1804" t="s">
        <v>2181</v>
      </c>
      <c r="K1804" t="s">
        <v>2877</v>
      </c>
      <c r="L1804" t="str">
        <f>IF(K1804="","",CONCATENATE(Tabela2[[#This Row],[Zastosowania .jpg - lokalizacja folderu]],K1804))</f>
        <v>G:\LocalUser\snws\Rendery_dwg_rys\Zastosowania\obejmy-z-okladzina_z_rys.png</v>
      </c>
      <c r="N1804" t="str">
        <f>IF(M1804="","",CONCATENATE(Tabela2[[#This Row],[Zastosowania .jpg - lokalizacja folderu]],M1804))</f>
        <v/>
      </c>
      <c r="P1804" t="str">
        <f>IF(O1804="","",CONCATENATE(Tabela2[[#This Row],[Zastosowania .jpg - lokalizacja folderu]],O1804))</f>
        <v/>
      </c>
      <c r="Q1804" t="s">
        <v>2555</v>
      </c>
      <c r="R1804" t="s">
        <v>2875</v>
      </c>
      <c r="S1804" t="str">
        <f>IF(R1804="","",CONCATENATE(Tabela2[[#This Row],[Instrukcje .png - lokalizacja folderu]],R1804))</f>
        <v>G:\LocalUser\snws\Rendery_dwg_rys\Instrukcje\obejmy-z-okladzina_i_rys.png</v>
      </c>
      <c r="T1804" t="s">
        <v>2556</v>
      </c>
      <c r="U1804" t="s">
        <v>2575</v>
      </c>
      <c r="V1804" t="str">
        <f>IF(U1804="","",CONCATENATE(Tabela2[[#This Row],[Modele .rfa - lokalizacja folderu]],U1804))</f>
        <v>G:\LocalUser\snws\Rendery_dwg_rys\Modele 3D\NICZUK Pipe clamp EXPERT.rfa</v>
      </c>
      <c r="W1804" t="s">
        <v>2574</v>
      </c>
      <c r="X1804" t="s">
        <v>2717</v>
      </c>
      <c r="Y1804" t="str">
        <f>IF(X1804="","",CONCATENATE(Tabela2[[#This Row],[Modele .txt - lokalizacja folderu]],X1804))</f>
        <v>G:\LocalUser\snws\Rendery_dwg_rys\Modele 3D\NICZUK Pipe clamp EXPERT.txt</v>
      </c>
      <c r="Z1804" t="s">
        <v>2574</v>
      </c>
      <c r="AB1804" t="str">
        <f>IFERROR(VLOOKUP(Tabela2[[#This Row],[Kod]],[1]Arkusz7!$A:$W,23,FALSE),"")</f>
        <v>UPG-11/2 KPL</v>
      </c>
    </row>
    <row r="1805" spans="1:28" x14ac:dyDescent="0.25">
      <c r="A1805">
        <v>7815</v>
      </c>
      <c r="B1805" t="s">
        <v>3</v>
      </c>
      <c r="C1805" t="str">
        <f>IF(B1805="","",CONCATENATE(Tabela2[[#This Row],[Nazwa pliku - render - lokalizacja folderu]],B1805))</f>
        <v>G:\LocalUser\snws\Rendery_dwg_rys\web_ok\UPG_web_ok.png</v>
      </c>
      <c r="D1805" t="s">
        <v>2179</v>
      </c>
      <c r="E1805" t="s">
        <v>9</v>
      </c>
      <c r="F1805" t="str">
        <f>IF(E1805="","",CONCATENATE(Tabela2[[#This Row],[Nazwa pliku - .dwg - lokalizacja folderu]],E1805))</f>
        <v>G:\LocalUser\snws\Rendery_dwg_rys\dwg\UPG-11_2.DWG</v>
      </c>
      <c r="G1805" t="s">
        <v>2185</v>
      </c>
      <c r="H1805" t="s">
        <v>2204</v>
      </c>
      <c r="I1805" t="str">
        <f>IF(H1805="","",CONCATENATE(Tabela2[[#This Row],[Rysunek .png - lokalizacja folderu]],H1805))</f>
        <v>G:\LocalUser\snws\Rendery_dwg_rys\rys\UPG_rys.png</v>
      </c>
      <c r="J1805" t="s">
        <v>2181</v>
      </c>
      <c r="K1805" t="s">
        <v>2877</v>
      </c>
      <c r="L1805" t="str">
        <f>IF(K1805="","",CONCATENATE(Tabela2[[#This Row],[Zastosowania .jpg - lokalizacja folderu]],K1805))</f>
        <v>G:\LocalUser\snws\Rendery_dwg_rys\Zastosowania\obejmy-z-okladzina_z_rys.png</v>
      </c>
      <c r="N1805" t="str">
        <f>IF(M1805="","",CONCATENATE(Tabela2[[#This Row],[Zastosowania .jpg - lokalizacja folderu]],M1805))</f>
        <v/>
      </c>
      <c r="P1805" t="str">
        <f>IF(O1805="","",CONCATENATE(Tabela2[[#This Row],[Zastosowania .jpg - lokalizacja folderu]],O1805))</f>
        <v/>
      </c>
      <c r="Q1805" t="s">
        <v>2555</v>
      </c>
      <c r="R1805" t="s">
        <v>2875</v>
      </c>
      <c r="S1805" t="str">
        <f>IF(R1805="","",CONCATENATE(Tabela2[[#This Row],[Instrukcje .png - lokalizacja folderu]],R1805))</f>
        <v>G:\LocalUser\snws\Rendery_dwg_rys\Instrukcje\obejmy-z-okladzina_i_rys.png</v>
      </c>
      <c r="T1805" t="s">
        <v>2556</v>
      </c>
      <c r="U1805" t="s">
        <v>2575</v>
      </c>
      <c r="V1805" t="str">
        <f>IF(U1805="","",CONCATENATE(Tabela2[[#This Row],[Modele .rfa - lokalizacja folderu]],U1805))</f>
        <v>G:\LocalUser\snws\Rendery_dwg_rys\Modele 3D\NICZUK Pipe clamp EXPERT.rfa</v>
      </c>
      <c r="W1805" t="s">
        <v>2574</v>
      </c>
      <c r="X1805" t="s">
        <v>2717</v>
      </c>
      <c r="Y1805" t="str">
        <f>IF(X1805="","",CONCATENATE(Tabela2[[#This Row],[Modele .txt - lokalizacja folderu]],X1805))</f>
        <v>G:\LocalUser\snws\Rendery_dwg_rys\Modele 3D\NICZUK Pipe clamp EXPERT.txt</v>
      </c>
      <c r="Z1805" t="s">
        <v>2574</v>
      </c>
      <c r="AB1805" t="str">
        <f>IFERROR(VLOOKUP(Tabela2[[#This Row],[Kod]],[1]Arkusz7!$A:$W,23,FALSE),"")</f>
        <v>UPG-11/2 SKR</v>
      </c>
    </row>
    <row r="1806" spans="1:28" x14ac:dyDescent="0.25">
      <c r="A1806">
        <v>552</v>
      </c>
      <c r="B1806" t="s">
        <v>3</v>
      </c>
      <c r="C1806" t="str">
        <f>IF(B1806="","",CONCATENATE(Tabela2[[#This Row],[Nazwa pliku - render - lokalizacja folderu]],B1806))</f>
        <v>G:\LocalUser\snws\Rendery_dwg_rys\web_ok\UPG_web_ok.png</v>
      </c>
      <c r="D1806" t="s">
        <v>2179</v>
      </c>
      <c r="E1806" t="s">
        <v>8</v>
      </c>
      <c r="F1806" t="str">
        <f>IF(E1806="","",CONCATENATE(Tabela2[[#This Row],[Nazwa pliku - .dwg - lokalizacja folderu]],E1806))</f>
        <v>G:\LocalUser\snws\Rendery_dwg_rys\dwg\UPG-11_4.DWG</v>
      </c>
      <c r="G1806" t="s">
        <v>2185</v>
      </c>
      <c r="H1806" t="s">
        <v>2204</v>
      </c>
      <c r="I1806" t="str">
        <f>IF(H1806="","",CONCATENATE(Tabela2[[#This Row],[Rysunek .png - lokalizacja folderu]],H1806))</f>
        <v>G:\LocalUser\snws\Rendery_dwg_rys\rys\UPG_rys.png</v>
      </c>
      <c r="J1806" t="s">
        <v>2181</v>
      </c>
      <c r="K1806" t="s">
        <v>2877</v>
      </c>
      <c r="L1806" t="str">
        <f>IF(K1806="","",CONCATENATE(Tabela2[[#This Row],[Zastosowania .jpg - lokalizacja folderu]],K1806))</f>
        <v>G:\LocalUser\snws\Rendery_dwg_rys\Zastosowania\obejmy-z-okladzina_z_rys.png</v>
      </c>
      <c r="N1806" t="str">
        <f>IF(M1806="","",CONCATENATE(Tabela2[[#This Row],[Zastosowania .jpg - lokalizacja folderu]],M1806))</f>
        <v/>
      </c>
      <c r="P1806" t="str">
        <f>IF(O1806="","",CONCATENATE(Tabela2[[#This Row],[Zastosowania .jpg - lokalizacja folderu]],O1806))</f>
        <v/>
      </c>
      <c r="Q1806" t="s">
        <v>2555</v>
      </c>
      <c r="R1806" t="s">
        <v>2875</v>
      </c>
      <c r="S1806" t="str">
        <f>IF(R1806="","",CONCATENATE(Tabela2[[#This Row],[Instrukcje .png - lokalizacja folderu]],R1806))</f>
        <v>G:\LocalUser\snws\Rendery_dwg_rys\Instrukcje\obejmy-z-okladzina_i_rys.png</v>
      </c>
      <c r="T1806" t="s">
        <v>2556</v>
      </c>
      <c r="U1806" t="s">
        <v>2575</v>
      </c>
      <c r="V1806" t="str">
        <f>IF(U1806="","",CONCATENATE(Tabela2[[#This Row],[Modele .rfa - lokalizacja folderu]],U1806))</f>
        <v>G:\LocalUser\snws\Rendery_dwg_rys\Modele 3D\NICZUK Pipe clamp EXPERT.rfa</v>
      </c>
      <c r="W1806" t="s">
        <v>2574</v>
      </c>
      <c r="X1806" t="s">
        <v>2717</v>
      </c>
      <c r="Y1806" t="str">
        <f>IF(X1806="","",CONCATENATE(Tabela2[[#This Row],[Modele .txt - lokalizacja folderu]],X1806))</f>
        <v>G:\LocalUser\snws\Rendery_dwg_rys\Modele 3D\NICZUK Pipe clamp EXPERT.txt</v>
      </c>
      <c r="Z1806" t="s">
        <v>2574</v>
      </c>
      <c r="AB1806" t="str">
        <f>IFERROR(VLOOKUP(Tabela2[[#This Row],[Kod]],[1]Arkusz7!$A:$W,23,FALSE),"")</f>
        <v>UPG-11/4 BK</v>
      </c>
    </row>
    <row r="1807" spans="1:28" x14ac:dyDescent="0.25">
      <c r="A1807">
        <v>388</v>
      </c>
      <c r="B1807" t="s">
        <v>3</v>
      </c>
      <c r="C1807" t="str">
        <f>IF(B1807="","",CONCATENATE(Tabela2[[#This Row],[Nazwa pliku - render - lokalizacja folderu]],B1807))</f>
        <v>G:\LocalUser\snws\Rendery_dwg_rys\web_ok\UPG_web_ok.png</v>
      </c>
      <c r="D1807" t="s">
        <v>2179</v>
      </c>
      <c r="E1807" t="s">
        <v>8</v>
      </c>
      <c r="F1807" t="str">
        <f>IF(E1807="","",CONCATENATE(Tabela2[[#This Row],[Nazwa pliku - .dwg - lokalizacja folderu]],E1807))</f>
        <v>G:\LocalUser\snws\Rendery_dwg_rys\dwg\UPG-11_4.DWG</v>
      </c>
      <c r="G1807" t="s">
        <v>2185</v>
      </c>
      <c r="H1807" t="s">
        <v>2204</v>
      </c>
      <c r="I1807" t="str">
        <f>IF(H1807="","",CONCATENATE(Tabela2[[#This Row],[Rysunek .png - lokalizacja folderu]],H1807))</f>
        <v>G:\LocalUser\snws\Rendery_dwg_rys\rys\UPG_rys.png</v>
      </c>
      <c r="J1807" t="s">
        <v>2181</v>
      </c>
      <c r="K1807" t="s">
        <v>2877</v>
      </c>
      <c r="L1807" t="str">
        <f>IF(K1807="","",CONCATENATE(Tabela2[[#This Row],[Zastosowania .jpg - lokalizacja folderu]],K1807))</f>
        <v>G:\LocalUser\snws\Rendery_dwg_rys\Zastosowania\obejmy-z-okladzina_z_rys.png</v>
      </c>
      <c r="N1807" t="str">
        <f>IF(M1807="","",CONCATENATE(Tabela2[[#This Row],[Zastosowania .jpg - lokalizacja folderu]],M1807))</f>
        <v/>
      </c>
      <c r="P1807" t="str">
        <f>IF(O1807="","",CONCATENATE(Tabela2[[#This Row],[Zastosowania .jpg - lokalizacja folderu]],O1807))</f>
        <v/>
      </c>
      <c r="Q1807" t="s">
        <v>2555</v>
      </c>
      <c r="R1807" t="s">
        <v>2875</v>
      </c>
      <c r="S1807" t="str">
        <f>IF(R1807="","",CONCATENATE(Tabela2[[#This Row],[Instrukcje .png - lokalizacja folderu]],R1807))</f>
        <v>G:\LocalUser\snws\Rendery_dwg_rys\Instrukcje\obejmy-z-okladzina_i_rys.png</v>
      </c>
      <c r="T1807" t="s">
        <v>2556</v>
      </c>
      <c r="U1807" t="s">
        <v>2575</v>
      </c>
      <c r="V1807" t="str">
        <f>IF(U1807="","",CONCATENATE(Tabela2[[#This Row],[Modele .rfa - lokalizacja folderu]],U1807))</f>
        <v>G:\LocalUser\snws\Rendery_dwg_rys\Modele 3D\NICZUK Pipe clamp EXPERT.rfa</v>
      </c>
      <c r="W1807" t="s">
        <v>2574</v>
      </c>
      <c r="X1807" t="s">
        <v>2717</v>
      </c>
      <c r="Y1807" t="str">
        <f>IF(X1807="","",CONCATENATE(Tabela2[[#This Row],[Modele .txt - lokalizacja folderu]],X1807))</f>
        <v>G:\LocalUser\snws\Rendery_dwg_rys\Modele 3D\NICZUK Pipe clamp EXPERT.txt</v>
      </c>
      <c r="Z1807" t="s">
        <v>2574</v>
      </c>
      <c r="AB1807" t="str">
        <f>IFERROR(VLOOKUP(Tabela2[[#This Row],[Kod]],[1]Arkusz7!$A:$W,23,FALSE),"")</f>
        <v>UPG-11/4 KPL</v>
      </c>
    </row>
    <row r="1808" spans="1:28" x14ac:dyDescent="0.25">
      <c r="A1808">
        <v>7816</v>
      </c>
      <c r="B1808" t="s">
        <v>3</v>
      </c>
      <c r="C1808" t="str">
        <f>IF(B1808="","",CONCATENATE(Tabela2[[#This Row],[Nazwa pliku - render - lokalizacja folderu]],B1808))</f>
        <v>G:\LocalUser\snws\Rendery_dwg_rys\web_ok\UPG_web_ok.png</v>
      </c>
      <c r="D1808" t="s">
        <v>2179</v>
      </c>
      <c r="E1808" t="s">
        <v>8</v>
      </c>
      <c r="F1808" t="str">
        <f>IF(E1808="","",CONCATENATE(Tabela2[[#This Row],[Nazwa pliku - .dwg - lokalizacja folderu]],E1808))</f>
        <v>G:\LocalUser\snws\Rendery_dwg_rys\dwg\UPG-11_4.DWG</v>
      </c>
      <c r="G1808" t="s">
        <v>2185</v>
      </c>
      <c r="H1808" t="s">
        <v>2204</v>
      </c>
      <c r="I1808" t="str">
        <f>IF(H1808="","",CONCATENATE(Tabela2[[#This Row],[Rysunek .png - lokalizacja folderu]],H1808))</f>
        <v>G:\LocalUser\snws\Rendery_dwg_rys\rys\UPG_rys.png</v>
      </c>
      <c r="J1808" t="s">
        <v>2181</v>
      </c>
      <c r="K1808" t="s">
        <v>2877</v>
      </c>
      <c r="L1808" t="str">
        <f>IF(K1808="","",CONCATENATE(Tabela2[[#This Row],[Zastosowania .jpg - lokalizacja folderu]],K1808))</f>
        <v>G:\LocalUser\snws\Rendery_dwg_rys\Zastosowania\obejmy-z-okladzina_z_rys.png</v>
      </c>
      <c r="N1808" t="str">
        <f>IF(M1808="","",CONCATENATE(Tabela2[[#This Row],[Zastosowania .jpg - lokalizacja folderu]],M1808))</f>
        <v/>
      </c>
      <c r="P1808" t="str">
        <f>IF(O1808="","",CONCATENATE(Tabela2[[#This Row],[Zastosowania .jpg - lokalizacja folderu]],O1808))</f>
        <v/>
      </c>
      <c r="Q1808" t="s">
        <v>2555</v>
      </c>
      <c r="R1808" t="s">
        <v>2875</v>
      </c>
      <c r="S1808" t="str">
        <f>IF(R1808="","",CONCATENATE(Tabela2[[#This Row],[Instrukcje .png - lokalizacja folderu]],R1808))</f>
        <v>G:\LocalUser\snws\Rendery_dwg_rys\Instrukcje\obejmy-z-okladzina_i_rys.png</v>
      </c>
      <c r="T1808" t="s">
        <v>2556</v>
      </c>
      <c r="U1808" t="s">
        <v>2575</v>
      </c>
      <c r="V1808" t="str">
        <f>IF(U1808="","",CONCATENATE(Tabela2[[#This Row],[Modele .rfa - lokalizacja folderu]],U1808))</f>
        <v>G:\LocalUser\snws\Rendery_dwg_rys\Modele 3D\NICZUK Pipe clamp EXPERT.rfa</v>
      </c>
      <c r="W1808" t="s">
        <v>2574</v>
      </c>
      <c r="X1808" t="s">
        <v>2717</v>
      </c>
      <c r="Y1808" t="str">
        <f>IF(X1808="","",CONCATENATE(Tabela2[[#This Row],[Modele .txt - lokalizacja folderu]],X1808))</f>
        <v>G:\LocalUser\snws\Rendery_dwg_rys\Modele 3D\NICZUK Pipe clamp EXPERT.txt</v>
      </c>
      <c r="Z1808" t="s">
        <v>2574</v>
      </c>
      <c r="AB1808" t="str">
        <f>IFERROR(VLOOKUP(Tabela2[[#This Row],[Kod]],[1]Arkusz7!$A:$W,23,FALSE),"")</f>
        <v>UPG-11/4 SKR</v>
      </c>
    </row>
    <row r="1809" spans="1:28" x14ac:dyDescent="0.25">
      <c r="A1809">
        <v>3537</v>
      </c>
      <c r="B1809" t="s">
        <v>3</v>
      </c>
      <c r="C1809" t="str">
        <f>IF(B1809="","",CONCATENATE(Tabela2[[#This Row],[Nazwa pliku - render - lokalizacja folderu]],B1809))</f>
        <v>G:\LocalUser\snws\Rendery_dwg_rys\web_ok\UPG_web_ok.png</v>
      </c>
      <c r="D1809" t="s">
        <v>2179</v>
      </c>
      <c r="E1809" t="s">
        <v>17</v>
      </c>
      <c r="F1809" t="str">
        <f>IF(E1809="","",CONCATENATE(Tabela2[[#This Row],[Nazwa pliku - .dwg - lokalizacja folderu]],E1809))</f>
        <v>G:\LocalUser\snws\Rendery_dwg_rys\dwg\UPG-114.DWG</v>
      </c>
      <c r="G1809" t="s">
        <v>2185</v>
      </c>
      <c r="H1809" t="s">
        <v>2204</v>
      </c>
      <c r="I1809" t="str">
        <f>IF(H1809="","",CONCATENATE(Tabela2[[#This Row],[Rysunek .png - lokalizacja folderu]],H1809))</f>
        <v>G:\LocalUser\snws\Rendery_dwg_rys\rys\UPG_rys.png</v>
      </c>
      <c r="J1809" t="s">
        <v>2181</v>
      </c>
      <c r="K1809" t="s">
        <v>2877</v>
      </c>
      <c r="L1809" t="str">
        <f>IF(K1809="","",CONCATENATE(Tabela2[[#This Row],[Zastosowania .jpg - lokalizacja folderu]],K1809))</f>
        <v>G:\LocalUser\snws\Rendery_dwg_rys\Zastosowania\obejmy-z-okladzina_z_rys.png</v>
      </c>
      <c r="N1809" t="str">
        <f>IF(M1809="","",CONCATENATE(Tabela2[[#This Row],[Zastosowania .jpg - lokalizacja folderu]],M1809))</f>
        <v/>
      </c>
      <c r="P1809" t="str">
        <f>IF(O1809="","",CONCATENATE(Tabela2[[#This Row],[Zastosowania .jpg - lokalizacja folderu]],O1809))</f>
        <v/>
      </c>
      <c r="Q1809" t="s">
        <v>2555</v>
      </c>
      <c r="R1809" t="s">
        <v>2875</v>
      </c>
      <c r="S1809" t="str">
        <f>IF(R1809="","",CONCATENATE(Tabela2[[#This Row],[Instrukcje .png - lokalizacja folderu]],R1809))</f>
        <v>G:\LocalUser\snws\Rendery_dwg_rys\Instrukcje\obejmy-z-okladzina_i_rys.png</v>
      </c>
      <c r="T1809" t="s">
        <v>2556</v>
      </c>
      <c r="U1809" t="s">
        <v>2575</v>
      </c>
      <c r="V1809" t="str">
        <f>IF(U1809="","",CONCATENATE(Tabela2[[#This Row],[Modele .rfa - lokalizacja folderu]],U1809))</f>
        <v>G:\LocalUser\snws\Rendery_dwg_rys\Modele 3D\NICZUK Pipe clamp EXPERT.rfa</v>
      </c>
      <c r="W1809" t="s">
        <v>2574</v>
      </c>
      <c r="X1809" t="s">
        <v>2717</v>
      </c>
      <c r="Y1809" t="str">
        <f>IF(X1809="","",CONCATENATE(Tabela2[[#This Row],[Modele .txt - lokalizacja folderu]],X1809))</f>
        <v>G:\LocalUser\snws\Rendery_dwg_rys\Modele 3D\NICZUK Pipe clamp EXPERT.txt</v>
      </c>
      <c r="Z1809" t="s">
        <v>2574</v>
      </c>
      <c r="AB1809" t="str">
        <f>IFERROR(VLOOKUP(Tabela2[[#This Row],[Kod]],[1]Arkusz7!$A:$W,23,FALSE),"")</f>
        <v>UPG-114 BK</v>
      </c>
    </row>
    <row r="1810" spans="1:28" x14ac:dyDescent="0.25">
      <c r="A1810">
        <v>3575</v>
      </c>
      <c r="B1810" t="s">
        <v>3</v>
      </c>
      <c r="C1810" t="str">
        <f>IF(B1810="","",CONCATENATE(Tabela2[[#This Row],[Nazwa pliku - render - lokalizacja folderu]],B1810))</f>
        <v>G:\LocalUser\snws\Rendery_dwg_rys\web_ok\UPG_web_ok.png</v>
      </c>
      <c r="D1810" t="s">
        <v>2179</v>
      </c>
      <c r="E1810" t="s">
        <v>17</v>
      </c>
      <c r="F1810" t="str">
        <f>IF(E1810="","",CONCATENATE(Tabela2[[#This Row],[Nazwa pliku - .dwg - lokalizacja folderu]],E1810))</f>
        <v>G:\LocalUser\snws\Rendery_dwg_rys\dwg\UPG-114.DWG</v>
      </c>
      <c r="G1810" t="s">
        <v>2185</v>
      </c>
      <c r="H1810" t="s">
        <v>2204</v>
      </c>
      <c r="I1810" t="str">
        <f>IF(H1810="","",CONCATENATE(Tabela2[[#This Row],[Rysunek .png - lokalizacja folderu]],H1810))</f>
        <v>G:\LocalUser\snws\Rendery_dwg_rys\rys\UPG_rys.png</v>
      </c>
      <c r="J1810" t="s">
        <v>2181</v>
      </c>
      <c r="K1810" t="s">
        <v>2877</v>
      </c>
      <c r="L1810" t="str">
        <f>IF(K1810="","",CONCATENATE(Tabela2[[#This Row],[Zastosowania .jpg - lokalizacja folderu]],K1810))</f>
        <v>G:\LocalUser\snws\Rendery_dwg_rys\Zastosowania\obejmy-z-okladzina_z_rys.png</v>
      </c>
      <c r="N1810" t="str">
        <f>IF(M1810="","",CONCATENATE(Tabela2[[#This Row],[Zastosowania .jpg - lokalizacja folderu]],M1810))</f>
        <v/>
      </c>
      <c r="P1810" t="str">
        <f>IF(O1810="","",CONCATENATE(Tabela2[[#This Row],[Zastosowania .jpg - lokalizacja folderu]],O1810))</f>
        <v/>
      </c>
      <c r="Q1810" t="s">
        <v>2555</v>
      </c>
      <c r="R1810" t="s">
        <v>2875</v>
      </c>
      <c r="S1810" t="str">
        <f>IF(R1810="","",CONCATENATE(Tabela2[[#This Row],[Instrukcje .png - lokalizacja folderu]],R1810))</f>
        <v>G:\LocalUser\snws\Rendery_dwg_rys\Instrukcje\obejmy-z-okladzina_i_rys.png</v>
      </c>
      <c r="T1810" t="s">
        <v>2556</v>
      </c>
      <c r="U1810" t="s">
        <v>2575</v>
      </c>
      <c r="V1810" t="str">
        <f>IF(U1810="","",CONCATENATE(Tabela2[[#This Row],[Modele .rfa - lokalizacja folderu]],U1810))</f>
        <v>G:\LocalUser\snws\Rendery_dwg_rys\Modele 3D\NICZUK Pipe clamp EXPERT.rfa</v>
      </c>
      <c r="W1810" t="s">
        <v>2574</v>
      </c>
      <c r="X1810" t="s">
        <v>2717</v>
      </c>
      <c r="Y1810" t="str">
        <f>IF(X1810="","",CONCATENATE(Tabela2[[#This Row],[Modele .txt - lokalizacja folderu]],X1810))</f>
        <v>G:\LocalUser\snws\Rendery_dwg_rys\Modele 3D\NICZUK Pipe clamp EXPERT.txt</v>
      </c>
      <c r="Z1810" t="s">
        <v>2574</v>
      </c>
      <c r="AB1810" t="str">
        <f>IFERROR(VLOOKUP(Tabela2[[#This Row],[Kod]],[1]Arkusz7!$A:$W,23,FALSE),"")</f>
        <v>UPG-114 KPL</v>
      </c>
    </row>
    <row r="1811" spans="1:28" x14ac:dyDescent="0.25">
      <c r="A1811">
        <v>7817</v>
      </c>
      <c r="B1811" t="s">
        <v>3</v>
      </c>
      <c r="C1811" t="str">
        <f>IF(B1811="","",CONCATENATE(Tabela2[[#This Row],[Nazwa pliku - render - lokalizacja folderu]],B1811))</f>
        <v>G:\LocalUser\snws\Rendery_dwg_rys\web_ok\UPG_web_ok.png</v>
      </c>
      <c r="D1811" t="s">
        <v>2179</v>
      </c>
      <c r="E1811" t="s">
        <v>17</v>
      </c>
      <c r="F1811" t="str">
        <f>IF(E1811="","",CONCATENATE(Tabela2[[#This Row],[Nazwa pliku - .dwg - lokalizacja folderu]],E1811))</f>
        <v>G:\LocalUser\snws\Rendery_dwg_rys\dwg\UPG-114.DWG</v>
      </c>
      <c r="G1811" t="s">
        <v>2185</v>
      </c>
      <c r="H1811" t="s">
        <v>2204</v>
      </c>
      <c r="I1811" t="str">
        <f>IF(H1811="","",CONCATENATE(Tabela2[[#This Row],[Rysunek .png - lokalizacja folderu]],H1811))</f>
        <v>G:\LocalUser\snws\Rendery_dwg_rys\rys\UPG_rys.png</v>
      </c>
      <c r="J1811" t="s">
        <v>2181</v>
      </c>
      <c r="K1811" t="s">
        <v>2877</v>
      </c>
      <c r="L1811" t="str">
        <f>IF(K1811="","",CONCATENATE(Tabela2[[#This Row],[Zastosowania .jpg - lokalizacja folderu]],K1811))</f>
        <v>G:\LocalUser\snws\Rendery_dwg_rys\Zastosowania\obejmy-z-okladzina_z_rys.png</v>
      </c>
      <c r="N1811" t="str">
        <f>IF(M1811="","",CONCATENATE(Tabela2[[#This Row],[Zastosowania .jpg - lokalizacja folderu]],M1811))</f>
        <v/>
      </c>
      <c r="P1811" t="str">
        <f>IF(O1811="","",CONCATENATE(Tabela2[[#This Row],[Zastosowania .jpg - lokalizacja folderu]],O1811))</f>
        <v/>
      </c>
      <c r="Q1811" t="s">
        <v>2555</v>
      </c>
      <c r="R1811" t="s">
        <v>2875</v>
      </c>
      <c r="S1811" t="str">
        <f>IF(R1811="","",CONCATENATE(Tabela2[[#This Row],[Instrukcje .png - lokalizacja folderu]],R1811))</f>
        <v>G:\LocalUser\snws\Rendery_dwg_rys\Instrukcje\obejmy-z-okladzina_i_rys.png</v>
      </c>
      <c r="T1811" t="s">
        <v>2556</v>
      </c>
      <c r="U1811" t="s">
        <v>2575</v>
      </c>
      <c r="V1811" t="str">
        <f>IF(U1811="","",CONCATENATE(Tabela2[[#This Row],[Modele .rfa - lokalizacja folderu]],U1811))</f>
        <v>G:\LocalUser\snws\Rendery_dwg_rys\Modele 3D\NICZUK Pipe clamp EXPERT.rfa</v>
      </c>
      <c r="W1811" t="s">
        <v>2574</v>
      </c>
      <c r="X1811" t="s">
        <v>2717</v>
      </c>
      <c r="Y1811" t="str">
        <f>IF(X1811="","",CONCATENATE(Tabela2[[#This Row],[Modele .txt - lokalizacja folderu]],X1811))</f>
        <v>G:\LocalUser\snws\Rendery_dwg_rys\Modele 3D\NICZUK Pipe clamp EXPERT.txt</v>
      </c>
      <c r="Z1811" t="s">
        <v>2574</v>
      </c>
      <c r="AB1811" t="str">
        <f>IFERROR(VLOOKUP(Tabela2[[#This Row],[Kod]],[1]Arkusz7!$A:$W,23,FALSE),"")</f>
        <v>UPG-114 SKR</v>
      </c>
    </row>
    <row r="1812" spans="1:28" x14ac:dyDescent="0.25">
      <c r="A1812">
        <v>4931</v>
      </c>
      <c r="B1812" t="s">
        <v>3</v>
      </c>
      <c r="C1812" t="str">
        <f>IF(B1812="","",CONCATENATE(Tabela2[[#This Row],[Nazwa pliku - render - lokalizacja folderu]],B1812))</f>
        <v>G:\LocalUser\snws\Rendery_dwg_rys\web_ok\UPG_web_ok.png</v>
      </c>
      <c r="D1812" t="s">
        <v>2179</v>
      </c>
      <c r="E1812" t="s">
        <v>18</v>
      </c>
      <c r="F1812" t="str">
        <f>IF(E1812="","",CONCATENATE(Tabela2[[#This Row],[Nazwa pliku - .dwg - lokalizacja folderu]],E1812))</f>
        <v>G:\LocalUser\snws\Rendery_dwg_rys\dwg\UPG-125.DWG</v>
      </c>
      <c r="G1812" t="s">
        <v>2185</v>
      </c>
      <c r="H1812" t="s">
        <v>2204</v>
      </c>
      <c r="I1812" t="str">
        <f>IF(H1812="","",CONCATENATE(Tabela2[[#This Row],[Rysunek .png - lokalizacja folderu]],H1812))</f>
        <v>G:\LocalUser\snws\Rendery_dwg_rys\rys\UPG_rys.png</v>
      </c>
      <c r="J1812" t="s">
        <v>2181</v>
      </c>
      <c r="K1812" t="s">
        <v>2877</v>
      </c>
      <c r="L1812" t="str">
        <f>IF(K1812="","",CONCATENATE(Tabela2[[#This Row],[Zastosowania .jpg - lokalizacja folderu]],K1812))</f>
        <v>G:\LocalUser\snws\Rendery_dwg_rys\Zastosowania\obejmy-z-okladzina_z_rys.png</v>
      </c>
      <c r="N1812" t="str">
        <f>IF(M1812="","",CONCATENATE(Tabela2[[#This Row],[Zastosowania .jpg - lokalizacja folderu]],M1812))</f>
        <v/>
      </c>
      <c r="P1812" t="str">
        <f>IF(O1812="","",CONCATENATE(Tabela2[[#This Row],[Zastosowania .jpg - lokalizacja folderu]],O1812))</f>
        <v/>
      </c>
      <c r="Q1812" t="s">
        <v>2555</v>
      </c>
      <c r="R1812" t="s">
        <v>2875</v>
      </c>
      <c r="S1812" t="str">
        <f>IF(R1812="","",CONCATENATE(Tabela2[[#This Row],[Instrukcje .png - lokalizacja folderu]],R1812))</f>
        <v>G:\LocalUser\snws\Rendery_dwg_rys\Instrukcje\obejmy-z-okladzina_i_rys.png</v>
      </c>
      <c r="T1812" t="s">
        <v>2556</v>
      </c>
      <c r="U1812" t="s">
        <v>2575</v>
      </c>
      <c r="V1812" t="str">
        <f>IF(U1812="","",CONCATENATE(Tabela2[[#This Row],[Modele .rfa - lokalizacja folderu]],U1812))</f>
        <v>G:\LocalUser\snws\Rendery_dwg_rys\Modele 3D\NICZUK Pipe clamp EXPERT.rfa</v>
      </c>
      <c r="W1812" t="s">
        <v>2574</v>
      </c>
      <c r="X1812" t="s">
        <v>2717</v>
      </c>
      <c r="Y1812" t="str">
        <f>IF(X1812="","",CONCATENATE(Tabela2[[#This Row],[Modele .txt - lokalizacja folderu]],X1812))</f>
        <v>G:\LocalUser\snws\Rendery_dwg_rys\Modele 3D\NICZUK Pipe clamp EXPERT.txt</v>
      </c>
      <c r="Z1812" t="s">
        <v>2574</v>
      </c>
      <c r="AB1812" t="str">
        <f>IFERROR(VLOOKUP(Tabela2[[#This Row],[Kod]],[1]Arkusz7!$A:$W,23,FALSE),"")</f>
        <v>UPG-125 BK</v>
      </c>
    </row>
    <row r="1813" spans="1:28" x14ac:dyDescent="0.25">
      <c r="A1813">
        <v>4932</v>
      </c>
      <c r="B1813" t="s">
        <v>3</v>
      </c>
      <c r="C1813" t="str">
        <f>IF(B1813="","",CONCATENATE(Tabela2[[#This Row],[Nazwa pliku - render - lokalizacja folderu]],B1813))</f>
        <v>G:\LocalUser\snws\Rendery_dwg_rys\web_ok\UPG_web_ok.png</v>
      </c>
      <c r="D1813" t="s">
        <v>2179</v>
      </c>
      <c r="E1813" t="s">
        <v>18</v>
      </c>
      <c r="F1813" t="str">
        <f>IF(E1813="","",CONCATENATE(Tabela2[[#This Row],[Nazwa pliku - .dwg - lokalizacja folderu]],E1813))</f>
        <v>G:\LocalUser\snws\Rendery_dwg_rys\dwg\UPG-125.DWG</v>
      </c>
      <c r="G1813" t="s">
        <v>2185</v>
      </c>
      <c r="H1813" t="s">
        <v>2204</v>
      </c>
      <c r="I1813" t="str">
        <f>IF(H1813="","",CONCATENATE(Tabela2[[#This Row],[Rysunek .png - lokalizacja folderu]],H1813))</f>
        <v>G:\LocalUser\snws\Rendery_dwg_rys\rys\UPG_rys.png</v>
      </c>
      <c r="J1813" t="s">
        <v>2181</v>
      </c>
      <c r="K1813" t="s">
        <v>2877</v>
      </c>
      <c r="L1813" t="str">
        <f>IF(K1813="","",CONCATENATE(Tabela2[[#This Row],[Zastosowania .jpg - lokalizacja folderu]],K1813))</f>
        <v>G:\LocalUser\snws\Rendery_dwg_rys\Zastosowania\obejmy-z-okladzina_z_rys.png</v>
      </c>
      <c r="N1813" t="str">
        <f>IF(M1813="","",CONCATENATE(Tabela2[[#This Row],[Zastosowania .jpg - lokalizacja folderu]],M1813))</f>
        <v/>
      </c>
      <c r="P1813" t="str">
        <f>IF(O1813="","",CONCATENATE(Tabela2[[#This Row],[Zastosowania .jpg - lokalizacja folderu]],O1813))</f>
        <v/>
      </c>
      <c r="Q1813" t="s">
        <v>2555</v>
      </c>
      <c r="R1813" t="s">
        <v>2875</v>
      </c>
      <c r="S1813" t="str">
        <f>IF(R1813="","",CONCATENATE(Tabela2[[#This Row],[Instrukcje .png - lokalizacja folderu]],R1813))</f>
        <v>G:\LocalUser\snws\Rendery_dwg_rys\Instrukcje\obejmy-z-okladzina_i_rys.png</v>
      </c>
      <c r="T1813" t="s">
        <v>2556</v>
      </c>
      <c r="U1813" t="s">
        <v>2575</v>
      </c>
      <c r="V1813" t="str">
        <f>IF(U1813="","",CONCATENATE(Tabela2[[#This Row],[Modele .rfa - lokalizacja folderu]],U1813))</f>
        <v>G:\LocalUser\snws\Rendery_dwg_rys\Modele 3D\NICZUK Pipe clamp EXPERT.rfa</v>
      </c>
      <c r="W1813" t="s">
        <v>2574</v>
      </c>
      <c r="X1813" t="s">
        <v>2717</v>
      </c>
      <c r="Y1813" t="str">
        <f>IF(X1813="","",CONCATENATE(Tabela2[[#This Row],[Modele .txt - lokalizacja folderu]],X1813))</f>
        <v>G:\LocalUser\snws\Rendery_dwg_rys\Modele 3D\NICZUK Pipe clamp EXPERT.txt</v>
      </c>
      <c r="Z1813" t="s">
        <v>2574</v>
      </c>
      <c r="AB1813" t="str">
        <f>IFERROR(VLOOKUP(Tabela2[[#This Row],[Kod]],[1]Arkusz7!$A:$W,23,FALSE),"")</f>
        <v>UPG-125 KPL</v>
      </c>
    </row>
    <row r="1814" spans="1:28" x14ac:dyDescent="0.25">
      <c r="A1814">
        <v>7819</v>
      </c>
      <c r="B1814" t="s">
        <v>3</v>
      </c>
      <c r="C1814" t="str">
        <f>IF(B1814="","",CONCATENATE(Tabela2[[#This Row],[Nazwa pliku - render - lokalizacja folderu]],B1814))</f>
        <v>G:\LocalUser\snws\Rendery_dwg_rys\web_ok\UPG_web_ok.png</v>
      </c>
      <c r="D1814" t="s">
        <v>2179</v>
      </c>
      <c r="E1814" t="s">
        <v>18</v>
      </c>
      <c r="F1814" t="str">
        <f>IF(E1814="","",CONCATENATE(Tabela2[[#This Row],[Nazwa pliku - .dwg - lokalizacja folderu]],E1814))</f>
        <v>G:\LocalUser\snws\Rendery_dwg_rys\dwg\UPG-125.DWG</v>
      </c>
      <c r="G1814" t="s">
        <v>2185</v>
      </c>
      <c r="H1814" t="s">
        <v>2204</v>
      </c>
      <c r="I1814" t="str">
        <f>IF(H1814="","",CONCATENATE(Tabela2[[#This Row],[Rysunek .png - lokalizacja folderu]],H1814))</f>
        <v>G:\LocalUser\snws\Rendery_dwg_rys\rys\UPG_rys.png</v>
      </c>
      <c r="J1814" t="s">
        <v>2181</v>
      </c>
      <c r="K1814" t="s">
        <v>2877</v>
      </c>
      <c r="L1814" t="str">
        <f>IF(K1814="","",CONCATENATE(Tabela2[[#This Row],[Zastosowania .jpg - lokalizacja folderu]],K1814))</f>
        <v>G:\LocalUser\snws\Rendery_dwg_rys\Zastosowania\obejmy-z-okladzina_z_rys.png</v>
      </c>
      <c r="N1814" t="str">
        <f>IF(M1814="","",CONCATENATE(Tabela2[[#This Row],[Zastosowania .jpg - lokalizacja folderu]],M1814))</f>
        <v/>
      </c>
      <c r="P1814" t="str">
        <f>IF(O1814="","",CONCATENATE(Tabela2[[#This Row],[Zastosowania .jpg - lokalizacja folderu]],O1814))</f>
        <v/>
      </c>
      <c r="Q1814" t="s">
        <v>2555</v>
      </c>
      <c r="R1814" t="s">
        <v>2875</v>
      </c>
      <c r="S1814" t="str">
        <f>IF(R1814="","",CONCATENATE(Tabela2[[#This Row],[Instrukcje .png - lokalizacja folderu]],R1814))</f>
        <v>G:\LocalUser\snws\Rendery_dwg_rys\Instrukcje\obejmy-z-okladzina_i_rys.png</v>
      </c>
      <c r="T1814" t="s">
        <v>2556</v>
      </c>
      <c r="U1814" t="s">
        <v>2575</v>
      </c>
      <c r="V1814" t="str">
        <f>IF(U1814="","",CONCATENATE(Tabela2[[#This Row],[Modele .rfa - lokalizacja folderu]],U1814))</f>
        <v>G:\LocalUser\snws\Rendery_dwg_rys\Modele 3D\NICZUK Pipe clamp EXPERT.rfa</v>
      </c>
      <c r="W1814" t="s">
        <v>2574</v>
      </c>
      <c r="X1814" t="s">
        <v>2717</v>
      </c>
      <c r="Y1814" t="str">
        <f>IF(X1814="","",CONCATENATE(Tabela2[[#This Row],[Modele .txt - lokalizacja folderu]],X1814))</f>
        <v>G:\LocalUser\snws\Rendery_dwg_rys\Modele 3D\NICZUK Pipe clamp EXPERT.txt</v>
      </c>
      <c r="Z1814" t="s">
        <v>2574</v>
      </c>
      <c r="AB1814" t="str">
        <f>IFERROR(VLOOKUP(Tabela2[[#This Row],[Kod]],[1]Arkusz7!$A:$W,23,FALSE),"")</f>
        <v>UPG-125 SKR</v>
      </c>
    </row>
    <row r="1815" spans="1:28" x14ac:dyDescent="0.25">
      <c r="A1815">
        <v>8633</v>
      </c>
      <c r="B1815" t="s">
        <v>3</v>
      </c>
      <c r="C1815" t="str">
        <f>IF(B1815="","",CONCATENATE(Tabela2[[#This Row],[Nazwa pliku - render - lokalizacja folderu]],B1815))</f>
        <v>G:\LocalUser\snws\Rendery_dwg_rys\web_ok\UPG_web_ok.png</v>
      </c>
      <c r="D1815" t="s">
        <v>2179</v>
      </c>
      <c r="E1815" t="s">
        <v>20</v>
      </c>
      <c r="F1815" t="str">
        <f>IF(E1815="","",CONCATENATE(Tabela2[[#This Row],[Nazwa pliku - .dwg - lokalizacja folderu]],E1815))</f>
        <v>G:\LocalUser\snws\Rendery_dwg_rys\dwg\UPG-139.DWG</v>
      </c>
      <c r="G1815" t="s">
        <v>2185</v>
      </c>
      <c r="H1815" t="s">
        <v>2204</v>
      </c>
      <c r="I1815" t="str">
        <f>IF(H1815="","",CONCATENATE(Tabela2[[#This Row],[Rysunek .png - lokalizacja folderu]],H1815))</f>
        <v>G:\LocalUser\snws\Rendery_dwg_rys\rys\UPG_rys.png</v>
      </c>
      <c r="J1815" t="s">
        <v>2181</v>
      </c>
      <c r="K1815" t="s">
        <v>2877</v>
      </c>
      <c r="L1815" t="str">
        <f>IF(K1815="","",CONCATENATE(Tabela2[[#This Row],[Zastosowania .jpg - lokalizacja folderu]],K1815))</f>
        <v>G:\LocalUser\snws\Rendery_dwg_rys\Zastosowania\obejmy-z-okladzina_z_rys.png</v>
      </c>
      <c r="N1815" t="str">
        <f>IF(M1815="","",CONCATENATE(Tabela2[[#This Row],[Zastosowania .jpg - lokalizacja folderu]],M1815))</f>
        <v/>
      </c>
      <c r="P1815" t="str">
        <f>IF(O1815="","",CONCATENATE(Tabela2[[#This Row],[Zastosowania .jpg - lokalizacja folderu]],O1815))</f>
        <v/>
      </c>
      <c r="Q1815" t="s">
        <v>2555</v>
      </c>
      <c r="R1815" t="s">
        <v>2875</v>
      </c>
      <c r="S1815" t="str">
        <f>IF(R1815="","",CONCATENATE(Tabela2[[#This Row],[Instrukcje .png - lokalizacja folderu]],R1815))</f>
        <v>G:\LocalUser\snws\Rendery_dwg_rys\Instrukcje\obejmy-z-okladzina_i_rys.png</v>
      </c>
      <c r="T1815" t="s">
        <v>2556</v>
      </c>
      <c r="U1815" t="s">
        <v>2575</v>
      </c>
      <c r="V1815" t="str">
        <f>IF(U1815="","",CONCATENATE(Tabela2[[#This Row],[Modele .rfa - lokalizacja folderu]],U1815))</f>
        <v>G:\LocalUser\snws\Rendery_dwg_rys\Modele 3D\NICZUK Pipe clamp EXPERT.rfa</v>
      </c>
      <c r="W1815" t="s">
        <v>2574</v>
      </c>
      <c r="X1815" t="s">
        <v>2717</v>
      </c>
      <c r="Y1815" t="str">
        <f>IF(X1815="","",CONCATENATE(Tabela2[[#This Row],[Modele .txt - lokalizacja folderu]],X1815))</f>
        <v>G:\LocalUser\snws\Rendery_dwg_rys\Modele 3D\NICZUK Pipe clamp EXPERT.txt</v>
      </c>
      <c r="Z1815" t="s">
        <v>2574</v>
      </c>
      <c r="AB1815" t="str">
        <f>IFERROR(VLOOKUP(Tabela2[[#This Row],[Kod]],[1]Arkusz7!$A:$W,23,FALSE),"")</f>
        <v>UPG-139 BK</v>
      </c>
    </row>
    <row r="1816" spans="1:28" x14ac:dyDescent="0.25">
      <c r="A1816">
        <v>11252</v>
      </c>
      <c r="B1816" t="s">
        <v>3</v>
      </c>
      <c r="C1816" t="str">
        <f>IF(B1816="","",CONCATENATE(Tabela2[[#This Row],[Nazwa pliku - render - lokalizacja folderu]],B1816))</f>
        <v>G:\LocalUser\snws\Rendery_dwg_rys\web_ok\UPG_web_ok.png</v>
      </c>
      <c r="D1816" t="s">
        <v>2179</v>
      </c>
      <c r="E1816" t="s">
        <v>20</v>
      </c>
      <c r="F1816" t="str">
        <f>IF(E1816="","",CONCATENATE(Tabela2[[#This Row],[Nazwa pliku - .dwg - lokalizacja folderu]],E1816))</f>
        <v>G:\LocalUser\snws\Rendery_dwg_rys\dwg\UPG-139.DWG</v>
      </c>
      <c r="G1816" t="s">
        <v>2185</v>
      </c>
      <c r="H1816" t="s">
        <v>2204</v>
      </c>
      <c r="I1816" t="str">
        <f>IF(H1816="","",CONCATENATE(Tabela2[[#This Row],[Rysunek .png - lokalizacja folderu]],H1816))</f>
        <v>G:\LocalUser\snws\Rendery_dwg_rys\rys\UPG_rys.png</v>
      </c>
      <c r="J1816" t="s">
        <v>2181</v>
      </c>
      <c r="K1816" t="s">
        <v>2877</v>
      </c>
      <c r="L1816" t="str">
        <f>IF(K1816="","",CONCATENATE(Tabela2[[#This Row],[Zastosowania .jpg - lokalizacja folderu]],K1816))</f>
        <v>G:\LocalUser\snws\Rendery_dwg_rys\Zastosowania\obejmy-z-okladzina_z_rys.png</v>
      </c>
      <c r="N1816" t="str">
        <f>IF(M1816="","",CONCATENATE(Tabela2[[#This Row],[Zastosowania .jpg - lokalizacja folderu]],M1816))</f>
        <v/>
      </c>
      <c r="P1816" t="str">
        <f>IF(O1816="","",CONCATENATE(Tabela2[[#This Row],[Zastosowania .jpg - lokalizacja folderu]],O1816))</f>
        <v/>
      </c>
      <c r="Q1816" t="s">
        <v>2555</v>
      </c>
      <c r="R1816" t="s">
        <v>2875</v>
      </c>
      <c r="S1816" t="str">
        <f>IF(R1816="","",CONCATENATE(Tabela2[[#This Row],[Instrukcje .png - lokalizacja folderu]],R1816))</f>
        <v>G:\LocalUser\snws\Rendery_dwg_rys\Instrukcje\obejmy-z-okladzina_i_rys.png</v>
      </c>
      <c r="T1816" t="s">
        <v>2556</v>
      </c>
      <c r="U1816" t="s">
        <v>2575</v>
      </c>
      <c r="V1816" t="str">
        <f>IF(U1816="","",CONCATENATE(Tabela2[[#This Row],[Modele .rfa - lokalizacja folderu]],U1816))</f>
        <v>G:\LocalUser\snws\Rendery_dwg_rys\Modele 3D\NICZUK Pipe clamp EXPERT.rfa</v>
      </c>
      <c r="W1816" t="s">
        <v>2574</v>
      </c>
      <c r="X1816" t="s">
        <v>2717</v>
      </c>
      <c r="Y1816" t="str">
        <f>IF(X1816="","",CONCATENATE(Tabela2[[#This Row],[Modele .txt - lokalizacja folderu]],X1816))</f>
        <v>G:\LocalUser\snws\Rendery_dwg_rys\Modele 3D\NICZUK Pipe clamp EXPERT.txt</v>
      </c>
      <c r="Z1816" t="s">
        <v>2574</v>
      </c>
      <c r="AB1816" t="str">
        <f>IFERROR(VLOOKUP(Tabela2[[#This Row],[Kod]],[1]Arkusz7!$A:$W,23,FALSE),"")</f>
        <v>UPG-139 KPL</v>
      </c>
    </row>
    <row r="1817" spans="1:28" x14ac:dyDescent="0.25">
      <c r="A1817">
        <v>16381</v>
      </c>
      <c r="B1817" t="s">
        <v>3</v>
      </c>
      <c r="C1817" t="str">
        <f>IF(B1817="","",CONCATENATE(Tabela2[[#This Row],[Nazwa pliku - render - lokalizacja folderu]],B1817))</f>
        <v>G:\LocalUser\snws\Rendery_dwg_rys\web_ok\UPG_web_ok.png</v>
      </c>
      <c r="D1817" t="s">
        <v>2179</v>
      </c>
      <c r="E1817" t="s">
        <v>20</v>
      </c>
      <c r="F1817" t="str">
        <f>IF(E1817="","",CONCATENATE(Tabela2[[#This Row],[Nazwa pliku - .dwg - lokalizacja folderu]],E1817))</f>
        <v>G:\LocalUser\snws\Rendery_dwg_rys\dwg\UPG-139.DWG</v>
      </c>
      <c r="G1817" t="s">
        <v>2185</v>
      </c>
      <c r="H1817" t="s">
        <v>2204</v>
      </c>
      <c r="I1817" t="str">
        <f>IF(H1817="","",CONCATENATE(Tabela2[[#This Row],[Rysunek .png - lokalizacja folderu]],H1817))</f>
        <v>G:\LocalUser\snws\Rendery_dwg_rys\rys\UPG_rys.png</v>
      </c>
      <c r="J1817" t="s">
        <v>2181</v>
      </c>
      <c r="K1817" t="s">
        <v>2877</v>
      </c>
      <c r="L1817" t="str">
        <f>IF(K1817="","",CONCATENATE(Tabela2[[#This Row],[Zastosowania .jpg - lokalizacja folderu]],K1817))</f>
        <v>G:\LocalUser\snws\Rendery_dwg_rys\Zastosowania\obejmy-z-okladzina_z_rys.png</v>
      </c>
      <c r="N1817" t="str">
        <f>IF(M1817="","",CONCATENATE(Tabela2[[#This Row],[Zastosowania .jpg - lokalizacja folderu]],M1817))</f>
        <v/>
      </c>
      <c r="P1817" t="str">
        <f>IF(O1817="","",CONCATENATE(Tabela2[[#This Row],[Zastosowania .jpg - lokalizacja folderu]],O1817))</f>
        <v/>
      </c>
      <c r="Q1817" t="s">
        <v>2555</v>
      </c>
      <c r="R1817" t="s">
        <v>2875</v>
      </c>
      <c r="S1817" t="str">
        <f>IF(R1817="","",CONCATENATE(Tabela2[[#This Row],[Instrukcje .png - lokalizacja folderu]],R1817))</f>
        <v>G:\LocalUser\snws\Rendery_dwg_rys\Instrukcje\obejmy-z-okladzina_i_rys.png</v>
      </c>
      <c r="T1817" t="s">
        <v>2556</v>
      </c>
      <c r="U1817" t="s">
        <v>2575</v>
      </c>
      <c r="V1817" t="str">
        <f>IF(U1817="","",CONCATENATE(Tabela2[[#This Row],[Modele .rfa - lokalizacja folderu]],U1817))</f>
        <v>G:\LocalUser\snws\Rendery_dwg_rys\Modele 3D\NICZUK Pipe clamp EXPERT.rfa</v>
      </c>
      <c r="W1817" t="s">
        <v>2574</v>
      </c>
      <c r="X1817" t="s">
        <v>2717</v>
      </c>
      <c r="Y1817" t="str">
        <f>IF(X1817="","",CONCATENATE(Tabela2[[#This Row],[Modele .txt - lokalizacja folderu]],X1817))</f>
        <v>G:\LocalUser\snws\Rendery_dwg_rys\Modele 3D\NICZUK Pipe clamp EXPERT.txt</v>
      </c>
      <c r="Z1817" t="s">
        <v>2574</v>
      </c>
      <c r="AB1817" t="str">
        <f>IFERROR(VLOOKUP(Tabela2[[#This Row],[Kod]],[1]Arkusz7!$A:$W,23,FALSE),"")</f>
        <v>UPG-139 SKR</v>
      </c>
    </row>
    <row r="1818" spans="1:28" x14ac:dyDescent="0.25">
      <c r="A1818">
        <v>7073</v>
      </c>
      <c r="B1818" t="s">
        <v>3</v>
      </c>
      <c r="C1818" t="str">
        <f>IF(B1818="","",CONCATENATE(Tabela2[[#This Row],[Nazwa pliku - render - lokalizacja folderu]],B1818))</f>
        <v>G:\LocalUser\snws\Rendery_dwg_rys\web_ok\UPG_web_ok.png</v>
      </c>
      <c r="D1818" t="s">
        <v>2179</v>
      </c>
      <c r="E1818" t="s">
        <v>22</v>
      </c>
      <c r="F1818" t="str">
        <f>IF(E1818="","",CONCATENATE(Tabela2[[#This Row],[Nazwa pliku - .dwg - lokalizacja folderu]],E1818))</f>
        <v>G:\LocalUser\snws\Rendery_dwg_rys\dwg\UPG-168.DWG</v>
      </c>
      <c r="G1818" t="s">
        <v>2185</v>
      </c>
      <c r="H1818" t="s">
        <v>2204</v>
      </c>
      <c r="I1818" t="str">
        <f>IF(H1818="","",CONCATENATE(Tabela2[[#This Row],[Rysunek .png - lokalizacja folderu]],H1818))</f>
        <v>G:\LocalUser\snws\Rendery_dwg_rys\rys\UPG_rys.png</v>
      </c>
      <c r="J1818" t="s">
        <v>2181</v>
      </c>
      <c r="K1818" t="s">
        <v>2877</v>
      </c>
      <c r="L1818" t="str">
        <f>IF(K1818="","",CONCATENATE(Tabela2[[#This Row],[Zastosowania .jpg - lokalizacja folderu]],K1818))</f>
        <v>G:\LocalUser\snws\Rendery_dwg_rys\Zastosowania\obejmy-z-okladzina_z_rys.png</v>
      </c>
      <c r="N1818" t="str">
        <f>IF(M1818="","",CONCATENATE(Tabela2[[#This Row],[Zastosowania .jpg - lokalizacja folderu]],M1818))</f>
        <v/>
      </c>
      <c r="P1818" t="str">
        <f>IF(O1818="","",CONCATENATE(Tabela2[[#This Row],[Zastosowania .jpg - lokalizacja folderu]],O1818))</f>
        <v/>
      </c>
      <c r="Q1818" t="s">
        <v>2555</v>
      </c>
      <c r="R1818" t="s">
        <v>2875</v>
      </c>
      <c r="S1818" t="str">
        <f>IF(R1818="","",CONCATENATE(Tabela2[[#This Row],[Instrukcje .png - lokalizacja folderu]],R1818))</f>
        <v>G:\LocalUser\snws\Rendery_dwg_rys\Instrukcje\obejmy-z-okladzina_i_rys.png</v>
      </c>
      <c r="T1818" t="s">
        <v>2556</v>
      </c>
      <c r="U1818" t="s">
        <v>2575</v>
      </c>
      <c r="V1818" t="str">
        <f>IF(U1818="","",CONCATENATE(Tabela2[[#This Row],[Modele .rfa - lokalizacja folderu]],U1818))</f>
        <v>G:\LocalUser\snws\Rendery_dwg_rys\Modele 3D\NICZUK Pipe clamp EXPERT.rfa</v>
      </c>
      <c r="W1818" t="s">
        <v>2574</v>
      </c>
      <c r="X1818" t="s">
        <v>2717</v>
      </c>
      <c r="Y1818" t="str">
        <f>IF(X1818="","",CONCATENATE(Tabela2[[#This Row],[Modele .txt - lokalizacja folderu]],X1818))</f>
        <v>G:\LocalUser\snws\Rendery_dwg_rys\Modele 3D\NICZUK Pipe clamp EXPERT.txt</v>
      </c>
      <c r="Z1818" t="s">
        <v>2574</v>
      </c>
      <c r="AB1818" t="str">
        <f>IFERROR(VLOOKUP(Tabela2[[#This Row],[Kod]],[1]Arkusz7!$A:$W,23,FALSE),"")</f>
        <v>UPG-168 BK</v>
      </c>
    </row>
    <row r="1819" spans="1:28" x14ac:dyDescent="0.25">
      <c r="A1819">
        <v>8330</v>
      </c>
      <c r="B1819" t="s">
        <v>3</v>
      </c>
      <c r="C1819" t="str">
        <f>IF(B1819="","",CONCATENATE(Tabela2[[#This Row],[Nazwa pliku - render - lokalizacja folderu]],B1819))</f>
        <v>G:\LocalUser\snws\Rendery_dwg_rys\web_ok\UPG_web_ok.png</v>
      </c>
      <c r="D1819" t="s">
        <v>2179</v>
      </c>
      <c r="E1819" t="s">
        <v>22</v>
      </c>
      <c r="F1819" t="str">
        <f>IF(E1819="","",CONCATENATE(Tabela2[[#This Row],[Nazwa pliku - .dwg - lokalizacja folderu]],E1819))</f>
        <v>G:\LocalUser\snws\Rendery_dwg_rys\dwg\UPG-168.DWG</v>
      </c>
      <c r="G1819" t="s">
        <v>2185</v>
      </c>
      <c r="H1819" t="s">
        <v>2204</v>
      </c>
      <c r="I1819" t="str">
        <f>IF(H1819="","",CONCATENATE(Tabela2[[#This Row],[Rysunek .png - lokalizacja folderu]],H1819))</f>
        <v>G:\LocalUser\snws\Rendery_dwg_rys\rys\UPG_rys.png</v>
      </c>
      <c r="J1819" t="s">
        <v>2181</v>
      </c>
      <c r="K1819" t="s">
        <v>2877</v>
      </c>
      <c r="L1819" t="str">
        <f>IF(K1819="","",CONCATENATE(Tabela2[[#This Row],[Zastosowania .jpg - lokalizacja folderu]],K1819))</f>
        <v>G:\LocalUser\snws\Rendery_dwg_rys\Zastosowania\obejmy-z-okladzina_z_rys.png</v>
      </c>
      <c r="N1819" t="str">
        <f>IF(M1819="","",CONCATENATE(Tabela2[[#This Row],[Zastosowania .jpg - lokalizacja folderu]],M1819))</f>
        <v/>
      </c>
      <c r="P1819" t="str">
        <f>IF(O1819="","",CONCATENATE(Tabela2[[#This Row],[Zastosowania .jpg - lokalizacja folderu]],O1819))</f>
        <v/>
      </c>
      <c r="Q1819" t="s">
        <v>2555</v>
      </c>
      <c r="R1819" t="s">
        <v>2875</v>
      </c>
      <c r="S1819" t="str">
        <f>IF(R1819="","",CONCATENATE(Tabela2[[#This Row],[Instrukcje .png - lokalizacja folderu]],R1819))</f>
        <v>G:\LocalUser\snws\Rendery_dwg_rys\Instrukcje\obejmy-z-okladzina_i_rys.png</v>
      </c>
      <c r="T1819" t="s">
        <v>2556</v>
      </c>
      <c r="U1819" t="s">
        <v>2575</v>
      </c>
      <c r="V1819" t="str">
        <f>IF(U1819="","",CONCATENATE(Tabela2[[#This Row],[Modele .rfa - lokalizacja folderu]],U1819))</f>
        <v>G:\LocalUser\snws\Rendery_dwg_rys\Modele 3D\NICZUK Pipe clamp EXPERT.rfa</v>
      </c>
      <c r="W1819" t="s">
        <v>2574</v>
      </c>
      <c r="X1819" t="s">
        <v>2717</v>
      </c>
      <c r="Y1819" t="str">
        <f>IF(X1819="","",CONCATENATE(Tabela2[[#This Row],[Modele .txt - lokalizacja folderu]],X1819))</f>
        <v>G:\LocalUser\snws\Rendery_dwg_rys\Modele 3D\NICZUK Pipe clamp EXPERT.txt</v>
      </c>
      <c r="Z1819" t="s">
        <v>2574</v>
      </c>
      <c r="AB1819" t="str">
        <f>IFERROR(VLOOKUP(Tabela2[[#This Row],[Kod]],[1]Arkusz7!$A:$W,23,FALSE),"")</f>
        <v>UPG-168 KPL</v>
      </c>
    </row>
    <row r="1820" spans="1:28" x14ac:dyDescent="0.25">
      <c r="A1820">
        <v>11807</v>
      </c>
      <c r="B1820" t="s">
        <v>3</v>
      </c>
      <c r="C1820" t="str">
        <f>IF(B1820="","",CONCATENATE(Tabela2[[#This Row],[Nazwa pliku - render - lokalizacja folderu]],B1820))</f>
        <v>G:\LocalUser\snws\Rendery_dwg_rys\web_ok\UPG_web_ok.png</v>
      </c>
      <c r="D1820" t="s">
        <v>2179</v>
      </c>
      <c r="E1820" t="s">
        <v>23</v>
      </c>
      <c r="F1820" t="str">
        <f>IF(E1820="","",CONCATENATE(Tabela2[[#This Row],[Nazwa pliku - .dwg - lokalizacja folderu]],E1820))</f>
        <v>G:\LocalUser\snws\Rendery_dwg_rys\dwg\UPG-188.DWG</v>
      </c>
      <c r="G1820" t="s">
        <v>2185</v>
      </c>
      <c r="H1820" t="s">
        <v>2204</v>
      </c>
      <c r="I1820" t="str">
        <f>IF(H1820="","",CONCATENATE(Tabela2[[#This Row],[Rysunek .png - lokalizacja folderu]],H1820))</f>
        <v>G:\LocalUser\snws\Rendery_dwg_rys\rys\UPG_rys.png</v>
      </c>
      <c r="J1820" t="s">
        <v>2181</v>
      </c>
      <c r="K1820" t="s">
        <v>2877</v>
      </c>
      <c r="L1820" t="str">
        <f>IF(K1820="","",CONCATENATE(Tabela2[[#This Row],[Zastosowania .jpg - lokalizacja folderu]],K1820))</f>
        <v>G:\LocalUser\snws\Rendery_dwg_rys\Zastosowania\obejmy-z-okladzina_z_rys.png</v>
      </c>
      <c r="N1820" t="str">
        <f>IF(M1820="","",CONCATENATE(Tabela2[[#This Row],[Zastosowania .jpg - lokalizacja folderu]],M1820))</f>
        <v/>
      </c>
      <c r="P1820" t="str">
        <f>IF(O1820="","",CONCATENATE(Tabela2[[#This Row],[Zastosowania .jpg - lokalizacja folderu]],O1820))</f>
        <v/>
      </c>
      <c r="Q1820" t="s">
        <v>2555</v>
      </c>
      <c r="R1820" t="s">
        <v>2875</v>
      </c>
      <c r="S1820" t="str">
        <f>IF(R1820="","",CONCATENATE(Tabela2[[#This Row],[Instrukcje .png - lokalizacja folderu]],R1820))</f>
        <v>G:\LocalUser\snws\Rendery_dwg_rys\Instrukcje\obejmy-z-okladzina_i_rys.png</v>
      </c>
      <c r="T1820" t="s">
        <v>2556</v>
      </c>
      <c r="U1820" t="s">
        <v>2575</v>
      </c>
      <c r="V1820" t="str">
        <f>IF(U1820="","",CONCATENATE(Tabela2[[#This Row],[Modele .rfa - lokalizacja folderu]],U1820))</f>
        <v>G:\LocalUser\snws\Rendery_dwg_rys\Modele 3D\NICZUK Pipe clamp EXPERT.rfa</v>
      </c>
      <c r="W1820" t="s">
        <v>2574</v>
      </c>
      <c r="X1820" t="s">
        <v>2717</v>
      </c>
      <c r="Y1820" t="str">
        <f>IF(X1820="","",CONCATENATE(Tabela2[[#This Row],[Modele .txt - lokalizacja folderu]],X1820))</f>
        <v>G:\LocalUser\snws\Rendery_dwg_rys\Modele 3D\NICZUK Pipe clamp EXPERT.txt</v>
      </c>
      <c r="Z1820" t="s">
        <v>2574</v>
      </c>
      <c r="AB1820" t="str">
        <f>IFERROR(VLOOKUP(Tabela2[[#This Row],[Kod]],[1]Arkusz7!$A:$W,23,FALSE),"")</f>
        <v>UPG-188 BK</v>
      </c>
    </row>
    <row r="1821" spans="1:28" x14ac:dyDescent="0.25">
      <c r="A1821">
        <v>553</v>
      </c>
      <c r="B1821" t="s">
        <v>3</v>
      </c>
      <c r="C1821" t="str">
        <f>IF(B1821="","",CONCATENATE(Tabela2[[#This Row],[Nazwa pliku - render - lokalizacja folderu]],B1821))</f>
        <v>G:\LocalUser\snws\Rendery_dwg_rys\web_ok\UPG_web_ok.png</v>
      </c>
      <c r="D1821" t="s">
        <v>2179</v>
      </c>
      <c r="E1821" t="s">
        <v>11</v>
      </c>
      <c r="F1821" t="str">
        <f>IF(E1821="","",CONCATENATE(Tabela2[[#This Row],[Nazwa pliku - .dwg - lokalizacja folderu]],E1821))</f>
        <v>G:\LocalUser\snws\Rendery_dwg_rys\dwg\UPG-2.DWG</v>
      </c>
      <c r="G1821" t="s">
        <v>2185</v>
      </c>
      <c r="H1821" t="s">
        <v>2204</v>
      </c>
      <c r="I1821" t="str">
        <f>IF(H1821="","",CONCATENATE(Tabela2[[#This Row],[Rysunek .png - lokalizacja folderu]],H1821))</f>
        <v>G:\LocalUser\snws\Rendery_dwg_rys\rys\UPG_rys.png</v>
      </c>
      <c r="J1821" t="s">
        <v>2181</v>
      </c>
      <c r="K1821" t="s">
        <v>2877</v>
      </c>
      <c r="L1821" t="str">
        <f>IF(K1821="","",CONCATENATE(Tabela2[[#This Row],[Zastosowania .jpg - lokalizacja folderu]],K1821))</f>
        <v>G:\LocalUser\snws\Rendery_dwg_rys\Zastosowania\obejmy-z-okladzina_z_rys.png</v>
      </c>
      <c r="N1821" t="str">
        <f>IF(M1821="","",CONCATENATE(Tabela2[[#This Row],[Zastosowania .jpg - lokalizacja folderu]],M1821))</f>
        <v/>
      </c>
      <c r="P1821" t="str">
        <f>IF(O1821="","",CONCATENATE(Tabela2[[#This Row],[Zastosowania .jpg - lokalizacja folderu]],O1821))</f>
        <v/>
      </c>
      <c r="Q1821" t="s">
        <v>2555</v>
      </c>
      <c r="R1821" t="s">
        <v>2875</v>
      </c>
      <c r="S1821" t="str">
        <f>IF(R1821="","",CONCATENATE(Tabela2[[#This Row],[Instrukcje .png - lokalizacja folderu]],R1821))</f>
        <v>G:\LocalUser\snws\Rendery_dwg_rys\Instrukcje\obejmy-z-okladzina_i_rys.png</v>
      </c>
      <c r="T1821" t="s">
        <v>2556</v>
      </c>
      <c r="U1821" t="s">
        <v>2575</v>
      </c>
      <c r="V1821" t="str">
        <f>IF(U1821="","",CONCATENATE(Tabela2[[#This Row],[Modele .rfa - lokalizacja folderu]],U1821))</f>
        <v>G:\LocalUser\snws\Rendery_dwg_rys\Modele 3D\NICZUK Pipe clamp EXPERT.rfa</v>
      </c>
      <c r="W1821" t="s">
        <v>2574</v>
      </c>
      <c r="X1821" t="s">
        <v>2717</v>
      </c>
      <c r="Y1821" t="str">
        <f>IF(X1821="","",CONCATENATE(Tabela2[[#This Row],[Modele .txt - lokalizacja folderu]],X1821))</f>
        <v>G:\LocalUser\snws\Rendery_dwg_rys\Modele 3D\NICZUK Pipe clamp EXPERT.txt</v>
      </c>
      <c r="Z1821" t="s">
        <v>2574</v>
      </c>
      <c r="AB1821" t="str">
        <f>IFERROR(VLOOKUP(Tabela2[[#This Row],[Kod]],[1]Arkusz7!$A:$W,23,FALSE),"")</f>
        <v>UPG-2 BK</v>
      </c>
    </row>
    <row r="1822" spans="1:28" x14ac:dyDescent="0.25">
      <c r="A1822">
        <v>390</v>
      </c>
      <c r="B1822" t="s">
        <v>3</v>
      </c>
      <c r="C1822" t="str">
        <f>IF(B1822="","",CONCATENATE(Tabela2[[#This Row],[Nazwa pliku - render - lokalizacja folderu]],B1822))</f>
        <v>G:\LocalUser\snws\Rendery_dwg_rys\web_ok\UPG_web_ok.png</v>
      </c>
      <c r="D1822" t="s">
        <v>2179</v>
      </c>
      <c r="E1822" t="s">
        <v>11</v>
      </c>
      <c r="F1822" t="str">
        <f>IF(E1822="","",CONCATENATE(Tabela2[[#This Row],[Nazwa pliku - .dwg - lokalizacja folderu]],E1822))</f>
        <v>G:\LocalUser\snws\Rendery_dwg_rys\dwg\UPG-2.DWG</v>
      </c>
      <c r="G1822" t="s">
        <v>2185</v>
      </c>
      <c r="H1822" t="s">
        <v>2204</v>
      </c>
      <c r="I1822" t="str">
        <f>IF(H1822="","",CONCATENATE(Tabela2[[#This Row],[Rysunek .png - lokalizacja folderu]],H1822))</f>
        <v>G:\LocalUser\snws\Rendery_dwg_rys\rys\UPG_rys.png</v>
      </c>
      <c r="J1822" t="s">
        <v>2181</v>
      </c>
      <c r="K1822" t="s">
        <v>2877</v>
      </c>
      <c r="L1822" t="str">
        <f>IF(K1822="","",CONCATENATE(Tabela2[[#This Row],[Zastosowania .jpg - lokalizacja folderu]],K1822))</f>
        <v>G:\LocalUser\snws\Rendery_dwg_rys\Zastosowania\obejmy-z-okladzina_z_rys.png</v>
      </c>
      <c r="N1822" t="str">
        <f>IF(M1822="","",CONCATENATE(Tabela2[[#This Row],[Zastosowania .jpg - lokalizacja folderu]],M1822))</f>
        <v/>
      </c>
      <c r="P1822" t="str">
        <f>IF(O1822="","",CONCATENATE(Tabela2[[#This Row],[Zastosowania .jpg - lokalizacja folderu]],O1822))</f>
        <v/>
      </c>
      <c r="Q1822" t="s">
        <v>2555</v>
      </c>
      <c r="R1822" t="s">
        <v>2875</v>
      </c>
      <c r="S1822" t="str">
        <f>IF(R1822="","",CONCATENATE(Tabela2[[#This Row],[Instrukcje .png - lokalizacja folderu]],R1822))</f>
        <v>G:\LocalUser\snws\Rendery_dwg_rys\Instrukcje\obejmy-z-okladzina_i_rys.png</v>
      </c>
      <c r="T1822" t="s">
        <v>2556</v>
      </c>
      <c r="U1822" t="s">
        <v>2575</v>
      </c>
      <c r="V1822" t="str">
        <f>IF(U1822="","",CONCATENATE(Tabela2[[#This Row],[Modele .rfa - lokalizacja folderu]],U1822))</f>
        <v>G:\LocalUser\snws\Rendery_dwg_rys\Modele 3D\NICZUK Pipe clamp EXPERT.rfa</v>
      </c>
      <c r="W1822" t="s">
        <v>2574</v>
      </c>
      <c r="X1822" t="s">
        <v>2717</v>
      </c>
      <c r="Y1822" t="str">
        <f>IF(X1822="","",CONCATENATE(Tabela2[[#This Row],[Modele .txt - lokalizacja folderu]],X1822))</f>
        <v>G:\LocalUser\snws\Rendery_dwg_rys\Modele 3D\NICZUK Pipe clamp EXPERT.txt</v>
      </c>
      <c r="Z1822" t="s">
        <v>2574</v>
      </c>
      <c r="AB1822" t="str">
        <f>IFERROR(VLOOKUP(Tabela2[[#This Row],[Kod]],[1]Arkusz7!$A:$W,23,FALSE),"")</f>
        <v>UPG-2 KPL</v>
      </c>
    </row>
    <row r="1823" spans="1:28" x14ac:dyDescent="0.25">
      <c r="A1823">
        <v>7820</v>
      </c>
      <c r="B1823" t="s">
        <v>3</v>
      </c>
      <c r="C1823" t="str">
        <f>IF(B1823="","",CONCATENATE(Tabela2[[#This Row],[Nazwa pliku - render - lokalizacja folderu]],B1823))</f>
        <v>G:\LocalUser\snws\Rendery_dwg_rys\web_ok\UPG_web_ok.png</v>
      </c>
      <c r="D1823" t="s">
        <v>2179</v>
      </c>
      <c r="E1823" t="s">
        <v>11</v>
      </c>
      <c r="F1823" t="str">
        <f>IF(E1823="","",CONCATENATE(Tabela2[[#This Row],[Nazwa pliku - .dwg - lokalizacja folderu]],E1823))</f>
        <v>G:\LocalUser\snws\Rendery_dwg_rys\dwg\UPG-2.DWG</v>
      </c>
      <c r="G1823" t="s">
        <v>2185</v>
      </c>
      <c r="H1823" t="s">
        <v>2204</v>
      </c>
      <c r="I1823" t="str">
        <f>IF(H1823="","",CONCATENATE(Tabela2[[#This Row],[Rysunek .png - lokalizacja folderu]],H1823))</f>
        <v>G:\LocalUser\snws\Rendery_dwg_rys\rys\UPG_rys.png</v>
      </c>
      <c r="J1823" t="s">
        <v>2181</v>
      </c>
      <c r="K1823" t="s">
        <v>2877</v>
      </c>
      <c r="L1823" t="str">
        <f>IF(K1823="","",CONCATENATE(Tabela2[[#This Row],[Zastosowania .jpg - lokalizacja folderu]],K1823))</f>
        <v>G:\LocalUser\snws\Rendery_dwg_rys\Zastosowania\obejmy-z-okladzina_z_rys.png</v>
      </c>
      <c r="N1823" t="str">
        <f>IF(M1823="","",CONCATENATE(Tabela2[[#This Row],[Zastosowania .jpg - lokalizacja folderu]],M1823))</f>
        <v/>
      </c>
      <c r="P1823" t="str">
        <f>IF(O1823="","",CONCATENATE(Tabela2[[#This Row],[Zastosowania .jpg - lokalizacja folderu]],O1823))</f>
        <v/>
      </c>
      <c r="Q1823" t="s">
        <v>2555</v>
      </c>
      <c r="R1823" t="s">
        <v>2875</v>
      </c>
      <c r="S1823" t="str">
        <f>IF(R1823="","",CONCATENATE(Tabela2[[#This Row],[Instrukcje .png - lokalizacja folderu]],R1823))</f>
        <v>G:\LocalUser\snws\Rendery_dwg_rys\Instrukcje\obejmy-z-okladzina_i_rys.png</v>
      </c>
      <c r="T1823" t="s">
        <v>2556</v>
      </c>
      <c r="U1823" t="s">
        <v>2575</v>
      </c>
      <c r="V1823" t="str">
        <f>IF(U1823="","",CONCATENATE(Tabela2[[#This Row],[Modele .rfa - lokalizacja folderu]],U1823))</f>
        <v>G:\LocalUser\snws\Rendery_dwg_rys\Modele 3D\NICZUK Pipe clamp EXPERT.rfa</v>
      </c>
      <c r="W1823" t="s">
        <v>2574</v>
      </c>
      <c r="X1823" t="s">
        <v>2717</v>
      </c>
      <c r="Y1823" t="str">
        <f>IF(X1823="","",CONCATENATE(Tabela2[[#This Row],[Modele .txt - lokalizacja folderu]],X1823))</f>
        <v>G:\LocalUser\snws\Rendery_dwg_rys\Modele 3D\NICZUK Pipe clamp EXPERT.txt</v>
      </c>
      <c r="Z1823" t="s">
        <v>2574</v>
      </c>
      <c r="AB1823" t="str">
        <f>IFERROR(VLOOKUP(Tabela2[[#This Row],[Kod]],[1]Arkusz7!$A:$W,23,FALSE),"")</f>
        <v>UPG-2 SKR</v>
      </c>
    </row>
    <row r="1824" spans="1:28" x14ac:dyDescent="0.25">
      <c r="A1824">
        <v>554</v>
      </c>
      <c r="B1824" t="s">
        <v>3</v>
      </c>
      <c r="C1824" t="str">
        <f>IF(B1824="","",CONCATENATE(Tabela2[[#This Row],[Nazwa pliku - render - lokalizacja folderu]],B1824))</f>
        <v>G:\LocalUser\snws\Rendery_dwg_rys\web_ok\UPG_web_ok.png</v>
      </c>
      <c r="D1824" t="s">
        <v>2179</v>
      </c>
      <c r="E1824" t="s">
        <v>24</v>
      </c>
      <c r="F1824" t="str">
        <f>IF(E1824="","",CONCATENATE(Tabela2[[#This Row],[Nazwa pliku - .dwg - lokalizacja folderu]],E1824))</f>
        <v>G:\LocalUser\snws\Rendery_dwg_rys\dwg\UPG-200.DWG</v>
      </c>
      <c r="G1824" t="s">
        <v>2185</v>
      </c>
      <c r="H1824" t="s">
        <v>2204</v>
      </c>
      <c r="I1824" t="str">
        <f>IF(H1824="","",CONCATENATE(Tabela2[[#This Row],[Rysunek .png - lokalizacja folderu]],H1824))</f>
        <v>G:\LocalUser\snws\Rendery_dwg_rys\rys\UPG_rys.png</v>
      </c>
      <c r="J1824" t="s">
        <v>2181</v>
      </c>
      <c r="K1824" t="s">
        <v>2877</v>
      </c>
      <c r="L1824" t="str">
        <f>IF(K1824="","",CONCATENATE(Tabela2[[#This Row],[Zastosowania .jpg - lokalizacja folderu]],K1824))</f>
        <v>G:\LocalUser\snws\Rendery_dwg_rys\Zastosowania\obejmy-z-okladzina_z_rys.png</v>
      </c>
      <c r="N1824" t="str">
        <f>IF(M1824="","",CONCATENATE(Tabela2[[#This Row],[Zastosowania .jpg - lokalizacja folderu]],M1824))</f>
        <v/>
      </c>
      <c r="P1824" t="str">
        <f>IF(O1824="","",CONCATENATE(Tabela2[[#This Row],[Zastosowania .jpg - lokalizacja folderu]],O1824))</f>
        <v/>
      </c>
      <c r="Q1824" t="s">
        <v>2555</v>
      </c>
      <c r="R1824" t="s">
        <v>2875</v>
      </c>
      <c r="S1824" t="str">
        <f>IF(R1824="","",CONCATENATE(Tabela2[[#This Row],[Instrukcje .png - lokalizacja folderu]],R1824))</f>
        <v>G:\LocalUser\snws\Rendery_dwg_rys\Instrukcje\obejmy-z-okladzina_i_rys.png</v>
      </c>
      <c r="T1824" t="s">
        <v>2556</v>
      </c>
      <c r="U1824" t="s">
        <v>2575</v>
      </c>
      <c r="V1824" t="str">
        <f>IF(U1824="","",CONCATENATE(Tabela2[[#This Row],[Modele .rfa - lokalizacja folderu]],U1824))</f>
        <v>G:\LocalUser\snws\Rendery_dwg_rys\Modele 3D\NICZUK Pipe clamp EXPERT.rfa</v>
      </c>
      <c r="W1824" t="s">
        <v>2574</v>
      </c>
      <c r="X1824" t="s">
        <v>2717</v>
      </c>
      <c r="Y1824" t="str">
        <f>IF(X1824="","",CONCATENATE(Tabela2[[#This Row],[Modele .txt - lokalizacja folderu]],X1824))</f>
        <v>G:\LocalUser\snws\Rendery_dwg_rys\Modele 3D\NICZUK Pipe clamp EXPERT.txt</v>
      </c>
      <c r="Z1824" t="s">
        <v>2574</v>
      </c>
      <c r="AB1824" t="str">
        <f>IFERROR(VLOOKUP(Tabela2[[#This Row],[Kod]],[1]Arkusz7!$A:$W,23,FALSE),"")</f>
        <v>UPG-200 BK</v>
      </c>
    </row>
    <row r="1825" spans="1:28" x14ac:dyDescent="0.25">
      <c r="A1825">
        <v>555</v>
      </c>
      <c r="B1825" t="s">
        <v>3</v>
      </c>
      <c r="C1825" t="str">
        <f>IF(B1825="","",CONCATENATE(Tabela2[[#This Row],[Nazwa pliku - render - lokalizacja folderu]],B1825))</f>
        <v>G:\LocalUser\snws\Rendery_dwg_rys\web_ok\UPG_web_ok.png</v>
      </c>
      <c r="D1825" t="s">
        <v>2179</v>
      </c>
      <c r="E1825" t="s">
        <v>12</v>
      </c>
      <c r="F1825" t="str">
        <f>IF(E1825="","",CONCATENATE(Tabela2[[#This Row],[Nazwa pliku - .dwg - lokalizacja folderu]],E1825))</f>
        <v>G:\LocalUser\snws\Rendery_dwg_rys\dwg\UPG-21_2.DWG</v>
      </c>
      <c r="G1825" t="s">
        <v>2185</v>
      </c>
      <c r="H1825" t="s">
        <v>2204</v>
      </c>
      <c r="I1825" t="str">
        <f>IF(H1825="","",CONCATENATE(Tabela2[[#This Row],[Rysunek .png - lokalizacja folderu]],H1825))</f>
        <v>G:\LocalUser\snws\Rendery_dwg_rys\rys\UPG_rys.png</v>
      </c>
      <c r="J1825" t="s">
        <v>2181</v>
      </c>
      <c r="K1825" t="s">
        <v>2877</v>
      </c>
      <c r="L1825" t="str">
        <f>IF(K1825="","",CONCATENATE(Tabela2[[#This Row],[Zastosowania .jpg - lokalizacja folderu]],K1825))</f>
        <v>G:\LocalUser\snws\Rendery_dwg_rys\Zastosowania\obejmy-z-okladzina_z_rys.png</v>
      </c>
      <c r="N1825" t="str">
        <f>IF(M1825="","",CONCATENATE(Tabela2[[#This Row],[Zastosowania .jpg - lokalizacja folderu]],M1825))</f>
        <v/>
      </c>
      <c r="P1825" t="str">
        <f>IF(O1825="","",CONCATENATE(Tabela2[[#This Row],[Zastosowania .jpg - lokalizacja folderu]],O1825))</f>
        <v/>
      </c>
      <c r="Q1825" t="s">
        <v>2555</v>
      </c>
      <c r="R1825" t="s">
        <v>2875</v>
      </c>
      <c r="S1825" t="str">
        <f>IF(R1825="","",CONCATENATE(Tabela2[[#This Row],[Instrukcje .png - lokalizacja folderu]],R1825))</f>
        <v>G:\LocalUser\snws\Rendery_dwg_rys\Instrukcje\obejmy-z-okladzina_i_rys.png</v>
      </c>
      <c r="T1825" t="s">
        <v>2556</v>
      </c>
      <c r="U1825" t="s">
        <v>2575</v>
      </c>
      <c r="V1825" t="str">
        <f>IF(U1825="","",CONCATENATE(Tabela2[[#This Row],[Modele .rfa - lokalizacja folderu]],U1825))</f>
        <v>G:\LocalUser\snws\Rendery_dwg_rys\Modele 3D\NICZUK Pipe clamp EXPERT.rfa</v>
      </c>
      <c r="W1825" t="s">
        <v>2574</v>
      </c>
      <c r="X1825" t="s">
        <v>2717</v>
      </c>
      <c r="Y1825" t="str">
        <f>IF(X1825="","",CONCATENATE(Tabela2[[#This Row],[Modele .txt - lokalizacja folderu]],X1825))</f>
        <v>G:\LocalUser\snws\Rendery_dwg_rys\Modele 3D\NICZUK Pipe clamp EXPERT.txt</v>
      </c>
      <c r="Z1825" t="s">
        <v>2574</v>
      </c>
      <c r="AB1825" t="str">
        <f>IFERROR(VLOOKUP(Tabela2[[#This Row],[Kod]],[1]Arkusz7!$A:$W,23,FALSE),"")</f>
        <v>UPG-21/2 BK</v>
      </c>
    </row>
    <row r="1826" spans="1:28" x14ac:dyDescent="0.25">
      <c r="A1826">
        <v>392</v>
      </c>
      <c r="B1826" t="s">
        <v>3</v>
      </c>
      <c r="C1826" t="str">
        <f>IF(B1826="","",CONCATENATE(Tabela2[[#This Row],[Nazwa pliku - render - lokalizacja folderu]],B1826))</f>
        <v>G:\LocalUser\snws\Rendery_dwg_rys\web_ok\UPG_web_ok.png</v>
      </c>
      <c r="D1826" t="s">
        <v>2179</v>
      </c>
      <c r="E1826" t="s">
        <v>12</v>
      </c>
      <c r="F1826" t="str">
        <f>IF(E1826="","",CONCATENATE(Tabela2[[#This Row],[Nazwa pliku - .dwg - lokalizacja folderu]],E1826))</f>
        <v>G:\LocalUser\snws\Rendery_dwg_rys\dwg\UPG-21_2.DWG</v>
      </c>
      <c r="G1826" t="s">
        <v>2185</v>
      </c>
      <c r="H1826" t="s">
        <v>2204</v>
      </c>
      <c r="I1826" t="str">
        <f>IF(H1826="","",CONCATENATE(Tabela2[[#This Row],[Rysunek .png - lokalizacja folderu]],H1826))</f>
        <v>G:\LocalUser\snws\Rendery_dwg_rys\rys\UPG_rys.png</v>
      </c>
      <c r="J1826" t="s">
        <v>2181</v>
      </c>
      <c r="K1826" t="s">
        <v>2877</v>
      </c>
      <c r="L1826" t="str">
        <f>IF(K1826="","",CONCATENATE(Tabela2[[#This Row],[Zastosowania .jpg - lokalizacja folderu]],K1826))</f>
        <v>G:\LocalUser\snws\Rendery_dwg_rys\Zastosowania\obejmy-z-okladzina_z_rys.png</v>
      </c>
      <c r="N1826" t="str">
        <f>IF(M1826="","",CONCATENATE(Tabela2[[#This Row],[Zastosowania .jpg - lokalizacja folderu]],M1826))</f>
        <v/>
      </c>
      <c r="P1826" t="str">
        <f>IF(O1826="","",CONCATENATE(Tabela2[[#This Row],[Zastosowania .jpg - lokalizacja folderu]],O1826))</f>
        <v/>
      </c>
      <c r="Q1826" t="s">
        <v>2555</v>
      </c>
      <c r="R1826" t="s">
        <v>2875</v>
      </c>
      <c r="S1826" t="str">
        <f>IF(R1826="","",CONCATENATE(Tabela2[[#This Row],[Instrukcje .png - lokalizacja folderu]],R1826))</f>
        <v>G:\LocalUser\snws\Rendery_dwg_rys\Instrukcje\obejmy-z-okladzina_i_rys.png</v>
      </c>
      <c r="T1826" t="s">
        <v>2556</v>
      </c>
      <c r="U1826" t="s">
        <v>2575</v>
      </c>
      <c r="V1826" t="str">
        <f>IF(U1826="","",CONCATENATE(Tabela2[[#This Row],[Modele .rfa - lokalizacja folderu]],U1826))</f>
        <v>G:\LocalUser\snws\Rendery_dwg_rys\Modele 3D\NICZUK Pipe clamp EXPERT.rfa</v>
      </c>
      <c r="W1826" t="s">
        <v>2574</v>
      </c>
      <c r="X1826" t="s">
        <v>2717</v>
      </c>
      <c r="Y1826" t="str">
        <f>IF(X1826="","",CONCATENATE(Tabela2[[#This Row],[Modele .txt - lokalizacja folderu]],X1826))</f>
        <v>G:\LocalUser\snws\Rendery_dwg_rys\Modele 3D\NICZUK Pipe clamp EXPERT.txt</v>
      </c>
      <c r="Z1826" t="s">
        <v>2574</v>
      </c>
      <c r="AB1826" t="str">
        <f>IFERROR(VLOOKUP(Tabela2[[#This Row],[Kod]],[1]Arkusz7!$A:$W,23,FALSE),"")</f>
        <v>UPG-21/2 KPL</v>
      </c>
    </row>
    <row r="1827" spans="1:28" x14ac:dyDescent="0.25">
      <c r="A1827">
        <v>7821</v>
      </c>
      <c r="B1827" t="s">
        <v>3</v>
      </c>
      <c r="C1827" t="str">
        <f>IF(B1827="","",CONCATENATE(Tabela2[[#This Row],[Nazwa pliku - render - lokalizacja folderu]],B1827))</f>
        <v>G:\LocalUser\snws\Rendery_dwg_rys\web_ok\UPG_web_ok.png</v>
      </c>
      <c r="D1827" t="s">
        <v>2179</v>
      </c>
      <c r="E1827" t="s">
        <v>12</v>
      </c>
      <c r="F1827" t="str">
        <f>IF(E1827="","",CONCATENATE(Tabela2[[#This Row],[Nazwa pliku - .dwg - lokalizacja folderu]],E1827))</f>
        <v>G:\LocalUser\snws\Rendery_dwg_rys\dwg\UPG-21_2.DWG</v>
      </c>
      <c r="G1827" t="s">
        <v>2185</v>
      </c>
      <c r="H1827" t="s">
        <v>2204</v>
      </c>
      <c r="I1827" t="str">
        <f>IF(H1827="","",CONCATENATE(Tabela2[[#This Row],[Rysunek .png - lokalizacja folderu]],H1827))</f>
        <v>G:\LocalUser\snws\Rendery_dwg_rys\rys\UPG_rys.png</v>
      </c>
      <c r="J1827" t="s">
        <v>2181</v>
      </c>
      <c r="K1827" t="s">
        <v>2877</v>
      </c>
      <c r="L1827" t="str">
        <f>IF(K1827="","",CONCATENATE(Tabela2[[#This Row],[Zastosowania .jpg - lokalizacja folderu]],K1827))</f>
        <v>G:\LocalUser\snws\Rendery_dwg_rys\Zastosowania\obejmy-z-okladzina_z_rys.png</v>
      </c>
      <c r="N1827" t="str">
        <f>IF(M1827="","",CONCATENATE(Tabela2[[#This Row],[Zastosowania .jpg - lokalizacja folderu]],M1827))</f>
        <v/>
      </c>
      <c r="P1827" t="str">
        <f>IF(O1827="","",CONCATENATE(Tabela2[[#This Row],[Zastosowania .jpg - lokalizacja folderu]],O1827))</f>
        <v/>
      </c>
      <c r="Q1827" t="s">
        <v>2555</v>
      </c>
      <c r="R1827" t="s">
        <v>2875</v>
      </c>
      <c r="S1827" t="str">
        <f>IF(R1827="","",CONCATENATE(Tabela2[[#This Row],[Instrukcje .png - lokalizacja folderu]],R1827))</f>
        <v>G:\LocalUser\snws\Rendery_dwg_rys\Instrukcje\obejmy-z-okladzina_i_rys.png</v>
      </c>
      <c r="T1827" t="s">
        <v>2556</v>
      </c>
      <c r="U1827" t="s">
        <v>2575</v>
      </c>
      <c r="V1827" t="str">
        <f>IF(U1827="","",CONCATENATE(Tabela2[[#This Row],[Modele .rfa - lokalizacja folderu]],U1827))</f>
        <v>G:\LocalUser\snws\Rendery_dwg_rys\Modele 3D\NICZUK Pipe clamp EXPERT.rfa</v>
      </c>
      <c r="W1827" t="s">
        <v>2574</v>
      </c>
      <c r="X1827" t="s">
        <v>2717</v>
      </c>
      <c r="Y1827" t="str">
        <f>IF(X1827="","",CONCATENATE(Tabela2[[#This Row],[Modele .txt - lokalizacja folderu]],X1827))</f>
        <v>G:\LocalUser\snws\Rendery_dwg_rys\Modele 3D\NICZUK Pipe clamp EXPERT.txt</v>
      </c>
      <c r="Z1827" t="s">
        <v>2574</v>
      </c>
      <c r="AB1827" t="str">
        <f>IFERROR(VLOOKUP(Tabela2[[#This Row],[Kod]],[1]Arkusz7!$A:$W,23,FALSE),"")</f>
        <v>UPG-21/2 SKR</v>
      </c>
    </row>
    <row r="1828" spans="1:28" x14ac:dyDescent="0.25">
      <c r="A1828">
        <v>8795</v>
      </c>
      <c r="B1828" t="s">
        <v>3</v>
      </c>
      <c r="C1828" t="str">
        <f>IF(B1828="","",CONCATENATE(Tabela2[[#This Row],[Nazwa pliku - render - lokalizacja folderu]],B1828))</f>
        <v>G:\LocalUser\snws\Rendery_dwg_rys\web_ok\UPG_web_ok.png</v>
      </c>
      <c r="D1828" t="s">
        <v>2179</v>
      </c>
      <c r="E1828" t="s">
        <v>25</v>
      </c>
      <c r="F1828" t="str">
        <f>IF(E1828="","",CONCATENATE(Tabela2[[#This Row],[Nazwa pliku - .dwg - lokalizacja folderu]],E1828))</f>
        <v>G:\LocalUser\snws\Rendery_dwg_rys\dwg\UPG-210.DWG</v>
      </c>
      <c r="G1828" t="s">
        <v>2185</v>
      </c>
      <c r="H1828" t="s">
        <v>2204</v>
      </c>
      <c r="I1828" t="str">
        <f>IF(H1828="","",CONCATENATE(Tabela2[[#This Row],[Rysunek .png - lokalizacja folderu]],H1828))</f>
        <v>G:\LocalUser\snws\Rendery_dwg_rys\rys\UPG_rys.png</v>
      </c>
      <c r="J1828" t="s">
        <v>2181</v>
      </c>
      <c r="K1828" t="s">
        <v>2877</v>
      </c>
      <c r="L1828" t="str">
        <f>IF(K1828="","",CONCATENATE(Tabela2[[#This Row],[Zastosowania .jpg - lokalizacja folderu]],K1828))</f>
        <v>G:\LocalUser\snws\Rendery_dwg_rys\Zastosowania\obejmy-z-okladzina_z_rys.png</v>
      </c>
      <c r="N1828" t="str">
        <f>IF(M1828="","",CONCATENATE(Tabela2[[#This Row],[Zastosowania .jpg - lokalizacja folderu]],M1828))</f>
        <v/>
      </c>
      <c r="P1828" t="str">
        <f>IF(O1828="","",CONCATENATE(Tabela2[[#This Row],[Zastosowania .jpg - lokalizacja folderu]],O1828))</f>
        <v/>
      </c>
      <c r="Q1828" t="s">
        <v>2555</v>
      </c>
      <c r="R1828" t="s">
        <v>2875</v>
      </c>
      <c r="S1828" t="str">
        <f>IF(R1828="","",CONCATENATE(Tabela2[[#This Row],[Instrukcje .png - lokalizacja folderu]],R1828))</f>
        <v>G:\LocalUser\snws\Rendery_dwg_rys\Instrukcje\obejmy-z-okladzina_i_rys.png</v>
      </c>
      <c r="T1828" t="s">
        <v>2556</v>
      </c>
      <c r="U1828" t="s">
        <v>2575</v>
      </c>
      <c r="V1828" t="str">
        <f>IF(U1828="","",CONCATENATE(Tabela2[[#This Row],[Modele .rfa - lokalizacja folderu]],U1828))</f>
        <v>G:\LocalUser\snws\Rendery_dwg_rys\Modele 3D\NICZUK Pipe clamp EXPERT.rfa</v>
      </c>
      <c r="W1828" t="s">
        <v>2574</v>
      </c>
      <c r="X1828" t="s">
        <v>2717</v>
      </c>
      <c r="Y1828" t="str">
        <f>IF(X1828="","",CONCATENATE(Tabela2[[#This Row],[Modele .txt - lokalizacja folderu]],X1828))</f>
        <v>G:\LocalUser\snws\Rendery_dwg_rys\Modele 3D\NICZUK Pipe clamp EXPERT.txt</v>
      </c>
      <c r="Z1828" t="s">
        <v>2574</v>
      </c>
      <c r="AB1828" t="str">
        <f>IFERROR(VLOOKUP(Tabela2[[#This Row],[Kod]],[1]Arkusz7!$A:$W,23,FALSE),"")</f>
        <v>UPG-210 BK</v>
      </c>
    </row>
    <row r="1829" spans="1:28" x14ac:dyDescent="0.25">
      <c r="A1829">
        <v>12583</v>
      </c>
      <c r="B1829" t="s">
        <v>3</v>
      </c>
      <c r="C1829" t="str">
        <f>IF(B1829="","",CONCATENATE(Tabela2[[#This Row],[Nazwa pliku - render - lokalizacja folderu]],B1829))</f>
        <v>G:\LocalUser\snws\Rendery_dwg_rys\web_ok\UPG_web_ok.png</v>
      </c>
      <c r="D1829" t="s">
        <v>2179</v>
      </c>
      <c r="E1829" t="s">
        <v>27</v>
      </c>
      <c r="F1829" t="str">
        <f>IF(E1829="","",CONCATENATE(Tabela2[[#This Row],[Nazwa pliku - .dwg - lokalizacja folderu]],E1829))</f>
        <v>G:\LocalUser\snws\Rendery_dwg_rys\dwg\UPG-250.DWG</v>
      </c>
      <c r="G1829" t="s">
        <v>2185</v>
      </c>
      <c r="H1829" t="s">
        <v>2204</v>
      </c>
      <c r="I1829" t="str">
        <f>IF(H1829="","",CONCATENATE(Tabela2[[#This Row],[Rysunek .png - lokalizacja folderu]],H1829))</f>
        <v>G:\LocalUser\snws\Rendery_dwg_rys\rys\UPG_rys.png</v>
      </c>
      <c r="J1829" t="s">
        <v>2181</v>
      </c>
      <c r="K1829" t="s">
        <v>2877</v>
      </c>
      <c r="L1829" t="str">
        <f>IF(K1829="","",CONCATENATE(Tabela2[[#This Row],[Zastosowania .jpg - lokalizacja folderu]],K1829))</f>
        <v>G:\LocalUser\snws\Rendery_dwg_rys\Zastosowania\obejmy-z-okladzina_z_rys.png</v>
      </c>
      <c r="N1829" t="str">
        <f>IF(M1829="","",CONCATENATE(Tabela2[[#This Row],[Zastosowania .jpg - lokalizacja folderu]],M1829))</f>
        <v/>
      </c>
      <c r="P1829" t="str">
        <f>IF(O1829="","",CONCATENATE(Tabela2[[#This Row],[Zastosowania .jpg - lokalizacja folderu]],O1829))</f>
        <v/>
      </c>
      <c r="Q1829" t="s">
        <v>2555</v>
      </c>
      <c r="R1829" t="s">
        <v>2875</v>
      </c>
      <c r="S1829" t="str">
        <f>IF(R1829="","",CONCATENATE(Tabela2[[#This Row],[Instrukcje .png - lokalizacja folderu]],R1829))</f>
        <v>G:\LocalUser\snws\Rendery_dwg_rys\Instrukcje\obejmy-z-okladzina_i_rys.png</v>
      </c>
      <c r="T1829" t="s">
        <v>2556</v>
      </c>
      <c r="U1829" t="s">
        <v>2575</v>
      </c>
      <c r="V1829" t="str">
        <f>IF(U1829="","",CONCATENATE(Tabela2[[#This Row],[Modele .rfa - lokalizacja folderu]],U1829))</f>
        <v>G:\LocalUser\snws\Rendery_dwg_rys\Modele 3D\NICZUK Pipe clamp EXPERT.rfa</v>
      </c>
      <c r="W1829" t="s">
        <v>2574</v>
      </c>
      <c r="X1829" t="s">
        <v>2717</v>
      </c>
      <c r="Y1829" t="str">
        <f>IF(X1829="","",CONCATENATE(Tabela2[[#This Row],[Modele .txt - lokalizacja folderu]],X1829))</f>
        <v>G:\LocalUser\snws\Rendery_dwg_rys\Modele 3D\NICZUK Pipe clamp EXPERT.txt</v>
      </c>
      <c r="Z1829" t="s">
        <v>2574</v>
      </c>
      <c r="AB1829" t="str">
        <f>IFERROR(VLOOKUP(Tabela2[[#This Row],[Kod]],[1]Arkusz7!$A:$W,23,FALSE),"")</f>
        <v>UPG-250 BK</v>
      </c>
    </row>
    <row r="1830" spans="1:28" x14ac:dyDescent="0.25">
      <c r="A1830">
        <v>29267</v>
      </c>
      <c r="B1830" t="s">
        <v>3</v>
      </c>
      <c r="C1830" t="str">
        <f>IF(B1830="","",CONCATENATE(Tabela2[[#This Row],[Nazwa pliku - render - lokalizacja folderu]],B1830))</f>
        <v>G:\LocalUser\snws\Rendery_dwg_rys\web_ok\UPG_web_ok.png</v>
      </c>
      <c r="D1830" t="s">
        <v>2179</v>
      </c>
      <c r="E1830" t="s">
        <v>28</v>
      </c>
      <c r="F1830" t="str">
        <f>IF(E1830="","",CONCATENATE(Tabela2[[#This Row],[Nazwa pliku - .dwg - lokalizacja folderu]],E1830))</f>
        <v>G:\LocalUser\snws\Rendery_dwg_rys\dwg\UPG-273.DWG</v>
      </c>
      <c r="G1830" t="s">
        <v>2185</v>
      </c>
      <c r="H1830" t="s">
        <v>2204</v>
      </c>
      <c r="I1830" t="str">
        <f>IF(H1830="","",CONCATENATE(Tabela2[[#This Row],[Rysunek .png - lokalizacja folderu]],H1830))</f>
        <v>G:\LocalUser\snws\Rendery_dwg_rys\rys\UPG_rys.png</v>
      </c>
      <c r="J1830" t="s">
        <v>2181</v>
      </c>
      <c r="K1830" t="s">
        <v>2877</v>
      </c>
      <c r="L1830" t="str">
        <f>IF(K1830="","",CONCATENATE(Tabela2[[#This Row],[Zastosowania .jpg - lokalizacja folderu]],K1830))</f>
        <v>G:\LocalUser\snws\Rendery_dwg_rys\Zastosowania\obejmy-z-okladzina_z_rys.png</v>
      </c>
      <c r="N1830" t="str">
        <f>IF(M1830="","",CONCATENATE(Tabela2[[#This Row],[Zastosowania .jpg - lokalizacja folderu]],M1830))</f>
        <v/>
      </c>
      <c r="P1830" t="str">
        <f>IF(O1830="","",CONCATENATE(Tabela2[[#This Row],[Zastosowania .jpg - lokalizacja folderu]],O1830))</f>
        <v/>
      </c>
      <c r="Q1830" t="s">
        <v>2555</v>
      </c>
      <c r="R1830" t="s">
        <v>2875</v>
      </c>
      <c r="S1830" t="str">
        <f>IF(R1830="","",CONCATENATE(Tabela2[[#This Row],[Instrukcje .png - lokalizacja folderu]],R1830))</f>
        <v>G:\LocalUser\snws\Rendery_dwg_rys\Instrukcje\obejmy-z-okladzina_i_rys.png</v>
      </c>
      <c r="T1830" t="s">
        <v>2556</v>
      </c>
      <c r="U1830" t="s">
        <v>2575</v>
      </c>
      <c r="V1830" t="str">
        <f>IF(U1830="","",CONCATENATE(Tabela2[[#This Row],[Modele .rfa - lokalizacja folderu]],U1830))</f>
        <v>G:\LocalUser\snws\Rendery_dwg_rys\Modele 3D\NICZUK Pipe clamp EXPERT.rfa</v>
      </c>
      <c r="W1830" t="s">
        <v>2574</v>
      </c>
      <c r="X1830" t="s">
        <v>2717</v>
      </c>
      <c r="Y1830" t="str">
        <f>IF(X1830="","",CONCATENATE(Tabela2[[#This Row],[Modele .txt - lokalizacja folderu]],X1830))</f>
        <v>G:\LocalUser\snws\Rendery_dwg_rys\Modele 3D\NICZUK Pipe clamp EXPERT.txt</v>
      </c>
      <c r="Z1830" t="s">
        <v>2574</v>
      </c>
      <c r="AB1830" t="str">
        <f>IFERROR(VLOOKUP(Tabela2[[#This Row],[Kod]],[1]Arkusz7!$A:$W,23,FALSE),"")</f>
        <v>UPG-273 BK</v>
      </c>
    </row>
    <row r="1831" spans="1:28" x14ac:dyDescent="0.25">
      <c r="A1831">
        <v>29268</v>
      </c>
      <c r="B1831" t="s">
        <v>3</v>
      </c>
      <c r="C1831" t="str">
        <f>IF(B1831="","",CONCATENATE(Tabela2[[#This Row],[Nazwa pliku - render - lokalizacja folderu]],B1831))</f>
        <v>G:\LocalUser\snws\Rendery_dwg_rys\web_ok\UPG_web_ok.png</v>
      </c>
      <c r="D1831" t="s">
        <v>2179</v>
      </c>
      <c r="E1831" t="s">
        <v>3095</v>
      </c>
      <c r="F1831" t="str">
        <f>IF(E1831="","",CONCATENATE(Tabela2[[#This Row],[Nazwa pliku - .dwg - lokalizacja folderu]],E1831))</f>
        <v>G:\LocalUser\snws\Rendery_dwg_rys\dwg\UPG-280.DWG</v>
      </c>
      <c r="G1831" t="s">
        <v>2185</v>
      </c>
      <c r="H1831" t="s">
        <v>2204</v>
      </c>
      <c r="I1831" t="str">
        <f>IF(H1831="","",CONCATENATE(Tabela2[[#This Row],[Rysunek .png - lokalizacja folderu]],H1831))</f>
        <v>G:\LocalUser\snws\Rendery_dwg_rys\rys\UPG_rys.png</v>
      </c>
      <c r="J1831" t="s">
        <v>2181</v>
      </c>
      <c r="K1831" t="s">
        <v>2877</v>
      </c>
      <c r="L1831" t="str">
        <f>IF(K1831="","",CONCATENATE(Tabela2[[#This Row],[Zastosowania .jpg - lokalizacja folderu]],K1831))</f>
        <v>G:\LocalUser\snws\Rendery_dwg_rys\Zastosowania\obejmy-z-okladzina_z_rys.png</v>
      </c>
      <c r="N1831" t="str">
        <f>IF(M1831="","",CONCATENATE(Tabela2[[#This Row],[Zastosowania .jpg - lokalizacja folderu]],M1831))</f>
        <v/>
      </c>
      <c r="P1831" t="str">
        <f>IF(O1831="","",CONCATENATE(Tabela2[[#This Row],[Zastosowania .jpg - lokalizacja folderu]],O1831))</f>
        <v/>
      </c>
      <c r="Q1831" t="s">
        <v>2555</v>
      </c>
      <c r="R1831" t="s">
        <v>2875</v>
      </c>
      <c r="S1831" t="str">
        <f>IF(R1831="","",CONCATENATE(Tabela2[[#This Row],[Instrukcje .png - lokalizacja folderu]],R1831))</f>
        <v>G:\LocalUser\snws\Rendery_dwg_rys\Instrukcje\obejmy-z-okladzina_i_rys.png</v>
      </c>
      <c r="T1831" t="s">
        <v>2556</v>
      </c>
      <c r="U1831" t="s">
        <v>2575</v>
      </c>
      <c r="V1831" t="str">
        <f>IF(U1831="","",CONCATENATE(Tabela2[[#This Row],[Modele .rfa - lokalizacja folderu]],U1831))</f>
        <v>G:\LocalUser\snws\Rendery_dwg_rys\Modele 3D\NICZUK Pipe clamp EXPERT.rfa</v>
      </c>
      <c r="W1831" t="s">
        <v>2574</v>
      </c>
      <c r="X1831" t="s">
        <v>2717</v>
      </c>
      <c r="Y1831" t="str">
        <f>IF(X1831="","",CONCATENATE(Tabela2[[#This Row],[Modele .txt - lokalizacja folderu]],X1831))</f>
        <v>G:\LocalUser\snws\Rendery_dwg_rys\Modele 3D\NICZUK Pipe clamp EXPERT.txt</v>
      </c>
      <c r="Z1831" t="s">
        <v>2574</v>
      </c>
      <c r="AB1831" t="str">
        <f>IFERROR(VLOOKUP(Tabela2[[#This Row],[Kod]],[1]Arkusz7!$A:$W,23,FALSE),"")</f>
        <v>UPG-280 BK</v>
      </c>
    </row>
    <row r="1832" spans="1:28" x14ac:dyDescent="0.25">
      <c r="A1832">
        <v>557</v>
      </c>
      <c r="B1832" t="s">
        <v>3</v>
      </c>
      <c r="C1832" t="str">
        <f>IF(B1832="","",CONCATENATE(Tabela2[[#This Row],[Nazwa pliku - render - lokalizacja folderu]],B1832))</f>
        <v>G:\LocalUser\snws\Rendery_dwg_rys\web_ok\UPG_web_ok.png</v>
      </c>
      <c r="D1832" t="s">
        <v>2179</v>
      </c>
      <c r="E1832" t="s">
        <v>14</v>
      </c>
      <c r="F1832" t="str">
        <f>IF(E1832="","",CONCATENATE(Tabela2[[#This Row],[Nazwa pliku - .dwg - lokalizacja folderu]],E1832))</f>
        <v>G:\LocalUser\snws\Rendery_dwg_rys\dwg\UPG-3.DWG</v>
      </c>
      <c r="G1832" t="s">
        <v>2185</v>
      </c>
      <c r="H1832" t="s">
        <v>2204</v>
      </c>
      <c r="I1832" t="str">
        <f>IF(H1832="","",CONCATENATE(Tabela2[[#This Row],[Rysunek .png - lokalizacja folderu]],H1832))</f>
        <v>G:\LocalUser\snws\Rendery_dwg_rys\rys\UPG_rys.png</v>
      </c>
      <c r="J1832" t="s">
        <v>2181</v>
      </c>
      <c r="K1832" t="s">
        <v>2877</v>
      </c>
      <c r="L1832" t="str">
        <f>IF(K1832="","",CONCATENATE(Tabela2[[#This Row],[Zastosowania .jpg - lokalizacja folderu]],K1832))</f>
        <v>G:\LocalUser\snws\Rendery_dwg_rys\Zastosowania\obejmy-z-okladzina_z_rys.png</v>
      </c>
      <c r="N1832" t="str">
        <f>IF(M1832="","",CONCATENATE(Tabela2[[#This Row],[Zastosowania .jpg - lokalizacja folderu]],M1832))</f>
        <v/>
      </c>
      <c r="P1832" t="str">
        <f>IF(O1832="","",CONCATENATE(Tabela2[[#This Row],[Zastosowania .jpg - lokalizacja folderu]],O1832))</f>
        <v/>
      </c>
      <c r="Q1832" t="s">
        <v>2555</v>
      </c>
      <c r="R1832" t="s">
        <v>2875</v>
      </c>
      <c r="S1832" t="str">
        <f>IF(R1832="","",CONCATENATE(Tabela2[[#This Row],[Instrukcje .png - lokalizacja folderu]],R1832))</f>
        <v>G:\LocalUser\snws\Rendery_dwg_rys\Instrukcje\obejmy-z-okladzina_i_rys.png</v>
      </c>
      <c r="T1832" t="s">
        <v>2556</v>
      </c>
      <c r="U1832" t="s">
        <v>2575</v>
      </c>
      <c r="V1832" t="str">
        <f>IF(U1832="","",CONCATENATE(Tabela2[[#This Row],[Modele .rfa - lokalizacja folderu]],U1832))</f>
        <v>G:\LocalUser\snws\Rendery_dwg_rys\Modele 3D\NICZUK Pipe clamp EXPERT.rfa</v>
      </c>
      <c r="W1832" t="s">
        <v>2574</v>
      </c>
      <c r="X1832" t="s">
        <v>2717</v>
      </c>
      <c r="Y1832" t="str">
        <f>IF(X1832="","",CONCATENATE(Tabela2[[#This Row],[Modele .txt - lokalizacja folderu]],X1832))</f>
        <v>G:\LocalUser\snws\Rendery_dwg_rys\Modele 3D\NICZUK Pipe clamp EXPERT.txt</v>
      </c>
      <c r="Z1832" t="s">
        <v>2574</v>
      </c>
      <c r="AB1832" t="str">
        <f>IFERROR(VLOOKUP(Tabela2[[#This Row],[Kod]],[1]Arkusz7!$A:$W,23,FALSE),"")</f>
        <v>UPG-3 BK</v>
      </c>
    </row>
    <row r="1833" spans="1:28" x14ac:dyDescent="0.25">
      <c r="A1833">
        <v>394</v>
      </c>
      <c r="B1833" t="s">
        <v>3</v>
      </c>
      <c r="C1833" t="str">
        <f>IF(B1833="","",CONCATENATE(Tabela2[[#This Row],[Nazwa pliku - render - lokalizacja folderu]],B1833))</f>
        <v>G:\LocalUser\snws\Rendery_dwg_rys\web_ok\UPG_web_ok.png</v>
      </c>
      <c r="D1833" t="s">
        <v>2179</v>
      </c>
      <c r="E1833" t="s">
        <v>14</v>
      </c>
      <c r="F1833" t="str">
        <f>IF(E1833="","",CONCATENATE(Tabela2[[#This Row],[Nazwa pliku - .dwg - lokalizacja folderu]],E1833))</f>
        <v>G:\LocalUser\snws\Rendery_dwg_rys\dwg\UPG-3.DWG</v>
      </c>
      <c r="G1833" t="s">
        <v>2185</v>
      </c>
      <c r="H1833" t="s">
        <v>2204</v>
      </c>
      <c r="I1833" t="str">
        <f>IF(H1833="","",CONCATENATE(Tabela2[[#This Row],[Rysunek .png - lokalizacja folderu]],H1833))</f>
        <v>G:\LocalUser\snws\Rendery_dwg_rys\rys\UPG_rys.png</v>
      </c>
      <c r="J1833" t="s">
        <v>2181</v>
      </c>
      <c r="K1833" t="s">
        <v>2877</v>
      </c>
      <c r="L1833" t="str">
        <f>IF(K1833="","",CONCATENATE(Tabela2[[#This Row],[Zastosowania .jpg - lokalizacja folderu]],K1833))</f>
        <v>G:\LocalUser\snws\Rendery_dwg_rys\Zastosowania\obejmy-z-okladzina_z_rys.png</v>
      </c>
      <c r="N1833" t="str">
        <f>IF(M1833="","",CONCATENATE(Tabela2[[#This Row],[Zastosowania .jpg - lokalizacja folderu]],M1833))</f>
        <v/>
      </c>
      <c r="P1833" t="str">
        <f>IF(O1833="","",CONCATENATE(Tabela2[[#This Row],[Zastosowania .jpg - lokalizacja folderu]],O1833))</f>
        <v/>
      </c>
      <c r="Q1833" t="s">
        <v>2555</v>
      </c>
      <c r="R1833" t="s">
        <v>2875</v>
      </c>
      <c r="S1833" t="str">
        <f>IF(R1833="","",CONCATENATE(Tabela2[[#This Row],[Instrukcje .png - lokalizacja folderu]],R1833))</f>
        <v>G:\LocalUser\snws\Rendery_dwg_rys\Instrukcje\obejmy-z-okladzina_i_rys.png</v>
      </c>
      <c r="T1833" t="s">
        <v>2556</v>
      </c>
      <c r="U1833" t="s">
        <v>2575</v>
      </c>
      <c r="V1833" t="str">
        <f>IF(U1833="","",CONCATENATE(Tabela2[[#This Row],[Modele .rfa - lokalizacja folderu]],U1833))</f>
        <v>G:\LocalUser\snws\Rendery_dwg_rys\Modele 3D\NICZUK Pipe clamp EXPERT.rfa</v>
      </c>
      <c r="W1833" t="s">
        <v>2574</v>
      </c>
      <c r="X1833" t="s">
        <v>2717</v>
      </c>
      <c r="Y1833" t="str">
        <f>IF(X1833="","",CONCATENATE(Tabela2[[#This Row],[Modele .txt - lokalizacja folderu]],X1833))</f>
        <v>G:\LocalUser\snws\Rendery_dwg_rys\Modele 3D\NICZUK Pipe clamp EXPERT.txt</v>
      </c>
      <c r="Z1833" t="s">
        <v>2574</v>
      </c>
      <c r="AB1833" t="str">
        <f>IFERROR(VLOOKUP(Tabela2[[#This Row],[Kod]],[1]Arkusz7!$A:$W,23,FALSE),"")</f>
        <v>UPG-3 KPL</v>
      </c>
    </row>
    <row r="1834" spans="1:28" x14ac:dyDescent="0.25">
      <c r="A1834">
        <v>7822</v>
      </c>
      <c r="B1834" t="s">
        <v>3</v>
      </c>
      <c r="C1834" t="str">
        <f>IF(B1834="","",CONCATENATE(Tabela2[[#This Row],[Nazwa pliku - render - lokalizacja folderu]],B1834))</f>
        <v>G:\LocalUser\snws\Rendery_dwg_rys\web_ok\UPG_web_ok.png</v>
      </c>
      <c r="D1834" t="s">
        <v>2179</v>
      </c>
      <c r="E1834" t="s">
        <v>14</v>
      </c>
      <c r="F1834" t="str">
        <f>IF(E1834="","",CONCATENATE(Tabela2[[#This Row],[Nazwa pliku - .dwg - lokalizacja folderu]],E1834))</f>
        <v>G:\LocalUser\snws\Rendery_dwg_rys\dwg\UPG-3.DWG</v>
      </c>
      <c r="G1834" t="s">
        <v>2185</v>
      </c>
      <c r="H1834" t="s">
        <v>2204</v>
      </c>
      <c r="I1834" t="str">
        <f>IF(H1834="","",CONCATENATE(Tabela2[[#This Row],[Rysunek .png - lokalizacja folderu]],H1834))</f>
        <v>G:\LocalUser\snws\Rendery_dwg_rys\rys\UPG_rys.png</v>
      </c>
      <c r="J1834" t="s">
        <v>2181</v>
      </c>
      <c r="K1834" t="s">
        <v>2877</v>
      </c>
      <c r="L1834" t="str">
        <f>IF(K1834="","",CONCATENATE(Tabela2[[#This Row],[Zastosowania .jpg - lokalizacja folderu]],K1834))</f>
        <v>G:\LocalUser\snws\Rendery_dwg_rys\Zastosowania\obejmy-z-okladzina_z_rys.png</v>
      </c>
      <c r="N1834" t="str">
        <f>IF(M1834="","",CONCATENATE(Tabela2[[#This Row],[Zastosowania .jpg - lokalizacja folderu]],M1834))</f>
        <v/>
      </c>
      <c r="P1834" t="str">
        <f>IF(O1834="","",CONCATENATE(Tabela2[[#This Row],[Zastosowania .jpg - lokalizacja folderu]],O1834))</f>
        <v/>
      </c>
      <c r="Q1834" t="s">
        <v>2555</v>
      </c>
      <c r="R1834" t="s">
        <v>2875</v>
      </c>
      <c r="S1834" t="str">
        <f>IF(R1834="","",CONCATENATE(Tabela2[[#This Row],[Instrukcje .png - lokalizacja folderu]],R1834))</f>
        <v>G:\LocalUser\snws\Rendery_dwg_rys\Instrukcje\obejmy-z-okladzina_i_rys.png</v>
      </c>
      <c r="T1834" t="s">
        <v>2556</v>
      </c>
      <c r="U1834" t="s">
        <v>2575</v>
      </c>
      <c r="V1834" t="str">
        <f>IF(U1834="","",CONCATENATE(Tabela2[[#This Row],[Modele .rfa - lokalizacja folderu]],U1834))</f>
        <v>G:\LocalUser\snws\Rendery_dwg_rys\Modele 3D\NICZUK Pipe clamp EXPERT.rfa</v>
      </c>
      <c r="W1834" t="s">
        <v>2574</v>
      </c>
      <c r="X1834" t="s">
        <v>2717</v>
      </c>
      <c r="Y1834" t="str">
        <f>IF(X1834="","",CONCATENATE(Tabela2[[#This Row],[Modele .txt - lokalizacja folderu]],X1834))</f>
        <v>G:\LocalUser\snws\Rendery_dwg_rys\Modele 3D\NICZUK Pipe clamp EXPERT.txt</v>
      </c>
      <c r="Z1834" t="s">
        <v>2574</v>
      </c>
      <c r="AB1834" t="str">
        <f>IFERROR(VLOOKUP(Tabela2[[#This Row],[Kod]],[1]Arkusz7!$A:$W,23,FALSE),"")</f>
        <v>UPG-3 SKR</v>
      </c>
    </row>
    <row r="1835" spans="1:28" x14ac:dyDescent="0.25">
      <c r="A1835">
        <v>558</v>
      </c>
      <c r="B1835" t="s">
        <v>3</v>
      </c>
      <c r="C1835" t="str">
        <f>IF(B1835="","",CONCATENATE(Tabela2[[#This Row],[Nazwa pliku - render - lokalizacja folderu]],B1835))</f>
        <v>G:\LocalUser\snws\Rendery_dwg_rys\web_ok\UPG_web_ok.png</v>
      </c>
      <c r="D1835" t="s">
        <v>2179</v>
      </c>
      <c r="E1835" t="s">
        <v>6</v>
      </c>
      <c r="F1835" t="str">
        <f>IF(E1835="","",CONCATENATE(Tabela2[[#This Row],[Nazwa pliku - .dwg - lokalizacja folderu]],E1835))</f>
        <v>G:\LocalUser\snws\Rendery_dwg_rys\dwg\UPG-3_4.DWG</v>
      </c>
      <c r="G1835" t="s">
        <v>2185</v>
      </c>
      <c r="H1835" t="s">
        <v>2204</v>
      </c>
      <c r="I1835" t="str">
        <f>IF(H1835="","",CONCATENATE(Tabela2[[#This Row],[Rysunek .png - lokalizacja folderu]],H1835))</f>
        <v>G:\LocalUser\snws\Rendery_dwg_rys\rys\UPG_rys.png</v>
      </c>
      <c r="J1835" t="s">
        <v>2181</v>
      </c>
      <c r="K1835" t="s">
        <v>2877</v>
      </c>
      <c r="L1835" t="str">
        <f>IF(K1835="","",CONCATENATE(Tabela2[[#This Row],[Zastosowania .jpg - lokalizacja folderu]],K1835))</f>
        <v>G:\LocalUser\snws\Rendery_dwg_rys\Zastosowania\obejmy-z-okladzina_z_rys.png</v>
      </c>
      <c r="N1835" t="str">
        <f>IF(M1835="","",CONCATENATE(Tabela2[[#This Row],[Zastosowania .jpg - lokalizacja folderu]],M1835))</f>
        <v/>
      </c>
      <c r="P1835" t="str">
        <f>IF(O1835="","",CONCATENATE(Tabela2[[#This Row],[Zastosowania .jpg - lokalizacja folderu]],O1835))</f>
        <v/>
      </c>
      <c r="Q1835" t="s">
        <v>2555</v>
      </c>
      <c r="R1835" t="s">
        <v>2875</v>
      </c>
      <c r="S1835" t="str">
        <f>IF(R1835="","",CONCATENATE(Tabela2[[#This Row],[Instrukcje .png - lokalizacja folderu]],R1835))</f>
        <v>G:\LocalUser\snws\Rendery_dwg_rys\Instrukcje\obejmy-z-okladzina_i_rys.png</v>
      </c>
      <c r="T1835" t="s">
        <v>2556</v>
      </c>
      <c r="U1835" t="s">
        <v>2575</v>
      </c>
      <c r="V1835" t="str">
        <f>IF(U1835="","",CONCATENATE(Tabela2[[#This Row],[Modele .rfa - lokalizacja folderu]],U1835))</f>
        <v>G:\LocalUser\snws\Rendery_dwg_rys\Modele 3D\NICZUK Pipe clamp EXPERT.rfa</v>
      </c>
      <c r="W1835" t="s">
        <v>2574</v>
      </c>
      <c r="X1835" t="s">
        <v>2717</v>
      </c>
      <c r="Y1835" t="str">
        <f>IF(X1835="","",CONCATENATE(Tabela2[[#This Row],[Modele .txt - lokalizacja folderu]],X1835))</f>
        <v>G:\LocalUser\snws\Rendery_dwg_rys\Modele 3D\NICZUK Pipe clamp EXPERT.txt</v>
      </c>
      <c r="Z1835" t="s">
        <v>2574</v>
      </c>
      <c r="AB1835" t="str">
        <f>IFERROR(VLOOKUP(Tabela2[[#This Row],[Kod]],[1]Arkusz7!$A:$W,23,FALSE),"")</f>
        <v>UPG-3/4 BK</v>
      </c>
    </row>
    <row r="1836" spans="1:28" x14ac:dyDescent="0.25">
      <c r="A1836">
        <v>395</v>
      </c>
      <c r="B1836" t="s">
        <v>3</v>
      </c>
      <c r="C1836" t="str">
        <f>IF(B1836="","",CONCATENATE(Tabela2[[#This Row],[Nazwa pliku - render - lokalizacja folderu]],B1836))</f>
        <v>G:\LocalUser\snws\Rendery_dwg_rys\web_ok\UPG_web_ok.png</v>
      </c>
      <c r="D1836" t="s">
        <v>2179</v>
      </c>
      <c r="E1836" t="s">
        <v>6</v>
      </c>
      <c r="F1836" t="str">
        <f>IF(E1836="","",CONCATENATE(Tabela2[[#This Row],[Nazwa pliku - .dwg - lokalizacja folderu]],E1836))</f>
        <v>G:\LocalUser\snws\Rendery_dwg_rys\dwg\UPG-3_4.DWG</v>
      </c>
      <c r="G1836" t="s">
        <v>2185</v>
      </c>
      <c r="H1836" t="s">
        <v>2204</v>
      </c>
      <c r="I1836" t="str">
        <f>IF(H1836="","",CONCATENATE(Tabela2[[#This Row],[Rysunek .png - lokalizacja folderu]],H1836))</f>
        <v>G:\LocalUser\snws\Rendery_dwg_rys\rys\UPG_rys.png</v>
      </c>
      <c r="J1836" t="s">
        <v>2181</v>
      </c>
      <c r="K1836" t="s">
        <v>2877</v>
      </c>
      <c r="L1836" t="str">
        <f>IF(K1836="","",CONCATENATE(Tabela2[[#This Row],[Zastosowania .jpg - lokalizacja folderu]],K1836))</f>
        <v>G:\LocalUser\snws\Rendery_dwg_rys\Zastosowania\obejmy-z-okladzina_z_rys.png</v>
      </c>
      <c r="N1836" t="str">
        <f>IF(M1836="","",CONCATENATE(Tabela2[[#This Row],[Zastosowania .jpg - lokalizacja folderu]],M1836))</f>
        <v/>
      </c>
      <c r="P1836" t="str">
        <f>IF(O1836="","",CONCATENATE(Tabela2[[#This Row],[Zastosowania .jpg - lokalizacja folderu]],O1836))</f>
        <v/>
      </c>
      <c r="Q1836" t="s">
        <v>2555</v>
      </c>
      <c r="R1836" t="s">
        <v>2875</v>
      </c>
      <c r="S1836" t="str">
        <f>IF(R1836="","",CONCATENATE(Tabela2[[#This Row],[Instrukcje .png - lokalizacja folderu]],R1836))</f>
        <v>G:\LocalUser\snws\Rendery_dwg_rys\Instrukcje\obejmy-z-okladzina_i_rys.png</v>
      </c>
      <c r="T1836" t="s">
        <v>2556</v>
      </c>
      <c r="U1836" t="s">
        <v>2575</v>
      </c>
      <c r="V1836" t="str">
        <f>IF(U1836="","",CONCATENATE(Tabela2[[#This Row],[Modele .rfa - lokalizacja folderu]],U1836))</f>
        <v>G:\LocalUser\snws\Rendery_dwg_rys\Modele 3D\NICZUK Pipe clamp EXPERT.rfa</v>
      </c>
      <c r="W1836" t="s">
        <v>2574</v>
      </c>
      <c r="X1836" t="s">
        <v>2717</v>
      </c>
      <c r="Y1836" t="str">
        <f>IF(X1836="","",CONCATENATE(Tabela2[[#This Row],[Modele .txt - lokalizacja folderu]],X1836))</f>
        <v>G:\LocalUser\snws\Rendery_dwg_rys\Modele 3D\NICZUK Pipe clamp EXPERT.txt</v>
      </c>
      <c r="Z1836" t="s">
        <v>2574</v>
      </c>
      <c r="AB1836" t="str">
        <f>IFERROR(VLOOKUP(Tabela2[[#This Row],[Kod]],[1]Arkusz7!$A:$W,23,FALSE),"")</f>
        <v>UPG-3/4 KPL</v>
      </c>
    </row>
    <row r="1837" spans="1:28" x14ac:dyDescent="0.25">
      <c r="A1837">
        <v>7823</v>
      </c>
      <c r="B1837" t="s">
        <v>3</v>
      </c>
      <c r="C1837" t="str">
        <f>IF(B1837="","",CONCATENATE(Tabela2[[#This Row],[Nazwa pliku - render - lokalizacja folderu]],B1837))</f>
        <v>G:\LocalUser\snws\Rendery_dwg_rys\web_ok\UPG_web_ok.png</v>
      </c>
      <c r="D1837" t="s">
        <v>2179</v>
      </c>
      <c r="E1837" t="s">
        <v>6</v>
      </c>
      <c r="F1837" t="str">
        <f>IF(E1837="","",CONCATENATE(Tabela2[[#This Row],[Nazwa pliku - .dwg - lokalizacja folderu]],E1837))</f>
        <v>G:\LocalUser\snws\Rendery_dwg_rys\dwg\UPG-3_4.DWG</v>
      </c>
      <c r="G1837" t="s">
        <v>2185</v>
      </c>
      <c r="H1837" t="s">
        <v>2204</v>
      </c>
      <c r="I1837" t="str">
        <f>IF(H1837="","",CONCATENATE(Tabela2[[#This Row],[Rysunek .png - lokalizacja folderu]],H1837))</f>
        <v>G:\LocalUser\snws\Rendery_dwg_rys\rys\UPG_rys.png</v>
      </c>
      <c r="J1837" t="s">
        <v>2181</v>
      </c>
      <c r="K1837" t="s">
        <v>2877</v>
      </c>
      <c r="L1837" t="str">
        <f>IF(K1837="","",CONCATENATE(Tabela2[[#This Row],[Zastosowania .jpg - lokalizacja folderu]],K1837))</f>
        <v>G:\LocalUser\snws\Rendery_dwg_rys\Zastosowania\obejmy-z-okladzina_z_rys.png</v>
      </c>
      <c r="N1837" t="str">
        <f>IF(M1837="","",CONCATENATE(Tabela2[[#This Row],[Zastosowania .jpg - lokalizacja folderu]],M1837))</f>
        <v/>
      </c>
      <c r="P1837" t="str">
        <f>IF(O1837="","",CONCATENATE(Tabela2[[#This Row],[Zastosowania .jpg - lokalizacja folderu]],O1837))</f>
        <v/>
      </c>
      <c r="Q1837" t="s">
        <v>2555</v>
      </c>
      <c r="R1837" t="s">
        <v>2875</v>
      </c>
      <c r="S1837" t="str">
        <f>IF(R1837="","",CONCATENATE(Tabela2[[#This Row],[Instrukcje .png - lokalizacja folderu]],R1837))</f>
        <v>G:\LocalUser\snws\Rendery_dwg_rys\Instrukcje\obejmy-z-okladzina_i_rys.png</v>
      </c>
      <c r="T1837" t="s">
        <v>2556</v>
      </c>
      <c r="U1837" t="s">
        <v>2575</v>
      </c>
      <c r="V1837" t="str">
        <f>IF(U1837="","",CONCATENATE(Tabela2[[#This Row],[Modele .rfa - lokalizacja folderu]],U1837))</f>
        <v>G:\LocalUser\snws\Rendery_dwg_rys\Modele 3D\NICZUK Pipe clamp EXPERT.rfa</v>
      </c>
      <c r="W1837" t="s">
        <v>2574</v>
      </c>
      <c r="X1837" t="s">
        <v>2717</v>
      </c>
      <c r="Y1837" t="str">
        <f>IF(X1837="","",CONCATENATE(Tabela2[[#This Row],[Modele .txt - lokalizacja folderu]],X1837))</f>
        <v>G:\LocalUser\snws\Rendery_dwg_rys\Modele 3D\NICZUK Pipe clamp EXPERT.txt</v>
      </c>
      <c r="Z1837" t="s">
        <v>2574</v>
      </c>
      <c r="AB1837" t="str">
        <f>IFERROR(VLOOKUP(Tabela2[[#This Row],[Kod]],[1]Arkusz7!$A:$W,23,FALSE),"")</f>
        <v>UPG-3/4 SKR</v>
      </c>
    </row>
    <row r="1838" spans="1:28" x14ac:dyDescent="0.25">
      <c r="A1838">
        <v>514</v>
      </c>
      <c r="B1838" t="s">
        <v>3</v>
      </c>
      <c r="C1838" t="str">
        <f>IF(B1838="","",CONCATENATE(Tabela2[[#This Row],[Nazwa pliku - render - lokalizacja folderu]],B1838))</f>
        <v>G:\LocalUser\snws\Rendery_dwg_rys\web_ok\UPG_web_ok.png</v>
      </c>
      <c r="D1838" t="s">
        <v>2179</v>
      </c>
      <c r="E1838" t="s">
        <v>4</v>
      </c>
      <c r="F1838" t="str">
        <f>IF(E1838="","",CONCATENATE(Tabela2[[#This Row],[Nazwa pliku - .dwg - lokalizacja folderu]],E1838))</f>
        <v>G:\LocalUser\snws\Rendery_dwg_rys\dwg\UPG-3_8.DWG</v>
      </c>
      <c r="G1838" t="s">
        <v>2185</v>
      </c>
      <c r="H1838" t="s">
        <v>2204</v>
      </c>
      <c r="I1838" t="str">
        <f>IF(H1838="","",CONCATENATE(Tabela2[[#This Row],[Rysunek .png - lokalizacja folderu]],H1838))</f>
        <v>G:\LocalUser\snws\Rendery_dwg_rys\rys\UPG_rys.png</v>
      </c>
      <c r="J1838" t="s">
        <v>2181</v>
      </c>
      <c r="K1838" t="s">
        <v>2877</v>
      </c>
      <c r="L1838" t="str">
        <f>IF(K1838="","",CONCATENATE(Tabela2[[#This Row],[Zastosowania .jpg - lokalizacja folderu]],K1838))</f>
        <v>G:\LocalUser\snws\Rendery_dwg_rys\Zastosowania\obejmy-z-okladzina_z_rys.png</v>
      </c>
      <c r="N1838" t="str">
        <f>IF(M1838="","",CONCATENATE(Tabela2[[#This Row],[Zastosowania .jpg - lokalizacja folderu]],M1838))</f>
        <v/>
      </c>
      <c r="P1838" t="str">
        <f>IF(O1838="","",CONCATENATE(Tabela2[[#This Row],[Zastosowania .jpg - lokalizacja folderu]],O1838))</f>
        <v/>
      </c>
      <c r="Q1838" t="s">
        <v>2555</v>
      </c>
      <c r="R1838" t="s">
        <v>2875</v>
      </c>
      <c r="S1838" t="str">
        <f>IF(R1838="","",CONCATENATE(Tabela2[[#This Row],[Instrukcje .png - lokalizacja folderu]],R1838))</f>
        <v>G:\LocalUser\snws\Rendery_dwg_rys\Instrukcje\obejmy-z-okladzina_i_rys.png</v>
      </c>
      <c r="T1838" t="s">
        <v>2556</v>
      </c>
      <c r="U1838" t="s">
        <v>2575</v>
      </c>
      <c r="V1838" t="str">
        <f>IF(U1838="","",CONCATENATE(Tabela2[[#This Row],[Modele .rfa - lokalizacja folderu]],U1838))</f>
        <v>G:\LocalUser\snws\Rendery_dwg_rys\Modele 3D\NICZUK Pipe clamp EXPERT.rfa</v>
      </c>
      <c r="W1838" t="s">
        <v>2574</v>
      </c>
      <c r="X1838" t="s">
        <v>2717</v>
      </c>
      <c r="Y1838" t="str">
        <f>IF(X1838="","",CONCATENATE(Tabela2[[#This Row],[Modele .txt - lokalizacja folderu]],X1838))</f>
        <v>G:\LocalUser\snws\Rendery_dwg_rys\Modele 3D\NICZUK Pipe clamp EXPERT.txt</v>
      </c>
      <c r="Z1838" t="s">
        <v>2574</v>
      </c>
      <c r="AB1838" t="str">
        <f>IFERROR(VLOOKUP(Tabela2[[#This Row],[Kod]],[1]Arkusz7!$A:$W,23,FALSE),"")</f>
        <v>UPG-3/8 BK</v>
      </c>
    </row>
    <row r="1839" spans="1:28" x14ac:dyDescent="0.25">
      <c r="A1839">
        <v>396</v>
      </c>
      <c r="B1839" t="s">
        <v>3</v>
      </c>
      <c r="C1839" t="str">
        <f>IF(B1839="","",CONCATENATE(Tabela2[[#This Row],[Nazwa pliku - render - lokalizacja folderu]],B1839))</f>
        <v>G:\LocalUser\snws\Rendery_dwg_rys\web_ok\UPG_web_ok.png</v>
      </c>
      <c r="D1839" t="s">
        <v>2179</v>
      </c>
      <c r="E1839" t="s">
        <v>4</v>
      </c>
      <c r="F1839" t="str">
        <f>IF(E1839="","",CONCATENATE(Tabela2[[#This Row],[Nazwa pliku - .dwg - lokalizacja folderu]],E1839))</f>
        <v>G:\LocalUser\snws\Rendery_dwg_rys\dwg\UPG-3_8.DWG</v>
      </c>
      <c r="G1839" t="s">
        <v>2185</v>
      </c>
      <c r="H1839" t="s">
        <v>2204</v>
      </c>
      <c r="I1839" t="str">
        <f>IF(H1839="","",CONCATENATE(Tabela2[[#This Row],[Rysunek .png - lokalizacja folderu]],H1839))</f>
        <v>G:\LocalUser\snws\Rendery_dwg_rys\rys\UPG_rys.png</v>
      </c>
      <c r="J1839" t="s">
        <v>2181</v>
      </c>
      <c r="K1839" t="s">
        <v>2877</v>
      </c>
      <c r="L1839" t="str">
        <f>IF(K1839="","",CONCATENATE(Tabela2[[#This Row],[Zastosowania .jpg - lokalizacja folderu]],K1839))</f>
        <v>G:\LocalUser\snws\Rendery_dwg_rys\Zastosowania\obejmy-z-okladzina_z_rys.png</v>
      </c>
      <c r="N1839" t="str">
        <f>IF(M1839="","",CONCATENATE(Tabela2[[#This Row],[Zastosowania .jpg - lokalizacja folderu]],M1839))</f>
        <v/>
      </c>
      <c r="P1839" t="str">
        <f>IF(O1839="","",CONCATENATE(Tabela2[[#This Row],[Zastosowania .jpg - lokalizacja folderu]],O1839))</f>
        <v/>
      </c>
      <c r="Q1839" t="s">
        <v>2555</v>
      </c>
      <c r="R1839" t="s">
        <v>2875</v>
      </c>
      <c r="S1839" t="str">
        <f>IF(R1839="","",CONCATENATE(Tabela2[[#This Row],[Instrukcje .png - lokalizacja folderu]],R1839))</f>
        <v>G:\LocalUser\snws\Rendery_dwg_rys\Instrukcje\obejmy-z-okladzina_i_rys.png</v>
      </c>
      <c r="T1839" t="s">
        <v>2556</v>
      </c>
      <c r="U1839" t="s">
        <v>2575</v>
      </c>
      <c r="V1839" t="str">
        <f>IF(U1839="","",CONCATENATE(Tabela2[[#This Row],[Modele .rfa - lokalizacja folderu]],U1839))</f>
        <v>G:\LocalUser\snws\Rendery_dwg_rys\Modele 3D\NICZUK Pipe clamp EXPERT.rfa</v>
      </c>
      <c r="W1839" t="s">
        <v>2574</v>
      </c>
      <c r="X1839" t="s">
        <v>2717</v>
      </c>
      <c r="Y1839" t="str">
        <f>IF(X1839="","",CONCATENATE(Tabela2[[#This Row],[Modele .txt - lokalizacja folderu]],X1839))</f>
        <v>G:\LocalUser\snws\Rendery_dwg_rys\Modele 3D\NICZUK Pipe clamp EXPERT.txt</v>
      </c>
      <c r="Z1839" t="s">
        <v>2574</v>
      </c>
      <c r="AB1839" t="str">
        <f>IFERROR(VLOOKUP(Tabela2[[#This Row],[Kod]],[1]Arkusz7!$A:$W,23,FALSE),"")</f>
        <v>UPG-3/8 KPL</v>
      </c>
    </row>
    <row r="1840" spans="1:28" x14ac:dyDescent="0.25">
      <c r="A1840">
        <v>7824</v>
      </c>
      <c r="B1840" t="s">
        <v>3</v>
      </c>
      <c r="C1840" t="str">
        <f>IF(B1840="","",CONCATENATE(Tabela2[[#This Row],[Nazwa pliku - render - lokalizacja folderu]],B1840))</f>
        <v>G:\LocalUser\snws\Rendery_dwg_rys\web_ok\UPG_web_ok.png</v>
      </c>
      <c r="D1840" t="s">
        <v>2179</v>
      </c>
      <c r="E1840" t="s">
        <v>4</v>
      </c>
      <c r="F1840" t="str">
        <f>IF(E1840="","",CONCATENATE(Tabela2[[#This Row],[Nazwa pliku - .dwg - lokalizacja folderu]],E1840))</f>
        <v>G:\LocalUser\snws\Rendery_dwg_rys\dwg\UPG-3_8.DWG</v>
      </c>
      <c r="G1840" t="s">
        <v>2185</v>
      </c>
      <c r="H1840" t="s">
        <v>2204</v>
      </c>
      <c r="I1840" t="str">
        <f>IF(H1840="","",CONCATENATE(Tabela2[[#This Row],[Rysunek .png - lokalizacja folderu]],H1840))</f>
        <v>G:\LocalUser\snws\Rendery_dwg_rys\rys\UPG_rys.png</v>
      </c>
      <c r="J1840" t="s">
        <v>2181</v>
      </c>
      <c r="K1840" t="s">
        <v>2877</v>
      </c>
      <c r="L1840" t="str">
        <f>IF(K1840="","",CONCATENATE(Tabela2[[#This Row],[Zastosowania .jpg - lokalizacja folderu]],K1840))</f>
        <v>G:\LocalUser\snws\Rendery_dwg_rys\Zastosowania\obejmy-z-okladzina_z_rys.png</v>
      </c>
      <c r="N1840" t="str">
        <f>IF(M1840="","",CONCATENATE(Tabela2[[#This Row],[Zastosowania .jpg - lokalizacja folderu]],M1840))</f>
        <v/>
      </c>
      <c r="P1840" t="str">
        <f>IF(O1840="","",CONCATENATE(Tabela2[[#This Row],[Zastosowania .jpg - lokalizacja folderu]],O1840))</f>
        <v/>
      </c>
      <c r="Q1840" t="s">
        <v>2555</v>
      </c>
      <c r="R1840" t="s">
        <v>2875</v>
      </c>
      <c r="S1840" t="str">
        <f>IF(R1840="","",CONCATENATE(Tabela2[[#This Row],[Instrukcje .png - lokalizacja folderu]],R1840))</f>
        <v>G:\LocalUser\snws\Rendery_dwg_rys\Instrukcje\obejmy-z-okladzina_i_rys.png</v>
      </c>
      <c r="T1840" t="s">
        <v>2556</v>
      </c>
      <c r="U1840" t="s">
        <v>2575</v>
      </c>
      <c r="V1840" t="str">
        <f>IF(U1840="","",CONCATENATE(Tabela2[[#This Row],[Modele .rfa - lokalizacja folderu]],U1840))</f>
        <v>G:\LocalUser\snws\Rendery_dwg_rys\Modele 3D\NICZUK Pipe clamp EXPERT.rfa</v>
      </c>
      <c r="W1840" t="s">
        <v>2574</v>
      </c>
      <c r="X1840" t="s">
        <v>2717</v>
      </c>
      <c r="Y1840" t="str">
        <f>IF(X1840="","",CONCATENATE(Tabela2[[#This Row],[Modele .txt - lokalizacja folderu]],X1840))</f>
        <v>G:\LocalUser\snws\Rendery_dwg_rys\Modele 3D\NICZUK Pipe clamp EXPERT.txt</v>
      </c>
      <c r="Z1840" t="s">
        <v>2574</v>
      </c>
      <c r="AB1840" t="str">
        <f>IFERROR(VLOOKUP(Tabela2[[#This Row],[Kod]],[1]Arkusz7!$A:$W,23,FALSE),"")</f>
        <v>UPG-3/8 SKR</v>
      </c>
    </row>
    <row r="1841" spans="1:28" x14ac:dyDescent="0.25">
      <c r="A1841">
        <v>29270</v>
      </c>
      <c r="B1841" t="s">
        <v>3</v>
      </c>
      <c r="C1841" t="str">
        <f>IF(B1841="","",CONCATENATE(Tabela2[[#This Row],[Nazwa pliku - render - lokalizacja folderu]],B1841))</f>
        <v>G:\LocalUser\snws\Rendery_dwg_rys\web_ok\UPG_web_ok.png</v>
      </c>
      <c r="D1841" t="s">
        <v>2179</v>
      </c>
      <c r="E1841" t="s">
        <v>29</v>
      </c>
      <c r="F1841" t="str">
        <f>IF(E1841="","",CONCATENATE(Tabela2[[#This Row],[Nazwa pliku - .dwg - lokalizacja folderu]],E1841))</f>
        <v>G:\LocalUser\snws\Rendery_dwg_rys\dwg\UPG-315.DWG</v>
      </c>
      <c r="G1841" t="s">
        <v>2185</v>
      </c>
      <c r="H1841" t="s">
        <v>2204</v>
      </c>
      <c r="I1841" t="str">
        <f>IF(H1841="","",CONCATENATE(Tabela2[[#This Row],[Rysunek .png - lokalizacja folderu]],H1841))</f>
        <v>G:\LocalUser\snws\Rendery_dwg_rys\rys\UPG_rys.png</v>
      </c>
      <c r="J1841" t="s">
        <v>2181</v>
      </c>
      <c r="K1841" t="s">
        <v>2877</v>
      </c>
      <c r="L1841" t="str">
        <f>IF(K1841="","",CONCATENATE(Tabela2[[#This Row],[Zastosowania .jpg - lokalizacja folderu]],K1841))</f>
        <v>G:\LocalUser\snws\Rendery_dwg_rys\Zastosowania\obejmy-z-okladzina_z_rys.png</v>
      </c>
      <c r="N1841" t="str">
        <f>IF(M1841="","",CONCATENATE(Tabela2[[#This Row],[Zastosowania .jpg - lokalizacja folderu]],M1841))</f>
        <v/>
      </c>
      <c r="P1841" t="str">
        <f>IF(O1841="","",CONCATENATE(Tabela2[[#This Row],[Zastosowania .jpg - lokalizacja folderu]],O1841))</f>
        <v/>
      </c>
      <c r="Q1841" t="s">
        <v>2555</v>
      </c>
      <c r="R1841" t="s">
        <v>2875</v>
      </c>
      <c r="S1841" t="str">
        <f>IF(R1841="","",CONCATENATE(Tabela2[[#This Row],[Instrukcje .png - lokalizacja folderu]],R1841))</f>
        <v>G:\LocalUser\snws\Rendery_dwg_rys\Instrukcje\obejmy-z-okladzina_i_rys.png</v>
      </c>
      <c r="T1841" t="s">
        <v>2556</v>
      </c>
      <c r="U1841" t="s">
        <v>2575</v>
      </c>
      <c r="V1841" t="str">
        <f>IF(U1841="","",CONCATENATE(Tabela2[[#This Row],[Modele .rfa - lokalizacja folderu]],U1841))</f>
        <v>G:\LocalUser\snws\Rendery_dwg_rys\Modele 3D\NICZUK Pipe clamp EXPERT.rfa</v>
      </c>
      <c r="W1841" t="s">
        <v>2574</v>
      </c>
      <c r="X1841" t="s">
        <v>2717</v>
      </c>
      <c r="Y1841" t="str">
        <f>IF(X1841="","",CONCATENATE(Tabela2[[#This Row],[Modele .txt - lokalizacja folderu]],X1841))</f>
        <v>G:\LocalUser\snws\Rendery_dwg_rys\Modele 3D\NICZUK Pipe clamp EXPERT.txt</v>
      </c>
      <c r="Z1841" t="s">
        <v>2574</v>
      </c>
      <c r="AB1841" t="str">
        <f>IFERROR(VLOOKUP(Tabela2[[#This Row],[Kod]],[1]Arkusz7!$A:$W,23,FALSE),"")</f>
        <v>UPG-315 BK</v>
      </c>
    </row>
    <row r="1842" spans="1:28" x14ac:dyDescent="0.25">
      <c r="A1842">
        <v>29286</v>
      </c>
      <c r="B1842" t="s">
        <v>3</v>
      </c>
      <c r="C1842" t="str">
        <f>IF(B1842="","",CONCATENATE(Tabela2[[#This Row],[Nazwa pliku - render - lokalizacja folderu]],B1842))</f>
        <v>G:\LocalUser\snws\Rendery_dwg_rys\web_ok\UPG_web_ok.png</v>
      </c>
      <c r="D1842" t="s">
        <v>2179</v>
      </c>
      <c r="E1842" t="s">
        <v>30</v>
      </c>
      <c r="F1842" t="str">
        <f>IF(E1842="","",CONCATENATE(Tabela2[[#This Row],[Nazwa pliku - .dwg - lokalizacja folderu]],E1842))</f>
        <v>G:\LocalUser\snws\Rendery_dwg_rys\dwg\UPG-324.DWG</v>
      </c>
      <c r="G1842" t="s">
        <v>2185</v>
      </c>
      <c r="H1842" t="s">
        <v>2204</v>
      </c>
      <c r="I1842" t="str">
        <f>IF(H1842="","",CONCATENATE(Tabela2[[#This Row],[Rysunek .png - lokalizacja folderu]],H1842))</f>
        <v>G:\LocalUser\snws\Rendery_dwg_rys\rys\UPG_rys.png</v>
      </c>
      <c r="J1842" t="s">
        <v>2181</v>
      </c>
      <c r="K1842" t="s">
        <v>2877</v>
      </c>
      <c r="L1842" t="str">
        <f>IF(K1842="","",CONCATENATE(Tabela2[[#This Row],[Zastosowania .jpg - lokalizacja folderu]],K1842))</f>
        <v>G:\LocalUser\snws\Rendery_dwg_rys\Zastosowania\obejmy-z-okladzina_z_rys.png</v>
      </c>
      <c r="N1842" t="str">
        <f>IF(M1842="","",CONCATENATE(Tabela2[[#This Row],[Zastosowania .jpg - lokalizacja folderu]],M1842))</f>
        <v/>
      </c>
      <c r="P1842" t="str">
        <f>IF(O1842="","",CONCATENATE(Tabela2[[#This Row],[Zastosowania .jpg - lokalizacja folderu]],O1842))</f>
        <v/>
      </c>
      <c r="Q1842" t="s">
        <v>2555</v>
      </c>
      <c r="R1842" t="s">
        <v>2875</v>
      </c>
      <c r="S1842" t="str">
        <f>IF(R1842="","",CONCATENATE(Tabela2[[#This Row],[Instrukcje .png - lokalizacja folderu]],R1842))</f>
        <v>G:\LocalUser\snws\Rendery_dwg_rys\Instrukcje\obejmy-z-okladzina_i_rys.png</v>
      </c>
      <c r="T1842" t="s">
        <v>2556</v>
      </c>
      <c r="U1842" t="s">
        <v>2575</v>
      </c>
      <c r="V1842" t="str">
        <f>IF(U1842="","",CONCATENATE(Tabela2[[#This Row],[Modele .rfa - lokalizacja folderu]],U1842))</f>
        <v>G:\LocalUser\snws\Rendery_dwg_rys\Modele 3D\NICZUK Pipe clamp EXPERT.rfa</v>
      </c>
      <c r="W1842" t="s">
        <v>2574</v>
      </c>
      <c r="X1842" t="s">
        <v>2717</v>
      </c>
      <c r="Y1842" t="str">
        <f>IF(X1842="","",CONCATENATE(Tabela2[[#This Row],[Modele .txt - lokalizacja folderu]],X1842))</f>
        <v>G:\LocalUser\snws\Rendery_dwg_rys\Modele 3D\NICZUK Pipe clamp EXPERT.txt</v>
      </c>
      <c r="Z1842" t="s">
        <v>2574</v>
      </c>
      <c r="AB1842" t="str">
        <f>IFERROR(VLOOKUP(Tabela2[[#This Row],[Kod]],[1]Arkusz7!$A:$W,23,FALSE),"")</f>
        <v>UPG-324 BK</v>
      </c>
    </row>
    <row r="1843" spans="1:28" x14ac:dyDescent="0.25">
      <c r="A1843">
        <v>15391</v>
      </c>
      <c r="B1843" t="s">
        <v>3</v>
      </c>
      <c r="C1843" t="str">
        <f>IF(B1843="","",CONCATENATE(Tabela2[[#This Row],[Nazwa pliku - render - lokalizacja folderu]],B1843))</f>
        <v>G:\LocalUser\snws\Rendery_dwg_rys\web_ok\UPG_web_ok.png</v>
      </c>
      <c r="D1843" t="s">
        <v>2179</v>
      </c>
      <c r="E1843" t="s">
        <v>31</v>
      </c>
      <c r="F1843" t="str">
        <f>IF(E1843="","",CONCATENATE(Tabela2[[#This Row],[Nazwa pliku - .dwg - lokalizacja folderu]],E1843))</f>
        <v>G:\LocalUser\snws\Rendery_dwg_rys\dwg\UPG-355.DWG</v>
      </c>
      <c r="G1843" t="s">
        <v>2185</v>
      </c>
      <c r="H1843" t="s">
        <v>2204</v>
      </c>
      <c r="I1843" t="str">
        <f>IF(H1843="","",CONCATENATE(Tabela2[[#This Row],[Rysunek .png - lokalizacja folderu]],H1843))</f>
        <v>G:\LocalUser\snws\Rendery_dwg_rys\rys\UPG_rys.png</v>
      </c>
      <c r="J1843" t="s">
        <v>2181</v>
      </c>
      <c r="K1843" t="s">
        <v>2877</v>
      </c>
      <c r="L1843" t="str">
        <f>IF(K1843="","",CONCATENATE(Tabela2[[#This Row],[Zastosowania .jpg - lokalizacja folderu]],K1843))</f>
        <v>G:\LocalUser\snws\Rendery_dwg_rys\Zastosowania\obejmy-z-okladzina_z_rys.png</v>
      </c>
      <c r="N1843" t="str">
        <f>IF(M1843="","",CONCATENATE(Tabela2[[#This Row],[Zastosowania .jpg - lokalizacja folderu]],M1843))</f>
        <v/>
      </c>
      <c r="P1843" t="str">
        <f>IF(O1843="","",CONCATENATE(Tabela2[[#This Row],[Zastosowania .jpg - lokalizacja folderu]],O1843))</f>
        <v/>
      </c>
      <c r="Q1843" t="s">
        <v>2555</v>
      </c>
      <c r="R1843" t="s">
        <v>2875</v>
      </c>
      <c r="S1843" t="str">
        <f>IF(R1843="","",CONCATENATE(Tabela2[[#This Row],[Instrukcje .png - lokalizacja folderu]],R1843))</f>
        <v>G:\LocalUser\snws\Rendery_dwg_rys\Instrukcje\obejmy-z-okladzina_i_rys.png</v>
      </c>
      <c r="T1843" t="s">
        <v>2556</v>
      </c>
      <c r="U1843" t="s">
        <v>2575</v>
      </c>
      <c r="V1843" t="str">
        <f>IF(U1843="","",CONCATENATE(Tabela2[[#This Row],[Modele .rfa - lokalizacja folderu]],U1843))</f>
        <v>G:\LocalUser\snws\Rendery_dwg_rys\Modele 3D\NICZUK Pipe clamp EXPERT.rfa</v>
      </c>
      <c r="W1843" t="s">
        <v>2574</v>
      </c>
      <c r="X1843" t="s">
        <v>2717</v>
      </c>
      <c r="Y1843" t="str">
        <f>IF(X1843="","",CONCATENATE(Tabela2[[#This Row],[Modele .txt - lokalizacja folderu]],X1843))</f>
        <v>G:\LocalUser\snws\Rendery_dwg_rys\Modele 3D\NICZUK Pipe clamp EXPERT.txt</v>
      </c>
      <c r="Z1843" t="s">
        <v>2574</v>
      </c>
      <c r="AB1843" t="str">
        <f>IFERROR(VLOOKUP(Tabela2[[#This Row],[Kod]],[1]Arkusz7!$A:$W,23,FALSE),"")</f>
        <v>UPG-355 BK</v>
      </c>
    </row>
    <row r="1844" spans="1:28" x14ac:dyDescent="0.25">
      <c r="A1844">
        <v>559</v>
      </c>
      <c r="B1844" t="s">
        <v>3</v>
      </c>
      <c r="C1844" t="str">
        <f>IF(B1844="","",CONCATENATE(Tabela2[[#This Row],[Nazwa pliku - render - lokalizacja folderu]],B1844))</f>
        <v>G:\LocalUser\snws\Rendery_dwg_rys\web_ok\UPG_web_ok.png</v>
      </c>
      <c r="D1844" t="s">
        <v>2179</v>
      </c>
      <c r="E1844" t="s">
        <v>16</v>
      </c>
      <c r="F1844" t="str">
        <f>IF(E1844="","",CONCATENATE(Tabela2[[#This Row],[Nazwa pliku - .dwg - lokalizacja folderu]],E1844))</f>
        <v>G:\LocalUser\snws\Rendery_dwg_rys\dwg\UPG-4.DWG</v>
      </c>
      <c r="G1844" t="s">
        <v>2185</v>
      </c>
      <c r="H1844" t="s">
        <v>2204</v>
      </c>
      <c r="I1844" t="str">
        <f>IF(H1844="","",CONCATENATE(Tabela2[[#This Row],[Rysunek .png - lokalizacja folderu]],H1844))</f>
        <v>G:\LocalUser\snws\Rendery_dwg_rys\rys\UPG_rys.png</v>
      </c>
      <c r="J1844" t="s">
        <v>2181</v>
      </c>
      <c r="K1844" t="s">
        <v>2877</v>
      </c>
      <c r="L1844" t="str">
        <f>IF(K1844="","",CONCATENATE(Tabela2[[#This Row],[Zastosowania .jpg - lokalizacja folderu]],K1844))</f>
        <v>G:\LocalUser\snws\Rendery_dwg_rys\Zastosowania\obejmy-z-okladzina_z_rys.png</v>
      </c>
      <c r="N1844" t="str">
        <f>IF(M1844="","",CONCATENATE(Tabela2[[#This Row],[Zastosowania .jpg - lokalizacja folderu]],M1844))</f>
        <v/>
      </c>
      <c r="P1844" t="str">
        <f>IF(O1844="","",CONCATENATE(Tabela2[[#This Row],[Zastosowania .jpg - lokalizacja folderu]],O1844))</f>
        <v/>
      </c>
      <c r="Q1844" t="s">
        <v>2555</v>
      </c>
      <c r="R1844" t="s">
        <v>2875</v>
      </c>
      <c r="S1844" t="str">
        <f>IF(R1844="","",CONCATENATE(Tabela2[[#This Row],[Instrukcje .png - lokalizacja folderu]],R1844))</f>
        <v>G:\LocalUser\snws\Rendery_dwg_rys\Instrukcje\obejmy-z-okladzina_i_rys.png</v>
      </c>
      <c r="T1844" t="s">
        <v>2556</v>
      </c>
      <c r="U1844" t="s">
        <v>2575</v>
      </c>
      <c r="V1844" t="str">
        <f>IF(U1844="","",CONCATENATE(Tabela2[[#This Row],[Modele .rfa - lokalizacja folderu]],U1844))</f>
        <v>G:\LocalUser\snws\Rendery_dwg_rys\Modele 3D\NICZUK Pipe clamp EXPERT.rfa</v>
      </c>
      <c r="W1844" t="s">
        <v>2574</v>
      </c>
      <c r="X1844" t="s">
        <v>2717</v>
      </c>
      <c r="Y1844" t="str">
        <f>IF(X1844="","",CONCATENATE(Tabela2[[#This Row],[Modele .txt - lokalizacja folderu]],X1844))</f>
        <v>G:\LocalUser\snws\Rendery_dwg_rys\Modele 3D\NICZUK Pipe clamp EXPERT.txt</v>
      </c>
      <c r="Z1844" t="s">
        <v>2574</v>
      </c>
      <c r="AB1844" t="str">
        <f>IFERROR(VLOOKUP(Tabela2[[#This Row],[Kod]],[1]Arkusz7!$A:$W,23,FALSE),"")</f>
        <v>UPG-4 BK</v>
      </c>
    </row>
    <row r="1845" spans="1:28" x14ac:dyDescent="0.25">
      <c r="A1845">
        <v>397</v>
      </c>
      <c r="B1845" t="s">
        <v>3</v>
      </c>
      <c r="C1845" t="str">
        <f>IF(B1845="","",CONCATENATE(Tabela2[[#This Row],[Nazwa pliku - render - lokalizacja folderu]],B1845))</f>
        <v>G:\LocalUser\snws\Rendery_dwg_rys\web_ok\UPG_web_ok.png</v>
      </c>
      <c r="D1845" t="s">
        <v>2179</v>
      </c>
      <c r="E1845" t="s">
        <v>16</v>
      </c>
      <c r="F1845" t="str">
        <f>IF(E1845="","",CONCATENATE(Tabela2[[#This Row],[Nazwa pliku - .dwg - lokalizacja folderu]],E1845))</f>
        <v>G:\LocalUser\snws\Rendery_dwg_rys\dwg\UPG-4.DWG</v>
      </c>
      <c r="G1845" t="s">
        <v>2185</v>
      </c>
      <c r="H1845" t="s">
        <v>2204</v>
      </c>
      <c r="I1845" t="str">
        <f>IF(H1845="","",CONCATENATE(Tabela2[[#This Row],[Rysunek .png - lokalizacja folderu]],H1845))</f>
        <v>G:\LocalUser\snws\Rendery_dwg_rys\rys\UPG_rys.png</v>
      </c>
      <c r="J1845" t="s">
        <v>2181</v>
      </c>
      <c r="K1845" t="s">
        <v>2877</v>
      </c>
      <c r="L1845" t="str">
        <f>IF(K1845="","",CONCATENATE(Tabela2[[#This Row],[Zastosowania .jpg - lokalizacja folderu]],K1845))</f>
        <v>G:\LocalUser\snws\Rendery_dwg_rys\Zastosowania\obejmy-z-okladzina_z_rys.png</v>
      </c>
      <c r="N1845" t="str">
        <f>IF(M1845="","",CONCATENATE(Tabela2[[#This Row],[Zastosowania .jpg - lokalizacja folderu]],M1845))</f>
        <v/>
      </c>
      <c r="P1845" t="str">
        <f>IF(O1845="","",CONCATENATE(Tabela2[[#This Row],[Zastosowania .jpg - lokalizacja folderu]],O1845))</f>
        <v/>
      </c>
      <c r="Q1845" t="s">
        <v>2555</v>
      </c>
      <c r="R1845" t="s">
        <v>2875</v>
      </c>
      <c r="S1845" t="str">
        <f>IF(R1845="","",CONCATENATE(Tabela2[[#This Row],[Instrukcje .png - lokalizacja folderu]],R1845))</f>
        <v>G:\LocalUser\snws\Rendery_dwg_rys\Instrukcje\obejmy-z-okladzina_i_rys.png</v>
      </c>
      <c r="T1845" t="s">
        <v>2556</v>
      </c>
      <c r="U1845" t="s">
        <v>2575</v>
      </c>
      <c r="V1845" t="str">
        <f>IF(U1845="","",CONCATENATE(Tabela2[[#This Row],[Modele .rfa - lokalizacja folderu]],U1845))</f>
        <v>G:\LocalUser\snws\Rendery_dwg_rys\Modele 3D\NICZUK Pipe clamp EXPERT.rfa</v>
      </c>
      <c r="W1845" t="s">
        <v>2574</v>
      </c>
      <c r="X1845" t="s">
        <v>2717</v>
      </c>
      <c r="Y1845" t="str">
        <f>IF(X1845="","",CONCATENATE(Tabela2[[#This Row],[Modele .txt - lokalizacja folderu]],X1845))</f>
        <v>G:\LocalUser\snws\Rendery_dwg_rys\Modele 3D\NICZUK Pipe clamp EXPERT.txt</v>
      </c>
      <c r="Z1845" t="s">
        <v>2574</v>
      </c>
      <c r="AB1845" t="str">
        <f>IFERROR(VLOOKUP(Tabela2[[#This Row],[Kod]],[1]Arkusz7!$A:$W,23,FALSE),"")</f>
        <v>UPG-4 KPL</v>
      </c>
    </row>
    <row r="1846" spans="1:28" x14ac:dyDescent="0.25">
      <c r="A1846">
        <v>7825</v>
      </c>
      <c r="B1846" t="s">
        <v>3</v>
      </c>
      <c r="C1846" t="str">
        <f>IF(B1846="","",CONCATENATE(Tabela2[[#This Row],[Nazwa pliku - render - lokalizacja folderu]],B1846))</f>
        <v>G:\LocalUser\snws\Rendery_dwg_rys\web_ok\UPG_web_ok.png</v>
      </c>
      <c r="D1846" t="s">
        <v>2179</v>
      </c>
      <c r="E1846" t="s">
        <v>16</v>
      </c>
      <c r="F1846" t="str">
        <f>IF(E1846="","",CONCATENATE(Tabela2[[#This Row],[Nazwa pliku - .dwg - lokalizacja folderu]],E1846))</f>
        <v>G:\LocalUser\snws\Rendery_dwg_rys\dwg\UPG-4.DWG</v>
      </c>
      <c r="G1846" t="s">
        <v>2185</v>
      </c>
      <c r="H1846" t="s">
        <v>2204</v>
      </c>
      <c r="I1846" t="str">
        <f>IF(H1846="","",CONCATENATE(Tabela2[[#This Row],[Rysunek .png - lokalizacja folderu]],H1846))</f>
        <v>G:\LocalUser\snws\Rendery_dwg_rys\rys\UPG_rys.png</v>
      </c>
      <c r="J1846" t="s">
        <v>2181</v>
      </c>
      <c r="K1846" t="s">
        <v>2877</v>
      </c>
      <c r="L1846" t="str">
        <f>IF(K1846="","",CONCATENATE(Tabela2[[#This Row],[Zastosowania .jpg - lokalizacja folderu]],K1846))</f>
        <v>G:\LocalUser\snws\Rendery_dwg_rys\Zastosowania\obejmy-z-okladzina_z_rys.png</v>
      </c>
      <c r="N1846" t="str">
        <f>IF(M1846="","",CONCATENATE(Tabela2[[#This Row],[Zastosowania .jpg - lokalizacja folderu]],M1846))</f>
        <v/>
      </c>
      <c r="P1846" t="str">
        <f>IF(O1846="","",CONCATENATE(Tabela2[[#This Row],[Zastosowania .jpg - lokalizacja folderu]],O1846))</f>
        <v/>
      </c>
      <c r="Q1846" t="s">
        <v>2555</v>
      </c>
      <c r="R1846" t="s">
        <v>2875</v>
      </c>
      <c r="S1846" t="str">
        <f>IF(R1846="","",CONCATENATE(Tabela2[[#This Row],[Instrukcje .png - lokalizacja folderu]],R1846))</f>
        <v>G:\LocalUser\snws\Rendery_dwg_rys\Instrukcje\obejmy-z-okladzina_i_rys.png</v>
      </c>
      <c r="T1846" t="s">
        <v>2556</v>
      </c>
      <c r="U1846" t="s">
        <v>2575</v>
      </c>
      <c r="V1846" t="str">
        <f>IF(U1846="","",CONCATENATE(Tabela2[[#This Row],[Modele .rfa - lokalizacja folderu]],U1846))</f>
        <v>G:\LocalUser\snws\Rendery_dwg_rys\Modele 3D\NICZUK Pipe clamp EXPERT.rfa</v>
      </c>
      <c r="W1846" t="s">
        <v>2574</v>
      </c>
      <c r="X1846" t="s">
        <v>2717</v>
      </c>
      <c r="Y1846" t="str">
        <f>IF(X1846="","",CONCATENATE(Tabela2[[#This Row],[Modele .txt - lokalizacja folderu]],X1846))</f>
        <v>G:\LocalUser\snws\Rendery_dwg_rys\Modele 3D\NICZUK Pipe clamp EXPERT.txt</v>
      </c>
      <c r="Z1846" t="s">
        <v>2574</v>
      </c>
      <c r="AB1846" t="str">
        <f>IFERROR(VLOOKUP(Tabela2[[#This Row],[Kod]],[1]Arkusz7!$A:$W,23,FALSE),"")</f>
        <v>UPG-4 SKR</v>
      </c>
    </row>
    <row r="1847" spans="1:28" x14ac:dyDescent="0.25">
      <c r="A1847">
        <v>8729</v>
      </c>
      <c r="B1847" t="s">
        <v>3</v>
      </c>
      <c r="C1847" t="str">
        <f>IF(B1847="","",CONCATENATE(Tabela2[[#This Row],[Nazwa pliku - render - lokalizacja folderu]],B1847))</f>
        <v>G:\LocalUser\snws\Rendery_dwg_rys\web_ok\UPG_web_ok.png</v>
      </c>
      <c r="D1847" t="s">
        <v>2179</v>
      </c>
      <c r="E1847" t="s">
        <v>32</v>
      </c>
      <c r="F1847" t="str">
        <f>IF(E1847="","",CONCATENATE(Tabela2[[#This Row],[Nazwa pliku - .dwg - lokalizacja folderu]],E1847))</f>
        <v>G:\LocalUser\snws\Rendery_dwg_rys\dwg\UPG-400.DWG</v>
      </c>
      <c r="G1847" t="s">
        <v>2185</v>
      </c>
      <c r="H1847" t="s">
        <v>2204</v>
      </c>
      <c r="I1847" t="str">
        <f>IF(H1847="","",CONCATENATE(Tabela2[[#This Row],[Rysunek .png - lokalizacja folderu]],H1847))</f>
        <v>G:\LocalUser\snws\Rendery_dwg_rys\rys\UPG_rys.png</v>
      </c>
      <c r="J1847" t="s">
        <v>2181</v>
      </c>
      <c r="K1847" t="s">
        <v>2877</v>
      </c>
      <c r="L1847" t="str">
        <f>IF(K1847="","",CONCATENATE(Tabela2[[#This Row],[Zastosowania .jpg - lokalizacja folderu]],K1847))</f>
        <v>G:\LocalUser\snws\Rendery_dwg_rys\Zastosowania\obejmy-z-okladzina_z_rys.png</v>
      </c>
      <c r="N1847" t="str">
        <f>IF(M1847="","",CONCATENATE(Tabela2[[#This Row],[Zastosowania .jpg - lokalizacja folderu]],M1847))</f>
        <v/>
      </c>
      <c r="P1847" t="str">
        <f>IF(O1847="","",CONCATENATE(Tabela2[[#This Row],[Zastosowania .jpg - lokalizacja folderu]],O1847))</f>
        <v/>
      </c>
      <c r="Q1847" t="s">
        <v>2555</v>
      </c>
      <c r="R1847" t="s">
        <v>2875</v>
      </c>
      <c r="S1847" t="str">
        <f>IF(R1847="","",CONCATENATE(Tabela2[[#This Row],[Instrukcje .png - lokalizacja folderu]],R1847))</f>
        <v>G:\LocalUser\snws\Rendery_dwg_rys\Instrukcje\obejmy-z-okladzina_i_rys.png</v>
      </c>
      <c r="T1847" t="s">
        <v>2556</v>
      </c>
      <c r="U1847" t="s">
        <v>2575</v>
      </c>
      <c r="V1847" t="str">
        <f>IF(U1847="","",CONCATENATE(Tabela2[[#This Row],[Modele .rfa - lokalizacja folderu]],U1847))</f>
        <v>G:\LocalUser\snws\Rendery_dwg_rys\Modele 3D\NICZUK Pipe clamp EXPERT.rfa</v>
      </c>
      <c r="W1847" t="s">
        <v>2574</v>
      </c>
      <c r="X1847" t="s">
        <v>2717</v>
      </c>
      <c r="Y1847" t="str">
        <f>IF(X1847="","",CONCATENATE(Tabela2[[#This Row],[Modele .txt - lokalizacja folderu]],X1847))</f>
        <v>G:\LocalUser\snws\Rendery_dwg_rys\Modele 3D\NICZUK Pipe clamp EXPERT.txt</v>
      </c>
      <c r="Z1847" t="s">
        <v>2574</v>
      </c>
      <c r="AB1847" t="str">
        <f>IFERROR(VLOOKUP(Tabela2[[#This Row],[Kod]],[1]Arkusz7!$A:$W,23,FALSE),"")</f>
        <v>UPG-400 BK</v>
      </c>
    </row>
    <row r="1848" spans="1:28" x14ac:dyDescent="0.25">
      <c r="A1848">
        <v>29293</v>
      </c>
      <c r="B1848" t="s">
        <v>3</v>
      </c>
      <c r="C1848" t="str">
        <f>IF(B1848="","",CONCATENATE(Tabela2[[#This Row],[Nazwa pliku - render - lokalizacja folderu]],B1848))</f>
        <v>G:\LocalUser\snws\Rendery_dwg_rys\web_ok\UPG_web_ok.png</v>
      </c>
      <c r="D1848" t="s">
        <v>2179</v>
      </c>
      <c r="F1848" t="str">
        <f>IF(E1848="","",CONCATENATE(Tabela2[[#This Row],[Nazwa pliku - .dwg - lokalizacja folderu]],E1848))</f>
        <v/>
      </c>
      <c r="G1848" t="s">
        <v>2185</v>
      </c>
      <c r="H1848" t="s">
        <v>2204</v>
      </c>
      <c r="I1848" t="str">
        <f>IF(H1848="","",CONCATENATE(Tabela2[[#This Row],[Rysunek .png - lokalizacja folderu]],H1848))</f>
        <v>G:\LocalUser\snws\Rendery_dwg_rys\rys\UPG_rys.png</v>
      </c>
      <c r="J1848" t="s">
        <v>2181</v>
      </c>
      <c r="K1848" t="s">
        <v>2877</v>
      </c>
      <c r="L1848" t="str">
        <f>IF(K1848="","",CONCATENATE(Tabela2[[#This Row],[Zastosowania .jpg - lokalizacja folderu]],K1848))</f>
        <v>G:\LocalUser\snws\Rendery_dwg_rys\Zastosowania\obejmy-z-okladzina_z_rys.png</v>
      </c>
      <c r="N1848" t="str">
        <f>IF(M1848="","",CONCATENATE(Tabela2[[#This Row],[Zastosowania .jpg - lokalizacja folderu]],M1848))</f>
        <v/>
      </c>
      <c r="P1848" t="str">
        <f>IF(O1848="","",CONCATENATE(Tabela2[[#This Row],[Zastosowania .jpg - lokalizacja folderu]],O1848))</f>
        <v/>
      </c>
      <c r="Q1848" t="s">
        <v>2555</v>
      </c>
      <c r="R1848" t="s">
        <v>2875</v>
      </c>
      <c r="S1848" t="str">
        <f>IF(R1848="","",CONCATENATE(Tabela2[[#This Row],[Instrukcje .png - lokalizacja folderu]],R1848))</f>
        <v>G:\LocalUser\snws\Rendery_dwg_rys\Instrukcje\obejmy-z-okladzina_i_rys.png</v>
      </c>
      <c r="T1848" t="s">
        <v>2556</v>
      </c>
      <c r="U1848" t="s">
        <v>2575</v>
      </c>
      <c r="V1848" t="str">
        <f>IF(U1848="","",CONCATENATE(Tabela2[[#This Row],[Modele .rfa - lokalizacja folderu]],U1848))</f>
        <v>G:\LocalUser\snws\Rendery_dwg_rys\Modele 3D\NICZUK Pipe clamp EXPERT.rfa</v>
      </c>
      <c r="W1848" t="s">
        <v>2574</v>
      </c>
      <c r="X1848" t="s">
        <v>2717</v>
      </c>
      <c r="Y1848" t="str">
        <f>IF(X1848="","",CONCATENATE(Tabela2[[#This Row],[Modele .txt - lokalizacja folderu]],X1848))</f>
        <v>G:\LocalUser\snws\Rendery_dwg_rys\Modele 3D\NICZUK Pipe clamp EXPERT.txt</v>
      </c>
      <c r="Z1848" t="s">
        <v>2574</v>
      </c>
      <c r="AB1848" t="str">
        <f>IFERROR(VLOOKUP(Tabela2[[#This Row],[Kod]],[1]Arkusz7!$A:$W,23,FALSE),"")</f>
        <v>UPG-450 BK</v>
      </c>
    </row>
    <row r="1849" spans="1:28" x14ac:dyDescent="0.25">
      <c r="A1849">
        <v>560</v>
      </c>
      <c r="B1849" t="s">
        <v>3</v>
      </c>
      <c r="C1849" t="str">
        <f>IF(B1849="","",CONCATENATE(Tabela2[[#This Row],[Nazwa pliku - render - lokalizacja folderu]],B1849))</f>
        <v>G:\LocalUser\snws\Rendery_dwg_rys\web_ok\UPG_web_ok.png</v>
      </c>
      <c r="D1849" t="s">
        <v>2179</v>
      </c>
      <c r="E1849" t="s">
        <v>19</v>
      </c>
      <c r="F1849" t="str">
        <f>IF(E1849="","",CONCATENATE(Tabela2[[#This Row],[Nazwa pliku - .dwg - lokalizacja folderu]],E1849))</f>
        <v>G:\LocalUser\snws\Rendery_dwg_rys\dwg\UPG-5.DWG</v>
      </c>
      <c r="G1849" t="s">
        <v>2185</v>
      </c>
      <c r="H1849" t="s">
        <v>2204</v>
      </c>
      <c r="I1849" t="str">
        <f>IF(H1849="","",CONCATENATE(Tabela2[[#This Row],[Rysunek .png - lokalizacja folderu]],H1849))</f>
        <v>G:\LocalUser\snws\Rendery_dwg_rys\rys\UPG_rys.png</v>
      </c>
      <c r="J1849" t="s">
        <v>2181</v>
      </c>
      <c r="K1849" t="s">
        <v>2877</v>
      </c>
      <c r="L1849" t="str">
        <f>IF(K1849="","",CONCATENATE(Tabela2[[#This Row],[Zastosowania .jpg - lokalizacja folderu]],K1849))</f>
        <v>G:\LocalUser\snws\Rendery_dwg_rys\Zastosowania\obejmy-z-okladzina_z_rys.png</v>
      </c>
      <c r="N1849" t="str">
        <f>IF(M1849="","",CONCATENATE(Tabela2[[#This Row],[Zastosowania .jpg - lokalizacja folderu]],M1849))</f>
        <v/>
      </c>
      <c r="P1849" t="str">
        <f>IF(O1849="","",CONCATENATE(Tabela2[[#This Row],[Zastosowania .jpg - lokalizacja folderu]],O1849))</f>
        <v/>
      </c>
      <c r="Q1849" t="s">
        <v>2555</v>
      </c>
      <c r="R1849" t="s">
        <v>2875</v>
      </c>
      <c r="S1849" t="str">
        <f>IF(R1849="","",CONCATENATE(Tabela2[[#This Row],[Instrukcje .png - lokalizacja folderu]],R1849))</f>
        <v>G:\LocalUser\snws\Rendery_dwg_rys\Instrukcje\obejmy-z-okladzina_i_rys.png</v>
      </c>
      <c r="T1849" t="s">
        <v>2556</v>
      </c>
      <c r="U1849" t="s">
        <v>2575</v>
      </c>
      <c r="V1849" t="str">
        <f>IF(U1849="","",CONCATENATE(Tabela2[[#This Row],[Modele .rfa - lokalizacja folderu]],U1849))</f>
        <v>G:\LocalUser\snws\Rendery_dwg_rys\Modele 3D\NICZUK Pipe clamp EXPERT.rfa</v>
      </c>
      <c r="W1849" t="s">
        <v>2574</v>
      </c>
      <c r="X1849" t="s">
        <v>2717</v>
      </c>
      <c r="Y1849" t="str">
        <f>IF(X1849="","",CONCATENATE(Tabela2[[#This Row],[Modele .txt - lokalizacja folderu]],X1849))</f>
        <v>G:\LocalUser\snws\Rendery_dwg_rys\Modele 3D\NICZUK Pipe clamp EXPERT.txt</v>
      </c>
      <c r="Z1849" t="s">
        <v>2574</v>
      </c>
      <c r="AB1849" t="str">
        <f>IFERROR(VLOOKUP(Tabela2[[#This Row],[Kod]],[1]Arkusz7!$A:$W,23,FALSE),"")</f>
        <v>UPG-5 BK</v>
      </c>
    </row>
    <row r="1850" spans="1:28" x14ac:dyDescent="0.25">
      <c r="A1850">
        <v>398</v>
      </c>
      <c r="B1850" t="s">
        <v>3</v>
      </c>
      <c r="C1850" t="str">
        <f>IF(B1850="","",CONCATENATE(Tabela2[[#This Row],[Nazwa pliku - render - lokalizacja folderu]],B1850))</f>
        <v>G:\LocalUser\snws\Rendery_dwg_rys\web_ok\UPG_web_ok.png</v>
      </c>
      <c r="D1850" t="s">
        <v>2179</v>
      </c>
      <c r="E1850" t="s">
        <v>19</v>
      </c>
      <c r="F1850" t="str">
        <f>IF(E1850="","",CONCATENATE(Tabela2[[#This Row],[Nazwa pliku - .dwg - lokalizacja folderu]],E1850))</f>
        <v>G:\LocalUser\snws\Rendery_dwg_rys\dwg\UPG-5.DWG</v>
      </c>
      <c r="G1850" t="s">
        <v>2185</v>
      </c>
      <c r="H1850" t="s">
        <v>2204</v>
      </c>
      <c r="I1850" t="str">
        <f>IF(H1850="","",CONCATENATE(Tabela2[[#This Row],[Rysunek .png - lokalizacja folderu]],H1850))</f>
        <v>G:\LocalUser\snws\Rendery_dwg_rys\rys\UPG_rys.png</v>
      </c>
      <c r="J1850" t="s">
        <v>2181</v>
      </c>
      <c r="K1850" t="s">
        <v>2877</v>
      </c>
      <c r="L1850" t="str">
        <f>IF(K1850="","",CONCATENATE(Tabela2[[#This Row],[Zastosowania .jpg - lokalizacja folderu]],K1850))</f>
        <v>G:\LocalUser\snws\Rendery_dwg_rys\Zastosowania\obejmy-z-okladzina_z_rys.png</v>
      </c>
      <c r="N1850" t="str">
        <f>IF(M1850="","",CONCATENATE(Tabela2[[#This Row],[Zastosowania .jpg - lokalizacja folderu]],M1850))</f>
        <v/>
      </c>
      <c r="P1850" t="str">
        <f>IF(O1850="","",CONCATENATE(Tabela2[[#This Row],[Zastosowania .jpg - lokalizacja folderu]],O1850))</f>
        <v/>
      </c>
      <c r="Q1850" t="s">
        <v>2555</v>
      </c>
      <c r="R1850" t="s">
        <v>2875</v>
      </c>
      <c r="S1850" t="str">
        <f>IF(R1850="","",CONCATENATE(Tabela2[[#This Row],[Instrukcje .png - lokalizacja folderu]],R1850))</f>
        <v>G:\LocalUser\snws\Rendery_dwg_rys\Instrukcje\obejmy-z-okladzina_i_rys.png</v>
      </c>
      <c r="T1850" t="s">
        <v>2556</v>
      </c>
      <c r="U1850" t="s">
        <v>2575</v>
      </c>
      <c r="V1850" t="str">
        <f>IF(U1850="","",CONCATENATE(Tabela2[[#This Row],[Modele .rfa - lokalizacja folderu]],U1850))</f>
        <v>G:\LocalUser\snws\Rendery_dwg_rys\Modele 3D\NICZUK Pipe clamp EXPERT.rfa</v>
      </c>
      <c r="W1850" t="s">
        <v>2574</v>
      </c>
      <c r="X1850" t="s">
        <v>2717</v>
      </c>
      <c r="Y1850" t="str">
        <f>IF(X1850="","",CONCATENATE(Tabela2[[#This Row],[Modele .txt - lokalizacja folderu]],X1850))</f>
        <v>G:\LocalUser\snws\Rendery_dwg_rys\Modele 3D\NICZUK Pipe clamp EXPERT.txt</v>
      </c>
      <c r="Z1850" t="s">
        <v>2574</v>
      </c>
      <c r="AB1850" t="str">
        <f>IFERROR(VLOOKUP(Tabela2[[#This Row],[Kod]],[1]Arkusz7!$A:$W,23,FALSE),"")</f>
        <v>UPG-5 KPL</v>
      </c>
    </row>
    <row r="1851" spans="1:28" x14ac:dyDescent="0.25">
      <c r="A1851">
        <v>7826</v>
      </c>
      <c r="B1851" t="s">
        <v>3</v>
      </c>
      <c r="C1851" t="str">
        <f>IF(B1851="","",CONCATENATE(Tabela2[[#This Row],[Nazwa pliku - render - lokalizacja folderu]],B1851))</f>
        <v>G:\LocalUser\snws\Rendery_dwg_rys\web_ok\UPG_web_ok.png</v>
      </c>
      <c r="D1851" t="s">
        <v>2179</v>
      </c>
      <c r="E1851" t="s">
        <v>19</v>
      </c>
      <c r="F1851" t="str">
        <f>IF(E1851="","",CONCATENATE(Tabela2[[#This Row],[Nazwa pliku - .dwg - lokalizacja folderu]],E1851))</f>
        <v>G:\LocalUser\snws\Rendery_dwg_rys\dwg\UPG-5.DWG</v>
      </c>
      <c r="G1851" t="s">
        <v>2185</v>
      </c>
      <c r="H1851" t="s">
        <v>2204</v>
      </c>
      <c r="I1851" t="str">
        <f>IF(H1851="","",CONCATENATE(Tabela2[[#This Row],[Rysunek .png - lokalizacja folderu]],H1851))</f>
        <v>G:\LocalUser\snws\Rendery_dwg_rys\rys\UPG_rys.png</v>
      </c>
      <c r="J1851" t="s">
        <v>2181</v>
      </c>
      <c r="K1851" t="s">
        <v>2877</v>
      </c>
      <c r="L1851" t="str">
        <f>IF(K1851="","",CONCATENATE(Tabela2[[#This Row],[Zastosowania .jpg - lokalizacja folderu]],K1851))</f>
        <v>G:\LocalUser\snws\Rendery_dwg_rys\Zastosowania\obejmy-z-okladzina_z_rys.png</v>
      </c>
      <c r="N1851" t="str">
        <f>IF(M1851="","",CONCATENATE(Tabela2[[#This Row],[Zastosowania .jpg - lokalizacja folderu]],M1851))</f>
        <v/>
      </c>
      <c r="P1851" t="str">
        <f>IF(O1851="","",CONCATENATE(Tabela2[[#This Row],[Zastosowania .jpg - lokalizacja folderu]],O1851))</f>
        <v/>
      </c>
      <c r="Q1851" t="s">
        <v>2555</v>
      </c>
      <c r="R1851" t="s">
        <v>2875</v>
      </c>
      <c r="S1851" t="str">
        <f>IF(R1851="","",CONCATENATE(Tabela2[[#This Row],[Instrukcje .png - lokalizacja folderu]],R1851))</f>
        <v>G:\LocalUser\snws\Rendery_dwg_rys\Instrukcje\obejmy-z-okladzina_i_rys.png</v>
      </c>
      <c r="T1851" t="s">
        <v>2556</v>
      </c>
      <c r="U1851" t="s">
        <v>2575</v>
      </c>
      <c r="V1851" t="str">
        <f>IF(U1851="","",CONCATENATE(Tabela2[[#This Row],[Modele .rfa - lokalizacja folderu]],U1851))</f>
        <v>G:\LocalUser\snws\Rendery_dwg_rys\Modele 3D\NICZUK Pipe clamp EXPERT.rfa</v>
      </c>
      <c r="W1851" t="s">
        <v>2574</v>
      </c>
      <c r="X1851" t="s">
        <v>2717</v>
      </c>
      <c r="Y1851" t="str">
        <f>IF(X1851="","",CONCATENATE(Tabela2[[#This Row],[Modele .txt - lokalizacja folderu]],X1851))</f>
        <v>G:\LocalUser\snws\Rendery_dwg_rys\Modele 3D\NICZUK Pipe clamp EXPERT.txt</v>
      </c>
      <c r="Z1851" t="s">
        <v>2574</v>
      </c>
      <c r="AB1851" t="str">
        <f>IFERROR(VLOOKUP(Tabela2[[#This Row],[Kod]],[1]Arkusz7!$A:$W,23,FALSE),"")</f>
        <v>UPG-5 SKR</v>
      </c>
    </row>
    <row r="1852" spans="1:28" x14ac:dyDescent="0.25">
      <c r="A1852">
        <v>597</v>
      </c>
      <c r="B1852" t="s">
        <v>3</v>
      </c>
      <c r="C1852" t="str">
        <f>IF(B1852="","",CONCATENATE(Tabela2[[#This Row],[Nazwa pliku - render - lokalizacja folderu]],B1852))</f>
        <v>G:\LocalUser\snws\Rendery_dwg_rys\web_ok\UPG_web_ok.png</v>
      </c>
      <c r="D1852" t="s">
        <v>2179</v>
      </c>
      <c r="E1852" t="s">
        <v>33</v>
      </c>
      <c r="F1852" t="str">
        <f>IF(E1852="","",CONCATENATE(Tabela2[[#This Row],[Nazwa pliku - .dwg - lokalizacja folderu]],E1852))</f>
        <v>G:\LocalUser\snws\Rendery_dwg_rys\dwg\UPG-500.DWG</v>
      </c>
      <c r="G1852" t="s">
        <v>2185</v>
      </c>
      <c r="H1852" t="s">
        <v>2204</v>
      </c>
      <c r="I1852" t="str">
        <f>IF(H1852="","",CONCATENATE(Tabela2[[#This Row],[Rysunek .png - lokalizacja folderu]],H1852))</f>
        <v>G:\LocalUser\snws\Rendery_dwg_rys\rys\UPG_rys.png</v>
      </c>
      <c r="J1852" t="s">
        <v>2181</v>
      </c>
      <c r="K1852" t="s">
        <v>2877</v>
      </c>
      <c r="L1852" t="str">
        <f>IF(K1852="","",CONCATENATE(Tabela2[[#This Row],[Zastosowania .jpg - lokalizacja folderu]],K1852))</f>
        <v>G:\LocalUser\snws\Rendery_dwg_rys\Zastosowania\obejmy-z-okladzina_z_rys.png</v>
      </c>
      <c r="N1852" t="str">
        <f>IF(M1852="","",CONCATENATE(Tabela2[[#This Row],[Zastosowania .jpg - lokalizacja folderu]],M1852))</f>
        <v/>
      </c>
      <c r="P1852" t="str">
        <f>IF(O1852="","",CONCATENATE(Tabela2[[#This Row],[Zastosowania .jpg - lokalizacja folderu]],O1852))</f>
        <v/>
      </c>
      <c r="Q1852" t="s">
        <v>2555</v>
      </c>
      <c r="R1852" t="s">
        <v>2875</v>
      </c>
      <c r="S1852" t="str">
        <f>IF(R1852="","",CONCATENATE(Tabela2[[#This Row],[Instrukcje .png - lokalizacja folderu]],R1852))</f>
        <v>G:\LocalUser\snws\Rendery_dwg_rys\Instrukcje\obejmy-z-okladzina_i_rys.png</v>
      </c>
      <c r="T1852" t="s">
        <v>2556</v>
      </c>
      <c r="U1852" t="s">
        <v>2575</v>
      </c>
      <c r="V1852" t="str">
        <f>IF(U1852="","",CONCATENATE(Tabela2[[#This Row],[Modele .rfa - lokalizacja folderu]],U1852))</f>
        <v>G:\LocalUser\snws\Rendery_dwg_rys\Modele 3D\NICZUK Pipe clamp EXPERT.rfa</v>
      </c>
      <c r="W1852" t="s">
        <v>2574</v>
      </c>
      <c r="X1852" t="s">
        <v>2717</v>
      </c>
      <c r="Y1852" t="str">
        <f>IF(X1852="","",CONCATENATE(Tabela2[[#This Row],[Modele .txt - lokalizacja folderu]],X1852))</f>
        <v>G:\LocalUser\snws\Rendery_dwg_rys\Modele 3D\NICZUK Pipe clamp EXPERT.txt</v>
      </c>
      <c r="Z1852" t="s">
        <v>2574</v>
      </c>
      <c r="AB1852" t="str">
        <f>IFERROR(VLOOKUP(Tabela2[[#This Row],[Kod]],[1]Arkusz7!$A:$W,23,FALSE),"")</f>
        <v>UPG-500 BK</v>
      </c>
    </row>
    <row r="1853" spans="1:28" x14ac:dyDescent="0.25">
      <c r="A1853">
        <v>15125</v>
      </c>
      <c r="B1853" t="s">
        <v>3</v>
      </c>
      <c r="C1853" t="str">
        <f>IF(B1853="","",CONCATENATE(Tabela2[[#This Row],[Nazwa pliku - render - lokalizacja folderu]],B1853))</f>
        <v>G:\LocalUser\snws\Rendery_dwg_rys\web_ok\UPG_web_ok.png</v>
      </c>
      <c r="D1853" t="s">
        <v>2179</v>
      </c>
      <c r="E1853" t="s">
        <v>10</v>
      </c>
      <c r="F1853" t="str">
        <f>IF(E1853="","",CONCATENATE(Tabela2[[#This Row],[Nazwa pliku - .dwg - lokalizacja folderu]],E1853))</f>
        <v>G:\LocalUser\snws\Rendery_dwg_rys\dwg\UPG-54.DWG</v>
      </c>
      <c r="G1853" t="s">
        <v>2185</v>
      </c>
      <c r="H1853" t="s">
        <v>2204</v>
      </c>
      <c r="I1853" t="str">
        <f>IF(H1853="","",CONCATENATE(Tabela2[[#This Row],[Rysunek .png - lokalizacja folderu]],H1853))</f>
        <v>G:\LocalUser\snws\Rendery_dwg_rys\rys\UPG_rys.png</v>
      </c>
      <c r="J1853" t="s">
        <v>2181</v>
      </c>
      <c r="K1853" t="s">
        <v>2877</v>
      </c>
      <c r="L1853" t="str">
        <f>IF(K1853="","",CONCATENATE(Tabela2[[#This Row],[Zastosowania .jpg - lokalizacja folderu]],K1853))</f>
        <v>G:\LocalUser\snws\Rendery_dwg_rys\Zastosowania\obejmy-z-okladzina_z_rys.png</v>
      </c>
      <c r="N1853" t="str">
        <f>IF(M1853="","",CONCATENATE(Tabela2[[#This Row],[Zastosowania .jpg - lokalizacja folderu]],M1853))</f>
        <v/>
      </c>
      <c r="P1853" t="str">
        <f>IF(O1853="","",CONCATENATE(Tabela2[[#This Row],[Zastosowania .jpg - lokalizacja folderu]],O1853))</f>
        <v/>
      </c>
      <c r="Q1853" t="s">
        <v>2555</v>
      </c>
      <c r="R1853" t="s">
        <v>2875</v>
      </c>
      <c r="S1853" t="str">
        <f>IF(R1853="","",CONCATENATE(Tabela2[[#This Row],[Instrukcje .png - lokalizacja folderu]],R1853))</f>
        <v>G:\LocalUser\snws\Rendery_dwg_rys\Instrukcje\obejmy-z-okladzina_i_rys.png</v>
      </c>
      <c r="T1853" t="s">
        <v>2556</v>
      </c>
      <c r="U1853" t="s">
        <v>2575</v>
      </c>
      <c r="V1853" t="str">
        <f>IF(U1853="","",CONCATENATE(Tabela2[[#This Row],[Modele .rfa - lokalizacja folderu]],U1853))</f>
        <v>G:\LocalUser\snws\Rendery_dwg_rys\Modele 3D\NICZUK Pipe clamp EXPERT.rfa</v>
      </c>
      <c r="W1853" t="s">
        <v>2574</v>
      </c>
      <c r="X1853" t="s">
        <v>2717</v>
      </c>
      <c r="Y1853" t="str">
        <f>IF(X1853="","",CONCATENATE(Tabela2[[#This Row],[Modele .txt - lokalizacja folderu]],X1853))</f>
        <v>G:\LocalUser\snws\Rendery_dwg_rys\Modele 3D\NICZUK Pipe clamp EXPERT.txt</v>
      </c>
      <c r="Z1853" t="s">
        <v>2574</v>
      </c>
      <c r="AB1853" t="str">
        <f>IFERROR(VLOOKUP(Tabela2[[#This Row],[Kod]],[1]Arkusz7!$A:$W,23,FALSE),"")</f>
        <v>UPG-54 BK</v>
      </c>
    </row>
    <row r="1854" spans="1:28" x14ac:dyDescent="0.25">
      <c r="A1854">
        <v>15597</v>
      </c>
      <c r="B1854" t="s">
        <v>3</v>
      </c>
      <c r="C1854" t="str">
        <f>IF(B1854="","",CONCATENATE(Tabela2[[#This Row],[Nazwa pliku - render - lokalizacja folderu]],B1854))</f>
        <v>G:\LocalUser\snws\Rendery_dwg_rys\web_ok\UPG_web_ok.png</v>
      </c>
      <c r="D1854" t="s">
        <v>2179</v>
      </c>
      <c r="E1854" t="s">
        <v>10</v>
      </c>
      <c r="F1854" t="str">
        <f>IF(E1854="","",CONCATENATE(Tabela2[[#This Row],[Nazwa pliku - .dwg - lokalizacja folderu]],E1854))</f>
        <v>G:\LocalUser\snws\Rendery_dwg_rys\dwg\UPG-54.DWG</v>
      </c>
      <c r="G1854" t="s">
        <v>2185</v>
      </c>
      <c r="H1854" t="s">
        <v>2204</v>
      </c>
      <c r="I1854" t="str">
        <f>IF(H1854="","",CONCATENATE(Tabela2[[#This Row],[Rysunek .png - lokalizacja folderu]],H1854))</f>
        <v>G:\LocalUser\snws\Rendery_dwg_rys\rys\UPG_rys.png</v>
      </c>
      <c r="J1854" t="s">
        <v>2181</v>
      </c>
      <c r="K1854" t="s">
        <v>2877</v>
      </c>
      <c r="L1854" t="str">
        <f>IF(K1854="","",CONCATENATE(Tabela2[[#This Row],[Zastosowania .jpg - lokalizacja folderu]],K1854))</f>
        <v>G:\LocalUser\snws\Rendery_dwg_rys\Zastosowania\obejmy-z-okladzina_z_rys.png</v>
      </c>
      <c r="N1854" t="str">
        <f>IF(M1854="","",CONCATENATE(Tabela2[[#This Row],[Zastosowania .jpg - lokalizacja folderu]],M1854))</f>
        <v/>
      </c>
      <c r="P1854" t="str">
        <f>IF(O1854="","",CONCATENATE(Tabela2[[#This Row],[Zastosowania .jpg - lokalizacja folderu]],O1854))</f>
        <v/>
      </c>
      <c r="Q1854" t="s">
        <v>2555</v>
      </c>
      <c r="R1854" t="s">
        <v>2875</v>
      </c>
      <c r="S1854" t="str">
        <f>IF(R1854="","",CONCATENATE(Tabela2[[#This Row],[Instrukcje .png - lokalizacja folderu]],R1854))</f>
        <v>G:\LocalUser\snws\Rendery_dwg_rys\Instrukcje\obejmy-z-okladzina_i_rys.png</v>
      </c>
      <c r="T1854" t="s">
        <v>2556</v>
      </c>
      <c r="U1854" t="s">
        <v>2575</v>
      </c>
      <c r="V1854" t="str">
        <f>IF(U1854="","",CONCATENATE(Tabela2[[#This Row],[Modele .rfa - lokalizacja folderu]],U1854))</f>
        <v>G:\LocalUser\snws\Rendery_dwg_rys\Modele 3D\NICZUK Pipe clamp EXPERT.rfa</v>
      </c>
      <c r="W1854" t="s">
        <v>2574</v>
      </c>
      <c r="X1854" t="s">
        <v>2717</v>
      </c>
      <c r="Y1854" t="str">
        <f>IF(X1854="","",CONCATENATE(Tabela2[[#This Row],[Modele .txt - lokalizacja folderu]],X1854))</f>
        <v>G:\LocalUser\snws\Rendery_dwg_rys\Modele 3D\NICZUK Pipe clamp EXPERT.txt</v>
      </c>
      <c r="Z1854" t="s">
        <v>2574</v>
      </c>
      <c r="AB1854" t="str">
        <f>IFERROR(VLOOKUP(Tabela2[[#This Row],[Kod]],[1]Arkusz7!$A:$W,23,FALSE),"")</f>
        <v>UPG-54 KPL</v>
      </c>
    </row>
    <row r="1855" spans="1:28" x14ac:dyDescent="0.25">
      <c r="A1855">
        <v>16374</v>
      </c>
      <c r="B1855" t="s">
        <v>3</v>
      </c>
      <c r="C1855" t="str">
        <f>IF(B1855="","",CONCATENATE(Tabela2[[#This Row],[Nazwa pliku - render - lokalizacja folderu]],B1855))</f>
        <v>G:\LocalUser\snws\Rendery_dwg_rys\web_ok\UPG_web_ok.png</v>
      </c>
      <c r="D1855" t="s">
        <v>2179</v>
      </c>
      <c r="E1855" t="s">
        <v>10</v>
      </c>
      <c r="F1855" t="str">
        <f>IF(E1855="","",CONCATENATE(Tabela2[[#This Row],[Nazwa pliku - .dwg - lokalizacja folderu]],E1855))</f>
        <v>G:\LocalUser\snws\Rendery_dwg_rys\dwg\UPG-54.DWG</v>
      </c>
      <c r="G1855" t="s">
        <v>2185</v>
      </c>
      <c r="H1855" t="s">
        <v>2204</v>
      </c>
      <c r="I1855" t="str">
        <f>IF(H1855="","",CONCATENATE(Tabela2[[#This Row],[Rysunek .png - lokalizacja folderu]],H1855))</f>
        <v>G:\LocalUser\snws\Rendery_dwg_rys\rys\UPG_rys.png</v>
      </c>
      <c r="J1855" t="s">
        <v>2181</v>
      </c>
      <c r="K1855" t="s">
        <v>2877</v>
      </c>
      <c r="L1855" t="str">
        <f>IF(K1855="","",CONCATENATE(Tabela2[[#This Row],[Zastosowania .jpg - lokalizacja folderu]],K1855))</f>
        <v>G:\LocalUser\snws\Rendery_dwg_rys\Zastosowania\obejmy-z-okladzina_z_rys.png</v>
      </c>
      <c r="N1855" t="str">
        <f>IF(M1855="","",CONCATENATE(Tabela2[[#This Row],[Zastosowania .jpg - lokalizacja folderu]],M1855))</f>
        <v/>
      </c>
      <c r="P1855" t="str">
        <f>IF(O1855="","",CONCATENATE(Tabela2[[#This Row],[Zastosowania .jpg - lokalizacja folderu]],O1855))</f>
        <v/>
      </c>
      <c r="Q1855" t="s">
        <v>2555</v>
      </c>
      <c r="R1855" t="s">
        <v>2875</v>
      </c>
      <c r="S1855" t="str">
        <f>IF(R1855="","",CONCATENATE(Tabela2[[#This Row],[Instrukcje .png - lokalizacja folderu]],R1855))</f>
        <v>G:\LocalUser\snws\Rendery_dwg_rys\Instrukcje\obejmy-z-okladzina_i_rys.png</v>
      </c>
      <c r="T1855" t="s">
        <v>2556</v>
      </c>
      <c r="U1855" t="s">
        <v>2575</v>
      </c>
      <c r="V1855" t="str">
        <f>IF(U1855="","",CONCATENATE(Tabela2[[#This Row],[Modele .rfa - lokalizacja folderu]],U1855))</f>
        <v>G:\LocalUser\snws\Rendery_dwg_rys\Modele 3D\NICZUK Pipe clamp EXPERT.rfa</v>
      </c>
      <c r="W1855" t="s">
        <v>2574</v>
      </c>
      <c r="X1855" t="s">
        <v>2717</v>
      </c>
      <c r="Y1855" t="str">
        <f>IF(X1855="","",CONCATENATE(Tabela2[[#This Row],[Modele .txt - lokalizacja folderu]],X1855))</f>
        <v>G:\LocalUser\snws\Rendery_dwg_rys\Modele 3D\NICZUK Pipe clamp EXPERT.txt</v>
      </c>
      <c r="Z1855" t="s">
        <v>2574</v>
      </c>
      <c r="AB1855" t="str">
        <f>IFERROR(VLOOKUP(Tabela2[[#This Row],[Kod]],[1]Arkusz7!$A:$W,23,FALSE),"")</f>
        <v>UPG-54 SKR</v>
      </c>
    </row>
    <row r="1856" spans="1:28" x14ac:dyDescent="0.25">
      <c r="A1856">
        <v>561</v>
      </c>
      <c r="B1856" t="s">
        <v>3</v>
      </c>
      <c r="C1856" t="str">
        <f>IF(B1856="","",CONCATENATE(Tabela2[[#This Row],[Nazwa pliku - render - lokalizacja folderu]],B1856))</f>
        <v>G:\LocalUser\snws\Rendery_dwg_rys\web_ok\UPG_web_ok.png</v>
      </c>
      <c r="D1856" t="s">
        <v>2179</v>
      </c>
      <c r="E1856" t="s">
        <v>21</v>
      </c>
      <c r="F1856" t="str">
        <f>IF(E1856="","",CONCATENATE(Tabela2[[#This Row],[Nazwa pliku - .dwg - lokalizacja folderu]],E1856))</f>
        <v>G:\LocalUser\snws\Rendery_dwg_rys\dwg\UPG-6.DWG</v>
      </c>
      <c r="G1856" t="s">
        <v>2185</v>
      </c>
      <c r="H1856" t="s">
        <v>2204</v>
      </c>
      <c r="I1856" t="str">
        <f>IF(H1856="","",CONCATENATE(Tabela2[[#This Row],[Rysunek .png - lokalizacja folderu]],H1856))</f>
        <v>G:\LocalUser\snws\Rendery_dwg_rys\rys\UPG_rys.png</v>
      </c>
      <c r="J1856" t="s">
        <v>2181</v>
      </c>
      <c r="K1856" t="s">
        <v>2877</v>
      </c>
      <c r="L1856" t="str">
        <f>IF(K1856="","",CONCATENATE(Tabela2[[#This Row],[Zastosowania .jpg - lokalizacja folderu]],K1856))</f>
        <v>G:\LocalUser\snws\Rendery_dwg_rys\Zastosowania\obejmy-z-okladzina_z_rys.png</v>
      </c>
      <c r="N1856" t="str">
        <f>IF(M1856="","",CONCATENATE(Tabela2[[#This Row],[Zastosowania .jpg - lokalizacja folderu]],M1856))</f>
        <v/>
      </c>
      <c r="P1856" t="str">
        <f>IF(O1856="","",CONCATENATE(Tabela2[[#This Row],[Zastosowania .jpg - lokalizacja folderu]],O1856))</f>
        <v/>
      </c>
      <c r="Q1856" t="s">
        <v>2555</v>
      </c>
      <c r="R1856" t="s">
        <v>2875</v>
      </c>
      <c r="S1856" t="str">
        <f>IF(R1856="","",CONCATENATE(Tabela2[[#This Row],[Instrukcje .png - lokalizacja folderu]],R1856))</f>
        <v>G:\LocalUser\snws\Rendery_dwg_rys\Instrukcje\obejmy-z-okladzina_i_rys.png</v>
      </c>
      <c r="T1856" t="s">
        <v>2556</v>
      </c>
      <c r="U1856" t="s">
        <v>2575</v>
      </c>
      <c r="V1856" t="str">
        <f>IF(U1856="","",CONCATENATE(Tabela2[[#This Row],[Modele .rfa - lokalizacja folderu]],U1856))</f>
        <v>G:\LocalUser\snws\Rendery_dwg_rys\Modele 3D\NICZUK Pipe clamp EXPERT.rfa</v>
      </c>
      <c r="W1856" t="s">
        <v>2574</v>
      </c>
      <c r="X1856" t="s">
        <v>2717</v>
      </c>
      <c r="Y1856" t="str">
        <f>IF(X1856="","",CONCATENATE(Tabela2[[#This Row],[Modele .txt - lokalizacja folderu]],X1856))</f>
        <v>G:\LocalUser\snws\Rendery_dwg_rys\Modele 3D\NICZUK Pipe clamp EXPERT.txt</v>
      </c>
      <c r="Z1856" t="s">
        <v>2574</v>
      </c>
      <c r="AB1856" t="str">
        <f>IFERROR(VLOOKUP(Tabela2[[#This Row],[Kod]],[1]Arkusz7!$A:$W,23,FALSE),"")</f>
        <v>UPG-6 BK</v>
      </c>
    </row>
    <row r="1857" spans="1:28" x14ac:dyDescent="0.25">
      <c r="A1857">
        <v>399</v>
      </c>
      <c r="B1857" t="s">
        <v>3</v>
      </c>
      <c r="C1857" t="str">
        <f>IF(B1857="","",CONCATENATE(Tabela2[[#This Row],[Nazwa pliku - render - lokalizacja folderu]],B1857))</f>
        <v>G:\LocalUser\snws\Rendery_dwg_rys\web_ok\UPG_web_ok.png</v>
      </c>
      <c r="D1857" t="s">
        <v>2179</v>
      </c>
      <c r="E1857" t="s">
        <v>21</v>
      </c>
      <c r="F1857" t="str">
        <f>IF(E1857="","",CONCATENATE(Tabela2[[#This Row],[Nazwa pliku - .dwg - lokalizacja folderu]],E1857))</f>
        <v>G:\LocalUser\snws\Rendery_dwg_rys\dwg\UPG-6.DWG</v>
      </c>
      <c r="G1857" t="s">
        <v>2185</v>
      </c>
      <c r="H1857" t="s">
        <v>2204</v>
      </c>
      <c r="I1857" t="str">
        <f>IF(H1857="","",CONCATENATE(Tabela2[[#This Row],[Rysunek .png - lokalizacja folderu]],H1857))</f>
        <v>G:\LocalUser\snws\Rendery_dwg_rys\rys\UPG_rys.png</v>
      </c>
      <c r="J1857" t="s">
        <v>2181</v>
      </c>
      <c r="K1857" t="s">
        <v>2877</v>
      </c>
      <c r="L1857" t="str">
        <f>IF(K1857="","",CONCATENATE(Tabela2[[#This Row],[Zastosowania .jpg - lokalizacja folderu]],K1857))</f>
        <v>G:\LocalUser\snws\Rendery_dwg_rys\Zastosowania\obejmy-z-okladzina_z_rys.png</v>
      </c>
      <c r="N1857" t="str">
        <f>IF(M1857="","",CONCATENATE(Tabela2[[#This Row],[Zastosowania .jpg - lokalizacja folderu]],M1857))</f>
        <v/>
      </c>
      <c r="P1857" t="str">
        <f>IF(O1857="","",CONCATENATE(Tabela2[[#This Row],[Zastosowania .jpg - lokalizacja folderu]],O1857))</f>
        <v/>
      </c>
      <c r="Q1857" t="s">
        <v>2555</v>
      </c>
      <c r="R1857" t="s">
        <v>2875</v>
      </c>
      <c r="S1857" t="str">
        <f>IF(R1857="","",CONCATENATE(Tabela2[[#This Row],[Instrukcje .png - lokalizacja folderu]],R1857))</f>
        <v>G:\LocalUser\snws\Rendery_dwg_rys\Instrukcje\obejmy-z-okladzina_i_rys.png</v>
      </c>
      <c r="T1857" t="s">
        <v>2556</v>
      </c>
      <c r="U1857" t="s">
        <v>2575</v>
      </c>
      <c r="V1857" t="str">
        <f>IF(U1857="","",CONCATENATE(Tabela2[[#This Row],[Modele .rfa - lokalizacja folderu]],U1857))</f>
        <v>G:\LocalUser\snws\Rendery_dwg_rys\Modele 3D\NICZUK Pipe clamp EXPERT.rfa</v>
      </c>
      <c r="W1857" t="s">
        <v>2574</v>
      </c>
      <c r="X1857" t="s">
        <v>2717</v>
      </c>
      <c r="Y1857" t="str">
        <f>IF(X1857="","",CONCATENATE(Tabela2[[#This Row],[Modele .txt - lokalizacja folderu]],X1857))</f>
        <v>G:\LocalUser\snws\Rendery_dwg_rys\Modele 3D\NICZUK Pipe clamp EXPERT.txt</v>
      </c>
      <c r="Z1857" t="s">
        <v>2574</v>
      </c>
      <c r="AB1857" t="str">
        <f>IFERROR(VLOOKUP(Tabela2[[#This Row],[Kod]],[1]Arkusz7!$A:$W,23,FALSE),"")</f>
        <v>UPG-6 KPL</v>
      </c>
    </row>
    <row r="1858" spans="1:28" x14ac:dyDescent="0.25">
      <c r="A1858">
        <v>7827</v>
      </c>
      <c r="B1858" t="s">
        <v>3</v>
      </c>
      <c r="C1858" t="str">
        <f>IF(B1858="","",CONCATENATE(Tabela2[[#This Row],[Nazwa pliku - render - lokalizacja folderu]],B1858))</f>
        <v>G:\LocalUser\snws\Rendery_dwg_rys\web_ok\UPG_web_ok.png</v>
      </c>
      <c r="D1858" t="s">
        <v>2179</v>
      </c>
      <c r="E1858" t="s">
        <v>21</v>
      </c>
      <c r="F1858" t="str">
        <f>IF(E1858="","",CONCATENATE(Tabela2[[#This Row],[Nazwa pliku - .dwg - lokalizacja folderu]],E1858))</f>
        <v>G:\LocalUser\snws\Rendery_dwg_rys\dwg\UPG-6.DWG</v>
      </c>
      <c r="G1858" t="s">
        <v>2185</v>
      </c>
      <c r="H1858" t="s">
        <v>2204</v>
      </c>
      <c r="I1858" t="str">
        <f>IF(H1858="","",CONCATENATE(Tabela2[[#This Row],[Rysunek .png - lokalizacja folderu]],H1858))</f>
        <v>G:\LocalUser\snws\Rendery_dwg_rys\rys\UPG_rys.png</v>
      </c>
      <c r="J1858" t="s">
        <v>2181</v>
      </c>
      <c r="K1858" t="s">
        <v>2877</v>
      </c>
      <c r="L1858" t="str">
        <f>IF(K1858="","",CONCATENATE(Tabela2[[#This Row],[Zastosowania .jpg - lokalizacja folderu]],K1858))</f>
        <v>G:\LocalUser\snws\Rendery_dwg_rys\Zastosowania\obejmy-z-okladzina_z_rys.png</v>
      </c>
      <c r="N1858" t="str">
        <f>IF(M1858="","",CONCATENATE(Tabela2[[#This Row],[Zastosowania .jpg - lokalizacja folderu]],M1858))</f>
        <v/>
      </c>
      <c r="P1858" t="str">
        <f>IF(O1858="","",CONCATENATE(Tabela2[[#This Row],[Zastosowania .jpg - lokalizacja folderu]],O1858))</f>
        <v/>
      </c>
      <c r="Q1858" t="s">
        <v>2555</v>
      </c>
      <c r="R1858" t="s">
        <v>2875</v>
      </c>
      <c r="S1858" t="str">
        <f>IF(R1858="","",CONCATENATE(Tabela2[[#This Row],[Instrukcje .png - lokalizacja folderu]],R1858))</f>
        <v>G:\LocalUser\snws\Rendery_dwg_rys\Instrukcje\obejmy-z-okladzina_i_rys.png</v>
      </c>
      <c r="T1858" t="s">
        <v>2556</v>
      </c>
      <c r="U1858" t="s">
        <v>2575</v>
      </c>
      <c r="V1858" t="str">
        <f>IF(U1858="","",CONCATENATE(Tabela2[[#This Row],[Modele .rfa - lokalizacja folderu]],U1858))</f>
        <v>G:\LocalUser\snws\Rendery_dwg_rys\Modele 3D\NICZUK Pipe clamp EXPERT.rfa</v>
      </c>
      <c r="W1858" t="s">
        <v>2574</v>
      </c>
      <c r="X1858" t="s">
        <v>2717</v>
      </c>
      <c r="Y1858" t="str">
        <f>IF(X1858="","",CONCATENATE(Tabela2[[#This Row],[Modele .txt - lokalizacja folderu]],X1858))</f>
        <v>G:\LocalUser\snws\Rendery_dwg_rys\Modele 3D\NICZUK Pipe clamp EXPERT.txt</v>
      </c>
      <c r="Z1858" t="s">
        <v>2574</v>
      </c>
      <c r="AB1858" t="str">
        <f>IFERROR(VLOOKUP(Tabela2[[#This Row],[Kod]],[1]Arkusz7!$A:$W,23,FALSE),"")</f>
        <v>UPG-6 SKR</v>
      </c>
    </row>
    <row r="1859" spans="1:28" x14ac:dyDescent="0.25">
      <c r="A1859">
        <v>13173</v>
      </c>
      <c r="B1859" t="s">
        <v>3</v>
      </c>
      <c r="C1859" t="str">
        <f>IF(B1859="","",CONCATENATE(Tabela2[[#This Row],[Nazwa pliku - render - lokalizacja folderu]],B1859))</f>
        <v>G:\LocalUser\snws\Rendery_dwg_rys\web_ok\UPG_web_ok.png</v>
      </c>
      <c r="D1859" t="s">
        <v>2179</v>
      </c>
      <c r="E1859" t="s">
        <v>26</v>
      </c>
      <c r="F1859" t="str">
        <f>IF(E1859="","",CONCATENATE(Tabela2[[#This Row],[Nazwa pliku - .dwg - lokalizacja folderu]],E1859))</f>
        <v>G:\LocalUser\snws\Rendery_dwg_rys\dwg\UPG-8.DWG</v>
      </c>
      <c r="G1859" t="s">
        <v>2185</v>
      </c>
      <c r="H1859" t="s">
        <v>2204</v>
      </c>
      <c r="I1859" t="str">
        <f>IF(H1859="","",CONCATENATE(Tabela2[[#This Row],[Rysunek .png - lokalizacja folderu]],H1859))</f>
        <v>G:\LocalUser\snws\Rendery_dwg_rys\rys\UPG_rys.png</v>
      </c>
      <c r="J1859" t="s">
        <v>2181</v>
      </c>
      <c r="K1859" t="s">
        <v>2877</v>
      </c>
      <c r="L1859" t="str">
        <f>IF(K1859="","",CONCATENATE(Tabela2[[#This Row],[Zastosowania .jpg - lokalizacja folderu]],K1859))</f>
        <v>G:\LocalUser\snws\Rendery_dwg_rys\Zastosowania\obejmy-z-okladzina_z_rys.png</v>
      </c>
      <c r="N1859" t="str">
        <f>IF(M1859="","",CONCATENATE(Tabela2[[#This Row],[Zastosowania .jpg - lokalizacja folderu]],M1859))</f>
        <v/>
      </c>
      <c r="P1859" t="str">
        <f>IF(O1859="","",CONCATENATE(Tabela2[[#This Row],[Zastosowania .jpg - lokalizacja folderu]],O1859))</f>
        <v/>
      </c>
      <c r="Q1859" t="s">
        <v>2555</v>
      </c>
      <c r="R1859" t="s">
        <v>2875</v>
      </c>
      <c r="S1859" t="str">
        <f>IF(R1859="","",CONCATENATE(Tabela2[[#This Row],[Instrukcje .png - lokalizacja folderu]],R1859))</f>
        <v>G:\LocalUser\snws\Rendery_dwg_rys\Instrukcje\obejmy-z-okladzina_i_rys.png</v>
      </c>
      <c r="T1859" t="s">
        <v>2556</v>
      </c>
      <c r="U1859" t="s">
        <v>2575</v>
      </c>
      <c r="V1859" t="str">
        <f>IF(U1859="","",CONCATENATE(Tabela2[[#This Row],[Modele .rfa - lokalizacja folderu]],U1859))</f>
        <v>G:\LocalUser\snws\Rendery_dwg_rys\Modele 3D\NICZUK Pipe clamp EXPERT.rfa</v>
      </c>
      <c r="W1859" t="s">
        <v>2574</v>
      </c>
      <c r="X1859" t="s">
        <v>2717</v>
      </c>
      <c r="Y1859" t="str">
        <f>IF(X1859="","",CONCATENATE(Tabela2[[#This Row],[Modele .txt - lokalizacja folderu]],X1859))</f>
        <v>G:\LocalUser\snws\Rendery_dwg_rys\Modele 3D\NICZUK Pipe clamp EXPERT.txt</v>
      </c>
      <c r="Z1859" t="s">
        <v>2574</v>
      </c>
      <c r="AB1859" t="str">
        <f>IFERROR(VLOOKUP(Tabela2[[#This Row],[Kod]],[1]Arkusz7!$A:$W,23,FALSE),"")</f>
        <v>UPG-8 BK</v>
      </c>
    </row>
    <row r="1860" spans="1:28" x14ac:dyDescent="0.25">
      <c r="A1860">
        <v>13726</v>
      </c>
      <c r="B1860" t="s">
        <v>3</v>
      </c>
      <c r="C1860" t="str">
        <f>IF(B1860="","",CONCATENATE(Tabela2[[#This Row],[Nazwa pliku - render - lokalizacja folderu]],B1860))</f>
        <v>G:\LocalUser\snws\Rendery_dwg_rys\web_ok\UPG_web_ok.png</v>
      </c>
      <c r="D1860" t="s">
        <v>2179</v>
      </c>
      <c r="E1860" t="s">
        <v>13</v>
      </c>
      <c r="F1860" t="str">
        <f>IF(E1860="","",CONCATENATE(Tabela2[[#This Row],[Nazwa pliku - .dwg - lokalizacja folderu]],E1860))</f>
        <v>G:\LocalUser\snws\Rendery_dwg_rys\dwg\UPG-80.DWG</v>
      </c>
      <c r="G1860" t="s">
        <v>2185</v>
      </c>
      <c r="H1860" t="s">
        <v>2204</v>
      </c>
      <c r="I1860" t="str">
        <f>IF(H1860="","",CONCATENATE(Tabela2[[#This Row],[Rysunek .png - lokalizacja folderu]],H1860))</f>
        <v>G:\LocalUser\snws\Rendery_dwg_rys\rys\UPG_rys.png</v>
      </c>
      <c r="J1860" t="s">
        <v>2181</v>
      </c>
      <c r="K1860" t="s">
        <v>2877</v>
      </c>
      <c r="L1860" t="str">
        <f>IF(K1860="","",CONCATENATE(Tabela2[[#This Row],[Zastosowania .jpg - lokalizacja folderu]],K1860))</f>
        <v>G:\LocalUser\snws\Rendery_dwg_rys\Zastosowania\obejmy-z-okladzina_z_rys.png</v>
      </c>
      <c r="N1860" t="str">
        <f>IF(M1860="","",CONCATENATE(Tabela2[[#This Row],[Zastosowania .jpg - lokalizacja folderu]],M1860))</f>
        <v/>
      </c>
      <c r="P1860" t="str">
        <f>IF(O1860="","",CONCATENATE(Tabela2[[#This Row],[Zastosowania .jpg - lokalizacja folderu]],O1860))</f>
        <v/>
      </c>
      <c r="Q1860" t="s">
        <v>2555</v>
      </c>
      <c r="R1860" t="s">
        <v>2875</v>
      </c>
      <c r="S1860" t="str">
        <f>IF(R1860="","",CONCATENATE(Tabela2[[#This Row],[Instrukcje .png - lokalizacja folderu]],R1860))</f>
        <v>G:\LocalUser\snws\Rendery_dwg_rys\Instrukcje\obejmy-z-okladzina_i_rys.png</v>
      </c>
      <c r="T1860" t="s">
        <v>2556</v>
      </c>
      <c r="U1860" t="s">
        <v>2575</v>
      </c>
      <c r="V1860" t="str">
        <f>IF(U1860="","",CONCATENATE(Tabela2[[#This Row],[Modele .rfa - lokalizacja folderu]],U1860))</f>
        <v>G:\LocalUser\snws\Rendery_dwg_rys\Modele 3D\NICZUK Pipe clamp EXPERT.rfa</v>
      </c>
      <c r="W1860" t="s">
        <v>2574</v>
      </c>
      <c r="X1860" t="s">
        <v>2717</v>
      </c>
      <c r="Y1860" t="str">
        <f>IF(X1860="","",CONCATENATE(Tabela2[[#This Row],[Modele .txt - lokalizacja folderu]],X1860))</f>
        <v>G:\LocalUser\snws\Rendery_dwg_rys\Modele 3D\NICZUK Pipe clamp EXPERT.txt</v>
      </c>
      <c r="Z1860" t="s">
        <v>2574</v>
      </c>
      <c r="AB1860" t="str">
        <f>IFERROR(VLOOKUP(Tabela2[[#This Row],[Kod]],[1]Arkusz7!$A:$W,23,FALSE),"")</f>
        <v>UPG-80 BK</v>
      </c>
    </row>
    <row r="1861" spans="1:28" x14ac:dyDescent="0.25">
      <c r="A1861">
        <v>13785</v>
      </c>
      <c r="B1861" t="s">
        <v>3</v>
      </c>
      <c r="C1861" t="str">
        <f>IF(B1861="","",CONCATENATE(Tabela2[[#This Row],[Nazwa pliku - render - lokalizacja folderu]],B1861))</f>
        <v>G:\LocalUser\snws\Rendery_dwg_rys\web_ok\UPG_web_ok.png</v>
      </c>
      <c r="D1861" t="s">
        <v>2179</v>
      </c>
      <c r="E1861" t="s">
        <v>13</v>
      </c>
      <c r="F1861" t="str">
        <f>IF(E1861="","",CONCATENATE(Tabela2[[#This Row],[Nazwa pliku - .dwg - lokalizacja folderu]],E1861))</f>
        <v>G:\LocalUser\snws\Rendery_dwg_rys\dwg\UPG-80.DWG</v>
      </c>
      <c r="G1861" t="s">
        <v>2185</v>
      </c>
      <c r="H1861" t="s">
        <v>2204</v>
      </c>
      <c r="I1861" t="str">
        <f>IF(H1861="","",CONCATENATE(Tabela2[[#This Row],[Rysunek .png - lokalizacja folderu]],H1861))</f>
        <v>G:\LocalUser\snws\Rendery_dwg_rys\rys\UPG_rys.png</v>
      </c>
      <c r="J1861" t="s">
        <v>2181</v>
      </c>
      <c r="K1861" t="s">
        <v>2877</v>
      </c>
      <c r="L1861" t="str">
        <f>IF(K1861="","",CONCATENATE(Tabela2[[#This Row],[Zastosowania .jpg - lokalizacja folderu]],K1861))</f>
        <v>G:\LocalUser\snws\Rendery_dwg_rys\Zastosowania\obejmy-z-okladzina_z_rys.png</v>
      </c>
      <c r="N1861" t="str">
        <f>IF(M1861="","",CONCATENATE(Tabela2[[#This Row],[Zastosowania .jpg - lokalizacja folderu]],M1861))</f>
        <v/>
      </c>
      <c r="P1861" t="str">
        <f>IF(O1861="","",CONCATENATE(Tabela2[[#This Row],[Zastosowania .jpg - lokalizacja folderu]],O1861))</f>
        <v/>
      </c>
      <c r="Q1861" t="s">
        <v>2555</v>
      </c>
      <c r="R1861" t="s">
        <v>2875</v>
      </c>
      <c r="S1861" t="str">
        <f>IF(R1861="","",CONCATENATE(Tabela2[[#This Row],[Instrukcje .png - lokalizacja folderu]],R1861))</f>
        <v>G:\LocalUser\snws\Rendery_dwg_rys\Instrukcje\obejmy-z-okladzina_i_rys.png</v>
      </c>
      <c r="T1861" t="s">
        <v>2556</v>
      </c>
      <c r="U1861" t="s">
        <v>2575</v>
      </c>
      <c r="V1861" t="str">
        <f>IF(U1861="","",CONCATENATE(Tabela2[[#This Row],[Modele .rfa - lokalizacja folderu]],U1861))</f>
        <v>G:\LocalUser\snws\Rendery_dwg_rys\Modele 3D\NICZUK Pipe clamp EXPERT.rfa</v>
      </c>
      <c r="W1861" t="s">
        <v>2574</v>
      </c>
      <c r="X1861" t="s">
        <v>2717</v>
      </c>
      <c r="Y1861" t="str">
        <f>IF(X1861="","",CONCATENATE(Tabela2[[#This Row],[Modele .txt - lokalizacja folderu]],X1861))</f>
        <v>G:\LocalUser\snws\Rendery_dwg_rys\Modele 3D\NICZUK Pipe clamp EXPERT.txt</v>
      </c>
      <c r="Z1861" t="s">
        <v>2574</v>
      </c>
      <c r="AB1861" t="str">
        <f>IFERROR(VLOOKUP(Tabela2[[#This Row],[Kod]],[1]Arkusz7!$A:$W,23,FALSE),"")</f>
        <v>UPG-80 KPL</v>
      </c>
    </row>
    <row r="1862" spans="1:28" x14ac:dyDescent="0.25">
      <c r="A1862">
        <v>16375</v>
      </c>
      <c r="B1862" t="s">
        <v>3</v>
      </c>
      <c r="C1862" t="str">
        <f>IF(B1862="","",CONCATENATE(Tabela2[[#This Row],[Nazwa pliku - render - lokalizacja folderu]],B1862))</f>
        <v>G:\LocalUser\snws\Rendery_dwg_rys\web_ok\UPG_web_ok.png</v>
      </c>
      <c r="D1862" t="s">
        <v>2179</v>
      </c>
      <c r="E1862" t="s">
        <v>13</v>
      </c>
      <c r="F1862" t="str">
        <f>IF(E1862="","",CONCATENATE(Tabela2[[#This Row],[Nazwa pliku - .dwg - lokalizacja folderu]],E1862))</f>
        <v>G:\LocalUser\snws\Rendery_dwg_rys\dwg\UPG-80.DWG</v>
      </c>
      <c r="G1862" t="s">
        <v>2185</v>
      </c>
      <c r="H1862" t="s">
        <v>2204</v>
      </c>
      <c r="I1862" t="str">
        <f>IF(H1862="","",CONCATENATE(Tabela2[[#This Row],[Rysunek .png - lokalizacja folderu]],H1862))</f>
        <v>G:\LocalUser\snws\Rendery_dwg_rys\rys\UPG_rys.png</v>
      </c>
      <c r="J1862" t="s">
        <v>2181</v>
      </c>
      <c r="K1862" t="s">
        <v>2877</v>
      </c>
      <c r="L1862" t="str">
        <f>IF(K1862="","",CONCATENATE(Tabela2[[#This Row],[Zastosowania .jpg - lokalizacja folderu]],K1862))</f>
        <v>G:\LocalUser\snws\Rendery_dwg_rys\Zastosowania\obejmy-z-okladzina_z_rys.png</v>
      </c>
      <c r="N1862" t="str">
        <f>IF(M1862="","",CONCATENATE(Tabela2[[#This Row],[Zastosowania .jpg - lokalizacja folderu]],M1862))</f>
        <v/>
      </c>
      <c r="P1862" t="str">
        <f>IF(O1862="","",CONCATENATE(Tabela2[[#This Row],[Zastosowania .jpg - lokalizacja folderu]],O1862))</f>
        <v/>
      </c>
      <c r="Q1862" t="s">
        <v>2555</v>
      </c>
      <c r="R1862" t="s">
        <v>2875</v>
      </c>
      <c r="S1862" t="str">
        <f>IF(R1862="","",CONCATENATE(Tabela2[[#This Row],[Instrukcje .png - lokalizacja folderu]],R1862))</f>
        <v>G:\LocalUser\snws\Rendery_dwg_rys\Instrukcje\obejmy-z-okladzina_i_rys.png</v>
      </c>
      <c r="T1862" t="s">
        <v>2556</v>
      </c>
      <c r="U1862" t="s">
        <v>2575</v>
      </c>
      <c r="V1862" t="str">
        <f>IF(U1862="","",CONCATENATE(Tabela2[[#This Row],[Modele .rfa - lokalizacja folderu]],U1862))</f>
        <v>G:\LocalUser\snws\Rendery_dwg_rys\Modele 3D\NICZUK Pipe clamp EXPERT.rfa</v>
      </c>
      <c r="W1862" t="s">
        <v>2574</v>
      </c>
      <c r="X1862" t="s">
        <v>2717</v>
      </c>
      <c r="Y1862" t="str">
        <f>IF(X1862="","",CONCATENATE(Tabela2[[#This Row],[Modele .txt - lokalizacja folderu]],X1862))</f>
        <v>G:\LocalUser\snws\Rendery_dwg_rys\Modele 3D\NICZUK Pipe clamp EXPERT.txt</v>
      </c>
      <c r="Z1862" t="s">
        <v>2574</v>
      </c>
      <c r="AB1862" t="str">
        <f>IFERROR(VLOOKUP(Tabela2[[#This Row],[Kod]],[1]Arkusz7!$A:$W,23,FALSE),"")</f>
        <v>UPG-80 SKR</v>
      </c>
    </row>
    <row r="1863" spans="1:28" x14ac:dyDescent="0.25">
      <c r="A1863">
        <v>24009</v>
      </c>
      <c r="B1863" t="s">
        <v>75</v>
      </c>
      <c r="C1863" t="str">
        <f>IF(B1863="","",CONCATENATE(Tabela2[[#This Row],[Nazwa pliku - render - lokalizacja folderu]],B1863))</f>
        <v>G:\LocalUser\snws\Rendery_dwg_rys\web_ok\UPGB_web_ok.png</v>
      </c>
      <c r="D1863" t="s">
        <v>2179</v>
      </c>
      <c r="E1863" t="s">
        <v>81</v>
      </c>
      <c r="F1863" t="str">
        <f>IF(E1863="","",CONCATENATE(Tabela2[[#This Row],[Nazwa pliku - .dwg - lokalizacja folderu]],E1863))</f>
        <v>G:\LocalUser\snws\Rendery_dwg_rys\dwg\UPGB-1.DWG</v>
      </c>
      <c r="G1863" t="s">
        <v>2185</v>
      </c>
      <c r="H1863" t="s">
        <v>2207</v>
      </c>
      <c r="I1863" t="str">
        <f>IF(H1863="","",CONCATENATE(Tabela2[[#This Row],[Rysunek .png - lokalizacja folderu]],H1863))</f>
        <v>G:\LocalUser\snws\Rendery_dwg_rys\rys\UPGB_rys.png</v>
      </c>
      <c r="J1863" t="s">
        <v>2181</v>
      </c>
      <c r="K1863" t="s">
        <v>2877</v>
      </c>
      <c r="L1863" t="str">
        <f>IF(K1863="","",CONCATENATE(Tabela2[[#This Row],[Zastosowania .jpg - lokalizacja folderu]],K1863))</f>
        <v>G:\LocalUser\snws\Rendery_dwg_rys\Zastosowania\obejmy-z-okladzina_z_rys.png</v>
      </c>
      <c r="N1863" t="str">
        <f>IF(M1863="","",CONCATENATE(Tabela2[[#This Row],[Zastosowania .jpg - lokalizacja folderu]],M1863))</f>
        <v/>
      </c>
      <c r="P1863" t="str">
        <f>IF(O1863="","",CONCATENATE(Tabela2[[#This Row],[Zastosowania .jpg - lokalizacja folderu]],O1863))</f>
        <v/>
      </c>
      <c r="Q1863" t="s">
        <v>2555</v>
      </c>
      <c r="R1863" t="s">
        <v>2875</v>
      </c>
      <c r="S1863" t="str">
        <f>IF(R1863="","",CONCATENATE(Tabela2[[#This Row],[Instrukcje .png - lokalizacja folderu]],R1863))</f>
        <v>G:\LocalUser\snws\Rendery_dwg_rys\Instrukcje\obejmy-z-okladzina_i_rys.png</v>
      </c>
      <c r="T1863" t="s">
        <v>2556</v>
      </c>
      <c r="U1863" t="s">
        <v>2579</v>
      </c>
      <c r="V1863" t="str">
        <f>IF(U1863="","",CONCATENATE(Tabela2[[#This Row],[Modele .rfa - lokalizacja folderu]],U1863))</f>
        <v>G:\LocalUser\snws\Rendery_dwg_rys\Modele 3D\NICZUK Pipe clamp BINCO.rfa</v>
      </c>
      <c r="W1863" t="s">
        <v>2574</v>
      </c>
      <c r="X1863" t="s">
        <v>2720</v>
      </c>
      <c r="Y1863" t="str">
        <f>IF(X1863="","",CONCATENATE(Tabela2[[#This Row],[Modele .txt - lokalizacja folderu]],X1863))</f>
        <v>G:\LocalUser\snws\Rendery_dwg_rys\Modele 3D\NICZUK Pipe clamp BINCO.txt</v>
      </c>
      <c r="Z1863" t="s">
        <v>2574</v>
      </c>
      <c r="AB1863" t="str">
        <f>IFERROR(VLOOKUP(Tabela2[[#This Row],[Kod]],[1]Arkusz7!$A:$W,23,FALSE),"")</f>
        <v>UPGB-1</v>
      </c>
    </row>
    <row r="1864" spans="1:28" x14ac:dyDescent="0.25">
      <c r="A1864">
        <v>24876</v>
      </c>
      <c r="B1864" t="s">
        <v>75</v>
      </c>
      <c r="C1864" t="str">
        <f>IF(B1864="","",CONCATENATE(Tabela2[[#This Row],[Nazwa pliku - render - lokalizacja folderu]],B1864))</f>
        <v>G:\LocalUser\snws\Rendery_dwg_rys\web_ok\UPGB_web_ok.png</v>
      </c>
      <c r="D1864" t="s">
        <v>2179</v>
      </c>
      <c r="E1864" t="s">
        <v>81</v>
      </c>
      <c r="F1864" t="str">
        <f>IF(E1864="","",CONCATENATE(Tabela2[[#This Row],[Nazwa pliku - .dwg - lokalizacja folderu]],E1864))</f>
        <v>G:\LocalUser\snws\Rendery_dwg_rys\dwg\UPGB-1.DWG</v>
      </c>
      <c r="G1864" t="s">
        <v>2185</v>
      </c>
      <c r="H1864" t="s">
        <v>2207</v>
      </c>
      <c r="I1864" t="str">
        <f>IF(H1864="","",CONCATENATE(Tabela2[[#This Row],[Rysunek .png - lokalizacja folderu]],H1864))</f>
        <v>G:\LocalUser\snws\Rendery_dwg_rys\rys\UPGB_rys.png</v>
      </c>
      <c r="J1864" t="s">
        <v>2181</v>
      </c>
      <c r="K1864" t="s">
        <v>2877</v>
      </c>
      <c r="L1864" t="str">
        <f>IF(K1864="","",CONCATENATE(Tabela2[[#This Row],[Zastosowania .jpg - lokalizacja folderu]],K1864))</f>
        <v>G:\LocalUser\snws\Rendery_dwg_rys\Zastosowania\obejmy-z-okladzina_z_rys.png</v>
      </c>
      <c r="N1864" t="str">
        <f>IF(M1864="","",CONCATENATE(Tabela2[[#This Row],[Zastosowania .jpg - lokalizacja folderu]],M1864))</f>
        <v/>
      </c>
      <c r="P1864" t="str">
        <f>IF(O1864="","",CONCATENATE(Tabela2[[#This Row],[Zastosowania .jpg - lokalizacja folderu]],O1864))</f>
        <v/>
      </c>
      <c r="Q1864" t="s">
        <v>2555</v>
      </c>
      <c r="R1864" t="s">
        <v>2875</v>
      </c>
      <c r="S1864" t="str">
        <f>IF(R1864="","",CONCATENATE(Tabela2[[#This Row],[Instrukcje .png - lokalizacja folderu]],R1864))</f>
        <v>G:\LocalUser\snws\Rendery_dwg_rys\Instrukcje\obejmy-z-okladzina_i_rys.png</v>
      </c>
      <c r="T1864" t="s">
        <v>2556</v>
      </c>
      <c r="U1864" t="s">
        <v>2579</v>
      </c>
      <c r="V1864" t="str">
        <f>IF(U1864="","",CONCATENATE(Tabela2[[#This Row],[Modele .rfa - lokalizacja folderu]],U1864))</f>
        <v>G:\LocalUser\snws\Rendery_dwg_rys\Modele 3D\NICZUK Pipe clamp BINCO.rfa</v>
      </c>
      <c r="W1864" t="s">
        <v>2574</v>
      </c>
      <c r="X1864" t="s">
        <v>2720</v>
      </c>
      <c r="Y1864" t="str">
        <f>IF(X1864="","",CONCATENATE(Tabela2[[#This Row],[Modele .txt - lokalizacja folderu]],X1864))</f>
        <v>G:\LocalUser\snws\Rendery_dwg_rys\Modele 3D\NICZUK Pipe clamp BINCO.txt</v>
      </c>
      <c r="Z1864" t="s">
        <v>2574</v>
      </c>
      <c r="AB1864" t="str">
        <f>IFERROR(VLOOKUP(Tabela2[[#This Row],[Kod]],[1]Arkusz7!$A:$W,23,FALSE),"")</f>
        <v>UPGB-1 KPL</v>
      </c>
    </row>
    <row r="1865" spans="1:28" x14ac:dyDescent="0.25">
      <c r="A1865">
        <v>24900</v>
      </c>
      <c r="B1865" t="s">
        <v>75</v>
      </c>
      <c r="C1865" t="str">
        <f>IF(B1865="","",CONCATENATE(Tabela2[[#This Row],[Nazwa pliku - render - lokalizacja folderu]],B1865))</f>
        <v>G:\LocalUser\snws\Rendery_dwg_rys\web_ok\UPGB_web_ok.png</v>
      </c>
      <c r="D1865" t="s">
        <v>2179</v>
      </c>
      <c r="E1865" t="s">
        <v>81</v>
      </c>
      <c r="F1865" t="str">
        <f>IF(E1865="","",CONCATENATE(Tabela2[[#This Row],[Nazwa pliku - .dwg - lokalizacja folderu]],E1865))</f>
        <v>G:\LocalUser\snws\Rendery_dwg_rys\dwg\UPGB-1.DWG</v>
      </c>
      <c r="G1865" t="s">
        <v>2185</v>
      </c>
      <c r="H1865" t="s">
        <v>2207</v>
      </c>
      <c r="I1865" t="str">
        <f>IF(H1865="","",CONCATENATE(Tabela2[[#This Row],[Rysunek .png - lokalizacja folderu]],H1865))</f>
        <v>G:\LocalUser\snws\Rendery_dwg_rys\rys\UPGB_rys.png</v>
      </c>
      <c r="J1865" t="s">
        <v>2181</v>
      </c>
      <c r="K1865" t="s">
        <v>2877</v>
      </c>
      <c r="L1865" t="str">
        <f>IF(K1865="","",CONCATENATE(Tabela2[[#This Row],[Zastosowania .jpg - lokalizacja folderu]],K1865))</f>
        <v>G:\LocalUser\snws\Rendery_dwg_rys\Zastosowania\obejmy-z-okladzina_z_rys.png</v>
      </c>
      <c r="N1865" t="str">
        <f>IF(M1865="","",CONCATENATE(Tabela2[[#This Row],[Zastosowania .jpg - lokalizacja folderu]],M1865))</f>
        <v/>
      </c>
      <c r="P1865" t="str">
        <f>IF(O1865="","",CONCATENATE(Tabela2[[#This Row],[Zastosowania .jpg - lokalizacja folderu]],O1865))</f>
        <v/>
      </c>
      <c r="Q1865" t="s">
        <v>2555</v>
      </c>
      <c r="R1865" t="s">
        <v>2875</v>
      </c>
      <c r="S1865" t="str">
        <f>IF(R1865="","",CONCATENATE(Tabela2[[#This Row],[Instrukcje .png - lokalizacja folderu]],R1865))</f>
        <v>G:\LocalUser\snws\Rendery_dwg_rys\Instrukcje\obejmy-z-okladzina_i_rys.png</v>
      </c>
      <c r="T1865" t="s">
        <v>2556</v>
      </c>
      <c r="U1865" t="s">
        <v>2579</v>
      </c>
      <c r="V1865" t="str">
        <f>IF(U1865="","",CONCATENATE(Tabela2[[#This Row],[Modele .rfa - lokalizacja folderu]],U1865))</f>
        <v>G:\LocalUser\snws\Rendery_dwg_rys\Modele 3D\NICZUK Pipe clamp BINCO.rfa</v>
      </c>
      <c r="W1865" t="s">
        <v>2574</v>
      </c>
      <c r="X1865" t="s">
        <v>2720</v>
      </c>
      <c r="Y1865" t="str">
        <f>IF(X1865="","",CONCATENATE(Tabela2[[#This Row],[Modele .txt - lokalizacja folderu]],X1865))</f>
        <v>G:\LocalUser\snws\Rendery_dwg_rys\Modele 3D\NICZUK Pipe clamp BINCO.txt</v>
      </c>
      <c r="Z1865" t="s">
        <v>2574</v>
      </c>
      <c r="AB1865" t="str">
        <f>IFERROR(VLOOKUP(Tabela2[[#This Row],[Kod]],[1]Arkusz7!$A:$W,23,FALSE),"")</f>
        <v>UPGB-1 SKR</v>
      </c>
    </row>
    <row r="1866" spans="1:28" x14ac:dyDescent="0.25">
      <c r="A1866">
        <v>23995</v>
      </c>
      <c r="B1866" t="s">
        <v>75</v>
      </c>
      <c r="C1866" t="str">
        <f>IF(B1866="","",CONCATENATE(Tabela2[[#This Row],[Nazwa pliku - render - lokalizacja folderu]],B1866))</f>
        <v>G:\LocalUser\snws\Rendery_dwg_rys\web_ok\UPGB_web_ok.png</v>
      </c>
      <c r="D1866" t="s">
        <v>2179</v>
      </c>
      <c r="E1866" t="s">
        <v>79</v>
      </c>
      <c r="F1866" t="str">
        <f>IF(E1866="","",CONCATENATE(Tabela2[[#This Row],[Nazwa pliku - .dwg - lokalizacja folderu]],E1866))</f>
        <v>G:\LocalUser\snws\Rendery_dwg_rys\dwg\UPGB-1_2.DWG</v>
      </c>
      <c r="G1866" t="s">
        <v>2185</v>
      </c>
      <c r="H1866" t="s">
        <v>2207</v>
      </c>
      <c r="I1866" t="str">
        <f>IF(H1866="","",CONCATENATE(Tabela2[[#This Row],[Rysunek .png - lokalizacja folderu]],H1866))</f>
        <v>G:\LocalUser\snws\Rendery_dwg_rys\rys\UPGB_rys.png</v>
      </c>
      <c r="J1866" t="s">
        <v>2181</v>
      </c>
      <c r="K1866" t="s">
        <v>2877</v>
      </c>
      <c r="L1866" t="str">
        <f>IF(K1866="","",CONCATENATE(Tabela2[[#This Row],[Zastosowania .jpg - lokalizacja folderu]],K1866))</f>
        <v>G:\LocalUser\snws\Rendery_dwg_rys\Zastosowania\obejmy-z-okladzina_z_rys.png</v>
      </c>
      <c r="N1866" t="str">
        <f>IF(M1866="","",CONCATENATE(Tabela2[[#This Row],[Zastosowania .jpg - lokalizacja folderu]],M1866))</f>
        <v/>
      </c>
      <c r="P1866" t="str">
        <f>IF(O1866="","",CONCATENATE(Tabela2[[#This Row],[Zastosowania .jpg - lokalizacja folderu]],O1866))</f>
        <v/>
      </c>
      <c r="Q1866" t="s">
        <v>2555</v>
      </c>
      <c r="R1866" t="s">
        <v>2875</v>
      </c>
      <c r="S1866" t="str">
        <f>IF(R1866="","",CONCATENATE(Tabela2[[#This Row],[Instrukcje .png - lokalizacja folderu]],R1866))</f>
        <v>G:\LocalUser\snws\Rendery_dwg_rys\Instrukcje\obejmy-z-okladzina_i_rys.png</v>
      </c>
      <c r="T1866" t="s">
        <v>2556</v>
      </c>
      <c r="U1866" t="s">
        <v>2579</v>
      </c>
      <c r="V1866" t="str">
        <f>IF(U1866="","",CONCATENATE(Tabela2[[#This Row],[Modele .rfa - lokalizacja folderu]],U1866))</f>
        <v>G:\LocalUser\snws\Rendery_dwg_rys\Modele 3D\NICZUK Pipe clamp BINCO.rfa</v>
      </c>
      <c r="W1866" t="s">
        <v>2574</v>
      </c>
      <c r="X1866" t="s">
        <v>2720</v>
      </c>
      <c r="Y1866" t="str">
        <f>IF(X1866="","",CONCATENATE(Tabela2[[#This Row],[Modele .txt - lokalizacja folderu]],X1866))</f>
        <v>G:\LocalUser\snws\Rendery_dwg_rys\Modele 3D\NICZUK Pipe clamp BINCO.txt</v>
      </c>
      <c r="Z1866" t="s">
        <v>2574</v>
      </c>
      <c r="AB1866" t="str">
        <f>IFERROR(VLOOKUP(Tabela2[[#This Row],[Kod]],[1]Arkusz7!$A:$W,23,FALSE),"")</f>
        <v>UPGB-1/2</v>
      </c>
    </row>
    <row r="1867" spans="1:28" x14ac:dyDescent="0.25">
      <c r="A1867">
        <v>24872</v>
      </c>
      <c r="B1867" t="s">
        <v>75</v>
      </c>
      <c r="C1867" t="str">
        <f>IF(B1867="","",CONCATENATE(Tabela2[[#This Row],[Nazwa pliku - render - lokalizacja folderu]],B1867))</f>
        <v>G:\LocalUser\snws\Rendery_dwg_rys\web_ok\UPGB_web_ok.png</v>
      </c>
      <c r="D1867" t="s">
        <v>2179</v>
      </c>
      <c r="E1867" t="s">
        <v>79</v>
      </c>
      <c r="F1867" t="str">
        <f>IF(E1867="","",CONCATENATE(Tabela2[[#This Row],[Nazwa pliku - .dwg - lokalizacja folderu]],E1867))</f>
        <v>G:\LocalUser\snws\Rendery_dwg_rys\dwg\UPGB-1_2.DWG</v>
      </c>
      <c r="G1867" t="s">
        <v>2185</v>
      </c>
      <c r="H1867" t="s">
        <v>2207</v>
      </c>
      <c r="I1867" t="str">
        <f>IF(H1867="","",CONCATENATE(Tabela2[[#This Row],[Rysunek .png - lokalizacja folderu]],H1867))</f>
        <v>G:\LocalUser\snws\Rendery_dwg_rys\rys\UPGB_rys.png</v>
      </c>
      <c r="J1867" t="s">
        <v>2181</v>
      </c>
      <c r="K1867" t="s">
        <v>2877</v>
      </c>
      <c r="L1867" t="str">
        <f>IF(K1867="","",CONCATENATE(Tabela2[[#This Row],[Zastosowania .jpg - lokalizacja folderu]],K1867))</f>
        <v>G:\LocalUser\snws\Rendery_dwg_rys\Zastosowania\obejmy-z-okladzina_z_rys.png</v>
      </c>
      <c r="N1867" t="str">
        <f>IF(M1867="","",CONCATENATE(Tabela2[[#This Row],[Zastosowania .jpg - lokalizacja folderu]],M1867))</f>
        <v/>
      </c>
      <c r="P1867" t="str">
        <f>IF(O1867="","",CONCATENATE(Tabela2[[#This Row],[Zastosowania .jpg - lokalizacja folderu]],O1867))</f>
        <v/>
      </c>
      <c r="Q1867" t="s">
        <v>2555</v>
      </c>
      <c r="R1867" t="s">
        <v>2875</v>
      </c>
      <c r="S1867" t="str">
        <f>IF(R1867="","",CONCATENATE(Tabela2[[#This Row],[Instrukcje .png - lokalizacja folderu]],R1867))</f>
        <v>G:\LocalUser\snws\Rendery_dwg_rys\Instrukcje\obejmy-z-okladzina_i_rys.png</v>
      </c>
      <c r="T1867" t="s">
        <v>2556</v>
      </c>
      <c r="U1867" t="s">
        <v>2579</v>
      </c>
      <c r="V1867" t="str">
        <f>IF(U1867="","",CONCATENATE(Tabela2[[#This Row],[Modele .rfa - lokalizacja folderu]],U1867))</f>
        <v>G:\LocalUser\snws\Rendery_dwg_rys\Modele 3D\NICZUK Pipe clamp BINCO.rfa</v>
      </c>
      <c r="W1867" t="s">
        <v>2574</v>
      </c>
      <c r="X1867" t="s">
        <v>2720</v>
      </c>
      <c r="Y1867" t="str">
        <f>IF(X1867="","",CONCATENATE(Tabela2[[#This Row],[Modele .txt - lokalizacja folderu]],X1867))</f>
        <v>G:\LocalUser\snws\Rendery_dwg_rys\Modele 3D\NICZUK Pipe clamp BINCO.txt</v>
      </c>
      <c r="Z1867" t="s">
        <v>2574</v>
      </c>
      <c r="AB1867" t="str">
        <f>IFERROR(VLOOKUP(Tabela2[[#This Row],[Kod]],[1]Arkusz7!$A:$W,23,FALSE),"")</f>
        <v>UPGB-1/2 KPL</v>
      </c>
    </row>
    <row r="1868" spans="1:28" x14ac:dyDescent="0.25">
      <c r="A1868">
        <v>24896</v>
      </c>
      <c r="B1868" t="s">
        <v>75</v>
      </c>
      <c r="C1868" t="str">
        <f>IF(B1868="","",CONCATENATE(Tabela2[[#This Row],[Nazwa pliku - render - lokalizacja folderu]],B1868))</f>
        <v>G:\LocalUser\snws\Rendery_dwg_rys\web_ok\UPGB_web_ok.png</v>
      </c>
      <c r="D1868" t="s">
        <v>2179</v>
      </c>
      <c r="E1868" t="s">
        <v>79</v>
      </c>
      <c r="F1868" t="str">
        <f>IF(E1868="","",CONCATENATE(Tabela2[[#This Row],[Nazwa pliku - .dwg - lokalizacja folderu]],E1868))</f>
        <v>G:\LocalUser\snws\Rendery_dwg_rys\dwg\UPGB-1_2.DWG</v>
      </c>
      <c r="G1868" t="s">
        <v>2185</v>
      </c>
      <c r="H1868" t="s">
        <v>2207</v>
      </c>
      <c r="I1868" t="str">
        <f>IF(H1868="","",CONCATENATE(Tabela2[[#This Row],[Rysunek .png - lokalizacja folderu]],H1868))</f>
        <v>G:\LocalUser\snws\Rendery_dwg_rys\rys\UPGB_rys.png</v>
      </c>
      <c r="J1868" t="s">
        <v>2181</v>
      </c>
      <c r="K1868" t="s">
        <v>2877</v>
      </c>
      <c r="L1868" t="str">
        <f>IF(K1868="","",CONCATENATE(Tabela2[[#This Row],[Zastosowania .jpg - lokalizacja folderu]],K1868))</f>
        <v>G:\LocalUser\snws\Rendery_dwg_rys\Zastosowania\obejmy-z-okladzina_z_rys.png</v>
      </c>
      <c r="N1868" t="str">
        <f>IF(M1868="","",CONCATENATE(Tabela2[[#This Row],[Zastosowania .jpg - lokalizacja folderu]],M1868))</f>
        <v/>
      </c>
      <c r="P1868" t="str">
        <f>IF(O1868="","",CONCATENATE(Tabela2[[#This Row],[Zastosowania .jpg - lokalizacja folderu]],O1868))</f>
        <v/>
      </c>
      <c r="Q1868" t="s">
        <v>2555</v>
      </c>
      <c r="R1868" t="s">
        <v>2875</v>
      </c>
      <c r="S1868" t="str">
        <f>IF(R1868="","",CONCATENATE(Tabela2[[#This Row],[Instrukcje .png - lokalizacja folderu]],R1868))</f>
        <v>G:\LocalUser\snws\Rendery_dwg_rys\Instrukcje\obejmy-z-okladzina_i_rys.png</v>
      </c>
      <c r="T1868" t="s">
        <v>2556</v>
      </c>
      <c r="U1868" t="s">
        <v>2579</v>
      </c>
      <c r="V1868" t="str">
        <f>IF(U1868="","",CONCATENATE(Tabela2[[#This Row],[Modele .rfa - lokalizacja folderu]],U1868))</f>
        <v>G:\LocalUser\snws\Rendery_dwg_rys\Modele 3D\NICZUK Pipe clamp BINCO.rfa</v>
      </c>
      <c r="W1868" t="s">
        <v>2574</v>
      </c>
      <c r="X1868" t="s">
        <v>2720</v>
      </c>
      <c r="Y1868" t="str">
        <f>IF(X1868="","",CONCATENATE(Tabela2[[#This Row],[Modele .txt - lokalizacja folderu]],X1868))</f>
        <v>G:\LocalUser\snws\Rendery_dwg_rys\Modele 3D\NICZUK Pipe clamp BINCO.txt</v>
      </c>
      <c r="Z1868" t="s">
        <v>2574</v>
      </c>
      <c r="AB1868" t="str">
        <f>IFERROR(VLOOKUP(Tabela2[[#This Row],[Kod]],[1]Arkusz7!$A:$W,23,FALSE),"")</f>
        <v>UPGB-1/2 SKR</v>
      </c>
    </row>
    <row r="1869" spans="1:28" x14ac:dyDescent="0.25">
      <c r="A1869">
        <v>23985</v>
      </c>
      <c r="B1869" t="s">
        <v>75</v>
      </c>
      <c r="C1869" t="str">
        <f>IF(B1869="","",CONCATENATE(Tabela2[[#This Row],[Nazwa pliku - render - lokalizacja folderu]],B1869))</f>
        <v>G:\LocalUser\snws\Rendery_dwg_rys\web_ok\UPGB_web_ok.png</v>
      </c>
      <c r="D1869" t="s">
        <v>2179</v>
      </c>
      <c r="E1869" t="s">
        <v>77</v>
      </c>
      <c r="F1869" t="str">
        <f>IF(E1869="","",CONCATENATE(Tabela2[[#This Row],[Nazwa pliku - .dwg - lokalizacja folderu]],E1869))</f>
        <v>G:\LocalUser\snws\Rendery_dwg_rys\dwg\UPGB-1_4.DWG</v>
      </c>
      <c r="G1869" t="s">
        <v>2185</v>
      </c>
      <c r="H1869" t="s">
        <v>2207</v>
      </c>
      <c r="I1869" t="str">
        <f>IF(H1869="","",CONCATENATE(Tabela2[[#This Row],[Rysunek .png - lokalizacja folderu]],H1869))</f>
        <v>G:\LocalUser\snws\Rendery_dwg_rys\rys\UPGB_rys.png</v>
      </c>
      <c r="J1869" t="s">
        <v>2181</v>
      </c>
      <c r="K1869" t="s">
        <v>2877</v>
      </c>
      <c r="L1869" t="str">
        <f>IF(K1869="","",CONCATENATE(Tabela2[[#This Row],[Zastosowania .jpg - lokalizacja folderu]],K1869))</f>
        <v>G:\LocalUser\snws\Rendery_dwg_rys\Zastosowania\obejmy-z-okladzina_z_rys.png</v>
      </c>
      <c r="N1869" t="str">
        <f>IF(M1869="","",CONCATENATE(Tabela2[[#This Row],[Zastosowania .jpg - lokalizacja folderu]],M1869))</f>
        <v/>
      </c>
      <c r="P1869" t="str">
        <f>IF(O1869="","",CONCATENATE(Tabela2[[#This Row],[Zastosowania .jpg - lokalizacja folderu]],O1869))</f>
        <v/>
      </c>
      <c r="Q1869" t="s">
        <v>2555</v>
      </c>
      <c r="R1869" t="s">
        <v>2875</v>
      </c>
      <c r="S1869" t="str">
        <f>IF(R1869="","",CONCATENATE(Tabela2[[#This Row],[Instrukcje .png - lokalizacja folderu]],R1869))</f>
        <v>G:\LocalUser\snws\Rendery_dwg_rys\Instrukcje\obejmy-z-okladzina_i_rys.png</v>
      </c>
      <c r="T1869" t="s">
        <v>2556</v>
      </c>
      <c r="U1869" t="s">
        <v>2579</v>
      </c>
      <c r="V1869" t="str">
        <f>IF(U1869="","",CONCATENATE(Tabela2[[#This Row],[Modele .rfa - lokalizacja folderu]],U1869))</f>
        <v>G:\LocalUser\snws\Rendery_dwg_rys\Modele 3D\NICZUK Pipe clamp BINCO.rfa</v>
      </c>
      <c r="W1869" t="s">
        <v>2574</v>
      </c>
      <c r="X1869" t="s">
        <v>2720</v>
      </c>
      <c r="Y1869" t="str">
        <f>IF(X1869="","",CONCATENATE(Tabela2[[#This Row],[Modele .txt - lokalizacja folderu]],X1869))</f>
        <v>G:\LocalUser\snws\Rendery_dwg_rys\Modele 3D\NICZUK Pipe clamp BINCO.txt</v>
      </c>
      <c r="Z1869" t="s">
        <v>2574</v>
      </c>
      <c r="AB1869" t="str">
        <f>IFERROR(VLOOKUP(Tabela2[[#This Row],[Kod]],[1]Arkusz7!$A:$W,23,FALSE),"")</f>
        <v>UPGB-1/4</v>
      </c>
    </row>
    <row r="1870" spans="1:28" x14ac:dyDescent="0.25">
      <c r="A1870">
        <v>24881</v>
      </c>
      <c r="B1870" t="s">
        <v>75</v>
      </c>
      <c r="C1870" t="str">
        <f>IF(B1870="","",CONCATENATE(Tabela2[[#This Row],[Nazwa pliku - render - lokalizacja folderu]],B1870))</f>
        <v>G:\LocalUser\snws\Rendery_dwg_rys\web_ok\UPGB_web_ok.png</v>
      </c>
      <c r="D1870" t="s">
        <v>2179</v>
      </c>
      <c r="E1870" t="s">
        <v>77</v>
      </c>
      <c r="F1870" t="str">
        <f>IF(E1870="","",CONCATENATE(Tabela2[[#This Row],[Nazwa pliku - .dwg - lokalizacja folderu]],E1870))</f>
        <v>G:\LocalUser\snws\Rendery_dwg_rys\dwg\UPGB-1_4.DWG</v>
      </c>
      <c r="G1870" t="s">
        <v>2185</v>
      </c>
      <c r="H1870" t="s">
        <v>2207</v>
      </c>
      <c r="I1870" t="str">
        <f>IF(H1870="","",CONCATENATE(Tabela2[[#This Row],[Rysunek .png - lokalizacja folderu]],H1870))</f>
        <v>G:\LocalUser\snws\Rendery_dwg_rys\rys\UPGB_rys.png</v>
      </c>
      <c r="J1870" t="s">
        <v>2181</v>
      </c>
      <c r="K1870" t="s">
        <v>2877</v>
      </c>
      <c r="L1870" t="str">
        <f>IF(K1870="","",CONCATENATE(Tabela2[[#This Row],[Zastosowania .jpg - lokalizacja folderu]],K1870))</f>
        <v>G:\LocalUser\snws\Rendery_dwg_rys\Zastosowania\obejmy-z-okladzina_z_rys.png</v>
      </c>
      <c r="N1870" t="str">
        <f>IF(M1870="","",CONCATENATE(Tabela2[[#This Row],[Zastosowania .jpg - lokalizacja folderu]],M1870))</f>
        <v/>
      </c>
      <c r="P1870" t="str">
        <f>IF(O1870="","",CONCATENATE(Tabela2[[#This Row],[Zastosowania .jpg - lokalizacja folderu]],O1870))</f>
        <v/>
      </c>
      <c r="Q1870" t="s">
        <v>2555</v>
      </c>
      <c r="R1870" t="s">
        <v>2875</v>
      </c>
      <c r="S1870" t="str">
        <f>IF(R1870="","",CONCATENATE(Tabela2[[#This Row],[Instrukcje .png - lokalizacja folderu]],R1870))</f>
        <v>G:\LocalUser\snws\Rendery_dwg_rys\Instrukcje\obejmy-z-okladzina_i_rys.png</v>
      </c>
      <c r="T1870" t="s">
        <v>2556</v>
      </c>
      <c r="U1870" t="s">
        <v>2579</v>
      </c>
      <c r="V1870" t="str">
        <f>IF(U1870="","",CONCATENATE(Tabela2[[#This Row],[Modele .rfa - lokalizacja folderu]],U1870))</f>
        <v>G:\LocalUser\snws\Rendery_dwg_rys\Modele 3D\NICZUK Pipe clamp BINCO.rfa</v>
      </c>
      <c r="W1870" t="s">
        <v>2574</v>
      </c>
      <c r="X1870" t="s">
        <v>2720</v>
      </c>
      <c r="Y1870" t="str">
        <f>IF(X1870="","",CONCATENATE(Tabela2[[#This Row],[Modele .txt - lokalizacja folderu]],X1870))</f>
        <v>G:\LocalUser\snws\Rendery_dwg_rys\Modele 3D\NICZUK Pipe clamp BINCO.txt</v>
      </c>
      <c r="Z1870" t="s">
        <v>2574</v>
      </c>
      <c r="AB1870" t="str">
        <f>IFERROR(VLOOKUP(Tabela2[[#This Row],[Kod]],[1]Arkusz7!$A:$W,23,FALSE),"")</f>
        <v>UPGB-1/4 KPL</v>
      </c>
    </row>
    <row r="1871" spans="1:28" x14ac:dyDescent="0.25">
      <c r="A1871">
        <v>24884</v>
      </c>
      <c r="B1871" t="s">
        <v>75</v>
      </c>
      <c r="C1871" t="str">
        <f>IF(B1871="","",CONCATENATE(Tabela2[[#This Row],[Nazwa pliku - render - lokalizacja folderu]],B1871))</f>
        <v>G:\LocalUser\snws\Rendery_dwg_rys\web_ok\UPGB_web_ok.png</v>
      </c>
      <c r="D1871" t="s">
        <v>2179</v>
      </c>
      <c r="E1871" t="s">
        <v>77</v>
      </c>
      <c r="F1871" t="str">
        <f>IF(E1871="","",CONCATENATE(Tabela2[[#This Row],[Nazwa pliku - .dwg - lokalizacja folderu]],E1871))</f>
        <v>G:\LocalUser\snws\Rendery_dwg_rys\dwg\UPGB-1_4.DWG</v>
      </c>
      <c r="G1871" t="s">
        <v>2185</v>
      </c>
      <c r="H1871" t="s">
        <v>2207</v>
      </c>
      <c r="I1871" t="str">
        <f>IF(H1871="","",CONCATENATE(Tabela2[[#This Row],[Rysunek .png - lokalizacja folderu]],H1871))</f>
        <v>G:\LocalUser\snws\Rendery_dwg_rys\rys\UPGB_rys.png</v>
      </c>
      <c r="J1871" t="s">
        <v>2181</v>
      </c>
      <c r="K1871" t="s">
        <v>2877</v>
      </c>
      <c r="L1871" t="str">
        <f>IF(K1871="","",CONCATENATE(Tabela2[[#This Row],[Zastosowania .jpg - lokalizacja folderu]],K1871))</f>
        <v>G:\LocalUser\snws\Rendery_dwg_rys\Zastosowania\obejmy-z-okladzina_z_rys.png</v>
      </c>
      <c r="N1871" t="str">
        <f>IF(M1871="","",CONCATENATE(Tabela2[[#This Row],[Zastosowania .jpg - lokalizacja folderu]],M1871))</f>
        <v/>
      </c>
      <c r="P1871" t="str">
        <f>IF(O1871="","",CONCATENATE(Tabela2[[#This Row],[Zastosowania .jpg - lokalizacja folderu]],O1871))</f>
        <v/>
      </c>
      <c r="Q1871" t="s">
        <v>2555</v>
      </c>
      <c r="R1871" t="s">
        <v>2875</v>
      </c>
      <c r="S1871" t="str">
        <f>IF(R1871="","",CONCATENATE(Tabela2[[#This Row],[Instrukcje .png - lokalizacja folderu]],R1871))</f>
        <v>G:\LocalUser\snws\Rendery_dwg_rys\Instrukcje\obejmy-z-okladzina_i_rys.png</v>
      </c>
      <c r="T1871" t="s">
        <v>2556</v>
      </c>
      <c r="U1871" t="s">
        <v>2579</v>
      </c>
      <c r="V1871" t="str">
        <f>IF(U1871="","",CONCATENATE(Tabela2[[#This Row],[Modele .rfa - lokalizacja folderu]],U1871))</f>
        <v>G:\LocalUser\snws\Rendery_dwg_rys\Modele 3D\NICZUK Pipe clamp BINCO.rfa</v>
      </c>
      <c r="W1871" t="s">
        <v>2574</v>
      </c>
      <c r="X1871" t="s">
        <v>2720</v>
      </c>
      <c r="Y1871" t="str">
        <f>IF(X1871="","",CONCATENATE(Tabela2[[#This Row],[Modele .txt - lokalizacja folderu]],X1871))</f>
        <v>G:\LocalUser\snws\Rendery_dwg_rys\Modele 3D\NICZUK Pipe clamp BINCO.txt</v>
      </c>
      <c r="Z1871" t="s">
        <v>2574</v>
      </c>
      <c r="AB1871" t="str">
        <f>IFERROR(VLOOKUP(Tabela2[[#This Row],[Kod]],[1]Arkusz7!$A:$W,23,FALSE),"")</f>
        <v>UPGB-1/4 SKR</v>
      </c>
    </row>
    <row r="1872" spans="1:28" x14ac:dyDescent="0.25">
      <c r="A1872">
        <v>23946</v>
      </c>
      <c r="B1872" t="s">
        <v>75</v>
      </c>
      <c r="C1872" t="str">
        <f>IF(B1872="","",CONCATENATE(Tabela2[[#This Row],[Nazwa pliku - render - lokalizacja folderu]],B1872))</f>
        <v>G:\LocalUser\snws\Rendery_dwg_rys\web_ok\UPGB_web_ok.png</v>
      </c>
      <c r="D1872" t="s">
        <v>2179</v>
      </c>
      <c r="E1872" t="s">
        <v>76</v>
      </c>
      <c r="F1872" t="str">
        <f>IF(E1872="","",CONCATENATE(Tabela2[[#This Row],[Nazwa pliku - .dwg - lokalizacja folderu]],E1872))</f>
        <v>G:\LocalUser\snws\Rendery_dwg_rys\dwg\UPGB-10.DWG</v>
      </c>
      <c r="G1872" t="s">
        <v>2185</v>
      </c>
      <c r="H1872" t="s">
        <v>2207</v>
      </c>
      <c r="I1872" t="str">
        <f>IF(H1872="","",CONCATENATE(Tabela2[[#This Row],[Rysunek .png - lokalizacja folderu]],H1872))</f>
        <v>G:\LocalUser\snws\Rendery_dwg_rys\rys\UPGB_rys.png</v>
      </c>
      <c r="J1872" t="s">
        <v>2181</v>
      </c>
      <c r="K1872" t="s">
        <v>2877</v>
      </c>
      <c r="L1872" t="str">
        <f>IF(K1872="","",CONCATENATE(Tabela2[[#This Row],[Zastosowania .jpg - lokalizacja folderu]],K1872))</f>
        <v>G:\LocalUser\snws\Rendery_dwg_rys\Zastosowania\obejmy-z-okladzina_z_rys.png</v>
      </c>
      <c r="N1872" t="str">
        <f>IF(M1872="","",CONCATENATE(Tabela2[[#This Row],[Zastosowania .jpg - lokalizacja folderu]],M1872))</f>
        <v/>
      </c>
      <c r="P1872" t="str">
        <f>IF(O1872="","",CONCATENATE(Tabela2[[#This Row],[Zastosowania .jpg - lokalizacja folderu]],O1872))</f>
        <v/>
      </c>
      <c r="Q1872" t="s">
        <v>2555</v>
      </c>
      <c r="R1872" t="s">
        <v>2875</v>
      </c>
      <c r="S1872" t="str">
        <f>IF(R1872="","",CONCATENATE(Tabela2[[#This Row],[Instrukcje .png - lokalizacja folderu]],R1872))</f>
        <v>G:\LocalUser\snws\Rendery_dwg_rys\Instrukcje\obejmy-z-okladzina_i_rys.png</v>
      </c>
      <c r="T1872" t="s">
        <v>2556</v>
      </c>
      <c r="U1872" t="s">
        <v>2579</v>
      </c>
      <c r="V1872" t="str">
        <f>IF(U1872="","",CONCATENATE(Tabela2[[#This Row],[Modele .rfa - lokalizacja folderu]],U1872))</f>
        <v>G:\LocalUser\snws\Rendery_dwg_rys\Modele 3D\NICZUK Pipe clamp BINCO.rfa</v>
      </c>
      <c r="W1872" t="s">
        <v>2574</v>
      </c>
      <c r="X1872" t="s">
        <v>2720</v>
      </c>
      <c r="Y1872" t="str">
        <f>IF(X1872="","",CONCATENATE(Tabela2[[#This Row],[Modele .txt - lokalizacja folderu]],X1872))</f>
        <v>G:\LocalUser\snws\Rendery_dwg_rys\Modele 3D\NICZUK Pipe clamp BINCO.txt</v>
      </c>
      <c r="Z1872" t="s">
        <v>2574</v>
      </c>
      <c r="AB1872" t="str">
        <f>IFERROR(VLOOKUP(Tabela2[[#This Row],[Kod]],[1]Arkusz7!$A:$W,23,FALSE),"")</f>
        <v>UPGB-10</v>
      </c>
    </row>
    <row r="1873" spans="1:28" x14ac:dyDescent="0.25">
      <c r="A1873">
        <v>24882</v>
      </c>
      <c r="B1873" t="s">
        <v>75</v>
      </c>
      <c r="C1873" t="str">
        <f>IF(B1873="","",CONCATENATE(Tabela2[[#This Row],[Nazwa pliku - render - lokalizacja folderu]],B1873))</f>
        <v>G:\LocalUser\snws\Rendery_dwg_rys\web_ok\UPGB_web_ok.png</v>
      </c>
      <c r="D1873" t="s">
        <v>2179</v>
      </c>
      <c r="E1873" t="s">
        <v>76</v>
      </c>
      <c r="F1873" t="str">
        <f>IF(E1873="","",CONCATENATE(Tabela2[[#This Row],[Nazwa pliku - .dwg - lokalizacja folderu]],E1873))</f>
        <v>G:\LocalUser\snws\Rendery_dwg_rys\dwg\UPGB-10.DWG</v>
      </c>
      <c r="G1873" t="s">
        <v>2185</v>
      </c>
      <c r="H1873" t="s">
        <v>2207</v>
      </c>
      <c r="I1873" t="str">
        <f>IF(H1873="","",CONCATENATE(Tabela2[[#This Row],[Rysunek .png - lokalizacja folderu]],H1873))</f>
        <v>G:\LocalUser\snws\Rendery_dwg_rys\rys\UPGB_rys.png</v>
      </c>
      <c r="J1873" t="s">
        <v>2181</v>
      </c>
      <c r="K1873" t="s">
        <v>2877</v>
      </c>
      <c r="L1873" t="str">
        <f>IF(K1873="","",CONCATENATE(Tabela2[[#This Row],[Zastosowania .jpg - lokalizacja folderu]],K1873))</f>
        <v>G:\LocalUser\snws\Rendery_dwg_rys\Zastosowania\obejmy-z-okladzina_z_rys.png</v>
      </c>
      <c r="N1873" t="str">
        <f>IF(M1873="","",CONCATENATE(Tabela2[[#This Row],[Zastosowania .jpg - lokalizacja folderu]],M1873))</f>
        <v/>
      </c>
      <c r="P1873" t="str">
        <f>IF(O1873="","",CONCATENATE(Tabela2[[#This Row],[Zastosowania .jpg - lokalizacja folderu]],O1873))</f>
        <v/>
      </c>
      <c r="Q1873" t="s">
        <v>2555</v>
      </c>
      <c r="R1873" t="s">
        <v>2875</v>
      </c>
      <c r="S1873" t="str">
        <f>IF(R1873="","",CONCATENATE(Tabela2[[#This Row],[Instrukcje .png - lokalizacja folderu]],R1873))</f>
        <v>G:\LocalUser\snws\Rendery_dwg_rys\Instrukcje\obejmy-z-okladzina_i_rys.png</v>
      </c>
      <c r="T1873" t="s">
        <v>2556</v>
      </c>
      <c r="U1873" t="s">
        <v>2579</v>
      </c>
      <c r="V1873" t="str">
        <f>IF(U1873="","",CONCATENATE(Tabela2[[#This Row],[Modele .rfa - lokalizacja folderu]],U1873))</f>
        <v>G:\LocalUser\snws\Rendery_dwg_rys\Modele 3D\NICZUK Pipe clamp BINCO.rfa</v>
      </c>
      <c r="W1873" t="s">
        <v>2574</v>
      </c>
      <c r="X1873" t="s">
        <v>2720</v>
      </c>
      <c r="Y1873" t="str">
        <f>IF(X1873="","",CONCATENATE(Tabela2[[#This Row],[Modele .txt - lokalizacja folderu]],X1873))</f>
        <v>G:\LocalUser\snws\Rendery_dwg_rys\Modele 3D\NICZUK Pipe clamp BINCO.txt</v>
      </c>
      <c r="Z1873" t="s">
        <v>2574</v>
      </c>
      <c r="AB1873" t="str">
        <f>IFERROR(VLOOKUP(Tabela2[[#This Row],[Kod]],[1]Arkusz7!$A:$W,23,FALSE),"")</f>
        <v>UPGB-10 KPL</v>
      </c>
    </row>
    <row r="1874" spans="1:28" x14ac:dyDescent="0.25">
      <c r="A1874">
        <v>24883</v>
      </c>
      <c r="B1874" t="s">
        <v>75</v>
      </c>
      <c r="C1874" t="str">
        <f>IF(B1874="","",CONCATENATE(Tabela2[[#This Row],[Nazwa pliku - render - lokalizacja folderu]],B1874))</f>
        <v>G:\LocalUser\snws\Rendery_dwg_rys\web_ok\UPGB_web_ok.png</v>
      </c>
      <c r="D1874" t="s">
        <v>2179</v>
      </c>
      <c r="E1874" t="s">
        <v>76</v>
      </c>
      <c r="F1874" t="str">
        <f>IF(E1874="","",CONCATENATE(Tabela2[[#This Row],[Nazwa pliku - .dwg - lokalizacja folderu]],E1874))</f>
        <v>G:\LocalUser\snws\Rendery_dwg_rys\dwg\UPGB-10.DWG</v>
      </c>
      <c r="G1874" t="s">
        <v>2185</v>
      </c>
      <c r="H1874" t="s">
        <v>2207</v>
      </c>
      <c r="I1874" t="str">
        <f>IF(H1874="","",CONCATENATE(Tabela2[[#This Row],[Rysunek .png - lokalizacja folderu]],H1874))</f>
        <v>G:\LocalUser\snws\Rendery_dwg_rys\rys\UPGB_rys.png</v>
      </c>
      <c r="J1874" t="s">
        <v>2181</v>
      </c>
      <c r="K1874" t="s">
        <v>2877</v>
      </c>
      <c r="L1874" t="str">
        <f>IF(K1874="","",CONCATENATE(Tabela2[[#This Row],[Zastosowania .jpg - lokalizacja folderu]],K1874))</f>
        <v>G:\LocalUser\snws\Rendery_dwg_rys\Zastosowania\obejmy-z-okladzina_z_rys.png</v>
      </c>
      <c r="N1874" t="str">
        <f>IF(M1874="","",CONCATENATE(Tabela2[[#This Row],[Zastosowania .jpg - lokalizacja folderu]],M1874))</f>
        <v/>
      </c>
      <c r="P1874" t="str">
        <f>IF(O1874="","",CONCATENATE(Tabela2[[#This Row],[Zastosowania .jpg - lokalizacja folderu]],O1874))</f>
        <v/>
      </c>
      <c r="Q1874" t="s">
        <v>2555</v>
      </c>
      <c r="R1874" t="s">
        <v>2875</v>
      </c>
      <c r="S1874" t="str">
        <f>IF(R1874="","",CONCATENATE(Tabela2[[#This Row],[Instrukcje .png - lokalizacja folderu]],R1874))</f>
        <v>G:\LocalUser\snws\Rendery_dwg_rys\Instrukcje\obejmy-z-okladzina_i_rys.png</v>
      </c>
      <c r="T1874" t="s">
        <v>2556</v>
      </c>
      <c r="U1874" t="s">
        <v>2579</v>
      </c>
      <c r="V1874" t="str">
        <f>IF(U1874="","",CONCATENATE(Tabela2[[#This Row],[Modele .rfa - lokalizacja folderu]],U1874))</f>
        <v>G:\LocalUser\snws\Rendery_dwg_rys\Modele 3D\NICZUK Pipe clamp BINCO.rfa</v>
      </c>
      <c r="W1874" t="s">
        <v>2574</v>
      </c>
      <c r="X1874" t="s">
        <v>2720</v>
      </c>
      <c r="Y1874" t="str">
        <f>IF(X1874="","",CONCATENATE(Tabela2[[#This Row],[Modele .txt - lokalizacja folderu]],X1874))</f>
        <v>G:\LocalUser\snws\Rendery_dwg_rys\Modele 3D\NICZUK Pipe clamp BINCO.txt</v>
      </c>
      <c r="Z1874" t="s">
        <v>2574</v>
      </c>
      <c r="AB1874" t="str">
        <f>IFERROR(VLOOKUP(Tabela2[[#This Row],[Kod]],[1]Arkusz7!$A:$W,23,FALSE),"")</f>
        <v>UPGB-10 SKR</v>
      </c>
    </row>
    <row r="1875" spans="1:28" x14ac:dyDescent="0.25">
      <c r="A1875">
        <v>24010</v>
      </c>
      <c r="B1875" t="s">
        <v>75</v>
      </c>
      <c r="C1875" t="str">
        <f>IF(B1875="","",CONCATENATE(Tabela2[[#This Row],[Nazwa pliku - render - lokalizacja folderu]],B1875))</f>
        <v>G:\LocalUser\snws\Rendery_dwg_rys\web_ok\UPGB_web_ok.png</v>
      </c>
      <c r="D1875" t="s">
        <v>2179</v>
      </c>
      <c r="E1875" t="s">
        <v>82</v>
      </c>
      <c r="F1875" t="str">
        <f>IF(E1875="","",CONCATENATE(Tabela2[[#This Row],[Nazwa pliku - .dwg - lokalizacja folderu]],E1875))</f>
        <v>G:\LocalUser\snws\Rendery_dwg_rys\dwg\UPGB-11_4.DWG</v>
      </c>
      <c r="G1875" t="s">
        <v>2185</v>
      </c>
      <c r="H1875" t="s">
        <v>2207</v>
      </c>
      <c r="I1875" t="str">
        <f>IF(H1875="","",CONCATENATE(Tabela2[[#This Row],[Rysunek .png - lokalizacja folderu]],H1875))</f>
        <v>G:\LocalUser\snws\Rendery_dwg_rys\rys\UPGB_rys.png</v>
      </c>
      <c r="J1875" t="s">
        <v>2181</v>
      </c>
      <c r="K1875" t="s">
        <v>2877</v>
      </c>
      <c r="L1875" t="str">
        <f>IF(K1875="","",CONCATENATE(Tabela2[[#This Row],[Zastosowania .jpg - lokalizacja folderu]],K1875))</f>
        <v>G:\LocalUser\snws\Rendery_dwg_rys\Zastosowania\obejmy-z-okladzina_z_rys.png</v>
      </c>
      <c r="N1875" t="str">
        <f>IF(M1875="","",CONCATENATE(Tabela2[[#This Row],[Zastosowania .jpg - lokalizacja folderu]],M1875))</f>
        <v/>
      </c>
      <c r="P1875" t="str">
        <f>IF(O1875="","",CONCATENATE(Tabela2[[#This Row],[Zastosowania .jpg - lokalizacja folderu]],O1875))</f>
        <v/>
      </c>
      <c r="Q1875" t="s">
        <v>2555</v>
      </c>
      <c r="R1875" t="s">
        <v>2875</v>
      </c>
      <c r="S1875" t="str">
        <f>IF(R1875="","",CONCATENATE(Tabela2[[#This Row],[Instrukcje .png - lokalizacja folderu]],R1875))</f>
        <v>G:\LocalUser\snws\Rendery_dwg_rys\Instrukcje\obejmy-z-okladzina_i_rys.png</v>
      </c>
      <c r="T1875" t="s">
        <v>2556</v>
      </c>
      <c r="U1875" t="s">
        <v>2579</v>
      </c>
      <c r="V1875" t="str">
        <f>IF(U1875="","",CONCATENATE(Tabela2[[#This Row],[Modele .rfa - lokalizacja folderu]],U1875))</f>
        <v>G:\LocalUser\snws\Rendery_dwg_rys\Modele 3D\NICZUK Pipe clamp BINCO.rfa</v>
      </c>
      <c r="W1875" t="s">
        <v>2574</v>
      </c>
      <c r="X1875" t="s">
        <v>2720</v>
      </c>
      <c r="Y1875" t="str">
        <f>IF(X1875="","",CONCATENATE(Tabela2[[#This Row],[Modele .txt - lokalizacja folderu]],X1875))</f>
        <v>G:\LocalUser\snws\Rendery_dwg_rys\Modele 3D\NICZUK Pipe clamp BINCO.txt</v>
      </c>
      <c r="Z1875" t="s">
        <v>2574</v>
      </c>
      <c r="AB1875" t="str">
        <f>IFERROR(VLOOKUP(Tabela2[[#This Row],[Kod]],[1]Arkusz7!$A:$W,23,FALSE),"")</f>
        <v>UPGB-11/4</v>
      </c>
    </row>
    <row r="1876" spans="1:28" x14ac:dyDescent="0.25">
      <c r="A1876">
        <v>24877</v>
      </c>
      <c r="B1876" t="s">
        <v>75</v>
      </c>
      <c r="C1876" t="str">
        <f>IF(B1876="","",CONCATENATE(Tabela2[[#This Row],[Nazwa pliku - render - lokalizacja folderu]],B1876))</f>
        <v>G:\LocalUser\snws\Rendery_dwg_rys\web_ok\UPGB_web_ok.png</v>
      </c>
      <c r="D1876" t="s">
        <v>2179</v>
      </c>
      <c r="E1876" t="s">
        <v>82</v>
      </c>
      <c r="F1876" t="str">
        <f>IF(E1876="","",CONCATENATE(Tabela2[[#This Row],[Nazwa pliku - .dwg - lokalizacja folderu]],E1876))</f>
        <v>G:\LocalUser\snws\Rendery_dwg_rys\dwg\UPGB-11_4.DWG</v>
      </c>
      <c r="G1876" t="s">
        <v>2185</v>
      </c>
      <c r="H1876" t="s">
        <v>2207</v>
      </c>
      <c r="I1876" t="str">
        <f>IF(H1876="","",CONCATENATE(Tabela2[[#This Row],[Rysunek .png - lokalizacja folderu]],H1876))</f>
        <v>G:\LocalUser\snws\Rendery_dwg_rys\rys\UPGB_rys.png</v>
      </c>
      <c r="J1876" t="s">
        <v>2181</v>
      </c>
      <c r="K1876" t="s">
        <v>2877</v>
      </c>
      <c r="L1876" t="str">
        <f>IF(K1876="","",CONCATENATE(Tabela2[[#This Row],[Zastosowania .jpg - lokalizacja folderu]],K1876))</f>
        <v>G:\LocalUser\snws\Rendery_dwg_rys\Zastosowania\obejmy-z-okladzina_z_rys.png</v>
      </c>
      <c r="N1876" t="str">
        <f>IF(M1876="","",CONCATENATE(Tabela2[[#This Row],[Zastosowania .jpg - lokalizacja folderu]],M1876))</f>
        <v/>
      </c>
      <c r="P1876" t="str">
        <f>IF(O1876="","",CONCATENATE(Tabela2[[#This Row],[Zastosowania .jpg - lokalizacja folderu]],O1876))</f>
        <v/>
      </c>
      <c r="Q1876" t="s">
        <v>2555</v>
      </c>
      <c r="R1876" t="s">
        <v>2875</v>
      </c>
      <c r="S1876" t="str">
        <f>IF(R1876="","",CONCATENATE(Tabela2[[#This Row],[Instrukcje .png - lokalizacja folderu]],R1876))</f>
        <v>G:\LocalUser\snws\Rendery_dwg_rys\Instrukcje\obejmy-z-okladzina_i_rys.png</v>
      </c>
      <c r="T1876" t="s">
        <v>2556</v>
      </c>
      <c r="U1876" t="s">
        <v>2579</v>
      </c>
      <c r="V1876" t="str">
        <f>IF(U1876="","",CONCATENATE(Tabela2[[#This Row],[Modele .rfa - lokalizacja folderu]],U1876))</f>
        <v>G:\LocalUser\snws\Rendery_dwg_rys\Modele 3D\NICZUK Pipe clamp BINCO.rfa</v>
      </c>
      <c r="W1876" t="s">
        <v>2574</v>
      </c>
      <c r="X1876" t="s">
        <v>2720</v>
      </c>
      <c r="Y1876" t="str">
        <f>IF(X1876="","",CONCATENATE(Tabela2[[#This Row],[Modele .txt - lokalizacja folderu]],X1876))</f>
        <v>G:\LocalUser\snws\Rendery_dwg_rys\Modele 3D\NICZUK Pipe clamp BINCO.txt</v>
      </c>
      <c r="Z1876" t="s">
        <v>2574</v>
      </c>
      <c r="AB1876" t="str">
        <f>IFERROR(VLOOKUP(Tabela2[[#This Row],[Kod]],[1]Arkusz7!$A:$W,23,FALSE),"")</f>
        <v>UPGB-11/4 KPL</v>
      </c>
    </row>
    <row r="1877" spans="1:28" x14ac:dyDescent="0.25">
      <c r="A1877">
        <v>24901</v>
      </c>
      <c r="B1877" t="s">
        <v>75</v>
      </c>
      <c r="C1877" t="str">
        <f>IF(B1877="","",CONCATENATE(Tabela2[[#This Row],[Nazwa pliku - render - lokalizacja folderu]],B1877))</f>
        <v>G:\LocalUser\snws\Rendery_dwg_rys\web_ok\UPGB_web_ok.png</v>
      </c>
      <c r="D1877" t="s">
        <v>2179</v>
      </c>
      <c r="E1877" t="s">
        <v>82</v>
      </c>
      <c r="F1877" t="str">
        <f>IF(E1877="","",CONCATENATE(Tabela2[[#This Row],[Nazwa pliku - .dwg - lokalizacja folderu]],E1877))</f>
        <v>G:\LocalUser\snws\Rendery_dwg_rys\dwg\UPGB-11_4.DWG</v>
      </c>
      <c r="G1877" t="s">
        <v>2185</v>
      </c>
      <c r="H1877" t="s">
        <v>2207</v>
      </c>
      <c r="I1877" t="str">
        <f>IF(H1877="","",CONCATENATE(Tabela2[[#This Row],[Rysunek .png - lokalizacja folderu]],H1877))</f>
        <v>G:\LocalUser\snws\Rendery_dwg_rys\rys\UPGB_rys.png</v>
      </c>
      <c r="J1877" t="s">
        <v>2181</v>
      </c>
      <c r="K1877" t="s">
        <v>2877</v>
      </c>
      <c r="L1877" t="str">
        <f>IF(K1877="","",CONCATENATE(Tabela2[[#This Row],[Zastosowania .jpg - lokalizacja folderu]],K1877))</f>
        <v>G:\LocalUser\snws\Rendery_dwg_rys\Zastosowania\obejmy-z-okladzina_z_rys.png</v>
      </c>
      <c r="N1877" t="str">
        <f>IF(M1877="","",CONCATENATE(Tabela2[[#This Row],[Zastosowania .jpg - lokalizacja folderu]],M1877))</f>
        <v/>
      </c>
      <c r="P1877" t="str">
        <f>IF(O1877="","",CONCATENATE(Tabela2[[#This Row],[Zastosowania .jpg - lokalizacja folderu]],O1877))</f>
        <v/>
      </c>
      <c r="Q1877" t="s">
        <v>2555</v>
      </c>
      <c r="R1877" t="s">
        <v>2875</v>
      </c>
      <c r="S1877" t="str">
        <f>IF(R1877="","",CONCATENATE(Tabela2[[#This Row],[Instrukcje .png - lokalizacja folderu]],R1877))</f>
        <v>G:\LocalUser\snws\Rendery_dwg_rys\Instrukcje\obejmy-z-okladzina_i_rys.png</v>
      </c>
      <c r="T1877" t="s">
        <v>2556</v>
      </c>
      <c r="U1877" t="s">
        <v>2579</v>
      </c>
      <c r="V1877" t="str">
        <f>IF(U1877="","",CONCATENATE(Tabela2[[#This Row],[Modele .rfa - lokalizacja folderu]],U1877))</f>
        <v>G:\LocalUser\snws\Rendery_dwg_rys\Modele 3D\NICZUK Pipe clamp BINCO.rfa</v>
      </c>
      <c r="W1877" t="s">
        <v>2574</v>
      </c>
      <c r="X1877" t="s">
        <v>2720</v>
      </c>
      <c r="Y1877" t="str">
        <f>IF(X1877="","",CONCATENATE(Tabela2[[#This Row],[Modele .txt - lokalizacja folderu]],X1877))</f>
        <v>G:\LocalUser\snws\Rendery_dwg_rys\Modele 3D\NICZUK Pipe clamp BINCO.txt</v>
      </c>
      <c r="Z1877" t="s">
        <v>2574</v>
      </c>
      <c r="AB1877" t="str">
        <f>IFERROR(VLOOKUP(Tabela2[[#This Row],[Kod]],[1]Arkusz7!$A:$W,23,FALSE),"")</f>
        <v>UPGB-11/4 SKR</v>
      </c>
    </row>
    <row r="1878" spans="1:28" x14ac:dyDescent="0.25">
      <c r="A1878">
        <v>24022</v>
      </c>
      <c r="B1878" t="s">
        <v>75</v>
      </c>
      <c r="C1878" t="str">
        <f>IF(B1878="","",CONCATENATE(Tabela2[[#This Row],[Nazwa pliku - render - lokalizacja folderu]],B1878))</f>
        <v>G:\LocalUser\snws\Rendery_dwg_rys\web_ok\UPGB_web_ok.png</v>
      </c>
      <c r="D1878" t="s">
        <v>2179</v>
      </c>
      <c r="E1878" t="s">
        <v>84</v>
      </c>
      <c r="F1878" t="str">
        <f>IF(E1878="","",CONCATENATE(Tabela2[[#This Row],[Nazwa pliku - .dwg - lokalizacja folderu]],E1878))</f>
        <v>G:\LocalUser\snws\Rendery_dwg_rys\dwg\UPGB-2.DWG</v>
      </c>
      <c r="G1878" t="s">
        <v>2185</v>
      </c>
      <c r="H1878" t="s">
        <v>2207</v>
      </c>
      <c r="I1878" t="str">
        <f>IF(H1878="","",CONCATENATE(Tabela2[[#This Row],[Rysunek .png - lokalizacja folderu]],H1878))</f>
        <v>G:\LocalUser\snws\Rendery_dwg_rys\rys\UPGB_rys.png</v>
      </c>
      <c r="J1878" t="s">
        <v>2181</v>
      </c>
      <c r="K1878" t="s">
        <v>2877</v>
      </c>
      <c r="L1878" t="str">
        <f>IF(K1878="","",CONCATENATE(Tabela2[[#This Row],[Zastosowania .jpg - lokalizacja folderu]],K1878))</f>
        <v>G:\LocalUser\snws\Rendery_dwg_rys\Zastosowania\obejmy-z-okladzina_z_rys.png</v>
      </c>
      <c r="N1878" t="str">
        <f>IF(M1878="","",CONCATENATE(Tabela2[[#This Row],[Zastosowania .jpg - lokalizacja folderu]],M1878))</f>
        <v/>
      </c>
      <c r="P1878" t="str">
        <f>IF(O1878="","",CONCATENATE(Tabela2[[#This Row],[Zastosowania .jpg - lokalizacja folderu]],O1878))</f>
        <v/>
      </c>
      <c r="Q1878" t="s">
        <v>2555</v>
      </c>
      <c r="R1878" t="s">
        <v>2875</v>
      </c>
      <c r="S1878" t="str">
        <f>IF(R1878="","",CONCATENATE(Tabela2[[#This Row],[Instrukcje .png - lokalizacja folderu]],R1878))</f>
        <v>G:\LocalUser\snws\Rendery_dwg_rys\Instrukcje\obejmy-z-okladzina_i_rys.png</v>
      </c>
      <c r="T1878" t="s">
        <v>2556</v>
      </c>
      <c r="U1878" t="s">
        <v>2579</v>
      </c>
      <c r="V1878" t="str">
        <f>IF(U1878="","",CONCATENATE(Tabela2[[#This Row],[Modele .rfa - lokalizacja folderu]],U1878))</f>
        <v>G:\LocalUser\snws\Rendery_dwg_rys\Modele 3D\NICZUK Pipe clamp BINCO.rfa</v>
      </c>
      <c r="W1878" t="s">
        <v>2574</v>
      </c>
      <c r="X1878" t="s">
        <v>2720</v>
      </c>
      <c r="Y1878" t="str">
        <f>IF(X1878="","",CONCATENATE(Tabela2[[#This Row],[Modele .txt - lokalizacja folderu]],X1878))</f>
        <v>G:\LocalUser\snws\Rendery_dwg_rys\Modele 3D\NICZUK Pipe clamp BINCO.txt</v>
      </c>
      <c r="Z1878" t="s">
        <v>2574</v>
      </c>
      <c r="AB1878" t="str">
        <f>IFERROR(VLOOKUP(Tabela2[[#This Row],[Kod]],[1]Arkusz7!$A:$W,23,FALSE),"")</f>
        <v>UPGB-2</v>
      </c>
    </row>
    <row r="1879" spans="1:28" x14ac:dyDescent="0.25">
      <c r="A1879">
        <v>24879</v>
      </c>
      <c r="B1879" t="s">
        <v>75</v>
      </c>
      <c r="C1879" t="str">
        <f>IF(B1879="","",CONCATENATE(Tabela2[[#This Row],[Nazwa pliku - render - lokalizacja folderu]],B1879))</f>
        <v>G:\LocalUser\snws\Rendery_dwg_rys\web_ok\UPGB_web_ok.png</v>
      </c>
      <c r="D1879" t="s">
        <v>2179</v>
      </c>
      <c r="E1879" t="s">
        <v>84</v>
      </c>
      <c r="F1879" t="str">
        <f>IF(E1879="","",CONCATENATE(Tabela2[[#This Row],[Nazwa pliku - .dwg - lokalizacja folderu]],E1879))</f>
        <v>G:\LocalUser\snws\Rendery_dwg_rys\dwg\UPGB-2.DWG</v>
      </c>
      <c r="G1879" t="s">
        <v>2185</v>
      </c>
      <c r="H1879" t="s">
        <v>2207</v>
      </c>
      <c r="I1879" t="str">
        <f>IF(H1879="","",CONCATENATE(Tabela2[[#This Row],[Rysunek .png - lokalizacja folderu]],H1879))</f>
        <v>G:\LocalUser\snws\Rendery_dwg_rys\rys\UPGB_rys.png</v>
      </c>
      <c r="J1879" t="s">
        <v>2181</v>
      </c>
      <c r="K1879" t="s">
        <v>2877</v>
      </c>
      <c r="L1879" t="str">
        <f>IF(K1879="","",CONCATENATE(Tabela2[[#This Row],[Zastosowania .jpg - lokalizacja folderu]],K1879))</f>
        <v>G:\LocalUser\snws\Rendery_dwg_rys\Zastosowania\obejmy-z-okladzina_z_rys.png</v>
      </c>
      <c r="N1879" t="str">
        <f>IF(M1879="","",CONCATENATE(Tabela2[[#This Row],[Zastosowania .jpg - lokalizacja folderu]],M1879))</f>
        <v/>
      </c>
      <c r="P1879" t="str">
        <f>IF(O1879="","",CONCATENATE(Tabela2[[#This Row],[Zastosowania .jpg - lokalizacja folderu]],O1879))</f>
        <v/>
      </c>
      <c r="Q1879" t="s">
        <v>2555</v>
      </c>
      <c r="R1879" t="s">
        <v>2875</v>
      </c>
      <c r="S1879" t="str">
        <f>IF(R1879="","",CONCATENATE(Tabela2[[#This Row],[Instrukcje .png - lokalizacja folderu]],R1879))</f>
        <v>G:\LocalUser\snws\Rendery_dwg_rys\Instrukcje\obejmy-z-okladzina_i_rys.png</v>
      </c>
      <c r="T1879" t="s">
        <v>2556</v>
      </c>
      <c r="U1879" t="s">
        <v>2579</v>
      </c>
      <c r="V1879" t="str">
        <f>IF(U1879="","",CONCATENATE(Tabela2[[#This Row],[Modele .rfa - lokalizacja folderu]],U1879))</f>
        <v>G:\LocalUser\snws\Rendery_dwg_rys\Modele 3D\NICZUK Pipe clamp BINCO.rfa</v>
      </c>
      <c r="W1879" t="s">
        <v>2574</v>
      </c>
      <c r="X1879" t="s">
        <v>2720</v>
      </c>
      <c r="Y1879" t="str">
        <f>IF(X1879="","",CONCATENATE(Tabela2[[#This Row],[Modele .txt - lokalizacja folderu]],X1879))</f>
        <v>G:\LocalUser\snws\Rendery_dwg_rys\Modele 3D\NICZUK Pipe clamp BINCO.txt</v>
      </c>
      <c r="Z1879" t="s">
        <v>2574</v>
      </c>
      <c r="AB1879" t="str">
        <f>IFERROR(VLOOKUP(Tabela2[[#This Row],[Kod]],[1]Arkusz7!$A:$W,23,FALSE),"")</f>
        <v>UPGB-2 KPL</v>
      </c>
    </row>
    <row r="1880" spans="1:28" x14ac:dyDescent="0.25">
      <c r="A1880">
        <v>24903</v>
      </c>
      <c r="B1880" t="s">
        <v>75</v>
      </c>
      <c r="C1880" t="str">
        <f>IF(B1880="","",CONCATENATE(Tabela2[[#This Row],[Nazwa pliku - render - lokalizacja folderu]],B1880))</f>
        <v>G:\LocalUser\snws\Rendery_dwg_rys\web_ok\UPGB_web_ok.png</v>
      </c>
      <c r="D1880" t="s">
        <v>2179</v>
      </c>
      <c r="E1880" t="s">
        <v>84</v>
      </c>
      <c r="F1880" t="str">
        <f>IF(E1880="","",CONCATENATE(Tabela2[[#This Row],[Nazwa pliku - .dwg - lokalizacja folderu]],E1880))</f>
        <v>G:\LocalUser\snws\Rendery_dwg_rys\dwg\UPGB-2.DWG</v>
      </c>
      <c r="G1880" t="s">
        <v>2185</v>
      </c>
      <c r="H1880" t="s">
        <v>2207</v>
      </c>
      <c r="I1880" t="str">
        <f>IF(H1880="","",CONCATENATE(Tabela2[[#This Row],[Rysunek .png - lokalizacja folderu]],H1880))</f>
        <v>G:\LocalUser\snws\Rendery_dwg_rys\rys\UPGB_rys.png</v>
      </c>
      <c r="J1880" t="s">
        <v>2181</v>
      </c>
      <c r="K1880" t="s">
        <v>2877</v>
      </c>
      <c r="L1880" t="str">
        <f>IF(K1880="","",CONCATENATE(Tabela2[[#This Row],[Zastosowania .jpg - lokalizacja folderu]],K1880))</f>
        <v>G:\LocalUser\snws\Rendery_dwg_rys\Zastosowania\obejmy-z-okladzina_z_rys.png</v>
      </c>
      <c r="N1880" t="str">
        <f>IF(M1880="","",CONCATENATE(Tabela2[[#This Row],[Zastosowania .jpg - lokalizacja folderu]],M1880))</f>
        <v/>
      </c>
      <c r="P1880" t="str">
        <f>IF(O1880="","",CONCATENATE(Tabela2[[#This Row],[Zastosowania .jpg - lokalizacja folderu]],O1880))</f>
        <v/>
      </c>
      <c r="Q1880" t="s">
        <v>2555</v>
      </c>
      <c r="R1880" t="s">
        <v>2875</v>
      </c>
      <c r="S1880" t="str">
        <f>IF(R1880="","",CONCATENATE(Tabela2[[#This Row],[Instrukcje .png - lokalizacja folderu]],R1880))</f>
        <v>G:\LocalUser\snws\Rendery_dwg_rys\Instrukcje\obejmy-z-okladzina_i_rys.png</v>
      </c>
      <c r="T1880" t="s">
        <v>2556</v>
      </c>
      <c r="U1880" t="s">
        <v>2579</v>
      </c>
      <c r="V1880" t="str">
        <f>IF(U1880="","",CONCATENATE(Tabela2[[#This Row],[Modele .rfa - lokalizacja folderu]],U1880))</f>
        <v>G:\LocalUser\snws\Rendery_dwg_rys\Modele 3D\NICZUK Pipe clamp BINCO.rfa</v>
      </c>
      <c r="W1880" t="s">
        <v>2574</v>
      </c>
      <c r="X1880" t="s">
        <v>2720</v>
      </c>
      <c r="Y1880" t="str">
        <f>IF(X1880="","",CONCATENATE(Tabela2[[#This Row],[Modele .txt - lokalizacja folderu]],X1880))</f>
        <v>G:\LocalUser\snws\Rendery_dwg_rys\Modele 3D\NICZUK Pipe clamp BINCO.txt</v>
      </c>
      <c r="Z1880" t="s">
        <v>2574</v>
      </c>
      <c r="AB1880" t="str">
        <f>IFERROR(VLOOKUP(Tabela2[[#This Row],[Kod]],[1]Arkusz7!$A:$W,23,FALSE),"")</f>
        <v>UPGB-2 SKR</v>
      </c>
    </row>
    <row r="1881" spans="1:28" x14ac:dyDescent="0.25">
      <c r="A1881">
        <v>24001</v>
      </c>
      <c r="B1881" t="s">
        <v>75</v>
      </c>
      <c r="C1881" t="str">
        <f>IF(B1881="","",CONCATENATE(Tabela2[[#This Row],[Nazwa pliku - render - lokalizacja folderu]],B1881))</f>
        <v>G:\LocalUser\snws\Rendery_dwg_rys\web_ok\UPGB_web_ok.png</v>
      </c>
      <c r="D1881" t="s">
        <v>2179</v>
      </c>
      <c r="E1881" t="s">
        <v>80</v>
      </c>
      <c r="F1881" t="str">
        <f>IF(E1881="","",CONCATENATE(Tabela2[[#This Row],[Nazwa pliku - .dwg - lokalizacja folderu]],E1881))</f>
        <v>G:\LocalUser\snws\Rendery_dwg_rys\dwg\UPGB-3_4.DWG</v>
      </c>
      <c r="G1881" t="s">
        <v>2185</v>
      </c>
      <c r="H1881" t="s">
        <v>2207</v>
      </c>
      <c r="I1881" t="str">
        <f>IF(H1881="","",CONCATENATE(Tabela2[[#This Row],[Rysunek .png - lokalizacja folderu]],H1881))</f>
        <v>G:\LocalUser\snws\Rendery_dwg_rys\rys\UPGB_rys.png</v>
      </c>
      <c r="J1881" t="s">
        <v>2181</v>
      </c>
      <c r="K1881" t="s">
        <v>2877</v>
      </c>
      <c r="L1881" t="str">
        <f>IF(K1881="","",CONCATENATE(Tabela2[[#This Row],[Zastosowania .jpg - lokalizacja folderu]],K1881))</f>
        <v>G:\LocalUser\snws\Rendery_dwg_rys\Zastosowania\obejmy-z-okladzina_z_rys.png</v>
      </c>
      <c r="N1881" t="str">
        <f>IF(M1881="","",CONCATENATE(Tabela2[[#This Row],[Zastosowania .jpg - lokalizacja folderu]],M1881))</f>
        <v/>
      </c>
      <c r="P1881" t="str">
        <f>IF(O1881="","",CONCATENATE(Tabela2[[#This Row],[Zastosowania .jpg - lokalizacja folderu]],O1881))</f>
        <v/>
      </c>
      <c r="Q1881" t="s">
        <v>2555</v>
      </c>
      <c r="R1881" t="s">
        <v>2875</v>
      </c>
      <c r="S1881" t="str">
        <f>IF(R1881="","",CONCATENATE(Tabela2[[#This Row],[Instrukcje .png - lokalizacja folderu]],R1881))</f>
        <v>G:\LocalUser\snws\Rendery_dwg_rys\Instrukcje\obejmy-z-okladzina_i_rys.png</v>
      </c>
      <c r="T1881" t="s">
        <v>2556</v>
      </c>
      <c r="U1881" t="s">
        <v>2579</v>
      </c>
      <c r="V1881" t="str">
        <f>IF(U1881="","",CONCATENATE(Tabela2[[#This Row],[Modele .rfa - lokalizacja folderu]],U1881))</f>
        <v>G:\LocalUser\snws\Rendery_dwg_rys\Modele 3D\NICZUK Pipe clamp BINCO.rfa</v>
      </c>
      <c r="W1881" t="s">
        <v>2574</v>
      </c>
      <c r="X1881" t="s">
        <v>2720</v>
      </c>
      <c r="Y1881" t="str">
        <f>IF(X1881="","",CONCATENATE(Tabela2[[#This Row],[Modele .txt - lokalizacja folderu]],X1881))</f>
        <v>G:\LocalUser\snws\Rendery_dwg_rys\Modele 3D\NICZUK Pipe clamp BINCO.txt</v>
      </c>
      <c r="Z1881" t="s">
        <v>2574</v>
      </c>
      <c r="AB1881" t="str">
        <f>IFERROR(VLOOKUP(Tabela2[[#This Row],[Kod]],[1]Arkusz7!$A:$W,23,FALSE),"")</f>
        <v>UPGB-3/4</v>
      </c>
    </row>
    <row r="1882" spans="1:28" x14ac:dyDescent="0.25">
      <c r="A1882">
        <v>24875</v>
      </c>
      <c r="B1882" t="s">
        <v>75</v>
      </c>
      <c r="C1882" t="str">
        <f>IF(B1882="","",CONCATENATE(Tabela2[[#This Row],[Nazwa pliku - render - lokalizacja folderu]],B1882))</f>
        <v>G:\LocalUser\snws\Rendery_dwg_rys\web_ok\UPGB_web_ok.png</v>
      </c>
      <c r="D1882" t="s">
        <v>2179</v>
      </c>
      <c r="E1882" t="s">
        <v>80</v>
      </c>
      <c r="F1882" t="str">
        <f>IF(E1882="","",CONCATENATE(Tabela2[[#This Row],[Nazwa pliku - .dwg - lokalizacja folderu]],E1882))</f>
        <v>G:\LocalUser\snws\Rendery_dwg_rys\dwg\UPGB-3_4.DWG</v>
      </c>
      <c r="G1882" t="s">
        <v>2185</v>
      </c>
      <c r="H1882" t="s">
        <v>2207</v>
      </c>
      <c r="I1882" t="str">
        <f>IF(H1882="","",CONCATENATE(Tabela2[[#This Row],[Rysunek .png - lokalizacja folderu]],H1882))</f>
        <v>G:\LocalUser\snws\Rendery_dwg_rys\rys\UPGB_rys.png</v>
      </c>
      <c r="J1882" t="s">
        <v>2181</v>
      </c>
      <c r="K1882" t="s">
        <v>2877</v>
      </c>
      <c r="L1882" t="str">
        <f>IF(K1882="","",CONCATENATE(Tabela2[[#This Row],[Zastosowania .jpg - lokalizacja folderu]],K1882))</f>
        <v>G:\LocalUser\snws\Rendery_dwg_rys\Zastosowania\obejmy-z-okladzina_z_rys.png</v>
      </c>
      <c r="N1882" t="str">
        <f>IF(M1882="","",CONCATENATE(Tabela2[[#This Row],[Zastosowania .jpg - lokalizacja folderu]],M1882))</f>
        <v/>
      </c>
      <c r="P1882" t="str">
        <f>IF(O1882="","",CONCATENATE(Tabela2[[#This Row],[Zastosowania .jpg - lokalizacja folderu]],O1882))</f>
        <v/>
      </c>
      <c r="Q1882" t="s">
        <v>2555</v>
      </c>
      <c r="R1882" t="s">
        <v>2875</v>
      </c>
      <c r="S1882" t="str">
        <f>IF(R1882="","",CONCATENATE(Tabela2[[#This Row],[Instrukcje .png - lokalizacja folderu]],R1882))</f>
        <v>G:\LocalUser\snws\Rendery_dwg_rys\Instrukcje\obejmy-z-okladzina_i_rys.png</v>
      </c>
      <c r="T1882" t="s">
        <v>2556</v>
      </c>
      <c r="U1882" t="s">
        <v>2579</v>
      </c>
      <c r="V1882" t="str">
        <f>IF(U1882="","",CONCATENATE(Tabela2[[#This Row],[Modele .rfa - lokalizacja folderu]],U1882))</f>
        <v>G:\LocalUser\snws\Rendery_dwg_rys\Modele 3D\NICZUK Pipe clamp BINCO.rfa</v>
      </c>
      <c r="W1882" t="s">
        <v>2574</v>
      </c>
      <c r="X1882" t="s">
        <v>2720</v>
      </c>
      <c r="Y1882" t="str">
        <f>IF(X1882="","",CONCATENATE(Tabela2[[#This Row],[Modele .txt - lokalizacja folderu]],X1882))</f>
        <v>G:\LocalUser\snws\Rendery_dwg_rys\Modele 3D\NICZUK Pipe clamp BINCO.txt</v>
      </c>
      <c r="Z1882" t="s">
        <v>2574</v>
      </c>
      <c r="AB1882" t="str">
        <f>IFERROR(VLOOKUP(Tabela2[[#This Row],[Kod]],[1]Arkusz7!$A:$W,23,FALSE),"")</f>
        <v>UPGB-3/4 KPL</v>
      </c>
    </row>
    <row r="1883" spans="1:28" x14ac:dyDescent="0.25">
      <c r="A1883">
        <v>24899</v>
      </c>
      <c r="B1883" t="s">
        <v>75</v>
      </c>
      <c r="C1883" t="str">
        <f>IF(B1883="","",CONCATENATE(Tabela2[[#This Row],[Nazwa pliku - render - lokalizacja folderu]],B1883))</f>
        <v>G:\LocalUser\snws\Rendery_dwg_rys\web_ok\UPGB_web_ok.png</v>
      </c>
      <c r="D1883" t="s">
        <v>2179</v>
      </c>
      <c r="E1883" t="s">
        <v>80</v>
      </c>
      <c r="F1883" t="str">
        <f>IF(E1883="","",CONCATENATE(Tabela2[[#This Row],[Nazwa pliku - .dwg - lokalizacja folderu]],E1883))</f>
        <v>G:\LocalUser\snws\Rendery_dwg_rys\dwg\UPGB-3_4.DWG</v>
      </c>
      <c r="G1883" t="s">
        <v>2185</v>
      </c>
      <c r="H1883" t="s">
        <v>2207</v>
      </c>
      <c r="I1883" t="str">
        <f>IF(H1883="","",CONCATENATE(Tabela2[[#This Row],[Rysunek .png - lokalizacja folderu]],H1883))</f>
        <v>G:\LocalUser\snws\Rendery_dwg_rys\rys\UPGB_rys.png</v>
      </c>
      <c r="J1883" t="s">
        <v>2181</v>
      </c>
      <c r="K1883" t="s">
        <v>2877</v>
      </c>
      <c r="L1883" t="str">
        <f>IF(K1883="","",CONCATENATE(Tabela2[[#This Row],[Zastosowania .jpg - lokalizacja folderu]],K1883))</f>
        <v>G:\LocalUser\snws\Rendery_dwg_rys\Zastosowania\obejmy-z-okladzina_z_rys.png</v>
      </c>
      <c r="N1883" t="str">
        <f>IF(M1883="","",CONCATENATE(Tabela2[[#This Row],[Zastosowania .jpg - lokalizacja folderu]],M1883))</f>
        <v/>
      </c>
      <c r="P1883" t="str">
        <f>IF(O1883="","",CONCATENATE(Tabela2[[#This Row],[Zastosowania .jpg - lokalizacja folderu]],O1883))</f>
        <v/>
      </c>
      <c r="Q1883" t="s">
        <v>2555</v>
      </c>
      <c r="R1883" t="s">
        <v>2875</v>
      </c>
      <c r="S1883" t="str">
        <f>IF(R1883="","",CONCATENATE(Tabela2[[#This Row],[Instrukcje .png - lokalizacja folderu]],R1883))</f>
        <v>G:\LocalUser\snws\Rendery_dwg_rys\Instrukcje\obejmy-z-okladzina_i_rys.png</v>
      </c>
      <c r="T1883" t="s">
        <v>2556</v>
      </c>
      <c r="U1883" t="s">
        <v>2579</v>
      </c>
      <c r="V1883" t="str">
        <f>IF(U1883="","",CONCATENATE(Tabela2[[#This Row],[Modele .rfa - lokalizacja folderu]],U1883))</f>
        <v>G:\LocalUser\snws\Rendery_dwg_rys\Modele 3D\NICZUK Pipe clamp BINCO.rfa</v>
      </c>
      <c r="W1883" t="s">
        <v>2574</v>
      </c>
      <c r="X1883" t="s">
        <v>2720</v>
      </c>
      <c r="Y1883" t="str">
        <f>IF(X1883="","",CONCATENATE(Tabela2[[#This Row],[Modele .txt - lokalizacja folderu]],X1883))</f>
        <v>G:\LocalUser\snws\Rendery_dwg_rys\Modele 3D\NICZUK Pipe clamp BINCO.txt</v>
      </c>
      <c r="Z1883" t="s">
        <v>2574</v>
      </c>
      <c r="AB1883" t="str">
        <f>IFERROR(VLOOKUP(Tabela2[[#This Row],[Kod]],[1]Arkusz7!$A:$W,23,FALSE),"")</f>
        <v>UPGB-3/4 SKR</v>
      </c>
    </row>
    <row r="1884" spans="1:28" x14ac:dyDescent="0.25">
      <c r="A1884">
        <v>23990</v>
      </c>
      <c r="B1884" t="s">
        <v>75</v>
      </c>
      <c r="C1884" t="str">
        <f>IF(B1884="","",CONCATENATE(Tabela2[[#This Row],[Nazwa pliku - render - lokalizacja folderu]],B1884))</f>
        <v>G:\LocalUser\snws\Rendery_dwg_rys\web_ok\UPGB_web_ok.png</v>
      </c>
      <c r="D1884" t="s">
        <v>2179</v>
      </c>
      <c r="E1884" t="s">
        <v>78</v>
      </c>
      <c r="F1884" t="str">
        <f>IF(E1884="","",CONCATENATE(Tabela2[[#This Row],[Nazwa pliku - .dwg - lokalizacja folderu]],E1884))</f>
        <v>G:\LocalUser\snws\Rendery_dwg_rys\dwg\UPGB-3_8.DWG</v>
      </c>
      <c r="G1884" t="s">
        <v>2185</v>
      </c>
      <c r="H1884" t="s">
        <v>2207</v>
      </c>
      <c r="I1884" t="str">
        <f>IF(H1884="","",CONCATENATE(Tabela2[[#This Row],[Rysunek .png - lokalizacja folderu]],H1884))</f>
        <v>G:\LocalUser\snws\Rendery_dwg_rys\rys\UPGB_rys.png</v>
      </c>
      <c r="J1884" t="s">
        <v>2181</v>
      </c>
      <c r="K1884" t="s">
        <v>2877</v>
      </c>
      <c r="L1884" t="str">
        <f>IF(K1884="","",CONCATENATE(Tabela2[[#This Row],[Zastosowania .jpg - lokalizacja folderu]],K1884))</f>
        <v>G:\LocalUser\snws\Rendery_dwg_rys\Zastosowania\obejmy-z-okladzina_z_rys.png</v>
      </c>
      <c r="N1884" t="str">
        <f>IF(M1884="","",CONCATENATE(Tabela2[[#This Row],[Zastosowania .jpg - lokalizacja folderu]],M1884))</f>
        <v/>
      </c>
      <c r="P1884" t="str">
        <f>IF(O1884="","",CONCATENATE(Tabela2[[#This Row],[Zastosowania .jpg - lokalizacja folderu]],O1884))</f>
        <v/>
      </c>
      <c r="Q1884" t="s">
        <v>2555</v>
      </c>
      <c r="R1884" t="s">
        <v>2875</v>
      </c>
      <c r="S1884" t="str">
        <f>IF(R1884="","",CONCATENATE(Tabela2[[#This Row],[Instrukcje .png - lokalizacja folderu]],R1884))</f>
        <v>G:\LocalUser\snws\Rendery_dwg_rys\Instrukcje\obejmy-z-okladzina_i_rys.png</v>
      </c>
      <c r="T1884" t="s">
        <v>2556</v>
      </c>
      <c r="U1884" t="s">
        <v>2579</v>
      </c>
      <c r="V1884" t="str">
        <f>IF(U1884="","",CONCATENATE(Tabela2[[#This Row],[Modele .rfa - lokalizacja folderu]],U1884))</f>
        <v>G:\LocalUser\snws\Rendery_dwg_rys\Modele 3D\NICZUK Pipe clamp BINCO.rfa</v>
      </c>
      <c r="W1884" t="s">
        <v>2574</v>
      </c>
      <c r="X1884" t="s">
        <v>2720</v>
      </c>
      <c r="Y1884" t="str">
        <f>IF(X1884="","",CONCATENATE(Tabela2[[#This Row],[Modele .txt - lokalizacja folderu]],X1884))</f>
        <v>G:\LocalUser\snws\Rendery_dwg_rys\Modele 3D\NICZUK Pipe clamp BINCO.txt</v>
      </c>
      <c r="Z1884" t="s">
        <v>2574</v>
      </c>
      <c r="AB1884" t="str">
        <f>IFERROR(VLOOKUP(Tabela2[[#This Row],[Kod]],[1]Arkusz7!$A:$W,23,FALSE),"")</f>
        <v>UPGB-3/8</v>
      </c>
    </row>
    <row r="1885" spans="1:28" x14ac:dyDescent="0.25">
      <c r="A1885">
        <v>24871</v>
      </c>
      <c r="B1885" t="s">
        <v>75</v>
      </c>
      <c r="C1885" t="str">
        <f>IF(B1885="","",CONCATENATE(Tabela2[[#This Row],[Nazwa pliku - render - lokalizacja folderu]],B1885))</f>
        <v>G:\LocalUser\snws\Rendery_dwg_rys\web_ok\UPGB_web_ok.png</v>
      </c>
      <c r="D1885" t="s">
        <v>2179</v>
      </c>
      <c r="E1885" t="s">
        <v>78</v>
      </c>
      <c r="F1885" t="str">
        <f>IF(E1885="","",CONCATENATE(Tabela2[[#This Row],[Nazwa pliku - .dwg - lokalizacja folderu]],E1885))</f>
        <v>G:\LocalUser\snws\Rendery_dwg_rys\dwg\UPGB-3_8.DWG</v>
      </c>
      <c r="G1885" t="s">
        <v>2185</v>
      </c>
      <c r="H1885" t="s">
        <v>2207</v>
      </c>
      <c r="I1885" t="str">
        <f>IF(H1885="","",CONCATENATE(Tabela2[[#This Row],[Rysunek .png - lokalizacja folderu]],H1885))</f>
        <v>G:\LocalUser\snws\Rendery_dwg_rys\rys\UPGB_rys.png</v>
      </c>
      <c r="J1885" t="s">
        <v>2181</v>
      </c>
      <c r="K1885" t="s">
        <v>2877</v>
      </c>
      <c r="L1885" t="str">
        <f>IF(K1885="","",CONCATENATE(Tabela2[[#This Row],[Zastosowania .jpg - lokalizacja folderu]],K1885))</f>
        <v>G:\LocalUser\snws\Rendery_dwg_rys\Zastosowania\obejmy-z-okladzina_z_rys.png</v>
      </c>
      <c r="N1885" t="str">
        <f>IF(M1885="","",CONCATENATE(Tabela2[[#This Row],[Zastosowania .jpg - lokalizacja folderu]],M1885))</f>
        <v/>
      </c>
      <c r="P1885" t="str">
        <f>IF(O1885="","",CONCATENATE(Tabela2[[#This Row],[Zastosowania .jpg - lokalizacja folderu]],O1885))</f>
        <v/>
      </c>
      <c r="Q1885" t="s">
        <v>2555</v>
      </c>
      <c r="R1885" t="s">
        <v>2875</v>
      </c>
      <c r="S1885" t="str">
        <f>IF(R1885="","",CONCATENATE(Tabela2[[#This Row],[Instrukcje .png - lokalizacja folderu]],R1885))</f>
        <v>G:\LocalUser\snws\Rendery_dwg_rys\Instrukcje\obejmy-z-okladzina_i_rys.png</v>
      </c>
      <c r="T1885" t="s">
        <v>2556</v>
      </c>
      <c r="U1885" t="s">
        <v>2579</v>
      </c>
      <c r="V1885" t="str">
        <f>IF(U1885="","",CONCATENATE(Tabela2[[#This Row],[Modele .rfa - lokalizacja folderu]],U1885))</f>
        <v>G:\LocalUser\snws\Rendery_dwg_rys\Modele 3D\NICZUK Pipe clamp BINCO.rfa</v>
      </c>
      <c r="W1885" t="s">
        <v>2574</v>
      </c>
      <c r="X1885" t="s">
        <v>2720</v>
      </c>
      <c r="Y1885" t="str">
        <f>IF(X1885="","",CONCATENATE(Tabela2[[#This Row],[Modele .txt - lokalizacja folderu]],X1885))</f>
        <v>G:\LocalUser\snws\Rendery_dwg_rys\Modele 3D\NICZUK Pipe clamp BINCO.txt</v>
      </c>
      <c r="Z1885" t="s">
        <v>2574</v>
      </c>
      <c r="AB1885" t="str">
        <f>IFERROR(VLOOKUP(Tabela2[[#This Row],[Kod]],[1]Arkusz7!$A:$W,23,FALSE),"")</f>
        <v>UPGB-3/8 KPL</v>
      </c>
    </row>
    <row r="1886" spans="1:28" x14ac:dyDescent="0.25">
      <c r="A1886">
        <v>24885</v>
      </c>
      <c r="B1886" t="s">
        <v>75</v>
      </c>
      <c r="C1886" t="str">
        <f>IF(B1886="","",CONCATENATE(Tabela2[[#This Row],[Nazwa pliku - render - lokalizacja folderu]],B1886))</f>
        <v>G:\LocalUser\snws\Rendery_dwg_rys\web_ok\UPGB_web_ok.png</v>
      </c>
      <c r="D1886" t="s">
        <v>2179</v>
      </c>
      <c r="E1886" t="s">
        <v>78</v>
      </c>
      <c r="F1886" t="str">
        <f>IF(E1886="","",CONCATENATE(Tabela2[[#This Row],[Nazwa pliku - .dwg - lokalizacja folderu]],E1886))</f>
        <v>G:\LocalUser\snws\Rendery_dwg_rys\dwg\UPGB-3_8.DWG</v>
      </c>
      <c r="G1886" t="s">
        <v>2185</v>
      </c>
      <c r="H1886" t="s">
        <v>2207</v>
      </c>
      <c r="I1886" t="str">
        <f>IF(H1886="","",CONCATENATE(Tabela2[[#This Row],[Rysunek .png - lokalizacja folderu]],H1886))</f>
        <v>G:\LocalUser\snws\Rendery_dwg_rys\rys\UPGB_rys.png</v>
      </c>
      <c r="J1886" t="s">
        <v>2181</v>
      </c>
      <c r="K1886" t="s">
        <v>2877</v>
      </c>
      <c r="L1886" t="str">
        <f>IF(K1886="","",CONCATENATE(Tabela2[[#This Row],[Zastosowania .jpg - lokalizacja folderu]],K1886))</f>
        <v>G:\LocalUser\snws\Rendery_dwg_rys\Zastosowania\obejmy-z-okladzina_z_rys.png</v>
      </c>
      <c r="N1886" t="str">
        <f>IF(M1886="","",CONCATENATE(Tabela2[[#This Row],[Zastosowania .jpg - lokalizacja folderu]],M1886))</f>
        <v/>
      </c>
      <c r="P1886" t="str">
        <f>IF(O1886="","",CONCATENATE(Tabela2[[#This Row],[Zastosowania .jpg - lokalizacja folderu]],O1886))</f>
        <v/>
      </c>
      <c r="Q1886" t="s">
        <v>2555</v>
      </c>
      <c r="R1886" t="s">
        <v>2875</v>
      </c>
      <c r="S1886" t="str">
        <f>IF(R1886="","",CONCATENATE(Tabela2[[#This Row],[Instrukcje .png - lokalizacja folderu]],R1886))</f>
        <v>G:\LocalUser\snws\Rendery_dwg_rys\Instrukcje\obejmy-z-okladzina_i_rys.png</v>
      </c>
      <c r="T1886" t="s">
        <v>2556</v>
      </c>
      <c r="U1886" t="s">
        <v>2579</v>
      </c>
      <c r="V1886" t="str">
        <f>IF(U1886="","",CONCATENATE(Tabela2[[#This Row],[Modele .rfa - lokalizacja folderu]],U1886))</f>
        <v>G:\LocalUser\snws\Rendery_dwg_rys\Modele 3D\NICZUK Pipe clamp BINCO.rfa</v>
      </c>
      <c r="W1886" t="s">
        <v>2574</v>
      </c>
      <c r="X1886" t="s">
        <v>2720</v>
      </c>
      <c r="Y1886" t="str">
        <f>IF(X1886="","",CONCATENATE(Tabela2[[#This Row],[Modele .txt - lokalizacja folderu]],X1886))</f>
        <v>G:\LocalUser\snws\Rendery_dwg_rys\Modele 3D\NICZUK Pipe clamp BINCO.txt</v>
      </c>
      <c r="Z1886" t="s">
        <v>2574</v>
      </c>
      <c r="AB1886" t="str">
        <f>IFERROR(VLOOKUP(Tabela2[[#This Row],[Kod]],[1]Arkusz7!$A:$W,23,FALSE),"")</f>
        <v>UPGB-3/8 SKR</v>
      </c>
    </row>
    <row r="1887" spans="1:28" x14ac:dyDescent="0.25">
      <c r="A1887">
        <v>24018</v>
      </c>
      <c r="B1887" t="s">
        <v>75</v>
      </c>
      <c r="C1887" t="str">
        <f>IF(B1887="","",CONCATENATE(Tabela2[[#This Row],[Nazwa pliku - render - lokalizacja folderu]],B1887))</f>
        <v>G:\LocalUser\snws\Rendery_dwg_rys\web_ok\UPGB_web_ok.png</v>
      </c>
      <c r="D1887" t="s">
        <v>2179</v>
      </c>
      <c r="E1887" t="s">
        <v>83</v>
      </c>
      <c r="F1887" t="str">
        <f>IF(E1887="","",CONCATENATE(Tabela2[[#This Row],[Nazwa pliku - .dwg - lokalizacja folderu]],E1887))</f>
        <v>G:\LocalUser\snws\Rendery_dwg_rys\dwg\UPGB-54.DWG</v>
      </c>
      <c r="G1887" t="s">
        <v>2185</v>
      </c>
      <c r="H1887" t="s">
        <v>2207</v>
      </c>
      <c r="I1887" t="str">
        <f>IF(H1887="","",CONCATENATE(Tabela2[[#This Row],[Rysunek .png - lokalizacja folderu]],H1887))</f>
        <v>G:\LocalUser\snws\Rendery_dwg_rys\rys\UPGB_rys.png</v>
      </c>
      <c r="J1887" t="s">
        <v>2181</v>
      </c>
      <c r="K1887" t="s">
        <v>2877</v>
      </c>
      <c r="L1887" t="str">
        <f>IF(K1887="","",CONCATENATE(Tabela2[[#This Row],[Zastosowania .jpg - lokalizacja folderu]],K1887))</f>
        <v>G:\LocalUser\snws\Rendery_dwg_rys\Zastosowania\obejmy-z-okladzina_z_rys.png</v>
      </c>
      <c r="N1887" t="str">
        <f>IF(M1887="","",CONCATENATE(Tabela2[[#This Row],[Zastosowania .jpg - lokalizacja folderu]],M1887))</f>
        <v/>
      </c>
      <c r="P1887" t="str">
        <f>IF(O1887="","",CONCATENATE(Tabela2[[#This Row],[Zastosowania .jpg - lokalizacja folderu]],O1887))</f>
        <v/>
      </c>
      <c r="Q1887" t="s">
        <v>2555</v>
      </c>
      <c r="R1887" t="s">
        <v>2875</v>
      </c>
      <c r="S1887" t="str">
        <f>IF(R1887="","",CONCATENATE(Tabela2[[#This Row],[Instrukcje .png - lokalizacja folderu]],R1887))</f>
        <v>G:\LocalUser\snws\Rendery_dwg_rys\Instrukcje\obejmy-z-okladzina_i_rys.png</v>
      </c>
      <c r="T1887" t="s">
        <v>2556</v>
      </c>
      <c r="U1887" t="s">
        <v>2579</v>
      </c>
      <c r="V1887" t="str">
        <f>IF(U1887="","",CONCATENATE(Tabela2[[#This Row],[Modele .rfa - lokalizacja folderu]],U1887))</f>
        <v>G:\LocalUser\snws\Rendery_dwg_rys\Modele 3D\NICZUK Pipe clamp BINCO.rfa</v>
      </c>
      <c r="W1887" t="s">
        <v>2574</v>
      </c>
      <c r="X1887" t="s">
        <v>2720</v>
      </c>
      <c r="Y1887" t="str">
        <f>IF(X1887="","",CONCATENATE(Tabela2[[#This Row],[Modele .txt - lokalizacja folderu]],X1887))</f>
        <v>G:\LocalUser\snws\Rendery_dwg_rys\Modele 3D\NICZUK Pipe clamp BINCO.txt</v>
      </c>
      <c r="Z1887" t="s">
        <v>2574</v>
      </c>
      <c r="AB1887" t="str">
        <f>IFERROR(VLOOKUP(Tabela2[[#This Row],[Kod]],[1]Arkusz7!$A:$W,23,FALSE),"")</f>
        <v>UPGB-54</v>
      </c>
    </row>
    <row r="1888" spans="1:28" x14ac:dyDescent="0.25">
      <c r="A1888">
        <v>24880</v>
      </c>
      <c r="B1888" t="s">
        <v>75</v>
      </c>
      <c r="C1888" t="str">
        <f>IF(B1888="","",CONCATENATE(Tabela2[[#This Row],[Nazwa pliku - render - lokalizacja folderu]],B1888))</f>
        <v>G:\LocalUser\snws\Rendery_dwg_rys\web_ok\UPGB_web_ok.png</v>
      </c>
      <c r="D1888" t="s">
        <v>2179</v>
      </c>
      <c r="E1888" t="s">
        <v>83</v>
      </c>
      <c r="F1888" t="str">
        <f>IF(E1888="","",CONCATENATE(Tabela2[[#This Row],[Nazwa pliku - .dwg - lokalizacja folderu]],E1888))</f>
        <v>G:\LocalUser\snws\Rendery_dwg_rys\dwg\UPGB-54.DWG</v>
      </c>
      <c r="G1888" t="s">
        <v>2185</v>
      </c>
      <c r="H1888" t="s">
        <v>2207</v>
      </c>
      <c r="I1888" t="str">
        <f>IF(H1888="","",CONCATENATE(Tabela2[[#This Row],[Rysunek .png - lokalizacja folderu]],H1888))</f>
        <v>G:\LocalUser\snws\Rendery_dwg_rys\rys\UPGB_rys.png</v>
      </c>
      <c r="J1888" t="s">
        <v>2181</v>
      </c>
      <c r="K1888" t="s">
        <v>2877</v>
      </c>
      <c r="L1888" t="str">
        <f>IF(K1888="","",CONCATENATE(Tabela2[[#This Row],[Zastosowania .jpg - lokalizacja folderu]],K1888))</f>
        <v>G:\LocalUser\snws\Rendery_dwg_rys\Zastosowania\obejmy-z-okladzina_z_rys.png</v>
      </c>
      <c r="N1888" t="str">
        <f>IF(M1888="","",CONCATENATE(Tabela2[[#This Row],[Zastosowania .jpg - lokalizacja folderu]],M1888))</f>
        <v/>
      </c>
      <c r="P1888" t="str">
        <f>IF(O1888="","",CONCATENATE(Tabela2[[#This Row],[Zastosowania .jpg - lokalizacja folderu]],O1888))</f>
        <v/>
      </c>
      <c r="Q1888" t="s">
        <v>2555</v>
      </c>
      <c r="R1888" t="s">
        <v>2875</v>
      </c>
      <c r="S1888" t="str">
        <f>IF(R1888="","",CONCATENATE(Tabela2[[#This Row],[Instrukcje .png - lokalizacja folderu]],R1888))</f>
        <v>G:\LocalUser\snws\Rendery_dwg_rys\Instrukcje\obejmy-z-okladzina_i_rys.png</v>
      </c>
      <c r="T1888" t="s">
        <v>2556</v>
      </c>
      <c r="U1888" t="s">
        <v>2579</v>
      </c>
      <c r="V1888" t="str">
        <f>IF(U1888="","",CONCATENATE(Tabela2[[#This Row],[Modele .rfa - lokalizacja folderu]],U1888))</f>
        <v>G:\LocalUser\snws\Rendery_dwg_rys\Modele 3D\NICZUK Pipe clamp BINCO.rfa</v>
      </c>
      <c r="W1888" t="s">
        <v>2574</v>
      </c>
      <c r="X1888" t="s">
        <v>2720</v>
      </c>
      <c r="Y1888" t="str">
        <f>IF(X1888="","",CONCATENATE(Tabela2[[#This Row],[Modele .txt - lokalizacja folderu]],X1888))</f>
        <v>G:\LocalUser\snws\Rendery_dwg_rys\Modele 3D\NICZUK Pipe clamp BINCO.txt</v>
      </c>
      <c r="Z1888" t="s">
        <v>2574</v>
      </c>
      <c r="AB1888" t="str">
        <f>IFERROR(VLOOKUP(Tabela2[[#This Row],[Kod]],[1]Arkusz7!$A:$W,23,FALSE),"")</f>
        <v>UPGB-54 KPL</v>
      </c>
    </row>
    <row r="1889" spans="1:28" x14ac:dyDescent="0.25">
      <c r="A1889">
        <v>24904</v>
      </c>
      <c r="B1889" t="s">
        <v>75</v>
      </c>
      <c r="C1889" t="str">
        <f>IF(B1889="","",CONCATENATE(Tabela2[[#This Row],[Nazwa pliku - render - lokalizacja folderu]],B1889))</f>
        <v>G:\LocalUser\snws\Rendery_dwg_rys\web_ok\UPGB_web_ok.png</v>
      </c>
      <c r="D1889" t="s">
        <v>2179</v>
      </c>
      <c r="E1889" t="s">
        <v>83</v>
      </c>
      <c r="F1889" t="str">
        <f>IF(E1889="","",CONCATENATE(Tabela2[[#This Row],[Nazwa pliku - .dwg - lokalizacja folderu]],E1889))</f>
        <v>G:\LocalUser\snws\Rendery_dwg_rys\dwg\UPGB-54.DWG</v>
      </c>
      <c r="G1889" t="s">
        <v>2185</v>
      </c>
      <c r="H1889" t="s">
        <v>2207</v>
      </c>
      <c r="I1889" t="str">
        <f>IF(H1889="","",CONCATENATE(Tabela2[[#This Row],[Rysunek .png - lokalizacja folderu]],H1889))</f>
        <v>G:\LocalUser\snws\Rendery_dwg_rys\rys\UPGB_rys.png</v>
      </c>
      <c r="J1889" t="s">
        <v>2181</v>
      </c>
      <c r="K1889" t="s">
        <v>2877</v>
      </c>
      <c r="L1889" t="str">
        <f>IF(K1889="","",CONCATENATE(Tabela2[[#This Row],[Zastosowania .jpg - lokalizacja folderu]],K1889))</f>
        <v>G:\LocalUser\snws\Rendery_dwg_rys\Zastosowania\obejmy-z-okladzina_z_rys.png</v>
      </c>
      <c r="N1889" t="str">
        <f>IF(M1889="","",CONCATENATE(Tabela2[[#This Row],[Zastosowania .jpg - lokalizacja folderu]],M1889))</f>
        <v/>
      </c>
      <c r="P1889" t="str">
        <f>IF(O1889="","",CONCATENATE(Tabela2[[#This Row],[Zastosowania .jpg - lokalizacja folderu]],O1889))</f>
        <v/>
      </c>
      <c r="Q1889" t="s">
        <v>2555</v>
      </c>
      <c r="R1889" t="s">
        <v>2875</v>
      </c>
      <c r="S1889" t="str">
        <f>IF(R1889="","",CONCATENATE(Tabela2[[#This Row],[Instrukcje .png - lokalizacja folderu]],R1889))</f>
        <v>G:\LocalUser\snws\Rendery_dwg_rys\Instrukcje\obejmy-z-okladzina_i_rys.png</v>
      </c>
      <c r="T1889" t="s">
        <v>2556</v>
      </c>
      <c r="U1889" t="s">
        <v>2579</v>
      </c>
      <c r="V1889" t="str">
        <f>IF(U1889="","",CONCATENATE(Tabela2[[#This Row],[Modele .rfa - lokalizacja folderu]],U1889))</f>
        <v>G:\LocalUser\snws\Rendery_dwg_rys\Modele 3D\NICZUK Pipe clamp BINCO.rfa</v>
      </c>
      <c r="W1889" t="s">
        <v>2574</v>
      </c>
      <c r="X1889" t="s">
        <v>2720</v>
      </c>
      <c r="Y1889" t="str">
        <f>IF(X1889="","",CONCATENATE(Tabela2[[#This Row],[Modele .txt - lokalizacja folderu]],X1889))</f>
        <v>G:\LocalUser\snws\Rendery_dwg_rys\Modele 3D\NICZUK Pipe clamp BINCO.txt</v>
      </c>
      <c r="Z1889" t="s">
        <v>2574</v>
      </c>
      <c r="AB1889" t="str">
        <f>IFERROR(VLOOKUP(Tabela2[[#This Row],[Kod]],[1]Arkusz7!$A:$W,23,FALSE),"")</f>
        <v>UPGB-54 SKR</v>
      </c>
    </row>
    <row r="1890" spans="1:28" x14ac:dyDescent="0.25">
      <c r="A1890">
        <v>35055</v>
      </c>
      <c r="B1890" t="s">
        <v>34</v>
      </c>
      <c r="C1890" t="str">
        <f>IF(B1890="","",CONCATENATE(Tabela2[[#This Row],[Nazwa pliku - render - lokalizacja folderu]],B1890))</f>
        <v>G:\LocalUser\snws\Rendery_dwg_rys\web_ok\UPGD_web_ok.png</v>
      </c>
      <c r="D1890" t="s">
        <v>2179</v>
      </c>
      <c r="E1890" t="s">
        <v>40</v>
      </c>
      <c r="F1890" t="str">
        <f>IF(E1890="","",CONCATENATE(Tabela2[[#This Row],[Nazwa pliku - .dwg - lokalizacja folderu]],E1890))</f>
        <v>G:\LocalUser\snws\Rendery_dwg_rys\dwg\UPGD-1.DWG</v>
      </c>
      <c r="G1890" t="s">
        <v>2185</v>
      </c>
      <c r="H1890" t="s">
        <v>2205</v>
      </c>
      <c r="I1890" t="str">
        <f>IF(H1890="","",CONCATENATE(Tabela2[[#This Row],[Rysunek .png - lokalizacja folderu]],H1890))</f>
        <v>G:\LocalUser\snws\Rendery_dwg_rys\rys\UPGD_rys.png</v>
      </c>
      <c r="J1890" t="s">
        <v>2181</v>
      </c>
      <c r="K1890" t="s">
        <v>2877</v>
      </c>
      <c r="L1890" t="str">
        <f>IF(K1890="","",CONCATENATE(Tabela2[[#This Row],[Zastosowania .jpg - lokalizacja folderu]],K1890))</f>
        <v>G:\LocalUser\snws\Rendery_dwg_rys\Zastosowania\obejmy-z-okladzina_z_rys.png</v>
      </c>
      <c r="N1890" t="str">
        <f>IF(M1890="","",CONCATENATE(Tabela2[[#This Row],[Zastosowania .jpg - lokalizacja folderu]],M1890))</f>
        <v/>
      </c>
      <c r="P1890" t="str">
        <f>IF(O1890="","",CONCATENATE(Tabela2[[#This Row],[Zastosowania .jpg - lokalizacja folderu]],O1890))</f>
        <v/>
      </c>
      <c r="Q1890" t="s">
        <v>2555</v>
      </c>
      <c r="R1890" t="s">
        <v>2875</v>
      </c>
      <c r="S1890" t="str">
        <f>IF(R1890="","",CONCATENATE(Tabela2[[#This Row],[Instrukcje .png - lokalizacja folderu]],R1890))</f>
        <v>G:\LocalUser\snws\Rendery_dwg_rys\Instrukcje\obejmy-z-okladzina_i_rys.png</v>
      </c>
      <c r="T1890" t="s">
        <v>2556</v>
      </c>
      <c r="U1890" t="s">
        <v>2577</v>
      </c>
      <c r="V1890" t="str">
        <f>IF(U1890="","",CONCATENATE(Tabela2[[#This Row],[Modele .rfa - lokalizacja folderu]],U1890))</f>
        <v>G:\LocalUser\snws\Rendery_dwg_rys\Modele 3D\NICZUK Pipe clamp DUO.rfa</v>
      </c>
      <c r="W1890" t="s">
        <v>2574</v>
      </c>
      <c r="X1890" t="s">
        <v>2718</v>
      </c>
      <c r="Y1890" t="str">
        <f>IF(X1890="","",CONCATENATE(Tabela2[[#This Row],[Modele .txt - lokalizacja folderu]],X1890))</f>
        <v>G:\LocalUser\snws\Rendery_dwg_rys\Modele 3D\NICZUK Pipe clamp DUO.txt</v>
      </c>
      <c r="Z1890" t="s">
        <v>2574</v>
      </c>
      <c r="AB1890" t="str">
        <f>IFERROR(VLOOKUP(Tabela2[[#This Row],[Kod]],[1]Arkusz7!$A:$W,23,FALSE),"")</f>
        <v>UPGD-1 BK</v>
      </c>
    </row>
    <row r="1891" spans="1:28" x14ac:dyDescent="0.25">
      <c r="A1891">
        <v>9184</v>
      </c>
      <c r="B1891" t="s">
        <v>34</v>
      </c>
      <c r="C1891" t="str">
        <f>IF(B1891="","",CONCATENATE(Tabela2[[#This Row],[Nazwa pliku - render - lokalizacja folderu]],B1891))</f>
        <v>G:\LocalUser\snws\Rendery_dwg_rys\web_ok\UPGD_web_ok.png</v>
      </c>
      <c r="D1891" t="s">
        <v>2179</v>
      </c>
      <c r="E1891" t="s">
        <v>40</v>
      </c>
      <c r="F1891" t="str">
        <f>IF(E1891="","",CONCATENATE(Tabela2[[#This Row],[Nazwa pliku - .dwg - lokalizacja folderu]],E1891))</f>
        <v>G:\LocalUser\snws\Rendery_dwg_rys\dwg\UPGD-1.DWG</v>
      </c>
      <c r="G1891" t="s">
        <v>2185</v>
      </c>
      <c r="H1891" t="s">
        <v>2205</v>
      </c>
      <c r="I1891" t="str">
        <f>IF(H1891="","",CONCATENATE(Tabela2[[#This Row],[Rysunek .png - lokalizacja folderu]],H1891))</f>
        <v>G:\LocalUser\snws\Rendery_dwg_rys\rys\UPGD_rys.png</v>
      </c>
      <c r="J1891" t="s">
        <v>2181</v>
      </c>
      <c r="K1891" t="s">
        <v>2877</v>
      </c>
      <c r="L1891" t="str">
        <f>IF(K1891="","",CONCATENATE(Tabela2[[#This Row],[Zastosowania .jpg - lokalizacja folderu]],K1891))</f>
        <v>G:\LocalUser\snws\Rendery_dwg_rys\Zastosowania\obejmy-z-okladzina_z_rys.png</v>
      </c>
      <c r="N1891" t="str">
        <f>IF(M1891="","",CONCATENATE(Tabela2[[#This Row],[Zastosowania .jpg - lokalizacja folderu]],M1891))</f>
        <v/>
      </c>
      <c r="P1891" t="str">
        <f>IF(O1891="","",CONCATENATE(Tabela2[[#This Row],[Zastosowania .jpg - lokalizacja folderu]],O1891))</f>
        <v/>
      </c>
      <c r="Q1891" t="s">
        <v>2555</v>
      </c>
      <c r="R1891" t="s">
        <v>2875</v>
      </c>
      <c r="S1891" t="str">
        <f>IF(R1891="","",CONCATENATE(Tabela2[[#This Row],[Instrukcje .png - lokalizacja folderu]],R1891))</f>
        <v>G:\LocalUser\snws\Rendery_dwg_rys\Instrukcje\obejmy-z-okladzina_i_rys.png</v>
      </c>
      <c r="T1891" t="s">
        <v>2556</v>
      </c>
      <c r="U1891" t="s">
        <v>2577</v>
      </c>
      <c r="V1891" t="str">
        <f>IF(U1891="","",CONCATENATE(Tabela2[[#This Row],[Modele .rfa - lokalizacja folderu]],U1891))</f>
        <v>G:\LocalUser\snws\Rendery_dwg_rys\Modele 3D\NICZUK Pipe clamp DUO.rfa</v>
      </c>
      <c r="W1891" t="s">
        <v>2574</v>
      </c>
      <c r="X1891" t="s">
        <v>2718</v>
      </c>
      <c r="Y1891" t="str">
        <f>IF(X1891="","",CONCATENATE(Tabela2[[#This Row],[Modele .txt - lokalizacja folderu]],X1891))</f>
        <v>G:\LocalUser\snws\Rendery_dwg_rys\Modele 3D\NICZUK Pipe clamp DUO.txt</v>
      </c>
      <c r="Z1891" t="s">
        <v>2574</v>
      </c>
      <c r="AB1891" t="str">
        <f>IFERROR(VLOOKUP(Tabela2[[#This Row],[Kod]],[1]Arkusz7!$A:$W,23,FALSE),"")</f>
        <v>UPGD-1 KPL</v>
      </c>
    </row>
    <row r="1892" spans="1:28" x14ac:dyDescent="0.25">
      <c r="A1892">
        <v>9327</v>
      </c>
      <c r="B1892" t="s">
        <v>34</v>
      </c>
      <c r="C1892" t="str">
        <f>IF(B1892="","",CONCATENATE(Tabela2[[#This Row],[Nazwa pliku - render - lokalizacja folderu]],B1892))</f>
        <v>G:\LocalUser\snws\Rendery_dwg_rys\web_ok\UPGD_web_ok.png</v>
      </c>
      <c r="D1892" t="s">
        <v>2179</v>
      </c>
      <c r="E1892" t="s">
        <v>40</v>
      </c>
      <c r="F1892" t="str">
        <f>IF(E1892="","",CONCATENATE(Tabela2[[#This Row],[Nazwa pliku - .dwg - lokalizacja folderu]],E1892))</f>
        <v>G:\LocalUser\snws\Rendery_dwg_rys\dwg\UPGD-1.DWG</v>
      </c>
      <c r="G1892" t="s">
        <v>2185</v>
      </c>
      <c r="H1892" t="s">
        <v>2205</v>
      </c>
      <c r="I1892" t="str">
        <f>IF(H1892="","",CONCATENATE(Tabela2[[#This Row],[Rysunek .png - lokalizacja folderu]],H1892))</f>
        <v>G:\LocalUser\snws\Rendery_dwg_rys\rys\UPGD_rys.png</v>
      </c>
      <c r="J1892" t="s">
        <v>2181</v>
      </c>
      <c r="K1892" t="s">
        <v>2877</v>
      </c>
      <c r="L1892" t="str">
        <f>IF(K1892="","",CONCATENATE(Tabela2[[#This Row],[Zastosowania .jpg - lokalizacja folderu]],K1892))</f>
        <v>G:\LocalUser\snws\Rendery_dwg_rys\Zastosowania\obejmy-z-okladzina_z_rys.png</v>
      </c>
      <c r="N1892" t="str">
        <f>IF(M1892="","",CONCATENATE(Tabela2[[#This Row],[Zastosowania .jpg - lokalizacja folderu]],M1892))</f>
        <v/>
      </c>
      <c r="P1892" t="str">
        <f>IF(O1892="","",CONCATENATE(Tabela2[[#This Row],[Zastosowania .jpg - lokalizacja folderu]],O1892))</f>
        <v/>
      </c>
      <c r="Q1892" t="s">
        <v>2555</v>
      </c>
      <c r="R1892" t="s">
        <v>2875</v>
      </c>
      <c r="S1892" t="str">
        <f>IF(R1892="","",CONCATENATE(Tabela2[[#This Row],[Instrukcje .png - lokalizacja folderu]],R1892))</f>
        <v>G:\LocalUser\snws\Rendery_dwg_rys\Instrukcje\obejmy-z-okladzina_i_rys.png</v>
      </c>
      <c r="T1892" t="s">
        <v>2556</v>
      </c>
      <c r="U1892" t="s">
        <v>2577</v>
      </c>
      <c r="V1892" t="str">
        <f>IF(U1892="","",CONCATENATE(Tabela2[[#This Row],[Modele .rfa - lokalizacja folderu]],U1892))</f>
        <v>G:\LocalUser\snws\Rendery_dwg_rys\Modele 3D\NICZUK Pipe clamp DUO.rfa</v>
      </c>
      <c r="W1892" t="s">
        <v>2574</v>
      </c>
      <c r="X1892" t="s">
        <v>2718</v>
      </c>
      <c r="Y1892" t="str">
        <f>IF(X1892="","",CONCATENATE(Tabela2[[#This Row],[Modele .txt - lokalizacja folderu]],X1892))</f>
        <v>G:\LocalUser\snws\Rendery_dwg_rys\Modele 3D\NICZUK Pipe clamp DUO.txt</v>
      </c>
      <c r="Z1892" t="s">
        <v>2574</v>
      </c>
      <c r="AB1892" t="str">
        <f>IFERROR(VLOOKUP(Tabela2[[#This Row],[Kod]],[1]Arkusz7!$A:$W,23,FALSE),"")</f>
        <v>UPGD-1 SKR</v>
      </c>
    </row>
    <row r="1893" spans="1:28" x14ac:dyDescent="0.25">
      <c r="A1893">
        <v>35056</v>
      </c>
      <c r="B1893" t="s">
        <v>34</v>
      </c>
      <c r="C1893" t="str">
        <f>IF(B1893="","",CONCATENATE(Tabela2[[#This Row],[Nazwa pliku - render - lokalizacja folderu]],B1893))</f>
        <v>G:\LocalUser\snws\Rendery_dwg_rys\web_ok\UPGD_web_ok.png</v>
      </c>
      <c r="D1893" t="s">
        <v>2179</v>
      </c>
      <c r="E1893" t="s">
        <v>38</v>
      </c>
      <c r="F1893" t="str">
        <f>IF(E1893="","",CONCATENATE(Tabela2[[#This Row],[Nazwa pliku - .dwg - lokalizacja folderu]],E1893))</f>
        <v>G:\LocalUser\snws\Rendery_dwg_rys\dwg\UPGD-1_2.DWG</v>
      </c>
      <c r="G1893" t="s">
        <v>2185</v>
      </c>
      <c r="H1893" t="s">
        <v>2205</v>
      </c>
      <c r="I1893" t="str">
        <f>IF(H1893="","",CONCATENATE(Tabela2[[#This Row],[Rysunek .png - lokalizacja folderu]],H1893))</f>
        <v>G:\LocalUser\snws\Rendery_dwg_rys\rys\UPGD_rys.png</v>
      </c>
      <c r="J1893" t="s">
        <v>2181</v>
      </c>
      <c r="K1893" t="s">
        <v>2877</v>
      </c>
      <c r="L1893" t="str">
        <f>IF(K1893="","",CONCATENATE(Tabela2[[#This Row],[Zastosowania .jpg - lokalizacja folderu]],K1893))</f>
        <v>G:\LocalUser\snws\Rendery_dwg_rys\Zastosowania\obejmy-z-okladzina_z_rys.png</v>
      </c>
      <c r="N1893" t="str">
        <f>IF(M1893="","",CONCATENATE(Tabela2[[#This Row],[Zastosowania .jpg - lokalizacja folderu]],M1893))</f>
        <v/>
      </c>
      <c r="P1893" t="str">
        <f>IF(O1893="","",CONCATENATE(Tabela2[[#This Row],[Zastosowania .jpg - lokalizacja folderu]],O1893))</f>
        <v/>
      </c>
      <c r="Q1893" t="s">
        <v>2555</v>
      </c>
      <c r="R1893" t="s">
        <v>2875</v>
      </c>
      <c r="S1893" t="str">
        <f>IF(R1893="","",CONCATENATE(Tabela2[[#This Row],[Instrukcje .png - lokalizacja folderu]],R1893))</f>
        <v>G:\LocalUser\snws\Rendery_dwg_rys\Instrukcje\obejmy-z-okladzina_i_rys.png</v>
      </c>
      <c r="T1893" t="s">
        <v>2556</v>
      </c>
      <c r="U1893" t="s">
        <v>2577</v>
      </c>
      <c r="V1893" t="str">
        <f>IF(U1893="","",CONCATENATE(Tabela2[[#This Row],[Modele .rfa - lokalizacja folderu]],U1893))</f>
        <v>G:\LocalUser\snws\Rendery_dwg_rys\Modele 3D\NICZUK Pipe clamp DUO.rfa</v>
      </c>
      <c r="W1893" t="s">
        <v>2574</v>
      </c>
      <c r="X1893" t="s">
        <v>2718</v>
      </c>
      <c r="Y1893" t="str">
        <f>IF(X1893="","",CONCATENATE(Tabela2[[#This Row],[Modele .txt - lokalizacja folderu]],X1893))</f>
        <v>G:\LocalUser\snws\Rendery_dwg_rys\Modele 3D\NICZUK Pipe clamp DUO.txt</v>
      </c>
      <c r="Z1893" t="s">
        <v>2574</v>
      </c>
      <c r="AB1893" t="str">
        <f>IFERROR(VLOOKUP(Tabela2[[#This Row],[Kod]],[1]Arkusz7!$A:$W,23,FALSE),"")</f>
        <v>UPGD-1/2 BK</v>
      </c>
    </row>
    <row r="1894" spans="1:28" x14ac:dyDescent="0.25">
      <c r="A1894">
        <v>9181</v>
      </c>
      <c r="B1894" t="s">
        <v>34</v>
      </c>
      <c r="C1894" t="str">
        <f>IF(B1894="","",CONCATENATE(Tabela2[[#This Row],[Nazwa pliku - render - lokalizacja folderu]],B1894))</f>
        <v>G:\LocalUser\snws\Rendery_dwg_rys\web_ok\UPGD_web_ok.png</v>
      </c>
      <c r="D1894" t="s">
        <v>2179</v>
      </c>
      <c r="E1894" t="s">
        <v>38</v>
      </c>
      <c r="F1894" t="str">
        <f>IF(E1894="","",CONCATENATE(Tabela2[[#This Row],[Nazwa pliku - .dwg - lokalizacja folderu]],E1894))</f>
        <v>G:\LocalUser\snws\Rendery_dwg_rys\dwg\UPGD-1_2.DWG</v>
      </c>
      <c r="G1894" t="s">
        <v>2185</v>
      </c>
      <c r="H1894" t="s">
        <v>2205</v>
      </c>
      <c r="I1894" t="str">
        <f>IF(H1894="","",CONCATENATE(Tabela2[[#This Row],[Rysunek .png - lokalizacja folderu]],H1894))</f>
        <v>G:\LocalUser\snws\Rendery_dwg_rys\rys\UPGD_rys.png</v>
      </c>
      <c r="J1894" t="s">
        <v>2181</v>
      </c>
      <c r="K1894" t="s">
        <v>2877</v>
      </c>
      <c r="L1894" t="str">
        <f>IF(K1894="","",CONCATENATE(Tabela2[[#This Row],[Zastosowania .jpg - lokalizacja folderu]],K1894))</f>
        <v>G:\LocalUser\snws\Rendery_dwg_rys\Zastosowania\obejmy-z-okladzina_z_rys.png</v>
      </c>
      <c r="N1894" t="str">
        <f>IF(M1894="","",CONCATENATE(Tabela2[[#This Row],[Zastosowania .jpg - lokalizacja folderu]],M1894))</f>
        <v/>
      </c>
      <c r="P1894" t="str">
        <f>IF(O1894="","",CONCATENATE(Tabela2[[#This Row],[Zastosowania .jpg - lokalizacja folderu]],O1894))</f>
        <v/>
      </c>
      <c r="Q1894" t="s">
        <v>2555</v>
      </c>
      <c r="R1894" t="s">
        <v>2875</v>
      </c>
      <c r="S1894" t="str">
        <f>IF(R1894="","",CONCATENATE(Tabela2[[#This Row],[Instrukcje .png - lokalizacja folderu]],R1894))</f>
        <v>G:\LocalUser\snws\Rendery_dwg_rys\Instrukcje\obejmy-z-okladzina_i_rys.png</v>
      </c>
      <c r="T1894" t="s">
        <v>2556</v>
      </c>
      <c r="U1894" t="s">
        <v>2577</v>
      </c>
      <c r="V1894" t="str">
        <f>IF(U1894="","",CONCATENATE(Tabela2[[#This Row],[Modele .rfa - lokalizacja folderu]],U1894))</f>
        <v>G:\LocalUser\snws\Rendery_dwg_rys\Modele 3D\NICZUK Pipe clamp DUO.rfa</v>
      </c>
      <c r="W1894" t="s">
        <v>2574</v>
      </c>
      <c r="X1894" t="s">
        <v>2718</v>
      </c>
      <c r="Y1894" t="str">
        <f>IF(X1894="","",CONCATENATE(Tabela2[[#This Row],[Modele .txt - lokalizacja folderu]],X1894))</f>
        <v>G:\LocalUser\snws\Rendery_dwg_rys\Modele 3D\NICZUK Pipe clamp DUO.txt</v>
      </c>
      <c r="Z1894" t="s">
        <v>2574</v>
      </c>
      <c r="AB1894" t="str">
        <f>IFERROR(VLOOKUP(Tabela2[[#This Row],[Kod]],[1]Arkusz7!$A:$W,23,FALSE),"")</f>
        <v>UPGD-1/2 KPL</v>
      </c>
    </row>
    <row r="1895" spans="1:28" x14ac:dyDescent="0.25">
      <c r="A1895">
        <v>9328</v>
      </c>
      <c r="B1895" t="s">
        <v>34</v>
      </c>
      <c r="C1895" t="str">
        <f>IF(B1895="","",CONCATENATE(Tabela2[[#This Row],[Nazwa pliku - render - lokalizacja folderu]],B1895))</f>
        <v>G:\LocalUser\snws\Rendery_dwg_rys\web_ok\UPGD_web_ok.png</v>
      </c>
      <c r="D1895" t="s">
        <v>2179</v>
      </c>
      <c r="E1895" t="s">
        <v>38</v>
      </c>
      <c r="F1895" t="str">
        <f>IF(E1895="","",CONCATENATE(Tabela2[[#This Row],[Nazwa pliku - .dwg - lokalizacja folderu]],E1895))</f>
        <v>G:\LocalUser\snws\Rendery_dwg_rys\dwg\UPGD-1_2.DWG</v>
      </c>
      <c r="G1895" t="s">
        <v>2185</v>
      </c>
      <c r="H1895" t="s">
        <v>2205</v>
      </c>
      <c r="I1895" t="str">
        <f>IF(H1895="","",CONCATENATE(Tabela2[[#This Row],[Rysunek .png - lokalizacja folderu]],H1895))</f>
        <v>G:\LocalUser\snws\Rendery_dwg_rys\rys\UPGD_rys.png</v>
      </c>
      <c r="J1895" t="s">
        <v>2181</v>
      </c>
      <c r="K1895" t="s">
        <v>2877</v>
      </c>
      <c r="L1895" t="str">
        <f>IF(K1895="","",CONCATENATE(Tabela2[[#This Row],[Zastosowania .jpg - lokalizacja folderu]],K1895))</f>
        <v>G:\LocalUser\snws\Rendery_dwg_rys\Zastosowania\obejmy-z-okladzina_z_rys.png</v>
      </c>
      <c r="N1895" t="str">
        <f>IF(M1895="","",CONCATENATE(Tabela2[[#This Row],[Zastosowania .jpg - lokalizacja folderu]],M1895))</f>
        <v/>
      </c>
      <c r="P1895" t="str">
        <f>IF(O1895="","",CONCATENATE(Tabela2[[#This Row],[Zastosowania .jpg - lokalizacja folderu]],O1895))</f>
        <v/>
      </c>
      <c r="Q1895" t="s">
        <v>2555</v>
      </c>
      <c r="R1895" t="s">
        <v>2875</v>
      </c>
      <c r="S1895" t="str">
        <f>IF(R1895="","",CONCATENATE(Tabela2[[#This Row],[Instrukcje .png - lokalizacja folderu]],R1895))</f>
        <v>G:\LocalUser\snws\Rendery_dwg_rys\Instrukcje\obejmy-z-okladzina_i_rys.png</v>
      </c>
      <c r="T1895" t="s">
        <v>2556</v>
      </c>
      <c r="U1895" t="s">
        <v>2577</v>
      </c>
      <c r="V1895" t="str">
        <f>IF(U1895="","",CONCATENATE(Tabela2[[#This Row],[Modele .rfa - lokalizacja folderu]],U1895))</f>
        <v>G:\LocalUser\snws\Rendery_dwg_rys\Modele 3D\NICZUK Pipe clamp DUO.rfa</v>
      </c>
      <c r="W1895" t="s">
        <v>2574</v>
      </c>
      <c r="X1895" t="s">
        <v>2718</v>
      </c>
      <c r="Y1895" t="str">
        <f>IF(X1895="","",CONCATENATE(Tabela2[[#This Row],[Modele .txt - lokalizacja folderu]],X1895))</f>
        <v>G:\LocalUser\snws\Rendery_dwg_rys\Modele 3D\NICZUK Pipe clamp DUO.txt</v>
      </c>
      <c r="Z1895" t="s">
        <v>2574</v>
      </c>
      <c r="AB1895" t="str">
        <f>IFERROR(VLOOKUP(Tabela2[[#This Row],[Kod]],[1]Arkusz7!$A:$W,23,FALSE),"")</f>
        <v>UPGD-1/2 SKR</v>
      </c>
    </row>
    <row r="1896" spans="1:28" x14ac:dyDescent="0.25">
      <c r="A1896">
        <v>35058</v>
      </c>
      <c r="B1896" t="s">
        <v>34</v>
      </c>
      <c r="C1896" t="str">
        <f>IF(B1896="","",CONCATENATE(Tabela2[[#This Row],[Nazwa pliku - render - lokalizacja folderu]],B1896))</f>
        <v>G:\LocalUser\snws\Rendery_dwg_rys\web_ok\UPGD_web_ok.png</v>
      </c>
      <c r="D1896" t="s">
        <v>2179</v>
      </c>
      <c r="E1896" t="s">
        <v>36</v>
      </c>
      <c r="F1896" t="str">
        <f>IF(E1896="","",CONCATENATE(Tabela2[[#This Row],[Nazwa pliku - .dwg - lokalizacja folderu]],E1896))</f>
        <v>G:\LocalUser\snws\Rendery_dwg_rys\dwg\UPGD-1_4.DWG</v>
      </c>
      <c r="G1896" t="s">
        <v>2185</v>
      </c>
      <c r="H1896" t="s">
        <v>2205</v>
      </c>
      <c r="I1896" t="str">
        <f>IF(H1896="","",CONCATENATE(Tabela2[[#This Row],[Rysunek .png - lokalizacja folderu]],H1896))</f>
        <v>G:\LocalUser\snws\Rendery_dwg_rys\rys\UPGD_rys.png</v>
      </c>
      <c r="J1896" t="s">
        <v>2181</v>
      </c>
      <c r="K1896" t="s">
        <v>2877</v>
      </c>
      <c r="L1896" t="str">
        <f>IF(K1896="","",CONCATENATE(Tabela2[[#This Row],[Zastosowania .jpg - lokalizacja folderu]],K1896))</f>
        <v>G:\LocalUser\snws\Rendery_dwg_rys\Zastosowania\obejmy-z-okladzina_z_rys.png</v>
      </c>
      <c r="N1896" t="str">
        <f>IF(M1896="","",CONCATENATE(Tabela2[[#This Row],[Zastosowania .jpg - lokalizacja folderu]],M1896))</f>
        <v/>
      </c>
      <c r="P1896" t="str">
        <f>IF(O1896="","",CONCATENATE(Tabela2[[#This Row],[Zastosowania .jpg - lokalizacja folderu]],O1896))</f>
        <v/>
      </c>
      <c r="Q1896" t="s">
        <v>2555</v>
      </c>
      <c r="R1896" t="s">
        <v>2875</v>
      </c>
      <c r="S1896" t="str">
        <f>IF(R1896="","",CONCATENATE(Tabela2[[#This Row],[Instrukcje .png - lokalizacja folderu]],R1896))</f>
        <v>G:\LocalUser\snws\Rendery_dwg_rys\Instrukcje\obejmy-z-okladzina_i_rys.png</v>
      </c>
      <c r="T1896" t="s">
        <v>2556</v>
      </c>
      <c r="U1896" t="s">
        <v>2577</v>
      </c>
      <c r="V1896" t="str">
        <f>IF(U1896="","",CONCATENATE(Tabela2[[#This Row],[Modele .rfa - lokalizacja folderu]],U1896))</f>
        <v>G:\LocalUser\snws\Rendery_dwg_rys\Modele 3D\NICZUK Pipe clamp DUO.rfa</v>
      </c>
      <c r="W1896" t="s">
        <v>2574</v>
      </c>
      <c r="X1896" t="s">
        <v>2718</v>
      </c>
      <c r="Y1896" t="str">
        <f>IF(X1896="","",CONCATENATE(Tabela2[[#This Row],[Modele .txt - lokalizacja folderu]],X1896))</f>
        <v>G:\LocalUser\snws\Rendery_dwg_rys\Modele 3D\NICZUK Pipe clamp DUO.txt</v>
      </c>
      <c r="Z1896" t="s">
        <v>2574</v>
      </c>
      <c r="AB1896" t="str">
        <f>IFERROR(VLOOKUP(Tabela2[[#This Row],[Kod]],[1]Arkusz7!$A:$W,23,FALSE),"")</f>
        <v>UPGD-1/4 BK</v>
      </c>
    </row>
    <row r="1897" spans="1:28" x14ac:dyDescent="0.25">
      <c r="A1897">
        <v>16364</v>
      </c>
      <c r="B1897" t="s">
        <v>34</v>
      </c>
      <c r="C1897" t="str">
        <f>IF(B1897="","",CONCATENATE(Tabela2[[#This Row],[Nazwa pliku - render - lokalizacja folderu]],B1897))</f>
        <v>G:\LocalUser\snws\Rendery_dwg_rys\web_ok\UPGD_web_ok.png</v>
      </c>
      <c r="D1897" t="s">
        <v>2179</v>
      </c>
      <c r="E1897" t="s">
        <v>36</v>
      </c>
      <c r="F1897" t="str">
        <f>IF(E1897="","",CONCATENATE(Tabela2[[#This Row],[Nazwa pliku - .dwg - lokalizacja folderu]],E1897))</f>
        <v>G:\LocalUser\snws\Rendery_dwg_rys\dwg\UPGD-1_4.DWG</v>
      </c>
      <c r="G1897" t="s">
        <v>2185</v>
      </c>
      <c r="H1897" t="s">
        <v>2205</v>
      </c>
      <c r="I1897" t="str">
        <f>IF(H1897="","",CONCATENATE(Tabela2[[#This Row],[Rysunek .png - lokalizacja folderu]],H1897))</f>
        <v>G:\LocalUser\snws\Rendery_dwg_rys\rys\UPGD_rys.png</v>
      </c>
      <c r="J1897" t="s">
        <v>2181</v>
      </c>
      <c r="K1897" t="s">
        <v>2877</v>
      </c>
      <c r="L1897" t="str">
        <f>IF(K1897="","",CONCATENATE(Tabela2[[#This Row],[Zastosowania .jpg - lokalizacja folderu]],K1897))</f>
        <v>G:\LocalUser\snws\Rendery_dwg_rys\Zastosowania\obejmy-z-okladzina_z_rys.png</v>
      </c>
      <c r="N1897" t="str">
        <f>IF(M1897="","",CONCATENATE(Tabela2[[#This Row],[Zastosowania .jpg - lokalizacja folderu]],M1897))</f>
        <v/>
      </c>
      <c r="P1897" t="str">
        <f>IF(O1897="","",CONCATENATE(Tabela2[[#This Row],[Zastosowania .jpg - lokalizacja folderu]],O1897))</f>
        <v/>
      </c>
      <c r="Q1897" t="s">
        <v>2555</v>
      </c>
      <c r="R1897" t="s">
        <v>2875</v>
      </c>
      <c r="S1897" t="str">
        <f>IF(R1897="","",CONCATENATE(Tabela2[[#This Row],[Instrukcje .png - lokalizacja folderu]],R1897))</f>
        <v>G:\LocalUser\snws\Rendery_dwg_rys\Instrukcje\obejmy-z-okladzina_i_rys.png</v>
      </c>
      <c r="T1897" t="s">
        <v>2556</v>
      </c>
      <c r="U1897" t="s">
        <v>2577</v>
      </c>
      <c r="V1897" t="str">
        <f>IF(U1897="","",CONCATENATE(Tabela2[[#This Row],[Modele .rfa - lokalizacja folderu]],U1897))</f>
        <v>G:\LocalUser\snws\Rendery_dwg_rys\Modele 3D\NICZUK Pipe clamp DUO.rfa</v>
      </c>
      <c r="W1897" t="s">
        <v>2574</v>
      </c>
      <c r="X1897" t="s">
        <v>2718</v>
      </c>
      <c r="Y1897" t="str">
        <f>IF(X1897="","",CONCATENATE(Tabela2[[#This Row],[Modele .txt - lokalizacja folderu]],X1897))</f>
        <v>G:\LocalUser\snws\Rendery_dwg_rys\Modele 3D\NICZUK Pipe clamp DUO.txt</v>
      </c>
      <c r="Z1897" t="s">
        <v>2574</v>
      </c>
      <c r="AB1897" t="str">
        <f>IFERROR(VLOOKUP(Tabela2[[#This Row],[Kod]],[1]Arkusz7!$A:$W,23,FALSE),"")</f>
        <v>UPGD-1/4 KPL</v>
      </c>
    </row>
    <row r="1898" spans="1:28" x14ac:dyDescent="0.25">
      <c r="A1898">
        <v>16365</v>
      </c>
      <c r="B1898" t="s">
        <v>34</v>
      </c>
      <c r="C1898" t="str">
        <f>IF(B1898="","",CONCATENATE(Tabela2[[#This Row],[Nazwa pliku - render - lokalizacja folderu]],B1898))</f>
        <v>G:\LocalUser\snws\Rendery_dwg_rys\web_ok\UPGD_web_ok.png</v>
      </c>
      <c r="D1898" t="s">
        <v>2179</v>
      </c>
      <c r="E1898" t="s">
        <v>36</v>
      </c>
      <c r="F1898" t="str">
        <f>IF(E1898="","",CONCATENATE(Tabela2[[#This Row],[Nazwa pliku - .dwg - lokalizacja folderu]],E1898))</f>
        <v>G:\LocalUser\snws\Rendery_dwg_rys\dwg\UPGD-1_4.DWG</v>
      </c>
      <c r="G1898" t="s">
        <v>2185</v>
      </c>
      <c r="H1898" t="s">
        <v>2205</v>
      </c>
      <c r="I1898" t="str">
        <f>IF(H1898="","",CONCATENATE(Tabela2[[#This Row],[Rysunek .png - lokalizacja folderu]],H1898))</f>
        <v>G:\LocalUser\snws\Rendery_dwg_rys\rys\UPGD_rys.png</v>
      </c>
      <c r="J1898" t="s">
        <v>2181</v>
      </c>
      <c r="K1898" t="s">
        <v>2877</v>
      </c>
      <c r="L1898" t="str">
        <f>IF(K1898="","",CONCATENATE(Tabela2[[#This Row],[Zastosowania .jpg - lokalizacja folderu]],K1898))</f>
        <v>G:\LocalUser\snws\Rendery_dwg_rys\Zastosowania\obejmy-z-okladzina_z_rys.png</v>
      </c>
      <c r="N1898" t="str">
        <f>IF(M1898="","",CONCATENATE(Tabela2[[#This Row],[Zastosowania .jpg - lokalizacja folderu]],M1898))</f>
        <v/>
      </c>
      <c r="P1898" t="str">
        <f>IF(O1898="","",CONCATENATE(Tabela2[[#This Row],[Zastosowania .jpg - lokalizacja folderu]],O1898))</f>
        <v/>
      </c>
      <c r="Q1898" t="s">
        <v>2555</v>
      </c>
      <c r="R1898" t="s">
        <v>2875</v>
      </c>
      <c r="S1898" t="str">
        <f>IF(R1898="","",CONCATENATE(Tabela2[[#This Row],[Instrukcje .png - lokalizacja folderu]],R1898))</f>
        <v>G:\LocalUser\snws\Rendery_dwg_rys\Instrukcje\obejmy-z-okladzina_i_rys.png</v>
      </c>
      <c r="T1898" t="s">
        <v>2556</v>
      </c>
      <c r="U1898" t="s">
        <v>2577</v>
      </c>
      <c r="V1898" t="str">
        <f>IF(U1898="","",CONCATENATE(Tabela2[[#This Row],[Modele .rfa - lokalizacja folderu]],U1898))</f>
        <v>G:\LocalUser\snws\Rendery_dwg_rys\Modele 3D\NICZUK Pipe clamp DUO.rfa</v>
      </c>
      <c r="W1898" t="s">
        <v>2574</v>
      </c>
      <c r="X1898" t="s">
        <v>2718</v>
      </c>
      <c r="Y1898" t="str">
        <f>IF(X1898="","",CONCATENATE(Tabela2[[#This Row],[Modele .txt - lokalizacja folderu]],X1898))</f>
        <v>G:\LocalUser\snws\Rendery_dwg_rys\Modele 3D\NICZUK Pipe clamp DUO.txt</v>
      </c>
      <c r="Z1898" t="s">
        <v>2574</v>
      </c>
      <c r="AB1898" t="str">
        <f>IFERROR(VLOOKUP(Tabela2[[#This Row],[Kod]],[1]Arkusz7!$A:$W,23,FALSE),"")</f>
        <v>UPGD-1/4 SKR</v>
      </c>
    </row>
    <row r="1899" spans="1:28" x14ac:dyDescent="0.25">
      <c r="A1899">
        <v>35062</v>
      </c>
      <c r="B1899" t="s">
        <v>34</v>
      </c>
      <c r="C1899" t="str">
        <f>IF(B1899="","",CONCATENATE(Tabela2[[#This Row],[Nazwa pliku - render - lokalizacja folderu]],B1899))</f>
        <v>G:\LocalUser\snws\Rendery_dwg_rys\web_ok\UPGD_web_ok.png</v>
      </c>
      <c r="D1899" t="s">
        <v>2179</v>
      </c>
      <c r="E1899" t="s">
        <v>51</v>
      </c>
      <c r="F1899" t="str">
        <f>IF(E1899="","",CONCATENATE(Tabela2[[#This Row],[Nazwa pliku - .dwg - lokalizacja folderu]],E1899))</f>
        <v>G:\LocalUser\snws\Rendery_dwg_rys\dwg\UPGD-105.DWG</v>
      </c>
      <c r="G1899" t="s">
        <v>2185</v>
      </c>
      <c r="H1899" t="s">
        <v>2205</v>
      </c>
      <c r="I1899" t="str">
        <f>IF(H1899="","",CONCATENATE(Tabela2[[#This Row],[Rysunek .png - lokalizacja folderu]],H1899))</f>
        <v>G:\LocalUser\snws\Rendery_dwg_rys\rys\UPGD_rys.png</v>
      </c>
      <c r="J1899" t="s">
        <v>2181</v>
      </c>
      <c r="K1899" t="s">
        <v>2877</v>
      </c>
      <c r="L1899" t="str">
        <f>IF(K1899="","",CONCATENATE(Tabela2[[#This Row],[Zastosowania .jpg - lokalizacja folderu]],K1899))</f>
        <v>G:\LocalUser\snws\Rendery_dwg_rys\Zastosowania\obejmy-z-okladzina_z_rys.png</v>
      </c>
      <c r="N1899" t="str">
        <f>IF(M1899="","",CONCATENATE(Tabela2[[#This Row],[Zastosowania .jpg - lokalizacja folderu]],M1899))</f>
        <v/>
      </c>
      <c r="P1899" t="str">
        <f>IF(O1899="","",CONCATENATE(Tabela2[[#This Row],[Zastosowania .jpg - lokalizacja folderu]],O1899))</f>
        <v/>
      </c>
      <c r="Q1899" t="s">
        <v>2555</v>
      </c>
      <c r="R1899" t="s">
        <v>2875</v>
      </c>
      <c r="S1899" t="str">
        <f>IF(R1899="","",CONCATENATE(Tabela2[[#This Row],[Instrukcje .png - lokalizacja folderu]],R1899))</f>
        <v>G:\LocalUser\snws\Rendery_dwg_rys\Instrukcje\obejmy-z-okladzina_i_rys.png</v>
      </c>
      <c r="T1899" t="s">
        <v>2556</v>
      </c>
      <c r="U1899" t="s">
        <v>2577</v>
      </c>
      <c r="V1899" t="str">
        <f>IF(U1899="","",CONCATENATE(Tabela2[[#This Row],[Modele .rfa - lokalizacja folderu]],U1899))</f>
        <v>G:\LocalUser\snws\Rendery_dwg_rys\Modele 3D\NICZUK Pipe clamp DUO.rfa</v>
      </c>
      <c r="W1899" t="s">
        <v>2574</v>
      </c>
      <c r="X1899" t="s">
        <v>2718</v>
      </c>
      <c r="Y1899" t="str">
        <f>IF(X1899="","",CONCATENATE(Tabela2[[#This Row],[Modele .txt - lokalizacja folderu]],X1899))</f>
        <v>G:\LocalUser\snws\Rendery_dwg_rys\Modele 3D\NICZUK Pipe clamp DUO.txt</v>
      </c>
      <c r="Z1899" t="s">
        <v>2574</v>
      </c>
      <c r="AB1899" t="str">
        <f>IFERROR(VLOOKUP(Tabela2[[#This Row],[Kod]],[1]Arkusz7!$A:$W,23,FALSE),"")</f>
        <v>UPGD-105 BK</v>
      </c>
    </row>
    <row r="1900" spans="1:28" x14ac:dyDescent="0.25">
      <c r="A1900">
        <v>20469</v>
      </c>
      <c r="B1900" t="s">
        <v>34</v>
      </c>
      <c r="C1900" t="str">
        <f>IF(B1900="","",CONCATENATE(Tabela2[[#This Row],[Nazwa pliku - render - lokalizacja folderu]],B1900))</f>
        <v>G:\LocalUser\snws\Rendery_dwg_rys\web_ok\UPGD_web_ok.png</v>
      </c>
      <c r="D1900" t="s">
        <v>2179</v>
      </c>
      <c r="E1900" t="s">
        <v>51</v>
      </c>
      <c r="F1900" t="str">
        <f>IF(E1900="","",CONCATENATE(Tabela2[[#This Row],[Nazwa pliku - .dwg - lokalizacja folderu]],E1900))</f>
        <v>G:\LocalUser\snws\Rendery_dwg_rys\dwg\UPGD-105.DWG</v>
      </c>
      <c r="G1900" t="s">
        <v>2185</v>
      </c>
      <c r="H1900" t="s">
        <v>2205</v>
      </c>
      <c r="I1900" t="str">
        <f>IF(H1900="","",CONCATENATE(Tabela2[[#This Row],[Rysunek .png - lokalizacja folderu]],H1900))</f>
        <v>G:\LocalUser\snws\Rendery_dwg_rys\rys\UPGD_rys.png</v>
      </c>
      <c r="J1900" t="s">
        <v>2181</v>
      </c>
      <c r="K1900" t="s">
        <v>2877</v>
      </c>
      <c r="L1900" t="str">
        <f>IF(K1900="","",CONCATENATE(Tabela2[[#This Row],[Zastosowania .jpg - lokalizacja folderu]],K1900))</f>
        <v>G:\LocalUser\snws\Rendery_dwg_rys\Zastosowania\obejmy-z-okladzina_z_rys.png</v>
      </c>
      <c r="N1900" t="str">
        <f>IF(M1900="","",CONCATENATE(Tabela2[[#This Row],[Zastosowania .jpg - lokalizacja folderu]],M1900))</f>
        <v/>
      </c>
      <c r="P1900" t="str">
        <f>IF(O1900="","",CONCATENATE(Tabela2[[#This Row],[Zastosowania .jpg - lokalizacja folderu]],O1900))</f>
        <v/>
      </c>
      <c r="Q1900" t="s">
        <v>2555</v>
      </c>
      <c r="R1900" t="s">
        <v>2875</v>
      </c>
      <c r="S1900" t="str">
        <f>IF(R1900="","",CONCATENATE(Tabela2[[#This Row],[Instrukcje .png - lokalizacja folderu]],R1900))</f>
        <v>G:\LocalUser\snws\Rendery_dwg_rys\Instrukcje\obejmy-z-okladzina_i_rys.png</v>
      </c>
      <c r="T1900" t="s">
        <v>2556</v>
      </c>
      <c r="U1900" t="s">
        <v>2577</v>
      </c>
      <c r="V1900" t="str">
        <f>IF(U1900="","",CONCATENATE(Tabela2[[#This Row],[Modele .rfa - lokalizacja folderu]],U1900))</f>
        <v>G:\LocalUser\snws\Rendery_dwg_rys\Modele 3D\NICZUK Pipe clamp DUO.rfa</v>
      </c>
      <c r="W1900" t="s">
        <v>2574</v>
      </c>
      <c r="X1900" t="s">
        <v>2718</v>
      </c>
      <c r="Y1900" t="str">
        <f>IF(X1900="","",CONCATENATE(Tabela2[[#This Row],[Modele .txt - lokalizacja folderu]],X1900))</f>
        <v>G:\LocalUser\snws\Rendery_dwg_rys\Modele 3D\NICZUK Pipe clamp DUO.txt</v>
      </c>
      <c r="Z1900" t="s">
        <v>2574</v>
      </c>
      <c r="AB1900" t="str">
        <f>IFERROR(VLOOKUP(Tabela2[[#This Row],[Kod]],[1]Arkusz7!$A:$W,23,FALSE),"")</f>
        <v>UPGD-105 KPL</v>
      </c>
    </row>
    <row r="1901" spans="1:28" x14ac:dyDescent="0.25">
      <c r="A1901">
        <v>20479</v>
      </c>
      <c r="B1901" t="s">
        <v>34</v>
      </c>
      <c r="C1901" t="str">
        <f>IF(B1901="","",CONCATENATE(Tabela2[[#This Row],[Nazwa pliku - render - lokalizacja folderu]],B1901))</f>
        <v>G:\LocalUser\snws\Rendery_dwg_rys\web_ok\UPGD_web_ok.png</v>
      </c>
      <c r="D1901" t="s">
        <v>2179</v>
      </c>
      <c r="E1901" t="s">
        <v>51</v>
      </c>
      <c r="F1901" t="str">
        <f>IF(E1901="","",CONCATENATE(Tabela2[[#This Row],[Nazwa pliku - .dwg - lokalizacja folderu]],E1901))</f>
        <v>G:\LocalUser\snws\Rendery_dwg_rys\dwg\UPGD-105.DWG</v>
      </c>
      <c r="G1901" t="s">
        <v>2185</v>
      </c>
      <c r="H1901" t="s">
        <v>2205</v>
      </c>
      <c r="I1901" t="str">
        <f>IF(H1901="","",CONCATENATE(Tabela2[[#This Row],[Rysunek .png - lokalizacja folderu]],H1901))</f>
        <v>G:\LocalUser\snws\Rendery_dwg_rys\rys\UPGD_rys.png</v>
      </c>
      <c r="J1901" t="s">
        <v>2181</v>
      </c>
      <c r="K1901" t="s">
        <v>2877</v>
      </c>
      <c r="L1901" t="str">
        <f>IF(K1901="","",CONCATENATE(Tabela2[[#This Row],[Zastosowania .jpg - lokalizacja folderu]],K1901))</f>
        <v>G:\LocalUser\snws\Rendery_dwg_rys\Zastosowania\obejmy-z-okladzina_z_rys.png</v>
      </c>
      <c r="N1901" t="str">
        <f>IF(M1901="","",CONCATENATE(Tabela2[[#This Row],[Zastosowania .jpg - lokalizacja folderu]],M1901))</f>
        <v/>
      </c>
      <c r="P1901" t="str">
        <f>IF(O1901="","",CONCATENATE(Tabela2[[#This Row],[Zastosowania .jpg - lokalizacja folderu]],O1901))</f>
        <v/>
      </c>
      <c r="Q1901" t="s">
        <v>2555</v>
      </c>
      <c r="R1901" t="s">
        <v>2875</v>
      </c>
      <c r="S1901" t="str">
        <f>IF(R1901="","",CONCATENATE(Tabela2[[#This Row],[Instrukcje .png - lokalizacja folderu]],R1901))</f>
        <v>G:\LocalUser\snws\Rendery_dwg_rys\Instrukcje\obejmy-z-okladzina_i_rys.png</v>
      </c>
      <c r="T1901" t="s">
        <v>2556</v>
      </c>
      <c r="U1901" t="s">
        <v>2577</v>
      </c>
      <c r="V1901" t="str">
        <f>IF(U1901="","",CONCATENATE(Tabela2[[#This Row],[Modele .rfa - lokalizacja folderu]],U1901))</f>
        <v>G:\LocalUser\snws\Rendery_dwg_rys\Modele 3D\NICZUK Pipe clamp DUO.rfa</v>
      </c>
      <c r="W1901" t="s">
        <v>2574</v>
      </c>
      <c r="X1901" t="s">
        <v>2718</v>
      </c>
      <c r="Y1901" t="str">
        <f>IF(X1901="","",CONCATENATE(Tabela2[[#This Row],[Modele .txt - lokalizacja folderu]],X1901))</f>
        <v>G:\LocalUser\snws\Rendery_dwg_rys\Modele 3D\NICZUK Pipe clamp DUO.txt</v>
      </c>
      <c r="Z1901" t="s">
        <v>2574</v>
      </c>
      <c r="AB1901" t="str">
        <f>IFERROR(VLOOKUP(Tabela2[[#This Row],[Kod]],[1]Arkusz7!$A:$W,23,FALSE),"")</f>
        <v>UPGD-105 SKR</v>
      </c>
    </row>
    <row r="1902" spans="1:28" x14ac:dyDescent="0.25">
      <c r="A1902">
        <v>35066</v>
      </c>
      <c r="B1902" t="s">
        <v>34</v>
      </c>
      <c r="C1902" t="str">
        <f>IF(B1902="","",CONCATENATE(Tabela2[[#This Row],[Nazwa pliku - render - lokalizacja folderu]],B1902))</f>
        <v>G:\LocalUser\snws\Rendery_dwg_rys\web_ok\UPGD_web_ok.png</v>
      </c>
      <c r="D1902" t="s">
        <v>2179</v>
      </c>
      <c r="E1902" t="s">
        <v>43</v>
      </c>
      <c r="F1902" t="str">
        <f>IF(E1902="","",CONCATENATE(Tabela2[[#This Row],[Nazwa pliku - .dwg - lokalizacja folderu]],E1902))</f>
        <v>G:\LocalUser\snws\Rendery_dwg_rys\dwg\UPGD-11_2.DWG</v>
      </c>
      <c r="G1902" t="s">
        <v>2185</v>
      </c>
      <c r="H1902" t="s">
        <v>2205</v>
      </c>
      <c r="I1902" t="str">
        <f>IF(H1902="","",CONCATENATE(Tabela2[[#This Row],[Rysunek .png - lokalizacja folderu]],H1902))</f>
        <v>G:\LocalUser\snws\Rendery_dwg_rys\rys\UPGD_rys.png</v>
      </c>
      <c r="J1902" t="s">
        <v>2181</v>
      </c>
      <c r="K1902" t="s">
        <v>2877</v>
      </c>
      <c r="L1902" t="str">
        <f>IF(K1902="","",CONCATENATE(Tabela2[[#This Row],[Zastosowania .jpg - lokalizacja folderu]],K1902))</f>
        <v>G:\LocalUser\snws\Rendery_dwg_rys\Zastosowania\obejmy-z-okladzina_z_rys.png</v>
      </c>
      <c r="N1902" t="str">
        <f>IF(M1902="","",CONCATENATE(Tabela2[[#This Row],[Zastosowania .jpg - lokalizacja folderu]],M1902))</f>
        <v/>
      </c>
      <c r="P1902" t="str">
        <f>IF(O1902="","",CONCATENATE(Tabela2[[#This Row],[Zastosowania .jpg - lokalizacja folderu]],O1902))</f>
        <v/>
      </c>
      <c r="Q1902" t="s">
        <v>2555</v>
      </c>
      <c r="R1902" t="s">
        <v>2875</v>
      </c>
      <c r="S1902" t="str">
        <f>IF(R1902="","",CONCATENATE(Tabela2[[#This Row],[Instrukcje .png - lokalizacja folderu]],R1902))</f>
        <v>G:\LocalUser\snws\Rendery_dwg_rys\Instrukcje\obejmy-z-okladzina_i_rys.png</v>
      </c>
      <c r="T1902" t="s">
        <v>2556</v>
      </c>
      <c r="U1902" t="s">
        <v>2577</v>
      </c>
      <c r="V1902" t="str">
        <f>IF(U1902="","",CONCATENATE(Tabela2[[#This Row],[Modele .rfa - lokalizacja folderu]],U1902))</f>
        <v>G:\LocalUser\snws\Rendery_dwg_rys\Modele 3D\NICZUK Pipe clamp DUO.rfa</v>
      </c>
      <c r="W1902" t="s">
        <v>2574</v>
      </c>
      <c r="X1902" t="s">
        <v>2718</v>
      </c>
      <c r="Y1902" t="str">
        <f>IF(X1902="","",CONCATENATE(Tabela2[[#This Row],[Modele .txt - lokalizacja folderu]],X1902))</f>
        <v>G:\LocalUser\snws\Rendery_dwg_rys\Modele 3D\NICZUK Pipe clamp DUO.txt</v>
      </c>
      <c r="Z1902" t="s">
        <v>2574</v>
      </c>
      <c r="AB1902" t="str">
        <f>IFERROR(VLOOKUP(Tabela2[[#This Row],[Kod]],[1]Arkusz7!$A:$W,23,FALSE),"")</f>
        <v>UPGD-11/2 BK</v>
      </c>
    </row>
    <row r="1903" spans="1:28" x14ac:dyDescent="0.25">
      <c r="A1903">
        <v>9182</v>
      </c>
      <c r="B1903" t="s">
        <v>34</v>
      </c>
      <c r="C1903" t="str">
        <f>IF(B1903="","",CONCATENATE(Tabela2[[#This Row],[Nazwa pliku - render - lokalizacja folderu]],B1903))</f>
        <v>G:\LocalUser\snws\Rendery_dwg_rys\web_ok\UPGD_web_ok.png</v>
      </c>
      <c r="D1903" t="s">
        <v>2179</v>
      </c>
      <c r="E1903" t="s">
        <v>43</v>
      </c>
      <c r="F1903" t="str">
        <f>IF(E1903="","",CONCATENATE(Tabela2[[#This Row],[Nazwa pliku - .dwg - lokalizacja folderu]],E1903))</f>
        <v>G:\LocalUser\snws\Rendery_dwg_rys\dwg\UPGD-11_2.DWG</v>
      </c>
      <c r="G1903" t="s">
        <v>2185</v>
      </c>
      <c r="H1903" t="s">
        <v>2205</v>
      </c>
      <c r="I1903" t="str">
        <f>IF(H1903="","",CONCATENATE(Tabela2[[#This Row],[Rysunek .png - lokalizacja folderu]],H1903))</f>
        <v>G:\LocalUser\snws\Rendery_dwg_rys\rys\UPGD_rys.png</v>
      </c>
      <c r="J1903" t="s">
        <v>2181</v>
      </c>
      <c r="K1903" t="s">
        <v>2877</v>
      </c>
      <c r="L1903" t="str">
        <f>IF(K1903="","",CONCATENATE(Tabela2[[#This Row],[Zastosowania .jpg - lokalizacja folderu]],K1903))</f>
        <v>G:\LocalUser\snws\Rendery_dwg_rys\Zastosowania\obejmy-z-okladzina_z_rys.png</v>
      </c>
      <c r="N1903" t="str">
        <f>IF(M1903="","",CONCATENATE(Tabela2[[#This Row],[Zastosowania .jpg - lokalizacja folderu]],M1903))</f>
        <v/>
      </c>
      <c r="P1903" t="str">
        <f>IF(O1903="","",CONCATENATE(Tabela2[[#This Row],[Zastosowania .jpg - lokalizacja folderu]],O1903))</f>
        <v/>
      </c>
      <c r="Q1903" t="s">
        <v>2555</v>
      </c>
      <c r="R1903" t="s">
        <v>2875</v>
      </c>
      <c r="S1903" t="str">
        <f>IF(R1903="","",CONCATENATE(Tabela2[[#This Row],[Instrukcje .png - lokalizacja folderu]],R1903))</f>
        <v>G:\LocalUser\snws\Rendery_dwg_rys\Instrukcje\obejmy-z-okladzina_i_rys.png</v>
      </c>
      <c r="T1903" t="s">
        <v>2556</v>
      </c>
      <c r="U1903" t="s">
        <v>2577</v>
      </c>
      <c r="V1903" t="str">
        <f>IF(U1903="","",CONCATENATE(Tabela2[[#This Row],[Modele .rfa - lokalizacja folderu]],U1903))</f>
        <v>G:\LocalUser\snws\Rendery_dwg_rys\Modele 3D\NICZUK Pipe clamp DUO.rfa</v>
      </c>
      <c r="W1903" t="s">
        <v>2574</v>
      </c>
      <c r="X1903" t="s">
        <v>2718</v>
      </c>
      <c r="Y1903" t="str">
        <f>IF(X1903="","",CONCATENATE(Tabela2[[#This Row],[Modele .txt - lokalizacja folderu]],X1903))</f>
        <v>G:\LocalUser\snws\Rendery_dwg_rys\Modele 3D\NICZUK Pipe clamp DUO.txt</v>
      </c>
      <c r="Z1903" t="s">
        <v>2574</v>
      </c>
      <c r="AB1903" t="str">
        <f>IFERROR(VLOOKUP(Tabela2[[#This Row],[Kod]],[1]Arkusz7!$A:$W,23,FALSE),"")</f>
        <v>UPGD-11/2 KPL</v>
      </c>
    </row>
    <row r="1904" spans="1:28" x14ac:dyDescent="0.25">
      <c r="A1904">
        <v>9329</v>
      </c>
      <c r="B1904" t="s">
        <v>34</v>
      </c>
      <c r="C1904" t="str">
        <f>IF(B1904="","",CONCATENATE(Tabela2[[#This Row],[Nazwa pliku - render - lokalizacja folderu]],B1904))</f>
        <v>G:\LocalUser\snws\Rendery_dwg_rys\web_ok\UPGD_web_ok.png</v>
      </c>
      <c r="D1904" t="s">
        <v>2179</v>
      </c>
      <c r="E1904" t="s">
        <v>43</v>
      </c>
      <c r="F1904" t="str">
        <f>IF(E1904="","",CONCATENATE(Tabela2[[#This Row],[Nazwa pliku - .dwg - lokalizacja folderu]],E1904))</f>
        <v>G:\LocalUser\snws\Rendery_dwg_rys\dwg\UPGD-11_2.DWG</v>
      </c>
      <c r="G1904" t="s">
        <v>2185</v>
      </c>
      <c r="H1904" t="s">
        <v>2205</v>
      </c>
      <c r="I1904" t="str">
        <f>IF(H1904="","",CONCATENATE(Tabela2[[#This Row],[Rysunek .png - lokalizacja folderu]],H1904))</f>
        <v>G:\LocalUser\snws\Rendery_dwg_rys\rys\UPGD_rys.png</v>
      </c>
      <c r="J1904" t="s">
        <v>2181</v>
      </c>
      <c r="K1904" t="s">
        <v>2877</v>
      </c>
      <c r="L1904" t="str">
        <f>IF(K1904="","",CONCATENATE(Tabela2[[#This Row],[Zastosowania .jpg - lokalizacja folderu]],K1904))</f>
        <v>G:\LocalUser\snws\Rendery_dwg_rys\Zastosowania\obejmy-z-okladzina_z_rys.png</v>
      </c>
      <c r="N1904" t="str">
        <f>IF(M1904="","",CONCATENATE(Tabela2[[#This Row],[Zastosowania .jpg - lokalizacja folderu]],M1904))</f>
        <v/>
      </c>
      <c r="P1904" t="str">
        <f>IF(O1904="","",CONCATENATE(Tabela2[[#This Row],[Zastosowania .jpg - lokalizacja folderu]],O1904))</f>
        <v/>
      </c>
      <c r="Q1904" t="s">
        <v>2555</v>
      </c>
      <c r="R1904" t="s">
        <v>2875</v>
      </c>
      <c r="S1904" t="str">
        <f>IF(R1904="","",CONCATENATE(Tabela2[[#This Row],[Instrukcje .png - lokalizacja folderu]],R1904))</f>
        <v>G:\LocalUser\snws\Rendery_dwg_rys\Instrukcje\obejmy-z-okladzina_i_rys.png</v>
      </c>
      <c r="T1904" t="s">
        <v>2556</v>
      </c>
      <c r="U1904" t="s">
        <v>2577</v>
      </c>
      <c r="V1904" t="str">
        <f>IF(U1904="","",CONCATENATE(Tabela2[[#This Row],[Modele .rfa - lokalizacja folderu]],U1904))</f>
        <v>G:\LocalUser\snws\Rendery_dwg_rys\Modele 3D\NICZUK Pipe clamp DUO.rfa</v>
      </c>
      <c r="W1904" t="s">
        <v>2574</v>
      </c>
      <c r="X1904" t="s">
        <v>2718</v>
      </c>
      <c r="Y1904" t="str">
        <f>IF(X1904="","",CONCATENATE(Tabela2[[#This Row],[Modele .txt - lokalizacja folderu]],X1904))</f>
        <v>G:\LocalUser\snws\Rendery_dwg_rys\Modele 3D\NICZUK Pipe clamp DUO.txt</v>
      </c>
      <c r="Z1904" t="s">
        <v>2574</v>
      </c>
      <c r="AB1904" t="str">
        <f>IFERROR(VLOOKUP(Tabela2[[#This Row],[Kod]],[1]Arkusz7!$A:$W,23,FALSE),"")</f>
        <v>UPGD-11/2 SKR</v>
      </c>
    </row>
    <row r="1905" spans="1:28" x14ac:dyDescent="0.25">
      <c r="A1905">
        <v>35069</v>
      </c>
      <c r="B1905" t="s">
        <v>34</v>
      </c>
      <c r="C1905" t="str">
        <f>IF(B1905="","",CONCATENATE(Tabela2[[#This Row],[Nazwa pliku - render - lokalizacja folderu]],B1905))</f>
        <v>G:\LocalUser\snws\Rendery_dwg_rys\web_ok\UPGD_web_ok.png</v>
      </c>
      <c r="D1905" t="s">
        <v>2179</v>
      </c>
      <c r="E1905" t="s">
        <v>42</v>
      </c>
      <c r="F1905" t="str">
        <f>IF(E1905="","",CONCATENATE(Tabela2[[#This Row],[Nazwa pliku - .dwg - lokalizacja folderu]],E1905))</f>
        <v>G:\LocalUser\snws\Rendery_dwg_rys\dwg\UPGD-11_4.DWG</v>
      </c>
      <c r="G1905" t="s">
        <v>2185</v>
      </c>
      <c r="H1905" t="s">
        <v>2205</v>
      </c>
      <c r="I1905" t="str">
        <f>IF(H1905="","",CONCATENATE(Tabela2[[#This Row],[Rysunek .png - lokalizacja folderu]],H1905))</f>
        <v>G:\LocalUser\snws\Rendery_dwg_rys\rys\UPGD_rys.png</v>
      </c>
      <c r="J1905" t="s">
        <v>2181</v>
      </c>
      <c r="K1905" t="s">
        <v>2877</v>
      </c>
      <c r="L1905" t="str">
        <f>IF(K1905="","",CONCATENATE(Tabela2[[#This Row],[Zastosowania .jpg - lokalizacja folderu]],K1905))</f>
        <v>G:\LocalUser\snws\Rendery_dwg_rys\Zastosowania\obejmy-z-okladzina_z_rys.png</v>
      </c>
      <c r="N1905" t="str">
        <f>IF(M1905="","",CONCATENATE(Tabela2[[#This Row],[Zastosowania .jpg - lokalizacja folderu]],M1905))</f>
        <v/>
      </c>
      <c r="P1905" t="str">
        <f>IF(O1905="","",CONCATENATE(Tabela2[[#This Row],[Zastosowania .jpg - lokalizacja folderu]],O1905))</f>
        <v/>
      </c>
      <c r="Q1905" t="s">
        <v>2555</v>
      </c>
      <c r="R1905" t="s">
        <v>2875</v>
      </c>
      <c r="S1905" t="str">
        <f>IF(R1905="","",CONCATENATE(Tabela2[[#This Row],[Instrukcje .png - lokalizacja folderu]],R1905))</f>
        <v>G:\LocalUser\snws\Rendery_dwg_rys\Instrukcje\obejmy-z-okladzina_i_rys.png</v>
      </c>
      <c r="T1905" t="s">
        <v>2556</v>
      </c>
      <c r="U1905" t="s">
        <v>2577</v>
      </c>
      <c r="V1905" t="str">
        <f>IF(U1905="","",CONCATENATE(Tabela2[[#This Row],[Modele .rfa - lokalizacja folderu]],U1905))</f>
        <v>G:\LocalUser\snws\Rendery_dwg_rys\Modele 3D\NICZUK Pipe clamp DUO.rfa</v>
      </c>
      <c r="W1905" t="s">
        <v>2574</v>
      </c>
      <c r="X1905" t="s">
        <v>2718</v>
      </c>
      <c r="Y1905" t="str">
        <f>IF(X1905="","",CONCATENATE(Tabela2[[#This Row],[Modele .txt - lokalizacja folderu]],X1905))</f>
        <v>G:\LocalUser\snws\Rendery_dwg_rys\Modele 3D\NICZUK Pipe clamp DUO.txt</v>
      </c>
      <c r="Z1905" t="s">
        <v>2574</v>
      </c>
      <c r="AB1905" t="str">
        <f>IFERROR(VLOOKUP(Tabela2[[#This Row],[Kod]],[1]Arkusz7!$A:$W,23,FALSE),"")</f>
        <v>UPGD-11/4 BK</v>
      </c>
    </row>
    <row r="1906" spans="1:28" x14ac:dyDescent="0.25">
      <c r="A1906">
        <v>9183</v>
      </c>
      <c r="B1906" t="s">
        <v>34</v>
      </c>
      <c r="C1906" t="str">
        <f>IF(B1906="","",CONCATENATE(Tabela2[[#This Row],[Nazwa pliku - render - lokalizacja folderu]],B1906))</f>
        <v>G:\LocalUser\snws\Rendery_dwg_rys\web_ok\UPGD_web_ok.png</v>
      </c>
      <c r="D1906" t="s">
        <v>2179</v>
      </c>
      <c r="E1906" t="s">
        <v>42</v>
      </c>
      <c r="F1906" t="str">
        <f>IF(E1906="","",CONCATENATE(Tabela2[[#This Row],[Nazwa pliku - .dwg - lokalizacja folderu]],E1906))</f>
        <v>G:\LocalUser\snws\Rendery_dwg_rys\dwg\UPGD-11_4.DWG</v>
      </c>
      <c r="G1906" t="s">
        <v>2185</v>
      </c>
      <c r="H1906" t="s">
        <v>2205</v>
      </c>
      <c r="I1906" t="str">
        <f>IF(H1906="","",CONCATENATE(Tabela2[[#This Row],[Rysunek .png - lokalizacja folderu]],H1906))</f>
        <v>G:\LocalUser\snws\Rendery_dwg_rys\rys\UPGD_rys.png</v>
      </c>
      <c r="J1906" t="s">
        <v>2181</v>
      </c>
      <c r="K1906" t="s">
        <v>2877</v>
      </c>
      <c r="L1906" t="str">
        <f>IF(K1906="","",CONCATENATE(Tabela2[[#This Row],[Zastosowania .jpg - lokalizacja folderu]],K1906))</f>
        <v>G:\LocalUser\snws\Rendery_dwg_rys\Zastosowania\obejmy-z-okladzina_z_rys.png</v>
      </c>
      <c r="N1906" t="str">
        <f>IF(M1906="","",CONCATENATE(Tabela2[[#This Row],[Zastosowania .jpg - lokalizacja folderu]],M1906))</f>
        <v/>
      </c>
      <c r="P1906" t="str">
        <f>IF(O1906="","",CONCATENATE(Tabela2[[#This Row],[Zastosowania .jpg - lokalizacja folderu]],O1906))</f>
        <v/>
      </c>
      <c r="Q1906" t="s">
        <v>2555</v>
      </c>
      <c r="R1906" t="s">
        <v>2875</v>
      </c>
      <c r="S1906" t="str">
        <f>IF(R1906="","",CONCATENATE(Tabela2[[#This Row],[Instrukcje .png - lokalizacja folderu]],R1906))</f>
        <v>G:\LocalUser\snws\Rendery_dwg_rys\Instrukcje\obejmy-z-okladzina_i_rys.png</v>
      </c>
      <c r="T1906" t="s">
        <v>2556</v>
      </c>
      <c r="U1906" t="s">
        <v>2577</v>
      </c>
      <c r="V1906" t="str">
        <f>IF(U1906="","",CONCATENATE(Tabela2[[#This Row],[Modele .rfa - lokalizacja folderu]],U1906))</f>
        <v>G:\LocalUser\snws\Rendery_dwg_rys\Modele 3D\NICZUK Pipe clamp DUO.rfa</v>
      </c>
      <c r="W1906" t="s">
        <v>2574</v>
      </c>
      <c r="X1906" t="s">
        <v>2718</v>
      </c>
      <c r="Y1906" t="str">
        <f>IF(X1906="","",CONCATENATE(Tabela2[[#This Row],[Modele .txt - lokalizacja folderu]],X1906))</f>
        <v>G:\LocalUser\snws\Rendery_dwg_rys\Modele 3D\NICZUK Pipe clamp DUO.txt</v>
      </c>
      <c r="Z1906" t="s">
        <v>2574</v>
      </c>
      <c r="AB1906" t="str">
        <f>IFERROR(VLOOKUP(Tabela2[[#This Row],[Kod]],[1]Arkusz7!$A:$W,23,FALSE),"")</f>
        <v>UPGD-11/4 KPL</v>
      </c>
    </row>
    <row r="1907" spans="1:28" x14ac:dyDescent="0.25">
      <c r="A1907">
        <v>9330</v>
      </c>
      <c r="B1907" t="s">
        <v>34</v>
      </c>
      <c r="C1907" t="str">
        <f>IF(B1907="","",CONCATENATE(Tabela2[[#This Row],[Nazwa pliku - render - lokalizacja folderu]],B1907))</f>
        <v>G:\LocalUser\snws\Rendery_dwg_rys\web_ok\UPGD_web_ok.png</v>
      </c>
      <c r="D1907" t="s">
        <v>2179</v>
      </c>
      <c r="E1907" t="s">
        <v>42</v>
      </c>
      <c r="F1907" t="str">
        <f>IF(E1907="","",CONCATENATE(Tabela2[[#This Row],[Nazwa pliku - .dwg - lokalizacja folderu]],E1907))</f>
        <v>G:\LocalUser\snws\Rendery_dwg_rys\dwg\UPGD-11_4.DWG</v>
      </c>
      <c r="G1907" t="s">
        <v>2185</v>
      </c>
      <c r="H1907" t="s">
        <v>2205</v>
      </c>
      <c r="I1907" t="str">
        <f>IF(H1907="","",CONCATENATE(Tabela2[[#This Row],[Rysunek .png - lokalizacja folderu]],H1907))</f>
        <v>G:\LocalUser\snws\Rendery_dwg_rys\rys\UPGD_rys.png</v>
      </c>
      <c r="J1907" t="s">
        <v>2181</v>
      </c>
      <c r="K1907" t="s">
        <v>2877</v>
      </c>
      <c r="L1907" t="str">
        <f>IF(K1907="","",CONCATENATE(Tabela2[[#This Row],[Zastosowania .jpg - lokalizacja folderu]],K1907))</f>
        <v>G:\LocalUser\snws\Rendery_dwg_rys\Zastosowania\obejmy-z-okladzina_z_rys.png</v>
      </c>
      <c r="N1907" t="str">
        <f>IF(M1907="","",CONCATENATE(Tabela2[[#This Row],[Zastosowania .jpg - lokalizacja folderu]],M1907))</f>
        <v/>
      </c>
      <c r="P1907" t="str">
        <f>IF(O1907="","",CONCATENATE(Tabela2[[#This Row],[Zastosowania .jpg - lokalizacja folderu]],O1907))</f>
        <v/>
      </c>
      <c r="Q1907" t="s">
        <v>2555</v>
      </c>
      <c r="R1907" t="s">
        <v>2875</v>
      </c>
      <c r="S1907" t="str">
        <f>IF(R1907="","",CONCATENATE(Tabela2[[#This Row],[Instrukcje .png - lokalizacja folderu]],R1907))</f>
        <v>G:\LocalUser\snws\Rendery_dwg_rys\Instrukcje\obejmy-z-okladzina_i_rys.png</v>
      </c>
      <c r="T1907" t="s">
        <v>2556</v>
      </c>
      <c r="U1907" t="s">
        <v>2577</v>
      </c>
      <c r="V1907" t="str">
        <f>IF(U1907="","",CONCATENATE(Tabela2[[#This Row],[Modele .rfa - lokalizacja folderu]],U1907))</f>
        <v>G:\LocalUser\snws\Rendery_dwg_rys\Modele 3D\NICZUK Pipe clamp DUO.rfa</v>
      </c>
      <c r="W1907" t="s">
        <v>2574</v>
      </c>
      <c r="X1907" t="s">
        <v>2718</v>
      </c>
      <c r="Y1907" t="str">
        <f>IF(X1907="","",CONCATENATE(Tabela2[[#This Row],[Modele .txt - lokalizacja folderu]],X1907))</f>
        <v>G:\LocalUser\snws\Rendery_dwg_rys\Modele 3D\NICZUK Pipe clamp DUO.txt</v>
      </c>
      <c r="Z1907" t="s">
        <v>2574</v>
      </c>
      <c r="AB1907" t="str">
        <f>IFERROR(VLOOKUP(Tabela2[[#This Row],[Kod]],[1]Arkusz7!$A:$W,23,FALSE),"")</f>
        <v>UPGD-11/4 SKR</v>
      </c>
    </row>
    <row r="1908" spans="1:28" x14ac:dyDescent="0.25">
      <c r="A1908">
        <v>35071</v>
      </c>
      <c r="B1908" t="s">
        <v>34</v>
      </c>
      <c r="C1908" t="str">
        <f>IF(B1908="","",CONCATENATE(Tabela2[[#This Row],[Nazwa pliku - render - lokalizacja folderu]],B1908))</f>
        <v>G:\LocalUser\snws\Rendery_dwg_rys\web_ok\UPGD_web_ok.png</v>
      </c>
      <c r="D1908" t="s">
        <v>2179</v>
      </c>
      <c r="E1908" t="s">
        <v>35</v>
      </c>
      <c r="F1908" t="str">
        <f>IF(E1908="","",CONCATENATE(Tabela2[[#This Row],[Nazwa pliku - .dwg - lokalizacja folderu]],E1908))</f>
        <v>G:\LocalUser\snws\Rendery_dwg_rys\dwg\UPGD-12.DWG</v>
      </c>
      <c r="G1908" t="s">
        <v>2185</v>
      </c>
      <c r="H1908" t="s">
        <v>2205</v>
      </c>
      <c r="I1908" t="str">
        <f>IF(H1908="","",CONCATENATE(Tabela2[[#This Row],[Rysunek .png - lokalizacja folderu]],H1908))</f>
        <v>G:\LocalUser\snws\Rendery_dwg_rys\rys\UPGD_rys.png</v>
      </c>
      <c r="J1908" t="s">
        <v>2181</v>
      </c>
      <c r="K1908" t="s">
        <v>2877</v>
      </c>
      <c r="L1908" t="str">
        <f>IF(K1908="","",CONCATENATE(Tabela2[[#This Row],[Zastosowania .jpg - lokalizacja folderu]],K1908))</f>
        <v>G:\LocalUser\snws\Rendery_dwg_rys\Zastosowania\obejmy-z-okladzina_z_rys.png</v>
      </c>
      <c r="N1908" t="str">
        <f>IF(M1908="","",CONCATENATE(Tabela2[[#This Row],[Zastosowania .jpg - lokalizacja folderu]],M1908))</f>
        <v/>
      </c>
      <c r="P1908" t="str">
        <f>IF(O1908="","",CONCATENATE(Tabela2[[#This Row],[Zastosowania .jpg - lokalizacja folderu]],O1908))</f>
        <v/>
      </c>
      <c r="Q1908" t="s">
        <v>2555</v>
      </c>
      <c r="R1908" t="s">
        <v>2875</v>
      </c>
      <c r="S1908" t="str">
        <f>IF(R1908="","",CONCATENATE(Tabela2[[#This Row],[Instrukcje .png - lokalizacja folderu]],R1908))</f>
        <v>G:\LocalUser\snws\Rendery_dwg_rys\Instrukcje\obejmy-z-okladzina_i_rys.png</v>
      </c>
      <c r="T1908" t="s">
        <v>2556</v>
      </c>
      <c r="U1908" t="s">
        <v>2577</v>
      </c>
      <c r="V1908" t="str">
        <f>IF(U1908="","",CONCATENATE(Tabela2[[#This Row],[Modele .rfa - lokalizacja folderu]],U1908))</f>
        <v>G:\LocalUser\snws\Rendery_dwg_rys\Modele 3D\NICZUK Pipe clamp DUO.rfa</v>
      </c>
      <c r="W1908" t="s">
        <v>2574</v>
      </c>
      <c r="X1908" t="s">
        <v>2718</v>
      </c>
      <c r="Y1908" t="str">
        <f>IF(X1908="","",CONCATENATE(Tabela2[[#This Row],[Modele .txt - lokalizacja folderu]],X1908))</f>
        <v>G:\LocalUser\snws\Rendery_dwg_rys\Modele 3D\NICZUK Pipe clamp DUO.txt</v>
      </c>
      <c r="Z1908" t="s">
        <v>2574</v>
      </c>
      <c r="AB1908" t="str">
        <f>IFERROR(VLOOKUP(Tabela2[[#This Row],[Kod]],[1]Arkusz7!$A:$W,23,FALSE),"")</f>
        <v>UPGD-12 BK</v>
      </c>
    </row>
    <row r="1909" spans="1:28" x14ac:dyDescent="0.25">
      <c r="A1909">
        <v>16371</v>
      </c>
      <c r="B1909" t="s">
        <v>34</v>
      </c>
      <c r="C1909" t="str">
        <f>IF(B1909="","",CONCATENATE(Tabela2[[#This Row],[Nazwa pliku - render - lokalizacja folderu]],B1909))</f>
        <v>G:\LocalUser\snws\Rendery_dwg_rys\web_ok\UPGD_web_ok.png</v>
      </c>
      <c r="D1909" t="s">
        <v>2179</v>
      </c>
      <c r="E1909" t="s">
        <v>35</v>
      </c>
      <c r="F1909" t="str">
        <f>IF(E1909="","",CONCATENATE(Tabela2[[#This Row],[Nazwa pliku - .dwg - lokalizacja folderu]],E1909))</f>
        <v>G:\LocalUser\snws\Rendery_dwg_rys\dwg\UPGD-12.DWG</v>
      </c>
      <c r="G1909" t="s">
        <v>2185</v>
      </c>
      <c r="H1909" t="s">
        <v>2205</v>
      </c>
      <c r="I1909" t="str">
        <f>IF(H1909="","",CONCATENATE(Tabela2[[#This Row],[Rysunek .png - lokalizacja folderu]],H1909))</f>
        <v>G:\LocalUser\snws\Rendery_dwg_rys\rys\UPGD_rys.png</v>
      </c>
      <c r="J1909" t="s">
        <v>2181</v>
      </c>
      <c r="K1909" t="s">
        <v>2877</v>
      </c>
      <c r="L1909" t="str">
        <f>IF(K1909="","",CONCATENATE(Tabela2[[#This Row],[Zastosowania .jpg - lokalizacja folderu]],K1909))</f>
        <v>G:\LocalUser\snws\Rendery_dwg_rys\Zastosowania\obejmy-z-okladzina_z_rys.png</v>
      </c>
      <c r="N1909" t="str">
        <f>IF(M1909="","",CONCATENATE(Tabela2[[#This Row],[Zastosowania .jpg - lokalizacja folderu]],M1909))</f>
        <v/>
      </c>
      <c r="P1909" t="str">
        <f>IF(O1909="","",CONCATENATE(Tabela2[[#This Row],[Zastosowania .jpg - lokalizacja folderu]],O1909))</f>
        <v/>
      </c>
      <c r="Q1909" t="s">
        <v>2555</v>
      </c>
      <c r="R1909" t="s">
        <v>2875</v>
      </c>
      <c r="S1909" t="str">
        <f>IF(R1909="","",CONCATENATE(Tabela2[[#This Row],[Instrukcje .png - lokalizacja folderu]],R1909))</f>
        <v>G:\LocalUser\snws\Rendery_dwg_rys\Instrukcje\obejmy-z-okladzina_i_rys.png</v>
      </c>
      <c r="T1909" t="s">
        <v>2556</v>
      </c>
      <c r="U1909" t="s">
        <v>2577</v>
      </c>
      <c r="V1909" t="str">
        <f>IF(U1909="","",CONCATENATE(Tabela2[[#This Row],[Modele .rfa - lokalizacja folderu]],U1909))</f>
        <v>G:\LocalUser\snws\Rendery_dwg_rys\Modele 3D\NICZUK Pipe clamp DUO.rfa</v>
      </c>
      <c r="W1909" t="s">
        <v>2574</v>
      </c>
      <c r="X1909" t="s">
        <v>2718</v>
      </c>
      <c r="Y1909" t="str">
        <f>IF(X1909="","",CONCATENATE(Tabela2[[#This Row],[Modele .txt - lokalizacja folderu]],X1909))</f>
        <v>G:\LocalUser\snws\Rendery_dwg_rys\Modele 3D\NICZUK Pipe clamp DUO.txt</v>
      </c>
      <c r="Z1909" t="s">
        <v>2574</v>
      </c>
      <c r="AB1909" t="str">
        <f>IFERROR(VLOOKUP(Tabela2[[#This Row],[Kod]],[1]Arkusz7!$A:$W,23,FALSE),"")</f>
        <v>UPGD-12 KPL</v>
      </c>
    </row>
    <row r="1910" spans="1:28" x14ac:dyDescent="0.25">
      <c r="A1910">
        <v>16372</v>
      </c>
      <c r="B1910" t="s">
        <v>34</v>
      </c>
      <c r="C1910" t="str">
        <f>IF(B1910="","",CONCATENATE(Tabela2[[#This Row],[Nazwa pliku - render - lokalizacja folderu]],B1910))</f>
        <v>G:\LocalUser\snws\Rendery_dwg_rys\web_ok\UPGD_web_ok.png</v>
      </c>
      <c r="D1910" t="s">
        <v>2179</v>
      </c>
      <c r="E1910" t="s">
        <v>35</v>
      </c>
      <c r="F1910" t="str">
        <f>IF(E1910="","",CONCATENATE(Tabela2[[#This Row],[Nazwa pliku - .dwg - lokalizacja folderu]],E1910))</f>
        <v>G:\LocalUser\snws\Rendery_dwg_rys\dwg\UPGD-12.DWG</v>
      </c>
      <c r="G1910" t="s">
        <v>2185</v>
      </c>
      <c r="H1910" t="s">
        <v>2205</v>
      </c>
      <c r="I1910" t="str">
        <f>IF(H1910="","",CONCATENATE(Tabela2[[#This Row],[Rysunek .png - lokalizacja folderu]],H1910))</f>
        <v>G:\LocalUser\snws\Rendery_dwg_rys\rys\UPGD_rys.png</v>
      </c>
      <c r="J1910" t="s">
        <v>2181</v>
      </c>
      <c r="K1910" t="s">
        <v>2877</v>
      </c>
      <c r="L1910" t="str">
        <f>IF(K1910="","",CONCATENATE(Tabela2[[#This Row],[Zastosowania .jpg - lokalizacja folderu]],K1910))</f>
        <v>G:\LocalUser\snws\Rendery_dwg_rys\Zastosowania\obejmy-z-okladzina_z_rys.png</v>
      </c>
      <c r="N1910" t="str">
        <f>IF(M1910="","",CONCATENATE(Tabela2[[#This Row],[Zastosowania .jpg - lokalizacja folderu]],M1910))</f>
        <v/>
      </c>
      <c r="P1910" t="str">
        <f>IF(O1910="","",CONCATENATE(Tabela2[[#This Row],[Zastosowania .jpg - lokalizacja folderu]],O1910))</f>
        <v/>
      </c>
      <c r="Q1910" t="s">
        <v>2555</v>
      </c>
      <c r="R1910" t="s">
        <v>2875</v>
      </c>
      <c r="S1910" t="str">
        <f>IF(R1910="","",CONCATENATE(Tabela2[[#This Row],[Instrukcje .png - lokalizacja folderu]],R1910))</f>
        <v>G:\LocalUser\snws\Rendery_dwg_rys\Instrukcje\obejmy-z-okladzina_i_rys.png</v>
      </c>
      <c r="T1910" t="s">
        <v>2556</v>
      </c>
      <c r="U1910" t="s">
        <v>2577</v>
      </c>
      <c r="V1910" t="str">
        <f>IF(U1910="","",CONCATENATE(Tabela2[[#This Row],[Modele .rfa - lokalizacja folderu]],U1910))</f>
        <v>G:\LocalUser\snws\Rendery_dwg_rys\Modele 3D\NICZUK Pipe clamp DUO.rfa</v>
      </c>
      <c r="W1910" t="s">
        <v>2574</v>
      </c>
      <c r="X1910" t="s">
        <v>2718</v>
      </c>
      <c r="Y1910" t="str">
        <f>IF(X1910="","",CONCATENATE(Tabela2[[#This Row],[Modele .txt - lokalizacja folderu]],X1910))</f>
        <v>G:\LocalUser\snws\Rendery_dwg_rys\Modele 3D\NICZUK Pipe clamp DUO.txt</v>
      </c>
      <c r="Z1910" t="s">
        <v>2574</v>
      </c>
      <c r="AB1910" t="str">
        <f>IFERROR(VLOOKUP(Tabela2[[#This Row],[Kod]],[1]Arkusz7!$A:$W,23,FALSE),"")</f>
        <v>UPGD-12 SKR</v>
      </c>
    </row>
    <row r="1911" spans="1:28" x14ac:dyDescent="0.25">
      <c r="A1911">
        <v>35074</v>
      </c>
      <c r="B1911" t="s">
        <v>34</v>
      </c>
      <c r="C1911" t="str">
        <f>IF(B1911="","",CONCATENATE(Tabela2[[#This Row],[Nazwa pliku - render - lokalizacja folderu]],B1911))</f>
        <v>G:\LocalUser\snws\Rendery_dwg_rys\web_ok\UPGD_web_ok.png</v>
      </c>
      <c r="D1911" t="s">
        <v>2179</v>
      </c>
      <c r="E1911" t="s">
        <v>53</v>
      </c>
      <c r="F1911" t="str">
        <f>IF(E1911="","",CONCATENATE(Tabela2[[#This Row],[Nazwa pliku - .dwg - lokalizacja folderu]],E1911))</f>
        <v>G:\LocalUser\snws\Rendery_dwg_rys\dwg\UPGD-120.DWG</v>
      </c>
      <c r="G1911" t="s">
        <v>2185</v>
      </c>
      <c r="H1911" t="s">
        <v>2205</v>
      </c>
      <c r="I1911" t="str">
        <f>IF(H1911="","",CONCATENATE(Tabela2[[#This Row],[Rysunek .png - lokalizacja folderu]],H1911))</f>
        <v>G:\LocalUser\snws\Rendery_dwg_rys\rys\UPGD_rys.png</v>
      </c>
      <c r="J1911" t="s">
        <v>2181</v>
      </c>
      <c r="K1911" t="s">
        <v>2877</v>
      </c>
      <c r="L1911" t="str">
        <f>IF(K1911="","",CONCATENATE(Tabela2[[#This Row],[Zastosowania .jpg - lokalizacja folderu]],K1911))</f>
        <v>G:\LocalUser\snws\Rendery_dwg_rys\Zastosowania\obejmy-z-okladzina_z_rys.png</v>
      </c>
      <c r="N1911" t="str">
        <f>IF(M1911="","",CONCATENATE(Tabela2[[#This Row],[Zastosowania .jpg - lokalizacja folderu]],M1911))</f>
        <v/>
      </c>
      <c r="P1911" t="str">
        <f>IF(O1911="","",CONCATENATE(Tabela2[[#This Row],[Zastosowania .jpg - lokalizacja folderu]],O1911))</f>
        <v/>
      </c>
      <c r="Q1911" t="s">
        <v>2555</v>
      </c>
      <c r="R1911" t="s">
        <v>2875</v>
      </c>
      <c r="S1911" t="str">
        <f>IF(R1911="","",CONCATENATE(Tabela2[[#This Row],[Instrukcje .png - lokalizacja folderu]],R1911))</f>
        <v>G:\LocalUser\snws\Rendery_dwg_rys\Instrukcje\obejmy-z-okladzina_i_rys.png</v>
      </c>
      <c r="T1911" t="s">
        <v>2556</v>
      </c>
      <c r="U1911" t="s">
        <v>2577</v>
      </c>
      <c r="V1911" t="str">
        <f>IF(U1911="","",CONCATENATE(Tabela2[[#This Row],[Modele .rfa - lokalizacja folderu]],U1911))</f>
        <v>G:\LocalUser\snws\Rendery_dwg_rys\Modele 3D\NICZUK Pipe clamp DUO.rfa</v>
      </c>
      <c r="W1911" t="s">
        <v>2574</v>
      </c>
      <c r="X1911" t="s">
        <v>2718</v>
      </c>
      <c r="Y1911" t="str">
        <f>IF(X1911="","",CONCATENATE(Tabela2[[#This Row],[Modele .txt - lokalizacja folderu]],X1911))</f>
        <v>G:\LocalUser\snws\Rendery_dwg_rys\Modele 3D\NICZUK Pipe clamp DUO.txt</v>
      </c>
      <c r="Z1911" t="s">
        <v>2574</v>
      </c>
      <c r="AB1911" t="str">
        <f>IFERROR(VLOOKUP(Tabela2[[#This Row],[Kod]],[1]Arkusz7!$A:$W,23,FALSE),"")</f>
        <v>UPGD-120 BK</v>
      </c>
    </row>
    <row r="1912" spans="1:28" x14ac:dyDescent="0.25">
      <c r="A1912">
        <v>20470</v>
      </c>
      <c r="B1912" t="s">
        <v>34</v>
      </c>
      <c r="C1912" t="str">
        <f>IF(B1912="","",CONCATENATE(Tabela2[[#This Row],[Nazwa pliku - render - lokalizacja folderu]],B1912))</f>
        <v>G:\LocalUser\snws\Rendery_dwg_rys\web_ok\UPGD_web_ok.png</v>
      </c>
      <c r="D1912" t="s">
        <v>2179</v>
      </c>
      <c r="E1912" t="s">
        <v>53</v>
      </c>
      <c r="F1912" t="str">
        <f>IF(E1912="","",CONCATENATE(Tabela2[[#This Row],[Nazwa pliku - .dwg - lokalizacja folderu]],E1912))</f>
        <v>G:\LocalUser\snws\Rendery_dwg_rys\dwg\UPGD-120.DWG</v>
      </c>
      <c r="G1912" t="s">
        <v>2185</v>
      </c>
      <c r="H1912" t="s">
        <v>2205</v>
      </c>
      <c r="I1912" t="str">
        <f>IF(H1912="","",CONCATENATE(Tabela2[[#This Row],[Rysunek .png - lokalizacja folderu]],H1912))</f>
        <v>G:\LocalUser\snws\Rendery_dwg_rys\rys\UPGD_rys.png</v>
      </c>
      <c r="J1912" t="s">
        <v>2181</v>
      </c>
      <c r="K1912" t="s">
        <v>2877</v>
      </c>
      <c r="L1912" t="str">
        <f>IF(K1912="","",CONCATENATE(Tabela2[[#This Row],[Zastosowania .jpg - lokalizacja folderu]],K1912))</f>
        <v>G:\LocalUser\snws\Rendery_dwg_rys\Zastosowania\obejmy-z-okladzina_z_rys.png</v>
      </c>
      <c r="N1912" t="str">
        <f>IF(M1912="","",CONCATENATE(Tabela2[[#This Row],[Zastosowania .jpg - lokalizacja folderu]],M1912))</f>
        <v/>
      </c>
      <c r="P1912" t="str">
        <f>IF(O1912="","",CONCATENATE(Tabela2[[#This Row],[Zastosowania .jpg - lokalizacja folderu]],O1912))</f>
        <v/>
      </c>
      <c r="Q1912" t="s">
        <v>2555</v>
      </c>
      <c r="R1912" t="s">
        <v>2875</v>
      </c>
      <c r="S1912" t="str">
        <f>IF(R1912="","",CONCATENATE(Tabela2[[#This Row],[Instrukcje .png - lokalizacja folderu]],R1912))</f>
        <v>G:\LocalUser\snws\Rendery_dwg_rys\Instrukcje\obejmy-z-okladzina_i_rys.png</v>
      </c>
      <c r="T1912" t="s">
        <v>2556</v>
      </c>
      <c r="U1912" t="s">
        <v>2577</v>
      </c>
      <c r="V1912" t="str">
        <f>IF(U1912="","",CONCATENATE(Tabela2[[#This Row],[Modele .rfa - lokalizacja folderu]],U1912))</f>
        <v>G:\LocalUser\snws\Rendery_dwg_rys\Modele 3D\NICZUK Pipe clamp DUO.rfa</v>
      </c>
      <c r="W1912" t="s">
        <v>2574</v>
      </c>
      <c r="X1912" t="s">
        <v>2718</v>
      </c>
      <c r="Y1912" t="str">
        <f>IF(X1912="","",CONCATENATE(Tabela2[[#This Row],[Modele .txt - lokalizacja folderu]],X1912))</f>
        <v>G:\LocalUser\snws\Rendery_dwg_rys\Modele 3D\NICZUK Pipe clamp DUO.txt</v>
      </c>
      <c r="Z1912" t="s">
        <v>2574</v>
      </c>
      <c r="AB1912" t="str">
        <f>IFERROR(VLOOKUP(Tabela2[[#This Row],[Kod]],[1]Arkusz7!$A:$W,23,FALSE),"")</f>
        <v>UPGD-120 KPL</v>
      </c>
    </row>
    <row r="1913" spans="1:28" x14ac:dyDescent="0.25">
      <c r="A1913">
        <v>20480</v>
      </c>
      <c r="B1913" t="s">
        <v>34</v>
      </c>
      <c r="C1913" t="str">
        <f>IF(B1913="","",CONCATENATE(Tabela2[[#This Row],[Nazwa pliku - render - lokalizacja folderu]],B1913))</f>
        <v>G:\LocalUser\snws\Rendery_dwg_rys\web_ok\UPGD_web_ok.png</v>
      </c>
      <c r="D1913" t="s">
        <v>2179</v>
      </c>
      <c r="E1913" t="s">
        <v>53</v>
      </c>
      <c r="F1913" t="str">
        <f>IF(E1913="","",CONCATENATE(Tabela2[[#This Row],[Nazwa pliku - .dwg - lokalizacja folderu]],E1913))</f>
        <v>G:\LocalUser\snws\Rendery_dwg_rys\dwg\UPGD-120.DWG</v>
      </c>
      <c r="G1913" t="s">
        <v>2185</v>
      </c>
      <c r="H1913" t="s">
        <v>2205</v>
      </c>
      <c r="I1913" t="str">
        <f>IF(H1913="","",CONCATENATE(Tabela2[[#This Row],[Rysunek .png - lokalizacja folderu]],H1913))</f>
        <v>G:\LocalUser\snws\Rendery_dwg_rys\rys\UPGD_rys.png</v>
      </c>
      <c r="J1913" t="s">
        <v>2181</v>
      </c>
      <c r="K1913" t="s">
        <v>2877</v>
      </c>
      <c r="L1913" t="str">
        <f>IF(K1913="","",CONCATENATE(Tabela2[[#This Row],[Zastosowania .jpg - lokalizacja folderu]],K1913))</f>
        <v>G:\LocalUser\snws\Rendery_dwg_rys\Zastosowania\obejmy-z-okladzina_z_rys.png</v>
      </c>
      <c r="N1913" t="str">
        <f>IF(M1913="","",CONCATENATE(Tabela2[[#This Row],[Zastosowania .jpg - lokalizacja folderu]],M1913))</f>
        <v/>
      </c>
      <c r="P1913" t="str">
        <f>IF(O1913="","",CONCATENATE(Tabela2[[#This Row],[Zastosowania .jpg - lokalizacja folderu]],O1913))</f>
        <v/>
      </c>
      <c r="Q1913" t="s">
        <v>2555</v>
      </c>
      <c r="R1913" t="s">
        <v>2875</v>
      </c>
      <c r="S1913" t="str">
        <f>IF(R1913="","",CONCATENATE(Tabela2[[#This Row],[Instrukcje .png - lokalizacja folderu]],R1913))</f>
        <v>G:\LocalUser\snws\Rendery_dwg_rys\Instrukcje\obejmy-z-okladzina_i_rys.png</v>
      </c>
      <c r="T1913" t="s">
        <v>2556</v>
      </c>
      <c r="U1913" t="s">
        <v>2577</v>
      </c>
      <c r="V1913" t="str">
        <f>IF(U1913="","",CONCATENATE(Tabela2[[#This Row],[Modele .rfa - lokalizacja folderu]],U1913))</f>
        <v>G:\LocalUser\snws\Rendery_dwg_rys\Modele 3D\NICZUK Pipe clamp DUO.rfa</v>
      </c>
      <c r="W1913" t="s">
        <v>2574</v>
      </c>
      <c r="X1913" t="s">
        <v>2718</v>
      </c>
      <c r="Y1913" t="str">
        <f>IF(X1913="","",CONCATENATE(Tabela2[[#This Row],[Modele .txt - lokalizacja folderu]],X1913))</f>
        <v>G:\LocalUser\snws\Rendery_dwg_rys\Modele 3D\NICZUK Pipe clamp DUO.txt</v>
      </c>
      <c r="Z1913" t="s">
        <v>2574</v>
      </c>
      <c r="AB1913" t="str">
        <f>IFERROR(VLOOKUP(Tabela2[[#This Row],[Kod]],[1]Arkusz7!$A:$W,23,FALSE),"")</f>
        <v>UPGD-120 SKR</v>
      </c>
    </row>
    <row r="1914" spans="1:28" x14ac:dyDescent="0.25">
      <c r="A1914">
        <v>35077</v>
      </c>
      <c r="B1914" t="s">
        <v>34</v>
      </c>
      <c r="C1914" t="str">
        <f>IF(B1914="","",CONCATENATE(Tabela2[[#This Row],[Nazwa pliku - render - lokalizacja folderu]],B1914))</f>
        <v>G:\LocalUser\snws\Rendery_dwg_rys\web_ok\UPGD_web_ok.png</v>
      </c>
      <c r="D1914" t="s">
        <v>2179</v>
      </c>
      <c r="E1914" t="s">
        <v>54</v>
      </c>
      <c r="F1914" t="str">
        <f>IF(E1914="","",CONCATENATE(Tabela2[[#This Row],[Nazwa pliku - .dwg - lokalizacja folderu]],E1914))</f>
        <v>G:\LocalUser\snws\Rendery_dwg_rys\dwg\UPGD-125.DWG</v>
      </c>
      <c r="G1914" t="s">
        <v>2185</v>
      </c>
      <c r="H1914" t="s">
        <v>2205</v>
      </c>
      <c r="I1914" t="str">
        <f>IF(H1914="","",CONCATENATE(Tabela2[[#This Row],[Rysunek .png - lokalizacja folderu]],H1914))</f>
        <v>G:\LocalUser\snws\Rendery_dwg_rys\rys\UPGD_rys.png</v>
      </c>
      <c r="J1914" t="s">
        <v>2181</v>
      </c>
      <c r="K1914" t="s">
        <v>2877</v>
      </c>
      <c r="L1914" t="str">
        <f>IF(K1914="","",CONCATENATE(Tabela2[[#This Row],[Zastosowania .jpg - lokalizacja folderu]],K1914))</f>
        <v>G:\LocalUser\snws\Rendery_dwg_rys\Zastosowania\obejmy-z-okladzina_z_rys.png</v>
      </c>
      <c r="N1914" t="str">
        <f>IF(M1914="","",CONCATENATE(Tabela2[[#This Row],[Zastosowania .jpg - lokalizacja folderu]],M1914))</f>
        <v/>
      </c>
      <c r="P1914" t="str">
        <f>IF(O1914="","",CONCATENATE(Tabela2[[#This Row],[Zastosowania .jpg - lokalizacja folderu]],O1914))</f>
        <v/>
      </c>
      <c r="Q1914" t="s">
        <v>2555</v>
      </c>
      <c r="R1914" t="s">
        <v>2875</v>
      </c>
      <c r="S1914" t="str">
        <f>IF(R1914="","",CONCATENATE(Tabela2[[#This Row],[Instrukcje .png - lokalizacja folderu]],R1914))</f>
        <v>G:\LocalUser\snws\Rendery_dwg_rys\Instrukcje\obejmy-z-okladzina_i_rys.png</v>
      </c>
      <c r="T1914" t="s">
        <v>2556</v>
      </c>
      <c r="U1914" t="s">
        <v>2577</v>
      </c>
      <c r="V1914" t="str">
        <f>IF(U1914="","",CONCATENATE(Tabela2[[#This Row],[Modele .rfa - lokalizacja folderu]],U1914))</f>
        <v>G:\LocalUser\snws\Rendery_dwg_rys\Modele 3D\NICZUK Pipe clamp DUO.rfa</v>
      </c>
      <c r="W1914" t="s">
        <v>2574</v>
      </c>
      <c r="X1914" t="s">
        <v>2718</v>
      </c>
      <c r="Y1914" t="str">
        <f>IF(X1914="","",CONCATENATE(Tabela2[[#This Row],[Modele .txt - lokalizacja folderu]],X1914))</f>
        <v>G:\LocalUser\snws\Rendery_dwg_rys\Modele 3D\NICZUK Pipe clamp DUO.txt</v>
      </c>
      <c r="Z1914" t="s">
        <v>2574</v>
      </c>
      <c r="AB1914" t="str">
        <f>IFERROR(VLOOKUP(Tabela2[[#This Row],[Kod]],[1]Arkusz7!$A:$W,23,FALSE),"")</f>
        <v>UPGD-125 BK</v>
      </c>
    </row>
    <row r="1915" spans="1:28" x14ac:dyDescent="0.25">
      <c r="A1915">
        <v>20471</v>
      </c>
      <c r="B1915" t="s">
        <v>34</v>
      </c>
      <c r="C1915" t="str">
        <f>IF(B1915="","",CONCATENATE(Tabela2[[#This Row],[Nazwa pliku - render - lokalizacja folderu]],B1915))</f>
        <v>G:\LocalUser\snws\Rendery_dwg_rys\web_ok\UPGD_web_ok.png</v>
      </c>
      <c r="D1915" t="s">
        <v>2179</v>
      </c>
      <c r="E1915" t="s">
        <v>54</v>
      </c>
      <c r="F1915" t="str">
        <f>IF(E1915="","",CONCATENATE(Tabela2[[#This Row],[Nazwa pliku - .dwg - lokalizacja folderu]],E1915))</f>
        <v>G:\LocalUser\snws\Rendery_dwg_rys\dwg\UPGD-125.DWG</v>
      </c>
      <c r="G1915" t="s">
        <v>2185</v>
      </c>
      <c r="H1915" t="s">
        <v>2205</v>
      </c>
      <c r="I1915" t="str">
        <f>IF(H1915="","",CONCATENATE(Tabela2[[#This Row],[Rysunek .png - lokalizacja folderu]],H1915))</f>
        <v>G:\LocalUser\snws\Rendery_dwg_rys\rys\UPGD_rys.png</v>
      </c>
      <c r="J1915" t="s">
        <v>2181</v>
      </c>
      <c r="K1915" t="s">
        <v>2877</v>
      </c>
      <c r="L1915" t="str">
        <f>IF(K1915="","",CONCATENATE(Tabela2[[#This Row],[Zastosowania .jpg - lokalizacja folderu]],K1915))</f>
        <v>G:\LocalUser\snws\Rendery_dwg_rys\Zastosowania\obejmy-z-okladzina_z_rys.png</v>
      </c>
      <c r="N1915" t="str">
        <f>IF(M1915="","",CONCATENATE(Tabela2[[#This Row],[Zastosowania .jpg - lokalizacja folderu]],M1915))</f>
        <v/>
      </c>
      <c r="P1915" t="str">
        <f>IF(O1915="","",CONCATENATE(Tabela2[[#This Row],[Zastosowania .jpg - lokalizacja folderu]],O1915))</f>
        <v/>
      </c>
      <c r="Q1915" t="s">
        <v>2555</v>
      </c>
      <c r="R1915" t="s">
        <v>2875</v>
      </c>
      <c r="S1915" t="str">
        <f>IF(R1915="","",CONCATENATE(Tabela2[[#This Row],[Instrukcje .png - lokalizacja folderu]],R1915))</f>
        <v>G:\LocalUser\snws\Rendery_dwg_rys\Instrukcje\obejmy-z-okladzina_i_rys.png</v>
      </c>
      <c r="T1915" t="s">
        <v>2556</v>
      </c>
      <c r="U1915" t="s">
        <v>2577</v>
      </c>
      <c r="V1915" t="str">
        <f>IF(U1915="","",CONCATENATE(Tabela2[[#This Row],[Modele .rfa - lokalizacja folderu]],U1915))</f>
        <v>G:\LocalUser\snws\Rendery_dwg_rys\Modele 3D\NICZUK Pipe clamp DUO.rfa</v>
      </c>
      <c r="W1915" t="s">
        <v>2574</v>
      </c>
      <c r="X1915" t="s">
        <v>2718</v>
      </c>
      <c r="Y1915" t="str">
        <f>IF(X1915="","",CONCATENATE(Tabela2[[#This Row],[Modele .txt - lokalizacja folderu]],X1915))</f>
        <v>G:\LocalUser\snws\Rendery_dwg_rys\Modele 3D\NICZUK Pipe clamp DUO.txt</v>
      </c>
      <c r="Z1915" t="s">
        <v>2574</v>
      </c>
      <c r="AB1915" t="str">
        <f>IFERROR(VLOOKUP(Tabela2[[#This Row],[Kod]],[1]Arkusz7!$A:$W,23,FALSE),"")</f>
        <v>UPGD-125 KPL</v>
      </c>
    </row>
    <row r="1916" spans="1:28" x14ac:dyDescent="0.25">
      <c r="A1916">
        <v>20481</v>
      </c>
      <c r="B1916" t="s">
        <v>34</v>
      </c>
      <c r="C1916" t="str">
        <f>IF(B1916="","",CONCATENATE(Tabela2[[#This Row],[Nazwa pliku - render - lokalizacja folderu]],B1916))</f>
        <v>G:\LocalUser\snws\Rendery_dwg_rys\web_ok\UPGD_web_ok.png</v>
      </c>
      <c r="D1916" t="s">
        <v>2179</v>
      </c>
      <c r="E1916" t="s">
        <v>54</v>
      </c>
      <c r="F1916" t="str">
        <f>IF(E1916="","",CONCATENATE(Tabela2[[#This Row],[Nazwa pliku - .dwg - lokalizacja folderu]],E1916))</f>
        <v>G:\LocalUser\snws\Rendery_dwg_rys\dwg\UPGD-125.DWG</v>
      </c>
      <c r="G1916" t="s">
        <v>2185</v>
      </c>
      <c r="H1916" t="s">
        <v>2205</v>
      </c>
      <c r="I1916" t="str">
        <f>IF(H1916="","",CONCATENATE(Tabela2[[#This Row],[Rysunek .png - lokalizacja folderu]],H1916))</f>
        <v>G:\LocalUser\snws\Rendery_dwg_rys\rys\UPGD_rys.png</v>
      </c>
      <c r="J1916" t="s">
        <v>2181</v>
      </c>
      <c r="K1916" t="s">
        <v>2877</v>
      </c>
      <c r="L1916" t="str">
        <f>IF(K1916="","",CONCATENATE(Tabela2[[#This Row],[Zastosowania .jpg - lokalizacja folderu]],K1916))</f>
        <v>G:\LocalUser\snws\Rendery_dwg_rys\Zastosowania\obejmy-z-okladzina_z_rys.png</v>
      </c>
      <c r="N1916" t="str">
        <f>IF(M1916="","",CONCATENATE(Tabela2[[#This Row],[Zastosowania .jpg - lokalizacja folderu]],M1916))</f>
        <v/>
      </c>
      <c r="P1916" t="str">
        <f>IF(O1916="","",CONCATENATE(Tabela2[[#This Row],[Zastosowania .jpg - lokalizacja folderu]],O1916))</f>
        <v/>
      </c>
      <c r="Q1916" t="s">
        <v>2555</v>
      </c>
      <c r="R1916" t="s">
        <v>2875</v>
      </c>
      <c r="S1916" t="str">
        <f>IF(R1916="","",CONCATENATE(Tabela2[[#This Row],[Instrukcje .png - lokalizacja folderu]],R1916))</f>
        <v>G:\LocalUser\snws\Rendery_dwg_rys\Instrukcje\obejmy-z-okladzina_i_rys.png</v>
      </c>
      <c r="T1916" t="s">
        <v>2556</v>
      </c>
      <c r="U1916" t="s">
        <v>2577</v>
      </c>
      <c r="V1916" t="str">
        <f>IF(U1916="","",CONCATENATE(Tabela2[[#This Row],[Modele .rfa - lokalizacja folderu]],U1916))</f>
        <v>G:\LocalUser\snws\Rendery_dwg_rys\Modele 3D\NICZUK Pipe clamp DUO.rfa</v>
      </c>
      <c r="W1916" t="s">
        <v>2574</v>
      </c>
      <c r="X1916" t="s">
        <v>2718</v>
      </c>
      <c r="Y1916" t="str">
        <f>IF(X1916="","",CONCATENATE(Tabela2[[#This Row],[Modele .txt - lokalizacja folderu]],X1916))</f>
        <v>G:\LocalUser\snws\Rendery_dwg_rys\Modele 3D\NICZUK Pipe clamp DUO.txt</v>
      </c>
      <c r="Z1916" t="s">
        <v>2574</v>
      </c>
      <c r="AB1916" t="str">
        <f>IFERROR(VLOOKUP(Tabela2[[#This Row],[Kod]],[1]Arkusz7!$A:$W,23,FALSE),"")</f>
        <v>UPGD-125 SKR</v>
      </c>
    </row>
    <row r="1917" spans="1:28" x14ac:dyDescent="0.25">
      <c r="A1917">
        <v>35079</v>
      </c>
      <c r="B1917" t="s">
        <v>34</v>
      </c>
      <c r="C1917" t="str">
        <f>IF(B1917="","",CONCATENATE(Tabela2[[#This Row],[Nazwa pliku - render - lokalizacja folderu]],B1917))</f>
        <v>G:\LocalUser\snws\Rendery_dwg_rys\web_ok\UPGD_web_ok.png</v>
      </c>
      <c r="D1917" t="s">
        <v>2179</v>
      </c>
      <c r="E1917" t="s">
        <v>56</v>
      </c>
      <c r="F1917" t="str">
        <f>IF(E1917="","",CONCATENATE(Tabela2[[#This Row],[Nazwa pliku - .dwg - lokalizacja folderu]],E1917))</f>
        <v>G:\LocalUser\snws\Rendery_dwg_rys\dwg\UPGD-145.DWG</v>
      </c>
      <c r="G1917" t="s">
        <v>2185</v>
      </c>
      <c r="H1917" t="s">
        <v>2205</v>
      </c>
      <c r="I1917" t="str">
        <f>IF(H1917="","",CONCATENATE(Tabela2[[#This Row],[Rysunek .png - lokalizacja folderu]],H1917))</f>
        <v>G:\LocalUser\snws\Rendery_dwg_rys\rys\UPGD_rys.png</v>
      </c>
      <c r="J1917" t="s">
        <v>2181</v>
      </c>
      <c r="K1917" t="s">
        <v>2877</v>
      </c>
      <c r="L1917" t="str">
        <f>IF(K1917="","",CONCATENATE(Tabela2[[#This Row],[Zastosowania .jpg - lokalizacja folderu]],K1917))</f>
        <v>G:\LocalUser\snws\Rendery_dwg_rys\Zastosowania\obejmy-z-okladzina_z_rys.png</v>
      </c>
      <c r="N1917" t="str">
        <f>IF(M1917="","",CONCATENATE(Tabela2[[#This Row],[Zastosowania .jpg - lokalizacja folderu]],M1917))</f>
        <v/>
      </c>
      <c r="P1917" t="str">
        <f>IF(O1917="","",CONCATENATE(Tabela2[[#This Row],[Zastosowania .jpg - lokalizacja folderu]],O1917))</f>
        <v/>
      </c>
      <c r="Q1917" t="s">
        <v>2555</v>
      </c>
      <c r="R1917" t="s">
        <v>2875</v>
      </c>
      <c r="S1917" t="str">
        <f>IF(R1917="","",CONCATENATE(Tabela2[[#This Row],[Instrukcje .png - lokalizacja folderu]],R1917))</f>
        <v>G:\LocalUser\snws\Rendery_dwg_rys\Instrukcje\obejmy-z-okladzina_i_rys.png</v>
      </c>
      <c r="T1917" t="s">
        <v>2556</v>
      </c>
      <c r="U1917" t="s">
        <v>2577</v>
      </c>
      <c r="V1917" t="str">
        <f>IF(U1917="","",CONCATENATE(Tabela2[[#This Row],[Modele .rfa - lokalizacja folderu]],U1917))</f>
        <v>G:\LocalUser\snws\Rendery_dwg_rys\Modele 3D\NICZUK Pipe clamp DUO.rfa</v>
      </c>
      <c r="W1917" t="s">
        <v>2574</v>
      </c>
      <c r="X1917" t="s">
        <v>2718</v>
      </c>
      <c r="Y1917" t="str">
        <f>IF(X1917="","",CONCATENATE(Tabela2[[#This Row],[Modele .txt - lokalizacja folderu]],X1917))</f>
        <v>G:\LocalUser\snws\Rendery_dwg_rys\Modele 3D\NICZUK Pipe clamp DUO.txt</v>
      </c>
      <c r="Z1917" t="s">
        <v>2574</v>
      </c>
      <c r="AB1917" t="str">
        <f>IFERROR(VLOOKUP(Tabela2[[#This Row],[Kod]],[1]Arkusz7!$A:$W,23,FALSE),"")</f>
        <v>UPGD-145 BK</v>
      </c>
    </row>
    <row r="1918" spans="1:28" x14ac:dyDescent="0.25">
      <c r="A1918">
        <v>20473</v>
      </c>
      <c r="B1918" t="s">
        <v>34</v>
      </c>
      <c r="C1918" t="str">
        <f>IF(B1918="","",CONCATENATE(Tabela2[[#This Row],[Nazwa pliku - render - lokalizacja folderu]],B1918))</f>
        <v>G:\LocalUser\snws\Rendery_dwg_rys\web_ok\UPGD_web_ok.png</v>
      </c>
      <c r="D1918" t="s">
        <v>2179</v>
      </c>
      <c r="E1918" t="s">
        <v>56</v>
      </c>
      <c r="F1918" t="str">
        <f>IF(E1918="","",CONCATENATE(Tabela2[[#This Row],[Nazwa pliku - .dwg - lokalizacja folderu]],E1918))</f>
        <v>G:\LocalUser\snws\Rendery_dwg_rys\dwg\UPGD-145.DWG</v>
      </c>
      <c r="G1918" t="s">
        <v>2185</v>
      </c>
      <c r="H1918" t="s">
        <v>2205</v>
      </c>
      <c r="I1918" t="str">
        <f>IF(H1918="","",CONCATENATE(Tabela2[[#This Row],[Rysunek .png - lokalizacja folderu]],H1918))</f>
        <v>G:\LocalUser\snws\Rendery_dwg_rys\rys\UPGD_rys.png</v>
      </c>
      <c r="J1918" t="s">
        <v>2181</v>
      </c>
      <c r="K1918" t="s">
        <v>2877</v>
      </c>
      <c r="L1918" t="str">
        <f>IF(K1918="","",CONCATENATE(Tabela2[[#This Row],[Zastosowania .jpg - lokalizacja folderu]],K1918))</f>
        <v>G:\LocalUser\snws\Rendery_dwg_rys\Zastosowania\obejmy-z-okladzina_z_rys.png</v>
      </c>
      <c r="N1918" t="str">
        <f>IF(M1918="","",CONCATENATE(Tabela2[[#This Row],[Zastosowania .jpg - lokalizacja folderu]],M1918))</f>
        <v/>
      </c>
      <c r="P1918" t="str">
        <f>IF(O1918="","",CONCATENATE(Tabela2[[#This Row],[Zastosowania .jpg - lokalizacja folderu]],O1918))</f>
        <v/>
      </c>
      <c r="Q1918" t="s">
        <v>2555</v>
      </c>
      <c r="R1918" t="s">
        <v>2875</v>
      </c>
      <c r="S1918" t="str">
        <f>IF(R1918="","",CONCATENATE(Tabela2[[#This Row],[Instrukcje .png - lokalizacja folderu]],R1918))</f>
        <v>G:\LocalUser\snws\Rendery_dwg_rys\Instrukcje\obejmy-z-okladzina_i_rys.png</v>
      </c>
      <c r="T1918" t="s">
        <v>2556</v>
      </c>
      <c r="U1918" t="s">
        <v>2577</v>
      </c>
      <c r="V1918" t="str">
        <f>IF(U1918="","",CONCATENATE(Tabela2[[#This Row],[Modele .rfa - lokalizacja folderu]],U1918))</f>
        <v>G:\LocalUser\snws\Rendery_dwg_rys\Modele 3D\NICZUK Pipe clamp DUO.rfa</v>
      </c>
      <c r="W1918" t="s">
        <v>2574</v>
      </c>
      <c r="X1918" t="s">
        <v>2718</v>
      </c>
      <c r="Y1918" t="str">
        <f>IF(X1918="","",CONCATENATE(Tabela2[[#This Row],[Modele .txt - lokalizacja folderu]],X1918))</f>
        <v>G:\LocalUser\snws\Rendery_dwg_rys\Modele 3D\NICZUK Pipe clamp DUO.txt</v>
      </c>
      <c r="Z1918" t="s">
        <v>2574</v>
      </c>
      <c r="AB1918" t="str">
        <f>IFERROR(VLOOKUP(Tabela2[[#This Row],[Kod]],[1]Arkusz7!$A:$W,23,FALSE),"")</f>
        <v>UPGD-145 KPL</v>
      </c>
    </row>
    <row r="1919" spans="1:28" x14ac:dyDescent="0.25">
      <c r="A1919">
        <v>20483</v>
      </c>
      <c r="B1919" t="s">
        <v>34</v>
      </c>
      <c r="C1919" t="str">
        <f>IF(B1919="","",CONCATENATE(Tabela2[[#This Row],[Nazwa pliku - render - lokalizacja folderu]],B1919))</f>
        <v>G:\LocalUser\snws\Rendery_dwg_rys\web_ok\UPGD_web_ok.png</v>
      </c>
      <c r="D1919" t="s">
        <v>2179</v>
      </c>
      <c r="E1919" t="s">
        <v>56</v>
      </c>
      <c r="F1919" t="str">
        <f>IF(E1919="","",CONCATENATE(Tabela2[[#This Row],[Nazwa pliku - .dwg - lokalizacja folderu]],E1919))</f>
        <v>G:\LocalUser\snws\Rendery_dwg_rys\dwg\UPGD-145.DWG</v>
      </c>
      <c r="G1919" t="s">
        <v>2185</v>
      </c>
      <c r="H1919" t="s">
        <v>2205</v>
      </c>
      <c r="I1919" t="str">
        <f>IF(H1919="","",CONCATENATE(Tabela2[[#This Row],[Rysunek .png - lokalizacja folderu]],H1919))</f>
        <v>G:\LocalUser\snws\Rendery_dwg_rys\rys\UPGD_rys.png</v>
      </c>
      <c r="J1919" t="s">
        <v>2181</v>
      </c>
      <c r="K1919" t="s">
        <v>2877</v>
      </c>
      <c r="L1919" t="str">
        <f>IF(K1919="","",CONCATENATE(Tabela2[[#This Row],[Zastosowania .jpg - lokalizacja folderu]],K1919))</f>
        <v>G:\LocalUser\snws\Rendery_dwg_rys\Zastosowania\obejmy-z-okladzina_z_rys.png</v>
      </c>
      <c r="N1919" t="str">
        <f>IF(M1919="","",CONCATENATE(Tabela2[[#This Row],[Zastosowania .jpg - lokalizacja folderu]],M1919))</f>
        <v/>
      </c>
      <c r="P1919" t="str">
        <f>IF(O1919="","",CONCATENATE(Tabela2[[#This Row],[Zastosowania .jpg - lokalizacja folderu]],O1919))</f>
        <v/>
      </c>
      <c r="Q1919" t="s">
        <v>2555</v>
      </c>
      <c r="R1919" t="s">
        <v>2875</v>
      </c>
      <c r="S1919" t="str">
        <f>IF(R1919="","",CONCATENATE(Tabela2[[#This Row],[Instrukcje .png - lokalizacja folderu]],R1919))</f>
        <v>G:\LocalUser\snws\Rendery_dwg_rys\Instrukcje\obejmy-z-okladzina_i_rys.png</v>
      </c>
      <c r="T1919" t="s">
        <v>2556</v>
      </c>
      <c r="U1919" t="s">
        <v>2577</v>
      </c>
      <c r="V1919" t="str">
        <f>IF(U1919="","",CONCATENATE(Tabela2[[#This Row],[Modele .rfa - lokalizacja folderu]],U1919))</f>
        <v>G:\LocalUser\snws\Rendery_dwg_rys\Modele 3D\NICZUK Pipe clamp DUO.rfa</v>
      </c>
      <c r="W1919" t="s">
        <v>2574</v>
      </c>
      <c r="X1919" t="s">
        <v>2718</v>
      </c>
      <c r="Y1919" t="str">
        <f>IF(X1919="","",CONCATENATE(Tabela2[[#This Row],[Modele .txt - lokalizacja folderu]],X1919))</f>
        <v>G:\LocalUser\snws\Rendery_dwg_rys\Modele 3D\NICZUK Pipe clamp DUO.txt</v>
      </c>
      <c r="Z1919" t="s">
        <v>2574</v>
      </c>
      <c r="AB1919" t="str">
        <f>IFERROR(VLOOKUP(Tabela2[[#This Row],[Kod]],[1]Arkusz7!$A:$W,23,FALSE),"")</f>
        <v>UPGD-145 SKR</v>
      </c>
    </row>
    <row r="1920" spans="1:28" x14ac:dyDescent="0.25">
      <c r="A1920">
        <v>35064</v>
      </c>
      <c r="B1920" t="s">
        <v>34</v>
      </c>
      <c r="C1920" t="str">
        <f>IF(B1920="","",CONCATENATE(Tabela2[[#This Row],[Nazwa pliku - render - lokalizacja folderu]],B1920))</f>
        <v>G:\LocalUser\snws\Rendery_dwg_rys\web_ok\UPGD_web_ok.png</v>
      </c>
      <c r="D1920" t="s">
        <v>2179</v>
      </c>
      <c r="E1920" t="s">
        <v>57</v>
      </c>
      <c r="F1920" t="str">
        <f>IF(E1920="","",CONCATENATE(Tabela2[[#This Row],[Nazwa pliku - .dwg - lokalizacja folderu]],E1920))</f>
        <v>G:\LocalUser\snws\Rendery_dwg_rys\dwg\UPGD-160.DWG</v>
      </c>
      <c r="G1920" t="s">
        <v>2185</v>
      </c>
      <c r="H1920" t="s">
        <v>2205</v>
      </c>
      <c r="I1920" t="str">
        <f>IF(H1920="","",CONCATENATE(Tabela2[[#This Row],[Rysunek .png - lokalizacja folderu]],H1920))</f>
        <v>G:\LocalUser\snws\Rendery_dwg_rys\rys\UPGD_rys.png</v>
      </c>
      <c r="J1920" t="s">
        <v>2181</v>
      </c>
      <c r="K1920" t="s">
        <v>2877</v>
      </c>
      <c r="L1920" t="str">
        <f>IF(K1920="","",CONCATENATE(Tabela2[[#This Row],[Zastosowania .jpg - lokalizacja folderu]],K1920))</f>
        <v>G:\LocalUser\snws\Rendery_dwg_rys\Zastosowania\obejmy-z-okladzina_z_rys.png</v>
      </c>
      <c r="N1920" t="str">
        <f>IF(M1920="","",CONCATENATE(Tabela2[[#This Row],[Zastosowania .jpg - lokalizacja folderu]],M1920))</f>
        <v/>
      </c>
      <c r="P1920" t="str">
        <f>IF(O1920="","",CONCATENATE(Tabela2[[#This Row],[Zastosowania .jpg - lokalizacja folderu]],O1920))</f>
        <v/>
      </c>
      <c r="Q1920" t="s">
        <v>2555</v>
      </c>
      <c r="R1920" t="s">
        <v>2875</v>
      </c>
      <c r="S1920" t="str">
        <f>IF(R1920="","",CONCATENATE(Tabela2[[#This Row],[Instrukcje .png - lokalizacja folderu]],R1920))</f>
        <v>G:\LocalUser\snws\Rendery_dwg_rys\Instrukcje\obejmy-z-okladzina_i_rys.png</v>
      </c>
      <c r="T1920" t="s">
        <v>2556</v>
      </c>
      <c r="U1920" t="s">
        <v>2577</v>
      </c>
      <c r="V1920" t="str">
        <f>IF(U1920="","",CONCATENATE(Tabela2[[#This Row],[Modele .rfa - lokalizacja folderu]],U1920))</f>
        <v>G:\LocalUser\snws\Rendery_dwg_rys\Modele 3D\NICZUK Pipe clamp DUO.rfa</v>
      </c>
      <c r="W1920" t="s">
        <v>2574</v>
      </c>
      <c r="X1920" t="s">
        <v>2718</v>
      </c>
      <c r="Y1920" t="str">
        <f>IF(X1920="","",CONCATENATE(Tabela2[[#This Row],[Modele .txt - lokalizacja folderu]],X1920))</f>
        <v>G:\LocalUser\snws\Rendery_dwg_rys\Modele 3D\NICZUK Pipe clamp DUO.txt</v>
      </c>
      <c r="Z1920" t="s">
        <v>2574</v>
      </c>
      <c r="AB1920" t="str">
        <f>IFERROR(VLOOKUP(Tabela2[[#This Row],[Kod]],[1]Arkusz7!$A:$W,23,FALSE),"")</f>
        <v>UPGD-160 BK</v>
      </c>
    </row>
    <row r="1921" spans="1:28" x14ac:dyDescent="0.25">
      <c r="A1921">
        <v>20474</v>
      </c>
      <c r="B1921" t="s">
        <v>34</v>
      </c>
      <c r="C1921" t="str">
        <f>IF(B1921="","",CONCATENATE(Tabela2[[#This Row],[Nazwa pliku - render - lokalizacja folderu]],B1921))</f>
        <v>G:\LocalUser\snws\Rendery_dwg_rys\web_ok\UPGD_web_ok.png</v>
      </c>
      <c r="D1921" t="s">
        <v>2179</v>
      </c>
      <c r="E1921" t="s">
        <v>57</v>
      </c>
      <c r="F1921" t="str">
        <f>IF(E1921="","",CONCATENATE(Tabela2[[#This Row],[Nazwa pliku - .dwg - lokalizacja folderu]],E1921))</f>
        <v>G:\LocalUser\snws\Rendery_dwg_rys\dwg\UPGD-160.DWG</v>
      </c>
      <c r="G1921" t="s">
        <v>2185</v>
      </c>
      <c r="H1921" t="s">
        <v>2205</v>
      </c>
      <c r="I1921" t="str">
        <f>IF(H1921="","",CONCATENATE(Tabela2[[#This Row],[Rysunek .png - lokalizacja folderu]],H1921))</f>
        <v>G:\LocalUser\snws\Rendery_dwg_rys\rys\UPGD_rys.png</v>
      </c>
      <c r="J1921" t="s">
        <v>2181</v>
      </c>
      <c r="K1921" t="s">
        <v>2877</v>
      </c>
      <c r="L1921" t="str">
        <f>IF(K1921="","",CONCATENATE(Tabela2[[#This Row],[Zastosowania .jpg - lokalizacja folderu]],K1921))</f>
        <v>G:\LocalUser\snws\Rendery_dwg_rys\Zastosowania\obejmy-z-okladzina_z_rys.png</v>
      </c>
      <c r="N1921" t="str">
        <f>IF(M1921="","",CONCATENATE(Tabela2[[#This Row],[Zastosowania .jpg - lokalizacja folderu]],M1921))</f>
        <v/>
      </c>
      <c r="P1921" t="str">
        <f>IF(O1921="","",CONCATENATE(Tabela2[[#This Row],[Zastosowania .jpg - lokalizacja folderu]],O1921))</f>
        <v/>
      </c>
      <c r="Q1921" t="s">
        <v>2555</v>
      </c>
      <c r="R1921" t="s">
        <v>2875</v>
      </c>
      <c r="S1921" t="str">
        <f>IF(R1921="","",CONCATENATE(Tabela2[[#This Row],[Instrukcje .png - lokalizacja folderu]],R1921))</f>
        <v>G:\LocalUser\snws\Rendery_dwg_rys\Instrukcje\obejmy-z-okladzina_i_rys.png</v>
      </c>
      <c r="T1921" t="s">
        <v>2556</v>
      </c>
      <c r="U1921" t="s">
        <v>2577</v>
      </c>
      <c r="V1921" t="str">
        <f>IF(U1921="","",CONCATENATE(Tabela2[[#This Row],[Modele .rfa - lokalizacja folderu]],U1921))</f>
        <v>G:\LocalUser\snws\Rendery_dwg_rys\Modele 3D\NICZUK Pipe clamp DUO.rfa</v>
      </c>
      <c r="W1921" t="s">
        <v>2574</v>
      </c>
      <c r="X1921" t="s">
        <v>2718</v>
      </c>
      <c r="Y1921" t="str">
        <f>IF(X1921="","",CONCATENATE(Tabela2[[#This Row],[Modele .txt - lokalizacja folderu]],X1921))</f>
        <v>G:\LocalUser\snws\Rendery_dwg_rys\Modele 3D\NICZUK Pipe clamp DUO.txt</v>
      </c>
      <c r="Z1921" t="s">
        <v>2574</v>
      </c>
      <c r="AB1921" t="str">
        <f>IFERROR(VLOOKUP(Tabela2[[#This Row],[Kod]],[1]Arkusz7!$A:$W,23,FALSE),"")</f>
        <v>UPGD-160 KPL</v>
      </c>
    </row>
    <row r="1922" spans="1:28" x14ac:dyDescent="0.25">
      <c r="A1922">
        <v>20484</v>
      </c>
      <c r="B1922" t="s">
        <v>34</v>
      </c>
      <c r="C1922" t="str">
        <f>IF(B1922="","",CONCATENATE(Tabela2[[#This Row],[Nazwa pliku - render - lokalizacja folderu]],B1922))</f>
        <v>G:\LocalUser\snws\Rendery_dwg_rys\web_ok\UPGD_web_ok.png</v>
      </c>
      <c r="D1922" t="s">
        <v>2179</v>
      </c>
      <c r="E1922" t="s">
        <v>57</v>
      </c>
      <c r="F1922" t="str">
        <f>IF(E1922="","",CONCATENATE(Tabela2[[#This Row],[Nazwa pliku - .dwg - lokalizacja folderu]],E1922))</f>
        <v>G:\LocalUser\snws\Rendery_dwg_rys\dwg\UPGD-160.DWG</v>
      </c>
      <c r="G1922" t="s">
        <v>2185</v>
      </c>
      <c r="H1922" t="s">
        <v>2205</v>
      </c>
      <c r="I1922" t="str">
        <f>IF(H1922="","",CONCATENATE(Tabela2[[#This Row],[Rysunek .png - lokalizacja folderu]],H1922))</f>
        <v>G:\LocalUser\snws\Rendery_dwg_rys\rys\UPGD_rys.png</v>
      </c>
      <c r="J1922" t="s">
        <v>2181</v>
      </c>
      <c r="K1922" t="s">
        <v>2877</v>
      </c>
      <c r="L1922" t="str">
        <f>IF(K1922="","",CONCATENATE(Tabela2[[#This Row],[Zastosowania .jpg - lokalizacja folderu]],K1922))</f>
        <v>G:\LocalUser\snws\Rendery_dwg_rys\Zastosowania\obejmy-z-okladzina_z_rys.png</v>
      </c>
      <c r="N1922" t="str">
        <f>IF(M1922="","",CONCATENATE(Tabela2[[#This Row],[Zastosowania .jpg - lokalizacja folderu]],M1922))</f>
        <v/>
      </c>
      <c r="P1922" t="str">
        <f>IF(O1922="","",CONCATENATE(Tabela2[[#This Row],[Zastosowania .jpg - lokalizacja folderu]],O1922))</f>
        <v/>
      </c>
      <c r="Q1922" t="s">
        <v>2555</v>
      </c>
      <c r="R1922" t="s">
        <v>2875</v>
      </c>
      <c r="S1922" t="str">
        <f>IF(R1922="","",CONCATENATE(Tabela2[[#This Row],[Instrukcje .png - lokalizacja folderu]],R1922))</f>
        <v>G:\LocalUser\snws\Rendery_dwg_rys\Instrukcje\obejmy-z-okladzina_i_rys.png</v>
      </c>
      <c r="T1922" t="s">
        <v>2556</v>
      </c>
      <c r="U1922" t="s">
        <v>2577</v>
      </c>
      <c r="V1922" t="str">
        <f>IF(U1922="","",CONCATENATE(Tabela2[[#This Row],[Modele .rfa - lokalizacja folderu]],U1922))</f>
        <v>G:\LocalUser\snws\Rendery_dwg_rys\Modele 3D\NICZUK Pipe clamp DUO.rfa</v>
      </c>
      <c r="W1922" t="s">
        <v>2574</v>
      </c>
      <c r="X1922" t="s">
        <v>2718</v>
      </c>
      <c r="Y1922" t="str">
        <f>IF(X1922="","",CONCATENATE(Tabela2[[#This Row],[Modele .txt - lokalizacja folderu]],X1922))</f>
        <v>G:\LocalUser\snws\Rendery_dwg_rys\Modele 3D\NICZUK Pipe clamp DUO.txt</v>
      </c>
      <c r="Z1922" t="s">
        <v>2574</v>
      </c>
      <c r="AB1922" t="str">
        <f>IFERROR(VLOOKUP(Tabela2[[#This Row],[Kod]],[1]Arkusz7!$A:$W,23,FALSE),"")</f>
        <v>UPGD-160 SKR</v>
      </c>
    </row>
    <row r="1923" spans="1:28" x14ac:dyDescent="0.25">
      <c r="A1923">
        <v>35067</v>
      </c>
      <c r="B1923" t="s">
        <v>34</v>
      </c>
      <c r="C1923" t="str">
        <f>IF(B1923="","",CONCATENATE(Tabela2[[#This Row],[Nazwa pliku - render - lokalizacja folderu]],B1923))</f>
        <v>G:\LocalUser\snws\Rendery_dwg_rys\web_ok\UPGD_web_ok.png</v>
      </c>
      <c r="D1923" t="s">
        <v>2179</v>
      </c>
      <c r="E1923" t="s">
        <v>45</v>
      </c>
      <c r="F1923" t="str">
        <f>IF(E1923="","",CONCATENATE(Tabela2[[#This Row],[Nazwa pliku - .dwg - lokalizacja folderu]],E1923))</f>
        <v>G:\LocalUser\snws\Rendery_dwg_rys\dwg\UPGD-2.DWG</v>
      </c>
      <c r="G1923" t="s">
        <v>2185</v>
      </c>
      <c r="H1923" t="s">
        <v>2205</v>
      </c>
      <c r="I1923" t="str">
        <f>IF(H1923="","",CONCATENATE(Tabela2[[#This Row],[Rysunek .png - lokalizacja folderu]],H1923))</f>
        <v>G:\LocalUser\snws\Rendery_dwg_rys\rys\UPGD_rys.png</v>
      </c>
      <c r="J1923" t="s">
        <v>2181</v>
      </c>
      <c r="K1923" t="s">
        <v>2877</v>
      </c>
      <c r="L1923" t="str">
        <f>IF(K1923="","",CONCATENATE(Tabela2[[#This Row],[Zastosowania .jpg - lokalizacja folderu]],K1923))</f>
        <v>G:\LocalUser\snws\Rendery_dwg_rys\Zastosowania\obejmy-z-okladzina_z_rys.png</v>
      </c>
      <c r="N1923" t="str">
        <f>IF(M1923="","",CONCATENATE(Tabela2[[#This Row],[Zastosowania .jpg - lokalizacja folderu]],M1923))</f>
        <v/>
      </c>
      <c r="P1923" t="str">
        <f>IF(O1923="","",CONCATENATE(Tabela2[[#This Row],[Zastosowania .jpg - lokalizacja folderu]],O1923))</f>
        <v/>
      </c>
      <c r="Q1923" t="s">
        <v>2555</v>
      </c>
      <c r="R1923" t="s">
        <v>2875</v>
      </c>
      <c r="S1923" t="str">
        <f>IF(R1923="","",CONCATENATE(Tabela2[[#This Row],[Instrukcje .png - lokalizacja folderu]],R1923))</f>
        <v>G:\LocalUser\snws\Rendery_dwg_rys\Instrukcje\obejmy-z-okladzina_i_rys.png</v>
      </c>
      <c r="T1923" t="s">
        <v>2556</v>
      </c>
      <c r="U1923" t="s">
        <v>2577</v>
      </c>
      <c r="V1923" t="str">
        <f>IF(U1923="","",CONCATENATE(Tabela2[[#This Row],[Modele .rfa - lokalizacja folderu]],U1923))</f>
        <v>G:\LocalUser\snws\Rendery_dwg_rys\Modele 3D\NICZUK Pipe clamp DUO.rfa</v>
      </c>
      <c r="W1923" t="s">
        <v>2574</v>
      </c>
      <c r="X1923" t="s">
        <v>2718</v>
      </c>
      <c r="Y1923" t="str">
        <f>IF(X1923="","",CONCATENATE(Tabela2[[#This Row],[Modele .txt - lokalizacja folderu]],X1923))</f>
        <v>G:\LocalUser\snws\Rendery_dwg_rys\Modele 3D\NICZUK Pipe clamp DUO.txt</v>
      </c>
      <c r="Z1923" t="s">
        <v>2574</v>
      </c>
      <c r="AB1923" t="str">
        <f>IFERROR(VLOOKUP(Tabela2[[#This Row],[Kod]],[1]Arkusz7!$A:$W,23,FALSE),"")</f>
        <v>UPGD-2 BK</v>
      </c>
    </row>
    <row r="1924" spans="1:28" x14ac:dyDescent="0.25">
      <c r="A1924">
        <v>9185</v>
      </c>
      <c r="B1924" t="s">
        <v>34</v>
      </c>
      <c r="C1924" t="str">
        <f>IF(B1924="","",CONCATENATE(Tabela2[[#This Row],[Nazwa pliku - render - lokalizacja folderu]],B1924))</f>
        <v>G:\LocalUser\snws\Rendery_dwg_rys\web_ok\UPGD_web_ok.png</v>
      </c>
      <c r="D1924" t="s">
        <v>2179</v>
      </c>
      <c r="E1924" t="s">
        <v>45</v>
      </c>
      <c r="F1924" t="str">
        <f>IF(E1924="","",CONCATENATE(Tabela2[[#This Row],[Nazwa pliku - .dwg - lokalizacja folderu]],E1924))</f>
        <v>G:\LocalUser\snws\Rendery_dwg_rys\dwg\UPGD-2.DWG</v>
      </c>
      <c r="G1924" t="s">
        <v>2185</v>
      </c>
      <c r="H1924" t="s">
        <v>2205</v>
      </c>
      <c r="I1924" t="str">
        <f>IF(H1924="","",CONCATENATE(Tabela2[[#This Row],[Rysunek .png - lokalizacja folderu]],H1924))</f>
        <v>G:\LocalUser\snws\Rendery_dwg_rys\rys\UPGD_rys.png</v>
      </c>
      <c r="J1924" t="s">
        <v>2181</v>
      </c>
      <c r="K1924" t="s">
        <v>2877</v>
      </c>
      <c r="L1924" t="str">
        <f>IF(K1924="","",CONCATENATE(Tabela2[[#This Row],[Zastosowania .jpg - lokalizacja folderu]],K1924))</f>
        <v>G:\LocalUser\snws\Rendery_dwg_rys\Zastosowania\obejmy-z-okladzina_z_rys.png</v>
      </c>
      <c r="N1924" t="str">
        <f>IF(M1924="","",CONCATENATE(Tabela2[[#This Row],[Zastosowania .jpg - lokalizacja folderu]],M1924))</f>
        <v/>
      </c>
      <c r="P1924" t="str">
        <f>IF(O1924="","",CONCATENATE(Tabela2[[#This Row],[Zastosowania .jpg - lokalizacja folderu]],O1924))</f>
        <v/>
      </c>
      <c r="Q1924" t="s">
        <v>2555</v>
      </c>
      <c r="R1924" t="s">
        <v>2875</v>
      </c>
      <c r="S1924" t="str">
        <f>IF(R1924="","",CONCATENATE(Tabela2[[#This Row],[Instrukcje .png - lokalizacja folderu]],R1924))</f>
        <v>G:\LocalUser\snws\Rendery_dwg_rys\Instrukcje\obejmy-z-okladzina_i_rys.png</v>
      </c>
      <c r="T1924" t="s">
        <v>2556</v>
      </c>
      <c r="U1924" t="s">
        <v>2577</v>
      </c>
      <c r="V1924" t="str">
        <f>IF(U1924="","",CONCATENATE(Tabela2[[#This Row],[Modele .rfa - lokalizacja folderu]],U1924))</f>
        <v>G:\LocalUser\snws\Rendery_dwg_rys\Modele 3D\NICZUK Pipe clamp DUO.rfa</v>
      </c>
      <c r="W1924" t="s">
        <v>2574</v>
      </c>
      <c r="X1924" t="s">
        <v>2718</v>
      </c>
      <c r="Y1924" t="str">
        <f>IF(X1924="","",CONCATENATE(Tabela2[[#This Row],[Modele .txt - lokalizacja folderu]],X1924))</f>
        <v>G:\LocalUser\snws\Rendery_dwg_rys\Modele 3D\NICZUK Pipe clamp DUO.txt</v>
      </c>
      <c r="Z1924" t="s">
        <v>2574</v>
      </c>
      <c r="AB1924" t="str">
        <f>IFERROR(VLOOKUP(Tabela2[[#This Row],[Kod]],[1]Arkusz7!$A:$W,23,FALSE),"")</f>
        <v>UPGD-2 KPL</v>
      </c>
    </row>
    <row r="1925" spans="1:28" x14ac:dyDescent="0.25">
      <c r="A1925">
        <v>9331</v>
      </c>
      <c r="B1925" t="s">
        <v>34</v>
      </c>
      <c r="C1925" t="str">
        <f>IF(B1925="","",CONCATENATE(Tabela2[[#This Row],[Nazwa pliku - render - lokalizacja folderu]],B1925))</f>
        <v>G:\LocalUser\snws\Rendery_dwg_rys\web_ok\UPGD_web_ok.png</v>
      </c>
      <c r="D1925" t="s">
        <v>2179</v>
      </c>
      <c r="E1925" t="s">
        <v>45</v>
      </c>
      <c r="F1925" t="str">
        <f>IF(E1925="","",CONCATENATE(Tabela2[[#This Row],[Nazwa pliku - .dwg - lokalizacja folderu]],E1925))</f>
        <v>G:\LocalUser\snws\Rendery_dwg_rys\dwg\UPGD-2.DWG</v>
      </c>
      <c r="G1925" t="s">
        <v>2185</v>
      </c>
      <c r="H1925" t="s">
        <v>2205</v>
      </c>
      <c r="I1925" t="str">
        <f>IF(H1925="","",CONCATENATE(Tabela2[[#This Row],[Rysunek .png - lokalizacja folderu]],H1925))</f>
        <v>G:\LocalUser\snws\Rendery_dwg_rys\rys\UPGD_rys.png</v>
      </c>
      <c r="J1925" t="s">
        <v>2181</v>
      </c>
      <c r="K1925" t="s">
        <v>2877</v>
      </c>
      <c r="L1925" t="str">
        <f>IF(K1925="","",CONCATENATE(Tabela2[[#This Row],[Zastosowania .jpg - lokalizacja folderu]],K1925))</f>
        <v>G:\LocalUser\snws\Rendery_dwg_rys\Zastosowania\obejmy-z-okladzina_z_rys.png</v>
      </c>
      <c r="N1925" t="str">
        <f>IF(M1925="","",CONCATENATE(Tabela2[[#This Row],[Zastosowania .jpg - lokalizacja folderu]],M1925))</f>
        <v/>
      </c>
      <c r="P1925" t="str">
        <f>IF(O1925="","",CONCATENATE(Tabela2[[#This Row],[Zastosowania .jpg - lokalizacja folderu]],O1925))</f>
        <v/>
      </c>
      <c r="Q1925" t="s">
        <v>2555</v>
      </c>
      <c r="R1925" t="s">
        <v>2875</v>
      </c>
      <c r="S1925" t="str">
        <f>IF(R1925="","",CONCATENATE(Tabela2[[#This Row],[Instrukcje .png - lokalizacja folderu]],R1925))</f>
        <v>G:\LocalUser\snws\Rendery_dwg_rys\Instrukcje\obejmy-z-okladzina_i_rys.png</v>
      </c>
      <c r="T1925" t="s">
        <v>2556</v>
      </c>
      <c r="U1925" t="s">
        <v>2577</v>
      </c>
      <c r="V1925" t="str">
        <f>IF(U1925="","",CONCATENATE(Tabela2[[#This Row],[Modele .rfa - lokalizacja folderu]],U1925))</f>
        <v>G:\LocalUser\snws\Rendery_dwg_rys\Modele 3D\NICZUK Pipe clamp DUO.rfa</v>
      </c>
      <c r="W1925" t="s">
        <v>2574</v>
      </c>
      <c r="X1925" t="s">
        <v>2718</v>
      </c>
      <c r="Y1925" t="str">
        <f>IF(X1925="","",CONCATENATE(Tabela2[[#This Row],[Modele .txt - lokalizacja folderu]],X1925))</f>
        <v>G:\LocalUser\snws\Rendery_dwg_rys\Modele 3D\NICZUK Pipe clamp DUO.txt</v>
      </c>
      <c r="Z1925" t="s">
        <v>2574</v>
      </c>
      <c r="AB1925" t="str">
        <f>IFERROR(VLOOKUP(Tabela2[[#This Row],[Kod]],[1]Arkusz7!$A:$W,23,FALSE),"")</f>
        <v>UPGD-2 SKR</v>
      </c>
    </row>
    <row r="1926" spans="1:28" x14ac:dyDescent="0.25">
      <c r="A1926">
        <v>35072</v>
      </c>
      <c r="B1926" t="s">
        <v>34</v>
      </c>
      <c r="C1926" t="str">
        <f>IF(B1926="","",CONCATENATE(Tabela2[[#This Row],[Nazwa pliku - render - lokalizacja folderu]],B1926))</f>
        <v>G:\LocalUser\snws\Rendery_dwg_rys\web_ok\UPGD_web_ok.png</v>
      </c>
      <c r="D1926" t="s">
        <v>2179</v>
      </c>
      <c r="E1926" t="s">
        <v>59</v>
      </c>
      <c r="F1926" t="str">
        <f>IF(E1926="","",CONCATENATE(Tabela2[[#This Row],[Nazwa pliku - .dwg - lokalizacja folderu]],E1926))</f>
        <v>G:\LocalUser\snws\Rendery_dwg_rys\dwg\UPGD-200.DWG</v>
      </c>
      <c r="G1926" t="s">
        <v>2185</v>
      </c>
      <c r="H1926" t="s">
        <v>2205</v>
      </c>
      <c r="I1926" t="str">
        <f>IF(H1926="","",CONCATENATE(Tabela2[[#This Row],[Rysunek .png - lokalizacja folderu]],H1926))</f>
        <v>G:\LocalUser\snws\Rendery_dwg_rys\rys\UPGD_rys.png</v>
      </c>
      <c r="J1926" t="s">
        <v>2181</v>
      </c>
      <c r="K1926" t="s">
        <v>2877</v>
      </c>
      <c r="L1926" t="str">
        <f>IF(K1926="","",CONCATENATE(Tabela2[[#This Row],[Zastosowania .jpg - lokalizacja folderu]],K1926))</f>
        <v>G:\LocalUser\snws\Rendery_dwg_rys\Zastosowania\obejmy-z-okladzina_z_rys.png</v>
      </c>
      <c r="N1926" t="str">
        <f>IF(M1926="","",CONCATENATE(Tabela2[[#This Row],[Zastosowania .jpg - lokalizacja folderu]],M1926))</f>
        <v/>
      </c>
      <c r="P1926" t="str">
        <f>IF(O1926="","",CONCATENATE(Tabela2[[#This Row],[Zastosowania .jpg - lokalizacja folderu]],O1926))</f>
        <v/>
      </c>
      <c r="Q1926" t="s">
        <v>2555</v>
      </c>
      <c r="R1926" t="s">
        <v>2875</v>
      </c>
      <c r="S1926" t="str">
        <f>IF(R1926="","",CONCATENATE(Tabela2[[#This Row],[Instrukcje .png - lokalizacja folderu]],R1926))</f>
        <v>G:\LocalUser\snws\Rendery_dwg_rys\Instrukcje\obejmy-z-okladzina_i_rys.png</v>
      </c>
      <c r="T1926" t="s">
        <v>2556</v>
      </c>
      <c r="U1926" t="s">
        <v>2577</v>
      </c>
      <c r="V1926" t="str">
        <f>IF(U1926="","",CONCATENATE(Tabela2[[#This Row],[Modele .rfa - lokalizacja folderu]],U1926))</f>
        <v>G:\LocalUser\snws\Rendery_dwg_rys\Modele 3D\NICZUK Pipe clamp DUO.rfa</v>
      </c>
      <c r="W1926" t="s">
        <v>2574</v>
      </c>
      <c r="X1926" t="s">
        <v>2718</v>
      </c>
      <c r="Y1926" t="str">
        <f>IF(X1926="","",CONCATENATE(Tabela2[[#This Row],[Modele .txt - lokalizacja folderu]],X1926))</f>
        <v>G:\LocalUser\snws\Rendery_dwg_rys\Modele 3D\NICZUK Pipe clamp DUO.txt</v>
      </c>
      <c r="Z1926" t="s">
        <v>2574</v>
      </c>
      <c r="AB1926" t="str">
        <f>IFERROR(VLOOKUP(Tabela2[[#This Row],[Kod]],[1]Arkusz7!$A:$W,23,FALSE),"")</f>
        <v>UPGD-200 BK</v>
      </c>
    </row>
    <row r="1927" spans="1:28" x14ac:dyDescent="0.25">
      <c r="A1927">
        <v>35075</v>
      </c>
      <c r="B1927" t="s">
        <v>34</v>
      </c>
      <c r="C1927" t="str">
        <f>IF(B1927="","",CONCATENATE(Tabela2[[#This Row],[Nazwa pliku - render - lokalizacja folderu]],B1927))</f>
        <v>G:\LocalUser\snws\Rendery_dwg_rys\web_ok\UPGD_web_ok.png</v>
      </c>
      <c r="D1927" t="s">
        <v>2179</v>
      </c>
      <c r="E1927" t="s">
        <v>47</v>
      </c>
      <c r="F1927" t="str">
        <f>IF(E1927="","",CONCATENATE(Tabela2[[#This Row],[Nazwa pliku - .dwg - lokalizacja folderu]],E1927))</f>
        <v>G:\LocalUser\snws\Rendery_dwg_rys\dwg\UPGD-21_2.DWG</v>
      </c>
      <c r="G1927" t="s">
        <v>2185</v>
      </c>
      <c r="H1927" t="s">
        <v>2205</v>
      </c>
      <c r="I1927" t="str">
        <f>IF(H1927="","",CONCATENATE(Tabela2[[#This Row],[Rysunek .png - lokalizacja folderu]],H1927))</f>
        <v>G:\LocalUser\snws\Rendery_dwg_rys\rys\UPGD_rys.png</v>
      </c>
      <c r="J1927" t="s">
        <v>2181</v>
      </c>
      <c r="K1927" t="s">
        <v>2877</v>
      </c>
      <c r="L1927" t="str">
        <f>IF(K1927="","",CONCATENATE(Tabela2[[#This Row],[Zastosowania .jpg - lokalizacja folderu]],K1927))</f>
        <v>G:\LocalUser\snws\Rendery_dwg_rys\Zastosowania\obejmy-z-okladzina_z_rys.png</v>
      </c>
      <c r="N1927" t="str">
        <f>IF(M1927="","",CONCATENATE(Tabela2[[#This Row],[Zastosowania .jpg - lokalizacja folderu]],M1927))</f>
        <v/>
      </c>
      <c r="P1927" t="str">
        <f>IF(O1927="","",CONCATENATE(Tabela2[[#This Row],[Zastosowania .jpg - lokalizacja folderu]],O1927))</f>
        <v/>
      </c>
      <c r="Q1927" t="s">
        <v>2555</v>
      </c>
      <c r="R1927" t="s">
        <v>2875</v>
      </c>
      <c r="S1927" t="str">
        <f>IF(R1927="","",CONCATENATE(Tabela2[[#This Row],[Instrukcje .png - lokalizacja folderu]],R1927))</f>
        <v>G:\LocalUser\snws\Rendery_dwg_rys\Instrukcje\obejmy-z-okladzina_i_rys.png</v>
      </c>
      <c r="T1927" t="s">
        <v>2556</v>
      </c>
      <c r="U1927" t="s">
        <v>2577</v>
      </c>
      <c r="V1927" t="str">
        <f>IF(U1927="","",CONCATENATE(Tabela2[[#This Row],[Modele .rfa - lokalizacja folderu]],U1927))</f>
        <v>G:\LocalUser\snws\Rendery_dwg_rys\Modele 3D\NICZUK Pipe clamp DUO.rfa</v>
      </c>
      <c r="W1927" t="s">
        <v>2574</v>
      </c>
      <c r="X1927" t="s">
        <v>2718</v>
      </c>
      <c r="Y1927" t="str">
        <f>IF(X1927="","",CONCATENATE(Tabela2[[#This Row],[Modele .txt - lokalizacja folderu]],X1927))</f>
        <v>G:\LocalUser\snws\Rendery_dwg_rys\Modele 3D\NICZUK Pipe clamp DUO.txt</v>
      </c>
      <c r="Z1927" t="s">
        <v>2574</v>
      </c>
      <c r="AB1927" t="str">
        <f>IFERROR(VLOOKUP(Tabela2[[#This Row],[Kod]],[1]Arkusz7!$A:$W,23,FALSE),"")</f>
        <v>UPGD-21/2 BK</v>
      </c>
    </row>
    <row r="1928" spans="1:28" x14ac:dyDescent="0.25">
      <c r="A1928">
        <v>20018</v>
      </c>
      <c r="B1928" t="s">
        <v>34</v>
      </c>
      <c r="C1928" t="str">
        <f>IF(B1928="","",CONCATENATE(Tabela2[[#This Row],[Nazwa pliku - render - lokalizacja folderu]],B1928))</f>
        <v>G:\LocalUser\snws\Rendery_dwg_rys\web_ok\UPGD_web_ok.png</v>
      </c>
      <c r="D1928" t="s">
        <v>2179</v>
      </c>
      <c r="E1928" t="s">
        <v>47</v>
      </c>
      <c r="F1928" t="str">
        <f>IF(E1928="","",CONCATENATE(Tabela2[[#This Row],[Nazwa pliku - .dwg - lokalizacja folderu]],E1928))</f>
        <v>G:\LocalUser\snws\Rendery_dwg_rys\dwg\UPGD-21_2.DWG</v>
      </c>
      <c r="G1928" t="s">
        <v>2185</v>
      </c>
      <c r="H1928" t="s">
        <v>2205</v>
      </c>
      <c r="I1928" t="str">
        <f>IF(H1928="","",CONCATENATE(Tabela2[[#This Row],[Rysunek .png - lokalizacja folderu]],H1928))</f>
        <v>G:\LocalUser\snws\Rendery_dwg_rys\rys\UPGD_rys.png</v>
      </c>
      <c r="J1928" t="s">
        <v>2181</v>
      </c>
      <c r="K1928" t="s">
        <v>2877</v>
      </c>
      <c r="L1928" t="str">
        <f>IF(K1928="","",CONCATENATE(Tabela2[[#This Row],[Zastosowania .jpg - lokalizacja folderu]],K1928))</f>
        <v>G:\LocalUser\snws\Rendery_dwg_rys\Zastosowania\obejmy-z-okladzina_z_rys.png</v>
      </c>
      <c r="N1928" t="str">
        <f>IF(M1928="","",CONCATENATE(Tabela2[[#This Row],[Zastosowania .jpg - lokalizacja folderu]],M1928))</f>
        <v/>
      </c>
      <c r="P1928" t="str">
        <f>IF(O1928="","",CONCATENATE(Tabela2[[#This Row],[Zastosowania .jpg - lokalizacja folderu]],O1928))</f>
        <v/>
      </c>
      <c r="Q1928" t="s">
        <v>2555</v>
      </c>
      <c r="R1928" t="s">
        <v>2875</v>
      </c>
      <c r="S1928" t="str">
        <f>IF(R1928="","",CONCATENATE(Tabela2[[#This Row],[Instrukcje .png - lokalizacja folderu]],R1928))</f>
        <v>G:\LocalUser\snws\Rendery_dwg_rys\Instrukcje\obejmy-z-okladzina_i_rys.png</v>
      </c>
      <c r="T1928" t="s">
        <v>2556</v>
      </c>
      <c r="U1928" t="s">
        <v>2577</v>
      </c>
      <c r="V1928" t="str">
        <f>IF(U1928="","",CONCATENATE(Tabela2[[#This Row],[Modele .rfa - lokalizacja folderu]],U1928))</f>
        <v>G:\LocalUser\snws\Rendery_dwg_rys\Modele 3D\NICZUK Pipe clamp DUO.rfa</v>
      </c>
      <c r="W1928" t="s">
        <v>2574</v>
      </c>
      <c r="X1928" t="s">
        <v>2718</v>
      </c>
      <c r="Y1928" t="str">
        <f>IF(X1928="","",CONCATENATE(Tabela2[[#This Row],[Modele .txt - lokalizacja folderu]],X1928))</f>
        <v>G:\LocalUser\snws\Rendery_dwg_rys\Modele 3D\NICZUK Pipe clamp DUO.txt</v>
      </c>
      <c r="Z1928" t="s">
        <v>2574</v>
      </c>
      <c r="AB1928" t="str">
        <f>IFERROR(VLOOKUP(Tabela2[[#This Row],[Kod]],[1]Arkusz7!$A:$W,23,FALSE),"")</f>
        <v>UPGD-21/2 KPL</v>
      </c>
    </row>
    <row r="1929" spans="1:28" x14ac:dyDescent="0.25">
      <c r="A1929">
        <v>20983</v>
      </c>
      <c r="B1929" t="s">
        <v>34</v>
      </c>
      <c r="C1929" t="str">
        <f>IF(B1929="","",CONCATENATE(Tabela2[[#This Row],[Nazwa pliku - render - lokalizacja folderu]],B1929))</f>
        <v>G:\LocalUser\snws\Rendery_dwg_rys\web_ok\UPGD_web_ok.png</v>
      </c>
      <c r="D1929" t="s">
        <v>2179</v>
      </c>
      <c r="E1929" t="s">
        <v>47</v>
      </c>
      <c r="F1929" t="str">
        <f>IF(E1929="","",CONCATENATE(Tabela2[[#This Row],[Nazwa pliku - .dwg - lokalizacja folderu]],E1929))</f>
        <v>G:\LocalUser\snws\Rendery_dwg_rys\dwg\UPGD-21_2.DWG</v>
      </c>
      <c r="G1929" t="s">
        <v>2185</v>
      </c>
      <c r="H1929" t="s">
        <v>2205</v>
      </c>
      <c r="I1929" t="str">
        <f>IF(H1929="","",CONCATENATE(Tabela2[[#This Row],[Rysunek .png - lokalizacja folderu]],H1929))</f>
        <v>G:\LocalUser\snws\Rendery_dwg_rys\rys\UPGD_rys.png</v>
      </c>
      <c r="J1929" t="s">
        <v>2181</v>
      </c>
      <c r="K1929" t="s">
        <v>2877</v>
      </c>
      <c r="L1929" t="str">
        <f>IF(K1929="","",CONCATENATE(Tabela2[[#This Row],[Zastosowania .jpg - lokalizacja folderu]],K1929))</f>
        <v>G:\LocalUser\snws\Rendery_dwg_rys\Zastosowania\obejmy-z-okladzina_z_rys.png</v>
      </c>
      <c r="N1929" t="str">
        <f>IF(M1929="","",CONCATENATE(Tabela2[[#This Row],[Zastosowania .jpg - lokalizacja folderu]],M1929))</f>
        <v/>
      </c>
      <c r="P1929" t="str">
        <f>IF(O1929="","",CONCATENATE(Tabela2[[#This Row],[Zastosowania .jpg - lokalizacja folderu]],O1929))</f>
        <v/>
      </c>
      <c r="Q1929" t="s">
        <v>2555</v>
      </c>
      <c r="R1929" t="s">
        <v>2875</v>
      </c>
      <c r="S1929" t="str">
        <f>IF(R1929="","",CONCATENATE(Tabela2[[#This Row],[Instrukcje .png - lokalizacja folderu]],R1929))</f>
        <v>G:\LocalUser\snws\Rendery_dwg_rys\Instrukcje\obejmy-z-okladzina_i_rys.png</v>
      </c>
      <c r="T1929" t="s">
        <v>2556</v>
      </c>
      <c r="U1929" t="s">
        <v>2577</v>
      </c>
      <c r="V1929" t="str">
        <f>IF(U1929="","",CONCATENATE(Tabela2[[#This Row],[Modele .rfa - lokalizacja folderu]],U1929))</f>
        <v>G:\LocalUser\snws\Rendery_dwg_rys\Modele 3D\NICZUK Pipe clamp DUO.rfa</v>
      </c>
      <c r="W1929" t="s">
        <v>2574</v>
      </c>
      <c r="X1929" t="s">
        <v>2718</v>
      </c>
      <c r="Y1929" t="str">
        <f>IF(X1929="","",CONCATENATE(Tabela2[[#This Row],[Modele .txt - lokalizacja folderu]],X1929))</f>
        <v>G:\LocalUser\snws\Rendery_dwg_rys\Modele 3D\NICZUK Pipe clamp DUO.txt</v>
      </c>
      <c r="Z1929" t="s">
        <v>2574</v>
      </c>
      <c r="AB1929" t="str">
        <f>IFERROR(VLOOKUP(Tabela2[[#This Row],[Kod]],[1]Arkusz7!$A:$W,23,FALSE),"")</f>
        <v>UPGD-21/2 SKR</v>
      </c>
    </row>
    <row r="1930" spans="1:28" x14ac:dyDescent="0.25">
      <c r="A1930">
        <v>35078</v>
      </c>
      <c r="B1930" t="s">
        <v>34</v>
      </c>
      <c r="C1930" t="str">
        <f>IF(B1930="","",CONCATENATE(Tabela2[[#This Row],[Nazwa pliku - render - lokalizacja folderu]],B1930))</f>
        <v>G:\LocalUser\snws\Rendery_dwg_rys\web_ok\UPGD_web_ok.png</v>
      </c>
      <c r="D1930" t="s">
        <v>2179</v>
      </c>
      <c r="E1930" t="s">
        <v>49</v>
      </c>
      <c r="F1930" t="str">
        <f>IF(E1930="","",CONCATENATE(Tabela2[[#This Row],[Nazwa pliku - .dwg - lokalizacja folderu]],E1930))</f>
        <v>G:\LocalUser\snws\Rendery_dwg_rys\dwg\UPGD-3.DWG</v>
      </c>
      <c r="G1930" t="s">
        <v>2185</v>
      </c>
      <c r="H1930" t="s">
        <v>2205</v>
      </c>
      <c r="I1930" t="str">
        <f>IF(H1930="","",CONCATENATE(Tabela2[[#This Row],[Rysunek .png - lokalizacja folderu]],H1930))</f>
        <v>G:\LocalUser\snws\Rendery_dwg_rys\rys\UPGD_rys.png</v>
      </c>
      <c r="J1930" t="s">
        <v>2181</v>
      </c>
      <c r="K1930" t="s">
        <v>2877</v>
      </c>
      <c r="L1930" t="str">
        <f>IF(K1930="","",CONCATENATE(Tabela2[[#This Row],[Zastosowania .jpg - lokalizacja folderu]],K1930))</f>
        <v>G:\LocalUser\snws\Rendery_dwg_rys\Zastosowania\obejmy-z-okladzina_z_rys.png</v>
      </c>
      <c r="N1930" t="str">
        <f>IF(M1930="","",CONCATENATE(Tabela2[[#This Row],[Zastosowania .jpg - lokalizacja folderu]],M1930))</f>
        <v/>
      </c>
      <c r="P1930" t="str">
        <f>IF(O1930="","",CONCATENATE(Tabela2[[#This Row],[Zastosowania .jpg - lokalizacja folderu]],O1930))</f>
        <v/>
      </c>
      <c r="Q1930" t="s">
        <v>2555</v>
      </c>
      <c r="R1930" t="s">
        <v>2875</v>
      </c>
      <c r="S1930" t="str">
        <f>IF(R1930="","",CONCATENATE(Tabela2[[#This Row],[Instrukcje .png - lokalizacja folderu]],R1930))</f>
        <v>G:\LocalUser\snws\Rendery_dwg_rys\Instrukcje\obejmy-z-okladzina_i_rys.png</v>
      </c>
      <c r="T1930" t="s">
        <v>2556</v>
      </c>
      <c r="U1930" t="s">
        <v>2577</v>
      </c>
      <c r="V1930" t="str">
        <f>IF(U1930="","",CONCATENATE(Tabela2[[#This Row],[Modele .rfa - lokalizacja folderu]],U1930))</f>
        <v>G:\LocalUser\snws\Rendery_dwg_rys\Modele 3D\NICZUK Pipe clamp DUO.rfa</v>
      </c>
      <c r="W1930" t="s">
        <v>2574</v>
      </c>
      <c r="X1930" t="s">
        <v>2718</v>
      </c>
      <c r="Y1930" t="str">
        <f>IF(X1930="","",CONCATENATE(Tabela2[[#This Row],[Modele .txt - lokalizacja folderu]],X1930))</f>
        <v>G:\LocalUser\snws\Rendery_dwg_rys\Modele 3D\NICZUK Pipe clamp DUO.txt</v>
      </c>
      <c r="Z1930" t="s">
        <v>2574</v>
      </c>
      <c r="AB1930" t="str">
        <f>IFERROR(VLOOKUP(Tabela2[[#This Row],[Kod]],[1]Arkusz7!$A:$W,23,FALSE),"")</f>
        <v>UPGD-3 BK</v>
      </c>
    </row>
    <row r="1931" spans="1:28" x14ac:dyDescent="0.25">
      <c r="A1931">
        <v>20019</v>
      </c>
      <c r="B1931" t="s">
        <v>34</v>
      </c>
      <c r="C1931" t="str">
        <f>IF(B1931="","",CONCATENATE(Tabela2[[#This Row],[Nazwa pliku - render - lokalizacja folderu]],B1931))</f>
        <v>G:\LocalUser\snws\Rendery_dwg_rys\web_ok\UPGD_web_ok.png</v>
      </c>
      <c r="D1931" t="s">
        <v>2179</v>
      </c>
      <c r="E1931" t="s">
        <v>49</v>
      </c>
      <c r="F1931" t="str">
        <f>IF(E1931="","",CONCATENATE(Tabela2[[#This Row],[Nazwa pliku - .dwg - lokalizacja folderu]],E1931))</f>
        <v>G:\LocalUser\snws\Rendery_dwg_rys\dwg\UPGD-3.DWG</v>
      </c>
      <c r="G1931" t="s">
        <v>2185</v>
      </c>
      <c r="H1931" t="s">
        <v>2205</v>
      </c>
      <c r="I1931" t="str">
        <f>IF(H1931="","",CONCATENATE(Tabela2[[#This Row],[Rysunek .png - lokalizacja folderu]],H1931))</f>
        <v>G:\LocalUser\snws\Rendery_dwg_rys\rys\UPGD_rys.png</v>
      </c>
      <c r="J1931" t="s">
        <v>2181</v>
      </c>
      <c r="K1931" t="s">
        <v>2877</v>
      </c>
      <c r="L1931" t="str">
        <f>IF(K1931="","",CONCATENATE(Tabela2[[#This Row],[Zastosowania .jpg - lokalizacja folderu]],K1931))</f>
        <v>G:\LocalUser\snws\Rendery_dwg_rys\Zastosowania\obejmy-z-okladzina_z_rys.png</v>
      </c>
      <c r="N1931" t="str">
        <f>IF(M1931="","",CONCATENATE(Tabela2[[#This Row],[Zastosowania .jpg - lokalizacja folderu]],M1931))</f>
        <v/>
      </c>
      <c r="P1931" t="str">
        <f>IF(O1931="","",CONCATENATE(Tabela2[[#This Row],[Zastosowania .jpg - lokalizacja folderu]],O1931))</f>
        <v/>
      </c>
      <c r="Q1931" t="s">
        <v>2555</v>
      </c>
      <c r="R1931" t="s">
        <v>2875</v>
      </c>
      <c r="S1931" t="str">
        <f>IF(R1931="","",CONCATENATE(Tabela2[[#This Row],[Instrukcje .png - lokalizacja folderu]],R1931))</f>
        <v>G:\LocalUser\snws\Rendery_dwg_rys\Instrukcje\obejmy-z-okladzina_i_rys.png</v>
      </c>
      <c r="T1931" t="s">
        <v>2556</v>
      </c>
      <c r="U1931" t="s">
        <v>2577</v>
      </c>
      <c r="V1931" t="str">
        <f>IF(U1931="","",CONCATENATE(Tabela2[[#This Row],[Modele .rfa - lokalizacja folderu]],U1931))</f>
        <v>G:\LocalUser\snws\Rendery_dwg_rys\Modele 3D\NICZUK Pipe clamp DUO.rfa</v>
      </c>
      <c r="W1931" t="s">
        <v>2574</v>
      </c>
      <c r="X1931" t="s">
        <v>2718</v>
      </c>
      <c r="Y1931" t="str">
        <f>IF(X1931="","",CONCATENATE(Tabela2[[#This Row],[Modele .txt - lokalizacja folderu]],X1931))</f>
        <v>G:\LocalUser\snws\Rendery_dwg_rys\Modele 3D\NICZUK Pipe clamp DUO.txt</v>
      </c>
      <c r="Z1931" t="s">
        <v>2574</v>
      </c>
      <c r="AB1931" t="str">
        <f>IFERROR(VLOOKUP(Tabela2[[#This Row],[Kod]],[1]Arkusz7!$A:$W,23,FALSE),"")</f>
        <v>UPGD-3 KPL</v>
      </c>
    </row>
    <row r="1932" spans="1:28" x14ac:dyDescent="0.25">
      <c r="A1932">
        <v>20995</v>
      </c>
      <c r="B1932" t="s">
        <v>34</v>
      </c>
      <c r="C1932" t="str">
        <f>IF(B1932="","",CONCATENATE(Tabela2[[#This Row],[Nazwa pliku - render - lokalizacja folderu]],B1932))</f>
        <v>G:\LocalUser\snws\Rendery_dwg_rys\web_ok\UPGD_web_ok.png</v>
      </c>
      <c r="D1932" t="s">
        <v>2179</v>
      </c>
      <c r="E1932" t="s">
        <v>49</v>
      </c>
      <c r="F1932" t="str">
        <f>IF(E1932="","",CONCATENATE(Tabela2[[#This Row],[Nazwa pliku - .dwg - lokalizacja folderu]],E1932))</f>
        <v>G:\LocalUser\snws\Rendery_dwg_rys\dwg\UPGD-3.DWG</v>
      </c>
      <c r="G1932" t="s">
        <v>2185</v>
      </c>
      <c r="H1932" t="s">
        <v>2205</v>
      </c>
      <c r="I1932" t="str">
        <f>IF(H1932="","",CONCATENATE(Tabela2[[#This Row],[Rysunek .png - lokalizacja folderu]],H1932))</f>
        <v>G:\LocalUser\snws\Rendery_dwg_rys\rys\UPGD_rys.png</v>
      </c>
      <c r="J1932" t="s">
        <v>2181</v>
      </c>
      <c r="K1932" t="s">
        <v>2877</v>
      </c>
      <c r="L1932" t="str">
        <f>IF(K1932="","",CONCATENATE(Tabela2[[#This Row],[Zastosowania .jpg - lokalizacja folderu]],K1932))</f>
        <v>G:\LocalUser\snws\Rendery_dwg_rys\Zastosowania\obejmy-z-okladzina_z_rys.png</v>
      </c>
      <c r="N1932" t="str">
        <f>IF(M1932="","",CONCATENATE(Tabela2[[#This Row],[Zastosowania .jpg - lokalizacja folderu]],M1932))</f>
        <v/>
      </c>
      <c r="P1932" t="str">
        <f>IF(O1932="","",CONCATENATE(Tabela2[[#This Row],[Zastosowania .jpg - lokalizacja folderu]],O1932))</f>
        <v/>
      </c>
      <c r="Q1932" t="s">
        <v>2555</v>
      </c>
      <c r="R1932" t="s">
        <v>2875</v>
      </c>
      <c r="S1932" t="str">
        <f>IF(R1932="","",CONCATENATE(Tabela2[[#This Row],[Instrukcje .png - lokalizacja folderu]],R1932))</f>
        <v>G:\LocalUser\snws\Rendery_dwg_rys\Instrukcje\obejmy-z-okladzina_i_rys.png</v>
      </c>
      <c r="T1932" t="s">
        <v>2556</v>
      </c>
      <c r="U1932" t="s">
        <v>2577</v>
      </c>
      <c r="V1932" t="str">
        <f>IF(U1932="","",CONCATENATE(Tabela2[[#This Row],[Modele .rfa - lokalizacja folderu]],U1932))</f>
        <v>G:\LocalUser\snws\Rendery_dwg_rys\Modele 3D\NICZUK Pipe clamp DUO.rfa</v>
      </c>
      <c r="W1932" t="s">
        <v>2574</v>
      </c>
      <c r="X1932" t="s">
        <v>2718</v>
      </c>
      <c r="Y1932" t="str">
        <f>IF(X1932="","",CONCATENATE(Tabela2[[#This Row],[Modele .txt - lokalizacja folderu]],X1932))</f>
        <v>G:\LocalUser\snws\Rendery_dwg_rys\Modele 3D\NICZUK Pipe clamp DUO.txt</v>
      </c>
      <c r="Z1932" t="s">
        <v>2574</v>
      </c>
      <c r="AB1932" t="str">
        <f>IFERROR(VLOOKUP(Tabela2[[#This Row],[Kod]],[1]Arkusz7!$A:$W,23,FALSE),"")</f>
        <v>UPGD-3 SKR</v>
      </c>
    </row>
    <row r="1933" spans="1:28" x14ac:dyDescent="0.25">
      <c r="A1933">
        <v>35076</v>
      </c>
      <c r="B1933" t="s">
        <v>34</v>
      </c>
      <c r="C1933" t="str">
        <f>IF(B1933="","",CONCATENATE(Tabela2[[#This Row],[Nazwa pliku - render - lokalizacja folderu]],B1933))</f>
        <v>G:\LocalUser\snws\Rendery_dwg_rys\web_ok\UPGD_web_ok.png</v>
      </c>
      <c r="D1933" t="s">
        <v>2179</v>
      </c>
      <c r="E1933" t="s">
        <v>39</v>
      </c>
      <c r="F1933" t="str">
        <f>IF(E1933="","",CONCATENATE(Tabela2[[#This Row],[Nazwa pliku - .dwg - lokalizacja folderu]],E1933))</f>
        <v>G:\LocalUser\snws\Rendery_dwg_rys\dwg\UPGD-3_4.DWG</v>
      </c>
      <c r="G1933" t="s">
        <v>2185</v>
      </c>
      <c r="H1933" t="s">
        <v>2205</v>
      </c>
      <c r="I1933" t="str">
        <f>IF(H1933="","",CONCATENATE(Tabela2[[#This Row],[Rysunek .png - lokalizacja folderu]],H1933))</f>
        <v>G:\LocalUser\snws\Rendery_dwg_rys\rys\UPGD_rys.png</v>
      </c>
      <c r="J1933" t="s">
        <v>2181</v>
      </c>
      <c r="K1933" t="s">
        <v>2877</v>
      </c>
      <c r="L1933" t="str">
        <f>IF(K1933="","",CONCATENATE(Tabela2[[#This Row],[Zastosowania .jpg - lokalizacja folderu]],K1933))</f>
        <v>G:\LocalUser\snws\Rendery_dwg_rys\Zastosowania\obejmy-z-okladzina_z_rys.png</v>
      </c>
      <c r="N1933" t="str">
        <f>IF(M1933="","",CONCATENATE(Tabela2[[#This Row],[Zastosowania .jpg - lokalizacja folderu]],M1933))</f>
        <v/>
      </c>
      <c r="P1933" t="str">
        <f>IF(O1933="","",CONCATENATE(Tabela2[[#This Row],[Zastosowania .jpg - lokalizacja folderu]],O1933))</f>
        <v/>
      </c>
      <c r="Q1933" t="s">
        <v>2555</v>
      </c>
      <c r="R1933" t="s">
        <v>2875</v>
      </c>
      <c r="S1933" t="str">
        <f>IF(R1933="","",CONCATENATE(Tabela2[[#This Row],[Instrukcje .png - lokalizacja folderu]],R1933))</f>
        <v>G:\LocalUser\snws\Rendery_dwg_rys\Instrukcje\obejmy-z-okladzina_i_rys.png</v>
      </c>
      <c r="T1933" t="s">
        <v>2556</v>
      </c>
      <c r="U1933" t="s">
        <v>2577</v>
      </c>
      <c r="V1933" t="str">
        <f>IF(U1933="","",CONCATENATE(Tabela2[[#This Row],[Modele .rfa - lokalizacja folderu]],U1933))</f>
        <v>G:\LocalUser\snws\Rendery_dwg_rys\Modele 3D\NICZUK Pipe clamp DUO.rfa</v>
      </c>
      <c r="W1933" t="s">
        <v>2574</v>
      </c>
      <c r="X1933" t="s">
        <v>2718</v>
      </c>
      <c r="Y1933" t="str">
        <f>IF(X1933="","",CONCATENATE(Tabela2[[#This Row],[Modele .txt - lokalizacja folderu]],X1933))</f>
        <v>G:\LocalUser\snws\Rendery_dwg_rys\Modele 3D\NICZUK Pipe clamp DUO.txt</v>
      </c>
      <c r="Z1933" t="s">
        <v>2574</v>
      </c>
      <c r="AB1933" t="str">
        <f>IFERROR(VLOOKUP(Tabela2[[#This Row],[Kod]],[1]Arkusz7!$A:$W,23,FALSE),"")</f>
        <v>UPGD-3/4 BK</v>
      </c>
    </row>
    <row r="1934" spans="1:28" x14ac:dyDescent="0.25">
      <c r="A1934">
        <v>9186</v>
      </c>
      <c r="B1934" t="s">
        <v>34</v>
      </c>
      <c r="C1934" t="str">
        <f>IF(B1934="","",CONCATENATE(Tabela2[[#This Row],[Nazwa pliku - render - lokalizacja folderu]],B1934))</f>
        <v>G:\LocalUser\snws\Rendery_dwg_rys\web_ok\UPGD_web_ok.png</v>
      </c>
      <c r="D1934" t="s">
        <v>2179</v>
      </c>
      <c r="E1934" t="s">
        <v>39</v>
      </c>
      <c r="F1934" t="str">
        <f>IF(E1934="","",CONCATENATE(Tabela2[[#This Row],[Nazwa pliku - .dwg - lokalizacja folderu]],E1934))</f>
        <v>G:\LocalUser\snws\Rendery_dwg_rys\dwg\UPGD-3_4.DWG</v>
      </c>
      <c r="G1934" t="s">
        <v>2185</v>
      </c>
      <c r="H1934" t="s">
        <v>2205</v>
      </c>
      <c r="I1934" t="str">
        <f>IF(H1934="","",CONCATENATE(Tabela2[[#This Row],[Rysunek .png - lokalizacja folderu]],H1934))</f>
        <v>G:\LocalUser\snws\Rendery_dwg_rys\rys\UPGD_rys.png</v>
      </c>
      <c r="J1934" t="s">
        <v>2181</v>
      </c>
      <c r="K1934" t="s">
        <v>2877</v>
      </c>
      <c r="L1934" t="str">
        <f>IF(K1934="","",CONCATENATE(Tabela2[[#This Row],[Zastosowania .jpg - lokalizacja folderu]],K1934))</f>
        <v>G:\LocalUser\snws\Rendery_dwg_rys\Zastosowania\obejmy-z-okladzina_z_rys.png</v>
      </c>
      <c r="N1934" t="str">
        <f>IF(M1934="","",CONCATENATE(Tabela2[[#This Row],[Zastosowania .jpg - lokalizacja folderu]],M1934))</f>
        <v/>
      </c>
      <c r="P1934" t="str">
        <f>IF(O1934="","",CONCATENATE(Tabela2[[#This Row],[Zastosowania .jpg - lokalizacja folderu]],O1934))</f>
        <v/>
      </c>
      <c r="Q1934" t="s">
        <v>2555</v>
      </c>
      <c r="R1934" t="s">
        <v>2875</v>
      </c>
      <c r="S1934" t="str">
        <f>IF(R1934="","",CONCATENATE(Tabela2[[#This Row],[Instrukcje .png - lokalizacja folderu]],R1934))</f>
        <v>G:\LocalUser\snws\Rendery_dwg_rys\Instrukcje\obejmy-z-okladzina_i_rys.png</v>
      </c>
      <c r="T1934" t="s">
        <v>2556</v>
      </c>
      <c r="U1934" t="s">
        <v>2577</v>
      </c>
      <c r="V1934" t="str">
        <f>IF(U1934="","",CONCATENATE(Tabela2[[#This Row],[Modele .rfa - lokalizacja folderu]],U1934))</f>
        <v>G:\LocalUser\snws\Rendery_dwg_rys\Modele 3D\NICZUK Pipe clamp DUO.rfa</v>
      </c>
      <c r="W1934" t="s">
        <v>2574</v>
      </c>
      <c r="X1934" t="s">
        <v>2718</v>
      </c>
      <c r="Y1934" t="str">
        <f>IF(X1934="","",CONCATENATE(Tabela2[[#This Row],[Modele .txt - lokalizacja folderu]],X1934))</f>
        <v>G:\LocalUser\snws\Rendery_dwg_rys\Modele 3D\NICZUK Pipe clamp DUO.txt</v>
      </c>
      <c r="Z1934" t="s">
        <v>2574</v>
      </c>
      <c r="AB1934" t="str">
        <f>IFERROR(VLOOKUP(Tabela2[[#This Row],[Kod]],[1]Arkusz7!$A:$W,23,FALSE),"")</f>
        <v>UPGD-3/4 KPL</v>
      </c>
    </row>
    <row r="1935" spans="1:28" x14ac:dyDescent="0.25">
      <c r="A1935">
        <v>9332</v>
      </c>
      <c r="B1935" t="s">
        <v>34</v>
      </c>
      <c r="C1935" t="str">
        <f>IF(B1935="","",CONCATENATE(Tabela2[[#This Row],[Nazwa pliku - render - lokalizacja folderu]],B1935))</f>
        <v>G:\LocalUser\snws\Rendery_dwg_rys\web_ok\UPGD_web_ok.png</v>
      </c>
      <c r="D1935" t="s">
        <v>2179</v>
      </c>
      <c r="E1935" t="s">
        <v>39</v>
      </c>
      <c r="F1935" t="str">
        <f>IF(E1935="","",CONCATENATE(Tabela2[[#This Row],[Nazwa pliku - .dwg - lokalizacja folderu]],E1935))</f>
        <v>G:\LocalUser\snws\Rendery_dwg_rys\dwg\UPGD-3_4.DWG</v>
      </c>
      <c r="G1935" t="s">
        <v>2185</v>
      </c>
      <c r="H1935" t="s">
        <v>2205</v>
      </c>
      <c r="I1935" t="str">
        <f>IF(H1935="","",CONCATENATE(Tabela2[[#This Row],[Rysunek .png - lokalizacja folderu]],H1935))</f>
        <v>G:\LocalUser\snws\Rendery_dwg_rys\rys\UPGD_rys.png</v>
      </c>
      <c r="J1935" t="s">
        <v>2181</v>
      </c>
      <c r="K1935" t="s">
        <v>2877</v>
      </c>
      <c r="L1935" t="str">
        <f>IF(K1935="","",CONCATENATE(Tabela2[[#This Row],[Zastosowania .jpg - lokalizacja folderu]],K1935))</f>
        <v>G:\LocalUser\snws\Rendery_dwg_rys\Zastosowania\obejmy-z-okladzina_z_rys.png</v>
      </c>
      <c r="N1935" t="str">
        <f>IF(M1935="","",CONCATENATE(Tabela2[[#This Row],[Zastosowania .jpg - lokalizacja folderu]],M1935))</f>
        <v/>
      </c>
      <c r="P1935" t="str">
        <f>IF(O1935="","",CONCATENATE(Tabela2[[#This Row],[Zastosowania .jpg - lokalizacja folderu]],O1935))</f>
        <v/>
      </c>
      <c r="Q1935" t="s">
        <v>2555</v>
      </c>
      <c r="R1935" t="s">
        <v>2875</v>
      </c>
      <c r="S1935" t="str">
        <f>IF(R1935="","",CONCATENATE(Tabela2[[#This Row],[Instrukcje .png - lokalizacja folderu]],R1935))</f>
        <v>G:\LocalUser\snws\Rendery_dwg_rys\Instrukcje\obejmy-z-okladzina_i_rys.png</v>
      </c>
      <c r="T1935" t="s">
        <v>2556</v>
      </c>
      <c r="U1935" t="s">
        <v>2577</v>
      </c>
      <c r="V1935" t="str">
        <f>IF(U1935="","",CONCATENATE(Tabela2[[#This Row],[Modele .rfa - lokalizacja folderu]],U1935))</f>
        <v>G:\LocalUser\snws\Rendery_dwg_rys\Modele 3D\NICZUK Pipe clamp DUO.rfa</v>
      </c>
      <c r="W1935" t="s">
        <v>2574</v>
      </c>
      <c r="X1935" t="s">
        <v>2718</v>
      </c>
      <c r="Y1935" t="str">
        <f>IF(X1935="","",CONCATENATE(Tabela2[[#This Row],[Modele .txt - lokalizacja folderu]],X1935))</f>
        <v>G:\LocalUser\snws\Rendery_dwg_rys\Modele 3D\NICZUK Pipe clamp DUO.txt</v>
      </c>
      <c r="Z1935" t="s">
        <v>2574</v>
      </c>
      <c r="AB1935" t="str">
        <f>IFERROR(VLOOKUP(Tabela2[[#This Row],[Kod]],[1]Arkusz7!$A:$W,23,FALSE),"")</f>
        <v>UPGD-3/4 SKR</v>
      </c>
    </row>
    <row r="1936" spans="1:28" x14ac:dyDescent="0.25">
      <c r="A1936">
        <v>35073</v>
      </c>
      <c r="B1936" t="s">
        <v>34</v>
      </c>
      <c r="C1936" t="str">
        <f>IF(B1936="","",CONCATENATE(Tabela2[[#This Row],[Nazwa pliku - render - lokalizacja folderu]],B1936))</f>
        <v>G:\LocalUser\snws\Rendery_dwg_rys\web_ok\UPGD_web_ok.png</v>
      </c>
      <c r="D1936" t="s">
        <v>2179</v>
      </c>
      <c r="E1936" t="s">
        <v>37</v>
      </c>
      <c r="F1936" t="str">
        <f>IF(E1936="","",CONCATENATE(Tabela2[[#This Row],[Nazwa pliku - .dwg - lokalizacja folderu]],E1936))</f>
        <v>G:\LocalUser\snws\Rendery_dwg_rys\dwg\UPGD-3_8.DWG</v>
      </c>
      <c r="G1936" t="s">
        <v>2185</v>
      </c>
      <c r="H1936" t="s">
        <v>2205</v>
      </c>
      <c r="I1936" t="str">
        <f>IF(H1936="","",CONCATENATE(Tabela2[[#This Row],[Rysunek .png - lokalizacja folderu]],H1936))</f>
        <v>G:\LocalUser\snws\Rendery_dwg_rys\rys\UPGD_rys.png</v>
      </c>
      <c r="J1936" t="s">
        <v>2181</v>
      </c>
      <c r="K1936" t="s">
        <v>2877</v>
      </c>
      <c r="L1936" t="str">
        <f>IF(K1936="","",CONCATENATE(Tabela2[[#This Row],[Zastosowania .jpg - lokalizacja folderu]],K1936))</f>
        <v>G:\LocalUser\snws\Rendery_dwg_rys\Zastosowania\obejmy-z-okladzina_z_rys.png</v>
      </c>
      <c r="N1936" t="str">
        <f>IF(M1936="","",CONCATENATE(Tabela2[[#This Row],[Zastosowania .jpg - lokalizacja folderu]],M1936))</f>
        <v/>
      </c>
      <c r="P1936" t="str">
        <f>IF(O1936="","",CONCATENATE(Tabela2[[#This Row],[Zastosowania .jpg - lokalizacja folderu]],O1936))</f>
        <v/>
      </c>
      <c r="Q1936" t="s">
        <v>2555</v>
      </c>
      <c r="R1936" t="s">
        <v>2875</v>
      </c>
      <c r="S1936" t="str">
        <f>IF(R1936="","",CONCATENATE(Tabela2[[#This Row],[Instrukcje .png - lokalizacja folderu]],R1936))</f>
        <v>G:\LocalUser\snws\Rendery_dwg_rys\Instrukcje\obejmy-z-okladzina_i_rys.png</v>
      </c>
      <c r="T1936" t="s">
        <v>2556</v>
      </c>
      <c r="U1936" t="s">
        <v>2577</v>
      </c>
      <c r="V1936" t="str">
        <f>IF(U1936="","",CONCATENATE(Tabela2[[#This Row],[Modele .rfa - lokalizacja folderu]],U1936))</f>
        <v>G:\LocalUser\snws\Rendery_dwg_rys\Modele 3D\NICZUK Pipe clamp DUO.rfa</v>
      </c>
      <c r="W1936" t="s">
        <v>2574</v>
      </c>
      <c r="X1936" t="s">
        <v>2718</v>
      </c>
      <c r="Y1936" t="str">
        <f>IF(X1936="","",CONCATENATE(Tabela2[[#This Row],[Modele .txt - lokalizacja folderu]],X1936))</f>
        <v>G:\LocalUser\snws\Rendery_dwg_rys\Modele 3D\NICZUK Pipe clamp DUO.txt</v>
      </c>
      <c r="Z1936" t="s">
        <v>2574</v>
      </c>
      <c r="AB1936" t="str">
        <f>IFERROR(VLOOKUP(Tabela2[[#This Row],[Kod]],[1]Arkusz7!$A:$W,23,FALSE),"")</f>
        <v>UPGD-3/8 BK</v>
      </c>
    </row>
    <row r="1937" spans="1:28" x14ac:dyDescent="0.25">
      <c r="A1937">
        <v>9187</v>
      </c>
      <c r="B1937" t="s">
        <v>34</v>
      </c>
      <c r="C1937" t="str">
        <f>IF(B1937="","",CONCATENATE(Tabela2[[#This Row],[Nazwa pliku - render - lokalizacja folderu]],B1937))</f>
        <v>G:\LocalUser\snws\Rendery_dwg_rys\web_ok\UPGD_web_ok.png</v>
      </c>
      <c r="D1937" t="s">
        <v>2179</v>
      </c>
      <c r="E1937" t="s">
        <v>37</v>
      </c>
      <c r="F1937" t="str">
        <f>IF(E1937="","",CONCATENATE(Tabela2[[#This Row],[Nazwa pliku - .dwg - lokalizacja folderu]],E1937))</f>
        <v>G:\LocalUser\snws\Rendery_dwg_rys\dwg\UPGD-3_8.DWG</v>
      </c>
      <c r="G1937" t="s">
        <v>2185</v>
      </c>
      <c r="H1937" t="s">
        <v>2205</v>
      </c>
      <c r="I1937" t="str">
        <f>IF(H1937="","",CONCATENATE(Tabela2[[#This Row],[Rysunek .png - lokalizacja folderu]],H1937))</f>
        <v>G:\LocalUser\snws\Rendery_dwg_rys\rys\UPGD_rys.png</v>
      </c>
      <c r="J1937" t="s">
        <v>2181</v>
      </c>
      <c r="K1937" t="s">
        <v>2877</v>
      </c>
      <c r="L1937" t="str">
        <f>IF(K1937="","",CONCATENATE(Tabela2[[#This Row],[Zastosowania .jpg - lokalizacja folderu]],K1937))</f>
        <v>G:\LocalUser\snws\Rendery_dwg_rys\Zastosowania\obejmy-z-okladzina_z_rys.png</v>
      </c>
      <c r="N1937" t="str">
        <f>IF(M1937="","",CONCATENATE(Tabela2[[#This Row],[Zastosowania .jpg - lokalizacja folderu]],M1937))</f>
        <v/>
      </c>
      <c r="P1937" t="str">
        <f>IF(O1937="","",CONCATENATE(Tabela2[[#This Row],[Zastosowania .jpg - lokalizacja folderu]],O1937))</f>
        <v/>
      </c>
      <c r="Q1937" t="s">
        <v>2555</v>
      </c>
      <c r="R1937" t="s">
        <v>2875</v>
      </c>
      <c r="S1937" t="str">
        <f>IF(R1937="","",CONCATENATE(Tabela2[[#This Row],[Instrukcje .png - lokalizacja folderu]],R1937))</f>
        <v>G:\LocalUser\snws\Rendery_dwg_rys\Instrukcje\obejmy-z-okladzina_i_rys.png</v>
      </c>
      <c r="T1937" t="s">
        <v>2556</v>
      </c>
      <c r="U1937" t="s">
        <v>2577</v>
      </c>
      <c r="V1937" t="str">
        <f>IF(U1937="","",CONCATENATE(Tabela2[[#This Row],[Modele .rfa - lokalizacja folderu]],U1937))</f>
        <v>G:\LocalUser\snws\Rendery_dwg_rys\Modele 3D\NICZUK Pipe clamp DUO.rfa</v>
      </c>
      <c r="W1937" t="s">
        <v>2574</v>
      </c>
      <c r="X1937" t="s">
        <v>2718</v>
      </c>
      <c r="Y1937" t="str">
        <f>IF(X1937="","",CONCATENATE(Tabela2[[#This Row],[Modele .txt - lokalizacja folderu]],X1937))</f>
        <v>G:\LocalUser\snws\Rendery_dwg_rys\Modele 3D\NICZUK Pipe clamp DUO.txt</v>
      </c>
      <c r="Z1937" t="s">
        <v>2574</v>
      </c>
      <c r="AB1937" t="str">
        <f>IFERROR(VLOOKUP(Tabela2[[#This Row],[Kod]],[1]Arkusz7!$A:$W,23,FALSE),"")</f>
        <v>UPGD-3/8 KPL</v>
      </c>
    </row>
    <row r="1938" spans="1:28" x14ac:dyDescent="0.25">
      <c r="A1938">
        <v>9333</v>
      </c>
      <c r="B1938" t="s">
        <v>34</v>
      </c>
      <c r="C1938" t="str">
        <f>IF(B1938="","",CONCATENATE(Tabela2[[#This Row],[Nazwa pliku - render - lokalizacja folderu]],B1938))</f>
        <v>G:\LocalUser\snws\Rendery_dwg_rys\web_ok\UPGD_web_ok.png</v>
      </c>
      <c r="D1938" t="s">
        <v>2179</v>
      </c>
      <c r="E1938" t="s">
        <v>37</v>
      </c>
      <c r="F1938" t="str">
        <f>IF(E1938="","",CONCATENATE(Tabela2[[#This Row],[Nazwa pliku - .dwg - lokalizacja folderu]],E1938))</f>
        <v>G:\LocalUser\snws\Rendery_dwg_rys\dwg\UPGD-3_8.DWG</v>
      </c>
      <c r="G1938" t="s">
        <v>2185</v>
      </c>
      <c r="H1938" t="s">
        <v>2205</v>
      </c>
      <c r="I1938" t="str">
        <f>IF(H1938="","",CONCATENATE(Tabela2[[#This Row],[Rysunek .png - lokalizacja folderu]],H1938))</f>
        <v>G:\LocalUser\snws\Rendery_dwg_rys\rys\UPGD_rys.png</v>
      </c>
      <c r="J1938" t="s">
        <v>2181</v>
      </c>
      <c r="K1938" t="s">
        <v>2877</v>
      </c>
      <c r="L1938" t="str">
        <f>IF(K1938="","",CONCATENATE(Tabela2[[#This Row],[Zastosowania .jpg - lokalizacja folderu]],K1938))</f>
        <v>G:\LocalUser\snws\Rendery_dwg_rys\Zastosowania\obejmy-z-okladzina_z_rys.png</v>
      </c>
      <c r="N1938" t="str">
        <f>IF(M1938="","",CONCATENATE(Tabela2[[#This Row],[Zastosowania .jpg - lokalizacja folderu]],M1938))</f>
        <v/>
      </c>
      <c r="P1938" t="str">
        <f>IF(O1938="","",CONCATENATE(Tabela2[[#This Row],[Zastosowania .jpg - lokalizacja folderu]],O1938))</f>
        <v/>
      </c>
      <c r="Q1938" t="s">
        <v>2555</v>
      </c>
      <c r="R1938" t="s">
        <v>2875</v>
      </c>
      <c r="S1938" t="str">
        <f>IF(R1938="","",CONCATENATE(Tabela2[[#This Row],[Instrukcje .png - lokalizacja folderu]],R1938))</f>
        <v>G:\LocalUser\snws\Rendery_dwg_rys\Instrukcje\obejmy-z-okladzina_i_rys.png</v>
      </c>
      <c r="T1938" t="s">
        <v>2556</v>
      </c>
      <c r="U1938" t="s">
        <v>2577</v>
      </c>
      <c r="V1938" t="str">
        <f>IF(U1938="","",CONCATENATE(Tabela2[[#This Row],[Modele .rfa - lokalizacja folderu]],U1938))</f>
        <v>G:\LocalUser\snws\Rendery_dwg_rys\Modele 3D\NICZUK Pipe clamp DUO.rfa</v>
      </c>
      <c r="W1938" t="s">
        <v>2574</v>
      </c>
      <c r="X1938" t="s">
        <v>2718</v>
      </c>
      <c r="Y1938" t="str">
        <f>IF(X1938="","",CONCATENATE(Tabela2[[#This Row],[Modele .txt - lokalizacja folderu]],X1938))</f>
        <v>G:\LocalUser\snws\Rendery_dwg_rys\Modele 3D\NICZUK Pipe clamp DUO.txt</v>
      </c>
      <c r="Z1938" t="s">
        <v>2574</v>
      </c>
      <c r="AB1938" t="str">
        <f>IFERROR(VLOOKUP(Tabela2[[#This Row],[Kod]],[1]Arkusz7!$A:$W,23,FALSE),"")</f>
        <v>UPGD-3/8 SKR</v>
      </c>
    </row>
    <row r="1939" spans="1:28" x14ac:dyDescent="0.25">
      <c r="A1939">
        <v>35070</v>
      </c>
      <c r="B1939" t="s">
        <v>34</v>
      </c>
      <c r="C1939" t="str">
        <f>IF(B1939="","",CONCATENATE(Tabela2[[#This Row],[Nazwa pliku - render - lokalizacja folderu]],B1939))</f>
        <v>G:\LocalUser\snws\Rendery_dwg_rys\web_ok\UPGD_web_ok.png</v>
      </c>
      <c r="D1939" t="s">
        <v>2179</v>
      </c>
      <c r="E1939" t="s">
        <v>52</v>
      </c>
      <c r="F1939" t="str">
        <f>IF(E1939="","",CONCATENATE(Tabela2[[#This Row],[Nazwa pliku - .dwg - lokalizacja folderu]],E1939))</f>
        <v>G:\LocalUser\snws\Rendery_dwg_rys\dwg\UPGD-4.DWG</v>
      </c>
      <c r="G1939" t="s">
        <v>2185</v>
      </c>
      <c r="H1939" t="s">
        <v>2205</v>
      </c>
      <c r="I1939" t="str">
        <f>IF(H1939="","",CONCATENATE(Tabela2[[#This Row],[Rysunek .png - lokalizacja folderu]],H1939))</f>
        <v>G:\LocalUser\snws\Rendery_dwg_rys\rys\UPGD_rys.png</v>
      </c>
      <c r="J1939" t="s">
        <v>2181</v>
      </c>
      <c r="K1939" t="s">
        <v>2877</v>
      </c>
      <c r="L1939" t="str">
        <f>IF(K1939="","",CONCATENATE(Tabela2[[#This Row],[Zastosowania .jpg - lokalizacja folderu]],K1939))</f>
        <v>G:\LocalUser\snws\Rendery_dwg_rys\Zastosowania\obejmy-z-okladzina_z_rys.png</v>
      </c>
      <c r="N1939" t="str">
        <f>IF(M1939="","",CONCATENATE(Tabela2[[#This Row],[Zastosowania .jpg - lokalizacja folderu]],M1939))</f>
        <v/>
      </c>
      <c r="P1939" t="str">
        <f>IF(O1939="","",CONCATENATE(Tabela2[[#This Row],[Zastosowania .jpg - lokalizacja folderu]],O1939))</f>
        <v/>
      </c>
      <c r="Q1939" t="s">
        <v>2555</v>
      </c>
      <c r="R1939" t="s">
        <v>2875</v>
      </c>
      <c r="S1939" t="str">
        <f>IF(R1939="","",CONCATENATE(Tabela2[[#This Row],[Instrukcje .png - lokalizacja folderu]],R1939))</f>
        <v>G:\LocalUser\snws\Rendery_dwg_rys\Instrukcje\obejmy-z-okladzina_i_rys.png</v>
      </c>
      <c r="T1939" t="s">
        <v>2556</v>
      </c>
      <c r="U1939" t="s">
        <v>2577</v>
      </c>
      <c r="V1939" t="str">
        <f>IF(U1939="","",CONCATENATE(Tabela2[[#This Row],[Modele .rfa - lokalizacja folderu]],U1939))</f>
        <v>G:\LocalUser\snws\Rendery_dwg_rys\Modele 3D\NICZUK Pipe clamp DUO.rfa</v>
      </c>
      <c r="W1939" t="s">
        <v>2574</v>
      </c>
      <c r="X1939" t="s">
        <v>2718</v>
      </c>
      <c r="Y1939" t="str">
        <f>IF(X1939="","",CONCATENATE(Tabela2[[#This Row],[Modele .txt - lokalizacja folderu]],X1939))</f>
        <v>G:\LocalUser\snws\Rendery_dwg_rys\Modele 3D\NICZUK Pipe clamp DUO.txt</v>
      </c>
      <c r="Z1939" t="s">
        <v>2574</v>
      </c>
      <c r="AB1939" t="str">
        <f>IFERROR(VLOOKUP(Tabela2[[#This Row],[Kod]],[1]Arkusz7!$A:$W,23,FALSE),"")</f>
        <v>UPGD-4 BK</v>
      </c>
    </row>
    <row r="1940" spans="1:28" x14ac:dyDescent="0.25">
      <c r="A1940">
        <v>20020</v>
      </c>
      <c r="B1940" t="s">
        <v>34</v>
      </c>
      <c r="C1940" t="str">
        <f>IF(B1940="","",CONCATENATE(Tabela2[[#This Row],[Nazwa pliku - render - lokalizacja folderu]],B1940))</f>
        <v>G:\LocalUser\snws\Rendery_dwg_rys\web_ok\UPGD_web_ok.png</v>
      </c>
      <c r="D1940" t="s">
        <v>2179</v>
      </c>
      <c r="E1940" t="s">
        <v>52</v>
      </c>
      <c r="F1940" t="str">
        <f>IF(E1940="","",CONCATENATE(Tabela2[[#This Row],[Nazwa pliku - .dwg - lokalizacja folderu]],E1940))</f>
        <v>G:\LocalUser\snws\Rendery_dwg_rys\dwg\UPGD-4.DWG</v>
      </c>
      <c r="G1940" t="s">
        <v>2185</v>
      </c>
      <c r="H1940" t="s">
        <v>2205</v>
      </c>
      <c r="I1940" t="str">
        <f>IF(H1940="","",CONCATENATE(Tabela2[[#This Row],[Rysunek .png - lokalizacja folderu]],H1940))</f>
        <v>G:\LocalUser\snws\Rendery_dwg_rys\rys\UPGD_rys.png</v>
      </c>
      <c r="J1940" t="s">
        <v>2181</v>
      </c>
      <c r="K1940" t="s">
        <v>2877</v>
      </c>
      <c r="L1940" t="str">
        <f>IF(K1940="","",CONCATENATE(Tabela2[[#This Row],[Zastosowania .jpg - lokalizacja folderu]],K1940))</f>
        <v>G:\LocalUser\snws\Rendery_dwg_rys\Zastosowania\obejmy-z-okladzina_z_rys.png</v>
      </c>
      <c r="N1940" t="str">
        <f>IF(M1940="","",CONCATENATE(Tabela2[[#This Row],[Zastosowania .jpg - lokalizacja folderu]],M1940))</f>
        <v/>
      </c>
      <c r="P1940" t="str">
        <f>IF(O1940="","",CONCATENATE(Tabela2[[#This Row],[Zastosowania .jpg - lokalizacja folderu]],O1940))</f>
        <v/>
      </c>
      <c r="Q1940" t="s">
        <v>2555</v>
      </c>
      <c r="R1940" t="s">
        <v>2875</v>
      </c>
      <c r="S1940" t="str">
        <f>IF(R1940="","",CONCATENATE(Tabela2[[#This Row],[Instrukcje .png - lokalizacja folderu]],R1940))</f>
        <v>G:\LocalUser\snws\Rendery_dwg_rys\Instrukcje\obejmy-z-okladzina_i_rys.png</v>
      </c>
      <c r="T1940" t="s">
        <v>2556</v>
      </c>
      <c r="U1940" t="s">
        <v>2577</v>
      </c>
      <c r="V1940" t="str">
        <f>IF(U1940="","",CONCATENATE(Tabela2[[#This Row],[Modele .rfa - lokalizacja folderu]],U1940))</f>
        <v>G:\LocalUser\snws\Rendery_dwg_rys\Modele 3D\NICZUK Pipe clamp DUO.rfa</v>
      </c>
      <c r="W1940" t="s">
        <v>2574</v>
      </c>
      <c r="X1940" t="s">
        <v>2718</v>
      </c>
      <c r="Y1940" t="str">
        <f>IF(X1940="","",CONCATENATE(Tabela2[[#This Row],[Modele .txt - lokalizacja folderu]],X1940))</f>
        <v>G:\LocalUser\snws\Rendery_dwg_rys\Modele 3D\NICZUK Pipe clamp DUO.txt</v>
      </c>
      <c r="Z1940" t="s">
        <v>2574</v>
      </c>
      <c r="AB1940" t="str">
        <f>IFERROR(VLOOKUP(Tabela2[[#This Row],[Kod]],[1]Arkusz7!$A:$W,23,FALSE),"")</f>
        <v>UPGD-4 KPL</v>
      </c>
    </row>
    <row r="1941" spans="1:28" x14ac:dyDescent="0.25">
      <c r="A1941">
        <v>20994</v>
      </c>
      <c r="B1941" t="s">
        <v>34</v>
      </c>
      <c r="C1941" t="str">
        <f>IF(B1941="","",CONCATENATE(Tabela2[[#This Row],[Nazwa pliku - render - lokalizacja folderu]],B1941))</f>
        <v>G:\LocalUser\snws\Rendery_dwg_rys\web_ok\UPGD_web_ok.png</v>
      </c>
      <c r="D1941" t="s">
        <v>2179</v>
      </c>
      <c r="E1941" t="s">
        <v>52</v>
      </c>
      <c r="F1941" t="str">
        <f>IF(E1941="","",CONCATENATE(Tabela2[[#This Row],[Nazwa pliku - .dwg - lokalizacja folderu]],E1941))</f>
        <v>G:\LocalUser\snws\Rendery_dwg_rys\dwg\UPGD-4.DWG</v>
      </c>
      <c r="G1941" t="s">
        <v>2185</v>
      </c>
      <c r="H1941" t="s">
        <v>2205</v>
      </c>
      <c r="I1941" t="str">
        <f>IF(H1941="","",CONCATENATE(Tabela2[[#This Row],[Rysunek .png - lokalizacja folderu]],H1941))</f>
        <v>G:\LocalUser\snws\Rendery_dwg_rys\rys\UPGD_rys.png</v>
      </c>
      <c r="J1941" t="s">
        <v>2181</v>
      </c>
      <c r="K1941" t="s">
        <v>2877</v>
      </c>
      <c r="L1941" t="str">
        <f>IF(K1941="","",CONCATENATE(Tabela2[[#This Row],[Zastosowania .jpg - lokalizacja folderu]],K1941))</f>
        <v>G:\LocalUser\snws\Rendery_dwg_rys\Zastosowania\obejmy-z-okladzina_z_rys.png</v>
      </c>
      <c r="N1941" t="str">
        <f>IF(M1941="","",CONCATENATE(Tabela2[[#This Row],[Zastosowania .jpg - lokalizacja folderu]],M1941))</f>
        <v/>
      </c>
      <c r="P1941" t="str">
        <f>IF(O1941="","",CONCATENATE(Tabela2[[#This Row],[Zastosowania .jpg - lokalizacja folderu]],O1941))</f>
        <v/>
      </c>
      <c r="Q1941" t="s">
        <v>2555</v>
      </c>
      <c r="R1941" t="s">
        <v>2875</v>
      </c>
      <c r="S1941" t="str">
        <f>IF(R1941="","",CONCATENATE(Tabela2[[#This Row],[Instrukcje .png - lokalizacja folderu]],R1941))</f>
        <v>G:\LocalUser\snws\Rendery_dwg_rys\Instrukcje\obejmy-z-okladzina_i_rys.png</v>
      </c>
      <c r="T1941" t="s">
        <v>2556</v>
      </c>
      <c r="U1941" t="s">
        <v>2577</v>
      </c>
      <c r="V1941" t="str">
        <f>IF(U1941="","",CONCATENATE(Tabela2[[#This Row],[Modele .rfa - lokalizacja folderu]],U1941))</f>
        <v>G:\LocalUser\snws\Rendery_dwg_rys\Modele 3D\NICZUK Pipe clamp DUO.rfa</v>
      </c>
      <c r="W1941" t="s">
        <v>2574</v>
      </c>
      <c r="X1941" t="s">
        <v>2718</v>
      </c>
      <c r="Y1941" t="str">
        <f>IF(X1941="","",CONCATENATE(Tabela2[[#This Row],[Modele .txt - lokalizacja folderu]],X1941))</f>
        <v>G:\LocalUser\snws\Rendery_dwg_rys\Modele 3D\NICZUK Pipe clamp DUO.txt</v>
      </c>
      <c r="Z1941" t="s">
        <v>2574</v>
      </c>
      <c r="AB1941" t="str">
        <f>IFERROR(VLOOKUP(Tabela2[[#This Row],[Kod]],[1]Arkusz7!$A:$W,23,FALSE),"")</f>
        <v>UPGD-4 SKR</v>
      </c>
    </row>
    <row r="1942" spans="1:28" x14ac:dyDescent="0.25">
      <c r="A1942">
        <v>35068</v>
      </c>
      <c r="B1942" t="s">
        <v>34</v>
      </c>
      <c r="C1942" t="str">
        <f>IF(B1942="","",CONCATENATE(Tabela2[[#This Row],[Nazwa pliku - render - lokalizacja folderu]],B1942))</f>
        <v>G:\LocalUser\snws\Rendery_dwg_rys\web_ok\UPGD_web_ok.png</v>
      </c>
      <c r="D1942" t="s">
        <v>2179</v>
      </c>
      <c r="E1942" t="s">
        <v>41</v>
      </c>
      <c r="F1942" t="str">
        <f>IF(E1942="","",CONCATENATE(Tabela2[[#This Row],[Nazwa pliku - .dwg - lokalizacja folderu]],E1942))</f>
        <v>G:\LocalUser\snws\Rendery_dwg_rys\dwg\UPGD-40.DWG</v>
      </c>
      <c r="G1942" t="s">
        <v>2185</v>
      </c>
      <c r="H1942" t="s">
        <v>2205</v>
      </c>
      <c r="I1942" t="str">
        <f>IF(H1942="","",CONCATENATE(Tabela2[[#This Row],[Rysunek .png - lokalizacja folderu]],H1942))</f>
        <v>G:\LocalUser\snws\Rendery_dwg_rys\rys\UPGD_rys.png</v>
      </c>
      <c r="J1942" t="s">
        <v>2181</v>
      </c>
      <c r="K1942" t="s">
        <v>2877</v>
      </c>
      <c r="L1942" t="str">
        <f>IF(K1942="","",CONCATENATE(Tabela2[[#This Row],[Zastosowania .jpg - lokalizacja folderu]],K1942))</f>
        <v>G:\LocalUser\snws\Rendery_dwg_rys\Zastosowania\obejmy-z-okladzina_z_rys.png</v>
      </c>
      <c r="N1942" t="str">
        <f>IF(M1942="","",CONCATENATE(Tabela2[[#This Row],[Zastosowania .jpg - lokalizacja folderu]],M1942))</f>
        <v/>
      </c>
      <c r="P1942" t="str">
        <f>IF(O1942="","",CONCATENATE(Tabela2[[#This Row],[Zastosowania .jpg - lokalizacja folderu]],O1942))</f>
        <v/>
      </c>
      <c r="Q1942" t="s">
        <v>2555</v>
      </c>
      <c r="R1942" t="s">
        <v>2875</v>
      </c>
      <c r="S1942" t="str">
        <f>IF(R1942="","",CONCATENATE(Tabela2[[#This Row],[Instrukcje .png - lokalizacja folderu]],R1942))</f>
        <v>G:\LocalUser\snws\Rendery_dwg_rys\Instrukcje\obejmy-z-okladzina_i_rys.png</v>
      </c>
      <c r="T1942" t="s">
        <v>2556</v>
      </c>
      <c r="U1942" t="s">
        <v>2577</v>
      </c>
      <c r="V1942" t="str">
        <f>IF(U1942="","",CONCATENATE(Tabela2[[#This Row],[Modele .rfa - lokalizacja folderu]],U1942))</f>
        <v>G:\LocalUser\snws\Rendery_dwg_rys\Modele 3D\NICZUK Pipe clamp DUO.rfa</v>
      </c>
      <c r="W1942" t="s">
        <v>2574</v>
      </c>
      <c r="X1942" t="s">
        <v>2718</v>
      </c>
      <c r="Y1942" t="str">
        <f>IF(X1942="","",CONCATENATE(Tabela2[[#This Row],[Modele .txt - lokalizacja folderu]],X1942))</f>
        <v>G:\LocalUser\snws\Rendery_dwg_rys\Modele 3D\NICZUK Pipe clamp DUO.txt</v>
      </c>
      <c r="Z1942" t="s">
        <v>2574</v>
      </c>
      <c r="AB1942" t="str">
        <f>IFERROR(VLOOKUP(Tabela2[[#This Row],[Kod]],[1]Arkusz7!$A:$W,23,FALSE),"")</f>
        <v>UPGD-40 BK</v>
      </c>
    </row>
    <row r="1943" spans="1:28" x14ac:dyDescent="0.25">
      <c r="A1943">
        <v>16366</v>
      </c>
      <c r="B1943" t="s">
        <v>34</v>
      </c>
      <c r="C1943" t="str">
        <f>IF(B1943="","",CONCATENATE(Tabela2[[#This Row],[Nazwa pliku - render - lokalizacja folderu]],B1943))</f>
        <v>G:\LocalUser\snws\Rendery_dwg_rys\web_ok\UPGD_web_ok.png</v>
      </c>
      <c r="D1943" t="s">
        <v>2179</v>
      </c>
      <c r="E1943" t="s">
        <v>41</v>
      </c>
      <c r="F1943" t="str">
        <f>IF(E1943="","",CONCATENATE(Tabela2[[#This Row],[Nazwa pliku - .dwg - lokalizacja folderu]],E1943))</f>
        <v>G:\LocalUser\snws\Rendery_dwg_rys\dwg\UPGD-40.DWG</v>
      </c>
      <c r="G1943" t="s">
        <v>2185</v>
      </c>
      <c r="H1943" t="s">
        <v>2205</v>
      </c>
      <c r="I1943" t="str">
        <f>IF(H1943="","",CONCATENATE(Tabela2[[#This Row],[Rysunek .png - lokalizacja folderu]],H1943))</f>
        <v>G:\LocalUser\snws\Rendery_dwg_rys\rys\UPGD_rys.png</v>
      </c>
      <c r="J1943" t="s">
        <v>2181</v>
      </c>
      <c r="K1943" t="s">
        <v>2877</v>
      </c>
      <c r="L1943" t="str">
        <f>IF(K1943="","",CONCATENATE(Tabela2[[#This Row],[Zastosowania .jpg - lokalizacja folderu]],K1943))</f>
        <v>G:\LocalUser\snws\Rendery_dwg_rys\Zastosowania\obejmy-z-okladzina_z_rys.png</v>
      </c>
      <c r="N1943" t="str">
        <f>IF(M1943="","",CONCATENATE(Tabela2[[#This Row],[Zastosowania .jpg - lokalizacja folderu]],M1943))</f>
        <v/>
      </c>
      <c r="P1943" t="str">
        <f>IF(O1943="","",CONCATENATE(Tabela2[[#This Row],[Zastosowania .jpg - lokalizacja folderu]],O1943))</f>
        <v/>
      </c>
      <c r="Q1943" t="s">
        <v>2555</v>
      </c>
      <c r="R1943" t="s">
        <v>2875</v>
      </c>
      <c r="S1943" t="str">
        <f>IF(R1943="","",CONCATENATE(Tabela2[[#This Row],[Instrukcje .png - lokalizacja folderu]],R1943))</f>
        <v>G:\LocalUser\snws\Rendery_dwg_rys\Instrukcje\obejmy-z-okladzina_i_rys.png</v>
      </c>
      <c r="T1943" t="s">
        <v>2556</v>
      </c>
      <c r="U1943" t="s">
        <v>2577</v>
      </c>
      <c r="V1943" t="str">
        <f>IF(U1943="","",CONCATENATE(Tabela2[[#This Row],[Modele .rfa - lokalizacja folderu]],U1943))</f>
        <v>G:\LocalUser\snws\Rendery_dwg_rys\Modele 3D\NICZUK Pipe clamp DUO.rfa</v>
      </c>
      <c r="W1943" t="s">
        <v>2574</v>
      </c>
      <c r="X1943" t="s">
        <v>2718</v>
      </c>
      <c r="Y1943" t="str">
        <f>IF(X1943="","",CONCATENATE(Tabela2[[#This Row],[Modele .txt - lokalizacja folderu]],X1943))</f>
        <v>G:\LocalUser\snws\Rendery_dwg_rys\Modele 3D\NICZUK Pipe clamp DUO.txt</v>
      </c>
      <c r="Z1943" t="s">
        <v>2574</v>
      </c>
      <c r="AB1943" t="str">
        <f>IFERROR(VLOOKUP(Tabela2[[#This Row],[Kod]],[1]Arkusz7!$A:$W,23,FALSE),"")</f>
        <v>UPGD-40 KPL</v>
      </c>
    </row>
    <row r="1944" spans="1:28" x14ac:dyDescent="0.25">
      <c r="A1944">
        <v>16367</v>
      </c>
      <c r="B1944" t="s">
        <v>34</v>
      </c>
      <c r="C1944" t="str">
        <f>IF(B1944="","",CONCATENATE(Tabela2[[#This Row],[Nazwa pliku - render - lokalizacja folderu]],B1944))</f>
        <v>G:\LocalUser\snws\Rendery_dwg_rys\web_ok\UPGD_web_ok.png</v>
      </c>
      <c r="D1944" t="s">
        <v>2179</v>
      </c>
      <c r="E1944" t="s">
        <v>41</v>
      </c>
      <c r="F1944" t="str">
        <f>IF(E1944="","",CONCATENATE(Tabela2[[#This Row],[Nazwa pliku - .dwg - lokalizacja folderu]],E1944))</f>
        <v>G:\LocalUser\snws\Rendery_dwg_rys\dwg\UPGD-40.DWG</v>
      </c>
      <c r="G1944" t="s">
        <v>2185</v>
      </c>
      <c r="H1944" t="s">
        <v>2205</v>
      </c>
      <c r="I1944" t="str">
        <f>IF(H1944="","",CONCATENATE(Tabela2[[#This Row],[Rysunek .png - lokalizacja folderu]],H1944))</f>
        <v>G:\LocalUser\snws\Rendery_dwg_rys\rys\UPGD_rys.png</v>
      </c>
      <c r="J1944" t="s">
        <v>2181</v>
      </c>
      <c r="K1944" t="s">
        <v>2877</v>
      </c>
      <c r="L1944" t="str">
        <f>IF(K1944="","",CONCATENATE(Tabela2[[#This Row],[Zastosowania .jpg - lokalizacja folderu]],K1944))</f>
        <v>G:\LocalUser\snws\Rendery_dwg_rys\Zastosowania\obejmy-z-okladzina_z_rys.png</v>
      </c>
      <c r="N1944" t="str">
        <f>IF(M1944="","",CONCATENATE(Tabela2[[#This Row],[Zastosowania .jpg - lokalizacja folderu]],M1944))</f>
        <v/>
      </c>
      <c r="P1944" t="str">
        <f>IF(O1944="","",CONCATENATE(Tabela2[[#This Row],[Zastosowania .jpg - lokalizacja folderu]],O1944))</f>
        <v/>
      </c>
      <c r="Q1944" t="s">
        <v>2555</v>
      </c>
      <c r="R1944" t="s">
        <v>2875</v>
      </c>
      <c r="S1944" t="str">
        <f>IF(R1944="","",CONCATENATE(Tabela2[[#This Row],[Instrukcje .png - lokalizacja folderu]],R1944))</f>
        <v>G:\LocalUser\snws\Rendery_dwg_rys\Instrukcje\obejmy-z-okladzina_i_rys.png</v>
      </c>
      <c r="T1944" t="s">
        <v>2556</v>
      </c>
      <c r="U1944" t="s">
        <v>2577</v>
      </c>
      <c r="V1944" t="str">
        <f>IF(U1944="","",CONCATENATE(Tabela2[[#This Row],[Modele .rfa - lokalizacja folderu]],U1944))</f>
        <v>G:\LocalUser\snws\Rendery_dwg_rys\Modele 3D\NICZUK Pipe clamp DUO.rfa</v>
      </c>
      <c r="W1944" t="s">
        <v>2574</v>
      </c>
      <c r="X1944" t="s">
        <v>2718</v>
      </c>
      <c r="Y1944" t="str">
        <f>IF(X1944="","",CONCATENATE(Tabela2[[#This Row],[Modele .txt - lokalizacja folderu]],X1944))</f>
        <v>G:\LocalUser\snws\Rendery_dwg_rys\Modele 3D\NICZUK Pipe clamp DUO.txt</v>
      </c>
      <c r="Z1944" t="s">
        <v>2574</v>
      </c>
      <c r="AB1944" t="str">
        <f>IFERROR(VLOOKUP(Tabela2[[#This Row],[Kod]],[1]Arkusz7!$A:$W,23,FALSE),"")</f>
        <v>UPGD-40 SKR</v>
      </c>
    </row>
    <row r="1945" spans="1:28" x14ac:dyDescent="0.25">
      <c r="A1945">
        <v>35065</v>
      </c>
      <c r="B1945" t="s">
        <v>34</v>
      </c>
      <c r="C1945" t="str">
        <f>IF(B1945="","",CONCATENATE(Tabela2[[#This Row],[Nazwa pliku - render - lokalizacja folderu]],B1945))</f>
        <v>G:\LocalUser\snws\Rendery_dwg_rys\web_ok\UPGD_web_ok.png</v>
      </c>
      <c r="D1945" t="s">
        <v>2179</v>
      </c>
      <c r="E1945" t="s">
        <v>55</v>
      </c>
      <c r="F1945" t="str">
        <f>IF(E1945="","",CONCATENATE(Tabela2[[#This Row],[Nazwa pliku - .dwg - lokalizacja folderu]],E1945))</f>
        <v>G:\LocalUser\snws\Rendery_dwg_rys\dwg\UPGD-5.DWG</v>
      </c>
      <c r="G1945" t="s">
        <v>2185</v>
      </c>
      <c r="H1945" t="s">
        <v>2205</v>
      </c>
      <c r="I1945" t="str">
        <f>IF(H1945="","",CONCATENATE(Tabela2[[#This Row],[Rysunek .png - lokalizacja folderu]],H1945))</f>
        <v>G:\LocalUser\snws\Rendery_dwg_rys\rys\UPGD_rys.png</v>
      </c>
      <c r="J1945" t="s">
        <v>2181</v>
      </c>
      <c r="K1945" t="s">
        <v>2877</v>
      </c>
      <c r="L1945" t="str">
        <f>IF(K1945="","",CONCATENATE(Tabela2[[#This Row],[Zastosowania .jpg - lokalizacja folderu]],K1945))</f>
        <v>G:\LocalUser\snws\Rendery_dwg_rys\Zastosowania\obejmy-z-okladzina_z_rys.png</v>
      </c>
      <c r="N1945" t="str">
        <f>IF(M1945="","",CONCATENATE(Tabela2[[#This Row],[Zastosowania .jpg - lokalizacja folderu]],M1945))</f>
        <v/>
      </c>
      <c r="P1945" t="str">
        <f>IF(O1945="","",CONCATENATE(Tabela2[[#This Row],[Zastosowania .jpg - lokalizacja folderu]],O1945))</f>
        <v/>
      </c>
      <c r="Q1945" t="s">
        <v>2555</v>
      </c>
      <c r="R1945" t="s">
        <v>2875</v>
      </c>
      <c r="S1945" t="str">
        <f>IF(R1945="","",CONCATENATE(Tabela2[[#This Row],[Instrukcje .png - lokalizacja folderu]],R1945))</f>
        <v>G:\LocalUser\snws\Rendery_dwg_rys\Instrukcje\obejmy-z-okladzina_i_rys.png</v>
      </c>
      <c r="T1945" t="s">
        <v>2556</v>
      </c>
      <c r="U1945" t="s">
        <v>2577</v>
      </c>
      <c r="V1945" t="str">
        <f>IF(U1945="","",CONCATENATE(Tabela2[[#This Row],[Modele .rfa - lokalizacja folderu]],U1945))</f>
        <v>G:\LocalUser\snws\Rendery_dwg_rys\Modele 3D\NICZUK Pipe clamp DUO.rfa</v>
      </c>
      <c r="W1945" t="s">
        <v>2574</v>
      </c>
      <c r="X1945" t="s">
        <v>2718</v>
      </c>
      <c r="Y1945" t="str">
        <f>IF(X1945="","",CONCATENATE(Tabela2[[#This Row],[Modele .txt - lokalizacja folderu]],X1945))</f>
        <v>G:\LocalUser\snws\Rendery_dwg_rys\Modele 3D\NICZUK Pipe clamp DUO.txt</v>
      </c>
      <c r="Z1945" t="s">
        <v>2574</v>
      </c>
      <c r="AB1945" t="str">
        <f>IFERROR(VLOOKUP(Tabela2[[#This Row],[Kod]],[1]Arkusz7!$A:$W,23,FALSE),"")</f>
        <v>UPGD-5 BK</v>
      </c>
    </row>
    <row r="1946" spans="1:28" x14ac:dyDescent="0.25">
      <c r="A1946">
        <v>20472</v>
      </c>
      <c r="B1946" t="s">
        <v>34</v>
      </c>
      <c r="C1946" t="str">
        <f>IF(B1946="","",CONCATENATE(Tabela2[[#This Row],[Nazwa pliku - render - lokalizacja folderu]],B1946))</f>
        <v>G:\LocalUser\snws\Rendery_dwg_rys\web_ok\UPGD_web_ok.png</v>
      </c>
      <c r="D1946" t="s">
        <v>2179</v>
      </c>
      <c r="E1946" t="s">
        <v>55</v>
      </c>
      <c r="F1946" t="str">
        <f>IF(E1946="","",CONCATENATE(Tabela2[[#This Row],[Nazwa pliku - .dwg - lokalizacja folderu]],E1946))</f>
        <v>G:\LocalUser\snws\Rendery_dwg_rys\dwg\UPGD-5.DWG</v>
      </c>
      <c r="G1946" t="s">
        <v>2185</v>
      </c>
      <c r="H1946" t="s">
        <v>2205</v>
      </c>
      <c r="I1946" t="str">
        <f>IF(H1946="","",CONCATENATE(Tabela2[[#This Row],[Rysunek .png - lokalizacja folderu]],H1946))</f>
        <v>G:\LocalUser\snws\Rendery_dwg_rys\rys\UPGD_rys.png</v>
      </c>
      <c r="J1946" t="s">
        <v>2181</v>
      </c>
      <c r="K1946" t="s">
        <v>2877</v>
      </c>
      <c r="L1946" t="str">
        <f>IF(K1946="","",CONCATENATE(Tabela2[[#This Row],[Zastosowania .jpg - lokalizacja folderu]],K1946))</f>
        <v>G:\LocalUser\snws\Rendery_dwg_rys\Zastosowania\obejmy-z-okladzina_z_rys.png</v>
      </c>
      <c r="N1946" t="str">
        <f>IF(M1946="","",CONCATENATE(Tabela2[[#This Row],[Zastosowania .jpg - lokalizacja folderu]],M1946))</f>
        <v/>
      </c>
      <c r="P1946" t="str">
        <f>IF(O1946="","",CONCATENATE(Tabela2[[#This Row],[Zastosowania .jpg - lokalizacja folderu]],O1946))</f>
        <v/>
      </c>
      <c r="Q1946" t="s">
        <v>2555</v>
      </c>
      <c r="R1946" t="s">
        <v>2875</v>
      </c>
      <c r="S1946" t="str">
        <f>IF(R1946="","",CONCATENATE(Tabela2[[#This Row],[Instrukcje .png - lokalizacja folderu]],R1946))</f>
        <v>G:\LocalUser\snws\Rendery_dwg_rys\Instrukcje\obejmy-z-okladzina_i_rys.png</v>
      </c>
      <c r="T1946" t="s">
        <v>2556</v>
      </c>
      <c r="U1946" t="s">
        <v>2577</v>
      </c>
      <c r="V1946" t="str">
        <f>IF(U1946="","",CONCATENATE(Tabela2[[#This Row],[Modele .rfa - lokalizacja folderu]],U1946))</f>
        <v>G:\LocalUser\snws\Rendery_dwg_rys\Modele 3D\NICZUK Pipe clamp DUO.rfa</v>
      </c>
      <c r="W1946" t="s">
        <v>2574</v>
      </c>
      <c r="X1946" t="s">
        <v>2718</v>
      </c>
      <c r="Y1946" t="str">
        <f>IF(X1946="","",CONCATENATE(Tabela2[[#This Row],[Modele .txt - lokalizacja folderu]],X1946))</f>
        <v>G:\LocalUser\snws\Rendery_dwg_rys\Modele 3D\NICZUK Pipe clamp DUO.txt</v>
      </c>
      <c r="Z1946" t="s">
        <v>2574</v>
      </c>
      <c r="AB1946" t="str">
        <f>IFERROR(VLOOKUP(Tabela2[[#This Row],[Kod]],[1]Arkusz7!$A:$W,23,FALSE),"")</f>
        <v>UPGD-5 KPL</v>
      </c>
    </row>
    <row r="1947" spans="1:28" x14ac:dyDescent="0.25">
      <c r="A1947">
        <v>20482</v>
      </c>
      <c r="B1947" t="s">
        <v>34</v>
      </c>
      <c r="C1947" t="str">
        <f>IF(B1947="","",CONCATENATE(Tabela2[[#This Row],[Nazwa pliku - render - lokalizacja folderu]],B1947))</f>
        <v>G:\LocalUser\snws\Rendery_dwg_rys\web_ok\UPGD_web_ok.png</v>
      </c>
      <c r="D1947" t="s">
        <v>2179</v>
      </c>
      <c r="E1947" t="s">
        <v>55</v>
      </c>
      <c r="F1947" t="str">
        <f>IF(E1947="","",CONCATENATE(Tabela2[[#This Row],[Nazwa pliku - .dwg - lokalizacja folderu]],E1947))</f>
        <v>G:\LocalUser\snws\Rendery_dwg_rys\dwg\UPGD-5.DWG</v>
      </c>
      <c r="G1947" t="s">
        <v>2185</v>
      </c>
      <c r="H1947" t="s">
        <v>2205</v>
      </c>
      <c r="I1947" t="str">
        <f>IF(H1947="","",CONCATENATE(Tabela2[[#This Row],[Rysunek .png - lokalizacja folderu]],H1947))</f>
        <v>G:\LocalUser\snws\Rendery_dwg_rys\rys\UPGD_rys.png</v>
      </c>
      <c r="J1947" t="s">
        <v>2181</v>
      </c>
      <c r="K1947" t="s">
        <v>2877</v>
      </c>
      <c r="L1947" t="str">
        <f>IF(K1947="","",CONCATENATE(Tabela2[[#This Row],[Zastosowania .jpg - lokalizacja folderu]],K1947))</f>
        <v>G:\LocalUser\snws\Rendery_dwg_rys\Zastosowania\obejmy-z-okladzina_z_rys.png</v>
      </c>
      <c r="N1947" t="str">
        <f>IF(M1947="","",CONCATENATE(Tabela2[[#This Row],[Zastosowania .jpg - lokalizacja folderu]],M1947))</f>
        <v/>
      </c>
      <c r="P1947" t="str">
        <f>IF(O1947="","",CONCATENATE(Tabela2[[#This Row],[Zastosowania .jpg - lokalizacja folderu]],O1947))</f>
        <v/>
      </c>
      <c r="Q1947" t="s">
        <v>2555</v>
      </c>
      <c r="R1947" t="s">
        <v>2875</v>
      </c>
      <c r="S1947" t="str">
        <f>IF(R1947="","",CONCATENATE(Tabela2[[#This Row],[Instrukcje .png - lokalizacja folderu]],R1947))</f>
        <v>G:\LocalUser\snws\Rendery_dwg_rys\Instrukcje\obejmy-z-okladzina_i_rys.png</v>
      </c>
      <c r="T1947" t="s">
        <v>2556</v>
      </c>
      <c r="U1947" t="s">
        <v>2577</v>
      </c>
      <c r="V1947" t="str">
        <f>IF(U1947="","",CONCATENATE(Tabela2[[#This Row],[Modele .rfa - lokalizacja folderu]],U1947))</f>
        <v>G:\LocalUser\snws\Rendery_dwg_rys\Modele 3D\NICZUK Pipe clamp DUO.rfa</v>
      </c>
      <c r="W1947" t="s">
        <v>2574</v>
      </c>
      <c r="X1947" t="s">
        <v>2718</v>
      </c>
      <c r="Y1947" t="str">
        <f>IF(X1947="","",CONCATENATE(Tabela2[[#This Row],[Modele .txt - lokalizacja folderu]],X1947))</f>
        <v>G:\LocalUser\snws\Rendery_dwg_rys\Modele 3D\NICZUK Pipe clamp DUO.txt</v>
      </c>
      <c r="Z1947" t="s">
        <v>2574</v>
      </c>
      <c r="AB1947" t="str">
        <f>IFERROR(VLOOKUP(Tabela2[[#This Row],[Kod]],[1]Arkusz7!$A:$W,23,FALSE),"")</f>
        <v>UPGD-5 SKR</v>
      </c>
    </row>
    <row r="1948" spans="1:28" x14ac:dyDescent="0.25">
      <c r="A1948">
        <v>35063</v>
      </c>
      <c r="B1948" t="s">
        <v>34</v>
      </c>
      <c r="C1948" t="str">
        <f>IF(B1948="","",CONCATENATE(Tabela2[[#This Row],[Nazwa pliku - render - lokalizacja folderu]],B1948))</f>
        <v>G:\LocalUser\snws\Rendery_dwg_rys\web_ok\UPGD_web_ok.png</v>
      </c>
      <c r="D1948" t="s">
        <v>2179</v>
      </c>
      <c r="E1948" t="s">
        <v>44</v>
      </c>
      <c r="F1948" t="str">
        <f>IF(E1948="","",CONCATENATE(Tabela2[[#This Row],[Nazwa pliku - .dwg - lokalizacja folderu]],E1948))</f>
        <v>G:\LocalUser\snws\Rendery_dwg_rys\dwg\UPGD-54.DWG</v>
      </c>
      <c r="G1948" t="s">
        <v>2185</v>
      </c>
      <c r="H1948" t="s">
        <v>2205</v>
      </c>
      <c r="I1948" t="str">
        <f>IF(H1948="","",CONCATENATE(Tabela2[[#This Row],[Rysunek .png - lokalizacja folderu]],H1948))</f>
        <v>G:\LocalUser\snws\Rendery_dwg_rys\rys\UPGD_rys.png</v>
      </c>
      <c r="J1948" t="s">
        <v>2181</v>
      </c>
      <c r="K1948" t="s">
        <v>2877</v>
      </c>
      <c r="L1948" t="str">
        <f>IF(K1948="","",CONCATENATE(Tabela2[[#This Row],[Zastosowania .jpg - lokalizacja folderu]],K1948))</f>
        <v>G:\LocalUser\snws\Rendery_dwg_rys\Zastosowania\obejmy-z-okladzina_z_rys.png</v>
      </c>
      <c r="N1948" t="str">
        <f>IF(M1948="","",CONCATENATE(Tabela2[[#This Row],[Zastosowania .jpg - lokalizacja folderu]],M1948))</f>
        <v/>
      </c>
      <c r="P1948" t="str">
        <f>IF(O1948="","",CONCATENATE(Tabela2[[#This Row],[Zastosowania .jpg - lokalizacja folderu]],O1948))</f>
        <v/>
      </c>
      <c r="Q1948" t="s">
        <v>2555</v>
      </c>
      <c r="R1948" t="s">
        <v>2875</v>
      </c>
      <c r="S1948" t="str">
        <f>IF(R1948="","",CONCATENATE(Tabela2[[#This Row],[Instrukcje .png - lokalizacja folderu]],R1948))</f>
        <v>G:\LocalUser\snws\Rendery_dwg_rys\Instrukcje\obejmy-z-okladzina_i_rys.png</v>
      </c>
      <c r="T1948" t="s">
        <v>2556</v>
      </c>
      <c r="U1948" t="s">
        <v>2577</v>
      </c>
      <c r="V1948" t="str">
        <f>IF(U1948="","",CONCATENATE(Tabela2[[#This Row],[Modele .rfa - lokalizacja folderu]],U1948))</f>
        <v>G:\LocalUser\snws\Rendery_dwg_rys\Modele 3D\NICZUK Pipe clamp DUO.rfa</v>
      </c>
      <c r="W1948" t="s">
        <v>2574</v>
      </c>
      <c r="X1948" t="s">
        <v>2718</v>
      </c>
      <c r="Y1948" t="str">
        <f>IF(X1948="","",CONCATENATE(Tabela2[[#This Row],[Modele .txt - lokalizacja folderu]],X1948))</f>
        <v>G:\LocalUser\snws\Rendery_dwg_rys\Modele 3D\NICZUK Pipe clamp DUO.txt</v>
      </c>
      <c r="Z1948" t="s">
        <v>2574</v>
      </c>
      <c r="AB1948" t="str">
        <f>IFERROR(VLOOKUP(Tabela2[[#This Row],[Kod]],[1]Arkusz7!$A:$W,23,FALSE),"")</f>
        <v>UPGD-54 BK</v>
      </c>
    </row>
    <row r="1949" spans="1:28" x14ac:dyDescent="0.25">
      <c r="A1949">
        <v>16368</v>
      </c>
      <c r="B1949" t="s">
        <v>34</v>
      </c>
      <c r="C1949" t="str">
        <f>IF(B1949="","",CONCATENATE(Tabela2[[#This Row],[Nazwa pliku - render - lokalizacja folderu]],B1949))</f>
        <v>G:\LocalUser\snws\Rendery_dwg_rys\web_ok\UPGD_web_ok.png</v>
      </c>
      <c r="D1949" t="s">
        <v>2179</v>
      </c>
      <c r="E1949" t="s">
        <v>44</v>
      </c>
      <c r="F1949" t="str">
        <f>IF(E1949="","",CONCATENATE(Tabela2[[#This Row],[Nazwa pliku - .dwg - lokalizacja folderu]],E1949))</f>
        <v>G:\LocalUser\snws\Rendery_dwg_rys\dwg\UPGD-54.DWG</v>
      </c>
      <c r="G1949" t="s">
        <v>2185</v>
      </c>
      <c r="H1949" t="s">
        <v>2205</v>
      </c>
      <c r="I1949" t="str">
        <f>IF(H1949="","",CONCATENATE(Tabela2[[#This Row],[Rysunek .png - lokalizacja folderu]],H1949))</f>
        <v>G:\LocalUser\snws\Rendery_dwg_rys\rys\UPGD_rys.png</v>
      </c>
      <c r="J1949" t="s">
        <v>2181</v>
      </c>
      <c r="K1949" t="s">
        <v>2877</v>
      </c>
      <c r="L1949" t="str">
        <f>IF(K1949="","",CONCATENATE(Tabela2[[#This Row],[Zastosowania .jpg - lokalizacja folderu]],K1949))</f>
        <v>G:\LocalUser\snws\Rendery_dwg_rys\Zastosowania\obejmy-z-okladzina_z_rys.png</v>
      </c>
      <c r="N1949" t="str">
        <f>IF(M1949="","",CONCATENATE(Tabela2[[#This Row],[Zastosowania .jpg - lokalizacja folderu]],M1949))</f>
        <v/>
      </c>
      <c r="P1949" t="str">
        <f>IF(O1949="","",CONCATENATE(Tabela2[[#This Row],[Zastosowania .jpg - lokalizacja folderu]],O1949))</f>
        <v/>
      </c>
      <c r="Q1949" t="s">
        <v>2555</v>
      </c>
      <c r="R1949" t="s">
        <v>2875</v>
      </c>
      <c r="S1949" t="str">
        <f>IF(R1949="","",CONCATENATE(Tabela2[[#This Row],[Instrukcje .png - lokalizacja folderu]],R1949))</f>
        <v>G:\LocalUser\snws\Rendery_dwg_rys\Instrukcje\obejmy-z-okladzina_i_rys.png</v>
      </c>
      <c r="T1949" t="s">
        <v>2556</v>
      </c>
      <c r="U1949" t="s">
        <v>2577</v>
      </c>
      <c r="V1949" t="str">
        <f>IF(U1949="","",CONCATENATE(Tabela2[[#This Row],[Modele .rfa - lokalizacja folderu]],U1949))</f>
        <v>G:\LocalUser\snws\Rendery_dwg_rys\Modele 3D\NICZUK Pipe clamp DUO.rfa</v>
      </c>
      <c r="W1949" t="s">
        <v>2574</v>
      </c>
      <c r="X1949" t="s">
        <v>2718</v>
      </c>
      <c r="Y1949" t="str">
        <f>IF(X1949="","",CONCATENATE(Tabela2[[#This Row],[Modele .txt - lokalizacja folderu]],X1949))</f>
        <v>G:\LocalUser\snws\Rendery_dwg_rys\Modele 3D\NICZUK Pipe clamp DUO.txt</v>
      </c>
      <c r="Z1949" t="s">
        <v>2574</v>
      </c>
      <c r="AB1949" t="str">
        <f>IFERROR(VLOOKUP(Tabela2[[#This Row],[Kod]],[1]Arkusz7!$A:$W,23,FALSE),"")</f>
        <v>UPGD-54 KPL</v>
      </c>
    </row>
    <row r="1950" spans="1:28" x14ac:dyDescent="0.25">
      <c r="A1950">
        <v>16369</v>
      </c>
      <c r="B1950" t="s">
        <v>34</v>
      </c>
      <c r="C1950" t="str">
        <f>IF(B1950="","",CONCATENATE(Tabela2[[#This Row],[Nazwa pliku - render - lokalizacja folderu]],B1950))</f>
        <v>G:\LocalUser\snws\Rendery_dwg_rys\web_ok\UPGD_web_ok.png</v>
      </c>
      <c r="D1950" t="s">
        <v>2179</v>
      </c>
      <c r="E1950" t="s">
        <v>44</v>
      </c>
      <c r="F1950" t="str">
        <f>IF(E1950="","",CONCATENATE(Tabela2[[#This Row],[Nazwa pliku - .dwg - lokalizacja folderu]],E1950))</f>
        <v>G:\LocalUser\snws\Rendery_dwg_rys\dwg\UPGD-54.DWG</v>
      </c>
      <c r="G1950" t="s">
        <v>2185</v>
      </c>
      <c r="H1950" t="s">
        <v>2205</v>
      </c>
      <c r="I1950" t="str">
        <f>IF(H1950="","",CONCATENATE(Tabela2[[#This Row],[Rysunek .png - lokalizacja folderu]],H1950))</f>
        <v>G:\LocalUser\snws\Rendery_dwg_rys\rys\UPGD_rys.png</v>
      </c>
      <c r="J1950" t="s">
        <v>2181</v>
      </c>
      <c r="K1950" t="s">
        <v>2877</v>
      </c>
      <c r="L1950" t="str">
        <f>IF(K1950="","",CONCATENATE(Tabela2[[#This Row],[Zastosowania .jpg - lokalizacja folderu]],K1950))</f>
        <v>G:\LocalUser\snws\Rendery_dwg_rys\Zastosowania\obejmy-z-okladzina_z_rys.png</v>
      </c>
      <c r="N1950" t="str">
        <f>IF(M1950="","",CONCATENATE(Tabela2[[#This Row],[Zastosowania .jpg - lokalizacja folderu]],M1950))</f>
        <v/>
      </c>
      <c r="P1950" t="str">
        <f>IF(O1950="","",CONCATENATE(Tabela2[[#This Row],[Zastosowania .jpg - lokalizacja folderu]],O1950))</f>
        <v/>
      </c>
      <c r="Q1950" t="s">
        <v>2555</v>
      </c>
      <c r="R1950" t="s">
        <v>2875</v>
      </c>
      <c r="S1950" t="str">
        <f>IF(R1950="","",CONCATENATE(Tabela2[[#This Row],[Instrukcje .png - lokalizacja folderu]],R1950))</f>
        <v>G:\LocalUser\snws\Rendery_dwg_rys\Instrukcje\obejmy-z-okladzina_i_rys.png</v>
      </c>
      <c r="T1950" t="s">
        <v>2556</v>
      </c>
      <c r="U1950" t="s">
        <v>2577</v>
      </c>
      <c r="V1950" t="str">
        <f>IF(U1950="","",CONCATENATE(Tabela2[[#This Row],[Modele .rfa - lokalizacja folderu]],U1950))</f>
        <v>G:\LocalUser\snws\Rendery_dwg_rys\Modele 3D\NICZUK Pipe clamp DUO.rfa</v>
      </c>
      <c r="W1950" t="s">
        <v>2574</v>
      </c>
      <c r="X1950" t="s">
        <v>2718</v>
      </c>
      <c r="Y1950" t="str">
        <f>IF(X1950="","",CONCATENATE(Tabela2[[#This Row],[Modele .txt - lokalizacja folderu]],X1950))</f>
        <v>G:\LocalUser\snws\Rendery_dwg_rys\Modele 3D\NICZUK Pipe clamp DUO.txt</v>
      </c>
      <c r="Z1950" t="s">
        <v>2574</v>
      </c>
      <c r="AB1950" t="str">
        <f>IFERROR(VLOOKUP(Tabela2[[#This Row],[Kod]],[1]Arkusz7!$A:$W,23,FALSE),"")</f>
        <v>UPGD-54 SKR</v>
      </c>
    </row>
    <row r="1951" spans="1:28" x14ac:dyDescent="0.25">
      <c r="A1951">
        <v>35061</v>
      </c>
      <c r="B1951" t="s">
        <v>34</v>
      </c>
      <c r="C1951" t="str">
        <f>IF(B1951="","",CONCATENATE(Tabela2[[#This Row],[Nazwa pliku - render - lokalizacja folderu]],B1951))</f>
        <v>G:\LocalUser\snws\Rendery_dwg_rys\web_ok\UPGD_web_ok.png</v>
      </c>
      <c r="D1951" t="s">
        <v>2179</v>
      </c>
      <c r="E1951" t="s">
        <v>58</v>
      </c>
      <c r="F1951" t="str">
        <f>IF(E1951="","",CONCATENATE(Tabela2[[#This Row],[Nazwa pliku - .dwg - lokalizacja folderu]],E1951))</f>
        <v>G:\LocalUser\snws\Rendery_dwg_rys\dwg\UPGD-6.DWG</v>
      </c>
      <c r="G1951" t="s">
        <v>2185</v>
      </c>
      <c r="H1951" t="s">
        <v>2205</v>
      </c>
      <c r="I1951" t="str">
        <f>IF(H1951="","",CONCATENATE(Tabela2[[#This Row],[Rysunek .png - lokalizacja folderu]],H1951))</f>
        <v>G:\LocalUser\snws\Rendery_dwg_rys\rys\UPGD_rys.png</v>
      </c>
      <c r="J1951" t="s">
        <v>2181</v>
      </c>
      <c r="K1951" t="s">
        <v>2877</v>
      </c>
      <c r="L1951" t="str">
        <f>IF(K1951="","",CONCATENATE(Tabela2[[#This Row],[Zastosowania .jpg - lokalizacja folderu]],K1951))</f>
        <v>G:\LocalUser\snws\Rendery_dwg_rys\Zastosowania\obejmy-z-okladzina_z_rys.png</v>
      </c>
      <c r="N1951" t="str">
        <f>IF(M1951="","",CONCATENATE(Tabela2[[#This Row],[Zastosowania .jpg - lokalizacja folderu]],M1951))</f>
        <v/>
      </c>
      <c r="P1951" t="str">
        <f>IF(O1951="","",CONCATENATE(Tabela2[[#This Row],[Zastosowania .jpg - lokalizacja folderu]],O1951))</f>
        <v/>
      </c>
      <c r="Q1951" t="s">
        <v>2555</v>
      </c>
      <c r="R1951" t="s">
        <v>2875</v>
      </c>
      <c r="S1951" t="str">
        <f>IF(R1951="","",CONCATENATE(Tabela2[[#This Row],[Instrukcje .png - lokalizacja folderu]],R1951))</f>
        <v>G:\LocalUser\snws\Rendery_dwg_rys\Instrukcje\obejmy-z-okladzina_i_rys.png</v>
      </c>
      <c r="T1951" t="s">
        <v>2556</v>
      </c>
      <c r="U1951" t="s">
        <v>2577</v>
      </c>
      <c r="V1951" t="str">
        <f>IF(U1951="","",CONCATENATE(Tabela2[[#This Row],[Modele .rfa - lokalizacja folderu]],U1951))</f>
        <v>G:\LocalUser\snws\Rendery_dwg_rys\Modele 3D\NICZUK Pipe clamp DUO.rfa</v>
      </c>
      <c r="W1951" t="s">
        <v>2574</v>
      </c>
      <c r="X1951" t="s">
        <v>2718</v>
      </c>
      <c r="Y1951" t="str">
        <f>IF(X1951="","",CONCATENATE(Tabela2[[#This Row],[Modele .txt - lokalizacja folderu]],X1951))</f>
        <v>G:\LocalUser\snws\Rendery_dwg_rys\Modele 3D\NICZUK Pipe clamp DUO.txt</v>
      </c>
      <c r="Z1951" t="s">
        <v>2574</v>
      </c>
      <c r="AB1951" t="str">
        <f>IFERROR(VLOOKUP(Tabela2[[#This Row],[Kod]],[1]Arkusz7!$A:$W,23,FALSE),"")</f>
        <v>UPGD-6 BK</v>
      </c>
    </row>
    <row r="1952" spans="1:28" x14ac:dyDescent="0.25">
      <c r="A1952">
        <v>20475</v>
      </c>
      <c r="B1952" t="s">
        <v>34</v>
      </c>
      <c r="C1952" t="str">
        <f>IF(B1952="","",CONCATENATE(Tabela2[[#This Row],[Nazwa pliku - render - lokalizacja folderu]],B1952))</f>
        <v>G:\LocalUser\snws\Rendery_dwg_rys\web_ok\UPGD_web_ok.png</v>
      </c>
      <c r="D1952" t="s">
        <v>2179</v>
      </c>
      <c r="E1952" t="s">
        <v>58</v>
      </c>
      <c r="F1952" t="str">
        <f>IF(E1952="","",CONCATENATE(Tabela2[[#This Row],[Nazwa pliku - .dwg - lokalizacja folderu]],E1952))</f>
        <v>G:\LocalUser\snws\Rendery_dwg_rys\dwg\UPGD-6.DWG</v>
      </c>
      <c r="G1952" t="s">
        <v>2185</v>
      </c>
      <c r="H1952" t="s">
        <v>2205</v>
      </c>
      <c r="I1952" t="str">
        <f>IF(H1952="","",CONCATENATE(Tabela2[[#This Row],[Rysunek .png - lokalizacja folderu]],H1952))</f>
        <v>G:\LocalUser\snws\Rendery_dwg_rys\rys\UPGD_rys.png</v>
      </c>
      <c r="J1952" t="s">
        <v>2181</v>
      </c>
      <c r="K1952" t="s">
        <v>2877</v>
      </c>
      <c r="L1952" t="str">
        <f>IF(K1952="","",CONCATENATE(Tabela2[[#This Row],[Zastosowania .jpg - lokalizacja folderu]],K1952))</f>
        <v>G:\LocalUser\snws\Rendery_dwg_rys\Zastosowania\obejmy-z-okladzina_z_rys.png</v>
      </c>
      <c r="N1952" t="str">
        <f>IF(M1952="","",CONCATENATE(Tabela2[[#This Row],[Zastosowania .jpg - lokalizacja folderu]],M1952))</f>
        <v/>
      </c>
      <c r="P1952" t="str">
        <f>IF(O1952="","",CONCATENATE(Tabela2[[#This Row],[Zastosowania .jpg - lokalizacja folderu]],O1952))</f>
        <v/>
      </c>
      <c r="Q1952" t="s">
        <v>2555</v>
      </c>
      <c r="R1952" t="s">
        <v>2875</v>
      </c>
      <c r="S1952" t="str">
        <f>IF(R1952="","",CONCATENATE(Tabela2[[#This Row],[Instrukcje .png - lokalizacja folderu]],R1952))</f>
        <v>G:\LocalUser\snws\Rendery_dwg_rys\Instrukcje\obejmy-z-okladzina_i_rys.png</v>
      </c>
      <c r="T1952" t="s">
        <v>2556</v>
      </c>
      <c r="U1952" t="s">
        <v>2577</v>
      </c>
      <c r="V1952" t="str">
        <f>IF(U1952="","",CONCATENATE(Tabela2[[#This Row],[Modele .rfa - lokalizacja folderu]],U1952))</f>
        <v>G:\LocalUser\snws\Rendery_dwg_rys\Modele 3D\NICZUK Pipe clamp DUO.rfa</v>
      </c>
      <c r="W1952" t="s">
        <v>2574</v>
      </c>
      <c r="X1952" t="s">
        <v>2718</v>
      </c>
      <c r="Y1952" t="str">
        <f>IF(X1952="","",CONCATENATE(Tabela2[[#This Row],[Modele .txt - lokalizacja folderu]],X1952))</f>
        <v>G:\LocalUser\snws\Rendery_dwg_rys\Modele 3D\NICZUK Pipe clamp DUO.txt</v>
      </c>
      <c r="Z1952" t="s">
        <v>2574</v>
      </c>
      <c r="AB1952" t="str">
        <f>IFERROR(VLOOKUP(Tabela2[[#This Row],[Kod]],[1]Arkusz7!$A:$W,23,FALSE),"")</f>
        <v>UPGD-6 KPL</v>
      </c>
    </row>
    <row r="1953" spans="1:28" x14ac:dyDescent="0.25">
      <c r="A1953">
        <v>20485</v>
      </c>
      <c r="B1953" t="s">
        <v>34</v>
      </c>
      <c r="C1953" t="str">
        <f>IF(B1953="","",CONCATENATE(Tabela2[[#This Row],[Nazwa pliku - render - lokalizacja folderu]],B1953))</f>
        <v>G:\LocalUser\snws\Rendery_dwg_rys\web_ok\UPGD_web_ok.png</v>
      </c>
      <c r="D1953" t="s">
        <v>2179</v>
      </c>
      <c r="E1953" t="s">
        <v>58</v>
      </c>
      <c r="F1953" t="str">
        <f>IF(E1953="","",CONCATENATE(Tabela2[[#This Row],[Nazwa pliku - .dwg - lokalizacja folderu]],E1953))</f>
        <v>G:\LocalUser\snws\Rendery_dwg_rys\dwg\UPGD-6.DWG</v>
      </c>
      <c r="G1953" t="s">
        <v>2185</v>
      </c>
      <c r="H1953" t="s">
        <v>2205</v>
      </c>
      <c r="I1953" t="str">
        <f>IF(H1953="","",CONCATENATE(Tabela2[[#This Row],[Rysunek .png - lokalizacja folderu]],H1953))</f>
        <v>G:\LocalUser\snws\Rendery_dwg_rys\rys\UPGD_rys.png</v>
      </c>
      <c r="J1953" t="s">
        <v>2181</v>
      </c>
      <c r="K1953" t="s">
        <v>2877</v>
      </c>
      <c r="L1953" t="str">
        <f>IF(K1953="","",CONCATENATE(Tabela2[[#This Row],[Zastosowania .jpg - lokalizacja folderu]],K1953))</f>
        <v>G:\LocalUser\snws\Rendery_dwg_rys\Zastosowania\obejmy-z-okladzina_z_rys.png</v>
      </c>
      <c r="N1953" t="str">
        <f>IF(M1953="","",CONCATENATE(Tabela2[[#This Row],[Zastosowania .jpg - lokalizacja folderu]],M1953))</f>
        <v/>
      </c>
      <c r="P1953" t="str">
        <f>IF(O1953="","",CONCATENATE(Tabela2[[#This Row],[Zastosowania .jpg - lokalizacja folderu]],O1953))</f>
        <v/>
      </c>
      <c r="Q1953" t="s">
        <v>2555</v>
      </c>
      <c r="R1953" t="s">
        <v>2875</v>
      </c>
      <c r="S1953" t="str">
        <f>IF(R1953="","",CONCATENATE(Tabela2[[#This Row],[Instrukcje .png - lokalizacja folderu]],R1953))</f>
        <v>G:\LocalUser\snws\Rendery_dwg_rys\Instrukcje\obejmy-z-okladzina_i_rys.png</v>
      </c>
      <c r="T1953" t="s">
        <v>2556</v>
      </c>
      <c r="U1953" t="s">
        <v>2577</v>
      </c>
      <c r="V1953" t="str">
        <f>IF(U1953="","",CONCATENATE(Tabela2[[#This Row],[Modele .rfa - lokalizacja folderu]],U1953))</f>
        <v>G:\LocalUser\snws\Rendery_dwg_rys\Modele 3D\NICZUK Pipe clamp DUO.rfa</v>
      </c>
      <c r="W1953" t="s">
        <v>2574</v>
      </c>
      <c r="X1953" t="s">
        <v>2718</v>
      </c>
      <c r="Y1953" t="str">
        <f>IF(X1953="","",CONCATENATE(Tabela2[[#This Row],[Modele .txt - lokalizacja folderu]],X1953))</f>
        <v>G:\LocalUser\snws\Rendery_dwg_rys\Modele 3D\NICZUK Pipe clamp DUO.txt</v>
      </c>
      <c r="Z1953" t="s">
        <v>2574</v>
      </c>
      <c r="AB1953" t="str">
        <f>IFERROR(VLOOKUP(Tabela2[[#This Row],[Kod]],[1]Arkusz7!$A:$W,23,FALSE),"")</f>
        <v>UPGD-6 SKR</v>
      </c>
    </row>
    <row r="1954" spans="1:28" x14ac:dyDescent="0.25">
      <c r="A1954">
        <v>35060</v>
      </c>
      <c r="B1954" t="s">
        <v>34</v>
      </c>
      <c r="C1954" t="str">
        <f>IF(B1954="","",CONCATENATE(Tabela2[[#This Row],[Nazwa pliku - render - lokalizacja folderu]],B1954))</f>
        <v>G:\LocalUser\snws\Rendery_dwg_rys\web_ok\UPGD_web_ok.png</v>
      </c>
      <c r="D1954" t="s">
        <v>2179</v>
      </c>
      <c r="E1954" t="s">
        <v>46</v>
      </c>
      <c r="F1954" t="str">
        <f>IF(E1954="","",CONCATENATE(Tabela2[[#This Row],[Nazwa pliku - .dwg - lokalizacja folderu]],E1954))</f>
        <v>G:\LocalUser\snws\Rendery_dwg_rys\dwg\UPGD-70.DWG</v>
      </c>
      <c r="G1954" t="s">
        <v>2185</v>
      </c>
      <c r="H1954" t="s">
        <v>2205</v>
      </c>
      <c r="I1954" t="str">
        <f>IF(H1954="","",CONCATENATE(Tabela2[[#This Row],[Rysunek .png - lokalizacja folderu]],H1954))</f>
        <v>G:\LocalUser\snws\Rendery_dwg_rys\rys\UPGD_rys.png</v>
      </c>
      <c r="J1954" t="s">
        <v>2181</v>
      </c>
      <c r="K1954" t="s">
        <v>2877</v>
      </c>
      <c r="L1954" t="str">
        <f>IF(K1954="","",CONCATENATE(Tabela2[[#This Row],[Zastosowania .jpg - lokalizacja folderu]],K1954))</f>
        <v>G:\LocalUser\snws\Rendery_dwg_rys\Zastosowania\obejmy-z-okladzina_z_rys.png</v>
      </c>
      <c r="N1954" t="str">
        <f>IF(M1954="","",CONCATENATE(Tabela2[[#This Row],[Zastosowania .jpg - lokalizacja folderu]],M1954))</f>
        <v/>
      </c>
      <c r="P1954" t="str">
        <f>IF(O1954="","",CONCATENATE(Tabela2[[#This Row],[Zastosowania .jpg - lokalizacja folderu]],O1954))</f>
        <v/>
      </c>
      <c r="Q1954" t="s">
        <v>2555</v>
      </c>
      <c r="R1954" t="s">
        <v>2875</v>
      </c>
      <c r="S1954" t="str">
        <f>IF(R1954="","",CONCATENATE(Tabela2[[#This Row],[Instrukcje .png - lokalizacja folderu]],R1954))</f>
        <v>G:\LocalUser\snws\Rendery_dwg_rys\Instrukcje\obejmy-z-okladzina_i_rys.png</v>
      </c>
      <c r="T1954" t="s">
        <v>2556</v>
      </c>
      <c r="U1954" t="s">
        <v>2577</v>
      </c>
      <c r="V1954" t="str">
        <f>IF(U1954="","",CONCATENATE(Tabela2[[#This Row],[Modele .rfa - lokalizacja folderu]],U1954))</f>
        <v>G:\LocalUser\snws\Rendery_dwg_rys\Modele 3D\NICZUK Pipe clamp DUO.rfa</v>
      </c>
      <c r="W1954" t="s">
        <v>2574</v>
      </c>
      <c r="X1954" t="s">
        <v>2718</v>
      </c>
      <c r="Y1954" t="str">
        <f>IF(X1954="","",CONCATENATE(Tabela2[[#This Row],[Modele .txt - lokalizacja folderu]],X1954))</f>
        <v>G:\LocalUser\snws\Rendery_dwg_rys\Modele 3D\NICZUK Pipe clamp DUO.txt</v>
      </c>
      <c r="Z1954" t="s">
        <v>2574</v>
      </c>
      <c r="AB1954" t="str">
        <f>IFERROR(VLOOKUP(Tabela2[[#This Row],[Kod]],[1]Arkusz7!$A:$W,23,FALSE),"")</f>
        <v>UPGD-70 BK</v>
      </c>
    </row>
    <row r="1955" spans="1:28" x14ac:dyDescent="0.25">
      <c r="A1955">
        <v>20466</v>
      </c>
      <c r="B1955" t="s">
        <v>34</v>
      </c>
      <c r="C1955" t="str">
        <f>IF(B1955="","",CONCATENATE(Tabela2[[#This Row],[Nazwa pliku - render - lokalizacja folderu]],B1955))</f>
        <v>G:\LocalUser\snws\Rendery_dwg_rys\web_ok\UPGD_web_ok.png</v>
      </c>
      <c r="D1955" t="s">
        <v>2179</v>
      </c>
      <c r="E1955" t="s">
        <v>46</v>
      </c>
      <c r="F1955" t="str">
        <f>IF(E1955="","",CONCATENATE(Tabela2[[#This Row],[Nazwa pliku - .dwg - lokalizacja folderu]],E1955))</f>
        <v>G:\LocalUser\snws\Rendery_dwg_rys\dwg\UPGD-70.DWG</v>
      </c>
      <c r="G1955" t="s">
        <v>2185</v>
      </c>
      <c r="H1955" t="s">
        <v>2205</v>
      </c>
      <c r="I1955" t="str">
        <f>IF(H1955="","",CONCATENATE(Tabela2[[#This Row],[Rysunek .png - lokalizacja folderu]],H1955))</f>
        <v>G:\LocalUser\snws\Rendery_dwg_rys\rys\UPGD_rys.png</v>
      </c>
      <c r="J1955" t="s">
        <v>2181</v>
      </c>
      <c r="K1955" t="s">
        <v>2877</v>
      </c>
      <c r="L1955" t="str">
        <f>IF(K1955="","",CONCATENATE(Tabela2[[#This Row],[Zastosowania .jpg - lokalizacja folderu]],K1955))</f>
        <v>G:\LocalUser\snws\Rendery_dwg_rys\Zastosowania\obejmy-z-okladzina_z_rys.png</v>
      </c>
      <c r="N1955" t="str">
        <f>IF(M1955="","",CONCATENATE(Tabela2[[#This Row],[Zastosowania .jpg - lokalizacja folderu]],M1955))</f>
        <v/>
      </c>
      <c r="P1955" t="str">
        <f>IF(O1955="","",CONCATENATE(Tabela2[[#This Row],[Zastosowania .jpg - lokalizacja folderu]],O1955))</f>
        <v/>
      </c>
      <c r="Q1955" t="s">
        <v>2555</v>
      </c>
      <c r="R1955" t="s">
        <v>2875</v>
      </c>
      <c r="S1955" t="str">
        <f>IF(R1955="","",CONCATENATE(Tabela2[[#This Row],[Instrukcje .png - lokalizacja folderu]],R1955))</f>
        <v>G:\LocalUser\snws\Rendery_dwg_rys\Instrukcje\obejmy-z-okladzina_i_rys.png</v>
      </c>
      <c r="T1955" t="s">
        <v>2556</v>
      </c>
      <c r="U1955" t="s">
        <v>2577</v>
      </c>
      <c r="V1955" t="str">
        <f>IF(U1955="","",CONCATENATE(Tabela2[[#This Row],[Modele .rfa - lokalizacja folderu]],U1955))</f>
        <v>G:\LocalUser\snws\Rendery_dwg_rys\Modele 3D\NICZUK Pipe clamp DUO.rfa</v>
      </c>
      <c r="W1955" t="s">
        <v>2574</v>
      </c>
      <c r="X1955" t="s">
        <v>2718</v>
      </c>
      <c r="Y1955" t="str">
        <f>IF(X1955="","",CONCATENATE(Tabela2[[#This Row],[Modele .txt - lokalizacja folderu]],X1955))</f>
        <v>G:\LocalUser\snws\Rendery_dwg_rys\Modele 3D\NICZUK Pipe clamp DUO.txt</v>
      </c>
      <c r="Z1955" t="s">
        <v>2574</v>
      </c>
      <c r="AB1955" t="str">
        <f>IFERROR(VLOOKUP(Tabela2[[#This Row],[Kod]],[1]Arkusz7!$A:$W,23,FALSE),"")</f>
        <v>UPGD-70 KPL</v>
      </c>
    </row>
    <row r="1956" spans="1:28" x14ac:dyDescent="0.25">
      <c r="A1956">
        <v>20476</v>
      </c>
      <c r="B1956" t="s">
        <v>34</v>
      </c>
      <c r="C1956" t="str">
        <f>IF(B1956="","",CONCATENATE(Tabela2[[#This Row],[Nazwa pliku - render - lokalizacja folderu]],B1956))</f>
        <v>G:\LocalUser\snws\Rendery_dwg_rys\web_ok\UPGD_web_ok.png</v>
      </c>
      <c r="D1956" t="s">
        <v>2179</v>
      </c>
      <c r="E1956" t="s">
        <v>46</v>
      </c>
      <c r="F1956" t="str">
        <f>IF(E1956="","",CONCATENATE(Tabela2[[#This Row],[Nazwa pliku - .dwg - lokalizacja folderu]],E1956))</f>
        <v>G:\LocalUser\snws\Rendery_dwg_rys\dwg\UPGD-70.DWG</v>
      </c>
      <c r="G1956" t="s">
        <v>2185</v>
      </c>
      <c r="H1956" t="s">
        <v>2205</v>
      </c>
      <c r="I1956" t="str">
        <f>IF(H1956="","",CONCATENATE(Tabela2[[#This Row],[Rysunek .png - lokalizacja folderu]],H1956))</f>
        <v>G:\LocalUser\snws\Rendery_dwg_rys\rys\UPGD_rys.png</v>
      </c>
      <c r="J1956" t="s">
        <v>2181</v>
      </c>
      <c r="K1956" t="s">
        <v>2877</v>
      </c>
      <c r="L1956" t="str">
        <f>IF(K1956="","",CONCATENATE(Tabela2[[#This Row],[Zastosowania .jpg - lokalizacja folderu]],K1956))</f>
        <v>G:\LocalUser\snws\Rendery_dwg_rys\Zastosowania\obejmy-z-okladzina_z_rys.png</v>
      </c>
      <c r="N1956" t="str">
        <f>IF(M1956="","",CONCATENATE(Tabela2[[#This Row],[Zastosowania .jpg - lokalizacja folderu]],M1956))</f>
        <v/>
      </c>
      <c r="P1956" t="str">
        <f>IF(O1956="","",CONCATENATE(Tabela2[[#This Row],[Zastosowania .jpg - lokalizacja folderu]],O1956))</f>
        <v/>
      </c>
      <c r="Q1956" t="s">
        <v>2555</v>
      </c>
      <c r="R1956" t="s">
        <v>2875</v>
      </c>
      <c r="S1956" t="str">
        <f>IF(R1956="","",CONCATENATE(Tabela2[[#This Row],[Instrukcje .png - lokalizacja folderu]],R1956))</f>
        <v>G:\LocalUser\snws\Rendery_dwg_rys\Instrukcje\obejmy-z-okladzina_i_rys.png</v>
      </c>
      <c r="T1956" t="s">
        <v>2556</v>
      </c>
      <c r="U1956" t="s">
        <v>2577</v>
      </c>
      <c r="V1956" t="str">
        <f>IF(U1956="","",CONCATENATE(Tabela2[[#This Row],[Modele .rfa - lokalizacja folderu]],U1956))</f>
        <v>G:\LocalUser\snws\Rendery_dwg_rys\Modele 3D\NICZUK Pipe clamp DUO.rfa</v>
      </c>
      <c r="W1956" t="s">
        <v>2574</v>
      </c>
      <c r="X1956" t="s">
        <v>2718</v>
      </c>
      <c r="Y1956" t="str">
        <f>IF(X1956="","",CONCATENATE(Tabela2[[#This Row],[Modele .txt - lokalizacja folderu]],X1956))</f>
        <v>G:\LocalUser\snws\Rendery_dwg_rys\Modele 3D\NICZUK Pipe clamp DUO.txt</v>
      </c>
      <c r="Z1956" t="s">
        <v>2574</v>
      </c>
      <c r="AB1956" t="str">
        <f>IFERROR(VLOOKUP(Tabela2[[#This Row],[Kod]],[1]Arkusz7!$A:$W,23,FALSE),"")</f>
        <v>UPGD-70 SKR</v>
      </c>
    </row>
    <row r="1957" spans="1:28" x14ac:dyDescent="0.25">
      <c r="A1957">
        <v>35059</v>
      </c>
      <c r="B1957" t="s">
        <v>34</v>
      </c>
      <c r="C1957" t="str">
        <f>IF(B1957="","",CONCATENATE(Tabela2[[#This Row],[Nazwa pliku - render - lokalizacja folderu]],B1957))</f>
        <v>G:\LocalUser\snws\Rendery_dwg_rys\web_ok\UPGD_web_ok.png</v>
      </c>
      <c r="D1957" t="s">
        <v>2179</v>
      </c>
      <c r="E1957" t="s">
        <v>48</v>
      </c>
      <c r="F1957" t="str">
        <f>IF(E1957="","",CONCATENATE(Tabela2[[#This Row],[Nazwa pliku - .dwg - lokalizacja folderu]],E1957))</f>
        <v>G:\LocalUser\snws\Rendery_dwg_rys\dwg\UPGD-80.DWG</v>
      </c>
      <c r="G1957" t="s">
        <v>2185</v>
      </c>
      <c r="H1957" t="s">
        <v>2205</v>
      </c>
      <c r="I1957" t="str">
        <f>IF(H1957="","",CONCATENATE(Tabela2[[#This Row],[Rysunek .png - lokalizacja folderu]],H1957))</f>
        <v>G:\LocalUser\snws\Rendery_dwg_rys\rys\UPGD_rys.png</v>
      </c>
      <c r="J1957" t="s">
        <v>2181</v>
      </c>
      <c r="K1957" t="s">
        <v>2877</v>
      </c>
      <c r="L1957" t="str">
        <f>IF(K1957="","",CONCATENATE(Tabela2[[#This Row],[Zastosowania .jpg - lokalizacja folderu]],K1957))</f>
        <v>G:\LocalUser\snws\Rendery_dwg_rys\Zastosowania\obejmy-z-okladzina_z_rys.png</v>
      </c>
      <c r="N1957" t="str">
        <f>IF(M1957="","",CONCATENATE(Tabela2[[#This Row],[Zastosowania .jpg - lokalizacja folderu]],M1957))</f>
        <v/>
      </c>
      <c r="P1957" t="str">
        <f>IF(O1957="","",CONCATENATE(Tabela2[[#This Row],[Zastosowania .jpg - lokalizacja folderu]],O1957))</f>
        <v/>
      </c>
      <c r="Q1957" t="s">
        <v>2555</v>
      </c>
      <c r="R1957" t="s">
        <v>2875</v>
      </c>
      <c r="S1957" t="str">
        <f>IF(R1957="","",CONCATENATE(Tabela2[[#This Row],[Instrukcje .png - lokalizacja folderu]],R1957))</f>
        <v>G:\LocalUser\snws\Rendery_dwg_rys\Instrukcje\obejmy-z-okladzina_i_rys.png</v>
      </c>
      <c r="T1957" t="s">
        <v>2556</v>
      </c>
      <c r="U1957" t="s">
        <v>2577</v>
      </c>
      <c r="V1957" t="str">
        <f>IF(U1957="","",CONCATENATE(Tabela2[[#This Row],[Modele .rfa - lokalizacja folderu]],U1957))</f>
        <v>G:\LocalUser\snws\Rendery_dwg_rys\Modele 3D\NICZUK Pipe clamp DUO.rfa</v>
      </c>
      <c r="W1957" t="s">
        <v>2574</v>
      </c>
      <c r="X1957" t="s">
        <v>2718</v>
      </c>
      <c r="Y1957" t="str">
        <f>IF(X1957="","",CONCATENATE(Tabela2[[#This Row],[Modele .txt - lokalizacja folderu]],X1957))</f>
        <v>G:\LocalUser\snws\Rendery_dwg_rys\Modele 3D\NICZUK Pipe clamp DUO.txt</v>
      </c>
      <c r="Z1957" t="s">
        <v>2574</v>
      </c>
      <c r="AB1957" t="str">
        <f>IFERROR(VLOOKUP(Tabela2[[#This Row],[Kod]],[1]Arkusz7!$A:$W,23,FALSE),"")</f>
        <v>UPGD-80 BK</v>
      </c>
    </row>
    <row r="1958" spans="1:28" x14ac:dyDescent="0.25">
      <c r="A1958">
        <v>20467</v>
      </c>
      <c r="B1958" t="s">
        <v>34</v>
      </c>
      <c r="C1958" t="str">
        <f>IF(B1958="","",CONCATENATE(Tabela2[[#This Row],[Nazwa pliku - render - lokalizacja folderu]],B1958))</f>
        <v>G:\LocalUser\snws\Rendery_dwg_rys\web_ok\UPGD_web_ok.png</v>
      </c>
      <c r="D1958" t="s">
        <v>2179</v>
      </c>
      <c r="E1958" t="s">
        <v>48</v>
      </c>
      <c r="F1958" t="str">
        <f>IF(E1958="","",CONCATENATE(Tabela2[[#This Row],[Nazwa pliku - .dwg - lokalizacja folderu]],E1958))</f>
        <v>G:\LocalUser\snws\Rendery_dwg_rys\dwg\UPGD-80.DWG</v>
      </c>
      <c r="G1958" t="s">
        <v>2185</v>
      </c>
      <c r="H1958" t="s">
        <v>2205</v>
      </c>
      <c r="I1958" t="str">
        <f>IF(H1958="","",CONCATENATE(Tabela2[[#This Row],[Rysunek .png - lokalizacja folderu]],H1958))</f>
        <v>G:\LocalUser\snws\Rendery_dwg_rys\rys\UPGD_rys.png</v>
      </c>
      <c r="J1958" t="s">
        <v>2181</v>
      </c>
      <c r="K1958" t="s">
        <v>2877</v>
      </c>
      <c r="L1958" t="str">
        <f>IF(K1958="","",CONCATENATE(Tabela2[[#This Row],[Zastosowania .jpg - lokalizacja folderu]],K1958))</f>
        <v>G:\LocalUser\snws\Rendery_dwg_rys\Zastosowania\obejmy-z-okladzina_z_rys.png</v>
      </c>
      <c r="N1958" t="str">
        <f>IF(M1958="","",CONCATENATE(Tabela2[[#This Row],[Zastosowania .jpg - lokalizacja folderu]],M1958))</f>
        <v/>
      </c>
      <c r="P1958" t="str">
        <f>IF(O1958="","",CONCATENATE(Tabela2[[#This Row],[Zastosowania .jpg - lokalizacja folderu]],O1958))</f>
        <v/>
      </c>
      <c r="Q1958" t="s">
        <v>2555</v>
      </c>
      <c r="R1958" t="s">
        <v>2875</v>
      </c>
      <c r="S1958" t="str">
        <f>IF(R1958="","",CONCATENATE(Tabela2[[#This Row],[Instrukcje .png - lokalizacja folderu]],R1958))</f>
        <v>G:\LocalUser\snws\Rendery_dwg_rys\Instrukcje\obejmy-z-okladzina_i_rys.png</v>
      </c>
      <c r="T1958" t="s">
        <v>2556</v>
      </c>
      <c r="U1958" t="s">
        <v>2577</v>
      </c>
      <c r="V1958" t="str">
        <f>IF(U1958="","",CONCATENATE(Tabela2[[#This Row],[Modele .rfa - lokalizacja folderu]],U1958))</f>
        <v>G:\LocalUser\snws\Rendery_dwg_rys\Modele 3D\NICZUK Pipe clamp DUO.rfa</v>
      </c>
      <c r="W1958" t="s">
        <v>2574</v>
      </c>
      <c r="X1958" t="s">
        <v>2718</v>
      </c>
      <c r="Y1958" t="str">
        <f>IF(X1958="","",CONCATENATE(Tabela2[[#This Row],[Modele .txt - lokalizacja folderu]],X1958))</f>
        <v>G:\LocalUser\snws\Rendery_dwg_rys\Modele 3D\NICZUK Pipe clamp DUO.txt</v>
      </c>
      <c r="Z1958" t="s">
        <v>2574</v>
      </c>
      <c r="AB1958" t="str">
        <f>IFERROR(VLOOKUP(Tabela2[[#This Row],[Kod]],[1]Arkusz7!$A:$W,23,FALSE),"")</f>
        <v>UPGD-80 KPL</v>
      </c>
    </row>
    <row r="1959" spans="1:28" x14ac:dyDescent="0.25">
      <c r="A1959">
        <v>20477</v>
      </c>
      <c r="B1959" t="s">
        <v>34</v>
      </c>
      <c r="C1959" t="str">
        <f>IF(B1959="","",CONCATENATE(Tabela2[[#This Row],[Nazwa pliku - render - lokalizacja folderu]],B1959))</f>
        <v>G:\LocalUser\snws\Rendery_dwg_rys\web_ok\UPGD_web_ok.png</v>
      </c>
      <c r="D1959" t="s">
        <v>2179</v>
      </c>
      <c r="E1959" t="s">
        <v>48</v>
      </c>
      <c r="F1959" t="str">
        <f>IF(E1959="","",CONCATENATE(Tabela2[[#This Row],[Nazwa pliku - .dwg - lokalizacja folderu]],E1959))</f>
        <v>G:\LocalUser\snws\Rendery_dwg_rys\dwg\UPGD-80.DWG</v>
      </c>
      <c r="G1959" t="s">
        <v>2185</v>
      </c>
      <c r="H1959" t="s">
        <v>2205</v>
      </c>
      <c r="I1959" t="str">
        <f>IF(H1959="","",CONCATENATE(Tabela2[[#This Row],[Rysunek .png - lokalizacja folderu]],H1959))</f>
        <v>G:\LocalUser\snws\Rendery_dwg_rys\rys\UPGD_rys.png</v>
      </c>
      <c r="J1959" t="s">
        <v>2181</v>
      </c>
      <c r="K1959" t="s">
        <v>2877</v>
      </c>
      <c r="L1959" t="str">
        <f>IF(K1959="","",CONCATENATE(Tabela2[[#This Row],[Zastosowania .jpg - lokalizacja folderu]],K1959))</f>
        <v>G:\LocalUser\snws\Rendery_dwg_rys\Zastosowania\obejmy-z-okladzina_z_rys.png</v>
      </c>
      <c r="N1959" t="str">
        <f>IF(M1959="","",CONCATENATE(Tabela2[[#This Row],[Zastosowania .jpg - lokalizacja folderu]],M1959))</f>
        <v/>
      </c>
      <c r="P1959" t="str">
        <f>IF(O1959="","",CONCATENATE(Tabela2[[#This Row],[Zastosowania .jpg - lokalizacja folderu]],O1959))</f>
        <v/>
      </c>
      <c r="Q1959" t="s">
        <v>2555</v>
      </c>
      <c r="R1959" t="s">
        <v>2875</v>
      </c>
      <c r="S1959" t="str">
        <f>IF(R1959="","",CONCATENATE(Tabela2[[#This Row],[Instrukcje .png - lokalizacja folderu]],R1959))</f>
        <v>G:\LocalUser\snws\Rendery_dwg_rys\Instrukcje\obejmy-z-okladzina_i_rys.png</v>
      </c>
      <c r="T1959" t="s">
        <v>2556</v>
      </c>
      <c r="U1959" t="s">
        <v>2577</v>
      </c>
      <c r="V1959" t="str">
        <f>IF(U1959="","",CONCATENATE(Tabela2[[#This Row],[Modele .rfa - lokalizacja folderu]],U1959))</f>
        <v>G:\LocalUser\snws\Rendery_dwg_rys\Modele 3D\NICZUK Pipe clamp DUO.rfa</v>
      </c>
      <c r="W1959" t="s">
        <v>2574</v>
      </c>
      <c r="X1959" t="s">
        <v>2718</v>
      </c>
      <c r="Y1959" t="str">
        <f>IF(X1959="","",CONCATENATE(Tabela2[[#This Row],[Modele .txt - lokalizacja folderu]],X1959))</f>
        <v>G:\LocalUser\snws\Rendery_dwg_rys\Modele 3D\NICZUK Pipe clamp DUO.txt</v>
      </c>
      <c r="Z1959" t="s">
        <v>2574</v>
      </c>
      <c r="AB1959" t="str">
        <f>IFERROR(VLOOKUP(Tabela2[[#This Row],[Kod]],[1]Arkusz7!$A:$W,23,FALSE),"")</f>
        <v>UPGD-80 SKR</v>
      </c>
    </row>
    <row r="1960" spans="1:28" x14ac:dyDescent="0.25">
      <c r="A1960">
        <v>35057</v>
      </c>
      <c r="B1960" t="s">
        <v>34</v>
      </c>
      <c r="C1960" t="str">
        <f>IF(B1960="","",CONCATENATE(Tabela2[[#This Row],[Nazwa pliku - render - lokalizacja folderu]],B1960))</f>
        <v>G:\LocalUser\snws\Rendery_dwg_rys\web_ok\UPGD_web_ok.png</v>
      </c>
      <c r="D1960" t="s">
        <v>2179</v>
      </c>
      <c r="E1960" t="s">
        <v>50</v>
      </c>
      <c r="F1960" t="str">
        <f>IF(E1960="","",CONCATENATE(Tabela2[[#This Row],[Nazwa pliku - .dwg - lokalizacja folderu]],E1960))</f>
        <v>G:\LocalUser\snws\Rendery_dwg_rys\dwg\UPGD-95.DWG</v>
      </c>
      <c r="G1960" t="s">
        <v>2185</v>
      </c>
      <c r="H1960" t="s">
        <v>2205</v>
      </c>
      <c r="I1960" t="str">
        <f>IF(H1960="","",CONCATENATE(Tabela2[[#This Row],[Rysunek .png - lokalizacja folderu]],H1960))</f>
        <v>G:\LocalUser\snws\Rendery_dwg_rys\rys\UPGD_rys.png</v>
      </c>
      <c r="J1960" t="s">
        <v>2181</v>
      </c>
      <c r="K1960" t="s">
        <v>2877</v>
      </c>
      <c r="L1960" t="str">
        <f>IF(K1960="","",CONCATENATE(Tabela2[[#This Row],[Zastosowania .jpg - lokalizacja folderu]],K1960))</f>
        <v>G:\LocalUser\snws\Rendery_dwg_rys\Zastosowania\obejmy-z-okladzina_z_rys.png</v>
      </c>
      <c r="N1960" t="str">
        <f>IF(M1960="","",CONCATENATE(Tabela2[[#This Row],[Zastosowania .jpg - lokalizacja folderu]],M1960))</f>
        <v/>
      </c>
      <c r="P1960" t="str">
        <f>IF(O1960="","",CONCATENATE(Tabela2[[#This Row],[Zastosowania .jpg - lokalizacja folderu]],O1960))</f>
        <v/>
      </c>
      <c r="Q1960" t="s">
        <v>2555</v>
      </c>
      <c r="R1960" t="s">
        <v>2875</v>
      </c>
      <c r="S1960" t="str">
        <f>IF(R1960="","",CONCATENATE(Tabela2[[#This Row],[Instrukcje .png - lokalizacja folderu]],R1960))</f>
        <v>G:\LocalUser\snws\Rendery_dwg_rys\Instrukcje\obejmy-z-okladzina_i_rys.png</v>
      </c>
      <c r="T1960" t="s">
        <v>2556</v>
      </c>
      <c r="U1960" t="s">
        <v>2577</v>
      </c>
      <c r="V1960" t="str">
        <f>IF(U1960="","",CONCATENATE(Tabela2[[#This Row],[Modele .rfa - lokalizacja folderu]],U1960))</f>
        <v>G:\LocalUser\snws\Rendery_dwg_rys\Modele 3D\NICZUK Pipe clamp DUO.rfa</v>
      </c>
      <c r="W1960" t="s">
        <v>2574</v>
      </c>
      <c r="X1960" t="s">
        <v>2718</v>
      </c>
      <c r="Y1960" t="str">
        <f>IF(X1960="","",CONCATENATE(Tabela2[[#This Row],[Modele .txt - lokalizacja folderu]],X1960))</f>
        <v>G:\LocalUser\snws\Rendery_dwg_rys\Modele 3D\NICZUK Pipe clamp DUO.txt</v>
      </c>
      <c r="Z1960" t="s">
        <v>2574</v>
      </c>
      <c r="AB1960" t="str">
        <f>IFERROR(VLOOKUP(Tabela2[[#This Row],[Kod]],[1]Arkusz7!$A:$W,23,FALSE),"")</f>
        <v>UPGD-95 BK</v>
      </c>
    </row>
    <row r="1961" spans="1:28" x14ac:dyDescent="0.25">
      <c r="A1961">
        <v>20468</v>
      </c>
      <c r="B1961" t="s">
        <v>34</v>
      </c>
      <c r="C1961" t="str">
        <f>IF(B1961="","",CONCATENATE(Tabela2[[#This Row],[Nazwa pliku - render - lokalizacja folderu]],B1961))</f>
        <v>G:\LocalUser\snws\Rendery_dwg_rys\web_ok\UPGD_web_ok.png</v>
      </c>
      <c r="D1961" t="s">
        <v>2179</v>
      </c>
      <c r="E1961" t="s">
        <v>50</v>
      </c>
      <c r="F1961" t="str">
        <f>IF(E1961="","",CONCATENATE(Tabela2[[#This Row],[Nazwa pliku - .dwg - lokalizacja folderu]],E1961))</f>
        <v>G:\LocalUser\snws\Rendery_dwg_rys\dwg\UPGD-95.DWG</v>
      </c>
      <c r="G1961" t="s">
        <v>2185</v>
      </c>
      <c r="H1961" t="s">
        <v>2205</v>
      </c>
      <c r="I1961" t="str">
        <f>IF(H1961="","",CONCATENATE(Tabela2[[#This Row],[Rysunek .png - lokalizacja folderu]],H1961))</f>
        <v>G:\LocalUser\snws\Rendery_dwg_rys\rys\UPGD_rys.png</v>
      </c>
      <c r="J1961" t="s">
        <v>2181</v>
      </c>
      <c r="K1961" t="s">
        <v>2877</v>
      </c>
      <c r="L1961" t="str">
        <f>IF(K1961="","",CONCATENATE(Tabela2[[#This Row],[Zastosowania .jpg - lokalizacja folderu]],K1961))</f>
        <v>G:\LocalUser\snws\Rendery_dwg_rys\Zastosowania\obejmy-z-okladzina_z_rys.png</v>
      </c>
      <c r="N1961" t="str">
        <f>IF(M1961="","",CONCATENATE(Tabela2[[#This Row],[Zastosowania .jpg - lokalizacja folderu]],M1961))</f>
        <v/>
      </c>
      <c r="P1961" t="str">
        <f>IF(O1961="","",CONCATENATE(Tabela2[[#This Row],[Zastosowania .jpg - lokalizacja folderu]],O1961))</f>
        <v/>
      </c>
      <c r="Q1961" t="s">
        <v>2555</v>
      </c>
      <c r="R1961" t="s">
        <v>2875</v>
      </c>
      <c r="S1961" t="str">
        <f>IF(R1961="","",CONCATENATE(Tabela2[[#This Row],[Instrukcje .png - lokalizacja folderu]],R1961))</f>
        <v>G:\LocalUser\snws\Rendery_dwg_rys\Instrukcje\obejmy-z-okladzina_i_rys.png</v>
      </c>
      <c r="T1961" t="s">
        <v>2556</v>
      </c>
      <c r="U1961" t="s">
        <v>2577</v>
      </c>
      <c r="V1961" t="str">
        <f>IF(U1961="","",CONCATENATE(Tabela2[[#This Row],[Modele .rfa - lokalizacja folderu]],U1961))</f>
        <v>G:\LocalUser\snws\Rendery_dwg_rys\Modele 3D\NICZUK Pipe clamp DUO.rfa</v>
      </c>
      <c r="W1961" t="s">
        <v>2574</v>
      </c>
      <c r="X1961" t="s">
        <v>2718</v>
      </c>
      <c r="Y1961" t="str">
        <f>IF(X1961="","",CONCATENATE(Tabela2[[#This Row],[Modele .txt - lokalizacja folderu]],X1961))</f>
        <v>G:\LocalUser\snws\Rendery_dwg_rys\Modele 3D\NICZUK Pipe clamp DUO.txt</v>
      </c>
      <c r="Z1961" t="s">
        <v>2574</v>
      </c>
      <c r="AB1961" t="str">
        <f>IFERROR(VLOOKUP(Tabela2[[#This Row],[Kod]],[1]Arkusz7!$A:$W,23,FALSE),"")</f>
        <v>UPGD-95 KPL</v>
      </c>
    </row>
    <row r="1962" spans="1:28" x14ac:dyDescent="0.25">
      <c r="A1962">
        <v>20478</v>
      </c>
      <c r="B1962" t="s">
        <v>34</v>
      </c>
      <c r="C1962" t="str">
        <f>IF(B1962="","",CONCATENATE(Tabela2[[#This Row],[Nazwa pliku - render - lokalizacja folderu]],B1962))</f>
        <v>G:\LocalUser\snws\Rendery_dwg_rys\web_ok\UPGD_web_ok.png</v>
      </c>
      <c r="D1962" t="s">
        <v>2179</v>
      </c>
      <c r="E1962" t="s">
        <v>50</v>
      </c>
      <c r="F1962" t="str">
        <f>IF(E1962="","",CONCATENATE(Tabela2[[#This Row],[Nazwa pliku - .dwg - lokalizacja folderu]],E1962))</f>
        <v>G:\LocalUser\snws\Rendery_dwg_rys\dwg\UPGD-95.DWG</v>
      </c>
      <c r="G1962" t="s">
        <v>2185</v>
      </c>
      <c r="H1962" t="s">
        <v>2205</v>
      </c>
      <c r="I1962" t="str">
        <f>IF(H1962="","",CONCATENATE(Tabela2[[#This Row],[Rysunek .png - lokalizacja folderu]],H1962))</f>
        <v>G:\LocalUser\snws\Rendery_dwg_rys\rys\UPGD_rys.png</v>
      </c>
      <c r="J1962" t="s">
        <v>2181</v>
      </c>
      <c r="K1962" t="s">
        <v>2877</v>
      </c>
      <c r="L1962" t="str">
        <f>IF(K1962="","",CONCATENATE(Tabela2[[#This Row],[Zastosowania .jpg - lokalizacja folderu]],K1962))</f>
        <v>G:\LocalUser\snws\Rendery_dwg_rys\Zastosowania\obejmy-z-okladzina_z_rys.png</v>
      </c>
      <c r="N1962" t="str">
        <f>IF(M1962="","",CONCATENATE(Tabela2[[#This Row],[Zastosowania .jpg - lokalizacja folderu]],M1962))</f>
        <v/>
      </c>
      <c r="P1962" t="str">
        <f>IF(O1962="","",CONCATENATE(Tabela2[[#This Row],[Zastosowania .jpg - lokalizacja folderu]],O1962))</f>
        <v/>
      </c>
      <c r="Q1962" t="s">
        <v>2555</v>
      </c>
      <c r="R1962" t="s">
        <v>2875</v>
      </c>
      <c r="S1962" t="str">
        <f>IF(R1962="","",CONCATENATE(Tabela2[[#This Row],[Instrukcje .png - lokalizacja folderu]],R1962))</f>
        <v>G:\LocalUser\snws\Rendery_dwg_rys\Instrukcje\obejmy-z-okladzina_i_rys.png</v>
      </c>
      <c r="T1962" t="s">
        <v>2556</v>
      </c>
      <c r="U1962" t="s">
        <v>2577</v>
      </c>
      <c r="V1962" t="str">
        <f>IF(U1962="","",CONCATENATE(Tabela2[[#This Row],[Modele .rfa - lokalizacja folderu]],U1962))</f>
        <v>G:\LocalUser\snws\Rendery_dwg_rys\Modele 3D\NICZUK Pipe clamp DUO.rfa</v>
      </c>
      <c r="W1962" t="s">
        <v>2574</v>
      </c>
      <c r="X1962" t="s">
        <v>2718</v>
      </c>
      <c r="Y1962" t="str">
        <f>IF(X1962="","",CONCATENATE(Tabela2[[#This Row],[Modele .txt - lokalizacja folderu]],X1962))</f>
        <v>G:\LocalUser\snws\Rendery_dwg_rys\Modele 3D\NICZUK Pipe clamp DUO.txt</v>
      </c>
      <c r="Z1962" t="s">
        <v>2574</v>
      </c>
      <c r="AB1962" t="str">
        <f>IFERROR(VLOOKUP(Tabela2[[#This Row],[Kod]],[1]Arkusz7!$A:$W,23,FALSE),"")</f>
        <v>UPGD-95 SKR</v>
      </c>
    </row>
    <row r="1963" spans="1:28" x14ac:dyDescent="0.25">
      <c r="A1963">
        <v>515</v>
      </c>
      <c r="B1963" t="s">
        <v>125</v>
      </c>
      <c r="C1963" t="str">
        <f>IF(B1963="","",CONCATENATE(Tabela2[[#This Row],[Nazwa pliku - render - lokalizacja folderu]],B1963))</f>
        <v>G:\LocalUser\snws\Rendery_dwg_rys\web_ok\UPGM_web_ok.png</v>
      </c>
      <c r="D1963" t="s">
        <v>2179</v>
      </c>
      <c r="E1963" t="s">
        <v>126</v>
      </c>
      <c r="F1963" t="str">
        <f>IF(E1963="","",CONCATENATE(Tabela2[[#This Row],[Nazwa pliku - .dwg - lokalizacja folderu]],E1963))</f>
        <v>G:\LocalUser\snws\Rendery_dwg_rys\dwg\UPGM-12.DWG</v>
      </c>
      <c r="G1963" t="s">
        <v>2185</v>
      </c>
      <c r="H1963" t="s">
        <v>2213</v>
      </c>
      <c r="I1963" t="str">
        <f>IF(H1963="","",CONCATENATE(Tabela2[[#This Row],[Rysunek .png - lokalizacja folderu]],H1963))</f>
        <v>G:\LocalUser\snws\Rendery_dwg_rys\rys\UPGM_rys.png</v>
      </c>
      <c r="J1963" t="s">
        <v>2181</v>
      </c>
      <c r="L1963" t="str">
        <f>IF(K1963="","",CONCATENATE(Tabela2[[#This Row],[Zastosowania .jpg - lokalizacja folderu]],K1963))</f>
        <v/>
      </c>
      <c r="N1963" t="str">
        <f>IF(M1963="","",CONCATENATE(Tabela2[[#This Row],[Zastosowania .jpg - lokalizacja folderu]],M1963))</f>
        <v/>
      </c>
      <c r="P1963" t="str">
        <f>IF(O1963="","",CONCATENATE(Tabela2[[#This Row],[Zastosowania .jpg - lokalizacja folderu]],O1963))</f>
        <v/>
      </c>
      <c r="Q1963" t="s">
        <v>2555</v>
      </c>
      <c r="S1963" t="str">
        <f>IF(R1963="","",CONCATENATE(Tabela2[[#This Row],[Instrukcje .png - lokalizacja folderu]],R1963))</f>
        <v/>
      </c>
      <c r="T1963" t="s">
        <v>2556</v>
      </c>
      <c r="U1963" t="s">
        <v>2584</v>
      </c>
      <c r="V1963" t="str">
        <f>IF(U1963="","",CONCATENATE(Tabela2[[#This Row],[Modele .rfa - lokalizacja folderu]],U1963))</f>
        <v>G:\LocalUser\snws\Rendery_dwg_rys\Modele 3D\NICZUK Clamp UPGM.rfa</v>
      </c>
      <c r="W1963" t="s">
        <v>2574</v>
      </c>
      <c r="X1963" t="s">
        <v>2725</v>
      </c>
      <c r="Y1963" t="str">
        <f>IF(X1963="","",CONCATENATE(Tabela2[[#This Row],[Modele .txt - lokalizacja folderu]],X1963))</f>
        <v>G:\LocalUser\snws\Rendery_dwg_rys\Modele 3D\NICZUK Clamp UPGM.txt</v>
      </c>
      <c r="Z1963" t="s">
        <v>2574</v>
      </c>
      <c r="AB1963" t="str">
        <f>IFERROR(VLOOKUP(Tabela2[[#This Row],[Kod]],[1]Arkusz7!$A:$W,23,FALSE),"")</f>
        <v>UPGM-12 BK</v>
      </c>
    </row>
    <row r="1964" spans="1:28" x14ac:dyDescent="0.25">
      <c r="A1964">
        <v>401</v>
      </c>
      <c r="B1964" t="s">
        <v>125</v>
      </c>
      <c r="C1964" t="str">
        <f>IF(B1964="","",CONCATENATE(Tabela2[[#This Row],[Nazwa pliku - render - lokalizacja folderu]],B1964))</f>
        <v>G:\LocalUser\snws\Rendery_dwg_rys\web_ok\UPGM_web_ok.png</v>
      </c>
      <c r="D1964" t="s">
        <v>2179</v>
      </c>
      <c r="E1964" t="s">
        <v>126</v>
      </c>
      <c r="F1964" t="str">
        <f>IF(E1964="","",CONCATENATE(Tabela2[[#This Row],[Nazwa pliku - .dwg - lokalizacja folderu]],E1964))</f>
        <v>G:\LocalUser\snws\Rendery_dwg_rys\dwg\UPGM-12.DWG</v>
      </c>
      <c r="G1964" t="s">
        <v>2185</v>
      </c>
      <c r="H1964" t="s">
        <v>2213</v>
      </c>
      <c r="I1964" t="str">
        <f>IF(H1964="","",CONCATENATE(Tabela2[[#This Row],[Rysunek .png - lokalizacja folderu]],H1964))</f>
        <v>G:\LocalUser\snws\Rendery_dwg_rys\rys\UPGM_rys.png</v>
      </c>
      <c r="J1964" t="s">
        <v>2181</v>
      </c>
      <c r="L1964" t="str">
        <f>IF(K1964="","",CONCATENATE(Tabela2[[#This Row],[Zastosowania .jpg - lokalizacja folderu]],K1964))</f>
        <v/>
      </c>
      <c r="N1964" t="str">
        <f>IF(M1964="","",CONCATENATE(Tabela2[[#This Row],[Zastosowania .jpg - lokalizacja folderu]],M1964))</f>
        <v/>
      </c>
      <c r="P1964" t="str">
        <f>IF(O1964="","",CONCATENATE(Tabela2[[#This Row],[Zastosowania .jpg - lokalizacja folderu]],O1964))</f>
        <v/>
      </c>
      <c r="Q1964" t="s">
        <v>2555</v>
      </c>
      <c r="S1964" t="str">
        <f>IF(R1964="","",CONCATENATE(Tabela2[[#This Row],[Instrukcje .png - lokalizacja folderu]],R1964))</f>
        <v/>
      </c>
      <c r="T1964" t="s">
        <v>2556</v>
      </c>
      <c r="U1964" t="s">
        <v>2584</v>
      </c>
      <c r="V1964" t="str">
        <f>IF(U1964="","",CONCATENATE(Tabela2[[#This Row],[Modele .rfa - lokalizacja folderu]],U1964))</f>
        <v>G:\LocalUser\snws\Rendery_dwg_rys\Modele 3D\NICZUK Clamp UPGM.rfa</v>
      </c>
      <c r="W1964" t="s">
        <v>2574</v>
      </c>
      <c r="X1964" t="s">
        <v>2725</v>
      </c>
      <c r="Y1964" t="str">
        <f>IF(X1964="","",CONCATENATE(Tabela2[[#This Row],[Modele .txt - lokalizacja folderu]],X1964))</f>
        <v>G:\LocalUser\snws\Rendery_dwg_rys\Modele 3D\NICZUK Clamp UPGM.txt</v>
      </c>
      <c r="Z1964" t="s">
        <v>2574</v>
      </c>
      <c r="AB1964" t="str">
        <f>IFERROR(VLOOKUP(Tabela2[[#This Row],[Kod]],[1]Arkusz7!$A:$W,23,FALSE),"")</f>
        <v>UPGM-12 KPL</v>
      </c>
    </row>
    <row r="1965" spans="1:28" x14ac:dyDescent="0.25">
      <c r="A1965">
        <v>7828</v>
      </c>
      <c r="B1965" t="s">
        <v>125</v>
      </c>
      <c r="C1965" t="str">
        <f>IF(B1965="","",CONCATENATE(Tabela2[[#This Row],[Nazwa pliku - render - lokalizacja folderu]],B1965))</f>
        <v>G:\LocalUser\snws\Rendery_dwg_rys\web_ok\UPGM_web_ok.png</v>
      </c>
      <c r="D1965" t="s">
        <v>2179</v>
      </c>
      <c r="E1965" t="s">
        <v>126</v>
      </c>
      <c r="F1965" t="str">
        <f>IF(E1965="","",CONCATENATE(Tabela2[[#This Row],[Nazwa pliku - .dwg - lokalizacja folderu]],E1965))</f>
        <v>G:\LocalUser\snws\Rendery_dwg_rys\dwg\UPGM-12.DWG</v>
      </c>
      <c r="G1965" t="s">
        <v>2185</v>
      </c>
      <c r="H1965" t="s">
        <v>2213</v>
      </c>
      <c r="I1965" t="str">
        <f>IF(H1965="","",CONCATENATE(Tabela2[[#This Row],[Rysunek .png - lokalizacja folderu]],H1965))</f>
        <v>G:\LocalUser\snws\Rendery_dwg_rys\rys\UPGM_rys.png</v>
      </c>
      <c r="J1965" t="s">
        <v>2181</v>
      </c>
      <c r="L1965" t="str">
        <f>IF(K1965="","",CONCATENATE(Tabela2[[#This Row],[Zastosowania .jpg - lokalizacja folderu]],K1965))</f>
        <v/>
      </c>
      <c r="N1965" t="str">
        <f>IF(M1965="","",CONCATENATE(Tabela2[[#This Row],[Zastosowania .jpg - lokalizacja folderu]],M1965))</f>
        <v/>
      </c>
      <c r="P1965" t="str">
        <f>IF(O1965="","",CONCATENATE(Tabela2[[#This Row],[Zastosowania .jpg - lokalizacja folderu]],O1965))</f>
        <v/>
      </c>
      <c r="Q1965" t="s">
        <v>2555</v>
      </c>
      <c r="S1965" t="str">
        <f>IF(R1965="","",CONCATENATE(Tabela2[[#This Row],[Instrukcje .png - lokalizacja folderu]],R1965))</f>
        <v/>
      </c>
      <c r="T1965" t="s">
        <v>2556</v>
      </c>
      <c r="U1965" t="s">
        <v>2584</v>
      </c>
      <c r="V1965" t="str">
        <f>IF(U1965="","",CONCATENATE(Tabela2[[#This Row],[Modele .rfa - lokalizacja folderu]],U1965))</f>
        <v>G:\LocalUser\snws\Rendery_dwg_rys\Modele 3D\NICZUK Clamp UPGM.rfa</v>
      </c>
      <c r="W1965" t="s">
        <v>2574</v>
      </c>
      <c r="X1965" t="s">
        <v>2725</v>
      </c>
      <c r="Y1965" t="str">
        <f>IF(X1965="","",CONCATENATE(Tabela2[[#This Row],[Modele .txt - lokalizacja folderu]],X1965))</f>
        <v>G:\LocalUser\snws\Rendery_dwg_rys\Modele 3D\NICZUK Clamp UPGM.txt</v>
      </c>
      <c r="Z1965" t="s">
        <v>2574</v>
      </c>
      <c r="AB1965" t="str">
        <f>IFERROR(VLOOKUP(Tabela2[[#This Row],[Kod]],[1]Arkusz7!$A:$W,23,FALSE),"")</f>
        <v>UPGM-12 SKR</v>
      </c>
    </row>
    <row r="1966" spans="1:28" x14ac:dyDescent="0.25">
      <c r="A1966">
        <v>516</v>
      </c>
      <c r="B1966" t="s">
        <v>125</v>
      </c>
      <c r="C1966" t="str">
        <f>IF(B1966="","",CONCATENATE(Tabela2[[#This Row],[Nazwa pliku - render - lokalizacja folderu]],B1966))</f>
        <v>G:\LocalUser\snws\Rendery_dwg_rys\web_ok\UPGM_web_ok.png</v>
      </c>
      <c r="D1966" t="s">
        <v>2179</v>
      </c>
      <c r="E1966" t="s">
        <v>127</v>
      </c>
      <c r="F1966" t="str">
        <f>IF(E1966="","",CONCATENATE(Tabela2[[#This Row],[Nazwa pliku - .dwg - lokalizacja folderu]],E1966))</f>
        <v>G:\LocalUser\snws\Rendery_dwg_rys\dwg\UPGM-15.DWG</v>
      </c>
      <c r="G1966" t="s">
        <v>2185</v>
      </c>
      <c r="H1966" t="s">
        <v>2213</v>
      </c>
      <c r="I1966" t="str">
        <f>IF(H1966="","",CONCATENATE(Tabela2[[#This Row],[Rysunek .png - lokalizacja folderu]],H1966))</f>
        <v>G:\LocalUser\snws\Rendery_dwg_rys\rys\UPGM_rys.png</v>
      </c>
      <c r="J1966" t="s">
        <v>2181</v>
      </c>
      <c r="L1966" t="str">
        <f>IF(K1966="","",CONCATENATE(Tabela2[[#This Row],[Zastosowania .jpg - lokalizacja folderu]],K1966))</f>
        <v/>
      </c>
      <c r="N1966" t="str">
        <f>IF(M1966="","",CONCATENATE(Tabela2[[#This Row],[Zastosowania .jpg - lokalizacja folderu]],M1966))</f>
        <v/>
      </c>
      <c r="P1966" t="str">
        <f>IF(O1966="","",CONCATENATE(Tabela2[[#This Row],[Zastosowania .jpg - lokalizacja folderu]],O1966))</f>
        <v/>
      </c>
      <c r="Q1966" t="s">
        <v>2555</v>
      </c>
      <c r="S1966" t="str">
        <f>IF(R1966="","",CONCATENATE(Tabela2[[#This Row],[Instrukcje .png - lokalizacja folderu]],R1966))</f>
        <v/>
      </c>
      <c r="T1966" t="s">
        <v>2556</v>
      </c>
      <c r="U1966" t="s">
        <v>2584</v>
      </c>
      <c r="V1966" t="str">
        <f>IF(U1966="","",CONCATENATE(Tabela2[[#This Row],[Modele .rfa - lokalizacja folderu]],U1966))</f>
        <v>G:\LocalUser\snws\Rendery_dwg_rys\Modele 3D\NICZUK Clamp UPGM.rfa</v>
      </c>
      <c r="W1966" t="s">
        <v>2574</v>
      </c>
      <c r="X1966" t="s">
        <v>2725</v>
      </c>
      <c r="Y1966" t="str">
        <f>IF(X1966="","",CONCATENATE(Tabela2[[#This Row],[Modele .txt - lokalizacja folderu]],X1966))</f>
        <v>G:\LocalUser\snws\Rendery_dwg_rys\Modele 3D\NICZUK Clamp UPGM.txt</v>
      </c>
      <c r="Z1966" t="s">
        <v>2574</v>
      </c>
      <c r="AB1966" t="str">
        <f>IFERROR(VLOOKUP(Tabela2[[#This Row],[Kod]],[1]Arkusz7!$A:$W,23,FALSE),"")</f>
        <v>UPGM-15 BK</v>
      </c>
    </row>
    <row r="1967" spans="1:28" x14ac:dyDescent="0.25">
      <c r="A1967">
        <v>402</v>
      </c>
      <c r="B1967" t="s">
        <v>125</v>
      </c>
      <c r="C1967" t="str">
        <f>IF(B1967="","",CONCATENATE(Tabela2[[#This Row],[Nazwa pliku - render - lokalizacja folderu]],B1967))</f>
        <v>G:\LocalUser\snws\Rendery_dwg_rys\web_ok\UPGM_web_ok.png</v>
      </c>
      <c r="D1967" t="s">
        <v>2179</v>
      </c>
      <c r="E1967" t="s">
        <v>127</v>
      </c>
      <c r="F1967" t="str">
        <f>IF(E1967="","",CONCATENATE(Tabela2[[#This Row],[Nazwa pliku - .dwg - lokalizacja folderu]],E1967))</f>
        <v>G:\LocalUser\snws\Rendery_dwg_rys\dwg\UPGM-15.DWG</v>
      </c>
      <c r="G1967" t="s">
        <v>2185</v>
      </c>
      <c r="H1967" t="s">
        <v>2213</v>
      </c>
      <c r="I1967" t="str">
        <f>IF(H1967="","",CONCATENATE(Tabela2[[#This Row],[Rysunek .png - lokalizacja folderu]],H1967))</f>
        <v>G:\LocalUser\snws\Rendery_dwg_rys\rys\UPGM_rys.png</v>
      </c>
      <c r="J1967" t="s">
        <v>2181</v>
      </c>
      <c r="L1967" t="str">
        <f>IF(K1967="","",CONCATENATE(Tabela2[[#This Row],[Zastosowania .jpg - lokalizacja folderu]],K1967))</f>
        <v/>
      </c>
      <c r="N1967" t="str">
        <f>IF(M1967="","",CONCATENATE(Tabela2[[#This Row],[Zastosowania .jpg - lokalizacja folderu]],M1967))</f>
        <v/>
      </c>
      <c r="P1967" t="str">
        <f>IF(O1967="","",CONCATENATE(Tabela2[[#This Row],[Zastosowania .jpg - lokalizacja folderu]],O1967))</f>
        <v/>
      </c>
      <c r="Q1967" t="s">
        <v>2555</v>
      </c>
      <c r="S1967" t="str">
        <f>IF(R1967="","",CONCATENATE(Tabela2[[#This Row],[Instrukcje .png - lokalizacja folderu]],R1967))</f>
        <v/>
      </c>
      <c r="T1967" t="s">
        <v>2556</v>
      </c>
      <c r="U1967" t="s">
        <v>2584</v>
      </c>
      <c r="V1967" t="str">
        <f>IF(U1967="","",CONCATENATE(Tabela2[[#This Row],[Modele .rfa - lokalizacja folderu]],U1967))</f>
        <v>G:\LocalUser\snws\Rendery_dwg_rys\Modele 3D\NICZUK Clamp UPGM.rfa</v>
      </c>
      <c r="W1967" t="s">
        <v>2574</v>
      </c>
      <c r="X1967" t="s">
        <v>2725</v>
      </c>
      <c r="Y1967" t="str">
        <f>IF(X1967="","",CONCATENATE(Tabela2[[#This Row],[Modele .txt - lokalizacja folderu]],X1967))</f>
        <v>G:\LocalUser\snws\Rendery_dwg_rys\Modele 3D\NICZUK Clamp UPGM.txt</v>
      </c>
      <c r="Z1967" t="s">
        <v>2574</v>
      </c>
      <c r="AB1967" t="str">
        <f>IFERROR(VLOOKUP(Tabela2[[#This Row],[Kod]],[1]Arkusz7!$A:$W,23,FALSE),"")</f>
        <v>UPGM-15 KPL</v>
      </c>
    </row>
    <row r="1968" spans="1:28" x14ac:dyDescent="0.25">
      <c r="A1968">
        <v>7829</v>
      </c>
      <c r="B1968" t="s">
        <v>125</v>
      </c>
      <c r="C1968" t="str">
        <f>IF(B1968="","",CONCATENATE(Tabela2[[#This Row],[Nazwa pliku - render - lokalizacja folderu]],B1968))</f>
        <v>G:\LocalUser\snws\Rendery_dwg_rys\web_ok\UPGM_web_ok.png</v>
      </c>
      <c r="D1968" t="s">
        <v>2179</v>
      </c>
      <c r="E1968" t="s">
        <v>127</v>
      </c>
      <c r="F1968" t="str">
        <f>IF(E1968="","",CONCATENATE(Tabela2[[#This Row],[Nazwa pliku - .dwg - lokalizacja folderu]],E1968))</f>
        <v>G:\LocalUser\snws\Rendery_dwg_rys\dwg\UPGM-15.DWG</v>
      </c>
      <c r="G1968" t="s">
        <v>2185</v>
      </c>
      <c r="H1968" t="s">
        <v>2213</v>
      </c>
      <c r="I1968" t="str">
        <f>IF(H1968="","",CONCATENATE(Tabela2[[#This Row],[Rysunek .png - lokalizacja folderu]],H1968))</f>
        <v>G:\LocalUser\snws\Rendery_dwg_rys\rys\UPGM_rys.png</v>
      </c>
      <c r="J1968" t="s">
        <v>2181</v>
      </c>
      <c r="L1968" t="str">
        <f>IF(K1968="","",CONCATENATE(Tabela2[[#This Row],[Zastosowania .jpg - lokalizacja folderu]],K1968))</f>
        <v/>
      </c>
      <c r="N1968" t="str">
        <f>IF(M1968="","",CONCATENATE(Tabela2[[#This Row],[Zastosowania .jpg - lokalizacja folderu]],M1968))</f>
        <v/>
      </c>
      <c r="P1968" t="str">
        <f>IF(O1968="","",CONCATENATE(Tabela2[[#This Row],[Zastosowania .jpg - lokalizacja folderu]],O1968))</f>
        <v/>
      </c>
      <c r="Q1968" t="s">
        <v>2555</v>
      </c>
      <c r="S1968" t="str">
        <f>IF(R1968="","",CONCATENATE(Tabela2[[#This Row],[Instrukcje .png - lokalizacja folderu]],R1968))</f>
        <v/>
      </c>
      <c r="T1968" t="s">
        <v>2556</v>
      </c>
      <c r="U1968" t="s">
        <v>2584</v>
      </c>
      <c r="V1968" t="str">
        <f>IF(U1968="","",CONCATENATE(Tabela2[[#This Row],[Modele .rfa - lokalizacja folderu]],U1968))</f>
        <v>G:\LocalUser\snws\Rendery_dwg_rys\Modele 3D\NICZUK Clamp UPGM.rfa</v>
      </c>
      <c r="W1968" t="s">
        <v>2574</v>
      </c>
      <c r="X1968" t="s">
        <v>2725</v>
      </c>
      <c r="Y1968" t="str">
        <f>IF(X1968="","",CONCATENATE(Tabela2[[#This Row],[Modele .txt - lokalizacja folderu]],X1968))</f>
        <v>G:\LocalUser\snws\Rendery_dwg_rys\Modele 3D\NICZUK Clamp UPGM.txt</v>
      </c>
      <c r="Z1968" t="s">
        <v>2574</v>
      </c>
      <c r="AB1968" t="str">
        <f>IFERROR(VLOOKUP(Tabela2[[#This Row],[Kod]],[1]Arkusz7!$A:$W,23,FALSE),"")</f>
        <v>UPGM-15 SKR</v>
      </c>
    </row>
    <row r="1969" spans="1:28" x14ac:dyDescent="0.25">
      <c r="A1969">
        <v>517</v>
      </c>
      <c r="B1969" t="s">
        <v>125</v>
      </c>
      <c r="C1969" t="str">
        <f>IF(B1969="","",CONCATENATE(Tabela2[[#This Row],[Nazwa pliku - render - lokalizacja folderu]],B1969))</f>
        <v>G:\LocalUser\snws\Rendery_dwg_rys\web_ok\UPGM_web_ok.png</v>
      </c>
      <c r="D1969" t="s">
        <v>2179</v>
      </c>
      <c r="E1969" t="s">
        <v>128</v>
      </c>
      <c r="F1969" t="str">
        <f>IF(E1969="","",CONCATENATE(Tabela2[[#This Row],[Nazwa pliku - .dwg - lokalizacja folderu]],E1969))</f>
        <v>G:\LocalUser\snws\Rendery_dwg_rys\dwg\UPGM-18.DWG</v>
      </c>
      <c r="G1969" t="s">
        <v>2185</v>
      </c>
      <c r="H1969" t="s">
        <v>2213</v>
      </c>
      <c r="I1969" t="str">
        <f>IF(H1969="","",CONCATENATE(Tabela2[[#This Row],[Rysunek .png - lokalizacja folderu]],H1969))</f>
        <v>G:\LocalUser\snws\Rendery_dwg_rys\rys\UPGM_rys.png</v>
      </c>
      <c r="J1969" t="s">
        <v>2181</v>
      </c>
      <c r="L1969" t="str">
        <f>IF(K1969="","",CONCATENATE(Tabela2[[#This Row],[Zastosowania .jpg - lokalizacja folderu]],K1969))</f>
        <v/>
      </c>
      <c r="N1969" t="str">
        <f>IF(M1969="","",CONCATENATE(Tabela2[[#This Row],[Zastosowania .jpg - lokalizacja folderu]],M1969))</f>
        <v/>
      </c>
      <c r="P1969" t="str">
        <f>IF(O1969="","",CONCATENATE(Tabela2[[#This Row],[Zastosowania .jpg - lokalizacja folderu]],O1969))</f>
        <v/>
      </c>
      <c r="Q1969" t="s">
        <v>2555</v>
      </c>
      <c r="S1969" t="str">
        <f>IF(R1969="","",CONCATENATE(Tabela2[[#This Row],[Instrukcje .png - lokalizacja folderu]],R1969))</f>
        <v/>
      </c>
      <c r="T1969" t="s">
        <v>2556</v>
      </c>
      <c r="U1969" t="s">
        <v>2584</v>
      </c>
      <c r="V1969" t="str">
        <f>IF(U1969="","",CONCATENATE(Tabela2[[#This Row],[Modele .rfa - lokalizacja folderu]],U1969))</f>
        <v>G:\LocalUser\snws\Rendery_dwg_rys\Modele 3D\NICZUK Clamp UPGM.rfa</v>
      </c>
      <c r="W1969" t="s">
        <v>2574</v>
      </c>
      <c r="X1969" t="s">
        <v>2725</v>
      </c>
      <c r="Y1969" t="str">
        <f>IF(X1969="","",CONCATENATE(Tabela2[[#This Row],[Modele .txt - lokalizacja folderu]],X1969))</f>
        <v>G:\LocalUser\snws\Rendery_dwg_rys\Modele 3D\NICZUK Clamp UPGM.txt</v>
      </c>
      <c r="Z1969" t="s">
        <v>2574</v>
      </c>
      <c r="AB1969" t="str">
        <f>IFERROR(VLOOKUP(Tabela2[[#This Row],[Kod]],[1]Arkusz7!$A:$W,23,FALSE),"")</f>
        <v>UPGM-18 BK</v>
      </c>
    </row>
    <row r="1970" spans="1:28" x14ac:dyDescent="0.25">
      <c r="A1970">
        <v>403</v>
      </c>
      <c r="B1970" t="s">
        <v>125</v>
      </c>
      <c r="C1970" t="str">
        <f>IF(B1970="","",CONCATENATE(Tabela2[[#This Row],[Nazwa pliku - render - lokalizacja folderu]],B1970))</f>
        <v>G:\LocalUser\snws\Rendery_dwg_rys\web_ok\UPGM_web_ok.png</v>
      </c>
      <c r="D1970" t="s">
        <v>2179</v>
      </c>
      <c r="E1970" t="s">
        <v>128</v>
      </c>
      <c r="F1970" t="str">
        <f>IF(E1970="","",CONCATENATE(Tabela2[[#This Row],[Nazwa pliku - .dwg - lokalizacja folderu]],E1970))</f>
        <v>G:\LocalUser\snws\Rendery_dwg_rys\dwg\UPGM-18.DWG</v>
      </c>
      <c r="G1970" t="s">
        <v>2185</v>
      </c>
      <c r="H1970" t="s">
        <v>2213</v>
      </c>
      <c r="I1970" t="str">
        <f>IF(H1970="","",CONCATENATE(Tabela2[[#This Row],[Rysunek .png - lokalizacja folderu]],H1970))</f>
        <v>G:\LocalUser\snws\Rendery_dwg_rys\rys\UPGM_rys.png</v>
      </c>
      <c r="J1970" t="s">
        <v>2181</v>
      </c>
      <c r="L1970" t="str">
        <f>IF(K1970="","",CONCATENATE(Tabela2[[#This Row],[Zastosowania .jpg - lokalizacja folderu]],K1970))</f>
        <v/>
      </c>
      <c r="N1970" t="str">
        <f>IF(M1970="","",CONCATENATE(Tabela2[[#This Row],[Zastosowania .jpg - lokalizacja folderu]],M1970))</f>
        <v/>
      </c>
      <c r="P1970" t="str">
        <f>IF(O1970="","",CONCATENATE(Tabela2[[#This Row],[Zastosowania .jpg - lokalizacja folderu]],O1970))</f>
        <v/>
      </c>
      <c r="Q1970" t="s">
        <v>2555</v>
      </c>
      <c r="S1970" t="str">
        <f>IF(R1970="","",CONCATENATE(Tabela2[[#This Row],[Instrukcje .png - lokalizacja folderu]],R1970))</f>
        <v/>
      </c>
      <c r="T1970" t="s">
        <v>2556</v>
      </c>
      <c r="U1970" t="s">
        <v>2584</v>
      </c>
      <c r="V1970" t="str">
        <f>IF(U1970="","",CONCATENATE(Tabela2[[#This Row],[Modele .rfa - lokalizacja folderu]],U1970))</f>
        <v>G:\LocalUser\snws\Rendery_dwg_rys\Modele 3D\NICZUK Clamp UPGM.rfa</v>
      </c>
      <c r="W1970" t="s">
        <v>2574</v>
      </c>
      <c r="X1970" t="s">
        <v>2725</v>
      </c>
      <c r="Y1970" t="str">
        <f>IF(X1970="","",CONCATENATE(Tabela2[[#This Row],[Modele .txt - lokalizacja folderu]],X1970))</f>
        <v>G:\LocalUser\snws\Rendery_dwg_rys\Modele 3D\NICZUK Clamp UPGM.txt</v>
      </c>
      <c r="Z1970" t="s">
        <v>2574</v>
      </c>
      <c r="AB1970" t="str">
        <f>IFERROR(VLOOKUP(Tabela2[[#This Row],[Kod]],[1]Arkusz7!$A:$W,23,FALSE),"")</f>
        <v>UPGM-18 KPL</v>
      </c>
    </row>
    <row r="1971" spans="1:28" x14ac:dyDescent="0.25">
      <c r="A1971">
        <v>7830</v>
      </c>
      <c r="B1971" t="s">
        <v>125</v>
      </c>
      <c r="C1971" t="str">
        <f>IF(B1971="","",CONCATENATE(Tabela2[[#This Row],[Nazwa pliku - render - lokalizacja folderu]],B1971))</f>
        <v>G:\LocalUser\snws\Rendery_dwg_rys\web_ok\UPGM_web_ok.png</v>
      </c>
      <c r="D1971" t="s">
        <v>2179</v>
      </c>
      <c r="E1971" t="s">
        <v>128</v>
      </c>
      <c r="F1971" t="str">
        <f>IF(E1971="","",CONCATENATE(Tabela2[[#This Row],[Nazwa pliku - .dwg - lokalizacja folderu]],E1971))</f>
        <v>G:\LocalUser\snws\Rendery_dwg_rys\dwg\UPGM-18.DWG</v>
      </c>
      <c r="G1971" t="s">
        <v>2185</v>
      </c>
      <c r="H1971" t="s">
        <v>2213</v>
      </c>
      <c r="I1971" t="str">
        <f>IF(H1971="","",CONCATENATE(Tabela2[[#This Row],[Rysunek .png - lokalizacja folderu]],H1971))</f>
        <v>G:\LocalUser\snws\Rendery_dwg_rys\rys\UPGM_rys.png</v>
      </c>
      <c r="J1971" t="s">
        <v>2181</v>
      </c>
      <c r="L1971" t="str">
        <f>IF(K1971="","",CONCATENATE(Tabela2[[#This Row],[Zastosowania .jpg - lokalizacja folderu]],K1971))</f>
        <v/>
      </c>
      <c r="N1971" t="str">
        <f>IF(M1971="","",CONCATENATE(Tabela2[[#This Row],[Zastosowania .jpg - lokalizacja folderu]],M1971))</f>
        <v/>
      </c>
      <c r="P1971" t="str">
        <f>IF(O1971="","",CONCATENATE(Tabela2[[#This Row],[Zastosowania .jpg - lokalizacja folderu]],O1971))</f>
        <v/>
      </c>
      <c r="Q1971" t="s">
        <v>2555</v>
      </c>
      <c r="S1971" t="str">
        <f>IF(R1971="","",CONCATENATE(Tabela2[[#This Row],[Instrukcje .png - lokalizacja folderu]],R1971))</f>
        <v/>
      </c>
      <c r="T1971" t="s">
        <v>2556</v>
      </c>
      <c r="U1971" t="s">
        <v>2584</v>
      </c>
      <c r="V1971" t="str">
        <f>IF(U1971="","",CONCATENATE(Tabela2[[#This Row],[Modele .rfa - lokalizacja folderu]],U1971))</f>
        <v>G:\LocalUser\snws\Rendery_dwg_rys\Modele 3D\NICZUK Clamp UPGM.rfa</v>
      </c>
      <c r="W1971" t="s">
        <v>2574</v>
      </c>
      <c r="X1971" t="s">
        <v>2725</v>
      </c>
      <c r="Y1971" t="str">
        <f>IF(X1971="","",CONCATENATE(Tabela2[[#This Row],[Modele .txt - lokalizacja folderu]],X1971))</f>
        <v>G:\LocalUser\snws\Rendery_dwg_rys\Modele 3D\NICZUK Clamp UPGM.txt</v>
      </c>
      <c r="Z1971" t="s">
        <v>2574</v>
      </c>
      <c r="AB1971" t="str">
        <f>IFERROR(VLOOKUP(Tabela2[[#This Row],[Kod]],[1]Arkusz7!$A:$W,23,FALSE),"")</f>
        <v>UPGM-18 SKR</v>
      </c>
    </row>
    <row r="1972" spans="1:28" x14ac:dyDescent="0.25">
      <c r="A1972">
        <v>5485</v>
      </c>
      <c r="B1972" t="s">
        <v>125</v>
      </c>
      <c r="C1972" t="str">
        <f>IF(B1972="","",CONCATENATE(Tabela2[[#This Row],[Nazwa pliku - render - lokalizacja folderu]],B1972))</f>
        <v>G:\LocalUser\snws\Rendery_dwg_rys\web_ok\UPGM_web_ok.png</v>
      </c>
      <c r="D1972" t="s">
        <v>2179</v>
      </c>
      <c r="E1972" t="s">
        <v>129</v>
      </c>
      <c r="F1972" t="str">
        <f>IF(E1972="","",CONCATENATE(Tabela2[[#This Row],[Nazwa pliku - .dwg - lokalizacja folderu]],E1972))</f>
        <v>G:\LocalUser\snws\Rendery_dwg_rys\dwg\UPGM-22.DWG</v>
      </c>
      <c r="G1972" t="s">
        <v>2185</v>
      </c>
      <c r="H1972" t="s">
        <v>2213</v>
      </c>
      <c r="I1972" t="str">
        <f>IF(H1972="","",CONCATENATE(Tabela2[[#This Row],[Rysunek .png - lokalizacja folderu]],H1972))</f>
        <v>G:\LocalUser\snws\Rendery_dwg_rys\rys\UPGM_rys.png</v>
      </c>
      <c r="J1972" t="s">
        <v>2181</v>
      </c>
      <c r="L1972" t="str">
        <f>IF(K1972="","",CONCATENATE(Tabela2[[#This Row],[Zastosowania .jpg - lokalizacja folderu]],K1972))</f>
        <v/>
      </c>
      <c r="N1972" t="str">
        <f>IF(M1972="","",CONCATENATE(Tabela2[[#This Row],[Zastosowania .jpg - lokalizacja folderu]],M1972))</f>
        <v/>
      </c>
      <c r="P1972" t="str">
        <f>IF(O1972="","",CONCATENATE(Tabela2[[#This Row],[Zastosowania .jpg - lokalizacja folderu]],O1972))</f>
        <v/>
      </c>
      <c r="Q1972" t="s">
        <v>2555</v>
      </c>
      <c r="S1972" t="str">
        <f>IF(R1972="","",CONCATENATE(Tabela2[[#This Row],[Instrukcje .png - lokalizacja folderu]],R1972))</f>
        <v/>
      </c>
      <c r="T1972" t="s">
        <v>2556</v>
      </c>
      <c r="U1972" t="s">
        <v>2584</v>
      </c>
      <c r="V1972" t="str">
        <f>IF(U1972="","",CONCATENATE(Tabela2[[#This Row],[Modele .rfa - lokalizacja folderu]],U1972))</f>
        <v>G:\LocalUser\snws\Rendery_dwg_rys\Modele 3D\NICZUK Clamp UPGM.rfa</v>
      </c>
      <c r="W1972" t="s">
        <v>2574</v>
      </c>
      <c r="X1972" t="s">
        <v>2725</v>
      </c>
      <c r="Y1972" t="str">
        <f>IF(X1972="","",CONCATENATE(Tabela2[[#This Row],[Modele .txt - lokalizacja folderu]],X1972))</f>
        <v>G:\LocalUser\snws\Rendery_dwg_rys\Modele 3D\NICZUK Clamp UPGM.txt</v>
      </c>
      <c r="Z1972" t="s">
        <v>2574</v>
      </c>
      <c r="AB1972" t="str">
        <f>IFERROR(VLOOKUP(Tabela2[[#This Row],[Kod]],[1]Arkusz7!$A:$W,23,FALSE),"")</f>
        <v>UPGM-22 BK</v>
      </c>
    </row>
    <row r="1973" spans="1:28" x14ac:dyDescent="0.25">
      <c r="A1973">
        <v>5487</v>
      </c>
      <c r="B1973" t="s">
        <v>125</v>
      </c>
      <c r="C1973" t="str">
        <f>IF(B1973="","",CONCATENATE(Tabela2[[#This Row],[Nazwa pliku - render - lokalizacja folderu]],B1973))</f>
        <v>G:\LocalUser\snws\Rendery_dwg_rys\web_ok\UPGM_web_ok.png</v>
      </c>
      <c r="D1973" t="s">
        <v>2179</v>
      </c>
      <c r="E1973" t="s">
        <v>129</v>
      </c>
      <c r="F1973" t="str">
        <f>IF(E1973="","",CONCATENATE(Tabela2[[#This Row],[Nazwa pliku - .dwg - lokalizacja folderu]],E1973))</f>
        <v>G:\LocalUser\snws\Rendery_dwg_rys\dwg\UPGM-22.DWG</v>
      </c>
      <c r="G1973" t="s">
        <v>2185</v>
      </c>
      <c r="H1973" t="s">
        <v>2213</v>
      </c>
      <c r="I1973" t="str">
        <f>IF(H1973="","",CONCATENATE(Tabela2[[#This Row],[Rysunek .png - lokalizacja folderu]],H1973))</f>
        <v>G:\LocalUser\snws\Rendery_dwg_rys\rys\UPGM_rys.png</v>
      </c>
      <c r="J1973" t="s">
        <v>2181</v>
      </c>
      <c r="L1973" t="str">
        <f>IF(K1973="","",CONCATENATE(Tabela2[[#This Row],[Zastosowania .jpg - lokalizacja folderu]],K1973))</f>
        <v/>
      </c>
      <c r="N1973" t="str">
        <f>IF(M1973="","",CONCATENATE(Tabela2[[#This Row],[Zastosowania .jpg - lokalizacja folderu]],M1973))</f>
        <v/>
      </c>
      <c r="P1973" t="str">
        <f>IF(O1973="","",CONCATENATE(Tabela2[[#This Row],[Zastosowania .jpg - lokalizacja folderu]],O1973))</f>
        <v/>
      </c>
      <c r="Q1973" t="s">
        <v>2555</v>
      </c>
      <c r="S1973" t="str">
        <f>IF(R1973="","",CONCATENATE(Tabela2[[#This Row],[Instrukcje .png - lokalizacja folderu]],R1973))</f>
        <v/>
      </c>
      <c r="T1973" t="s">
        <v>2556</v>
      </c>
      <c r="U1973" t="s">
        <v>2584</v>
      </c>
      <c r="V1973" t="str">
        <f>IF(U1973="","",CONCATENATE(Tabela2[[#This Row],[Modele .rfa - lokalizacja folderu]],U1973))</f>
        <v>G:\LocalUser\snws\Rendery_dwg_rys\Modele 3D\NICZUK Clamp UPGM.rfa</v>
      </c>
      <c r="W1973" t="s">
        <v>2574</v>
      </c>
      <c r="X1973" t="s">
        <v>2725</v>
      </c>
      <c r="Y1973" t="str">
        <f>IF(X1973="","",CONCATENATE(Tabela2[[#This Row],[Modele .txt - lokalizacja folderu]],X1973))</f>
        <v>G:\LocalUser\snws\Rendery_dwg_rys\Modele 3D\NICZUK Clamp UPGM.txt</v>
      </c>
      <c r="Z1973" t="s">
        <v>2574</v>
      </c>
      <c r="AB1973" t="str">
        <f>IFERROR(VLOOKUP(Tabela2[[#This Row],[Kod]],[1]Arkusz7!$A:$W,23,FALSE),"")</f>
        <v>UPGM-22 KPL</v>
      </c>
    </row>
    <row r="1974" spans="1:28" x14ac:dyDescent="0.25">
      <c r="A1974">
        <v>7831</v>
      </c>
      <c r="B1974" t="s">
        <v>125</v>
      </c>
      <c r="C1974" t="str">
        <f>IF(B1974="","",CONCATENATE(Tabela2[[#This Row],[Nazwa pliku - render - lokalizacja folderu]],B1974))</f>
        <v>G:\LocalUser\snws\Rendery_dwg_rys\web_ok\UPGM_web_ok.png</v>
      </c>
      <c r="D1974" t="s">
        <v>2179</v>
      </c>
      <c r="E1974" t="s">
        <v>129</v>
      </c>
      <c r="F1974" t="str">
        <f>IF(E1974="","",CONCATENATE(Tabela2[[#This Row],[Nazwa pliku - .dwg - lokalizacja folderu]],E1974))</f>
        <v>G:\LocalUser\snws\Rendery_dwg_rys\dwg\UPGM-22.DWG</v>
      </c>
      <c r="G1974" t="s">
        <v>2185</v>
      </c>
      <c r="H1974" t="s">
        <v>2213</v>
      </c>
      <c r="I1974" t="str">
        <f>IF(H1974="","",CONCATENATE(Tabela2[[#This Row],[Rysunek .png - lokalizacja folderu]],H1974))</f>
        <v>G:\LocalUser\snws\Rendery_dwg_rys\rys\UPGM_rys.png</v>
      </c>
      <c r="J1974" t="s">
        <v>2181</v>
      </c>
      <c r="L1974" t="str">
        <f>IF(K1974="","",CONCATENATE(Tabela2[[#This Row],[Zastosowania .jpg - lokalizacja folderu]],K1974))</f>
        <v/>
      </c>
      <c r="N1974" t="str">
        <f>IF(M1974="","",CONCATENATE(Tabela2[[#This Row],[Zastosowania .jpg - lokalizacja folderu]],M1974))</f>
        <v/>
      </c>
      <c r="P1974" t="str">
        <f>IF(O1974="","",CONCATENATE(Tabela2[[#This Row],[Zastosowania .jpg - lokalizacja folderu]],O1974))</f>
        <v/>
      </c>
      <c r="Q1974" t="s">
        <v>2555</v>
      </c>
      <c r="S1974" t="str">
        <f>IF(R1974="","",CONCATENATE(Tabela2[[#This Row],[Instrukcje .png - lokalizacja folderu]],R1974))</f>
        <v/>
      </c>
      <c r="T1974" t="s">
        <v>2556</v>
      </c>
      <c r="U1974" t="s">
        <v>2584</v>
      </c>
      <c r="V1974" t="str">
        <f>IF(U1974="","",CONCATENATE(Tabela2[[#This Row],[Modele .rfa - lokalizacja folderu]],U1974))</f>
        <v>G:\LocalUser\snws\Rendery_dwg_rys\Modele 3D\NICZUK Clamp UPGM.rfa</v>
      </c>
      <c r="W1974" t="s">
        <v>2574</v>
      </c>
      <c r="X1974" t="s">
        <v>2725</v>
      </c>
      <c r="Y1974" t="str">
        <f>IF(X1974="","",CONCATENATE(Tabela2[[#This Row],[Modele .txt - lokalizacja folderu]],X1974))</f>
        <v>G:\LocalUser\snws\Rendery_dwg_rys\Modele 3D\NICZUK Clamp UPGM.txt</v>
      </c>
      <c r="Z1974" t="s">
        <v>2574</v>
      </c>
      <c r="AB1974" t="str">
        <f>IFERROR(VLOOKUP(Tabela2[[#This Row],[Kod]],[1]Arkusz7!$A:$W,23,FALSE),"")</f>
        <v>UPGM-22 SKR</v>
      </c>
    </row>
    <row r="1975" spans="1:28" x14ac:dyDescent="0.25">
      <c r="A1975">
        <v>563</v>
      </c>
      <c r="B1975" t="s">
        <v>114</v>
      </c>
      <c r="C1975" t="str">
        <f>IF(B1975="","",CONCATENATE(Tabela2[[#This Row],[Nazwa pliku - render - lokalizacja folderu]],B1975))</f>
        <v>G:\LocalUser\snws\Rendery_dwg_rys\web_ok\UPGS_web_ok.png</v>
      </c>
      <c r="D1975" t="s">
        <v>2179</v>
      </c>
      <c r="E1975" t="s">
        <v>117</v>
      </c>
      <c r="F1975" t="str">
        <f>IF(E1975="","",CONCATENATE(Tabela2[[#This Row],[Nazwa pliku - .dwg - lokalizacja folderu]],E1975))</f>
        <v>G:\LocalUser\snws\Rendery_dwg_rys\dwg\UPGS-1.DWG</v>
      </c>
      <c r="G1975" t="s">
        <v>2185</v>
      </c>
      <c r="H1975" t="s">
        <v>2211</v>
      </c>
      <c r="I1975" t="str">
        <f>IF(H1975="","",CONCATENATE(Tabela2[[#This Row],[Rysunek .png - lokalizacja folderu]],H1975))</f>
        <v>G:\LocalUser\snws\Rendery_dwg_rys\rys\UPGS_rys.png</v>
      </c>
      <c r="J1975" t="s">
        <v>2181</v>
      </c>
      <c r="L1975" t="str">
        <f>IF(K1975="","",CONCATENATE(Tabela2[[#This Row],[Zastosowania .jpg - lokalizacja folderu]],K1975))</f>
        <v/>
      </c>
      <c r="N1975" t="str">
        <f>IF(M1975="","",CONCATENATE(Tabela2[[#This Row],[Zastosowania .jpg - lokalizacja folderu]],M1975))</f>
        <v/>
      </c>
      <c r="P1975" t="str">
        <f>IF(O1975="","",CONCATENATE(Tabela2[[#This Row],[Zastosowania .jpg - lokalizacja folderu]],O1975))</f>
        <v/>
      </c>
      <c r="Q1975" t="s">
        <v>2555</v>
      </c>
      <c r="S1975" t="str">
        <f>IF(R1975="","",CONCATENATE(Tabela2[[#This Row],[Instrukcje .png - lokalizacja folderu]],R1975))</f>
        <v/>
      </c>
      <c r="T1975" t="s">
        <v>2556</v>
      </c>
      <c r="U1975" t="s">
        <v>2576</v>
      </c>
      <c r="V1975" t="str">
        <f>IF(U1975="","",CONCATENATE(Tabela2[[#This Row],[Modele .rfa - lokalizacja folderu]],U1975))</f>
        <v/>
      </c>
      <c r="W1975" t="s">
        <v>2574</v>
      </c>
      <c r="X1975" t="s">
        <v>2576</v>
      </c>
      <c r="Y1975" t="str">
        <f>IF(X1975="","",CONCATENATE(Tabela2[[#This Row],[Modele .txt - lokalizacja folderu]],X1975))</f>
        <v/>
      </c>
      <c r="Z1975" t="s">
        <v>2574</v>
      </c>
      <c r="AB1975" t="str">
        <f>IFERROR(VLOOKUP(Tabela2[[#This Row],[Kod]],[1]Arkusz7!$A:$W,23,FALSE),"")</f>
        <v>UPGS-1 BK</v>
      </c>
    </row>
    <row r="1976" spans="1:28" x14ac:dyDescent="0.25">
      <c r="A1976">
        <v>564</v>
      </c>
      <c r="B1976" t="s">
        <v>114</v>
      </c>
      <c r="C1976" t="str">
        <f>IF(B1976="","",CONCATENATE(Tabela2[[#This Row],[Nazwa pliku - render - lokalizacja folderu]],B1976))</f>
        <v>G:\LocalUser\snws\Rendery_dwg_rys\web_ok\UPGS_web_ok.png</v>
      </c>
      <c r="D1976" t="s">
        <v>2179</v>
      </c>
      <c r="E1976" t="s">
        <v>115</v>
      </c>
      <c r="F1976" t="str">
        <f>IF(E1976="","",CONCATENATE(Tabela2[[#This Row],[Nazwa pliku - .dwg - lokalizacja folderu]],E1976))</f>
        <v>G:\LocalUser\snws\Rendery_dwg_rys\dwg\UPGS-1_2.DWG</v>
      </c>
      <c r="G1976" t="s">
        <v>2185</v>
      </c>
      <c r="H1976" t="s">
        <v>2211</v>
      </c>
      <c r="I1976" t="str">
        <f>IF(H1976="","",CONCATENATE(Tabela2[[#This Row],[Rysunek .png - lokalizacja folderu]],H1976))</f>
        <v>G:\LocalUser\snws\Rendery_dwg_rys\rys\UPGS_rys.png</v>
      </c>
      <c r="J1976" t="s">
        <v>2181</v>
      </c>
      <c r="L1976" t="str">
        <f>IF(K1976="","",CONCATENATE(Tabela2[[#This Row],[Zastosowania .jpg - lokalizacja folderu]],K1976))</f>
        <v/>
      </c>
      <c r="N1976" t="str">
        <f>IF(M1976="","",CONCATENATE(Tabela2[[#This Row],[Zastosowania .jpg - lokalizacja folderu]],M1976))</f>
        <v/>
      </c>
      <c r="P1976" t="str">
        <f>IF(O1976="","",CONCATENATE(Tabela2[[#This Row],[Zastosowania .jpg - lokalizacja folderu]],O1976))</f>
        <v/>
      </c>
      <c r="Q1976" t="s">
        <v>2555</v>
      </c>
      <c r="S1976" t="str">
        <f>IF(R1976="","",CONCATENATE(Tabela2[[#This Row],[Instrukcje .png - lokalizacja folderu]],R1976))</f>
        <v/>
      </c>
      <c r="T1976" t="s">
        <v>2556</v>
      </c>
      <c r="U1976" t="s">
        <v>2582</v>
      </c>
      <c r="V1976" t="str">
        <f>IF(U1976="","",CONCATENATE(Tabela2[[#This Row],[Modele .rfa - lokalizacja folderu]],U1976))</f>
        <v>G:\LocalUser\snws\Rendery_dwg_rys\Modele 3D\NICZUK Clamp UPGS.rfa</v>
      </c>
      <c r="W1976" t="s">
        <v>2574</v>
      </c>
      <c r="X1976" t="s">
        <v>2723</v>
      </c>
      <c r="Y1976" t="str">
        <f>IF(X1976="","",CONCATENATE(Tabela2[[#This Row],[Modele .txt - lokalizacja folderu]],X1976))</f>
        <v>G:\LocalUser\snws\Rendery_dwg_rys\Modele 3D\NICZUK Clamp UPGS.txt</v>
      </c>
      <c r="Z1976" t="s">
        <v>2574</v>
      </c>
      <c r="AB1976" t="str">
        <f>IFERROR(VLOOKUP(Tabela2[[#This Row],[Kod]],[1]Arkusz7!$A:$W,23,FALSE),"")</f>
        <v>UPGS-1/2 BK</v>
      </c>
    </row>
    <row r="1977" spans="1:28" x14ac:dyDescent="0.25">
      <c r="A1977">
        <v>7313</v>
      </c>
      <c r="B1977" t="s">
        <v>114</v>
      </c>
      <c r="C1977" t="str">
        <f>IF(B1977="","",CONCATENATE(Tabela2[[#This Row],[Nazwa pliku - render - lokalizacja folderu]],B1977))</f>
        <v>G:\LocalUser\snws\Rendery_dwg_rys\web_ok\UPGS_web_ok.png</v>
      </c>
      <c r="D1977" t="s">
        <v>2179</v>
      </c>
      <c r="E1977" t="s">
        <v>118</v>
      </c>
      <c r="F1977" t="str">
        <f>IF(E1977="","",CONCATENATE(Tabela2[[#This Row],[Nazwa pliku - .dwg - lokalizacja folderu]],E1977))</f>
        <v>G:\LocalUser\snws\Rendery_dwg_rys\dwg\UPGS-11_2.DWG</v>
      </c>
      <c r="G1977" t="s">
        <v>2185</v>
      </c>
      <c r="H1977" t="s">
        <v>2211</v>
      </c>
      <c r="I1977" t="str">
        <f>IF(H1977="","",CONCATENATE(Tabela2[[#This Row],[Rysunek .png - lokalizacja folderu]],H1977))</f>
        <v>G:\LocalUser\snws\Rendery_dwg_rys\rys\UPGS_rys.png</v>
      </c>
      <c r="J1977" t="s">
        <v>2181</v>
      </c>
      <c r="L1977" t="str">
        <f>IF(K1977="","",CONCATENATE(Tabela2[[#This Row],[Zastosowania .jpg - lokalizacja folderu]],K1977))</f>
        <v/>
      </c>
      <c r="N1977" t="str">
        <f>IF(M1977="","",CONCATENATE(Tabela2[[#This Row],[Zastosowania .jpg - lokalizacja folderu]],M1977))</f>
        <v/>
      </c>
      <c r="P1977" t="str">
        <f>IF(O1977="","",CONCATENATE(Tabela2[[#This Row],[Zastosowania .jpg - lokalizacja folderu]],O1977))</f>
        <v/>
      </c>
      <c r="Q1977" t="s">
        <v>2555</v>
      </c>
      <c r="S1977" t="str">
        <f>IF(R1977="","",CONCATENATE(Tabela2[[#This Row],[Instrukcje .png - lokalizacja folderu]],R1977))</f>
        <v/>
      </c>
      <c r="T1977" t="s">
        <v>2556</v>
      </c>
      <c r="U1977" t="s">
        <v>2576</v>
      </c>
      <c r="V1977" t="str">
        <f>IF(U1977="","",CONCATENATE(Tabela2[[#This Row],[Modele .rfa - lokalizacja folderu]],U1977))</f>
        <v/>
      </c>
      <c r="W1977" t="s">
        <v>2574</v>
      </c>
      <c r="X1977" t="s">
        <v>2576</v>
      </c>
      <c r="Y1977" t="str">
        <f>IF(X1977="","",CONCATENATE(Tabela2[[#This Row],[Modele .txt - lokalizacja folderu]],X1977))</f>
        <v/>
      </c>
      <c r="Z1977" t="s">
        <v>2574</v>
      </c>
      <c r="AB1977" t="str">
        <f>IFERROR(VLOOKUP(Tabela2[[#This Row],[Kod]],[1]Arkusz7!$A:$W,23,FALSE),"")</f>
        <v>UPGS-11/2 BK</v>
      </c>
    </row>
    <row r="1978" spans="1:28" x14ac:dyDescent="0.25">
      <c r="A1978">
        <v>519</v>
      </c>
      <c r="B1978" t="s">
        <v>114</v>
      </c>
      <c r="C1978" t="str">
        <f>IF(B1978="","",CONCATENATE(Tabela2[[#This Row],[Nazwa pliku - render - lokalizacja folderu]],B1978))</f>
        <v>G:\LocalUser\snws\Rendery_dwg_rys\web_ok\UPGS_web_ok.png</v>
      </c>
      <c r="D1978" t="s">
        <v>2179</v>
      </c>
      <c r="E1978" t="s">
        <v>119</v>
      </c>
      <c r="F1978" t="str">
        <f>IF(E1978="","",CONCATENATE(Tabela2[[#This Row],[Nazwa pliku - .dwg - lokalizacja folderu]],E1978))</f>
        <v>G:\LocalUser\snws\Rendery_dwg_rys\dwg\UPGS-2.DWG</v>
      </c>
      <c r="G1978" t="s">
        <v>2185</v>
      </c>
      <c r="H1978" t="s">
        <v>2211</v>
      </c>
      <c r="I1978" t="str">
        <f>IF(H1978="","",CONCATENATE(Tabela2[[#This Row],[Rysunek .png - lokalizacja folderu]],H1978))</f>
        <v>G:\LocalUser\snws\Rendery_dwg_rys\rys\UPGS_rys.png</v>
      </c>
      <c r="J1978" t="s">
        <v>2181</v>
      </c>
      <c r="L1978" t="str">
        <f>IF(K1978="","",CONCATENATE(Tabela2[[#This Row],[Zastosowania .jpg - lokalizacja folderu]],K1978))</f>
        <v/>
      </c>
      <c r="N1978" t="str">
        <f>IF(M1978="","",CONCATENATE(Tabela2[[#This Row],[Zastosowania .jpg - lokalizacja folderu]],M1978))</f>
        <v/>
      </c>
      <c r="P1978" t="str">
        <f>IF(O1978="","",CONCATENATE(Tabela2[[#This Row],[Zastosowania .jpg - lokalizacja folderu]],O1978))</f>
        <v/>
      </c>
      <c r="Q1978" t="s">
        <v>2555</v>
      </c>
      <c r="S1978" t="str">
        <f>IF(R1978="","",CONCATENATE(Tabela2[[#This Row],[Instrukcje .png - lokalizacja folderu]],R1978))</f>
        <v/>
      </c>
      <c r="T1978" t="s">
        <v>2556</v>
      </c>
      <c r="U1978" t="s">
        <v>2582</v>
      </c>
      <c r="V1978" t="str">
        <f>IF(U1978="","",CONCATENATE(Tabela2[[#This Row],[Modele .rfa - lokalizacja folderu]],U1978))</f>
        <v>G:\LocalUser\snws\Rendery_dwg_rys\Modele 3D\NICZUK Clamp UPGS.rfa</v>
      </c>
      <c r="W1978" t="s">
        <v>2574</v>
      </c>
      <c r="X1978" t="s">
        <v>2723</v>
      </c>
      <c r="Y1978" t="str">
        <f>IF(X1978="","",CONCATENATE(Tabela2[[#This Row],[Modele .txt - lokalizacja folderu]],X1978))</f>
        <v>G:\LocalUser\snws\Rendery_dwg_rys\Modele 3D\NICZUK Clamp UPGS.txt</v>
      </c>
      <c r="Z1978" t="s">
        <v>2574</v>
      </c>
      <c r="AB1978" t="str">
        <f>IFERROR(VLOOKUP(Tabela2[[#This Row],[Kod]],[1]Arkusz7!$A:$W,23,FALSE),"")</f>
        <v>UPGS-2 BK</v>
      </c>
    </row>
    <row r="1979" spans="1:28" x14ac:dyDescent="0.25">
      <c r="A1979">
        <v>520</v>
      </c>
      <c r="B1979" t="s">
        <v>114</v>
      </c>
      <c r="C1979" t="str">
        <f>IF(B1979="","",CONCATENATE(Tabela2[[#This Row],[Nazwa pliku - render - lokalizacja folderu]],B1979))</f>
        <v>G:\LocalUser\snws\Rendery_dwg_rys\web_ok\UPGS_web_ok.png</v>
      </c>
      <c r="D1979" t="s">
        <v>2179</v>
      </c>
      <c r="E1979" t="s">
        <v>116</v>
      </c>
      <c r="F1979" t="str">
        <f>IF(E1979="","",CONCATENATE(Tabela2[[#This Row],[Nazwa pliku - .dwg - lokalizacja folderu]],E1979))</f>
        <v>G:\LocalUser\snws\Rendery_dwg_rys\dwg\UPGS-3_4.DWG</v>
      </c>
      <c r="G1979" t="s">
        <v>2185</v>
      </c>
      <c r="H1979" t="s">
        <v>2211</v>
      </c>
      <c r="I1979" t="str">
        <f>IF(H1979="","",CONCATENATE(Tabela2[[#This Row],[Rysunek .png - lokalizacja folderu]],H1979))</f>
        <v>G:\LocalUser\snws\Rendery_dwg_rys\rys\UPGS_rys.png</v>
      </c>
      <c r="J1979" t="s">
        <v>2181</v>
      </c>
      <c r="L1979" t="str">
        <f>IF(K1979="","",CONCATENATE(Tabela2[[#This Row],[Zastosowania .jpg - lokalizacja folderu]],K1979))</f>
        <v/>
      </c>
      <c r="N1979" t="str">
        <f>IF(M1979="","",CONCATENATE(Tabela2[[#This Row],[Zastosowania .jpg - lokalizacja folderu]],M1979))</f>
        <v/>
      </c>
      <c r="P1979" t="str">
        <f>IF(O1979="","",CONCATENATE(Tabela2[[#This Row],[Zastosowania .jpg - lokalizacja folderu]],O1979))</f>
        <v/>
      </c>
      <c r="Q1979" t="s">
        <v>2555</v>
      </c>
      <c r="S1979" t="str">
        <f>IF(R1979="","",CONCATENATE(Tabela2[[#This Row],[Instrukcje .png - lokalizacja folderu]],R1979))</f>
        <v/>
      </c>
      <c r="T1979" t="s">
        <v>2556</v>
      </c>
      <c r="U1979" t="s">
        <v>2576</v>
      </c>
      <c r="V1979" t="str">
        <f>IF(U1979="","",CONCATENATE(Tabela2[[#This Row],[Modele .rfa - lokalizacja folderu]],U1979))</f>
        <v/>
      </c>
      <c r="W1979" t="s">
        <v>2574</v>
      </c>
      <c r="X1979" t="s">
        <v>2576</v>
      </c>
      <c r="Y1979" t="str">
        <f>IF(X1979="","",CONCATENATE(Tabela2[[#This Row],[Modele .txt - lokalizacja folderu]],X1979))</f>
        <v/>
      </c>
      <c r="Z1979" t="s">
        <v>2574</v>
      </c>
      <c r="AB1979" t="str">
        <f>IFERROR(VLOOKUP(Tabela2[[#This Row],[Kod]],[1]Arkusz7!$A:$W,23,FALSE),"")</f>
        <v>UPGS-3/4 BK</v>
      </c>
    </row>
    <row r="1980" spans="1:28" x14ac:dyDescent="0.25">
      <c r="A1980">
        <v>26118</v>
      </c>
      <c r="B1980" t="s">
        <v>104</v>
      </c>
      <c r="C1980" t="str">
        <f>IF(B1980="","",CONCATENATE(Tabela2[[#This Row],[Nazwa pliku - render - lokalizacja folderu]],B1980))</f>
        <v>G:\LocalUser\snws\Rendery_dwg_rys\web_ok\UPGSB_web_ok.png</v>
      </c>
      <c r="D1980" t="s">
        <v>2179</v>
      </c>
      <c r="E1980" t="s">
        <v>111</v>
      </c>
      <c r="F1980" t="str">
        <f>IF(E1980="","",CONCATENATE(Tabela2[[#This Row],[Nazwa pliku - .dwg - lokalizacja folderu]],E1980))</f>
        <v>G:\LocalUser\snws\Rendery_dwg_rys\dwg\UPGSB-1.DWG</v>
      </c>
      <c r="G1980" t="s">
        <v>2185</v>
      </c>
      <c r="H1980" t="s">
        <v>2210</v>
      </c>
      <c r="I1980" t="str">
        <f>IF(H1980="","",CONCATENATE(Tabela2[[#This Row],[Rysunek .png - lokalizacja folderu]],H1980))</f>
        <v>G:\LocalUser\snws\Rendery_dwg_rys\rys\UPGSB_rys.png</v>
      </c>
      <c r="J1980" t="s">
        <v>2181</v>
      </c>
      <c r="L1980" t="str">
        <f>IF(K1980="","",CONCATENATE(Tabela2[[#This Row],[Zastosowania .jpg - lokalizacja folderu]],K1980))</f>
        <v/>
      </c>
      <c r="N1980" t="str">
        <f>IF(M1980="","",CONCATENATE(Tabela2[[#This Row],[Zastosowania .jpg - lokalizacja folderu]],M1980))</f>
        <v/>
      </c>
      <c r="P1980" t="str">
        <f>IF(O1980="","",CONCATENATE(Tabela2[[#This Row],[Zastosowania .jpg - lokalizacja folderu]],O1980))</f>
        <v/>
      </c>
      <c r="Q1980" t="s">
        <v>2555</v>
      </c>
      <c r="S1980" t="str">
        <f>IF(R1980="","",CONCATENATE(Tabela2[[#This Row],[Instrukcje .png - lokalizacja folderu]],R1980))</f>
        <v/>
      </c>
      <c r="T1980" t="s">
        <v>2556</v>
      </c>
      <c r="U1980" t="s">
        <v>2581</v>
      </c>
      <c r="V1980" t="str">
        <f>IF(U1980="","",CONCATENATE(Tabela2[[#This Row],[Modele .rfa - lokalizacja folderu]],U1980))</f>
        <v>G:\LocalUser\snws\Rendery_dwg_rys\Modele 3D\NICZUK Clamp UPGSB.rfa</v>
      </c>
      <c r="W1980" t="s">
        <v>2574</v>
      </c>
      <c r="X1980" t="s">
        <v>2722</v>
      </c>
      <c r="Y1980" t="str">
        <f>IF(X1980="","",CONCATENATE(Tabela2[[#This Row],[Modele .txt - lokalizacja folderu]],X1980))</f>
        <v>G:\LocalUser\snws\Rendery_dwg_rys\Modele 3D\NICZUK Clamp UPGSB.txt</v>
      </c>
      <c r="Z1980" t="s">
        <v>2574</v>
      </c>
      <c r="AB1980" t="str">
        <f>IFERROR(VLOOKUP(Tabela2[[#This Row],[Kod]],[1]Arkusz7!$A:$W,23,FALSE),"")</f>
        <v>UPGSB-1 BK</v>
      </c>
    </row>
    <row r="1981" spans="1:28" x14ac:dyDescent="0.25">
      <c r="A1981">
        <v>26116</v>
      </c>
      <c r="B1981" t="s">
        <v>104</v>
      </c>
      <c r="C1981" t="str">
        <f>IF(B1981="","",CONCATENATE(Tabela2[[#This Row],[Nazwa pliku - render - lokalizacja folderu]],B1981))</f>
        <v>G:\LocalUser\snws\Rendery_dwg_rys\web_ok\UPGSB_web_ok.png</v>
      </c>
      <c r="D1981" t="s">
        <v>2179</v>
      </c>
      <c r="E1981" t="s">
        <v>109</v>
      </c>
      <c r="F1981" t="str">
        <f>IF(E1981="","",CONCATENATE(Tabela2[[#This Row],[Nazwa pliku - .dwg - lokalizacja folderu]],E1981))</f>
        <v>G:\LocalUser\snws\Rendery_dwg_rys\dwg\UPGSB-1_2.DWG</v>
      </c>
      <c r="G1981" t="s">
        <v>2185</v>
      </c>
      <c r="H1981" t="s">
        <v>2210</v>
      </c>
      <c r="I1981" t="str">
        <f>IF(H1981="","",CONCATENATE(Tabela2[[#This Row],[Rysunek .png - lokalizacja folderu]],H1981))</f>
        <v>G:\LocalUser\snws\Rendery_dwg_rys\rys\UPGSB_rys.png</v>
      </c>
      <c r="J1981" t="s">
        <v>2181</v>
      </c>
      <c r="L1981" t="str">
        <f>IF(K1981="","",CONCATENATE(Tabela2[[#This Row],[Zastosowania .jpg - lokalizacja folderu]],K1981))</f>
        <v/>
      </c>
      <c r="N1981" t="str">
        <f>IF(M1981="","",CONCATENATE(Tabela2[[#This Row],[Zastosowania .jpg - lokalizacja folderu]],M1981))</f>
        <v/>
      </c>
      <c r="P1981" t="str">
        <f>IF(O1981="","",CONCATENATE(Tabela2[[#This Row],[Zastosowania .jpg - lokalizacja folderu]],O1981))</f>
        <v/>
      </c>
      <c r="Q1981" t="s">
        <v>2555</v>
      </c>
      <c r="S1981" t="str">
        <f>IF(R1981="","",CONCATENATE(Tabela2[[#This Row],[Instrukcje .png - lokalizacja folderu]],R1981))</f>
        <v/>
      </c>
      <c r="T1981" t="s">
        <v>2556</v>
      </c>
      <c r="U1981" t="s">
        <v>2581</v>
      </c>
      <c r="V1981" t="str">
        <f>IF(U1981="","",CONCATENATE(Tabela2[[#This Row],[Modele .rfa - lokalizacja folderu]],U1981))</f>
        <v>G:\LocalUser\snws\Rendery_dwg_rys\Modele 3D\NICZUK Clamp UPGSB.rfa</v>
      </c>
      <c r="W1981" t="s">
        <v>2574</v>
      </c>
      <c r="X1981" t="s">
        <v>2722</v>
      </c>
      <c r="Y1981" t="str">
        <f>IF(X1981="","",CONCATENATE(Tabela2[[#This Row],[Modele .txt - lokalizacja folderu]],X1981))</f>
        <v>G:\LocalUser\snws\Rendery_dwg_rys\Modele 3D\NICZUK Clamp UPGSB.txt</v>
      </c>
      <c r="Z1981" t="s">
        <v>2574</v>
      </c>
      <c r="AB1981" t="str">
        <f>IFERROR(VLOOKUP(Tabela2[[#This Row],[Kod]],[1]Arkusz7!$A:$W,23,FALSE),"")</f>
        <v>UPGSB-1/2 BK</v>
      </c>
    </row>
    <row r="1982" spans="1:28" x14ac:dyDescent="0.25">
      <c r="A1982">
        <v>26112</v>
      </c>
      <c r="B1982" t="s">
        <v>104</v>
      </c>
      <c r="C1982" t="str">
        <f>IF(B1982="","",CONCATENATE(Tabela2[[#This Row],[Nazwa pliku - render - lokalizacja folderu]],B1982))</f>
        <v>G:\LocalUser\snws\Rendery_dwg_rys\web_ok\UPGSB_web_ok.png</v>
      </c>
      <c r="D1982" t="s">
        <v>2179</v>
      </c>
      <c r="E1982" t="s">
        <v>105</v>
      </c>
      <c r="F1982" t="str">
        <f>IF(E1982="","",CONCATENATE(Tabela2[[#This Row],[Nazwa pliku - .dwg - lokalizacja folderu]],E1982))</f>
        <v>G:\LocalUser\snws\Rendery_dwg_rys\dwg\UPGSB-10.DWG</v>
      </c>
      <c r="G1982" t="s">
        <v>2185</v>
      </c>
      <c r="H1982" t="s">
        <v>2210</v>
      </c>
      <c r="I1982" t="str">
        <f>IF(H1982="","",CONCATENATE(Tabela2[[#This Row],[Rysunek .png - lokalizacja folderu]],H1982))</f>
        <v>G:\LocalUser\snws\Rendery_dwg_rys\rys\UPGSB_rys.png</v>
      </c>
      <c r="J1982" t="s">
        <v>2181</v>
      </c>
      <c r="L1982" t="str">
        <f>IF(K1982="","",CONCATENATE(Tabela2[[#This Row],[Zastosowania .jpg - lokalizacja folderu]],K1982))</f>
        <v/>
      </c>
      <c r="N1982" t="str">
        <f>IF(M1982="","",CONCATENATE(Tabela2[[#This Row],[Zastosowania .jpg - lokalizacja folderu]],M1982))</f>
        <v/>
      </c>
      <c r="P1982" t="str">
        <f>IF(O1982="","",CONCATENATE(Tabela2[[#This Row],[Zastosowania .jpg - lokalizacja folderu]],O1982))</f>
        <v/>
      </c>
      <c r="Q1982" t="s">
        <v>2555</v>
      </c>
      <c r="S1982" t="str">
        <f>IF(R1982="","",CONCATENATE(Tabela2[[#This Row],[Instrukcje .png - lokalizacja folderu]],R1982))</f>
        <v/>
      </c>
      <c r="T1982" t="s">
        <v>2556</v>
      </c>
      <c r="U1982" t="s">
        <v>2581</v>
      </c>
      <c r="V1982" t="str">
        <f>IF(U1982="","",CONCATENATE(Tabela2[[#This Row],[Modele .rfa - lokalizacja folderu]],U1982))</f>
        <v>G:\LocalUser\snws\Rendery_dwg_rys\Modele 3D\NICZUK Clamp UPGSB.rfa</v>
      </c>
      <c r="W1982" t="s">
        <v>2574</v>
      </c>
      <c r="X1982" t="s">
        <v>2722</v>
      </c>
      <c r="Y1982" t="str">
        <f>IF(X1982="","",CONCATENATE(Tabela2[[#This Row],[Modele .txt - lokalizacja folderu]],X1982))</f>
        <v>G:\LocalUser\snws\Rendery_dwg_rys\Modele 3D\NICZUK Clamp UPGSB.txt</v>
      </c>
      <c r="Z1982" t="s">
        <v>2574</v>
      </c>
      <c r="AB1982" t="str">
        <f>IFERROR(VLOOKUP(Tabela2[[#This Row],[Kod]],[1]Arkusz7!$A:$W,23,FALSE),"")</f>
        <v>UPGSB-10 BK</v>
      </c>
    </row>
    <row r="1983" spans="1:28" x14ac:dyDescent="0.25">
      <c r="A1983">
        <v>26120</v>
      </c>
      <c r="B1983" t="s">
        <v>104</v>
      </c>
      <c r="C1983" t="str">
        <f>IF(B1983="","",CONCATENATE(Tabela2[[#This Row],[Nazwa pliku - render - lokalizacja folderu]],B1983))</f>
        <v>G:\LocalUser\snws\Rendery_dwg_rys\web_ok\UPGSB_web_ok.png</v>
      </c>
      <c r="D1983" t="s">
        <v>2179</v>
      </c>
      <c r="E1983" t="s">
        <v>113</v>
      </c>
      <c r="F1983" t="str">
        <f>IF(E1983="","",CONCATENATE(Tabela2[[#This Row],[Nazwa pliku - .dwg - lokalizacja folderu]],E1983))</f>
        <v>G:\LocalUser\snws\Rendery_dwg_rys\dwg\UPGSB-11_2.DWG</v>
      </c>
      <c r="G1983" t="s">
        <v>2185</v>
      </c>
      <c r="H1983" t="s">
        <v>2210</v>
      </c>
      <c r="I1983" t="str">
        <f>IF(H1983="","",CONCATENATE(Tabela2[[#This Row],[Rysunek .png - lokalizacja folderu]],H1983))</f>
        <v>G:\LocalUser\snws\Rendery_dwg_rys\rys\UPGSB_rys.png</v>
      </c>
      <c r="J1983" t="s">
        <v>2181</v>
      </c>
      <c r="L1983" t="str">
        <f>IF(K1983="","",CONCATENATE(Tabela2[[#This Row],[Zastosowania .jpg - lokalizacja folderu]],K1983))</f>
        <v/>
      </c>
      <c r="N1983" t="str">
        <f>IF(M1983="","",CONCATENATE(Tabela2[[#This Row],[Zastosowania .jpg - lokalizacja folderu]],M1983))</f>
        <v/>
      </c>
      <c r="P1983" t="str">
        <f>IF(O1983="","",CONCATENATE(Tabela2[[#This Row],[Zastosowania .jpg - lokalizacja folderu]],O1983))</f>
        <v/>
      </c>
      <c r="Q1983" t="s">
        <v>2555</v>
      </c>
      <c r="S1983" t="str">
        <f>IF(R1983="","",CONCATENATE(Tabela2[[#This Row],[Instrukcje .png - lokalizacja folderu]],R1983))</f>
        <v/>
      </c>
      <c r="T1983" t="s">
        <v>2556</v>
      </c>
      <c r="U1983" t="s">
        <v>2581</v>
      </c>
      <c r="V1983" t="str">
        <f>IF(U1983="","",CONCATENATE(Tabela2[[#This Row],[Modele .rfa - lokalizacja folderu]],U1983))</f>
        <v>G:\LocalUser\snws\Rendery_dwg_rys\Modele 3D\NICZUK Clamp UPGSB.rfa</v>
      </c>
      <c r="W1983" t="s">
        <v>2574</v>
      </c>
      <c r="X1983" t="s">
        <v>2722</v>
      </c>
      <c r="Y1983" t="str">
        <f>IF(X1983="","",CONCATENATE(Tabela2[[#This Row],[Modele .txt - lokalizacja folderu]],X1983))</f>
        <v>G:\LocalUser\snws\Rendery_dwg_rys\Modele 3D\NICZUK Clamp UPGSB.txt</v>
      </c>
      <c r="Z1983" t="s">
        <v>2574</v>
      </c>
      <c r="AB1983" t="str">
        <f>IFERROR(VLOOKUP(Tabela2[[#This Row],[Kod]],[1]Arkusz7!$A:$W,23,FALSE),"")</f>
        <v>UPGSB-11/2 BK</v>
      </c>
    </row>
    <row r="1984" spans="1:28" x14ac:dyDescent="0.25">
      <c r="A1984">
        <v>26119</v>
      </c>
      <c r="B1984" t="s">
        <v>104</v>
      </c>
      <c r="C1984" t="str">
        <f>IF(B1984="","",CONCATENATE(Tabela2[[#This Row],[Nazwa pliku - render - lokalizacja folderu]],B1984))</f>
        <v>G:\LocalUser\snws\Rendery_dwg_rys\web_ok\UPGSB_web_ok.png</v>
      </c>
      <c r="D1984" t="s">
        <v>2179</v>
      </c>
      <c r="E1984" t="s">
        <v>112</v>
      </c>
      <c r="F1984" t="str">
        <f>IF(E1984="","",CONCATENATE(Tabela2[[#This Row],[Nazwa pliku - .dwg - lokalizacja folderu]],E1984))</f>
        <v>G:\LocalUser\snws\Rendery_dwg_rys\dwg\UPGSB-11_4.DWG</v>
      </c>
      <c r="G1984" t="s">
        <v>2185</v>
      </c>
      <c r="H1984" t="s">
        <v>2210</v>
      </c>
      <c r="I1984" t="str">
        <f>IF(H1984="","",CONCATENATE(Tabela2[[#This Row],[Rysunek .png - lokalizacja folderu]],H1984))</f>
        <v>G:\LocalUser\snws\Rendery_dwg_rys\rys\UPGSB_rys.png</v>
      </c>
      <c r="J1984" t="s">
        <v>2181</v>
      </c>
      <c r="L1984" t="str">
        <f>IF(K1984="","",CONCATENATE(Tabela2[[#This Row],[Zastosowania .jpg - lokalizacja folderu]],K1984))</f>
        <v/>
      </c>
      <c r="N1984" t="str">
        <f>IF(M1984="","",CONCATENATE(Tabela2[[#This Row],[Zastosowania .jpg - lokalizacja folderu]],M1984))</f>
        <v/>
      </c>
      <c r="P1984" t="str">
        <f>IF(O1984="","",CONCATENATE(Tabela2[[#This Row],[Zastosowania .jpg - lokalizacja folderu]],O1984))</f>
        <v/>
      </c>
      <c r="Q1984" t="s">
        <v>2555</v>
      </c>
      <c r="S1984" t="str">
        <f>IF(R1984="","",CONCATENATE(Tabela2[[#This Row],[Instrukcje .png - lokalizacja folderu]],R1984))</f>
        <v/>
      </c>
      <c r="T1984" t="s">
        <v>2556</v>
      </c>
      <c r="U1984" t="s">
        <v>2581</v>
      </c>
      <c r="V1984" t="str">
        <f>IF(U1984="","",CONCATENATE(Tabela2[[#This Row],[Modele .rfa - lokalizacja folderu]],U1984))</f>
        <v>G:\LocalUser\snws\Rendery_dwg_rys\Modele 3D\NICZUK Clamp UPGSB.rfa</v>
      </c>
      <c r="W1984" t="s">
        <v>2574</v>
      </c>
      <c r="X1984" t="s">
        <v>2722</v>
      </c>
      <c r="Y1984" t="str">
        <f>IF(X1984="","",CONCATENATE(Tabela2[[#This Row],[Modele .txt - lokalizacja folderu]],X1984))</f>
        <v>G:\LocalUser\snws\Rendery_dwg_rys\Modele 3D\NICZUK Clamp UPGSB.txt</v>
      </c>
      <c r="Z1984" t="s">
        <v>2574</v>
      </c>
      <c r="AB1984" t="str">
        <f>IFERROR(VLOOKUP(Tabela2[[#This Row],[Kod]],[1]Arkusz7!$A:$W,23,FALSE),"")</f>
        <v>UPGSB-11/4 BK</v>
      </c>
    </row>
    <row r="1985" spans="1:28" x14ac:dyDescent="0.25">
      <c r="A1985">
        <v>26113</v>
      </c>
      <c r="B1985" t="s">
        <v>104</v>
      </c>
      <c r="C1985" t="str">
        <f>IF(B1985="","",CONCATENATE(Tabela2[[#This Row],[Nazwa pliku - render - lokalizacja folderu]],B1985))</f>
        <v>G:\LocalUser\snws\Rendery_dwg_rys\web_ok\UPGSB_web_ok.png</v>
      </c>
      <c r="D1985" t="s">
        <v>2179</v>
      </c>
      <c r="E1985" t="s">
        <v>106</v>
      </c>
      <c r="F1985" t="str">
        <f>IF(E1985="","",CONCATENATE(Tabela2[[#This Row],[Nazwa pliku - .dwg - lokalizacja folderu]],E1985))</f>
        <v>G:\LocalUser\snws\Rendery_dwg_rys\dwg\UPGSB-12.DWG</v>
      </c>
      <c r="G1985" t="s">
        <v>2185</v>
      </c>
      <c r="H1985" t="s">
        <v>2210</v>
      </c>
      <c r="I1985" t="str">
        <f>IF(H1985="","",CONCATENATE(Tabela2[[#This Row],[Rysunek .png - lokalizacja folderu]],H1985))</f>
        <v>G:\LocalUser\snws\Rendery_dwg_rys\rys\UPGSB_rys.png</v>
      </c>
      <c r="J1985" t="s">
        <v>2181</v>
      </c>
      <c r="L1985" t="str">
        <f>IF(K1985="","",CONCATENATE(Tabela2[[#This Row],[Zastosowania .jpg - lokalizacja folderu]],K1985))</f>
        <v/>
      </c>
      <c r="N1985" t="str">
        <f>IF(M1985="","",CONCATENATE(Tabela2[[#This Row],[Zastosowania .jpg - lokalizacja folderu]],M1985))</f>
        <v/>
      </c>
      <c r="P1985" t="str">
        <f>IF(O1985="","",CONCATENATE(Tabela2[[#This Row],[Zastosowania .jpg - lokalizacja folderu]],O1985))</f>
        <v/>
      </c>
      <c r="Q1985" t="s">
        <v>2555</v>
      </c>
      <c r="S1985" t="str">
        <f>IF(R1985="","",CONCATENATE(Tabela2[[#This Row],[Instrukcje .png - lokalizacja folderu]],R1985))</f>
        <v/>
      </c>
      <c r="T1985" t="s">
        <v>2556</v>
      </c>
      <c r="U1985" t="s">
        <v>2581</v>
      </c>
      <c r="V1985" t="str">
        <f>IF(U1985="","",CONCATENATE(Tabela2[[#This Row],[Modele .rfa - lokalizacja folderu]],U1985))</f>
        <v>G:\LocalUser\snws\Rendery_dwg_rys\Modele 3D\NICZUK Clamp UPGSB.rfa</v>
      </c>
      <c r="W1985" t="s">
        <v>2574</v>
      </c>
      <c r="X1985" t="s">
        <v>2722</v>
      </c>
      <c r="Y1985" t="str">
        <f>IF(X1985="","",CONCATENATE(Tabela2[[#This Row],[Modele .txt - lokalizacja folderu]],X1985))</f>
        <v>G:\LocalUser\snws\Rendery_dwg_rys\Modele 3D\NICZUK Clamp UPGSB.txt</v>
      </c>
      <c r="Z1985" t="s">
        <v>2574</v>
      </c>
      <c r="AB1985" t="str">
        <f>IFERROR(VLOOKUP(Tabela2[[#This Row],[Kod]],[1]Arkusz7!$A:$W,23,FALSE),"")</f>
        <v>UPGSB-12 BK</v>
      </c>
    </row>
    <row r="1986" spans="1:28" x14ac:dyDescent="0.25">
      <c r="A1986">
        <v>26114</v>
      </c>
      <c r="B1986" t="s">
        <v>104</v>
      </c>
      <c r="C1986" t="str">
        <f>IF(B1986="","",CONCATENATE(Tabela2[[#This Row],[Nazwa pliku - render - lokalizacja folderu]],B1986))</f>
        <v>G:\LocalUser\snws\Rendery_dwg_rys\web_ok\UPGSB_web_ok.png</v>
      </c>
      <c r="D1986" t="s">
        <v>2179</v>
      </c>
      <c r="E1986" t="s">
        <v>107</v>
      </c>
      <c r="F1986" t="str">
        <f>IF(E1986="","",CONCATENATE(Tabela2[[#This Row],[Nazwa pliku - .dwg - lokalizacja folderu]],E1986))</f>
        <v>G:\LocalUser\snws\Rendery_dwg_rys\dwg\UPGSB-15.DWG</v>
      </c>
      <c r="G1986" t="s">
        <v>2185</v>
      </c>
      <c r="H1986" t="s">
        <v>2210</v>
      </c>
      <c r="I1986" t="str">
        <f>IF(H1986="","",CONCATENATE(Tabela2[[#This Row],[Rysunek .png - lokalizacja folderu]],H1986))</f>
        <v>G:\LocalUser\snws\Rendery_dwg_rys\rys\UPGSB_rys.png</v>
      </c>
      <c r="J1986" t="s">
        <v>2181</v>
      </c>
      <c r="L1986" t="str">
        <f>IF(K1986="","",CONCATENATE(Tabela2[[#This Row],[Zastosowania .jpg - lokalizacja folderu]],K1986))</f>
        <v/>
      </c>
      <c r="N1986" t="str">
        <f>IF(M1986="","",CONCATENATE(Tabela2[[#This Row],[Zastosowania .jpg - lokalizacja folderu]],M1986))</f>
        <v/>
      </c>
      <c r="P1986" t="str">
        <f>IF(O1986="","",CONCATENATE(Tabela2[[#This Row],[Zastosowania .jpg - lokalizacja folderu]],O1986))</f>
        <v/>
      </c>
      <c r="Q1986" t="s">
        <v>2555</v>
      </c>
      <c r="S1986" t="str">
        <f>IF(R1986="","",CONCATENATE(Tabela2[[#This Row],[Instrukcje .png - lokalizacja folderu]],R1986))</f>
        <v/>
      </c>
      <c r="T1986" t="s">
        <v>2556</v>
      </c>
      <c r="U1986" t="s">
        <v>2581</v>
      </c>
      <c r="V1986" t="str">
        <f>IF(U1986="","",CONCATENATE(Tabela2[[#This Row],[Modele .rfa - lokalizacja folderu]],U1986))</f>
        <v>G:\LocalUser\snws\Rendery_dwg_rys\Modele 3D\NICZUK Clamp UPGSB.rfa</v>
      </c>
      <c r="W1986" t="s">
        <v>2574</v>
      </c>
      <c r="X1986" t="s">
        <v>2722</v>
      </c>
      <c r="Y1986" t="str">
        <f>IF(X1986="","",CONCATENATE(Tabela2[[#This Row],[Modele .txt - lokalizacja folderu]],X1986))</f>
        <v>G:\LocalUser\snws\Rendery_dwg_rys\Modele 3D\NICZUK Clamp UPGSB.txt</v>
      </c>
      <c r="Z1986" t="s">
        <v>2574</v>
      </c>
      <c r="AB1986" t="str">
        <f>IFERROR(VLOOKUP(Tabela2[[#This Row],[Kod]],[1]Arkusz7!$A:$W,23,FALSE),"")</f>
        <v>UPGSB-15 BK</v>
      </c>
    </row>
    <row r="1987" spans="1:28" x14ac:dyDescent="0.25">
      <c r="A1987">
        <v>26117</v>
      </c>
      <c r="B1987" t="s">
        <v>104</v>
      </c>
      <c r="C1987" t="str">
        <f>IF(B1987="","",CONCATENATE(Tabela2[[#This Row],[Nazwa pliku - render - lokalizacja folderu]],B1987))</f>
        <v>G:\LocalUser\snws\Rendery_dwg_rys\web_ok\UPGSB_web_ok.png</v>
      </c>
      <c r="D1987" t="s">
        <v>2179</v>
      </c>
      <c r="E1987" t="s">
        <v>110</v>
      </c>
      <c r="F1987" t="str">
        <f>IF(E1987="","",CONCATENATE(Tabela2[[#This Row],[Nazwa pliku - .dwg - lokalizacja folderu]],E1987))</f>
        <v>G:\LocalUser\snws\Rendery_dwg_rys\dwg\UPGSB-3_4.DWG</v>
      </c>
      <c r="G1987" t="s">
        <v>2185</v>
      </c>
      <c r="H1987" t="s">
        <v>2210</v>
      </c>
      <c r="I1987" t="str">
        <f>IF(H1987="","",CONCATENATE(Tabela2[[#This Row],[Rysunek .png - lokalizacja folderu]],H1987))</f>
        <v>G:\LocalUser\snws\Rendery_dwg_rys\rys\UPGSB_rys.png</v>
      </c>
      <c r="J1987" t="s">
        <v>2181</v>
      </c>
      <c r="L1987" t="str">
        <f>IF(K1987="","",CONCATENATE(Tabela2[[#This Row],[Zastosowania .jpg - lokalizacja folderu]],K1987))</f>
        <v/>
      </c>
      <c r="N1987" t="str">
        <f>IF(M1987="","",CONCATENATE(Tabela2[[#This Row],[Zastosowania .jpg - lokalizacja folderu]],M1987))</f>
        <v/>
      </c>
      <c r="P1987" t="str">
        <f>IF(O1987="","",CONCATENATE(Tabela2[[#This Row],[Zastosowania .jpg - lokalizacja folderu]],O1987))</f>
        <v/>
      </c>
      <c r="Q1987" t="s">
        <v>2555</v>
      </c>
      <c r="S1987" t="str">
        <f>IF(R1987="","",CONCATENATE(Tabela2[[#This Row],[Instrukcje .png - lokalizacja folderu]],R1987))</f>
        <v/>
      </c>
      <c r="T1987" t="s">
        <v>2556</v>
      </c>
      <c r="U1987" t="s">
        <v>2581</v>
      </c>
      <c r="V1987" t="str">
        <f>IF(U1987="","",CONCATENATE(Tabela2[[#This Row],[Modele .rfa - lokalizacja folderu]],U1987))</f>
        <v>G:\LocalUser\snws\Rendery_dwg_rys\Modele 3D\NICZUK Clamp UPGSB.rfa</v>
      </c>
      <c r="W1987" t="s">
        <v>2574</v>
      </c>
      <c r="X1987" t="s">
        <v>2722</v>
      </c>
      <c r="Y1987" t="str">
        <f>IF(X1987="","",CONCATENATE(Tabela2[[#This Row],[Modele .txt - lokalizacja folderu]],X1987))</f>
        <v>G:\LocalUser\snws\Rendery_dwg_rys\Modele 3D\NICZUK Clamp UPGSB.txt</v>
      </c>
      <c r="Z1987" t="s">
        <v>2574</v>
      </c>
      <c r="AB1987" t="str">
        <f>IFERROR(VLOOKUP(Tabela2[[#This Row],[Kod]],[1]Arkusz7!$A:$W,23,FALSE),"")</f>
        <v>UPGSB-3/4 BK</v>
      </c>
    </row>
    <row r="1988" spans="1:28" x14ac:dyDescent="0.25">
      <c r="A1988">
        <v>26115</v>
      </c>
      <c r="B1988" t="s">
        <v>104</v>
      </c>
      <c r="C1988" t="str">
        <f>IF(B1988="","",CONCATENATE(Tabela2[[#This Row],[Nazwa pliku - render - lokalizacja folderu]],B1988))</f>
        <v>G:\LocalUser\snws\Rendery_dwg_rys\web_ok\UPGSB_web_ok.png</v>
      </c>
      <c r="D1988" t="s">
        <v>2179</v>
      </c>
      <c r="E1988" t="s">
        <v>108</v>
      </c>
      <c r="F1988" t="str">
        <f>IF(E1988="","",CONCATENATE(Tabela2[[#This Row],[Nazwa pliku - .dwg - lokalizacja folderu]],E1988))</f>
        <v>G:\LocalUser\snws\Rendery_dwg_rys\dwg\UPGSB-3_8.DWG</v>
      </c>
      <c r="G1988" t="s">
        <v>2185</v>
      </c>
      <c r="H1988" t="s">
        <v>2210</v>
      </c>
      <c r="I1988" t="str">
        <f>IF(H1988="","",CONCATENATE(Tabela2[[#This Row],[Rysunek .png - lokalizacja folderu]],H1988))</f>
        <v>G:\LocalUser\snws\Rendery_dwg_rys\rys\UPGSB_rys.png</v>
      </c>
      <c r="J1988" t="s">
        <v>2181</v>
      </c>
      <c r="L1988" t="str">
        <f>IF(K1988="","",CONCATENATE(Tabela2[[#This Row],[Zastosowania .jpg - lokalizacja folderu]],K1988))</f>
        <v/>
      </c>
      <c r="N1988" t="str">
        <f>IF(M1988="","",CONCATENATE(Tabela2[[#This Row],[Zastosowania .jpg - lokalizacja folderu]],M1988))</f>
        <v/>
      </c>
      <c r="P1988" t="str">
        <f>IF(O1988="","",CONCATENATE(Tabela2[[#This Row],[Zastosowania .jpg - lokalizacja folderu]],O1988))</f>
        <v/>
      </c>
      <c r="Q1988" t="s">
        <v>2555</v>
      </c>
      <c r="S1988" t="str">
        <f>IF(R1988="","",CONCATENATE(Tabela2[[#This Row],[Instrukcje .png - lokalizacja folderu]],R1988))</f>
        <v/>
      </c>
      <c r="T1988" t="s">
        <v>2556</v>
      </c>
      <c r="U1988" t="s">
        <v>2581</v>
      </c>
      <c r="V1988" t="str">
        <f>IF(U1988="","",CONCATENATE(Tabela2[[#This Row],[Modele .rfa - lokalizacja folderu]],U1988))</f>
        <v>G:\LocalUser\snws\Rendery_dwg_rys\Modele 3D\NICZUK Clamp UPGSB.rfa</v>
      </c>
      <c r="W1988" t="s">
        <v>2574</v>
      </c>
      <c r="X1988" t="s">
        <v>2722</v>
      </c>
      <c r="Y1988" t="str">
        <f>IF(X1988="","",CONCATENATE(Tabela2[[#This Row],[Modele .txt - lokalizacja folderu]],X1988))</f>
        <v>G:\LocalUser\snws\Rendery_dwg_rys\Modele 3D\NICZUK Clamp UPGSB.txt</v>
      </c>
      <c r="Z1988" t="s">
        <v>2574</v>
      </c>
      <c r="AB1988" t="str">
        <f>IFERROR(VLOOKUP(Tabela2[[#This Row],[Kod]],[1]Arkusz7!$A:$W,23,FALSE),"")</f>
        <v>UPGSB-3/8 BK</v>
      </c>
    </row>
    <row r="1989" spans="1:28" x14ac:dyDescent="0.25">
      <c r="A1989">
        <v>35527</v>
      </c>
      <c r="B1989" t="s">
        <v>94</v>
      </c>
      <c r="C1989" t="str">
        <f>IF(B1989="","",CONCATENATE(Tabela2[[#This Row],[Nazwa pliku - render - lokalizacja folderu]],B1989))</f>
        <v>G:\LocalUser\snws\Rendery_dwg_rys\web_ok\UPGSW_web_ok.png</v>
      </c>
      <c r="D1989" t="s">
        <v>2179</v>
      </c>
      <c r="E1989" t="s">
        <v>99</v>
      </c>
      <c r="F1989" t="str">
        <f>IF(E1989="","",CONCATENATE(Tabela2[[#This Row],[Nazwa pliku - .dwg - lokalizacja folderu]],E1989))</f>
        <v>G:\LocalUser\snws\Rendery_dwg_rys\dwg\UPGSW-1.DWG</v>
      </c>
      <c r="G1989" t="s">
        <v>2185</v>
      </c>
      <c r="H1989" t="s">
        <v>2209</v>
      </c>
      <c r="I1989" t="str">
        <f>IF(H1989="","",CONCATENATE(Tabela2[[#This Row],[Rysunek .png - lokalizacja folderu]],H1989))</f>
        <v>G:\LocalUser\snws\Rendery_dwg_rys\rys\UPGSW_rys.png</v>
      </c>
      <c r="J1989" t="s">
        <v>2181</v>
      </c>
      <c r="K1989" t="s">
        <v>2878</v>
      </c>
      <c r="L1989" t="str">
        <f>IF(K1989="","",CONCATENATE(Tabela2[[#This Row],[Zastosowania .jpg - lokalizacja folderu]],K1989))</f>
        <v>G:\LocalUser\snws\Rendery_dwg_rys\Zastosowania\UPGSW_z_rys.png</v>
      </c>
      <c r="N1989" t="str">
        <f>IF(M1989="","",CONCATENATE(Tabela2[[#This Row],[Zastosowania .jpg - lokalizacja folderu]],M1989))</f>
        <v/>
      </c>
      <c r="P1989" t="str">
        <f>IF(O1989="","",CONCATENATE(Tabela2[[#This Row],[Zastosowania .jpg - lokalizacja folderu]],O1989))</f>
        <v/>
      </c>
      <c r="Q1989" t="s">
        <v>2555</v>
      </c>
      <c r="R1989" t="s">
        <v>2876</v>
      </c>
      <c r="S1989" t="str">
        <f>IF(R1989="","",CONCATENATE(Tabela2[[#This Row],[Instrukcje .png - lokalizacja folderu]],R1989))</f>
        <v>G:\LocalUser\snws\Rendery_dwg_rys\Instrukcje\UPGSW_i_rys.png</v>
      </c>
      <c r="T1989" t="s">
        <v>2556</v>
      </c>
      <c r="U1989" t="s">
        <v>2580</v>
      </c>
      <c r="V1989" t="str">
        <f>IF(U1989="","",CONCATENATE(Tabela2[[#This Row],[Modele .rfa - lokalizacja folderu]],U1989))</f>
        <v>G:\LocalUser\snws\Rendery_dwg_rys\Modele 3D\NICZUK Clamp UPGSW.rfa</v>
      </c>
      <c r="W1989" t="s">
        <v>2574</v>
      </c>
      <c r="X1989" t="s">
        <v>2721</v>
      </c>
      <c r="Y1989" t="str">
        <f>IF(X1989="","",CONCATENATE(Tabela2[[#This Row],[Modele .txt - lokalizacja folderu]],X1989))</f>
        <v>G:\LocalUser\snws\Rendery_dwg_rys\Modele 3D\NICZUK Clamp UPGSW.txt</v>
      </c>
      <c r="Z1989" t="s">
        <v>2574</v>
      </c>
      <c r="AB1989" t="str">
        <f>IFERROR(VLOOKUP(Tabela2[[#This Row],[Kod]],[1]Arkusz7!$A:$W,23,FALSE),"")</f>
        <v>UPGSW-1 BK</v>
      </c>
    </row>
    <row r="1990" spans="1:28" x14ac:dyDescent="0.25">
      <c r="A1990">
        <v>26123</v>
      </c>
      <c r="B1990" t="s">
        <v>94</v>
      </c>
      <c r="C1990" t="str">
        <f>IF(B1990="","",CONCATENATE(Tabela2[[#This Row],[Nazwa pliku - render - lokalizacja folderu]],B1990))</f>
        <v>G:\LocalUser\snws\Rendery_dwg_rys\web_ok\UPGSW_web_ok.png</v>
      </c>
      <c r="D1990" t="s">
        <v>2179</v>
      </c>
      <c r="E1990" t="s">
        <v>97</v>
      </c>
      <c r="F1990" t="str">
        <f>IF(E1990="","",CONCATENATE(Tabela2[[#This Row],[Nazwa pliku - .dwg - lokalizacja folderu]],E1990))</f>
        <v>G:\LocalUser\snws\Rendery_dwg_rys\dwg\UPGSW-1_2.DWG</v>
      </c>
      <c r="G1990" t="s">
        <v>2185</v>
      </c>
      <c r="H1990" t="s">
        <v>2209</v>
      </c>
      <c r="I1990" t="str">
        <f>IF(H1990="","",CONCATENATE(Tabela2[[#This Row],[Rysunek .png - lokalizacja folderu]],H1990))</f>
        <v>G:\LocalUser\snws\Rendery_dwg_rys\rys\UPGSW_rys.png</v>
      </c>
      <c r="J1990" t="s">
        <v>2181</v>
      </c>
      <c r="K1990" t="s">
        <v>2878</v>
      </c>
      <c r="L1990" t="str">
        <f>IF(K1990="","",CONCATENATE(Tabela2[[#This Row],[Zastosowania .jpg - lokalizacja folderu]],K1990))</f>
        <v>G:\LocalUser\snws\Rendery_dwg_rys\Zastosowania\UPGSW_z_rys.png</v>
      </c>
      <c r="N1990" t="str">
        <f>IF(M1990="","",CONCATENATE(Tabela2[[#This Row],[Zastosowania .jpg - lokalizacja folderu]],M1990))</f>
        <v/>
      </c>
      <c r="P1990" t="str">
        <f>IF(O1990="","",CONCATENATE(Tabela2[[#This Row],[Zastosowania .jpg - lokalizacja folderu]],O1990))</f>
        <v/>
      </c>
      <c r="Q1990" t="s">
        <v>2555</v>
      </c>
      <c r="R1990" t="s">
        <v>2876</v>
      </c>
      <c r="S1990" t="str">
        <f>IF(R1990="","",CONCATENATE(Tabela2[[#This Row],[Instrukcje .png - lokalizacja folderu]],R1990))</f>
        <v>G:\LocalUser\snws\Rendery_dwg_rys\Instrukcje\UPGSW_i_rys.png</v>
      </c>
      <c r="T1990" t="s">
        <v>2556</v>
      </c>
      <c r="U1990" t="s">
        <v>2580</v>
      </c>
      <c r="V1990" t="str">
        <f>IF(U1990="","",CONCATENATE(Tabela2[[#This Row],[Modele .rfa - lokalizacja folderu]],U1990))</f>
        <v>G:\LocalUser\snws\Rendery_dwg_rys\Modele 3D\NICZUK Clamp UPGSW.rfa</v>
      </c>
      <c r="W1990" t="s">
        <v>2574</v>
      </c>
      <c r="X1990" t="s">
        <v>2721</v>
      </c>
      <c r="Y1990" t="str">
        <f>IF(X1990="","",CONCATENATE(Tabela2[[#This Row],[Modele .txt - lokalizacja folderu]],X1990))</f>
        <v>G:\LocalUser\snws\Rendery_dwg_rys\Modele 3D\NICZUK Clamp UPGSW.txt</v>
      </c>
      <c r="Z1990" t="s">
        <v>2574</v>
      </c>
      <c r="AB1990" t="str">
        <f>IFERROR(VLOOKUP(Tabela2[[#This Row],[Kod]],[1]Arkusz7!$A:$W,23,FALSE),"")</f>
        <v>UPGSW-1/2 BK</v>
      </c>
    </row>
    <row r="1991" spans="1:28" x14ac:dyDescent="0.25">
      <c r="A1991">
        <v>26121</v>
      </c>
      <c r="B1991" t="s">
        <v>94</v>
      </c>
      <c r="C1991" t="str">
        <f>IF(B1991="","",CONCATENATE(Tabela2[[#This Row],[Nazwa pliku - render - lokalizacja folderu]],B1991))</f>
        <v>G:\LocalUser\snws\Rendery_dwg_rys\web_ok\UPGSW_web_ok.png</v>
      </c>
      <c r="D1991" t="s">
        <v>2179</v>
      </c>
      <c r="E1991" t="s">
        <v>95</v>
      </c>
      <c r="F1991" t="str">
        <f>IF(E1991="","",CONCATENATE(Tabela2[[#This Row],[Nazwa pliku - .dwg - lokalizacja folderu]],E1991))</f>
        <v>G:\LocalUser\snws\Rendery_dwg_rys\dwg\UPGSW-1_4.DWG</v>
      </c>
      <c r="G1991" t="s">
        <v>2185</v>
      </c>
      <c r="H1991" t="s">
        <v>2209</v>
      </c>
      <c r="I1991" t="str">
        <f>IF(H1991="","",CONCATENATE(Tabela2[[#This Row],[Rysunek .png - lokalizacja folderu]],H1991))</f>
        <v>G:\LocalUser\snws\Rendery_dwg_rys\rys\UPGSW_rys.png</v>
      </c>
      <c r="J1991" t="s">
        <v>2181</v>
      </c>
      <c r="K1991" t="s">
        <v>2878</v>
      </c>
      <c r="L1991" t="str">
        <f>IF(K1991="","",CONCATENATE(Tabela2[[#This Row],[Zastosowania .jpg - lokalizacja folderu]],K1991))</f>
        <v>G:\LocalUser\snws\Rendery_dwg_rys\Zastosowania\UPGSW_z_rys.png</v>
      </c>
      <c r="N1991" t="str">
        <f>IF(M1991="","",CONCATENATE(Tabela2[[#This Row],[Zastosowania .jpg - lokalizacja folderu]],M1991))</f>
        <v/>
      </c>
      <c r="P1991" t="str">
        <f>IF(O1991="","",CONCATENATE(Tabela2[[#This Row],[Zastosowania .jpg - lokalizacja folderu]],O1991))</f>
        <v/>
      </c>
      <c r="Q1991" t="s">
        <v>2555</v>
      </c>
      <c r="R1991" t="s">
        <v>2876</v>
      </c>
      <c r="S1991" t="str">
        <f>IF(R1991="","",CONCATENATE(Tabela2[[#This Row],[Instrukcje .png - lokalizacja folderu]],R1991))</f>
        <v>G:\LocalUser\snws\Rendery_dwg_rys\Instrukcje\UPGSW_i_rys.png</v>
      </c>
      <c r="T1991" t="s">
        <v>2556</v>
      </c>
      <c r="U1991" t="s">
        <v>2580</v>
      </c>
      <c r="V1991" t="str">
        <f>IF(U1991="","",CONCATENATE(Tabela2[[#This Row],[Modele .rfa - lokalizacja folderu]],U1991))</f>
        <v>G:\LocalUser\snws\Rendery_dwg_rys\Modele 3D\NICZUK Clamp UPGSW.rfa</v>
      </c>
      <c r="W1991" t="s">
        <v>2574</v>
      </c>
      <c r="X1991" t="s">
        <v>2721</v>
      </c>
      <c r="Y1991" t="str">
        <f>IF(X1991="","",CONCATENATE(Tabela2[[#This Row],[Modele .txt - lokalizacja folderu]],X1991))</f>
        <v>G:\LocalUser\snws\Rendery_dwg_rys\Modele 3D\NICZUK Clamp UPGSW.txt</v>
      </c>
      <c r="Z1991" t="s">
        <v>2574</v>
      </c>
      <c r="AB1991" t="str">
        <f>IFERROR(VLOOKUP(Tabela2[[#This Row],[Kod]],[1]Arkusz7!$A:$W,23,FALSE),"")</f>
        <v>UPGSW-1/4 BK</v>
      </c>
    </row>
    <row r="1992" spans="1:28" x14ac:dyDescent="0.25">
      <c r="A1992">
        <v>34576</v>
      </c>
      <c r="B1992" t="s">
        <v>94</v>
      </c>
      <c r="C1992" t="str">
        <f>IF(B1992="","",CONCATENATE(Tabela2[[#This Row],[Nazwa pliku - render - lokalizacja folderu]],B1992))</f>
        <v>G:\LocalUser\snws\Rendery_dwg_rys\web_ok\UPGSW_web_ok.png</v>
      </c>
      <c r="D1992" t="s">
        <v>2179</v>
      </c>
      <c r="E1992" t="s">
        <v>101</v>
      </c>
      <c r="F1992" t="str">
        <f>IF(E1992="","",CONCATENATE(Tabela2[[#This Row],[Nazwa pliku - .dwg - lokalizacja folderu]],E1992))</f>
        <v>G:\LocalUser\snws\Rendery_dwg_rys\dwg\UPGSW-11_2.DWG</v>
      </c>
      <c r="G1992" t="s">
        <v>2185</v>
      </c>
      <c r="H1992" t="s">
        <v>2209</v>
      </c>
      <c r="I1992" t="str">
        <f>IF(H1992="","",CONCATENATE(Tabela2[[#This Row],[Rysunek .png - lokalizacja folderu]],H1992))</f>
        <v>G:\LocalUser\snws\Rendery_dwg_rys\rys\UPGSW_rys.png</v>
      </c>
      <c r="J1992" t="s">
        <v>2181</v>
      </c>
      <c r="K1992" t="s">
        <v>2878</v>
      </c>
      <c r="L1992" t="str">
        <f>IF(K1992="","",CONCATENATE(Tabela2[[#This Row],[Zastosowania .jpg - lokalizacja folderu]],K1992))</f>
        <v>G:\LocalUser\snws\Rendery_dwg_rys\Zastosowania\UPGSW_z_rys.png</v>
      </c>
      <c r="N1992" t="str">
        <f>IF(M1992="","",CONCATENATE(Tabela2[[#This Row],[Zastosowania .jpg - lokalizacja folderu]],M1992))</f>
        <v/>
      </c>
      <c r="P1992" t="str">
        <f>IF(O1992="","",CONCATENATE(Tabela2[[#This Row],[Zastosowania .jpg - lokalizacja folderu]],O1992))</f>
        <v/>
      </c>
      <c r="Q1992" t="s">
        <v>2555</v>
      </c>
      <c r="R1992" t="s">
        <v>2876</v>
      </c>
      <c r="S1992" t="str">
        <f>IF(R1992="","",CONCATENATE(Tabela2[[#This Row],[Instrukcje .png - lokalizacja folderu]],R1992))</f>
        <v>G:\LocalUser\snws\Rendery_dwg_rys\Instrukcje\UPGSW_i_rys.png</v>
      </c>
      <c r="T1992" t="s">
        <v>2556</v>
      </c>
      <c r="U1992" t="s">
        <v>2580</v>
      </c>
      <c r="V1992" t="str">
        <f>IF(U1992="","",CONCATENATE(Tabela2[[#This Row],[Modele .rfa - lokalizacja folderu]],U1992))</f>
        <v>G:\LocalUser\snws\Rendery_dwg_rys\Modele 3D\NICZUK Clamp UPGSW.rfa</v>
      </c>
      <c r="W1992" t="s">
        <v>2574</v>
      </c>
      <c r="X1992" t="s">
        <v>2721</v>
      </c>
      <c r="Y1992" t="str">
        <f>IF(X1992="","",CONCATENATE(Tabela2[[#This Row],[Modele .txt - lokalizacja folderu]],X1992))</f>
        <v>G:\LocalUser\snws\Rendery_dwg_rys\Modele 3D\NICZUK Clamp UPGSW.txt</v>
      </c>
      <c r="Z1992" t="s">
        <v>2574</v>
      </c>
      <c r="AB1992" t="str">
        <f>IFERROR(VLOOKUP(Tabela2[[#This Row],[Kod]],[1]Arkusz7!$A:$W,23,FALSE),"")</f>
        <v>UPGSW-11/2 BK</v>
      </c>
    </row>
    <row r="1993" spans="1:28" x14ac:dyDescent="0.25">
      <c r="A1993">
        <v>34566</v>
      </c>
      <c r="B1993" t="s">
        <v>94</v>
      </c>
      <c r="C1993" t="str">
        <f>IF(B1993="","",CONCATENATE(Tabela2[[#This Row],[Nazwa pliku - render - lokalizacja folderu]],B1993))</f>
        <v>G:\LocalUser\snws\Rendery_dwg_rys\web_ok\UPGSW_web_ok.png</v>
      </c>
      <c r="D1993" t="s">
        <v>2179</v>
      </c>
      <c r="E1993" t="s">
        <v>100</v>
      </c>
      <c r="F1993" t="str">
        <f>IF(E1993="","",CONCATENATE(Tabela2[[#This Row],[Nazwa pliku - .dwg - lokalizacja folderu]],E1993))</f>
        <v>G:\LocalUser\snws\Rendery_dwg_rys\dwg\UPGSW-11_4.DWG</v>
      </c>
      <c r="G1993" t="s">
        <v>2185</v>
      </c>
      <c r="H1993" t="s">
        <v>2209</v>
      </c>
      <c r="I1993" t="str">
        <f>IF(H1993="","",CONCATENATE(Tabela2[[#This Row],[Rysunek .png - lokalizacja folderu]],H1993))</f>
        <v>G:\LocalUser\snws\Rendery_dwg_rys\rys\UPGSW_rys.png</v>
      </c>
      <c r="J1993" t="s">
        <v>2181</v>
      </c>
      <c r="K1993" t="s">
        <v>2878</v>
      </c>
      <c r="L1993" t="str">
        <f>IF(K1993="","",CONCATENATE(Tabela2[[#This Row],[Zastosowania .jpg - lokalizacja folderu]],K1993))</f>
        <v>G:\LocalUser\snws\Rendery_dwg_rys\Zastosowania\UPGSW_z_rys.png</v>
      </c>
      <c r="N1993" t="str">
        <f>IF(M1993="","",CONCATENATE(Tabela2[[#This Row],[Zastosowania .jpg - lokalizacja folderu]],M1993))</f>
        <v/>
      </c>
      <c r="P1993" t="str">
        <f>IF(O1993="","",CONCATENATE(Tabela2[[#This Row],[Zastosowania .jpg - lokalizacja folderu]],O1993))</f>
        <v/>
      </c>
      <c r="Q1993" t="s">
        <v>2555</v>
      </c>
      <c r="R1993" t="s">
        <v>2876</v>
      </c>
      <c r="S1993" t="str">
        <f>IF(R1993="","",CONCATENATE(Tabela2[[#This Row],[Instrukcje .png - lokalizacja folderu]],R1993))</f>
        <v>G:\LocalUser\snws\Rendery_dwg_rys\Instrukcje\UPGSW_i_rys.png</v>
      </c>
      <c r="T1993" t="s">
        <v>2556</v>
      </c>
      <c r="U1993" t="s">
        <v>2580</v>
      </c>
      <c r="V1993" t="str">
        <f>IF(U1993="","",CONCATENATE(Tabela2[[#This Row],[Modele .rfa - lokalizacja folderu]],U1993))</f>
        <v>G:\LocalUser\snws\Rendery_dwg_rys\Modele 3D\NICZUK Clamp UPGSW.rfa</v>
      </c>
      <c r="W1993" t="s">
        <v>2574</v>
      </c>
      <c r="X1993" t="s">
        <v>2721</v>
      </c>
      <c r="Y1993" t="str">
        <f>IF(X1993="","",CONCATENATE(Tabela2[[#This Row],[Modele .txt - lokalizacja folderu]],X1993))</f>
        <v>G:\LocalUser\snws\Rendery_dwg_rys\Modele 3D\NICZUK Clamp UPGSW.txt</v>
      </c>
      <c r="Z1993" t="s">
        <v>2574</v>
      </c>
      <c r="AB1993" t="str">
        <f>IFERROR(VLOOKUP(Tabela2[[#This Row],[Kod]],[1]Arkusz7!$A:$W,23,FALSE),"")</f>
        <v>UPGSW-11/4 BK</v>
      </c>
    </row>
    <row r="1994" spans="1:28" x14ac:dyDescent="0.25">
      <c r="A1994">
        <v>26129</v>
      </c>
      <c r="B1994" t="s">
        <v>94</v>
      </c>
      <c r="C1994" t="str">
        <f>IF(B1994="","",CONCATENATE(Tabela2[[#This Row],[Nazwa pliku - render - lokalizacja folderu]],B1994))</f>
        <v>G:\LocalUser\snws\Rendery_dwg_rys\web_ok\UPGSW_web_ok.png</v>
      </c>
      <c r="D1994" t="s">
        <v>2179</v>
      </c>
      <c r="E1994" t="s">
        <v>103</v>
      </c>
      <c r="F1994" t="str">
        <f>IF(E1994="","",CONCATENATE(Tabela2[[#This Row],[Nazwa pliku - .dwg - lokalizacja folderu]],E1994))</f>
        <v>G:\LocalUser\snws\Rendery_dwg_rys\dwg\UPGSW-2.DWG</v>
      </c>
      <c r="G1994" t="s">
        <v>2185</v>
      </c>
      <c r="H1994" t="s">
        <v>2209</v>
      </c>
      <c r="I1994" t="str">
        <f>IF(H1994="","",CONCATENATE(Tabela2[[#This Row],[Rysunek .png - lokalizacja folderu]],H1994))</f>
        <v>G:\LocalUser\snws\Rendery_dwg_rys\rys\UPGSW_rys.png</v>
      </c>
      <c r="J1994" t="s">
        <v>2181</v>
      </c>
      <c r="K1994" t="s">
        <v>2878</v>
      </c>
      <c r="L1994" t="str">
        <f>IF(K1994="","",CONCATENATE(Tabela2[[#This Row],[Zastosowania .jpg - lokalizacja folderu]],K1994))</f>
        <v>G:\LocalUser\snws\Rendery_dwg_rys\Zastosowania\UPGSW_z_rys.png</v>
      </c>
      <c r="N1994" t="str">
        <f>IF(M1994="","",CONCATENATE(Tabela2[[#This Row],[Zastosowania .jpg - lokalizacja folderu]],M1994))</f>
        <v/>
      </c>
      <c r="P1994" t="str">
        <f>IF(O1994="","",CONCATENATE(Tabela2[[#This Row],[Zastosowania .jpg - lokalizacja folderu]],O1994))</f>
        <v/>
      </c>
      <c r="Q1994" t="s">
        <v>2555</v>
      </c>
      <c r="R1994" t="s">
        <v>2876</v>
      </c>
      <c r="S1994" t="str">
        <f>IF(R1994="","",CONCATENATE(Tabela2[[#This Row],[Instrukcje .png - lokalizacja folderu]],R1994))</f>
        <v>G:\LocalUser\snws\Rendery_dwg_rys\Instrukcje\UPGSW_i_rys.png</v>
      </c>
      <c r="T1994" t="s">
        <v>2556</v>
      </c>
      <c r="U1994" t="s">
        <v>2580</v>
      </c>
      <c r="V1994" t="str">
        <f>IF(U1994="","",CONCATENATE(Tabela2[[#This Row],[Modele .rfa - lokalizacja folderu]],U1994))</f>
        <v>G:\LocalUser\snws\Rendery_dwg_rys\Modele 3D\NICZUK Clamp UPGSW.rfa</v>
      </c>
      <c r="W1994" t="s">
        <v>2574</v>
      </c>
      <c r="X1994" t="s">
        <v>2721</v>
      </c>
      <c r="Y1994" t="str">
        <f>IF(X1994="","",CONCATENATE(Tabela2[[#This Row],[Modele .txt - lokalizacja folderu]],X1994))</f>
        <v>G:\LocalUser\snws\Rendery_dwg_rys\Modele 3D\NICZUK Clamp UPGSW.txt</v>
      </c>
      <c r="Z1994" t="s">
        <v>2574</v>
      </c>
      <c r="AB1994" t="str">
        <f>IFERROR(VLOOKUP(Tabela2[[#This Row],[Kod]],[1]Arkusz7!$A:$W,23,FALSE),"")</f>
        <v>UPGSW-2 BK</v>
      </c>
    </row>
    <row r="1995" spans="1:28" x14ac:dyDescent="0.25">
      <c r="A1995">
        <v>26124</v>
      </c>
      <c r="B1995" t="s">
        <v>94</v>
      </c>
      <c r="C1995" t="str">
        <f>IF(B1995="","",CONCATENATE(Tabela2[[#This Row],[Nazwa pliku - render - lokalizacja folderu]],B1995))</f>
        <v>G:\LocalUser\snws\Rendery_dwg_rys\web_ok\UPGSW_web_ok.png</v>
      </c>
      <c r="D1995" t="s">
        <v>2179</v>
      </c>
      <c r="E1995" t="s">
        <v>98</v>
      </c>
      <c r="F1995" t="str">
        <f>IF(E1995="","",CONCATENATE(Tabela2[[#This Row],[Nazwa pliku - .dwg - lokalizacja folderu]],E1995))</f>
        <v>G:\LocalUser\snws\Rendery_dwg_rys\dwg\UPGSW-3_4.DWG</v>
      </c>
      <c r="G1995" t="s">
        <v>2185</v>
      </c>
      <c r="H1995" t="s">
        <v>2209</v>
      </c>
      <c r="I1995" t="str">
        <f>IF(H1995="","",CONCATENATE(Tabela2[[#This Row],[Rysunek .png - lokalizacja folderu]],H1995))</f>
        <v>G:\LocalUser\snws\Rendery_dwg_rys\rys\UPGSW_rys.png</v>
      </c>
      <c r="J1995" t="s">
        <v>2181</v>
      </c>
      <c r="K1995" t="s">
        <v>2878</v>
      </c>
      <c r="L1995" t="str">
        <f>IF(K1995="","",CONCATENATE(Tabela2[[#This Row],[Zastosowania .jpg - lokalizacja folderu]],K1995))</f>
        <v>G:\LocalUser\snws\Rendery_dwg_rys\Zastosowania\UPGSW_z_rys.png</v>
      </c>
      <c r="N1995" t="str">
        <f>IF(M1995="","",CONCATENATE(Tabela2[[#This Row],[Zastosowania .jpg - lokalizacja folderu]],M1995))</f>
        <v/>
      </c>
      <c r="P1995" t="str">
        <f>IF(O1995="","",CONCATENATE(Tabela2[[#This Row],[Zastosowania .jpg - lokalizacja folderu]],O1995))</f>
        <v/>
      </c>
      <c r="Q1995" t="s">
        <v>2555</v>
      </c>
      <c r="R1995" t="s">
        <v>2876</v>
      </c>
      <c r="S1995" t="str">
        <f>IF(R1995="","",CONCATENATE(Tabela2[[#This Row],[Instrukcje .png - lokalizacja folderu]],R1995))</f>
        <v>G:\LocalUser\snws\Rendery_dwg_rys\Instrukcje\UPGSW_i_rys.png</v>
      </c>
      <c r="T1995" t="s">
        <v>2556</v>
      </c>
      <c r="U1995" t="s">
        <v>2580</v>
      </c>
      <c r="V1995" t="str">
        <f>IF(U1995="","",CONCATENATE(Tabela2[[#This Row],[Modele .rfa - lokalizacja folderu]],U1995))</f>
        <v>G:\LocalUser\snws\Rendery_dwg_rys\Modele 3D\NICZUK Clamp UPGSW.rfa</v>
      </c>
      <c r="W1995" t="s">
        <v>2574</v>
      </c>
      <c r="X1995" t="s">
        <v>2721</v>
      </c>
      <c r="Y1995" t="str">
        <f>IF(X1995="","",CONCATENATE(Tabela2[[#This Row],[Modele .txt - lokalizacja folderu]],X1995))</f>
        <v>G:\LocalUser\snws\Rendery_dwg_rys\Modele 3D\NICZUK Clamp UPGSW.txt</v>
      </c>
      <c r="Z1995" t="s">
        <v>2574</v>
      </c>
      <c r="AB1995" t="str">
        <f>IFERROR(VLOOKUP(Tabela2[[#This Row],[Kod]],[1]Arkusz7!$A:$W,23,FALSE),"")</f>
        <v>UPGSW-3/4 BK</v>
      </c>
    </row>
    <row r="1996" spans="1:28" x14ac:dyDescent="0.25">
      <c r="A1996">
        <v>26122</v>
      </c>
      <c r="B1996" t="s">
        <v>94</v>
      </c>
      <c r="C1996" t="str">
        <f>IF(B1996="","",CONCATENATE(Tabela2[[#This Row],[Nazwa pliku - render - lokalizacja folderu]],B1996))</f>
        <v>G:\LocalUser\snws\Rendery_dwg_rys\web_ok\UPGSW_web_ok.png</v>
      </c>
      <c r="D1996" t="s">
        <v>2179</v>
      </c>
      <c r="E1996" t="s">
        <v>96</v>
      </c>
      <c r="F1996" t="str">
        <f>IF(E1996="","",CONCATENATE(Tabela2[[#This Row],[Nazwa pliku - .dwg - lokalizacja folderu]],E1996))</f>
        <v>G:\LocalUser\snws\Rendery_dwg_rys\dwg\UPGSW-3_8.DWG</v>
      </c>
      <c r="G1996" t="s">
        <v>2185</v>
      </c>
      <c r="H1996" t="s">
        <v>2209</v>
      </c>
      <c r="I1996" t="str">
        <f>IF(H1996="","",CONCATENATE(Tabela2[[#This Row],[Rysunek .png - lokalizacja folderu]],H1996))</f>
        <v>G:\LocalUser\snws\Rendery_dwg_rys\rys\UPGSW_rys.png</v>
      </c>
      <c r="J1996" t="s">
        <v>2181</v>
      </c>
      <c r="K1996" t="s">
        <v>2878</v>
      </c>
      <c r="L1996" t="str">
        <f>IF(K1996="","",CONCATENATE(Tabela2[[#This Row],[Zastosowania .jpg - lokalizacja folderu]],K1996))</f>
        <v>G:\LocalUser\snws\Rendery_dwg_rys\Zastosowania\UPGSW_z_rys.png</v>
      </c>
      <c r="N1996" t="str">
        <f>IF(M1996="","",CONCATENATE(Tabela2[[#This Row],[Zastosowania .jpg - lokalizacja folderu]],M1996))</f>
        <v/>
      </c>
      <c r="P1996" t="str">
        <f>IF(O1996="","",CONCATENATE(Tabela2[[#This Row],[Zastosowania .jpg - lokalizacja folderu]],O1996))</f>
        <v/>
      </c>
      <c r="Q1996" t="s">
        <v>2555</v>
      </c>
      <c r="R1996" t="s">
        <v>2876</v>
      </c>
      <c r="S1996" t="str">
        <f>IF(R1996="","",CONCATENATE(Tabela2[[#This Row],[Instrukcje .png - lokalizacja folderu]],R1996))</f>
        <v>G:\LocalUser\snws\Rendery_dwg_rys\Instrukcje\UPGSW_i_rys.png</v>
      </c>
      <c r="T1996" t="s">
        <v>2556</v>
      </c>
      <c r="U1996" t="s">
        <v>2580</v>
      </c>
      <c r="V1996" t="str">
        <f>IF(U1996="","",CONCATENATE(Tabela2[[#This Row],[Modele .rfa - lokalizacja folderu]],U1996))</f>
        <v>G:\LocalUser\snws\Rendery_dwg_rys\Modele 3D\NICZUK Clamp UPGSW.rfa</v>
      </c>
      <c r="W1996" t="s">
        <v>2574</v>
      </c>
      <c r="X1996" t="s">
        <v>2721</v>
      </c>
      <c r="Y1996" t="str">
        <f>IF(X1996="","",CONCATENATE(Tabela2[[#This Row],[Modele .txt - lokalizacja folderu]],X1996))</f>
        <v>G:\LocalUser\snws\Rendery_dwg_rys\Modele 3D\NICZUK Clamp UPGSW.txt</v>
      </c>
      <c r="Z1996" t="s">
        <v>2574</v>
      </c>
      <c r="AB1996" t="str">
        <f>IFERROR(VLOOKUP(Tabela2[[#This Row],[Kod]],[1]Arkusz7!$A:$W,23,FALSE),"")</f>
        <v>UPGSW-3/8 BK</v>
      </c>
    </row>
    <row r="1997" spans="1:28" x14ac:dyDescent="0.25">
      <c r="A1997">
        <v>26128</v>
      </c>
      <c r="B1997" t="s">
        <v>94</v>
      </c>
      <c r="C1997" t="str">
        <f>IF(B1997="","",CONCATENATE(Tabela2[[#This Row],[Nazwa pliku - render - lokalizacja folderu]],B1997))</f>
        <v>G:\LocalUser\snws\Rendery_dwg_rys\web_ok\UPGSW_web_ok.png</v>
      </c>
      <c r="D1997" t="s">
        <v>2179</v>
      </c>
      <c r="E1997" t="s">
        <v>102</v>
      </c>
      <c r="F1997" t="str">
        <f>IF(E1997="","",CONCATENATE(Tabela2[[#This Row],[Nazwa pliku - .dwg - lokalizacja folderu]],E1997))</f>
        <v>G:\LocalUser\snws\Rendery_dwg_rys\dwg\UPGSW-54.DWG</v>
      </c>
      <c r="G1997" t="s">
        <v>2185</v>
      </c>
      <c r="H1997" t="s">
        <v>2209</v>
      </c>
      <c r="I1997" t="str">
        <f>IF(H1997="","",CONCATENATE(Tabela2[[#This Row],[Rysunek .png - lokalizacja folderu]],H1997))</f>
        <v>G:\LocalUser\snws\Rendery_dwg_rys\rys\UPGSW_rys.png</v>
      </c>
      <c r="J1997" t="s">
        <v>2181</v>
      </c>
      <c r="K1997" t="s">
        <v>2878</v>
      </c>
      <c r="L1997" t="str">
        <f>IF(K1997="","",CONCATENATE(Tabela2[[#This Row],[Zastosowania .jpg - lokalizacja folderu]],K1997))</f>
        <v>G:\LocalUser\snws\Rendery_dwg_rys\Zastosowania\UPGSW_z_rys.png</v>
      </c>
      <c r="N1997" t="str">
        <f>IF(M1997="","",CONCATENATE(Tabela2[[#This Row],[Zastosowania .jpg - lokalizacja folderu]],M1997))</f>
        <v/>
      </c>
      <c r="P1997" t="str">
        <f>IF(O1997="","",CONCATENATE(Tabela2[[#This Row],[Zastosowania .jpg - lokalizacja folderu]],O1997))</f>
        <v/>
      </c>
      <c r="Q1997" t="s">
        <v>2555</v>
      </c>
      <c r="R1997" t="s">
        <v>2876</v>
      </c>
      <c r="S1997" t="str">
        <f>IF(R1997="","",CONCATENATE(Tabela2[[#This Row],[Instrukcje .png - lokalizacja folderu]],R1997))</f>
        <v>G:\LocalUser\snws\Rendery_dwg_rys\Instrukcje\UPGSW_i_rys.png</v>
      </c>
      <c r="T1997" t="s">
        <v>2556</v>
      </c>
      <c r="U1997" t="s">
        <v>2580</v>
      </c>
      <c r="V1997" t="str">
        <f>IF(U1997="","",CONCATENATE(Tabela2[[#This Row],[Modele .rfa - lokalizacja folderu]],U1997))</f>
        <v>G:\LocalUser\snws\Rendery_dwg_rys\Modele 3D\NICZUK Clamp UPGSW.rfa</v>
      </c>
      <c r="W1997" t="s">
        <v>2574</v>
      </c>
      <c r="X1997" t="s">
        <v>2721</v>
      </c>
      <c r="Y1997" t="str">
        <f>IF(X1997="","",CONCATENATE(Tabela2[[#This Row],[Modele .txt - lokalizacja folderu]],X1997))</f>
        <v>G:\LocalUser\snws\Rendery_dwg_rys\Modele 3D\NICZUK Clamp UPGSW.txt</v>
      </c>
      <c r="Z1997" t="s">
        <v>2574</v>
      </c>
      <c r="AB1997" t="str">
        <f>IFERROR(VLOOKUP(Tabela2[[#This Row],[Kod]],[1]Arkusz7!$A:$W,23,FALSE),"")</f>
        <v>UPGSW-54 BK</v>
      </c>
    </row>
    <row r="1998" spans="1:28" x14ac:dyDescent="0.25">
      <c r="A1998">
        <v>13079</v>
      </c>
      <c r="B1998" t="s">
        <v>684</v>
      </c>
      <c r="C1998" t="str">
        <f>IF(B1998="","",CONCATENATE(Tabela2[[#This Row],[Nazwa pliku - render - lokalizacja folderu]],B1998))</f>
        <v>G:\LocalUser\snws\Rendery_dwg_rys\web_ok\U-PSFUC_web_ok.png</v>
      </c>
      <c r="D1998" t="s">
        <v>2179</v>
      </c>
      <c r="E1998" t="s">
        <v>692</v>
      </c>
      <c r="F1998" t="str">
        <f>IF(E1998="","",CONCATENATE(Tabela2[[#This Row],[Nazwa pliku - .dwg - lokalizacja folderu]],E1998))</f>
        <v>G:\LocalUser\snws\Rendery_dwg_rys\dwg\U-PSFUC-110-1000.DWG</v>
      </c>
      <c r="G1998" t="s">
        <v>2185</v>
      </c>
      <c r="H1998" t="s">
        <v>2249</v>
      </c>
      <c r="I1998" t="str">
        <f>IF(H1998="","",CONCATENATE(Tabela2[[#This Row],[Rysunek .png - lokalizacja folderu]],H1998))</f>
        <v>G:\LocalUser\snws\Rendery_dwg_rys\rys\U-PSFUC_rys.png</v>
      </c>
      <c r="J1998" t="s">
        <v>2181</v>
      </c>
      <c r="L1998" t="str">
        <f>IF(K1998="","",CONCATENATE(Tabela2[[#This Row],[Zastosowania .jpg - lokalizacja folderu]],K1998))</f>
        <v/>
      </c>
      <c r="N1998" t="str">
        <f>IF(M1998="","",CONCATENATE(Tabela2[[#This Row],[Zastosowania .jpg - lokalizacja folderu]],M1998))</f>
        <v/>
      </c>
      <c r="P1998" t="str">
        <f>IF(O1998="","",CONCATENATE(Tabela2[[#This Row],[Zastosowania .jpg - lokalizacja folderu]],O1998))</f>
        <v/>
      </c>
      <c r="Q1998" t="s">
        <v>2555</v>
      </c>
      <c r="S1998" t="str">
        <f>IF(R1998="","",CONCATENATE(Tabela2[[#This Row],[Instrukcje .png - lokalizacja folderu]],R1998))</f>
        <v/>
      </c>
      <c r="T1998" t="s">
        <v>2556</v>
      </c>
      <c r="U1998" t="s">
        <v>2608</v>
      </c>
      <c r="V1998" t="str">
        <f>IF(U1998="","",CONCATENATE(Tabela2[[#This Row],[Modele .rfa - lokalizacja folderu]],U1998))</f>
        <v>G:\LocalUser\snws\Rendery_dwg_rys\Modele 3D\NICZUK U-PSFUC.rfa</v>
      </c>
      <c r="W1998" t="s">
        <v>2574</v>
      </c>
      <c r="X1998" t="s">
        <v>2745</v>
      </c>
      <c r="Y1998" t="str">
        <f>IF(X1998="","",CONCATENATE(Tabela2[[#This Row],[Modele .txt - lokalizacja folderu]],X1998))</f>
        <v>G:\LocalUser\snws\Rendery_dwg_rys\Modele 3D\NICZUK U-PSFUC.txt</v>
      </c>
      <c r="Z1998" t="s">
        <v>2574</v>
      </c>
      <c r="AB1998" t="str">
        <f>IFERROR(VLOOKUP(Tabela2[[#This Row],[Kod]],[1]Arkusz7!$A:$W,23,FALSE),"")</f>
        <v>U-PSFUC-110-1000</v>
      </c>
    </row>
    <row r="1999" spans="1:28" x14ac:dyDescent="0.25">
      <c r="A1999">
        <v>13073</v>
      </c>
      <c r="B1999" t="s">
        <v>684</v>
      </c>
      <c r="C1999" t="str">
        <f>IF(B1999="","",CONCATENATE(Tabela2[[#This Row],[Nazwa pliku - render - lokalizacja folderu]],B1999))</f>
        <v>G:\LocalUser\snws\Rendery_dwg_rys\web_ok\U-PSFUC_web_ok.png</v>
      </c>
      <c r="D1999" t="s">
        <v>2179</v>
      </c>
      <c r="E1999" t="s">
        <v>685</v>
      </c>
      <c r="F1999" t="str">
        <f>IF(E1999="","",CONCATENATE(Tabela2[[#This Row],[Nazwa pliku - .dwg - lokalizacja folderu]],E1999))</f>
        <v>G:\LocalUser\snws\Rendery_dwg_rys\dwg\U-PSFUC-110-500.DWG</v>
      </c>
      <c r="G1999" t="s">
        <v>2185</v>
      </c>
      <c r="H1999" t="s">
        <v>2249</v>
      </c>
      <c r="I1999" t="str">
        <f>IF(H1999="","",CONCATENATE(Tabela2[[#This Row],[Rysunek .png - lokalizacja folderu]],H1999))</f>
        <v>G:\LocalUser\snws\Rendery_dwg_rys\rys\U-PSFUC_rys.png</v>
      </c>
      <c r="J1999" t="s">
        <v>2181</v>
      </c>
      <c r="L1999" t="str">
        <f>IF(K1999="","",CONCATENATE(Tabela2[[#This Row],[Zastosowania .jpg - lokalizacja folderu]],K1999))</f>
        <v/>
      </c>
      <c r="N1999" t="str">
        <f>IF(M1999="","",CONCATENATE(Tabela2[[#This Row],[Zastosowania .jpg - lokalizacja folderu]],M1999))</f>
        <v/>
      </c>
      <c r="P1999" t="str">
        <f>IF(O1999="","",CONCATENATE(Tabela2[[#This Row],[Zastosowania .jpg - lokalizacja folderu]],O1999))</f>
        <v/>
      </c>
      <c r="Q1999" t="s">
        <v>2555</v>
      </c>
      <c r="S1999" t="str">
        <f>IF(R1999="","",CONCATENATE(Tabela2[[#This Row],[Instrukcje .png - lokalizacja folderu]],R1999))</f>
        <v/>
      </c>
      <c r="T1999" t="s">
        <v>2556</v>
      </c>
      <c r="U1999" t="s">
        <v>2608</v>
      </c>
      <c r="V1999" t="str">
        <f>IF(U1999="","",CONCATENATE(Tabela2[[#This Row],[Modele .rfa - lokalizacja folderu]],U1999))</f>
        <v>G:\LocalUser\snws\Rendery_dwg_rys\Modele 3D\NICZUK U-PSFUC.rfa</v>
      </c>
      <c r="W1999" t="s">
        <v>2574</v>
      </c>
      <c r="X1999" t="s">
        <v>2745</v>
      </c>
      <c r="Y1999" t="str">
        <f>IF(X1999="","",CONCATENATE(Tabela2[[#This Row],[Modele .txt - lokalizacja folderu]],X1999))</f>
        <v>G:\LocalUser\snws\Rendery_dwg_rys\Modele 3D\NICZUK U-PSFUC.txt</v>
      </c>
      <c r="Z1999" t="s">
        <v>2574</v>
      </c>
      <c r="AB1999" t="str">
        <f>IFERROR(VLOOKUP(Tabela2[[#This Row],[Kod]],[1]Arkusz7!$A:$W,23,FALSE),"")</f>
        <v>U-PSFUC-110-500</v>
      </c>
    </row>
    <row r="2000" spans="1:28" x14ac:dyDescent="0.25">
      <c r="A2000">
        <v>13081</v>
      </c>
      <c r="B2000" t="s">
        <v>684</v>
      </c>
      <c r="C2000" t="str">
        <f>IF(B2000="","",CONCATENATE(Tabela2[[#This Row],[Nazwa pliku - render - lokalizacja folderu]],B2000))</f>
        <v>G:\LocalUser\snws\Rendery_dwg_rys\web_ok\U-PSFUC_web_ok.png</v>
      </c>
      <c r="D2000" t="s">
        <v>2179</v>
      </c>
      <c r="E2000" t="s">
        <v>693</v>
      </c>
      <c r="F2000" t="str">
        <f>IF(E2000="","",CONCATENATE(Tabela2[[#This Row],[Nazwa pliku - .dwg - lokalizacja folderu]],E2000))</f>
        <v>G:\LocalUser\snws\Rendery_dwg_rys\dwg\U-PSFUC-125_127-1000.DWG</v>
      </c>
      <c r="G2000" t="s">
        <v>2185</v>
      </c>
      <c r="H2000" t="s">
        <v>2249</v>
      </c>
      <c r="I2000" t="str">
        <f>IF(H2000="","",CONCATENATE(Tabela2[[#This Row],[Rysunek .png - lokalizacja folderu]],H2000))</f>
        <v>G:\LocalUser\snws\Rendery_dwg_rys\rys\U-PSFUC_rys.png</v>
      </c>
      <c r="J2000" t="s">
        <v>2181</v>
      </c>
      <c r="L2000" t="str">
        <f>IF(K2000="","",CONCATENATE(Tabela2[[#This Row],[Zastosowania .jpg - lokalizacja folderu]],K2000))</f>
        <v/>
      </c>
      <c r="N2000" t="str">
        <f>IF(M2000="","",CONCATENATE(Tabela2[[#This Row],[Zastosowania .jpg - lokalizacja folderu]],M2000))</f>
        <v/>
      </c>
      <c r="P2000" t="str">
        <f>IF(O2000="","",CONCATENATE(Tabela2[[#This Row],[Zastosowania .jpg - lokalizacja folderu]],O2000))</f>
        <v/>
      </c>
      <c r="Q2000" t="s">
        <v>2555</v>
      </c>
      <c r="S2000" t="str">
        <f>IF(R2000="","",CONCATENATE(Tabela2[[#This Row],[Instrukcje .png - lokalizacja folderu]],R2000))</f>
        <v/>
      </c>
      <c r="T2000" t="s">
        <v>2556</v>
      </c>
      <c r="U2000" t="s">
        <v>2608</v>
      </c>
      <c r="V2000" t="str">
        <f>IF(U2000="","",CONCATENATE(Tabela2[[#This Row],[Modele .rfa - lokalizacja folderu]],U2000))</f>
        <v>G:\LocalUser\snws\Rendery_dwg_rys\Modele 3D\NICZUK U-PSFUC.rfa</v>
      </c>
      <c r="W2000" t="s">
        <v>2574</v>
      </c>
      <c r="X2000" t="s">
        <v>2745</v>
      </c>
      <c r="Y2000" t="str">
        <f>IF(X2000="","",CONCATENATE(Tabela2[[#This Row],[Modele .txt - lokalizacja folderu]],X2000))</f>
        <v>G:\LocalUser\snws\Rendery_dwg_rys\Modele 3D\NICZUK U-PSFUC.txt</v>
      </c>
      <c r="Z2000" t="s">
        <v>2574</v>
      </c>
      <c r="AB2000" t="str">
        <f>IFERROR(VLOOKUP(Tabela2[[#This Row],[Kod]],[1]Arkusz7!$A:$W,23,FALSE),"")</f>
        <v>U-PSFUC-125/127-1000</v>
      </c>
    </row>
    <row r="2001" spans="1:28" x14ac:dyDescent="0.25">
      <c r="A2001">
        <v>13074</v>
      </c>
      <c r="B2001" t="s">
        <v>684</v>
      </c>
      <c r="C2001" t="str">
        <f>IF(B2001="","",CONCATENATE(Tabela2[[#This Row],[Nazwa pliku - render - lokalizacja folderu]],B2001))</f>
        <v>G:\LocalUser\snws\Rendery_dwg_rys\web_ok\U-PSFUC_web_ok.png</v>
      </c>
      <c r="D2001" t="s">
        <v>2179</v>
      </c>
      <c r="E2001" t="s">
        <v>686</v>
      </c>
      <c r="F2001" t="str">
        <f>IF(E2001="","",CONCATENATE(Tabela2[[#This Row],[Nazwa pliku - .dwg - lokalizacja folderu]],E2001))</f>
        <v>G:\LocalUser\snws\Rendery_dwg_rys\dwg\U-PSFUC-125_127-500.DWG</v>
      </c>
      <c r="G2001" t="s">
        <v>2185</v>
      </c>
      <c r="H2001" t="s">
        <v>2249</v>
      </c>
      <c r="I2001" t="str">
        <f>IF(H2001="","",CONCATENATE(Tabela2[[#This Row],[Rysunek .png - lokalizacja folderu]],H2001))</f>
        <v>G:\LocalUser\snws\Rendery_dwg_rys\rys\U-PSFUC_rys.png</v>
      </c>
      <c r="J2001" t="s">
        <v>2181</v>
      </c>
      <c r="L2001" t="str">
        <f>IF(K2001="","",CONCATENATE(Tabela2[[#This Row],[Zastosowania .jpg - lokalizacja folderu]],K2001))</f>
        <v/>
      </c>
      <c r="N2001" t="str">
        <f>IF(M2001="","",CONCATENATE(Tabela2[[#This Row],[Zastosowania .jpg - lokalizacja folderu]],M2001))</f>
        <v/>
      </c>
      <c r="P2001" t="str">
        <f>IF(O2001="","",CONCATENATE(Tabela2[[#This Row],[Zastosowania .jpg - lokalizacja folderu]],O2001))</f>
        <v/>
      </c>
      <c r="Q2001" t="s">
        <v>2555</v>
      </c>
      <c r="S2001" t="str">
        <f>IF(R2001="","",CONCATENATE(Tabela2[[#This Row],[Instrukcje .png - lokalizacja folderu]],R2001))</f>
        <v/>
      </c>
      <c r="T2001" t="s">
        <v>2556</v>
      </c>
      <c r="U2001" t="s">
        <v>2608</v>
      </c>
      <c r="V2001" t="str">
        <f>IF(U2001="","",CONCATENATE(Tabela2[[#This Row],[Modele .rfa - lokalizacja folderu]],U2001))</f>
        <v>G:\LocalUser\snws\Rendery_dwg_rys\Modele 3D\NICZUK U-PSFUC.rfa</v>
      </c>
      <c r="W2001" t="s">
        <v>2574</v>
      </c>
      <c r="X2001" t="s">
        <v>2745</v>
      </c>
      <c r="Y2001" t="str">
        <f>IF(X2001="","",CONCATENATE(Tabela2[[#This Row],[Modele .txt - lokalizacja folderu]],X2001))</f>
        <v>G:\LocalUser\snws\Rendery_dwg_rys\Modele 3D\NICZUK U-PSFUC.txt</v>
      </c>
      <c r="Z2001" t="s">
        <v>2574</v>
      </c>
      <c r="AB2001" t="str">
        <f>IFERROR(VLOOKUP(Tabela2[[#This Row],[Kod]],[1]Arkusz7!$A:$W,23,FALSE),"")</f>
        <v>U-PSFUC-125/127-500</v>
      </c>
    </row>
    <row r="2002" spans="1:28" x14ac:dyDescent="0.25">
      <c r="A2002">
        <v>13080</v>
      </c>
      <c r="B2002" t="s">
        <v>684</v>
      </c>
      <c r="C2002" t="str">
        <f>IF(B2002="","",CONCATENATE(Tabela2[[#This Row],[Nazwa pliku - render - lokalizacja folderu]],B2002))</f>
        <v>G:\LocalUser\snws\Rendery_dwg_rys\web_ok\U-PSFUC_web_ok.png</v>
      </c>
      <c r="D2002" t="s">
        <v>2179</v>
      </c>
      <c r="E2002" t="s">
        <v>694</v>
      </c>
      <c r="F2002" t="str">
        <f>IF(E2002="","",CONCATENATE(Tabela2[[#This Row],[Nazwa pliku - .dwg - lokalizacja folderu]],E2002))</f>
        <v>G:\LocalUser\snws\Rendery_dwg_rys\dwg\U-PSFUC-125-1000.DWG</v>
      </c>
      <c r="G2002" t="s">
        <v>2185</v>
      </c>
      <c r="H2002" t="s">
        <v>2249</v>
      </c>
      <c r="I2002" t="str">
        <f>IF(H2002="","",CONCATENATE(Tabela2[[#This Row],[Rysunek .png - lokalizacja folderu]],H2002))</f>
        <v>G:\LocalUser\snws\Rendery_dwg_rys\rys\U-PSFUC_rys.png</v>
      </c>
      <c r="J2002" t="s">
        <v>2181</v>
      </c>
      <c r="L2002" t="str">
        <f>IF(K2002="","",CONCATENATE(Tabela2[[#This Row],[Zastosowania .jpg - lokalizacja folderu]],K2002))</f>
        <v/>
      </c>
      <c r="N2002" t="str">
        <f>IF(M2002="","",CONCATENATE(Tabela2[[#This Row],[Zastosowania .jpg - lokalizacja folderu]],M2002))</f>
        <v/>
      </c>
      <c r="P2002" t="str">
        <f>IF(O2002="","",CONCATENATE(Tabela2[[#This Row],[Zastosowania .jpg - lokalizacja folderu]],O2002))</f>
        <v/>
      </c>
      <c r="Q2002" t="s">
        <v>2555</v>
      </c>
      <c r="S2002" t="str">
        <f>IF(R2002="","",CONCATENATE(Tabela2[[#This Row],[Instrukcje .png - lokalizacja folderu]],R2002))</f>
        <v/>
      </c>
      <c r="T2002" t="s">
        <v>2556</v>
      </c>
      <c r="U2002" t="s">
        <v>2608</v>
      </c>
      <c r="V2002" t="str">
        <f>IF(U2002="","",CONCATENATE(Tabela2[[#This Row],[Modele .rfa - lokalizacja folderu]],U2002))</f>
        <v>G:\LocalUser\snws\Rendery_dwg_rys\Modele 3D\NICZUK U-PSFUC.rfa</v>
      </c>
      <c r="W2002" t="s">
        <v>2574</v>
      </c>
      <c r="X2002" t="s">
        <v>2745</v>
      </c>
      <c r="Y2002" t="str">
        <f>IF(X2002="","",CONCATENATE(Tabela2[[#This Row],[Modele .txt - lokalizacja folderu]],X2002))</f>
        <v>G:\LocalUser\snws\Rendery_dwg_rys\Modele 3D\NICZUK U-PSFUC.txt</v>
      </c>
      <c r="Z2002" t="s">
        <v>2574</v>
      </c>
      <c r="AB2002" t="str">
        <f>IFERROR(VLOOKUP(Tabela2[[#This Row],[Kod]],[1]Arkusz7!$A:$W,23,FALSE),"")</f>
        <v>U-PSFUC-125-1000</v>
      </c>
    </row>
    <row r="2003" spans="1:28" x14ac:dyDescent="0.25">
      <c r="A2003">
        <v>13075</v>
      </c>
      <c r="B2003" t="s">
        <v>684</v>
      </c>
      <c r="C2003" t="str">
        <f>IF(B2003="","",CONCATENATE(Tabela2[[#This Row],[Nazwa pliku - render - lokalizacja folderu]],B2003))</f>
        <v>G:\LocalUser\snws\Rendery_dwg_rys\web_ok\U-PSFUC_web_ok.png</v>
      </c>
      <c r="D2003" t="s">
        <v>2179</v>
      </c>
      <c r="E2003" t="s">
        <v>687</v>
      </c>
      <c r="F2003" t="str">
        <f>IF(E2003="","",CONCATENATE(Tabela2[[#This Row],[Nazwa pliku - .dwg - lokalizacja folderu]],E2003))</f>
        <v>G:\LocalUser\snws\Rendery_dwg_rys\dwg\U-PSFUC-125-500.DWG</v>
      </c>
      <c r="G2003" t="s">
        <v>2185</v>
      </c>
      <c r="H2003" t="s">
        <v>2249</v>
      </c>
      <c r="I2003" t="str">
        <f>IF(H2003="","",CONCATENATE(Tabela2[[#This Row],[Rysunek .png - lokalizacja folderu]],H2003))</f>
        <v>G:\LocalUser\snws\Rendery_dwg_rys\rys\U-PSFUC_rys.png</v>
      </c>
      <c r="J2003" t="s">
        <v>2181</v>
      </c>
      <c r="L2003" t="str">
        <f>IF(K2003="","",CONCATENATE(Tabela2[[#This Row],[Zastosowania .jpg - lokalizacja folderu]],K2003))</f>
        <v/>
      </c>
      <c r="N2003" t="str">
        <f>IF(M2003="","",CONCATENATE(Tabela2[[#This Row],[Zastosowania .jpg - lokalizacja folderu]],M2003))</f>
        <v/>
      </c>
      <c r="P2003" t="str">
        <f>IF(O2003="","",CONCATENATE(Tabela2[[#This Row],[Zastosowania .jpg - lokalizacja folderu]],O2003))</f>
        <v/>
      </c>
      <c r="Q2003" t="s">
        <v>2555</v>
      </c>
      <c r="S2003" t="str">
        <f>IF(R2003="","",CONCATENATE(Tabela2[[#This Row],[Instrukcje .png - lokalizacja folderu]],R2003))</f>
        <v/>
      </c>
      <c r="T2003" t="s">
        <v>2556</v>
      </c>
      <c r="U2003" t="s">
        <v>2608</v>
      </c>
      <c r="V2003" t="str">
        <f>IF(U2003="","",CONCATENATE(Tabela2[[#This Row],[Modele .rfa - lokalizacja folderu]],U2003))</f>
        <v>G:\LocalUser\snws\Rendery_dwg_rys\Modele 3D\NICZUK U-PSFUC.rfa</v>
      </c>
      <c r="W2003" t="s">
        <v>2574</v>
      </c>
      <c r="X2003" t="s">
        <v>2745</v>
      </c>
      <c r="Y2003" t="str">
        <f>IF(X2003="","",CONCATENATE(Tabela2[[#This Row],[Modele .txt - lokalizacja folderu]],X2003))</f>
        <v>G:\LocalUser\snws\Rendery_dwg_rys\Modele 3D\NICZUK U-PSFUC.txt</v>
      </c>
      <c r="Z2003" t="s">
        <v>2574</v>
      </c>
      <c r="AB2003" t="str">
        <f>IFERROR(VLOOKUP(Tabela2[[#This Row],[Kod]],[1]Arkusz7!$A:$W,23,FALSE),"")</f>
        <v>U-PSFUC-125-500</v>
      </c>
    </row>
    <row r="2004" spans="1:28" x14ac:dyDescent="0.25">
      <c r="A2004">
        <v>13083</v>
      </c>
      <c r="B2004" t="s">
        <v>684</v>
      </c>
      <c r="C2004" t="str">
        <f>IF(B2004="","",CONCATENATE(Tabela2[[#This Row],[Nazwa pliku - render - lokalizacja folderu]],B2004))</f>
        <v>G:\LocalUser\snws\Rendery_dwg_rys\web_ok\U-PSFUC_web_ok.png</v>
      </c>
      <c r="D2004" t="s">
        <v>2179</v>
      </c>
      <c r="E2004" t="s">
        <v>695</v>
      </c>
      <c r="F2004" t="str">
        <f>IF(E2004="","",CONCATENATE(Tabela2[[#This Row],[Nazwa pliku - .dwg - lokalizacja folderu]],E2004))</f>
        <v>G:\LocalUser\snws\Rendery_dwg_rys\dwg\U-PSFUC-150-1000.DWG</v>
      </c>
      <c r="G2004" t="s">
        <v>2185</v>
      </c>
      <c r="H2004" t="s">
        <v>2249</v>
      </c>
      <c r="I2004" t="str">
        <f>IF(H2004="","",CONCATENATE(Tabela2[[#This Row],[Rysunek .png - lokalizacja folderu]],H2004))</f>
        <v>G:\LocalUser\snws\Rendery_dwg_rys\rys\U-PSFUC_rys.png</v>
      </c>
      <c r="J2004" t="s">
        <v>2181</v>
      </c>
      <c r="L2004" t="str">
        <f>IF(K2004="","",CONCATENATE(Tabela2[[#This Row],[Zastosowania .jpg - lokalizacja folderu]],K2004))</f>
        <v/>
      </c>
      <c r="N2004" t="str">
        <f>IF(M2004="","",CONCATENATE(Tabela2[[#This Row],[Zastosowania .jpg - lokalizacja folderu]],M2004))</f>
        <v/>
      </c>
      <c r="P2004" t="str">
        <f>IF(O2004="","",CONCATENATE(Tabela2[[#This Row],[Zastosowania .jpg - lokalizacja folderu]],O2004))</f>
        <v/>
      </c>
      <c r="Q2004" t="s">
        <v>2555</v>
      </c>
      <c r="S2004" t="str">
        <f>IF(R2004="","",CONCATENATE(Tabela2[[#This Row],[Instrukcje .png - lokalizacja folderu]],R2004))</f>
        <v/>
      </c>
      <c r="T2004" t="s">
        <v>2556</v>
      </c>
      <c r="U2004" t="s">
        <v>2608</v>
      </c>
      <c r="V2004" t="str">
        <f>IF(U2004="","",CONCATENATE(Tabela2[[#This Row],[Modele .rfa - lokalizacja folderu]],U2004))</f>
        <v>G:\LocalUser\snws\Rendery_dwg_rys\Modele 3D\NICZUK U-PSFUC.rfa</v>
      </c>
      <c r="W2004" t="s">
        <v>2574</v>
      </c>
      <c r="X2004" t="s">
        <v>2745</v>
      </c>
      <c r="Y2004" t="str">
        <f>IF(X2004="","",CONCATENATE(Tabela2[[#This Row],[Modele .txt - lokalizacja folderu]],X2004))</f>
        <v>G:\LocalUser\snws\Rendery_dwg_rys\Modele 3D\NICZUK U-PSFUC.txt</v>
      </c>
      <c r="Z2004" t="s">
        <v>2574</v>
      </c>
      <c r="AB2004" t="str">
        <f>IFERROR(VLOOKUP(Tabela2[[#This Row],[Kod]],[1]Arkusz7!$A:$W,23,FALSE),"")</f>
        <v>U-PSFUC-150-1000</v>
      </c>
    </row>
    <row r="2005" spans="1:28" x14ac:dyDescent="0.25">
      <c r="A2005">
        <v>13076</v>
      </c>
      <c r="B2005" t="s">
        <v>684</v>
      </c>
      <c r="C2005" t="str">
        <f>IF(B2005="","",CONCATENATE(Tabela2[[#This Row],[Nazwa pliku - render - lokalizacja folderu]],B2005))</f>
        <v>G:\LocalUser\snws\Rendery_dwg_rys\web_ok\U-PSFUC_web_ok.png</v>
      </c>
      <c r="D2005" t="s">
        <v>2179</v>
      </c>
      <c r="E2005" t="s">
        <v>688</v>
      </c>
      <c r="F2005" t="str">
        <f>IF(E2005="","",CONCATENATE(Tabela2[[#This Row],[Nazwa pliku - .dwg - lokalizacja folderu]],E2005))</f>
        <v>G:\LocalUser\snws\Rendery_dwg_rys\dwg\U-PSFUC-150-500.DWG</v>
      </c>
      <c r="G2005" t="s">
        <v>2185</v>
      </c>
      <c r="H2005" t="s">
        <v>2249</v>
      </c>
      <c r="I2005" t="str">
        <f>IF(H2005="","",CONCATENATE(Tabela2[[#This Row],[Rysunek .png - lokalizacja folderu]],H2005))</f>
        <v>G:\LocalUser\snws\Rendery_dwg_rys\rys\U-PSFUC_rys.png</v>
      </c>
      <c r="J2005" t="s">
        <v>2181</v>
      </c>
      <c r="L2005" t="str">
        <f>IF(K2005="","",CONCATENATE(Tabela2[[#This Row],[Zastosowania .jpg - lokalizacja folderu]],K2005))</f>
        <v/>
      </c>
      <c r="N2005" t="str">
        <f>IF(M2005="","",CONCATENATE(Tabela2[[#This Row],[Zastosowania .jpg - lokalizacja folderu]],M2005))</f>
        <v/>
      </c>
      <c r="P2005" t="str">
        <f>IF(O2005="","",CONCATENATE(Tabela2[[#This Row],[Zastosowania .jpg - lokalizacja folderu]],O2005))</f>
        <v/>
      </c>
      <c r="Q2005" t="s">
        <v>2555</v>
      </c>
      <c r="S2005" t="str">
        <f>IF(R2005="","",CONCATENATE(Tabela2[[#This Row],[Instrukcje .png - lokalizacja folderu]],R2005))</f>
        <v/>
      </c>
      <c r="T2005" t="s">
        <v>2556</v>
      </c>
      <c r="U2005" t="s">
        <v>2608</v>
      </c>
      <c r="V2005" t="str">
        <f>IF(U2005="","",CONCATENATE(Tabela2[[#This Row],[Modele .rfa - lokalizacja folderu]],U2005))</f>
        <v>G:\LocalUser\snws\Rendery_dwg_rys\Modele 3D\NICZUK U-PSFUC.rfa</v>
      </c>
      <c r="W2005" t="s">
        <v>2574</v>
      </c>
      <c r="X2005" t="s">
        <v>2745</v>
      </c>
      <c r="Y2005" t="str">
        <f>IF(X2005="","",CONCATENATE(Tabela2[[#This Row],[Modele .txt - lokalizacja folderu]],X2005))</f>
        <v>G:\LocalUser\snws\Rendery_dwg_rys\Modele 3D\NICZUK U-PSFUC.txt</v>
      </c>
      <c r="Z2005" t="s">
        <v>2574</v>
      </c>
      <c r="AB2005" t="str">
        <f>IFERROR(VLOOKUP(Tabela2[[#This Row],[Kod]],[1]Arkusz7!$A:$W,23,FALSE),"")</f>
        <v>U-PSFUC-150-500</v>
      </c>
    </row>
    <row r="2006" spans="1:28" x14ac:dyDescent="0.25">
      <c r="A2006">
        <v>16583</v>
      </c>
      <c r="B2006" t="s">
        <v>684</v>
      </c>
      <c r="C2006" t="str">
        <f>IF(B2006="","",CONCATENATE(Tabela2[[#This Row],[Nazwa pliku - render - lokalizacja folderu]],B2006))</f>
        <v>G:\LocalUser\snws\Rendery_dwg_rys\web_ok\U-PSFUC_web_ok.png</v>
      </c>
      <c r="D2006" t="s">
        <v>2179</v>
      </c>
      <c r="E2006" t="s">
        <v>696</v>
      </c>
      <c r="F2006" t="str">
        <f>IF(E2006="","",CONCATENATE(Tabela2[[#This Row],[Nazwa pliku - .dwg - lokalizacja folderu]],E2006))</f>
        <v>G:\LocalUser\snws\Rendery_dwg_rys\dwg\U-PSFUC-160-1000.DWG</v>
      </c>
      <c r="G2006" t="s">
        <v>2185</v>
      </c>
      <c r="H2006" t="s">
        <v>2249</v>
      </c>
      <c r="I2006" t="str">
        <f>IF(H2006="","",CONCATENATE(Tabela2[[#This Row],[Rysunek .png - lokalizacja folderu]],H2006))</f>
        <v>G:\LocalUser\snws\Rendery_dwg_rys\rys\U-PSFUC_rys.png</v>
      </c>
      <c r="J2006" t="s">
        <v>2181</v>
      </c>
      <c r="L2006" t="str">
        <f>IF(K2006="","",CONCATENATE(Tabela2[[#This Row],[Zastosowania .jpg - lokalizacja folderu]],K2006))</f>
        <v/>
      </c>
      <c r="N2006" t="str">
        <f>IF(M2006="","",CONCATENATE(Tabela2[[#This Row],[Zastosowania .jpg - lokalizacja folderu]],M2006))</f>
        <v/>
      </c>
      <c r="P2006" t="str">
        <f>IF(O2006="","",CONCATENATE(Tabela2[[#This Row],[Zastosowania .jpg - lokalizacja folderu]],O2006))</f>
        <v/>
      </c>
      <c r="Q2006" t="s">
        <v>2555</v>
      </c>
      <c r="S2006" t="str">
        <f>IF(R2006="","",CONCATENATE(Tabela2[[#This Row],[Instrukcje .png - lokalizacja folderu]],R2006))</f>
        <v/>
      </c>
      <c r="T2006" t="s">
        <v>2556</v>
      </c>
      <c r="U2006" t="s">
        <v>2608</v>
      </c>
      <c r="V2006" t="str">
        <f>IF(U2006="","",CONCATENATE(Tabela2[[#This Row],[Modele .rfa - lokalizacja folderu]],U2006))</f>
        <v>G:\LocalUser\snws\Rendery_dwg_rys\Modele 3D\NICZUK U-PSFUC.rfa</v>
      </c>
      <c r="W2006" t="s">
        <v>2574</v>
      </c>
      <c r="X2006" t="s">
        <v>2745</v>
      </c>
      <c r="Y2006" t="str">
        <f>IF(X2006="","",CONCATENATE(Tabela2[[#This Row],[Modele .txt - lokalizacja folderu]],X2006))</f>
        <v>G:\LocalUser\snws\Rendery_dwg_rys\Modele 3D\NICZUK U-PSFUC.txt</v>
      </c>
      <c r="Z2006" t="s">
        <v>2574</v>
      </c>
      <c r="AB2006" t="str">
        <f>IFERROR(VLOOKUP(Tabela2[[#This Row],[Kod]],[1]Arkusz7!$A:$W,23,FALSE),"")</f>
        <v>U-PSFUC-160-1000</v>
      </c>
    </row>
    <row r="2007" spans="1:28" x14ac:dyDescent="0.25">
      <c r="A2007">
        <v>16582</v>
      </c>
      <c r="B2007" t="s">
        <v>684</v>
      </c>
      <c r="C2007" t="str">
        <f>IF(B2007="","",CONCATENATE(Tabela2[[#This Row],[Nazwa pliku - render - lokalizacja folderu]],B2007))</f>
        <v>G:\LocalUser\snws\Rendery_dwg_rys\web_ok\U-PSFUC_web_ok.png</v>
      </c>
      <c r="D2007" t="s">
        <v>2179</v>
      </c>
      <c r="E2007" t="s">
        <v>689</v>
      </c>
      <c r="F2007" t="str">
        <f>IF(E2007="","",CONCATENATE(Tabela2[[#This Row],[Nazwa pliku - .dwg - lokalizacja folderu]],E2007))</f>
        <v>G:\LocalUser\snws\Rendery_dwg_rys\dwg\U-PSFUC-160-500.DWG</v>
      </c>
      <c r="G2007" t="s">
        <v>2185</v>
      </c>
      <c r="H2007" t="s">
        <v>2249</v>
      </c>
      <c r="I2007" t="str">
        <f>IF(H2007="","",CONCATENATE(Tabela2[[#This Row],[Rysunek .png - lokalizacja folderu]],H2007))</f>
        <v>G:\LocalUser\snws\Rendery_dwg_rys\rys\U-PSFUC_rys.png</v>
      </c>
      <c r="J2007" t="s">
        <v>2181</v>
      </c>
      <c r="L2007" t="str">
        <f>IF(K2007="","",CONCATENATE(Tabela2[[#This Row],[Zastosowania .jpg - lokalizacja folderu]],K2007))</f>
        <v/>
      </c>
      <c r="N2007" t="str">
        <f>IF(M2007="","",CONCATENATE(Tabela2[[#This Row],[Zastosowania .jpg - lokalizacja folderu]],M2007))</f>
        <v/>
      </c>
      <c r="P2007" t="str">
        <f>IF(O2007="","",CONCATENATE(Tabela2[[#This Row],[Zastosowania .jpg - lokalizacja folderu]],O2007))</f>
        <v/>
      </c>
      <c r="Q2007" t="s">
        <v>2555</v>
      </c>
      <c r="S2007" t="str">
        <f>IF(R2007="","",CONCATENATE(Tabela2[[#This Row],[Instrukcje .png - lokalizacja folderu]],R2007))</f>
        <v/>
      </c>
      <c r="T2007" t="s">
        <v>2556</v>
      </c>
      <c r="U2007" t="s">
        <v>2608</v>
      </c>
      <c r="V2007" t="str">
        <f>IF(U2007="","",CONCATENATE(Tabela2[[#This Row],[Modele .rfa - lokalizacja folderu]],U2007))</f>
        <v>G:\LocalUser\snws\Rendery_dwg_rys\Modele 3D\NICZUK U-PSFUC.rfa</v>
      </c>
      <c r="W2007" t="s">
        <v>2574</v>
      </c>
      <c r="X2007" t="s">
        <v>2745</v>
      </c>
      <c r="Y2007" t="str">
        <f>IF(X2007="","",CONCATENATE(Tabela2[[#This Row],[Modele .txt - lokalizacja folderu]],X2007))</f>
        <v>G:\LocalUser\snws\Rendery_dwg_rys\Modele 3D\NICZUK U-PSFUC.txt</v>
      </c>
      <c r="Z2007" t="s">
        <v>2574</v>
      </c>
      <c r="AB2007" t="str">
        <f>IFERROR(VLOOKUP(Tabela2[[#This Row],[Kod]],[1]Arkusz7!$A:$W,23,FALSE),"")</f>
        <v>U-PSFUC-160-500</v>
      </c>
    </row>
    <row r="2008" spans="1:28" x14ac:dyDescent="0.25">
      <c r="A2008">
        <v>13084</v>
      </c>
      <c r="B2008" t="s">
        <v>684</v>
      </c>
      <c r="C2008" t="str">
        <f>IF(B2008="","",CONCATENATE(Tabela2[[#This Row],[Nazwa pliku - render - lokalizacja folderu]],B2008))</f>
        <v>G:\LocalUser\snws\Rendery_dwg_rys\web_ok\U-PSFUC_web_ok.png</v>
      </c>
      <c r="D2008" t="s">
        <v>2179</v>
      </c>
      <c r="E2008" t="s">
        <v>697</v>
      </c>
      <c r="F2008" t="str">
        <f>IF(E2008="","",CONCATENATE(Tabela2[[#This Row],[Nazwa pliku - .dwg - lokalizacja folderu]],E2008))</f>
        <v>G:\LocalUser\snws\Rendery_dwg_rys\dwg\U-PSFUC-200-1000.DWG</v>
      </c>
      <c r="G2008" t="s">
        <v>2185</v>
      </c>
      <c r="H2008" t="s">
        <v>2249</v>
      </c>
      <c r="I2008" t="str">
        <f>IF(H2008="","",CONCATENATE(Tabela2[[#This Row],[Rysunek .png - lokalizacja folderu]],H2008))</f>
        <v>G:\LocalUser\snws\Rendery_dwg_rys\rys\U-PSFUC_rys.png</v>
      </c>
      <c r="J2008" t="s">
        <v>2181</v>
      </c>
      <c r="L2008" t="str">
        <f>IF(K2008="","",CONCATENATE(Tabela2[[#This Row],[Zastosowania .jpg - lokalizacja folderu]],K2008))</f>
        <v/>
      </c>
      <c r="N2008" t="str">
        <f>IF(M2008="","",CONCATENATE(Tabela2[[#This Row],[Zastosowania .jpg - lokalizacja folderu]],M2008))</f>
        <v/>
      </c>
      <c r="P2008" t="str">
        <f>IF(O2008="","",CONCATENATE(Tabela2[[#This Row],[Zastosowania .jpg - lokalizacja folderu]],O2008))</f>
        <v/>
      </c>
      <c r="Q2008" t="s">
        <v>2555</v>
      </c>
      <c r="S2008" t="str">
        <f>IF(R2008="","",CONCATENATE(Tabela2[[#This Row],[Instrukcje .png - lokalizacja folderu]],R2008))</f>
        <v/>
      </c>
      <c r="T2008" t="s">
        <v>2556</v>
      </c>
      <c r="U2008" t="s">
        <v>2608</v>
      </c>
      <c r="V2008" t="str">
        <f>IF(U2008="","",CONCATENATE(Tabela2[[#This Row],[Modele .rfa - lokalizacja folderu]],U2008))</f>
        <v>G:\LocalUser\snws\Rendery_dwg_rys\Modele 3D\NICZUK U-PSFUC.rfa</v>
      </c>
      <c r="W2008" t="s">
        <v>2574</v>
      </c>
      <c r="X2008" t="s">
        <v>2745</v>
      </c>
      <c r="Y2008" t="str">
        <f>IF(X2008="","",CONCATENATE(Tabela2[[#This Row],[Modele .txt - lokalizacja folderu]],X2008))</f>
        <v>G:\LocalUser\snws\Rendery_dwg_rys\Modele 3D\NICZUK U-PSFUC.txt</v>
      </c>
      <c r="Z2008" t="s">
        <v>2574</v>
      </c>
      <c r="AB2008" t="str">
        <f>IFERROR(VLOOKUP(Tabela2[[#This Row],[Kod]],[1]Arkusz7!$A:$W,23,FALSE),"")</f>
        <v>U-PSFUC-200-1000</v>
      </c>
    </row>
    <row r="2009" spans="1:28" x14ac:dyDescent="0.25">
      <c r="A2009">
        <v>13077</v>
      </c>
      <c r="B2009" t="s">
        <v>684</v>
      </c>
      <c r="C2009" t="str">
        <f>IF(B2009="","",CONCATENATE(Tabela2[[#This Row],[Nazwa pliku - render - lokalizacja folderu]],B2009))</f>
        <v>G:\LocalUser\snws\Rendery_dwg_rys\web_ok\U-PSFUC_web_ok.png</v>
      </c>
      <c r="D2009" t="s">
        <v>2179</v>
      </c>
      <c r="E2009" t="s">
        <v>690</v>
      </c>
      <c r="F2009" t="str">
        <f>IF(E2009="","",CONCATENATE(Tabela2[[#This Row],[Nazwa pliku - .dwg - lokalizacja folderu]],E2009))</f>
        <v>G:\LocalUser\snws\Rendery_dwg_rys\dwg\U-PSFUC-200-500.DWG</v>
      </c>
      <c r="G2009" t="s">
        <v>2185</v>
      </c>
      <c r="H2009" t="s">
        <v>2249</v>
      </c>
      <c r="I2009" t="str">
        <f>IF(H2009="","",CONCATENATE(Tabela2[[#This Row],[Rysunek .png - lokalizacja folderu]],H2009))</f>
        <v>G:\LocalUser\snws\Rendery_dwg_rys\rys\U-PSFUC_rys.png</v>
      </c>
      <c r="J2009" t="s">
        <v>2181</v>
      </c>
      <c r="L2009" t="str">
        <f>IF(K2009="","",CONCATENATE(Tabela2[[#This Row],[Zastosowania .jpg - lokalizacja folderu]],K2009))</f>
        <v/>
      </c>
      <c r="N2009" t="str">
        <f>IF(M2009="","",CONCATENATE(Tabela2[[#This Row],[Zastosowania .jpg - lokalizacja folderu]],M2009))</f>
        <v/>
      </c>
      <c r="P2009" t="str">
        <f>IF(O2009="","",CONCATENATE(Tabela2[[#This Row],[Zastosowania .jpg - lokalizacja folderu]],O2009))</f>
        <v/>
      </c>
      <c r="Q2009" t="s">
        <v>2555</v>
      </c>
      <c r="S2009" t="str">
        <f>IF(R2009="","",CONCATENATE(Tabela2[[#This Row],[Instrukcje .png - lokalizacja folderu]],R2009))</f>
        <v/>
      </c>
      <c r="T2009" t="s">
        <v>2556</v>
      </c>
      <c r="U2009" t="s">
        <v>2608</v>
      </c>
      <c r="V2009" t="str">
        <f>IF(U2009="","",CONCATENATE(Tabela2[[#This Row],[Modele .rfa - lokalizacja folderu]],U2009))</f>
        <v>G:\LocalUser\snws\Rendery_dwg_rys\Modele 3D\NICZUK U-PSFUC.rfa</v>
      </c>
      <c r="W2009" t="s">
        <v>2574</v>
      </c>
      <c r="X2009" t="s">
        <v>2745</v>
      </c>
      <c r="Y2009" t="str">
        <f>IF(X2009="","",CONCATENATE(Tabela2[[#This Row],[Modele .txt - lokalizacja folderu]],X2009))</f>
        <v>G:\LocalUser\snws\Rendery_dwg_rys\Modele 3D\NICZUK U-PSFUC.txt</v>
      </c>
      <c r="Z2009" t="s">
        <v>2574</v>
      </c>
      <c r="AB2009" t="str">
        <f>IFERROR(VLOOKUP(Tabela2[[#This Row],[Kod]],[1]Arkusz7!$A:$W,23,FALSE),"")</f>
        <v>U-PSFUC-200-500</v>
      </c>
    </row>
    <row r="2010" spans="1:28" x14ac:dyDescent="0.25">
      <c r="A2010">
        <v>13085</v>
      </c>
      <c r="B2010" t="s">
        <v>684</v>
      </c>
      <c r="C2010" t="str">
        <f>IF(B2010="","",CONCATENATE(Tabela2[[#This Row],[Nazwa pliku - render - lokalizacja folderu]],B2010))</f>
        <v>G:\LocalUser\snws\Rendery_dwg_rys\web_ok\U-PSFUC_web_ok.png</v>
      </c>
      <c r="D2010" t="s">
        <v>2179</v>
      </c>
      <c r="E2010" t="s">
        <v>698</v>
      </c>
      <c r="F2010" t="str">
        <f>IF(E2010="","",CONCATENATE(Tabela2[[#This Row],[Nazwa pliku - .dwg - lokalizacja folderu]],E2010))</f>
        <v>G:\LocalUser\snws\Rendery_dwg_rys\dwg\U-PSFUC-250-1000.DWG</v>
      </c>
      <c r="G2010" t="s">
        <v>2185</v>
      </c>
      <c r="H2010" t="s">
        <v>2249</v>
      </c>
      <c r="I2010" t="str">
        <f>IF(H2010="","",CONCATENATE(Tabela2[[#This Row],[Rysunek .png - lokalizacja folderu]],H2010))</f>
        <v>G:\LocalUser\snws\Rendery_dwg_rys\rys\U-PSFUC_rys.png</v>
      </c>
      <c r="J2010" t="s">
        <v>2181</v>
      </c>
      <c r="L2010" t="str">
        <f>IF(K2010="","",CONCATENATE(Tabela2[[#This Row],[Zastosowania .jpg - lokalizacja folderu]],K2010))</f>
        <v/>
      </c>
      <c r="N2010" t="str">
        <f>IF(M2010="","",CONCATENATE(Tabela2[[#This Row],[Zastosowania .jpg - lokalizacja folderu]],M2010))</f>
        <v/>
      </c>
      <c r="P2010" t="str">
        <f>IF(O2010="","",CONCATENATE(Tabela2[[#This Row],[Zastosowania .jpg - lokalizacja folderu]],O2010))</f>
        <v/>
      </c>
      <c r="Q2010" t="s">
        <v>2555</v>
      </c>
      <c r="S2010" t="str">
        <f>IF(R2010="","",CONCATENATE(Tabela2[[#This Row],[Instrukcje .png - lokalizacja folderu]],R2010))</f>
        <v/>
      </c>
      <c r="T2010" t="s">
        <v>2556</v>
      </c>
      <c r="U2010" t="s">
        <v>2608</v>
      </c>
      <c r="V2010" t="str">
        <f>IF(U2010="","",CONCATENATE(Tabela2[[#This Row],[Modele .rfa - lokalizacja folderu]],U2010))</f>
        <v>G:\LocalUser\snws\Rendery_dwg_rys\Modele 3D\NICZUK U-PSFUC.rfa</v>
      </c>
      <c r="W2010" t="s">
        <v>2574</v>
      </c>
      <c r="X2010" t="s">
        <v>2745</v>
      </c>
      <c r="Y2010" t="str">
        <f>IF(X2010="","",CONCATENATE(Tabela2[[#This Row],[Modele .txt - lokalizacja folderu]],X2010))</f>
        <v>G:\LocalUser\snws\Rendery_dwg_rys\Modele 3D\NICZUK U-PSFUC.txt</v>
      </c>
      <c r="Z2010" t="s">
        <v>2574</v>
      </c>
      <c r="AB2010" t="str">
        <f>IFERROR(VLOOKUP(Tabela2[[#This Row],[Kod]],[1]Arkusz7!$A:$W,23,FALSE),"")</f>
        <v>U-PSFUC-250-1000</v>
      </c>
    </row>
    <row r="2011" spans="1:28" x14ac:dyDescent="0.25">
      <c r="A2011">
        <v>13078</v>
      </c>
      <c r="B2011" t="s">
        <v>684</v>
      </c>
      <c r="C2011" t="str">
        <f>IF(B2011="","",CONCATENATE(Tabela2[[#This Row],[Nazwa pliku - render - lokalizacja folderu]],B2011))</f>
        <v>G:\LocalUser\snws\Rendery_dwg_rys\web_ok\U-PSFUC_web_ok.png</v>
      </c>
      <c r="D2011" t="s">
        <v>2179</v>
      </c>
      <c r="E2011" t="s">
        <v>691</v>
      </c>
      <c r="F2011" t="str">
        <f>IF(E2011="","",CONCATENATE(Tabela2[[#This Row],[Nazwa pliku - .dwg - lokalizacja folderu]],E2011))</f>
        <v>G:\LocalUser\snws\Rendery_dwg_rys\dwg\U-PSFUC-250-500.DWG</v>
      </c>
      <c r="G2011" t="s">
        <v>2185</v>
      </c>
      <c r="H2011" t="s">
        <v>2249</v>
      </c>
      <c r="I2011" t="str">
        <f>IF(H2011="","",CONCATENATE(Tabela2[[#This Row],[Rysunek .png - lokalizacja folderu]],H2011))</f>
        <v>G:\LocalUser\snws\Rendery_dwg_rys\rys\U-PSFUC_rys.png</v>
      </c>
      <c r="J2011" t="s">
        <v>2181</v>
      </c>
      <c r="L2011" t="str">
        <f>IF(K2011="","",CONCATENATE(Tabela2[[#This Row],[Zastosowania .jpg - lokalizacja folderu]],K2011))</f>
        <v/>
      </c>
      <c r="N2011" t="str">
        <f>IF(M2011="","",CONCATENATE(Tabela2[[#This Row],[Zastosowania .jpg - lokalizacja folderu]],M2011))</f>
        <v/>
      </c>
      <c r="P2011" t="str">
        <f>IF(O2011="","",CONCATENATE(Tabela2[[#This Row],[Zastosowania .jpg - lokalizacja folderu]],O2011))</f>
        <v/>
      </c>
      <c r="Q2011" t="s">
        <v>2555</v>
      </c>
      <c r="S2011" t="str">
        <f>IF(R2011="","",CONCATENATE(Tabela2[[#This Row],[Instrukcje .png - lokalizacja folderu]],R2011))</f>
        <v/>
      </c>
      <c r="T2011" t="s">
        <v>2556</v>
      </c>
      <c r="U2011" t="s">
        <v>2608</v>
      </c>
      <c r="V2011" t="str">
        <f>IF(U2011="","",CONCATENATE(Tabela2[[#This Row],[Modele .rfa - lokalizacja folderu]],U2011))</f>
        <v>G:\LocalUser\snws\Rendery_dwg_rys\Modele 3D\NICZUK U-PSFUC.rfa</v>
      </c>
      <c r="W2011" t="s">
        <v>2574</v>
      </c>
      <c r="X2011" t="s">
        <v>2745</v>
      </c>
      <c r="Y2011" t="str">
        <f>IF(X2011="","",CONCATENATE(Tabela2[[#This Row],[Modele .txt - lokalizacja folderu]],X2011))</f>
        <v>G:\LocalUser\snws\Rendery_dwg_rys\Modele 3D\NICZUK U-PSFUC.txt</v>
      </c>
      <c r="Z2011" t="s">
        <v>2574</v>
      </c>
      <c r="AB2011" t="str">
        <f>IFERROR(VLOOKUP(Tabela2[[#This Row],[Kod]],[1]Arkusz7!$A:$W,23,FALSE),"")</f>
        <v>U-PSFUC-250-500</v>
      </c>
    </row>
    <row r="2012" spans="1:28" x14ac:dyDescent="0.25">
      <c r="A2012">
        <v>565</v>
      </c>
      <c r="B2012" t="s">
        <v>374</v>
      </c>
      <c r="C2012" t="str">
        <f>IF(B2012="","",CONCATENATE(Tabela2[[#This Row],[Nazwa pliku - render - lokalizacja folderu]],B2012))</f>
        <v>G:\LocalUser\snws\Rendery_dwg_rys\web_ok\UPZ_web_ok.png</v>
      </c>
      <c r="D2012" t="s">
        <v>2179</v>
      </c>
      <c r="E2012" t="s">
        <v>379</v>
      </c>
      <c r="F2012" t="str">
        <f>IF(E2012="","",CONCATENATE(Tabela2[[#This Row],[Nazwa pliku - .dwg - lokalizacja folderu]],E2012))</f>
        <v>G:\LocalUser\snws\Rendery_dwg_rys\dwg\UPZ-1.DWG</v>
      </c>
      <c r="G2012" t="s">
        <v>2185</v>
      </c>
      <c r="H2012" t="s">
        <v>2226</v>
      </c>
      <c r="I2012" t="str">
        <f>IF(H2012="","",CONCATENATE(Tabela2[[#This Row],[Rysunek .png - lokalizacja folderu]],H2012))</f>
        <v>G:\LocalUser\snws\Rendery_dwg_rys\rys\UPZ_rys.png</v>
      </c>
      <c r="J2012" t="s">
        <v>2181</v>
      </c>
      <c r="K2012" t="s">
        <v>2882</v>
      </c>
      <c r="L2012" t="str">
        <f>IF(K2012="","",CONCATENATE(Tabela2[[#This Row],[Zastosowania .jpg - lokalizacja folderu]],K2012))</f>
        <v>G:\LocalUser\snws\Rendery_dwg_rys\Zastosowania\obejmy-bez-okladziny_z_rys.png</v>
      </c>
      <c r="N2012" t="str">
        <f>IF(M2012="","",CONCATENATE(Tabela2[[#This Row],[Zastosowania .jpg - lokalizacja folderu]],M2012))</f>
        <v/>
      </c>
      <c r="P2012" t="str">
        <f>IF(O2012="","",CONCATENATE(Tabela2[[#This Row],[Zastosowania .jpg - lokalizacja folderu]],O2012))</f>
        <v/>
      </c>
      <c r="Q2012" t="s">
        <v>2555</v>
      </c>
      <c r="R2012" t="s">
        <v>2872</v>
      </c>
      <c r="S2012" t="str">
        <f>IF(R2012="","",CONCATENATE(Tabela2[[#This Row],[Instrukcje .png - lokalizacja folderu]],R2012))</f>
        <v>G:\LocalUser\snws\Rendery_dwg_rys\Instrukcje\obejmy-bez-okladziny_i_rys.png</v>
      </c>
      <c r="T2012" t="s">
        <v>2556</v>
      </c>
      <c r="U2012" t="s">
        <v>2575</v>
      </c>
      <c r="V2012" t="str">
        <f>IF(U2012="","",CONCATENATE(Tabela2[[#This Row],[Modele .rfa - lokalizacja folderu]],U2012))</f>
        <v>G:\LocalUser\snws\Rendery_dwg_rys\Modele 3D\NICZUK Pipe clamp EXPERT.rfa</v>
      </c>
      <c r="W2012" t="s">
        <v>2574</v>
      </c>
      <c r="X2012" t="s">
        <v>2717</v>
      </c>
      <c r="Y2012" t="str">
        <f>IF(X2012="","",CONCATENATE(Tabela2[[#This Row],[Modele .txt - lokalizacja folderu]],X2012))</f>
        <v>G:\LocalUser\snws\Rendery_dwg_rys\Modele 3D\NICZUK Pipe clamp EXPERT.txt</v>
      </c>
      <c r="Z2012" t="s">
        <v>2574</v>
      </c>
      <c r="AB2012" t="str">
        <f>IFERROR(VLOOKUP(Tabela2[[#This Row],[Kod]],[1]Arkusz7!$A:$W,23,FALSE),"")</f>
        <v>UPZ-1 BK</v>
      </c>
    </row>
    <row r="2013" spans="1:28" x14ac:dyDescent="0.25">
      <c r="A2013">
        <v>408</v>
      </c>
      <c r="B2013" t="s">
        <v>374</v>
      </c>
      <c r="C2013" t="str">
        <f>IF(B2013="","",CONCATENATE(Tabela2[[#This Row],[Nazwa pliku - render - lokalizacja folderu]],B2013))</f>
        <v>G:\LocalUser\snws\Rendery_dwg_rys\web_ok\UPZ_web_ok.png</v>
      </c>
      <c r="D2013" t="s">
        <v>2179</v>
      </c>
      <c r="E2013" t="s">
        <v>379</v>
      </c>
      <c r="F2013" t="str">
        <f>IF(E2013="","",CONCATENATE(Tabela2[[#This Row],[Nazwa pliku - .dwg - lokalizacja folderu]],E2013))</f>
        <v>G:\LocalUser\snws\Rendery_dwg_rys\dwg\UPZ-1.DWG</v>
      </c>
      <c r="G2013" t="s">
        <v>2185</v>
      </c>
      <c r="H2013" t="s">
        <v>2226</v>
      </c>
      <c r="I2013" t="str">
        <f>IF(H2013="","",CONCATENATE(Tabela2[[#This Row],[Rysunek .png - lokalizacja folderu]],H2013))</f>
        <v>G:\LocalUser\snws\Rendery_dwg_rys\rys\UPZ_rys.png</v>
      </c>
      <c r="J2013" t="s">
        <v>2181</v>
      </c>
      <c r="K2013" t="s">
        <v>2882</v>
      </c>
      <c r="L2013" t="str">
        <f>IF(K2013="","",CONCATENATE(Tabela2[[#This Row],[Zastosowania .jpg - lokalizacja folderu]],K2013))</f>
        <v>G:\LocalUser\snws\Rendery_dwg_rys\Zastosowania\obejmy-bez-okladziny_z_rys.png</v>
      </c>
      <c r="N2013" t="str">
        <f>IF(M2013="","",CONCATENATE(Tabela2[[#This Row],[Zastosowania .jpg - lokalizacja folderu]],M2013))</f>
        <v/>
      </c>
      <c r="P2013" t="str">
        <f>IF(O2013="","",CONCATENATE(Tabela2[[#This Row],[Zastosowania .jpg - lokalizacja folderu]],O2013))</f>
        <v/>
      </c>
      <c r="Q2013" t="s">
        <v>2555</v>
      </c>
      <c r="R2013" t="s">
        <v>2872</v>
      </c>
      <c r="S2013" t="str">
        <f>IF(R2013="","",CONCATENATE(Tabela2[[#This Row],[Instrukcje .png - lokalizacja folderu]],R2013))</f>
        <v>G:\LocalUser\snws\Rendery_dwg_rys\Instrukcje\obejmy-bez-okladziny_i_rys.png</v>
      </c>
      <c r="T2013" t="s">
        <v>2556</v>
      </c>
      <c r="U2013" t="s">
        <v>2575</v>
      </c>
      <c r="V2013" t="str">
        <f>IF(U2013="","",CONCATENATE(Tabela2[[#This Row],[Modele .rfa - lokalizacja folderu]],U2013))</f>
        <v>G:\LocalUser\snws\Rendery_dwg_rys\Modele 3D\NICZUK Pipe clamp EXPERT.rfa</v>
      </c>
      <c r="W2013" t="s">
        <v>2574</v>
      </c>
      <c r="X2013" t="s">
        <v>2717</v>
      </c>
      <c r="Y2013" t="str">
        <f>IF(X2013="","",CONCATENATE(Tabela2[[#This Row],[Modele .txt - lokalizacja folderu]],X2013))</f>
        <v>G:\LocalUser\snws\Rendery_dwg_rys\Modele 3D\NICZUK Pipe clamp EXPERT.txt</v>
      </c>
      <c r="Z2013" t="s">
        <v>2574</v>
      </c>
      <c r="AB2013" t="str">
        <f>IFERROR(VLOOKUP(Tabela2[[#This Row],[Kod]],[1]Arkusz7!$A:$W,23,FALSE),"")</f>
        <v>UPZ-1 KPL</v>
      </c>
    </row>
    <row r="2014" spans="1:28" x14ac:dyDescent="0.25">
      <c r="A2014">
        <v>7849</v>
      </c>
      <c r="B2014" t="s">
        <v>374</v>
      </c>
      <c r="C2014" t="str">
        <f>IF(B2014="","",CONCATENATE(Tabela2[[#This Row],[Nazwa pliku - render - lokalizacja folderu]],B2014))</f>
        <v>G:\LocalUser\snws\Rendery_dwg_rys\web_ok\UPZ_web_ok.png</v>
      </c>
      <c r="D2014" t="s">
        <v>2179</v>
      </c>
      <c r="E2014" t="s">
        <v>379</v>
      </c>
      <c r="F2014" t="str">
        <f>IF(E2014="","",CONCATENATE(Tabela2[[#This Row],[Nazwa pliku - .dwg - lokalizacja folderu]],E2014))</f>
        <v>G:\LocalUser\snws\Rendery_dwg_rys\dwg\UPZ-1.DWG</v>
      </c>
      <c r="G2014" t="s">
        <v>2185</v>
      </c>
      <c r="H2014" t="s">
        <v>2226</v>
      </c>
      <c r="I2014" t="str">
        <f>IF(H2014="","",CONCATENATE(Tabela2[[#This Row],[Rysunek .png - lokalizacja folderu]],H2014))</f>
        <v>G:\LocalUser\snws\Rendery_dwg_rys\rys\UPZ_rys.png</v>
      </c>
      <c r="J2014" t="s">
        <v>2181</v>
      </c>
      <c r="K2014" t="s">
        <v>2882</v>
      </c>
      <c r="L2014" t="str">
        <f>IF(K2014="","",CONCATENATE(Tabela2[[#This Row],[Zastosowania .jpg - lokalizacja folderu]],K2014))</f>
        <v>G:\LocalUser\snws\Rendery_dwg_rys\Zastosowania\obejmy-bez-okladziny_z_rys.png</v>
      </c>
      <c r="N2014" t="str">
        <f>IF(M2014="","",CONCATENATE(Tabela2[[#This Row],[Zastosowania .jpg - lokalizacja folderu]],M2014))</f>
        <v/>
      </c>
      <c r="P2014" t="str">
        <f>IF(O2014="","",CONCATENATE(Tabela2[[#This Row],[Zastosowania .jpg - lokalizacja folderu]],O2014))</f>
        <v/>
      </c>
      <c r="Q2014" t="s">
        <v>2555</v>
      </c>
      <c r="R2014" t="s">
        <v>2872</v>
      </c>
      <c r="S2014" t="str">
        <f>IF(R2014="","",CONCATENATE(Tabela2[[#This Row],[Instrukcje .png - lokalizacja folderu]],R2014))</f>
        <v>G:\LocalUser\snws\Rendery_dwg_rys\Instrukcje\obejmy-bez-okladziny_i_rys.png</v>
      </c>
      <c r="T2014" t="s">
        <v>2556</v>
      </c>
      <c r="U2014" t="s">
        <v>2575</v>
      </c>
      <c r="V2014" t="str">
        <f>IF(U2014="","",CONCATENATE(Tabela2[[#This Row],[Modele .rfa - lokalizacja folderu]],U2014))</f>
        <v>G:\LocalUser\snws\Rendery_dwg_rys\Modele 3D\NICZUK Pipe clamp EXPERT.rfa</v>
      </c>
      <c r="W2014" t="s">
        <v>2574</v>
      </c>
      <c r="X2014" t="s">
        <v>2717</v>
      </c>
      <c r="Y2014" t="str">
        <f>IF(X2014="","",CONCATENATE(Tabela2[[#This Row],[Modele .txt - lokalizacja folderu]],X2014))</f>
        <v>G:\LocalUser\snws\Rendery_dwg_rys\Modele 3D\NICZUK Pipe clamp EXPERT.txt</v>
      </c>
      <c r="Z2014" t="s">
        <v>2574</v>
      </c>
      <c r="AB2014" t="str">
        <f>IFERROR(VLOOKUP(Tabela2[[#This Row],[Kod]],[1]Arkusz7!$A:$W,23,FALSE),"")</f>
        <v>UPZ-1 SKR</v>
      </c>
    </row>
    <row r="2015" spans="1:28" x14ac:dyDescent="0.25">
      <c r="A2015">
        <v>566</v>
      </c>
      <c r="B2015" t="s">
        <v>374</v>
      </c>
      <c r="C2015" t="str">
        <f>IF(B2015="","",CONCATENATE(Tabela2[[#This Row],[Nazwa pliku - render - lokalizacja folderu]],B2015))</f>
        <v>G:\LocalUser\snws\Rendery_dwg_rys\web_ok\UPZ_web_ok.png</v>
      </c>
      <c r="D2015" t="s">
        <v>2179</v>
      </c>
      <c r="E2015" t="s">
        <v>377</v>
      </c>
      <c r="F2015" t="str">
        <f>IF(E2015="","",CONCATENATE(Tabela2[[#This Row],[Nazwa pliku - .dwg - lokalizacja folderu]],E2015))</f>
        <v>G:\LocalUser\snws\Rendery_dwg_rys\dwg\UPZ-1_2.DWG</v>
      </c>
      <c r="G2015" t="s">
        <v>2185</v>
      </c>
      <c r="H2015" t="s">
        <v>2226</v>
      </c>
      <c r="I2015" t="str">
        <f>IF(H2015="","",CONCATENATE(Tabela2[[#This Row],[Rysunek .png - lokalizacja folderu]],H2015))</f>
        <v>G:\LocalUser\snws\Rendery_dwg_rys\rys\UPZ_rys.png</v>
      </c>
      <c r="J2015" t="s">
        <v>2181</v>
      </c>
      <c r="K2015" t="s">
        <v>2882</v>
      </c>
      <c r="L2015" t="str">
        <f>IF(K2015="","",CONCATENATE(Tabela2[[#This Row],[Zastosowania .jpg - lokalizacja folderu]],K2015))</f>
        <v>G:\LocalUser\snws\Rendery_dwg_rys\Zastosowania\obejmy-bez-okladziny_z_rys.png</v>
      </c>
      <c r="N2015" t="str">
        <f>IF(M2015="","",CONCATENATE(Tabela2[[#This Row],[Zastosowania .jpg - lokalizacja folderu]],M2015))</f>
        <v/>
      </c>
      <c r="P2015" t="str">
        <f>IF(O2015="","",CONCATENATE(Tabela2[[#This Row],[Zastosowania .jpg - lokalizacja folderu]],O2015))</f>
        <v/>
      </c>
      <c r="Q2015" t="s">
        <v>2555</v>
      </c>
      <c r="R2015" t="s">
        <v>2872</v>
      </c>
      <c r="S2015" t="str">
        <f>IF(R2015="","",CONCATENATE(Tabela2[[#This Row],[Instrukcje .png - lokalizacja folderu]],R2015))</f>
        <v>G:\LocalUser\snws\Rendery_dwg_rys\Instrukcje\obejmy-bez-okladziny_i_rys.png</v>
      </c>
      <c r="T2015" t="s">
        <v>2556</v>
      </c>
      <c r="U2015" t="s">
        <v>2575</v>
      </c>
      <c r="V2015" t="str">
        <f>IF(U2015="","",CONCATENATE(Tabela2[[#This Row],[Modele .rfa - lokalizacja folderu]],U2015))</f>
        <v>G:\LocalUser\snws\Rendery_dwg_rys\Modele 3D\NICZUK Pipe clamp EXPERT.rfa</v>
      </c>
      <c r="W2015" t="s">
        <v>2574</v>
      </c>
      <c r="X2015" t="s">
        <v>2717</v>
      </c>
      <c r="Y2015" t="str">
        <f>IF(X2015="","",CONCATENATE(Tabela2[[#This Row],[Modele .txt - lokalizacja folderu]],X2015))</f>
        <v>G:\LocalUser\snws\Rendery_dwg_rys\Modele 3D\NICZUK Pipe clamp EXPERT.txt</v>
      </c>
      <c r="Z2015" t="s">
        <v>2574</v>
      </c>
      <c r="AB2015" t="str">
        <f>IFERROR(VLOOKUP(Tabela2[[#This Row],[Kod]],[1]Arkusz7!$A:$W,23,FALSE),"")</f>
        <v>UPZ-1/2 BK</v>
      </c>
    </row>
    <row r="2016" spans="1:28" x14ac:dyDescent="0.25">
      <c r="A2016">
        <v>409</v>
      </c>
      <c r="B2016" t="s">
        <v>374</v>
      </c>
      <c r="C2016" t="str">
        <f>IF(B2016="","",CONCATENATE(Tabela2[[#This Row],[Nazwa pliku - render - lokalizacja folderu]],B2016))</f>
        <v>G:\LocalUser\snws\Rendery_dwg_rys\web_ok\UPZ_web_ok.png</v>
      </c>
      <c r="D2016" t="s">
        <v>2179</v>
      </c>
      <c r="E2016" t="s">
        <v>377</v>
      </c>
      <c r="F2016" t="str">
        <f>IF(E2016="","",CONCATENATE(Tabela2[[#This Row],[Nazwa pliku - .dwg - lokalizacja folderu]],E2016))</f>
        <v>G:\LocalUser\snws\Rendery_dwg_rys\dwg\UPZ-1_2.DWG</v>
      </c>
      <c r="G2016" t="s">
        <v>2185</v>
      </c>
      <c r="H2016" t="s">
        <v>2226</v>
      </c>
      <c r="I2016" t="str">
        <f>IF(H2016="","",CONCATENATE(Tabela2[[#This Row],[Rysunek .png - lokalizacja folderu]],H2016))</f>
        <v>G:\LocalUser\snws\Rendery_dwg_rys\rys\UPZ_rys.png</v>
      </c>
      <c r="J2016" t="s">
        <v>2181</v>
      </c>
      <c r="K2016" t="s">
        <v>2882</v>
      </c>
      <c r="L2016" t="str">
        <f>IF(K2016="","",CONCATENATE(Tabela2[[#This Row],[Zastosowania .jpg - lokalizacja folderu]],K2016))</f>
        <v>G:\LocalUser\snws\Rendery_dwg_rys\Zastosowania\obejmy-bez-okladziny_z_rys.png</v>
      </c>
      <c r="N2016" t="str">
        <f>IF(M2016="","",CONCATENATE(Tabela2[[#This Row],[Zastosowania .jpg - lokalizacja folderu]],M2016))</f>
        <v/>
      </c>
      <c r="P2016" t="str">
        <f>IF(O2016="","",CONCATENATE(Tabela2[[#This Row],[Zastosowania .jpg - lokalizacja folderu]],O2016))</f>
        <v/>
      </c>
      <c r="Q2016" t="s">
        <v>2555</v>
      </c>
      <c r="R2016" t="s">
        <v>2872</v>
      </c>
      <c r="S2016" t="str">
        <f>IF(R2016="","",CONCATENATE(Tabela2[[#This Row],[Instrukcje .png - lokalizacja folderu]],R2016))</f>
        <v>G:\LocalUser\snws\Rendery_dwg_rys\Instrukcje\obejmy-bez-okladziny_i_rys.png</v>
      </c>
      <c r="T2016" t="s">
        <v>2556</v>
      </c>
      <c r="U2016" t="s">
        <v>2575</v>
      </c>
      <c r="V2016" t="str">
        <f>IF(U2016="","",CONCATENATE(Tabela2[[#This Row],[Modele .rfa - lokalizacja folderu]],U2016))</f>
        <v>G:\LocalUser\snws\Rendery_dwg_rys\Modele 3D\NICZUK Pipe clamp EXPERT.rfa</v>
      </c>
      <c r="W2016" t="s">
        <v>2574</v>
      </c>
      <c r="X2016" t="s">
        <v>2717</v>
      </c>
      <c r="Y2016" t="str">
        <f>IF(X2016="","",CONCATENATE(Tabela2[[#This Row],[Modele .txt - lokalizacja folderu]],X2016))</f>
        <v>G:\LocalUser\snws\Rendery_dwg_rys\Modele 3D\NICZUK Pipe clamp EXPERT.txt</v>
      </c>
      <c r="Z2016" t="s">
        <v>2574</v>
      </c>
      <c r="AB2016" t="str">
        <f>IFERROR(VLOOKUP(Tabela2[[#This Row],[Kod]],[1]Arkusz7!$A:$W,23,FALSE),"")</f>
        <v>UPZ-1/2 KPL</v>
      </c>
    </row>
    <row r="2017" spans="1:28" x14ac:dyDescent="0.25">
      <c r="A2017">
        <v>7850</v>
      </c>
      <c r="B2017" t="s">
        <v>374</v>
      </c>
      <c r="C2017" t="str">
        <f>IF(B2017="","",CONCATENATE(Tabela2[[#This Row],[Nazwa pliku - render - lokalizacja folderu]],B2017))</f>
        <v>G:\LocalUser\snws\Rendery_dwg_rys\web_ok\UPZ_web_ok.png</v>
      </c>
      <c r="D2017" t="s">
        <v>2179</v>
      </c>
      <c r="E2017" t="s">
        <v>377</v>
      </c>
      <c r="F2017" t="str">
        <f>IF(E2017="","",CONCATENATE(Tabela2[[#This Row],[Nazwa pliku - .dwg - lokalizacja folderu]],E2017))</f>
        <v>G:\LocalUser\snws\Rendery_dwg_rys\dwg\UPZ-1_2.DWG</v>
      </c>
      <c r="G2017" t="s">
        <v>2185</v>
      </c>
      <c r="H2017" t="s">
        <v>2226</v>
      </c>
      <c r="I2017" t="str">
        <f>IF(H2017="","",CONCATENATE(Tabela2[[#This Row],[Rysunek .png - lokalizacja folderu]],H2017))</f>
        <v>G:\LocalUser\snws\Rendery_dwg_rys\rys\UPZ_rys.png</v>
      </c>
      <c r="J2017" t="s">
        <v>2181</v>
      </c>
      <c r="K2017" t="s">
        <v>2882</v>
      </c>
      <c r="L2017" t="str">
        <f>IF(K2017="","",CONCATENATE(Tabela2[[#This Row],[Zastosowania .jpg - lokalizacja folderu]],K2017))</f>
        <v>G:\LocalUser\snws\Rendery_dwg_rys\Zastosowania\obejmy-bez-okladziny_z_rys.png</v>
      </c>
      <c r="N2017" t="str">
        <f>IF(M2017="","",CONCATENATE(Tabela2[[#This Row],[Zastosowania .jpg - lokalizacja folderu]],M2017))</f>
        <v/>
      </c>
      <c r="P2017" t="str">
        <f>IF(O2017="","",CONCATENATE(Tabela2[[#This Row],[Zastosowania .jpg - lokalizacja folderu]],O2017))</f>
        <v/>
      </c>
      <c r="Q2017" t="s">
        <v>2555</v>
      </c>
      <c r="R2017" t="s">
        <v>2872</v>
      </c>
      <c r="S2017" t="str">
        <f>IF(R2017="","",CONCATENATE(Tabela2[[#This Row],[Instrukcje .png - lokalizacja folderu]],R2017))</f>
        <v>G:\LocalUser\snws\Rendery_dwg_rys\Instrukcje\obejmy-bez-okladziny_i_rys.png</v>
      </c>
      <c r="T2017" t="s">
        <v>2556</v>
      </c>
      <c r="U2017" t="s">
        <v>2575</v>
      </c>
      <c r="V2017" t="str">
        <f>IF(U2017="","",CONCATENATE(Tabela2[[#This Row],[Modele .rfa - lokalizacja folderu]],U2017))</f>
        <v>G:\LocalUser\snws\Rendery_dwg_rys\Modele 3D\NICZUK Pipe clamp EXPERT.rfa</v>
      </c>
      <c r="W2017" t="s">
        <v>2574</v>
      </c>
      <c r="X2017" t="s">
        <v>2717</v>
      </c>
      <c r="Y2017" t="str">
        <f>IF(X2017="","",CONCATENATE(Tabela2[[#This Row],[Modele .txt - lokalizacja folderu]],X2017))</f>
        <v>G:\LocalUser\snws\Rendery_dwg_rys\Modele 3D\NICZUK Pipe clamp EXPERT.txt</v>
      </c>
      <c r="Z2017" t="s">
        <v>2574</v>
      </c>
      <c r="AB2017" t="str">
        <f>IFERROR(VLOOKUP(Tabela2[[#This Row],[Kod]],[1]Arkusz7!$A:$W,23,FALSE),"")</f>
        <v>UPZ-1/2 SKR</v>
      </c>
    </row>
    <row r="2018" spans="1:28" x14ac:dyDescent="0.25">
      <c r="A2018">
        <v>522</v>
      </c>
      <c r="B2018" t="s">
        <v>374</v>
      </c>
      <c r="C2018" t="str">
        <f>IF(B2018="","",CONCATENATE(Tabela2[[#This Row],[Nazwa pliku - render - lokalizacja folderu]],B2018))</f>
        <v>G:\LocalUser\snws\Rendery_dwg_rys\web_ok\UPZ_web_ok.png</v>
      </c>
      <c r="D2018" t="s">
        <v>2179</v>
      </c>
      <c r="E2018" t="s">
        <v>375</v>
      </c>
      <c r="F2018" t="str">
        <f>IF(E2018="","",CONCATENATE(Tabela2[[#This Row],[Nazwa pliku - .dwg - lokalizacja folderu]],E2018))</f>
        <v>G:\LocalUser\snws\Rendery_dwg_rys\dwg\UPZ-10.DWG</v>
      </c>
      <c r="G2018" t="s">
        <v>2185</v>
      </c>
      <c r="H2018" t="s">
        <v>2226</v>
      </c>
      <c r="I2018" t="str">
        <f>IF(H2018="","",CONCATENATE(Tabela2[[#This Row],[Rysunek .png - lokalizacja folderu]],H2018))</f>
        <v>G:\LocalUser\snws\Rendery_dwg_rys\rys\UPZ_rys.png</v>
      </c>
      <c r="J2018" t="s">
        <v>2181</v>
      </c>
      <c r="K2018" t="s">
        <v>2882</v>
      </c>
      <c r="L2018" t="str">
        <f>IF(K2018="","",CONCATENATE(Tabela2[[#This Row],[Zastosowania .jpg - lokalizacja folderu]],K2018))</f>
        <v>G:\LocalUser\snws\Rendery_dwg_rys\Zastosowania\obejmy-bez-okladziny_z_rys.png</v>
      </c>
      <c r="N2018" t="str">
        <f>IF(M2018="","",CONCATENATE(Tabela2[[#This Row],[Zastosowania .jpg - lokalizacja folderu]],M2018))</f>
        <v/>
      </c>
      <c r="P2018" t="str">
        <f>IF(O2018="","",CONCATENATE(Tabela2[[#This Row],[Zastosowania .jpg - lokalizacja folderu]],O2018))</f>
        <v/>
      </c>
      <c r="Q2018" t="s">
        <v>2555</v>
      </c>
      <c r="R2018" t="s">
        <v>2872</v>
      </c>
      <c r="S2018" t="str">
        <f>IF(R2018="","",CONCATENATE(Tabela2[[#This Row],[Instrukcje .png - lokalizacja folderu]],R2018))</f>
        <v>G:\LocalUser\snws\Rendery_dwg_rys\Instrukcje\obejmy-bez-okladziny_i_rys.png</v>
      </c>
      <c r="T2018" t="s">
        <v>2556</v>
      </c>
      <c r="U2018" t="s">
        <v>2575</v>
      </c>
      <c r="V2018" t="str">
        <f>IF(U2018="","",CONCATENATE(Tabela2[[#This Row],[Modele .rfa - lokalizacja folderu]],U2018))</f>
        <v>G:\LocalUser\snws\Rendery_dwg_rys\Modele 3D\NICZUK Pipe clamp EXPERT.rfa</v>
      </c>
      <c r="W2018" t="s">
        <v>2574</v>
      </c>
      <c r="X2018" t="s">
        <v>2717</v>
      </c>
      <c r="Y2018" t="str">
        <f>IF(X2018="","",CONCATENATE(Tabela2[[#This Row],[Modele .txt - lokalizacja folderu]],X2018))</f>
        <v>G:\LocalUser\snws\Rendery_dwg_rys\Modele 3D\NICZUK Pipe clamp EXPERT.txt</v>
      </c>
      <c r="Z2018" t="s">
        <v>2574</v>
      </c>
      <c r="AB2018" t="str">
        <f>IFERROR(VLOOKUP(Tabela2[[#This Row],[Kod]],[1]Arkusz7!$A:$W,23,FALSE),"")</f>
        <v>UPZ-10 BK</v>
      </c>
    </row>
    <row r="2019" spans="1:28" x14ac:dyDescent="0.25">
      <c r="A2019">
        <v>410</v>
      </c>
      <c r="B2019" t="s">
        <v>374</v>
      </c>
      <c r="C2019" t="str">
        <f>IF(B2019="","",CONCATENATE(Tabela2[[#This Row],[Nazwa pliku - render - lokalizacja folderu]],B2019))</f>
        <v>G:\LocalUser\snws\Rendery_dwg_rys\web_ok\UPZ_web_ok.png</v>
      </c>
      <c r="D2019" t="s">
        <v>2179</v>
      </c>
      <c r="E2019" t="s">
        <v>375</v>
      </c>
      <c r="F2019" t="str">
        <f>IF(E2019="","",CONCATENATE(Tabela2[[#This Row],[Nazwa pliku - .dwg - lokalizacja folderu]],E2019))</f>
        <v>G:\LocalUser\snws\Rendery_dwg_rys\dwg\UPZ-10.DWG</v>
      </c>
      <c r="G2019" t="s">
        <v>2185</v>
      </c>
      <c r="H2019" t="s">
        <v>2226</v>
      </c>
      <c r="I2019" t="str">
        <f>IF(H2019="","",CONCATENATE(Tabela2[[#This Row],[Rysunek .png - lokalizacja folderu]],H2019))</f>
        <v>G:\LocalUser\snws\Rendery_dwg_rys\rys\UPZ_rys.png</v>
      </c>
      <c r="J2019" t="s">
        <v>2181</v>
      </c>
      <c r="K2019" t="s">
        <v>2882</v>
      </c>
      <c r="L2019" t="str">
        <f>IF(K2019="","",CONCATENATE(Tabela2[[#This Row],[Zastosowania .jpg - lokalizacja folderu]],K2019))</f>
        <v>G:\LocalUser\snws\Rendery_dwg_rys\Zastosowania\obejmy-bez-okladziny_z_rys.png</v>
      </c>
      <c r="N2019" t="str">
        <f>IF(M2019="","",CONCATENATE(Tabela2[[#This Row],[Zastosowania .jpg - lokalizacja folderu]],M2019))</f>
        <v/>
      </c>
      <c r="P2019" t="str">
        <f>IF(O2019="","",CONCATENATE(Tabela2[[#This Row],[Zastosowania .jpg - lokalizacja folderu]],O2019))</f>
        <v/>
      </c>
      <c r="Q2019" t="s">
        <v>2555</v>
      </c>
      <c r="R2019" t="s">
        <v>2872</v>
      </c>
      <c r="S2019" t="str">
        <f>IF(R2019="","",CONCATENATE(Tabela2[[#This Row],[Instrukcje .png - lokalizacja folderu]],R2019))</f>
        <v>G:\LocalUser\snws\Rendery_dwg_rys\Instrukcje\obejmy-bez-okladziny_i_rys.png</v>
      </c>
      <c r="T2019" t="s">
        <v>2556</v>
      </c>
      <c r="U2019" t="s">
        <v>2575</v>
      </c>
      <c r="V2019" t="str">
        <f>IF(U2019="","",CONCATENATE(Tabela2[[#This Row],[Modele .rfa - lokalizacja folderu]],U2019))</f>
        <v>G:\LocalUser\snws\Rendery_dwg_rys\Modele 3D\NICZUK Pipe clamp EXPERT.rfa</v>
      </c>
      <c r="W2019" t="s">
        <v>2574</v>
      </c>
      <c r="X2019" t="s">
        <v>2717</v>
      </c>
      <c r="Y2019" t="str">
        <f>IF(X2019="","",CONCATENATE(Tabela2[[#This Row],[Modele .txt - lokalizacja folderu]],X2019))</f>
        <v>G:\LocalUser\snws\Rendery_dwg_rys\Modele 3D\NICZUK Pipe clamp EXPERT.txt</v>
      </c>
      <c r="Z2019" t="s">
        <v>2574</v>
      </c>
      <c r="AB2019" t="str">
        <f>IFERROR(VLOOKUP(Tabela2[[#This Row],[Kod]],[1]Arkusz7!$A:$W,23,FALSE),"")</f>
        <v>UPZ-10 KPL</v>
      </c>
    </row>
    <row r="2020" spans="1:28" x14ac:dyDescent="0.25">
      <c r="A2020">
        <v>7851</v>
      </c>
      <c r="B2020" t="s">
        <v>374</v>
      </c>
      <c r="C2020" t="str">
        <f>IF(B2020="","",CONCATENATE(Tabela2[[#This Row],[Nazwa pliku - render - lokalizacja folderu]],B2020))</f>
        <v>G:\LocalUser\snws\Rendery_dwg_rys\web_ok\UPZ_web_ok.png</v>
      </c>
      <c r="D2020" t="s">
        <v>2179</v>
      </c>
      <c r="E2020" t="s">
        <v>375</v>
      </c>
      <c r="F2020" t="str">
        <f>IF(E2020="","",CONCATENATE(Tabela2[[#This Row],[Nazwa pliku - .dwg - lokalizacja folderu]],E2020))</f>
        <v>G:\LocalUser\snws\Rendery_dwg_rys\dwg\UPZ-10.DWG</v>
      </c>
      <c r="G2020" t="s">
        <v>2185</v>
      </c>
      <c r="H2020" t="s">
        <v>2226</v>
      </c>
      <c r="I2020" t="str">
        <f>IF(H2020="","",CONCATENATE(Tabela2[[#This Row],[Rysunek .png - lokalizacja folderu]],H2020))</f>
        <v>G:\LocalUser\snws\Rendery_dwg_rys\rys\UPZ_rys.png</v>
      </c>
      <c r="J2020" t="s">
        <v>2181</v>
      </c>
      <c r="K2020" t="s">
        <v>2882</v>
      </c>
      <c r="L2020" t="str">
        <f>IF(K2020="","",CONCATENATE(Tabela2[[#This Row],[Zastosowania .jpg - lokalizacja folderu]],K2020))</f>
        <v>G:\LocalUser\snws\Rendery_dwg_rys\Zastosowania\obejmy-bez-okladziny_z_rys.png</v>
      </c>
      <c r="N2020" t="str">
        <f>IF(M2020="","",CONCATENATE(Tabela2[[#This Row],[Zastosowania .jpg - lokalizacja folderu]],M2020))</f>
        <v/>
      </c>
      <c r="P2020" t="str">
        <f>IF(O2020="","",CONCATENATE(Tabela2[[#This Row],[Zastosowania .jpg - lokalizacja folderu]],O2020))</f>
        <v/>
      </c>
      <c r="Q2020" t="s">
        <v>2555</v>
      </c>
      <c r="R2020" t="s">
        <v>2872</v>
      </c>
      <c r="S2020" t="str">
        <f>IF(R2020="","",CONCATENATE(Tabela2[[#This Row],[Instrukcje .png - lokalizacja folderu]],R2020))</f>
        <v>G:\LocalUser\snws\Rendery_dwg_rys\Instrukcje\obejmy-bez-okladziny_i_rys.png</v>
      </c>
      <c r="T2020" t="s">
        <v>2556</v>
      </c>
      <c r="U2020" t="s">
        <v>2575</v>
      </c>
      <c r="V2020" t="str">
        <f>IF(U2020="","",CONCATENATE(Tabela2[[#This Row],[Modele .rfa - lokalizacja folderu]],U2020))</f>
        <v>G:\LocalUser\snws\Rendery_dwg_rys\Modele 3D\NICZUK Pipe clamp EXPERT.rfa</v>
      </c>
      <c r="W2020" t="s">
        <v>2574</v>
      </c>
      <c r="X2020" t="s">
        <v>2717</v>
      </c>
      <c r="Y2020" t="str">
        <f>IF(X2020="","",CONCATENATE(Tabela2[[#This Row],[Modele .txt - lokalizacja folderu]],X2020))</f>
        <v>G:\LocalUser\snws\Rendery_dwg_rys\Modele 3D\NICZUK Pipe clamp EXPERT.txt</v>
      </c>
      <c r="Z2020" t="s">
        <v>2574</v>
      </c>
      <c r="AB2020" t="str">
        <f>IFERROR(VLOOKUP(Tabela2[[#This Row],[Kod]],[1]Arkusz7!$A:$W,23,FALSE),"")</f>
        <v>UPZ-10 SKR</v>
      </c>
    </row>
    <row r="2021" spans="1:28" x14ac:dyDescent="0.25">
      <c r="A2021">
        <v>521</v>
      </c>
      <c r="B2021" t="s">
        <v>374</v>
      </c>
      <c r="C2021" t="str">
        <f>IF(B2021="","",CONCATENATE(Tabela2[[#This Row],[Nazwa pliku - render - lokalizacja folderu]],B2021))</f>
        <v>G:\LocalUser\snws\Rendery_dwg_rys\web_ok\UPZ_web_ok.png</v>
      </c>
      <c r="D2021" t="s">
        <v>2179</v>
      </c>
      <c r="E2021" t="s">
        <v>385</v>
      </c>
      <c r="F2021" t="str">
        <f>IF(E2021="","",CONCATENATE(Tabela2[[#This Row],[Nazwa pliku - .dwg - lokalizacja folderu]],E2021))</f>
        <v>G:\LocalUser\snws\Rendery_dwg_rys\dwg\UPZ-100.DWG</v>
      </c>
      <c r="G2021" t="s">
        <v>2185</v>
      </c>
      <c r="H2021" t="s">
        <v>2226</v>
      </c>
      <c r="I2021" t="str">
        <f>IF(H2021="","",CONCATENATE(Tabela2[[#This Row],[Rysunek .png - lokalizacja folderu]],H2021))</f>
        <v>G:\LocalUser\snws\Rendery_dwg_rys\rys\UPZ_rys.png</v>
      </c>
      <c r="J2021" t="s">
        <v>2181</v>
      </c>
      <c r="K2021" t="s">
        <v>2882</v>
      </c>
      <c r="L2021" t="str">
        <f>IF(K2021="","",CONCATENATE(Tabela2[[#This Row],[Zastosowania .jpg - lokalizacja folderu]],K2021))</f>
        <v>G:\LocalUser\snws\Rendery_dwg_rys\Zastosowania\obejmy-bez-okladziny_z_rys.png</v>
      </c>
      <c r="N2021" t="str">
        <f>IF(M2021="","",CONCATENATE(Tabela2[[#This Row],[Zastosowania .jpg - lokalizacja folderu]],M2021))</f>
        <v/>
      </c>
      <c r="P2021" t="str">
        <f>IF(O2021="","",CONCATENATE(Tabela2[[#This Row],[Zastosowania .jpg - lokalizacja folderu]],O2021))</f>
        <v/>
      </c>
      <c r="Q2021" t="s">
        <v>2555</v>
      </c>
      <c r="R2021" t="s">
        <v>2872</v>
      </c>
      <c r="S2021" t="str">
        <f>IF(R2021="","",CONCATENATE(Tabela2[[#This Row],[Instrukcje .png - lokalizacja folderu]],R2021))</f>
        <v>G:\LocalUser\snws\Rendery_dwg_rys\Instrukcje\obejmy-bez-okladziny_i_rys.png</v>
      </c>
      <c r="T2021" t="s">
        <v>2556</v>
      </c>
      <c r="U2021" t="s">
        <v>2575</v>
      </c>
      <c r="V2021" t="str">
        <f>IF(U2021="","",CONCATENATE(Tabela2[[#This Row],[Modele .rfa - lokalizacja folderu]],U2021))</f>
        <v>G:\LocalUser\snws\Rendery_dwg_rys\Modele 3D\NICZUK Pipe clamp EXPERT.rfa</v>
      </c>
      <c r="W2021" t="s">
        <v>2574</v>
      </c>
      <c r="X2021" t="s">
        <v>2717</v>
      </c>
      <c r="Y2021" t="str">
        <f>IF(X2021="","",CONCATENATE(Tabela2[[#This Row],[Modele .txt - lokalizacja folderu]],X2021))</f>
        <v>G:\LocalUser\snws\Rendery_dwg_rys\Modele 3D\NICZUK Pipe clamp EXPERT.txt</v>
      </c>
      <c r="Z2021" t="s">
        <v>2574</v>
      </c>
      <c r="AB2021" t="str">
        <f>IFERROR(VLOOKUP(Tabela2[[#This Row],[Kod]],[1]Arkusz7!$A:$W,23,FALSE),"")</f>
        <v>UPZ-100 BK</v>
      </c>
    </row>
    <row r="2022" spans="1:28" x14ac:dyDescent="0.25">
      <c r="A2022">
        <v>411</v>
      </c>
      <c r="B2022" t="s">
        <v>374</v>
      </c>
      <c r="C2022" t="str">
        <f>IF(B2022="","",CONCATENATE(Tabela2[[#This Row],[Nazwa pliku - render - lokalizacja folderu]],B2022))</f>
        <v>G:\LocalUser\snws\Rendery_dwg_rys\web_ok\UPZ_web_ok.png</v>
      </c>
      <c r="D2022" t="s">
        <v>2179</v>
      </c>
      <c r="E2022" t="s">
        <v>385</v>
      </c>
      <c r="F2022" t="str">
        <f>IF(E2022="","",CONCATENATE(Tabela2[[#This Row],[Nazwa pliku - .dwg - lokalizacja folderu]],E2022))</f>
        <v>G:\LocalUser\snws\Rendery_dwg_rys\dwg\UPZ-100.DWG</v>
      </c>
      <c r="G2022" t="s">
        <v>2185</v>
      </c>
      <c r="H2022" t="s">
        <v>2226</v>
      </c>
      <c r="I2022" t="str">
        <f>IF(H2022="","",CONCATENATE(Tabela2[[#This Row],[Rysunek .png - lokalizacja folderu]],H2022))</f>
        <v>G:\LocalUser\snws\Rendery_dwg_rys\rys\UPZ_rys.png</v>
      </c>
      <c r="J2022" t="s">
        <v>2181</v>
      </c>
      <c r="K2022" t="s">
        <v>2882</v>
      </c>
      <c r="L2022" t="str">
        <f>IF(K2022="","",CONCATENATE(Tabela2[[#This Row],[Zastosowania .jpg - lokalizacja folderu]],K2022))</f>
        <v>G:\LocalUser\snws\Rendery_dwg_rys\Zastosowania\obejmy-bez-okladziny_z_rys.png</v>
      </c>
      <c r="N2022" t="str">
        <f>IF(M2022="","",CONCATENATE(Tabela2[[#This Row],[Zastosowania .jpg - lokalizacja folderu]],M2022))</f>
        <v/>
      </c>
      <c r="P2022" t="str">
        <f>IF(O2022="","",CONCATENATE(Tabela2[[#This Row],[Zastosowania .jpg - lokalizacja folderu]],O2022))</f>
        <v/>
      </c>
      <c r="Q2022" t="s">
        <v>2555</v>
      </c>
      <c r="R2022" t="s">
        <v>2872</v>
      </c>
      <c r="S2022" t="str">
        <f>IF(R2022="","",CONCATENATE(Tabela2[[#This Row],[Instrukcje .png - lokalizacja folderu]],R2022))</f>
        <v>G:\LocalUser\snws\Rendery_dwg_rys\Instrukcje\obejmy-bez-okladziny_i_rys.png</v>
      </c>
      <c r="T2022" t="s">
        <v>2556</v>
      </c>
      <c r="U2022" t="s">
        <v>2575</v>
      </c>
      <c r="V2022" t="str">
        <f>IF(U2022="","",CONCATENATE(Tabela2[[#This Row],[Modele .rfa - lokalizacja folderu]],U2022))</f>
        <v>G:\LocalUser\snws\Rendery_dwg_rys\Modele 3D\NICZUK Pipe clamp EXPERT.rfa</v>
      </c>
      <c r="W2022" t="s">
        <v>2574</v>
      </c>
      <c r="X2022" t="s">
        <v>2717</v>
      </c>
      <c r="Y2022" t="str">
        <f>IF(X2022="","",CONCATENATE(Tabela2[[#This Row],[Modele .txt - lokalizacja folderu]],X2022))</f>
        <v>G:\LocalUser\snws\Rendery_dwg_rys\Modele 3D\NICZUK Pipe clamp EXPERT.txt</v>
      </c>
      <c r="Z2022" t="s">
        <v>2574</v>
      </c>
      <c r="AB2022" t="str">
        <f>IFERROR(VLOOKUP(Tabela2[[#This Row],[Kod]],[1]Arkusz7!$A:$W,23,FALSE),"")</f>
        <v>UPZ-100 KPL</v>
      </c>
    </row>
    <row r="2023" spans="1:28" x14ac:dyDescent="0.25">
      <c r="A2023">
        <v>7852</v>
      </c>
      <c r="B2023" t="s">
        <v>374</v>
      </c>
      <c r="C2023" t="str">
        <f>IF(B2023="","",CONCATENATE(Tabela2[[#This Row],[Nazwa pliku - render - lokalizacja folderu]],B2023))</f>
        <v>G:\LocalUser\snws\Rendery_dwg_rys\web_ok\UPZ_web_ok.png</v>
      </c>
      <c r="D2023" t="s">
        <v>2179</v>
      </c>
      <c r="E2023" t="s">
        <v>385</v>
      </c>
      <c r="F2023" t="str">
        <f>IF(E2023="","",CONCATENATE(Tabela2[[#This Row],[Nazwa pliku - .dwg - lokalizacja folderu]],E2023))</f>
        <v>G:\LocalUser\snws\Rendery_dwg_rys\dwg\UPZ-100.DWG</v>
      </c>
      <c r="G2023" t="s">
        <v>2185</v>
      </c>
      <c r="H2023" t="s">
        <v>2226</v>
      </c>
      <c r="I2023" t="str">
        <f>IF(H2023="","",CONCATENATE(Tabela2[[#This Row],[Rysunek .png - lokalizacja folderu]],H2023))</f>
        <v>G:\LocalUser\snws\Rendery_dwg_rys\rys\UPZ_rys.png</v>
      </c>
      <c r="J2023" t="s">
        <v>2181</v>
      </c>
      <c r="K2023" t="s">
        <v>2882</v>
      </c>
      <c r="L2023" t="str">
        <f>IF(K2023="","",CONCATENATE(Tabela2[[#This Row],[Zastosowania .jpg - lokalizacja folderu]],K2023))</f>
        <v>G:\LocalUser\snws\Rendery_dwg_rys\Zastosowania\obejmy-bez-okladziny_z_rys.png</v>
      </c>
      <c r="N2023" t="str">
        <f>IF(M2023="","",CONCATENATE(Tabela2[[#This Row],[Zastosowania .jpg - lokalizacja folderu]],M2023))</f>
        <v/>
      </c>
      <c r="P2023" t="str">
        <f>IF(O2023="","",CONCATENATE(Tabela2[[#This Row],[Zastosowania .jpg - lokalizacja folderu]],O2023))</f>
        <v/>
      </c>
      <c r="Q2023" t="s">
        <v>2555</v>
      </c>
      <c r="R2023" t="s">
        <v>2872</v>
      </c>
      <c r="S2023" t="str">
        <f>IF(R2023="","",CONCATENATE(Tabela2[[#This Row],[Instrukcje .png - lokalizacja folderu]],R2023))</f>
        <v>G:\LocalUser\snws\Rendery_dwg_rys\Instrukcje\obejmy-bez-okladziny_i_rys.png</v>
      </c>
      <c r="T2023" t="s">
        <v>2556</v>
      </c>
      <c r="U2023" t="s">
        <v>2575</v>
      </c>
      <c r="V2023" t="str">
        <f>IF(U2023="","",CONCATENATE(Tabela2[[#This Row],[Modele .rfa - lokalizacja folderu]],U2023))</f>
        <v>G:\LocalUser\snws\Rendery_dwg_rys\Modele 3D\NICZUK Pipe clamp EXPERT.rfa</v>
      </c>
      <c r="W2023" t="s">
        <v>2574</v>
      </c>
      <c r="X2023" t="s">
        <v>2717</v>
      </c>
      <c r="Y2023" t="str">
        <f>IF(X2023="","",CONCATENATE(Tabela2[[#This Row],[Modele .txt - lokalizacja folderu]],X2023))</f>
        <v>G:\LocalUser\snws\Rendery_dwg_rys\Modele 3D\NICZUK Pipe clamp EXPERT.txt</v>
      </c>
      <c r="Z2023" t="s">
        <v>2574</v>
      </c>
      <c r="AB2023" t="str">
        <f>IFERROR(VLOOKUP(Tabela2[[#This Row],[Kod]],[1]Arkusz7!$A:$W,23,FALSE),"")</f>
        <v>UPZ-100 SKR</v>
      </c>
    </row>
    <row r="2024" spans="1:28" x14ac:dyDescent="0.25">
      <c r="A2024">
        <v>567</v>
      </c>
      <c r="B2024" t="s">
        <v>374</v>
      </c>
      <c r="C2024" t="str">
        <f>IF(B2024="","",CONCATENATE(Tabela2[[#This Row],[Nazwa pliku - render - lokalizacja folderu]],B2024))</f>
        <v>G:\LocalUser\snws\Rendery_dwg_rys\web_ok\UPZ_web_ok.png</v>
      </c>
      <c r="D2024" t="s">
        <v>2179</v>
      </c>
      <c r="E2024" t="s">
        <v>381</v>
      </c>
      <c r="F2024" t="str">
        <f>IF(E2024="","",CONCATENATE(Tabela2[[#This Row],[Nazwa pliku - .dwg - lokalizacja folderu]],E2024))</f>
        <v>G:\LocalUser\snws\Rendery_dwg_rys\dwg\UPZ-11_2.DWG</v>
      </c>
      <c r="G2024" t="s">
        <v>2185</v>
      </c>
      <c r="H2024" t="s">
        <v>2226</v>
      </c>
      <c r="I2024" t="str">
        <f>IF(H2024="","",CONCATENATE(Tabela2[[#This Row],[Rysunek .png - lokalizacja folderu]],H2024))</f>
        <v>G:\LocalUser\snws\Rendery_dwg_rys\rys\UPZ_rys.png</v>
      </c>
      <c r="J2024" t="s">
        <v>2181</v>
      </c>
      <c r="K2024" t="s">
        <v>2882</v>
      </c>
      <c r="L2024" t="str">
        <f>IF(K2024="","",CONCATENATE(Tabela2[[#This Row],[Zastosowania .jpg - lokalizacja folderu]],K2024))</f>
        <v>G:\LocalUser\snws\Rendery_dwg_rys\Zastosowania\obejmy-bez-okladziny_z_rys.png</v>
      </c>
      <c r="N2024" t="str">
        <f>IF(M2024="","",CONCATENATE(Tabela2[[#This Row],[Zastosowania .jpg - lokalizacja folderu]],M2024))</f>
        <v/>
      </c>
      <c r="P2024" t="str">
        <f>IF(O2024="","",CONCATENATE(Tabela2[[#This Row],[Zastosowania .jpg - lokalizacja folderu]],O2024))</f>
        <v/>
      </c>
      <c r="Q2024" t="s">
        <v>2555</v>
      </c>
      <c r="R2024" t="s">
        <v>2872</v>
      </c>
      <c r="S2024" t="str">
        <f>IF(R2024="","",CONCATENATE(Tabela2[[#This Row],[Instrukcje .png - lokalizacja folderu]],R2024))</f>
        <v>G:\LocalUser\snws\Rendery_dwg_rys\Instrukcje\obejmy-bez-okladziny_i_rys.png</v>
      </c>
      <c r="T2024" t="s">
        <v>2556</v>
      </c>
      <c r="U2024" t="s">
        <v>2575</v>
      </c>
      <c r="V2024" t="str">
        <f>IF(U2024="","",CONCATENATE(Tabela2[[#This Row],[Modele .rfa - lokalizacja folderu]],U2024))</f>
        <v>G:\LocalUser\snws\Rendery_dwg_rys\Modele 3D\NICZUK Pipe clamp EXPERT.rfa</v>
      </c>
      <c r="W2024" t="s">
        <v>2574</v>
      </c>
      <c r="X2024" t="s">
        <v>2717</v>
      </c>
      <c r="Y2024" t="str">
        <f>IF(X2024="","",CONCATENATE(Tabela2[[#This Row],[Modele .txt - lokalizacja folderu]],X2024))</f>
        <v>G:\LocalUser\snws\Rendery_dwg_rys\Modele 3D\NICZUK Pipe clamp EXPERT.txt</v>
      </c>
      <c r="Z2024" t="s">
        <v>2574</v>
      </c>
      <c r="AB2024" t="str">
        <f>IFERROR(VLOOKUP(Tabela2[[#This Row],[Kod]],[1]Arkusz7!$A:$W,23,FALSE),"")</f>
        <v>UPZ-11/2 BK</v>
      </c>
    </row>
    <row r="2025" spans="1:28" x14ac:dyDescent="0.25">
      <c r="A2025">
        <v>412</v>
      </c>
      <c r="B2025" t="s">
        <v>374</v>
      </c>
      <c r="C2025" t="str">
        <f>IF(B2025="","",CONCATENATE(Tabela2[[#This Row],[Nazwa pliku - render - lokalizacja folderu]],B2025))</f>
        <v>G:\LocalUser\snws\Rendery_dwg_rys\web_ok\UPZ_web_ok.png</v>
      </c>
      <c r="D2025" t="s">
        <v>2179</v>
      </c>
      <c r="E2025" t="s">
        <v>381</v>
      </c>
      <c r="F2025" t="str">
        <f>IF(E2025="","",CONCATENATE(Tabela2[[#This Row],[Nazwa pliku - .dwg - lokalizacja folderu]],E2025))</f>
        <v>G:\LocalUser\snws\Rendery_dwg_rys\dwg\UPZ-11_2.DWG</v>
      </c>
      <c r="G2025" t="s">
        <v>2185</v>
      </c>
      <c r="H2025" t="s">
        <v>2226</v>
      </c>
      <c r="I2025" t="str">
        <f>IF(H2025="","",CONCATENATE(Tabela2[[#This Row],[Rysunek .png - lokalizacja folderu]],H2025))</f>
        <v>G:\LocalUser\snws\Rendery_dwg_rys\rys\UPZ_rys.png</v>
      </c>
      <c r="J2025" t="s">
        <v>2181</v>
      </c>
      <c r="K2025" t="s">
        <v>2882</v>
      </c>
      <c r="L2025" t="str">
        <f>IF(K2025="","",CONCATENATE(Tabela2[[#This Row],[Zastosowania .jpg - lokalizacja folderu]],K2025))</f>
        <v>G:\LocalUser\snws\Rendery_dwg_rys\Zastosowania\obejmy-bez-okladziny_z_rys.png</v>
      </c>
      <c r="N2025" t="str">
        <f>IF(M2025="","",CONCATENATE(Tabela2[[#This Row],[Zastosowania .jpg - lokalizacja folderu]],M2025))</f>
        <v/>
      </c>
      <c r="P2025" t="str">
        <f>IF(O2025="","",CONCATENATE(Tabela2[[#This Row],[Zastosowania .jpg - lokalizacja folderu]],O2025))</f>
        <v/>
      </c>
      <c r="Q2025" t="s">
        <v>2555</v>
      </c>
      <c r="R2025" t="s">
        <v>2872</v>
      </c>
      <c r="S2025" t="str">
        <f>IF(R2025="","",CONCATENATE(Tabela2[[#This Row],[Instrukcje .png - lokalizacja folderu]],R2025))</f>
        <v>G:\LocalUser\snws\Rendery_dwg_rys\Instrukcje\obejmy-bez-okladziny_i_rys.png</v>
      </c>
      <c r="T2025" t="s">
        <v>2556</v>
      </c>
      <c r="U2025" t="s">
        <v>2575</v>
      </c>
      <c r="V2025" t="str">
        <f>IF(U2025="","",CONCATENATE(Tabela2[[#This Row],[Modele .rfa - lokalizacja folderu]],U2025))</f>
        <v>G:\LocalUser\snws\Rendery_dwg_rys\Modele 3D\NICZUK Pipe clamp EXPERT.rfa</v>
      </c>
      <c r="W2025" t="s">
        <v>2574</v>
      </c>
      <c r="X2025" t="s">
        <v>2717</v>
      </c>
      <c r="Y2025" t="str">
        <f>IF(X2025="","",CONCATENATE(Tabela2[[#This Row],[Modele .txt - lokalizacja folderu]],X2025))</f>
        <v>G:\LocalUser\snws\Rendery_dwg_rys\Modele 3D\NICZUK Pipe clamp EXPERT.txt</v>
      </c>
      <c r="Z2025" t="s">
        <v>2574</v>
      </c>
      <c r="AB2025" t="str">
        <f>IFERROR(VLOOKUP(Tabela2[[#This Row],[Kod]],[1]Arkusz7!$A:$W,23,FALSE),"")</f>
        <v>UPZ-11/2 KPL</v>
      </c>
    </row>
    <row r="2026" spans="1:28" x14ac:dyDescent="0.25">
      <c r="A2026">
        <v>7853</v>
      </c>
      <c r="B2026" t="s">
        <v>374</v>
      </c>
      <c r="C2026" t="str">
        <f>IF(B2026="","",CONCATENATE(Tabela2[[#This Row],[Nazwa pliku - render - lokalizacja folderu]],B2026))</f>
        <v>G:\LocalUser\snws\Rendery_dwg_rys\web_ok\UPZ_web_ok.png</v>
      </c>
      <c r="D2026" t="s">
        <v>2179</v>
      </c>
      <c r="E2026" t="s">
        <v>381</v>
      </c>
      <c r="F2026" t="str">
        <f>IF(E2026="","",CONCATENATE(Tabela2[[#This Row],[Nazwa pliku - .dwg - lokalizacja folderu]],E2026))</f>
        <v>G:\LocalUser\snws\Rendery_dwg_rys\dwg\UPZ-11_2.DWG</v>
      </c>
      <c r="G2026" t="s">
        <v>2185</v>
      </c>
      <c r="H2026" t="s">
        <v>2226</v>
      </c>
      <c r="I2026" t="str">
        <f>IF(H2026="","",CONCATENATE(Tabela2[[#This Row],[Rysunek .png - lokalizacja folderu]],H2026))</f>
        <v>G:\LocalUser\snws\Rendery_dwg_rys\rys\UPZ_rys.png</v>
      </c>
      <c r="J2026" t="s">
        <v>2181</v>
      </c>
      <c r="K2026" t="s">
        <v>2882</v>
      </c>
      <c r="L2026" t="str">
        <f>IF(K2026="","",CONCATENATE(Tabela2[[#This Row],[Zastosowania .jpg - lokalizacja folderu]],K2026))</f>
        <v>G:\LocalUser\snws\Rendery_dwg_rys\Zastosowania\obejmy-bez-okladziny_z_rys.png</v>
      </c>
      <c r="N2026" t="str">
        <f>IF(M2026="","",CONCATENATE(Tabela2[[#This Row],[Zastosowania .jpg - lokalizacja folderu]],M2026))</f>
        <v/>
      </c>
      <c r="P2026" t="str">
        <f>IF(O2026="","",CONCATENATE(Tabela2[[#This Row],[Zastosowania .jpg - lokalizacja folderu]],O2026))</f>
        <v/>
      </c>
      <c r="Q2026" t="s">
        <v>2555</v>
      </c>
      <c r="R2026" t="s">
        <v>2872</v>
      </c>
      <c r="S2026" t="str">
        <f>IF(R2026="","",CONCATENATE(Tabela2[[#This Row],[Instrukcje .png - lokalizacja folderu]],R2026))</f>
        <v>G:\LocalUser\snws\Rendery_dwg_rys\Instrukcje\obejmy-bez-okladziny_i_rys.png</v>
      </c>
      <c r="T2026" t="s">
        <v>2556</v>
      </c>
      <c r="U2026" t="s">
        <v>2575</v>
      </c>
      <c r="V2026" t="str">
        <f>IF(U2026="","",CONCATENATE(Tabela2[[#This Row],[Modele .rfa - lokalizacja folderu]],U2026))</f>
        <v>G:\LocalUser\snws\Rendery_dwg_rys\Modele 3D\NICZUK Pipe clamp EXPERT.rfa</v>
      </c>
      <c r="W2026" t="s">
        <v>2574</v>
      </c>
      <c r="X2026" t="s">
        <v>2717</v>
      </c>
      <c r="Y2026" t="str">
        <f>IF(X2026="","",CONCATENATE(Tabela2[[#This Row],[Modele .txt - lokalizacja folderu]],X2026))</f>
        <v>G:\LocalUser\snws\Rendery_dwg_rys\Modele 3D\NICZUK Pipe clamp EXPERT.txt</v>
      </c>
      <c r="Z2026" t="s">
        <v>2574</v>
      </c>
      <c r="AB2026" t="str">
        <f>IFERROR(VLOOKUP(Tabela2[[#This Row],[Kod]],[1]Arkusz7!$A:$W,23,FALSE),"")</f>
        <v>UPZ-11/2 SKR</v>
      </c>
    </row>
    <row r="2027" spans="1:28" x14ac:dyDescent="0.25">
      <c r="A2027">
        <v>523</v>
      </c>
      <c r="B2027" t="s">
        <v>374</v>
      </c>
      <c r="C2027" t="str">
        <f>IF(B2027="","",CONCATENATE(Tabela2[[#This Row],[Nazwa pliku - render - lokalizacja folderu]],B2027))</f>
        <v>G:\LocalUser\snws\Rendery_dwg_rys\web_ok\UPZ_web_ok.png</v>
      </c>
      <c r="D2027" t="s">
        <v>2179</v>
      </c>
      <c r="E2027" t="s">
        <v>380</v>
      </c>
      <c r="F2027" t="str">
        <f>IF(E2027="","",CONCATENATE(Tabela2[[#This Row],[Nazwa pliku - .dwg - lokalizacja folderu]],E2027))</f>
        <v>G:\LocalUser\snws\Rendery_dwg_rys\dwg\UPZ-11_4.DWG</v>
      </c>
      <c r="G2027" t="s">
        <v>2185</v>
      </c>
      <c r="H2027" t="s">
        <v>2226</v>
      </c>
      <c r="I2027" t="str">
        <f>IF(H2027="","",CONCATENATE(Tabela2[[#This Row],[Rysunek .png - lokalizacja folderu]],H2027))</f>
        <v>G:\LocalUser\snws\Rendery_dwg_rys\rys\UPZ_rys.png</v>
      </c>
      <c r="J2027" t="s">
        <v>2181</v>
      </c>
      <c r="K2027" t="s">
        <v>2882</v>
      </c>
      <c r="L2027" t="str">
        <f>IF(K2027="","",CONCATENATE(Tabela2[[#This Row],[Zastosowania .jpg - lokalizacja folderu]],K2027))</f>
        <v>G:\LocalUser\snws\Rendery_dwg_rys\Zastosowania\obejmy-bez-okladziny_z_rys.png</v>
      </c>
      <c r="N2027" t="str">
        <f>IF(M2027="","",CONCATENATE(Tabela2[[#This Row],[Zastosowania .jpg - lokalizacja folderu]],M2027))</f>
        <v/>
      </c>
      <c r="P2027" t="str">
        <f>IF(O2027="","",CONCATENATE(Tabela2[[#This Row],[Zastosowania .jpg - lokalizacja folderu]],O2027))</f>
        <v/>
      </c>
      <c r="Q2027" t="s">
        <v>2555</v>
      </c>
      <c r="R2027" t="s">
        <v>2872</v>
      </c>
      <c r="S2027" t="str">
        <f>IF(R2027="","",CONCATENATE(Tabela2[[#This Row],[Instrukcje .png - lokalizacja folderu]],R2027))</f>
        <v>G:\LocalUser\snws\Rendery_dwg_rys\Instrukcje\obejmy-bez-okladziny_i_rys.png</v>
      </c>
      <c r="T2027" t="s">
        <v>2556</v>
      </c>
      <c r="U2027" t="s">
        <v>2575</v>
      </c>
      <c r="V2027" t="str">
        <f>IF(U2027="","",CONCATENATE(Tabela2[[#This Row],[Modele .rfa - lokalizacja folderu]],U2027))</f>
        <v>G:\LocalUser\snws\Rendery_dwg_rys\Modele 3D\NICZUK Pipe clamp EXPERT.rfa</v>
      </c>
      <c r="W2027" t="s">
        <v>2574</v>
      </c>
      <c r="X2027" t="s">
        <v>2717</v>
      </c>
      <c r="Y2027" t="str">
        <f>IF(X2027="","",CONCATENATE(Tabela2[[#This Row],[Modele .txt - lokalizacja folderu]],X2027))</f>
        <v>G:\LocalUser\snws\Rendery_dwg_rys\Modele 3D\NICZUK Pipe clamp EXPERT.txt</v>
      </c>
      <c r="Z2027" t="s">
        <v>2574</v>
      </c>
      <c r="AB2027" t="str">
        <f>IFERROR(VLOOKUP(Tabela2[[#This Row],[Kod]],[1]Arkusz7!$A:$W,23,FALSE),"")</f>
        <v>UPZ-11/4 BK</v>
      </c>
    </row>
    <row r="2028" spans="1:28" x14ac:dyDescent="0.25">
      <c r="A2028">
        <v>413</v>
      </c>
      <c r="B2028" t="s">
        <v>374</v>
      </c>
      <c r="C2028" t="str">
        <f>IF(B2028="","",CONCATENATE(Tabela2[[#This Row],[Nazwa pliku - render - lokalizacja folderu]],B2028))</f>
        <v>G:\LocalUser\snws\Rendery_dwg_rys\web_ok\UPZ_web_ok.png</v>
      </c>
      <c r="D2028" t="s">
        <v>2179</v>
      </c>
      <c r="E2028" t="s">
        <v>380</v>
      </c>
      <c r="F2028" t="str">
        <f>IF(E2028="","",CONCATENATE(Tabela2[[#This Row],[Nazwa pliku - .dwg - lokalizacja folderu]],E2028))</f>
        <v>G:\LocalUser\snws\Rendery_dwg_rys\dwg\UPZ-11_4.DWG</v>
      </c>
      <c r="G2028" t="s">
        <v>2185</v>
      </c>
      <c r="H2028" t="s">
        <v>2226</v>
      </c>
      <c r="I2028" t="str">
        <f>IF(H2028="","",CONCATENATE(Tabela2[[#This Row],[Rysunek .png - lokalizacja folderu]],H2028))</f>
        <v>G:\LocalUser\snws\Rendery_dwg_rys\rys\UPZ_rys.png</v>
      </c>
      <c r="J2028" t="s">
        <v>2181</v>
      </c>
      <c r="K2028" t="s">
        <v>2882</v>
      </c>
      <c r="L2028" t="str">
        <f>IF(K2028="","",CONCATENATE(Tabela2[[#This Row],[Zastosowania .jpg - lokalizacja folderu]],K2028))</f>
        <v>G:\LocalUser\snws\Rendery_dwg_rys\Zastosowania\obejmy-bez-okladziny_z_rys.png</v>
      </c>
      <c r="N2028" t="str">
        <f>IF(M2028="","",CONCATENATE(Tabela2[[#This Row],[Zastosowania .jpg - lokalizacja folderu]],M2028))</f>
        <v/>
      </c>
      <c r="P2028" t="str">
        <f>IF(O2028="","",CONCATENATE(Tabela2[[#This Row],[Zastosowania .jpg - lokalizacja folderu]],O2028))</f>
        <v/>
      </c>
      <c r="Q2028" t="s">
        <v>2555</v>
      </c>
      <c r="R2028" t="s">
        <v>2872</v>
      </c>
      <c r="S2028" t="str">
        <f>IF(R2028="","",CONCATENATE(Tabela2[[#This Row],[Instrukcje .png - lokalizacja folderu]],R2028))</f>
        <v>G:\LocalUser\snws\Rendery_dwg_rys\Instrukcje\obejmy-bez-okladziny_i_rys.png</v>
      </c>
      <c r="T2028" t="s">
        <v>2556</v>
      </c>
      <c r="U2028" t="s">
        <v>2575</v>
      </c>
      <c r="V2028" t="str">
        <f>IF(U2028="","",CONCATENATE(Tabela2[[#This Row],[Modele .rfa - lokalizacja folderu]],U2028))</f>
        <v>G:\LocalUser\snws\Rendery_dwg_rys\Modele 3D\NICZUK Pipe clamp EXPERT.rfa</v>
      </c>
      <c r="W2028" t="s">
        <v>2574</v>
      </c>
      <c r="X2028" t="s">
        <v>2717</v>
      </c>
      <c r="Y2028" t="str">
        <f>IF(X2028="","",CONCATENATE(Tabela2[[#This Row],[Modele .txt - lokalizacja folderu]],X2028))</f>
        <v>G:\LocalUser\snws\Rendery_dwg_rys\Modele 3D\NICZUK Pipe clamp EXPERT.txt</v>
      </c>
      <c r="Z2028" t="s">
        <v>2574</v>
      </c>
      <c r="AB2028" t="str">
        <f>IFERROR(VLOOKUP(Tabela2[[#This Row],[Kod]],[1]Arkusz7!$A:$W,23,FALSE),"")</f>
        <v>UPZ-11/4 KPL</v>
      </c>
    </row>
    <row r="2029" spans="1:28" x14ac:dyDescent="0.25">
      <c r="A2029">
        <v>7854</v>
      </c>
      <c r="B2029" t="s">
        <v>374</v>
      </c>
      <c r="C2029" t="str">
        <f>IF(B2029="","",CONCATENATE(Tabela2[[#This Row],[Nazwa pliku - render - lokalizacja folderu]],B2029))</f>
        <v>G:\LocalUser\snws\Rendery_dwg_rys\web_ok\UPZ_web_ok.png</v>
      </c>
      <c r="D2029" t="s">
        <v>2179</v>
      </c>
      <c r="E2029" t="s">
        <v>380</v>
      </c>
      <c r="F2029" t="str">
        <f>IF(E2029="","",CONCATENATE(Tabela2[[#This Row],[Nazwa pliku - .dwg - lokalizacja folderu]],E2029))</f>
        <v>G:\LocalUser\snws\Rendery_dwg_rys\dwg\UPZ-11_4.DWG</v>
      </c>
      <c r="G2029" t="s">
        <v>2185</v>
      </c>
      <c r="H2029" t="s">
        <v>2226</v>
      </c>
      <c r="I2029" t="str">
        <f>IF(H2029="","",CONCATENATE(Tabela2[[#This Row],[Rysunek .png - lokalizacja folderu]],H2029))</f>
        <v>G:\LocalUser\snws\Rendery_dwg_rys\rys\UPZ_rys.png</v>
      </c>
      <c r="J2029" t="s">
        <v>2181</v>
      </c>
      <c r="K2029" t="s">
        <v>2882</v>
      </c>
      <c r="L2029" t="str">
        <f>IF(K2029="","",CONCATENATE(Tabela2[[#This Row],[Zastosowania .jpg - lokalizacja folderu]],K2029))</f>
        <v>G:\LocalUser\snws\Rendery_dwg_rys\Zastosowania\obejmy-bez-okladziny_z_rys.png</v>
      </c>
      <c r="N2029" t="str">
        <f>IF(M2029="","",CONCATENATE(Tabela2[[#This Row],[Zastosowania .jpg - lokalizacja folderu]],M2029))</f>
        <v/>
      </c>
      <c r="P2029" t="str">
        <f>IF(O2029="","",CONCATENATE(Tabela2[[#This Row],[Zastosowania .jpg - lokalizacja folderu]],O2029))</f>
        <v/>
      </c>
      <c r="Q2029" t="s">
        <v>2555</v>
      </c>
      <c r="R2029" t="s">
        <v>2872</v>
      </c>
      <c r="S2029" t="str">
        <f>IF(R2029="","",CONCATENATE(Tabela2[[#This Row],[Instrukcje .png - lokalizacja folderu]],R2029))</f>
        <v>G:\LocalUser\snws\Rendery_dwg_rys\Instrukcje\obejmy-bez-okladziny_i_rys.png</v>
      </c>
      <c r="T2029" t="s">
        <v>2556</v>
      </c>
      <c r="U2029" t="s">
        <v>2575</v>
      </c>
      <c r="V2029" t="str">
        <f>IF(U2029="","",CONCATENATE(Tabela2[[#This Row],[Modele .rfa - lokalizacja folderu]],U2029))</f>
        <v>G:\LocalUser\snws\Rendery_dwg_rys\Modele 3D\NICZUK Pipe clamp EXPERT.rfa</v>
      </c>
      <c r="W2029" t="s">
        <v>2574</v>
      </c>
      <c r="X2029" t="s">
        <v>2717</v>
      </c>
      <c r="Y2029" t="str">
        <f>IF(X2029="","",CONCATENATE(Tabela2[[#This Row],[Modele .txt - lokalizacja folderu]],X2029))</f>
        <v>G:\LocalUser\snws\Rendery_dwg_rys\Modele 3D\NICZUK Pipe clamp EXPERT.txt</v>
      </c>
      <c r="Z2029" t="s">
        <v>2574</v>
      </c>
      <c r="AB2029" t="str">
        <f>IFERROR(VLOOKUP(Tabela2[[#This Row],[Kod]],[1]Arkusz7!$A:$W,23,FALSE),"")</f>
        <v>UPZ-11/4 SKR</v>
      </c>
    </row>
    <row r="2030" spans="1:28" x14ac:dyDescent="0.25">
      <c r="A2030">
        <v>4199</v>
      </c>
      <c r="B2030" t="s">
        <v>374</v>
      </c>
      <c r="C2030" t="str">
        <f>IF(B2030="","",CONCATENATE(Tabela2[[#This Row],[Nazwa pliku - render - lokalizacja folderu]],B2030))</f>
        <v>G:\LocalUser\snws\Rendery_dwg_rys\web_ok\UPZ_web_ok.png</v>
      </c>
      <c r="D2030" t="s">
        <v>2179</v>
      </c>
      <c r="E2030" t="s">
        <v>387</v>
      </c>
      <c r="F2030" t="str">
        <f>IF(E2030="","",CONCATENATE(Tabela2[[#This Row],[Nazwa pliku - .dwg - lokalizacja folderu]],E2030))</f>
        <v>G:\LocalUser\snws\Rendery_dwg_rys\dwg\UPZ-114.DWG</v>
      </c>
      <c r="G2030" t="s">
        <v>2185</v>
      </c>
      <c r="H2030" t="s">
        <v>2226</v>
      </c>
      <c r="I2030" t="str">
        <f>IF(H2030="","",CONCATENATE(Tabela2[[#This Row],[Rysunek .png - lokalizacja folderu]],H2030))</f>
        <v>G:\LocalUser\snws\Rendery_dwg_rys\rys\UPZ_rys.png</v>
      </c>
      <c r="J2030" t="s">
        <v>2181</v>
      </c>
      <c r="K2030" t="s">
        <v>2882</v>
      </c>
      <c r="L2030" t="str">
        <f>IF(K2030="","",CONCATENATE(Tabela2[[#This Row],[Zastosowania .jpg - lokalizacja folderu]],K2030))</f>
        <v>G:\LocalUser\snws\Rendery_dwg_rys\Zastosowania\obejmy-bez-okladziny_z_rys.png</v>
      </c>
      <c r="N2030" t="str">
        <f>IF(M2030="","",CONCATENATE(Tabela2[[#This Row],[Zastosowania .jpg - lokalizacja folderu]],M2030))</f>
        <v/>
      </c>
      <c r="P2030" t="str">
        <f>IF(O2030="","",CONCATENATE(Tabela2[[#This Row],[Zastosowania .jpg - lokalizacja folderu]],O2030))</f>
        <v/>
      </c>
      <c r="Q2030" t="s">
        <v>2555</v>
      </c>
      <c r="R2030" t="s">
        <v>2872</v>
      </c>
      <c r="S2030" t="str">
        <f>IF(R2030="","",CONCATENATE(Tabela2[[#This Row],[Instrukcje .png - lokalizacja folderu]],R2030))</f>
        <v>G:\LocalUser\snws\Rendery_dwg_rys\Instrukcje\obejmy-bez-okladziny_i_rys.png</v>
      </c>
      <c r="T2030" t="s">
        <v>2556</v>
      </c>
      <c r="U2030" t="s">
        <v>2575</v>
      </c>
      <c r="V2030" t="str">
        <f>IF(U2030="","",CONCATENATE(Tabela2[[#This Row],[Modele .rfa - lokalizacja folderu]],U2030))</f>
        <v>G:\LocalUser\snws\Rendery_dwg_rys\Modele 3D\NICZUK Pipe clamp EXPERT.rfa</v>
      </c>
      <c r="W2030" t="s">
        <v>2574</v>
      </c>
      <c r="X2030" t="s">
        <v>2717</v>
      </c>
      <c r="Y2030" t="str">
        <f>IF(X2030="","",CONCATENATE(Tabela2[[#This Row],[Modele .txt - lokalizacja folderu]],X2030))</f>
        <v>G:\LocalUser\snws\Rendery_dwg_rys\Modele 3D\NICZUK Pipe clamp EXPERT.txt</v>
      </c>
      <c r="Z2030" t="s">
        <v>2574</v>
      </c>
      <c r="AB2030" t="str">
        <f>IFERROR(VLOOKUP(Tabela2[[#This Row],[Kod]],[1]Arkusz7!$A:$W,23,FALSE),"")</f>
        <v>UPZ-114 BK</v>
      </c>
    </row>
    <row r="2031" spans="1:28" x14ac:dyDescent="0.25">
      <c r="A2031">
        <v>4200</v>
      </c>
      <c r="B2031" t="s">
        <v>374</v>
      </c>
      <c r="C2031" t="str">
        <f>IF(B2031="","",CONCATENATE(Tabela2[[#This Row],[Nazwa pliku - render - lokalizacja folderu]],B2031))</f>
        <v>G:\LocalUser\snws\Rendery_dwg_rys\web_ok\UPZ_web_ok.png</v>
      </c>
      <c r="D2031" t="s">
        <v>2179</v>
      </c>
      <c r="E2031" t="s">
        <v>387</v>
      </c>
      <c r="F2031" t="str">
        <f>IF(E2031="","",CONCATENATE(Tabela2[[#This Row],[Nazwa pliku - .dwg - lokalizacja folderu]],E2031))</f>
        <v>G:\LocalUser\snws\Rendery_dwg_rys\dwg\UPZ-114.DWG</v>
      </c>
      <c r="G2031" t="s">
        <v>2185</v>
      </c>
      <c r="H2031" t="s">
        <v>2226</v>
      </c>
      <c r="I2031" t="str">
        <f>IF(H2031="","",CONCATENATE(Tabela2[[#This Row],[Rysunek .png - lokalizacja folderu]],H2031))</f>
        <v>G:\LocalUser\snws\Rendery_dwg_rys\rys\UPZ_rys.png</v>
      </c>
      <c r="J2031" t="s">
        <v>2181</v>
      </c>
      <c r="K2031" t="s">
        <v>2882</v>
      </c>
      <c r="L2031" t="str">
        <f>IF(K2031="","",CONCATENATE(Tabela2[[#This Row],[Zastosowania .jpg - lokalizacja folderu]],K2031))</f>
        <v>G:\LocalUser\snws\Rendery_dwg_rys\Zastosowania\obejmy-bez-okladziny_z_rys.png</v>
      </c>
      <c r="N2031" t="str">
        <f>IF(M2031="","",CONCATENATE(Tabela2[[#This Row],[Zastosowania .jpg - lokalizacja folderu]],M2031))</f>
        <v/>
      </c>
      <c r="P2031" t="str">
        <f>IF(O2031="","",CONCATENATE(Tabela2[[#This Row],[Zastosowania .jpg - lokalizacja folderu]],O2031))</f>
        <v/>
      </c>
      <c r="Q2031" t="s">
        <v>2555</v>
      </c>
      <c r="R2031" t="s">
        <v>2872</v>
      </c>
      <c r="S2031" t="str">
        <f>IF(R2031="","",CONCATENATE(Tabela2[[#This Row],[Instrukcje .png - lokalizacja folderu]],R2031))</f>
        <v>G:\LocalUser\snws\Rendery_dwg_rys\Instrukcje\obejmy-bez-okladziny_i_rys.png</v>
      </c>
      <c r="T2031" t="s">
        <v>2556</v>
      </c>
      <c r="U2031" t="s">
        <v>2575</v>
      </c>
      <c r="V2031" t="str">
        <f>IF(U2031="","",CONCATENATE(Tabela2[[#This Row],[Modele .rfa - lokalizacja folderu]],U2031))</f>
        <v>G:\LocalUser\snws\Rendery_dwg_rys\Modele 3D\NICZUK Pipe clamp EXPERT.rfa</v>
      </c>
      <c r="W2031" t="s">
        <v>2574</v>
      </c>
      <c r="X2031" t="s">
        <v>2717</v>
      </c>
      <c r="Y2031" t="str">
        <f>IF(X2031="","",CONCATENATE(Tabela2[[#This Row],[Modele .txt - lokalizacja folderu]],X2031))</f>
        <v>G:\LocalUser\snws\Rendery_dwg_rys\Modele 3D\NICZUK Pipe clamp EXPERT.txt</v>
      </c>
      <c r="Z2031" t="s">
        <v>2574</v>
      </c>
      <c r="AB2031" t="str">
        <f>IFERROR(VLOOKUP(Tabela2[[#This Row],[Kod]],[1]Arkusz7!$A:$W,23,FALSE),"")</f>
        <v>UPZ-114 KPL</v>
      </c>
    </row>
    <row r="2032" spans="1:28" x14ac:dyDescent="0.25">
      <c r="A2032">
        <v>7855</v>
      </c>
      <c r="B2032" t="s">
        <v>374</v>
      </c>
      <c r="C2032" t="str">
        <f>IF(B2032="","",CONCATENATE(Tabela2[[#This Row],[Nazwa pliku - render - lokalizacja folderu]],B2032))</f>
        <v>G:\LocalUser\snws\Rendery_dwg_rys\web_ok\UPZ_web_ok.png</v>
      </c>
      <c r="D2032" t="s">
        <v>2179</v>
      </c>
      <c r="E2032" t="s">
        <v>387</v>
      </c>
      <c r="F2032" t="str">
        <f>IF(E2032="","",CONCATENATE(Tabela2[[#This Row],[Nazwa pliku - .dwg - lokalizacja folderu]],E2032))</f>
        <v>G:\LocalUser\snws\Rendery_dwg_rys\dwg\UPZ-114.DWG</v>
      </c>
      <c r="G2032" t="s">
        <v>2185</v>
      </c>
      <c r="H2032" t="s">
        <v>2226</v>
      </c>
      <c r="I2032" t="str">
        <f>IF(H2032="","",CONCATENATE(Tabela2[[#This Row],[Rysunek .png - lokalizacja folderu]],H2032))</f>
        <v>G:\LocalUser\snws\Rendery_dwg_rys\rys\UPZ_rys.png</v>
      </c>
      <c r="J2032" t="s">
        <v>2181</v>
      </c>
      <c r="K2032" t="s">
        <v>2882</v>
      </c>
      <c r="L2032" t="str">
        <f>IF(K2032="","",CONCATENATE(Tabela2[[#This Row],[Zastosowania .jpg - lokalizacja folderu]],K2032))</f>
        <v>G:\LocalUser\snws\Rendery_dwg_rys\Zastosowania\obejmy-bez-okladziny_z_rys.png</v>
      </c>
      <c r="N2032" t="str">
        <f>IF(M2032="","",CONCATENATE(Tabela2[[#This Row],[Zastosowania .jpg - lokalizacja folderu]],M2032))</f>
        <v/>
      </c>
      <c r="P2032" t="str">
        <f>IF(O2032="","",CONCATENATE(Tabela2[[#This Row],[Zastosowania .jpg - lokalizacja folderu]],O2032))</f>
        <v/>
      </c>
      <c r="Q2032" t="s">
        <v>2555</v>
      </c>
      <c r="R2032" t="s">
        <v>2872</v>
      </c>
      <c r="S2032" t="str">
        <f>IF(R2032="","",CONCATENATE(Tabela2[[#This Row],[Instrukcje .png - lokalizacja folderu]],R2032))</f>
        <v>G:\LocalUser\snws\Rendery_dwg_rys\Instrukcje\obejmy-bez-okladziny_i_rys.png</v>
      </c>
      <c r="T2032" t="s">
        <v>2556</v>
      </c>
      <c r="U2032" t="s">
        <v>2575</v>
      </c>
      <c r="V2032" t="str">
        <f>IF(U2032="","",CONCATENATE(Tabela2[[#This Row],[Modele .rfa - lokalizacja folderu]],U2032))</f>
        <v>G:\LocalUser\snws\Rendery_dwg_rys\Modele 3D\NICZUK Pipe clamp EXPERT.rfa</v>
      </c>
      <c r="W2032" t="s">
        <v>2574</v>
      </c>
      <c r="X2032" t="s">
        <v>2717</v>
      </c>
      <c r="Y2032" t="str">
        <f>IF(X2032="","",CONCATENATE(Tabela2[[#This Row],[Modele .txt - lokalizacja folderu]],X2032))</f>
        <v>G:\LocalUser\snws\Rendery_dwg_rys\Modele 3D\NICZUK Pipe clamp EXPERT.txt</v>
      </c>
      <c r="Z2032" t="s">
        <v>2574</v>
      </c>
      <c r="AB2032" t="str">
        <f>IFERROR(VLOOKUP(Tabela2[[#This Row],[Kod]],[1]Arkusz7!$A:$W,23,FALSE),"")</f>
        <v>UPZ-114 SKR</v>
      </c>
    </row>
    <row r="2033" spans="1:28" x14ac:dyDescent="0.25">
      <c r="A2033">
        <v>524</v>
      </c>
      <c r="B2033" t="s">
        <v>374</v>
      </c>
      <c r="C2033" t="str">
        <f>IF(B2033="","",CONCATENATE(Tabela2[[#This Row],[Nazwa pliku - render - lokalizacja folderu]],B2033))</f>
        <v>G:\LocalUser\snws\Rendery_dwg_rys\web_ok\UPZ_web_ok.png</v>
      </c>
      <c r="D2033" t="s">
        <v>2179</v>
      </c>
      <c r="E2033" t="s">
        <v>388</v>
      </c>
      <c r="F2033" t="str">
        <f>IF(E2033="","",CONCATENATE(Tabela2[[#This Row],[Nazwa pliku - .dwg - lokalizacja folderu]],E2033))</f>
        <v>G:\LocalUser\snws\Rendery_dwg_rys\dwg\UPZ-120.DWG</v>
      </c>
      <c r="G2033" t="s">
        <v>2185</v>
      </c>
      <c r="H2033" t="s">
        <v>2226</v>
      </c>
      <c r="I2033" t="str">
        <f>IF(H2033="","",CONCATENATE(Tabela2[[#This Row],[Rysunek .png - lokalizacja folderu]],H2033))</f>
        <v>G:\LocalUser\snws\Rendery_dwg_rys\rys\UPZ_rys.png</v>
      </c>
      <c r="J2033" t="s">
        <v>2181</v>
      </c>
      <c r="K2033" t="s">
        <v>2882</v>
      </c>
      <c r="L2033" t="str">
        <f>IF(K2033="","",CONCATENATE(Tabela2[[#This Row],[Zastosowania .jpg - lokalizacja folderu]],K2033))</f>
        <v>G:\LocalUser\snws\Rendery_dwg_rys\Zastosowania\obejmy-bez-okladziny_z_rys.png</v>
      </c>
      <c r="N2033" t="str">
        <f>IF(M2033="","",CONCATENATE(Tabela2[[#This Row],[Zastosowania .jpg - lokalizacja folderu]],M2033))</f>
        <v/>
      </c>
      <c r="P2033" t="str">
        <f>IF(O2033="","",CONCATENATE(Tabela2[[#This Row],[Zastosowania .jpg - lokalizacja folderu]],O2033))</f>
        <v/>
      </c>
      <c r="Q2033" t="s">
        <v>2555</v>
      </c>
      <c r="R2033" t="s">
        <v>2872</v>
      </c>
      <c r="S2033" t="str">
        <f>IF(R2033="","",CONCATENATE(Tabela2[[#This Row],[Instrukcje .png - lokalizacja folderu]],R2033))</f>
        <v>G:\LocalUser\snws\Rendery_dwg_rys\Instrukcje\obejmy-bez-okladziny_i_rys.png</v>
      </c>
      <c r="T2033" t="s">
        <v>2556</v>
      </c>
      <c r="U2033" t="s">
        <v>2575</v>
      </c>
      <c r="V2033" t="str">
        <f>IF(U2033="","",CONCATENATE(Tabela2[[#This Row],[Modele .rfa - lokalizacja folderu]],U2033))</f>
        <v>G:\LocalUser\snws\Rendery_dwg_rys\Modele 3D\NICZUK Pipe clamp EXPERT.rfa</v>
      </c>
      <c r="W2033" t="s">
        <v>2574</v>
      </c>
      <c r="X2033" t="s">
        <v>2717</v>
      </c>
      <c r="Y2033" t="str">
        <f>IF(X2033="","",CONCATENATE(Tabela2[[#This Row],[Modele .txt - lokalizacja folderu]],X2033))</f>
        <v>G:\LocalUser\snws\Rendery_dwg_rys\Modele 3D\NICZUK Pipe clamp EXPERT.txt</v>
      </c>
      <c r="Z2033" t="s">
        <v>2574</v>
      </c>
      <c r="AB2033" t="str">
        <f>IFERROR(VLOOKUP(Tabela2[[#This Row],[Kod]],[1]Arkusz7!$A:$W,23,FALSE),"")</f>
        <v>UPZ-120 BK</v>
      </c>
    </row>
    <row r="2034" spans="1:28" x14ac:dyDescent="0.25">
      <c r="A2034">
        <v>414</v>
      </c>
      <c r="B2034" t="s">
        <v>374</v>
      </c>
      <c r="C2034" t="str">
        <f>IF(B2034="","",CONCATENATE(Tabela2[[#This Row],[Nazwa pliku - render - lokalizacja folderu]],B2034))</f>
        <v>G:\LocalUser\snws\Rendery_dwg_rys\web_ok\UPZ_web_ok.png</v>
      </c>
      <c r="D2034" t="s">
        <v>2179</v>
      </c>
      <c r="E2034" t="s">
        <v>388</v>
      </c>
      <c r="F2034" t="str">
        <f>IF(E2034="","",CONCATENATE(Tabela2[[#This Row],[Nazwa pliku - .dwg - lokalizacja folderu]],E2034))</f>
        <v>G:\LocalUser\snws\Rendery_dwg_rys\dwg\UPZ-120.DWG</v>
      </c>
      <c r="G2034" t="s">
        <v>2185</v>
      </c>
      <c r="H2034" t="s">
        <v>2226</v>
      </c>
      <c r="I2034" t="str">
        <f>IF(H2034="","",CONCATENATE(Tabela2[[#This Row],[Rysunek .png - lokalizacja folderu]],H2034))</f>
        <v>G:\LocalUser\snws\Rendery_dwg_rys\rys\UPZ_rys.png</v>
      </c>
      <c r="J2034" t="s">
        <v>2181</v>
      </c>
      <c r="K2034" t="s">
        <v>2882</v>
      </c>
      <c r="L2034" t="str">
        <f>IF(K2034="","",CONCATENATE(Tabela2[[#This Row],[Zastosowania .jpg - lokalizacja folderu]],K2034))</f>
        <v>G:\LocalUser\snws\Rendery_dwg_rys\Zastosowania\obejmy-bez-okladziny_z_rys.png</v>
      </c>
      <c r="N2034" t="str">
        <f>IF(M2034="","",CONCATENATE(Tabela2[[#This Row],[Zastosowania .jpg - lokalizacja folderu]],M2034))</f>
        <v/>
      </c>
      <c r="P2034" t="str">
        <f>IF(O2034="","",CONCATENATE(Tabela2[[#This Row],[Zastosowania .jpg - lokalizacja folderu]],O2034))</f>
        <v/>
      </c>
      <c r="Q2034" t="s">
        <v>2555</v>
      </c>
      <c r="R2034" t="s">
        <v>2872</v>
      </c>
      <c r="S2034" t="str">
        <f>IF(R2034="","",CONCATENATE(Tabela2[[#This Row],[Instrukcje .png - lokalizacja folderu]],R2034))</f>
        <v>G:\LocalUser\snws\Rendery_dwg_rys\Instrukcje\obejmy-bez-okladziny_i_rys.png</v>
      </c>
      <c r="T2034" t="s">
        <v>2556</v>
      </c>
      <c r="U2034" t="s">
        <v>2575</v>
      </c>
      <c r="V2034" t="str">
        <f>IF(U2034="","",CONCATENATE(Tabela2[[#This Row],[Modele .rfa - lokalizacja folderu]],U2034))</f>
        <v>G:\LocalUser\snws\Rendery_dwg_rys\Modele 3D\NICZUK Pipe clamp EXPERT.rfa</v>
      </c>
      <c r="W2034" t="s">
        <v>2574</v>
      </c>
      <c r="X2034" t="s">
        <v>2717</v>
      </c>
      <c r="Y2034" t="str">
        <f>IF(X2034="","",CONCATENATE(Tabela2[[#This Row],[Modele .txt - lokalizacja folderu]],X2034))</f>
        <v>G:\LocalUser\snws\Rendery_dwg_rys\Modele 3D\NICZUK Pipe clamp EXPERT.txt</v>
      </c>
      <c r="Z2034" t="s">
        <v>2574</v>
      </c>
      <c r="AB2034" t="str">
        <f>IFERROR(VLOOKUP(Tabela2[[#This Row],[Kod]],[1]Arkusz7!$A:$W,23,FALSE),"")</f>
        <v>UPZ-120 KPL</v>
      </c>
    </row>
    <row r="2035" spans="1:28" x14ac:dyDescent="0.25">
      <c r="A2035">
        <v>7856</v>
      </c>
      <c r="B2035" t="s">
        <v>374</v>
      </c>
      <c r="C2035" t="str">
        <f>IF(B2035="","",CONCATENATE(Tabela2[[#This Row],[Nazwa pliku - render - lokalizacja folderu]],B2035))</f>
        <v>G:\LocalUser\snws\Rendery_dwg_rys\web_ok\UPZ_web_ok.png</v>
      </c>
      <c r="D2035" t="s">
        <v>2179</v>
      </c>
      <c r="E2035" t="s">
        <v>388</v>
      </c>
      <c r="F2035" t="str">
        <f>IF(E2035="","",CONCATENATE(Tabela2[[#This Row],[Nazwa pliku - .dwg - lokalizacja folderu]],E2035))</f>
        <v>G:\LocalUser\snws\Rendery_dwg_rys\dwg\UPZ-120.DWG</v>
      </c>
      <c r="G2035" t="s">
        <v>2185</v>
      </c>
      <c r="H2035" t="s">
        <v>2226</v>
      </c>
      <c r="I2035" t="str">
        <f>IF(H2035="","",CONCATENATE(Tabela2[[#This Row],[Rysunek .png - lokalizacja folderu]],H2035))</f>
        <v>G:\LocalUser\snws\Rendery_dwg_rys\rys\UPZ_rys.png</v>
      </c>
      <c r="J2035" t="s">
        <v>2181</v>
      </c>
      <c r="K2035" t="s">
        <v>2882</v>
      </c>
      <c r="L2035" t="str">
        <f>IF(K2035="","",CONCATENATE(Tabela2[[#This Row],[Zastosowania .jpg - lokalizacja folderu]],K2035))</f>
        <v>G:\LocalUser\snws\Rendery_dwg_rys\Zastosowania\obejmy-bez-okladziny_z_rys.png</v>
      </c>
      <c r="N2035" t="str">
        <f>IF(M2035="","",CONCATENATE(Tabela2[[#This Row],[Zastosowania .jpg - lokalizacja folderu]],M2035))</f>
        <v/>
      </c>
      <c r="P2035" t="str">
        <f>IF(O2035="","",CONCATENATE(Tabela2[[#This Row],[Zastosowania .jpg - lokalizacja folderu]],O2035))</f>
        <v/>
      </c>
      <c r="Q2035" t="s">
        <v>2555</v>
      </c>
      <c r="R2035" t="s">
        <v>2872</v>
      </c>
      <c r="S2035" t="str">
        <f>IF(R2035="","",CONCATENATE(Tabela2[[#This Row],[Instrukcje .png - lokalizacja folderu]],R2035))</f>
        <v>G:\LocalUser\snws\Rendery_dwg_rys\Instrukcje\obejmy-bez-okladziny_i_rys.png</v>
      </c>
      <c r="T2035" t="s">
        <v>2556</v>
      </c>
      <c r="U2035" t="s">
        <v>2575</v>
      </c>
      <c r="V2035" t="str">
        <f>IF(U2035="","",CONCATENATE(Tabela2[[#This Row],[Modele .rfa - lokalizacja folderu]],U2035))</f>
        <v>G:\LocalUser\snws\Rendery_dwg_rys\Modele 3D\NICZUK Pipe clamp EXPERT.rfa</v>
      </c>
      <c r="W2035" t="s">
        <v>2574</v>
      </c>
      <c r="X2035" t="s">
        <v>2717</v>
      </c>
      <c r="Y2035" t="str">
        <f>IF(X2035="","",CONCATENATE(Tabela2[[#This Row],[Modele .txt - lokalizacja folderu]],X2035))</f>
        <v>G:\LocalUser\snws\Rendery_dwg_rys\Modele 3D\NICZUK Pipe clamp EXPERT.txt</v>
      </c>
      <c r="Z2035" t="s">
        <v>2574</v>
      </c>
      <c r="AB2035" t="str">
        <f>IFERROR(VLOOKUP(Tabela2[[#This Row],[Kod]],[1]Arkusz7!$A:$W,23,FALSE),"")</f>
        <v>UPZ-120 SKR</v>
      </c>
    </row>
    <row r="2036" spans="1:28" x14ac:dyDescent="0.25">
      <c r="A2036">
        <v>4192</v>
      </c>
      <c r="B2036" t="s">
        <v>374</v>
      </c>
      <c r="C2036" t="str">
        <f>IF(B2036="","",CONCATENATE(Tabela2[[#This Row],[Nazwa pliku - render - lokalizacja folderu]],B2036))</f>
        <v>G:\LocalUser\snws\Rendery_dwg_rys\web_ok\UPZ_web_ok.png</v>
      </c>
      <c r="D2036" t="s">
        <v>2179</v>
      </c>
      <c r="E2036" t="s">
        <v>389</v>
      </c>
      <c r="F2036" t="str">
        <f>IF(E2036="","",CONCATENATE(Tabela2[[#This Row],[Nazwa pliku - .dwg - lokalizacja folderu]],E2036))</f>
        <v>G:\LocalUser\snws\Rendery_dwg_rys\dwg\UPZ-125.DWG</v>
      </c>
      <c r="G2036" t="s">
        <v>2185</v>
      </c>
      <c r="H2036" t="s">
        <v>2226</v>
      </c>
      <c r="I2036" t="str">
        <f>IF(H2036="","",CONCATENATE(Tabela2[[#This Row],[Rysunek .png - lokalizacja folderu]],H2036))</f>
        <v>G:\LocalUser\snws\Rendery_dwg_rys\rys\UPZ_rys.png</v>
      </c>
      <c r="J2036" t="s">
        <v>2181</v>
      </c>
      <c r="K2036" t="s">
        <v>2882</v>
      </c>
      <c r="L2036" t="str">
        <f>IF(K2036="","",CONCATENATE(Tabela2[[#This Row],[Zastosowania .jpg - lokalizacja folderu]],K2036))</f>
        <v>G:\LocalUser\snws\Rendery_dwg_rys\Zastosowania\obejmy-bez-okladziny_z_rys.png</v>
      </c>
      <c r="N2036" t="str">
        <f>IF(M2036="","",CONCATENATE(Tabela2[[#This Row],[Zastosowania .jpg - lokalizacja folderu]],M2036))</f>
        <v/>
      </c>
      <c r="P2036" t="str">
        <f>IF(O2036="","",CONCATENATE(Tabela2[[#This Row],[Zastosowania .jpg - lokalizacja folderu]],O2036))</f>
        <v/>
      </c>
      <c r="Q2036" t="s">
        <v>2555</v>
      </c>
      <c r="R2036" t="s">
        <v>2872</v>
      </c>
      <c r="S2036" t="str">
        <f>IF(R2036="","",CONCATENATE(Tabela2[[#This Row],[Instrukcje .png - lokalizacja folderu]],R2036))</f>
        <v>G:\LocalUser\snws\Rendery_dwg_rys\Instrukcje\obejmy-bez-okladziny_i_rys.png</v>
      </c>
      <c r="T2036" t="s">
        <v>2556</v>
      </c>
      <c r="U2036" t="s">
        <v>2575</v>
      </c>
      <c r="V2036" t="str">
        <f>IF(U2036="","",CONCATENATE(Tabela2[[#This Row],[Modele .rfa - lokalizacja folderu]],U2036))</f>
        <v>G:\LocalUser\snws\Rendery_dwg_rys\Modele 3D\NICZUK Pipe clamp EXPERT.rfa</v>
      </c>
      <c r="W2036" t="s">
        <v>2574</v>
      </c>
      <c r="X2036" t="s">
        <v>2717</v>
      </c>
      <c r="Y2036" t="str">
        <f>IF(X2036="","",CONCATENATE(Tabela2[[#This Row],[Modele .txt - lokalizacja folderu]],X2036))</f>
        <v>G:\LocalUser\snws\Rendery_dwg_rys\Modele 3D\NICZUK Pipe clamp EXPERT.txt</v>
      </c>
      <c r="Z2036" t="s">
        <v>2574</v>
      </c>
      <c r="AB2036" t="str">
        <f>IFERROR(VLOOKUP(Tabela2[[#This Row],[Kod]],[1]Arkusz7!$A:$W,23,FALSE),"")</f>
        <v>UPZ-125 BK</v>
      </c>
    </row>
    <row r="2037" spans="1:28" x14ac:dyDescent="0.25">
      <c r="A2037">
        <v>4193</v>
      </c>
      <c r="B2037" t="s">
        <v>374</v>
      </c>
      <c r="C2037" t="str">
        <f>IF(B2037="","",CONCATENATE(Tabela2[[#This Row],[Nazwa pliku - render - lokalizacja folderu]],B2037))</f>
        <v>G:\LocalUser\snws\Rendery_dwg_rys\web_ok\UPZ_web_ok.png</v>
      </c>
      <c r="D2037" t="s">
        <v>2179</v>
      </c>
      <c r="E2037" t="s">
        <v>389</v>
      </c>
      <c r="F2037" t="str">
        <f>IF(E2037="","",CONCATENATE(Tabela2[[#This Row],[Nazwa pliku - .dwg - lokalizacja folderu]],E2037))</f>
        <v>G:\LocalUser\snws\Rendery_dwg_rys\dwg\UPZ-125.DWG</v>
      </c>
      <c r="G2037" t="s">
        <v>2185</v>
      </c>
      <c r="H2037" t="s">
        <v>2226</v>
      </c>
      <c r="I2037" t="str">
        <f>IF(H2037="","",CONCATENATE(Tabela2[[#This Row],[Rysunek .png - lokalizacja folderu]],H2037))</f>
        <v>G:\LocalUser\snws\Rendery_dwg_rys\rys\UPZ_rys.png</v>
      </c>
      <c r="J2037" t="s">
        <v>2181</v>
      </c>
      <c r="K2037" t="s">
        <v>2882</v>
      </c>
      <c r="L2037" t="str">
        <f>IF(K2037="","",CONCATENATE(Tabela2[[#This Row],[Zastosowania .jpg - lokalizacja folderu]],K2037))</f>
        <v>G:\LocalUser\snws\Rendery_dwg_rys\Zastosowania\obejmy-bez-okladziny_z_rys.png</v>
      </c>
      <c r="N2037" t="str">
        <f>IF(M2037="","",CONCATENATE(Tabela2[[#This Row],[Zastosowania .jpg - lokalizacja folderu]],M2037))</f>
        <v/>
      </c>
      <c r="P2037" t="str">
        <f>IF(O2037="","",CONCATENATE(Tabela2[[#This Row],[Zastosowania .jpg - lokalizacja folderu]],O2037))</f>
        <v/>
      </c>
      <c r="Q2037" t="s">
        <v>2555</v>
      </c>
      <c r="R2037" t="s">
        <v>2872</v>
      </c>
      <c r="S2037" t="str">
        <f>IF(R2037="","",CONCATENATE(Tabela2[[#This Row],[Instrukcje .png - lokalizacja folderu]],R2037))</f>
        <v>G:\LocalUser\snws\Rendery_dwg_rys\Instrukcje\obejmy-bez-okladziny_i_rys.png</v>
      </c>
      <c r="T2037" t="s">
        <v>2556</v>
      </c>
      <c r="U2037" t="s">
        <v>2575</v>
      </c>
      <c r="V2037" t="str">
        <f>IF(U2037="","",CONCATENATE(Tabela2[[#This Row],[Modele .rfa - lokalizacja folderu]],U2037))</f>
        <v>G:\LocalUser\snws\Rendery_dwg_rys\Modele 3D\NICZUK Pipe clamp EXPERT.rfa</v>
      </c>
      <c r="W2037" t="s">
        <v>2574</v>
      </c>
      <c r="X2037" t="s">
        <v>2717</v>
      </c>
      <c r="Y2037" t="str">
        <f>IF(X2037="","",CONCATENATE(Tabela2[[#This Row],[Modele .txt - lokalizacja folderu]],X2037))</f>
        <v>G:\LocalUser\snws\Rendery_dwg_rys\Modele 3D\NICZUK Pipe clamp EXPERT.txt</v>
      </c>
      <c r="Z2037" t="s">
        <v>2574</v>
      </c>
      <c r="AB2037" t="str">
        <f>IFERROR(VLOOKUP(Tabela2[[#This Row],[Kod]],[1]Arkusz7!$A:$W,23,FALSE),"")</f>
        <v>UPZ-125 KPL</v>
      </c>
    </row>
    <row r="2038" spans="1:28" x14ac:dyDescent="0.25">
      <c r="A2038">
        <v>7857</v>
      </c>
      <c r="B2038" t="s">
        <v>374</v>
      </c>
      <c r="C2038" t="str">
        <f>IF(B2038="","",CONCATENATE(Tabela2[[#This Row],[Nazwa pliku - render - lokalizacja folderu]],B2038))</f>
        <v>G:\LocalUser\snws\Rendery_dwg_rys\web_ok\UPZ_web_ok.png</v>
      </c>
      <c r="D2038" t="s">
        <v>2179</v>
      </c>
      <c r="E2038" t="s">
        <v>389</v>
      </c>
      <c r="F2038" t="str">
        <f>IF(E2038="","",CONCATENATE(Tabela2[[#This Row],[Nazwa pliku - .dwg - lokalizacja folderu]],E2038))</f>
        <v>G:\LocalUser\snws\Rendery_dwg_rys\dwg\UPZ-125.DWG</v>
      </c>
      <c r="G2038" t="s">
        <v>2185</v>
      </c>
      <c r="H2038" t="s">
        <v>2226</v>
      </c>
      <c r="I2038" t="str">
        <f>IF(H2038="","",CONCATENATE(Tabela2[[#This Row],[Rysunek .png - lokalizacja folderu]],H2038))</f>
        <v>G:\LocalUser\snws\Rendery_dwg_rys\rys\UPZ_rys.png</v>
      </c>
      <c r="J2038" t="s">
        <v>2181</v>
      </c>
      <c r="K2038" t="s">
        <v>2882</v>
      </c>
      <c r="L2038" t="str">
        <f>IF(K2038="","",CONCATENATE(Tabela2[[#This Row],[Zastosowania .jpg - lokalizacja folderu]],K2038))</f>
        <v>G:\LocalUser\snws\Rendery_dwg_rys\Zastosowania\obejmy-bez-okladziny_z_rys.png</v>
      </c>
      <c r="N2038" t="str">
        <f>IF(M2038="","",CONCATENATE(Tabela2[[#This Row],[Zastosowania .jpg - lokalizacja folderu]],M2038))</f>
        <v/>
      </c>
      <c r="P2038" t="str">
        <f>IF(O2038="","",CONCATENATE(Tabela2[[#This Row],[Zastosowania .jpg - lokalizacja folderu]],O2038))</f>
        <v/>
      </c>
      <c r="Q2038" t="s">
        <v>2555</v>
      </c>
      <c r="R2038" t="s">
        <v>2872</v>
      </c>
      <c r="S2038" t="str">
        <f>IF(R2038="","",CONCATENATE(Tabela2[[#This Row],[Instrukcje .png - lokalizacja folderu]],R2038))</f>
        <v>G:\LocalUser\snws\Rendery_dwg_rys\Instrukcje\obejmy-bez-okladziny_i_rys.png</v>
      </c>
      <c r="T2038" t="s">
        <v>2556</v>
      </c>
      <c r="U2038" t="s">
        <v>2575</v>
      </c>
      <c r="V2038" t="str">
        <f>IF(U2038="","",CONCATENATE(Tabela2[[#This Row],[Modele .rfa - lokalizacja folderu]],U2038))</f>
        <v>G:\LocalUser\snws\Rendery_dwg_rys\Modele 3D\NICZUK Pipe clamp EXPERT.rfa</v>
      </c>
      <c r="W2038" t="s">
        <v>2574</v>
      </c>
      <c r="X2038" t="s">
        <v>2717</v>
      </c>
      <c r="Y2038" t="str">
        <f>IF(X2038="","",CONCATENATE(Tabela2[[#This Row],[Modele .txt - lokalizacja folderu]],X2038))</f>
        <v>G:\LocalUser\snws\Rendery_dwg_rys\Modele 3D\NICZUK Pipe clamp EXPERT.txt</v>
      </c>
      <c r="Z2038" t="s">
        <v>2574</v>
      </c>
      <c r="AB2038" t="str">
        <f>IFERROR(VLOOKUP(Tabela2[[#This Row],[Kod]],[1]Arkusz7!$A:$W,23,FALSE),"")</f>
        <v>UPZ-125 SKR</v>
      </c>
    </row>
    <row r="2039" spans="1:28" x14ac:dyDescent="0.25">
      <c r="A2039">
        <v>5955</v>
      </c>
      <c r="B2039" t="s">
        <v>374</v>
      </c>
      <c r="C2039" t="str">
        <f>IF(B2039="","",CONCATENATE(Tabela2[[#This Row],[Nazwa pliku - render - lokalizacja folderu]],B2039))</f>
        <v>G:\LocalUser\snws\Rendery_dwg_rys\web_ok\UPZ_web_ok.png</v>
      </c>
      <c r="D2039" t="s">
        <v>2179</v>
      </c>
      <c r="E2039" t="s">
        <v>391</v>
      </c>
      <c r="F2039" t="str">
        <f>IF(E2039="","",CONCATENATE(Tabela2[[#This Row],[Nazwa pliku - .dwg - lokalizacja folderu]],E2039))</f>
        <v>G:\LocalUser\snws\Rendery_dwg_rys\dwg\UPZ-150.DWG</v>
      </c>
      <c r="G2039" t="s">
        <v>2185</v>
      </c>
      <c r="H2039" t="s">
        <v>2226</v>
      </c>
      <c r="I2039" t="str">
        <f>IF(H2039="","",CONCATENATE(Tabela2[[#This Row],[Rysunek .png - lokalizacja folderu]],H2039))</f>
        <v>G:\LocalUser\snws\Rendery_dwg_rys\rys\UPZ_rys.png</v>
      </c>
      <c r="J2039" t="s">
        <v>2181</v>
      </c>
      <c r="K2039" t="s">
        <v>2882</v>
      </c>
      <c r="L2039" t="str">
        <f>IF(K2039="","",CONCATENATE(Tabela2[[#This Row],[Zastosowania .jpg - lokalizacja folderu]],K2039))</f>
        <v>G:\LocalUser\snws\Rendery_dwg_rys\Zastosowania\obejmy-bez-okladziny_z_rys.png</v>
      </c>
      <c r="N2039" t="str">
        <f>IF(M2039="","",CONCATENATE(Tabela2[[#This Row],[Zastosowania .jpg - lokalizacja folderu]],M2039))</f>
        <v/>
      </c>
      <c r="P2039" t="str">
        <f>IF(O2039="","",CONCATENATE(Tabela2[[#This Row],[Zastosowania .jpg - lokalizacja folderu]],O2039))</f>
        <v/>
      </c>
      <c r="Q2039" t="s">
        <v>2555</v>
      </c>
      <c r="R2039" t="s">
        <v>2872</v>
      </c>
      <c r="S2039" t="str">
        <f>IF(R2039="","",CONCATENATE(Tabela2[[#This Row],[Instrukcje .png - lokalizacja folderu]],R2039))</f>
        <v>G:\LocalUser\snws\Rendery_dwg_rys\Instrukcje\obejmy-bez-okladziny_i_rys.png</v>
      </c>
      <c r="T2039" t="s">
        <v>2556</v>
      </c>
      <c r="U2039" t="s">
        <v>2575</v>
      </c>
      <c r="V2039" t="str">
        <f>IF(U2039="","",CONCATENATE(Tabela2[[#This Row],[Modele .rfa - lokalizacja folderu]],U2039))</f>
        <v>G:\LocalUser\snws\Rendery_dwg_rys\Modele 3D\NICZUK Pipe clamp EXPERT.rfa</v>
      </c>
      <c r="W2039" t="s">
        <v>2574</v>
      </c>
      <c r="X2039" t="s">
        <v>2717</v>
      </c>
      <c r="Y2039" t="str">
        <f>IF(X2039="","",CONCATENATE(Tabela2[[#This Row],[Modele .txt - lokalizacja folderu]],X2039))</f>
        <v>G:\LocalUser\snws\Rendery_dwg_rys\Modele 3D\NICZUK Pipe clamp EXPERT.txt</v>
      </c>
      <c r="Z2039" t="s">
        <v>2574</v>
      </c>
      <c r="AB2039" t="str">
        <f>IFERROR(VLOOKUP(Tabela2[[#This Row],[Kod]],[1]Arkusz7!$A:$W,23,FALSE),"")</f>
        <v>UPZ-150 BK</v>
      </c>
    </row>
    <row r="2040" spans="1:28" x14ac:dyDescent="0.25">
      <c r="A2040">
        <v>7858</v>
      </c>
      <c r="B2040" t="s">
        <v>374</v>
      </c>
      <c r="C2040" t="str">
        <f>IF(B2040="","",CONCATENATE(Tabela2[[#This Row],[Nazwa pliku - render - lokalizacja folderu]],B2040))</f>
        <v>G:\LocalUser\snws\Rendery_dwg_rys\web_ok\UPZ_web_ok.png</v>
      </c>
      <c r="D2040" t="s">
        <v>2179</v>
      </c>
      <c r="E2040" t="s">
        <v>391</v>
      </c>
      <c r="F2040" t="str">
        <f>IF(E2040="","",CONCATENATE(Tabela2[[#This Row],[Nazwa pliku - .dwg - lokalizacja folderu]],E2040))</f>
        <v>G:\LocalUser\snws\Rendery_dwg_rys\dwg\UPZ-150.DWG</v>
      </c>
      <c r="G2040" t="s">
        <v>2185</v>
      </c>
      <c r="H2040" t="s">
        <v>2226</v>
      </c>
      <c r="I2040" t="str">
        <f>IF(H2040="","",CONCATENATE(Tabela2[[#This Row],[Rysunek .png - lokalizacja folderu]],H2040))</f>
        <v>G:\LocalUser\snws\Rendery_dwg_rys\rys\UPZ_rys.png</v>
      </c>
      <c r="J2040" t="s">
        <v>2181</v>
      </c>
      <c r="K2040" t="s">
        <v>2882</v>
      </c>
      <c r="L2040" t="str">
        <f>IF(K2040="","",CONCATENATE(Tabela2[[#This Row],[Zastosowania .jpg - lokalizacja folderu]],K2040))</f>
        <v>G:\LocalUser\snws\Rendery_dwg_rys\Zastosowania\obejmy-bez-okladziny_z_rys.png</v>
      </c>
      <c r="N2040" t="str">
        <f>IF(M2040="","",CONCATENATE(Tabela2[[#This Row],[Zastosowania .jpg - lokalizacja folderu]],M2040))</f>
        <v/>
      </c>
      <c r="P2040" t="str">
        <f>IF(O2040="","",CONCATENATE(Tabela2[[#This Row],[Zastosowania .jpg - lokalizacja folderu]],O2040))</f>
        <v/>
      </c>
      <c r="Q2040" t="s">
        <v>2555</v>
      </c>
      <c r="R2040" t="s">
        <v>2872</v>
      </c>
      <c r="S2040" t="str">
        <f>IF(R2040="","",CONCATENATE(Tabela2[[#This Row],[Instrukcje .png - lokalizacja folderu]],R2040))</f>
        <v>G:\LocalUser\snws\Rendery_dwg_rys\Instrukcje\obejmy-bez-okladziny_i_rys.png</v>
      </c>
      <c r="T2040" t="s">
        <v>2556</v>
      </c>
      <c r="U2040" t="s">
        <v>2575</v>
      </c>
      <c r="V2040" t="str">
        <f>IF(U2040="","",CONCATENATE(Tabela2[[#This Row],[Modele .rfa - lokalizacja folderu]],U2040))</f>
        <v>G:\LocalUser\snws\Rendery_dwg_rys\Modele 3D\NICZUK Pipe clamp EXPERT.rfa</v>
      </c>
      <c r="W2040" t="s">
        <v>2574</v>
      </c>
      <c r="X2040" t="s">
        <v>2717</v>
      </c>
      <c r="Y2040" t="str">
        <f>IF(X2040="","",CONCATENATE(Tabela2[[#This Row],[Modele .txt - lokalizacja folderu]],X2040))</f>
        <v>G:\LocalUser\snws\Rendery_dwg_rys\Modele 3D\NICZUK Pipe clamp EXPERT.txt</v>
      </c>
      <c r="Z2040" t="s">
        <v>2574</v>
      </c>
      <c r="AB2040" t="str">
        <f>IFERROR(VLOOKUP(Tabela2[[#This Row],[Kod]],[1]Arkusz7!$A:$W,23,FALSE),"")</f>
        <v>UPZ-150 KPL</v>
      </c>
    </row>
    <row r="2041" spans="1:28" x14ac:dyDescent="0.25">
      <c r="A2041">
        <v>7859</v>
      </c>
      <c r="B2041" t="s">
        <v>374</v>
      </c>
      <c r="C2041" t="str">
        <f>IF(B2041="","",CONCATENATE(Tabela2[[#This Row],[Nazwa pliku - render - lokalizacja folderu]],B2041))</f>
        <v>G:\LocalUser\snws\Rendery_dwg_rys\web_ok\UPZ_web_ok.png</v>
      </c>
      <c r="D2041" t="s">
        <v>2179</v>
      </c>
      <c r="E2041" t="s">
        <v>391</v>
      </c>
      <c r="F2041" t="str">
        <f>IF(E2041="","",CONCATENATE(Tabela2[[#This Row],[Nazwa pliku - .dwg - lokalizacja folderu]],E2041))</f>
        <v>G:\LocalUser\snws\Rendery_dwg_rys\dwg\UPZ-150.DWG</v>
      </c>
      <c r="G2041" t="s">
        <v>2185</v>
      </c>
      <c r="H2041" t="s">
        <v>2226</v>
      </c>
      <c r="I2041" t="str">
        <f>IF(H2041="","",CONCATENATE(Tabela2[[#This Row],[Rysunek .png - lokalizacja folderu]],H2041))</f>
        <v>G:\LocalUser\snws\Rendery_dwg_rys\rys\UPZ_rys.png</v>
      </c>
      <c r="J2041" t="s">
        <v>2181</v>
      </c>
      <c r="K2041" t="s">
        <v>2882</v>
      </c>
      <c r="L2041" t="str">
        <f>IF(K2041="","",CONCATENATE(Tabela2[[#This Row],[Zastosowania .jpg - lokalizacja folderu]],K2041))</f>
        <v>G:\LocalUser\snws\Rendery_dwg_rys\Zastosowania\obejmy-bez-okladziny_z_rys.png</v>
      </c>
      <c r="N2041" t="str">
        <f>IF(M2041="","",CONCATENATE(Tabela2[[#This Row],[Zastosowania .jpg - lokalizacja folderu]],M2041))</f>
        <v/>
      </c>
      <c r="P2041" t="str">
        <f>IF(O2041="","",CONCATENATE(Tabela2[[#This Row],[Zastosowania .jpg - lokalizacja folderu]],O2041))</f>
        <v/>
      </c>
      <c r="Q2041" t="s">
        <v>2555</v>
      </c>
      <c r="R2041" t="s">
        <v>2872</v>
      </c>
      <c r="S2041" t="str">
        <f>IF(R2041="","",CONCATENATE(Tabela2[[#This Row],[Instrukcje .png - lokalizacja folderu]],R2041))</f>
        <v>G:\LocalUser\snws\Rendery_dwg_rys\Instrukcje\obejmy-bez-okladziny_i_rys.png</v>
      </c>
      <c r="T2041" t="s">
        <v>2556</v>
      </c>
      <c r="U2041" t="s">
        <v>2575</v>
      </c>
      <c r="V2041" t="str">
        <f>IF(U2041="","",CONCATENATE(Tabela2[[#This Row],[Modele .rfa - lokalizacja folderu]],U2041))</f>
        <v>G:\LocalUser\snws\Rendery_dwg_rys\Modele 3D\NICZUK Pipe clamp EXPERT.rfa</v>
      </c>
      <c r="W2041" t="s">
        <v>2574</v>
      </c>
      <c r="X2041" t="s">
        <v>2717</v>
      </c>
      <c r="Y2041" t="str">
        <f>IF(X2041="","",CONCATENATE(Tabela2[[#This Row],[Modele .txt - lokalizacja folderu]],X2041))</f>
        <v>G:\LocalUser\snws\Rendery_dwg_rys\Modele 3D\NICZUK Pipe clamp EXPERT.txt</v>
      </c>
      <c r="Z2041" t="s">
        <v>2574</v>
      </c>
      <c r="AB2041" t="str">
        <f>IFERROR(VLOOKUP(Tabela2[[#This Row],[Kod]],[1]Arkusz7!$A:$W,23,FALSE),"")</f>
        <v>UPZ-150 SKR</v>
      </c>
    </row>
    <row r="2042" spans="1:28" x14ac:dyDescent="0.25">
      <c r="A2042">
        <v>7092</v>
      </c>
      <c r="B2042" t="s">
        <v>374</v>
      </c>
      <c r="C2042" t="str">
        <f>IF(B2042="","",CONCATENATE(Tabela2[[#This Row],[Nazwa pliku - render - lokalizacja folderu]],B2042))</f>
        <v>G:\LocalUser\snws\Rendery_dwg_rys\web_ok\UPZ_web_ok.png</v>
      </c>
      <c r="D2042" t="s">
        <v>2179</v>
      </c>
      <c r="E2042" t="s">
        <v>393</v>
      </c>
      <c r="F2042" t="str">
        <f>IF(E2042="","",CONCATENATE(Tabela2[[#This Row],[Nazwa pliku - .dwg - lokalizacja folderu]],E2042))</f>
        <v>G:\LocalUser\snws\Rendery_dwg_rys\dwg\UPZ-172.DWG</v>
      </c>
      <c r="G2042" t="s">
        <v>2185</v>
      </c>
      <c r="H2042" t="s">
        <v>2226</v>
      </c>
      <c r="I2042" t="str">
        <f>IF(H2042="","",CONCATENATE(Tabela2[[#This Row],[Rysunek .png - lokalizacja folderu]],H2042))</f>
        <v>G:\LocalUser\snws\Rendery_dwg_rys\rys\UPZ_rys.png</v>
      </c>
      <c r="J2042" t="s">
        <v>2181</v>
      </c>
      <c r="K2042" t="s">
        <v>2882</v>
      </c>
      <c r="L2042" t="str">
        <f>IF(K2042="","",CONCATENATE(Tabela2[[#This Row],[Zastosowania .jpg - lokalizacja folderu]],K2042))</f>
        <v>G:\LocalUser\snws\Rendery_dwg_rys\Zastosowania\obejmy-bez-okladziny_z_rys.png</v>
      </c>
      <c r="N2042" t="str">
        <f>IF(M2042="","",CONCATENATE(Tabela2[[#This Row],[Zastosowania .jpg - lokalizacja folderu]],M2042))</f>
        <v/>
      </c>
      <c r="P2042" t="str">
        <f>IF(O2042="","",CONCATENATE(Tabela2[[#This Row],[Zastosowania .jpg - lokalizacja folderu]],O2042))</f>
        <v/>
      </c>
      <c r="Q2042" t="s">
        <v>2555</v>
      </c>
      <c r="R2042" t="s">
        <v>2872</v>
      </c>
      <c r="S2042" t="str">
        <f>IF(R2042="","",CONCATENATE(Tabela2[[#This Row],[Instrukcje .png - lokalizacja folderu]],R2042))</f>
        <v>G:\LocalUser\snws\Rendery_dwg_rys\Instrukcje\obejmy-bez-okladziny_i_rys.png</v>
      </c>
      <c r="T2042" t="s">
        <v>2556</v>
      </c>
      <c r="U2042" t="s">
        <v>2575</v>
      </c>
      <c r="V2042" t="str">
        <f>IF(U2042="","",CONCATENATE(Tabela2[[#This Row],[Modele .rfa - lokalizacja folderu]],U2042))</f>
        <v>G:\LocalUser\snws\Rendery_dwg_rys\Modele 3D\NICZUK Pipe clamp EXPERT.rfa</v>
      </c>
      <c r="W2042" t="s">
        <v>2574</v>
      </c>
      <c r="X2042" t="s">
        <v>2717</v>
      </c>
      <c r="Y2042" t="str">
        <f>IF(X2042="","",CONCATENATE(Tabela2[[#This Row],[Modele .txt - lokalizacja folderu]],X2042))</f>
        <v>G:\LocalUser\snws\Rendery_dwg_rys\Modele 3D\NICZUK Pipe clamp EXPERT.txt</v>
      </c>
      <c r="Z2042" t="s">
        <v>2574</v>
      </c>
      <c r="AB2042" t="str">
        <f>IFERROR(VLOOKUP(Tabela2[[#This Row],[Kod]],[1]Arkusz7!$A:$W,23,FALSE),"")</f>
        <v>UPZ-172 BK</v>
      </c>
    </row>
    <row r="2043" spans="1:28" x14ac:dyDescent="0.25">
      <c r="A2043">
        <v>7495</v>
      </c>
      <c r="B2043" t="s">
        <v>374</v>
      </c>
      <c r="C2043" t="str">
        <f>IF(B2043="","",CONCATENATE(Tabela2[[#This Row],[Nazwa pliku - render - lokalizacja folderu]],B2043))</f>
        <v>G:\LocalUser\snws\Rendery_dwg_rys\web_ok\UPZ_web_ok.png</v>
      </c>
      <c r="D2043" t="s">
        <v>2179</v>
      </c>
      <c r="E2043" t="s">
        <v>394</v>
      </c>
      <c r="F2043" t="str">
        <f>IF(E2043="","",CONCATENATE(Tabela2[[#This Row],[Nazwa pliku - .dwg - lokalizacja folderu]],E2043))</f>
        <v>G:\LocalUser\snws\Rendery_dwg_rys\dwg\UPZ-188.DWG</v>
      </c>
      <c r="G2043" t="s">
        <v>2185</v>
      </c>
      <c r="H2043" t="s">
        <v>2226</v>
      </c>
      <c r="I2043" t="str">
        <f>IF(H2043="","",CONCATENATE(Tabela2[[#This Row],[Rysunek .png - lokalizacja folderu]],H2043))</f>
        <v>G:\LocalUser\snws\Rendery_dwg_rys\rys\UPZ_rys.png</v>
      </c>
      <c r="J2043" t="s">
        <v>2181</v>
      </c>
      <c r="K2043" t="s">
        <v>2882</v>
      </c>
      <c r="L2043" t="str">
        <f>IF(K2043="","",CONCATENATE(Tabela2[[#This Row],[Zastosowania .jpg - lokalizacja folderu]],K2043))</f>
        <v>G:\LocalUser\snws\Rendery_dwg_rys\Zastosowania\obejmy-bez-okladziny_z_rys.png</v>
      </c>
      <c r="N2043" t="str">
        <f>IF(M2043="","",CONCATENATE(Tabela2[[#This Row],[Zastosowania .jpg - lokalizacja folderu]],M2043))</f>
        <v/>
      </c>
      <c r="P2043" t="str">
        <f>IF(O2043="","",CONCATENATE(Tabela2[[#This Row],[Zastosowania .jpg - lokalizacja folderu]],O2043))</f>
        <v/>
      </c>
      <c r="Q2043" t="s">
        <v>2555</v>
      </c>
      <c r="R2043" t="s">
        <v>2872</v>
      </c>
      <c r="S2043" t="str">
        <f>IF(R2043="","",CONCATENATE(Tabela2[[#This Row],[Instrukcje .png - lokalizacja folderu]],R2043))</f>
        <v>G:\LocalUser\snws\Rendery_dwg_rys\Instrukcje\obejmy-bez-okladziny_i_rys.png</v>
      </c>
      <c r="T2043" t="s">
        <v>2556</v>
      </c>
      <c r="U2043" t="s">
        <v>2575</v>
      </c>
      <c r="V2043" t="str">
        <f>IF(U2043="","",CONCATENATE(Tabela2[[#This Row],[Modele .rfa - lokalizacja folderu]],U2043))</f>
        <v>G:\LocalUser\snws\Rendery_dwg_rys\Modele 3D\NICZUK Pipe clamp EXPERT.rfa</v>
      </c>
      <c r="W2043" t="s">
        <v>2574</v>
      </c>
      <c r="X2043" t="s">
        <v>2717</v>
      </c>
      <c r="Y2043" t="str">
        <f>IF(X2043="","",CONCATENATE(Tabela2[[#This Row],[Modele .txt - lokalizacja folderu]],X2043))</f>
        <v>G:\LocalUser\snws\Rendery_dwg_rys\Modele 3D\NICZUK Pipe clamp EXPERT.txt</v>
      </c>
      <c r="Z2043" t="s">
        <v>2574</v>
      </c>
      <c r="AB2043" t="str">
        <f>IFERROR(VLOOKUP(Tabela2[[#This Row],[Kod]],[1]Arkusz7!$A:$W,23,FALSE),"")</f>
        <v>UPZ-188 BK</v>
      </c>
    </row>
    <row r="2044" spans="1:28" x14ac:dyDescent="0.25">
      <c r="A2044">
        <v>5321</v>
      </c>
      <c r="B2044" t="s">
        <v>374</v>
      </c>
      <c r="C2044" t="str">
        <f>IF(B2044="","",CONCATENATE(Tabela2[[#This Row],[Nazwa pliku - render - lokalizacja folderu]],B2044))</f>
        <v>G:\LocalUser\snws\Rendery_dwg_rys\web_ok\UPZ_web_ok.png</v>
      </c>
      <c r="D2044" t="s">
        <v>2179</v>
      </c>
      <c r="F2044" t="str">
        <f>IF(E2044="","",CONCATENATE(Tabela2[[#This Row],[Nazwa pliku - .dwg - lokalizacja folderu]],E2044))</f>
        <v/>
      </c>
      <c r="G2044" t="s">
        <v>2185</v>
      </c>
      <c r="H2044" t="s">
        <v>2226</v>
      </c>
      <c r="I2044" t="str">
        <f>IF(H2044="","",CONCATENATE(Tabela2[[#This Row],[Rysunek .png - lokalizacja folderu]],H2044))</f>
        <v>G:\LocalUser\snws\Rendery_dwg_rys\rys\UPZ_rys.png</v>
      </c>
      <c r="J2044" t="s">
        <v>2181</v>
      </c>
      <c r="K2044" t="s">
        <v>2882</v>
      </c>
      <c r="L2044" t="str">
        <f>IF(K2044="","",CONCATENATE(Tabela2[[#This Row],[Zastosowania .jpg - lokalizacja folderu]],K2044))</f>
        <v>G:\LocalUser\snws\Rendery_dwg_rys\Zastosowania\obejmy-bez-okladziny_z_rys.png</v>
      </c>
      <c r="N2044" t="str">
        <f>IF(M2044="","",CONCATENATE(Tabela2[[#This Row],[Zastosowania .jpg - lokalizacja folderu]],M2044))</f>
        <v/>
      </c>
      <c r="P2044" t="str">
        <f>IF(O2044="","",CONCATENATE(Tabela2[[#This Row],[Zastosowania .jpg - lokalizacja folderu]],O2044))</f>
        <v/>
      </c>
      <c r="Q2044" t="s">
        <v>2555</v>
      </c>
      <c r="R2044" t="s">
        <v>2872</v>
      </c>
      <c r="S2044" t="str">
        <f>IF(R2044="","",CONCATENATE(Tabela2[[#This Row],[Instrukcje .png - lokalizacja folderu]],R2044))</f>
        <v>G:\LocalUser\snws\Rendery_dwg_rys\Instrukcje\obejmy-bez-okladziny_i_rys.png</v>
      </c>
      <c r="T2044" t="s">
        <v>2556</v>
      </c>
      <c r="U2044" t="s">
        <v>2575</v>
      </c>
      <c r="V2044" t="str">
        <f>IF(U2044="","",CONCATENATE(Tabela2[[#This Row],[Modele .rfa - lokalizacja folderu]],U2044))</f>
        <v>G:\LocalUser\snws\Rendery_dwg_rys\Modele 3D\NICZUK Pipe clamp EXPERT.rfa</v>
      </c>
      <c r="W2044" t="s">
        <v>2574</v>
      </c>
      <c r="X2044" t="s">
        <v>2717</v>
      </c>
      <c r="Y2044" t="str">
        <f>IF(X2044="","",CONCATENATE(Tabela2[[#This Row],[Modele .txt - lokalizacja folderu]],X2044))</f>
        <v>G:\LocalUser\snws\Rendery_dwg_rys\Modele 3D\NICZUK Pipe clamp EXPERT.txt</v>
      </c>
      <c r="Z2044" t="s">
        <v>2574</v>
      </c>
      <c r="AB2044" t="str">
        <f>IFERROR(VLOOKUP(Tabela2[[#This Row],[Kod]],[1]Arkusz7!$A:$W,23,FALSE),"")</f>
        <v>UPZ-193 BK</v>
      </c>
    </row>
    <row r="2045" spans="1:28" x14ac:dyDescent="0.25">
      <c r="A2045">
        <v>568</v>
      </c>
      <c r="B2045" t="s">
        <v>374</v>
      </c>
      <c r="C2045" t="str">
        <f>IF(B2045="","",CONCATENATE(Tabela2[[#This Row],[Nazwa pliku - render - lokalizacja folderu]],B2045))</f>
        <v>G:\LocalUser\snws\Rendery_dwg_rys\web_ok\UPZ_web_ok.png</v>
      </c>
      <c r="D2045" t="s">
        <v>2179</v>
      </c>
      <c r="E2045" t="s">
        <v>382</v>
      </c>
      <c r="F2045" t="str">
        <f>IF(E2045="","",CONCATENATE(Tabela2[[#This Row],[Nazwa pliku - .dwg - lokalizacja folderu]],E2045))</f>
        <v>G:\LocalUser\snws\Rendery_dwg_rys\dwg\UPZ-2.DWG</v>
      </c>
      <c r="G2045" t="s">
        <v>2185</v>
      </c>
      <c r="H2045" t="s">
        <v>2226</v>
      </c>
      <c r="I2045" t="str">
        <f>IF(H2045="","",CONCATENATE(Tabela2[[#This Row],[Rysunek .png - lokalizacja folderu]],H2045))</f>
        <v>G:\LocalUser\snws\Rendery_dwg_rys\rys\UPZ_rys.png</v>
      </c>
      <c r="J2045" t="s">
        <v>2181</v>
      </c>
      <c r="K2045" t="s">
        <v>2882</v>
      </c>
      <c r="L2045" t="str">
        <f>IF(K2045="","",CONCATENATE(Tabela2[[#This Row],[Zastosowania .jpg - lokalizacja folderu]],K2045))</f>
        <v>G:\LocalUser\snws\Rendery_dwg_rys\Zastosowania\obejmy-bez-okladziny_z_rys.png</v>
      </c>
      <c r="N2045" t="str">
        <f>IF(M2045="","",CONCATENATE(Tabela2[[#This Row],[Zastosowania .jpg - lokalizacja folderu]],M2045))</f>
        <v/>
      </c>
      <c r="P2045" t="str">
        <f>IF(O2045="","",CONCATENATE(Tabela2[[#This Row],[Zastosowania .jpg - lokalizacja folderu]],O2045))</f>
        <v/>
      </c>
      <c r="Q2045" t="s">
        <v>2555</v>
      </c>
      <c r="R2045" t="s">
        <v>2872</v>
      </c>
      <c r="S2045" t="str">
        <f>IF(R2045="","",CONCATENATE(Tabela2[[#This Row],[Instrukcje .png - lokalizacja folderu]],R2045))</f>
        <v>G:\LocalUser\snws\Rendery_dwg_rys\Instrukcje\obejmy-bez-okladziny_i_rys.png</v>
      </c>
      <c r="T2045" t="s">
        <v>2556</v>
      </c>
      <c r="U2045" t="s">
        <v>2575</v>
      </c>
      <c r="V2045" t="str">
        <f>IF(U2045="","",CONCATENATE(Tabela2[[#This Row],[Modele .rfa - lokalizacja folderu]],U2045))</f>
        <v>G:\LocalUser\snws\Rendery_dwg_rys\Modele 3D\NICZUK Pipe clamp EXPERT.rfa</v>
      </c>
      <c r="W2045" t="s">
        <v>2574</v>
      </c>
      <c r="X2045" t="s">
        <v>2717</v>
      </c>
      <c r="Y2045" t="str">
        <f>IF(X2045="","",CONCATENATE(Tabela2[[#This Row],[Modele .txt - lokalizacja folderu]],X2045))</f>
        <v>G:\LocalUser\snws\Rendery_dwg_rys\Modele 3D\NICZUK Pipe clamp EXPERT.txt</v>
      </c>
      <c r="Z2045" t="s">
        <v>2574</v>
      </c>
      <c r="AB2045" t="str">
        <f>IFERROR(VLOOKUP(Tabela2[[#This Row],[Kod]],[1]Arkusz7!$A:$W,23,FALSE),"")</f>
        <v>UPZ-2 BK</v>
      </c>
    </row>
    <row r="2046" spans="1:28" x14ac:dyDescent="0.25">
      <c r="A2046">
        <v>415</v>
      </c>
      <c r="B2046" t="s">
        <v>374</v>
      </c>
      <c r="C2046" t="str">
        <f>IF(B2046="","",CONCATENATE(Tabela2[[#This Row],[Nazwa pliku - render - lokalizacja folderu]],B2046))</f>
        <v>G:\LocalUser\snws\Rendery_dwg_rys\web_ok\UPZ_web_ok.png</v>
      </c>
      <c r="D2046" t="s">
        <v>2179</v>
      </c>
      <c r="E2046" t="s">
        <v>382</v>
      </c>
      <c r="F2046" t="str">
        <f>IF(E2046="","",CONCATENATE(Tabela2[[#This Row],[Nazwa pliku - .dwg - lokalizacja folderu]],E2046))</f>
        <v>G:\LocalUser\snws\Rendery_dwg_rys\dwg\UPZ-2.DWG</v>
      </c>
      <c r="G2046" t="s">
        <v>2185</v>
      </c>
      <c r="H2046" t="s">
        <v>2226</v>
      </c>
      <c r="I2046" t="str">
        <f>IF(H2046="","",CONCATENATE(Tabela2[[#This Row],[Rysunek .png - lokalizacja folderu]],H2046))</f>
        <v>G:\LocalUser\snws\Rendery_dwg_rys\rys\UPZ_rys.png</v>
      </c>
      <c r="J2046" t="s">
        <v>2181</v>
      </c>
      <c r="K2046" t="s">
        <v>2882</v>
      </c>
      <c r="L2046" t="str">
        <f>IF(K2046="","",CONCATENATE(Tabela2[[#This Row],[Zastosowania .jpg - lokalizacja folderu]],K2046))</f>
        <v>G:\LocalUser\snws\Rendery_dwg_rys\Zastosowania\obejmy-bez-okladziny_z_rys.png</v>
      </c>
      <c r="N2046" t="str">
        <f>IF(M2046="","",CONCATENATE(Tabela2[[#This Row],[Zastosowania .jpg - lokalizacja folderu]],M2046))</f>
        <v/>
      </c>
      <c r="P2046" t="str">
        <f>IF(O2046="","",CONCATENATE(Tabela2[[#This Row],[Zastosowania .jpg - lokalizacja folderu]],O2046))</f>
        <v/>
      </c>
      <c r="Q2046" t="s">
        <v>2555</v>
      </c>
      <c r="R2046" t="s">
        <v>2872</v>
      </c>
      <c r="S2046" t="str">
        <f>IF(R2046="","",CONCATENATE(Tabela2[[#This Row],[Instrukcje .png - lokalizacja folderu]],R2046))</f>
        <v>G:\LocalUser\snws\Rendery_dwg_rys\Instrukcje\obejmy-bez-okladziny_i_rys.png</v>
      </c>
      <c r="T2046" t="s">
        <v>2556</v>
      </c>
      <c r="U2046" t="s">
        <v>2575</v>
      </c>
      <c r="V2046" t="str">
        <f>IF(U2046="","",CONCATENATE(Tabela2[[#This Row],[Modele .rfa - lokalizacja folderu]],U2046))</f>
        <v>G:\LocalUser\snws\Rendery_dwg_rys\Modele 3D\NICZUK Pipe clamp EXPERT.rfa</v>
      </c>
      <c r="W2046" t="s">
        <v>2574</v>
      </c>
      <c r="X2046" t="s">
        <v>2717</v>
      </c>
      <c r="Y2046" t="str">
        <f>IF(X2046="","",CONCATENATE(Tabela2[[#This Row],[Modele .txt - lokalizacja folderu]],X2046))</f>
        <v>G:\LocalUser\snws\Rendery_dwg_rys\Modele 3D\NICZUK Pipe clamp EXPERT.txt</v>
      </c>
      <c r="Z2046" t="s">
        <v>2574</v>
      </c>
      <c r="AB2046" t="str">
        <f>IFERROR(VLOOKUP(Tabela2[[#This Row],[Kod]],[1]Arkusz7!$A:$W,23,FALSE),"")</f>
        <v>UPZ-2 KPL</v>
      </c>
    </row>
    <row r="2047" spans="1:28" x14ac:dyDescent="0.25">
      <c r="A2047">
        <v>7860</v>
      </c>
      <c r="B2047" t="s">
        <v>374</v>
      </c>
      <c r="C2047" t="str">
        <f>IF(B2047="","",CONCATENATE(Tabela2[[#This Row],[Nazwa pliku - render - lokalizacja folderu]],B2047))</f>
        <v>G:\LocalUser\snws\Rendery_dwg_rys\web_ok\UPZ_web_ok.png</v>
      </c>
      <c r="D2047" t="s">
        <v>2179</v>
      </c>
      <c r="E2047" t="s">
        <v>382</v>
      </c>
      <c r="F2047" t="str">
        <f>IF(E2047="","",CONCATENATE(Tabela2[[#This Row],[Nazwa pliku - .dwg - lokalizacja folderu]],E2047))</f>
        <v>G:\LocalUser\snws\Rendery_dwg_rys\dwg\UPZ-2.DWG</v>
      </c>
      <c r="G2047" t="s">
        <v>2185</v>
      </c>
      <c r="H2047" t="s">
        <v>2226</v>
      </c>
      <c r="I2047" t="str">
        <f>IF(H2047="","",CONCATENATE(Tabela2[[#This Row],[Rysunek .png - lokalizacja folderu]],H2047))</f>
        <v>G:\LocalUser\snws\Rendery_dwg_rys\rys\UPZ_rys.png</v>
      </c>
      <c r="J2047" t="s">
        <v>2181</v>
      </c>
      <c r="K2047" t="s">
        <v>2882</v>
      </c>
      <c r="L2047" t="str">
        <f>IF(K2047="","",CONCATENATE(Tabela2[[#This Row],[Zastosowania .jpg - lokalizacja folderu]],K2047))</f>
        <v>G:\LocalUser\snws\Rendery_dwg_rys\Zastosowania\obejmy-bez-okladziny_z_rys.png</v>
      </c>
      <c r="N2047" t="str">
        <f>IF(M2047="","",CONCATENATE(Tabela2[[#This Row],[Zastosowania .jpg - lokalizacja folderu]],M2047))</f>
        <v/>
      </c>
      <c r="P2047" t="str">
        <f>IF(O2047="","",CONCATENATE(Tabela2[[#This Row],[Zastosowania .jpg - lokalizacja folderu]],O2047))</f>
        <v/>
      </c>
      <c r="Q2047" t="s">
        <v>2555</v>
      </c>
      <c r="R2047" t="s">
        <v>2872</v>
      </c>
      <c r="S2047" t="str">
        <f>IF(R2047="","",CONCATENATE(Tabela2[[#This Row],[Instrukcje .png - lokalizacja folderu]],R2047))</f>
        <v>G:\LocalUser\snws\Rendery_dwg_rys\Instrukcje\obejmy-bez-okladziny_i_rys.png</v>
      </c>
      <c r="T2047" t="s">
        <v>2556</v>
      </c>
      <c r="U2047" t="s">
        <v>2575</v>
      </c>
      <c r="V2047" t="str">
        <f>IF(U2047="","",CONCATENATE(Tabela2[[#This Row],[Modele .rfa - lokalizacja folderu]],U2047))</f>
        <v>G:\LocalUser\snws\Rendery_dwg_rys\Modele 3D\NICZUK Pipe clamp EXPERT.rfa</v>
      </c>
      <c r="W2047" t="s">
        <v>2574</v>
      </c>
      <c r="X2047" t="s">
        <v>2717</v>
      </c>
      <c r="Y2047" t="str">
        <f>IF(X2047="","",CONCATENATE(Tabela2[[#This Row],[Modele .txt - lokalizacja folderu]],X2047))</f>
        <v>G:\LocalUser\snws\Rendery_dwg_rys\Modele 3D\NICZUK Pipe clamp EXPERT.txt</v>
      </c>
      <c r="Z2047" t="s">
        <v>2574</v>
      </c>
      <c r="AB2047" t="str">
        <f>IFERROR(VLOOKUP(Tabela2[[#This Row],[Kod]],[1]Arkusz7!$A:$W,23,FALSE),"")</f>
        <v>UPZ-2 SKR</v>
      </c>
    </row>
    <row r="2048" spans="1:28" x14ac:dyDescent="0.25">
      <c r="A2048">
        <v>569</v>
      </c>
      <c r="B2048" t="s">
        <v>374</v>
      </c>
      <c r="C2048" t="str">
        <f>IF(B2048="","",CONCATENATE(Tabela2[[#This Row],[Nazwa pliku - render - lokalizacja folderu]],B2048))</f>
        <v>G:\LocalUser\snws\Rendery_dwg_rys\web_ok\UPZ_web_ok.png</v>
      </c>
      <c r="D2048" t="s">
        <v>2179</v>
      </c>
      <c r="E2048" t="s">
        <v>395</v>
      </c>
      <c r="F2048" t="str">
        <f>IF(E2048="","",CONCATENATE(Tabela2[[#This Row],[Nazwa pliku - .dwg - lokalizacja folderu]],E2048))</f>
        <v>G:\LocalUser\snws\Rendery_dwg_rys\dwg\UPZ-200.DWG</v>
      </c>
      <c r="G2048" t="s">
        <v>2185</v>
      </c>
      <c r="H2048" t="s">
        <v>2226</v>
      </c>
      <c r="I2048" t="str">
        <f>IF(H2048="","",CONCATENATE(Tabela2[[#This Row],[Rysunek .png - lokalizacja folderu]],H2048))</f>
        <v>G:\LocalUser\snws\Rendery_dwg_rys\rys\UPZ_rys.png</v>
      </c>
      <c r="J2048" t="s">
        <v>2181</v>
      </c>
      <c r="K2048" t="s">
        <v>2882</v>
      </c>
      <c r="L2048" t="str">
        <f>IF(K2048="","",CONCATENATE(Tabela2[[#This Row],[Zastosowania .jpg - lokalizacja folderu]],K2048))</f>
        <v>G:\LocalUser\snws\Rendery_dwg_rys\Zastosowania\obejmy-bez-okladziny_z_rys.png</v>
      </c>
      <c r="N2048" t="str">
        <f>IF(M2048="","",CONCATENATE(Tabela2[[#This Row],[Zastosowania .jpg - lokalizacja folderu]],M2048))</f>
        <v/>
      </c>
      <c r="P2048" t="str">
        <f>IF(O2048="","",CONCATENATE(Tabela2[[#This Row],[Zastosowania .jpg - lokalizacja folderu]],O2048))</f>
        <v/>
      </c>
      <c r="Q2048" t="s">
        <v>2555</v>
      </c>
      <c r="R2048" t="s">
        <v>2872</v>
      </c>
      <c r="S2048" t="str">
        <f>IF(R2048="","",CONCATENATE(Tabela2[[#This Row],[Instrukcje .png - lokalizacja folderu]],R2048))</f>
        <v>G:\LocalUser\snws\Rendery_dwg_rys\Instrukcje\obejmy-bez-okladziny_i_rys.png</v>
      </c>
      <c r="T2048" t="s">
        <v>2556</v>
      </c>
      <c r="U2048" t="s">
        <v>2575</v>
      </c>
      <c r="V2048" t="str">
        <f>IF(U2048="","",CONCATENATE(Tabela2[[#This Row],[Modele .rfa - lokalizacja folderu]],U2048))</f>
        <v>G:\LocalUser\snws\Rendery_dwg_rys\Modele 3D\NICZUK Pipe clamp EXPERT.rfa</v>
      </c>
      <c r="W2048" t="s">
        <v>2574</v>
      </c>
      <c r="X2048" t="s">
        <v>2717</v>
      </c>
      <c r="Y2048" t="str">
        <f>IF(X2048="","",CONCATENATE(Tabela2[[#This Row],[Modele .txt - lokalizacja folderu]],X2048))</f>
        <v>G:\LocalUser\snws\Rendery_dwg_rys\Modele 3D\NICZUK Pipe clamp EXPERT.txt</v>
      </c>
      <c r="Z2048" t="s">
        <v>2574</v>
      </c>
      <c r="AB2048" t="str">
        <f>IFERROR(VLOOKUP(Tabela2[[#This Row],[Kod]],[1]Arkusz7!$A:$W,23,FALSE),"")</f>
        <v>UPZ-200 BK</v>
      </c>
    </row>
    <row r="2049" spans="1:28" x14ac:dyDescent="0.25">
      <c r="A2049">
        <v>570</v>
      </c>
      <c r="B2049" t="s">
        <v>374</v>
      </c>
      <c r="C2049" t="str">
        <f>IF(B2049="","",CONCATENATE(Tabela2[[#This Row],[Nazwa pliku - render - lokalizacja folderu]],B2049))</f>
        <v>G:\LocalUser\snws\Rendery_dwg_rys\web_ok\UPZ_web_ok.png</v>
      </c>
      <c r="D2049" t="s">
        <v>2179</v>
      </c>
      <c r="E2049" t="s">
        <v>383</v>
      </c>
      <c r="F2049" t="str">
        <f>IF(E2049="","",CONCATENATE(Tabela2[[#This Row],[Nazwa pliku - .dwg - lokalizacja folderu]],E2049))</f>
        <v>G:\LocalUser\snws\Rendery_dwg_rys\dwg\UPZ-21_2.DWG</v>
      </c>
      <c r="G2049" t="s">
        <v>2185</v>
      </c>
      <c r="H2049" t="s">
        <v>2226</v>
      </c>
      <c r="I2049" t="str">
        <f>IF(H2049="","",CONCATENATE(Tabela2[[#This Row],[Rysunek .png - lokalizacja folderu]],H2049))</f>
        <v>G:\LocalUser\snws\Rendery_dwg_rys\rys\UPZ_rys.png</v>
      </c>
      <c r="J2049" t="s">
        <v>2181</v>
      </c>
      <c r="K2049" t="s">
        <v>2882</v>
      </c>
      <c r="L2049" t="str">
        <f>IF(K2049="","",CONCATENATE(Tabela2[[#This Row],[Zastosowania .jpg - lokalizacja folderu]],K2049))</f>
        <v>G:\LocalUser\snws\Rendery_dwg_rys\Zastosowania\obejmy-bez-okladziny_z_rys.png</v>
      </c>
      <c r="N2049" t="str">
        <f>IF(M2049="","",CONCATENATE(Tabela2[[#This Row],[Zastosowania .jpg - lokalizacja folderu]],M2049))</f>
        <v/>
      </c>
      <c r="P2049" t="str">
        <f>IF(O2049="","",CONCATENATE(Tabela2[[#This Row],[Zastosowania .jpg - lokalizacja folderu]],O2049))</f>
        <v/>
      </c>
      <c r="Q2049" t="s">
        <v>2555</v>
      </c>
      <c r="R2049" t="s">
        <v>2872</v>
      </c>
      <c r="S2049" t="str">
        <f>IF(R2049="","",CONCATENATE(Tabela2[[#This Row],[Instrukcje .png - lokalizacja folderu]],R2049))</f>
        <v>G:\LocalUser\snws\Rendery_dwg_rys\Instrukcje\obejmy-bez-okladziny_i_rys.png</v>
      </c>
      <c r="T2049" t="s">
        <v>2556</v>
      </c>
      <c r="U2049" t="s">
        <v>2575</v>
      </c>
      <c r="V2049" t="str">
        <f>IF(U2049="","",CONCATENATE(Tabela2[[#This Row],[Modele .rfa - lokalizacja folderu]],U2049))</f>
        <v>G:\LocalUser\snws\Rendery_dwg_rys\Modele 3D\NICZUK Pipe clamp EXPERT.rfa</v>
      </c>
      <c r="W2049" t="s">
        <v>2574</v>
      </c>
      <c r="X2049" t="s">
        <v>2717</v>
      </c>
      <c r="Y2049" t="str">
        <f>IF(X2049="","",CONCATENATE(Tabela2[[#This Row],[Modele .txt - lokalizacja folderu]],X2049))</f>
        <v>G:\LocalUser\snws\Rendery_dwg_rys\Modele 3D\NICZUK Pipe clamp EXPERT.txt</v>
      </c>
      <c r="Z2049" t="s">
        <v>2574</v>
      </c>
      <c r="AB2049" t="str">
        <f>IFERROR(VLOOKUP(Tabela2[[#This Row],[Kod]],[1]Arkusz7!$A:$W,23,FALSE),"")</f>
        <v>UPZ-21/2 BK</v>
      </c>
    </row>
    <row r="2050" spans="1:28" x14ac:dyDescent="0.25">
      <c r="A2050">
        <v>417</v>
      </c>
      <c r="B2050" t="s">
        <v>374</v>
      </c>
      <c r="C2050" t="str">
        <f>IF(B2050="","",CONCATENATE(Tabela2[[#This Row],[Nazwa pliku - render - lokalizacja folderu]],B2050))</f>
        <v>G:\LocalUser\snws\Rendery_dwg_rys\web_ok\UPZ_web_ok.png</v>
      </c>
      <c r="D2050" t="s">
        <v>2179</v>
      </c>
      <c r="E2050" t="s">
        <v>383</v>
      </c>
      <c r="F2050" t="str">
        <f>IF(E2050="","",CONCATENATE(Tabela2[[#This Row],[Nazwa pliku - .dwg - lokalizacja folderu]],E2050))</f>
        <v>G:\LocalUser\snws\Rendery_dwg_rys\dwg\UPZ-21_2.DWG</v>
      </c>
      <c r="G2050" t="s">
        <v>2185</v>
      </c>
      <c r="H2050" t="s">
        <v>2226</v>
      </c>
      <c r="I2050" t="str">
        <f>IF(H2050="","",CONCATENATE(Tabela2[[#This Row],[Rysunek .png - lokalizacja folderu]],H2050))</f>
        <v>G:\LocalUser\snws\Rendery_dwg_rys\rys\UPZ_rys.png</v>
      </c>
      <c r="J2050" t="s">
        <v>2181</v>
      </c>
      <c r="K2050" t="s">
        <v>2882</v>
      </c>
      <c r="L2050" t="str">
        <f>IF(K2050="","",CONCATENATE(Tabela2[[#This Row],[Zastosowania .jpg - lokalizacja folderu]],K2050))</f>
        <v>G:\LocalUser\snws\Rendery_dwg_rys\Zastosowania\obejmy-bez-okladziny_z_rys.png</v>
      </c>
      <c r="N2050" t="str">
        <f>IF(M2050="","",CONCATENATE(Tabela2[[#This Row],[Zastosowania .jpg - lokalizacja folderu]],M2050))</f>
        <v/>
      </c>
      <c r="P2050" t="str">
        <f>IF(O2050="","",CONCATENATE(Tabela2[[#This Row],[Zastosowania .jpg - lokalizacja folderu]],O2050))</f>
        <v/>
      </c>
      <c r="Q2050" t="s">
        <v>2555</v>
      </c>
      <c r="R2050" t="s">
        <v>2872</v>
      </c>
      <c r="S2050" t="str">
        <f>IF(R2050="","",CONCATENATE(Tabela2[[#This Row],[Instrukcje .png - lokalizacja folderu]],R2050))</f>
        <v>G:\LocalUser\snws\Rendery_dwg_rys\Instrukcje\obejmy-bez-okladziny_i_rys.png</v>
      </c>
      <c r="T2050" t="s">
        <v>2556</v>
      </c>
      <c r="U2050" t="s">
        <v>2575</v>
      </c>
      <c r="V2050" t="str">
        <f>IF(U2050="","",CONCATENATE(Tabela2[[#This Row],[Modele .rfa - lokalizacja folderu]],U2050))</f>
        <v>G:\LocalUser\snws\Rendery_dwg_rys\Modele 3D\NICZUK Pipe clamp EXPERT.rfa</v>
      </c>
      <c r="W2050" t="s">
        <v>2574</v>
      </c>
      <c r="X2050" t="s">
        <v>2717</v>
      </c>
      <c r="Y2050" t="str">
        <f>IF(X2050="","",CONCATENATE(Tabela2[[#This Row],[Modele .txt - lokalizacja folderu]],X2050))</f>
        <v>G:\LocalUser\snws\Rendery_dwg_rys\Modele 3D\NICZUK Pipe clamp EXPERT.txt</v>
      </c>
      <c r="Z2050" t="s">
        <v>2574</v>
      </c>
      <c r="AB2050" t="str">
        <f>IFERROR(VLOOKUP(Tabela2[[#This Row],[Kod]],[1]Arkusz7!$A:$W,23,FALSE),"")</f>
        <v>UPZ-21/2 KPL</v>
      </c>
    </row>
    <row r="2051" spans="1:28" x14ac:dyDescent="0.25">
      <c r="A2051">
        <v>7861</v>
      </c>
      <c r="B2051" t="s">
        <v>374</v>
      </c>
      <c r="C2051" t="str">
        <f>IF(B2051="","",CONCATENATE(Tabela2[[#This Row],[Nazwa pliku - render - lokalizacja folderu]],B2051))</f>
        <v>G:\LocalUser\snws\Rendery_dwg_rys\web_ok\UPZ_web_ok.png</v>
      </c>
      <c r="D2051" t="s">
        <v>2179</v>
      </c>
      <c r="E2051" t="s">
        <v>383</v>
      </c>
      <c r="F2051" t="str">
        <f>IF(E2051="","",CONCATENATE(Tabela2[[#This Row],[Nazwa pliku - .dwg - lokalizacja folderu]],E2051))</f>
        <v>G:\LocalUser\snws\Rendery_dwg_rys\dwg\UPZ-21_2.DWG</v>
      </c>
      <c r="G2051" t="s">
        <v>2185</v>
      </c>
      <c r="H2051" t="s">
        <v>2226</v>
      </c>
      <c r="I2051" t="str">
        <f>IF(H2051="","",CONCATENATE(Tabela2[[#This Row],[Rysunek .png - lokalizacja folderu]],H2051))</f>
        <v>G:\LocalUser\snws\Rendery_dwg_rys\rys\UPZ_rys.png</v>
      </c>
      <c r="J2051" t="s">
        <v>2181</v>
      </c>
      <c r="K2051" t="s">
        <v>2882</v>
      </c>
      <c r="L2051" t="str">
        <f>IF(K2051="","",CONCATENATE(Tabela2[[#This Row],[Zastosowania .jpg - lokalizacja folderu]],K2051))</f>
        <v>G:\LocalUser\snws\Rendery_dwg_rys\Zastosowania\obejmy-bez-okladziny_z_rys.png</v>
      </c>
      <c r="N2051" t="str">
        <f>IF(M2051="","",CONCATENATE(Tabela2[[#This Row],[Zastosowania .jpg - lokalizacja folderu]],M2051))</f>
        <v/>
      </c>
      <c r="P2051" t="str">
        <f>IF(O2051="","",CONCATENATE(Tabela2[[#This Row],[Zastosowania .jpg - lokalizacja folderu]],O2051))</f>
        <v/>
      </c>
      <c r="Q2051" t="s">
        <v>2555</v>
      </c>
      <c r="R2051" t="s">
        <v>2872</v>
      </c>
      <c r="S2051" t="str">
        <f>IF(R2051="","",CONCATENATE(Tabela2[[#This Row],[Instrukcje .png - lokalizacja folderu]],R2051))</f>
        <v>G:\LocalUser\snws\Rendery_dwg_rys\Instrukcje\obejmy-bez-okladziny_i_rys.png</v>
      </c>
      <c r="T2051" t="s">
        <v>2556</v>
      </c>
      <c r="U2051" t="s">
        <v>2575</v>
      </c>
      <c r="V2051" t="str">
        <f>IF(U2051="","",CONCATENATE(Tabela2[[#This Row],[Modele .rfa - lokalizacja folderu]],U2051))</f>
        <v>G:\LocalUser\snws\Rendery_dwg_rys\Modele 3D\NICZUK Pipe clamp EXPERT.rfa</v>
      </c>
      <c r="W2051" t="s">
        <v>2574</v>
      </c>
      <c r="X2051" t="s">
        <v>2717</v>
      </c>
      <c r="Y2051" t="str">
        <f>IF(X2051="","",CONCATENATE(Tabela2[[#This Row],[Modele .txt - lokalizacja folderu]],X2051))</f>
        <v>G:\LocalUser\snws\Rendery_dwg_rys\Modele 3D\NICZUK Pipe clamp EXPERT.txt</v>
      </c>
      <c r="Z2051" t="s">
        <v>2574</v>
      </c>
      <c r="AB2051" t="str">
        <f>IFERROR(VLOOKUP(Tabela2[[#This Row],[Kod]],[1]Arkusz7!$A:$W,23,FALSE),"")</f>
        <v>UPZ-21/2 SKR</v>
      </c>
    </row>
    <row r="2052" spans="1:28" x14ac:dyDescent="0.25">
      <c r="A2052">
        <v>15905</v>
      </c>
      <c r="B2052" t="s">
        <v>374</v>
      </c>
      <c r="C2052" t="str">
        <f>IF(B2052="","",CONCATENATE(Tabela2[[#This Row],[Nazwa pliku - render - lokalizacja folderu]],B2052))</f>
        <v>G:\LocalUser\snws\Rendery_dwg_rys\web_ok\UPZ_web_ok.png</v>
      </c>
      <c r="D2052" t="s">
        <v>2179</v>
      </c>
      <c r="F2052" t="str">
        <f>IF(E2052="","",CONCATENATE(Tabela2[[#This Row],[Nazwa pliku - .dwg - lokalizacja folderu]],E2052))</f>
        <v/>
      </c>
      <c r="G2052" t="s">
        <v>2185</v>
      </c>
      <c r="H2052" t="s">
        <v>2226</v>
      </c>
      <c r="I2052" t="str">
        <f>IF(H2052="","",CONCATENATE(Tabela2[[#This Row],[Rysunek .png - lokalizacja folderu]],H2052))</f>
        <v>G:\LocalUser\snws\Rendery_dwg_rys\rys\UPZ_rys.png</v>
      </c>
      <c r="J2052" t="s">
        <v>2181</v>
      </c>
      <c r="K2052" t="s">
        <v>2882</v>
      </c>
      <c r="L2052" t="str">
        <f>IF(K2052="","",CONCATENATE(Tabela2[[#This Row],[Zastosowania .jpg - lokalizacja folderu]],K2052))</f>
        <v>G:\LocalUser\snws\Rendery_dwg_rys\Zastosowania\obejmy-bez-okladziny_z_rys.png</v>
      </c>
      <c r="N2052" t="str">
        <f>IF(M2052="","",CONCATENATE(Tabela2[[#This Row],[Zastosowania .jpg - lokalizacja folderu]],M2052))</f>
        <v/>
      </c>
      <c r="P2052" t="str">
        <f>IF(O2052="","",CONCATENATE(Tabela2[[#This Row],[Zastosowania .jpg - lokalizacja folderu]],O2052))</f>
        <v/>
      </c>
      <c r="Q2052" t="s">
        <v>2555</v>
      </c>
      <c r="R2052" t="s">
        <v>2872</v>
      </c>
      <c r="S2052" t="str">
        <f>IF(R2052="","",CONCATENATE(Tabela2[[#This Row],[Instrukcje .png - lokalizacja folderu]],R2052))</f>
        <v>G:\LocalUser\snws\Rendery_dwg_rys\Instrukcje\obejmy-bez-okladziny_i_rys.png</v>
      </c>
      <c r="T2052" t="s">
        <v>2556</v>
      </c>
      <c r="U2052" t="s">
        <v>2575</v>
      </c>
      <c r="V2052" t="str">
        <f>IF(U2052="","",CONCATENATE(Tabela2[[#This Row],[Modele .rfa - lokalizacja folderu]],U2052))</f>
        <v>G:\LocalUser\snws\Rendery_dwg_rys\Modele 3D\NICZUK Pipe clamp EXPERT.rfa</v>
      </c>
      <c r="W2052" t="s">
        <v>2574</v>
      </c>
      <c r="X2052" t="s">
        <v>2717</v>
      </c>
      <c r="Y2052" t="str">
        <f>IF(X2052="","",CONCATENATE(Tabela2[[#This Row],[Modele .txt - lokalizacja folderu]],X2052))</f>
        <v>G:\LocalUser\snws\Rendery_dwg_rys\Modele 3D\NICZUK Pipe clamp EXPERT.txt</v>
      </c>
      <c r="Z2052" t="s">
        <v>2574</v>
      </c>
      <c r="AB2052" t="str">
        <f>IFERROR(VLOOKUP(Tabela2[[#This Row],[Kod]],[1]Arkusz7!$A:$W,23,FALSE),"")</f>
        <v>UPZ-234 BK</v>
      </c>
    </row>
    <row r="2053" spans="1:28" x14ac:dyDescent="0.25">
      <c r="A2053">
        <v>11713</v>
      </c>
      <c r="B2053" t="s">
        <v>374</v>
      </c>
      <c r="C2053" t="str">
        <f>IF(B2053="","",CONCATENATE(Tabela2[[#This Row],[Nazwa pliku - render - lokalizacja folderu]],B2053))</f>
        <v>G:\LocalUser\snws\Rendery_dwg_rys\web_ok\UPZ_web_ok.png</v>
      </c>
      <c r="D2053" t="s">
        <v>2179</v>
      </c>
      <c r="E2053" t="s">
        <v>397</v>
      </c>
      <c r="F2053" t="str">
        <f>IF(E2053="","",CONCATENATE(Tabela2[[#This Row],[Nazwa pliku - .dwg - lokalizacja folderu]],E2053))</f>
        <v>G:\LocalUser\snws\Rendery_dwg_rys\dwg\UPZ-250.DWG</v>
      </c>
      <c r="G2053" t="s">
        <v>2185</v>
      </c>
      <c r="H2053" t="s">
        <v>2226</v>
      </c>
      <c r="I2053" t="str">
        <f>IF(H2053="","",CONCATENATE(Tabela2[[#This Row],[Rysunek .png - lokalizacja folderu]],H2053))</f>
        <v>G:\LocalUser\snws\Rendery_dwg_rys\rys\UPZ_rys.png</v>
      </c>
      <c r="J2053" t="s">
        <v>2181</v>
      </c>
      <c r="K2053" t="s">
        <v>2882</v>
      </c>
      <c r="L2053" t="str">
        <f>IF(K2053="","",CONCATENATE(Tabela2[[#This Row],[Zastosowania .jpg - lokalizacja folderu]],K2053))</f>
        <v>G:\LocalUser\snws\Rendery_dwg_rys\Zastosowania\obejmy-bez-okladziny_z_rys.png</v>
      </c>
      <c r="N2053" t="str">
        <f>IF(M2053="","",CONCATENATE(Tabela2[[#This Row],[Zastosowania .jpg - lokalizacja folderu]],M2053))</f>
        <v/>
      </c>
      <c r="P2053" t="str">
        <f>IF(O2053="","",CONCATENATE(Tabela2[[#This Row],[Zastosowania .jpg - lokalizacja folderu]],O2053))</f>
        <v/>
      </c>
      <c r="Q2053" t="s">
        <v>2555</v>
      </c>
      <c r="R2053" t="s">
        <v>2872</v>
      </c>
      <c r="S2053" t="str">
        <f>IF(R2053="","",CONCATENATE(Tabela2[[#This Row],[Instrukcje .png - lokalizacja folderu]],R2053))</f>
        <v>G:\LocalUser\snws\Rendery_dwg_rys\Instrukcje\obejmy-bez-okladziny_i_rys.png</v>
      </c>
      <c r="T2053" t="s">
        <v>2556</v>
      </c>
      <c r="U2053" t="s">
        <v>2575</v>
      </c>
      <c r="V2053" t="str">
        <f>IF(U2053="","",CONCATENATE(Tabela2[[#This Row],[Modele .rfa - lokalizacja folderu]],U2053))</f>
        <v>G:\LocalUser\snws\Rendery_dwg_rys\Modele 3D\NICZUK Pipe clamp EXPERT.rfa</v>
      </c>
      <c r="W2053" t="s">
        <v>2574</v>
      </c>
      <c r="X2053" t="s">
        <v>2717</v>
      </c>
      <c r="Y2053" t="str">
        <f>IF(X2053="","",CONCATENATE(Tabela2[[#This Row],[Modele .txt - lokalizacja folderu]],X2053))</f>
        <v>G:\LocalUser\snws\Rendery_dwg_rys\Modele 3D\NICZUK Pipe clamp EXPERT.txt</v>
      </c>
      <c r="Z2053" t="s">
        <v>2574</v>
      </c>
      <c r="AB2053" t="str">
        <f>IFERROR(VLOOKUP(Tabela2[[#This Row],[Kod]],[1]Arkusz7!$A:$W,23,FALSE),"")</f>
        <v>UPZ-250 BK</v>
      </c>
    </row>
    <row r="2054" spans="1:28" x14ac:dyDescent="0.25">
      <c r="A2054">
        <v>29119</v>
      </c>
      <c r="B2054" t="s">
        <v>374</v>
      </c>
      <c r="C2054" t="str">
        <f>IF(B2054="","",CONCATENATE(Tabela2[[#This Row],[Nazwa pliku - render - lokalizacja folderu]],B2054))</f>
        <v>G:\LocalUser\snws\Rendery_dwg_rys\web_ok\UPZ_web_ok.png</v>
      </c>
      <c r="D2054" t="s">
        <v>2179</v>
      </c>
      <c r="E2054" t="s">
        <v>398</v>
      </c>
      <c r="F2054" t="str">
        <f>IF(E2054="","",CONCATENATE(Tabela2[[#This Row],[Nazwa pliku - .dwg - lokalizacja folderu]],E2054))</f>
        <v>G:\LocalUser\snws\Rendery_dwg_rys\dwg\UPZ-273.DWG</v>
      </c>
      <c r="G2054" t="s">
        <v>2185</v>
      </c>
      <c r="H2054" t="s">
        <v>2226</v>
      </c>
      <c r="I2054" t="str">
        <f>IF(H2054="","",CONCATENATE(Tabela2[[#This Row],[Rysunek .png - lokalizacja folderu]],H2054))</f>
        <v>G:\LocalUser\snws\Rendery_dwg_rys\rys\UPZ_rys.png</v>
      </c>
      <c r="J2054" t="s">
        <v>2181</v>
      </c>
      <c r="K2054" t="s">
        <v>2882</v>
      </c>
      <c r="L2054" t="str">
        <f>IF(K2054="","",CONCATENATE(Tabela2[[#This Row],[Zastosowania .jpg - lokalizacja folderu]],K2054))</f>
        <v>G:\LocalUser\snws\Rendery_dwg_rys\Zastosowania\obejmy-bez-okladziny_z_rys.png</v>
      </c>
      <c r="N2054" t="str">
        <f>IF(M2054="","",CONCATENATE(Tabela2[[#This Row],[Zastosowania .jpg - lokalizacja folderu]],M2054))</f>
        <v/>
      </c>
      <c r="P2054" t="str">
        <f>IF(O2054="","",CONCATENATE(Tabela2[[#This Row],[Zastosowania .jpg - lokalizacja folderu]],O2054))</f>
        <v/>
      </c>
      <c r="Q2054" t="s">
        <v>2555</v>
      </c>
      <c r="R2054" t="s">
        <v>2872</v>
      </c>
      <c r="S2054" t="str">
        <f>IF(R2054="","",CONCATENATE(Tabela2[[#This Row],[Instrukcje .png - lokalizacja folderu]],R2054))</f>
        <v>G:\LocalUser\snws\Rendery_dwg_rys\Instrukcje\obejmy-bez-okladziny_i_rys.png</v>
      </c>
      <c r="T2054" t="s">
        <v>2556</v>
      </c>
      <c r="U2054" t="s">
        <v>2575</v>
      </c>
      <c r="V2054" t="str">
        <f>IF(U2054="","",CONCATENATE(Tabela2[[#This Row],[Modele .rfa - lokalizacja folderu]],U2054))</f>
        <v>G:\LocalUser\snws\Rendery_dwg_rys\Modele 3D\NICZUK Pipe clamp EXPERT.rfa</v>
      </c>
      <c r="W2054" t="s">
        <v>2574</v>
      </c>
      <c r="X2054" t="s">
        <v>2717</v>
      </c>
      <c r="Y2054" t="str">
        <f>IF(X2054="","",CONCATENATE(Tabela2[[#This Row],[Modele .txt - lokalizacja folderu]],X2054))</f>
        <v>G:\LocalUser\snws\Rendery_dwg_rys\Modele 3D\NICZUK Pipe clamp EXPERT.txt</v>
      </c>
      <c r="Z2054" t="s">
        <v>2574</v>
      </c>
      <c r="AB2054" t="str">
        <f>IFERROR(VLOOKUP(Tabela2[[#This Row],[Kod]],[1]Arkusz7!$A:$W,23,FALSE),"")</f>
        <v>UPZ-273 BK</v>
      </c>
    </row>
    <row r="2055" spans="1:28" x14ac:dyDescent="0.25">
      <c r="A2055">
        <v>29126</v>
      </c>
      <c r="B2055" t="s">
        <v>374</v>
      </c>
      <c r="C2055" t="str">
        <f>IF(B2055="","",CONCATENATE(Tabela2[[#This Row],[Nazwa pliku - render - lokalizacja folderu]],B2055))</f>
        <v>G:\LocalUser\snws\Rendery_dwg_rys\web_ok\UPZ_web_ok.png</v>
      </c>
      <c r="D2055" t="s">
        <v>2179</v>
      </c>
      <c r="E2055" t="s">
        <v>3097</v>
      </c>
      <c r="F2055" t="str">
        <f>IF(E2055="","",CONCATENATE(Tabela2[[#This Row],[Nazwa pliku - .dwg - lokalizacja folderu]],E2055))</f>
        <v>G:\LocalUser\snws\Rendery_dwg_rys\dwg\UPZ-280.DWG</v>
      </c>
      <c r="G2055" t="s">
        <v>2185</v>
      </c>
      <c r="H2055" t="s">
        <v>2226</v>
      </c>
      <c r="I2055" t="str">
        <f>IF(H2055="","",CONCATENATE(Tabela2[[#This Row],[Rysunek .png - lokalizacja folderu]],H2055))</f>
        <v>G:\LocalUser\snws\Rendery_dwg_rys\rys\UPZ_rys.png</v>
      </c>
      <c r="J2055" t="s">
        <v>2181</v>
      </c>
      <c r="K2055" t="s">
        <v>2882</v>
      </c>
      <c r="L2055" t="str">
        <f>IF(K2055="","",CONCATENATE(Tabela2[[#This Row],[Zastosowania .jpg - lokalizacja folderu]],K2055))</f>
        <v>G:\LocalUser\snws\Rendery_dwg_rys\Zastosowania\obejmy-bez-okladziny_z_rys.png</v>
      </c>
      <c r="N2055" t="str">
        <f>IF(M2055="","",CONCATENATE(Tabela2[[#This Row],[Zastosowania .jpg - lokalizacja folderu]],M2055))</f>
        <v/>
      </c>
      <c r="P2055" t="str">
        <f>IF(O2055="","",CONCATENATE(Tabela2[[#This Row],[Zastosowania .jpg - lokalizacja folderu]],O2055))</f>
        <v/>
      </c>
      <c r="Q2055" t="s">
        <v>2555</v>
      </c>
      <c r="R2055" t="s">
        <v>2872</v>
      </c>
      <c r="S2055" t="str">
        <f>IF(R2055="","",CONCATENATE(Tabela2[[#This Row],[Instrukcje .png - lokalizacja folderu]],R2055))</f>
        <v>G:\LocalUser\snws\Rendery_dwg_rys\Instrukcje\obejmy-bez-okladziny_i_rys.png</v>
      </c>
      <c r="T2055" t="s">
        <v>2556</v>
      </c>
      <c r="U2055" t="s">
        <v>2575</v>
      </c>
      <c r="V2055" t="str">
        <f>IF(U2055="","",CONCATENATE(Tabela2[[#This Row],[Modele .rfa - lokalizacja folderu]],U2055))</f>
        <v>G:\LocalUser\snws\Rendery_dwg_rys\Modele 3D\NICZUK Pipe clamp EXPERT.rfa</v>
      </c>
      <c r="W2055" t="s">
        <v>2574</v>
      </c>
      <c r="X2055" t="s">
        <v>2717</v>
      </c>
      <c r="Y2055" t="str">
        <f>IF(X2055="","",CONCATENATE(Tabela2[[#This Row],[Modele .txt - lokalizacja folderu]],X2055))</f>
        <v>G:\LocalUser\snws\Rendery_dwg_rys\Modele 3D\NICZUK Pipe clamp EXPERT.txt</v>
      </c>
      <c r="Z2055" t="s">
        <v>2574</v>
      </c>
      <c r="AB2055" t="str">
        <f>IFERROR(VLOOKUP(Tabela2[[#This Row],[Kod]],[1]Arkusz7!$A:$W,23,FALSE),"")</f>
        <v>UPZ-280 BK</v>
      </c>
    </row>
    <row r="2056" spans="1:28" x14ac:dyDescent="0.25">
      <c r="A2056">
        <v>572</v>
      </c>
      <c r="B2056" t="s">
        <v>374</v>
      </c>
      <c r="C2056" t="str">
        <f>IF(B2056="","",CONCATENATE(Tabela2[[#This Row],[Nazwa pliku - render - lokalizacja folderu]],B2056))</f>
        <v>G:\LocalUser\snws\Rendery_dwg_rys\web_ok\UPZ_web_ok.png</v>
      </c>
      <c r="D2056" t="s">
        <v>2179</v>
      </c>
      <c r="E2056" t="s">
        <v>384</v>
      </c>
      <c r="F2056" t="str">
        <f>IF(E2056="","",CONCATENATE(Tabela2[[#This Row],[Nazwa pliku - .dwg - lokalizacja folderu]],E2056))</f>
        <v>G:\LocalUser\snws\Rendery_dwg_rys\dwg\UPZ-3.DWG</v>
      </c>
      <c r="G2056" t="s">
        <v>2185</v>
      </c>
      <c r="H2056" t="s">
        <v>2226</v>
      </c>
      <c r="I2056" t="str">
        <f>IF(H2056="","",CONCATENATE(Tabela2[[#This Row],[Rysunek .png - lokalizacja folderu]],H2056))</f>
        <v>G:\LocalUser\snws\Rendery_dwg_rys\rys\UPZ_rys.png</v>
      </c>
      <c r="J2056" t="s">
        <v>2181</v>
      </c>
      <c r="K2056" t="s">
        <v>2882</v>
      </c>
      <c r="L2056" t="str">
        <f>IF(K2056="","",CONCATENATE(Tabela2[[#This Row],[Zastosowania .jpg - lokalizacja folderu]],K2056))</f>
        <v>G:\LocalUser\snws\Rendery_dwg_rys\Zastosowania\obejmy-bez-okladziny_z_rys.png</v>
      </c>
      <c r="N2056" t="str">
        <f>IF(M2056="","",CONCATENATE(Tabela2[[#This Row],[Zastosowania .jpg - lokalizacja folderu]],M2056))</f>
        <v/>
      </c>
      <c r="P2056" t="str">
        <f>IF(O2056="","",CONCATENATE(Tabela2[[#This Row],[Zastosowania .jpg - lokalizacja folderu]],O2056))</f>
        <v/>
      </c>
      <c r="Q2056" t="s">
        <v>2555</v>
      </c>
      <c r="R2056" t="s">
        <v>2872</v>
      </c>
      <c r="S2056" t="str">
        <f>IF(R2056="","",CONCATENATE(Tabela2[[#This Row],[Instrukcje .png - lokalizacja folderu]],R2056))</f>
        <v>G:\LocalUser\snws\Rendery_dwg_rys\Instrukcje\obejmy-bez-okladziny_i_rys.png</v>
      </c>
      <c r="T2056" t="s">
        <v>2556</v>
      </c>
      <c r="U2056" t="s">
        <v>2575</v>
      </c>
      <c r="V2056" t="str">
        <f>IF(U2056="","",CONCATENATE(Tabela2[[#This Row],[Modele .rfa - lokalizacja folderu]],U2056))</f>
        <v>G:\LocalUser\snws\Rendery_dwg_rys\Modele 3D\NICZUK Pipe clamp EXPERT.rfa</v>
      </c>
      <c r="W2056" t="s">
        <v>2574</v>
      </c>
      <c r="X2056" t="s">
        <v>2717</v>
      </c>
      <c r="Y2056" t="str">
        <f>IF(X2056="","",CONCATENATE(Tabela2[[#This Row],[Modele .txt - lokalizacja folderu]],X2056))</f>
        <v>G:\LocalUser\snws\Rendery_dwg_rys\Modele 3D\NICZUK Pipe clamp EXPERT.txt</v>
      </c>
      <c r="Z2056" t="s">
        <v>2574</v>
      </c>
      <c r="AB2056" t="str">
        <f>IFERROR(VLOOKUP(Tabela2[[#This Row],[Kod]],[1]Arkusz7!$A:$W,23,FALSE),"")</f>
        <v>UPZ-3 BK</v>
      </c>
    </row>
    <row r="2057" spans="1:28" x14ac:dyDescent="0.25">
      <c r="A2057">
        <v>419</v>
      </c>
      <c r="B2057" t="s">
        <v>374</v>
      </c>
      <c r="C2057" t="str">
        <f>IF(B2057="","",CONCATENATE(Tabela2[[#This Row],[Nazwa pliku - render - lokalizacja folderu]],B2057))</f>
        <v>G:\LocalUser\snws\Rendery_dwg_rys\web_ok\UPZ_web_ok.png</v>
      </c>
      <c r="D2057" t="s">
        <v>2179</v>
      </c>
      <c r="E2057" t="s">
        <v>384</v>
      </c>
      <c r="F2057" t="str">
        <f>IF(E2057="","",CONCATENATE(Tabela2[[#This Row],[Nazwa pliku - .dwg - lokalizacja folderu]],E2057))</f>
        <v>G:\LocalUser\snws\Rendery_dwg_rys\dwg\UPZ-3.DWG</v>
      </c>
      <c r="G2057" t="s">
        <v>2185</v>
      </c>
      <c r="H2057" t="s">
        <v>2226</v>
      </c>
      <c r="I2057" t="str">
        <f>IF(H2057="","",CONCATENATE(Tabela2[[#This Row],[Rysunek .png - lokalizacja folderu]],H2057))</f>
        <v>G:\LocalUser\snws\Rendery_dwg_rys\rys\UPZ_rys.png</v>
      </c>
      <c r="J2057" t="s">
        <v>2181</v>
      </c>
      <c r="K2057" t="s">
        <v>2882</v>
      </c>
      <c r="L2057" t="str">
        <f>IF(K2057="","",CONCATENATE(Tabela2[[#This Row],[Zastosowania .jpg - lokalizacja folderu]],K2057))</f>
        <v>G:\LocalUser\snws\Rendery_dwg_rys\Zastosowania\obejmy-bez-okladziny_z_rys.png</v>
      </c>
      <c r="N2057" t="str">
        <f>IF(M2057="","",CONCATENATE(Tabela2[[#This Row],[Zastosowania .jpg - lokalizacja folderu]],M2057))</f>
        <v/>
      </c>
      <c r="P2057" t="str">
        <f>IF(O2057="","",CONCATENATE(Tabela2[[#This Row],[Zastosowania .jpg - lokalizacja folderu]],O2057))</f>
        <v/>
      </c>
      <c r="Q2057" t="s">
        <v>2555</v>
      </c>
      <c r="R2057" t="s">
        <v>2872</v>
      </c>
      <c r="S2057" t="str">
        <f>IF(R2057="","",CONCATENATE(Tabela2[[#This Row],[Instrukcje .png - lokalizacja folderu]],R2057))</f>
        <v>G:\LocalUser\snws\Rendery_dwg_rys\Instrukcje\obejmy-bez-okladziny_i_rys.png</v>
      </c>
      <c r="T2057" t="s">
        <v>2556</v>
      </c>
      <c r="U2057" t="s">
        <v>2575</v>
      </c>
      <c r="V2057" t="str">
        <f>IF(U2057="","",CONCATENATE(Tabela2[[#This Row],[Modele .rfa - lokalizacja folderu]],U2057))</f>
        <v>G:\LocalUser\snws\Rendery_dwg_rys\Modele 3D\NICZUK Pipe clamp EXPERT.rfa</v>
      </c>
      <c r="W2057" t="s">
        <v>2574</v>
      </c>
      <c r="X2057" t="s">
        <v>2717</v>
      </c>
      <c r="Y2057" t="str">
        <f>IF(X2057="","",CONCATENATE(Tabela2[[#This Row],[Modele .txt - lokalizacja folderu]],X2057))</f>
        <v>G:\LocalUser\snws\Rendery_dwg_rys\Modele 3D\NICZUK Pipe clamp EXPERT.txt</v>
      </c>
      <c r="Z2057" t="s">
        <v>2574</v>
      </c>
      <c r="AB2057" t="str">
        <f>IFERROR(VLOOKUP(Tabela2[[#This Row],[Kod]],[1]Arkusz7!$A:$W,23,FALSE),"")</f>
        <v>UPZ-3 KPL</v>
      </c>
    </row>
    <row r="2058" spans="1:28" x14ac:dyDescent="0.25">
      <c r="A2058">
        <v>7862</v>
      </c>
      <c r="B2058" t="s">
        <v>374</v>
      </c>
      <c r="C2058" t="str">
        <f>IF(B2058="","",CONCATENATE(Tabela2[[#This Row],[Nazwa pliku - render - lokalizacja folderu]],B2058))</f>
        <v>G:\LocalUser\snws\Rendery_dwg_rys\web_ok\UPZ_web_ok.png</v>
      </c>
      <c r="D2058" t="s">
        <v>2179</v>
      </c>
      <c r="E2058" t="s">
        <v>384</v>
      </c>
      <c r="F2058" t="str">
        <f>IF(E2058="","",CONCATENATE(Tabela2[[#This Row],[Nazwa pliku - .dwg - lokalizacja folderu]],E2058))</f>
        <v>G:\LocalUser\snws\Rendery_dwg_rys\dwg\UPZ-3.DWG</v>
      </c>
      <c r="G2058" t="s">
        <v>2185</v>
      </c>
      <c r="H2058" t="s">
        <v>2226</v>
      </c>
      <c r="I2058" t="str">
        <f>IF(H2058="","",CONCATENATE(Tabela2[[#This Row],[Rysunek .png - lokalizacja folderu]],H2058))</f>
        <v>G:\LocalUser\snws\Rendery_dwg_rys\rys\UPZ_rys.png</v>
      </c>
      <c r="J2058" t="s">
        <v>2181</v>
      </c>
      <c r="K2058" t="s">
        <v>2882</v>
      </c>
      <c r="L2058" t="str">
        <f>IF(K2058="","",CONCATENATE(Tabela2[[#This Row],[Zastosowania .jpg - lokalizacja folderu]],K2058))</f>
        <v>G:\LocalUser\snws\Rendery_dwg_rys\Zastosowania\obejmy-bez-okladziny_z_rys.png</v>
      </c>
      <c r="N2058" t="str">
        <f>IF(M2058="","",CONCATENATE(Tabela2[[#This Row],[Zastosowania .jpg - lokalizacja folderu]],M2058))</f>
        <v/>
      </c>
      <c r="P2058" t="str">
        <f>IF(O2058="","",CONCATENATE(Tabela2[[#This Row],[Zastosowania .jpg - lokalizacja folderu]],O2058))</f>
        <v/>
      </c>
      <c r="Q2058" t="s">
        <v>2555</v>
      </c>
      <c r="R2058" t="s">
        <v>2872</v>
      </c>
      <c r="S2058" t="str">
        <f>IF(R2058="","",CONCATENATE(Tabela2[[#This Row],[Instrukcje .png - lokalizacja folderu]],R2058))</f>
        <v>G:\LocalUser\snws\Rendery_dwg_rys\Instrukcje\obejmy-bez-okladziny_i_rys.png</v>
      </c>
      <c r="T2058" t="s">
        <v>2556</v>
      </c>
      <c r="U2058" t="s">
        <v>2575</v>
      </c>
      <c r="V2058" t="str">
        <f>IF(U2058="","",CONCATENATE(Tabela2[[#This Row],[Modele .rfa - lokalizacja folderu]],U2058))</f>
        <v>G:\LocalUser\snws\Rendery_dwg_rys\Modele 3D\NICZUK Pipe clamp EXPERT.rfa</v>
      </c>
      <c r="W2058" t="s">
        <v>2574</v>
      </c>
      <c r="X2058" t="s">
        <v>2717</v>
      </c>
      <c r="Y2058" t="str">
        <f>IF(X2058="","",CONCATENATE(Tabela2[[#This Row],[Modele .txt - lokalizacja folderu]],X2058))</f>
        <v>G:\LocalUser\snws\Rendery_dwg_rys\Modele 3D\NICZUK Pipe clamp EXPERT.txt</v>
      </c>
      <c r="Z2058" t="s">
        <v>2574</v>
      </c>
      <c r="AB2058" t="str">
        <f>IFERROR(VLOOKUP(Tabela2[[#This Row],[Kod]],[1]Arkusz7!$A:$W,23,FALSE),"")</f>
        <v>UPZ-3 SKR</v>
      </c>
    </row>
    <row r="2059" spans="1:28" x14ac:dyDescent="0.25">
      <c r="A2059">
        <v>573</v>
      </c>
      <c r="B2059" t="s">
        <v>374</v>
      </c>
      <c r="C2059" t="str">
        <f>IF(B2059="","",CONCATENATE(Tabela2[[#This Row],[Nazwa pliku - render - lokalizacja folderu]],B2059))</f>
        <v>G:\LocalUser\snws\Rendery_dwg_rys\web_ok\UPZ_web_ok.png</v>
      </c>
      <c r="D2059" t="s">
        <v>2179</v>
      </c>
      <c r="E2059" t="s">
        <v>378</v>
      </c>
      <c r="F2059" t="str">
        <f>IF(E2059="","",CONCATENATE(Tabela2[[#This Row],[Nazwa pliku - .dwg - lokalizacja folderu]],E2059))</f>
        <v>G:\LocalUser\snws\Rendery_dwg_rys\dwg\UPZ-3_4.DWG</v>
      </c>
      <c r="G2059" t="s">
        <v>2185</v>
      </c>
      <c r="H2059" t="s">
        <v>2226</v>
      </c>
      <c r="I2059" t="str">
        <f>IF(H2059="","",CONCATENATE(Tabela2[[#This Row],[Rysunek .png - lokalizacja folderu]],H2059))</f>
        <v>G:\LocalUser\snws\Rendery_dwg_rys\rys\UPZ_rys.png</v>
      </c>
      <c r="J2059" t="s">
        <v>2181</v>
      </c>
      <c r="K2059" t="s">
        <v>2882</v>
      </c>
      <c r="L2059" t="str">
        <f>IF(K2059="","",CONCATENATE(Tabela2[[#This Row],[Zastosowania .jpg - lokalizacja folderu]],K2059))</f>
        <v>G:\LocalUser\snws\Rendery_dwg_rys\Zastosowania\obejmy-bez-okladziny_z_rys.png</v>
      </c>
      <c r="N2059" t="str">
        <f>IF(M2059="","",CONCATENATE(Tabela2[[#This Row],[Zastosowania .jpg - lokalizacja folderu]],M2059))</f>
        <v/>
      </c>
      <c r="P2059" t="str">
        <f>IF(O2059="","",CONCATENATE(Tabela2[[#This Row],[Zastosowania .jpg - lokalizacja folderu]],O2059))</f>
        <v/>
      </c>
      <c r="Q2059" t="s">
        <v>2555</v>
      </c>
      <c r="R2059" t="s">
        <v>2872</v>
      </c>
      <c r="S2059" t="str">
        <f>IF(R2059="","",CONCATENATE(Tabela2[[#This Row],[Instrukcje .png - lokalizacja folderu]],R2059))</f>
        <v>G:\LocalUser\snws\Rendery_dwg_rys\Instrukcje\obejmy-bez-okladziny_i_rys.png</v>
      </c>
      <c r="T2059" t="s">
        <v>2556</v>
      </c>
      <c r="U2059" t="s">
        <v>2575</v>
      </c>
      <c r="V2059" t="str">
        <f>IF(U2059="","",CONCATENATE(Tabela2[[#This Row],[Modele .rfa - lokalizacja folderu]],U2059))</f>
        <v>G:\LocalUser\snws\Rendery_dwg_rys\Modele 3D\NICZUK Pipe clamp EXPERT.rfa</v>
      </c>
      <c r="W2059" t="s">
        <v>2574</v>
      </c>
      <c r="X2059" t="s">
        <v>2717</v>
      </c>
      <c r="Y2059" t="str">
        <f>IF(X2059="","",CONCATENATE(Tabela2[[#This Row],[Modele .txt - lokalizacja folderu]],X2059))</f>
        <v>G:\LocalUser\snws\Rendery_dwg_rys\Modele 3D\NICZUK Pipe clamp EXPERT.txt</v>
      </c>
      <c r="Z2059" t="s">
        <v>2574</v>
      </c>
      <c r="AB2059" t="str">
        <f>IFERROR(VLOOKUP(Tabela2[[#This Row],[Kod]],[1]Arkusz7!$A:$W,23,FALSE),"")</f>
        <v>UPZ-3/4 BK</v>
      </c>
    </row>
    <row r="2060" spans="1:28" x14ac:dyDescent="0.25">
      <c r="A2060">
        <v>420</v>
      </c>
      <c r="B2060" t="s">
        <v>374</v>
      </c>
      <c r="C2060" t="str">
        <f>IF(B2060="","",CONCATENATE(Tabela2[[#This Row],[Nazwa pliku - render - lokalizacja folderu]],B2060))</f>
        <v>G:\LocalUser\snws\Rendery_dwg_rys\web_ok\UPZ_web_ok.png</v>
      </c>
      <c r="D2060" t="s">
        <v>2179</v>
      </c>
      <c r="E2060" t="s">
        <v>378</v>
      </c>
      <c r="F2060" t="str">
        <f>IF(E2060="","",CONCATENATE(Tabela2[[#This Row],[Nazwa pliku - .dwg - lokalizacja folderu]],E2060))</f>
        <v>G:\LocalUser\snws\Rendery_dwg_rys\dwg\UPZ-3_4.DWG</v>
      </c>
      <c r="G2060" t="s">
        <v>2185</v>
      </c>
      <c r="H2060" t="s">
        <v>2226</v>
      </c>
      <c r="I2060" t="str">
        <f>IF(H2060="","",CONCATENATE(Tabela2[[#This Row],[Rysunek .png - lokalizacja folderu]],H2060))</f>
        <v>G:\LocalUser\snws\Rendery_dwg_rys\rys\UPZ_rys.png</v>
      </c>
      <c r="J2060" t="s">
        <v>2181</v>
      </c>
      <c r="K2060" t="s">
        <v>2882</v>
      </c>
      <c r="L2060" t="str">
        <f>IF(K2060="","",CONCATENATE(Tabela2[[#This Row],[Zastosowania .jpg - lokalizacja folderu]],K2060))</f>
        <v>G:\LocalUser\snws\Rendery_dwg_rys\Zastosowania\obejmy-bez-okladziny_z_rys.png</v>
      </c>
      <c r="N2060" t="str">
        <f>IF(M2060="","",CONCATENATE(Tabela2[[#This Row],[Zastosowania .jpg - lokalizacja folderu]],M2060))</f>
        <v/>
      </c>
      <c r="P2060" t="str">
        <f>IF(O2060="","",CONCATENATE(Tabela2[[#This Row],[Zastosowania .jpg - lokalizacja folderu]],O2060))</f>
        <v/>
      </c>
      <c r="Q2060" t="s">
        <v>2555</v>
      </c>
      <c r="R2060" t="s">
        <v>2872</v>
      </c>
      <c r="S2060" t="str">
        <f>IF(R2060="","",CONCATENATE(Tabela2[[#This Row],[Instrukcje .png - lokalizacja folderu]],R2060))</f>
        <v>G:\LocalUser\snws\Rendery_dwg_rys\Instrukcje\obejmy-bez-okladziny_i_rys.png</v>
      </c>
      <c r="T2060" t="s">
        <v>2556</v>
      </c>
      <c r="U2060" t="s">
        <v>2575</v>
      </c>
      <c r="V2060" t="str">
        <f>IF(U2060="","",CONCATENATE(Tabela2[[#This Row],[Modele .rfa - lokalizacja folderu]],U2060))</f>
        <v>G:\LocalUser\snws\Rendery_dwg_rys\Modele 3D\NICZUK Pipe clamp EXPERT.rfa</v>
      </c>
      <c r="W2060" t="s">
        <v>2574</v>
      </c>
      <c r="X2060" t="s">
        <v>2717</v>
      </c>
      <c r="Y2060" t="str">
        <f>IF(X2060="","",CONCATENATE(Tabela2[[#This Row],[Modele .txt - lokalizacja folderu]],X2060))</f>
        <v>G:\LocalUser\snws\Rendery_dwg_rys\Modele 3D\NICZUK Pipe clamp EXPERT.txt</v>
      </c>
      <c r="Z2060" t="s">
        <v>2574</v>
      </c>
      <c r="AB2060" t="str">
        <f>IFERROR(VLOOKUP(Tabela2[[#This Row],[Kod]],[1]Arkusz7!$A:$W,23,FALSE),"")</f>
        <v>UPZ-3/4 KPL</v>
      </c>
    </row>
    <row r="2061" spans="1:28" x14ac:dyDescent="0.25">
      <c r="A2061">
        <v>7863</v>
      </c>
      <c r="B2061" t="s">
        <v>374</v>
      </c>
      <c r="C2061" t="str">
        <f>IF(B2061="","",CONCATENATE(Tabela2[[#This Row],[Nazwa pliku - render - lokalizacja folderu]],B2061))</f>
        <v>G:\LocalUser\snws\Rendery_dwg_rys\web_ok\UPZ_web_ok.png</v>
      </c>
      <c r="D2061" t="s">
        <v>2179</v>
      </c>
      <c r="E2061" t="s">
        <v>378</v>
      </c>
      <c r="F2061" t="str">
        <f>IF(E2061="","",CONCATENATE(Tabela2[[#This Row],[Nazwa pliku - .dwg - lokalizacja folderu]],E2061))</f>
        <v>G:\LocalUser\snws\Rendery_dwg_rys\dwg\UPZ-3_4.DWG</v>
      </c>
      <c r="G2061" t="s">
        <v>2185</v>
      </c>
      <c r="H2061" t="s">
        <v>2226</v>
      </c>
      <c r="I2061" t="str">
        <f>IF(H2061="","",CONCATENATE(Tabela2[[#This Row],[Rysunek .png - lokalizacja folderu]],H2061))</f>
        <v>G:\LocalUser\snws\Rendery_dwg_rys\rys\UPZ_rys.png</v>
      </c>
      <c r="J2061" t="s">
        <v>2181</v>
      </c>
      <c r="K2061" t="s">
        <v>2882</v>
      </c>
      <c r="L2061" t="str">
        <f>IF(K2061="","",CONCATENATE(Tabela2[[#This Row],[Zastosowania .jpg - lokalizacja folderu]],K2061))</f>
        <v>G:\LocalUser\snws\Rendery_dwg_rys\Zastosowania\obejmy-bez-okladziny_z_rys.png</v>
      </c>
      <c r="N2061" t="str">
        <f>IF(M2061="","",CONCATENATE(Tabela2[[#This Row],[Zastosowania .jpg - lokalizacja folderu]],M2061))</f>
        <v/>
      </c>
      <c r="P2061" t="str">
        <f>IF(O2061="","",CONCATENATE(Tabela2[[#This Row],[Zastosowania .jpg - lokalizacja folderu]],O2061))</f>
        <v/>
      </c>
      <c r="Q2061" t="s">
        <v>2555</v>
      </c>
      <c r="R2061" t="s">
        <v>2872</v>
      </c>
      <c r="S2061" t="str">
        <f>IF(R2061="","",CONCATENATE(Tabela2[[#This Row],[Instrukcje .png - lokalizacja folderu]],R2061))</f>
        <v>G:\LocalUser\snws\Rendery_dwg_rys\Instrukcje\obejmy-bez-okladziny_i_rys.png</v>
      </c>
      <c r="T2061" t="s">
        <v>2556</v>
      </c>
      <c r="U2061" t="s">
        <v>2575</v>
      </c>
      <c r="V2061" t="str">
        <f>IF(U2061="","",CONCATENATE(Tabela2[[#This Row],[Modele .rfa - lokalizacja folderu]],U2061))</f>
        <v>G:\LocalUser\snws\Rendery_dwg_rys\Modele 3D\NICZUK Pipe clamp EXPERT.rfa</v>
      </c>
      <c r="W2061" t="s">
        <v>2574</v>
      </c>
      <c r="X2061" t="s">
        <v>2717</v>
      </c>
      <c r="Y2061" t="str">
        <f>IF(X2061="","",CONCATENATE(Tabela2[[#This Row],[Modele .txt - lokalizacja folderu]],X2061))</f>
        <v>G:\LocalUser\snws\Rendery_dwg_rys\Modele 3D\NICZUK Pipe clamp EXPERT.txt</v>
      </c>
      <c r="Z2061" t="s">
        <v>2574</v>
      </c>
      <c r="AB2061" t="str">
        <f>IFERROR(VLOOKUP(Tabela2[[#This Row],[Kod]],[1]Arkusz7!$A:$W,23,FALSE),"")</f>
        <v>UPZ-3/4 SKR</v>
      </c>
    </row>
    <row r="2062" spans="1:28" x14ac:dyDescent="0.25">
      <c r="A2062">
        <v>574</v>
      </c>
      <c r="B2062" t="s">
        <v>374</v>
      </c>
      <c r="C2062" t="str">
        <f>IF(B2062="","",CONCATENATE(Tabela2[[#This Row],[Nazwa pliku - render - lokalizacja folderu]],B2062))</f>
        <v>G:\LocalUser\snws\Rendery_dwg_rys\web_ok\UPZ_web_ok.png</v>
      </c>
      <c r="D2062" t="s">
        <v>2179</v>
      </c>
      <c r="E2062" t="s">
        <v>376</v>
      </c>
      <c r="F2062" t="str">
        <f>IF(E2062="","",CONCATENATE(Tabela2[[#This Row],[Nazwa pliku - .dwg - lokalizacja folderu]],E2062))</f>
        <v>G:\LocalUser\snws\Rendery_dwg_rys\dwg\UPZ-3_8.DWG</v>
      </c>
      <c r="G2062" t="s">
        <v>2185</v>
      </c>
      <c r="H2062" t="s">
        <v>2226</v>
      </c>
      <c r="I2062" t="str">
        <f>IF(H2062="","",CONCATENATE(Tabela2[[#This Row],[Rysunek .png - lokalizacja folderu]],H2062))</f>
        <v>G:\LocalUser\snws\Rendery_dwg_rys\rys\UPZ_rys.png</v>
      </c>
      <c r="J2062" t="s">
        <v>2181</v>
      </c>
      <c r="K2062" t="s">
        <v>2882</v>
      </c>
      <c r="L2062" t="str">
        <f>IF(K2062="","",CONCATENATE(Tabela2[[#This Row],[Zastosowania .jpg - lokalizacja folderu]],K2062))</f>
        <v>G:\LocalUser\snws\Rendery_dwg_rys\Zastosowania\obejmy-bez-okladziny_z_rys.png</v>
      </c>
      <c r="N2062" t="str">
        <f>IF(M2062="","",CONCATENATE(Tabela2[[#This Row],[Zastosowania .jpg - lokalizacja folderu]],M2062))</f>
        <v/>
      </c>
      <c r="P2062" t="str">
        <f>IF(O2062="","",CONCATENATE(Tabela2[[#This Row],[Zastosowania .jpg - lokalizacja folderu]],O2062))</f>
        <v/>
      </c>
      <c r="Q2062" t="s">
        <v>2555</v>
      </c>
      <c r="R2062" t="s">
        <v>2872</v>
      </c>
      <c r="S2062" t="str">
        <f>IF(R2062="","",CONCATENATE(Tabela2[[#This Row],[Instrukcje .png - lokalizacja folderu]],R2062))</f>
        <v>G:\LocalUser\snws\Rendery_dwg_rys\Instrukcje\obejmy-bez-okladziny_i_rys.png</v>
      </c>
      <c r="T2062" t="s">
        <v>2556</v>
      </c>
      <c r="U2062" t="s">
        <v>2575</v>
      </c>
      <c r="V2062" t="str">
        <f>IF(U2062="","",CONCATENATE(Tabela2[[#This Row],[Modele .rfa - lokalizacja folderu]],U2062))</f>
        <v>G:\LocalUser\snws\Rendery_dwg_rys\Modele 3D\NICZUK Pipe clamp EXPERT.rfa</v>
      </c>
      <c r="W2062" t="s">
        <v>2574</v>
      </c>
      <c r="X2062" t="s">
        <v>2717</v>
      </c>
      <c r="Y2062" t="str">
        <f>IF(X2062="","",CONCATENATE(Tabela2[[#This Row],[Modele .txt - lokalizacja folderu]],X2062))</f>
        <v>G:\LocalUser\snws\Rendery_dwg_rys\Modele 3D\NICZUK Pipe clamp EXPERT.txt</v>
      </c>
      <c r="Z2062" t="s">
        <v>2574</v>
      </c>
      <c r="AB2062" t="str">
        <f>IFERROR(VLOOKUP(Tabela2[[#This Row],[Kod]],[1]Arkusz7!$A:$W,23,FALSE),"")</f>
        <v>UPZ-3/8 BK</v>
      </c>
    </row>
    <row r="2063" spans="1:28" x14ac:dyDescent="0.25">
      <c r="A2063">
        <v>421</v>
      </c>
      <c r="B2063" t="s">
        <v>374</v>
      </c>
      <c r="C2063" t="str">
        <f>IF(B2063="","",CONCATENATE(Tabela2[[#This Row],[Nazwa pliku - render - lokalizacja folderu]],B2063))</f>
        <v>G:\LocalUser\snws\Rendery_dwg_rys\web_ok\UPZ_web_ok.png</v>
      </c>
      <c r="D2063" t="s">
        <v>2179</v>
      </c>
      <c r="E2063" t="s">
        <v>376</v>
      </c>
      <c r="F2063" t="str">
        <f>IF(E2063="","",CONCATENATE(Tabela2[[#This Row],[Nazwa pliku - .dwg - lokalizacja folderu]],E2063))</f>
        <v>G:\LocalUser\snws\Rendery_dwg_rys\dwg\UPZ-3_8.DWG</v>
      </c>
      <c r="G2063" t="s">
        <v>2185</v>
      </c>
      <c r="H2063" t="s">
        <v>2226</v>
      </c>
      <c r="I2063" t="str">
        <f>IF(H2063="","",CONCATENATE(Tabela2[[#This Row],[Rysunek .png - lokalizacja folderu]],H2063))</f>
        <v>G:\LocalUser\snws\Rendery_dwg_rys\rys\UPZ_rys.png</v>
      </c>
      <c r="J2063" t="s">
        <v>2181</v>
      </c>
      <c r="K2063" t="s">
        <v>2882</v>
      </c>
      <c r="L2063" t="str">
        <f>IF(K2063="","",CONCATENATE(Tabela2[[#This Row],[Zastosowania .jpg - lokalizacja folderu]],K2063))</f>
        <v>G:\LocalUser\snws\Rendery_dwg_rys\Zastosowania\obejmy-bez-okladziny_z_rys.png</v>
      </c>
      <c r="N2063" t="str">
        <f>IF(M2063="","",CONCATENATE(Tabela2[[#This Row],[Zastosowania .jpg - lokalizacja folderu]],M2063))</f>
        <v/>
      </c>
      <c r="P2063" t="str">
        <f>IF(O2063="","",CONCATENATE(Tabela2[[#This Row],[Zastosowania .jpg - lokalizacja folderu]],O2063))</f>
        <v/>
      </c>
      <c r="Q2063" t="s">
        <v>2555</v>
      </c>
      <c r="R2063" t="s">
        <v>2872</v>
      </c>
      <c r="S2063" t="str">
        <f>IF(R2063="","",CONCATENATE(Tabela2[[#This Row],[Instrukcje .png - lokalizacja folderu]],R2063))</f>
        <v>G:\LocalUser\snws\Rendery_dwg_rys\Instrukcje\obejmy-bez-okladziny_i_rys.png</v>
      </c>
      <c r="T2063" t="s">
        <v>2556</v>
      </c>
      <c r="U2063" t="s">
        <v>2575</v>
      </c>
      <c r="V2063" t="str">
        <f>IF(U2063="","",CONCATENATE(Tabela2[[#This Row],[Modele .rfa - lokalizacja folderu]],U2063))</f>
        <v>G:\LocalUser\snws\Rendery_dwg_rys\Modele 3D\NICZUK Pipe clamp EXPERT.rfa</v>
      </c>
      <c r="W2063" t="s">
        <v>2574</v>
      </c>
      <c r="X2063" t="s">
        <v>2717</v>
      </c>
      <c r="Y2063" t="str">
        <f>IF(X2063="","",CONCATENATE(Tabela2[[#This Row],[Modele .txt - lokalizacja folderu]],X2063))</f>
        <v>G:\LocalUser\snws\Rendery_dwg_rys\Modele 3D\NICZUK Pipe clamp EXPERT.txt</v>
      </c>
      <c r="Z2063" t="s">
        <v>2574</v>
      </c>
      <c r="AB2063" t="str">
        <f>IFERROR(VLOOKUP(Tabela2[[#This Row],[Kod]],[1]Arkusz7!$A:$W,23,FALSE),"")</f>
        <v>UPZ-3/8 KPL</v>
      </c>
    </row>
    <row r="2064" spans="1:28" x14ac:dyDescent="0.25">
      <c r="A2064">
        <v>7864</v>
      </c>
      <c r="B2064" t="s">
        <v>374</v>
      </c>
      <c r="C2064" t="str">
        <f>IF(B2064="","",CONCATENATE(Tabela2[[#This Row],[Nazwa pliku - render - lokalizacja folderu]],B2064))</f>
        <v>G:\LocalUser\snws\Rendery_dwg_rys\web_ok\UPZ_web_ok.png</v>
      </c>
      <c r="D2064" t="s">
        <v>2179</v>
      </c>
      <c r="E2064" t="s">
        <v>376</v>
      </c>
      <c r="F2064" t="str">
        <f>IF(E2064="","",CONCATENATE(Tabela2[[#This Row],[Nazwa pliku - .dwg - lokalizacja folderu]],E2064))</f>
        <v>G:\LocalUser\snws\Rendery_dwg_rys\dwg\UPZ-3_8.DWG</v>
      </c>
      <c r="G2064" t="s">
        <v>2185</v>
      </c>
      <c r="H2064" t="s">
        <v>2226</v>
      </c>
      <c r="I2064" t="str">
        <f>IF(H2064="","",CONCATENATE(Tabela2[[#This Row],[Rysunek .png - lokalizacja folderu]],H2064))</f>
        <v>G:\LocalUser\snws\Rendery_dwg_rys\rys\UPZ_rys.png</v>
      </c>
      <c r="J2064" t="s">
        <v>2181</v>
      </c>
      <c r="K2064" t="s">
        <v>2882</v>
      </c>
      <c r="L2064" t="str">
        <f>IF(K2064="","",CONCATENATE(Tabela2[[#This Row],[Zastosowania .jpg - lokalizacja folderu]],K2064))</f>
        <v>G:\LocalUser\snws\Rendery_dwg_rys\Zastosowania\obejmy-bez-okladziny_z_rys.png</v>
      </c>
      <c r="N2064" t="str">
        <f>IF(M2064="","",CONCATENATE(Tabela2[[#This Row],[Zastosowania .jpg - lokalizacja folderu]],M2064))</f>
        <v/>
      </c>
      <c r="P2064" t="str">
        <f>IF(O2064="","",CONCATENATE(Tabela2[[#This Row],[Zastosowania .jpg - lokalizacja folderu]],O2064))</f>
        <v/>
      </c>
      <c r="Q2064" t="s">
        <v>2555</v>
      </c>
      <c r="R2064" t="s">
        <v>2872</v>
      </c>
      <c r="S2064" t="str">
        <f>IF(R2064="","",CONCATENATE(Tabela2[[#This Row],[Instrukcje .png - lokalizacja folderu]],R2064))</f>
        <v>G:\LocalUser\snws\Rendery_dwg_rys\Instrukcje\obejmy-bez-okladziny_i_rys.png</v>
      </c>
      <c r="T2064" t="s">
        <v>2556</v>
      </c>
      <c r="U2064" t="s">
        <v>2575</v>
      </c>
      <c r="V2064" t="str">
        <f>IF(U2064="","",CONCATENATE(Tabela2[[#This Row],[Modele .rfa - lokalizacja folderu]],U2064))</f>
        <v>G:\LocalUser\snws\Rendery_dwg_rys\Modele 3D\NICZUK Pipe clamp EXPERT.rfa</v>
      </c>
      <c r="W2064" t="s">
        <v>2574</v>
      </c>
      <c r="X2064" t="s">
        <v>2717</v>
      </c>
      <c r="Y2064" t="str">
        <f>IF(X2064="","",CONCATENATE(Tabela2[[#This Row],[Modele .txt - lokalizacja folderu]],X2064))</f>
        <v>G:\LocalUser\snws\Rendery_dwg_rys\Modele 3D\NICZUK Pipe clamp EXPERT.txt</v>
      </c>
      <c r="Z2064" t="s">
        <v>2574</v>
      </c>
      <c r="AB2064" t="str">
        <f>IFERROR(VLOOKUP(Tabela2[[#This Row],[Kod]],[1]Arkusz7!$A:$W,23,FALSE),"")</f>
        <v>UPZ-3/8 SKR</v>
      </c>
    </row>
    <row r="2065" spans="1:28" x14ac:dyDescent="0.25">
      <c r="A2065">
        <v>29114</v>
      </c>
      <c r="B2065" t="s">
        <v>374</v>
      </c>
      <c r="C2065" t="str">
        <f>IF(B2065="","",CONCATENATE(Tabela2[[#This Row],[Nazwa pliku - render - lokalizacja folderu]],B2065))</f>
        <v>G:\LocalUser\snws\Rendery_dwg_rys\web_ok\UPZ_web_ok.png</v>
      </c>
      <c r="D2065" t="s">
        <v>2179</v>
      </c>
      <c r="E2065" t="s">
        <v>399</v>
      </c>
      <c r="F2065" t="str">
        <f>IF(E2065="","",CONCATENATE(Tabela2[[#This Row],[Nazwa pliku - .dwg - lokalizacja folderu]],E2065))</f>
        <v>G:\LocalUser\snws\Rendery_dwg_rys\dwg\UPZ-315.DWG</v>
      </c>
      <c r="G2065" t="s">
        <v>2185</v>
      </c>
      <c r="H2065" t="s">
        <v>2226</v>
      </c>
      <c r="I2065" t="str">
        <f>IF(H2065="","",CONCATENATE(Tabela2[[#This Row],[Rysunek .png - lokalizacja folderu]],H2065))</f>
        <v>G:\LocalUser\snws\Rendery_dwg_rys\rys\UPZ_rys.png</v>
      </c>
      <c r="J2065" t="s">
        <v>2181</v>
      </c>
      <c r="K2065" t="s">
        <v>2882</v>
      </c>
      <c r="L2065" t="str">
        <f>IF(K2065="","",CONCATENATE(Tabela2[[#This Row],[Zastosowania .jpg - lokalizacja folderu]],K2065))</f>
        <v>G:\LocalUser\snws\Rendery_dwg_rys\Zastosowania\obejmy-bez-okladziny_z_rys.png</v>
      </c>
      <c r="N2065" t="str">
        <f>IF(M2065="","",CONCATENATE(Tabela2[[#This Row],[Zastosowania .jpg - lokalizacja folderu]],M2065))</f>
        <v/>
      </c>
      <c r="P2065" t="str">
        <f>IF(O2065="","",CONCATENATE(Tabela2[[#This Row],[Zastosowania .jpg - lokalizacja folderu]],O2065))</f>
        <v/>
      </c>
      <c r="Q2065" t="s">
        <v>2555</v>
      </c>
      <c r="R2065" t="s">
        <v>2872</v>
      </c>
      <c r="S2065" t="str">
        <f>IF(R2065="","",CONCATENATE(Tabela2[[#This Row],[Instrukcje .png - lokalizacja folderu]],R2065))</f>
        <v>G:\LocalUser\snws\Rendery_dwg_rys\Instrukcje\obejmy-bez-okladziny_i_rys.png</v>
      </c>
      <c r="T2065" t="s">
        <v>2556</v>
      </c>
      <c r="U2065" t="s">
        <v>2575</v>
      </c>
      <c r="V2065" t="str">
        <f>IF(U2065="","",CONCATENATE(Tabela2[[#This Row],[Modele .rfa - lokalizacja folderu]],U2065))</f>
        <v>G:\LocalUser\snws\Rendery_dwg_rys\Modele 3D\NICZUK Pipe clamp EXPERT.rfa</v>
      </c>
      <c r="W2065" t="s">
        <v>2574</v>
      </c>
      <c r="X2065" t="s">
        <v>2717</v>
      </c>
      <c r="Y2065" t="str">
        <f>IF(X2065="","",CONCATENATE(Tabela2[[#This Row],[Modele .txt - lokalizacja folderu]],X2065))</f>
        <v>G:\LocalUser\snws\Rendery_dwg_rys\Modele 3D\NICZUK Pipe clamp EXPERT.txt</v>
      </c>
      <c r="Z2065" t="s">
        <v>2574</v>
      </c>
      <c r="AB2065" t="str">
        <f>IFERROR(VLOOKUP(Tabela2[[#This Row],[Kod]],[1]Arkusz7!$A:$W,23,FALSE),"")</f>
        <v>UPZ-315 BK</v>
      </c>
    </row>
    <row r="2066" spans="1:28" x14ac:dyDescent="0.25">
      <c r="A2066">
        <v>29160</v>
      </c>
      <c r="B2066" t="s">
        <v>374</v>
      </c>
      <c r="C2066" t="str">
        <f>IF(B2066="","",CONCATENATE(Tabela2[[#This Row],[Nazwa pliku - render - lokalizacja folderu]],B2066))</f>
        <v>G:\LocalUser\snws\Rendery_dwg_rys\web_ok\UPZ_web_ok.png</v>
      </c>
      <c r="D2066" t="s">
        <v>2179</v>
      </c>
      <c r="E2066" t="s">
        <v>400</v>
      </c>
      <c r="F2066" t="str">
        <f>IF(E2066="","",CONCATENATE(Tabela2[[#This Row],[Nazwa pliku - .dwg - lokalizacja folderu]],E2066))</f>
        <v>G:\LocalUser\snws\Rendery_dwg_rys\dwg\UPZ-324.DWG</v>
      </c>
      <c r="G2066" t="s">
        <v>2185</v>
      </c>
      <c r="H2066" t="s">
        <v>2226</v>
      </c>
      <c r="I2066" t="str">
        <f>IF(H2066="","",CONCATENATE(Tabela2[[#This Row],[Rysunek .png - lokalizacja folderu]],H2066))</f>
        <v>G:\LocalUser\snws\Rendery_dwg_rys\rys\UPZ_rys.png</v>
      </c>
      <c r="J2066" t="s">
        <v>2181</v>
      </c>
      <c r="K2066" t="s">
        <v>2882</v>
      </c>
      <c r="L2066" t="str">
        <f>IF(K2066="","",CONCATENATE(Tabela2[[#This Row],[Zastosowania .jpg - lokalizacja folderu]],K2066))</f>
        <v>G:\LocalUser\snws\Rendery_dwg_rys\Zastosowania\obejmy-bez-okladziny_z_rys.png</v>
      </c>
      <c r="N2066" t="str">
        <f>IF(M2066="","",CONCATENATE(Tabela2[[#This Row],[Zastosowania .jpg - lokalizacja folderu]],M2066))</f>
        <v/>
      </c>
      <c r="P2066" t="str">
        <f>IF(O2066="","",CONCATENATE(Tabela2[[#This Row],[Zastosowania .jpg - lokalizacja folderu]],O2066))</f>
        <v/>
      </c>
      <c r="Q2066" t="s">
        <v>2555</v>
      </c>
      <c r="R2066" t="s">
        <v>2872</v>
      </c>
      <c r="S2066" t="str">
        <f>IF(R2066="","",CONCATENATE(Tabela2[[#This Row],[Instrukcje .png - lokalizacja folderu]],R2066))</f>
        <v>G:\LocalUser\snws\Rendery_dwg_rys\Instrukcje\obejmy-bez-okladziny_i_rys.png</v>
      </c>
      <c r="T2066" t="s">
        <v>2556</v>
      </c>
      <c r="U2066" t="s">
        <v>2575</v>
      </c>
      <c r="V2066" t="str">
        <f>IF(U2066="","",CONCATENATE(Tabela2[[#This Row],[Modele .rfa - lokalizacja folderu]],U2066))</f>
        <v>G:\LocalUser\snws\Rendery_dwg_rys\Modele 3D\NICZUK Pipe clamp EXPERT.rfa</v>
      </c>
      <c r="W2066" t="s">
        <v>2574</v>
      </c>
      <c r="X2066" t="s">
        <v>2717</v>
      </c>
      <c r="Y2066" t="str">
        <f>IF(X2066="","",CONCATENATE(Tabela2[[#This Row],[Modele .txt - lokalizacja folderu]],X2066))</f>
        <v>G:\LocalUser\snws\Rendery_dwg_rys\Modele 3D\NICZUK Pipe clamp EXPERT.txt</v>
      </c>
      <c r="Z2066" t="s">
        <v>2574</v>
      </c>
      <c r="AB2066" t="str">
        <f>IFERROR(VLOOKUP(Tabela2[[#This Row],[Kod]],[1]Arkusz7!$A:$W,23,FALSE),"")</f>
        <v>UPZ-324 BK</v>
      </c>
    </row>
    <row r="2067" spans="1:28" x14ac:dyDescent="0.25">
      <c r="A2067">
        <v>26310</v>
      </c>
      <c r="B2067" t="s">
        <v>374</v>
      </c>
      <c r="C2067" t="str">
        <f>IF(B2067="","",CONCATENATE(Tabela2[[#This Row],[Nazwa pliku - render - lokalizacja folderu]],B2067))</f>
        <v>G:\LocalUser\snws\Rendery_dwg_rys\web_ok\UPZ_web_ok.png</v>
      </c>
      <c r="D2067" t="s">
        <v>2179</v>
      </c>
      <c r="E2067" t="s">
        <v>401</v>
      </c>
      <c r="F2067" t="str">
        <f>IF(E2067="","",CONCATENATE(Tabela2[[#This Row],[Nazwa pliku - .dwg - lokalizacja folderu]],E2067))</f>
        <v>G:\LocalUser\snws\Rendery_dwg_rys\dwg\UPZ-355.DWG</v>
      </c>
      <c r="G2067" t="s">
        <v>2185</v>
      </c>
      <c r="H2067" t="s">
        <v>2226</v>
      </c>
      <c r="I2067" t="str">
        <f>IF(H2067="","",CONCATENATE(Tabela2[[#This Row],[Rysunek .png - lokalizacja folderu]],H2067))</f>
        <v>G:\LocalUser\snws\Rendery_dwg_rys\rys\UPZ_rys.png</v>
      </c>
      <c r="J2067" t="s">
        <v>2181</v>
      </c>
      <c r="K2067" t="s">
        <v>2882</v>
      </c>
      <c r="L2067" t="str">
        <f>IF(K2067="","",CONCATENATE(Tabela2[[#This Row],[Zastosowania .jpg - lokalizacja folderu]],K2067))</f>
        <v>G:\LocalUser\snws\Rendery_dwg_rys\Zastosowania\obejmy-bez-okladziny_z_rys.png</v>
      </c>
      <c r="N2067" t="str">
        <f>IF(M2067="","",CONCATENATE(Tabela2[[#This Row],[Zastosowania .jpg - lokalizacja folderu]],M2067))</f>
        <v/>
      </c>
      <c r="P2067" t="str">
        <f>IF(O2067="","",CONCATENATE(Tabela2[[#This Row],[Zastosowania .jpg - lokalizacja folderu]],O2067))</f>
        <v/>
      </c>
      <c r="Q2067" t="s">
        <v>2555</v>
      </c>
      <c r="R2067" t="s">
        <v>2872</v>
      </c>
      <c r="S2067" t="str">
        <f>IF(R2067="","",CONCATENATE(Tabela2[[#This Row],[Instrukcje .png - lokalizacja folderu]],R2067))</f>
        <v>G:\LocalUser\snws\Rendery_dwg_rys\Instrukcje\obejmy-bez-okladziny_i_rys.png</v>
      </c>
      <c r="T2067" t="s">
        <v>2556</v>
      </c>
      <c r="U2067" t="s">
        <v>2575</v>
      </c>
      <c r="V2067" t="str">
        <f>IF(U2067="","",CONCATENATE(Tabela2[[#This Row],[Modele .rfa - lokalizacja folderu]],U2067))</f>
        <v>G:\LocalUser\snws\Rendery_dwg_rys\Modele 3D\NICZUK Pipe clamp EXPERT.rfa</v>
      </c>
      <c r="W2067" t="s">
        <v>2574</v>
      </c>
      <c r="X2067" t="s">
        <v>2717</v>
      </c>
      <c r="Y2067" t="str">
        <f>IF(X2067="","",CONCATENATE(Tabela2[[#This Row],[Modele .txt - lokalizacja folderu]],X2067))</f>
        <v>G:\LocalUser\snws\Rendery_dwg_rys\Modele 3D\NICZUK Pipe clamp EXPERT.txt</v>
      </c>
      <c r="Z2067" t="s">
        <v>2574</v>
      </c>
      <c r="AB2067" t="str">
        <f>IFERROR(VLOOKUP(Tabela2[[#This Row],[Kod]],[1]Arkusz7!$A:$W,23,FALSE),"")</f>
        <v>UPZ-355 BK</v>
      </c>
    </row>
    <row r="2068" spans="1:28" x14ac:dyDescent="0.25">
      <c r="A2068">
        <v>29808</v>
      </c>
      <c r="B2068" t="s">
        <v>374</v>
      </c>
      <c r="C2068" t="str">
        <f>IF(B2068="","",CONCATENATE(Tabela2[[#This Row],[Nazwa pliku - render - lokalizacja folderu]],B2068))</f>
        <v>G:\LocalUser\snws\Rendery_dwg_rys\web_ok\UPZ_web_ok.png</v>
      </c>
      <c r="D2068" t="s">
        <v>2179</v>
      </c>
      <c r="E2068" t="s">
        <v>3125</v>
      </c>
      <c r="F2068" t="str">
        <f>IF(E2068="","",CONCATENATE(Tabela2[[#This Row],[Nazwa pliku - .dwg - lokalizacja folderu]],E2068))</f>
        <v>G:\LocalUser\snws\Rendery_dwg_rys\dwg\UPZ-375.DWG</v>
      </c>
      <c r="G2068" t="s">
        <v>2185</v>
      </c>
      <c r="H2068" t="s">
        <v>2226</v>
      </c>
      <c r="I2068" t="str">
        <f>IF(H2068="","",CONCATENATE(Tabela2[[#This Row],[Rysunek .png - lokalizacja folderu]],H2068))</f>
        <v>G:\LocalUser\snws\Rendery_dwg_rys\rys\UPZ_rys.png</v>
      </c>
      <c r="J2068" t="s">
        <v>2181</v>
      </c>
      <c r="K2068" t="s">
        <v>2882</v>
      </c>
      <c r="L2068" t="str">
        <f>IF(K2068="","",CONCATENATE(Tabela2[[#This Row],[Zastosowania .jpg - lokalizacja folderu]],K2068))</f>
        <v>G:\LocalUser\snws\Rendery_dwg_rys\Zastosowania\obejmy-bez-okladziny_z_rys.png</v>
      </c>
      <c r="N2068" t="str">
        <f>IF(M2068="","",CONCATENATE(Tabela2[[#This Row],[Zastosowania .jpg - lokalizacja folderu]],M2068))</f>
        <v/>
      </c>
      <c r="P2068" t="str">
        <f>IF(O2068="","",CONCATENATE(Tabela2[[#This Row],[Zastosowania .jpg - lokalizacja folderu]],O2068))</f>
        <v/>
      </c>
      <c r="Q2068" t="s">
        <v>2555</v>
      </c>
      <c r="R2068" t="s">
        <v>2872</v>
      </c>
      <c r="S2068" t="str">
        <f>IF(R2068="","",CONCATENATE(Tabela2[[#This Row],[Instrukcje .png - lokalizacja folderu]],R2068))</f>
        <v>G:\LocalUser\snws\Rendery_dwg_rys\Instrukcje\obejmy-bez-okladziny_i_rys.png</v>
      </c>
      <c r="T2068" t="s">
        <v>2556</v>
      </c>
      <c r="U2068" t="s">
        <v>2575</v>
      </c>
      <c r="V2068" t="str">
        <f>IF(U2068="","",CONCATENATE(Tabela2[[#This Row],[Modele .rfa - lokalizacja folderu]],U2068))</f>
        <v>G:\LocalUser\snws\Rendery_dwg_rys\Modele 3D\NICZUK Pipe clamp EXPERT.rfa</v>
      </c>
      <c r="W2068" t="s">
        <v>2574</v>
      </c>
      <c r="X2068" t="s">
        <v>2717</v>
      </c>
      <c r="Y2068" t="str">
        <f>IF(X2068="","",CONCATENATE(Tabela2[[#This Row],[Modele .txt - lokalizacja folderu]],X2068))</f>
        <v>G:\LocalUser\snws\Rendery_dwg_rys\Modele 3D\NICZUK Pipe clamp EXPERT.txt</v>
      </c>
      <c r="Z2068" t="s">
        <v>2574</v>
      </c>
      <c r="AB2068" t="str">
        <f>IFERROR(VLOOKUP(Tabela2[[#This Row],[Kod]],[1]Arkusz7!$A:$W,23,FALSE),"")</f>
        <v>UPZ-375 BK</v>
      </c>
    </row>
    <row r="2069" spans="1:28" x14ac:dyDescent="0.25">
      <c r="A2069">
        <v>575</v>
      </c>
      <c r="B2069" t="s">
        <v>374</v>
      </c>
      <c r="C2069" t="str">
        <f>IF(B2069="","",CONCATENATE(Tabela2[[#This Row],[Nazwa pliku - render - lokalizacja folderu]],B2069))</f>
        <v>G:\LocalUser\snws\Rendery_dwg_rys\web_ok\UPZ_web_ok.png</v>
      </c>
      <c r="D2069" t="s">
        <v>2179</v>
      </c>
      <c r="E2069" t="s">
        <v>386</v>
      </c>
      <c r="F2069" t="str">
        <f>IF(E2069="","",CONCATENATE(Tabela2[[#This Row],[Nazwa pliku - .dwg - lokalizacja folderu]],E2069))</f>
        <v>G:\LocalUser\snws\Rendery_dwg_rys\dwg\UPZ-4.DWG</v>
      </c>
      <c r="G2069" t="s">
        <v>2185</v>
      </c>
      <c r="H2069" t="s">
        <v>2226</v>
      </c>
      <c r="I2069" t="str">
        <f>IF(H2069="","",CONCATENATE(Tabela2[[#This Row],[Rysunek .png - lokalizacja folderu]],H2069))</f>
        <v>G:\LocalUser\snws\Rendery_dwg_rys\rys\UPZ_rys.png</v>
      </c>
      <c r="J2069" t="s">
        <v>2181</v>
      </c>
      <c r="K2069" t="s">
        <v>2882</v>
      </c>
      <c r="L2069" t="str">
        <f>IF(K2069="","",CONCATENATE(Tabela2[[#This Row],[Zastosowania .jpg - lokalizacja folderu]],K2069))</f>
        <v>G:\LocalUser\snws\Rendery_dwg_rys\Zastosowania\obejmy-bez-okladziny_z_rys.png</v>
      </c>
      <c r="N2069" t="str">
        <f>IF(M2069="","",CONCATENATE(Tabela2[[#This Row],[Zastosowania .jpg - lokalizacja folderu]],M2069))</f>
        <v/>
      </c>
      <c r="P2069" t="str">
        <f>IF(O2069="","",CONCATENATE(Tabela2[[#This Row],[Zastosowania .jpg - lokalizacja folderu]],O2069))</f>
        <v/>
      </c>
      <c r="Q2069" t="s">
        <v>2555</v>
      </c>
      <c r="R2069" t="s">
        <v>2872</v>
      </c>
      <c r="S2069" t="str">
        <f>IF(R2069="","",CONCATENATE(Tabela2[[#This Row],[Instrukcje .png - lokalizacja folderu]],R2069))</f>
        <v>G:\LocalUser\snws\Rendery_dwg_rys\Instrukcje\obejmy-bez-okladziny_i_rys.png</v>
      </c>
      <c r="T2069" t="s">
        <v>2556</v>
      </c>
      <c r="U2069" t="s">
        <v>2575</v>
      </c>
      <c r="V2069" t="str">
        <f>IF(U2069="","",CONCATENATE(Tabela2[[#This Row],[Modele .rfa - lokalizacja folderu]],U2069))</f>
        <v>G:\LocalUser\snws\Rendery_dwg_rys\Modele 3D\NICZUK Pipe clamp EXPERT.rfa</v>
      </c>
      <c r="W2069" t="s">
        <v>2574</v>
      </c>
      <c r="X2069" t="s">
        <v>2717</v>
      </c>
      <c r="Y2069" t="str">
        <f>IF(X2069="","",CONCATENATE(Tabela2[[#This Row],[Modele .txt - lokalizacja folderu]],X2069))</f>
        <v>G:\LocalUser\snws\Rendery_dwg_rys\Modele 3D\NICZUK Pipe clamp EXPERT.txt</v>
      </c>
      <c r="Z2069" t="s">
        <v>2574</v>
      </c>
      <c r="AB2069" t="str">
        <f>IFERROR(VLOOKUP(Tabela2[[#This Row],[Kod]],[1]Arkusz7!$A:$W,23,FALSE),"")</f>
        <v>UPZ-4 BK</v>
      </c>
    </row>
    <row r="2070" spans="1:28" x14ac:dyDescent="0.25">
      <c r="A2070">
        <v>422</v>
      </c>
      <c r="B2070" t="s">
        <v>374</v>
      </c>
      <c r="C2070" t="str">
        <f>IF(B2070="","",CONCATENATE(Tabela2[[#This Row],[Nazwa pliku - render - lokalizacja folderu]],B2070))</f>
        <v>G:\LocalUser\snws\Rendery_dwg_rys\web_ok\UPZ_web_ok.png</v>
      </c>
      <c r="D2070" t="s">
        <v>2179</v>
      </c>
      <c r="E2070" t="s">
        <v>386</v>
      </c>
      <c r="F2070" t="str">
        <f>IF(E2070="","",CONCATENATE(Tabela2[[#This Row],[Nazwa pliku - .dwg - lokalizacja folderu]],E2070))</f>
        <v>G:\LocalUser\snws\Rendery_dwg_rys\dwg\UPZ-4.DWG</v>
      </c>
      <c r="G2070" t="s">
        <v>2185</v>
      </c>
      <c r="H2070" t="s">
        <v>2226</v>
      </c>
      <c r="I2070" t="str">
        <f>IF(H2070="","",CONCATENATE(Tabela2[[#This Row],[Rysunek .png - lokalizacja folderu]],H2070))</f>
        <v>G:\LocalUser\snws\Rendery_dwg_rys\rys\UPZ_rys.png</v>
      </c>
      <c r="J2070" t="s">
        <v>2181</v>
      </c>
      <c r="K2070" t="s">
        <v>2882</v>
      </c>
      <c r="L2070" t="str">
        <f>IF(K2070="","",CONCATENATE(Tabela2[[#This Row],[Zastosowania .jpg - lokalizacja folderu]],K2070))</f>
        <v>G:\LocalUser\snws\Rendery_dwg_rys\Zastosowania\obejmy-bez-okladziny_z_rys.png</v>
      </c>
      <c r="N2070" t="str">
        <f>IF(M2070="","",CONCATENATE(Tabela2[[#This Row],[Zastosowania .jpg - lokalizacja folderu]],M2070))</f>
        <v/>
      </c>
      <c r="P2070" t="str">
        <f>IF(O2070="","",CONCATENATE(Tabela2[[#This Row],[Zastosowania .jpg - lokalizacja folderu]],O2070))</f>
        <v/>
      </c>
      <c r="Q2070" t="s">
        <v>2555</v>
      </c>
      <c r="R2070" t="s">
        <v>2872</v>
      </c>
      <c r="S2070" t="str">
        <f>IF(R2070="","",CONCATENATE(Tabela2[[#This Row],[Instrukcje .png - lokalizacja folderu]],R2070))</f>
        <v>G:\LocalUser\snws\Rendery_dwg_rys\Instrukcje\obejmy-bez-okladziny_i_rys.png</v>
      </c>
      <c r="T2070" t="s">
        <v>2556</v>
      </c>
      <c r="U2070" t="s">
        <v>2575</v>
      </c>
      <c r="V2070" t="str">
        <f>IF(U2070="","",CONCATENATE(Tabela2[[#This Row],[Modele .rfa - lokalizacja folderu]],U2070))</f>
        <v>G:\LocalUser\snws\Rendery_dwg_rys\Modele 3D\NICZUK Pipe clamp EXPERT.rfa</v>
      </c>
      <c r="W2070" t="s">
        <v>2574</v>
      </c>
      <c r="X2070" t="s">
        <v>2717</v>
      </c>
      <c r="Y2070" t="str">
        <f>IF(X2070="","",CONCATENATE(Tabela2[[#This Row],[Modele .txt - lokalizacja folderu]],X2070))</f>
        <v>G:\LocalUser\snws\Rendery_dwg_rys\Modele 3D\NICZUK Pipe clamp EXPERT.txt</v>
      </c>
      <c r="Z2070" t="s">
        <v>2574</v>
      </c>
      <c r="AB2070" t="str">
        <f>IFERROR(VLOOKUP(Tabela2[[#This Row],[Kod]],[1]Arkusz7!$A:$W,23,FALSE),"")</f>
        <v>UPZ-4 KPL</v>
      </c>
    </row>
    <row r="2071" spans="1:28" x14ac:dyDescent="0.25">
      <c r="A2071">
        <v>7865</v>
      </c>
      <c r="B2071" t="s">
        <v>374</v>
      </c>
      <c r="C2071" t="str">
        <f>IF(B2071="","",CONCATENATE(Tabela2[[#This Row],[Nazwa pliku - render - lokalizacja folderu]],B2071))</f>
        <v>G:\LocalUser\snws\Rendery_dwg_rys\web_ok\UPZ_web_ok.png</v>
      </c>
      <c r="D2071" t="s">
        <v>2179</v>
      </c>
      <c r="E2071" t="s">
        <v>386</v>
      </c>
      <c r="F2071" t="str">
        <f>IF(E2071="","",CONCATENATE(Tabela2[[#This Row],[Nazwa pliku - .dwg - lokalizacja folderu]],E2071))</f>
        <v>G:\LocalUser\snws\Rendery_dwg_rys\dwg\UPZ-4.DWG</v>
      </c>
      <c r="G2071" t="s">
        <v>2185</v>
      </c>
      <c r="H2071" t="s">
        <v>2226</v>
      </c>
      <c r="I2071" t="str">
        <f>IF(H2071="","",CONCATENATE(Tabela2[[#This Row],[Rysunek .png - lokalizacja folderu]],H2071))</f>
        <v>G:\LocalUser\snws\Rendery_dwg_rys\rys\UPZ_rys.png</v>
      </c>
      <c r="J2071" t="s">
        <v>2181</v>
      </c>
      <c r="K2071" t="s">
        <v>2882</v>
      </c>
      <c r="L2071" t="str">
        <f>IF(K2071="","",CONCATENATE(Tabela2[[#This Row],[Zastosowania .jpg - lokalizacja folderu]],K2071))</f>
        <v>G:\LocalUser\snws\Rendery_dwg_rys\Zastosowania\obejmy-bez-okladziny_z_rys.png</v>
      </c>
      <c r="N2071" t="str">
        <f>IF(M2071="","",CONCATENATE(Tabela2[[#This Row],[Zastosowania .jpg - lokalizacja folderu]],M2071))</f>
        <v/>
      </c>
      <c r="P2071" t="str">
        <f>IF(O2071="","",CONCATENATE(Tabela2[[#This Row],[Zastosowania .jpg - lokalizacja folderu]],O2071))</f>
        <v/>
      </c>
      <c r="Q2071" t="s">
        <v>2555</v>
      </c>
      <c r="R2071" t="s">
        <v>2872</v>
      </c>
      <c r="S2071" t="str">
        <f>IF(R2071="","",CONCATENATE(Tabela2[[#This Row],[Instrukcje .png - lokalizacja folderu]],R2071))</f>
        <v>G:\LocalUser\snws\Rendery_dwg_rys\Instrukcje\obejmy-bez-okladziny_i_rys.png</v>
      </c>
      <c r="T2071" t="s">
        <v>2556</v>
      </c>
      <c r="U2071" t="s">
        <v>2575</v>
      </c>
      <c r="V2071" t="str">
        <f>IF(U2071="","",CONCATENATE(Tabela2[[#This Row],[Modele .rfa - lokalizacja folderu]],U2071))</f>
        <v>G:\LocalUser\snws\Rendery_dwg_rys\Modele 3D\NICZUK Pipe clamp EXPERT.rfa</v>
      </c>
      <c r="W2071" t="s">
        <v>2574</v>
      </c>
      <c r="X2071" t="s">
        <v>2717</v>
      </c>
      <c r="Y2071" t="str">
        <f>IF(X2071="","",CONCATENATE(Tabela2[[#This Row],[Modele .txt - lokalizacja folderu]],X2071))</f>
        <v>G:\LocalUser\snws\Rendery_dwg_rys\Modele 3D\NICZUK Pipe clamp EXPERT.txt</v>
      </c>
      <c r="Z2071" t="s">
        <v>2574</v>
      </c>
      <c r="AB2071" t="str">
        <f>IFERROR(VLOOKUP(Tabela2[[#This Row],[Kod]],[1]Arkusz7!$A:$W,23,FALSE),"")</f>
        <v>UPZ-4 SKR</v>
      </c>
    </row>
    <row r="2072" spans="1:28" x14ac:dyDescent="0.25">
      <c r="A2072">
        <v>8551</v>
      </c>
      <c r="B2072" t="s">
        <v>374</v>
      </c>
      <c r="C2072" t="str">
        <f>IF(B2072="","",CONCATENATE(Tabela2[[#This Row],[Nazwa pliku - render - lokalizacja folderu]],B2072))</f>
        <v>G:\LocalUser\snws\Rendery_dwg_rys\web_ok\UPZ_web_ok.png</v>
      </c>
      <c r="D2072" t="s">
        <v>2179</v>
      </c>
      <c r="E2072" t="s">
        <v>402</v>
      </c>
      <c r="F2072" t="str">
        <f>IF(E2072="","",CONCATENATE(Tabela2[[#This Row],[Nazwa pliku - .dwg - lokalizacja folderu]],E2072))</f>
        <v>G:\LocalUser\snws\Rendery_dwg_rys\dwg\UPZ-400.DWG</v>
      </c>
      <c r="G2072" t="s">
        <v>2185</v>
      </c>
      <c r="H2072" t="s">
        <v>2226</v>
      </c>
      <c r="I2072" t="str">
        <f>IF(H2072="","",CONCATENATE(Tabela2[[#This Row],[Rysunek .png - lokalizacja folderu]],H2072))</f>
        <v>G:\LocalUser\snws\Rendery_dwg_rys\rys\UPZ_rys.png</v>
      </c>
      <c r="J2072" t="s">
        <v>2181</v>
      </c>
      <c r="K2072" t="s">
        <v>2882</v>
      </c>
      <c r="L2072" t="str">
        <f>IF(K2072="","",CONCATENATE(Tabela2[[#This Row],[Zastosowania .jpg - lokalizacja folderu]],K2072))</f>
        <v>G:\LocalUser\snws\Rendery_dwg_rys\Zastosowania\obejmy-bez-okladziny_z_rys.png</v>
      </c>
      <c r="N2072" t="str">
        <f>IF(M2072="","",CONCATENATE(Tabela2[[#This Row],[Zastosowania .jpg - lokalizacja folderu]],M2072))</f>
        <v/>
      </c>
      <c r="P2072" t="str">
        <f>IF(O2072="","",CONCATENATE(Tabela2[[#This Row],[Zastosowania .jpg - lokalizacja folderu]],O2072))</f>
        <v/>
      </c>
      <c r="Q2072" t="s">
        <v>2555</v>
      </c>
      <c r="R2072" t="s">
        <v>2872</v>
      </c>
      <c r="S2072" t="str">
        <f>IF(R2072="","",CONCATENATE(Tabela2[[#This Row],[Instrukcje .png - lokalizacja folderu]],R2072))</f>
        <v>G:\LocalUser\snws\Rendery_dwg_rys\Instrukcje\obejmy-bez-okladziny_i_rys.png</v>
      </c>
      <c r="T2072" t="s">
        <v>2556</v>
      </c>
      <c r="U2072" t="s">
        <v>2575</v>
      </c>
      <c r="V2072" t="str">
        <f>IF(U2072="","",CONCATENATE(Tabela2[[#This Row],[Modele .rfa - lokalizacja folderu]],U2072))</f>
        <v>G:\LocalUser\snws\Rendery_dwg_rys\Modele 3D\NICZUK Pipe clamp EXPERT.rfa</v>
      </c>
      <c r="W2072" t="s">
        <v>2574</v>
      </c>
      <c r="X2072" t="s">
        <v>2717</v>
      </c>
      <c r="Y2072" t="str">
        <f>IF(X2072="","",CONCATENATE(Tabela2[[#This Row],[Modele .txt - lokalizacja folderu]],X2072))</f>
        <v>G:\LocalUser\snws\Rendery_dwg_rys\Modele 3D\NICZUK Pipe clamp EXPERT.txt</v>
      </c>
      <c r="Z2072" t="s">
        <v>2574</v>
      </c>
      <c r="AB2072" t="str">
        <f>IFERROR(VLOOKUP(Tabela2[[#This Row],[Kod]],[1]Arkusz7!$A:$W,23,FALSE),"")</f>
        <v>UPZ-400 BK</v>
      </c>
    </row>
    <row r="2073" spans="1:28" x14ac:dyDescent="0.25">
      <c r="A2073">
        <v>17304</v>
      </c>
      <c r="B2073" t="s">
        <v>374</v>
      </c>
      <c r="C2073" t="str">
        <f>IF(B2073="","",CONCATENATE(Tabela2[[#This Row],[Nazwa pliku - render - lokalizacja folderu]],B2073))</f>
        <v>G:\LocalUser\snws\Rendery_dwg_rys\web_ok\UPZ_web_ok.png</v>
      </c>
      <c r="D2073" t="s">
        <v>2179</v>
      </c>
      <c r="F2073" t="str">
        <f>IF(E2073="","",CONCATENATE(Tabela2[[#This Row],[Nazwa pliku - .dwg - lokalizacja folderu]],E2073))</f>
        <v/>
      </c>
      <c r="G2073" t="s">
        <v>2185</v>
      </c>
      <c r="H2073" t="s">
        <v>2226</v>
      </c>
      <c r="I2073" t="str">
        <f>IF(H2073="","",CONCATENATE(Tabela2[[#This Row],[Rysunek .png - lokalizacja folderu]],H2073))</f>
        <v>G:\LocalUser\snws\Rendery_dwg_rys\rys\UPZ_rys.png</v>
      </c>
      <c r="J2073" t="s">
        <v>2181</v>
      </c>
      <c r="K2073" t="s">
        <v>2882</v>
      </c>
      <c r="L2073" t="str">
        <f>IF(K2073="","",CONCATENATE(Tabela2[[#This Row],[Zastosowania .jpg - lokalizacja folderu]],K2073))</f>
        <v>G:\LocalUser\snws\Rendery_dwg_rys\Zastosowania\obejmy-bez-okladziny_z_rys.png</v>
      </c>
      <c r="N2073" t="str">
        <f>IF(M2073="","",CONCATENATE(Tabela2[[#This Row],[Zastosowania .jpg - lokalizacja folderu]],M2073))</f>
        <v/>
      </c>
      <c r="P2073" t="str">
        <f>IF(O2073="","",CONCATENATE(Tabela2[[#This Row],[Zastosowania .jpg - lokalizacja folderu]],O2073))</f>
        <v/>
      </c>
      <c r="Q2073" t="s">
        <v>2555</v>
      </c>
      <c r="R2073" t="s">
        <v>2872</v>
      </c>
      <c r="S2073" t="str">
        <f>IF(R2073="","",CONCATENATE(Tabela2[[#This Row],[Instrukcje .png - lokalizacja folderu]],R2073))</f>
        <v>G:\LocalUser\snws\Rendery_dwg_rys\Instrukcje\obejmy-bez-okladziny_i_rys.png</v>
      </c>
      <c r="T2073" t="s">
        <v>2556</v>
      </c>
      <c r="U2073" t="s">
        <v>2575</v>
      </c>
      <c r="V2073" t="str">
        <f>IF(U2073="","",CONCATENATE(Tabela2[[#This Row],[Modele .rfa - lokalizacja folderu]],U2073))</f>
        <v>G:\LocalUser\snws\Rendery_dwg_rys\Modele 3D\NICZUK Pipe clamp EXPERT.rfa</v>
      </c>
      <c r="W2073" t="s">
        <v>2574</v>
      </c>
      <c r="X2073" t="s">
        <v>2717</v>
      </c>
      <c r="Y2073" t="str">
        <f>IF(X2073="","",CONCATENATE(Tabela2[[#This Row],[Modele .txt - lokalizacja folderu]],X2073))</f>
        <v>G:\LocalUser\snws\Rendery_dwg_rys\Modele 3D\NICZUK Pipe clamp EXPERT.txt</v>
      </c>
      <c r="Z2073" t="s">
        <v>2574</v>
      </c>
      <c r="AB2073" t="str">
        <f>IFERROR(VLOOKUP(Tabela2[[#This Row],[Kod]],[1]Arkusz7!$A:$W,23,FALSE),"")</f>
        <v>UPZ-427 BK</v>
      </c>
    </row>
    <row r="2074" spans="1:28" x14ac:dyDescent="0.25">
      <c r="A2074">
        <v>29178</v>
      </c>
      <c r="B2074" t="s">
        <v>374</v>
      </c>
      <c r="C2074" t="str">
        <f>IF(B2074="","",CONCATENATE(Tabela2[[#This Row],[Nazwa pliku - render - lokalizacja folderu]],B2074))</f>
        <v>G:\LocalUser\snws\Rendery_dwg_rys\web_ok\UPZ_web_ok.png</v>
      </c>
      <c r="D2074" t="s">
        <v>2179</v>
      </c>
      <c r="E2074" t="s">
        <v>3096</v>
      </c>
      <c r="F2074" t="str">
        <f>IF(E2074="","",CONCATENATE(Tabela2[[#This Row],[Nazwa pliku - .dwg - lokalizacja folderu]],E2074))</f>
        <v>G:\LocalUser\snws\Rendery_dwg_rys\dwg\UPZ-450.DWG</v>
      </c>
      <c r="G2074" t="s">
        <v>2185</v>
      </c>
      <c r="H2074" t="s">
        <v>2226</v>
      </c>
      <c r="I2074" t="str">
        <f>IF(H2074="","",CONCATENATE(Tabela2[[#This Row],[Rysunek .png - lokalizacja folderu]],H2074))</f>
        <v>G:\LocalUser\snws\Rendery_dwg_rys\rys\UPZ_rys.png</v>
      </c>
      <c r="J2074" t="s">
        <v>2181</v>
      </c>
      <c r="K2074" t="s">
        <v>2882</v>
      </c>
      <c r="L2074" t="str">
        <f>IF(K2074="","",CONCATENATE(Tabela2[[#This Row],[Zastosowania .jpg - lokalizacja folderu]],K2074))</f>
        <v>G:\LocalUser\snws\Rendery_dwg_rys\Zastosowania\obejmy-bez-okladziny_z_rys.png</v>
      </c>
      <c r="N2074" t="str">
        <f>IF(M2074="","",CONCATENATE(Tabela2[[#This Row],[Zastosowania .jpg - lokalizacja folderu]],M2074))</f>
        <v/>
      </c>
      <c r="P2074" t="str">
        <f>IF(O2074="","",CONCATENATE(Tabela2[[#This Row],[Zastosowania .jpg - lokalizacja folderu]],O2074))</f>
        <v/>
      </c>
      <c r="Q2074" t="s">
        <v>2555</v>
      </c>
      <c r="R2074" t="s">
        <v>2872</v>
      </c>
      <c r="S2074" t="str">
        <f>IF(R2074="","",CONCATENATE(Tabela2[[#This Row],[Instrukcje .png - lokalizacja folderu]],R2074))</f>
        <v>G:\LocalUser\snws\Rendery_dwg_rys\Instrukcje\obejmy-bez-okladziny_i_rys.png</v>
      </c>
      <c r="T2074" t="s">
        <v>2556</v>
      </c>
      <c r="U2074" t="s">
        <v>2575</v>
      </c>
      <c r="V2074" t="str">
        <f>IF(U2074="","",CONCATENATE(Tabela2[[#This Row],[Modele .rfa - lokalizacja folderu]],U2074))</f>
        <v>G:\LocalUser\snws\Rendery_dwg_rys\Modele 3D\NICZUK Pipe clamp EXPERT.rfa</v>
      </c>
      <c r="W2074" t="s">
        <v>2574</v>
      </c>
      <c r="X2074" t="s">
        <v>2717</v>
      </c>
      <c r="Y2074" t="str">
        <f>IF(X2074="","",CONCATENATE(Tabela2[[#This Row],[Modele .txt - lokalizacja folderu]],X2074))</f>
        <v>G:\LocalUser\snws\Rendery_dwg_rys\Modele 3D\NICZUK Pipe clamp EXPERT.txt</v>
      </c>
      <c r="Z2074" t="s">
        <v>2574</v>
      </c>
      <c r="AB2074" t="str">
        <f>IFERROR(VLOOKUP(Tabela2[[#This Row],[Kod]],[1]Arkusz7!$A:$W,23,FALSE),"")</f>
        <v>UPZ-450 BK</v>
      </c>
    </row>
    <row r="2075" spans="1:28" x14ac:dyDescent="0.25">
      <c r="A2075">
        <v>576</v>
      </c>
      <c r="B2075" t="s">
        <v>374</v>
      </c>
      <c r="C2075" t="str">
        <f>IF(B2075="","",CONCATENATE(Tabela2[[#This Row],[Nazwa pliku - render - lokalizacja folderu]],B2075))</f>
        <v>G:\LocalUser\snws\Rendery_dwg_rys\web_ok\UPZ_web_ok.png</v>
      </c>
      <c r="D2075" t="s">
        <v>2179</v>
      </c>
      <c r="E2075" t="s">
        <v>390</v>
      </c>
      <c r="F2075" t="str">
        <f>IF(E2075="","",CONCATENATE(Tabela2[[#This Row],[Nazwa pliku - .dwg - lokalizacja folderu]],E2075))</f>
        <v>G:\LocalUser\snws\Rendery_dwg_rys\dwg\UPZ-5.DWG</v>
      </c>
      <c r="G2075" t="s">
        <v>2185</v>
      </c>
      <c r="H2075" t="s">
        <v>2226</v>
      </c>
      <c r="I2075" t="str">
        <f>IF(H2075="","",CONCATENATE(Tabela2[[#This Row],[Rysunek .png - lokalizacja folderu]],H2075))</f>
        <v>G:\LocalUser\snws\Rendery_dwg_rys\rys\UPZ_rys.png</v>
      </c>
      <c r="J2075" t="s">
        <v>2181</v>
      </c>
      <c r="K2075" t="s">
        <v>2882</v>
      </c>
      <c r="L2075" t="str">
        <f>IF(K2075="","",CONCATENATE(Tabela2[[#This Row],[Zastosowania .jpg - lokalizacja folderu]],K2075))</f>
        <v>G:\LocalUser\snws\Rendery_dwg_rys\Zastosowania\obejmy-bez-okladziny_z_rys.png</v>
      </c>
      <c r="N2075" t="str">
        <f>IF(M2075="","",CONCATENATE(Tabela2[[#This Row],[Zastosowania .jpg - lokalizacja folderu]],M2075))</f>
        <v/>
      </c>
      <c r="P2075" t="str">
        <f>IF(O2075="","",CONCATENATE(Tabela2[[#This Row],[Zastosowania .jpg - lokalizacja folderu]],O2075))</f>
        <v/>
      </c>
      <c r="Q2075" t="s">
        <v>2555</v>
      </c>
      <c r="R2075" t="s">
        <v>2872</v>
      </c>
      <c r="S2075" t="str">
        <f>IF(R2075="","",CONCATENATE(Tabela2[[#This Row],[Instrukcje .png - lokalizacja folderu]],R2075))</f>
        <v>G:\LocalUser\snws\Rendery_dwg_rys\Instrukcje\obejmy-bez-okladziny_i_rys.png</v>
      </c>
      <c r="T2075" t="s">
        <v>2556</v>
      </c>
      <c r="U2075" t="s">
        <v>2575</v>
      </c>
      <c r="V2075" t="str">
        <f>IF(U2075="","",CONCATENATE(Tabela2[[#This Row],[Modele .rfa - lokalizacja folderu]],U2075))</f>
        <v>G:\LocalUser\snws\Rendery_dwg_rys\Modele 3D\NICZUK Pipe clamp EXPERT.rfa</v>
      </c>
      <c r="W2075" t="s">
        <v>2574</v>
      </c>
      <c r="X2075" t="s">
        <v>2717</v>
      </c>
      <c r="Y2075" t="str">
        <f>IF(X2075="","",CONCATENATE(Tabela2[[#This Row],[Modele .txt - lokalizacja folderu]],X2075))</f>
        <v>G:\LocalUser\snws\Rendery_dwg_rys\Modele 3D\NICZUK Pipe clamp EXPERT.txt</v>
      </c>
      <c r="Z2075" t="s">
        <v>2574</v>
      </c>
      <c r="AB2075" t="str">
        <f>IFERROR(VLOOKUP(Tabela2[[#This Row],[Kod]],[1]Arkusz7!$A:$W,23,FALSE),"")</f>
        <v>UPZ-5 BK</v>
      </c>
    </row>
    <row r="2076" spans="1:28" x14ac:dyDescent="0.25">
      <c r="A2076">
        <v>423</v>
      </c>
      <c r="B2076" t="s">
        <v>374</v>
      </c>
      <c r="C2076" t="str">
        <f>IF(B2076="","",CONCATENATE(Tabela2[[#This Row],[Nazwa pliku - render - lokalizacja folderu]],B2076))</f>
        <v>G:\LocalUser\snws\Rendery_dwg_rys\web_ok\UPZ_web_ok.png</v>
      </c>
      <c r="D2076" t="s">
        <v>2179</v>
      </c>
      <c r="E2076" t="s">
        <v>390</v>
      </c>
      <c r="F2076" t="str">
        <f>IF(E2076="","",CONCATENATE(Tabela2[[#This Row],[Nazwa pliku - .dwg - lokalizacja folderu]],E2076))</f>
        <v>G:\LocalUser\snws\Rendery_dwg_rys\dwg\UPZ-5.DWG</v>
      </c>
      <c r="G2076" t="s">
        <v>2185</v>
      </c>
      <c r="H2076" t="s">
        <v>2226</v>
      </c>
      <c r="I2076" t="str">
        <f>IF(H2076="","",CONCATENATE(Tabela2[[#This Row],[Rysunek .png - lokalizacja folderu]],H2076))</f>
        <v>G:\LocalUser\snws\Rendery_dwg_rys\rys\UPZ_rys.png</v>
      </c>
      <c r="J2076" t="s">
        <v>2181</v>
      </c>
      <c r="K2076" t="s">
        <v>2882</v>
      </c>
      <c r="L2076" t="str">
        <f>IF(K2076="","",CONCATENATE(Tabela2[[#This Row],[Zastosowania .jpg - lokalizacja folderu]],K2076))</f>
        <v>G:\LocalUser\snws\Rendery_dwg_rys\Zastosowania\obejmy-bez-okladziny_z_rys.png</v>
      </c>
      <c r="N2076" t="str">
        <f>IF(M2076="","",CONCATENATE(Tabela2[[#This Row],[Zastosowania .jpg - lokalizacja folderu]],M2076))</f>
        <v/>
      </c>
      <c r="P2076" t="str">
        <f>IF(O2076="","",CONCATENATE(Tabela2[[#This Row],[Zastosowania .jpg - lokalizacja folderu]],O2076))</f>
        <v/>
      </c>
      <c r="Q2076" t="s">
        <v>2555</v>
      </c>
      <c r="R2076" t="s">
        <v>2872</v>
      </c>
      <c r="S2076" t="str">
        <f>IF(R2076="","",CONCATENATE(Tabela2[[#This Row],[Instrukcje .png - lokalizacja folderu]],R2076))</f>
        <v>G:\LocalUser\snws\Rendery_dwg_rys\Instrukcje\obejmy-bez-okladziny_i_rys.png</v>
      </c>
      <c r="T2076" t="s">
        <v>2556</v>
      </c>
      <c r="U2076" t="s">
        <v>2575</v>
      </c>
      <c r="V2076" t="str">
        <f>IF(U2076="","",CONCATENATE(Tabela2[[#This Row],[Modele .rfa - lokalizacja folderu]],U2076))</f>
        <v>G:\LocalUser\snws\Rendery_dwg_rys\Modele 3D\NICZUK Pipe clamp EXPERT.rfa</v>
      </c>
      <c r="W2076" t="s">
        <v>2574</v>
      </c>
      <c r="X2076" t="s">
        <v>2717</v>
      </c>
      <c r="Y2076" t="str">
        <f>IF(X2076="","",CONCATENATE(Tabela2[[#This Row],[Modele .txt - lokalizacja folderu]],X2076))</f>
        <v>G:\LocalUser\snws\Rendery_dwg_rys\Modele 3D\NICZUK Pipe clamp EXPERT.txt</v>
      </c>
      <c r="Z2076" t="s">
        <v>2574</v>
      </c>
      <c r="AB2076" t="str">
        <f>IFERROR(VLOOKUP(Tabela2[[#This Row],[Kod]],[1]Arkusz7!$A:$W,23,FALSE),"")</f>
        <v>UPZ-5 KPL</v>
      </c>
    </row>
    <row r="2077" spans="1:28" x14ac:dyDescent="0.25">
      <c r="A2077">
        <v>7866</v>
      </c>
      <c r="B2077" t="s">
        <v>374</v>
      </c>
      <c r="C2077" t="str">
        <f>IF(B2077="","",CONCATENATE(Tabela2[[#This Row],[Nazwa pliku - render - lokalizacja folderu]],B2077))</f>
        <v>G:\LocalUser\snws\Rendery_dwg_rys\web_ok\UPZ_web_ok.png</v>
      </c>
      <c r="D2077" t="s">
        <v>2179</v>
      </c>
      <c r="E2077" t="s">
        <v>390</v>
      </c>
      <c r="F2077" t="str">
        <f>IF(E2077="","",CONCATENATE(Tabela2[[#This Row],[Nazwa pliku - .dwg - lokalizacja folderu]],E2077))</f>
        <v>G:\LocalUser\snws\Rendery_dwg_rys\dwg\UPZ-5.DWG</v>
      </c>
      <c r="G2077" t="s">
        <v>2185</v>
      </c>
      <c r="H2077" t="s">
        <v>2226</v>
      </c>
      <c r="I2077" t="str">
        <f>IF(H2077="","",CONCATENATE(Tabela2[[#This Row],[Rysunek .png - lokalizacja folderu]],H2077))</f>
        <v>G:\LocalUser\snws\Rendery_dwg_rys\rys\UPZ_rys.png</v>
      </c>
      <c r="J2077" t="s">
        <v>2181</v>
      </c>
      <c r="K2077" t="s">
        <v>2882</v>
      </c>
      <c r="L2077" t="str">
        <f>IF(K2077="","",CONCATENATE(Tabela2[[#This Row],[Zastosowania .jpg - lokalizacja folderu]],K2077))</f>
        <v>G:\LocalUser\snws\Rendery_dwg_rys\Zastosowania\obejmy-bez-okladziny_z_rys.png</v>
      </c>
      <c r="N2077" t="str">
        <f>IF(M2077="","",CONCATENATE(Tabela2[[#This Row],[Zastosowania .jpg - lokalizacja folderu]],M2077))</f>
        <v/>
      </c>
      <c r="P2077" t="str">
        <f>IF(O2077="","",CONCATENATE(Tabela2[[#This Row],[Zastosowania .jpg - lokalizacja folderu]],O2077))</f>
        <v/>
      </c>
      <c r="Q2077" t="s">
        <v>2555</v>
      </c>
      <c r="R2077" t="s">
        <v>2872</v>
      </c>
      <c r="S2077" t="str">
        <f>IF(R2077="","",CONCATENATE(Tabela2[[#This Row],[Instrukcje .png - lokalizacja folderu]],R2077))</f>
        <v>G:\LocalUser\snws\Rendery_dwg_rys\Instrukcje\obejmy-bez-okladziny_i_rys.png</v>
      </c>
      <c r="T2077" t="s">
        <v>2556</v>
      </c>
      <c r="U2077" t="s">
        <v>2575</v>
      </c>
      <c r="V2077" t="str">
        <f>IF(U2077="","",CONCATENATE(Tabela2[[#This Row],[Modele .rfa - lokalizacja folderu]],U2077))</f>
        <v>G:\LocalUser\snws\Rendery_dwg_rys\Modele 3D\NICZUK Pipe clamp EXPERT.rfa</v>
      </c>
      <c r="W2077" t="s">
        <v>2574</v>
      </c>
      <c r="X2077" t="s">
        <v>2717</v>
      </c>
      <c r="Y2077" t="str">
        <f>IF(X2077="","",CONCATENATE(Tabela2[[#This Row],[Modele .txt - lokalizacja folderu]],X2077))</f>
        <v>G:\LocalUser\snws\Rendery_dwg_rys\Modele 3D\NICZUK Pipe clamp EXPERT.txt</v>
      </c>
      <c r="Z2077" t="s">
        <v>2574</v>
      </c>
      <c r="AB2077" t="str">
        <f>IFERROR(VLOOKUP(Tabela2[[#This Row],[Kod]],[1]Arkusz7!$A:$W,23,FALSE),"")</f>
        <v>UPZ-5 SKR</v>
      </c>
    </row>
    <row r="2078" spans="1:28" x14ac:dyDescent="0.25">
      <c r="A2078">
        <v>582</v>
      </c>
      <c r="B2078" t="s">
        <v>374</v>
      </c>
      <c r="C2078" t="str">
        <f>IF(B2078="","",CONCATENATE(Tabela2[[#This Row],[Nazwa pliku - render - lokalizacja folderu]],B2078))</f>
        <v>G:\LocalUser\snws\Rendery_dwg_rys\web_ok\UPZ_web_ok.png</v>
      </c>
      <c r="D2078" t="s">
        <v>2179</v>
      </c>
      <c r="E2078" t="s">
        <v>403</v>
      </c>
      <c r="F2078" t="str">
        <f>IF(E2078="","",CONCATENATE(Tabela2[[#This Row],[Nazwa pliku - .dwg - lokalizacja folderu]],E2078))</f>
        <v>G:\LocalUser\snws\Rendery_dwg_rys\dwg\UPZ-500.DWG</v>
      </c>
      <c r="G2078" t="s">
        <v>2185</v>
      </c>
      <c r="H2078" t="s">
        <v>2226</v>
      </c>
      <c r="I2078" t="str">
        <f>IF(H2078="","",CONCATENATE(Tabela2[[#This Row],[Rysunek .png - lokalizacja folderu]],H2078))</f>
        <v>G:\LocalUser\snws\Rendery_dwg_rys\rys\UPZ_rys.png</v>
      </c>
      <c r="J2078" t="s">
        <v>2181</v>
      </c>
      <c r="K2078" t="s">
        <v>2882</v>
      </c>
      <c r="L2078" t="str">
        <f>IF(K2078="","",CONCATENATE(Tabela2[[#This Row],[Zastosowania .jpg - lokalizacja folderu]],K2078))</f>
        <v>G:\LocalUser\snws\Rendery_dwg_rys\Zastosowania\obejmy-bez-okladziny_z_rys.png</v>
      </c>
      <c r="N2078" t="str">
        <f>IF(M2078="","",CONCATENATE(Tabela2[[#This Row],[Zastosowania .jpg - lokalizacja folderu]],M2078))</f>
        <v/>
      </c>
      <c r="P2078" t="str">
        <f>IF(O2078="","",CONCATENATE(Tabela2[[#This Row],[Zastosowania .jpg - lokalizacja folderu]],O2078))</f>
        <v/>
      </c>
      <c r="Q2078" t="s">
        <v>2555</v>
      </c>
      <c r="R2078" t="s">
        <v>2872</v>
      </c>
      <c r="S2078" t="str">
        <f>IF(R2078="","",CONCATENATE(Tabela2[[#This Row],[Instrukcje .png - lokalizacja folderu]],R2078))</f>
        <v>G:\LocalUser\snws\Rendery_dwg_rys\Instrukcje\obejmy-bez-okladziny_i_rys.png</v>
      </c>
      <c r="T2078" t="s">
        <v>2556</v>
      </c>
      <c r="U2078" t="s">
        <v>2575</v>
      </c>
      <c r="V2078" t="str">
        <f>IF(U2078="","",CONCATENATE(Tabela2[[#This Row],[Modele .rfa - lokalizacja folderu]],U2078))</f>
        <v>G:\LocalUser\snws\Rendery_dwg_rys\Modele 3D\NICZUK Pipe clamp EXPERT.rfa</v>
      </c>
      <c r="W2078" t="s">
        <v>2574</v>
      </c>
      <c r="X2078" t="s">
        <v>2717</v>
      </c>
      <c r="Y2078" t="str">
        <f>IF(X2078="","",CONCATENATE(Tabela2[[#This Row],[Modele .txt - lokalizacja folderu]],X2078))</f>
        <v>G:\LocalUser\snws\Rendery_dwg_rys\Modele 3D\NICZUK Pipe clamp EXPERT.txt</v>
      </c>
      <c r="Z2078" t="s">
        <v>2574</v>
      </c>
      <c r="AB2078" t="str">
        <f>IFERROR(VLOOKUP(Tabela2[[#This Row],[Kod]],[1]Arkusz7!$A:$W,23,FALSE),"")</f>
        <v>UPZ-500 BK</v>
      </c>
    </row>
    <row r="2079" spans="1:28" x14ac:dyDescent="0.25">
      <c r="A2079">
        <v>577</v>
      </c>
      <c r="B2079" t="s">
        <v>374</v>
      </c>
      <c r="C2079" t="str">
        <f>IF(B2079="","",CONCATENATE(Tabela2[[#This Row],[Nazwa pliku - render - lokalizacja folderu]],B2079))</f>
        <v>G:\LocalUser\snws\Rendery_dwg_rys\web_ok\UPZ_web_ok.png</v>
      </c>
      <c r="D2079" t="s">
        <v>2179</v>
      </c>
      <c r="E2079" t="s">
        <v>392</v>
      </c>
      <c r="F2079" t="str">
        <f>IF(E2079="","",CONCATENATE(Tabela2[[#This Row],[Nazwa pliku - .dwg - lokalizacja folderu]],E2079))</f>
        <v>G:\LocalUser\snws\Rendery_dwg_rys\dwg\UPZ-6.DWG</v>
      </c>
      <c r="G2079" t="s">
        <v>2185</v>
      </c>
      <c r="H2079" t="s">
        <v>2226</v>
      </c>
      <c r="I2079" t="str">
        <f>IF(H2079="","",CONCATENATE(Tabela2[[#This Row],[Rysunek .png - lokalizacja folderu]],H2079))</f>
        <v>G:\LocalUser\snws\Rendery_dwg_rys\rys\UPZ_rys.png</v>
      </c>
      <c r="J2079" t="s">
        <v>2181</v>
      </c>
      <c r="K2079" t="s">
        <v>2882</v>
      </c>
      <c r="L2079" t="str">
        <f>IF(K2079="","",CONCATENATE(Tabela2[[#This Row],[Zastosowania .jpg - lokalizacja folderu]],K2079))</f>
        <v>G:\LocalUser\snws\Rendery_dwg_rys\Zastosowania\obejmy-bez-okladziny_z_rys.png</v>
      </c>
      <c r="N2079" t="str">
        <f>IF(M2079="","",CONCATENATE(Tabela2[[#This Row],[Zastosowania .jpg - lokalizacja folderu]],M2079))</f>
        <v/>
      </c>
      <c r="P2079" t="str">
        <f>IF(O2079="","",CONCATENATE(Tabela2[[#This Row],[Zastosowania .jpg - lokalizacja folderu]],O2079))</f>
        <v/>
      </c>
      <c r="Q2079" t="s">
        <v>2555</v>
      </c>
      <c r="R2079" t="s">
        <v>2872</v>
      </c>
      <c r="S2079" t="str">
        <f>IF(R2079="","",CONCATENATE(Tabela2[[#This Row],[Instrukcje .png - lokalizacja folderu]],R2079))</f>
        <v>G:\LocalUser\snws\Rendery_dwg_rys\Instrukcje\obejmy-bez-okladziny_i_rys.png</v>
      </c>
      <c r="T2079" t="s">
        <v>2556</v>
      </c>
      <c r="U2079" t="s">
        <v>2575</v>
      </c>
      <c r="V2079" t="str">
        <f>IF(U2079="","",CONCATENATE(Tabela2[[#This Row],[Modele .rfa - lokalizacja folderu]],U2079))</f>
        <v>G:\LocalUser\snws\Rendery_dwg_rys\Modele 3D\NICZUK Pipe clamp EXPERT.rfa</v>
      </c>
      <c r="W2079" t="s">
        <v>2574</v>
      </c>
      <c r="X2079" t="s">
        <v>2717</v>
      </c>
      <c r="Y2079" t="str">
        <f>IF(X2079="","",CONCATENATE(Tabela2[[#This Row],[Modele .txt - lokalizacja folderu]],X2079))</f>
        <v>G:\LocalUser\snws\Rendery_dwg_rys\Modele 3D\NICZUK Pipe clamp EXPERT.txt</v>
      </c>
      <c r="Z2079" t="s">
        <v>2574</v>
      </c>
      <c r="AB2079" t="str">
        <f>IFERROR(VLOOKUP(Tabela2[[#This Row],[Kod]],[1]Arkusz7!$A:$W,23,FALSE),"")</f>
        <v>UPZ-6 BK</v>
      </c>
    </row>
    <row r="2080" spans="1:28" x14ac:dyDescent="0.25">
      <c r="A2080">
        <v>424</v>
      </c>
      <c r="B2080" t="s">
        <v>374</v>
      </c>
      <c r="C2080" t="str">
        <f>IF(B2080="","",CONCATENATE(Tabela2[[#This Row],[Nazwa pliku - render - lokalizacja folderu]],B2080))</f>
        <v>G:\LocalUser\snws\Rendery_dwg_rys\web_ok\UPZ_web_ok.png</v>
      </c>
      <c r="D2080" t="s">
        <v>2179</v>
      </c>
      <c r="E2080" t="s">
        <v>392</v>
      </c>
      <c r="F2080" t="str">
        <f>IF(E2080="","",CONCATENATE(Tabela2[[#This Row],[Nazwa pliku - .dwg - lokalizacja folderu]],E2080))</f>
        <v>G:\LocalUser\snws\Rendery_dwg_rys\dwg\UPZ-6.DWG</v>
      </c>
      <c r="G2080" t="s">
        <v>2185</v>
      </c>
      <c r="H2080" t="s">
        <v>2226</v>
      </c>
      <c r="I2080" t="str">
        <f>IF(H2080="","",CONCATENATE(Tabela2[[#This Row],[Rysunek .png - lokalizacja folderu]],H2080))</f>
        <v>G:\LocalUser\snws\Rendery_dwg_rys\rys\UPZ_rys.png</v>
      </c>
      <c r="J2080" t="s">
        <v>2181</v>
      </c>
      <c r="K2080" t="s">
        <v>2882</v>
      </c>
      <c r="L2080" t="str">
        <f>IF(K2080="","",CONCATENATE(Tabela2[[#This Row],[Zastosowania .jpg - lokalizacja folderu]],K2080))</f>
        <v>G:\LocalUser\snws\Rendery_dwg_rys\Zastosowania\obejmy-bez-okladziny_z_rys.png</v>
      </c>
      <c r="N2080" t="str">
        <f>IF(M2080="","",CONCATENATE(Tabela2[[#This Row],[Zastosowania .jpg - lokalizacja folderu]],M2080))</f>
        <v/>
      </c>
      <c r="P2080" t="str">
        <f>IF(O2080="","",CONCATENATE(Tabela2[[#This Row],[Zastosowania .jpg - lokalizacja folderu]],O2080))</f>
        <v/>
      </c>
      <c r="Q2080" t="s">
        <v>2555</v>
      </c>
      <c r="R2080" t="s">
        <v>2872</v>
      </c>
      <c r="S2080" t="str">
        <f>IF(R2080="","",CONCATENATE(Tabela2[[#This Row],[Instrukcje .png - lokalizacja folderu]],R2080))</f>
        <v>G:\LocalUser\snws\Rendery_dwg_rys\Instrukcje\obejmy-bez-okladziny_i_rys.png</v>
      </c>
      <c r="T2080" t="s">
        <v>2556</v>
      </c>
      <c r="U2080" t="s">
        <v>2575</v>
      </c>
      <c r="V2080" t="str">
        <f>IF(U2080="","",CONCATENATE(Tabela2[[#This Row],[Modele .rfa - lokalizacja folderu]],U2080))</f>
        <v>G:\LocalUser\snws\Rendery_dwg_rys\Modele 3D\NICZUK Pipe clamp EXPERT.rfa</v>
      </c>
      <c r="W2080" t="s">
        <v>2574</v>
      </c>
      <c r="X2080" t="s">
        <v>2717</v>
      </c>
      <c r="Y2080" t="str">
        <f>IF(X2080="","",CONCATENATE(Tabela2[[#This Row],[Modele .txt - lokalizacja folderu]],X2080))</f>
        <v>G:\LocalUser\snws\Rendery_dwg_rys\Modele 3D\NICZUK Pipe clamp EXPERT.txt</v>
      </c>
      <c r="Z2080" t="s">
        <v>2574</v>
      </c>
      <c r="AB2080" t="str">
        <f>IFERROR(VLOOKUP(Tabela2[[#This Row],[Kod]],[1]Arkusz7!$A:$W,23,FALSE),"")</f>
        <v>UPZ-6 KPL</v>
      </c>
    </row>
    <row r="2081" spans="1:28" x14ac:dyDescent="0.25">
      <c r="A2081">
        <v>7867</v>
      </c>
      <c r="B2081" t="s">
        <v>374</v>
      </c>
      <c r="C2081" t="str">
        <f>IF(B2081="","",CONCATENATE(Tabela2[[#This Row],[Nazwa pliku - render - lokalizacja folderu]],B2081))</f>
        <v>G:\LocalUser\snws\Rendery_dwg_rys\web_ok\UPZ_web_ok.png</v>
      </c>
      <c r="D2081" t="s">
        <v>2179</v>
      </c>
      <c r="E2081" t="s">
        <v>392</v>
      </c>
      <c r="F2081" t="str">
        <f>IF(E2081="","",CONCATENATE(Tabela2[[#This Row],[Nazwa pliku - .dwg - lokalizacja folderu]],E2081))</f>
        <v>G:\LocalUser\snws\Rendery_dwg_rys\dwg\UPZ-6.DWG</v>
      </c>
      <c r="G2081" t="s">
        <v>2185</v>
      </c>
      <c r="H2081" t="s">
        <v>2226</v>
      </c>
      <c r="I2081" t="str">
        <f>IF(H2081="","",CONCATENATE(Tabela2[[#This Row],[Rysunek .png - lokalizacja folderu]],H2081))</f>
        <v>G:\LocalUser\snws\Rendery_dwg_rys\rys\UPZ_rys.png</v>
      </c>
      <c r="J2081" t="s">
        <v>2181</v>
      </c>
      <c r="K2081" t="s">
        <v>2882</v>
      </c>
      <c r="L2081" t="str">
        <f>IF(K2081="","",CONCATENATE(Tabela2[[#This Row],[Zastosowania .jpg - lokalizacja folderu]],K2081))</f>
        <v>G:\LocalUser\snws\Rendery_dwg_rys\Zastosowania\obejmy-bez-okladziny_z_rys.png</v>
      </c>
      <c r="N2081" t="str">
        <f>IF(M2081="","",CONCATENATE(Tabela2[[#This Row],[Zastosowania .jpg - lokalizacja folderu]],M2081))</f>
        <v/>
      </c>
      <c r="P2081" t="str">
        <f>IF(O2081="","",CONCATENATE(Tabela2[[#This Row],[Zastosowania .jpg - lokalizacja folderu]],O2081))</f>
        <v/>
      </c>
      <c r="Q2081" t="s">
        <v>2555</v>
      </c>
      <c r="R2081" t="s">
        <v>2872</v>
      </c>
      <c r="S2081" t="str">
        <f>IF(R2081="","",CONCATENATE(Tabela2[[#This Row],[Instrukcje .png - lokalizacja folderu]],R2081))</f>
        <v>G:\LocalUser\snws\Rendery_dwg_rys\Instrukcje\obejmy-bez-okladziny_i_rys.png</v>
      </c>
      <c r="T2081" t="s">
        <v>2556</v>
      </c>
      <c r="U2081" t="s">
        <v>2575</v>
      </c>
      <c r="V2081" t="str">
        <f>IF(U2081="","",CONCATENATE(Tabela2[[#This Row],[Modele .rfa - lokalizacja folderu]],U2081))</f>
        <v>G:\LocalUser\snws\Rendery_dwg_rys\Modele 3D\NICZUK Pipe clamp EXPERT.rfa</v>
      </c>
      <c r="W2081" t="s">
        <v>2574</v>
      </c>
      <c r="X2081" t="s">
        <v>2717</v>
      </c>
      <c r="Y2081" t="str">
        <f>IF(X2081="","",CONCATENATE(Tabela2[[#This Row],[Modele .txt - lokalizacja folderu]],X2081))</f>
        <v>G:\LocalUser\snws\Rendery_dwg_rys\Modele 3D\NICZUK Pipe clamp EXPERT.txt</v>
      </c>
      <c r="Z2081" t="s">
        <v>2574</v>
      </c>
      <c r="AB2081" t="str">
        <f>IFERROR(VLOOKUP(Tabela2[[#This Row],[Kod]],[1]Arkusz7!$A:$W,23,FALSE),"")</f>
        <v>UPZ-6 SKR</v>
      </c>
    </row>
    <row r="2082" spans="1:28" x14ac:dyDescent="0.25">
      <c r="A2082">
        <v>578</v>
      </c>
      <c r="B2082" t="s">
        <v>374</v>
      </c>
      <c r="C2082" t="str">
        <f>IF(B2082="","",CONCATENATE(Tabela2[[#This Row],[Nazwa pliku - render - lokalizacja folderu]],B2082))</f>
        <v>G:\LocalUser\snws\Rendery_dwg_rys\web_ok\UPZ_web_ok.png</v>
      </c>
      <c r="D2082" t="s">
        <v>2179</v>
      </c>
      <c r="E2082" t="s">
        <v>396</v>
      </c>
      <c r="F2082" t="str">
        <f>IF(E2082="","",CONCATENATE(Tabela2[[#This Row],[Nazwa pliku - .dwg - lokalizacja folderu]],E2082))</f>
        <v>G:\LocalUser\snws\Rendery_dwg_rys\dwg\UPZ-8.DWG</v>
      </c>
      <c r="G2082" t="s">
        <v>2185</v>
      </c>
      <c r="H2082" t="s">
        <v>2226</v>
      </c>
      <c r="I2082" t="str">
        <f>IF(H2082="","",CONCATENATE(Tabela2[[#This Row],[Rysunek .png - lokalizacja folderu]],H2082))</f>
        <v>G:\LocalUser\snws\Rendery_dwg_rys\rys\UPZ_rys.png</v>
      </c>
      <c r="J2082" t="s">
        <v>2181</v>
      </c>
      <c r="K2082" t="s">
        <v>2882</v>
      </c>
      <c r="L2082" t="str">
        <f>IF(K2082="","",CONCATENATE(Tabela2[[#This Row],[Zastosowania .jpg - lokalizacja folderu]],K2082))</f>
        <v>G:\LocalUser\snws\Rendery_dwg_rys\Zastosowania\obejmy-bez-okladziny_z_rys.png</v>
      </c>
      <c r="N2082" t="str">
        <f>IF(M2082="","",CONCATENATE(Tabela2[[#This Row],[Zastosowania .jpg - lokalizacja folderu]],M2082))</f>
        <v/>
      </c>
      <c r="P2082" t="str">
        <f>IF(O2082="","",CONCATENATE(Tabela2[[#This Row],[Zastosowania .jpg - lokalizacja folderu]],O2082))</f>
        <v/>
      </c>
      <c r="Q2082" t="s">
        <v>2555</v>
      </c>
      <c r="R2082" t="s">
        <v>2872</v>
      </c>
      <c r="S2082" t="str">
        <f>IF(R2082="","",CONCATENATE(Tabela2[[#This Row],[Instrukcje .png - lokalizacja folderu]],R2082))</f>
        <v>G:\LocalUser\snws\Rendery_dwg_rys\Instrukcje\obejmy-bez-okladziny_i_rys.png</v>
      </c>
      <c r="T2082" t="s">
        <v>2556</v>
      </c>
      <c r="U2082" t="s">
        <v>2575</v>
      </c>
      <c r="V2082" t="str">
        <f>IF(U2082="","",CONCATENATE(Tabela2[[#This Row],[Modele .rfa - lokalizacja folderu]],U2082))</f>
        <v>G:\LocalUser\snws\Rendery_dwg_rys\Modele 3D\NICZUK Pipe clamp EXPERT.rfa</v>
      </c>
      <c r="W2082" t="s">
        <v>2574</v>
      </c>
      <c r="X2082" t="s">
        <v>2717</v>
      </c>
      <c r="Y2082" t="str">
        <f>IF(X2082="","",CONCATENATE(Tabela2[[#This Row],[Modele .txt - lokalizacja folderu]],X2082))</f>
        <v>G:\LocalUser\snws\Rendery_dwg_rys\Modele 3D\NICZUK Pipe clamp EXPERT.txt</v>
      </c>
      <c r="Z2082" t="s">
        <v>2574</v>
      </c>
      <c r="AB2082" t="str">
        <f>IFERROR(VLOOKUP(Tabela2[[#This Row],[Kod]],[1]Arkusz7!$A:$W,23,FALSE),"")</f>
        <v>UPZ-8 BK</v>
      </c>
    </row>
    <row r="2083" spans="1:28" x14ac:dyDescent="0.25">
      <c r="A2083">
        <v>35228</v>
      </c>
      <c r="B2083" t="s">
        <v>404</v>
      </c>
      <c r="C2083" t="str">
        <f>IF(B2083="","",CONCATENATE(Tabela2[[#This Row],[Nazwa pliku - render - lokalizacja folderu]],B2083))</f>
        <v>G:\LocalUser\snws\Rendery_dwg_rys\web_ok\UPZD_web_ok.png</v>
      </c>
      <c r="D2083" t="s">
        <v>2179</v>
      </c>
      <c r="E2083" t="s">
        <v>409</v>
      </c>
      <c r="F2083" t="str">
        <f>IF(E2083="","",CONCATENATE(Tabela2[[#This Row],[Nazwa pliku - .dwg - lokalizacja folderu]],E2083))</f>
        <v>G:\LocalUser\snws\Rendery_dwg_rys\dwg\UPZD-1.DWG</v>
      </c>
      <c r="G2083" t="s">
        <v>2185</v>
      </c>
      <c r="H2083" t="s">
        <v>2227</v>
      </c>
      <c r="I2083" t="str">
        <f>IF(H2083="","",CONCATENATE(Tabela2[[#This Row],[Rysunek .png - lokalizacja folderu]],H2083))</f>
        <v>G:\LocalUser\snws\Rendery_dwg_rys\rys\UPZD_rys.png</v>
      </c>
      <c r="J2083" t="s">
        <v>2181</v>
      </c>
      <c r="K2083" t="s">
        <v>2882</v>
      </c>
      <c r="L2083" t="str">
        <f>IF(K2083="","",CONCATENATE(Tabela2[[#This Row],[Zastosowania .jpg - lokalizacja folderu]],K2083))</f>
        <v>G:\LocalUser\snws\Rendery_dwg_rys\Zastosowania\obejmy-bez-okladziny_z_rys.png</v>
      </c>
      <c r="N2083" t="str">
        <f>IF(M2083="","",CONCATENATE(Tabela2[[#This Row],[Zastosowania .jpg - lokalizacja folderu]],M2083))</f>
        <v/>
      </c>
      <c r="P2083" t="str">
        <f>IF(O2083="","",CONCATENATE(Tabela2[[#This Row],[Zastosowania .jpg - lokalizacja folderu]],O2083))</f>
        <v/>
      </c>
      <c r="Q2083" t="s">
        <v>2555</v>
      </c>
      <c r="R2083" t="s">
        <v>2872</v>
      </c>
      <c r="S2083" t="str">
        <f>IF(R2083="","",CONCATENATE(Tabela2[[#This Row],[Instrukcje .png - lokalizacja folderu]],R2083))</f>
        <v>G:\LocalUser\snws\Rendery_dwg_rys\Instrukcje\obejmy-bez-okladziny_i_rys.png</v>
      </c>
      <c r="T2083" t="s">
        <v>2556</v>
      </c>
      <c r="V2083" t="str">
        <f>IF(U2083="","",CONCATENATE(Tabela2[[#This Row],[Modele .rfa - lokalizacja folderu]],U2083))</f>
        <v/>
      </c>
      <c r="W2083" t="s">
        <v>2574</v>
      </c>
      <c r="X2083" t="s">
        <v>2576</v>
      </c>
      <c r="Y2083" t="str">
        <f>IF(X2083="","",CONCATENATE(Tabela2[[#This Row],[Modele .txt - lokalizacja folderu]],X2083))</f>
        <v/>
      </c>
      <c r="Z2083" t="s">
        <v>2574</v>
      </c>
      <c r="AB2083" t="str">
        <f>IFERROR(VLOOKUP(Tabela2[[#This Row],[Kod]],[1]Arkusz7!$A:$W,23,FALSE),"")</f>
        <v>UPZD-1 BK</v>
      </c>
    </row>
    <row r="2084" spans="1:28" x14ac:dyDescent="0.25">
      <c r="A2084">
        <v>27426</v>
      </c>
      <c r="B2084" t="s">
        <v>404</v>
      </c>
      <c r="C2084" t="str">
        <f>IF(B2084="","",CONCATENATE(Tabela2[[#This Row],[Nazwa pliku - render - lokalizacja folderu]],B2084))</f>
        <v>G:\LocalUser\snws\Rendery_dwg_rys\web_ok\UPZD_web_ok.png</v>
      </c>
      <c r="D2084" t="s">
        <v>2179</v>
      </c>
      <c r="E2084" t="s">
        <v>409</v>
      </c>
      <c r="F2084" t="str">
        <f>IF(E2084="","",CONCATENATE(Tabela2[[#This Row],[Nazwa pliku - .dwg - lokalizacja folderu]],E2084))</f>
        <v>G:\LocalUser\snws\Rendery_dwg_rys\dwg\UPZD-1.DWG</v>
      </c>
      <c r="G2084" t="s">
        <v>2185</v>
      </c>
      <c r="H2084" t="s">
        <v>2227</v>
      </c>
      <c r="I2084" t="str">
        <f>IF(H2084="","",CONCATENATE(Tabela2[[#This Row],[Rysunek .png - lokalizacja folderu]],H2084))</f>
        <v>G:\LocalUser\snws\Rendery_dwg_rys\rys\UPZD_rys.png</v>
      </c>
      <c r="J2084" t="s">
        <v>2181</v>
      </c>
      <c r="K2084" t="s">
        <v>2882</v>
      </c>
      <c r="L2084" t="str">
        <f>IF(K2084="","",CONCATENATE(Tabela2[[#This Row],[Zastosowania .jpg - lokalizacja folderu]],K2084))</f>
        <v>G:\LocalUser\snws\Rendery_dwg_rys\Zastosowania\obejmy-bez-okladziny_z_rys.png</v>
      </c>
      <c r="N2084" t="str">
        <f>IF(M2084="","",CONCATENATE(Tabela2[[#This Row],[Zastosowania .jpg - lokalizacja folderu]],M2084))</f>
        <v/>
      </c>
      <c r="P2084" t="str">
        <f>IF(O2084="","",CONCATENATE(Tabela2[[#This Row],[Zastosowania .jpg - lokalizacja folderu]],O2084))</f>
        <v/>
      </c>
      <c r="Q2084" t="s">
        <v>2555</v>
      </c>
      <c r="R2084" t="s">
        <v>2872</v>
      </c>
      <c r="S2084" t="str">
        <f>IF(R2084="","",CONCATENATE(Tabela2[[#This Row],[Instrukcje .png - lokalizacja folderu]],R2084))</f>
        <v>G:\LocalUser\snws\Rendery_dwg_rys\Instrukcje\obejmy-bez-okladziny_i_rys.png</v>
      </c>
      <c r="T2084" t="s">
        <v>2556</v>
      </c>
      <c r="V2084" t="str">
        <f>IF(U2084="","",CONCATENATE(Tabela2[[#This Row],[Modele .rfa - lokalizacja folderu]],U2084))</f>
        <v/>
      </c>
      <c r="W2084" t="s">
        <v>2574</v>
      </c>
      <c r="X2084" t="s">
        <v>2576</v>
      </c>
      <c r="Y2084" t="str">
        <f>IF(X2084="","",CONCATENATE(Tabela2[[#This Row],[Modele .txt - lokalizacja folderu]],X2084))</f>
        <v/>
      </c>
      <c r="Z2084" t="s">
        <v>2574</v>
      </c>
      <c r="AB2084" t="str">
        <f>IFERROR(VLOOKUP(Tabela2[[#This Row],[Kod]],[1]Arkusz7!$A:$W,23,FALSE),"")</f>
        <v>UPZD-1 KPL</v>
      </c>
    </row>
    <row r="2085" spans="1:28" x14ac:dyDescent="0.25">
      <c r="A2085">
        <v>27242</v>
      </c>
      <c r="B2085" t="s">
        <v>404</v>
      </c>
      <c r="C2085" t="str">
        <f>IF(B2085="","",CONCATENATE(Tabela2[[#This Row],[Nazwa pliku - render - lokalizacja folderu]],B2085))</f>
        <v>G:\LocalUser\snws\Rendery_dwg_rys\web_ok\UPZD_web_ok.png</v>
      </c>
      <c r="D2085" t="s">
        <v>2179</v>
      </c>
      <c r="E2085" t="s">
        <v>409</v>
      </c>
      <c r="F2085" t="str">
        <f>IF(E2085="","",CONCATENATE(Tabela2[[#This Row],[Nazwa pliku - .dwg - lokalizacja folderu]],E2085))</f>
        <v>G:\LocalUser\snws\Rendery_dwg_rys\dwg\UPZD-1.DWG</v>
      </c>
      <c r="G2085" t="s">
        <v>2185</v>
      </c>
      <c r="H2085" t="s">
        <v>2227</v>
      </c>
      <c r="I2085" t="str">
        <f>IF(H2085="","",CONCATENATE(Tabela2[[#This Row],[Rysunek .png - lokalizacja folderu]],H2085))</f>
        <v>G:\LocalUser\snws\Rendery_dwg_rys\rys\UPZD_rys.png</v>
      </c>
      <c r="J2085" t="s">
        <v>2181</v>
      </c>
      <c r="K2085" t="s">
        <v>2882</v>
      </c>
      <c r="L2085" t="str">
        <f>IF(K2085="","",CONCATENATE(Tabela2[[#This Row],[Zastosowania .jpg - lokalizacja folderu]],K2085))</f>
        <v>G:\LocalUser\snws\Rendery_dwg_rys\Zastosowania\obejmy-bez-okladziny_z_rys.png</v>
      </c>
      <c r="N2085" t="str">
        <f>IF(M2085="","",CONCATENATE(Tabela2[[#This Row],[Zastosowania .jpg - lokalizacja folderu]],M2085))</f>
        <v/>
      </c>
      <c r="P2085" t="str">
        <f>IF(O2085="","",CONCATENATE(Tabela2[[#This Row],[Zastosowania .jpg - lokalizacja folderu]],O2085))</f>
        <v/>
      </c>
      <c r="Q2085" t="s">
        <v>2555</v>
      </c>
      <c r="R2085" t="s">
        <v>2872</v>
      </c>
      <c r="S2085" t="str">
        <f>IF(R2085="","",CONCATENATE(Tabela2[[#This Row],[Instrukcje .png - lokalizacja folderu]],R2085))</f>
        <v>G:\LocalUser\snws\Rendery_dwg_rys\Instrukcje\obejmy-bez-okladziny_i_rys.png</v>
      </c>
      <c r="T2085" t="s">
        <v>2556</v>
      </c>
      <c r="V2085" t="str">
        <f>IF(U2085="","",CONCATENATE(Tabela2[[#This Row],[Modele .rfa - lokalizacja folderu]],U2085))</f>
        <v/>
      </c>
      <c r="W2085" t="s">
        <v>2574</v>
      </c>
      <c r="X2085" t="s">
        <v>2576</v>
      </c>
      <c r="Y2085" t="str">
        <f>IF(X2085="","",CONCATENATE(Tabela2[[#This Row],[Modele .txt - lokalizacja folderu]],X2085))</f>
        <v/>
      </c>
      <c r="Z2085" t="s">
        <v>2574</v>
      </c>
      <c r="AB2085" t="str">
        <f>IFERROR(VLOOKUP(Tabela2[[#This Row],[Kod]],[1]Arkusz7!$A:$W,23,FALSE),"")</f>
        <v>UPZD-1 SKR</v>
      </c>
    </row>
    <row r="2086" spans="1:28" x14ac:dyDescent="0.25">
      <c r="A2086">
        <v>35233</v>
      </c>
      <c r="B2086" t="s">
        <v>404</v>
      </c>
      <c r="C2086" t="str">
        <f>IF(B2086="","",CONCATENATE(Tabela2[[#This Row],[Nazwa pliku - render - lokalizacja folderu]],B2086))</f>
        <v>G:\LocalUser\snws\Rendery_dwg_rys\web_ok\UPZD_web_ok.png</v>
      </c>
      <c r="D2086" t="s">
        <v>2179</v>
      </c>
      <c r="E2086" t="s">
        <v>406</v>
      </c>
      <c r="F2086" t="str">
        <f>IF(E2086="","",CONCATENATE(Tabela2[[#This Row],[Nazwa pliku - .dwg - lokalizacja folderu]],E2086))</f>
        <v>G:\LocalUser\snws\Rendery_dwg_rys\dwg\UPZD-1_2.DWG</v>
      </c>
      <c r="G2086" t="s">
        <v>2185</v>
      </c>
      <c r="H2086" t="s">
        <v>2227</v>
      </c>
      <c r="I2086" t="str">
        <f>IF(H2086="","",CONCATENATE(Tabela2[[#This Row],[Rysunek .png - lokalizacja folderu]],H2086))</f>
        <v>G:\LocalUser\snws\Rendery_dwg_rys\rys\UPZD_rys.png</v>
      </c>
      <c r="J2086" t="s">
        <v>2181</v>
      </c>
      <c r="K2086" t="s">
        <v>2882</v>
      </c>
      <c r="L2086" t="str">
        <f>IF(K2086="","",CONCATENATE(Tabela2[[#This Row],[Zastosowania .jpg - lokalizacja folderu]],K2086))</f>
        <v>G:\LocalUser\snws\Rendery_dwg_rys\Zastosowania\obejmy-bez-okladziny_z_rys.png</v>
      </c>
      <c r="N2086" t="str">
        <f>IF(M2086="","",CONCATENATE(Tabela2[[#This Row],[Zastosowania .jpg - lokalizacja folderu]],M2086))</f>
        <v/>
      </c>
      <c r="P2086" t="str">
        <f>IF(O2086="","",CONCATENATE(Tabela2[[#This Row],[Zastosowania .jpg - lokalizacja folderu]],O2086))</f>
        <v/>
      </c>
      <c r="Q2086" t="s">
        <v>2555</v>
      </c>
      <c r="R2086" t="s">
        <v>2872</v>
      </c>
      <c r="S2086" t="str">
        <f>IF(R2086="","",CONCATENATE(Tabela2[[#This Row],[Instrukcje .png - lokalizacja folderu]],R2086))</f>
        <v>G:\LocalUser\snws\Rendery_dwg_rys\Instrukcje\obejmy-bez-okladziny_i_rys.png</v>
      </c>
      <c r="T2086" t="s">
        <v>2556</v>
      </c>
      <c r="V2086" t="str">
        <f>IF(U2086="","",CONCATENATE(Tabela2[[#This Row],[Modele .rfa - lokalizacja folderu]],U2086))</f>
        <v/>
      </c>
      <c r="W2086" t="s">
        <v>2574</v>
      </c>
      <c r="X2086" t="s">
        <v>2576</v>
      </c>
      <c r="Y2086" t="str">
        <f>IF(X2086="","",CONCATENATE(Tabela2[[#This Row],[Modele .txt - lokalizacja folderu]],X2086))</f>
        <v/>
      </c>
      <c r="Z2086" t="s">
        <v>2574</v>
      </c>
      <c r="AB2086" t="str">
        <f>IFERROR(VLOOKUP(Tabela2[[#This Row],[Kod]],[1]Arkusz7!$A:$W,23,FALSE),"")</f>
        <v>UPZD-1/2 BK</v>
      </c>
    </row>
    <row r="2087" spans="1:28" x14ac:dyDescent="0.25">
      <c r="A2087">
        <v>27427</v>
      </c>
      <c r="B2087" t="s">
        <v>404</v>
      </c>
      <c r="C2087" t="str">
        <f>IF(B2087="","",CONCATENATE(Tabela2[[#This Row],[Nazwa pliku - render - lokalizacja folderu]],B2087))</f>
        <v>G:\LocalUser\snws\Rendery_dwg_rys\web_ok\UPZD_web_ok.png</v>
      </c>
      <c r="D2087" t="s">
        <v>2179</v>
      </c>
      <c r="E2087" t="s">
        <v>406</v>
      </c>
      <c r="F2087" t="str">
        <f>IF(E2087="","",CONCATENATE(Tabela2[[#This Row],[Nazwa pliku - .dwg - lokalizacja folderu]],E2087))</f>
        <v>G:\LocalUser\snws\Rendery_dwg_rys\dwg\UPZD-1_2.DWG</v>
      </c>
      <c r="G2087" t="s">
        <v>2185</v>
      </c>
      <c r="H2087" t="s">
        <v>2227</v>
      </c>
      <c r="I2087" t="str">
        <f>IF(H2087="","",CONCATENATE(Tabela2[[#This Row],[Rysunek .png - lokalizacja folderu]],H2087))</f>
        <v>G:\LocalUser\snws\Rendery_dwg_rys\rys\UPZD_rys.png</v>
      </c>
      <c r="J2087" t="s">
        <v>2181</v>
      </c>
      <c r="K2087" t="s">
        <v>2882</v>
      </c>
      <c r="L2087" t="str">
        <f>IF(K2087="","",CONCATENATE(Tabela2[[#This Row],[Zastosowania .jpg - lokalizacja folderu]],K2087))</f>
        <v>G:\LocalUser\snws\Rendery_dwg_rys\Zastosowania\obejmy-bez-okladziny_z_rys.png</v>
      </c>
      <c r="N2087" t="str">
        <f>IF(M2087="","",CONCATENATE(Tabela2[[#This Row],[Zastosowania .jpg - lokalizacja folderu]],M2087))</f>
        <v/>
      </c>
      <c r="P2087" t="str">
        <f>IF(O2087="","",CONCATENATE(Tabela2[[#This Row],[Zastosowania .jpg - lokalizacja folderu]],O2087))</f>
        <v/>
      </c>
      <c r="Q2087" t="s">
        <v>2555</v>
      </c>
      <c r="R2087" t="s">
        <v>2872</v>
      </c>
      <c r="S2087" t="str">
        <f>IF(R2087="","",CONCATENATE(Tabela2[[#This Row],[Instrukcje .png - lokalizacja folderu]],R2087))</f>
        <v>G:\LocalUser\snws\Rendery_dwg_rys\Instrukcje\obejmy-bez-okladziny_i_rys.png</v>
      </c>
      <c r="T2087" t="s">
        <v>2556</v>
      </c>
      <c r="V2087" t="str">
        <f>IF(U2087="","",CONCATENATE(Tabela2[[#This Row],[Modele .rfa - lokalizacja folderu]],U2087))</f>
        <v/>
      </c>
      <c r="W2087" t="s">
        <v>2574</v>
      </c>
      <c r="X2087" t="s">
        <v>2576</v>
      </c>
      <c r="Y2087" t="str">
        <f>IF(X2087="","",CONCATENATE(Tabela2[[#This Row],[Modele .txt - lokalizacja folderu]],X2087))</f>
        <v/>
      </c>
      <c r="Z2087" t="s">
        <v>2574</v>
      </c>
      <c r="AB2087" t="str">
        <f>IFERROR(VLOOKUP(Tabela2[[#This Row],[Kod]],[1]Arkusz7!$A:$W,23,FALSE),"")</f>
        <v>UPZD-1/2 KPL</v>
      </c>
    </row>
    <row r="2088" spans="1:28" x14ac:dyDescent="0.25">
      <c r="A2088">
        <v>27237</v>
      </c>
      <c r="B2088" t="s">
        <v>404</v>
      </c>
      <c r="C2088" t="str">
        <f>IF(B2088="","",CONCATENATE(Tabela2[[#This Row],[Nazwa pliku - render - lokalizacja folderu]],B2088))</f>
        <v>G:\LocalUser\snws\Rendery_dwg_rys\web_ok\UPZD_web_ok.png</v>
      </c>
      <c r="D2088" t="s">
        <v>2179</v>
      </c>
      <c r="E2088" t="s">
        <v>406</v>
      </c>
      <c r="F2088" t="str">
        <f>IF(E2088="","",CONCATENATE(Tabela2[[#This Row],[Nazwa pliku - .dwg - lokalizacja folderu]],E2088))</f>
        <v>G:\LocalUser\snws\Rendery_dwg_rys\dwg\UPZD-1_2.DWG</v>
      </c>
      <c r="G2088" t="s">
        <v>2185</v>
      </c>
      <c r="H2088" t="s">
        <v>2227</v>
      </c>
      <c r="I2088" t="str">
        <f>IF(H2088="","",CONCATENATE(Tabela2[[#This Row],[Rysunek .png - lokalizacja folderu]],H2088))</f>
        <v>G:\LocalUser\snws\Rendery_dwg_rys\rys\UPZD_rys.png</v>
      </c>
      <c r="J2088" t="s">
        <v>2181</v>
      </c>
      <c r="K2088" t="s">
        <v>2882</v>
      </c>
      <c r="L2088" t="str">
        <f>IF(K2088="","",CONCATENATE(Tabela2[[#This Row],[Zastosowania .jpg - lokalizacja folderu]],K2088))</f>
        <v>G:\LocalUser\snws\Rendery_dwg_rys\Zastosowania\obejmy-bez-okladziny_z_rys.png</v>
      </c>
      <c r="N2088" t="str">
        <f>IF(M2088="","",CONCATENATE(Tabela2[[#This Row],[Zastosowania .jpg - lokalizacja folderu]],M2088))</f>
        <v/>
      </c>
      <c r="P2088" t="str">
        <f>IF(O2088="","",CONCATENATE(Tabela2[[#This Row],[Zastosowania .jpg - lokalizacja folderu]],O2088))</f>
        <v/>
      </c>
      <c r="Q2088" t="s">
        <v>2555</v>
      </c>
      <c r="R2088" t="s">
        <v>2872</v>
      </c>
      <c r="S2088" t="str">
        <f>IF(R2088="","",CONCATENATE(Tabela2[[#This Row],[Instrukcje .png - lokalizacja folderu]],R2088))</f>
        <v>G:\LocalUser\snws\Rendery_dwg_rys\Instrukcje\obejmy-bez-okladziny_i_rys.png</v>
      </c>
      <c r="T2088" t="s">
        <v>2556</v>
      </c>
      <c r="V2088" t="str">
        <f>IF(U2088="","",CONCATENATE(Tabela2[[#This Row],[Modele .rfa - lokalizacja folderu]],U2088))</f>
        <v/>
      </c>
      <c r="W2088" t="s">
        <v>2574</v>
      </c>
      <c r="X2088" t="s">
        <v>2576</v>
      </c>
      <c r="Y2088" t="str">
        <f>IF(X2088="","",CONCATENATE(Tabela2[[#This Row],[Modele .txt - lokalizacja folderu]],X2088))</f>
        <v/>
      </c>
      <c r="Z2088" t="s">
        <v>2574</v>
      </c>
      <c r="AB2088" t="str">
        <f>IFERROR(VLOOKUP(Tabela2[[#This Row],[Kod]],[1]Arkusz7!$A:$W,23,FALSE),"")</f>
        <v>UPZD-1/2 SKR</v>
      </c>
    </row>
    <row r="2089" spans="1:28" x14ac:dyDescent="0.25">
      <c r="A2089">
        <v>35229</v>
      </c>
      <c r="B2089" t="s">
        <v>404</v>
      </c>
      <c r="C2089" t="str">
        <f>IF(B2089="","",CONCATENATE(Tabela2[[#This Row],[Nazwa pliku - render - lokalizacja folderu]],B2089))</f>
        <v>G:\LocalUser\snws\Rendery_dwg_rys\web_ok\UPZD_web_ok.png</v>
      </c>
      <c r="D2089" t="s">
        <v>2179</v>
      </c>
      <c r="E2089" t="s">
        <v>420</v>
      </c>
      <c r="F2089" t="str">
        <f>IF(E2089="","",CONCATENATE(Tabela2[[#This Row],[Nazwa pliku - .dwg - lokalizacja folderu]],E2089))</f>
        <v>G:\LocalUser\snws\Rendery_dwg_rys\dwg\UPZD-100.DWG</v>
      </c>
      <c r="G2089" t="s">
        <v>2185</v>
      </c>
      <c r="H2089" t="s">
        <v>2227</v>
      </c>
      <c r="I2089" t="str">
        <f>IF(H2089="","",CONCATENATE(Tabela2[[#This Row],[Rysunek .png - lokalizacja folderu]],H2089))</f>
        <v>G:\LocalUser\snws\Rendery_dwg_rys\rys\UPZD_rys.png</v>
      </c>
      <c r="J2089" t="s">
        <v>2181</v>
      </c>
      <c r="K2089" t="s">
        <v>2882</v>
      </c>
      <c r="L2089" t="str">
        <f>IF(K2089="","",CONCATENATE(Tabela2[[#This Row],[Zastosowania .jpg - lokalizacja folderu]],K2089))</f>
        <v>G:\LocalUser\snws\Rendery_dwg_rys\Zastosowania\obejmy-bez-okladziny_z_rys.png</v>
      </c>
      <c r="N2089" t="str">
        <f>IF(M2089="","",CONCATENATE(Tabela2[[#This Row],[Zastosowania .jpg - lokalizacja folderu]],M2089))</f>
        <v/>
      </c>
      <c r="P2089" t="str">
        <f>IF(O2089="","",CONCATENATE(Tabela2[[#This Row],[Zastosowania .jpg - lokalizacja folderu]],O2089))</f>
        <v/>
      </c>
      <c r="Q2089" t="s">
        <v>2555</v>
      </c>
      <c r="R2089" t="s">
        <v>2872</v>
      </c>
      <c r="S2089" t="str">
        <f>IF(R2089="","",CONCATENATE(Tabela2[[#This Row],[Instrukcje .png - lokalizacja folderu]],R2089))</f>
        <v>G:\LocalUser\snws\Rendery_dwg_rys\Instrukcje\obejmy-bez-okladziny_i_rys.png</v>
      </c>
      <c r="T2089" t="s">
        <v>2556</v>
      </c>
      <c r="V2089" t="str">
        <f>IF(U2089="","",CONCATENATE(Tabela2[[#This Row],[Modele .rfa - lokalizacja folderu]],U2089))</f>
        <v/>
      </c>
      <c r="W2089" t="s">
        <v>2574</v>
      </c>
      <c r="X2089" t="s">
        <v>2576</v>
      </c>
      <c r="Y2089" t="str">
        <f>IF(X2089="","",CONCATENATE(Tabela2[[#This Row],[Modele .txt - lokalizacja folderu]],X2089))</f>
        <v/>
      </c>
      <c r="Z2089" t="s">
        <v>2574</v>
      </c>
      <c r="AB2089" t="str">
        <f>IFERROR(VLOOKUP(Tabela2[[#This Row],[Kod]],[1]Arkusz7!$A:$W,23,FALSE),"")</f>
        <v>UPZD-100 BK</v>
      </c>
    </row>
    <row r="2090" spans="1:28" x14ac:dyDescent="0.25">
      <c r="A2090">
        <v>27448</v>
      </c>
      <c r="B2090" t="s">
        <v>404</v>
      </c>
      <c r="C2090" t="str">
        <f>IF(B2090="","",CONCATENATE(Tabela2[[#This Row],[Nazwa pliku - render - lokalizacja folderu]],B2090))</f>
        <v>G:\LocalUser\snws\Rendery_dwg_rys\web_ok\UPZD_web_ok.png</v>
      </c>
      <c r="D2090" t="s">
        <v>2179</v>
      </c>
      <c r="E2090" t="s">
        <v>420</v>
      </c>
      <c r="F2090" t="str">
        <f>IF(E2090="","",CONCATENATE(Tabela2[[#This Row],[Nazwa pliku - .dwg - lokalizacja folderu]],E2090))</f>
        <v>G:\LocalUser\snws\Rendery_dwg_rys\dwg\UPZD-100.DWG</v>
      </c>
      <c r="G2090" t="s">
        <v>2185</v>
      </c>
      <c r="H2090" t="s">
        <v>2227</v>
      </c>
      <c r="I2090" t="str">
        <f>IF(H2090="","",CONCATENATE(Tabela2[[#This Row],[Rysunek .png - lokalizacja folderu]],H2090))</f>
        <v>G:\LocalUser\snws\Rendery_dwg_rys\rys\UPZD_rys.png</v>
      </c>
      <c r="J2090" t="s">
        <v>2181</v>
      </c>
      <c r="K2090" t="s">
        <v>2882</v>
      </c>
      <c r="L2090" t="str">
        <f>IF(K2090="","",CONCATENATE(Tabela2[[#This Row],[Zastosowania .jpg - lokalizacja folderu]],K2090))</f>
        <v>G:\LocalUser\snws\Rendery_dwg_rys\Zastosowania\obejmy-bez-okladziny_z_rys.png</v>
      </c>
      <c r="N2090" t="str">
        <f>IF(M2090="","",CONCATENATE(Tabela2[[#This Row],[Zastosowania .jpg - lokalizacja folderu]],M2090))</f>
        <v/>
      </c>
      <c r="P2090" t="str">
        <f>IF(O2090="","",CONCATENATE(Tabela2[[#This Row],[Zastosowania .jpg - lokalizacja folderu]],O2090))</f>
        <v/>
      </c>
      <c r="Q2090" t="s">
        <v>2555</v>
      </c>
      <c r="R2090" t="s">
        <v>2872</v>
      </c>
      <c r="S2090" t="str">
        <f>IF(R2090="","",CONCATENATE(Tabela2[[#This Row],[Instrukcje .png - lokalizacja folderu]],R2090))</f>
        <v>G:\LocalUser\snws\Rendery_dwg_rys\Instrukcje\obejmy-bez-okladziny_i_rys.png</v>
      </c>
      <c r="T2090" t="s">
        <v>2556</v>
      </c>
      <c r="V2090" t="str">
        <f>IF(U2090="","",CONCATENATE(Tabela2[[#This Row],[Modele .rfa - lokalizacja folderu]],U2090))</f>
        <v/>
      </c>
      <c r="W2090" t="s">
        <v>2574</v>
      </c>
      <c r="X2090" t="s">
        <v>2576</v>
      </c>
      <c r="Y2090" t="str">
        <f>IF(X2090="","",CONCATENATE(Tabela2[[#This Row],[Modele .txt - lokalizacja folderu]],X2090))</f>
        <v/>
      </c>
      <c r="Z2090" t="s">
        <v>2574</v>
      </c>
      <c r="AB2090" t="str">
        <f>IFERROR(VLOOKUP(Tabela2[[#This Row],[Kod]],[1]Arkusz7!$A:$W,23,FALSE),"")</f>
        <v>UPZD-100 KPL</v>
      </c>
    </row>
    <row r="2091" spans="1:28" x14ac:dyDescent="0.25">
      <c r="A2091">
        <v>27343</v>
      </c>
      <c r="B2091" t="s">
        <v>404</v>
      </c>
      <c r="C2091" t="str">
        <f>IF(B2091="","",CONCATENATE(Tabela2[[#This Row],[Nazwa pliku - render - lokalizacja folderu]],B2091))</f>
        <v>G:\LocalUser\snws\Rendery_dwg_rys\web_ok\UPZD_web_ok.png</v>
      </c>
      <c r="D2091" t="s">
        <v>2179</v>
      </c>
      <c r="E2091" t="s">
        <v>420</v>
      </c>
      <c r="F2091" t="str">
        <f>IF(E2091="","",CONCATENATE(Tabela2[[#This Row],[Nazwa pliku - .dwg - lokalizacja folderu]],E2091))</f>
        <v>G:\LocalUser\snws\Rendery_dwg_rys\dwg\UPZD-100.DWG</v>
      </c>
      <c r="G2091" t="s">
        <v>2185</v>
      </c>
      <c r="H2091" t="s">
        <v>2227</v>
      </c>
      <c r="I2091" t="str">
        <f>IF(H2091="","",CONCATENATE(Tabela2[[#This Row],[Rysunek .png - lokalizacja folderu]],H2091))</f>
        <v>G:\LocalUser\snws\Rendery_dwg_rys\rys\UPZD_rys.png</v>
      </c>
      <c r="J2091" t="s">
        <v>2181</v>
      </c>
      <c r="K2091" t="s">
        <v>2882</v>
      </c>
      <c r="L2091" t="str">
        <f>IF(K2091="","",CONCATENATE(Tabela2[[#This Row],[Zastosowania .jpg - lokalizacja folderu]],K2091))</f>
        <v>G:\LocalUser\snws\Rendery_dwg_rys\Zastosowania\obejmy-bez-okladziny_z_rys.png</v>
      </c>
      <c r="N2091" t="str">
        <f>IF(M2091="","",CONCATENATE(Tabela2[[#This Row],[Zastosowania .jpg - lokalizacja folderu]],M2091))</f>
        <v/>
      </c>
      <c r="P2091" t="str">
        <f>IF(O2091="","",CONCATENATE(Tabela2[[#This Row],[Zastosowania .jpg - lokalizacja folderu]],O2091))</f>
        <v/>
      </c>
      <c r="Q2091" t="s">
        <v>2555</v>
      </c>
      <c r="R2091" t="s">
        <v>2872</v>
      </c>
      <c r="S2091" t="str">
        <f>IF(R2091="","",CONCATENATE(Tabela2[[#This Row],[Instrukcje .png - lokalizacja folderu]],R2091))</f>
        <v>G:\LocalUser\snws\Rendery_dwg_rys\Instrukcje\obejmy-bez-okladziny_i_rys.png</v>
      </c>
      <c r="T2091" t="s">
        <v>2556</v>
      </c>
      <c r="V2091" t="str">
        <f>IF(U2091="","",CONCATENATE(Tabela2[[#This Row],[Modele .rfa - lokalizacja folderu]],U2091))</f>
        <v/>
      </c>
      <c r="W2091" t="s">
        <v>2574</v>
      </c>
      <c r="X2091" t="s">
        <v>2576</v>
      </c>
      <c r="Y2091" t="str">
        <f>IF(X2091="","",CONCATENATE(Tabela2[[#This Row],[Modele .txt - lokalizacja folderu]],X2091))</f>
        <v/>
      </c>
      <c r="Z2091" t="s">
        <v>2574</v>
      </c>
      <c r="AB2091" t="str">
        <f>IFERROR(VLOOKUP(Tabela2[[#This Row],[Kod]],[1]Arkusz7!$A:$W,23,FALSE),"")</f>
        <v>UPZD-100 SKR</v>
      </c>
    </row>
    <row r="2092" spans="1:28" x14ac:dyDescent="0.25">
      <c r="A2092">
        <v>35230</v>
      </c>
      <c r="B2092" t="s">
        <v>404</v>
      </c>
      <c r="C2092" t="str">
        <f>IF(B2092="","",CONCATENATE(Tabela2[[#This Row],[Nazwa pliku - render - lokalizacja folderu]],B2092))</f>
        <v>G:\LocalUser\snws\Rendery_dwg_rys\web_ok\UPZD_web_ok.png</v>
      </c>
      <c r="D2092" t="s">
        <v>2179</v>
      </c>
      <c r="E2092" t="s">
        <v>411</v>
      </c>
      <c r="F2092" t="str">
        <f>IF(E2092="","",CONCATENATE(Tabela2[[#This Row],[Nazwa pliku - .dwg - lokalizacja folderu]],E2092))</f>
        <v>G:\LocalUser\snws\Rendery_dwg_rys\dwg\UPZD-11_2.DWG</v>
      </c>
      <c r="G2092" t="s">
        <v>2185</v>
      </c>
      <c r="H2092" t="s">
        <v>2227</v>
      </c>
      <c r="I2092" t="str">
        <f>IF(H2092="","",CONCATENATE(Tabela2[[#This Row],[Rysunek .png - lokalizacja folderu]],H2092))</f>
        <v>G:\LocalUser\snws\Rendery_dwg_rys\rys\UPZD_rys.png</v>
      </c>
      <c r="J2092" t="s">
        <v>2181</v>
      </c>
      <c r="K2092" t="s">
        <v>2882</v>
      </c>
      <c r="L2092" t="str">
        <f>IF(K2092="","",CONCATENATE(Tabela2[[#This Row],[Zastosowania .jpg - lokalizacja folderu]],K2092))</f>
        <v>G:\LocalUser\snws\Rendery_dwg_rys\Zastosowania\obejmy-bez-okladziny_z_rys.png</v>
      </c>
      <c r="N2092" t="str">
        <f>IF(M2092="","",CONCATENATE(Tabela2[[#This Row],[Zastosowania .jpg - lokalizacja folderu]],M2092))</f>
        <v/>
      </c>
      <c r="P2092" t="str">
        <f>IF(O2092="","",CONCATENATE(Tabela2[[#This Row],[Zastosowania .jpg - lokalizacja folderu]],O2092))</f>
        <v/>
      </c>
      <c r="Q2092" t="s">
        <v>2555</v>
      </c>
      <c r="R2092" t="s">
        <v>2872</v>
      </c>
      <c r="S2092" t="str">
        <f>IF(R2092="","",CONCATENATE(Tabela2[[#This Row],[Instrukcje .png - lokalizacja folderu]],R2092))</f>
        <v>G:\LocalUser\snws\Rendery_dwg_rys\Instrukcje\obejmy-bez-okladziny_i_rys.png</v>
      </c>
      <c r="T2092" t="s">
        <v>2556</v>
      </c>
      <c r="V2092" t="str">
        <f>IF(U2092="","",CONCATENATE(Tabela2[[#This Row],[Modele .rfa - lokalizacja folderu]],U2092))</f>
        <v/>
      </c>
      <c r="W2092" t="s">
        <v>2574</v>
      </c>
      <c r="X2092" t="s">
        <v>2576</v>
      </c>
      <c r="Y2092" t="str">
        <f>IF(X2092="","",CONCATENATE(Tabela2[[#This Row],[Modele .txt - lokalizacja folderu]],X2092))</f>
        <v/>
      </c>
      <c r="Z2092" t="s">
        <v>2574</v>
      </c>
      <c r="AB2092" t="str">
        <f>IFERROR(VLOOKUP(Tabela2[[#This Row],[Kod]],[1]Arkusz7!$A:$W,23,FALSE),"")</f>
        <v>UPZD-11/2 BK</v>
      </c>
    </row>
    <row r="2093" spans="1:28" x14ac:dyDescent="0.25">
      <c r="A2093">
        <v>27436</v>
      </c>
      <c r="B2093" t="s">
        <v>404</v>
      </c>
      <c r="C2093" t="str">
        <f>IF(B2093="","",CONCATENATE(Tabela2[[#This Row],[Nazwa pliku - render - lokalizacja folderu]],B2093))</f>
        <v>G:\LocalUser\snws\Rendery_dwg_rys\web_ok\UPZD_web_ok.png</v>
      </c>
      <c r="D2093" t="s">
        <v>2179</v>
      </c>
      <c r="E2093" t="s">
        <v>411</v>
      </c>
      <c r="F2093" t="str">
        <f>IF(E2093="","",CONCATENATE(Tabela2[[#This Row],[Nazwa pliku - .dwg - lokalizacja folderu]],E2093))</f>
        <v>G:\LocalUser\snws\Rendery_dwg_rys\dwg\UPZD-11_2.DWG</v>
      </c>
      <c r="G2093" t="s">
        <v>2185</v>
      </c>
      <c r="H2093" t="s">
        <v>2227</v>
      </c>
      <c r="I2093" t="str">
        <f>IF(H2093="","",CONCATENATE(Tabela2[[#This Row],[Rysunek .png - lokalizacja folderu]],H2093))</f>
        <v>G:\LocalUser\snws\Rendery_dwg_rys\rys\UPZD_rys.png</v>
      </c>
      <c r="J2093" t="s">
        <v>2181</v>
      </c>
      <c r="K2093" t="s">
        <v>2882</v>
      </c>
      <c r="L2093" t="str">
        <f>IF(K2093="","",CONCATENATE(Tabela2[[#This Row],[Zastosowania .jpg - lokalizacja folderu]],K2093))</f>
        <v>G:\LocalUser\snws\Rendery_dwg_rys\Zastosowania\obejmy-bez-okladziny_z_rys.png</v>
      </c>
      <c r="N2093" t="str">
        <f>IF(M2093="","",CONCATENATE(Tabela2[[#This Row],[Zastosowania .jpg - lokalizacja folderu]],M2093))</f>
        <v/>
      </c>
      <c r="P2093" t="str">
        <f>IF(O2093="","",CONCATENATE(Tabela2[[#This Row],[Zastosowania .jpg - lokalizacja folderu]],O2093))</f>
        <v/>
      </c>
      <c r="Q2093" t="s">
        <v>2555</v>
      </c>
      <c r="R2093" t="s">
        <v>2872</v>
      </c>
      <c r="S2093" t="str">
        <f>IF(R2093="","",CONCATENATE(Tabela2[[#This Row],[Instrukcje .png - lokalizacja folderu]],R2093))</f>
        <v>G:\LocalUser\snws\Rendery_dwg_rys\Instrukcje\obejmy-bez-okladziny_i_rys.png</v>
      </c>
      <c r="T2093" t="s">
        <v>2556</v>
      </c>
      <c r="V2093" t="str">
        <f>IF(U2093="","",CONCATENATE(Tabela2[[#This Row],[Modele .rfa - lokalizacja folderu]],U2093))</f>
        <v/>
      </c>
      <c r="W2093" t="s">
        <v>2574</v>
      </c>
      <c r="X2093" t="s">
        <v>2576</v>
      </c>
      <c r="Y2093" t="str">
        <f>IF(X2093="","",CONCATENATE(Tabela2[[#This Row],[Modele .txt - lokalizacja folderu]],X2093))</f>
        <v/>
      </c>
      <c r="Z2093" t="s">
        <v>2574</v>
      </c>
      <c r="AB2093" t="str">
        <f>IFERROR(VLOOKUP(Tabela2[[#This Row],[Kod]],[1]Arkusz7!$A:$W,23,FALSE),"")</f>
        <v>UPZD-11/2 KPL</v>
      </c>
    </row>
    <row r="2094" spans="1:28" x14ac:dyDescent="0.25">
      <c r="A2094">
        <v>27244</v>
      </c>
      <c r="B2094" t="s">
        <v>404</v>
      </c>
      <c r="C2094" t="str">
        <f>IF(B2094="","",CONCATENATE(Tabela2[[#This Row],[Nazwa pliku - render - lokalizacja folderu]],B2094))</f>
        <v>G:\LocalUser\snws\Rendery_dwg_rys\web_ok\UPZD_web_ok.png</v>
      </c>
      <c r="D2094" t="s">
        <v>2179</v>
      </c>
      <c r="E2094" t="s">
        <v>411</v>
      </c>
      <c r="F2094" t="str">
        <f>IF(E2094="","",CONCATENATE(Tabela2[[#This Row],[Nazwa pliku - .dwg - lokalizacja folderu]],E2094))</f>
        <v>G:\LocalUser\snws\Rendery_dwg_rys\dwg\UPZD-11_2.DWG</v>
      </c>
      <c r="G2094" t="s">
        <v>2185</v>
      </c>
      <c r="H2094" t="s">
        <v>2227</v>
      </c>
      <c r="I2094" t="str">
        <f>IF(H2094="","",CONCATENATE(Tabela2[[#This Row],[Rysunek .png - lokalizacja folderu]],H2094))</f>
        <v>G:\LocalUser\snws\Rendery_dwg_rys\rys\UPZD_rys.png</v>
      </c>
      <c r="J2094" t="s">
        <v>2181</v>
      </c>
      <c r="K2094" t="s">
        <v>2882</v>
      </c>
      <c r="L2094" t="str">
        <f>IF(K2094="","",CONCATENATE(Tabela2[[#This Row],[Zastosowania .jpg - lokalizacja folderu]],K2094))</f>
        <v>G:\LocalUser\snws\Rendery_dwg_rys\Zastosowania\obejmy-bez-okladziny_z_rys.png</v>
      </c>
      <c r="N2094" t="str">
        <f>IF(M2094="","",CONCATENATE(Tabela2[[#This Row],[Zastosowania .jpg - lokalizacja folderu]],M2094))</f>
        <v/>
      </c>
      <c r="P2094" t="str">
        <f>IF(O2094="","",CONCATENATE(Tabela2[[#This Row],[Zastosowania .jpg - lokalizacja folderu]],O2094))</f>
        <v/>
      </c>
      <c r="Q2094" t="s">
        <v>2555</v>
      </c>
      <c r="R2094" t="s">
        <v>2872</v>
      </c>
      <c r="S2094" t="str">
        <f>IF(R2094="","",CONCATENATE(Tabela2[[#This Row],[Instrukcje .png - lokalizacja folderu]],R2094))</f>
        <v>G:\LocalUser\snws\Rendery_dwg_rys\Instrukcje\obejmy-bez-okladziny_i_rys.png</v>
      </c>
      <c r="T2094" t="s">
        <v>2556</v>
      </c>
      <c r="V2094" t="str">
        <f>IF(U2094="","",CONCATENATE(Tabela2[[#This Row],[Modele .rfa - lokalizacja folderu]],U2094))</f>
        <v/>
      </c>
      <c r="W2094" t="s">
        <v>2574</v>
      </c>
      <c r="X2094" t="s">
        <v>2576</v>
      </c>
      <c r="Y2094" t="str">
        <f>IF(X2094="","",CONCATENATE(Tabela2[[#This Row],[Modele .txt - lokalizacja folderu]],X2094))</f>
        <v/>
      </c>
      <c r="Z2094" t="s">
        <v>2574</v>
      </c>
      <c r="AB2094" t="str">
        <f>IFERROR(VLOOKUP(Tabela2[[#This Row],[Kod]],[1]Arkusz7!$A:$W,23,FALSE),"")</f>
        <v>UPZD-11/2 SKR</v>
      </c>
    </row>
    <row r="2095" spans="1:28" x14ac:dyDescent="0.25">
      <c r="A2095">
        <v>35232</v>
      </c>
      <c r="B2095" t="s">
        <v>404</v>
      </c>
      <c r="C2095" t="str">
        <f>IF(B2095="","",CONCATENATE(Tabela2[[#This Row],[Nazwa pliku - render - lokalizacja folderu]],B2095))</f>
        <v>G:\LocalUser\snws\Rendery_dwg_rys\web_ok\UPZD_web_ok.png</v>
      </c>
      <c r="D2095" t="s">
        <v>2179</v>
      </c>
      <c r="E2095" t="s">
        <v>410</v>
      </c>
      <c r="F2095" t="str">
        <f>IF(E2095="","",CONCATENATE(Tabela2[[#This Row],[Nazwa pliku - .dwg - lokalizacja folderu]],E2095))</f>
        <v>G:\LocalUser\snws\Rendery_dwg_rys\dwg\UPZD-11_4.DWG</v>
      </c>
      <c r="G2095" t="s">
        <v>2185</v>
      </c>
      <c r="H2095" t="s">
        <v>2227</v>
      </c>
      <c r="I2095" t="str">
        <f>IF(H2095="","",CONCATENATE(Tabela2[[#This Row],[Rysunek .png - lokalizacja folderu]],H2095))</f>
        <v>G:\LocalUser\snws\Rendery_dwg_rys\rys\UPZD_rys.png</v>
      </c>
      <c r="J2095" t="s">
        <v>2181</v>
      </c>
      <c r="K2095" t="s">
        <v>2882</v>
      </c>
      <c r="L2095" t="str">
        <f>IF(K2095="","",CONCATENATE(Tabela2[[#This Row],[Zastosowania .jpg - lokalizacja folderu]],K2095))</f>
        <v>G:\LocalUser\snws\Rendery_dwg_rys\Zastosowania\obejmy-bez-okladziny_z_rys.png</v>
      </c>
      <c r="N2095" t="str">
        <f>IF(M2095="","",CONCATENATE(Tabela2[[#This Row],[Zastosowania .jpg - lokalizacja folderu]],M2095))</f>
        <v/>
      </c>
      <c r="P2095" t="str">
        <f>IF(O2095="","",CONCATENATE(Tabela2[[#This Row],[Zastosowania .jpg - lokalizacja folderu]],O2095))</f>
        <v/>
      </c>
      <c r="Q2095" t="s">
        <v>2555</v>
      </c>
      <c r="R2095" t="s">
        <v>2872</v>
      </c>
      <c r="S2095" t="str">
        <f>IF(R2095="","",CONCATENATE(Tabela2[[#This Row],[Instrukcje .png - lokalizacja folderu]],R2095))</f>
        <v>G:\LocalUser\snws\Rendery_dwg_rys\Instrukcje\obejmy-bez-okladziny_i_rys.png</v>
      </c>
      <c r="T2095" t="s">
        <v>2556</v>
      </c>
      <c r="V2095" t="str">
        <f>IF(U2095="","",CONCATENATE(Tabela2[[#This Row],[Modele .rfa - lokalizacja folderu]],U2095))</f>
        <v/>
      </c>
      <c r="W2095" t="s">
        <v>2574</v>
      </c>
      <c r="X2095" t="s">
        <v>2576</v>
      </c>
      <c r="Y2095" t="str">
        <f>IF(X2095="","",CONCATENATE(Tabela2[[#This Row],[Modele .txt - lokalizacja folderu]],X2095))</f>
        <v/>
      </c>
      <c r="Z2095" t="s">
        <v>2574</v>
      </c>
      <c r="AB2095" t="str">
        <f>IFERROR(VLOOKUP(Tabela2[[#This Row],[Kod]],[1]Arkusz7!$A:$W,23,FALSE),"")</f>
        <v>UPZD-11/4 BK</v>
      </c>
    </row>
    <row r="2096" spans="1:28" x14ac:dyDescent="0.25">
      <c r="A2096">
        <v>27437</v>
      </c>
      <c r="B2096" t="s">
        <v>404</v>
      </c>
      <c r="C2096" t="str">
        <f>IF(B2096="","",CONCATENATE(Tabela2[[#This Row],[Nazwa pliku - render - lokalizacja folderu]],B2096))</f>
        <v>G:\LocalUser\snws\Rendery_dwg_rys\web_ok\UPZD_web_ok.png</v>
      </c>
      <c r="D2096" t="s">
        <v>2179</v>
      </c>
      <c r="E2096" t="s">
        <v>410</v>
      </c>
      <c r="F2096" t="str">
        <f>IF(E2096="","",CONCATENATE(Tabela2[[#This Row],[Nazwa pliku - .dwg - lokalizacja folderu]],E2096))</f>
        <v>G:\LocalUser\snws\Rendery_dwg_rys\dwg\UPZD-11_4.DWG</v>
      </c>
      <c r="G2096" t="s">
        <v>2185</v>
      </c>
      <c r="H2096" t="s">
        <v>2227</v>
      </c>
      <c r="I2096" t="str">
        <f>IF(H2096="","",CONCATENATE(Tabela2[[#This Row],[Rysunek .png - lokalizacja folderu]],H2096))</f>
        <v>G:\LocalUser\snws\Rendery_dwg_rys\rys\UPZD_rys.png</v>
      </c>
      <c r="J2096" t="s">
        <v>2181</v>
      </c>
      <c r="K2096" t="s">
        <v>2882</v>
      </c>
      <c r="L2096" t="str">
        <f>IF(K2096="","",CONCATENATE(Tabela2[[#This Row],[Zastosowania .jpg - lokalizacja folderu]],K2096))</f>
        <v>G:\LocalUser\snws\Rendery_dwg_rys\Zastosowania\obejmy-bez-okladziny_z_rys.png</v>
      </c>
      <c r="N2096" t="str">
        <f>IF(M2096="","",CONCATENATE(Tabela2[[#This Row],[Zastosowania .jpg - lokalizacja folderu]],M2096))</f>
        <v/>
      </c>
      <c r="P2096" t="str">
        <f>IF(O2096="","",CONCATENATE(Tabela2[[#This Row],[Zastosowania .jpg - lokalizacja folderu]],O2096))</f>
        <v/>
      </c>
      <c r="Q2096" t="s">
        <v>2555</v>
      </c>
      <c r="R2096" t="s">
        <v>2872</v>
      </c>
      <c r="S2096" t="str">
        <f>IF(R2096="","",CONCATENATE(Tabela2[[#This Row],[Instrukcje .png - lokalizacja folderu]],R2096))</f>
        <v>G:\LocalUser\snws\Rendery_dwg_rys\Instrukcje\obejmy-bez-okladziny_i_rys.png</v>
      </c>
      <c r="T2096" t="s">
        <v>2556</v>
      </c>
      <c r="V2096" t="str">
        <f>IF(U2096="","",CONCATENATE(Tabela2[[#This Row],[Modele .rfa - lokalizacja folderu]],U2096))</f>
        <v/>
      </c>
      <c r="W2096" t="s">
        <v>2574</v>
      </c>
      <c r="X2096" t="s">
        <v>2576</v>
      </c>
      <c r="Y2096" t="str">
        <f>IF(X2096="","",CONCATENATE(Tabela2[[#This Row],[Modele .txt - lokalizacja folderu]],X2096))</f>
        <v/>
      </c>
      <c r="Z2096" t="s">
        <v>2574</v>
      </c>
      <c r="AB2096" t="str">
        <f>IFERROR(VLOOKUP(Tabela2[[#This Row],[Kod]],[1]Arkusz7!$A:$W,23,FALSE),"")</f>
        <v>UPZD-11/4 KPL</v>
      </c>
    </row>
    <row r="2097" spans="1:28" x14ac:dyDescent="0.25">
      <c r="A2097">
        <v>27243</v>
      </c>
      <c r="B2097" t="s">
        <v>404</v>
      </c>
      <c r="C2097" t="str">
        <f>IF(B2097="","",CONCATENATE(Tabela2[[#This Row],[Nazwa pliku - render - lokalizacja folderu]],B2097))</f>
        <v>G:\LocalUser\snws\Rendery_dwg_rys\web_ok\UPZD_web_ok.png</v>
      </c>
      <c r="D2097" t="s">
        <v>2179</v>
      </c>
      <c r="E2097" t="s">
        <v>410</v>
      </c>
      <c r="F2097" t="str">
        <f>IF(E2097="","",CONCATENATE(Tabela2[[#This Row],[Nazwa pliku - .dwg - lokalizacja folderu]],E2097))</f>
        <v>G:\LocalUser\snws\Rendery_dwg_rys\dwg\UPZD-11_4.DWG</v>
      </c>
      <c r="G2097" t="s">
        <v>2185</v>
      </c>
      <c r="H2097" t="s">
        <v>2227</v>
      </c>
      <c r="I2097" t="str">
        <f>IF(H2097="","",CONCATENATE(Tabela2[[#This Row],[Rysunek .png - lokalizacja folderu]],H2097))</f>
        <v>G:\LocalUser\snws\Rendery_dwg_rys\rys\UPZD_rys.png</v>
      </c>
      <c r="J2097" t="s">
        <v>2181</v>
      </c>
      <c r="K2097" t="s">
        <v>2882</v>
      </c>
      <c r="L2097" t="str">
        <f>IF(K2097="","",CONCATENATE(Tabela2[[#This Row],[Zastosowania .jpg - lokalizacja folderu]],K2097))</f>
        <v>G:\LocalUser\snws\Rendery_dwg_rys\Zastosowania\obejmy-bez-okladziny_z_rys.png</v>
      </c>
      <c r="N2097" t="str">
        <f>IF(M2097="","",CONCATENATE(Tabela2[[#This Row],[Zastosowania .jpg - lokalizacja folderu]],M2097))</f>
        <v/>
      </c>
      <c r="P2097" t="str">
        <f>IF(O2097="","",CONCATENATE(Tabela2[[#This Row],[Zastosowania .jpg - lokalizacja folderu]],O2097))</f>
        <v/>
      </c>
      <c r="Q2097" t="s">
        <v>2555</v>
      </c>
      <c r="R2097" t="s">
        <v>2872</v>
      </c>
      <c r="S2097" t="str">
        <f>IF(R2097="","",CONCATENATE(Tabela2[[#This Row],[Instrukcje .png - lokalizacja folderu]],R2097))</f>
        <v>G:\LocalUser\snws\Rendery_dwg_rys\Instrukcje\obejmy-bez-okladziny_i_rys.png</v>
      </c>
      <c r="T2097" t="s">
        <v>2556</v>
      </c>
      <c r="V2097" t="str">
        <f>IF(U2097="","",CONCATENATE(Tabela2[[#This Row],[Modele .rfa - lokalizacja folderu]],U2097))</f>
        <v/>
      </c>
      <c r="W2097" t="s">
        <v>2574</v>
      </c>
      <c r="X2097" t="s">
        <v>2576</v>
      </c>
      <c r="Y2097" t="str">
        <f>IF(X2097="","",CONCATENATE(Tabela2[[#This Row],[Modele .txt - lokalizacja folderu]],X2097))</f>
        <v/>
      </c>
      <c r="Z2097" t="s">
        <v>2574</v>
      </c>
      <c r="AB2097" t="str">
        <f>IFERROR(VLOOKUP(Tabela2[[#This Row],[Kod]],[1]Arkusz7!$A:$W,23,FALSE),"")</f>
        <v>UPZD-11/4 SKR</v>
      </c>
    </row>
    <row r="2098" spans="1:28" x14ac:dyDescent="0.25">
      <c r="A2098">
        <v>35231</v>
      </c>
      <c r="B2098" t="s">
        <v>404</v>
      </c>
      <c r="C2098" t="str">
        <f>IF(B2098="","",CONCATENATE(Tabela2[[#This Row],[Nazwa pliku - render - lokalizacja folderu]],B2098))</f>
        <v>G:\LocalUser\snws\Rendery_dwg_rys\web_ok\UPZD_web_ok.png</v>
      </c>
      <c r="D2098" t="s">
        <v>2179</v>
      </c>
      <c r="E2098" t="s">
        <v>422</v>
      </c>
      <c r="F2098" t="str">
        <f>IF(E2098="","",CONCATENATE(Tabela2[[#This Row],[Nazwa pliku - .dwg - lokalizacja folderu]],E2098))</f>
        <v>G:\LocalUser\snws\Rendery_dwg_rys\dwg\UPZD-114.DWG</v>
      </c>
      <c r="G2098" t="s">
        <v>2185</v>
      </c>
      <c r="H2098" t="s">
        <v>2227</v>
      </c>
      <c r="I2098" t="str">
        <f>IF(H2098="","",CONCATENATE(Tabela2[[#This Row],[Rysunek .png - lokalizacja folderu]],H2098))</f>
        <v>G:\LocalUser\snws\Rendery_dwg_rys\rys\UPZD_rys.png</v>
      </c>
      <c r="J2098" t="s">
        <v>2181</v>
      </c>
      <c r="K2098" t="s">
        <v>2882</v>
      </c>
      <c r="L2098" t="str">
        <f>IF(K2098="","",CONCATENATE(Tabela2[[#This Row],[Zastosowania .jpg - lokalizacja folderu]],K2098))</f>
        <v>G:\LocalUser\snws\Rendery_dwg_rys\Zastosowania\obejmy-bez-okladziny_z_rys.png</v>
      </c>
      <c r="N2098" t="str">
        <f>IF(M2098="","",CONCATENATE(Tabela2[[#This Row],[Zastosowania .jpg - lokalizacja folderu]],M2098))</f>
        <v/>
      </c>
      <c r="P2098" t="str">
        <f>IF(O2098="","",CONCATENATE(Tabela2[[#This Row],[Zastosowania .jpg - lokalizacja folderu]],O2098))</f>
        <v/>
      </c>
      <c r="Q2098" t="s">
        <v>2555</v>
      </c>
      <c r="R2098" t="s">
        <v>2872</v>
      </c>
      <c r="S2098" t="str">
        <f>IF(R2098="","",CONCATENATE(Tabela2[[#This Row],[Instrukcje .png - lokalizacja folderu]],R2098))</f>
        <v>G:\LocalUser\snws\Rendery_dwg_rys\Instrukcje\obejmy-bez-okladziny_i_rys.png</v>
      </c>
      <c r="T2098" t="s">
        <v>2556</v>
      </c>
      <c r="V2098" t="str">
        <f>IF(U2098="","",CONCATENATE(Tabela2[[#This Row],[Modele .rfa - lokalizacja folderu]],U2098))</f>
        <v/>
      </c>
      <c r="W2098" t="s">
        <v>2574</v>
      </c>
      <c r="X2098" t="s">
        <v>2576</v>
      </c>
      <c r="Y2098" t="str">
        <f>IF(X2098="","",CONCATENATE(Tabela2[[#This Row],[Modele .txt - lokalizacja folderu]],X2098))</f>
        <v/>
      </c>
      <c r="Z2098" t="s">
        <v>2574</v>
      </c>
      <c r="AB2098" t="str">
        <f>IFERROR(VLOOKUP(Tabela2[[#This Row],[Kod]],[1]Arkusz7!$A:$W,23,FALSE),"")</f>
        <v>UPZD-114 BK</v>
      </c>
    </row>
    <row r="2099" spans="1:28" x14ac:dyDescent="0.25">
      <c r="A2099">
        <v>27449</v>
      </c>
      <c r="B2099" t="s">
        <v>404</v>
      </c>
      <c r="C2099" t="str">
        <f>IF(B2099="","",CONCATENATE(Tabela2[[#This Row],[Nazwa pliku - render - lokalizacja folderu]],B2099))</f>
        <v>G:\LocalUser\snws\Rendery_dwg_rys\web_ok\UPZD_web_ok.png</v>
      </c>
      <c r="D2099" t="s">
        <v>2179</v>
      </c>
      <c r="E2099" t="s">
        <v>422</v>
      </c>
      <c r="F2099" t="str">
        <f>IF(E2099="","",CONCATENATE(Tabela2[[#This Row],[Nazwa pliku - .dwg - lokalizacja folderu]],E2099))</f>
        <v>G:\LocalUser\snws\Rendery_dwg_rys\dwg\UPZD-114.DWG</v>
      </c>
      <c r="G2099" t="s">
        <v>2185</v>
      </c>
      <c r="H2099" t="s">
        <v>2227</v>
      </c>
      <c r="I2099" t="str">
        <f>IF(H2099="","",CONCATENATE(Tabela2[[#This Row],[Rysunek .png - lokalizacja folderu]],H2099))</f>
        <v>G:\LocalUser\snws\Rendery_dwg_rys\rys\UPZD_rys.png</v>
      </c>
      <c r="J2099" t="s">
        <v>2181</v>
      </c>
      <c r="K2099" t="s">
        <v>2882</v>
      </c>
      <c r="L2099" t="str">
        <f>IF(K2099="","",CONCATENATE(Tabela2[[#This Row],[Zastosowania .jpg - lokalizacja folderu]],K2099))</f>
        <v>G:\LocalUser\snws\Rendery_dwg_rys\Zastosowania\obejmy-bez-okladziny_z_rys.png</v>
      </c>
      <c r="N2099" t="str">
        <f>IF(M2099="","",CONCATENATE(Tabela2[[#This Row],[Zastosowania .jpg - lokalizacja folderu]],M2099))</f>
        <v/>
      </c>
      <c r="P2099" t="str">
        <f>IF(O2099="","",CONCATENATE(Tabela2[[#This Row],[Zastosowania .jpg - lokalizacja folderu]],O2099))</f>
        <v/>
      </c>
      <c r="Q2099" t="s">
        <v>2555</v>
      </c>
      <c r="R2099" t="s">
        <v>2872</v>
      </c>
      <c r="S2099" t="str">
        <f>IF(R2099="","",CONCATENATE(Tabela2[[#This Row],[Instrukcje .png - lokalizacja folderu]],R2099))</f>
        <v>G:\LocalUser\snws\Rendery_dwg_rys\Instrukcje\obejmy-bez-okladziny_i_rys.png</v>
      </c>
      <c r="T2099" t="s">
        <v>2556</v>
      </c>
      <c r="V2099" t="str">
        <f>IF(U2099="","",CONCATENATE(Tabela2[[#This Row],[Modele .rfa - lokalizacja folderu]],U2099))</f>
        <v/>
      </c>
      <c r="W2099" t="s">
        <v>2574</v>
      </c>
      <c r="X2099" t="s">
        <v>2576</v>
      </c>
      <c r="Y2099" t="str">
        <f>IF(X2099="","",CONCATENATE(Tabela2[[#This Row],[Modele .txt - lokalizacja folderu]],X2099))</f>
        <v/>
      </c>
      <c r="Z2099" t="s">
        <v>2574</v>
      </c>
      <c r="AB2099" t="str">
        <f>IFERROR(VLOOKUP(Tabela2[[#This Row],[Kod]],[1]Arkusz7!$A:$W,23,FALSE),"")</f>
        <v>UPZD-114 KPL</v>
      </c>
    </row>
    <row r="2100" spans="1:28" x14ac:dyDescent="0.25">
      <c r="A2100">
        <v>35234</v>
      </c>
      <c r="B2100" t="s">
        <v>404</v>
      </c>
      <c r="C2100" t="str">
        <f>IF(B2100="","",CONCATENATE(Tabela2[[#This Row],[Nazwa pliku - render - lokalizacja folderu]],B2100))</f>
        <v>G:\LocalUser\snws\Rendery_dwg_rys\web_ok\UPZD_web_ok.png</v>
      </c>
      <c r="D2100" t="s">
        <v>2179</v>
      </c>
      <c r="E2100" t="s">
        <v>423</v>
      </c>
      <c r="F2100" t="str">
        <f>IF(E2100="","",CONCATENATE(Tabela2[[#This Row],[Nazwa pliku - .dwg - lokalizacja folderu]],E2100))</f>
        <v>G:\LocalUser\snws\Rendery_dwg_rys\dwg\UPZD-125.DWG</v>
      </c>
      <c r="G2100" t="s">
        <v>2185</v>
      </c>
      <c r="H2100" t="s">
        <v>2227</v>
      </c>
      <c r="I2100" t="str">
        <f>IF(H2100="","",CONCATENATE(Tabela2[[#This Row],[Rysunek .png - lokalizacja folderu]],H2100))</f>
        <v>G:\LocalUser\snws\Rendery_dwg_rys\rys\UPZD_rys.png</v>
      </c>
      <c r="J2100" t="s">
        <v>2181</v>
      </c>
      <c r="K2100" t="s">
        <v>2882</v>
      </c>
      <c r="L2100" t="str">
        <f>IF(K2100="","",CONCATENATE(Tabela2[[#This Row],[Zastosowania .jpg - lokalizacja folderu]],K2100))</f>
        <v>G:\LocalUser\snws\Rendery_dwg_rys\Zastosowania\obejmy-bez-okladziny_z_rys.png</v>
      </c>
      <c r="N2100" t="str">
        <f>IF(M2100="","",CONCATENATE(Tabela2[[#This Row],[Zastosowania .jpg - lokalizacja folderu]],M2100))</f>
        <v/>
      </c>
      <c r="P2100" t="str">
        <f>IF(O2100="","",CONCATENATE(Tabela2[[#This Row],[Zastosowania .jpg - lokalizacja folderu]],O2100))</f>
        <v/>
      </c>
      <c r="Q2100" t="s">
        <v>2555</v>
      </c>
      <c r="R2100" t="s">
        <v>2872</v>
      </c>
      <c r="S2100" t="str">
        <f>IF(R2100="","",CONCATENATE(Tabela2[[#This Row],[Instrukcje .png - lokalizacja folderu]],R2100))</f>
        <v>G:\LocalUser\snws\Rendery_dwg_rys\Instrukcje\obejmy-bez-okladziny_i_rys.png</v>
      </c>
      <c r="T2100" t="s">
        <v>2556</v>
      </c>
      <c r="V2100" t="str">
        <f>IF(U2100="","",CONCATENATE(Tabela2[[#This Row],[Modele .rfa - lokalizacja folderu]],U2100))</f>
        <v/>
      </c>
      <c r="W2100" t="s">
        <v>2574</v>
      </c>
      <c r="X2100" t="s">
        <v>2576</v>
      </c>
      <c r="Y2100" t="str">
        <f>IF(X2100="","",CONCATENATE(Tabela2[[#This Row],[Modele .txt - lokalizacja folderu]],X2100))</f>
        <v/>
      </c>
      <c r="Z2100" t="s">
        <v>2574</v>
      </c>
      <c r="AB2100" t="str">
        <f>IFERROR(VLOOKUP(Tabela2[[#This Row],[Kod]],[1]Arkusz7!$A:$W,23,FALSE),"")</f>
        <v>UPZD-125 BK</v>
      </c>
    </row>
    <row r="2101" spans="1:28" x14ac:dyDescent="0.25">
      <c r="A2101">
        <v>27450</v>
      </c>
      <c r="B2101" t="s">
        <v>404</v>
      </c>
      <c r="C2101" t="str">
        <f>IF(B2101="","",CONCATENATE(Tabela2[[#This Row],[Nazwa pliku - render - lokalizacja folderu]],B2101))</f>
        <v>G:\LocalUser\snws\Rendery_dwg_rys\web_ok\UPZD_web_ok.png</v>
      </c>
      <c r="D2101" t="s">
        <v>2179</v>
      </c>
      <c r="E2101" t="s">
        <v>423</v>
      </c>
      <c r="F2101" t="str">
        <f>IF(E2101="","",CONCATENATE(Tabela2[[#This Row],[Nazwa pliku - .dwg - lokalizacja folderu]],E2101))</f>
        <v>G:\LocalUser\snws\Rendery_dwg_rys\dwg\UPZD-125.DWG</v>
      </c>
      <c r="G2101" t="s">
        <v>2185</v>
      </c>
      <c r="H2101" t="s">
        <v>2227</v>
      </c>
      <c r="I2101" t="str">
        <f>IF(H2101="","",CONCATENATE(Tabela2[[#This Row],[Rysunek .png - lokalizacja folderu]],H2101))</f>
        <v>G:\LocalUser\snws\Rendery_dwg_rys\rys\UPZD_rys.png</v>
      </c>
      <c r="J2101" t="s">
        <v>2181</v>
      </c>
      <c r="K2101" t="s">
        <v>2882</v>
      </c>
      <c r="L2101" t="str">
        <f>IF(K2101="","",CONCATENATE(Tabela2[[#This Row],[Zastosowania .jpg - lokalizacja folderu]],K2101))</f>
        <v>G:\LocalUser\snws\Rendery_dwg_rys\Zastosowania\obejmy-bez-okladziny_z_rys.png</v>
      </c>
      <c r="N2101" t="str">
        <f>IF(M2101="","",CONCATENATE(Tabela2[[#This Row],[Zastosowania .jpg - lokalizacja folderu]],M2101))</f>
        <v/>
      </c>
      <c r="P2101" t="str">
        <f>IF(O2101="","",CONCATENATE(Tabela2[[#This Row],[Zastosowania .jpg - lokalizacja folderu]],O2101))</f>
        <v/>
      </c>
      <c r="Q2101" t="s">
        <v>2555</v>
      </c>
      <c r="R2101" t="s">
        <v>2872</v>
      </c>
      <c r="S2101" t="str">
        <f>IF(R2101="","",CONCATENATE(Tabela2[[#This Row],[Instrukcje .png - lokalizacja folderu]],R2101))</f>
        <v>G:\LocalUser\snws\Rendery_dwg_rys\Instrukcje\obejmy-bez-okladziny_i_rys.png</v>
      </c>
      <c r="T2101" t="s">
        <v>2556</v>
      </c>
      <c r="V2101" t="str">
        <f>IF(U2101="","",CONCATENATE(Tabela2[[#This Row],[Modele .rfa - lokalizacja folderu]],U2101))</f>
        <v/>
      </c>
      <c r="W2101" t="s">
        <v>2574</v>
      </c>
      <c r="X2101" t="s">
        <v>2576</v>
      </c>
      <c r="Y2101" t="str">
        <f>IF(X2101="","",CONCATENATE(Tabela2[[#This Row],[Modele .txt - lokalizacja folderu]],X2101))</f>
        <v/>
      </c>
      <c r="Z2101" t="s">
        <v>2574</v>
      </c>
      <c r="AB2101" t="str">
        <f>IFERROR(VLOOKUP(Tabela2[[#This Row],[Kod]],[1]Arkusz7!$A:$W,23,FALSE),"")</f>
        <v>UPZD-125 KPL</v>
      </c>
    </row>
    <row r="2102" spans="1:28" x14ac:dyDescent="0.25">
      <c r="A2102">
        <v>27265</v>
      </c>
      <c r="B2102" t="s">
        <v>404</v>
      </c>
      <c r="C2102" t="str">
        <f>IF(B2102="","",CONCATENATE(Tabela2[[#This Row],[Nazwa pliku - render - lokalizacja folderu]],B2102))</f>
        <v>G:\LocalUser\snws\Rendery_dwg_rys\web_ok\UPZD_web_ok.png</v>
      </c>
      <c r="D2102" t="s">
        <v>2179</v>
      </c>
      <c r="E2102" t="s">
        <v>423</v>
      </c>
      <c r="F2102" t="str">
        <f>IF(E2102="","",CONCATENATE(Tabela2[[#This Row],[Nazwa pliku - .dwg - lokalizacja folderu]],E2102))</f>
        <v>G:\LocalUser\snws\Rendery_dwg_rys\dwg\UPZD-125.DWG</v>
      </c>
      <c r="G2102" t="s">
        <v>2185</v>
      </c>
      <c r="H2102" t="s">
        <v>2227</v>
      </c>
      <c r="I2102" t="str">
        <f>IF(H2102="","",CONCATENATE(Tabela2[[#This Row],[Rysunek .png - lokalizacja folderu]],H2102))</f>
        <v>G:\LocalUser\snws\Rendery_dwg_rys\rys\UPZD_rys.png</v>
      </c>
      <c r="J2102" t="s">
        <v>2181</v>
      </c>
      <c r="K2102" t="s">
        <v>2882</v>
      </c>
      <c r="L2102" t="str">
        <f>IF(K2102="","",CONCATENATE(Tabela2[[#This Row],[Zastosowania .jpg - lokalizacja folderu]],K2102))</f>
        <v>G:\LocalUser\snws\Rendery_dwg_rys\Zastosowania\obejmy-bez-okladziny_z_rys.png</v>
      </c>
      <c r="N2102" t="str">
        <f>IF(M2102="","",CONCATENATE(Tabela2[[#This Row],[Zastosowania .jpg - lokalizacja folderu]],M2102))</f>
        <v/>
      </c>
      <c r="P2102" t="str">
        <f>IF(O2102="","",CONCATENATE(Tabela2[[#This Row],[Zastosowania .jpg - lokalizacja folderu]],O2102))</f>
        <v/>
      </c>
      <c r="Q2102" t="s">
        <v>2555</v>
      </c>
      <c r="R2102" t="s">
        <v>2872</v>
      </c>
      <c r="S2102" t="str">
        <f>IF(R2102="","",CONCATENATE(Tabela2[[#This Row],[Instrukcje .png - lokalizacja folderu]],R2102))</f>
        <v>G:\LocalUser\snws\Rendery_dwg_rys\Instrukcje\obejmy-bez-okladziny_i_rys.png</v>
      </c>
      <c r="T2102" t="s">
        <v>2556</v>
      </c>
      <c r="V2102" t="str">
        <f>IF(U2102="","",CONCATENATE(Tabela2[[#This Row],[Modele .rfa - lokalizacja folderu]],U2102))</f>
        <v/>
      </c>
      <c r="W2102" t="s">
        <v>2574</v>
      </c>
      <c r="X2102" t="s">
        <v>2576</v>
      </c>
      <c r="Y2102" t="str">
        <f>IF(X2102="","",CONCATENATE(Tabela2[[#This Row],[Modele .txt - lokalizacja folderu]],X2102))</f>
        <v/>
      </c>
      <c r="Z2102" t="s">
        <v>2574</v>
      </c>
      <c r="AB2102" t="str">
        <f>IFERROR(VLOOKUP(Tabela2[[#This Row],[Kod]],[1]Arkusz7!$A:$W,23,FALSE),"")</f>
        <v>UPZD-125 SKR</v>
      </c>
    </row>
    <row r="2103" spans="1:28" x14ac:dyDescent="0.25">
      <c r="A2103">
        <v>35235</v>
      </c>
      <c r="B2103" t="s">
        <v>404</v>
      </c>
      <c r="C2103" t="str">
        <f>IF(B2103="","",CONCATENATE(Tabela2[[#This Row],[Nazwa pliku - render - lokalizacja folderu]],B2103))</f>
        <v>G:\LocalUser\snws\Rendery_dwg_rys\web_ok\UPZD_web_ok.png</v>
      </c>
      <c r="D2103" t="s">
        <v>2179</v>
      </c>
      <c r="E2103" t="s">
        <v>425</v>
      </c>
      <c r="F2103" t="str">
        <f>IF(E2103="","",CONCATENATE(Tabela2[[#This Row],[Nazwa pliku - .dwg - lokalizacja folderu]],E2103))</f>
        <v>G:\LocalUser\snws\Rendery_dwg_rys\dwg\UPZD-145.DWG</v>
      </c>
      <c r="G2103" t="s">
        <v>2185</v>
      </c>
      <c r="H2103" t="s">
        <v>2227</v>
      </c>
      <c r="I2103" t="str">
        <f>IF(H2103="","",CONCATENATE(Tabela2[[#This Row],[Rysunek .png - lokalizacja folderu]],H2103))</f>
        <v>G:\LocalUser\snws\Rendery_dwg_rys\rys\UPZD_rys.png</v>
      </c>
      <c r="J2103" t="s">
        <v>2181</v>
      </c>
      <c r="K2103" t="s">
        <v>2882</v>
      </c>
      <c r="L2103" t="str">
        <f>IF(K2103="","",CONCATENATE(Tabela2[[#This Row],[Zastosowania .jpg - lokalizacja folderu]],K2103))</f>
        <v>G:\LocalUser\snws\Rendery_dwg_rys\Zastosowania\obejmy-bez-okladziny_z_rys.png</v>
      </c>
      <c r="N2103" t="str">
        <f>IF(M2103="","",CONCATENATE(Tabela2[[#This Row],[Zastosowania .jpg - lokalizacja folderu]],M2103))</f>
        <v/>
      </c>
      <c r="P2103" t="str">
        <f>IF(O2103="","",CONCATENATE(Tabela2[[#This Row],[Zastosowania .jpg - lokalizacja folderu]],O2103))</f>
        <v/>
      </c>
      <c r="Q2103" t="s">
        <v>2555</v>
      </c>
      <c r="R2103" t="s">
        <v>2872</v>
      </c>
      <c r="S2103" t="str">
        <f>IF(R2103="","",CONCATENATE(Tabela2[[#This Row],[Instrukcje .png - lokalizacja folderu]],R2103))</f>
        <v>G:\LocalUser\snws\Rendery_dwg_rys\Instrukcje\obejmy-bez-okladziny_i_rys.png</v>
      </c>
      <c r="T2103" t="s">
        <v>2556</v>
      </c>
      <c r="V2103" t="str">
        <f>IF(U2103="","",CONCATENATE(Tabela2[[#This Row],[Modele .rfa - lokalizacja folderu]],U2103))</f>
        <v/>
      </c>
      <c r="W2103" t="s">
        <v>2574</v>
      </c>
      <c r="X2103" t="s">
        <v>2576</v>
      </c>
      <c r="Y2103" t="str">
        <f>IF(X2103="","",CONCATENATE(Tabela2[[#This Row],[Modele .txt - lokalizacja folderu]],X2103))</f>
        <v/>
      </c>
      <c r="Z2103" t="s">
        <v>2574</v>
      </c>
      <c r="AB2103" t="str">
        <f>IFERROR(VLOOKUP(Tabela2[[#This Row],[Kod]],[1]Arkusz7!$A:$W,23,FALSE),"")</f>
        <v>UPZD-145 BK</v>
      </c>
    </row>
    <row r="2104" spans="1:28" x14ac:dyDescent="0.25">
      <c r="A2104">
        <v>27466</v>
      </c>
      <c r="B2104" t="s">
        <v>404</v>
      </c>
      <c r="C2104" t="str">
        <f>IF(B2104="","",CONCATENATE(Tabela2[[#This Row],[Nazwa pliku - render - lokalizacja folderu]],B2104))</f>
        <v>G:\LocalUser\snws\Rendery_dwg_rys\web_ok\UPZD_web_ok.png</v>
      </c>
      <c r="D2104" t="s">
        <v>2179</v>
      </c>
      <c r="E2104" t="s">
        <v>425</v>
      </c>
      <c r="F2104" t="str">
        <f>IF(E2104="","",CONCATENATE(Tabela2[[#This Row],[Nazwa pliku - .dwg - lokalizacja folderu]],E2104))</f>
        <v>G:\LocalUser\snws\Rendery_dwg_rys\dwg\UPZD-145.DWG</v>
      </c>
      <c r="G2104" t="s">
        <v>2185</v>
      </c>
      <c r="H2104" t="s">
        <v>2227</v>
      </c>
      <c r="I2104" t="str">
        <f>IF(H2104="","",CONCATENATE(Tabela2[[#This Row],[Rysunek .png - lokalizacja folderu]],H2104))</f>
        <v>G:\LocalUser\snws\Rendery_dwg_rys\rys\UPZD_rys.png</v>
      </c>
      <c r="J2104" t="s">
        <v>2181</v>
      </c>
      <c r="K2104" t="s">
        <v>2882</v>
      </c>
      <c r="L2104" t="str">
        <f>IF(K2104="","",CONCATENATE(Tabela2[[#This Row],[Zastosowania .jpg - lokalizacja folderu]],K2104))</f>
        <v>G:\LocalUser\snws\Rendery_dwg_rys\Zastosowania\obejmy-bez-okladziny_z_rys.png</v>
      </c>
      <c r="N2104" t="str">
        <f>IF(M2104="","",CONCATENATE(Tabela2[[#This Row],[Zastosowania .jpg - lokalizacja folderu]],M2104))</f>
        <v/>
      </c>
      <c r="P2104" t="str">
        <f>IF(O2104="","",CONCATENATE(Tabela2[[#This Row],[Zastosowania .jpg - lokalizacja folderu]],O2104))</f>
        <v/>
      </c>
      <c r="Q2104" t="s">
        <v>2555</v>
      </c>
      <c r="R2104" t="s">
        <v>2872</v>
      </c>
      <c r="S2104" t="str">
        <f>IF(R2104="","",CONCATENATE(Tabela2[[#This Row],[Instrukcje .png - lokalizacja folderu]],R2104))</f>
        <v>G:\LocalUser\snws\Rendery_dwg_rys\Instrukcje\obejmy-bez-okladziny_i_rys.png</v>
      </c>
      <c r="T2104" t="s">
        <v>2556</v>
      </c>
      <c r="V2104" t="str">
        <f>IF(U2104="","",CONCATENATE(Tabela2[[#This Row],[Modele .rfa - lokalizacja folderu]],U2104))</f>
        <v/>
      </c>
      <c r="W2104" t="s">
        <v>2574</v>
      </c>
      <c r="X2104" t="s">
        <v>2576</v>
      </c>
      <c r="Y2104" t="str">
        <f>IF(X2104="","",CONCATENATE(Tabela2[[#This Row],[Modele .txt - lokalizacja folderu]],X2104))</f>
        <v/>
      </c>
      <c r="Z2104" t="s">
        <v>2574</v>
      </c>
      <c r="AB2104" t="str">
        <f>IFERROR(VLOOKUP(Tabela2[[#This Row],[Kod]],[1]Arkusz7!$A:$W,23,FALSE),"")</f>
        <v>UPZD-145 KPL</v>
      </c>
    </row>
    <row r="2105" spans="1:28" x14ac:dyDescent="0.25">
      <c r="A2105">
        <v>35236</v>
      </c>
      <c r="B2105" t="s">
        <v>404</v>
      </c>
      <c r="C2105" t="str">
        <f>IF(B2105="","",CONCATENATE(Tabela2[[#This Row],[Nazwa pliku - render - lokalizacja folderu]],B2105))</f>
        <v>G:\LocalUser\snws\Rendery_dwg_rys\web_ok\UPZD_web_ok.png</v>
      </c>
      <c r="D2105" t="s">
        <v>2179</v>
      </c>
      <c r="E2105" t="s">
        <v>426</v>
      </c>
      <c r="F2105" t="str">
        <f>IF(E2105="","",CONCATENATE(Tabela2[[#This Row],[Nazwa pliku - .dwg - lokalizacja folderu]],E2105))</f>
        <v>G:\LocalUser\snws\Rendery_dwg_rys\dwg\UPZD-150.DWG</v>
      </c>
      <c r="G2105" t="s">
        <v>2185</v>
      </c>
      <c r="H2105" t="s">
        <v>2227</v>
      </c>
      <c r="I2105" t="str">
        <f>IF(H2105="","",CONCATENATE(Tabela2[[#This Row],[Rysunek .png - lokalizacja folderu]],H2105))</f>
        <v>G:\LocalUser\snws\Rendery_dwg_rys\rys\UPZD_rys.png</v>
      </c>
      <c r="J2105" t="s">
        <v>2181</v>
      </c>
      <c r="K2105" t="s">
        <v>2882</v>
      </c>
      <c r="L2105" t="str">
        <f>IF(K2105="","",CONCATENATE(Tabela2[[#This Row],[Zastosowania .jpg - lokalizacja folderu]],K2105))</f>
        <v>G:\LocalUser\snws\Rendery_dwg_rys\Zastosowania\obejmy-bez-okladziny_z_rys.png</v>
      </c>
      <c r="N2105" t="str">
        <f>IF(M2105="","",CONCATENATE(Tabela2[[#This Row],[Zastosowania .jpg - lokalizacja folderu]],M2105))</f>
        <v/>
      </c>
      <c r="P2105" t="str">
        <f>IF(O2105="","",CONCATENATE(Tabela2[[#This Row],[Zastosowania .jpg - lokalizacja folderu]],O2105))</f>
        <v/>
      </c>
      <c r="Q2105" t="s">
        <v>2555</v>
      </c>
      <c r="R2105" t="s">
        <v>2872</v>
      </c>
      <c r="S2105" t="str">
        <f>IF(R2105="","",CONCATENATE(Tabela2[[#This Row],[Instrukcje .png - lokalizacja folderu]],R2105))</f>
        <v>G:\LocalUser\snws\Rendery_dwg_rys\Instrukcje\obejmy-bez-okladziny_i_rys.png</v>
      </c>
      <c r="T2105" t="s">
        <v>2556</v>
      </c>
      <c r="V2105" t="str">
        <f>IF(U2105="","",CONCATENATE(Tabela2[[#This Row],[Modele .rfa - lokalizacja folderu]],U2105))</f>
        <v/>
      </c>
      <c r="W2105" t="s">
        <v>2574</v>
      </c>
      <c r="X2105" t="s">
        <v>2576</v>
      </c>
      <c r="Y2105" t="str">
        <f>IF(X2105="","",CONCATENATE(Tabela2[[#This Row],[Modele .txt - lokalizacja folderu]],X2105))</f>
        <v/>
      </c>
      <c r="Z2105" t="s">
        <v>2574</v>
      </c>
      <c r="AB2105" t="str">
        <f>IFERROR(VLOOKUP(Tabela2[[#This Row],[Kod]],[1]Arkusz7!$A:$W,23,FALSE),"")</f>
        <v>UPZD-150 BK</v>
      </c>
    </row>
    <row r="2106" spans="1:28" x14ac:dyDescent="0.25">
      <c r="A2106">
        <v>27467</v>
      </c>
      <c r="B2106" t="s">
        <v>404</v>
      </c>
      <c r="C2106" t="str">
        <f>IF(B2106="","",CONCATENATE(Tabela2[[#This Row],[Nazwa pliku - render - lokalizacja folderu]],B2106))</f>
        <v>G:\LocalUser\snws\Rendery_dwg_rys\web_ok\UPZD_web_ok.png</v>
      </c>
      <c r="D2106" t="s">
        <v>2179</v>
      </c>
      <c r="E2106" t="s">
        <v>426</v>
      </c>
      <c r="F2106" t="str">
        <f>IF(E2106="","",CONCATENATE(Tabela2[[#This Row],[Nazwa pliku - .dwg - lokalizacja folderu]],E2106))</f>
        <v>G:\LocalUser\snws\Rendery_dwg_rys\dwg\UPZD-150.DWG</v>
      </c>
      <c r="G2106" t="s">
        <v>2185</v>
      </c>
      <c r="H2106" t="s">
        <v>2227</v>
      </c>
      <c r="I2106" t="str">
        <f>IF(H2106="","",CONCATENATE(Tabela2[[#This Row],[Rysunek .png - lokalizacja folderu]],H2106))</f>
        <v>G:\LocalUser\snws\Rendery_dwg_rys\rys\UPZD_rys.png</v>
      </c>
      <c r="J2106" t="s">
        <v>2181</v>
      </c>
      <c r="K2106" t="s">
        <v>2882</v>
      </c>
      <c r="L2106" t="str">
        <f>IF(K2106="","",CONCATENATE(Tabela2[[#This Row],[Zastosowania .jpg - lokalizacja folderu]],K2106))</f>
        <v>G:\LocalUser\snws\Rendery_dwg_rys\Zastosowania\obejmy-bez-okladziny_z_rys.png</v>
      </c>
      <c r="N2106" t="str">
        <f>IF(M2106="","",CONCATENATE(Tabela2[[#This Row],[Zastosowania .jpg - lokalizacja folderu]],M2106))</f>
        <v/>
      </c>
      <c r="P2106" t="str">
        <f>IF(O2106="","",CONCATENATE(Tabela2[[#This Row],[Zastosowania .jpg - lokalizacja folderu]],O2106))</f>
        <v/>
      </c>
      <c r="Q2106" t="s">
        <v>2555</v>
      </c>
      <c r="R2106" t="s">
        <v>2872</v>
      </c>
      <c r="S2106" t="str">
        <f>IF(R2106="","",CONCATENATE(Tabela2[[#This Row],[Instrukcje .png - lokalizacja folderu]],R2106))</f>
        <v>G:\LocalUser\snws\Rendery_dwg_rys\Instrukcje\obejmy-bez-okladziny_i_rys.png</v>
      </c>
      <c r="T2106" t="s">
        <v>2556</v>
      </c>
      <c r="V2106" t="str">
        <f>IF(U2106="","",CONCATENATE(Tabela2[[#This Row],[Modele .rfa - lokalizacja folderu]],U2106))</f>
        <v/>
      </c>
      <c r="W2106" t="s">
        <v>2574</v>
      </c>
      <c r="X2106" t="s">
        <v>2576</v>
      </c>
      <c r="Y2106" t="str">
        <f>IF(X2106="","",CONCATENATE(Tabela2[[#This Row],[Modele .txt - lokalizacja folderu]],X2106))</f>
        <v/>
      </c>
      <c r="Z2106" t="s">
        <v>2574</v>
      </c>
      <c r="AB2106" t="str">
        <f>IFERROR(VLOOKUP(Tabela2[[#This Row],[Kod]],[1]Arkusz7!$A:$W,23,FALSE),"")</f>
        <v>UPZD-150 KPL</v>
      </c>
    </row>
    <row r="2107" spans="1:28" x14ac:dyDescent="0.25">
      <c r="A2107">
        <v>35237</v>
      </c>
      <c r="B2107" t="s">
        <v>404</v>
      </c>
      <c r="C2107" t="str">
        <f>IF(B2107="","",CONCATENATE(Tabela2[[#This Row],[Nazwa pliku - render - lokalizacja folderu]],B2107))</f>
        <v>G:\LocalUser\snws\Rendery_dwg_rys\web_ok\UPZD_web_ok.png</v>
      </c>
      <c r="D2107" t="s">
        <v>2179</v>
      </c>
      <c r="E2107" t="s">
        <v>427</v>
      </c>
      <c r="F2107" t="str">
        <f>IF(E2107="","",CONCATENATE(Tabela2[[#This Row],[Nazwa pliku - .dwg - lokalizacja folderu]],E2107))</f>
        <v>G:\LocalUser\snws\Rendery_dwg_rys\dwg\UPZD-160.DWG</v>
      </c>
      <c r="G2107" t="s">
        <v>2185</v>
      </c>
      <c r="H2107" t="s">
        <v>2227</v>
      </c>
      <c r="I2107" t="str">
        <f>IF(H2107="","",CONCATENATE(Tabela2[[#This Row],[Rysunek .png - lokalizacja folderu]],H2107))</f>
        <v>G:\LocalUser\snws\Rendery_dwg_rys\rys\UPZD_rys.png</v>
      </c>
      <c r="J2107" t="s">
        <v>2181</v>
      </c>
      <c r="K2107" t="s">
        <v>2882</v>
      </c>
      <c r="L2107" t="str">
        <f>IF(K2107="","",CONCATENATE(Tabela2[[#This Row],[Zastosowania .jpg - lokalizacja folderu]],K2107))</f>
        <v>G:\LocalUser\snws\Rendery_dwg_rys\Zastosowania\obejmy-bez-okladziny_z_rys.png</v>
      </c>
      <c r="N2107" t="str">
        <f>IF(M2107="","",CONCATENATE(Tabela2[[#This Row],[Zastosowania .jpg - lokalizacja folderu]],M2107))</f>
        <v/>
      </c>
      <c r="P2107" t="str">
        <f>IF(O2107="","",CONCATENATE(Tabela2[[#This Row],[Zastosowania .jpg - lokalizacja folderu]],O2107))</f>
        <v/>
      </c>
      <c r="Q2107" t="s">
        <v>2555</v>
      </c>
      <c r="R2107" t="s">
        <v>2872</v>
      </c>
      <c r="S2107" t="str">
        <f>IF(R2107="","",CONCATENATE(Tabela2[[#This Row],[Instrukcje .png - lokalizacja folderu]],R2107))</f>
        <v>G:\LocalUser\snws\Rendery_dwg_rys\Instrukcje\obejmy-bez-okladziny_i_rys.png</v>
      </c>
      <c r="T2107" t="s">
        <v>2556</v>
      </c>
      <c r="V2107" t="str">
        <f>IF(U2107="","",CONCATENATE(Tabela2[[#This Row],[Modele .rfa - lokalizacja folderu]],U2107))</f>
        <v/>
      </c>
      <c r="W2107" t="s">
        <v>2574</v>
      </c>
      <c r="X2107" t="s">
        <v>2576</v>
      </c>
      <c r="Y2107" t="str">
        <f>IF(X2107="","",CONCATENATE(Tabela2[[#This Row],[Modele .txt - lokalizacja folderu]],X2107))</f>
        <v/>
      </c>
      <c r="Z2107" t="s">
        <v>2574</v>
      </c>
      <c r="AB2107" t="str">
        <f>IFERROR(VLOOKUP(Tabela2[[#This Row],[Kod]],[1]Arkusz7!$A:$W,23,FALSE),"")</f>
        <v>UPZD-160 BK</v>
      </c>
    </row>
    <row r="2108" spans="1:28" x14ac:dyDescent="0.25">
      <c r="A2108">
        <v>27468</v>
      </c>
      <c r="B2108" t="s">
        <v>404</v>
      </c>
      <c r="C2108" t="str">
        <f>IF(B2108="","",CONCATENATE(Tabela2[[#This Row],[Nazwa pliku - render - lokalizacja folderu]],B2108))</f>
        <v>G:\LocalUser\snws\Rendery_dwg_rys\web_ok\UPZD_web_ok.png</v>
      </c>
      <c r="D2108" t="s">
        <v>2179</v>
      </c>
      <c r="E2108" t="s">
        <v>427</v>
      </c>
      <c r="F2108" t="str">
        <f>IF(E2108="","",CONCATENATE(Tabela2[[#This Row],[Nazwa pliku - .dwg - lokalizacja folderu]],E2108))</f>
        <v>G:\LocalUser\snws\Rendery_dwg_rys\dwg\UPZD-160.DWG</v>
      </c>
      <c r="G2108" t="s">
        <v>2185</v>
      </c>
      <c r="H2108" t="s">
        <v>2227</v>
      </c>
      <c r="I2108" t="str">
        <f>IF(H2108="","",CONCATENATE(Tabela2[[#This Row],[Rysunek .png - lokalizacja folderu]],H2108))</f>
        <v>G:\LocalUser\snws\Rendery_dwg_rys\rys\UPZD_rys.png</v>
      </c>
      <c r="J2108" t="s">
        <v>2181</v>
      </c>
      <c r="K2108" t="s">
        <v>2882</v>
      </c>
      <c r="L2108" t="str">
        <f>IF(K2108="","",CONCATENATE(Tabela2[[#This Row],[Zastosowania .jpg - lokalizacja folderu]],K2108))</f>
        <v>G:\LocalUser\snws\Rendery_dwg_rys\Zastosowania\obejmy-bez-okladziny_z_rys.png</v>
      </c>
      <c r="N2108" t="str">
        <f>IF(M2108="","",CONCATENATE(Tabela2[[#This Row],[Zastosowania .jpg - lokalizacja folderu]],M2108))</f>
        <v/>
      </c>
      <c r="P2108" t="str">
        <f>IF(O2108="","",CONCATENATE(Tabela2[[#This Row],[Zastosowania .jpg - lokalizacja folderu]],O2108))</f>
        <v/>
      </c>
      <c r="Q2108" t="s">
        <v>2555</v>
      </c>
      <c r="R2108" t="s">
        <v>2872</v>
      </c>
      <c r="S2108" t="str">
        <f>IF(R2108="","",CONCATENATE(Tabela2[[#This Row],[Instrukcje .png - lokalizacja folderu]],R2108))</f>
        <v>G:\LocalUser\snws\Rendery_dwg_rys\Instrukcje\obejmy-bez-okladziny_i_rys.png</v>
      </c>
      <c r="T2108" t="s">
        <v>2556</v>
      </c>
      <c r="V2108" t="str">
        <f>IF(U2108="","",CONCATENATE(Tabela2[[#This Row],[Modele .rfa - lokalizacja folderu]],U2108))</f>
        <v/>
      </c>
      <c r="W2108" t="s">
        <v>2574</v>
      </c>
      <c r="X2108" t="s">
        <v>2576</v>
      </c>
      <c r="Y2108" t="str">
        <f>IF(X2108="","",CONCATENATE(Tabela2[[#This Row],[Modele .txt - lokalizacja folderu]],X2108))</f>
        <v/>
      </c>
      <c r="Z2108" t="s">
        <v>2574</v>
      </c>
      <c r="AB2108" t="str">
        <f>IFERROR(VLOOKUP(Tabela2[[#This Row],[Kod]],[1]Arkusz7!$A:$W,23,FALSE),"")</f>
        <v>UPZD-160 KPL</v>
      </c>
    </row>
    <row r="2109" spans="1:28" x14ac:dyDescent="0.25">
      <c r="A2109">
        <v>35238</v>
      </c>
      <c r="B2109" t="s">
        <v>404</v>
      </c>
      <c r="C2109" t="str">
        <f>IF(B2109="","",CONCATENATE(Tabela2[[#This Row],[Nazwa pliku - render - lokalizacja folderu]],B2109))</f>
        <v>G:\LocalUser\snws\Rendery_dwg_rys\web_ok\UPZD_web_ok.png</v>
      </c>
      <c r="D2109" t="s">
        <v>2179</v>
      </c>
      <c r="E2109" t="s">
        <v>414</v>
      </c>
      <c r="F2109" t="str">
        <f>IF(E2109="","",CONCATENATE(Tabela2[[#This Row],[Nazwa pliku - .dwg - lokalizacja folderu]],E2109))</f>
        <v>G:\LocalUser\snws\Rendery_dwg_rys\dwg\UPZD-2.DWG</v>
      </c>
      <c r="G2109" t="s">
        <v>2185</v>
      </c>
      <c r="H2109" t="s">
        <v>2227</v>
      </c>
      <c r="I2109" t="str">
        <f>IF(H2109="","",CONCATENATE(Tabela2[[#This Row],[Rysunek .png - lokalizacja folderu]],H2109))</f>
        <v>G:\LocalUser\snws\Rendery_dwg_rys\rys\UPZD_rys.png</v>
      </c>
      <c r="J2109" t="s">
        <v>2181</v>
      </c>
      <c r="K2109" t="s">
        <v>2882</v>
      </c>
      <c r="L2109" t="str">
        <f>IF(K2109="","",CONCATENATE(Tabela2[[#This Row],[Zastosowania .jpg - lokalizacja folderu]],K2109))</f>
        <v>G:\LocalUser\snws\Rendery_dwg_rys\Zastosowania\obejmy-bez-okladziny_z_rys.png</v>
      </c>
      <c r="N2109" t="str">
        <f>IF(M2109="","",CONCATENATE(Tabela2[[#This Row],[Zastosowania .jpg - lokalizacja folderu]],M2109))</f>
        <v/>
      </c>
      <c r="P2109" t="str">
        <f>IF(O2109="","",CONCATENATE(Tabela2[[#This Row],[Zastosowania .jpg - lokalizacja folderu]],O2109))</f>
        <v/>
      </c>
      <c r="Q2109" t="s">
        <v>2555</v>
      </c>
      <c r="R2109" t="s">
        <v>2872</v>
      </c>
      <c r="S2109" t="str">
        <f>IF(R2109="","",CONCATENATE(Tabela2[[#This Row],[Instrukcje .png - lokalizacja folderu]],R2109))</f>
        <v>G:\LocalUser\snws\Rendery_dwg_rys\Instrukcje\obejmy-bez-okladziny_i_rys.png</v>
      </c>
      <c r="T2109" t="s">
        <v>2556</v>
      </c>
      <c r="V2109" t="str">
        <f>IF(U2109="","",CONCATENATE(Tabela2[[#This Row],[Modele .rfa - lokalizacja folderu]],U2109))</f>
        <v/>
      </c>
      <c r="W2109" t="s">
        <v>2574</v>
      </c>
      <c r="X2109" t="s">
        <v>2576</v>
      </c>
      <c r="Y2109" t="str">
        <f>IF(X2109="","",CONCATENATE(Tabela2[[#This Row],[Modele .txt - lokalizacja folderu]],X2109))</f>
        <v/>
      </c>
      <c r="Z2109" t="s">
        <v>2574</v>
      </c>
      <c r="AB2109" t="str">
        <f>IFERROR(VLOOKUP(Tabela2[[#This Row],[Kod]],[1]Arkusz7!$A:$W,23,FALSE),"")</f>
        <v>UPZD-2 BK</v>
      </c>
    </row>
    <row r="2110" spans="1:28" x14ac:dyDescent="0.25">
      <c r="A2110">
        <v>27429</v>
      </c>
      <c r="B2110" t="s">
        <v>404</v>
      </c>
      <c r="C2110" t="str">
        <f>IF(B2110="","",CONCATENATE(Tabela2[[#This Row],[Nazwa pliku - render - lokalizacja folderu]],B2110))</f>
        <v>G:\LocalUser\snws\Rendery_dwg_rys\web_ok\UPZD_web_ok.png</v>
      </c>
      <c r="D2110" t="s">
        <v>2179</v>
      </c>
      <c r="E2110" t="s">
        <v>414</v>
      </c>
      <c r="F2110" t="str">
        <f>IF(E2110="","",CONCATENATE(Tabela2[[#This Row],[Nazwa pliku - .dwg - lokalizacja folderu]],E2110))</f>
        <v>G:\LocalUser\snws\Rendery_dwg_rys\dwg\UPZD-2.DWG</v>
      </c>
      <c r="G2110" t="s">
        <v>2185</v>
      </c>
      <c r="H2110" t="s">
        <v>2227</v>
      </c>
      <c r="I2110" t="str">
        <f>IF(H2110="","",CONCATENATE(Tabela2[[#This Row],[Rysunek .png - lokalizacja folderu]],H2110))</f>
        <v>G:\LocalUser\snws\Rendery_dwg_rys\rys\UPZD_rys.png</v>
      </c>
      <c r="J2110" t="s">
        <v>2181</v>
      </c>
      <c r="K2110" t="s">
        <v>2882</v>
      </c>
      <c r="L2110" t="str">
        <f>IF(K2110="","",CONCATENATE(Tabela2[[#This Row],[Zastosowania .jpg - lokalizacja folderu]],K2110))</f>
        <v>G:\LocalUser\snws\Rendery_dwg_rys\Zastosowania\obejmy-bez-okladziny_z_rys.png</v>
      </c>
      <c r="N2110" t="str">
        <f>IF(M2110="","",CONCATENATE(Tabela2[[#This Row],[Zastosowania .jpg - lokalizacja folderu]],M2110))</f>
        <v/>
      </c>
      <c r="P2110" t="str">
        <f>IF(O2110="","",CONCATENATE(Tabela2[[#This Row],[Zastosowania .jpg - lokalizacja folderu]],O2110))</f>
        <v/>
      </c>
      <c r="Q2110" t="s">
        <v>2555</v>
      </c>
      <c r="R2110" t="s">
        <v>2872</v>
      </c>
      <c r="S2110" t="str">
        <f>IF(R2110="","",CONCATENATE(Tabela2[[#This Row],[Instrukcje .png - lokalizacja folderu]],R2110))</f>
        <v>G:\LocalUser\snws\Rendery_dwg_rys\Instrukcje\obejmy-bez-okladziny_i_rys.png</v>
      </c>
      <c r="T2110" t="s">
        <v>2556</v>
      </c>
      <c r="V2110" t="str">
        <f>IF(U2110="","",CONCATENATE(Tabela2[[#This Row],[Modele .rfa - lokalizacja folderu]],U2110))</f>
        <v/>
      </c>
      <c r="W2110" t="s">
        <v>2574</v>
      </c>
      <c r="X2110" t="s">
        <v>2576</v>
      </c>
      <c r="Y2110" t="str">
        <f>IF(X2110="","",CONCATENATE(Tabela2[[#This Row],[Modele .txt - lokalizacja folderu]],X2110))</f>
        <v/>
      </c>
      <c r="Z2110" t="s">
        <v>2574</v>
      </c>
      <c r="AB2110" t="str">
        <f>IFERROR(VLOOKUP(Tabela2[[#This Row],[Kod]],[1]Arkusz7!$A:$W,23,FALSE),"")</f>
        <v>UPZD-2 KPL</v>
      </c>
    </row>
    <row r="2111" spans="1:28" x14ac:dyDescent="0.25">
      <c r="A2111">
        <v>27245</v>
      </c>
      <c r="B2111" t="s">
        <v>404</v>
      </c>
      <c r="C2111" t="str">
        <f>IF(B2111="","",CONCATENATE(Tabela2[[#This Row],[Nazwa pliku - render - lokalizacja folderu]],B2111))</f>
        <v>G:\LocalUser\snws\Rendery_dwg_rys\web_ok\UPZD_web_ok.png</v>
      </c>
      <c r="D2111" t="s">
        <v>2179</v>
      </c>
      <c r="E2111" t="s">
        <v>414</v>
      </c>
      <c r="F2111" t="str">
        <f>IF(E2111="","",CONCATENATE(Tabela2[[#This Row],[Nazwa pliku - .dwg - lokalizacja folderu]],E2111))</f>
        <v>G:\LocalUser\snws\Rendery_dwg_rys\dwg\UPZD-2.DWG</v>
      </c>
      <c r="G2111" t="s">
        <v>2185</v>
      </c>
      <c r="H2111" t="s">
        <v>2227</v>
      </c>
      <c r="I2111" t="str">
        <f>IF(H2111="","",CONCATENATE(Tabela2[[#This Row],[Rysunek .png - lokalizacja folderu]],H2111))</f>
        <v>G:\LocalUser\snws\Rendery_dwg_rys\rys\UPZD_rys.png</v>
      </c>
      <c r="J2111" t="s">
        <v>2181</v>
      </c>
      <c r="K2111" t="s">
        <v>2882</v>
      </c>
      <c r="L2111" t="str">
        <f>IF(K2111="","",CONCATENATE(Tabela2[[#This Row],[Zastosowania .jpg - lokalizacja folderu]],K2111))</f>
        <v>G:\LocalUser\snws\Rendery_dwg_rys\Zastosowania\obejmy-bez-okladziny_z_rys.png</v>
      </c>
      <c r="N2111" t="str">
        <f>IF(M2111="","",CONCATENATE(Tabela2[[#This Row],[Zastosowania .jpg - lokalizacja folderu]],M2111))</f>
        <v/>
      </c>
      <c r="P2111" t="str">
        <f>IF(O2111="","",CONCATENATE(Tabela2[[#This Row],[Zastosowania .jpg - lokalizacja folderu]],O2111))</f>
        <v/>
      </c>
      <c r="Q2111" t="s">
        <v>2555</v>
      </c>
      <c r="R2111" t="s">
        <v>2872</v>
      </c>
      <c r="S2111" t="str">
        <f>IF(R2111="","",CONCATENATE(Tabela2[[#This Row],[Instrukcje .png - lokalizacja folderu]],R2111))</f>
        <v>G:\LocalUser\snws\Rendery_dwg_rys\Instrukcje\obejmy-bez-okladziny_i_rys.png</v>
      </c>
      <c r="T2111" t="s">
        <v>2556</v>
      </c>
      <c r="V2111" t="str">
        <f>IF(U2111="","",CONCATENATE(Tabela2[[#This Row],[Modele .rfa - lokalizacja folderu]],U2111))</f>
        <v/>
      </c>
      <c r="W2111" t="s">
        <v>2574</v>
      </c>
      <c r="X2111" t="s">
        <v>2576</v>
      </c>
      <c r="Y2111" t="str">
        <f>IF(X2111="","",CONCATENATE(Tabela2[[#This Row],[Modele .txt - lokalizacja folderu]],X2111))</f>
        <v/>
      </c>
      <c r="Z2111" t="s">
        <v>2574</v>
      </c>
      <c r="AB2111" t="str">
        <f>IFERROR(VLOOKUP(Tabela2[[#This Row],[Kod]],[1]Arkusz7!$A:$W,23,FALSE),"")</f>
        <v>UPZD-2 SKR</v>
      </c>
    </row>
    <row r="2112" spans="1:28" x14ac:dyDescent="0.25">
      <c r="A2112">
        <v>35239</v>
      </c>
      <c r="B2112" t="s">
        <v>404</v>
      </c>
      <c r="C2112" t="str">
        <f>IF(B2112="","",CONCATENATE(Tabela2[[#This Row],[Nazwa pliku - render - lokalizacja folderu]],B2112))</f>
        <v>G:\LocalUser\snws\Rendery_dwg_rys\web_ok\UPZD_web_ok.png</v>
      </c>
      <c r="D2112" t="s">
        <v>2179</v>
      </c>
      <c r="E2112" t="s">
        <v>416</v>
      </c>
      <c r="F2112" t="str">
        <f>IF(E2112="","",CONCATENATE(Tabela2[[#This Row],[Nazwa pliku - .dwg - lokalizacja folderu]],E2112))</f>
        <v>G:\LocalUser\snws\Rendery_dwg_rys\dwg\UPZD-21_2.DWG</v>
      </c>
      <c r="G2112" t="s">
        <v>2185</v>
      </c>
      <c r="H2112" t="s">
        <v>2227</v>
      </c>
      <c r="I2112" t="str">
        <f>IF(H2112="","",CONCATENATE(Tabela2[[#This Row],[Rysunek .png - lokalizacja folderu]],H2112))</f>
        <v>G:\LocalUser\snws\Rendery_dwg_rys\rys\UPZD_rys.png</v>
      </c>
      <c r="J2112" t="s">
        <v>2181</v>
      </c>
      <c r="K2112" t="s">
        <v>2882</v>
      </c>
      <c r="L2112" t="str">
        <f>IF(K2112="","",CONCATENATE(Tabela2[[#This Row],[Zastosowania .jpg - lokalizacja folderu]],K2112))</f>
        <v>G:\LocalUser\snws\Rendery_dwg_rys\Zastosowania\obejmy-bez-okladziny_z_rys.png</v>
      </c>
      <c r="N2112" t="str">
        <f>IF(M2112="","",CONCATENATE(Tabela2[[#This Row],[Zastosowania .jpg - lokalizacja folderu]],M2112))</f>
        <v/>
      </c>
      <c r="P2112" t="str">
        <f>IF(O2112="","",CONCATENATE(Tabela2[[#This Row],[Zastosowania .jpg - lokalizacja folderu]],O2112))</f>
        <v/>
      </c>
      <c r="Q2112" t="s">
        <v>2555</v>
      </c>
      <c r="R2112" t="s">
        <v>2872</v>
      </c>
      <c r="S2112" t="str">
        <f>IF(R2112="","",CONCATENATE(Tabela2[[#This Row],[Instrukcje .png - lokalizacja folderu]],R2112))</f>
        <v>G:\LocalUser\snws\Rendery_dwg_rys\Instrukcje\obejmy-bez-okladziny_i_rys.png</v>
      </c>
      <c r="T2112" t="s">
        <v>2556</v>
      </c>
      <c r="V2112" t="str">
        <f>IF(U2112="","",CONCATENATE(Tabela2[[#This Row],[Modele .rfa - lokalizacja folderu]],U2112))</f>
        <v/>
      </c>
      <c r="W2112" t="s">
        <v>2574</v>
      </c>
      <c r="X2112" t="s">
        <v>2576</v>
      </c>
      <c r="Y2112" t="str">
        <f>IF(X2112="","",CONCATENATE(Tabela2[[#This Row],[Modele .txt - lokalizacja folderu]],X2112))</f>
        <v/>
      </c>
      <c r="Z2112" t="s">
        <v>2574</v>
      </c>
      <c r="AB2112" t="str">
        <f>IFERROR(VLOOKUP(Tabela2[[#This Row],[Kod]],[1]Arkusz7!$A:$W,23,FALSE),"")</f>
        <v>UPZD-21/2 BK</v>
      </c>
    </row>
    <row r="2113" spans="1:28" x14ac:dyDescent="0.25">
      <c r="A2113">
        <v>27438</v>
      </c>
      <c r="B2113" t="s">
        <v>404</v>
      </c>
      <c r="C2113" t="str">
        <f>IF(B2113="","",CONCATENATE(Tabela2[[#This Row],[Nazwa pliku - render - lokalizacja folderu]],B2113))</f>
        <v>G:\LocalUser\snws\Rendery_dwg_rys\web_ok\UPZD_web_ok.png</v>
      </c>
      <c r="D2113" t="s">
        <v>2179</v>
      </c>
      <c r="E2113" t="s">
        <v>416</v>
      </c>
      <c r="F2113" t="str">
        <f>IF(E2113="","",CONCATENATE(Tabela2[[#This Row],[Nazwa pliku - .dwg - lokalizacja folderu]],E2113))</f>
        <v>G:\LocalUser\snws\Rendery_dwg_rys\dwg\UPZD-21_2.DWG</v>
      </c>
      <c r="G2113" t="s">
        <v>2185</v>
      </c>
      <c r="H2113" t="s">
        <v>2227</v>
      </c>
      <c r="I2113" t="str">
        <f>IF(H2113="","",CONCATENATE(Tabela2[[#This Row],[Rysunek .png - lokalizacja folderu]],H2113))</f>
        <v>G:\LocalUser\snws\Rendery_dwg_rys\rys\UPZD_rys.png</v>
      </c>
      <c r="J2113" t="s">
        <v>2181</v>
      </c>
      <c r="K2113" t="s">
        <v>2882</v>
      </c>
      <c r="L2113" t="str">
        <f>IF(K2113="","",CONCATENATE(Tabela2[[#This Row],[Zastosowania .jpg - lokalizacja folderu]],K2113))</f>
        <v>G:\LocalUser\snws\Rendery_dwg_rys\Zastosowania\obejmy-bez-okladziny_z_rys.png</v>
      </c>
      <c r="N2113" t="str">
        <f>IF(M2113="","",CONCATENATE(Tabela2[[#This Row],[Zastosowania .jpg - lokalizacja folderu]],M2113))</f>
        <v/>
      </c>
      <c r="P2113" t="str">
        <f>IF(O2113="","",CONCATENATE(Tabela2[[#This Row],[Zastosowania .jpg - lokalizacja folderu]],O2113))</f>
        <v/>
      </c>
      <c r="Q2113" t="s">
        <v>2555</v>
      </c>
      <c r="R2113" t="s">
        <v>2872</v>
      </c>
      <c r="S2113" t="str">
        <f>IF(R2113="","",CONCATENATE(Tabela2[[#This Row],[Instrukcje .png - lokalizacja folderu]],R2113))</f>
        <v>G:\LocalUser\snws\Rendery_dwg_rys\Instrukcje\obejmy-bez-okladziny_i_rys.png</v>
      </c>
      <c r="T2113" t="s">
        <v>2556</v>
      </c>
      <c r="V2113" t="str">
        <f>IF(U2113="","",CONCATENATE(Tabela2[[#This Row],[Modele .rfa - lokalizacja folderu]],U2113))</f>
        <v/>
      </c>
      <c r="W2113" t="s">
        <v>2574</v>
      </c>
      <c r="X2113" t="s">
        <v>2576</v>
      </c>
      <c r="Y2113" t="str">
        <f>IF(X2113="","",CONCATENATE(Tabela2[[#This Row],[Modele .txt - lokalizacja folderu]],X2113))</f>
        <v/>
      </c>
      <c r="Z2113" t="s">
        <v>2574</v>
      </c>
      <c r="AB2113" t="str">
        <f>IFERROR(VLOOKUP(Tabela2[[#This Row],[Kod]],[1]Arkusz7!$A:$W,23,FALSE),"")</f>
        <v>UPZD-21/2 KPL</v>
      </c>
    </row>
    <row r="2114" spans="1:28" x14ac:dyDescent="0.25">
      <c r="A2114">
        <v>27248</v>
      </c>
      <c r="B2114" t="s">
        <v>404</v>
      </c>
      <c r="C2114" t="str">
        <f>IF(B2114="","",CONCATENATE(Tabela2[[#This Row],[Nazwa pliku - render - lokalizacja folderu]],B2114))</f>
        <v>G:\LocalUser\snws\Rendery_dwg_rys\web_ok\UPZD_web_ok.png</v>
      </c>
      <c r="D2114" t="s">
        <v>2179</v>
      </c>
      <c r="E2114" t="s">
        <v>416</v>
      </c>
      <c r="F2114" t="str">
        <f>IF(E2114="","",CONCATENATE(Tabela2[[#This Row],[Nazwa pliku - .dwg - lokalizacja folderu]],E2114))</f>
        <v>G:\LocalUser\snws\Rendery_dwg_rys\dwg\UPZD-21_2.DWG</v>
      </c>
      <c r="G2114" t="s">
        <v>2185</v>
      </c>
      <c r="H2114" t="s">
        <v>2227</v>
      </c>
      <c r="I2114" t="str">
        <f>IF(H2114="","",CONCATENATE(Tabela2[[#This Row],[Rysunek .png - lokalizacja folderu]],H2114))</f>
        <v>G:\LocalUser\snws\Rendery_dwg_rys\rys\UPZD_rys.png</v>
      </c>
      <c r="J2114" t="s">
        <v>2181</v>
      </c>
      <c r="K2114" t="s">
        <v>2882</v>
      </c>
      <c r="L2114" t="str">
        <f>IF(K2114="","",CONCATENATE(Tabela2[[#This Row],[Zastosowania .jpg - lokalizacja folderu]],K2114))</f>
        <v>G:\LocalUser\snws\Rendery_dwg_rys\Zastosowania\obejmy-bez-okladziny_z_rys.png</v>
      </c>
      <c r="N2114" t="str">
        <f>IF(M2114="","",CONCATENATE(Tabela2[[#This Row],[Zastosowania .jpg - lokalizacja folderu]],M2114))</f>
        <v/>
      </c>
      <c r="P2114" t="str">
        <f>IF(O2114="","",CONCATENATE(Tabela2[[#This Row],[Zastosowania .jpg - lokalizacja folderu]],O2114))</f>
        <v/>
      </c>
      <c r="Q2114" t="s">
        <v>2555</v>
      </c>
      <c r="R2114" t="s">
        <v>2872</v>
      </c>
      <c r="S2114" t="str">
        <f>IF(R2114="","",CONCATENATE(Tabela2[[#This Row],[Instrukcje .png - lokalizacja folderu]],R2114))</f>
        <v>G:\LocalUser\snws\Rendery_dwg_rys\Instrukcje\obejmy-bez-okladziny_i_rys.png</v>
      </c>
      <c r="T2114" t="s">
        <v>2556</v>
      </c>
      <c r="V2114" t="str">
        <f>IF(U2114="","",CONCATENATE(Tabela2[[#This Row],[Modele .rfa - lokalizacja folderu]],U2114))</f>
        <v/>
      </c>
      <c r="W2114" t="s">
        <v>2574</v>
      </c>
      <c r="X2114" t="s">
        <v>2576</v>
      </c>
      <c r="Y2114" t="str">
        <f>IF(X2114="","",CONCATENATE(Tabela2[[#This Row],[Modele .txt - lokalizacja folderu]],X2114))</f>
        <v/>
      </c>
      <c r="Z2114" t="s">
        <v>2574</v>
      </c>
      <c r="AB2114" t="str">
        <f>IFERROR(VLOOKUP(Tabela2[[#This Row],[Kod]],[1]Arkusz7!$A:$W,23,FALSE),"")</f>
        <v>UPZD-21/2 SKR</v>
      </c>
    </row>
    <row r="2115" spans="1:28" x14ac:dyDescent="0.25">
      <c r="A2115">
        <v>35240</v>
      </c>
      <c r="B2115" t="s">
        <v>404</v>
      </c>
      <c r="C2115" t="str">
        <f>IF(B2115="","",CONCATENATE(Tabela2[[#This Row],[Nazwa pliku - render - lokalizacja folderu]],B2115))</f>
        <v>G:\LocalUser\snws\Rendery_dwg_rys\web_ok\UPZD_web_ok.png</v>
      </c>
      <c r="D2115" t="s">
        <v>2179</v>
      </c>
      <c r="E2115" t="s">
        <v>408</v>
      </c>
      <c r="F2115" t="str">
        <f>IF(E2115="","",CONCATENATE(Tabela2[[#This Row],[Nazwa pliku - .dwg - lokalizacja folderu]],E2115))</f>
        <v>G:\LocalUser\snws\Rendery_dwg_rys\dwg\UPZD-28.DWG</v>
      </c>
      <c r="G2115" t="s">
        <v>2185</v>
      </c>
      <c r="H2115" t="s">
        <v>2227</v>
      </c>
      <c r="I2115" t="str">
        <f>IF(H2115="","",CONCATENATE(Tabela2[[#This Row],[Rysunek .png - lokalizacja folderu]],H2115))</f>
        <v>G:\LocalUser\snws\Rendery_dwg_rys\rys\UPZD_rys.png</v>
      </c>
      <c r="J2115" t="s">
        <v>2181</v>
      </c>
      <c r="K2115" t="s">
        <v>2882</v>
      </c>
      <c r="L2115" t="str">
        <f>IF(K2115="","",CONCATENATE(Tabela2[[#This Row],[Zastosowania .jpg - lokalizacja folderu]],K2115))</f>
        <v>G:\LocalUser\snws\Rendery_dwg_rys\Zastosowania\obejmy-bez-okladziny_z_rys.png</v>
      </c>
      <c r="N2115" t="str">
        <f>IF(M2115="","",CONCATENATE(Tabela2[[#This Row],[Zastosowania .jpg - lokalizacja folderu]],M2115))</f>
        <v/>
      </c>
      <c r="P2115" t="str">
        <f>IF(O2115="","",CONCATENATE(Tabela2[[#This Row],[Zastosowania .jpg - lokalizacja folderu]],O2115))</f>
        <v/>
      </c>
      <c r="Q2115" t="s">
        <v>2555</v>
      </c>
      <c r="R2115" t="s">
        <v>2872</v>
      </c>
      <c r="S2115" t="str">
        <f>IF(R2115="","",CONCATENATE(Tabela2[[#This Row],[Instrukcje .png - lokalizacja folderu]],R2115))</f>
        <v>G:\LocalUser\snws\Rendery_dwg_rys\Instrukcje\obejmy-bez-okladziny_i_rys.png</v>
      </c>
      <c r="T2115" t="s">
        <v>2556</v>
      </c>
      <c r="V2115" t="str">
        <f>IF(U2115="","",CONCATENATE(Tabela2[[#This Row],[Modele .rfa - lokalizacja folderu]],U2115))</f>
        <v/>
      </c>
      <c r="W2115" t="s">
        <v>2574</v>
      </c>
      <c r="X2115" t="s">
        <v>2576</v>
      </c>
      <c r="Y2115" t="str">
        <f>IF(X2115="","",CONCATENATE(Tabela2[[#This Row],[Modele .txt - lokalizacja folderu]],X2115))</f>
        <v/>
      </c>
      <c r="Z2115" t="s">
        <v>2574</v>
      </c>
      <c r="AB2115" t="str">
        <f>IFERROR(VLOOKUP(Tabela2[[#This Row],[Kod]],[1]Arkusz7!$A:$W,23,FALSE),"")</f>
        <v>UPZD-28 BK</v>
      </c>
    </row>
    <row r="2116" spans="1:28" x14ac:dyDescent="0.25">
      <c r="A2116">
        <v>27439</v>
      </c>
      <c r="B2116" t="s">
        <v>404</v>
      </c>
      <c r="C2116" t="str">
        <f>IF(B2116="","",CONCATENATE(Tabela2[[#This Row],[Nazwa pliku - render - lokalizacja folderu]],B2116))</f>
        <v>G:\LocalUser\snws\Rendery_dwg_rys\web_ok\UPZD_web_ok.png</v>
      </c>
      <c r="D2116" t="s">
        <v>2179</v>
      </c>
      <c r="E2116" t="s">
        <v>408</v>
      </c>
      <c r="F2116" t="str">
        <f>IF(E2116="","",CONCATENATE(Tabela2[[#This Row],[Nazwa pliku - .dwg - lokalizacja folderu]],E2116))</f>
        <v>G:\LocalUser\snws\Rendery_dwg_rys\dwg\UPZD-28.DWG</v>
      </c>
      <c r="G2116" t="s">
        <v>2185</v>
      </c>
      <c r="H2116" t="s">
        <v>2227</v>
      </c>
      <c r="I2116" t="str">
        <f>IF(H2116="","",CONCATENATE(Tabela2[[#This Row],[Rysunek .png - lokalizacja folderu]],H2116))</f>
        <v>G:\LocalUser\snws\Rendery_dwg_rys\rys\UPZD_rys.png</v>
      </c>
      <c r="J2116" t="s">
        <v>2181</v>
      </c>
      <c r="K2116" t="s">
        <v>2882</v>
      </c>
      <c r="L2116" t="str">
        <f>IF(K2116="","",CONCATENATE(Tabela2[[#This Row],[Zastosowania .jpg - lokalizacja folderu]],K2116))</f>
        <v>G:\LocalUser\snws\Rendery_dwg_rys\Zastosowania\obejmy-bez-okladziny_z_rys.png</v>
      </c>
      <c r="N2116" t="str">
        <f>IF(M2116="","",CONCATENATE(Tabela2[[#This Row],[Zastosowania .jpg - lokalizacja folderu]],M2116))</f>
        <v/>
      </c>
      <c r="P2116" t="str">
        <f>IF(O2116="","",CONCATENATE(Tabela2[[#This Row],[Zastosowania .jpg - lokalizacja folderu]],O2116))</f>
        <v/>
      </c>
      <c r="Q2116" t="s">
        <v>2555</v>
      </c>
      <c r="R2116" t="s">
        <v>2872</v>
      </c>
      <c r="S2116" t="str">
        <f>IF(R2116="","",CONCATENATE(Tabela2[[#This Row],[Instrukcje .png - lokalizacja folderu]],R2116))</f>
        <v>G:\LocalUser\snws\Rendery_dwg_rys\Instrukcje\obejmy-bez-okladziny_i_rys.png</v>
      </c>
      <c r="T2116" t="s">
        <v>2556</v>
      </c>
      <c r="V2116" t="str">
        <f>IF(U2116="","",CONCATENATE(Tabela2[[#This Row],[Modele .rfa - lokalizacja folderu]],U2116))</f>
        <v/>
      </c>
      <c r="W2116" t="s">
        <v>2574</v>
      </c>
      <c r="X2116" t="s">
        <v>2576</v>
      </c>
      <c r="Y2116" t="str">
        <f>IF(X2116="","",CONCATENATE(Tabela2[[#This Row],[Modele .txt - lokalizacja folderu]],X2116))</f>
        <v/>
      </c>
      <c r="Z2116" t="s">
        <v>2574</v>
      </c>
      <c r="AB2116" t="str">
        <f>IFERROR(VLOOKUP(Tabela2[[#This Row],[Kod]],[1]Arkusz7!$A:$W,23,FALSE),"")</f>
        <v>UPZD-28 KPL</v>
      </c>
    </row>
    <row r="2117" spans="1:28" x14ac:dyDescent="0.25">
      <c r="A2117">
        <v>27333</v>
      </c>
      <c r="B2117" t="s">
        <v>404</v>
      </c>
      <c r="C2117" t="str">
        <f>IF(B2117="","",CONCATENATE(Tabela2[[#This Row],[Nazwa pliku - render - lokalizacja folderu]],B2117))</f>
        <v>G:\LocalUser\snws\Rendery_dwg_rys\web_ok\UPZD_web_ok.png</v>
      </c>
      <c r="D2117" t="s">
        <v>2179</v>
      </c>
      <c r="E2117" t="s">
        <v>408</v>
      </c>
      <c r="F2117" t="str">
        <f>IF(E2117="","",CONCATENATE(Tabela2[[#This Row],[Nazwa pliku - .dwg - lokalizacja folderu]],E2117))</f>
        <v>G:\LocalUser\snws\Rendery_dwg_rys\dwg\UPZD-28.DWG</v>
      </c>
      <c r="G2117" t="s">
        <v>2185</v>
      </c>
      <c r="H2117" t="s">
        <v>2227</v>
      </c>
      <c r="I2117" t="str">
        <f>IF(H2117="","",CONCATENATE(Tabela2[[#This Row],[Rysunek .png - lokalizacja folderu]],H2117))</f>
        <v>G:\LocalUser\snws\Rendery_dwg_rys\rys\UPZD_rys.png</v>
      </c>
      <c r="J2117" t="s">
        <v>2181</v>
      </c>
      <c r="K2117" t="s">
        <v>2882</v>
      </c>
      <c r="L2117" t="str">
        <f>IF(K2117="","",CONCATENATE(Tabela2[[#This Row],[Zastosowania .jpg - lokalizacja folderu]],K2117))</f>
        <v>G:\LocalUser\snws\Rendery_dwg_rys\Zastosowania\obejmy-bez-okladziny_z_rys.png</v>
      </c>
      <c r="N2117" t="str">
        <f>IF(M2117="","",CONCATENATE(Tabela2[[#This Row],[Zastosowania .jpg - lokalizacja folderu]],M2117))</f>
        <v/>
      </c>
      <c r="P2117" t="str">
        <f>IF(O2117="","",CONCATENATE(Tabela2[[#This Row],[Zastosowania .jpg - lokalizacja folderu]],O2117))</f>
        <v/>
      </c>
      <c r="Q2117" t="s">
        <v>2555</v>
      </c>
      <c r="R2117" t="s">
        <v>2872</v>
      </c>
      <c r="S2117" t="str">
        <f>IF(R2117="","",CONCATENATE(Tabela2[[#This Row],[Instrukcje .png - lokalizacja folderu]],R2117))</f>
        <v>G:\LocalUser\snws\Rendery_dwg_rys\Instrukcje\obejmy-bez-okladziny_i_rys.png</v>
      </c>
      <c r="T2117" t="s">
        <v>2556</v>
      </c>
      <c r="V2117" t="str">
        <f>IF(U2117="","",CONCATENATE(Tabela2[[#This Row],[Modele .rfa - lokalizacja folderu]],U2117))</f>
        <v/>
      </c>
      <c r="W2117" t="s">
        <v>2574</v>
      </c>
      <c r="X2117" t="s">
        <v>2576</v>
      </c>
      <c r="Y2117" t="str">
        <f>IF(X2117="","",CONCATENATE(Tabela2[[#This Row],[Modele .txt - lokalizacja folderu]],X2117))</f>
        <v/>
      </c>
      <c r="Z2117" t="s">
        <v>2574</v>
      </c>
      <c r="AB2117" t="str">
        <f>IFERROR(VLOOKUP(Tabela2[[#This Row],[Kod]],[1]Arkusz7!$A:$W,23,FALSE),"")</f>
        <v>UPZD-28 SKR</v>
      </c>
    </row>
    <row r="2118" spans="1:28" x14ac:dyDescent="0.25">
      <c r="A2118">
        <v>35241</v>
      </c>
      <c r="B2118" t="s">
        <v>404</v>
      </c>
      <c r="C2118" t="str">
        <f>IF(B2118="","",CONCATENATE(Tabela2[[#This Row],[Nazwa pliku - render - lokalizacja folderu]],B2118))</f>
        <v>G:\LocalUser\snws\Rendery_dwg_rys\web_ok\UPZD_web_ok.png</v>
      </c>
      <c r="D2118" t="s">
        <v>2179</v>
      </c>
      <c r="E2118" t="s">
        <v>418</v>
      </c>
      <c r="F2118" t="str">
        <f>IF(E2118="","",CONCATENATE(Tabela2[[#This Row],[Nazwa pliku - .dwg - lokalizacja folderu]],E2118))</f>
        <v>G:\LocalUser\snws\Rendery_dwg_rys\dwg\UPZD-3.DWG</v>
      </c>
      <c r="G2118" t="s">
        <v>2185</v>
      </c>
      <c r="H2118" t="s">
        <v>2227</v>
      </c>
      <c r="I2118" t="str">
        <f>IF(H2118="","",CONCATENATE(Tabela2[[#This Row],[Rysunek .png - lokalizacja folderu]],H2118))</f>
        <v>G:\LocalUser\snws\Rendery_dwg_rys\rys\UPZD_rys.png</v>
      </c>
      <c r="J2118" t="s">
        <v>2181</v>
      </c>
      <c r="K2118" t="s">
        <v>2882</v>
      </c>
      <c r="L2118" t="str">
        <f>IF(K2118="","",CONCATENATE(Tabela2[[#This Row],[Zastosowania .jpg - lokalizacja folderu]],K2118))</f>
        <v>G:\LocalUser\snws\Rendery_dwg_rys\Zastosowania\obejmy-bez-okladziny_z_rys.png</v>
      </c>
      <c r="N2118" t="str">
        <f>IF(M2118="","",CONCATENATE(Tabela2[[#This Row],[Zastosowania .jpg - lokalizacja folderu]],M2118))</f>
        <v/>
      </c>
      <c r="P2118" t="str">
        <f>IF(O2118="","",CONCATENATE(Tabela2[[#This Row],[Zastosowania .jpg - lokalizacja folderu]],O2118))</f>
        <v/>
      </c>
      <c r="Q2118" t="s">
        <v>2555</v>
      </c>
      <c r="R2118" t="s">
        <v>2872</v>
      </c>
      <c r="S2118" t="str">
        <f>IF(R2118="","",CONCATENATE(Tabela2[[#This Row],[Instrukcje .png - lokalizacja folderu]],R2118))</f>
        <v>G:\LocalUser\snws\Rendery_dwg_rys\Instrukcje\obejmy-bez-okladziny_i_rys.png</v>
      </c>
      <c r="T2118" t="s">
        <v>2556</v>
      </c>
      <c r="V2118" t="str">
        <f>IF(U2118="","",CONCATENATE(Tabela2[[#This Row],[Modele .rfa - lokalizacja folderu]],U2118))</f>
        <v/>
      </c>
      <c r="W2118" t="s">
        <v>2574</v>
      </c>
      <c r="X2118" t="s">
        <v>2576</v>
      </c>
      <c r="Y2118" t="str">
        <f>IF(X2118="","",CONCATENATE(Tabela2[[#This Row],[Modele .txt - lokalizacja folderu]],X2118))</f>
        <v/>
      </c>
      <c r="Z2118" t="s">
        <v>2574</v>
      </c>
      <c r="AB2118" t="str">
        <f>IFERROR(VLOOKUP(Tabela2[[#This Row],[Kod]],[1]Arkusz7!$A:$W,23,FALSE),"")</f>
        <v>UPZD-3 BK</v>
      </c>
    </row>
    <row r="2119" spans="1:28" x14ac:dyDescent="0.25">
      <c r="A2119">
        <v>27430</v>
      </c>
      <c r="B2119" t="s">
        <v>404</v>
      </c>
      <c r="C2119" t="str">
        <f>IF(B2119="","",CONCATENATE(Tabela2[[#This Row],[Nazwa pliku - render - lokalizacja folderu]],B2119))</f>
        <v>G:\LocalUser\snws\Rendery_dwg_rys\web_ok\UPZD_web_ok.png</v>
      </c>
      <c r="D2119" t="s">
        <v>2179</v>
      </c>
      <c r="E2119" t="s">
        <v>418</v>
      </c>
      <c r="F2119" t="str">
        <f>IF(E2119="","",CONCATENATE(Tabela2[[#This Row],[Nazwa pliku - .dwg - lokalizacja folderu]],E2119))</f>
        <v>G:\LocalUser\snws\Rendery_dwg_rys\dwg\UPZD-3.DWG</v>
      </c>
      <c r="G2119" t="s">
        <v>2185</v>
      </c>
      <c r="H2119" t="s">
        <v>2227</v>
      </c>
      <c r="I2119" t="str">
        <f>IF(H2119="","",CONCATENATE(Tabela2[[#This Row],[Rysunek .png - lokalizacja folderu]],H2119))</f>
        <v>G:\LocalUser\snws\Rendery_dwg_rys\rys\UPZD_rys.png</v>
      </c>
      <c r="J2119" t="s">
        <v>2181</v>
      </c>
      <c r="K2119" t="s">
        <v>2882</v>
      </c>
      <c r="L2119" t="str">
        <f>IF(K2119="","",CONCATENATE(Tabela2[[#This Row],[Zastosowania .jpg - lokalizacja folderu]],K2119))</f>
        <v>G:\LocalUser\snws\Rendery_dwg_rys\Zastosowania\obejmy-bez-okladziny_z_rys.png</v>
      </c>
      <c r="N2119" t="str">
        <f>IF(M2119="","",CONCATENATE(Tabela2[[#This Row],[Zastosowania .jpg - lokalizacja folderu]],M2119))</f>
        <v/>
      </c>
      <c r="P2119" t="str">
        <f>IF(O2119="","",CONCATENATE(Tabela2[[#This Row],[Zastosowania .jpg - lokalizacja folderu]],O2119))</f>
        <v/>
      </c>
      <c r="Q2119" t="s">
        <v>2555</v>
      </c>
      <c r="R2119" t="s">
        <v>2872</v>
      </c>
      <c r="S2119" t="str">
        <f>IF(R2119="","",CONCATENATE(Tabela2[[#This Row],[Instrukcje .png - lokalizacja folderu]],R2119))</f>
        <v>G:\LocalUser\snws\Rendery_dwg_rys\Instrukcje\obejmy-bez-okladziny_i_rys.png</v>
      </c>
      <c r="T2119" t="s">
        <v>2556</v>
      </c>
      <c r="V2119" t="str">
        <f>IF(U2119="","",CONCATENATE(Tabela2[[#This Row],[Modele .rfa - lokalizacja folderu]],U2119))</f>
        <v/>
      </c>
      <c r="W2119" t="s">
        <v>2574</v>
      </c>
      <c r="X2119" t="s">
        <v>2576</v>
      </c>
      <c r="Y2119" t="str">
        <f>IF(X2119="","",CONCATENATE(Tabela2[[#This Row],[Modele .txt - lokalizacja folderu]],X2119))</f>
        <v/>
      </c>
      <c r="Z2119" t="s">
        <v>2574</v>
      </c>
      <c r="AB2119" t="str">
        <f>IFERROR(VLOOKUP(Tabela2[[#This Row],[Kod]],[1]Arkusz7!$A:$W,23,FALSE),"")</f>
        <v>UPZD-3 KPL</v>
      </c>
    </row>
    <row r="2120" spans="1:28" x14ac:dyDescent="0.25">
      <c r="A2120">
        <v>27249</v>
      </c>
      <c r="B2120" t="s">
        <v>404</v>
      </c>
      <c r="C2120" t="str">
        <f>IF(B2120="","",CONCATENATE(Tabela2[[#This Row],[Nazwa pliku - render - lokalizacja folderu]],B2120))</f>
        <v>G:\LocalUser\snws\Rendery_dwg_rys\web_ok\UPZD_web_ok.png</v>
      </c>
      <c r="D2120" t="s">
        <v>2179</v>
      </c>
      <c r="E2120" t="s">
        <v>418</v>
      </c>
      <c r="F2120" t="str">
        <f>IF(E2120="","",CONCATENATE(Tabela2[[#This Row],[Nazwa pliku - .dwg - lokalizacja folderu]],E2120))</f>
        <v>G:\LocalUser\snws\Rendery_dwg_rys\dwg\UPZD-3.DWG</v>
      </c>
      <c r="G2120" t="s">
        <v>2185</v>
      </c>
      <c r="H2120" t="s">
        <v>2227</v>
      </c>
      <c r="I2120" t="str">
        <f>IF(H2120="","",CONCATENATE(Tabela2[[#This Row],[Rysunek .png - lokalizacja folderu]],H2120))</f>
        <v>G:\LocalUser\snws\Rendery_dwg_rys\rys\UPZD_rys.png</v>
      </c>
      <c r="J2120" t="s">
        <v>2181</v>
      </c>
      <c r="K2120" t="s">
        <v>2882</v>
      </c>
      <c r="L2120" t="str">
        <f>IF(K2120="","",CONCATENATE(Tabela2[[#This Row],[Zastosowania .jpg - lokalizacja folderu]],K2120))</f>
        <v>G:\LocalUser\snws\Rendery_dwg_rys\Zastosowania\obejmy-bez-okladziny_z_rys.png</v>
      </c>
      <c r="N2120" t="str">
        <f>IF(M2120="","",CONCATENATE(Tabela2[[#This Row],[Zastosowania .jpg - lokalizacja folderu]],M2120))</f>
        <v/>
      </c>
      <c r="P2120" t="str">
        <f>IF(O2120="","",CONCATENATE(Tabela2[[#This Row],[Zastosowania .jpg - lokalizacja folderu]],O2120))</f>
        <v/>
      </c>
      <c r="Q2120" t="s">
        <v>2555</v>
      </c>
      <c r="R2120" t="s">
        <v>2872</v>
      </c>
      <c r="S2120" t="str">
        <f>IF(R2120="","",CONCATENATE(Tabela2[[#This Row],[Instrukcje .png - lokalizacja folderu]],R2120))</f>
        <v>G:\LocalUser\snws\Rendery_dwg_rys\Instrukcje\obejmy-bez-okladziny_i_rys.png</v>
      </c>
      <c r="T2120" t="s">
        <v>2556</v>
      </c>
      <c r="V2120" t="str">
        <f>IF(U2120="","",CONCATENATE(Tabela2[[#This Row],[Modele .rfa - lokalizacja folderu]],U2120))</f>
        <v/>
      </c>
      <c r="W2120" t="s">
        <v>2574</v>
      </c>
      <c r="X2120" t="s">
        <v>2576</v>
      </c>
      <c r="Y2120" t="str">
        <f>IF(X2120="","",CONCATENATE(Tabela2[[#This Row],[Modele .txt - lokalizacja folderu]],X2120))</f>
        <v/>
      </c>
      <c r="Z2120" t="s">
        <v>2574</v>
      </c>
      <c r="AB2120" t="str">
        <f>IFERROR(VLOOKUP(Tabela2[[#This Row],[Kod]],[1]Arkusz7!$A:$W,23,FALSE),"")</f>
        <v>UPZD-3 SKR</v>
      </c>
    </row>
    <row r="2121" spans="1:28" x14ac:dyDescent="0.25">
      <c r="A2121">
        <v>35242</v>
      </c>
      <c r="B2121" t="s">
        <v>404</v>
      </c>
      <c r="C2121" t="str">
        <f>IF(B2121="","",CONCATENATE(Tabela2[[#This Row],[Nazwa pliku - render - lokalizacja folderu]],B2121))</f>
        <v>G:\LocalUser\snws\Rendery_dwg_rys\web_ok\UPZD_web_ok.png</v>
      </c>
      <c r="D2121" t="s">
        <v>2179</v>
      </c>
      <c r="E2121" t="s">
        <v>407</v>
      </c>
      <c r="F2121" t="str">
        <f>IF(E2121="","",CONCATENATE(Tabela2[[#This Row],[Nazwa pliku - .dwg - lokalizacja folderu]],E2121))</f>
        <v>G:\LocalUser\snws\Rendery_dwg_rys\dwg\UPZD-3_4.DWG</v>
      </c>
      <c r="G2121" t="s">
        <v>2185</v>
      </c>
      <c r="H2121" t="s">
        <v>2227</v>
      </c>
      <c r="I2121" t="str">
        <f>IF(H2121="","",CONCATENATE(Tabela2[[#This Row],[Rysunek .png - lokalizacja folderu]],H2121))</f>
        <v>G:\LocalUser\snws\Rendery_dwg_rys\rys\UPZD_rys.png</v>
      </c>
      <c r="J2121" t="s">
        <v>2181</v>
      </c>
      <c r="K2121" t="s">
        <v>2882</v>
      </c>
      <c r="L2121" t="str">
        <f>IF(K2121="","",CONCATENATE(Tabela2[[#This Row],[Zastosowania .jpg - lokalizacja folderu]],K2121))</f>
        <v>G:\LocalUser\snws\Rendery_dwg_rys\Zastosowania\obejmy-bez-okladziny_z_rys.png</v>
      </c>
      <c r="N2121" t="str">
        <f>IF(M2121="","",CONCATENATE(Tabela2[[#This Row],[Zastosowania .jpg - lokalizacja folderu]],M2121))</f>
        <v/>
      </c>
      <c r="P2121" t="str">
        <f>IF(O2121="","",CONCATENATE(Tabela2[[#This Row],[Zastosowania .jpg - lokalizacja folderu]],O2121))</f>
        <v/>
      </c>
      <c r="Q2121" t="s">
        <v>2555</v>
      </c>
      <c r="R2121" t="s">
        <v>2872</v>
      </c>
      <c r="S2121" t="str">
        <f>IF(R2121="","",CONCATENATE(Tabela2[[#This Row],[Instrukcje .png - lokalizacja folderu]],R2121))</f>
        <v>G:\LocalUser\snws\Rendery_dwg_rys\Instrukcje\obejmy-bez-okladziny_i_rys.png</v>
      </c>
      <c r="T2121" t="s">
        <v>2556</v>
      </c>
      <c r="V2121" t="str">
        <f>IF(U2121="","",CONCATENATE(Tabela2[[#This Row],[Modele .rfa - lokalizacja folderu]],U2121))</f>
        <v/>
      </c>
      <c r="W2121" t="s">
        <v>2574</v>
      </c>
      <c r="X2121" t="s">
        <v>2576</v>
      </c>
      <c r="Y2121" t="str">
        <f>IF(X2121="","",CONCATENATE(Tabela2[[#This Row],[Modele .txt - lokalizacja folderu]],X2121))</f>
        <v/>
      </c>
      <c r="Z2121" t="s">
        <v>2574</v>
      </c>
      <c r="AB2121" t="str">
        <f>IFERROR(VLOOKUP(Tabela2[[#This Row],[Kod]],[1]Arkusz7!$A:$W,23,FALSE),"")</f>
        <v>UPZD-3/4 BK</v>
      </c>
    </row>
    <row r="2122" spans="1:28" x14ac:dyDescent="0.25">
      <c r="A2122">
        <v>27431</v>
      </c>
      <c r="B2122" t="s">
        <v>404</v>
      </c>
      <c r="C2122" t="str">
        <f>IF(B2122="","",CONCATENATE(Tabela2[[#This Row],[Nazwa pliku - render - lokalizacja folderu]],B2122))</f>
        <v>G:\LocalUser\snws\Rendery_dwg_rys\web_ok\UPZD_web_ok.png</v>
      </c>
      <c r="D2122" t="s">
        <v>2179</v>
      </c>
      <c r="E2122" t="s">
        <v>407</v>
      </c>
      <c r="F2122" t="str">
        <f>IF(E2122="","",CONCATENATE(Tabela2[[#This Row],[Nazwa pliku - .dwg - lokalizacja folderu]],E2122))</f>
        <v>G:\LocalUser\snws\Rendery_dwg_rys\dwg\UPZD-3_4.DWG</v>
      </c>
      <c r="G2122" t="s">
        <v>2185</v>
      </c>
      <c r="H2122" t="s">
        <v>2227</v>
      </c>
      <c r="I2122" t="str">
        <f>IF(H2122="","",CONCATENATE(Tabela2[[#This Row],[Rysunek .png - lokalizacja folderu]],H2122))</f>
        <v>G:\LocalUser\snws\Rendery_dwg_rys\rys\UPZD_rys.png</v>
      </c>
      <c r="J2122" t="s">
        <v>2181</v>
      </c>
      <c r="K2122" t="s">
        <v>2882</v>
      </c>
      <c r="L2122" t="str">
        <f>IF(K2122="","",CONCATENATE(Tabela2[[#This Row],[Zastosowania .jpg - lokalizacja folderu]],K2122))</f>
        <v>G:\LocalUser\snws\Rendery_dwg_rys\Zastosowania\obejmy-bez-okladziny_z_rys.png</v>
      </c>
      <c r="N2122" t="str">
        <f>IF(M2122="","",CONCATENATE(Tabela2[[#This Row],[Zastosowania .jpg - lokalizacja folderu]],M2122))</f>
        <v/>
      </c>
      <c r="P2122" t="str">
        <f>IF(O2122="","",CONCATENATE(Tabela2[[#This Row],[Zastosowania .jpg - lokalizacja folderu]],O2122))</f>
        <v/>
      </c>
      <c r="Q2122" t="s">
        <v>2555</v>
      </c>
      <c r="R2122" t="s">
        <v>2872</v>
      </c>
      <c r="S2122" t="str">
        <f>IF(R2122="","",CONCATENATE(Tabela2[[#This Row],[Instrukcje .png - lokalizacja folderu]],R2122))</f>
        <v>G:\LocalUser\snws\Rendery_dwg_rys\Instrukcje\obejmy-bez-okladziny_i_rys.png</v>
      </c>
      <c r="T2122" t="s">
        <v>2556</v>
      </c>
      <c r="V2122" t="str">
        <f>IF(U2122="","",CONCATENATE(Tabela2[[#This Row],[Modele .rfa - lokalizacja folderu]],U2122))</f>
        <v/>
      </c>
      <c r="W2122" t="s">
        <v>2574</v>
      </c>
      <c r="X2122" t="s">
        <v>2576</v>
      </c>
      <c r="Y2122" t="str">
        <f>IF(X2122="","",CONCATENATE(Tabela2[[#This Row],[Modele .txt - lokalizacja folderu]],X2122))</f>
        <v/>
      </c>
      <c r="Z2122" t="s">
        <v>2574</v>
      </c>
      <c r="AB2122" t="str">
        <f>IFERROR(VLOOKUP(Tabela2[[#This Row],[Kod]],[1]Arkusz7!$A:$W,23,FALSE),"")</f>
        <v>UPZD-3/4 KPL</v>
      </c>
    </row>
    <row r="2123" spans="1:28" x14ac:dyDescent="0.25">
      <c r="A2123">
        <v>27241</v>
      </c>
      <c r="B2123" t="s">
        <v>404</v>
      </c>
      <c r="C2123" t="str">
        <f>IF(B2123="","",CONCATENATE(Tabela2[[#This Row],[Nazwa pliku - render - lokalizacja folderu]],B2123))</f>
        <v>G:\LocalUser\snws\Rendery_dwg_rys\web_ok\UPZD_web_ok.png</v>
      </c>
      <c r="D2123" t="s">
        <v>2179</v>
      </c>
      <c r="E2123" t="s">
        <v>407</v>
      </c>
      <c r="F2123" t="str">
        <f>IF(E2123="","",CONCATENATE(Tabela2[[#This Row],[Nazwa pliku - .dwg - lokalizacja folderu]],E2123))</f>
        <v>G:\LocalUser\snws\Rendery_dwg_rys\dwg\UPZD-3_4.DWG</v>
      </c>
      <c r="G2123" t="s">
        <v>2185</v>
      </c>
      <c r="H2123" t="s">
        <v>2227</v>
      </c>
      <c r="I2123" t="str">
        <f>IF(H2123="","",CONCATENATE(Tabela2[[#This Row],[Rysunek .png - lokalizacja folderu]],H2123))</f>
        <v>G:\LocalUser\snws\Rendery_dwg_rys\rys\UPZD_rys.png</v>
      </c>
      <c r="J2123" t="s">
        <v>2181</v>
      </c>
      <c r="K2123" t="s">
        <v>2882</v>
      </c>
      <c r="L2123" t="str">
        <f>IF(K2123="","",CONCATENATE(Tabela2[[#This Row],[Zastosowania .jpg - lokalizacja folderu]],K2123))</f>
        <v>G:\LocalUser\snws\Rendery_dwg_rys\Zastosowania\obejmy-bez-okladziny_z_rys.png</v>
      </c>
      <c r="N2123" t="str">
        <f>IF(M2123="","",CONCATENATE(Tabela2[[#This Row],[Zastosowania .jpg - lokalizacja folderu]],M2123))</f>
        <v/>
      </c>
      <c r="P2123" t="str">
        <f>IF(O2123="","",CONCATENATE(Tabela2[[#This Row],[Zastosowania .jpg - lokalizacja folderu]],O2123))</f>
        <v/>
      </c>
      <c r="Q2123" t="s">
        <v>2555</v>
      </c>
      <c r="R2123" t="s">
        <v>2872</v>
      </c>
      <c r="S2123" t="str">
        <f>IF(R2123="","",CONCATENATE(Tabela2[[#This Row],[Instrukcje .png - lokalizacja folderu]],R2123))</f>
        <v>G:\LocalUser\snws\Rendery_dwg_rys\Instrukcje\obejmy-bez-okladziny_i_rys.png</v>
      </c>
      <c r="T2123" t="s">
        <v>2556</v>
      </c>
      <c r="V2123" t="str">
        <f>IF(U2123="","",CONCATENATE(Tabela2[[#This Row],[Modele .rfa - lokalizacja folderu]],U2123))</f>
        <v/>
      </c>
      <c r="W2123" t="s">
        <v>2574</v>
      </c>
      <c r="X2123" t="s">
        <v>2576</v>
      </c>
      <c r="Y2123" t="str">
        <f>IF(X2123="","",CONCATENATE(Tabela2[[#This Row],[Modele .txt - lokalizacja folderu]],X2123))</f>
        <v/>
      </c>
      <c r="Z2123" t="s">
        <v>2574</v>
      </c>
      <c r="AB2123" t="str">
        <f>IFERROR(VLOOKUP(Tabela2[[#This Row],[Kod]],[1]Arkusz7!$A:$W,23,FALSE),"")</f>
        <v>UPZD-3/4 SKR</v>
      </c>
    </row>
    <row r="2124" spans="1:28" x14ac:dyDescent="0.25">
      <c r="A2124">
        <v>35243</v>
      </c>
      <c r="B2124" t="s">
        <v>404</v>
      </c>
      <c r="C2124" t="str">
        <f>IF(B2124="","",CONCATENATE(Tabela2[[#This Row],[Nazwa pliku - render - lokalizacja folderu]],B2124))</f>
        <v>G:\LocalUser\snws\Rendery_dwg_rys\web_ok\UPZD_web_ok.png</v>
      </c>
      <c r="D2124" t="s">
        <v>2179</v>
      </c>
      <c r="E2124" t="s">
        <v>405</v>
      </c>
      <c r="F2124" t="str">
        <f>IF(E2124="","",CONCATENATE(Tabela2[[#This Row],[Nazwa pliku - .dwg - lokalizacja folderu]],E2124))</f>
        <v>G:\LocalUser\snws\Rendery_dwg_rys\dwg\UPZD-3_8.DWG</v>
      </c>
      <c r="G2124" t="s">
        <v>2185</v>
      </c>
      <c r="H2124" t="s">
        <v>2227</v>
      </c>
      <c r="I2124" t="str">
        <f>IF(H2124="","",CONCATENATE(Tabela2[[#This Row],[Rysunek .png - lokalizacja folderu]],H2124))</f>
        <v>G:\LocalUser\snws\Rendery_dwg_rys\rys\UPZD_rys.png</v>
      </c>
      <c r="J2124" t="s">
        <v>2181</v>
      </c>
      <c r="K2124" t="s">
        <v>2882</v>
      </c>
      <c r="L2124" t="str">
        <f>IF(K2124="","",CONCATENATE(Tabela2[[#This Row],[Zastosowania .jpg - lokalizacja folderu]],K2124))</f>
        <v>G:\LocalUser\snws\Rendery_dwg_rys\Zastosowania\obejmy-bez-okladziny_z_rys.png</v>
      </c>
      <c r="N2124" t="str">
        <f>IF(M2124="","",CONCATENATE(Tabela2[[#This Row],[Zastosowania .jpg - lokalizacja folderu]],M2124))</f>
        <v/>
      </c>
      <c r="P2124" t="str">
        <f>IF(O2124="","",CONCATENATE(Tabela2[[#This Row],[Zastosowania .jpg - lokalizacja folderu]],O2124))</f>
        <v/>
      </c>
      <c r="Q2124" t="s">
        <v>2555</v>
      </c>
      <c r="R2124" t="s">
        <v>2872</v>
      </c>
      <c r="S2124" t="str">
        <f>IF(R2124="","",CONCATENATE(Tabela2[[#This Row],[Instrukcje .png - lokalizacja folderu]],R2124))</f>
        <v>G:\LocalUser\snws\Rendery_dwg_rys\Instrukcje\obejmy-bez-okladziny_i_rys.png</v>
      </c>
      <c r="T2124" t="s">
        <v>2556</v>
      </c>
      <c r="V2124" t="str">
        <f>IF(U2124="","",CONCATENATE(Tabela2[[#This Row],[Modele .rfa - lokalizacja folderu]],U2124))</f>
        <v/>
      </c>
      <c r="W2124" t="s">
        <v>2574</v>
      </c>
      <c r="X2124" t="s">
        <v>2576</v>
      </c>
      <c r="Y2124" t="str">
        <f>IF(X2124="","",CONCATENATE(Tabela2[[#This Row],[Modele .txt - lokalizacja folderu]],X2124))</f>
        <v/>
      </c>
      <c r="Z2124" t="s">
        <v>2574</v>
      </c>
      <c r="AB2124" t="str">
        <f>IFERROR(VLOOKUP(Tabela2[[#This Row],[Kod]],[1]Arkusz7!$A:$W,23,FALSE),"")</f>
        <v>UPZD-3/8 BK</v>
      </c>
    </row>
    <row r="2125" spans="1:28" x14ac:dyDescent="0.25">
      <c r="A2125">
        <v>27224</v>
      </c>
      <c r="B2125" t="s">
        <v>404</v>
      </c>
      <c r="C2125" t="str">
        <f>IF(B2125="","",CONCATENATE(Tabela2[[#This Row],[Nazwa pliku - render - lokalizacja folderu]],B2125))</f>
        <v>G:\LocalUser\snws\Rendery_dwg_rys\web_ok\UPZD_web_ok.png</v>
      </c>
      <c r="D2125" t="s">
        <v>2179</v>
      </c>
      <c r="E2125" t="s">
        <v>405</v>
      </c>
      <c r="F2125" t="str">
        <f>IF(E2125="","",CONCATENATE(Tabela2[[#This Row],[Nazwa pliku - .dwg - lokalizacja folderu]],E2125))</f>
        <v>G:\LocalUser\snws\Rendery_dwg_rys\dwg\UPZD-3_8.DWG</v>
      </c>
      <c r="G2125" t="s">
        <v>2185</v>
      </c>
      <c r="H2125" t="s">
        <v>2227</v>
      </c>
      <c r="I2125" t="str">
        <f>IF(H2125="","",CONCATENATE(Tabela2[[#This Row],[Rysunek .png - lokalizacja folderu]],H2125))</f>
        <v>G:\LocalUser\snws\Rendery_dwg_rys\rys\UPZD_rys.png</v>
      </c>
      <c r="J2125" t="s">
        <v>2181</v>
      </c>
      <c r="K2125" t="s">
        <v>2882</v>
      </c>
      <c r="L2125" t="str">
        <f>IF(K2125="","",CONCATENATE(Tabela2[[#This Row],[Zastosowania .jpg - lokalizacja folderu]],K2125))</f>
        <v>G:\LocalUser\snws\Rendery_dwg_rys\Zastosowania\obejmy-bez-okladziny_z_rys.png</v>
      </c>
      <c r="N2125" t="str">
        <f>IF(M2125="","",CONCATENATE(Tabela2[[#This Row],[Zastosowania .jpg - lokalizacja folderu]],M2125))</f>
        <v/>
      </c>
      <c r="P2125" t="str">
        <f>IF(O2125="","",CONCATENATE(Tabela2[[#This Row],[Zastosowania .jpg - lokalizacja folderu]],O2125))</f>
        <v/>
      </c>
      <c r="Q2125" t="s">
        <v>2555</v>
      </c>
      <c r="R2125" t="s">
        <v>2872</v>
      </c>
      <c r="S2125" t="str">
        <f>IF(R2125="","",CONCATENATE(Tabela2[[#This Row],[Instrukcje .png - lokalizacja folderu]],R2125))</f>
        <v>G:\LocalUser\snws\Rendery_dwg_rys\Instrukcje\obejmy-bez-okladziny_i_rys.png</v>
      </c>
      <c r="T2125" t="s">
        <v>2556</v>
      </c>
      <c r="V2125" t="str">
        <f>IF(U2125="","",CONCATENATE(Tabela2[[#This Row],[Modele .rfa - lokalizacja folderu]],U2125))</f>
        <v/>
      </c>
      <c r="W2125" t="s">
        <v>2574</v>
      </c>
      <c r="X2125" t="s">
        <v>2576</v>
      </c>
      <c r="Y2125" t="str">
        <f>IF(X2125="","",CONCATENATE(Tabela2[[#This Row],[Modele .txt - lokalizacja folderu]],X2125))</f>
        <v/>
      </c>
      <c r="Z2125" t="s">
        <v>2574</v>
      </c>
      <c r="AB2125" t="str">
        <f>IFERROR(VLOOKUP(Tabela2[[#This Row],[Kod]],[1]Arkusz7!$A:$W,23,FALSE),"")</f>
        <v>UPZD-3/8 KPL</v>
      </c>
    </row>
    <row r="2126" spans="1:28" x14ac:dyDescent="0.25">
      <c r="A2126">
        <v>27223</v>
      </c>
      <c r="B2126" t="s">
        <v>404</v>
      </c>
      <c r="C2126" t="str">
        <f>IF(B2126="","",CONCATENATE(Tabela2[[#This Row],[Nazwa pliku - render - lokalizacja folderu]],B2126))</f>
        <v>G:\LocalUser\snws\Rendery_dwg_rys\web_ok\UPZD_web_ok.png</v>
      </c>
      <c r="D2126" t="s">
        <v>2179</v>
      </c>
      <c r="E2126" t="s">
        <v>405</v>
      </c>
      <c r="F2126" t="str">
        <f>IF(E2126="","",CONCATENATE(Tabela2[[#This Row],[Nazwa pliku - .dwg - lokalizacja folderu]],E2126))</f>
        <v>G:\LocalUser\snws\Rendery_dwg_rys\dwg\UPZD-3_8.DWG</v>
      </c>
      <c r="G2126" t="s">
        <v>2185</v>
      </c>
      <c r="H2126" t="s">
        <v>2227</v>
      </c>
      <c r="I2126" t="str">
        <f>IF(H2126="","",CONCATENATE(Tabela2[[#This Row],[Rysunek .png - lokalizacja folderu]],H2126))</f>
        <v>G:\LocalUser\snws\Rendery_dwg_rys\rys\UPZD_rys.png</v>
      </c>
      <c r="J2126" t="s">
        <v>2181</v>
      </c>
      <c r="K2126" t="s">
        <v>2882</v>
      </c>
      <c r="L2126" t="str">
        <f>IF(K2126="","",CONCATENATE(Tabela2[[#This Row],[Zastosowania .jpg - lokalizacja folderu]],K2126))</f>
        <v>G:\LocalUser\snws\Rendery_dwg_rys\Zastosowania\obejmy-bez-okladziny_z_rys.png</v>
      </c>
      <c r="N2126" t="str">
        <f>IF(M2126="","",CONCATENATE(Tabela2[[#This Row],[Zastosowania .jpg - lokalizacja folderu]],M2126))</f>
        <v/>
      </c>
      <c r="P2126" t="str">
        <f>IF(O2126="","",CONCATENATE(Tabela2[[#This Row],[Zastosowania .jpg - lokalizacja folderu]],O2126))</f>
        <v/>
      </c>
      <c r="Q2126" t="s">
        <v>2555</v>
      </c>
      <c r="R2126" t="s">
        <v>2872</v>
      </c>
      <c r="S2126" t="str">
        <f>IF(R2126="","",CONCATENATE(Tabela2[[#This Row],[Instrukcje .png - lokalizacja folderu]],R2126))</f>
        <v>G:\LocalUser\snws\Rendery_dwg_rys\Instrukcje\obejmy-bez-okladziny_i_rys.png</v>
      </c>
      <c r="T2126" t="s">
        <v>2556</v>
      </c>
      <c r="V2126" t="str">
        <f>IF(U2126="","",CONCATENATE(Tabela2[[#This Row],[Modele .rfa - lokalizacja folderu]],U2126))</f>
        <v/>
      </c>
      <c r="W2126" t="s">
        <v>2574</v>
      </c>
      <c r="X2126" t="s">
        <v>2576</v>
      </c>
      <c r="Y2126" t="str">
        <f>IF(X2126="","",CONCATENATE(Tabela2[[#This Row],[Modele .txt - lokalizacja folderu]],X2126))</f>
        <v/>
      </c>
      <c r="Z2126" t="s">
        <v>2574</v>
      </c>
      <c r="AB2126" t="str">
        <f>IFERROR(VLOOKUP(Tabela2[[#This Row],[Kod]],[1]Arkusz7!$A:$W,23,FALSE),"")</f>
        <v>UPZD-3/8 SKR</v>
      </c>
    </row>
    <row r="2127" spans="1:28" x14ac:dyDescent="0.25">
      <c r="A2127">
        <v>35244</v>
      </c>
      <c r="B2127" t="s">
        <v>404</v>
      </c>
      <c r="C2127" t="str">
        <f>IF(B2127="","",CONCATENATE(Tabela2[[#This Row],[Nazwa pliku - render - lokalizacja folderu]],B2127))</f>
        <v>G:\LocalUser\snws\Rendery_dwg_rys\web_ok\UPZD_web_ok.png</v>
      </c>
      <c r="D2127" t="s">
        <v>2179</v>
      </c>
      <c r="E2127" t="s">
        <v>421</v>
      </c>
      <c r="F2127" t="str">
        <f>IF(E2127="","",CONCATENATE(Tabela2[[#This Row],[Nazwa pliku - .dwg - lokalizacja folderu]],E2127))</f>
        <v>G:\LocalUser\snws\Rendery_dwg_rys\dwg\UPZD-4.DWG</v>
      </c>
      <c r="G2127" t="s">
        <v>2185</v>
      </c>
      <c r="H2127" t="s">
        <v>2227</v>
      </c>
      <c r="I2127" t="str">
        <f>IF(H2127="","",CONCATENATE(Tabela2[[#This Row],[Rysunek .png - lokalizacja folderu]],H2127))</f>
        <v>G:\LocalUser\snws\Rendery_dwg_rys\rys\UPZD_rys.png</v>
      </c>
      <c r="J2127" t="s">
        <v>2181</v>
      </c>
      <c r="K2127" t="s">
        <v>2882</v>
      </c>
      <c r="L2127" t="str">
        <f>IF(K2127="","",CONCATENATE(Tabela2[[#This Row],[Zastosowania .jpg - lokalizacja folderu]],K2127))</f>
        <v>G:\LocalUser\snws\Rendery_dwg_rys\Zastosowania\obejmy-bez-okladziny_z_rys.png</v>
      </c>
      <c r="N2127" t="str">
        <f>IF(M2127="","",CONCATENATE(Tabela2[[#This Row],[Zastosowania .jpg - lokalizacja folderu]],M2127))</f>
        <v/>
      </c>
      <c r="P2127" t="str">
        <f>IF(O2127="","",CONCATENATE(Tabela2[[#This Row],[Zastosowania .jpg - lokalizacja folderu]],O2127))</f>
        <v/>
      </c>
      <c r="Q2127" t="s">
        <v>2555</v>
      </c>
      <c r="R2127" t="s">
        <v>2872</v>
      </c>
      <c r="S2127" t="str">
        <f>IF(R2127="","",CONCATENATE(Tabela2[[#This Row],[Instrukcje .png - lokalizacja folderu]],R2127))</f>
        <v>G:\LocalUser\snws\Rendery_dwg_rys\Instrukcje\obejmy-bez-okladziny_i_rys.png</v>
      </c>
      <c r="T2127" t="s">
        <v>2556</v>
      </c>
      <c r="V2127" t="str">
        <f>IF(U2127="","",CONCATENATE(Tabela2[[#This Row],[Modele .rfa - lokalizacja folderu]],U2127))</f>
        <v/>
      </c>
      <c r="W2127" t="s">
        <v>2574</v>
      </c>
      <c r="X2127" t="s">
        <v>2576</v>
      </c>
      <c r="Y2127" t="str">
        <f>IF(X2127="","",CONCATENATE(Tabela2[[#This Row],[Modele .txt - lokalizacja folderu]],X2127))</f>
        <v/>
      </c>
      <c r="Z2127" t="s">
        <v>2574</v>
      </c>
      <c r="AB2127" t="str">
        <f>IFERROR(VLOOKUP(Tabela2[[#This Row],[Kod]],[1]Arkusz7!$A:$W,23,FALSE),"")</f>
        <v>UPZD-4 BK</v>
      </c>
    </row>
    <row r="2128" spans="1:28" x14ac:dyDescent="0.25">
      <c r="A2128">
        <v>27432</v>
      </c>
      <c r="B2128" t="s">
        <v>404</v>
      </c>
      <c r="C2128" t="str">
        <f>IF(B2128="","",CONCATENATE(Tabela2[[#This Row],[Nazwa pliku - render - lokalizacja folderu]],B2128))</f>
        <v>G:\LocalUser\snws\Rendery_dwg_rys\web_ok\UPZD_web_ok.png</v>
      </c>
      <c r="D2128" t="s">
        <v>2179</v>
      </c>
      <c r="E2128" t="s">
        <v>421</v>
      </c>
      <c r="F2128" t="str">
        <f>IF(E2128="","",CONCATENATE(Tabela2[[#This Row],[Nazwa pliku - .dwg - lokalizacja folderu]],E2128))</f>
        <v>G:\LocalUser\snws\Rendery_dwg_rys\dwg\UPZD-4.DWG</v>
      </c>
      <c r="G2128" t="s">
        <v>2185</v>
      </c>
      <c r="H2128" t="s">
        <v>2227</v>
      </c>
      <c r="I2128" t="str">
        <f>IF(H2128="","",CONCATENATE(Tabela2[[#This Row],[Rysunek .png - lokalizacja folderu]],H2128))</f>
        <v>G:\LocalUser\snws\Rendery_dwg_rys\rys\UPZD_rys.png</v>
      </c>
      <c r="J2128" t="s">
        <v>2181</v>
      </c>
      <c r="K2128" t="s">
        <v>2882</v>
      </c>
      <c r="L2128" t="str">
        <f>IF(K2128="","",CONCATENATE(Tabela2[[#This Row],[Zastosowania .jpg - lokalizacja folderu]],K2128))</f>
        <v>G:\LocalUser\snws\Rendery_dwg_rys\Zastosowania\obejmy-bez-okladziny_z_rys.png</v>
      </c>
      <c r="N2128" t="str">
        <f>IF(M2128="","",CONCATENATE(Tabela2[[#This Row],[Zastosowania .jpg - lokalizacja folderu]],M2128))</f>
        <v/>
      </c>
      <c r="P2128" t="str">
        <f>IF(O2128="","",CONCATENATE(Tabela2[[#This Row],[Zastosowania .jpg - lokalizacja folderu]],O2128))</f>
        <v/>
      </c>
      <c r="Q2128" t="s">
        <v>2555</v>
      </c>
      <c r="R2128" t="s">
        <v>2872</v>
      </c>
      <c r="S2128" t="str">
        <f>IF(R2128="","",CONCATENATE(Tabela2[[#This Row],[Instrukcje .png - lokalizacja folderu]],R2128))</f>
        <v>G:\LocalUser\snws\Rendery_dwg_rys\Instrukcje\obejmy-bez-okladziny_i_rys.png</v>
      </c>
      <c r="T2128" t="s">
        <v>2556</v>
      </c>
      <c r="V2128" t="str">
        <f>IF(U2128="","",CONCATENATE(Tabela2[[#This Row],[Modele .rfa - lokalizacja folderu]],U2128))</f>
        <v/>
      </c>
      <c r="W2128" t="s">
        <v>2574</v>
      </c>
      <c r="X2128" t="s">
        <v>2576</v>
      </c>
      <c r="Y2128" t="str">
        <f>IF(X2128="","",CONCATENATE(Tabela2[[#This Row],[Modele .txt - lokalizacja folderu]],X2128))</f>
        <v/>
      </c>
      <c r="Z2128" t="s">
        <v>2574</v>
      </c>
      <c r="AB2128" t="str">
        <f>IFERROR(VLOOKUP(Tabela2[[#This Row],[Kod]],[1]Arkusz7!$A:$W,23,FALSE),"")</f>
        <v>UPZD-4 KPL</v>
      </c>
    </row>
    <row r="2129" spans="1:28" x14ac:dyDescent="0.25">
      <c r="A2129">
        <v>27253</v>
      </c>
      <c r="B2129" t="s">
        <v>404</v>
      </c>
      <c r="C2129" t="str">
        <f>IF(B2129="","",CONCATENATE(Tabela2[[#This Row],[Nazwa pliku - render - lokalizacja folderu]],B2129))</f>
        <v>G:\LocalUser\snws\Rendery_dwg_rys\web_ok\UPZD_web_ok.png</v>
      </c>
      <c r="D2129" t="s">
        <v>2179</v>
      </c>
      <c r="E2129" t="s">
        <v>421</v>
      </c>
      <c r="F2129" t="str">
        <f>IF(E2129="","",CONCATENATE(Tabela2[[#This Row],[Nazwa pliku - .dwg - lokalizacja folderu]],E2129))</f>
        <v>G:\LocalUser\snws\Rendery_dwg_rys\dwg\UPZD-4.DWG</v>
      </c>
      <c r="G2129" t="s">
        <v>2185</v>
      </c>
      <c r="H2129" t="s">
        <v>2227</v>
      </c>
      <c r="I2129" t="str">
        <f>IF(H2129="","",CONCATENATE(Tabela2[[#This Row],[Rysunek .png - lokalizacja folderu]],H2129))</f>
        <v>G:\LocalUser\snws\Rendery_dwg_rys\rys\UPZD_rys.png</v>
      </c>
      <c r="J2129" t="s">
        <v>2181</v>
      </c>
      <c r="K2129" t="s">
        <v>2882</v>
      </c>
      <c r="L2129" t="str">
        <f>IF(K2129="","",CONCATENATE(Tabela2[[#This Row],[Zastosowania .jpg - lokalizacja folderu]],K2129))</f>
        <v>G:\LocalUser\snws\Rendery_dwg_rys\Zastosowania\obejmy-bez-okladziny_z_rys.png</v>
      </c>
      <c r="N2129" t="str">
        <f>IF(M2129="","",CONCATENATE(Tabela2[[#This Row],[Zastosowania .jpg - lokalizacja folderu]],M2129))</f>
        <v/>
      </c>
      <c r="P2129" t="str">
        <f>IF(O2129="","",CONCATENATE(Tabela2[[#This Row],[Zastosowania .jpg - lokalizacja folderu]],O2129))</f>
        <v/>
      </c>
      <c r="Q2129" t="s">
        <v>2555</v>
      </c>
      <c r="R2129" t="s">
        <v>2872</v>
      </c>
      <c r="S2129" t="str">
        <f>IF(R2129="","",CONCATENATE(Tabela2[[#This Row],[Instrukcje .png - lokalizacja folderu]],R2129))</f>
        <v>G:\LocalUser\snws\Rendery_dwg_rys\Instrukcje\obejmy-bez-okladziny_i_rys.png</v>
      </c>
      <c r="T2129" t="s">
        <v>2556</v>
      </c>
      <c r="V2129" t="str">
        <f>IF(U2129="","",CONCATENATE(Tabela2[[#This Row],[Modele .rfa - lokalizacja folderu]],U2129))</f>
        <v/>
      </c>
      <c r="W2129" t="s">
        <v>2574</v>
      </c>
      <c r="X2129" t="s">
        <v>2576</v>
      </c>
      <c r="Y2129" t="str">
        <f>IF(X2129="","",CONCATENATE(Tabela2[[#This Row],[Modele .txt - lokalizacja folderu]],X2129))</f>
        <v/>
      </c>
      <c r="Z2129" t="s">
        <v>2574</v>
      </c>
      <c r="AB2129" t="str">
        <f>IFERROR(VLOOKUP(Tabela2[[#This Row],[Kod]],[1]Arkusz7!$A:$W,23,FALSE),"")</f>
        <v>UPZD-4 SKR</v>
      </c>
    </row>
    <row r="2130" spans="1:28" x14ac:dyDescent="0.25">
      <c r="A2130">
        <v>35245</v>
      </c>
      <c r="B2130" t="s">
        <v>404</v>
      </c>
      <c r="C2130" t="str">
        <f>IF(B2130="","",CONCATENATE(Tabela2[[#This Row],[Nazwa pliku - render - lokalizacja folderu]],B2130))</f>
        <v>G:\LocalUser\snws\Rendery_dwg_rys\web_ok\UPZD_web_ok.png</v>
      </c>
      <c r="D2130" t="s">
        <v>2179</v>
      </c>
      <c r="E2130" t="s">
        <v>424</v>
      </c>
      <c r="F2130" t="str">
        <f>IF(E2130="","",CONCATENATE(Tabela2[[#This Row],[Nazwa pliku - .dwg - lokalizacja folderu]],E2130))</f>
        <v>G:\LocalUser\snws\Rendery_dwg_rys\dwg\UPZD-5.DWG</v>
      </c>
      <c r="G2130" t="s">
        <v>2185</v>
      </c>
      <c r="H2130" t="s">
        <v>2227</v>
      </c>
      <c r="I2130" t="str">
        <f>IF(H2130="","",CONCATENATE(Tabela2[[#This Row],[Rysunek .png - lokalizacja folderu]],H2130))</f>
        <v>G:\LocalUser\snws\Rendery_dwg_rys\rys\UPZD_rys.png</v>
      </c>
      <c r="J2130" t="s">
        <v>2181</v>
      </c>
      <c r="K2130" t="s">
        <v>2882</v>
      </c>
      <c r="L2130" t="str">
        <f>IF(K2130="","",CONCATENATE(Tabela2[[#This Row],[Zastosowania .jpg - lokalizacja folderu]],K2130))</f>
        <v>G:\LocalUser\snws\Rendery_dwg_rys\Zastosowania\obejmy-bez-okladziny_z_rys.png</v>
      </c>
      <c r="N2130" t="str">
        <f>IF(M2130="","",CONCATENATE(Tabela2[[#This Row],[Zastosowania .jpg - lokalizacja folderu]],M2130))</f>
        <v/>
      </c>
      <c r="P2130" t="str">
        <f>IF(O2130="","",CONCATENATE(Tabela2[[#This Row],[Zastosowania .jpg - lokalizacja folderu]],O2130))</f>
        <v/>
      </c>
      <c r="Q2130" t="s">
        <v>2555</v>
      </c>
      <c r="R2130" t="s">
        <v>2872</v>
      </c>
      <c r="S2130" t="str">
        <f>IF(R2130="","",CONCATENATE(Tabela2[[#This Row],[Instrukcje .png - lokalizacja folderu]],R2130))</f>
        <v>G:\LocalUser\snws\Rendery_dwg_rys\Instrukcje\obejmy-bez-okladziny_i_rys.png</v>
      </c>
      <c r="T2130" t="s">
        <v>2556</v>
      </c>
      <c r="V2130" t="str">
        <f>IF(U2130="","",CONCATENATE(Tabela2[[#This Row],[Modele .rfa - lokalizacja folderu]],U2130))</f>
        <v/>
      </c>
      <c r="W2130" t="s">
        <v>2574</v>
      </c>
      <c r="X2130" t="s">
        <v>2576</v>
      </c>
      <c r="Y2130" t="str">
        <f>IF(X2130="","",CONCATENATE(Tabela2[[#This Row],[Modele .txt - lokalizacja folderu]],X2130))</f>
        <v/>
      </c>
      <c r="Z2130" t="s">
        <v>2574</v>
      </c>
      <c r="AB2130" t="str">
        <f>IFERROR(VLOOKUP(Tabela2[[#This Row],[Kod]],[1]Arkusz7!$A:$W,23,FALSE),"")</f>
        <v>UPZD-5 BK</v>
      </c>
    </row>
    <row r="2131" spans="1:28" x14ac:dyDescent="0.25">
      <c r="A2131">
        <v>27433</v>
      </c>
      <c r="B2131" t="s">
        <v>404</v>
      </c>
      <c r="C2131" t="str">
        <f>IF(B2131="","",CONCATENATE(Tabela2[[#This Row],[Nazwa pliku - render - lokalizacja folderu]],B2131))</f>
        <v>G:\LocalUser\snws\Rendery_dwg_rys\web_ok\UPZD_web_ok.png</v>
      </c>
      <c r="D2131" t="s">
        <v>2179</v>
      </c>
      <c r="E2131" t="s">
        <v>424</v>
      </c>
      <c r="F2131" t="str">
        <f>IF(E2131="","",CONCATENATE(Tabela2[[#This Row],[Nazwa pliku - .dwg - lokalizacja folderu]],E2131))</f>
        <v>G:\LocalUser\snws\Rendery_dwg_rys\dwg\UPZD-5.DWG</v>
      </c>
      <c r="G2131" t="s">
        <v>2185</v>
      </c>
      <c r="H2131" t="s">
        <v>2227</v>
      </c>
      <c r="I2131" t="str">
        <f>IF(H2131="","",CONCATENATE(Tabela2[[#This Row],[Rysunek .png - lokalizacja folderu]],H2131))</f>
        <v>G:\LocalUser\snws\Rendery_dwg_rys\rys\UPZD_rys.png</v>
      </c>
      <c r="J2131" t="s">
        <v>2181</v>
      </c>
      <c r="K2131" t="s">
        <v>2882</v>
      </c>
      <c r="L2131" t="str">
        <f>IF(K2131="","",CONCATENATE(Tabela2[[#This Row],[Zastosowania .jpg - lokalizacja folderu]],K2131))</f>
        <v>G:\LocalUser\snws\Rendery_dwg_rys\Zastosowania\obejmy-bez-okladziny_z_rys.png</v>
      </c>
      <c r="N2131" t="str">
        <f>IF(M2131="","",CONCATENATE(Tabela2[[#This Row],[Zastosowania .jpg - lokalizacja folderu]],M2131))</f>
        <v/>
      </c>
      <c r="P2131" t="str">
        <f>IF(O2131="","",CONCATENATE(Tabela2[[#This Row],[Zastosowania .jpg - lokalizacja folderu]],O2131))</f>
        <v/>
      </c>
      <c r="Q2131" t="s">
        <v>2555</v>
      </c>
      <c r="R2131" t="s">
        <v>2872</v>
      </c>
      <c r="S2131" t="str">
        <f>IF(R2131="","",CONCATENATE(Tabela2[[#This Row],[Instrukcje .png - lokalizacja folderu]],R2131))</f>
        <v>G:\LocalUser\snws\Rendery_dwg_rys\Instrukcje\obejmy-bez-okladziny_i_rys.png</v>
      </c>
      <c r="T2131" t="s">
        <v>2556</v>
      </c>
      <c r="V2131" t="str">
        <f>IF(U2131="","",CONCATENATE(Tabela2[[#This Row],[Modele .rfa - lokalizacja folderu]],U2131))</f>
        <v/>
      </c>
      <c r="W2131" t="s">
        <v>2574</v>
      </c>
      <c r="X2131" t="s">
        <v>2576</v>
      </c>
      <c r="Y2131" t="str">
        <f>IF(X2131="","",CONCATENATE(Tabela2[[#This Row],[Modele .txt - lokalizacja folderu]],X2131))</f>
        <v/>
      </c>
      <c r="Z2131" t="s">
        <v>2574</v>
      </c>
      <c r="AB2131" t="str">
        <f>IFERROR(VLOOKUP(Tabela2[[#This Row],[Kod]],[1]Arkusz7!$A:$W,23,FALSE),"")</f>
        <v>UPZD-5 KPL</v>
      </c>
    </row>
    <row r="2132" spans="1:28" x14ac:dyDescent="0.25">
      <c r="A2132">
        <v>27331</v>
      </c>
      <c r="B2132" t="s">
        <v>404</v>
      </c>
      <c r="C2132" t="str">
        <f>IF(B2132="","",CONCATENATE(Tabela2[[#This Row],[Nazwa pliku - render - lokalizacja folderu]],B2132))</f>
        <v>G:\LocalUser\snws\Rendery_dwg_rys\web_ok\UPZD_web_ok.png</v>
      </c>
      <c r="D2132" t="s">
        <v>2179</v>
      </c>
      <c r="E2132" t="s">
        <v>424</v>
      </c>
      <c r="F2132" t="str">
        <f>IF(E2132="","",CONCATENATE(Tabela2[[#This Row],[Nazwa pliku - .dwg - lokalizacja folderu]],E2132))</f>
        <v>G:\LocalUser\snws\Rendery_dwg_rys\dwg\UPZD-5.DWG</v>
      </c>
      <c r="G2132" t="s">
        <v>2185</v>
      </c>
      <c r="H2132" t="s">
        <v>2227</v>
      </c>
      <c r="I2132" t="str">
        <f>IF(H2132="","",CONCATENATE(Tabela2[[#This Row],[Rysunek .png - lokalizacja folderu]],H2132))</f>
        <v>G:\LocalUser\snws\Rendery_dwg_rys\rys\UPZD_rys.png</v>
      </c>
      <c r="J2132" t="s">
        <v>2181</v>
      </c>
      <c r="K2132" t="s">
        <v>2882</v>
      </c>
      <c r="L2132" t="str">
        <f>IF(K2132="","",CONCATENATE(Tabela2[[#This Row],[Zastosowania .jpg - lokalizacja folderu]],K2132))</f>
        <v>G:\LocalUser\snws\Rendery_dwg_rys\Zastosowania\obejmy-bez-okladziny_z_rys.png</v>
      </c>
      <c r="N2132" t="str">
        <f>IF(M2132="","",CONCATENATE(Tabela2[[#This Row],[Zastosowania .jpg - lokalizacja folderu]],M2132))</f>
        <v/>
      </c>
      <c r="P2132" t="str">
        <f>IF(O2132="","",CONCATENATE(Tabela2[[#This Row],[Zastosowania .jpg - lokalizacja folderu]],O2132))</f>
        <v/>
      </c>
      <c r="Q2132" t="s">
        <v>2555</v>
      </c>
      <c r="R2132" t="s">
        <v>2872</v>
      </c>
      <c r="S2132" t="str">
        <f>IF(R2132="","",CONCATENATE(Tabela2[[#This Row],[Instrukcje .png - lokalizacja folderu]],R2132))</f>
        <v>G:\LocalUser\snws\Rendery_dwg_rys\Instrukcje\obejmy-bez-okladziny_i_rys.png</v>
      </c>
      <c r="T2132" t="s">
        <v>2556</v>
      </c>
      <c r="V2132" t="str">
        <f>IF(U2132="","",CONCATENATE(Tabela2[[#This Row],[Modele .rfa - lokalizacja folderu]],U2132))</f>
        <v/>
      </c>
      <c r="W2132" t="s">
        <v>2574</v>
      </c>
      <c r="X2132" t="s">
        <v>2576</v>
      </c>
      <c r="Y2132" t="str">
        <f>IF(X2132="","",CONCATENATE(Tabela2[[#This Row],[Modele .txt - lokalizacja folderu]],X2132))</f>
        <v/>
      </c>
      <c r="Z2132" t="s">
        <v>2574</v>
      </c>
      <c r="AB2132" t="str">
        <f>IFERROR(VLOOKUP(Tabela2[[#This Row],[Kod]],[1]Arkusz7!$A:$W,23,FALSE),"")</f>
        <v>UPZD-5 SKR</v>
      </c>
    </row>
    <row r="2133" spans="1:28" x14ac:dyDescent="0.25">
      <c r="A2133">
        <v>35246</v>
      </c>
      <c r="B2133" t="s">
        <v>404</v>
      </c>
      <c r="C2133" t="str">
        <f>IF(B2133="","",CONCATENATE(Tabela2[[#This Row],[Nazwa pliku - render - lokalizacja folderu]],B2133))</f>
        <v>G:\LocalUser\snws\Rendery_dwg_rys\web_ok\UPZD_web_ok.png</v>
      </c>
      <c r="D2133" t="s">
        <v>2179</v>
      </c>
      <c r="E2133" t="s">
        <v>412</v>
      </c>
      <c r="F2133" t="str">
        <f>IF(E2133="","",CONCATENATE(Tabela2[[#This Row],[Nazwa pliku - .dwg - lokalizacja folderu]],E2133))</f>
        <v>G:\LocalUser\snws\Rendery_dwg_rys\dwg\UPZD-54.DWG</v>
      </c>
      <c r="G2133" t="s">
        <v>2185</v>
      </c>
      <c r="H2133" t="s">
        <v>2227</v>
      </c>
      <c r="I2133" t="str">
        <f>IF(H2133="","",CONCATENATE(Tabela2[[#This Row],[Rysunek .png - lokalizacja folderu]],H2133))</f>
        <v>G:\LocalUser\snws\Rendery_dwg_rys\rys\UPZD_rys.png</v>
      </c>
      <c r="J2133" t="s">
        <v>2181</v>
      </c>
      <c r="K2133" t="s">
        <v>2882</v>
      </c>
      <c r="L2133" t="str">
        <f>IF(K2133="","",CONCATENATE(Tabela2[[#This Row],[Zastosowania .jpg - lokalizacja folderu]],K2133))</f>
        <v>G:\LocalUser\snws\Rendery_dwg_rys\Zastosowania\obejmy-bez-okladziny_z_rys.png</v>
      </c>
      <c r="N2133" t="str">
        <f>IF(M2133="","",CONCATENATE(Tabela2[[#This Row],[Zastosowania .jpg - lokalizacja folderu]],M2133))</f>
        <v/>
      </c>
      <c r="P2133" t="str">
        <f>IF(O2133="","",CONCATENATE(Tabela2[[#This Row],[Zastosowania .jpg - lokalizacja folderu]],O2133))</f>
        <v/>
      </c>
      <c r="Q2133" t="s">
        <v>2555</v>
      </c>
      <c r="R2133" t="s">
        <v>2872</v>
      </c>
      <c r="S2133" t="str">
        <f>IF(R2133="","",CONCATENATE(Tabela2[[#This Row],[Instrukcje .png - lokalizacja folderu]],R2133))</f>
        <v>G:\LocalUser\snws\Rendery_dwg_rys\Instrukcje\obejmy-bez-okladziny_i_rys.png</v>
      </c>
      <c r="T2133" t="s">
        <v>2556</v>
      </c>
      <c r="V2133" t="str">
        <f>IF(U2133="","",CONCATENATE(Tabela2[[#This Row],[Modele .rfa - lokalizacja folderu]],U2133))</f>
        <v/>
      </c>
      <c r="W2133" t="s">
        <v>2574</v>
      </c>
      <c r="X2133" t="s">
        <v>2576</v>
      </c>
      <c r="Y2133" t="str">
        <f>IF(X2133="","",CONCATENATE(Tabela2[[#This Row],[Modele .txt - lokalizacja folderu]],X2133))</f>
        <v/>
      </c>
      <c r="Z2133" t="s">
        <v>2574</v>
      </c>
      <c r="AB2133" t="str">
        <f>IFERROR(VLOOKUP(Tabela2[[#This Row],[Kod]],[1]Arkusz7!$A:$W,23,FALSE),"")</f>
        <v>UPZD-54 BK</v>
      </c>
    </row>
    <row r="2134" spans="1:28" x14ac:dyDescent="0.25">
      <c r="A2134">
        <v>27440</v>
      </c>
      <c r="B2134" t="s">
        <v>404</v>
      </c>
      <c r="C2134" t="str">
        <f>IF(B2134="","",CONCATENATE(Tabela2[[#This Row],[Nazwa pliku - render - lokalizacja folderu]],B2134))</f>
        <v>G:\LocalUser\snws\Rendery_dwg_rys\web_ok\UPZD_web_ok.png</v>
      </c>
      <c r="D2134" t="s">
        <v>2179</v>
      </c>
      <c r="E2134" t="s">
        <v>412</v>
      </c>
      <c r="F2134" t="str">
        <f>IF(E2134="","",CONCATENATE(Tabela2[[#This Row],[Nazwa pliku - .dwg - lokalizacja folderu]],E2134))</f>
        <v>G:\LocalUser\snws\Rendery_dwg_rys\dwg\UPZD-54.DWG</v>
      </c>
      <c r="G2134" t="s">
        <v>2185</v>
      </c>
      <c r="H2134" t="s">
        <v>2227</v>
      </c>
      <c r="I2134" t="str">
        <f>IF(H2134="","",CONCATENATE(Tabela2[[#This Row],[Rysunek .png - lokalizacja folderu]],H2134))</f>
        <v>G:\LocalUser\snws\Rendery_dwg_rys\rys\UPZD_rys.png</v>
      </c>
      <c r="J2134" t="s">
        <v>2181</v>
      </c>
      <c r="K2134" t="s">
        <v>2882</v>
      </c>
      <c r="L2134" t="str">
        <f>IF(K2134="","",CONCATENATE(Tabela2[[#This Row],[Zastosowania .jpg - lokalizacja folderu]],K2134))</f>
        <v>G:\LocalUser\snws\Rendery_dwg_rys\Zastosowania\obejmy-bez-okladziny_z_rys.png</v>
      </c>
      <c r="N2134" t="str">
        <f>IF(M2134="","",CONCATENATE(Tabela2[[#This Row],[Zastosowania .jpg - lokalizacja folderu]],M2134))</f>
        <v/>
      </c>
      <c r="P2134" t="str">
        <f>IF(O2134="","",CONCATENATE(Tabela2[[#This Row],[Zastosowania .jpg - lokalizacja folderu]],O2134))</f>
        <v/>
      </c>
      <c r="Q2134" t="s">
        <v>2555</v>
      </c>
      <c r="R2134" t="s">
        <v>2872</v>
      </c>
      <c r="S2134" t="str">
        <f>IF(R2134="","",CONCATENATE(Tabela2[[#This Row],[Instrukcje .png - lokalizacja folderu]],R2134))</f>
        <v>G:\LocalUser\snws\Rendery_dwg_rys\Instrukcje\obejmy-bez-okladziny_i_rys.png</v>
      </c>
      <c r="T2134" t="s">
        <v>2556</v>
      </c>
      <c r="V2134" t="str">
        <f>IF(U2134="","",CONCATENATE(Tabela2[[#This Row],[Modele .rfa - lokalizacja folderu]],U2134))</f>
        <v/>
      </c>
      <c r="W2134" t="s">
        <v>2574</v>
      </c>
      <c r="X2134" t="s">
        <v>2576</v>
      </c>
      <c r="Y2134" t="str">
        <f>IF(X2134="","",CONCATENATE(Tabela2[[#This Row],[Modele .txt - lokalizacja folderu]],X2134))</f>
        <v/>
      </c>
      <c r="Z2134" t="s">
        <v>2574</v>
      </c>
      <c r="AB2134" t="str">
        <f>IFERROR(VLOOKUP(Tabela2[[#This Row],[Kod]],[1]Arkusz7!$A:$W,23,FALSE),"")</f>
        <v>UPZD-54 KPL</v>
      </c>
    </row>
    <row r="2135" spans="1:28" x14ac:dyDescent="0.25">
      <c r="A2135">
        <v>27335</v>
      </c>
      <c r="B2135" t="s">
        <v>404</v>
      </c>
      <c r="C2135" t="str">
        <f>IF(B2135="","",CONCATENATE(Tabela2[[#This Row],[Nazwa pliku - render - lokalizacja folderu]],B2135))</f>
        <v>G:\LocalUser\snws\Rendery_dwg_rys\web_ok\UPZD_web_ok.png</v>
      </c>
      <c r="D2135" t="s">
        <v>2179</v>
      </c>
      <c r="E2135" t="s">
        <v>412</v>
      </c>
      <c r="F2135" t="str">
        <f>IF(E2135="","",CONCATENATE(Tabela2[[#This Row],[Nazwa pliku - .dwg - lokalizacja folderu]],E2135))</f>
        <v>G:\LocalUser\snws\Rendery_dwg_rys\dwg\UPZD-54.DWG</v>
      </c>
      <c r="G2135" t="s">
        <v>2185</v>
      </c>
      <c r="H2135" t="s">
        <v>2227</v>
      </c>
      <c r="I2135" t="str">
        <f>IF(H2135="","",CONCATENATE(Tabela2[[#This Row],[Rysunek .png - lokalizacja folderu]],H2135))</f>
        <v>G:\LocalUser\snws\Rendery_dwg_rys\rys\UPZD_rys.png</v>
      </c>
      <c r="J2135" t="s">
        <v>2181</v>
      </c>
      <c r="K2135" t="s">
        <v>2882</v>
      </c>
      <c r="L2135" t="str">
        <f>IF(K2135="","",CONCATENATE(Tabela2[[#This Row],[Zastosowania .jpg - lokalizacja folderu]],K2135))</f>
        <v>G:\LocalUser\snws\Rendery_dwg_rys\Zastosowania\obejmy-bez-okladziny_z_rys.png</v>
      </c>
      <c r="N2135" t="str">
        <f>IF(M2135="","",CONCATENATE(Tabela2[[#This Row],[Zastosowania .jpg - lokalizacja folderu]],M2135))</f>
        <v/>
      </c>
      <c r="P2135" t="str">
        <f>IF(O2135="","",CONCATENATE(Tabela2[[#This Row],[Zastosowania .jpg - lokalizacja folderu]],O2135))</f>
        <v/>
      </c>
      <c r="Q2135" t="s">
        <v>2555</v>
      </c>
      <c r="R2135" t="s">
        <v>2872</v>
      </c>
      <c r="S2135" t="str">
        <f>IF(R2135="","",CONCATENATE(Tabela2[[#This Row],[Instrukcje .png - lokalizacja folderu]],R2135))</f>
        <v>G:\LocalUser\snws\Rendery_dwg_rys\Instrukcje\obejmy-bez-okladziny_i_rys.png</v>
      </c>
      <c r="T2135" t="s">
        <v>2556</v>
      </c>
      <c r="V2135" t="str">
        <f>IF(U2135="","",CONCATENATE(Tabela2[[#This Row],[Modele .rfa - lokalizacja folderu]],U2135))</f>
        <v/>
      </c>
      <c r="W2135" t="s">
        <v>2574</v>
      </c>
      <c r="X2135" t="s">
        <v>2576</v>
      </c>
      <c r="Y2135" t="str">
        <f>IF(X2135="","",CONCATENATE(Tabela2[[#This Row],[Modele .txt - lokalizacja folderu]],X2135))</f>
        <v/>
      </c>
      <c r="Z2135" t="s">
        <v>2574</v>
      </c>
      <c r="AB2135" t="str">
        <f>IFERROR(VLOOKUP(Tabela2[[#This Row],[Kod]],[1]Arkusz7!$A:$W,23,FALSE),"")</f>
        <v>UPZD-54 SKR</v>
      </c>
    </row>
    <row r="2136" spans="1:28" x14ac:dyDescent="0.25">
      <c r="A2136">
        <v>35248</v>
      </c>
      <c r="B2136" t="s">
        <v>404</v>
      </c>
      <c r="C2136" t="str">
        <f>IF(B2136="","",CONCATENATE(Tabela2[[#This Row],[Nazwa pliku - render - lokalizacja folderu]],B2136))</f>
        <v>G:\LocalUser\snws\Rendery_dwg_rys\web_ok\UPZD_web_ok.png</v>
      </c>
      <c r="D2136" t="s">
        <v>2179</v>
      </c>
      <c r="E2136" t="s">
        <v>413</v>
      </c>
      <c r="F2136" t="str">
        <f>IF(E2136="","",CONCATENATE(Tabela2[[#This Row],[Nazwa pliku - .dwg - lokalizacja folderu]],E2136))</f>
        <v>G:\LocalUser\snws\Rendery_dwg_rys\dwg\UPZD-58.DWG</v>
      </c>
      <c r="G2136" t="s">
        <v>2185</v>
      </c>
      <c r="H2136" t="s">
        <v>2227</v>
      </c>
      <c r="I2136" t="str">
        <f>IF(H2136="","",CONCATENATE(Tabela2[[#This Row],[Rysunek .png - lokalizacja folderu]],H2136))</f>
        <v>G:\LocalUser\snws\Rendery_dwg_rys\rys\UPZD_rys.png</v>
      </c>
      <c r="J2136" t="s">
        <v>2181</v>
      </c>
      <c r="K2136" t="s">
        <v>2882</v>
      </c>
      <c r="L2136" t="str">
        <f>IF(K2136="","",CONCATENATE(Tabela2[[#This Row],[Zastosowania .jpg - lokalizacja folderu]],K2136))</f>
        <v>G:\LocalUser\snws\Rendery_dwg_rys\Zastosowania\obejmy-bez-okladziny_z_rys.png</v>
      </c>
      <c r="N2136" t="str">
        <f>IF(M2136="","",CONCATENATE(Tabela2[[#This Row],[Zastosowania .jpg - lokalizacja folderu]],M2136))</f>
        <v/>
      </c>
      <c r="P2136" t="str">
        <f>IF(O2136="","",CONCATENATE(Tabela2[[#This Row],[Zastosowania .jpg - lokalizacja folderu]],O2136))</f>
        <v/>
      </c>
      <c r="Q2136" t="s">
        <v>2555</v>
      </c>
      <c r="R2136" t="s">
        <v>2872</v>
      </c>
      <c r="S2136" t="str">
        <f>IF(R2136="","",CONCATENATE(Tabela2[[#This Row],[Instrukcje .png - lokalizacja folderu]],R2136))</f>
        <v>G:\LocalUser\snws\Rendery_dwg_rys\Instrukcje\obejmy-bez-okladziny_i_rys.png</v>
      </c>
      <c r="T2136" t="s">
        <v>2556</v>
      </c>
      <c r="V2136" t="str">
        <f>IF(U2136="","",CONCATENATE(Tabela2[[#This Row],[Modele .rfa - lokalizacja folderu]],U2136))</f>
        <v/>
      </c>
      <c r="W2136" t="s">
        <v>2574</v>
      </c>
      <c r="X2136" t="s">
        <v>2576</v>
      </c>
      <c r="Y2136" t="str">
        <f>IF(X2136="","",CONCATENATE(Tabela2[[#This Row],[Modele .txt - lokalizacja folderu]],X2136))</f>
        <v/>
      </c>
      <c r="Z2136" t="s">
        <v>2574</v>
      </c>
      <c r="AB2136" t="str">
        <f>IFERROR(VLOOKUP(Tabela2[[#This Row],[Kod]],[1]Arkusz7!$A:$W,23,FALSE),"")</f>
        <v>UPZD-58 BK</v>
      </c>
    </row>
    <row r="2137" spans="1:28" x14ac:dyDescent="0.25">
      <c r="A2137">
        <v>27444</v>
      </c>
      <c r="B2137" t="s">
        <v>404</v>
      </c>
      <c r="C2137" t="str">
        <f>IF(B2137="","",CONCATENATE(Tabela2[[#This Row],[Nazwa pliku - render - lokalizacja folderu]],B2137))</f>
        <v>G:\LocalUser\snws\Rendery_dwg_rys\web_ok\UPZD_web_ok.png</v>
      </c>
      <c r="D2137" t="s">
        <v>2179</v>
      </c>
      <c r="E2137" t="s">
        <v>413</v>
      </c>
      <c r="F2137" t="str">
        <f>IF(E2137="","",CONCATENATE(Tabela2[[#This Row],[Nazwa pliku - .dwg - lokalizacja folderu]],E2137))</f>
        <v>G:\LocalUser\snws\Rendery_dwg_rys\dwg\UPZD-58.DWG</v>
      </c>
      <c r="G2137" t="s">
        <v>2185</v>
      </c>
      <c r="H2137" t="s">
        <v>2227</v>
      </c>
      <c r="I2137" t="str">
        <f>IF(H2137="","",CONCATENATE(Tabela2[[#This Row],[Rysunek .png - lokalizacja folderu]],H2137))</f>
        <v>G:\LocalUser\snws\Rendery_dwg_rys\rys\UPZD_rys.png</v>
      </c>
      <c r="J2137" t="s">
        <v>2181</v>
      </c>
      <c r="K2137" t="s">
        <v>2882</v>
      </c>
      <c r="L2137" t="str">
        <f>IF(K2137="","",CONCATENATE(Tabela2[[#This Row],[Zastosowania .jpg - lokalizacja folderu]],K2137))</f>
        <v>G:\LocalUser\snws\Rendery_dwg_rys\Zastosowania\obejmy-bez-okladziny_z_rys.png</v>
      </c>
      <c r="N2137" t="str">
        <f>IF(M2137="","",CONCATENATE(Tabela2[[#This Row],[Zastosowania .jpg - lokalizacja folderu]],M2137))</f>
        <v/>
      </c>
      <c r="P2137" t="str">
        <f>IF(O2137="","",CONCATENATE(Tabela2[[#This Row],[Zastosowania .jpg - lokalizacja folderu]],O2137))</f>
        <v/>
      </c>
      <c r="Q2137" t="s">
        <v>2555</v>
      </c>
      <c r="R2137" t="s">
        <v>2872</v>
      </c>
      <c r="S2137" t="str">
        <f>IF(R2137="","",CONCATENATE(Tabela2[[#This Row],[Instrukcje .png - lokalizacja folderu]],R2137))</f>
        <v>G:\LocalUser\snws\Rendery_dwg_rys\Instrukcje\obejmy-bez-okladziny_i_rys.png</v>
      </c>
      <c r="T2137" t="s">
        <v>2556</v>
      </c>
      <c r="V2137" t="str">
        <f>IF(U2137="","",CONCATENATE(Tabela2[[#This Row],[Modele .rfa - lokalizacja folderu]],U2137))</f>
        <v/>
      </c>
      <c r="W2137" t="s">
        <v>2574</v>
      </c>
      <c r="X2137" t="s">
        <v>2576</v>
      </c>
      <c r="Y2137" t="str">
        <f>IF(X2137="","",CONCATENATE(Tabela2[[#This Row],[Modele .txt - lokalizacja folderu]],X2137))</f>
        <v/>
      </c>
      <c r="Z2137" t="s">
        <v>2574</v>
      </c>
      <c r="AB2137" t="str">
        <f>IFERROR(VLOOKUP(Tabela2[[#This Row],[Kod]],[1]Arkusz7!$A:$W,23,FALSE),"")</f>
        <v>UPZD-58 KPL</v>
      </c>
    </row>
    <row r="2138" spans="1:28" x14ac:dyDescent="0.25">
      <c r="A2138">
        <v>27336</v>
      </c>
      <c r="B2138" t="s">
        <v>404</v>
      </c>
      <c r="C2138" t="str">
        <f>IF(B2138="","",CONCATENATE(Tabela2[[#This Row],[Nazwa pliku - render - lokalizacja folderu]],B2138))</f>
        <v>G:\LocalUser\snws\Rendery_dwg_rys\web_ok\UPZD_web_ok.png</v>
      </c>
      <c r="D2138" t="s">
        <v>2179</v>
      </c>
      <c r="E2138" t="s">
        <v>413</v>
      </c>
      <c r="F2138" t="str">
        <f>IF(E2138="","",CONCATENATE(Tabela2[[#This Row],[Nazwa pliku - .dwg - lokalizacja folderu]],E2138))</f>
        <v>G:\LocalUser\snws\Rendery_dwg_rys\dwg\UPZD-58.DWG</v>
      </c>
      <c r="G2138" t="s">
        <v>2185</v>
      </c>
      <c r="H2138" t="s">
        <v>2227</v>
      </c>
      <c r="I2138" t="str">
        <f>IF(H2138="","",CONCATENATE(Tabela2[[#This Row],[Rysunek .png - lokalizacja folderu]],H2138))</f>
        <v>G:\LocalUser\snws\Rendery_dwg_rys\rys\UPZD_rys.png</v>
      </c>
      <c r="J2138" t="s">
        <v>2181</v>
      </c>
      <c r="K2138" t="s">
        <v>2882</v>
      </c>
      <c r="L2138" t="str">
        <f>IF(K2138="","",CONCATENATE(Tabela2[[#This Row],[Zastosowania .jpg - lokalizacja folderu]],K2138))</f>
        <v>G:\LocalUser\snws\Rendery_dwg_rys\Zastosowania\obejmy-bez-okladziny_z_rys.png</v>
      </c>
      <c r="N2138" t="str">
        <f>IF(M2138="","",CONCATENATE(Tabela2[[#This Row],[Zastosowania .jpg - lokalizacja folderu]],M2138))</f>
        <v/>
      </c>
      <c r="P2138" t="str">
        <f>IF(O2138="","",CONCATENATE(Tabela2[[#This Row],[Zastosowania .jpg - lokalizacja folderu]],O2138))</f>
        <v/>
      </c>
      <c r="Q2138" t="s">
        <v>2555</v>
      </c>
      <c r="R2138" t="s">
        <v>2872</v>
      </c>
      <c r="S2138" t="str">
        <f>IF(R2138="","",CONCATENATE(Tabela2[[#This Row],[Instrukcje .png - lokalizacja folderu]],R2138))</f>
        <v>G:\LocalUser\snws\Rendery_dwg_rys\Instrukcje\obejmy-bez-okladziny_i_rys.png</v>
      </c>
      <c r="T2138" t="s">
        <v>2556</v>
      </c>
      <c r="V2138" t="str">
        <f>IF(U2138="","",CONCATENATE(Tabela2[[#This Row],[Modele .rfa - lokalizacja folderu]],U2138))</f>
        <v/>
      </c>
      <c r="W2138" t="s">
        <v>2574</v>
      </c>
      <c r="X2138" t="s">
        <v>2576</v>
      </c>
      <c r="Y2138" t="str">
        <f>IF(X2138="","",CONCATENATE(Tabela2[[#This Row],[Modele .txt - lokalizacja folderu]],X2138))</f>
        <v/>
      </c>
      <c r="Z2138" t="s">
        <v>2574</v>
      </c>
      <c r="AB2138" t="str">
        <f>IFERROR(VLOOKUP(Tabela2[[#This Row],[Kod]],[1]Arkusz7!$A:$W,23,FALSE),"")</f>
        <v>UPZD-58 SKR</v>
      </c>
    </row>
    <row r="2139" spans="1:28" x14ac:dyDescent="0.25">
      <c r="A2139">
        <v>35249</v>
      </c>
      <c r="B2139" t="s">
        <v>404</v>
      </c>
      <c r="C2139" t="str">
        <f>IF(B2139="","",CONCATENATE(Tabela2[[#This Row],[Nazwa pliku - render - lokalizacja folderu]],B2139))</f>
        <v>G:\LocalUser\snws\Rendery_dwg_rys\web_ok\UPZD_web_ok.png</v>
      </c>
      <c r="D2139" t="s">
        <v>2179</v>
      </c>
      <c r="E2139" t="s">
        <v>428</v>
      </c>
      <c r="F2139" t="str">
        <f>IF(E2139="","",CONCATENATE(Tabela2[[#This Row],[Nazwa pliku - .dwg - lokalizacja folderu]],E2139))</f>
        <v>G:\LocalUser\snws\Rendery_dwg_rys\dwg\UPZD-6.DWG</v>
      </c>
      <c r="G2139" t="s">
        <v>2185</v>
      </c>
      <c r="H2139" t="s">
        <v>2227</v>
      </c>
      <c r="I2139" t="str">
        <f>IF(H2139="","",CONCATENATE(Tabela2[[#This Row],[Rysunek .png - lokalizacja folderu]],H2139))</f>
        <v>G:\LocalUser\snws\Rendery_dwg_rys\rys\UPZD_rys.png</v>
      </c>
      <c r="J2139" t="s">
        <v>2181</v>
      </c>
      <c r="K2139" t="s">
        <v>2882</v>
      </c>
      <c r="L2139" t="str">
        <f>IF(K2139="","",CONCATENATE(Tabela2[[#This Row],[Zastosowania .jpg - lokalizacja folderu]],K2139))</f>
        <v>G:\LocalUser\snws\Rendery_dwg_rys\Zastosowania\obejmy-bez-okladziny_z_rys.png</v>
      </c>
      <c r="N2139" t="str">
        <f>IF(M2139="","",CONCATENATE(Tabela2[[#This Row],[Zastosowania .jpg - lokalizacja folderu]],M2139))</f>
        <v/>
      </c>
      <c r="P2139" t="str">
        <f>IF(O2139="","",CONCATENATE(Tabela2[[#This Row],[Zastosowania .jpg - lokalizacja folderu]],O2139))</f>
        <v/>
      </c>
      <c r="Q2139" t="s">
        <v>2555</v>
      </c>
      <c r="R2139" t="s">
        <v>2872</v>
      </c>
      <c r="S2139" t="str">
        <f>IF(R2139="","",CONCATENATE(Tabela2[[#This Row],[Instrukcje .png - lokalizacja folderu]],R2139))</f>
        <v>G:\LocalUser\snws\Rendery_dwg_rys\Instrukcje\obejmy-bez-okladziny_i_rys.png</v>
      </c>
      <c r="T2139" t="s">
        <v>2556</v>
      </c>
      <c r="V2139" t="str">
        <f>IF(U2139="","",CONCATENATE(Tabela2[[#This Row],[Modele .rfa - lokalizacja folderu]],U2139))</f>
        <v/>
      </c>
      <c r="W2139" t="s">
        <v>2574</v>
      </c>
      <c r="X2139" t="s">
        <v>2576</v>
      </c>
      <c r="Y2139" t="str">
        <f>IF(X2139="","",CONCATENATE(Tabela2[[#This Row],[Modele .txt - lokalizacja folderu]],X2139))</f>
        <v/>
      </c>
      <c r="Z2139" t="s">
        <v>2574</v>
      </c>
      <c r="AB2139" t="str">
        <f>IFERROR(VLOOKUP(Tabela2[[#This Row],[Kod]],[1]Arkusz7!$A:$W,23,FALSE),"")</f>
        <v>UPZD-6 BK</v>
      </c>
    </row>
    <row r="2140" spans="1:28" x14ac:dyDescent="0.25">
      <c r="A2140">
        <v>27435</v>
      </c>
      <c r="B2140" t="s">
        <v>404</v>
      </c>
      <c r="C2140" t="str">
        <f>IF(B2140="","",CONCATENATE(Tabela2[[#This Row],[Nazwa pliku - render - lokalizacja folderu]],B2140))</f>
        <v>G:\LocalUser\snws\Rendery_dwg_rys\web_ok\UPZD_web_ok.png</v>
      </c>
      <c r="D2140" t="s">
        <v>2179</v>
      </c>
      <c r="E2140" t="s">
        <v>428</v>
      </c>
      <c r="F2140" t="str">
        <f>IF(E2140="","",CONCATENATE(Tabela2[[#This Row],[Nazwa pliku - .dwg - lokalizacja folderu]],E2140))</f>
        <v>G:\LocalUser\snws\Rendery_dwg_rys\dwg\UPZD-6.DWG</v>
      </c>
      <c r="G2140" t="s">
        <v>2185</v>
      </c>
      <c r="H2140" t="s">
        <v>2227</v>
      </c>
      <c r="I2140" t="str">
        <f>IF(H2140="","",CONCATENATE(Tabela2[[#This Row],[Rysunek .png - lokalizacja folderu]],H2140))</f>
        <v>G:\LocalUser\snws\Rendery_dwg_rys\rys\UPZD_rys.png</v>
      </c>
      <c r="J2140" t="s">
        <v>2181</v>
      </c>
      <c r="K2140" t="s">
        <v>2882</v>
      </c>
      <c r="L2140" t="str">
        <f>IF(K2140="","",CONCATENATE(Tabela2[[#This Row],[Zastosowania .jpg - lokalizacja folderu]],K2140))</f>
        <v>G:\LocalUser\snws\Rendery_dwg_rys\Zastosowania\obejmy-bez-okladziny_z_rys.png</v>
      </c>
      <c r="N2140" t="str">
        <f>IF(M2140="","",CONCATENATE(Tabela2[[#This Row],[Zastosowania .jpg - lokalizacja folderu]],M2140))</f>
        <v/>
      </c>
      <c r="P2140" t="str">
        <f>IF(O2140="","",CONCATENATE(Tabela2[[#This Row],[Zastosowania .jpg - lokalizacja folderu]],O2140))</f>
        <v/>
      </c>
      <c r="Q2140" t="s">
        <v>2555</v>
      </c>
      <c r="R2140" t="s">
        <v>2872</v>
      </c>
      <c r="S2140" t="str">
        <f>IF(R2140="","",CONCATENATE(Tabela2[[#This Row],[Instrukcje .png - lokalizacja folderu]],R2140))</f>
        <v>G:\LocalUser\snws\Rendery_dwg_rys\Instrukcje\obejmy-bez-okladziny_i_rys.png</v>
      </c>
      <c r="T2140" t="s">
        <v>2556</v>
      </c>
      <c r="V2140" t="str">
        <f>IF(U2140="","",CONCATENATE(Tabela2[[#This Row],[Modele .rfa - lokalizacja folderu]],U2140))</f>
        <v/>
      </c>
      <c r="W2140" t="s">
        <v>2574</v>
      </c>
      <c r="X2140" t="s">
        <v>2576</v>
      </c>
      <c r="Y2140" t="str">
        <f>IF(X2140="","",CONCATENATE(Tabela2[[#This Row],[Modele .txt - lokalizacja folderu]],X2140))</f>
        <v/>
      </c>
      <c r="Z2140" t="s">
        <v>2574</v>
      </c>
      <c r="AB2140" t="str">
        <f>IFERROR(VLOOKUP(Tabela2[[#This Row],[Kod]],[1]Arkusz7!$A:$W,23,FALSE),"")</f>
        <v>UPZD-6 KPL</v>
      </c>
    </row>
    <row r="2141" spans="1:28" x14ac:dyDescent="0.25">
      <c r="A2141">
        <v>27256</v>
      </c>
      <c r="B2141" t="s">
        <v>404</v>
      </c>
      <c r="C2141" t="str">
        <f>IF(B2141="","",CONCATENATE(Tabela2[[#This Row],[Nazwa pliku - render - lokalizacja folderu]],B2141))</f>
        <v>G:\LocalUser\snws\Rendery_dwg_rys\web_ok\UPZD_web_ok.png</v>
      </c>
      <c r="D2141" t="s">
        <v>2179</v>
      </c>
      <c r="E2141" t="s">
        <v>428</v>
      </c>
      <c r="F2141" t="str">
        <f>IF(E2141="","",CONCATENATE(Tabela2[[#This Row],[Nazwa pliku - .dwg - lokalizacja folderu]],E2141))</f>
        <v>G:\LocalUser\snws\Rendery_dwg_rys\dwg\UPZD-6.DWG</v>
      </c>
      <c r="G2141" t="s">
        <v>2185</v>
      </c>
      <c r="H2141" t="s">
        <v>2227</v>
      </c>
      <c r="I2141" t="str">
        <f>IF(H2141="","",CONCATENATE(Tabela2[[#This Row],[Rysunek .png - lokalizacja folderu]],H2141))</f>
        <v>G:\LocalUser\snws\Rendery_dwg_rys\rys\UPZD_rys.png</v>
      </c>
      <c r="J2141" t="s">
        <v>2181</v>
      </c>
      <c r="K2141" t="s">
        <v>2882</v>
      </c>
      <c r="L2141" t="str">
        <f>IF(K2141="","",CONCATENATE(Tabela2[[#This Row],[Zastosowania .jpg - lokalizacja folderu]],K2141))</f>
        <v>G:\LocalUser\snws\Rendery_dwg_rys\Zastosowania\obejmy-bez-okladziny_z_rys.png</v>
      </c>
      <c r="N2141" t="str">
        <f>IF(M2141="","",CONCATENATE(Tabela2[[#This Row],[Zastosowania .jpg - lokalizacja folderu]],M2141))</f>
        <v/>
      </c>
      <c r="P2141" t="str">
        <f>IF(O2141="","",CONCATENATE(Tabela2[[#This Row],[Zastosowania .jpg - lokalizacja folderu]],O2141))</f>
        <v/>
      </c>
      <c r="Q2141" t="s">
        <v>2555</v>
      </c>
      <c r="R2141" t="s">
        <v>2872</v>
      </c>
      <c r="S2141" t="str">
        <f>IF(R2141="","",CONCATENATE(Tabela2[[#This Row],[Instrukcje .png - lokalizacja folderu]],R2141))</f>
        <v>G:\LocalUser\snws\Rendery_dwg_rys\Instrukcje\obejmy-bez-okladziny_i_rys.png</v>
      </c>
      <c r="T2141" t="s">
        <v>2556</v>
      </c>
      <c r="V2141" t="str">
        <f>IF(U2141="","",CONCATENATE(Tabela2[[#This Row],[Modele .rfa - lokalizacja folderu]],U2141))</f>
        <v/>
      </c>
      <c r="W2141" t="s">
        <v>2574</v>
      </c>
      <c r="X2141" t="s">
        <v>2576</v>
      </c>
      <c r="Y2141" t="str">
        <f>IF(X2141="","",CONCATENATE(Tabela2[[#This Row],[Modele .txt - lokalizacja folderu]],X2141))</f>
        <v/>
      </c>
      <c r="Z2141" t="s">
        <v>2574</v>
      </c>
      <c r="AB2141" t="str">
        <f>IFERROR(VLOOKUP(Tabela2[[#This Row],[Kod]],[1]Arkusz7!$A:$W,23,FALSE),"")</f>
        <v>UPZD-6 SKR</v>
      </c>
    </row>
    <row r="2142" spans="1:28" x14ac:dyDescent="0.25">
      <c r="A2142">
        <v>35250</v>
      </c>
      <c r="B2142" t="s">
        <v>404</v>
      </c>
      <c r="C2142" t="str">
        <f>IF(B2142="","",CONCATENATE(Tabela2[[#This Row],[Nazwa pliku - render - lokalizacja folderu]],B2142))</f>
        <v>G:\LocalUser\snws\Rendery_dwg_rys\web_ok\UPZD_web_ok.png</v>
      </c>
      <c r="D2142" t="s">
        <v>2179</v>
      </c>
      <c r="E2142" t="s">
        <v>415</v>
      </c>
      <c r="F2142" t="str">
        <f>IF(E2142="","",CONCATENATE(Tabela2[[#This Row],[Nazwa pliku - .dwg - lokalizacja folderu]],E2142))</f>
        <v>G:\LocalUser\snws\Rendery_dwg_rys\dwg\UPZD-70.DWG</v>
      </c>
      <c r="G2142" t="s">
        <v>2185</v>
      </c>
      <c r="H2142" t="s">
        <v>2227</v>
      </c>
      <c r="I2142" t="str">
        <f>IF(H2142="","",CONCATENATE(Tabela2[[#This Row],[Rysunek .png - lokalizacja folderu]],H2142))</f>
        <v>G:\LocalUser\snws\Rendery_dwg_rys\rys\UPZD_rys.png</v>
      </c>
      <c r="J2142" t="s">
        <v>2181</v>
      </c>
      <c r="K2142" t="s">
        <v>2882</v>
      </c>
      <c r="L2142" t="str">
        <f>IF(K2142="","",CONCATENATE(Tabela2[[#This Row],[Zastosowania .jpg - lokalizacja folderu]],K2142))</f>
        <v>G:\LocalUser\snws\Rendery_dwg_rys\Zastosowania\obejmy-bez-okladziny_z_rys.png</v>
      </c>
      <c r="N2142" t="str">
        <f>IF(M2142="","",CONCATENATE(Tabela2[[#This Row],[Zastosowania .jpg - lokalizacja folderu]],M2142))</f>
        <v/>
      </c>
      <c r="P2142" t="str">
        <f>IF(O2142="","",CONCATENATE(Tabela2[[#This Row],[Zastosowania .jpg - lokalizacja folderu]],O2142))</f>
        <v/>
      </c>
      <c r="Q2142" t="s">
        <v>2555</v>
      </c>
      <c r="R2142" t="s">
        <v>2872</v>
      </c>
      <c r="S2142" t="str">
        <f>IF(R2142="","",CONCATENATE(Tabela2[[#This Row],[Instrukcje .png - lokalizacja folderu]],R2142))</f>
        <v>G:\LocalUser\snws\Rendery_dwg_rys\Instrukcje\obejmy-bez-okladziny_i_rys.png</v>
      </c>
      <c r="T2142" t="s">
        <v>2556</v>
      </c>
      <c r="V2142" t="str">
        <f>IF(U2142="","",CONCATENATE(Tabela2[[#This Row],[Modele .rfa - lokalizacja folderu]],U2142))</f>
        <v/>
      </c>
      <c r="W2142" t="s">
        <v>2574</v>
      </c>
      <c r="X2142" t="s">
        <v>2576</v>
      </c>
      <c r="Y2142" t="str">
        <f>IF(X2142="","",CONCATENATE(Tabela2[[#This Row],[Modele .txt - lokalizacja folderu]],X2142))</f>
        <v/>
      </c>
      <c r="Z2142" t="s">
        <v>2574</v>
      </c>
      <c r="AB2142" t="str">
        <f>IFERROR(VLOOKUP(Tabela2[[#This Row],[Kod]],[1]Arkusz7!$A:$W,23,FALSE),"")</f>
        <v>UPZD-70 BK</v>
      </c>
    </row>
    <row r="2143" spans="1:28" x14ac:dyDescent="0.25">
      <c r="A2143">
        <v>27445</v>
      </c>
      <c r="B2143" t="s">
        <v>404</v>
      </c>
      <c r="C2143" t="str">
        <f>IF(B2143="","",CONCATENATE(Tabela2[[#This Row],[Nazwa pliku - render - lokalizacja folderu]],B2143))</f>
        <v>G:\LocalUser\snws\Rendery_dwg_rys\web_ok\UPZD_web_ok.png</v>
      </c>
      <c r="D2143" t="s">
        <v>2179</v>
      </c>
      <c r="E2143" t="s">
        <v>415</v>
      </c>
      <c r="F2143" t="str">
        <f>IF(E2143="","",CONCATENATE(Tabela2[[#This Row],[Nazwa pliku - .dwg - lokalizacja folderu]],E2143))</f>
        <v>G:\LocalUser\snws\Rendery_dwg_rys\dwg\UPZD-70.DWG</v>
      </c>
      <c r="G2143" t="s">
        <v>2185</v>
      </c>
      <c r="H2143" t="s">
        <v>2227</v>
      </c>
      <c r="I2143" t="str">
        <f>IF(H2143="","",CONCATENATE(Tabela2[[#This Row],[Rysunek .png - lokalizacja folderu]],H2143))</f>
        <v>G:\LocalUser\snws\Rendery_dwg_rys\rys\UPZD_rys.png</v>
      </c>
      <c r="J2143" t="s">
        <v>2181</v>
      </c>
      <c r="K2143" t="s">
        <v>2882</v>
      </c>
      <c r="L2143" t="str">
        <f>IF(K2143="","",CONCATENATE(Tabela2[[#This Row],[Zastosowania .jpg - lokalizacja folderu]],K2143))</f>
        <v>G:\LocalUser\snws\Rendery_dwg_rys\Zastosowania\obejmy-bez-okladziny_z_rys.png</v>
      </c>
      <c r="N2143" t="str">
        <f>IF(M2143="","",CONCATENATE(Tabela2[[#This Row],[Zastosowania .jpg - lokalizacja folderu]],M2143))</f>
        <v/>
      </c>
      <c r="P2143" t="str">
        <f>IF(O2143="","",CONCATENATE(Tabela2[[#This Row],[Zastosowania .jpg - lokalizacja folderu]],O2143))</f>
        <v/>
      </c>
      <c r="Q2143" t="s">
        <v>2555</v>
      </c>
      <c r="R2143" t="s">
        <v>2872</v>
      </c>
      <c r="S2143" t="str">
        <f>IF(R2143="","",CONCATENATE(Tabela2[[#This Row],[Instrukcje .png - lokalizacja folderu]],R2143))</f>
        <v>G:\LocalUser\snws\Rendery_dwg_rys\Instrukcje\obejmy-bez-okladziny_i_rys.png</v>
      </c>
      <c r="T2143" t="s">
        <v>2556</v>
      </c>
      <c r="V2143" t="str">
        <f>IF(U2143="","",CONCATENATE(Tabela2[[#This Row],[Modele .rfa - lokalizacja folderu]],U2143))</f>
        <v/>
      </c>
      <c r="W2143" t="s">
        <v>2574</v>
      </c>
      <c r="X2143" t="s">
        <v>2576</v>
      </c>
      <c r="Y2143" t="str">
        <f>IF(X2143="","",CONCATENATE(Tabela2[[#This Row],[Modele .txt - lokalizacja folderu]],X2143))</f>
        <v/>
      </c>
      <c r="Z2143" t="s">
        <v>2574</v>
      </c>
      <c r="AB2143" t="str">
        <f>IFERROR(VLOOKUP(Tabela2[[#This Row],[Kod]],[1]Arkusz7!$A:$W,23,FALSE),"")</f>
        <v>UPZD-70 KPL</v>
      </c>
    </row>
    <row r="2144" spans="1:28" x14ac:dyDescent="0.25">
      <c r="A2144">
        <v>27338</v>
      </c>
      <c r="B2144" t="s">
        <v>404</v>
      </c>
      <c r="C2144" t="str">
        <f>IF(B2144="","",CONCATENATE(Tabela2[[#This Row],[Nazwa pliku - render - lokalizacja folderu]],B2144))</f>
        <v>G:\LocalUser\snws\Rendery_dwg_rys\web_ok\UPZD_web_ok.png</v>
      </c>
      <c r="D2144" t="s">
        <v>2179</v>
      </c>
      <c r="E2144" t="s">
        <v>415</v>
      </c>
      <c r="F2144" t="str">
        <f>IF(E2144="","",CONCATENATE(Tabela2[[#This Row],[Nazwa pliku - .dwg - lokalizacja folderu]],E2144))</f>
        <v>G:\LocalUser\snws\Rendery_dwg_rys\dwg\UPZD-70.DWG</v>
      </c>
      <c r="G2144" t="s">
        <v>2185</v>
      </c>
      <c r="H2144" t="s">
        <v>2227</v>
      </c>
      <c r="I2144" t="str">
        <f>IF(H2144="","",CONCATENATE(Tabela2[[#This Row],[Rysunek .png - lokalizacja folderu]],H2144))</f>
        <v>G:\LocalUser\snws\Rendery_dwg_rys\rys\UPZD_rys.png</v>
      </c>
      <c r="J2144" t="s">
        <v>2181</v>
      </c>
      <c r="K2144" t="s">
        <v>2882</v>
      </c>
      <c r="L2144" t="str">
        <f>IF(K2144="","",CONCATENATE(Tabela2[[#This Row],[Zastosowania .jpg - lokalizacja folderu]],K2144))</f>
        <v>G:\LocalUser\snws\Rendery_dwg_rys\Zastosowania\obejmy-bez-okladziny_z_rys.png</v>
      </c>
      <c r="N2144" t="str">
        <f>IF(M2144="","",CONCATENATE(Tabela2[[#This Row],[Zastosowania .jpg - lokalizacja folderu]],M2144))</f>
        <v/>
      </c>
      <c r="P2144" t="str">
        <f>IF(O2144="","",CONCATENATE(Tabela2[[#This Row],[Zastosowania .jpg - lokalizacja folderu]],O2144))</f>
        <v/>
      </c>
      <c r="Q2144" t="s">
        <v>2555</v>
      </c>
      <c r="R2144" t="s">
        <v>2872</v>
      </c>
      <c r="S2144" t="str">
        <f>IF(R2144="","",CONCATENATE(Tabela2[[#This Row],[Instrukcje .png - lokalizacja folderu]],R2144))</f>
        <v>G:\LocalUser\snws\Rendery_dwg_rys\Instrukcje\obejmy-bez-okladziny_i_rys.png</v>
      </c>
      <c r="T2144" t="s">
        <v>2556</v>
      </c>
      <c r="V2144" t="str">
        <f>IF(U2144="","",CONCATENATE(Tabela2[[#This Row],[Modele .rfa - lokalizacja folderu]],U2144))</f>
        <v/>
      </c>
      <c r="W2144" t="s">
        <v>2574</v>
      </c>
      <c r="X2144" t="s">
        <v>2576</v>
      </c>
      <c r="Y2144" t="str">
        <f>IF(X2144="","",CONCATENATE(Tabela2[[#This Row],[Modele .txt - lokalizacja folderu]],X2144))</f>
        <v/>
      </c>
      <c r="Z2144" t="s">
        <v>2574</v>
      </c>
      <c r="AB2144" t="str">
        <f>IFERROR(VLOOKUP(Tabela2[[#This Row],[Kod]],[1]Arkusz7!$A:$W,23,FALSE),"")</f>
        <v>UPZD-70 SKR</v>
      </c>
    </row>
    <row r="2145" spans="1:28" x14ac:dyDescent="0.25">
      <c r="A2145">
        <v>35251</v>
      </c>
      <c r="B2145" t="s">
        <v>404</v>
      </c>
      <c r="C2145" t="str">
        <f>IF(B2145="","",CONCATENATE(Tabela2[[#This Row],[Nazwa pliku - render - lokalizacja folderu]],B2145))</f>
        <v>G:\LocalUser\snws\Rendery_dwg_rys\web_ok\UPZD_web_ok.png</v>
      </c>
      <c r="D2145" t="s">
        <v>2179</v>
      </c>
      <c r="E2145" t="s">
        <v>417</v>
      </c>
      <c r="F2145" t="str">
        <f>IF(E2145="","",CONCATENATE(Tabela2[[#This Row],[Nazwa pliku - .dwg - lokalizacja folderu]],E2145))</f>
        <v>G:\LocalUser\snws\Rendery_dwg_rys\dwg\UPZD-80.DWG</v>
      </c>
      <c r="G2145" t="s">
        <v>2185</v>
      </c>
      <c r="H2145" t="s">
        <v>2227</v>
      </c>
      <c r="I2145" t="str">
        <f>IF(H2145="","",CONCATENATE(Tabela2[[#This Row],[Rysunek .png - lokalizacja folderu]],H2145))</f>
        <v>G:\LocalUser\snws\Rendery_dwg_rys\rys\UPZD_rys.png</v>
      </c>
      <c r="J2145" t="s">
        <v>2181</v>
      </c>
      <c r="K2145" t="s">
        <v>2882</v>
      </c>
      <c r="L2145" t="str">
        <f>IF(K2145="","",CONCATENATE(Tabela2[[#This Row],[Zastosowania .jpg - lokalizacja folderu]],K2145))</f>
        <v>G:\LocalUser\snws\Rendery_dwg_rys\Zastosowania\obejmy-bez-okladziny_z_rys.png</v>
      </c>
      <c r="N2145" t="str">
        <f>IF(M2145="","",CONCATENATE(Tabela2[[#This Row],[Zastosowania .jpg - lokalizacja folderu]],M2145))</f>
        <v/>
      </c>
      <c r="P2145" t="str">
        <f>IF(O2145="","",CONCATENATE(Tabela2[[#This Row],[Zastosowania .jpg - lokalizacja folderu]],O2145))</f>
        <v/>
      </c>
      <c r="Q2145" t="s">
        <v>2555</v>
      </c>
      <c r="R2145" t="s">
        <v>2872</v>
      </c>
      <c r="S2145" t="str">
        <f>IF(R2145="","",CONCATENATE(Tabela2[[#This Row],[Instrukcje .png - lokalizacja folderu]],R2145))</f>
        <v>G:\LocalUser\snws\Rendery_dwg_rys\Instrukcje\obejmy-bez-okladziny_i_rys.png</v>
      </c>
      <c r="T2145" t="s">
        <v>2556</v>
      </c>
      <c r="V2145" t="str">
        <f>IF(U2145="","",CONCATENATE(Tabela2[[#This Row],[Modele .rfa - lokalizacja folderu]],U2145))</f>
        <v/>
      </c>
      <c r="W2145" t="s">
        <v>2574</v>
      </c>
      <c r="X2145" t="s">
        <v>2576</v>
      </c>
      <c r="Y2145" t="str">
        <f>IF(X2145="","",CONCATENATE(Tabela2[[#This Row],[Modele .txt - lokalizacja folderu]],X2145))</f>
        <v/>
      </c>
      <c r="Z2145" t="s">
        <v>2574</v>
      </c>
      <c r="AB2145" t="str">
        <f>IFERROR(VLOOKUP(Tabela2[[#This Row],[Kod]],[1]Arkusz7!$A:$W,23,FALSE),"")</f>
        <v>UPZD-80 BK</v>
      </c>
    </row>
    <row r="2146" spans="1:28" x14ac:dyDescent="0.25">
      <c r="A2146">
        <v>27446</v>
      </c>
      <c r="B2146" t="s">
        <v>404</v>
      </c>
      <c r="C2146" t="str">
        <f>IF(B2146="","",CONCATENATE(Tabela2[[#This Row],[Nazwa pliku - render - lokalizacja folderu]],B2146))</f>
        <v>G:\LocalUser\snws\Rendery_dwg_rys\web_ok\UPZD_web_ok.png</v>
      </c>
      <c r="D2146" t="s">
        <v>2179</v>
      </c>
      <c r="E2146" t="s">
        <v>417</v>
      </c>
      <c r="F2146" t="str">
        <f>IF(E2146="","",CONCATENATE(Tabela2[[#This Row],[Nazwa pliku - .dwg - lokalizacja folderu]],E2146))</f>
        <v>G:\LocalUser\snws\Rendery_dwg_rys\dwg\UPZD-80.DWG</v>
      </c>
      <c r="G2146" t="s">
        <v>2185</v>
      </c>
      <c r="H2146" t="s">
        <v>2227</v>
      </c>
      <c r="I2146" t="str">
        <f>IF(H2146="","",CONCATENATE(Tabela2[[#This Row],[Rysunek .png - lokalizacja folderu]],H2146))</f>
        <v>G:\LocalUser\snws\Rendery_dwg_rys\rys\UPZD_rys.png</v>
      </c>
      <c r="J2146" t="s">
        <v>2181</v>
      </c>
      <c r="K2146" t="s">
        <v>2882</v>
      </c>
      <c r="L2146" t="str">
        <f>IF(K2146="","",CONCATENATE(Tabela2[[#This Row],[Zastosowania .jpg - lokalizacja folderu]],K2146))</f>
        <v>G:\LocalUser\snws\Rendery_dwg_rys\Zastosowania\obejmy-bez-okladziny_z_rys.png</v>
      </c>
      <c r="N2146" t="str">
        <f>IF(M2146="","",CONCATENATE(Tabela2[[#This Row],[Zastosowania .jpg - lokalizacja folderu]],M2146))</f>
        <v/>
      </c>
      <c r="P2146" t="str">
        <f>IF(O2146="","",CONCATENATE(Tabela2[[#This Row],[Zastosowania .jpg - lokalizacja folderu]],O2146))</f>
        <v/>
      </c>
      <c r="Q2146" t="s">
        <v>2555</v>
      </c>
      <c r="R2146" t="s">
        <v>2872</v>
      </c>
      <c r="S2146" t="str">
        <f>IF(R2146="","",CONCATENATE(Tabela2[[#This Row],[Instrukcje .png - lokalizacja folderu]],R2146))</f>
        <v>G:\LocalUser\snws\Rendery_dwg_rys\Instrukcje\obejmy-bez-okladziny_i_rys.png</v>
      </c>
      <c r="T2146" t="s">
        <v>2556</v>
      </c>
      <c r="V2146" t="str">
        <f>IF(U2146="","",CONCATENATE(Tabela2[[#This Row],[Modele .rfa - lokalizacja folderu]],U2146))</f>
        <v/>
      </c>
      <c r="W2146" t="s">
        <v>2574</v>
      </c>
      <c r="X2146" t="s">
        <v>2576</v>
      </c>
      <c r="Y2146" t="str">
        <f>IF(X2146="","",CONCATENATE(Tabela2[[#This Row],[Modele .txt - lokalizacja folderu]],X2146))</f>
        <v/>
      </c>
      <c r="Z2146" t="s">
        <v>2574</v>
      </c>
      <c r="AB2146" t="str">
        <f>IFERROR(VLOOKUP(Tabela2[[#This Row],[Kod]],[1]Arkusz7!$A:$W,23,FALSE),"")</f>
        <v>UPZD-80 KPL</v>
      </c>
    </row>
    <row r="2147" spans="1:28" x14ac:dyDescent="0.25">
      <c r="A2147">
        <v>27339</v>
      </c>
      <c r="B2147" t="s">
        <v>404</v>
      </c>
      <c r="C2147" t="str">
        <f>IF(B2147="","",CONCATENATE(Tabela2[[#This Row],[Nazwa pliku - render - lokalizacja folderu]],B2147))</f>
        <v>G:\LocalUser\snws\Rendery_dwg_rys\web_ok\UPZD_web_ok.png</v>
      </c>
      <c r="D2147" t="s">
        <v>2179</v>
      </c>
      <c r="E2147" t="s">
        <v>417</v>
      </c>
      <c r="F2147" t="str">
        <f>IF(E2147="","",CONCATENATE(Tabela2[[#This Row],[Nazwa pliku - .dwg - lokalizacja folderu]],E2147))</f>
        <v>G:\LocalUser\snws\Rendery_dwg_rys\dwg\UPZD-80.DWG</v>
      </c>
      <c r="G2147" t="s">
        <v>2185</v>
      </c>
      <c r="H2147" t="s">
        <v>2227</v>
      </c>
      <c r="I2147" t="str">
        <f>IF(H2147="","",CONCATENATE(Tabela2[[#This Row],[Rysunek .png - lokalizacja folderu]],H2147))</f>
        <v>G:\LocalUser\snws\Rendery_dwg_rys\rys\UPZD_rys.png</v>
      </c>
      <c r="J2147" t="s">
        <v>2181</v>
      </c>
      <c r="K2147" t="s">
        <v>2882</v>
      </c>
      <c r="L2147" t="str">
        <f>IF(K2147="","",CONCATENATE(Tabela2[[#This Row],[Zastosowania .jpg - lokalizacja folderu]],K2147))</f>
        <v>G:\LocalUser\snws\Rendery_dwg_rys\Zastosowania\obejmy-bez-okladziny_z_rys.png</v>
      </c>
      <c r="N2147" t="str">
        <f>IF(M2147="","",CONCATENATE(Tabela2[[#This Row],[Zastosowania .jpg - lokalizacja folderu]],M2147))</f>
        <v/>
      </c>
      <c r="P2147" t="str">
        <f>IF(O2147="","",CONCATENATE(Tabela2[[#This Row],[Zastosowania .jpg - lokalizacja folderu]],O2147))</f>
        <v/>
      </c>
      <c r="Q2147" t="s">
        <v>2555</v>
      </c>
      <c r="R2147" t="s">
        <v>2872</v>
      </c>
      <c r="S2147" t="str">
        <f>IF(R2147="","",CONCATENATE(Tabela2[[#This Row],[Instrukcje .png - lokalizacja folderu]],R2147))</f>
        <v>G:\LocalUser\snws\Rendery_dwg_rys\Instrukcje\obejmy-bez-okladziny_i_rys.png</v>
      </c>
      <c r="T2147" t="s">
        <v>2556</v>
      </c>
      <c r="V2147" t="str">
        <f>IF(U2147="","",CONCATENATE(Tabela2[[#This Row],[Modele .rfa - lokalizacja folderu]],U2147))</f>
        <v/>
      </c>
      <c r="W2147" t="s">
        <v>2574</v>
      </c>
      <c r="X2147" t="s">
        <v>2576</v>
      </c>
      <c r="Y2147" t="str">
        <f>IF(X2147="","",CONCATENATE(Tabela2[[#This Row],[Modele .txt - lokalizacja folderu]],X2147))</f>
        <v/>
      </c>
      <c r="Z2147" t="s">
        <v>2574</v>
      </c>
      <c r="AB2147" t="str">
        <f>IFERROR(VLOOKUP(Tabela2[[#This Row],[Kod]],[1]Arkusz7!$A:$W,23,FALSE),"")</f>
        <v>UPZD-80 SKR</v>
      </c>
    </row>
    <row r="2148" spans="1:28" x14ac:dyDescent="0.25">
      <c r="A2148">
        <v>35252</v>
      </c>
      <c r="B2148" t="s">
        <v>404</v>
      </c>
      <c r="C2148" t="str">
        <f>IF(B2148="","",CONCATENATE(Tabela2[[#This Row],[Nazwa pliku - render - lokalizacja folderu]],B2148))</f>
        <v>G:\LocalUser\snws\Rendery_dwg_rys\web_ok\UPZD_web_ok.png</v>
      </c>
      <c r="D2148" t="s">
        <v>2179</v>
      </c>
      <c r="E2148" t="s">
        <v>419</v>
      </c>
      <c r="F2148" t="str">
        <f>IF(E2148="","",CONCATENATE(Tabela2[[#This Row],[Nazwa pliku - .dwg - lokalizacja folderu]],E2148))</f>
        <v>G:\LocalUser\snws\Rendery_dwg_rys\dwg\UPZD-95.DWG</v>
      </c>
      <c r="G2148" t="s">
        <v>2185</v>
      </c>
      <c r="H2148" t="s">
        <v>2227</v>
      </c>
      <c r="I2148" t="str">
        <f>IF(H2148="","",CONCATENATE(Tabela2[[#This Row],[Rysunek .png - lokalizacja folderu]],H2148))</f>
        <v>G:\LocalUser\snws\Rendery_dwg_rys\rys\UPZD_rys.png</v>
      </c>
      <c r="J2148" t="s">
        <v>2181</v>
      </c>
      <c r="K2148" t="s">
        <v>2882</v>
      </c>
      <c r="L2148" t="str">
        <f>IF(K2148="","",CONCATENATE(Tabela2[[#This Row],[Zastosowania .jpg - lokalizacja folderu]],K2148))</f>
        <v>G:\LocalUser\snws\Rendery_dwg_rys\Zastosowania\obejmy-bez-okladziny_z_rys.png</v>
      </c>
      <c r="N2148" t="str">
        <f>IF(M2148="","",CONCATENATE(Tabela2[[#This Row],[Zastosowania .jpg - lokalizacja folderu]],M2148))</f>
        <v/>
      </c>
      <c r="P2148" t="str">
        <f>IF(O2148="","",CONCATENATE(Tabela2[[#This Row],[Zastosowania .jpg - lokalizacja folderu]],O2148))</f>
        <v/>
      </c>
      <c r="Q2148" t="s">
        <v>2555</v>
      </c>
      <c r="R2148" t="s">
        <v>2872</v>
      </c>
      <c r="S2148" t="str">
        <f>IF(R2148="","",CONCATENATE(Tabela2[[#This Row],[Instrukcje .png - lokalizacja folderu]],R2148))</f>
        <v>G:\LocalUser\snws\Rendery_dwg_rys\Instrukcje\obejmy-bez-okladziny_i_rys.png</v>
      </c>
      <c r="T2148" t="s">
        <v>2556</v>
      </c>
      <c r="V2148" t="str">
        <f>IF(U2148="","",CONCATENATE(Tabela2[[#This Row],[Modele .rfa - lokalizacja folderu]],U2148))</f>
        <v/>
      </c>
      <c r="W2148" t="s">
        <v>2574</v>
      </c>
      <c r="X2148" t="s">
        <v>2576</v>
      </c>
      <c r="Y2148" t="str">
        <f>IF(X2148="","",CONCATENATE(Tabela2[[#This Row],[Modele .txt - lokalizacja folderu]],X2148))</f>
        <v/>
      </c>
      <c r="Z2148" t="s">
        <v>2574</v>
      </c>
      <c r="AB2148" t="str">
        <f>IFERROR(VLOOKUP(Tabela2[[#This Row],[Kod]],[1]Arkusz7!$A:$W,23,FALSE),"")</f>
        <v>UPZD-95 BK</v>
      </c>
    </row>
    <row r="2149" spans="1:28" x14ac:dyDescent="0.25">
      <c r="A2149">
        <v>27447</v>
      </c>
      <c r="B2149" t="s">
        <v>404</v>
      </c>
      <c r="C2149" t="str">
        <f>IF(B2149="","",CONCATENATE(Tabela2[[#This Row],[Nazwa pliku - render - lokalizacja folderu]],B2149))</f>
        <v>G:\LocalUser\snws\Rendery_dwg_rys\web_ok\UPZD_web_ok.png</v>
      </c>
      <c r="D2149" t="s">
        <v>2179</v>
      </c>
      <c r="E2149" t="s">
        <v>419</v>
      </c>
      <c r="F2149" t="str">
        <f>IF(E2149="","",CONCATENATE(Tabela2[[#This Row],[Nazwa pliku - .dwg - lokalizacja folderu]],E2149))</f>
        <v>G:\LocalUser\snws\Rendery_dwg_rys\dwg\UPZD-95.DWG</v>
      </c>
      <c r="G2149" t="s">
        <v>2185</v>
      </c>
      <c r="H2149" t="s">
        <v>2227</v>
      </c>
      <c r="I2149" t="str">
        <f>IF(H2149="","",CONCATENATE(Tabela2[[#This Row],[Rysunek .png - lokalizacja folderu]],H2149))</f>
        <v>G:\LocalUser\snws\Rendery_dwg_rys\rys\UPZD_rys.png</v>
      </c>
      <c r="J2149" t="s">
        <v>2181</v>
      </c>
      <c r="K2149" t="s">
        <v>2882</v>
      </c>
      <c r="L2149" t="str">
        <f>IF(K2149="","",CONCATENATE(Tabela2[[#This Row],[Zastosowania .jpg - lokalizacja folderu]],K2149))</f>
        <v>G:\LocalUser\snws\Rendery_dwg_rys\Zastosowania\obejmy-bez-okladziny_z_rys.png</v>
      </c>
      <c r="N2149" t="str">
        <f>IF(M2149="","",CONCATENATE(Tabela2[[#This Row],[Zastosowania .jpg - lokalizacja folderu]],M2149))</f>
        <v/>
      </c>
      <c r="P2149" t="str">
        <f>IF(O2149="","",CONCATENATE(Tabela2[[#This Row],[Zastosowania .jpg - lokalizacja folderu]],O2149))</f>
        <v/>
      </c>
      <c r="Q2149" t="s">
        <v>2555</v>
      </c>
      <c r="R2149" t="s">
        <v>2872</v>
      </c>
      <c r="S2149" t="str">
        <f>IF(R2149="","",CONCATENATE(Tabela2[[#This Row],[Instrukcje .png - lokalizacja folderu]],R2149))</f>
        <v>G:\LocalUser\snws\Rendery_dwg_rys\Instrukcje\obejmy-bez-okladziny_i_rys.png</v>
      </c>
      <c r="T2149" t="s">
        <v>2556</v>
      </c>
      <c r="V2149" t="str">
        <f>IF(U2149="","",CONCATENATE(Tabela2[[#This Row],[Modele .rfa - lokalizacja folderu]],U2149))</f>
        <v/>
      </c>
      <c r="W2149" t="s">
        <v>2574</v>
      </c>
      <c r="X2149" t="s">
        <v>2576</v>
      </c>
      <c r="Y2149" t="str">
        <f>IF(X2149="","",CONCATENATE(Tabela2[[#This Row],[Modele .txt - lokalizacja folderu]],X2149))</f>
        <v/>
      </c>
      <c r="Z2149" t="s">
        <v>2574</v>
      </c>
      <c r="AB2149" t="str">
        <f>IFERROR(VLOOKUP(Tabela2[[#This Row],[Kod]],[1]Arkusz7!$A:$W,23,FALSE),"")</f>
        <v>UPZD-95 KPL</v>
      </c>
    </row>
    <row r="2150" spans="1:28" x14ac:dyDescent="0.25">
      <c r="A2150">
        <v>27342</v>
      </c>
      <c r="B2150" t="s">
        <v>404</v>
      </c>
      <c r="C2150" t="str">
        <f>IF(B2150="","",CONCATENATE(Tabela2[[#This Row],[Nazwa pliku - render - lokalizacja folderu]],B2150))</f>
        <v>G:\LocalUser\snws\Rendery_dwg_rys\web_ok\UPZD_web_ok.png</v>
      </c>
      <c r="D2150" t="s">
        <v>2179</v>
      </c>
      <c r="E2150" t="s">
        <v>419</v>
      </c>
      <c r="F2150" t="str">
        <f>IF(E2150="","",CONCATENATE(Tabela2[[#This Row],[Nazwa pliku - .dwg - lokalizacja folderu]],E2150))</f>
        <v>G:\LocalUser\snws\Rendery_dwg_rys\dwg\UPZD-95.DWG</v>
      </c>
      <c r="G2150" t="s">
        <v>2185</v>
      </c>
      <c r="H2150" t="s">
        <v>2227</v>
      </c>
      <c r="I2150" t="str">
        <f>IF(H2150="","",CONCATENATE(Tabela2[[#This Row],[Rysunek .png - lokalizacja folderu]],H2150))</f>
        <v>G:\LocalUser\snws\Rendery_dwg_rys\rys\UPZD_rys.png</v>
      </c>
      <c r="J2150" t="s">
        <v>2181</v>
      </c>
      <c r="K2150" t="s">
        <v>2882</v>
      </c>
      <c r="L2150" t="str">
        <f>IF(K2150="","",CONCATENATE(Tabela2[[#This Row],[Zastosowania .jpg - lokalizacja folderu]],K2150))</f>
        <v>G:\LocalUser\snws\Rendery_dwg_rys\Zastosowania\obejmy-bez-okladziny_z_rys.png</v>
      </c>
      <c r="N2150" t="str">
        <f>IF(M2150="","",CONCATENATE(Tabela2[[#This Row],[Zastosowania .jpg - lokalizacja folderu]],M2150))</f>
        <v/>
      </c>
      <c r="P2150" t="str">
        <f>IF(O2150="","",CONCATENATE(Tabela2[[#This Row],[Zastosowania .jpg - lokalizacja folderu]],O2150))</f>
        <v/>
      </c>
      <c r="Q2150" t="s">
        <v>2555</v>
      </c>
      <c r="R2150" t="s">
        <v>2872</v>
      </c>
      <c r="S2150" t="str">
        <f>IF(R2150="","",CONCATENATE(Tabela2[[#This Row],[Instrukcje .png - lokalizacja folderu]],R2150))</f>
        <v>G:\LocalUser\snws\Rendery_dwg_rys\Instrukcje\obejmy-bez-okladziny_i_rys.png</v>
      </c>
      <c r="T2150" t="s">
        <v>2556</v>
      </c>
      <c r="V2150" t="str">
        <f>IF(U2150="","",CONCATENATE(Tabela2[[#This Row],[Modele .rfa - lokalizacja folderu]],U2150))</f>
        <v/>
      </c>
      <c r="W2150" t="s">
        <v>2574</v>
      </c>
      <c r="X2150" t="s">
        <v>2576</v>
      </c>
      <c r="Y2150" t="str">
        <f>IF(X2150="","",CONCATENATE(Tabela2[[#This Row],[Modele .txt - lokalizacja folderu]],X2150))</f>
        <v/>
      </c>
      <c r="Z2150" t="s">
        <v>2574</v>
      </c>
      <c r="AB2150" t="str">
        <f>IFERROR(VLOOKUP(Tabela2[[#This Row],[Kod]],[1]Arkusz7!$A:$W,23,FALSE),"")</f>
        <v>UPZD-95 SKR</v>
      </c>
    </row>
    <row r="2151" spans="1:28" x14ac:dyDescent="0.25">
      <c r="A2151">
        <v>20792</v>
      </c>
      <c r="B2151" t="s">
        <v>771</v>
      </c>
      <c r="C2151" t="str">
        <f>IF(B2151="","",CONCATENATE(Tabela2[[#This Row],[Nazwa pliku - render - lokalizacja folderu]],B2151))</f>
        <v>G:\LocalUser\snws\Rendery_dwg_rys\web_ok\US_web_ok.png</v>
      </c>
      <c r="D2151" t="s">
        <v>2179</v>
      </c>
      <c r="F2151" t="str">
        <f>IF(E2151="","",CONCATENATE(Tabela2[[#This Row],[Nazwa pliku - .dwg - lokalizacja folderu]],E2151))</f>
        <v/>
      </c>
      <c r="G2151" t="s">
        <v>2185</v>
      </c>
      <c r="I2151" t="str">
        <f>IF(H2151="","",CONCATENATE(Tabela2[[#This Row],[Rysunek .png - lokalizacja folderu]],H2151))</f>
        <v/>
      </c>
      <c r="J2151" t="s">
        <v>2181</v>
      </c>
      <c r="L2151" t="str">
        <f>IF(K2151="","",CONCATENATE(Tabela2[[#This Row],[Zastosowania .jpg - lokalizacja folderu]],K2151))</f>
        <v/>
      </c>
      <c r="N2151" t="str">
        <f>IF(M2151="","",CONCATENATE(Tabela2[[#This Row],[Zastosowania .jpg - lokalizacja folderu]],M2151))</f>
        <v/>
      </c>
      <c r="P2151" t="str">
        <f>IF(O2151="","",CONCATENATE(Tabela2[[#This Row],[Zastosowania .jpg - lokalizacja folderu]],O2151))</f>
        <v/>
      </c>
      <c r="Q2151" t="s">
        <v>2555</v>
      </c>
      <c r="S2151" t="str">
        <f>IF(R2151="","",CONCATENATE(Tabela2[[#This Row],[Instrukcje .png - lokalizacja folderu]],R2151))</f>
        <v/>
      </c>
      <c r="T2151" t="s">
        <v>2556</v>
      </c>
      <c r="V2151" t="str">
        <f>IF(U2151="","",CONCATENATE(Tabela2[[#This Row],[Modele .rfa - lokalizacja folderu]],U2151))</f>
        <v/>
      </c>
      <c r="W2151" t="s">
        <v>2574</v>
      </c>
      <c r="X2151" t="s">
        <v>2576</v>
      </c>
      <c r="Y2151" t="str">
        <f>IF(X2151="","",CONCATENATE(Tabela2[[#This Row],[Modele .txt - lokalizacja folderu]],X2151))</f>
        <v/>
      </c>
      <c r="Z2151" t="s">
        <v>2574</v>
      </c>
      <c r="AB2151" t="str">
        <f>IFERROR(VLOOKUP(Tabela2[[#This Row],[Kod]],[1]Arkusz7!$A:$W,23,FALSE),"")</f>
        <v>US-4X10</v>
      </c>
    </row>
    <row r="2152" spans="1:28" x14ac:dyDescent="0.25">
      <c r="A2152">
        <v>20793</v>
      </c>
      <c r="B2152" t="s">
        <v>771</v>
      </c>
      <c r="C2152" t="str">
        <f>IF(B2152="","",CONCATENATE(Tabela2[[#This Row],[Nazwa pliku - render - lokalizacja folderu]],B2152))</f>
        <v>G:\LocalUser\snws\Rendery_dwg_rys\web_ok\US_web_ok.png</v>
      </c>
      <c r="D2152" t="s">
        <v>2179</v>
      </c>
      <c r="F2152" t="str">
        <f>IF(E2152="","",CONCATENATE(Tabela2[[#This Row],[Nazwa pliku - .dwg - lokalizacja folderu]],E2152))</f>
        <v/>
      </c>
      <c r="G2152" t="s">
        <v>2185</v>
      </c>
      <c r="I2152" t="str">
        <f>IF(H2152="","",CONCATENATE(Tabela2[[#This Row],[Rysunek .png - lokalizacja folderu]],H2152))</f>
        <v/>
      </c>
      <c r="J2152" t="s">
        <v>2181</v>
      </c>
      <c r="L2152" t="str">
        <f>IF(K2152="","",CONCATENATE(Tabela2[[#This Row],[Zastosowania .jpg - lokalizacja folderu]],K2152))</f>
        <v/>
      </c>
      <c r="N2152" t="str">
        <f>IF(M2152="","",CONCATENATE(Tabela2[[#This Row],[Zastosowania .jpg - lokalizacja folderu]],M2152))</f>
        <v/>
      </c>
      <c r="P2152" t="str">
        <f>IF(O2152="","",CONCATENATE(Tabela2[[#This Row],[Zastosowania .jpg - lokalizacja folderu]],O2152))</f>
        <v/>
      </c>
      <c r="Q2152" t="s">
        <v>2555</v>
      </c>
      <c r="S2152" t="str">
        <f>IF(R2152="","",CONCATENATE(Tabela2[[#This Row],[Instrukcje .png - lokalizacja folderu]],R2152))</f>
        <v/>
      </c>
      <c r="T2152" t="s">
        <v>2556</v>
      </c>
      <c r="V2152" t="str">
        <f>IF(U2152="","",CONCATENATE(Tabela2[[#This Row],[Modele .rfa - lokalizacja folderu]],U2152))</f>
        <v/>
      </c>
      <c r="W2152" t="s">
        <v>2574</v>
      </c>
      <c r="X2152" t="s">
        <v>2576</v>
      </c>
      <c r="Y2152" t="str">
        <f>IF(X2152="","",CONCATENATE(Tabela2[[#This Row],[Modele .txt - lokalizacja folderu]],X2152))</f>
        <v/>
      </c>
      <c r="Z2152" t="s">
        <v>2574</v>
      </c>
      <c r="AB2152" t="str">
        <f>IFERROR(VLOOKUP(Tabela2[[#This Row],[Kod]],[1]Arkusz7!$A:$W,23,FALSE),"")</f>
        <v>US-4X15</v>
      </c>
    </row>
    <row r="2153" spans="1:28" x14ac:dyDescent="0.25">
      <c r="A2153">
        <v>34542</v>
      </c>
      <c r="B2153" t="s">
        <v>3200</v>
      </c>
      <c r="C2153" t="str">
        <f>IF(B2153="","",CONCATENATE(Tabela2[[#This Row],[Nazwa pliku - render - lokalizacja folderu]],B2153))</f>
        <v>G:\LocalUser\snws\Rendery_dwg_rys\web_ok\UWG_zlozenie_web_ok.png</v>
      </c>
      <c r="D2153" t="s">
        <v>2179</v>
      </c>
      <c r="E2153" t="s">
        <v>703</v>
      </c>
      <c r="F2153" t="str">
        <f>IF(E2153="","",CONCATENATE(Tabela2[[#This Row],[Nazwa pliku - .dwg - lokalizacja folderu]],E2153))</f>
        <v>G:\LocalUser\snws\Rendery_dwg_rys\dwg\UWG-180.DWG</v>
      </c>
      <c r="G2153" t="s">
        <v>2185</v>
      </c>
      <c r="H2153" t="s">
        <v>3201</v>
      </c>
      <c r="I2153" t="str">
        <f>IF(H2153="","",CONCATENATE(Tabela2[[#This Row],[Rysunek .png - lokalizacja folderu]],H2153))</f>
        <v>G:\LocalUser\snws\Rendery_dwg_rys\rys\UWG_zlozenie_rys.png</v>
      </c>
      <c r="J2153" t="s">
        <v>2181</v>
      </c>
      <c r="L2153" t="str">
        <f>IF(K2153="","",CONCATENATE(Tabela2[[#This Row],[Zastosowania .jpg - lokalizacja folderu]],K2153))</f>
        <v/>
      </c>
      <c r="N2153" t="str">
        <f>IF(M2153="","",CONCATENATE(Tabela2[[#This Row],[Zastosowania .jpg - lokalizacja folderu]],M2153))</f>
        <v/>
      </c>
      <c r="P2153" t="str">
        <f>IF(O2153="","",CONCATENATE(Tabela2[[#This Row],[Zastosowania .jpg - lokalizacja folderu]],O2153))</f>
        <v/>
      </c>
      <c r="Q2153" t="s">
        <v>2555</v>
      </c>
      <c r="S2153" t="str">
        <f>IF(R2153="","",CONCATENATE(Tabela2[[#This Row],[Instrukcje .png - lokalizacja folderu]],R2153))</f>
        <v/>
      </c>
      <c r="T2153" t="s">
        <v>2556</v>
      </c>
      <c r="U2153" t="s">
        <v>2609</v>
      </c>
      <c r="V2153" t="str">
        <f>IF(U2153="","",CONCATENATE(Tabela2[[#This Row],[Modele .rfa - lokalizacja folderu]],U2153))</f>
        <v>G:\LocalUser\snws\Rendery_dwg_rys\Modele 3D\NICZUK Clamp UWG.rfa</v>
      </c>
      <c r="W2153" t="s">
        <v>2574</v>
      </c>
      <c r="X2153" t="s">
        <v>2746</v>
      </c>
      <c r="Y2153" t="str">
        <f>IF(X2153="","",CONCATENATE(Tabela2[[#This Row],[Modele .txt - lokalizacja folderu]],X2153))</f>
        <v>G:\LocalUser\snws\Rendery_dwg_rys\Modele 3D\NICZUK Clamp UWG.txt</v>
      </c>
      <c r="Z2153" t="s">
        <v>2574</v>
      </c>
      <c r="AB2153" t="str">
        <f>IFERROR(VLOOKUP(Tabela2[[#This Row],[Kod]],[1]Arkusz7!$A:$W,23,FALSE),"")</f>
        <v>UWG- 180 BK</v>
      </c>
    </row>
    <row r="2154" spans="1:28" x14ac:dyDescent="0.25">
      <c r="A2154">
        <v>34518</v>
      </c>
      <c r="B2154" t="s">
        <v>3200</v>
      </c>
      <c r="C2154" t="str">
        <f>IF(B2154="","",CONCATENATE(Tabela2[[#This Row],[Nazwa pliku - render - lokalizacja folderu]],B2154))</f>
        <v>G:\LocalUser\snws\Rendery_dwg_rys\web_ok\UWG_zlozenie_web_ok.png</v>
      </c>
      <c r="D2154" t="s">
        <v>2179</v>
      </c>
      <c r="E2154" t="s">
        <v>699</v>
      </c>
      <c r="F2154" t="str">
        <f>IF(E2154="","",CONCATENATE(Tabela2[[#This Row],[Nazwa pliku - .dwg - lokalizacja folderu]],E2154))</f>
        <v>G:\LocalUser\snws\Rendery_dwg_rys\dwg\UWG-100.DWG</v>
      </c>
      <c r="G2154" t="s">
        <v>2185</v>
      </c>
      <c r="H2154" t="s">
        <v>3201</v>
      </c>
      <c r="I2154" t="str">
        <f>IF(H2154="","",CONCATENATE(Tabela2[[#This Row],[Rysunek .png - lokalizacja folderu]],H2154))</f>
        <v>G:\LocalUser\snws\Rendery_dwg_rys\rys\UWG_zlozenie_rys.png</v>
      </c>
      <c r="J2154" t="s">
        <v>2181</v>
      </c>
      <c r="L2154" t="str">
        <f>IF(K2154="","",CONCATENATE(Tabela2[[#This Row],[Zastosowania .jpg - lokalizacja folderu]],K2154))</f>
        <v/>
      </c>
      <c r="N2154" t="str">
        <f>IF(M2154="","",CONCATENATE(Tabela2[[#This Row],[Zastosowania .jpg - lokalizacja folderu]],M2154))</f>
        <v/>
      </c>
      <c r="P2154" t="str">
        <f>IF(O2154="","",CONCATENATE(Tabela2[[#This Row],[Zastosowania .jpg - lokalizacja folderu]],O2154))</f>
        <v/>
      </c>
      <c r="Q2154" t="s">
        <v>2555</v>
      </c>
      <c r="S2154" t="str">
        <f>IF(R2154="","",CONCATENATE(Tabela2[[#This Row],[Instrukcje .png - lokalizacja folderu]],R2154))</f>
        <v/>
      </c>
      <c r="T2154" t="s">
        <v>2556</v>
      </c>
      <c r="U2154" t="s">
        <v>2609</v>
      </c>
      <c r="V2154" t="str">
        <f>IF(U2154="","",CONCATENATE(Tabela2[[#This Row],[Modele .rfa - lokalizacja folderu]],U2154))</f>
        <v>G:\LocalUser\snws\Rendery_dwg_rys\Modele 3D\NICZUK Clamp UWG.rfa</v>
      </c>
      <c r="W2154" t="s">
        <v>2574</v>
      </c>
      <c r="X2154" t="s">
        <v>2746</v>
      </c>
      <c r="Y2154" t="str">
        <f>IF(X2154="","",CONCATENATE(Tabela2[[#This Row],[Modele .txt - lokalizacja folderu]],X2154))</f>
        <v>G:\LocalUser\snws\Rendery_dwg_rys\Modele 3D\NICZUK Clamp UWG.txt</v>
      </c>
      <c r="Z2154" t="s">
        <v>2574</v>
      </c>
      <c r="AB2154" t="str">
        <f>IFERROR(VLOOKUP(Tabela2[[#This Row],[Kod]],[1]Arkusz7!$A:$W,23,FALSE),"")</f>
        <v>UWG-100 BK</v>
      </c>
    </row>
    <row r="2155" spans="1:28" x14ac:dyDescent="0.25">
      <c r="A2155">
        <v>6968</v>
      </c>
      <c r="B2155" t="s">
        <v>3200</v>
      </c>
      <c r="C2155" t="str">
        <f>IF(B2155="","",CONCATENATE(Tabela2[[#This Row],[Nazwa pliku - render - lokalizacja folderu]],B2155))</f>
        <v>G:\LocalUser\snws\Rendery_dwg_rys\web_ok\UWG_zlozenie_web_ok.png</v>
      </c>
      <c r="D2155" t="s">
        <v>2179</v>
      </c>
      <c r="E2155" t="s">
        <v>717</v>
      </c>
      <c r="F2155" t="str">
        <f>IF(E2155="","",CONCATENATE(Tabela2[[#This Row],[Nazwa pliku - .dwg - lokalizacja folderu]],E2155))</f>
        <v>G:\LocalUser\snws\Rendery_dwg_rys\dwg\UWG-1000.DWG</v>
      </c>
      <c r="G2155" t="s">
        <v>2185</v>
      </c>
      <c r="H2155" t="s">
        <v>3201</v>
      </c>
      <c r="I2155" t="str">
        <f>IF(H2155="","",CONCATENATE(Tabela2[[#This Row],[Rysunek .png - lokalizacja folderu]],H2155))</f>
        <v>G:\LocalUser\snws\Rendery_dwg_rys\rys\UWG_zlozenie_rys.png</v>
      </c>
      <c r="J2155" t="s">
        <v>2181</v>
      </c>
      <c r="L2155" t="str">
        <f>IF(K2155="","",CONCATENATE(Tabela2[[#This Row],[Zastosowania .jpg - lokalizacja folderu]],K2155))</f>
        <v/>
      </c>
      <c r="N2155" t="str">
        <f>IF(M2155="","",CONCATENATE(Tabela2[[#This Row],[Zastosowania .jpg - lokalizacja folderu]],M2155))</f>
        <v/>
      </c>
      <c r="P2155" t="str">
        <f>IF(O2155="","",CONCATENATE(Tabela2[[#This Row],[Zastosowania .jpg - lokalizacja folderu]],O2155))</f>
        <v/>
      </c>
      <c r="Q2155" t="s">
        <v>2555</v>
      </c>
      <c r="S2155" t="str">
        <f>IF(R2155="","",CONCATENATE(Tabela2[[#This Row],[Instrukcje .png - lokalizacja folderu]],R2155))</f>
        <v/>
      </c>
      <c r="T2155" t="s">
        <v>2556</v>
      </c>
      <c r="U2155" t="s">
        <v>2609</v>
      </c>
      <c r="V2155" t="str">
        <f>IF(U2155="","",CONCATENATE(Tabela2[[#This Row],[Modele .rfa - lokalizacja folderu]],U2155))</f>
        <v>G:\LocalUser\snws\Rendery_dwg_rys\Modele 3D\NICZUK Clamp UWG.rfa</v>
      </c>
      <c r="W2155" t="s">
        <v>2574</v>
      </c>
      <c r="X2155" t="s">
        <v>2746</v>
      </c>
      <c r="Y2155" t="str">
        <f>IF(X2155="","",CONCATENATE(Tabela2[[#This Row],[Modele .txt - lokalizacja folderu]],X2155))</f>
        <v>G:\LocalUser\snws\Rendery_dwg_rys\Modele 3D\NICZUK Clamp UWG.txt</v>
      </c>
      <c r="Z2155" t="s">
        <v>2574</v>
      </c>
      <c r="AB2155" t="str">
        <f>IFERROR(VLOOKUP(Tabela2[[#This Row],[Kod]],[1]Arkusz7!$A:$W,23,FALSE),"")</f>
        <v>UWG-1000 BK</v>
      </c>
    </row>
    <row r="2156" spans="1:28" x14ac:dyDescent="0.25">
      <c r="A2156">
        <v>606</v>
      </c>
      <c r="B2156" t="s">
        <v>3200</v>
      </c>
      <c r="C2156" t="str">
        <f>IF(B2156="","",CONCATENATE(Tabela2[[#This Row],[Nazwa pliku - render - lokalizacja folderu]],B2156))</f>
        <v>G:\LocalUser\snws\Rendery_dwg_rys\web_ok\UWG_zlozenie_web_ok.png</v>
      </c>
      <c r="D2156" t="s">
        <v>2179</v>
      </c>
      <c r="E2156" t="s">
        <v>718</v>
      </c>
      <c r="F2156" t="str">
        <f>IF(E2156="","",CONCATENATE(Tabela2[[#This Row],[Nazwa pliku - .dwg - lokalizacja folderu]],E2156))</f>
        <v>G:\LocalUser\snws\Rendery_dwg_rys\dwg\UWG-1120.DWG</v>
      </c>
      <c r="G2156" t="s">
        <v>2185</v>
      </c>
      <c r="H2156" t="s">
        <v>3201</v>
      </c>
      <c r="I2156" t="str">
        <f>IF(H2156="","",CONCATENATE(Tabela2[[#This Row],[Rysunek .png - lokalizacja folderu]],H2156))</f>
        <v>G:\LocalUser\snws\Rendery_dwg_rys\rys\UWG_zlozenie_rys.png</v>
      </c>
      <c r="J2156" t="s">
        <v>2181</v>
      </c>
      <c r="L2156" t="str">
        <f>IF(K2156="","",CONCATENATE(Tabela2[[#This Row],[Zastosowania .jpg - lokalizacja folderu]],K2156))</f>
        <v/>
      </c>
      <c r="N2156" t="str">
        <f>IF(M2156="","",CONCATENATE(Tabela2[[#This Row],[Zastosowania .jpg - lokalizacja folderu]],M2156))</f>
        <v/>
      </c>
      <c r="P2156" t="str">
        <f>IF(O2156="","",CONCATENATE(Tabela2[[#This Row],[Zastosowania .jpg - lokalizacja folderu]],O2156))</f>
        <v/>
      </c>
      <c r="Q2156" t="s">
        <v>2555</v>
      </c>
      <c r="S2156" t="str">
        <f>IF(R2156="","",CONCATENATE(Tabela2[[#This Row],[Instrukcje .png - lokalizacja folderu]],R2156))</f>
        <v/>
      </c>
      <c r="T2156" t="s">
        <v>2556</v>
      </c>
      <c r="U2156" t="s">
        <v>2609</v>
      </c>
      <c r="V2156" t="str">
        <f>IF(U2156="","",CONCATENATE(Tabela2[[#This Row],[Modele .rfa - lokalizacja folderu]],U2156))</f>
        <v>G:\LocalUser\snws\Rendery_dwg_rys\Modele 3D\NICZUK Clamp UWG.rfa</v>
      </c>
      <c r="W2156" t="s">
        <v>2574</v>
      </c>
      <c r="X2156" t="s">
        <v>2746</v>
      </c>
      <c r="Y2156" t="str">
        <f>IF(X2156="","",CONCATENATE(Tabela2[[#This Row],[Modele .txt - lokalizacja folderu]],X2156))</f>
        <v>G:\LocalUser\snws\Rendery_dwg_rys\Modele 3D\NICZUK Clamp UWG.txt</v>
      </c>
      <c r="Z2156" t="s">
        <v>2574</v>
      </c>
      <c r="AB2156" t="str">
        <f>IFERROR(VLOOKUP(Tabela2[[#This Row],[Kod]],[1]Arkusz7!$A:$W,23,FALSE),"")</f>
        <v>UWG-1120 BK</v>
      </c>
    </row>
    <row r="2157" spans="1:28" x14ac:dyDescent="0.25">
      <c r="A2157">
        <v>34523</v>
      </c>
      <c r="B2157" t="s">
        <v>3200</v>
      </c>
      <c r="C2157" t="str">
        <f>IF(B2157="","",CONCATENATE(Tabela2[[#This Row],[Nazwa pliku - render - lokalizacja folderu]],B2157))</f>
        <v>G:\LocalUser\snws\Rendery_dwg_rys\web_ok\UWG_zlozenie_web_ok.png</v>
      </c>
      <c r="D2157" t="s">
        <v>2179</v>
      </c>
      <c r="E2157" t="s">
        <v>700</v>
      </c>
      <c r="F2157" t="str">
        <f>IF(E2157="","",CONCATENATE(Tabela2[[#This Row],[Nazwa pliku - .dwg - lokalizacja folderu]],E2157))</f>
        <v>G:\LocalUser\snws\Rendery_dwg_rys\dwg\UWG-125.DWG</v>
      </c>
      <c r="G2157" t="s">
        <v>2185</v>
      </c>
      <c r="H2157" t="s">
        <v>3201</v>
      </c>
      <c r="I2157" t="str">
        <f>IF(H2157="","",CONCATENATE(Tabela2[[#This Row],[Rysunek .png - lokalizacja folderu]],H2157))</f>
        <v>G:\LocalUser\snws\Rendery_dwg_rys\rys\UWG_zlozenie_rys.png</v>
      </c>
      <c r="J2157" t="s">
        <v>2181</v>
      </c>
      <c r="L2157" t="str">
        <f>IF(K2157="","",CONCATENATE(Tabela2[[#This Row],[Zastosowania .jpg - lokalizacja folderu]],K2157))</f>
        <v/>
      </c>
      <c r="N2157" t="str">
        <f>IF(M2157="","",CONCATENATE(Tabela2[[#This Row],[Zastosowania .jpg - lokalizacja folderu]],M2157))</f>
        <v/>
      </c>
      <c r="P2157" t="str">
        <f>IF(O2157="","",CONCATENATE(Tabela2[[#This Row],[Zastosowania .jpg - lokalizacja folderu]],O2157))</f>
        <v/>
      </c>
      <c r="Q2157" t="s">
        <v>2555</v>
      </c>
      <c r="S2157" t="str">
        <f>IF(R2157="","",CONCATENATE(Tabela2[[#This Row],[Instrukcje .png - lokalizacja folderu]],R2157))</f>
        <v/>
      </c>
      <c r="T2157" t="s">
        <v>2556</v>
      </c>
      <c r="U2157" t="s">
        <v>2609</v>
      </c>
      <c r="V2157" t="str">
        <f>IF(U2157="","",CONCATENATE(Tabela2[[#This Row],[Modele .rfa - lokalizacja folderu]],U2157))</f>
        <v>G:\LocalUser\snws\Rendery_dwg_rys\Modele 3D\NICZUK Clamp UWG.rfa</v>
      </c>
      <c r="W2157" t="s">
        <v>2574</v>
      </c>
      <c r="X2157" t="s">
        <v>2746</v>
      </c>
      <c r="Y2157" t="str">
        <f>IF(X2157="","",CONCATENATE(Tabela2[[#This Row],[Modele .txt - lokalizacja folderu]],X2157))</f>
        <v>G:\LocalUser\snws\Rendery_dwg_rys\Modele 3D\NICZUK Clamp UWG.txt</v>
      </c>
      <c r="Z2157" t="s">
        <v>2574</v>
      </c>
      <c r="AB2157" t="str">
        <f>IFERROR(VLOOKUP(Tabela2[[#This Row],[Kod]],[1]Arkusz7!$A:$W,23,FALSE),"")</f>
        <v>UWG-125 BK</v>
      </c>
    </row>
    <row r="2158" spans="1:28" x14ac:dyDescent="0.25">
      <c r="A2158">
        <v>608</v>
      </c>
      <c r="B2158" t="s">
        <v>3200</v>
      </c>
      <c r="C2158" t="str">
        <f>IF(B2158="","",CONCATENATE(Tabela2[[#This Row],[Nazwa pliku - render - lokalizacja folderu]],B2158))</f>
        <v>G:\LocalUser\snws\Rendery_dwg_rys\web_ok\UWG_zlozenie_web_ok.png</v>
      </c>
      <c r="D2158" t="s">
        <v>2179</v>
      </c>
      <c r="E2158" t="s">
        <v>719</v>
      </c>
      <c r="F2158" t="str">
        <f>IF(E2158="","",CONCATENATE(Tabela2[[#This Row],[Nazwa pliku - .dwg - lokalizacja folderu]],E2158))</f>
        <v>G:\LocalUser\snws\Rendery_dwg_rys\dwg\UWG-1250.DWG</v>
      </c>
      <c r="G2158" t="s">
        <v>2185</v>
      </c>
      <c r="H2158" t="s">
        <v>3201</v>
      </c>
      <c r="I2158" t="str">
        <f>IF(H2158="","",CONCATENATE(Tabela2[[#This Row],[Rysunek .png - lokalizacja folderu]],H2158))</f>
        <v>G:\LocalUser\snws\Rendery_dwg_rys\rys\UWG_zlozenie_rys.png</v>
      </c>
      <c r="J2158" t="s">
        <v>2181</v>
      </c>
      <c r="L2158" t="str">
        <f>IF(K2158="","",CONCATENATE(Tabela2[[#This Row],[Zastosowania .jpg - lokalizacja folderu]],K2158))</f>
        <v/>
      </c>
      <c r="N2158" t="str">
        <f>IF(M2158="","",CONCATENATE(Tabela2[[#This Row],[Zastosowania .jpg - lokalizacja folderu]],M2158))</f>
        <v/>
      </c>
      <c r="P2158" t="str">
        <f>IF(O2158="","",CONCATENATE(Tabela2[[#This Row],[Zastosowania .jpg - lokalizacja folderu]],O2158))</f>
        <v/>
      </c>
      <c r="Q2158" t="s">
        <v>2555</v>
      </c>
      <c r="S2158" t="str">
        <f>IF(R2158="","",CONCATENATE(Tabela2[[#This Row],[Instrukcje .png - lokalizacja folderu]],R2158))</f>
        <v/>
      </c>
      <c r="T2158" t="s">
        <v>2556</v>
      </c>
      <c r="U2158" t="s">
        <v>2609</v>
      </c>
      <c r="V2158" t="str">
        <f>IF(U2158="","",CONCATENATE(Tabela2[[#This Row],[Modele .rfa - lokalizacja folderu]],U2158))</f>
        <v>G:\LocalUser\snws\Rendery_dwg_rys\Modele 3D\NICZUK Clamp UWG.rfa</v>
      </c>
      <c r="W2158" t="s">
        <v>2574</v>
      </c>
      <c r="X2158" t="s">
        <v>2746</v>
      </c>
      <c r="Y2158" t="str">
        <f>IF(X2158="","",CONCATENATE(Tabela2[[#This Row],[Modele .txt - lokalizacja folderu]],X2158))</f>
        <v>G:\LocalUser\snws\Rendery_dwg_rys\Modele 3D\NICZUK Clamp UWG.txt</v>
      </c>
      <c r="Z2158" t="s">
        <v>2574</v>
      </c>
      <c r="AB2158" t="str">
        <f>IFERROR(VLOOKUP(Tabela2[[#This Row],[Kod]],[1]Arkusz7!$A:$W,23,FALSE),"")</f>
        <v>UWG-1250 BK</v>
      </c>
    </row>
    <row r="2159" spans="1:28" x14ac:dyDescent="0.25">
      <c r="A2159">
        <v>609</v>
      </c>
      <c r="B2159" t="s">
        <v>3200</v>
      </c>
      <c r="C2159" t="str">
        <f>IF(B2159="","",CONCATENATE(Tabela2[[#This Row],[Nazwa pliku - render - lokalizacja folderu]],B2159))</f>
        <v>G:\LocalUser\snws\Rendery_dwg_rys\web_ok\UWG_zlozenie_web_ok.png</v>
      </c>
      <c r="D2159" t="s">
        <v>2179</v>
      </c>
      <c r="E2159" t="s">
        <v>720</v>
      </c>
      <c r="F2159" t="str">
        <f>IF(E2159="","",CONCATENATE(Tabela2[[#This Row],[Nazwa pliku - .dwg - lokalizacja folderu]],E2159))</f>
        <v>G:\LocalUser\snws\Rendery_dwg_rys\dwg\UWG-1400.DWG</v>
      </c>
      <c r="G2159" t="s">
        <v>2185</v>
      </c>
      <c r="H2159" t="s">
        <v>3201</v>
      </c>
      <c r="I2159" t="str">
        <f>IF(H2159="","",CONCATENATE(Tabela2[[#This Row],[Rysunek .png - lokalizacja folderu]],H2159))</f>
        <v>G:\LocalUser\snws\Rendery_dwg_rys\rys\UWG_zlozenie_rys.png</v>
      </c>
      <c r="J2159" t="s">
        <v>2181</v>
      </c>
      <c r="L2159" t="str">
        <f>IF(K2159="","",CONCATENATE(Tabela2[[#This Row],[Zastosowania .jpg - lokalizacja folderu]],K2159))</f>
        <v/>
      </c>
      <c r="N2159" t="str">
        <f>IF(M2159="","",CONCATENATE(Tabela2[[#This Row],[Zastosowania .jpg - lokalizacja folderu]],M2159))</f>
        <v/>
      </c>
      <c r="P2159" t="str">
        <f>IF(O2159="","",CONCATENATE(Tabela2[[#This Row],[Zastosowania .jpg - lokalizacja folderu]],O2159))</f>
        <v/>
      </c>
      <c r="Q2159" t="s">
        <v>2555</v>
      </c>
      <c r="S2159" t="str">
        <f>IF(R2159="","",CONCATENATE(Tabela2[[#This Row],[Instrukcje .png - lokalizacja folderu]],R2159))</f>
        <v/>
      </c>
      <c r="T2159" t="s">
        <v>2556</v>
      </c>
      <c r="U2159" t="s">
        <v>2609</v>
      </c>
      <c r="V2159" t="str">
        <f>IF(U2159="","",CONCATENATE(Tabela2[[#This Row],[Modele .rfa - lokalizacja folderu]],U2159))</f>
        <v>G:\LocalUser\snws\Rendery_dwg_rys\Modele 3D\NICZUK Clamp UWG.rfa</v>
      </c>
      <c r="W2159" t="s">
        <v>2574</v>
      </c>
      <c r="X2159" t="s">
        <v>2746</v>
      </c>
      <c r="Y2159" t="str">
        <f>IF(X2159="","",CONCATENATE(Tabela2[[#This Row],[Modele .txt - lokalizacja folderu]],X2159))</f>
        <v>G:\LocalUser\snws\Rendery_dwg_rys\Modele 3D\NICZUK Clamp UWG.txt</v>
      </c>
      <c r="Z2159" t="s">
        <v>2574</v>
      </c>
      <c r="AB2159" t="str">
        <f>IFERROR(VLOOKUP(Tabela2[[#This Row],[Kod]],[1]Arkusz7!$A:$W,23,FALSE),"")</f>
        <v>UWG-1400 BK</v>
      </c>
    </row>
    <row r="2160" spans="1:28" x14ac:dyDescent="0.25">
      <c r="A2160">
        <v>34530</v>
      </c>
      <c r="B2160" t="s">
        <v>3200</v>
      </c>
      <c r="C2160" t="str">
        <f>IF(B2160="","",CONCATENATE(Tabela2[[#This Row],[Nazwa pliku - render - lokalizacja folderu]],B2160))</f>
        <v>G:\LocalUser\snws\Rendery_dwg_rys\web_ok\UWG_zlozenie_web_ok.png</v>
      </c>
      <c r="D2160" t="s">
        <v>2179</v>
      </c>
      <c r="E2160" t="s">
        <v>701</v>
      </c>
      <c r="F2160" t="str">
        <f>IF(E2160="","",CONCATENATE(Tabela2[[#This Row],[Nazwa pliku - .dwg - lokalizacja folderu]],E2160))</f>
        <v>G:\LocalUser\snws\Rendery_dwg_rys\dwg\UWG-150.DWG</v>
      </c>
      <c r="G2160" t="s">
        <v>2185</v>
      </c>
      <c r="H2160" t="s">
        <v>3201</v>
      </c>
      <c r="I2160" t="str">
        <f>IF(H2160="","",CONCATENATE(Tabela2[[#This Row],[Rysunek .png - lokalizacja folderu]],H2160))</f>
        <v>G:\LocalUser\snws\Rendery_dwg_rys\rys\UWG_zlozenie_rys.png</v>
      </c>
      <c r="J2160" t="s">
        <v>2181</v>
      </c>
      <c r="L2160" t="str">
        <f>IF(K2160="","",CONCATENATE(Tabela2[[#This Row],[Zastosowania .jpg - lokalizacja folderu]],K2160))</f>
        <v/>
      </c>
      <c r="N2160" t="str">
        <f>IF(M2160="","",CONCATENATE(Tabela2[[#This Row],[Zastosowania .jpg - lokalizacja folderu]],M2160))</f>
        <v/>
      </c>
      <c r="P2160" t="str">
        <f>IF(O2160="","",CONCATENATE(Tabela2[[#This Row],[Zastosowania .jpg - lokalizacja folderu]],O2160))</f>
        <v/>
      </c>
      <c r="Q2160" t="s">
        <v>2555</v>
      </c>
      <c r="S2160" t="str">
        <f>IF(R2160="","",CONCATENATE(Tabela2[[#This Row],[Instrukcje .png - lokalizacja folderu]],R2160))</f>
        <v/>
      </c>
      <c r="T2160" t="s">
        <v>2556</v>
      </c>
      <c r="U2160" t="s">
        <v>2609</v>
      </c>
      <c r="V2160" t="str">
        <f>IF(U2160="","",CONCATENATE(Tabela2[[#This Row],[Modele .rfa - lokalizacja folderu]],U2160))</f>
        <v>G:\LocalUser\snws\Rendery_dwg_rys\Modele 3D\NICZUK Clamp UWG.rfa</v>
      </c>
      <c r="W2160" t="s">
        <v>2574</v>
      </c>
      <c r="X2160" t="s">
        <v>2746</v>
      </c>
      <c r="Y2160" t="str">
        <f>IF(X2160="","",CONCATENATE(Tabela2[[#This Row],[Modele .txt - lokalizacja folderu]],X2160))</f>
        <v>G:\LocalUser\snws\Rendery_dwg_rys\Modele 3D\NICZUK Clamp UWG.txt</v>
      </c>
      <c r="Z2160" t="s">
        <v>2574</v>
      </c>
      <c r="AB2160" t="str">
        <f>IFERROR(VLOOKUP(Tabela2[[#This Row],[Kod]],[1]Arkusz7!$A:$W,23,FALSE),"")</f>
        <v>UWG-150 BK</v>
      </c>
    </row>
    <row r="2161" spans="1:28" x14ac:dyDescent="0.25">
      <c r="A2161">
        <v>34537</v>
      </c>
      <c r="B2161" t="s">
        <v>3200</v>
      </c>
      <c r="C2161" t="str">
        <f>IF(B2161="","",CONCATENATE(Tabela2[[#This Row],[Nazwa pliku - render - lokalizacja folderu]],B2161))</f>
        <v>G:\LocalUser\snws\Rendery_dwg_rys\web_ok\UWG_zlozenie_web_ok.png</v>
      </c>
      <c r="D2161" t="s">
        <v>2179</v>
      </c>
      <c r="E2161" t="s">
        <v>702</v>
      </c>
      <c r="F2161" t="str">
        <f>IF(E2161="","",CONCATENATE(Tabela2[[#This Row],[Nazwa pliku - .dwg - lokalizacja folderu]],E2161))</f>
        <v>G:\LocalUser\snws\Rendery_dwg_rys\dwg\UWG-160.DWG</v>
      </c>
      <c r="G2161" t="s">
        <v>2185</v>
      </c>
      <c r="H2161" t="s">
        <v>3201</v>
      </c>
      <c r="I2161" t="str">
        <f>IF(H2161="","",CONCATENATE(Tabela2[[#This Row],[Rysunek .png - lokalizacja folderu]],H2161))</f>
        <v>G:\LocalUser\snws\Rendery_dwg_rys\rys\UWG_zlozenie_rys.png</v>
      </c>
      <c r="J2161" t="s">
        <v>2181</v>
      </c>
      <c r="L2161" t="str">
        <f>IF(K2161="","",CONCATENATE(Tabela2[[#This Row],[Zastosowania .jpg - lokalizacja folderu]],K2161))</f>
        <v/>
      </c>
      <c r="N2161" t="str">
        <f>IF(M2161="","",CONCATENATE(Tabela2[[#This Row],[Zastosowania .jpg - lokalizacja folderu]],M2161))</f>
        <v/>
      </c>
      <c r="P2161" t="str">
        <f>IF(O2161="","",CONCATENATE(Tabela2[[#This Row],[Zastosowania .jpg - lokalizacja folderu]],O2161))</f>
        <v/>
      </c>
      <c r="Q2161" t="s">
        <v>2555</v>
      </c>
      <c r="S2161" t="str">
        <f>IF(R2161="","",CONCATENATE(Tabela2[[#This Row],[Instrukcje .png - lokalizacja folderu]],R2161))</f>
        <v/>
      </c>
      <c r="T2161" t="s">
        <v>2556</v>
      </c>
      <c r="U2161" t="s">
        <v>2609</v>
      </c>
      <c r="V2161" t="str">
        <f>IF(U2161="","",CONCATENATE(Tabela2[[#This Row],[Modele .rfa - lokalizacja folderu]],U2161))</f>
        <v>G:\LocalUser\snws\Rendery_dwg_rys\Modele 3D\NICZUK Clamp UWG.rfa</v>
      </c>
      <c r="W2161" t="s">
        <v>2574</v>
      </c>
      <c r="X2161" t="s">
        <v>2746</v>
      </c>
      <c r="Y2161" t="str">
        <f>IF(X2161="","",CONCATENATE(Tabela2[[#This Row],[Modele .txt - lokalizacja folderu]],X2161))</f>
        <v>G:\LocalUser\snws\Rendery_dwg_rys\Modele 3D\NICZUK Clamp UWG.txt</v>
      </c>
      <c r="Z2161" t="s">
        <v>2574</v>
      </c>
      <c r="AB2161" t="str">
        <f>IFERROR(VLOOKUP(Tabela2[[#This Row],[Kod]],[1]Arkusz7!$A:$W,23,FALSE),"")</f>
        <v>UWG-160 BK</v>
      </c>
    </row>
    <row r="2162" spans="1:28" x14ac:dyDescent="0.25">
      <c r="A2162" s="2">
        <v>22625</v>
      </c>
      <c r="B2162" t="s">
        <v>3200</v>
      </c>
      <c r="C2162" t="str">
        <f>IF(B2162="","",CONCATENATE(Tabela2[[#This Row],[Nazwa pliku - render - lokalizacja folderu]],B2162))</f>
        <v>G:\LocalUser\snws\Rendery_dwg_rys\web_ok\UWG_zlozenie_web_ok.png</v>
      </c>
      <c r="D2162" t="s">
        <v>2179</v>
      </c>
      <c r="F2162" t="str">
        <f>IF(E2162="","",CONCATENATE(Tabela2[[#This Row],[Nazwa pliku - .dwg - lokalizacja folderu]],E2162))</f>
        <v/>
      </c>
      <c r="G2162" t="s">
        <v>2185</v>
      </c>
      <c r="H2162" t="s">
        <v>3201</v>
      </c>
      <c r="I2162" t="str">
        <f>IF(H2162="","",CONCATENATE(Tabela2[[#This Row],[Rysunek .png - lokalizacja folderu]],H2162))</f>
        <v>G:\LocalUser\snws\Rendery_dwg_rys\rys\UWG_zlozenie_rys.png</v>
      </c>
      <c r="J2162" t="s">
        <v>2181</v>
      </c>
      <c r="L2162" t="str">
        <f>IF(K2162="","",CONCATENATE(Tabela2[[#This Row],[Zastosowania .jpg - lokalizacja folderu]],K2162))</f>
        <v/>
      </c>
      <c r="N2162" t="str">
        <f>IF(M2162="","",CONCATENATE(Tabela2[[#This Row],[Zastosowania .jpg - lokalizacja folderu]],M2162))</f>
        <v/>
      </c>
      <c r="P2162" t="str">
        <f>IF(O2162="","",CONCATENATE(Tabela2[[#This Row],[Zastosowania .jpg - lokalizacja folderu]],O2162))</f>
        <v/>
      </c>
      <c r="Q2162" t="s">
        <v>2555</v>
      </c>
      <c r="S2162" t="str">
        <f>IF(R2162="","",CONCATENATE(Tabela2[[#This Row],[Instrukcje .png - lokalizacja folderu]],R2162))</f>
        <v/>
      </c>
      <c r="T2162" t="s">
        <v>2556</v>
      </c>
      <c r="U2162" t="s">
        <v>2609</v>
      </c>
      <c r="V2162" t="str">
        <f>IF(U2162="","",CONCATENATE(Tabela2[[#This Row],[Modele .rfa - lokalizacja folderu]],U2162))</f>
        <v>G:\LocalUser\snws\Rendery_dwg_rys\Modele 3D\NICZUK Clamp UWG.rfa</v>
      </c>
      <c r="W2162" t="s">
        <v>2574</v>
      </c>
      <c r="X2162" t="s">
        <v>2746</v>
      </c>
      <c r="Y2162" t="str">
        <f>IF(X2162="","",CONCATENATE(Tabela2[[#This Row],[Modele .txt - lokalizacja folderu]],X2162))</f>
        <v>G:\LocalUser\snws\Rendery_dwg_rys\Modele 3D\NICZUK Clamp UWG.txt</v>
      </c>
      <c r="Z2162" t="s">
        <v>2574</v>
      </c>
      <c r="AB2162" t="str">
        <f>IFERROR(VLOOKUP(Tabela2[[#This Row],[Kod]],[1]Arkusz7!$A:$W,23,FALSE),"")</f>
        <v>UWG-1600 BK</v>
      </c>
    </row>
    <row r="2163" spans="1:28" x14ac:dyDescent="0.25">
      <c r="A2163">
        <v>34548</v>
      </c>
      <c r="B2163" t="s">
        <v>3200</v>
      </c>
      <c r="C2163" t="str">
        <f>IF(B2163="","",CONCATENATE(Tabela2[[#This Row],[Nazwa pliku - render - lokalizacja folderu]],B2163))</f>
        <v>G:\LocalUser\snws\Rendery_dwg_rys\web_ok\UWG_zlozenie_web_ok.png</v>
      </c>
      <c r="D2163" t="s">
        <v>2179</v>
      </c>
      <c r="E2163" t="s">
        <v>2917</v>
      </c>
      <c r="F2163" t="str">
        <f>IF(E2163="","",CONCATENATE(Tabela2[[#This Row],[Nazwa pliku - .dwg - lokalizacja folderu]],E2163))</f>
        <v>G:\LocalUser\snws\Rendery_dwg_rys\dwg\UWG-200.DWG</v>
      </c>
      <c r="G2163" t="s">
        <v>2185</v>
      </c>
      <c r="H2163" t="s">
        <v>3201</v>
      </c>
      <c r="I2163" t="str">
        <f>IF(H2163="","",CONCATENATE(Tabela2[[#This Row],[Rysunek .png - lokalizacja folderu]],H2163))</f>
        <v>G:\LocalUser\snws\Rendery_dwg_rys\rys\UWG_zlozenie_rys.png</v>
      </c>
      <c r="J2163" t="s">
        <v>2181</v>
      </c>
      <c r="L2163" t="str">
        <f>IF(K2163="","",CONCATENATE(Tabela2[[#This Row],[Zastosowania .jpg - lokalizacja folderu]],K2163))</f>
        <v/>
      </c>
      <c r="N2163" t="str">
        <f>IF(M2163="","",CONCATENATE(Tabela2[[#This Row],[Zastosowania .jpg - lokalizacja folderu]],M2163))</f>
        <v/>
      </c>
      <c r="P2163" t="str">
        <f>IF(O2163="","",CONCATENATE(Tabela2[[#This Row],[Zastosowania .jpg - lokalizacja folderu]],O2163))</f>
        <v/>
      </c>
      <c r="Q2163" t="s">
        <v>2555</v>
      </c>
      <c r="S2163" t="str">
        <f>IF(R2163="","",CONCATENATE(Tabela2[[#This Row],[Instrukcje .png - lokalizacja folderu]],R2163))</f>
        <v/>
      </c>
      <c r="T2163" t="s">
        <v>2556</v>
      </c>
      <c r="U2163" t="s">
        <v>2609</v>
      </c>
      <c r="V2163" t="str">
        <f>IF(U2163="","",CONCATENATE(Tabela2[[#This Row],[Modele .rfa - lokalizacja folderu]],U2163))</f>
        <v>G:\LocalUser\snws\Rendery_dwg_rys\Modele 3D\NICZUK Clamp UWG.rfa</v>
      </c>
      <c r="W2163" t="s">
        <v>2574</v>
      </c>
      <c r="X2163" t="s">
        <v>2746</v>
      </c>
      <c r="Y2163" t="str">
        <f>IF(X2163="","",CONCATENATE(Tabela2[[#This Row],[Modele .txt - lokalizacja folderu]],X2163))</f>
        <v>G:\LocalUser\snws\Rendery_dwg_rys\Modele 3D\NICZUK Clamp UWG.txt</v>
      </c>
      <c r="Z2163" t="s">
        <v>2574</v>
      </c>
      <c r="AB2163" t="str">
        <f>IFERROR(VLOOKUP(Tabela2[[#This Row],[Kod]],[1]Arkusz7!$A:$W,23,FALSE),"")</f>
        <v>UWG-200 BK</v>
      </c>
    </row>
    <row r="2164" spans="1:28" x14ac:dyDescent="0.25">
      <c r="A2164">
        <v>34555</v>
      </c>
      <c r="B2164" t="s">
        <v>3200</v>
      </c>
      <c r="C2164" t="str">
        <f>IF(B2164="","",CONCATENATE(Tabela2[[#This Row],[Nazwa pliku - render - lokalizacja folderu]],B2164))</f>
        <v>G:\LocalUser\snws\Rendery_dwg_rys\web_ok\UWG_zlozenie_web_ok.png</v>
      </c>
      <c r="D2164" t="s">
        <v>2179</v>
      </c>
      <c r="E2164" t="s">
        <v>704</v>
      </c>
      <c r="F2164" t="str">
        <f>IF(E2164="","",CONCATENATE(Tabela2[[#This Row],[Nazwa pliku - .dwg - lokalizacja folderu]],E2164))</f>
        <v>G:\LocalUser\snws\Rendery_dwg_rys\dwg\UWG-225.DWG</v>
      </c>
      <c r="G2164" t="s">
        <v>2185</v>
      </c>
      <c r="H2164" t="s">
        <v>3201</v>
      </c>
      <c r="I2164" t="str">
        <f>IF(H2164="","",CONCATENATE(Tabela2[[#This Row],[Rysunek .png - lokalizacja folderu]],H2164))</f>
        <v>G:\LocalUser\snws\Rendery_dwg_rys\rys\UWG_zlozenie_rys.png</v>
      </c>
      <c r="J2164" t="s">
        <v>2181</v>
      </c>
      <c r="L2164" t="str">
        <f>IF(K2164="","",CONCATENATE(Tabela2[[#This Row],[Zastosowania .jpg - lokalizacja folderu]],K2164))</f>
        <v/>
      </c>
      <c r="N2164" t="str">
        <f>IF(M2164="","",CONCATENATE(Tabela2[[#This Row],[Zastosowania .jpg - lokalizacja folderu]],M2164))</f>
        <v/>
      </c>
      <c r="P2164" t="str">
        <f>IF(O2164="","",CONCATENATE(Tabela2[[#This Row],[Zastosowania .jpg - lokalizacja folderu]],O2164))</f>
        <v/>
      </c>
      <c r="Q2164" t="s">
        <v>2555</v>
      </c>
      <c r="S2164" t="str">
        <f>IF(R2164="","",CONCATENATE(Tabela2[[#This Row],[Instrukcje .png - lokalizacja folderu]],R2164))</f>
        <v/>
      </c>
      <c r="T2164" t="s">
        <v>2556</v>
      </c>
      <c r="U2164" t="s">
        <v>2609</v>
      </c>
      <c r="V2164" t="str">
        <f>IF(U2164="","",CONCATENATE(Tabela2[[#This Row],[Modele .rfa - lokalizacja folderu]],U2164))</f>
        <v>G:\LocalUser\snws\Rendery_dwg_rys\Modele 3D\NICZUK Clamp UWG.rfa</v>
      </c>
      <c r="W2164" t="s">
        <v>2574</v>
      </c>
      <c r="X2164" t="s">
        <v>2746</v>
      </c>
      <c r="Y2164" t="str">
        <f>IF(X2164="","",CONCATENATE(Tabela2[[#This Row],[Modele .txt - lokalizacja folderu]],X2164))</f>
        <v>G:\LocalUser\snws\Rendery_dwg_rys\Modele 3D\NICZUK Clamp UWG.txt</v>
      </c>
      <c r="Z2164" t="s">
        <v>2574</v>
      </c>
      <c r="AB2164" t="str">
        <f>IFERROR(VLOOKUP(Tabela2[[#This Row],[Kod]],[1]Arkusz7!$A:$W,23,FALSE),"")</f>
        <v>UWG-225 BK</v>
      </c>
    </row>
    <row r="2165" spans="1:28" x14ac:dyDescent="0.25">
      <c r="A2165">
        <v>34565</v>
      </c>
      <c r="B2165" t="s">
        <v>3200</v>
      </c>
      <c r="C2165" t="str">
        <f>IF(B2165="","",CONCATENATE(Tabela2[[#This Row],[Nazwa pliku - render - lokalizacja folderu]],B2165))</f>
        <v>G:\LocalUser\snws\Rendery_dwg_rys\web_ok\UWG_zlozenie_web_ok.png</v>
      </c>
      <c r="D2165" t="s">
        <v>2179</v>
      </c>
      <c r="E2165" t="s">
        <v>705</v>
      </c>
      <c r="F2165" t="str">
        <f>IF(E2165="","",CONCATENATE(Tabela2[[#This Row],[Nazwa pliku - .dwg - lokalizacja folderu]],E2165))</f>
        <v>G:\LocalUser\snws\Rendery_dwg_rys\dwg\UWG-250.DWG</v>
      </c>
      <c r="G2165" t="s">
        <v>2185</v>
      </c>
      <c r="H2165" t="s">
        <v>3201</v>
      </c>
      <c r="I2165" t="str">
        <f>IF(H2165="","",CONCATENATE(Tabela2[[#This Row],[Rysunek .png - lokalizacja folderu]],H2165))</f>
        <v>G:\LocalUser\snws\Rendery_dwg_rys\rys\UWG_zlozenie_rys.png</v>
      </c>
      <c r="J2165" t="s">
        <v>2181</v>
      </c>
      <c r="L2165" t="str">
        <f>IF(K2165="","",CONCATENATE(Tabela2[[#This Row],[Zastosowania .jpg - lokalizacja folderu]],K2165))</f>
        <v/>
      </c>
      <c r="N2165" t="str">
        <f>IF(M2165="","",CONCATENATE(Tabela2[[#This Row],[Zastosowania .jpg - lokalizacja folderu]],M2165))</f>
        <v/>
      </c>
      <c r="P2165" t="str">
        <f>IF(O2165="","",CONCATENATE(Tabela2[[#This Row],[Zastosowania .jpg - lokalizacja folderu]],O2165))</f>
        <v/>
      </c>
      <c r="Q2165" t="s">
        <v>2555</v>
      </c>
      <c r="S2165" t="str">
        <f>IF(R2165="","",CONCATENATE(Tabela2[[#This Row],[Instrukcje .png - lokalizacja folderu]],R2165))</f>
        <v/>
      </c>
      <c r="T2165" t="s">
        <v>2556</v>
      </c>
      <c r="U2165" t="s">
        <v>2609</v>
      </c>
      <c r="V2165" t="str">
        <f>IF(U2165="","",CONCATENATE(Tabela2[[#This Row],[Modele .rfa - lokalizacja folderu]],U2165))</f>
        <v>G:\LocalUser\snws\Rendery_dwg_rys\Modele 3D\NICZUK Clamp UWG.rfa</v>
      </c>
      <c r="W2165" t="s">
        <v>2574</v>
      </c>
      <c r="X2165" t="s">
        <v>2746</v>
      </c>
      <c r="Y2165" t="str">
        <f>IF(X2165="","",CONCATENATE(Tabela2[[#This Row],[Modele .txt - lokalizacja folderu]],X2165))</f>
        <v>G:\LocalUser\snws\Rendery_dwg_rys\Modele 3D\NICZUK Clamp UWG.txt</v>
      </c>
      <c r="Z2165" t="s">
        <v>2574</v>
      </c>
      <c r="AB2165" t="str">
        <f>IFERROR(VLOOKUP(Tabela2[[#This Row],[Kod]],[1]Arkusz7!$A:$W,23,FALSE),"")</f>
        <v>UWG-250 BK</v>
      </c>
    </row>
    <row r="2166" spans="1:28" x14ac:dyDescent="0.25">
      <c r="A2166">
        <v>26786</v>
      </c>
      <c r="B2166" t="s">
        <v>3200</v>
      </c>
      <c r="C2166" t="str">
        <f>IF(B2166="","",CONCATENATE(Tabela2[[#This Row],[Nazwa pliku - render - lokalizacja folderu]],B2166))</f>
        <v>G:\LocalUser\snws\Rendery_dwg_rys\web_ok\UWG_zlozenie_web_ok.png</v>
      </c>
      <c r="D2166" t="s">
        <v>2179</v>
      </c>
      <c r="E2166" t="s">
        <v>706</v>
      </c>
      <c r="F2166" t="str">
        <f>IF(E2166="","",CONCATENATE(Tabela2[[#This Row],[Nazwa pliku - .dwg - lokalizacja folderu]],E2166))</f>
        <v>G:\LocalUser\snws\Rendery_dwg_rys\dwg\UWG-280.DWG</v>
      </c>
      <c r="G2166" t="s">
        <v>2185</v>
      </c>
      <c r="H2166" t="s">
        <v>3201</v>
      </c>
      <c r="I2166" t="str">
        <f>IF(H2166="","",CONCATENATE(Tabela2[[#This Row],[Rysunek .png - lokalizacja folderu]],H2166))</f>
        <v>G:\LocalUser\snws\Rendery_dwg_rys\rys\UWG_zlozenie_rys.png</v>
      </c>
      <c r="J2166" t="s">
        <v>2181</v>
      </c>
      <c r="L2166" t="str">
        <f>IF(K2166="","",CONCATENATE(Tabela2[[#This Row],[Zastosowania .jpg - lokalizacja folderu]],K2166))</f>
        <v/>
      </c>
      <c r="N2166" t="str">
        <f>IF(M2166="","",CONCATENATE(Tabela2[[#This Row],[Zastosowania .jpg - lokalizacja folderu]],M2166))</f>
        <v/>
      </c>
      <c r="P2166" t="str">
        <f>IF(O2166="","",CONCATENATE(Tabela2[[#This Row],[Zastosowania .jpg - lokalizacja folderu]],O2166))</f>
        <v/>
      </c>
      <c r="Q2166" t="s">
        <v>2555</v>
      </c>
      <c r="S2166" t="str">
        <f>IF(R2166="","",CONCATENATE(Tabela2[[#This Row],[Instrukcje .png - lokalizacja folderu]],R2166))</f>
        <v/>
      </c>
      <c r="T2166" t="s">
        <v>2556</v>
      </c>
      <c r="U2166" t="s">
        <v>2609</v>
      </c>
      <c r="V2166" t="str">
        <f>IF(U2166="","",CONCATENATE(Tabela2[[#This Row],[Modele .rfa - lokalizacja folderu]],U2166))</f>
        <v>G:\LocalUser\snws\Rendery_dwg_rys\Modele 3D\NICZUK Clamp UWG.rfa</v>
      </c>
      <c r="W2166" t="s">
        <v>2574</v>
      </c>
      <c r="X2166" t="s">
        <v>2746</v>
      </c>
      <c r="Y2166" t="str">
        <f>IF(X2166="","",CONCATENATE(Tabela2[[#This Row],[Modele .txt - lokalizacja folderu]],X2166))</f>
        <v>G:\LocalUser\snws\Rendery_dwg_rys\Modele 3D\NICZUK Clamp UWG.txt</v>
      </c>
      <c r="Z2166" t="s">
        <v>2574</v>
      </c>
      <c r="AB2166" t="str">
        <f>IFERROR(VLOOKUP(Tabela2[[#This Row],[Kod]],[1]Arkusz7!$A:$W,23,FALSE),"")</f>
        <v>UWG-280 BK</v>
      </c>
    </row>
    <row r="2167" spans="1:28" x14ac:dyDescent="0.25">
      <c r="A2167">
        <v>34570</v>
      </c>
      <c r="B2167" t="s">
        <v>3200</v>
      </c>
      <c r="C2167" t="str">
        <f>IF(B2167="","",CONCATENATE(Tabela2[[#This Row],[Nazwa pliku - render - lokalizacja folderu]],B2167))</f>
        <v>G:\LocalUser\snws\Rendery_dwg_rys\web_ok\UWG_zlozenie_web_ok.png</v>
      </c>
      <c r="D2167" t="s">
        <v>2179</v>
      </c>
      <c r="E2167" t="s">
        <v>707</v>
      </c>
      <c r="F2167" t="str">
        <f>IF(E2167="","",CONCATENATE(Tabela2[[#This Row],[Nazwa pliku - .dwg - lokalizacja folderu]],E2167))</f>
        <v>G:\LocalUser\snws\Rendery_dwg_rys\dwg\UWG-315.DWG</v>
      </c>
      <c r="G2167" t="s">
        <v>2185</v>
      </c>
      <c r="H2167" t="s">
        <v>3201</v>
      </c>
      <c r="I2167" t="str">
        <f>IF(H2167="","",CONCATENATE(Tabela2[[#This Row],[Rysunek .png - lokalizacja folderu]],H2167))</f>
        <v>G:\LocalUser\snws\Rendery_dwg_rys\rys\UWG_zlozenie_rys.png</v>
      </c>
      <c r="J2167" t="s">
        <v>2181</v>
      </c>
      <c r="L2167" t="str">
        <f>IF(K2167="","",CONCATENATE(Tabela2[[#This Row],[Zastosowania .jpg - lokalizacja folderu]],K2167))</f>
        <v/>
      </c>
      <c r="N2167" t="str">
        <f>IF(M2167="","",CONCATENATE(Tabela2[[#This Row],[Zastosowania .jpg - lokalizacja folderu]],M2167))</f>
        <v/>
      </c>
      <c r="P2167" t="str">
        <f>IF(O2167="","",CONCATENATE(Tabela2[[#This Row],[Zastosowania .jpg - lokalizacja folderu]],O2167))</f>
        <v/>
      </c>
      <c r="Q2167" t="s">
        <v>2555</v>
      </c>
      <c r="S2167" t="str">
        <f>IF(R2167="","",CONCATENATE(Tabela2[[#This Row],[Instrukcje .png - lokalizacja folderu]],R2167))</f>
        <v/>
      </c>
      <c r="T2167" t="s">
        <v>2556</v>
      </c>
      <c r="U2167" t="s">
        <v>2609</v>
      </c>
      <c r="V2167" t="str">
        <f>IF(U2167="","",CONCATENATE(Tabela2[[#This Row],[Modele .rfa - lokalizacja folderu]],U2167))</f>
        <v>G:\LocalUser\snws\Rendery_dwg_rys\Modele 3D\NICZUK Clamp UWG.rfa</v>
      </c>
      <c r="W2167" t="s">
        <v>2574</v>
      </c>
      <c r="X2167" t="s">
        <v>2746</v>
      </c>
      <c r="Y2167" t="str">
        <f>IF(X2167="","",CONCATENATE(Tabela2[[#This Row],[Modele .txt - lokalizacja folderu]],X2167))</f>
        <v>G:\LocalUser\snws\Rendery_dwg_rys\Modele 3D\NICZUK Clamp UWG.txt</v>
      </c>
      <c r="Z2167" t="s">
        <v>2574</v>
      </c>
      <c r="AB2167" t="str">
        <f>IFERROR(VLOOKUP(Tabela2[[#This Row],[Kod]],[1]Arkusz7!$A:$W,23,FALSE),"")</f>
        <v>UWG-315 BK</v>
      </c>
    </row>
    <row r="2168" spans="1:28" x14ac:dyDescent="0.25">
      <c r="A2168">
        <v>34578</v>
      </c>
      <c r="B2168" t="s">
        <v>3200</v>
      </c>
      <c r="C2168" t="str">
        <f>IF(B2168="","",CONCATENATE(Tabela2[[#This Row],[Nazwa pliku - render - lokalizacja folderu]],B2168))</f>
        <v>G:\LocalUser\snws\Rendery_dwg_rys\web_ok\UWG_zlozenie_web_ok.png</v>
      </c>
      <c r="D2168" t="s">
        <v>2179</v>
      </c>
      <c r="E2168" t="s">
        <v>708</v>
      </c>
      <c r="F2168" t="str">
        <f>IF(E2168="","",CONCATENATE(Tabela2[[#This Row],[Nazwa pliku - .dwg - lokalizacja folderu]],E2168))</f>
        <v>G:\LocalUser\snws\Rendery_dwg_rys\dwg\UWG-355.DWG</v>
      </c>
      <c r="G2168" t="s">
        <v>2185</v>
      </c>
      <c r="H2168" t="s">
        <v>3201</v>
      </c>
      <c r="I2168" t="str">
        <f>IF(H2168="","",CONCATENATE(Tabela2[[#This Row],[Rysunek .png - lokalizacja folderu]],H2168))</f>
        <v>G:\LocalUser\snws\Rendery_dwg_rys\rys\UWG_zlozenie_rys.png</v>
      </c>
      <c r="J2168" t="s">
        <v>2181</v>
      </c>
      <c r="L2168" t="str">
        <f>IF(K2168="","",CONCATENATE(Tabela2[[#This Row],[Zastosowania .jpg - lokalizacja folderu]],K2168))</f>
        <v/>
      </c>
      <c r="N2168" t="str">
        <f>IF(M2168="","",CONCATENATE(Tabela2[[#This Row],[Zastosowania .jpg - lokalizacja folderu]],M2168))</f>
        <v/>
      </c>
      <c r="P2168" t="str">
        <f>IF(O2168="","",CONCATENATE(Tabela2[[#This Row],[Zastosowania .jpg - lokalizacja folderu]],O2168))</f>
        <v/>
      </c>
      <c r="Q2168" t="s">
        <v>2555</v>
      </c>
      <c r="S2168" t="str">
        <f>IF(R2168="","",CONCATENATE(Tabela2[[#This Row],[Instrukcje .png - lokalizacja folderu]],R2168))</f>
        <v/>
      </c>
      <c r="T2168" t="s">
        <v>2556</v>
      </c>
      <c r="U2168" t="s">
        <v>2609</v>
      </c>
      <c r="V2168" t="str">
        <f>IF(U2168="","",CONCATENATE(Tabela2[[#This Row],[Modele .rfa - lokalizacja folderu]],U2168))</f>
        <v>G:\LocalUser\snws\Rendery_dwg_rys\Modele 3D\NICZUK Clamp UWG.rfa</v>
      </c>
      <c r="W2168" t="s">
        <v>2574</v>
      </c>
      <c r="X2168" t="s">
        <v>2746</v>
      </c>
      <c r="Y2168" t="str">
        <f>IF(X2168="","",CONCATENATE(Tabela2[[#This Row],[Modele .txt - lokalizacja folderu]],X2168))</f>
        <v>G:\LocalUser\snws\Rendery_dwg_rys\Modele 3D\NICZUK Clamp UWG.txt</v>
      </c>
      <c r="Z2168" t="s">
        <v>2574</v>
      </c>
      <c r="AB2168" t="str">
        <f>IFERROR(VLOOKUP(Tabela2[[#This Row],[Kod]],[1]Arkusz7!$A:$W,23,FALSE),"")</f>
        <v>UWG-355 BK</v>
      </c>
    </row>
    <row r="2169" spans="1:28" x14ac:dyDescent="0.25">
      <c r="A2169">
        <v>34584</v>
      </c>
      <c r="B2169" t="s">
        <v>3200</v>
      </c>
      <c r="C2169" t="str">
        <f>IF(B2169="","",CONCATENATE(Tabela2[[#This Row],[Nazwa pliku - render - lokalizacja folderu]],B2169))</f>
        <v>G:\LocalUser\snws\Rendery_dwg_rys\web_ok\UWG_zlozenie_web_ok.png</v>
      </c>
      <c r="D2169" t="s">
        <v>2179</v>
      </c>
      <c r="E2169" t="s">
        <v>709</v>
      </c>
      <c r="F2169" t="str">
        <f>IF(E2169="","",CONCATENATE(Tabela2[[#This Row],[Nazwa pliku - .dwg - lokalizacja folderu]],E2169))</f>
        <v>G:\LocalUser\snws\Rendery_dwg_rys\dwg\UWG-400.DWG</v>
      </c>
      <c r="G2169" t="s">
        <v>2185</v>
      </c>
      <c r="H2169" t="s">
        <v>3201</v>
      </c>
      <c r="I2169" t="str">
        <f>IF(H2169="","",CONCATENATE(Tabela2[[#This Row],[Rysunek .png - lokalizacja folderu]],H2169))</f>
        <v>G:\LocalUser\snws\Rendery_dwg_rys\rys\UWG_zlozenie_rys.png</v>
      </c>
      <c r="J2169" t="s">
        <v>2181</v>
      </c>
      <c r="L2169" t="str">
        <f>IF(K2169="","",CONCATENATE(Tabela2[[#This Row],[Zastosowania .jpg - lokalizacja folderu]],K2169))</f>
        <v/>
      </c>
      <c r="N2169" t="str">
        <f>IF(M2169="","",CONCATENATE(Tabela2[[#This Row],[Zastosowania .jpg - lokalizacja folderu]],M2169))</f>
        <v/>
      </c>
      <c r="P2169" t="str">
        <f>IF(O2169="","",CONCATENATE(Tabela2[[#This Row],[Zastosowania .jpg - lokalizacja folderu]],O2169))</f>
        <v/>
      </c>
      <c r="Q2169" t="s">
        <v>2555</v>
      </c>
      <c r="S2169" t="str">
        <f>IF(R2169="","",CONCATENATE(Tabela2[[#This Row],[Instrukcje .png - lokalizacja folderu]],R2169))</f>
        <v/>
      </c>
      <c r="T2169" t="s">
        <v>2556</v>
      </c>
      <c r="U2169" t="s">
        <v>2609</v>
      </c>
      <c r="V2169" t="str">
        <f>IF(U2169="","",CONCATENATE(Tabela2[[#This Row],[Modele .rfa - lokalizacja folderu]],U2169))</f>
        <v>G:\LocalUser\snws\Rendery_dwg_rys\Modele 3D\NICZUK Clamp UWG.rfa</v>
      </c>
      <c r="W2169" t="s">
        <v>2574</v>
      </c>
      <c r="X2169" t="s">
        <v>2746</v>
      </c>
      <c r="Y2169" t="str">
        <f>IF(X2169="","",CONCATENATE(Tabela2[[#This Row],[Modele .txt - lokalizacja folderu]],X2169))</f>
        <v>G:\LocalUser\snws\Rendery_dwg_rys\Modele 3D\NICZUK Clamp UWG.txt</v>
      </c>
      <c r="Z2169" t="s">
        <v>2574</v>
      </c>
      <c r="AB2169" t="str">
        <f>IFERROR(VLOOKUP(Tabela2[[#This Row],[Kod]],[1]Arkusz7!$A:$W,23,FALSE),"")</f>
        <v>UWG-400 BK</v>
      </c>
    </row>
    <row r="2170" spans="1:28" x14ac:dyDescent="0.25">
      <c r="A2170">
        <v>611</v>
      </c>
      <c r="B2170" t="s">
        <v>3200</v>
      </c>
      <c r="C2170" t="str">
        <f>IF(B2170="","",CONCATENATE(Tabela2[[#This Row],[Nazwa pliku - render - lokalizacja folderu]],B2170))</f>
        <v>G:\LocalUser\snws\Rendery_dwg_rys\web_ok\UWG_zlozenie_web_ok.png</v>
      </c>
      <c r="D2170" t="s">
        <v>2179</v>
      </c>
      <c r="E2170" t="s">
        <v>710</v>
      </c>
      <c r="F2170" t="str">
        <f>IF(E2170="","",CONCATENATE(Tabela2[[#This Row],[Nazwa pliku - .dwg - lokalizacja folderu]],E2170))</f>
        <v>G:\LocalUser\snws\Rendery_dwg_rys\dwg\UWG-450.DWG</v>
      </c>
      <c r="G2170" t="s">
        <v>2185</v>
      </c>
      <c r="H2170" t="s">
        <v>3201</v>
      </c>
      <c r="I2170" t="str">
        <f>IF(H2170="","",CONCATENATE(Tabela2[[#This Row],[Rysunek .png - lokalizacja folderu]],H2170))</f>
        <v>G:\LocalUser\snws\Rendery_dwg_rys\rys\UWG_zlozenie_rys.png</v>
      </c>
      <c r="J2170" t="s">
        <v>2181</v>
      </c>
      <c r="L2170" t="str">
        <f>IF(K2170="","",CONCATENATE(Tabela2[[#This Row],[Zastosowania .jpg - lokalizacja folderu]],K2170))</f>
        <v/>
      </c>
      <c r="N2170" t="str">
        <f>IF(M2170="","",CONCATENATE(Tabela2[[#This Row],[Zastosowania .jpg - lokalizacja folderu]],M2170))</f>
        <v/>
      </c>
      <c r="P2170" t="str">
        <f>IF(O2170="","",CONCATENATE(Tabela2[[#This Row],[Zastosowania .jpg - lokalizacja folderu]],O2170))</f>
        <v/>
      </c>
      <c r="Q2170" t="s">
        <v>2555</v>
      </c>
      <c r="S2170" t="str">
        <f>IF(R2170="","",CONCATENATE(Tabela2[[#This Row],[Instrukcje .png - lokalizacja folderu]],R2170))</f>
        <v/>
      </c>
      <c r="T2170" t="s">
        <v>2556</v>
      </c>
      <c r="U2170" t="s">
        <v>2609</v>
      </c>
      <c r="V2170" t="str">
        <f>IF(U2170="","",CONCATENATE(Tabela2[[#This Row],[Modele .rfa - lokalizacja folderu]],U2170))</f>
        <v>G:\LocalUser\snws\Rendery_dwg_rys\Modele 3D\NICZUK Clamp UWG.rfa</v>
      </c>
      <c r="W2170" t="s">
        <v>2574</v>
      </c>
      <c r="X2170" t="s">
        <v>2746</v>
      </c>
      <c r="Y2170" t="str">
        <f>IF(X2170="","",CONCATENATE(Tabela2[[#This Row],[Modele .txt - lokalizacja folderu]],X2170))</f>
        <v>G:\LocalUser\snws\Rendery_dwg_rys\Modele 3D\NICZUK Clamp UWG.txt</v>
      </c>
      <c r="Z2170" t="s">
        <v>2574</v>
      </c>
      <c r="AB2170" t="str">
        <f>IFERROR(VLOOKUP(Tabela2[[#This Row],[Kod]],[1]Arkusz7!$A:$W,23,FALSE),"")</f>
        <v>UWG-450 BK</v>
      </c>
    </row>
    <row r="2171" spans="1:28" x14ac:dyDescent="0.25">
      <c r="A2171">
        <v>612</v>
      </c>
      <c r="B2171" t="s">
        <v>3200</v>
      </c>
      <c r="C2171" t="str">
        <f>IF(B2171="","",CONCATENATE(Tabela2[[#This Row],[Nazwa pliku - render - lokalizacja folderu]],B2171))</f>
        <v>G:\LocalUser\snws\Rendery_dwg_rys\web_ok\UWG_zlozenie_web_ok.png</v>
      </c>
      <c r="D2171" t="s">
        <v>2179</v>
      </c>
      <c r="E2171" t="s">
        <v>711</v>
      </c>
      <c r="F2171" t="str">
        <f>IF(E2171="","",CONCATENATE(Tabela2[[#This Row],[Nazwa pliku - .dwg - lokalizacja folderu]],E2171))</f>
        <v>G:\LocalUser\snws\Rendery_dwg_rys\dwg\UWG-500.DWG</v>
      </c>
      <c r="G2171" t="s">
        <v>2185</v>
      </c>
      <c r="H2171" t="s">
        <v>3201</v>
      </c>
      <c r="I2171" t="str">
        <f>IF(H2171="","",CONCATENATE(Tabela2[[#This Row],[Rysunek .png - lokalizacja folderu]],H2171))</f>
        <v>G:\LocalUser\snws\Rendery_dwg_rys\rys\UWG_zlozenie_rys.png</v>
      </c>
      <c r="J2171" t="s">
        <v>2181</v>
      </c>
      <c r="L2171" t="str">
        <f>IF(K2171="","",CONCATENATE(Tabela2[[#This Row],[Zastosowania .jpg - lokalizacja folderu]],K2171))</f>
        <v/>
      </c>
      <c r="N2171" t="str">
        <f>IF(M2171="","",CONCATENATE(Tabela2[[#This Row],[Zastosowania .jpg - lokalizacja folderu]],M2171))</f>
        <v/>
      </c>
      <c r="P2171" t="str">
        <f>IF(O2171="","",CONCATENATE(Tabela2[[#This Row],[Zastosowania .jpg - lokalizacja folderu]],O2171))</f>
        <v/>
      </c>
      <c r="Q2171" t="s">
        <v>2555</v>
      </c>
      <c r="S2171" t="str">
        <f>IF(R2171="","",CONCATENATE(Tabela2[[#This Row],[Instrukcje .png - lokalizacja folderu]],R2171))</f>
        <v/>
      </c>
      <c r="T2171" t="s">
        <v>2556</v>
      </c>
      <c r="U2171" t="s">
        <v>2609</v>
      </c>
      <c r="V2171" t="str">
        <f>IF(U2171="","",CONCATENATE(Tabela2[[#This Row],[Modele .rfa - lokalizacja folderu]],U2171))</f>
        <v>G:\LocalUser\snws\Rendery_dwg_rys\Modele 3D\NICZUK Clamp UWG.rfa</v>
      </c>
      <c r="W2171" t="s">
        <v>2574</v>
      </c>
      <c r="X2171" t="s">
        <v>2746</v>
      </c>
      <c r="Y2171" t="str">
        <f>IF(X2171="","",CONCATENATE(Tabela2[[#This Row],[Modele .txt - lokalizacja folderu]],X2171))</f>
        <v>G:\LocalUser\snws\Rendery_dwg_rys\Modele 3D\NICZUK Clamp UWG.txt</v>
      </c>
      <c r="Z2171" t="s">
        <v>2574</v>
      </c>
      <c r="AB2171" t="str">
        <f>IFERROR(VLOOKUP(Tabela2[[#This Row],[Kod]],[1]Arkusz7!$A:$W,23,FALSE),"")</f>
        <v>UWG-500 BK</v>
      </c>
    </row>
    <row r="2172" spans="1:28" x14ac:dyDescent="0.25">
      <c r="A2172">
        <v>613</v>
      </c>
      <c r="B2172" t="s">
        <v>3200</v>
      </c>
      <c r="C2172" t="str">
        <f>IF(B2172="","",CONCATENATE(Tabela2[[#This Row],[Nazwa pliku - render - lokalizacja folderu]],B2172))</f>
        <v>G:\LocalUser\snws\Rendery_dwg_rys\web_ok\UWG_zlozenie_web_ok.png</v>
      </c>
      <c r="D2172" t="s">
        <v>2179</v>
      </c>
      <c r="E2172" t="s">
        <v>712</v>
      </c>
      <c r="F2172" t="str">
        <f>IF(E2172="","",CONCATENATE(Tabela2[[#This Row],[Nazwa pliku - .dwg - lokalizacja folderu]],E2172))</f>
        <v>G:\LocalUser\snws\Rendery_dwg_rys\dwg\UWG-560.DWG</v>
      </c>
      <c r="G2172" t="s">
        <v>2185</v>
      </c>
      <c r="H2172" t="s">
        <v>3201</v>
      </c>
      <c r="I2172" t="str">
        <f>IF(H2172="","",CONCATENATE(Tabela2[[#This Row],[Rysunek .png - lokalizacja folderu]],H2172))</f>
        <v>G:\LocalUser\snws\Rendery_dwg_rys\rys\UWG_zlozenie_rys.png</v>
      </c>
      <c r="J2172" t="s">
        <v>2181</v>
      </c>
      <c r="L2172" t="str">
        <f>IF(K2172="","",CONCATENATE(Tabela2[[#This Row],[Zastosowania .jpg - lokalizacja folderu]],K2172))</f>
        <v/>
      </c>
      <c r="N2172" t="str">
        <f>IF(M2172="","",CONCATENATE(Tabela2[[#This Row],[Zastosowania .jpg - lokalizacja folderu]],M2172))</f>
        <v/>
      </c>
      <c r="P2172" t="str">
        <f>IF(O2172="","",CONCATENATE(Tabela2[[#This Row],[Zastosowania .jpg - lokalizacja folderu]],O2172))</f>
        <v/>
      </c>
      <c r="Q2172" t="s">
        <v>2555</v>
      </c>
      <c r="S2172" t="str">
        <f>IF(R2172="","",CONCATENATE(Tabela2[[#This Row],[Instrukcje .png - lokalizacja folderu]],R2172))</f>
        <v/>
      </c>
      <c r="T2172" t="s">
        <v>2556</v>
      </c>
      <c r="U2172" t="s">
        <v>2609</v>
      </c>
      <c r="V2172" t="str">
        <f>IF(U2172="","",CONCATENATE(Tabela2[[#This Row],[Modele .rfa - lokalizacja folderu]],U2172))</f>
        <v>G:\LocalUser\snws\Rendery_dwg_rys\Modele 3D\NICZUK Clamp UWG.rfa</v>
      </c>
      <c r="W2172" t="s">
        <v>2574</v>
      </c>
      <c r="X2172" t="s">
        <v>2746</v>
      </c>
      <c r="Y2172" t="str">
        <f>IF(X2172="","",CONCATENATE(Tabela2[[#This Row],[Modele .txt - lokalizacja folderu]],X2172))</f>
        <v>G:\LocalUser\snws\Rendery_dwg_rys\Modele 3D\NICZUK Clamp UWG.txt</v>
      </c>
      <c r="Z2172" t="s">
        <v>2574</v>
      </c>
      <c r="AB2172" t="str">
        <f>IFERROR(VLOOKUP(Tabela2[[#This Row],[Kod]],[1]Arkusz7!$A:$W,23,FALSE),"")</f>
        <v>UWG-560 BK</v>
      </c>
    </row>
    <row r="2173" spans="1:28" x14ac:dyDescent="0.25">
      <c r="A2173">
        <v>614</v>
      </c>
      <c r="B2173" t="s">
        <v>3200</v>
      </c>
      <c r="C2173" t="str">
        <f>IF(B2173="","",CONCATENATE(Tabela2[[#This Row],[Nazwa pliku - render - lokalizacja folderu]],B2173))</f>
        <v>G:\LocalUser\snws\Rendery_dwg_rys\web_ok\UWG_zlozenie_web_ok.png</v>
      </c>
      <c r="D2173" t="s">
        <v>2179</v>
      </c>
      <c r="E2173" t="s">
        <v>713</v>
      </c>
      <c r="F2173" t="str">
        <f>IF(E2173="","",CONCATENATE(Tabela2[[#This Row],[Nazwa pliku - .dwg - lokalizacja folderu]],E2173))</f>
        <v>G:\LocalUser\snws\Rendery_dwg_rys\dwg\UWG-630.DWG</v>
      </c>
      <c r="G2173" t="s">
        <v>2185</v>
      </c>
      <c r="H2173" t="s">
        <v>3201</v>
      </c>
      <c r="I2173" t="str">
        <f>IF(H2173="","",CONCATENATE(Tabela2[[#This Row],[Rysunek .png - lokalizacja folderu]],H2173))</f>
        <v>G:\LocalUser\snws\Rendery_dwg_rys\rys\UWG_zlozenie_rys.png</v>
      </c>
      <c r="J2173" t="s">
        <v>2181</v>
      </c>
      <c r="L2173" t="str">
        <f>IF(K2173="","",CONCATENATE(Tabela2[[#This Row],[Zastosowania .jpg - lokalizacja folderu]],K2173))</f>
        <v/>
      </c>
      <c r="N2173" t="str">
        <f>IF(M2173="","",CONCATENATE(Tabela2[[#This Row],[Zastosowania .jpg - lokalizacja folderu]],M2173))</f>
        <v/>
      </c>
      <c r="P2173" t="str">
        <f>IF(O2173="","",CONCATENATE(Tabela2[[#This Row],[Zastosowania .jpg - lokalizacja folderu]],O2173))</f>
        <v/>
      </c>
      <c r="Q2173" t="s">
        <v>2555</v>
      </c>
      <c r="S2173" t="str">
        <f>IF(R2173="","",CONCATENATE(Tabela2[[#This Row],[Instrukcje .png - lokalizacja folderu]],R2173))</f>
        <v/>
      </c>
      <c r="T2173" t="s">
        <v>2556</v>
      </c>
      <c r="U2173" t="s">
        <v>2609</v>
      </c>
      <c r="V2173" t="str">
        <f>IF(U2173="","",CONCATENATE(Tabela2[[#This Row],[Modele .rfa - lokalizacja folderu]],U2173))</f>
        <v>G:\LocalUser\snws\Rendery_dwg_rys\Modele 3D\NICZUK Clamp UWG.rfa</v>
      </c>
      <c r="W2173" t="s">
        <v>2574</v>
      </c>
      <c r="X2173" t="s">
        <v>2746</v>
      </c>
      <c r="Y2173" t="str">
        <f>IF(X2173="","",CONCATENATE(Tabela2[[#This Row],[Modele .txt - lokalizacja folderu]],X2173))</f>
        <v>G:\LocalUser\snws\Rendery_dwg_rys\Modele 3D\NICZUK Clamp UWG.txt</v>
      </c>
      <c r="Z2173" t="s">
        <v>2574</v>
      </c>
      <c r="AB2173" t="str">
        <f>IFERROR(VLOOKUP(Tabela2[[#This Row],[Kod]],[1]Arkusz7!$A:$W,23,FALSE),"")</f>
        <v>UWG-630 BK</v>
      </c>
    </row>
    <row r="2174" spans="1:28" x14ac:dyDescent="0.25">
      <c r="A2174">
        <v>615</v>
      </c>
      <c r="B2174" t="s">
        <v>3200</v>
      </c>
      <c r="C2174" t="str">
        <f>IF(B2174="","",CONCATENATE(Tabela2[[#This Row],[Nazwa pliku - render - lokalizacja folderu]],B2174))</f>
        <v>G:\LocalUser\snws\Rendery_dwg_rys\web_ok\UWG_zlozenie_web_ok.png</v>
      </c>
      <c r="D2174" t="s">
        <v>2179</v>
      </c>
      <c r="E2174" t="s">
        <v>714</v>
      </c>
      <c r="F2174" t="str">
        <f>IF(E2174="","",CONCATENATE(Tabela2[[#This Row],[Nazwa pliku - .dwg - lokalizacja folderu]],E2174))</f>
        <v>G:\LocalUser\snws\Rendery_dwg_rys\dwg\UWG-710.DWG</v>
      </c>
      <c r="G2174" t="s">
        <v>2185</v>
      </c>
      <c r="H2174" t="s">
        <v>3201</v>
      </c>
      <c r="I2174" t="str">
        <f>IF(H2174="","",CONCATENATE(Tabela2[[#This Row],[Rysunek .png - lokalizacja folderu]],H2174))</f>
        <v>G:\LocalUser\snws\Rendery_dwg_rys\rys\UWG_zlozenie_rys.png</v>
      </c>
      <c r="J2174" t="s">
        <v>2181</v>
      </c>
      <c r="L2174" t="str">
        <f>IF(K2174="","",CONCATENATE(Tabela2[[#This Row],[Zastosowania .jpg - lokalizacja folderu]],K2174))</f>
        <v/>
      </c>
      <c r="N2174" t="str">
        <f>IF(M2174="","",CONCATENATE(Tabela2[[#This Row],[Zastosowania .jpg - lokalizacja folderu]],M2174))</f>
        <v/>
      </c>
      <c r="P2174" t="str">
        <f>IF(O2174="","",CONCATENATE(Tabela2[[#This Row],[Zastosowania .jpg - lokalizacja folderu]],O2174))</f>
        <v/>
      </c>
      <c r="Q2174" t="s">
        <v>2555</v>
      </c>
      <c r="S2174" t="str">
        <f>IF(R2174="","",CONCATENATE(Tabela2[[#This Row],[Instrukcje .png - lokalizacja folderu]],R2174))</f>
        <v/>
      </c>
      <c r="T2174" t="s">
        <v>2556</v>
      </c>
      <c r="U2174" t="s">
        <v>2609</v>
      </c>
      <c r="V2174" t="str">
        <f>IF(U2174="","",CONCATENATE(Tabela2[[#This Row],[Modele .rfa - lokalizacja folderu]],U2174))</f>
        <v>G:\LocalUser\snws\Rendery_dwg_rys\Modele 3D\NICZUK Clamp UWG.rfa</v>
      </c>
      <c r="W2174" t="s">
        <v>2574</v>
      </c>
      <c r="X2174" t="s">
        <v>2746</v>
      </c>
      <c r="Y2174" t="str">
        <f>IF(X2174="","",CONCATENATE(Tabela2[[#This Row],[Modele .txt - lokalizacja folderu]],X2174))</f>
        <v>G:\LocalUser\snws\Rendery_dwg_rys\Modele 3D\NICZUK Clamp UWG.txt</v>
      </c>
      <c r="Z2174" t="s">
        <v>2574</v>
      </c>
      <c r="AB2174" t="str">
        <f>IFERROR(VLOOKUP(Tabela2[[#This Row],[Kod]],[1]Arkusz7!$A:$W,23,FALSE),"")</f>
        <v>UWG-710 BK</v>
      </c>
    </row>
    <row r="2175" spans="1:28" x14ac:dyDescent="0.25">
      <c r="A2175">
        <v>616</v>
      </c>
      <c r="B2175" t="s">
        <v>3200</v>
      </c>
      <c r="C2175" t="str">
        <f>IF(B2175="","",CONCATENATE(Tabela2[[#This Row],[Nazwa pliku - render - lokalizacja folderu]],B2175))</f>
        <v>G:\LocalUser\snws\Rendery_dwg_rys\web_ok\UWG_zlozenie_web_ok.png</v>
      </c>
      <c r="D2175" t="s">
        <v>2179</v>
      </c>
      <c r="E2175" t="s">
        <v>715</v>
      </c>
      <c r="F2175" t="str">
        <f>IF(E2175="","",CONCATENATE(Tabela2[[#This Row],[Nazwa pliku - .dwg - lokalizacja folderu]],E2175))</f>
        <v>G:\LocalUser\snws\Rendery_dwg_rys\dwg\UWG-800.DWG</v>
      </c>
      <c r="G2175" t="s">
        <v>2185</v>
      </c>
      <c r="H2175" t="s">
        <v>3201</v>
      </c>
      <c r="I2175" t="str">
        <f>IF(H2175="","",CONCATENATE(Tabela2[[#This Row],[Rysunek .png - lokalizacja folderu]],H2175))</f>
        <v>G:\LocalUser\snws\Rendery_dwg_rys\rys\UWG_zlozenie_rys.png</v>
      </c>
      <c r="J2175" t="s">
        <v>2181</v>
      </c>
      <c r="L2175" t="str">
        <f>IF(K2175="","",CONCATENATE(Tabela2[[#This Row],[Zastosowania .jpg - lokalizacja folderu]],K2175))</f>
        <v/>
      </c>
      <c r="N2175" t="str">
        <f>IF(M2175="","",CONCATENATE(Tabela2[[#This Row],[Zastosowania .jpg - lokalizacja folderu]],M2175))</f>
        <v/>
      </c>
      <c r="P2175" t="str">
        <f>IF(O2175="","",CONCATENATE(Tabela2[[#This Row],[Zastosowania .jpg - lokalizacja folderu]],O2175))</f>
        <v/>
      </c>
      <c r="Q2175" t="s">
        <v>2555</v>
      </c>
      <c r="S2175" t="str">
        <f>IF(R2175="","",CONCATENATE(Tabela2[[#This Row],[Instrukcje .png - lokalizacja folderu]],R2175))</f>
        <v/>
      </c>
      <c r="T2175" t="s">
        <v>2556</v>
      </c>
      <c r="U2175" t="s">
        <v>2609</v>
      </c>
      <c r="V2175" t="str">
        <f>IF(U2175="","",CONCATENATE(Tabela2[[#This Row],[Modele .rfa - lokalizacja folderu]],U2175))</f>
        <v>G:\LocalUser\snws\Rendery_dwg_rys\Modele 3D\NICZUK Clamp UWG.rfa</v>
      </c>
      <c r="W2175" t="s">
        <v>2574</v>
      </c>
      <c r="X2175" t="s">
        <v>2746</v>
      </c>
      <c r="Y2175" t="str">
        <f>IF(X2175="","",CONCATENATE(Tabela2[[#This Row],[Modele .txt - lokalizacja folderu]],X2175))</f>
        <v>G:\LocalUser\snws\Rendery_dwg_rys\Modele 3D\NICZUK Clamp UWG.txt</v>
      </c>
      <c r="Z2175" t="s">
        <v>2574</v>
      </c>
      <c r="AB2175" t="str">
        <f>IFERROR(VLOOKUP(Tabela2[[#This Row],[Kod]],[1]Arkusz7!$A:$W,23,FALSE),"")</f>
        <v>UWG-800 BK</v>
      </c>
    </row>
    <row r="2176" spans="1:28" x14ac:dyDescent="0.25">
      <c r="A2176">
        <v>617</v>
      </c>
      <c r="B2176" t="s">
        <v>3200</v>
      </c>
      <c r="C2176" t="str">
        <f>IF(B2176="","",CONCATENATE(Tabela2[[#This Row],[Nazwa pliku - render - lokalizacja folderu]],B2176))</f>
        <v>G:\LocalUser\snws\Rendery_dwg_rys\web_ok\UWG_zlozenie_web_ok.png</v>
      </c>
      <c r="D2176" t="s">
        <v>2179</v>
      </c>
      <c r="E2176" t="s">
        <v>716</v>
      </c>
      <c r="F2176" t="str">
        <f>IF(E2176="","",CONCATENATE(Tabela2[[#This Row],[Nazwa pliku - .dwg - lokalizacja folderu]],E2176))</f>
        <v>G:\LocalUser\snws\Rendery_dwg_rys\dwg\UWG-900.DWG</v>
      </c>
      <c r="G2176" t="s">
        <v>2185</v>
      </c>
      <c r="H2176" t="s">
        <v>3201</v>
      </c>
      <c r="I2176" t="str">
        <f>IF(H2176="","",CONCATENATE(Tabela2[[#This Row],[Rysunek .png - lokalizacja folderu]],H2176))</f>
        <v>G:\LocalUser\snws\Rendery_dwg_rys\rys\UWG_zlozenie_rys.png</v>
      </c>
      <c r="J2176" t="s">
        <v>2181</v>
      </c>
      <c r="L2176" t="str">
        <f>IF(K2176="","",CONCATENATE(Tabela2[[#This Row],[Zastosowania .jpg - lokalizacja folderu]],K2176))</f>
        <v/>
      </c>
      <c r="N2176" t="str">
        <f>IF(M2176="","",CONCATENATE(Tabela2[[#This Row],[Zastosowania .jpg - lokalizacja folderu]],M2176))</f>
        <v/>
      </c>
      <c r="P2176" t="str">
        <f>IF(O2176="","",CONCATENATE(Tabela2[[#This Row],[Zastosowania .jpg - lokalizacja folderu]],O2176))</f>
        <v/>
      </c>
      <c r="Q2176" t="s">
        <v>2555</v>
      </c>
      <c r="S2176" t="str">
        <f>IF(R2176="","",CONCATENATE(Tabela2[[#This Row],[Instrukcje .png - lokalizacja folderu]],R2176))</f>
        <v/>
      </c>
      <c r="T2176" t="s">
        <v>2556</v>
      </c>
      <c r="U2176" t="s">
        <v>2609</v>
      </c>
      <c r="V2176" t="str">
        <f>IF(U2176="","",CONCATENATE(Tabela2[[#This Row],[Modele .rfa - lokalizacja folderu]],U2176))</f>
        <v>G:\LocalUser\snws\Rendery_dwg_rys\Modele 3D\NICZUK Clamp UWG.rfa</v>
      </c>
      <c r="W2176" t="s">
        <v>2574</v>
      </c>
      <c r="X2176" t="s">
        <v>2746</v>
      </c>
      <c r="Y2176" t="str">
        <f>IF(X2176="","",CONCATENATE(Tabela2[[#This Row],[Modele .txt - lokalizacja folderu]],X2176))</f>
        <v>G:\LocalUser\snws\Rendery_dwg_rys\Modele 3D\NICZUK Clamp UWG.txt</v>
      </c>
      <c r="Z2176" t="s">
        <v>2574</v>
      </c>
      <c r="AB2176" t="str">
        <f>IFERROR(VLOOKUP(Tabela2[[#This Row],[Kod]],[1]Arkusz7!$A:$W,23,FALSE),"")</f>
        <v>UWG-900 BK</v>
      </c>
    </row>
    <row r="2177" spans="1:28" x14ac:dyDescent="0.25">
      <c r="A2177">
        <v>199</v>
      </c>
      <c r="B2177" t="s">
        <v>735</v>
      </c>
      <c r="C2177" t="str">
        <f>IF(B2177="","",CONCATENATE(Tabela2[[#This Row],[Nazwa pliku - render - lokalizacja folderu]],B2177))</f>
        <v>G:\LocalUser\snws\Rendery_dwg_rys\web_ok\UWL_web_ok.png</v>
      </c>
      <c r="D2177" t="s">
        <v>2179</v>
      </c>
      <c r="E2177" t="s">
        <v>736</v>
      </c>
      <c r="F2177" t="str">
        <f>IF(E2177="","",CONCATENATE(Tabela2[[#This Row],[Nazwa pliku - .dwg - lokalizacja folderu]],E2177))</f>
        <v>G:\LocalUser\snws\Rendery_dwg_rys\dwg\UWL.DWG</v>
      </c>
      <c r="G2177" t="s">
        <v>2185</v>
      </c>
      <c r="H2177" t="s">
        <v>2251</v>
      </c>
      <c r="I2177" t="str">
        <f>IF(H2177="","",CONCATENATE(Tabela2[[#This Row],[Rysunek .png - lokalizacja folderu]],H2177))</f>
        <v>G:\LocalUser\snws\Rendery_dwg_rys\rys\UWL_rys.png</v>
      </c>
      <c r="J2177" t="s">
        <v>2181</v>
      </c>
      <c r="K2177" t="s">
        <v>2887</v>
      </c>
      <c r="L2177" t="str">
        <f>IF(K2177="","",CONCATENATE(Tabela2[[#This Row],[Zastosowania .jpg - lokalizacja folderu]],K2177))</f>
        <v>G:\LocalUser\snws\Rendery_dwg_rys\Zastosowania\UWL_z_rys.png</v>
      </c>
      <c r="N2177" t="str">
        <f>IF(M2177="","",CONCATENATE(Tabela2[[#This Row],[Zastosowania .jpg - lokalizacja folderu]],M2177))</f>
        <v/>
      </c>
      <c r="P2177" t="str">
        <f>IF(O2177="","",CONCATENATE(Tabela2[[#This Row],[Zastosowania .jpg - lokalizacja folderu]],O2177))</f>
        <v/>
      </c>
      <c r="Q2177" t="s">
        <v>2555</v>
      </c>
      <c r="R2177" t="s">
        <v>2860</v>
      </c>
      <c r="S2177" t="str">
        <f>IF(R2177="","",CONCATENATE(Tabela2[[#This Row],[Instrukcje .png - lokalizacja folderu]],R2177))</f>
        <v>G:\LocalUser\snws\Rendery_dwg_rys\Instrukcje\UWL_i_rys.png</v>
      </c>
      <c r="T2177" t="s">
        <v>2556</v>
      </c>
      <c r="U2177" t="s">
        <v>2611</v>
      </c>
      <c r="V2177" t="str">
        <f>IF(U2177="","",CONCATENATE(Tabela2[[#This Row],[Modele .rfa - lokalizacja folderu]],U2177))</f>
        <v>G:\LocalUser\snws\Rendery_dwg_rys\Modele 3D\NICZUK L-type duct bracket.rfa</v>
      </c>
      <c r="W2177" t="s">
        <v>2574</v>
      </c>
      <c r="X2177" t="s">
        <v>2576</v>
      </c>
      <c r="Y2177" t="str">
        <f>IF(X2177="","",CONCATENATE(Tabela2[[#This Row],[Modele .txt - lokalizacja folderu]],X2177))</f>
        <v/>
      </c>
      <c r="Z2177" t="s">
        <v>2574</v>
      </c>
      <c r="AB2177" t="str">
        <f>IFERROR(VLOOKUP(Tabela2[[#This Row],[Kod]],[1]Arkusz7!$A:$W,23,FALSE),"")</f>
        <v>UWL</v>
      </c>
    </row>
    <row r="2178" spans="1:28" x14ac:dyDescent="0.25">
      <c r="A2178">
        <v>19218</v>
      </c>
      <c r="B2178" t="s">
        <v>756</v>
      </c>
      <c r="C2178" t="str">
        <f>IF(B2178="","",CONCATENATE(Tabela2[[#This Row],[Nazwa pliku - render - lokalizacja folderu]],B2178))</f>
        <v>G:\LocalUser\snws\Rendery_dwg_rys\web_ok\UWT_web_ok.png</v>
      </c>
      <c r="D2178" t="s">
        <v>2179</v>
      </c>
      <c r="E2178" t="s">
        <v>757</v>
      </c>
      <c r="F2178" t="str">
        <f>IF(E2178="","",CONCATENATE(Tabela2[[#This Row],[Nazwa pliku - .dwg - lokalizacja folderu]],E2178))</f>
        <v>G:\LocalUser\snws\Rendery_dwg_rys\dwg\UWT-17.DWG</v>
      </c>
      <c r="G2178" t="s">
        <v>2185</v>
      </c>
      <c r="H2178" t="s">
        <v>2260</v>
      </c>
      <c r="I2178" t="str">
        <f>IF(H2178="","",CONCATENATE(Tabela2[[#This Row],[Rysunek .png - lokalizacja folderu]],H2178))</f>
        <v>G:\LocalUser\snws\Rendery_dwg_rys\rys\UWT_rys.png</v>
      </c>
      <c r="J2178" t="s">
        <v>2181</v>
      </c>
      <c r="L2178" t="str">
        <f>IF(K2178="","",CONCATENATE(Tabela2[[#This Row],[Zastosowania .jpg - lokalizacja folderu]],K2178))</f>
        <v/>
      </c>
      <c r="N2178" t="str">
        <f>IF(M2178="","",CONCATENATE(Tabela2[[#This Row],[Zastosowania .jpg - lokalizacja folderu]],M2178))</f>
        <v/>
      </c>
      <c r="P2178" t="str">
        <f>IF(O2178="","",CONCATENATE(Tabela2[[#This Row],[Zastosowania .jpg - lokalizacja folderu]],O2178))</f>
        <v/>
      </c>
      <c r="Q2178" t="s">
        <v>2555</v>
      </c>
      <c r="S2178" t="str">
        <f>IF(R2178="","",CONCATENATE(Tabela2[[#This Row],[Instrukcje .png - lokalizacja folderu]],R2178))</f>
        <v/>
      </c>
      <c r="T2178" t="s">
        <v>2556</v>
      </c>
      <c r="U2178" t="s">
        <v>2617</v>
      </c>
      <c r="V2178" t="str">
        <f>IF(U2178="","",CONCATENATE(Tabela2[[#This Row],[Modele .rfa - lokalizacja folderu]],U2178))</f>
        <v>G:\LocalUser\snws\Rendery_dwg_rys\Modele 3D\NICZUK All purpose perforated band UWT v2021.rfa</v>
      </c>
      <c r="W2178" t="s">
        <v>2574</v>
      </c>
      <c r="X2178" t="s">
        <v>2576</v>
      </c>
      <c r="Y2178" t="str">
        <f>IF(X2178="","",CONCATENATE(Tabela2[[#This Row],[Modele .txt - lokalizacja folderu]],X2178))</f>
        <v/>
      </c>
      <c r="Z2178" t="s">
        <v>2574</v>
      </c>
      <c r="AB2178" t="str">
        <f>IFERROR(VLOOKUP(Tabela2[[#This Row],[Kod]],[1]Arkusz7!$A:$W,23,FALSE),"")</f>
        <v>UWT-17</v>
      </c>
    </row>
    <row r="2179" spans="1:28" x14ac:dyDescent="0.25">
      <c r="A2179">
        <v>19222</v>
      </c>
      <c r="B2179" t="s">
        <v>756</v>
      </c>
      <c r="C2179" t="str">
        <f>IF(B2179="","",CONCATENATE(Tabela2[[#This Row],[Nazwa pliku - render - lokalizacja folderu]],B2179))</f>
        <v>G:\LocalUser\snws\Rendery_dwg_rys\web_ok\UWT_web_ok.png</v>
      </c>
      <c r="D2179" t="s">
        <v>2179</v>
      </c>
      <c r="E2179" t="s">
        <v>758</v>
      </c>
      <c r="F2179" t="str">
        <f>IF(E2179="","",CONCATENATE(Tabela2[[#This Row],[Nazwa pliku - .dwg - lokalizacja folderu]],E2179))</f>
        <v>G:\LocalUser\snws\Rendery_dwg_rys\dwg\UWT-25.DWG</v>
      </c>
      <c r="G2179" t="s">
        <v>2185</v>
      </c>
      <c r="H2179" t="s">
        <v>2260</v>
      </c>
      <c r="I2179" t="str">
        <f>IF(H2179="","",CONCATENATE(Tabela2[[#This Row],[Rysunek .png - lokalizacja folderu]],H2179))</f>
        <v>G:\LocalUser\snws\Rendery_dwg_rys\rys\UWT_rys.png</v>
      </c>
      <c r="J2179" t="s">
        <v>2181</v>
      </c>
      <c r="L2179" t="str">
        <f>IF(K2179="","",CONCATENATE(Tabela2[[#This Row],[Zastosowania .jpg - lokalizacja folderu]],K2179))</f>
        <v/>
      </c>
      <c r="N2179" t="str">
        <f>IF(M2179="","",CONCATENATE(Tabela2[[#This Row],[Zastosowania .jpg - lokalizacja folderu]],M2179))</f>
        <v/>
      </c>
      <c r="P2179" t="str">
        <f>IF(O2179="","",CONCATENATE(Tabela2[[#This Row],[Zastosowania .jpg - lokalizacja folderu]],O2179))</f>
        <v/>
      </c>
      <c r="Q2179" t="s">
        <v>2555</v>
      </c>
      <c r="S2179" t="str">
        <f>IF(R2179="","",CONCATENATE(Tabela2[[#This Row],[Instrukcje .png - lokalizacja folderu]],R2179))</f>
        <v/>
      </c>
      <c r="T2179" t="s">
        <v>2556</v>
      </c>
      <c r="U2179" t="s">
        <v>2617</v>
      </c>
      <c r="V2179" t="str">
        <f>IF(U2179="","",CONCATENATE(Tabela2[[#This Row],[Modele .rfa - lokalizacja folderu]],U2179))</f>
        <v>G:\LocalUser\snws\Rendery_dwg_rys\Modele 3D\NICZUK All purpose perforated band UWT v2021.rfa</v>
      </c>
      <c r="W2179" t="s">
        <v>2574</v>
      </c>
      <c r="X2179" t="s">
        <v>2576</v>
      </c>
      <c r="Y2179" t="str">
        <f>IF(X2179="","",CONCATENATE(Tabela2[[#This Row],[Modele .txt - lokalizacja folderu]],X2179))</f>
        <v/>
      </c>
      <c r="Z2179" t="s">
        <v>2574</v>
      </c>
      <c r="AB2179" t="str">
        <f>IFERROR(VLOOKUP(Tabela2[[#This Row],[Kod]],[1]Arkusz7!$A:$W,23,FALSE),"")</f>
        <v>UWT-25</v>
      </c>
    </row>
    <row r="2180" spans="1:28" x14ac:dyDescent="0.25">
      <c r="A2180">
        <v>198</v>
      </c>
      <c r="B2180" t="s">
        <v>739</v>
      </c>
      <c r="C2180" t="str">
        <f>IF(B2180="","",CONCATENATE(Tabela2[[#This Row],[Nazwa pliku - render - lokalizacja folderu]],B2180))</f>
        <v>G:\LocalUser\snws\Rendery_dwg_rys\web_ok\UWV_web_ok.png</v>
      </c>
      <c r="D2180" t="s">
        <v>2179</v>
      </c>
      <c r="E2180" t="s">
        <v>740</v>
      </c>
      <c r="F2180" t="str">
        <f>IF(E2180="","",CONCATENATE(Tabela2[[#This Row],[Nazwa pliku - .dwg - lokalizacja folderu]],E2180))</f>
        <v>G:\LocalUser\snws\Rendery_dwg_rys\dwg\UWV.DWG</v>
      </c>
      <c r="G2180" t="s">
        <v>2185</v>
      </c>
      <c r="H2180" t="s">
        <v>2253</v>
      </c>
      <c r="I2180" t="str">
        <f>IF(H2180="","",CONCATENATE(Tabela2[[#This Row],[Rysunek .png - lokalizacja folderu]],H2180))</f>
        <v>G:\LocalUser\snws\Rendery_dwg_rys\rys\UWV_rys.png</v>
      </c>
      <c r="J2180" t="s">
        <v>2181</v>
      </c>
      <c r="K2180" t="s">
        <v>2889</v>
      </c>
      <c r="L2180" t="str">
        <f>IF(K2180="","",CONCATENATE(Tabela2[[#This Row],[Zastosowania .jpg - lokalizacja folderu]],K2180))</f>
        <v>G:\LocalUser\snws\Rendery_dwg_rys\Zastosowania\UWV_z_rys.png</v>
      </c>
      <c r="N2180" t="str">
        <f>IF(M2180="","",CONCATENATE(Tabela2[[#This Row],[Zastosowania .jpg - lokalizacja folderu]],M2180))</f>
        <v/>
      </c>
      <c r="P2180" t="str">
        <f>IF(O2180="","",CONCATENATE(Tabela2[[#This Row],[Zastosowania .jpg - lokalizacja folderu]],O2180))</f>
        <v/>
      </c>
      <c r="Q2180" t="s">
        <v>2555</v>
      </c>
      <c r="R2180" t="s">
        <v>2861</v>
      </c>
      <c r="S2180" t="str">
        <f>IF(R2180="","",CONCATENATE(Tabela2[[#This Row],[Instrukcje .png - lokalizacja folderu]],R2180))</f>
        <v>G:\LocalUser\snws\Rendery_dwg_rys\Instrukcje\UWV_i_rys.png</v>
      </c>
      <c r="T2180" t="s">
        <v>2556</v>
      </c>
      <c r="U2180" t="s">
        <v>2613</v>
      </c>
      <c r="V2180" t="str">
        <f>IF(U2180="","",CONCATENATE(Tabela2[[#This Row],[Modele .rfa - lokalizacja folderu]],U2180))</f>
        <v>G:\LocalUser\snws\Rendery_dwg_rys\Modele 3D\NICZUK V-type duct bracket.rfa</v>
      </c>
      <c r="W2180" t="s">
        <v>2574</v>
      </c>
      <c r="X2180" t="s">
        <v>2576</v>
      </c>
      <c r="Y2180" t="str">
        <f>IF(X2180="","",CONCATENATE(Tabela2[[#This Row],[Modele .txt - lokalizacja folderu]],X2180))</f>
        <v/>
      </c>
      <c r="Z2180" t="s">
        <v>2574</v>
      </c>
      <c r="AB2180" t="str">
        <f>IFERROR(VLOOKUP(Tabela2[[#This Row],[Kod]],[1]Arkusz7!$A:$W,23,FALSE),"")</f>
        <v>UWV</v>
      </c>
    </row>
    <row r="2181" spans="1:28" x14ac:dyDescent="0.25">
      <c r="A2181">
        <v>34586</v>
      </c>
      <c r="B2181" t="s">
        <v>721</v>
      </c>
      <c r="C2181" t="str">
        <f>IF(B2181="","",CONCATENATE(Tabela2[[#This Row],[Nazwa pliku - render - lokalizacja folderu]],B2181))</f>
        <v>G:\LocalUser\snws\Rendery_dwg_rys\web_ok\UWX_web_ok.png</v>
      </c>
      <c r="D2181" t="s">
        <v>2179</v>
      </c>
      <c r="E2181" t="s">
        <v>723</v>
      </c>
      <c r="F2181" t="str">
        <f>IF(E2181="","",CONCATENATE(Tabela2[[#This Row],[Nazwa pliku - .dwg - lokalizacja folderu]],E2181))</f>
        <v>G:\LocalUser\snws\Rendery_dwg_rys\dwg\UWX-100.DWG</v>
      </c>
      <c r="G2181" t="s">
        <v>2185</v>
      </c>
      <c r="H2181" t="s">
        <v>2250</v>
      </c>
      <c r="I2181" t="str">
        <f>IF(H2181="","",CONCATENATE(Tabela2[[#This Row],[Rysunek .png - lokalizacja folderu]],H2181))</f>
        <v>G:\LocalUser\snws\Rendery_dwg_rys\rys\UWX_rys.png</v>
      </c>
      <c r="J2181" t="s">
        <v>2181</v>
      </c>
      <c r="L2181" t="str">
        <f>IF(K2181="","",CONCATENATE(Tabela2[[#This Row],[Zastosowania .jpg - lokalizacja folderu]],K2181))</f>
        <v/>
      </c>
      <c r="N2181" t="str">
        <f>IF(M2181="","",CONCATENATE(Tabela2[[#This Row],[Zastosowania .jpg - lokalizacja folderu]],M2181))</f>
        <v/>
      </c>
      <c r="P2181" t="str">
        <f>IF(O2181="","",CONCATENATE(Tabela2[[#This Row],[Zastosowania .jpg - lokalizacja folderu]],O2181))</f>
        <v/>
      </c>
      <c r="Q2181" t="s">
        <v>2555</v>
      </c>
      <c r="S2181" t="str">
        <f>IF(R2181="","",CONCATENATE(Tabela2[[#This Row],[Instrukcje .png - lokalizacja folderu]],R2181))</f>
        <v/>
      </c>
      <c r="T2181" t="s">
        <v>2556</v>
      </c>
      <c r="U2181" t="s">
        <v>2610</v>
      </c>
      <c r="V2181" t="str">
        <f>IF(U2181="","",CONCATENATE(Tabela2[[#This Row],[Modele .rfa - lokalizacja folderu]],U2181))</f>
        <v>G:\LocalUser\snws\Rendery_dwg_rys\Modele 3D\NICZUK Clamp UWX.rfa</v>
      </c>
      <c r="W2181" t="s">
        <v>2574</v>
      </c>
      <c r="X2181" t="s">
        <v>2747</v>
      </c>
      <c r="Y2181" t="str">
        <f>IF(X2181="","",CONCATENATE(Tabela2[[#This Row],[Modele .txt - lokalizacja folderu]],X2181))</f>
        <v>G:\LocalUser\snws\Rendery_dwg_rys\Modele 3D\NICZUK Clamp UWX.txt</v>
      </c>
      <c r="Z2181" t="s">
        <v>2574</v>
      </c>
      <c r="AB2181" t="str">
        <f>IFERROR(VLOOKUP(Tabela2[[#This Row],[Kod]],[1]Arkusz7!$A:$W,23,FALSE),"")</f>
        <v>UWX-100</v>
      </c>
    </row>
    <row r="2182" spans="1:28" x14ac:dyDescent="0.25">
      <c r="A2182">
        <v>34588</v>
      </c>
      <c r="B2182" t="s">
        <v>721</v>
      </c>
      <c r="C2182" t="str">
        <f>IF(B2182="","",CONCATENATE(Tabela2[[#This Row],[Nazwa pliku - render - lokalizacja folderu]],B2182))</f>
        <v>G:\LocalUser\snws\Rendery_dwg_rys\web_ok\UWX_web_ok.png</v>
      </c>
      <c r="D2182" t="s">
        <v>2179</v>
      </c>
      <c r="E2182" t="s">
        <v>724</v>
      </c>
      <c r="F2182" t="str">
        <f>IF(E2182="","",CONCATENATE(Tabela2[[#This Row],[Nazwa pliku - .dwg - lokalizacja folderu]],E2182))</f>
        <v>G:\LocalUser\snws\Rendery_dwg_rys\dwg\UWX-125.DWG</v>
      </c>
      <c r="G2182" t="s">
        <v>2185</v>
      </c>
      <c r="H2182" t="s">
        <v>2250</v>
      </c>
      <c r="I2182" t="str">
        <f>IF(H2182="","",CONCATENATE(Tabela2[[#This Row],[Rysunek .png - lokalizacja folderu]],H2182))</f>
        <v>G:\LocalUser\snws\Rendery_dwg_rys\rys\UWX_rys.png</v>
      </c>
      <c r="J2182" t="s">
        <v>2181</v>
      </c>
      <c r="L2182" t="str">
        <f>IF(K2182="","",CONCATENATE(Tabela2[[#This Row],[Zastosowania .jpg - lokalizacja folderu]],K2182))</f>
        <v/>
      </c>
      <c r="N2182" t="str">
        <f>IF(M2182="","",CONCATENATE(Tabela2[[#This Row],[Zastosowania .jpg - lokalizacja folderu]],M2182))</f>
        <v/>
      </c>
      <c r="P2182" t="str">
        <f>IF(O2182="","",CONCATENATE(Tabela2[[#This Row],[Zastosowania .jpg - lokalizacja folderu]],O2182))</f>
        <v/>
      </c>
      <c r="Q2182" t="s">
        <v>2555</v>
      </c>
      <c r="S2182" t="str">
        <f>IF(R2182="","",CONCATENATE(Tabela2[[#This Row],[Instrukcje .png - lokalizacja folderu]],R2182))</f>
        <v/>
      </c>
      <c r="T2182" t="s">
        <v>2556</v>
      </c>
      <c r="U2182" t="s">
        <v>2610</v>
      </c>
      <c r="V2182" t="str">
        <f>IF(U2182="","",CONCATENATE(Tabela2[[#This Row],[Modele .rfa - lokalizacja folderu]],U2182))</f>
        <v>G:\LocalUser\snws\Rendery_dwg_rys\Modele 3D\NICZUK Clamp UWX.rfa</v>
      </c>
      <c r="W2182" t="s">
        <v>2574</v>
      </c>
      <c r="X2182" t="s">
        <v>2747</v>
      </c>
      <c r="Y2182" t="str">
        <f>IF(X2182="","",CONCATENATE(Tabela2[[#This Row],[Modele .txt - lokalizacja folderu]],X2182))</f>
        <v>G:\LocalUser\snws\Rendery_dwg_rys\Modele 3D\NICZUK Clamp UWX.txt</v>
      </c>
      <c r="Z2182" t="s">
        <v>2574</v>
      </c>
      <c r="AB2182" t="str">
        <f>IFERROR(VLOOKUP(Tabela2[[#This Row],[Kod]],[1]Arkusz7!$A:$W,23,FALSE),"")</f>
        <v>UWX-125</v>
      </c>
    </row>
    <row r="2183" spans="1:28" x14ac:dyDescent="0.25">
      <c r="A2183">
        <v>34590</v>
      </c>
      <c r="B2183" t="s">
        <v>721</v>
      </c>
      <c r="C2183" t="str">
        <f>IF(B2183="","",CONCATENATE(Tabela2[[#This Row],[Nazwa pliku - render - lokalizacja folderu]],B2183))</f>
        <v>G:\LocalUser\snws\Rendery_dwg_rys\web_ok\UWX_web_ok.png</v>
      </c>
      <c r="D2183" t="s">
        <v>2179</v>
      </c>
      <c r="E2183" t="s">
        <v>725</v>
      </c>
      <c r="F2183" t="str">
        <f>IF(E2183="","",CONCATENATE(Tabela2[[#This Row],[Nazwa pliku - .dwg - lokalizacja folderu]],E2183))</f>
        <v>G:\LocalUser\snws\Rendery_dwg_rys\dwg\UWX-150.DWG</v>
      </c>
      <c r="G2183" t="s">
        <v>2185</v>
      </c>
      <c r="H2183" t="s">
        <v>2250</v>
      </c>
      <c r="I2183" t="str">
        <f>IF(H2183="","",CONCATENATE(Tabela2[[#This Row],[Rysunek .png - lokalizacja folderu]],H2183))</f>
        <v>G:\LocalUser\snws\Rendery_dwg_rys\rys\UWX_rys.png</v>
      </c>
      <c r="J2183" t="s">
        <v>2181</v>
      </c>
      <c r="L2183" t="str">
        <f>IF(K2183="","",CONCATENATE(Tabela2[[#This Row],[Zastosowania .jpg - lokalizacja folderu]],K2183))</f>
        <v/>
      </c>
      <c r="N2183" t="str">
        <f>IF(M2183="","",CONCATENATE(Tabela2[[#This Row],[Zastosowania .jpg - lokalizacja folderu]],M2183))</f>
        <v/>
      </c>
      <c r="P2183" t="str">
        <f>IF(O2183="","",CONCATENATE(Tabela2[[#This Row],[Zastosowania .jpg - lokalizacja folderu]],O2183))</f>
        <v/>
      </c>
      <c r="Q2183" t="s">
        <v>2555</v>
      </c>
      <c r="S2183" t="str">
        <f>IF(R2183="","",CONCATENATE(Tabela2[[#This Row],[Instrukcje .png - lokalizacja folderu]],R2183))</f>
        <v/>
      </c>
      <c r="T2183" t="s">
        <v>2556</v>
      </c>
      <c r="U2183" t="s">
        <v>2610</v>
      </c>
      <c r="V2183" t="str">
        <f>IF(U2183="","",CONCATENATE(Tabela2[[#This Row],[Modele .rfa - lokalizacja folderu]],U2183))</f>
        <v>G:\LocalUser\snws\Rendery_dwg_rys\Modele 3D\NICZUK Clamp UWX.rfa</v>
      </c>
      <c r="W2183" t="s">
        <v>2574</v>
      </c>
      <c r="X2183" t="s">
        <v>2747</v>
      </c>
      <c r="Y2183" t="str">
        <f>IF(X2183="","",CONCATENATE(Tabela2[[#This Row],[Modele .txt - lokalizacja folderu]],X2183))</f>
        <v>G:\LocalUser\snws\Rendery_dwg_rys\Modele 3D\NICZUK Clamp UWX.txt</v>
      </c>
      <c r="Z2183" t="s">
        <v>2574</v>
      </c>
      <c r="AB2183" t="str">
        <f>IFERROR(VLOOKUP(Tabela2[[#This Row],[Kod]],[1]Arkusz7!$A:$W,23,FALSE),"")</f>
        <v>UWX-150</v>
      </c>
    </row>
    <row r="2184" spans="1:28" x14ac:dyDescent="0.25">
      <c r="A2184">
        <v>17039</v>
      </c>
      <c r="B2184" t="s">
        <v>721</v>
      </c>
      <c r="C2184" t="str">
        <f>IF(B2184="","",CONCATENATE(Tabela2[[#This Row],[Nazwa pliku - render - lokalizacja folderu]],B2184))</f>
        <v>G:\LocalUser\snws\Rendery_dwg_rys\web_ok\UWX_web_ok.png</v>
      </c>
      <c r="D2184" t="s">
        <v>2179</v>
      </c>
      <c r="E2184" t="s">
        <v>726</v>
      </c>
      <c r="F2184" t="str">
        <f>IF(E2184="","",CONCATENATE(Tabela2[[#This Row],[Nazwa pliku - .dwg - lokalizacja folderu]],E2184))</f>
        <v>G:\LocalUser\snws\Rendery_dwg_rys\dwg\UWX-160.DWG</v>
      </c>
      <c r="G2184" t="s">
        <v>2185</v>
      </c>
      <c r="H2184" t="s">
        <v>2250</v>
      </c>
      <c r="I2184" t="str">
        <f>IF(H2184="","",CONCATENATE(Tabela2[[#This Row],[Rysunek .png - lokalizacja folderu]],H2184))</f>
        <v>G:\LocalUser\snws\Rendery_dwg_rys\rys\UWX_rys.png</v>
      </c>
      <c r="J2184" t="s">
        <v>2181</v>
      </c>
      <c r="L2184" t="str">
        <f>IF(K2184="","",CONCATENATE(Tabela2[[#This Row],[Zastosowania .jpg - lokalizacja folderu]],K2184))</f>
        <v/>
      </c>
      <c r="N2184" t="str">
        <f>IF(M2184="","",CONCATENATE(Tabela2[[#This Row],[Zastosowania .jpg - lokalizacja folderu]],M2184))</f>
        <v/>
      </c>
      <c r="P2184" t="str">
        <f>IF(O2184="","",CONCATENATE(Tabela2[[#This Row],[Zastosowania .jpg - lokalizacja folderu]],O2184))</f>
        <v/>
      </c>
      <c r="Q2184" t="s">
        <v>2555</v>
      </c>
      <c r="S2184" t="str">
        <f>IF(R2184="","",CONCATENATE(Tabela2[[#This Row],[Instrukcje .png - lokalizacja folderu]],R2184))</f>
        <v/>
      </c>
      <c r="T2184" t="s">
        <v>2556</v>
      </c>
      <c r="U2184" t="s">
        <v>2610</v>
      </c>
      <c r="V2184" t="str">
        <f>IF(U2184="","",CONCATENATE(Tabela2[[#This Row],[Modele .rfa - lokalizacja folderu]],U2184))</f>
        <v>G:\LocalUser\snws\Rendery_dwg_rys\Modele 3D\NICZUK Clamp UWX.rfa</v>
      </c>
      <c r="W2184" t="s">
        <v>2574</v>
      </c>
      <c r="X2184" t="s">
        <v>2747</v>
      </c>
      <c r="Y2184" t="str">
        <f>IF(X2184="","",CONCATENATE(Tabela2[[#This Row],[Modele .txt - lokalizacja folderu]],X2184))</f>
        <v>G:\LocalUser\snws\Rendery_dwg_rys\Modele 3D\NICZUK Clamp UWX.txt</v>
      </c>
      <c r="Z2184" t="s">
        <v>2574</v>
      </c>
      <c r="AB2184" t="str">
        <f>IFERROR(VLOOKUP(Tabela2[[#This Row],[Kod]],[1]Arkusz7!$A:$W,23,FALSE),"")</f>
        <v>UWX-160</v>
      </c>
    </row>
    <row r="2185" spans="1:28" x14ac:dyDescent="0.25">
      <c r="A2185" s="2">
        <v>34601</v>
      </c>
      <c r="B2185" t="s">
        <v>721</v>
      </c>
      <c r="C2185" t="str">
        <f>IF(B2185="","",CONCATENATE(Tabela2[[#This Row],[Nazwa pliku - render - lokalizacja folderu]],B2185))</f>
        <v>G:\LocalUser\snws\Rendery_dwg_rys\web_ok\UWX_web_ok.png</v>
      </c>
      <c r="D2185" t="s">
        <v>2179</v>
      </c>
      <c r="E2185" t="s">
        <v>726</v>
      </c>
      <c r="F2185" t="str">
        <f>IF(E2185="","",CONCATENATE(Tabela2[[#This Row],[Nazwa pliku - .dwg - lokalizacja folderu]],E2185))</f>
        <v>G:\LocalUser\snws\Rendery_dwg_rys\dwg\UWX-160.DWG</v>
      </c>
      <c r="G2185" t="s">
        <v>2185</v>
      </c>
      <c r="H2185" t="s">
        <v>2250</v>
      </c>
      <c r="I2185" t="str">
        <f>IF(H2185="","",CONCATENATE(Tabela2[[#This Row],[Rysunek .png - lokalizacja folderu]],H2185))</f>
        <v>G:\LocalUser\snws\Rendery_dwg_rys\rys\UWX_rys.png</v>
      </c>
      <c r="J2185" t="s">
        <v>2181</v>
      </c>
      <c r="L2185" t="str">
        <f>IF(K2185="","",CONCATENATE(Tabela2[[#This Row],[Zastosowania .jpg - lokalizacja folderu]],K2185))</f>
        <v/>
      </c>
      <c r="N2185" t="str">
        <f>IF(M2185="","",CONCATENATE(Tabela2[[#This Row],[Zastosowania .jpg - lokalizacja folderu]],M2185))</f>
        <v/>
      </c>
      <c r="P2185" t="str">
        <f>IF(O2185="","",CONCATENATE(Tabela2[[#This Row],[Zastosowania .jpg - lokalizacja folderu]],O2185))</f>
        <v/>
      </c>
      <c r="Q2185" t="s">
        <v>2555</v>
      </c>
      <c r="S2185" t="str">
        <f>IF(R2185="","",CONCATENATE(Tabela2[[#This Row],[Instrukcje .png - lokalizacja folderu]],R2185))</f>
        <v/>
      </c>
      <c r="T2185" t="s">
        <v>2556</v>
      </c>
      <c r="U2185" t="s">
        <v>2610</v>
      </c>
      <c r="V2185" t="str">
        <f>IF(U2185="","",CONCATENATE(Tabela2[[#This Row],[Modele .rfa - lokalizacja folderu]],U2185))</f>
        <v>G:\LocalUser\snws\Rendery_dwg_rys\Modele 3D\NICZUK Clamp UWX.rfa</v>
      </c>
      <c r="W2185" t="s">
        <v>2574</v>
      </c>
      <c r="X2185" t="s">
        <v>2747</v>
      </c>
      <c r="Y2185" t="str">
        <f>IF(X2185="","",CONCATENATE(Tabela2[[#This Row],[Modele .txt - lokalizacja folderu]],X2185))</f>
        <v>G:\LocalUser\snws\Rendery_dwg_rys\Modele 3D\NICZUK Clamp UWX.txt</v>
      </c>
      <c r="Z2185" t="s">
        <v>2574</v>
      </c>
      <c r="AB2185" t="str">
        <f>IFERROR(VLOOKUP(Tabela2[[#This Row],[Kod]],[1]Arkusz7!$A:$W,23,FALSE),"")</f>
        <v>UWX-160</v>
      </c>
    </row>
    <row r="2186" spans="1:28" x14ac:dyDescent="0.25">
      <c r="A2186">
        <v>34603</v>
      </c>
      <c r="B2186" t="s">
        <v>721</v>
      </c>
      <c r="C2186" t="str">
        <f>IF(B2186="","",CONCATENATE(Tabela2[[#This Row],[Nazwa pliku - render - lokalizacja folderu]],B2186))</f>
        <v>G:\LocalUser\snws\Rendery_dwg_rys\web_ok\UWX_web_ok.png</v>
      </c>
      <c r="D2186" t="s">
        <v>2179</v>
      </c>
      <c r="E2186" t="s">
        <v>727</v>
      </c>
      <c r="F2186" t="str">
        <f>IF(E2186="","",CONCATENATE(Tabela2[[#This Row],[Nazwa pliku - .dwg - lokalizacja folderu]],E2186))</f>
        <v>G:\LocalUser\snws\Rendery_dwg_rys\dwg\UWX-180.DWG</v>
      </c>
      <c r="G2186" t="s">
        <v>2185</v>
      </c>
      <c r="H2186" t="s">
        <v>2250</v>
      </c>
      <c r="I2186" t="str">
        <f>IF(H2186="","",CONCATENATE(Tabela2[[#This Row],[Rysunek .png - lokalizacja folderu]],H2186))</f>
        <v>G:\LocalUser\snws\Rendery_dwg_rys\rys\UWX_rys.png</v>
      </c>
      <c r="J2186" t="s">
        <v>2181</v>
      </c>
      <c r="L2186" t="str">
        <f>IF(K2186="","",CONCATENATE(Tabela2[[#This Row],[Zastosowania .jpg - lokalizacja folderu]],K2186))</f>
        <v/>
      </c>
      <c r="N2186" t="str">
        <f>IF(M2186="","",CONCATENATE(Tabela2[[#This Row],[Zastosowania .jpg - lokalizacja folderu]],M2186))</f>
        <v/>
      </c>
      <c r="P2186" t="str">
        <f>IF(O2186="","",CONCATENATE(Tabela2[[#This Row],[Zastosowania .jpg - lokalizacja folderu]],O2186))</f>
        <v/>
      </c>
      <c r="Q2186" t="s">
        <v>2555</v>
      </c>
      <c r="S2186" t="str">
        <f>IF(R2186="","",CONCATENATE(Tabela2[[#This Row],[Instrukcje .png - lokalizacja folderu]],R2186))</f>
        <v/>
      </c>
      <c r="T2186" t="s">
        <v>2556</v>
      </c>
      <c r="U2186" t="s">
        <v>2610</v>
      </c>
      <c r="V2186" t="str">
        <f>IF(U2186="","",CONCATENATE(Tabela2[[#This Row],[Modele .rfa - lokalizacja folderu]],U2186))</f>
        <v>G:\LocalUser\snws\Rendery_dwg_rys\Modele 3D\NICZUK Clamp UWX.rfa</v>
      </c>
      <c r="W2186" t="s">
        <v>2574</v>
      </c>
      <c r="X2186" t="s">
        <v>2747</v>
      </c>
      <c r="Y2186" t="str">
        <f>IF(X2186="","",CONCATENATE(Tabela2[[#This Row],[Modele .txt - lokalizacja folderu]],X2186))</f>
        <v>G:\LocalUser\snws\Rendery_dwg_rys\Modele 3D\NICZUK Clamp UWX.txt</v>
      </c>
      <c r="Z2186" t="s">
        <v>2574</v>
      </c>
      <c r="AB2186" t="str">
        <f>IFERROR(VLOOKUP(Tabela2[[#This Row],[Kod]],[1]Arkusz7!$A:$W,23,FALSE),"")</f>
        <v>UWX-180</v>
      </c>
    </row>
    <row r="2187" spans="1:28" x14ac:dyDescent="0.25">
      <c r="A2187">
        <v>34668</v>
      </c>
      <c r="B2187" t="s">
        <v>721</v>
      </c>
      <c r="C2187" t="str">
        <f>IF(B2187="","",CONCATENATE(Tabela2[[#This Row],[Nazwa pliku - render - lokalizacja folderu]],B2187))</f>
        <v>G:\LocalUser\snws\Rendery_dwg_rys\web_ok\UWX_web_ok.png</v>
      </c>
      <c r="D2187" t="s">
        <v>2179</v>
      </c>
      <c r="E2187" t="s">
        <v>728</v>
      </c>
      <c r="F2187" t="str">
        <f>IF(E2187="","",CONCATENATE(Tabela2[[#This Row],[Nazwa pliku - .dwg - lokalizacja folderu]],E2187))</f>
        <v>G:\LocalUser\snws\Rendery_dwg_rys\dwg\UWX-200.DWG</v>
      </c>
      <c r="G2187" t="s">
        <v>2185</v>
      </c>
      <c r="H2187" t="s">
        <v>2250</v>
      </c>
      <c r="I2187" t="str">
        <f>IF(H2187="","",CONCATENATE(Tabela2[[#This Row],[Rysunek .png - lokalizacja folderu]],H2187))</f>
        <v>G:\LocalUser\snws\Rendery_dwg_rys\rys\UWX_rys.png</v>
      </c>
      <c r="J2187" t="s">
        <v>2181</v>
      </c>
      <c r="L2187" t="str">
        <f>IF(K2187="","",CONCATENATE(Tabela2[[#This Row],[Zastosowania .jpg - lokalizacja folderu]],K2187))</f>
        <v/>
      </c>
      <c r="N2187" t="str">
        <f>IF(M2187="","",CONCATENATE(Tabela2[[#This Row],[Zastosowania .jpg - lokalizacja folderu]],M2187))</f>
        <v/>
      </c>
      <c r="P2187" t="str">
        <f>IF(O2187="","",CONCATENATE(Tabela2[[#This Row],[Zastosowania .jpg - lokalizacja folderu]],O2187))</f>
        <v/>
      </c>
      <c r="Q2187" t="s">
        <v>2555</v>
      </c>
      <c r="S2187" t="str">
        <f>IF(R2187="","",CONCATENATE(Tabela2[[#This Row],[Instrukcje .png - lokalizacja folderu]],R2187))</f>
        <v/>
      </c>
      <c r="T2187" t="s">
        <v>2556</v>
      </c>
      <c r="U2187" t="s">
        <v>2610</v>
      </c>
      <c r="V2187" t="str">
        <f>IF(U2187="","",CONCATENATE(Tabela2[[#This Row],[Modele .rfa - lokalizacja folderu]],U2187))</f>
        <v>G:\LocalUser\snws\Rendery_dwg_rys\Modele 3D\NICZUK Clamp UWX.rfa</v>
      </c>
      <c r="W2187" t="s">
        <v>2574</v>
      </c>
      <c r="X2187" t="s">
        <v>2747</v>
      </c>
      <c r="Y2187" t="str">
        <f>IF(X2187="","",CONCATENATE(Tabela2[[#This Row],[Modele .txt - lokalizacja folderu]],X2187))</f>
        <v>G:\LocalUser\snws\Rendery_dwg_rys\Modele 3D\NICZUK Clamp UWX.txt</v>
      </c>
      <c r="Z2187" t="s">
        <v>2574</v>
      </c>
      <c r="AB2187" t="str">
        <f>IFERROR(VLOOKUP(Tabela2[[#This Row],[Kod]],[1]Arkusz7!$A:$W,23,FALSE),"")</f>
        <v>UWX-200</v>
      </c>
    </row>
    <row r="2188" spans="1:28" x14ac:dyDescent="0.25">
      <c r="A2188">
        <v>34670</v>
      </c>
      <c r="B2188" t="s">
        <v>721</v>
      </c>
      <c r="C2188" t="str">
        <f>IF(B2188="","",CONCATENATE(Tabela2[[#This Row],[Nazwa pliku - render - lokalizacja folderu]],B2188))</f>
        <v>G:\LocalUser\snws\Rendery_dwg_rys\web_ok\UWX_web_ok.png</v>
      </c>
      <c r="D2188" t="s">
        <v>2179</v>
      </c>
      <c r="E2188" t="s">
        <v>729</v>
      </c>
      <c r="F2188" t="str">
        <f>IF(E2188="","",CONCATENATE(Tabela2[[#This Row],[Nazwa pliku - .dwg - lokalizacja folderu]],E2188))</f>
        <v>G:\LocalUser\snws\Rendery_dwg_rys\dwg\UWX-225.DWG</v>
      </c>
      <c r="G2188" t="s">
        <v>2185</v>
      </c>
      <c r="H2188" t="s">
        <v>2250</v>
      </c>
      <c r="I2188" t="str">
        <f>IF(H2188="","",CONCATENATE(Tabela2[[#This Row],[Rysunek .png - lokalizacja folderu]],H2188))</f>
        <v>G:\LocalUser\snws\Rendery_dwg_rys\rys\UWX_rys.png</v>
      </c>
      <c r="J2188" t="s">
        <v>2181</v>
      </c>
      <c r="L2188" t="str">
        <f>IF(K2188="","",CONCATENATE(Tabela2[[#This Row],[Zastosowania .jpg - lokalizacja folderu]],K2188))</f>
        <v/>
      </c>
      <c r="N2188" t="str">
        <f>IF(M2188="","",CONCATENATE(Tabela2[[#This Row],[Zastosowania .jpg - lokalizacja folderu]],M2188))</f>
        <v/>
      </c>
      <c r="P2188" t="str">
        <f>IF(O2188="","",CONCATENATE(Tabela2[[#This Row],[Zastosowania .jpg - lokalizacja folderu]],O2188))</f>
        <v/>
      </c>
      <c r="Q2188" t="s">
        <v>2555</v>
      </c>
      <c r="S2188" t="str">
        <f>IF(R2188="","",CONCATENATE(Tabela2[[#This Row],[Instrukcje .png - lokalizacja folderu]],R2188))</f>
        <v/>
      </c>
      <c r="T2188" t="s">
        <v>2556</v>
      </c>
      <c r="U2188" t="s">
        <v>2610</v>
      </c>
      <c r="V2188" t="str">
        <f>IF(U2188="","",CONCATENATE(Tabela2[[#This Row],[Modele .rfa - lokalizacja folderu]],U2188))</f>
        <v>G:\LocalUser\snws\Rendery_dwg_rys\Modele 3D\NICZUK Clamp UWX.rfa</v>
      </c>
      <c r="W2188" t="s">
        <v>2574</v>
      </c>
      <c r="X2188" t="s">
        <v>2747</v>
      </c>
      <c r="Y2188" t="str">
        <f>IF(X2188="","",CONCATENATE(Tabela2[[#This Row],[Modele .txt - lokalizacja folderu]],X2188))</f>
        <v>G:\LocalUser\snws\Rendery_dwg_rys\Modele 3D\NICZUK Clamp UWX.txt</v>
      </c>
      <c r="Z2188" t="s">
        <v>2574</v>
      </c>
      <c r="AB2188" t="str">
        <f>IFERROR(VLOOKUP(Tabela2[[#This Row],[Kod]],[1]Arkusz7!$A:$W,23,FALSE),"")</f>
        <v>UWX-225</v>
      </c>
    </row>
    <row r="2189" spans="1:28" x14ac:dyDescent="0.25">
      <c r="A2189">
        <v>34676</v>
      </c>
      <c r="B2189" t="s">
        <v>721</v>
      </c>
      <c r="C2189" t="str">
        <f>IF(B2189="","",CONCATENATE(Tabela2[[#This Row],[Nazwa pliku - render - lokalizacja folderu]],B2189))</f>
        <v>G:\LocalUser\snws\Rendery_dwg_rys\web_ok\UWX_web_ok.png</v>
      </c>
      <c r="D2189" t="s">
        <v>2179</v>
      </c>
      <c r="E2189" t="s">
        <v>730</v>
      </c>
      <c r="F2189" t="str">
        <f>IF(E2189="","",CONCATENATE(Tabela2[[#This Row],[Nazwa pliku - .dwg - lokalizacja folderu]],E2189))</f>
        <v>G:\LocalUser\snws\Rendery_dwg_rys\dwg\UWX-250.DWG</v>
      </c>
      <c r="G2189" t="s">
        <v>2185</v>
      </c>
      <c r="H2189" t="s">
        <v>2250</v>
      </c>
      <c r="I2189" t="str">
        <f>IF(H2189="","",CONCATENATE(Tabela2[[#This Row],[Rysunek .png - lokalizacja folderu]],H2189))</f>
        <v>G:\LocalUser\snws\Rendery_dwg_rys\rys\UWX_rys.png</v>
      </c>
      <c r="J2189" t="s">
        <v>2181</v>
      </c>
      <c r="L2189" t="str">
        <f>IF(K2189="","",CONCATENATE(Tabela2[[#This Row],[Zastosowania .jpg - lokalizacja folderu]],K2189))</f>
        <v/>
      </c>
      <c r="N2189" t="str">
        <f>IF(M2189="","",CONCATENATE(Tabela2[[#This Row],[Zastosowania .jpg - lokalizacja folderu]],M2189))</f>
        <v/>
      </c>
      <c r="P2189" t="str">
        <f>IF(O2189="","",CONCATENATE(Tabela2[[#This Row],[Zastosowania .jpg - lokalizacja folderu]],O2189))</f>
        <v/>
      </c>
      <c r="Q2189" t="s">
        <v>2555</v>
      </c>
      <c r="S2189" t="str">
        <f>IF(R2189="","",CONCATENATE(Tabela2[[#This Row],[Instrukcje .png - lokalizacja folderu]],R2189))</f>
        <v/>
      </c>
      <c r="T2189" t="s">
        <v>2556</v>
      </c>
      <c r="U2189" t="s">
        <v>2610</v>
      </c>
      <c r="V2189" t="str">
        <f>IF(U2189="","",CONCATENATE(Tabela2[[#This Row],[Modele .rfa - lokalizacja folderu]],U2189))</f>
        <v>G:\LocalUser\snws\Rendery_dwg_rys\Modele 3D\NICZUK Clamp UWX.rfa</v>
      </c>
      <c r="W2189" t="s">
        <v>2574</v>
      </c>
      <c r="X2189" t="s">
        <v>2747</v>
      </c>
      <c r="Y2189" t="str">
        <f>IF(X2189="","",CONCATENATE(Tabela2[[#This Row],[Modele .txt - lokalizacja folderu]],X2189))</f>
        <v>G:\LocalUser\snws\Rendery_dwg_rys\Modele 3D\NICZUK Clamp UWX.txt</v>
      </c>
      <c r="Z2189" t="s">
        <v>2574</v>
      </c>
      <c r="AB2189" t="str">
        <f>IFERROR(VLOOKUP(Tabela2[[#This Row],[Kod]],[1]Arkusz7!$A:$W,23,FALSE),"")</f>
        <v>UWX-250</v>
      </c>
    </row>
    <row r="2190" spans="1:28" x14ac:dyDescent="0.25">
      <c r="A2190">
        <v>34672</v>
      </c>
      <c r="B2190" t="s">
        <v>721</v>
      </c>
      <c r="C2190" t="str">
        <f>IF(B2190="","",CONCATENATE(Tabela2[[#This Row],[Nazwa pliku - render - lokalizacja folderu]],B2190))</f>
        <v>G:\LocalUser\snws\Rendery_dwg_rys\web_ok\UWX_web_ok.png</v>
      </c>
      <c r="D2190" t="s">
        <v>2179</v>
      </c>
      <c r="E2190" t="s">
        <v>731</v>
      </c>
      <c r="F2190" t="str">
        <f>IF(E2190="","",CONCATENATE(Tabela2[[#This Row],[Nazwa pliku - .dwg - lokalizacja folderu]],E2190))</f>
        <v>G:\LocalUser\snws\Rendery_dwg_rys\dwg\UWX-280.DWG</v>
      </c>
      <c r="G2190" t="s">
        <v>2185</v>
      </c>
      <c r="H2190" t="s">
        <v>2250</v>
      </c>
      <c r="I2190" t="str">
        <f>IF(H2190="","",CONCATENATE(Tabela2[[#This Row],[Rysunek .png - lokalizacja folderu]],H2190))</f>
        <v>G:\LocalUser\snws\Rendery_dwg_rys\rys\UWX_rys.png</v>
      </c>
      <c r="J2190" t="s">
        <v>2181</v>
      </c>
      <c r="L2190" t="str">
        <f>IF(K2190="","",CONCATENATE(Tabela2[[#This Row],[Zastosowania .jpg - lokalizacja folderu]],K2190))</f>
        <v/>
      </c>
      <c r="N2190" t="str">
        <f>IF(M2190="","",CONCATENATE(Tabela2[[#This Row],[Zastosowania .jpg - lokalizacja folderu]],M2190))</f>
        <v/>
      </c>
      <c r="P2190" t="str">
        <f>IF(O2190="","",CONCATENATE(Tabela2[[#This Row],[Zastosowania .jpg - lokalizacja folderu]],O2190))</f>
        <v/>
      </c>
      <c r="Q2190" t="s">
        <v>2555</v>
      </c>
      <c r="S2190" t="str">
        <f>IF(R2190="","",CONCATENATE(Tabela2[[#This Row],[Instrukcje .png - lokalizacja folderu]],R2190))</f>
        <v/>
      </c>
      <c r="T2190" t="s">
        <v>2556</v>
      </c>
      <c r="U2190" t="s">
        <v>2610</v>
      </c>
      <c r="V2190" t="str">
        <f>IF(U2190="","",CONCATENATE(Tabela2[[#This Row],[Modele .rfa - lokalizacja folderu]],U2190))</f>
        <v>G:\LocalUser\snws\Rendery_dwg_rys\Modele 3D\NICZUK Clamp UWX.rfa</v>
      </c>
      <c r="W2190" t="s">
        <v>2574</v>
      </c>
      <c r="X2190" t="s">
        <v>2747</v>
      </c>
      <c r="Y2190" t="str">
        <f>IF(X2190="","",CONCATENATE(Tabela2[[#This Row],[Modele .txt - lokalizacja folderu]],X2190))</f>
        <v>G:\LocalUser\snws\Rendery_dwg_rys\Modele 3D\NICZUK Clamp UWX.txt</v>
      </c>
      <c r="Z2190" t="s">
        <v>2574</v>
      </c>
      <c r="AB2190" t="str">
        <f>IFERROR(VLOOKUP(Tabela2[[#This Row],[Kod]],[1]Arkusz7!$A:$W,23,FALSE),"")</f>
        <v>UWX-280</v>
      </c>
    </row>
    <row r="2191" spans="1:28" x14ac:dyDescent="0.25">
      <c r="A2191">
        <v>34685</v>
      </c>
      <c r="B2191" t="s">
        <v>721</v>
      </c>
      <c r="C2191" t="str">
        <f>IF(B2191="","",CONCATENATE(Tabela2[[#This Row],[Nazwa pliku - render - lokalizacja folderu]],B2191))</f>
        <v>G:\LocalUser\snws\Rendery_dwg_rys\web_ok\UWX_web_ok.png</v>
      </c>
      <c r="D2191" t="s">
        <v>2179</v>
      </c>
      <c r="E2191" t="s">
        <v>732</v>
      </c>
      <c r="F2191" t="str">
        <f>IF(E2191="","",CONCATENATE(Tabela2[[#This Row],[Nazwa pliku - .dwg - lokalizacja folderu]],E2191))</f>
        <v>G:\LocalUser\snws\Rendery_dwg_rys\dwg\UWX-315.DWG</v>
      </c>
      <c r="G2191" t="s">
        <v>2185</v>
      </c>
      <c r="H2191" t="s">
        <v>2250</v>
      </c>
      <c r="I2191" t="str">
        <f>IF(H2191="","",CONCATENATE(Tabela2[[#This Row],[Rysunek .png - lokalizacja folderu]],H2191))</f>
        <v>G:\LocalUser\snws\Rendery_dwg_rys\rys\UWX_rys.png</v>
      </c>
      <c r="J2191" t="s">
        <v>2181</v>
      </c>
      <c r="L2191" t="str">
        <f>IF(K2191="","",CONCATENATE(Tabela2[[#This Row],[Zastosowania .jpg - lokalizacja folderu]],K2191))</f>
        <v/>
      </c>
      <c r="N2191" t="str">
        <f>IF(M2191="","",CONCATENATE(Tabela2[[#This Row],[Zastosowania .jpg - lokalizacja folderu]],M2191))</f>
        <v/>
      </c>
      <c r="P2191" t="str">
        <f>IF(O2191="","",CONCATENATE(Tabela2[[#This Row],[Zastosowania .jpg - lokalizacja folderu]],O2191))</f>
        <v/>
      </c>
      <c r="Q2191" t="s">
        <v>2555</v>
      </c>
      <c r="S2191" t="str">
        <f>IF(R2191="","",CONCATENATE(Tabela2[[#This Row],[Instrukcje .png - lokalizacja folderu]],R2191))</f>
        <v/>
      </c>
      <c r="T2191" t="s">
        <v>2556</v>
      </c>
      <c r="U2191" t="s">
        <v>2610</v>
      </c>
      <c r="V2191" t="str">
        <f>IF(U2191="","",CONCATENATE(Tabela2[[#This Row],[Modele .rfa - lokalizacja folderu]],U2191))</f>
        <v>G:\LocalUser\snws\Rendery_dwg_rys\Modele 3D\NICZUK Clamp UWX.rfa</v>
      </c>
      <c r="W2191" t="s">
        <v>2574</v>
      </c>
      <c r="X2191" t="s">
        <v>2747</v>
      </c>
      <c r="Y2191" t="str">
        <f>IF(X2191="","",CONCATENATE(Tabela2[[#This Row],[Modele .txt - lokalizacja folderu]],X2191))</f>
        <v>G:\LocalUser\snws\Rendery_dwg_rys\Modele 3D\NICZUK Clamp UWX.txt</v>
      </c>
      <c r="Z2191" t="s">
        <v>2574</v>
      </c>
      <c r="AB2191" t="str">
        <f>IFERROR(VLOOKUP(Tabela2[[#This Row],[Kod]],[1]Arkusz7!$A:$W,23,FALSE),"")</f>
        <v>UWX-315</v>
      </c>
    </row>
    <row r="2192" spans="1:28" x14ac:dyDescent="0.25">
      <c r="A2192">
        <v>34698</v>
      </c>
      <c r="B2192" t="s">
        <v>721</v>
      </c>
      <c r="C2192" t="str">
        <f>IF(B2192="","",CONCATENATE(Tabela2[[#This Row],[Nazwa pliku - render - lokalizacja folderu]],B2192))</f>
        <v>G:\LocalUser\snws\Rendery_dwg_rys\web_ok\UWX_web_ok.png</v>
      </c>
      <c r="D2192" t="s">
        <v>2179</v>
      </c>
      <c r="E2192" t="s">
        <v>733</v>
      </c>
      <c r="F2192" t="str">
        <f>IF(E2192="","",CONCATENATE(Tabela2[[#This Row],[Nazwa pliku - .dwg - lokalizacja folderu]],E2192))</f>
        <v>G:\LocalUser\snws\Rendery_dwg_rys\dwg\UWX-355.DWG</v>
      </c>
      <c r="G2192" t="s">
        <v>2185</v>
      </c>
      <c r="H2192" t="s">
        <v>2250</v>
      </c>
      <c r="I2192" t="str">
        <f>IF(H2192="","",CONCATENATE(Tabela2[[#This Row],[Rysunek .png - lokalizacja folderu]],H2192))</f>
        <v>G:\LocalUser\snws\Rendery_dwg_rys\rys\UWX_rys.png</v>
      </c>
      <c r="J2192" t="s">
        <v>2181</v>
      </c>
      <c r="L2192" t="str">
        <f>IF(K2192="","",CONCATENATE(Tabela2[[#This Row],[Zastosowania .jpg - lokalizacja folderu]],K2192))</f>
        <v/>
      </c>
      <c r="N2192" t="str">
        <f>IF(M2192="","",CONCATENATE(Tabela2[[#This Row],[Zastosowania .jpg - lokalizacja folderu]],M2192))</f>
        <v/>
      </c>
      <c r="P2192" t="str">
        <f>IF(O2192="","",CONCATENATE(Tabela2[[#This Row],[Zastosowania .jpg - lokalizacja folderu]],O2192))</f>
        <v/>
      </c>
      <c r="Q2192" t="s">
        <v>2555</v>
      </c>
      <c r="S2192" t="str">
        <f>IF(R2192="","",CONCATENATE(Tabela2[[#This Row],[Instrukcje .png - lokalizacja folderu]],R2192))</f>
        <v/>
      </c>
      <c r="T2192" t="s">
        <v>2556</v>
      </c>
      <c r="U2192" t="s">
        <v>2610</v>
      </c>
      <c r="V2192" t="str">
        <f>IF(U2192="","",CONCATENATE(Tabela2[[#This Row],[Modele .rfa - lokalizacja folderu]],U2192))</f>
        <v>G:\LocalUser\snws\Rendery_dwg_rys\Modele 3D\NICZUK Clamp UWX.rfa</v>
      </c>
      <c r="W2192" t="s">
        <v>2574</v>
      </c>
      <c r="X2192" t="s">
        <v>2747</v>
      </c>
      <c r="Y2192" t="str">
        <f>IF(X2192="","",CONCATENATE(Tabela2[[#This Row],[Modele .txt - lokalizacja folderu]],X2192))</f>
        <v>G:\LocalUser\snws\Rendery_dwg_rys\Modele 3D\NICZUK Clamp UWX.txt</v>
      </c>
      <c r="Z2192" t="s">
        <v>2574</v>
      </c>
      <c r="AB2192" t="str">
        <f>IFERROR(VLOOKUP(Tabela2[[#This Row],[Kod]],[1]Arkusz7!$A:$W,23,FALSE),"")</f>
        <v>UWX-355</v>
      </c>
    </row>
    <row r="2193" spans="1:28" x14ac:dyDescent="0.25">
      <c r="A2193">
        <v>34702</v>
      </c>
      <c r="B2193" t="s">
        <v>721</v>
      </c>
      <c r="C2193" t="str">
        <f>IF(B2193="","",CONCATENATE(Tabela2[[#This Row],[Nazwa pliku - render - lokalizacja folderu]],B2193))</f>
        <v>G:\LocalUser\snws\Rendery_dwg_rys\web_ok\UWX_web_ok.png</v>
      </c>
      <c r="D2193" t="s">
        <v>2179</v>
      </c>
      <c r="E2193" t="s">
        <v>734</v>
      </c>
      <c r="F2193" t="str">
        <f>IF(E2193="","",CONCATENATE(Tabela2[[#This Row],[Nazwa pliku - .dwg - lokalizacja folderu]],E2193))</f>
        <v>G:\LocalUser\snws\Rendery_dwg_rys\dwg\UWX-400.DWG</v>
      </c>
      <c r="G2193" t="s">
        <v>2185</v>
      </c>
      <c r="H2193" t="s">
        <v>2250</v>
      </c>
      <c r="I2193" t="str">
        <f>IF(H2193="","",CONCATENATE(Tabela2[[#This Row],[Rysunek .png - lokalizacja folderu]],H2193))</f>
        <v>G:\LocalUser\snws\Rendery_dwg_rys\rys\UWX_rys.png</v>
      </c>
      <c r="J2193" t="s">
        <v>2181</v>
      </c>
      <c r="L2193" t="str">
        <f>IF(K2193="","",CONCATENATE(Tabela2[[#This Row],[Zastosowania .jpg - lokalizacja folderu]],K2193))</f>
        <v/>
      </c>
      <c r="N2193" t="str">
        <f>IF(M2193="","",CONCATENATE(Tabela2[[#This Row],[Zastosowania .jpg - lokalizacja folderu]],M2193))</f>
        <v/>
      </c>
      <c r="P2193" t="str">
        <f>IF(O2193="","",CONCATENATE(Tabela2[[#This Row],[Zastosowania .jpg - lokalizacja folderu]],O2193))</f>
        <v/>
      </c>
      <c r="Q2193" t="s">
        <v>2555</v>
      </c>
      <c r="S2193" t="str">
        <f>IF(R2193="","",CONCATENATE(Tabela2[[#This Row],[Instrukcje .png - lokalizacja folderu]],R2193))</f>
        <v/>
      </c>
      <c r="T2193" t="s">
        <v>2556</v>
      </c>
      <c r="U2193" t="s">
        <v>2610</v>
      </c>
      <c r="V2193" t="str">
        <f>IF(U2193="","",CONCATENATE(Tabela2[[#This Row],[Modele .rfa - lokalizacja folderu]],U2193))</f>
        <v>G:\LocalUser\snws\Rendery_dwg_rys\Modele 3D\NICZUK Clamp UWX.rfa</v>
      </c>
      <c r="W2193" t="s">
        <v>2574</v>
      </c>
      <c r="X2193" t="s">
        <v>2747</v>
      </c>
      <c r="Y2193" t="str">
        <f>IF(X2193="","",CONCATENATE(Tabela2[[#This Row],[Modele .txt - lokalizacja folderu]],X2193))</f>
        <v>G:\LocalUser\snws\Rendery_dwg_rys\Modele 3D\NICZUK Clamp UWX.txt</v>
      </c>
      <c r="Z2193" t="s">
        <v>2574</v>
      </c>
      <c r="AB2193" t="str">
        <f>IFERROR(VLOOKUP(Tabela2[[#This Row],[Kod]],[1]Arkusz7!$A:$W,23,FALSE),"")</f>
        <v>UWX-400</v>
      </c>
    </row>
    <row r="2194" spans="1:28" x14ac:dyDescent="0.25">
      <c r="A2194">
        <v>34708</v>
      </c>
      <c r="B2194" t="s">
        <v>721</v>
      </c>
      <c r="C2194" t="str">
        <f>IF(B2194="","",CONCATENATE(Tabela2[[#This Row],[Nazwa pliku - render - lokalizacja folderu]],B2194))</f>
        <v>G:\LocalUser\snws\Rendery_dwg_rys\web_ok\UWX_web_ok.png</v>
      </c>
      <c r="D2194" t="s">
        <v>2179</v>
      </c>
      <c r="E2194" t="s">
        <v>722</v>
      </c>
      <c r="F2194" t="str">
        <f>IF(E2194="","",CONCATENATE(Tabela2[[#This Row],[Nazwa pliku - .dwg - lokalizacja folderu]],E2194))</f>
        <v>G:\LocalUser\snws\Rendery_dwg_rys\dwg\UWX-80.DWG</v>
      </c>
      <c r="G2194" t="s">
        <v>2185</v>
      </c>
      <c r="H2194" t="s">
        <v>2250</v>
      </c>
      <c r="I2194" t="str">
        <f>IF(H2194="","",CONCATENATE(Tabela2[[#This Row],[Rysunek .png - lokalizacja folderu]],H2194))</f>
        <v>G:\LocalUser\snws\Rendery_dwg_rys\rys\UWX_rys.png</v>
      </c>
      <c r="J2194" t="s">
        <v>2181</v>
      </c>
      <c r="L2194" t="str">
        <f>IF(K2194="","",CONCATENATE(Tabela2[[#This Row],[Zastosowania .jpg - lokalizacja folderu]],K2194))</f>
        <v/>
      </c>
      <c r="N2194" t="str">
        <f>IF(M2194="","",CONCATENATE(Tabela2[[#This Row],[Zastosowania .jpg - lokalizacja folderu]],M2194))</f>
        <v/>
      </c>
      <c r="P2194" t="str">
        <f>IF(O2194="","",CONCATENATE(Tabela2[[#This Row],[Zastosowania .jpg - lokalizacja folderu]],O2194))</f>
        <v/>
      </c>
      <c r="Q2194" t="s">
        <v>2555</v>
      </c>
      <c r="S2194" t="str">
        <f>IF(R2194="","",CONCATENATE(Tabela2[[#This Row],[Instrukcje .png - lokalizacja folderu]],R2194))</f>
        <v/>
      </c>
      <c r="T2194" t="s">
        <v>2556</v>
      </c>
      <c r="U2194" t="s">
        <v>2610</v>
      </c>
      <c r="V2194" t="str">
        <f>IF(U2194="","",CONCATENATE(Tabela2[[#This Row],[Modele .rfa - lokalizacja folderu]],U2194))</f>
        <v>G:\LocalUser\snws\Rendery_dwg_rys\Modele 3D\NICZUK Clamp UWX.rfa</v>
      </c>
      <c r="W2194" t="s">
        <v>2574</v>
      </c>
      <c r="X2194" t="s">
        <v>2747</v>
      </c>
      <c r="Y2194" t="str">
        <f>IF(X2194="","",CONCATENATE(Tabela2[[#This Row],[Modele .txt - lokalizacja folderu]],X2194))</f>
        <v>G:\LocalUser\snws\Rendery_dwg_rys\Modele 3D\NICZUK Clamp UWX.txt</v>
      </c>
      <c r="Z2194" t="s">
        <v>2574</v>
      </c>
      <c r="AB2194" t="str">
        <f>IFERROR(VLOOKUP(Tabela2[[#This Row],[Kod]],[1]Arkusz7!$A:$W,23,FALSE),"")</f>
        <v>UWX-80</v>
      </c>
    </row>
    <row r="2195" spans="1:28" x14ac:dyDescent="0.25">
      <c r="A2195">
        <v>200</v>
      </c>
      <c r="B2195" t="s">
        <v>737</v>
      </c>
      <c r="C2195" t="str">
        <f>IF(B2195="","",CONCATENATE(Tabela2[[#This Row],[Nazwa pliku - render - lokalizacja folderu]],B2195))</f>
        <v>G:\LocalUser\snws\Rendery_dwg_rys\web_ok\UWZ_web_ok.png</v>
      </c>
      <c r="D2195" t="s">
        <v>2179</v>
      </c>
      <c r="E2195" t="s">
        <v>738</v>
      </c>
      <c r="F2195" t="str">
        <f>IF(E2195="","",CONCATENATE(Tabela2[[#This Row],[Nazwa pliku - .dwg - lokalizacja folderu]],E2195))</f>
        <v>G:\LocalUser\snws\Rendery_dwg_rys\dwg\UWZ.DWG</v>
      </c>
      <c r="G2195" t="s">
        <v>2185</v>
      </c>
      <c r="H2195" t="s">
        <v>2252</v>
      </c>
      <c r="I2195" t="str">
        <f>IF(H2195="","",CONCATENATE(Tabela2[[#This Row],[Rysunek .png - lokalizacja folderu]],H2195))</f>
        <v>G:\LocalUser\snws\Rendery_dwg_rys\rys\UWZ_rys.png</v>
      </c>
      <c r="J2195" t="s">
        <v>2181</v>
      </c>
      <c r="K2195" t="s">
        <v>2888</v>
      </c>
      <c r="L2195" t="str">
        <f>IF(K2195="","",CONCATENATE(Tabela2[[#This Row],[Zastosowania .jpg - lokalizacja folderu]],K2195))</f>
        <v>G:\LocalUser\snws\Rendery_dwg_rys\Zastosowania\UWZ_z_rys.png</v>
      </c>
      <c r="N2195" t="str">
        <f>IF(M2195="","",CONCATENATE(Tabela2[[#This Row],[Zastosowania .jpg - lokalizacja folderu]],M2195))</f>
        <v/>
      </c>
      <c r="P2195" t="str">
        <f>IF(O2195="","",CONCATENATE(Tabela2[[#This Row],[Zastosowania .jpg - lokalizacja folderu]],O2195))</f>
        <v/>
      </c>
      <c r="Q2195" t="s">
        <v>2555</v>
      </c>
      <c r="R2195" t="s">
        <v>2862</v>
      </c>
      <c r="S2195" t="str">
        <f>IF(R2195="","",CONCATENATE(Tabela2[[#This Row],[Instrukcje .png - lokalizacja folderu]],R2195))</f>
        <v>G:\LocalUser\snws\Rendery_dwg_rys\Instrukcje\UWZ_i_rys.png</v>
      </c>
      <c r="T2195" t="s">
        <v>2556</v>
      </c>
      <c r="U2195" t="s">
        <v>2612</v>
      </c>
      <c r="V2195" t="str">
        <f>IF(U2195="","",CONCATENATE(Tabela2[[#This Row],[Modele .rfa - lokalizacja folderu]],U2195))</f>
        <v>G:\LocalUser\snws\Rendery_dwg_rys\Modele 3D\NICZUK Z-type duct bracket.rfa</v>
      </c>
      <c r="W2195" t="s">
        <v>2574</v>
      </c>
      <c r="X2195" t="s">
        <v>2576</v>
      </c>
      <c r="Y2195" t="str">
        <f>IF(X2195="","",CONCATENATE(Tabela2[[#This Row],[Modele .txt - lokalizacja folderu]],X2195))</f>
        <v/>
      </c>
      <c r="Z2195" t="s">
        <v>2574</v>
      </c>
      <c r="AB2195" t="str">
        <f>IFERROR(VLOOKUP(Tabela2[[#This Row],[Kod]],[1]Arkusz7!$A:$W,23,FALSE),"")</f>
        <v>UWZ</v>
      </c>
    </row>
    <row r="2196" spans="1:28" x14ac:dyDescent="0.25">
      <c r="A2196">
        <v>30549</v>
      </c>
      <c r="B2196" t="s">
        <v>449</v>
      </c>
      <c r="C2196" t="str">
        <f>IF(B2196="","",CONCATENATE(Tabela2[[#This Row],[Nazwa pliku - render - lokalizacja folderu]],B2196))</f>
        <v>G:\LocalUser\snws\Rendery_dwg_rys\web_ok\UZT_web_ok.png</v>
      </c>
      <c r="D2196" t="s">
        <v>2179</v>
      </c>
      <c r="E2196" t="s">
        <v>450</v>
      </c>
      <c r="F2196" t="str">
        <f>IF(E2196="","",CONCATENATE(Tabela2[[#This Row],[Nazwa pliku - .dwg - lokalizacja folderu]],E2196))</f>
        <v>G:\LocalUser\snws\Rendery_dwg_rys\dwg\UZT-20.DWG</v>
      </c>
      <c r="G2196" t="s">
        <v>2185</v>
      </c>
      <c r="H2196" t="s">
        <v>2231</v>
      </c>
      <c r="I2196" t="str">
        <f>IF(H2196="","",CONCATENATE(Tabela2[[#This Row],[Rysunek .png - lokalizacja folderu]],H2196))</f>
        <v>G:\LocalUser\snws\Rendery_dwg_rys\rys\UZT_rys.png</v>
      </c>
      <c r="J2196" t="s">
        <v>2181</v>
      </c>
      <c r="K2196" t="s">
        <v>2883</v>
      </c>
      <c r="L2196" t="str">
        <f>IF(K2196="","",CONCATENATE(Tabela2[[#This Row],[Zastosowania .jpg - lokalizacja folderu]],K2196))</f>
        <v>G:\LocalUser\snws\Rendery_dwg_rys\Zastosowania\UZT_z_rys.png</v>
      </c>
      <c r="N2196" t="str">
        <f>IF(M2196="","",CONCATENATE(Tabela2[[#This Row],[Zastosowania .jpg - lokalizacja folderu]],M2196))</f>
        <v/>
      </c>
      <c r="P2196" t="str">
        <f>IF(O2196="","",CONCATENATE(Tabela2[[#This Row],[Zastosowania .jpg - lokalizacja folderu]],O2196))</f>
        <v/>
      </c>
      <c r="Q2196" t="s">
        <v>2555</v>
      </c>
      <c r="R2196" t="s">
        <v>2871</v>
      </c>
      <c r="S2196" t="str">
        <f>IF(R2196="","",CONCATENATE(Tabela2[[#This Row],[Instrukcje .png - lokalizacja folderu]],R2196))</f>
        <v>G:\LocalUser\snws\Rendery_dwg_rys\Instrukcje\UZT_i_rys.png</v>
      </c>
      <c r="T2196" t="s">
        <v>2556</v>
      </c>
      <c r="V2196" t="str">
        <f>IF(U2196="","",CONCATENATE(Tabela2[[#This Row],[Modele .rfa - lokalizacja folderu]],U2196))</f>
        <v/>
      </c>
      <c r="W2196" t="s">
        <v>2574</v>
      </c>
      <c r="X2196" t="s">
        <v>2576</v>
      </c>
      <c r="Y2196" t="str">
        <f>IF(X2196="","",CONCATENATE(Tabela2[[#This Row],[Modele .txt - lokalizacja folderu]],X2196))</f>
        <v/>
      </c>
      <c r="Z2196" t="s">
        <v>2574</v>
      </c>
      <c r="AB2196" t="str">
        <f>IFERROR(VLOOKUP(Tabela2[[#This Row],[Kod]],[1]Arkusz7!$A:$W,23,FALSE),"")</f>
        <v>UZT-20</v>
      </c>
    </row>
    <row r="2197" spans="1:28" x14ac:dyDescent="0.25">
      <c r="A2197">
        <v>23919</v>
      </c>
      <c r="B2197" t="s">
        <v>449</v>
      </c>
      <c r="C2197" t="str">
        <f>IF(B2197="","",CONCATENATE(Tabela2[[#This Row],[Nazwa pliku - render - lokalizacja folderu]],B2197))</f>
        <v>G:\LocalUser\snws\Rendery_dwg_rys\web_ok\UZT_web_ok.png</v>
      </c>
      <c r="D2197" t="s">
        <v>2179</v>
      </c>
      <c r="E2197" t="s">
        <v>3091</v>
      </c>
      <c r="F2197" t="str">
        <f>IF(E2197="","",CONCATENATE(Tabela2[[#This Row],[Nazwa pliku - .dwg - lokalizacja folderu]],E2197))</f>
        <v>G:\LocalUser\snws\Rendery_dwg_rys\dwg\UZT-25.DWG</v>
      </c>
      <c r="G2197" t="s">
        <v>2185</v>
      </c>
      <c r="H2197" t="s">
        <v>2231</v>
      </c>
      <c r="I2197" t="str">
        <f>IF(H2197="","",CONCATENATE(Tabela2[[#This Row],[Rysunek .png - lokalizacja folderu]],H2197))</f>
        <v>G:\LocalUser\snws\Rendery_dwg_rys\rys\UZT_rys.png</v>
      </c>
      <c r="J2197" t="s">
        <v>2181</v>
      </c>
      <c r="K2197" t="s">
        <v>2883</v>
      </c>
      <c r="L2197" t="str">
        <f>IF(K2197="","",CONCATENATE(Tabela2[[#This Row],[Zastosowania .jpg - lokalizacja folderu]],K2197))</f>
        <v>G:\LocalUser\snws\Rendery_dwg_rys\Zastosowania\UZT_z_rys.png</v>
      </c>
      <c r="N2197" t="str">
        <f>IF(M2197="","",CONCATENATE(Tabela2[[#This Row],[Zastosowania .jpg - lokalizacja folderu]],M2197))</f>
        <v/>
      </c>
      <c r="P2197" t="str">
        <f>IF(O2197="","",CONCATENATE(Tabela2[[#This Row],[Zastosowania .jpg - lokalizacja folderu]],O2197))</f>
        <v/>
      </c>
      <c r="Q2197" t="s">
        <v>2555</v>
      </c>
      <c r="R2197" t="s">
        <v>2871</v>
      </c>
      <c r="S2197" t="str">
        <f>IF(R2197="","",CONCATENATE(Tabela2[[#This Row],[Instrukcje .png - lokalizacja folderu]],R2197))</f>
        <v>G:\LocalUser\snws\Rendery_dwg_rys\Instrukcje\UZT_i_rys.png</v>
      </c>
      <c r="T2197" t="s">
        <v>2556</v>
      </c>
      <c r="V2197" t="str">
        <f>IF(U2197="","",CONCATENATE(Tabela2[[#This Row],[Modele .rfa - lokalizacja folderu]],U2197))</f>
        <v/>
      </c>
      <c r="W2197" t="s">
        <v>2574</v>
      </c>
      <c r="X2197" t="s">
        <v>2576</v>
      </c>
      <c r="Y2197" t="str">
        <f>IF(X2197="","",CONCATENATE(Tabela2[[#This Row],[Modele .txt - lokalizacja folderu]],X2197))</f>
        <v/>
      </c>
      <c r="Z2197" t="s">
        <v>2574</v>
      </c>
      <c r="AB2197" t="str">
        <f>IFERROR(VLOOKUP(Tabela2[[#This Row],[Kod]],[1]Arkusz7!$A:$W,23,FALSE),"")</f>
        <v>UZT-25</v>
      </c>
    </row>
    <row r="2198" spans="1:28" x14ac:dyDescent="0.25">
      <c r="A2198">
        <v>30550</v>
      </c>
      <c r="B2198" t="s">
        <v>449</v>
      </c>
      <c r="C2198" t="str">
        <f>IF(B2198="","",CONCATENATE(Tabela2[[#This Row],[Nazwa pliku - render - lokalizacja folderu]],B2198))</f>
        <v>G:\LocalUser\snws\Rendery_dwg_rys\web_ok\UZT_web_ok.png</v>
      </c>
      <c r="D2198" t="s">
        <v>2179</v>
      </c>
      <c r="E2198" t="s">
        <v>3093</v>
      </c>
      <c r="F2198" t="str">
        <f>IF(E2198="","",CONCATENATE(Tabela2[[#This Row],[Nazwa pliku - .dwg - lokalizacja folderu]],E2198))</f>
        <v>G:\LocalUser\snws\Rendery_dwg_rys\dwg\UZT-26.DWG</v>
      </c>
      <c r="G2198" t="s">
        <v>2185</v>
      </c>
      <c r="H2198" t="s">
        <v>2231</v>
      </c>
      <c r="I2198" t="str">
        <f>IF(H2198="","",CONCATENATE(Tabela2[[#This Row],[Rysunek .png - lokalizacja folderu]],H2198))</f>
        <v>G:\LocalUser\snws\Rendery_dwg_rys\rys\UZT_rys.png</v>
      </c>
      <c r="J2198" t="s">
        <v>2181</v>
      </c>
      <c r="K2198" t="s">
        <v>2883</v>
      </c>
      <c r="L2198" t="str">
        <f>IF(K2198="","",CONCATENATE(Tabela2[[#This Row],[Zastosowania .jpg - lokalizacja folderu]],K2198))</f>
        <v>G:\LocalUser\snws\Rendery_dwg_rys\Zastosowania\UZT_z_rys.png</v>
      </c>
      <c r="N2198" t="str">
        <f>IF(M2198="","",CONCATENATE(Tabela2[[#This Row],[Zastosowania .jpg - lokalizacja folderu]],M2198))</f>
        <v/>
      </c>
      <c r="P2198" t="str">
        <f>IF(O2198="","",CONCATENATE(Tabela2[[#This Row],[Zastosowania .jpg - lokalizacja folderu]],O2198))</f>
        <v/>
      </c>
      <c r="Q2198" t="s">
        <v>2555</v>
      </c>
      <c r="R2198" t="s">
        <v>2871</v>
      </c>
      <c r="S2198" t="str">
        <f>IF(R2198="","",CONCATENATE(Tabela2[[#This Row],[Instrukcje .png - lokalizacja folderu]],R2198))</f>
        <v>G:\LocalUser\snws\Rendery_dwg_rys\Instrukcje\UZT_i_rys.png</v>
      </c>
      <c r="T2198" t="s">
        <v>2556</v>
      </c>
      <c r="V2198" t="str">
        <f>IF(U2198="","",CONCATENATE(Tabela2[[#This Row],[Modele .rfa - lokalizacja folderu]],U2198))</f>
        <v/>
      </c>
      <c r="W2198" t="s">
        <v>2574</v>
      </c>
      <c r="X2198" t="s">
        <v>2576</v>
      </c>
      <c r="Y2198" t="str">
        <f>IF(X2198="","",CONCATENATE(Tabela2[[#This Row],[Modele .txt - lokalizacja folderu]],X2198))</f>
        <v/>
      </c>
      <c r="Z2198" t="s">
        <v>2574</v>
      </c>
      <c r="AB2198" t="str">
        <f>IFERROR(VLOOKUP(Tabela2[[#This Row],[Kod]],[1]Arkusz7!$A:$W,23,FALSE),"")</f>
        <v>UZT-26</v>
      </c>
    </row>
    <row r="2199" spans="1:28" x14ac:dyDescent="0.25">
      <c r="A2199">
        <v>30551</v>
      </c>
      <c r="B2199" t="s">
        <v>449</v>
      </c>
      <c r="C2199" t="str">
        <f>IF(B2199="","",CONCATENATE(Tabela2[[#This Row],[Nazwa pliku - render - lokalizacja folderu]],B2199))</f>
        <v>G:\LocalUser\snws\Rendery_dwg_rys\web_ok\UZT_web_ok.png</v>
      </c>
      <c r="D2199" t="s">
        <v>2179</v>
      </c>
      <c r="E2199" t="s">
        <v>451</v>
      </c>
      <c r="F2199" t="str">
        <f>IF(E2199="","",CONCATENATE(Tabela2[[#This Row],[Nazwa pliku - .dwg - lokalizacja folderu]],E2199))</f>
        <v>G:\LocalUser\snws\Rendery_dwg_rys\dwg\UZT-28.DWG</v>
      </c>
      <c r="G2199" t="s">
        <v>2185</v>
      </c>
      <c r="H2199" t="s">
        <v>2231</v>
      </c>
      <c r="I2199" t="str">
        <f>IF(H2199="","",CONCATENATE(Tabela2[[#This Row],[Rysunek .png - lokalizacja folderu]],H2199))</f>
        <v>G:\LocalUser\snws\Rendery_dwg_rys\rys\UZT_rys.png</v>
      </c>
      <c r="J2199" t="s">
        <v>2181</v>
      </c>
      <c r="K2199" t="s">
        <v>2883</v>
      </c>
      <c r="L2199" t="str">
        <f>IF(K2199="","",CONCATENATE(Tabela2[[#This Row],[Zastosowania .jpg - lokalizacja folderu]],K2199))</f>
        <v>G:\LocalUser\snws\Rendery_dwg_rys\Zastosowania\UZT_z_rys.png</v>
      </c>
      <c r="N2199" t="str">
        <f>IF(M2199="","",CONCATENATE(Tabela2[[#This Row],[Zastosowania .jpg - lokalizacja folderu]],M2199))</f>
        <v/>
      </c>
      <c r="P2199" t="str">
        <f>IF(O2199="","",CONCATENATE(Tabela2[[#This Row],[Zastosowania .jpg - lokalizacja folderu]],O2199))</f>
        <v/>
      </c>
      <c r="Q2199" t="s">
        <v>2555</v>
      </c>
      <c r="R2199" t="s">
        <v>2871</v>
      </c>
      <c r="S2199" t="str">
        <f>IF(R2199="","",CONCATENATE(Tabela2[[#This Row],[Instrukcje .png - lokalizacja folderu]],R2199))</f>
        <v>G:\LocalUser\snws\Rendery_dwg_rys\Instrukcje\UZT_i_rys.png</v>
      </c>
      <c r="T2199" t="s">
        <v>2556</v>
      </c>
      <c r="V2199" t="str">
        <f>IF(U2199="","",CONCATENATE(Tabela2[[#This Row],[Modele .rfa - lokalizacja folderu]],U2199))</f>
        <v/>
      </c>
      <c r="W2199" t="s">
        <v>2574</v>
      </c>
      <c r="X2199" t="s">
        <v>2576</v>
      </c>
      <c r="Y2199" t="str">
        <f>IF(X2199="","",CONCATENATE(Tabela2[[#This Row],[Modele .txt - lokalizacja folderu]],X2199))</f>
        <v/>
      </c>
      <c r="Z2199" t="s">
        <v>2574</v>
      </c>
      <c r="AB2199" t="str">
        <f>IFERROR(VLOOKUP(Tabela2[[#This Row],[Kod]],[1]Arkusz7!$A:$W,23,FALSE),"")</f>
        <v>UZT-28</v>
      </c>
    </row>
    <row r="2200" spans="1:28" x14ac:dyDescent="0.25">
      <c r="A2200">
        <v>23921</v>
      </c>
      <c r="B2200" t="s">
        <v>449</v>
      </c>
      <c r="C2200" t="str">
        <f>IF(B2200="","",CONCATENATE(Tabela2[[#This Row],[Nazwa pliku - render - lokalizacja folderu]],B2200))</f>
        <v>G:\LocalUser\snws\Rendery_dwg_rys\web_ok\UZT_web_ok.png</v>
      </c>
      <c r="D2200" t="s">
        <v>2179</v>
      </c>
      <c r="E2200" t="s">
        <v>3092</v>
      </c>
      <c r="F2200" t="str">
        <f>IF(E2200="","",CONCATENATE(Tabela2[[#This Row],[Nazwa pliku - .dwg - lokalizacja folderu]],E2200))</f>
        <v>G:\LocalUser\snws\Rendery_dwg_rys\dwg\UZT-32.DWG</v>
      </c>
      <c r="G2200" t="s">
        <v>2185</v>
      </c>
      <c r="H2200" t="s">
        <v>2231</v>
      </c>
      <c r="I2200" t="str">
        <f>IF(H2200="","",CONCATENATE(Tabela2[[#This Row],[Rysunek .png - lokalizacja folderu]],H2200))</f>
        <v>G:\LocalUser\snws\Rendery_dwg_rys\rys\UZT_rys.png</v>
      </c>
      <c r="J2200" t="s">
        <v>2181</v>
      </c>
      <c r="K2200" t="s">
        <v>2883</v>
      </c>
      <c r="L2200" t="str">
        <f>IF(K2200="","",CONCATENATE(Tabela2[[#This Row],[Zastosowania .jpg - lokalizacja folderu]],K2200))</f>
        <v>G:\LocalUser\snws\Rendery_dwg_rys\Zastosowania\UZT_z_rys.png</v>
      </c>
      <c r="N2200" t="str">
        <f>IF(M2200="","",CONCATENATE(Tabela2[[#This Row],[Zastosowania .jpg - lokalizacja folderu]],M2200))</f>
        <v/>
      </c>
      <c r="P2200" t="str">
        <f>IF(O2200="","",CONCATENATE(Tabela2[[#This Row],[Zastosowania .jpg - lokalizacja folderu]],O2200))</f>
        <v/>
      </c>
      <c r="Q2200" t="s">
        <v>2555</v>
      </c>
      <c r="R2200" t="s">
        <v>2871</v>
      </c>
      <c r="S2200" t="str">
        <f>IF(R2200="","",CONCATENATE(Tabela2[[#This Row],[Instrukcje .png - lokalizacja folderu]],R2200))</f>
        <v>G:\LocalUser\snws\Rendery_dwg_rys\Instrukcje\UZT_i_rys.png</v>
      </c>
      <c r="T2200" t="s">
        <v>2556</v>
      </c>
      <c r="V2200" t="str">
        <f>IF(U2200="","",CONCATENATE(Tabela2[[#This Row],[Modele .rfa - lokalizacja folderu]],U2200))</f>
        <v/>
      </c>
      <c r="W2200" t="s">
        <v>2574</v>
      </c>
      <c r="X2200" t="s">
        <v>2576</v>
      </c>
      <c r="Y2200" t="str">
        <f>IF(X2200="","",CONCATENATE(Tabela2[[#This Row],[Modele .txt - lokalizacja folderu]],X2200))</f>
        <v/>
      </c>
      <c r="Z2200" t="s">
        <v>2574</v>
      </c>
      <c r="AB2200" t="str">
        <f>IFERROR(VLOOKUP(Tabela2[[#This Row],[Kod]],[1]Arkusz7!$A:$W,23,FALSE),"")</f>
        <v>UZT-32</v>
      </c>
    </row>
    <row r="2201" spans="1:28" x14ac:dyDescent="0.25">
      <c r="A2201">
        <v>30552</v>
      </c>
      <c r="B2201" t="s">
        <v>449</v>
      </c>
      <c r="C2201" t="str">
        <f>IF(B2201="","",CONCATENATE(Tabela2[[#This Row],[Nazwa pliku - render - lokalizacja folderu]],B2201))</f>
        <v>G:\LocalUser\snws\Rendery_dwg_rys\web_ok\UZT_web_ok.png</v>
      </c>
      <c r="D2201" t="s">
        <v>2179</v>
      </c>
      <c r="E2201" t="s">
        <v>3090</v>
      </c>
      <c r="F2201" t="str">
        <f>IF(E2201="","",CONCATENATE(Tabela2[[#This Row],[Nazwa pliku - .dwg - lokalizacja folderu]],E2201))</f>
        <v>G:\LocalUser\snws\Rendery_dwg_rys\dwg\UZT-33.DWG</v>
      </c>
      <c r="G2201" t="s">
        <v>2185</v>
      </c>
      <c r="H2201" t="s">
        <v>2231</v>
      </c>
      <c r="I2201" t="str">
        <f>IF(H2201="","",CONCATENATE(Tabela2[[#This Row],[Rysunek .png - lokalizacja folderu]],H2201))</f>
        <v>G:\LocalUser\snws\Rendery_dwg_rys\rys\UZT_rys.png</v>
      </c>
      <c r="J2201" t="s">
        <v>2181</v>
      </c>
      <c r="K2201" t="s">
        <v>2883</v>
      </c>
      <c r="L2201" t="str">
        <f>IF(K2201="","",CONCATENATE(Tabela2[[#This Row],[Zastosowania .jpg - lokalizacja folderu]],K2201))</f>
        <v>G:\LocalUser\snws\Rendery_dwg_rys\Zastosowania\UZT_z_rys.png</v>
      </c>
      <c r="N2201" t="str">
        <f>IF(M2201="","",CONCATENATE(Tabela2[[#This Row],[Zastosowania .jpg - lokalizacja folderu]],M2201))</f>
        <v/>
      </c>
      <c r="P2201" t="str">
        <f>IF(O2201="","",CONCATENATE(Tabela2[[#This Row],[Zastosowania .jpg - lokalizacja folderu]],O2201))</f>
        <v/>
      </c>
      <c r="Q2201" t="s">
        <v>2555</v>
      </c>
      <c r="R2201" t="s">
        <v>2871</v>
      </c>
      <c r="S2201" t="str">
        <f>IF(R2201="","",CONCATENATE(Tabela2[[#This Row],[Instrukcje .png - lokalizacja folderu]],R2201))</f>
        <v>G:\LocalUser\snws\Rendery_dwg_rys\Instrukcje\UZT_i_rys.png</v>
      </c>
      <c r="T2201" t="s">
        <v>2556</v>
      </c>
      <c r="V2201" t="str">
        <f>IF(U2201="","",CONCATENATE(Tabela2[[#This Row],[Modele .rfa - lokalizacja folderu]],U2201))</f>
        <v/>
      </c>
      <c r="W2201" t="s">
        <v>2574</v>
      </c>
      <c r="X2201" t="s">
        <v>2576</v>
      </c>
      <c r="Y2201" t="str">
        <f>IF(X2201="","",CONCATENATE(Tabela2[[#This Row],[Modele .txt - lokalizacja folderu]],X2201))</f>
        <v/>
      </c>
      <c r="Z2201" t="s">
        <v>2574</v>
      </c>
      <c r="AB2201" t="str">
        <f>IFERROR(VLOOKUP(Tabela2[[#This Row],[Kod]],[1]Arkusz7!$A:$W,23,FALSE),"")</f>
        <v>UZT-33</v>
      </c>
    </row>
    <row r="2202" spans="1:28" x14ac:dyDescent="0.25">
      <c r="A2202">
        <v>30553</v>
      </c>
      <c r="B2202" t="s">
        <v>449</v>
      </c>
      <c r="C2202" t="str">
        <f>IF(B2202="","",CONCATENATE(Tabela2[[#This Row],[Nazwa pliku - render - lokalizacja folderu]],B2202))</f>
        <v>G:\LocalUser\snws\Rendery_dwg_rys\web_ok\UZT_web_ok.png</v>
      </c>
      <c r="D2202" t="s">
        <v>2179</v>
      </c>
      <c r="E2202" t="s">
        <v>452</v>
      </c>
      <c r="F2202" t="str">
        <f>IF(E2202="","",CONCATENATE(Tabela2[[#This Row],[Nazwa pliku - .dwg - lokalizacja folderu]],E2202))</f>
        <v>G:\LocalUser\snws\Rendery_dwg_rys\dwg\UZT-40.DWG</v>
      </c>
      <c r="G2202" t="s">
        <v>2185</v>
      </c>
      <c r="H2202" t="s">
        <v>2231</v>
      </c>
      <c r="I2202" t="str">
        <f>IF(H2202="","",CONCATENATE(Tabela2[[#This Row],[Rysunek .png - lokalizacja folderu]],H2202))</f>
        <v>G:\LocalUser\snws\Rendery_dwg_rys\rys\UZT_rys.png</v>
      </c>
      <c r="J2202" t="s">
        <v>2181</v>
      </c>
      <c r="K2202" t="s">
        <v>2883</v>
      </c>
      <c r="L2202" t="str">
        <f>IF(K2202="","",CONCATENATE(Tabela2[[#This Row],[Zastosowania .jpg - lokalizacja folderu]],K2202))</f>
        <v>G:\LocalUser\snws\Rendery_dwg_rys\Zastosowania\UZT_z_rys.png</v>
      </c>
      <c r="N2202" t="str">
        <f>IF(M2202="","",CONCATENATE(Tabela2[[#This Row],[Zastosowania .jpg - lokalizacja folderu]],M2202))</f>
        <v/>
      </c>
      <c r="P2202" t="str">
        <f>IF(O2202="","",CONCATENATE(Tabela2[[#This Row],[Zastosowania .jpg - lokalizacja folderu]],O2202))</f>
        <v/>
      </c>
      <c r="Q2202" t="s">
        <v>2555</v>
      </c>
      <c r="R2202" t="s">
        <v>2871</v>
      </c>
      <c r="S2202" t="str">
        <f>IF(R2202="","",CONCATENATE(Tabela2[[#This Row],[Instrukcje .png - lokalizacja folderu]],R2202))</f>
        <v>G:\LocalUser\snws\Rendery_dwg_rys\Instrukcje\UZT_i_rys.png</v>
      </c>
      <c r="T2202" t="s">
        <v>2556</v>
      </c>
      <c r="V2202" t="str">
        <f>IF(U2202="","",CONCATENATE(Tabela2[[#This Row],[Modele .rfa - lokalizacja folderu]],U2202))</f>
        <v/>
      </c>
      <c r="W2202" t="s">
        <v>2574</v>
      </c>
      <c r="X2202" t="s">
        <v>2576</v>
      </c>
      <c r="Y2202" t="str">
        <f>IF(X2202="","",CONCATENATE(Tabela2[[#This Row],[Modele .txt - lokalizacja folderu]],X2202))</f>
        <v/>
      </c>
      <c r="Z2202" t="s">
        <v>2574</v>
      </c>
      <c r="AB2202" t="str">
        <f>IFERROR(VLOOKUP(Tabela2[[#This Row],[Kod]],[1]Arkusz7!$A:$W,23,FALSE),"")</f>
        <v>UZT-40</v>
      </c>
    </row>
    <row r="2203" spans="1:28" x14ac:dyDescent="0.25">
      <c r="A2203">
        <v>30554</v>
      </c>
      <c r="B2203" t="s">
        <v>449</v>
      </c>
      <c r="C2203" t="str">
        <f>IF(B2203="","",CONCATENATE(Tabela2[[#This Row],[Nazwa pliku - render - lokalizacja folderu]],B2203))</f>
        <v>G:\LocalUser\snws\Rendery_dwg_rys\web_ok\UZT_web_ok.png</v>
      </c>
      <c r="D2203" t="s">
        <v>2179</v>
      </c>
      <c r="E2203" t="s">
        <v>453</v>
      </c>
      <c r="F2203" t="str">
        <f>IF(E2203="","",CONCATENATE(Tabela2[[#This Row],[Nazwa pliku - .dwg - lokalizacja folderu]],E2203))</f>
        <v>G:\LocalUser\snws\Rendery_dwg_rys\dwg\UZT-50.DWG</v>
      </c>
      <c r="G2203" t="s">
        <v>2185</v>
      </c>
      <c r="H2203" t="s">
        <v>2231</v>
      </c>
      <c r="I2203" t="str">
        <f>IF(H2203="","",CONCATENATE(Tabela2[[#This Row],[Rysunek .png - lokalizacja folderu]],H2203))</f>
        <v>G:\LocalUser\snws\Rendery_dwg_rys\rys\UZT_rys.png</v>
      </c>
      <c r="J2203" t="s">
        <v>2181</v>
      </c>
      <c r="K2203" t="s">
        <v>2883</v>
      </c>
      <c r="L2203" t="str">
        <f>IF(K2203="","",CONCATENATE(Tabela2[[#This Row],[Zastosowania .jpg - lokalizacja folderu]],K2203))</f>
        <v>G:\LocalUser\snws\Rendery_dwg_rys\Zastosowania\UZT_z_rys.png</v>
      </c>
      <c r="N2203" t="str">
        <f>IF(M2203="","",CONCATENATE(Tabela2[[#This Row],[Zastosowania .jpg - lokalizacja folderu]],M2203))</f>
        <v/>
      </c>
      <c r="P2203" t="str">
        <f>IF(O2203="","",CONCATENATE(Tabela2[[#This Row],[Zastosowania .jpg - lokalizacja folderu]],O2203))</f>
        <v/>
      </c>
      <c r="Q2203" t="s">
        <v>2555</v>
      </c>
      <c r="R2203" t="s">
        <v>2871</v>
      </c>
      <c r="S2203" t="str">
        <f>IF(R2203="","",CONCATENATE(Tabela2[[#This Row],[Instrukcje .png - lokalizacja folderu]],R2203))</f>
        <v>G:\LocalUser\snws\Rendery_dwg_rys\Instrukcje\UZT_i_rys.png</v>
      </c>
      <c r="T2203" t="s">
        <v>2556</v>
      </c>
      <c r="V2203" t="str">
        <f>IF(U2203="","",CONCATENATE(Tabela2[[#This Row],[Modele .rfa - lokalizacja folderu]],U2203))</f>
        <v/>
      </c>
      <c r="W2203" t="s">
        <v>2574</v>
      </c>
      <c r="X2203" t="s">
        <v>2576</v>
      </c>
      <c r="Y2203" t="str">
        <f>IF(X2203="","",CONCATENATE(Tabela2[[#This Row],[Modele .txt - lokalizacja folderu]],X2203))</f>
        <v/>
      </c>
      <c r="Z2203" t="s">
        <v>2574</v>
      </c>
      <c r="AB2203" t="str">
        <f>IFERROR(VLOOKUP(Tabela2[[#This Row],[Kod]],[1]Arkusz7!$A:$W,23,FALSE),"")</f>
        <v>UZT-50</v>
      </c>
    </row>
    <row r="2204" spans="1:28" x14ac:dyDescent="0.25">
      <c r="A2204">
        <v>19007</v>
      </c>
      <c r="B2204" t="s">
        <v>1507</v>
      </c>
      <c r="C2204" t="str">
        <f>IF(B2204="","",CONCATENATE(Tabela2[[#This Row],[Nazwa pliku - render - lokalizacja folderu]],B2204))</f>
        <v>G:\LocalUser\snws\Rendery_dwg_rys\web_ok\WK_web_ok.png</v>
      </c>
      <c r="D2204" t="s">
        <v>2179</v>
      </c>
      <c r="E2204" t="s">
        <v>1514</v>
      </c>
      <c r="F2204" t="str">
        <f>IF(E2204="","",CONCATENATE(Tabela2[[#This Row],[Nazwa pliku - .dwg - lokalizacja folderu]],E2204))</f>
        <v>G:\LocalUser\snws\Rendery_dwg_rys\dwg\WK-10X100.DWG</v>
      </c>
      <c r="G2204" t="s">
        <v>2185</v>
      </c>
      <c r="H2204" t="s">
        <v>2390</v>
      </c>
      <c r="I2204" t="str">
        <f>IF(H2204="","",CONCATENATE(Tabela2[[#This Row],[Rysunek .png - lokalizacja folderu]],H2204))</f>
        <v>G:\LocalUser\snws\Rendery_dwg_rys\rys\WK_rys.png</v>
      </c>
      <c r="J2204" t="s">
        <v>2181</v>
      </c>
      <c r="L2204" t="str">
        <f>IF(K2204="","",CONCATENATE(Tabela2[[#This Row],[Zastosowania .jpg - lokalizacja folderu]],K2204))</f>
        <v/>
      </c>
      <c r="N2204" t="str">
        <f>IF(M2204="","",CONCATENATE(Tabela2[[#This Row],[Zastosowania .jpg - lokalizacja folderu]],M2204))</f>
        <v/>
      </c>
      <c r="P2204" t="str">
        <f>IF(O2204="","",CONCATENATE(Tabela2[[#This Row],[Zastosowania .jpg - lokalizacja folderu]],O2204))</f>
        <v/>
      </c>
      <c r="Q2204" t="s">
        <v>2555</v>
      </c>
      <c r="S2204" t="str">
        <f>IF(R2204="","",CONCATENATE(Tabela2[[#This Row],[Instrukcje .png - lokalizacja folderu]],R2204))</f>
        <v/>
      </c>
      <c r="T2204" t="s">
        <v>2556</v>
      </c>
      <c r="U2204" t="s">
        <v>2712</v>
      </c>
      <c r="V2204" t="str">
        <f>IF(U2204="","",CONCATENATE(Tabela2[[#This Row],[Modele .rfa - lokalizacja folderu]],U2204))</f>
        <v>G:\LocalUser\snws\Rendery_dwg_rys\Modele 3D\NICZUK Hanger bolt WK.rfa</v>
      </c>
      <c r="W2204" t="s">
        <v>2574</v>
      </c>
      <c r="X2204" t="s">
        <v>2832</v>
      </c>
      <c r="Y2204" t="str">
        <f>IF(X2204="","",CONCATENATE(Tabela2[[#This Row],[Modele .txt - lokalizacja folderu]],X2204))</f>
        <v>G:\LocalUser\snws\Rendery_dwg_rys\Modele 3D\NICZUK Hanger bolt WK.txt</v>
      </c>
      <c r="Z2204" t="s">
        <v>2574</v>
      </c>
      <c r="AB2204" t="str">
        <f>IFERROR(VLOOKUP(Tabela2[[#This Row],[Kod]],[1]Arkusz7!$A:$W,23,FALSE),"")</f>
        <v>WK-10X100</v>
      </c>
    </row>
    <row r="2205" spans="1:28" x14ac:dyDescent="0.25">
      <c r="A2205">
        <v>18181</v>
      </c>
      <c r="B2205" t="s">
        <v>1507</v>
      </c>
      <c r="C2205" t="str">
        <f>IF(B2205="","",CONCATENATE(Tabela2[[#This Row],[Nazwa pliku - render - lokalizacja folderu]],B2205))</f>
        <v>G:\LocalUser\snws\Rendery_dwg_rys\web_ok\WK_web_ok.png</v>
      </c>
      <c r="D2205" t="s">
        <v>2179</v>
      </c>
      <c r="E2205" t="s">
        <v>1515</v>
      </c>
      <c r="F2205" t="str">
        <f>IF(E2205="","",CONCATENATE(Tabela2[[#This Row],[Nazwa pliku - .dwg - lokalizacja folderu]],E2205))</f>
        <v>G:\LocalUser\snws\Rendery_dwg_rys\dwg\WK-10X120.DWG</v>
      </c>
      <c r="G2205" t="s">
        <v>2185</v>
      </c>
      <c r="H2205" t="s">
        <v>2390</v>
      </c>
      <c r="I2205" t="str">
        <f>IF(H2205="","",CONCATENATE(Tabela2[[#This Row],[Rysunek .png - lokalizacja folderu]],H2205))</f>
        <v>G:\LocalUser\snws\Rendery_dwg_rys\rys\WK_rys.png</v>
      </c>
      <c r="J2205" t="s">
        <v>2181</v>
      </c>
      <c r="L2205" t="str">
        <f>IF(K2205="","",CONCATENATE(Tabela2[[#This Row],[Zastosowania .jpg - lokalizacja folderu]],K2205))</f>
        <v/>
      </c>
      <c r="N2205" t="str">
        <f>IF(M2205="","",CONCATENATE(Tabela2[[#This Row],[Zastosowania .jpg - lokalizacja folderu]],M2205))</f>
        <v/>
      </c>
      <c r="P2205" t="str">
        <f>IF(O2205="","",CONCATENATE(Tabela2[[#This Row],[Zastosowania .jpg - lokalizacja folderu]],O2205))</f>
        <v/>
      </c>
      <c r="Q2205" t="s">
        <v>2555</v>
      </c>
      <c r="S2205" t="str">
        <f>IF(R2205="","",CONCATENATE(Tabela2[[#This Row],[Instrukcje .png - lokalizacja folderu]],R2205))</f>
        <v/>
      </c>
      <c r="T2205" t="s">
        <v>2556</v>
      </c>
      <c r="U2205" t="s">
        <v>2712</v>
      </c>
      <c r="V2205" t="str">
        <f>IF(U2205="","",CONCATENATE(Tabela2[[#This Row],[Modele .rfa - lokalizacja folderu]],U2205))</f>
        <v>G:\LocalUser\snws\Rendery_dwg_rys\Modele 3D\NICZUK Hanger bolt WK.rfa</v>
      </c>
      <c r="W2205" t="s">
        <v>2574</v>
      </c>
      <c r="X2205" t="s">
        <v>2832</v>
      </c>
      <c r="Y2205" t="str">
        <f>IF(X2205="","",CONCATENATE(Tabela2[[#This Row],[Modele .txt - lokalizacja folderu]],X2205))</f>
        <v>G:\LocalUser\snws\Rendery_dwg_rys\Modele 3D\NICZUK Hanger bolt WK.txt</v>
      </c>
      <c r="Z2205" t="s">
        <v>2574</v>
      </c>
      <c r="AB2205" t="str">
        <f>IFERROR(VLOOKUP(Tabela2[[#This Row],[Kod]],[1]Arkusz7!$A:$W,23,FALSE),"")</f>
        <v>WK-10X120</v>
      </c>
    </row>
    <row r="2206" spans="1:28" x14ac:dyDescent="0.25">
      <c r="A2206">
        <v>18182</v>
      </c>
      <c r="B2206" t="s">
        <v>1507</v>
      </c>
      <c r="C2206" t="str">
        <f>IF(B2206="","",CONCATENATE(Tabela2[[#This Row],[Nazwa pliku - render - lokalizacja folderu]],B2206))</f>
        <v>G:\LocalUser\snws\Rendery_dwg_rys\web_ok\WK_web_ok.png</v>
      </c>
      <c r="D2206" t="s">
        <v>2179</v>
      </c>
      <c r="E2206" t="s">
        <v>1516</v>
      </c>
      <c r="F2206" t="str">
        <f>IF(E2206="","",CONCATENATE(Tabela2[[#This Row],[Nazwa pliku - .dwg - lokalizacja folderu]],E2206))</f>
        <v>G:\LocalUser\snws\Rendery_dwg_rys\dwg\WK-10X140.DWG</v>
      </c>
      <c r="G2206" t="s">
        <v>2185</v>
      </c>
      <c r="H2206" t="s">
        <v>2390</v>
      </c>
      <c r="I2206" t="str">
        <f>IF(H2206="","",CONCATENATE(Tabela2[[#This Row],[Rysunek .png - lokalizacja folderu]],H2206))</f>
        <v>G:\LocalUser\snws\Rendery_dwg_rys\rys\WK_rys.png</v>
      </c>
      <c r="J2206" t="s">
        <v>2181</v>
      </c>
      <c r="L2206" t="str">
        <f>IF(K2206="","",CONCATENATE(Tabela2[[#This Row],[Zastosowania .jpg - lokalizacja folderu]],K2206))</f>
        <v/>
      </c>
      <c r="N2206" t="str">
        <f>IF(M2206="","",CONCATENATE(Tabela2[[#This Row],[Zastosowania .jpg - lokalizacja folderu]],M2206))</f>
        <v/>
      </c>
      <c r="P2206" t="str">
        <f>IF(O2206="","",CONCATENATE(Tabela2[[#This Row],[Zastosowania .jpg - lokalizacja folderu]],O2206))</f>
        <v/>
      </c>
      <c r="Q2206" t="s">
        <v>2555</v>
      </c>
      <c r="S2206" t="str">
        <f>IF(R2206="","",CONCATENATE(Tabela2[[#This Row],[Instrukcje .png - lokalizacja folderu]],R2206))</f>
        <v/>
      </c>
      <c r="T2206" t="s">
        <v>2556</v>
      </c>
      <c r="U2206" t="s">
        <v>2712</v>
      </c>
      <c r="V2206" t="str">
        <f>IF(U2206="","",CONCATENATE(Tabela2[[#This Row],[Modele .rfa - lokalizacja folderu]],U2206))</f>
        <v>G:\LocalUser\snws\Rendery_dwg_rys\Modele 3D\NICZUK Hanger bolt WK.rfa</v>
      </c>
      <c r="W2206" t="s">
        <v>2574</v>
      </c>
      <c r="X2206" t="s">
        <v>2832</v>
      </c>
      <c r="Y2206" t="str">
        <f>IF(X2206="","",CONCATENATE(Tabela2[[#This Row],[Modele .txt - lokalizacja folderu]],X2206))</f>
        <v>G:\LocalUser\snws\Rendery_dwg_rys\Modele 3D\NICZUK Hanger bolt WK.txt</v>
      </c>
      <c r="Z2206" t="s">
        <v>2574</v>
      </c>
      <c r="AB2206" t="str">
        <f>IFERROR(VLOOKUP(Tabela2[[#This Row],[Kod]],[1]Arkusz7!$A:$W,23,FALSE),"")</f>
        <v>WK-10X140</v>
      </c>
    </row>
    <row r="2207" spans="1:28" x14ac:dyDescent="0.25">
      <c r="A2207">
        <v>19013</v>
      </c>
      <c r="B2207" t="s">
        <v>1507</v>
      </c>
      <c r="C2207" t="str">
        <f>IF(B2207="","",CONCATENATE(Tabela2[[#This Row],[Nazwa pliku - render - lokalizacja folderu]],B2207))</f>
        <v>G:\LocalUser\snws\Rendery_dwg_rys\web_ok\WK_web_ok.png</v>
      </c>
      <c r="D2207" t="s">
        <v>2179</v>
      </c>
      <c r="E2207" t="s">
        <v>1517</v>
      </c>
      <c r="F2207" t="str">
        <f>IF(E2207="","",CONCATENATE(Tabela2[[#This Row],[Nazwa pliku - .dwg - lokalizacja folderu]],E2207))</f>
        <v>G:\LocalUser\snws\Rendery_dwg_rys\dwg\WK-10X160.DWG</v>
      </c>
      <c r="G2207" t="s">
        <v>2185</v>
      </c>
      <c r="H2207" t="s">
        <v>2390</v>
      </c>
      <c r="I2207" t="str">
        <f>IF(H2207="","",CONCATENATE(Tabela2[[#This Row],[Rysunek .png - lokalizacja folderu]],H2207))</f>
        <v>G:\LocalUser\snws\Rendery_dwg_rys\rys\WK_rys.png</v>
      </c>
      <c r="J2207" t="s">
        <v>2181</v>
      </c>
      <c r="L2207" t="str">
        <f>IF(K2207="","",CONCATENATE(Tabela2[[#This Row],[Zastosowania .jpg - lokalizacja folderu]],K2207))</f>
        <v/>
      </c>
      <c r="N2207" t="str">
        <f>IF(M2207="","",CONCATENATE(Tabela2[[#This Row],[Zastosowania .jpg - lokalizacja folderu]],M2207))</f>
        <v/>
      </c>
      <c r="P2207" t="str">
        <f>IF(O2207="","",CONCATENATE(Tabela2[[#This Row],[Zastosowania .jpg - lokalizacja folderu]],O2207))</f>
        <v/>
      </c>
      <c r="Q2207" t="s">
        <v>2555</v>
      </c>
      <c r="S2207" t="str">
        <f>IF(R2207="","",CONCATENATE(Tabela2[[#This Row],[Instrukcje .png - lokalizacja folderu]],R2207))</f>
        <v/>
      </c>
      <c r="T2207" t="s">
        <v>2556</v>
      </c>
      <c r="U2207" t="s">
        <v>2712</v>
      </c>
      <c r="V2207" t="str">
        <f>IF(U2207="","",CONCATENATE(Tabela2[[#This Row],[Modele .rfa - lokalizacja folderu]],U2207))</f>
        <v>G:\LocalUser\snws\Rendery_dwg_rys\Modele 3D\NICZUK Hanger bolt WK.rfa</v>
      </c>
      <c r="W2207" t="s">
        <v>2574</v>
      </c>
      <c r="X2207" t="s">
        <v>2832</v>
      </c>
      <c r="Y2207" t="str">
        <f>IF(X2207="","",CONCATENATE(Tabela2[[#This Row],[Modele .txt - lokalizacja folderu]],X2207))</f>
        <v>G:\LocalUser\snws\Rendery_dwg_rys\Modele 3D\NICZUK Hanger bolt WK.txt</v>
      </c>
      <c r="Z2207" t="s">
        <v>2574</v>
      </c>
      <c r="AB2207" t="str">
        <f>IFERROR(VLOOKUP(Tabela2[[#This Row],[Kod]],[1]Arkusz7!$A:$W,23,FALSE),"")</f>
        <v>WK-10X160</v>
      </c>
    </row>
    <row r="2208" spans="1:28" x14ac:dyDescent="0.25">
      <c r="A2208">
        <v>19984</v>
      </c>
      <c r="B2208" t="s">
        <v>1507</v>
      </c>
      <c r="C2208" t="str">
        <f>IF(B2208="","",CONCATENATE(Tabela2[[#This Row],[Nazwa pliku - render - lokalizacja folderu]],B2208))</f>
        <v>G:\LocalUser\snws\Rendery_dwg_rys\web_ok\WK_web_ok.png</v>
      </c>
      <c r="D2208" t="s">
        <v>2179</v>
      </c>
      <c r="E2208" t="s">
        <v>1518</v>
      </c>
      <c r="F2208" t="str">
        <f>IF(E2208="","",CONCATENATE(Tabela2[[#This Row],[Nazwa pliku - .dwg - lokalizacja folderu]],E2208))</f>
        <v>G:\LocalUser\snws\Rendery_dwg_rys\dwg\WK-10X180.DWG</v>
      </c>
      <c r="G2208" t="s">
        <v>2185</v>
      </c>
      <c r="H2208" t="s">
        <v>2390</v>
      </c>
      <c r="I2208" t="str">
        <f>IF(H2208="","",CONCATENATE(Tabela2[[#This Row],[Rysunek .png - lokalizacja folderu]],H2208))</f>
        <v>G:\LocalUser\snws\Rendery_dwg_rys\rys\WK_rys.png</v>
      </c>
      <c r="J2208" t="s">
        <v>2181</v>
      </c>
      <c r="L2208" t="str">
        <f>IF(K2208="","",CONCATENATE(Tabela2[[#This Row],[Zastosowania .jpg - lokalizacja folderu]],K2208))</f>
        <v/>
      </c>
      <c r="N2208" t="str">
        <f>IF(M2208="","",CONCATENATE(Tabela2[[#This Row],[Zastosowania .jpg - lokalizacja folderu]],M2208))</f>
        <v/>
      </c>
      <c r="P2208" t="str">
        <f>IF(O2208="","",CONCATENATE(Tabela2[[#This Row],[Zastosowania .jpg - lokalizacja folderu]],O2208))</f>
        <v/>
      </c>
      <c r="Q2208" t="s">
        <v>2555</v>
      </c>
      <c r="S2208" t="str">
        <f>IF(R2208="","",CONCATENATE(Tabela2[[#This Row],[Instrukcje .png - lokalizacja folderu]],R2208))</f>
        <v/>
      </c>
      <c r="T2208" t="s">
        <v>2556</v>
      </c>
      <c r="U2208" t="s">
        <v>2712</v>
      </c>
      <c r="V2208" t="str">
        <f>IF(U2208="","",CONCATENATE(Tabela2[[#This Row],[Modele .rfa - lokalizacja folderu]],U2208))</f>
        <v>G:\LocalUser\snws\Rendery_dwg_rys\Modele 3D\NICZUK Hanger bolt WK.rfa</v>
      </c>
      <c r="W2208" t="s">
        <v>2574</v>
      </c>
      <c r="X2208" t="s">
        <v>2832</v>
      </c>
      <c r="Y2208" t="str">
        <f>IF(X2208="","",CONCATENATE(Tabela2[[#This Row],[Modele .txt - lokalizacja folderu]],X2208))</f>
        <v>G:\LocalUser\snws\Rendery_dwg_rys\Modele 3D\NICZUK Hanger bolt WK.txt</v>
      </c>
      <c r="Z2208" t="s">
        <v>2574</v>
      </c>
      <c r="AB2208" t="str">
        <f>IFERROR(VLOOKUP(Tabela2[[#This Row],[Kod]],[1]Arkusz7!$A:$W,23,FALSE),"")</f>
        <v>WK-10X180</v>
      </c>
    </row>
    <row r="2209" spans="1:28" x14ac:dyDescent="0.25">
      <c r="A2209">
        <v>19015</v>
      </c>
      <c r="B2209" t="s">
        <v>1507</v>
      </c>
      <c r="C2209" t="str">
        <f>IF(B2209="","",CONCATENATE(Tabela2[[#This Row],[Nazwa pliku - render - lokalizacja folderu]],B2209))</f>
        <v>G:\LocalUser\snws\Rendery_dwg_rys\web_ok\WK_web_ok.png</v>
      </c>
      <c r="D2209" t="s">
        <v>2179</v>
      </c>
      <c r="E2209" t="s">
        <v>1519</v>
      </c>
      <c r="F2209" t="str">
        <f>IF(E2209="","",CONCATENATE(Tabela2[[#This Row],[Nazwa pliku - .dwg - lokalizacja folderu]],E2209))</f>
        <v>G:\LocalUser\snws\Rendery_dwg_rys\dwg\WK-10X200.DWG</v>
      </c>
      <c r="G2209" t="s">
        <v>2185</v>
      </c>
      <c r="H2209" t="s">
        <v>2390</v>
      </c>
      <c r="I2209" t="str">
        <f>IF(H2209="","",CONCATENATE(Tabela2[[#This Row],[Rysunek .png - lokalizacja folderu]],H2209))</f>
        <v>G:\LocalUser\snws\Rendery_dwg_rys\rys\WK_rys.png</v>
      </c>
      <c r="J2209" t="s">
        <v>2181</v>
      </c>
      <c r="L2209" t="str">
        <f>IF(K2209="","",CONCATENATE(Tabela2[[#This Row],[Zastosowania .jpg - lokalizacja folderu]],K2209))</f>
        <v/>
      </c>
      <c r="N2209" t="str">
        <f>IF(M2209="","",CONCATENATE(Tabela2[[#This Row],[Zastosowania .jpg - lokalizacja folderu]],M2209))</f>
        <v/>
      </c>
      <c r="P2209" t="str">
        <f>IF(O2209="","",CONCATENATE(Tabela2[[#This Row],[Zastosowania .jpg - lokalizacja folderu]],O2209))</f>
        <v/>
      </c>
      <c r="Q2209" t="s">
        <v>2555</v>
      </c>
      <c r="S2209" t="str">
        <f>IF(R2209="","",CONCATENATE(Tabela2[[#This Row],[Instrukcje .png - lokalizacja folderu]],R2209))</f>
        <v/>
      </c>
      <c r="T2209" t="s">
        <v>2556</v>
      </c>
      <c r="U2209" t="s">
        <v>2712</v>
      </c>
      <c r="V2209" t="str">
        <f>IF(U2209="","",CONCATENATE(Tabela2[[#This Row],[Modele .rfa - lokalizacja folderu]],U2209))</f>
        <v>G:\LocalUser\snws\Rendery_dwg_rys\Modele 3D\NICZUK Hanger bolt WK.rfa</v>
      </c>
      <c r="W2209" t="s">
        <v>2574</v>
      </c>
      <c r="X2209" t="s">
        <v>2832</v>
      </c>
      <c r="Y2209" t="str">
        <f>IF(X2209="","",CONCATENATE(Tabela2[[#This Row],[Modele .txt - lokalizacja folderu]],X2209))</f>
        <v>G:\LocalUser\snws\Rendery_dwg_rys\Modele 3D\NICZUK Hanger bolt WK.txt</v>
      </c>
      <c r="Z2209" t="s">
        <v>2574</v>
      </c>
      <c r="AB2209" t="str">
        <f>IFERROR(VLOOKUP(Tabela2[[#This Row],[Kod]],[1]Arkusz7!$A:$W,23,FALSE),"")</f>
        <v>WK-10X200</v>
      </c>
    </row>
    <row r="2210" spans="1:28" x14ac:dyDescent="0.25">
      <c r="A2210">
        <v>20553</v>
      </c>
      <c r="B2210" t="s">
        <v>1526</v>
      </c>
      <c r="C2210" t="str">
        <f>IF(B2210="","",CONCATENATE(Tabela2[[#This Row],[Nazwa pliku - render - lokalizacja folderu]],B2210))</f>
        <v>G:\LocalUser\snws\Rendery_dwg_rys\web_ok\WK-DR_web_ok.png</v>
      </c>
      <c r="D2210" t="s">
        <v>2179</v>
      </c>
      <c r="E2210" t="s">
        <v>3155</v>
      </c>
      <c r="F2210" t="str">
        <f>IF(E2210="","",CONCATENATE(Tabela2[[#This Row],[Nazwa pliku - .dwg - lokalizacja folderu]],E2210))</f>
        <v>G:\LocalUser\snws\Rendery_dwg_rys\dwg\WK-10x70-DR.DWG</v>
      </c>
      <c r="G2210" t="s">
        <v>2185</v>
      </c>
      <c r="H2210" t="s">
        <v>2392</v>
      </c>
      <c r="I2210" t="str">
        <f>IF(H2210="","",CONCATENATE(Tabela2[[#This Row],[Rysunek .png - lokalizacja folderu]],H2210))</f>
        <v>G:\LocalUser\snws\Rendery_dwg_rys\rys\WK-DR_rys.png</v>
      </c>
      <c r="J2210" t="s">
        <v>2181</v>
      </c>
      <c r="L2210" t="str">
        <f>IF(K2210="","",CONCATENATE(Tabela2[[#This Row],[Zastosowania .jpg - lokalizacja folderu]],K2210))</f>
        <v/>
      </c>
      <c r="N2210" t="str">
        <f>IF(M2210="","",CONCATENATE(Tabela2[[#This Row],[Zastosowania .jpg - lokalizacja folderu]],M2210))</f>
        <v/>
      </c>
      <c r="P2210" t="str">
        <f>IF(O2210="","",CONCATENATE(Tabela2[[#This Row],[Zastosowania .jpg - lokalizacja folderu]],O2210))</f>
        <v/>
      </c>
      <c r="Q2210" t="s">
        <v>2555</v>
      </c>
      <c r="S2210" t="str">
        <f>IF(R2210="","",CONCATENATE(Tabela2[[#This Row],[Instrukcje .png - lokalizacja folderu]],R2210))</f>
        <v/>
      </c>
      <c r="T2210" t="s">
        <v>2556</v>
      </c>
      <c r="U2210" t="s">
        <v>2712</v>
      </c>
      <c r="V2210" t="str">
        <f>IF(U2210="","",CONCATENATE(Tabela2[[#This Row],[Modele .rfa - lokalizacja folderu]],U2210))</f>
        <v>G:\LocalUser\snws\Rendery_dwg_rys\Modele 3D\NICZUK Hanger bolt WK.rfa</v>
      </c>
      <c r="W2210" t="s">
        <v>2574</v>
      </c>
      <c r="X2210" t="s">
        <v>2832</v>
      </c>
      <c r="Y2210" t="str">
        <f>IF(X2210="","",CONCATENATE(Tabela2[[#This Row],[Modele .txt - lokalizacja folderu]],X2210))</f>
        <v>G:\LocalUser\snws\Rendery_dwg_rys\Modele 3D\NICZUK Hanger bolt WK.txt</v>
      </c>
      <c r="Z2210" t="s">
        <v>2574</v>
      </c>
      <c r="AB2210" t="str">
        <f>IFERROR(VLOOKUP(Tabela2[[#This Row],[Kod]],[1]Arkusz7!$A:$W,23,FALSE),"")</f>
        <v>WK-10X70-DR</v>
      </c>
    </row>
    <row r="2211" spans="1:28" x14ac:dyDescent="0.25">
      <c r="A2211">
        <v>19016</v>
      </c>
      <c r="B2211" t="s">
        <v>1507</v>
      </c>
      <c r="C2211" t="str">
        <f>IF(B2211="","",CONCATENATE(Tabela2[[#This Row],[Nazwa pliku - render - lokalizacja folderu]],B2211))</f>
        <v>G:\LocalUser\snws\Rendery_dwg_rys\web_ok\WK_web_ok.png</v>
      </c>
      <c r="D2211" t="s">
        <v>2179</v>
      </c>
      <c r="E2211" t="s">
        <v>1520</v>
      </c>
      <c r="F2211" t="str">
        <f>IF(E2211="","",CONCATENATE(Tabela2[[#This Row],[Nazwa pliku - .dwg - lokalizacja folderu]],E2211))</f>
        <v>G:\LocalUser\snws\Rendery_dwg_rys\dwg\WK-12X200.DWG</v>
      </c>
      <c r="G2211" t="s">
        <v>2185</v>
      </c>
      <c r="H2211" t="s">
        <v>2390</v>
      </c>
      <c r="I2211" t="str">
        <f>IF(H2211="","",CONCATENATE(Tabela2[[#This Row],[Rysunek .png - lokalizacja folderu]],H2211))</f>
        <v>G:\LocalUser\snws\Rendery_dwg_rys\rys\WK_rys.png</v>
      </c>
      <c r="J2211" t="s">
        <v>2181</v>
      </c>
      <c r="L2211" t="str">
        <f>IF(K2211="","",CONCATENATE(Tabela2[[#This Row],[Zastosowania .jpg - lokalizacja folderu]],K2211))</f>
        <v/>
      </c>
      <c r="N2211" t="str">
        <f>IF(M2211="","",CONCATENATE(Tabela2[[#This Row],[Zastosowania .jpg - lokalizacja folderu]],M2211))</f>
        <v/>
      </c>
      <c r="P2211" t="str">
        <f>IF(O2211="","",CONCATENATE(Tabela2[[#This Row],[Zastosowania .jpg - lokalizacja folderu]],O2211))</f>
        <v/>
      </c>
      <c r="Q2211" t="s">
        <v>2555</v>
      </c>
      <c r="S2211" t="str">
        <f>IF(R2211="","",CONCATENATE(Tabela2[[#This Row],[Instrukcje .png - lokalizacja folderu]],R2211))</f>
        <v/>
      </c>
      <c r="T2211" t="s">
        <v>2556</v>
      </c>
      <c r="U2211" t="s">
        <v>2712</v>
      </c>
      <c r="V2211" t="str">
        <f>IF(U2211="","",CONCATENATE(Tabela2[[#This Row],[Modele .rfa - lokalizacja folderu]],U2211))</f>
        <v>G:\LocalUser\snws\Rendery_dwg_rys\Modele 3D\NICZUK Hanger bolt WK.rfa</v>
      </c>
      <c r="W2211" t="s">
        <v>2574</v>
      </c>
      <c r="X2211" t="s">
        <v>2832</v>
      </c>
      <c r="Y2211" t="str">
        <f>IF(X2211="","",CONCATENATE(Tabela2[[#This Row],[Modele .txt - lokalizacja folderu]],X2211))</f>
        <v>G:\LocalUser\snws\Rendery_dwg_rys\Modele 3D\NICZUK Hanger bolt WK.txt</v>
      </c>
      <c r="Z2211" t="s">
        <v>2574</v>
      </c>
      <c r="AB2211" t="str">
        <f>IFERROR(VLOOKUP(Tabela2[[#This Row],[Kod]],[1]Arkusz7!$A:$W,23,FALSE),"")</f>
        <v>WK-12X200</v>
      </c>
    </row>
    <row r="2212" spans="1:28" x14ac:dyDescent="0.25">
      <c r="A2212">
        <v>19017</v>
      </c>
      <c r="B2212" t="s">
        <v>1521</v>
      </c>
      <c r="C2212" t="str">
        <f>IF(B2212="","",CONCATENATE(Tabela2[[#This Row],[Nazwa pliku - render - lokalizacja folderu]],B2212))</f>
        <v>G:\LocalUser\snws\Rendery_dwg_rys\web_ok\WK-KL_web_ok.png</v>
      </c>
      <c r="D2212" t="s">
        <v>2179</v>
      </c>
      <c r="E2212" t="s">
        <v>1522</v>
      </c>
      <c r="F2212" t="str">
        <f>IF(E2212="","",CONCATENATE(Tabela2[[#This Row],[Nazwa pliku - .dwg - lokalizacja folderu]],E2212))</f>
        <v>G:\LocalUser\snws\Rendery_dwg_rys\dwg\WK-6X60-KL.DWG</v>
      </c>
      <c r="G2212" t="s">
        <v>2185</v>
      </c>
      <c r="H2212" t="s">
        <v>2391</v>
      </c>
      <c r="I2212" t="str">
        <f>IF(H2212="","",CONCATENATE(Tabela2[[#This Row],[Rysunek .png - lokalizacja folderu]],H2212))</f>
        <v>G:\LocalUser\snws\Rendery_dwg_rys\rys\WK-KL_rys.png</v>
      </c>
      <c r="J2212" t="s">
        <v>2181</v>
      </c>
      <c r="L2212" t="str">
        <f>IF(K2212="","",CONCATENATE(Tabela2[[#This Row],[Zastosowania .jpg - lokalizacja folderu]],K2212))</f>
        <v/>
      </c>
      <c r="N2212" t="str">
        <f>IF(M2212="","",CONCATENATE(Tabela2[[#This Row],[Zastosowania .jpg - lokalizacja folderu]],M2212))</f>
        <v/>
      </c>
      <c r="P2212" t="str">
        <f>IF(O2212="","",CONCATENATE(Tabela2[[#This Row],[Zastosowania .jpg - lokalizacja folderu]],O2212))</f>
        <v/>
      </c>
      <c r="Q2212" t="s">
        <v>2555</v>
      </c>
      <c r="S2212" t="str">
        <f>IF(R2212="","",CONCATENATE(Tabela2[[#This Row],[Instrukcje .png - lokalizacja folderu]],R2212))</f>
        <v/>
      </c>
      <c r="T2212" t="s">
        <v>2556</v>
      </c>
      <c r="U2212" t="s">
        <v>2712</v>
      </c>
      <c r="V2212" t="str">
        <f>IF(U2212="","",CONCATENATE(Tabela2[[#This Row],[Modele .rfa - lokalizacja folderu]],U2212))</f>
        <v>G:\LocalUser\snws\Rendery_dwg_rys\Modele 3D\NICZUK Hanger bolt WK.rfa</v>
      </c>
      <c r="W2212" t="s">
        <v>2574</v>
      </c>
      <c r="X2212" t="s">
        <v>2832</v>
      </c>
      <c r="Y2212" t="str">
        <f>IF(X2212="","",CONCATENATE(Tabela2[[#This Row],[Modele .txt - lokalizacja folderu]],X2212))</f>
        <v>G:\LocalUser\snws\Rendery_dwg_rys\Modele 3D\NICZUK Hanger bolt WK.txt</v>
      </c>
      <c r="Z2212" t="s">
        <v>2574</v>
      </c>
      <c r="AB2212" t="str">
        <f>IFERROR(VLOOKUP(Tabela2[[#This Row],[Kod]],[1]Arkusz7!$A:$W,23,FALSE),"")</f>
        <v>WK-6X60-KL</v>
      </c>
    </row>
    <row r="2213" spans="1:28" x14ac:dyDescent="0.25">
      <c r="A2213">
        <v>19018</v>
      </c>
      <c r="B2213" t="s">
        <v>1507</v>
      </c>
      <c r="C2213" t="str">
        <f>IF(B2213="","",CONCATENATE(Tabela2[[#This Row],[Nazwa pliku - render - lokalizacja folderu]],B2213))</f>
        <v>G:\LocalUser\snws\Rendery_dwg_rys\web_ok\WK_web_ok.png</v>
      </c>
      <c r="D2213" t="s">
        <v>2179</v>
      </c>
      <c r="E2213" t="s">
        <v>1509</v>
      </c>
      <c r="F2213" t="str">
        <f>IF(E2213="","",CONCATENATE(Tabela2[[#This Row],[Nazwa pliku - .dwg - lokalizacja folderu]],E2213))</f>
        <v>G:\LocalUser\snws\Rendery_dwg_rys\dwg\WK-8X100.DWG</v>
      </c>
      <c r="G2213" t="s">
        <v>2185</v>
      </c>
      <c r="H2213" t="s">
        <v>2390</v>
      </c>
      <c r="I2213" t="str">
        <f>IF(H2213="","",CONCATENATE(Tabela2[[#This Row],[Rysunek .png - lokalizacja folderu]],H2213))</f>
        <v>G:\LocalUser\snws\Rendery_dwg_rys\rys\WK_rys.png</v>
      </c>
      <c r="J2213" t="s">
        <v>2181</v>
      </c>
      <c r="L2213" t="str">
        <f>IF(K2213="","",CONCATENATE(Tabela2[[#This Row],[Zastosowania .jpg - lokalizacja folderu]],K2213))</f>
        <v/>
      </c>
      <c r="N2213" t="str">
        <f>IF(M2213="","",CONCATENATE(Tabela2[[#This Row],[Zastosowania .jpg - lokalizacja folderu]],M2213))</f>
        <v/>
      </c>
      <c r="P2213" t="str">
        <f>IF(O2213="","",CONCATENATE(Tabela2[[#This Row],[Zastosowania .jpg - lokalizacja folderu]],O2213))</f>
        <v/>
      </c>
      <c r="Q2213" t="s">
        <v>2555</v>
      </c>
      <c r="S2213" t="str">
        <f>IF(R2213="","",CONCATENATE(Tabela2[[#This Row],[Instrukcje .png - lokalizacja folderu]],R2213))</f>
        <v/>
      </c>
      <c r="T2213" t="s">
        <v>2556</v>
      </c>
      <c r="U2213" t="s">
        <v>2712</v>
      </c>
      <c r="V2213" t="str">
        <f>IF(U2213="","",CONCATENATE(Tabela2[[#This Row],[Modele .rfa - lokalizacja folderu]],U2213))</f>
        <v>G:\LocalUser\snws\Rendery_dwg_rys\Modele 3D\NICZUK Hanger bolt WK.rfa</v>
      </c>
      <c r="W2213" t="s">
        <v>2574</v>
      </c>
      <c r="X2213" t="s">
        <v>2832</v>
      </c>
      <c r="Y2213" t="str">
        <f>IF(X2213="","",CONCATENATE(Tabela2[[#This Row],[Modele .txt - lokalizacja folderu]],X2213))</f>
        <v>G:\LocalUser\snws\Rendery_dwg_rys\Modele 3D\NICZUK Hanger bolt WK.txt</v>
      </c>
      <c r="Z2213" t="s">
        <v>2574</v>
      </c>
      <c r="AB2213" t="str">
        <f>IFERROR(VLOOKUP(Tabela2[[#This Row],[Kod]],[1]Arkusz7!$A:$W,23,FALSE),"")</f>
        <v>WK-8X100</v>
      </c>
    </row>
    <row r="2214" spans="1:28" x14ac:dyDescent="0.25">
      <c r="A2214">
        <v>19019</v>
      </c>
      <c r="B2214" t="s">
        <v>1521</v>
      </c>
      <c r="C2214" t="str">
        <f>IF(B2214="","",CONCATENATE(Tabela2[[#This Row],[Nazwa pliku - render - lokalizacja folderu]],B2214))</f>
        <v>G:\LocalUser\snws\Rendery_dwg_rys\web_ok\WK-KL_web_ok.png</v>
      </c>
      <c r="D2214" t="s">
        <v>2179</v>
      </c>
      <c r="E2214" t="s">
        <v>1524</v>
      </c>
      <c r="F2214" t="str">
        <f>IF(E2214="","",CONCATENATE(Tabela2[[#This Row],[Nazwa pliku - .dwg - lokalizacja folderu]],E2214))</f>
        <v>G:\LocalUser\snws\Rendery_dwg_rys\dwg\WK-8X100-KL.DWG</v>
      </c>
      <c r="G2214" t="s">
        <v>2185</v>
      </c>
      <c r="H2214" t="s">
        <v>2391</v>
      </c>
      <c r="I2214" t="str">
        <f>IF(H2214="","",CONCATENATE(Tabela2[[#This Row],[Rysunek .png - lokalizacja folderu]],H2214))</f>
        <v>G:\LocalUser\snws\Rendery_dwg_rys\rys\WK-KL_rys.png</v>
      </c>
      <c r="J2214" t="s">
        <v>2181</v>
      </c>
      <c r="L2214" t="str">
        <f>IF(K2214="","",CONCATENATE(Tabela2[[#This Row],[Zastosowania .jpg - lokalizacja folderu]],K2214))</f>
        <v/>
      </c>
      <c r="N2214" t="str">
        <f>IF(M2214="","",CONCATENATE(Tabela2[[#This Row],[Zastosowania .jpg - lokalizacja folderu]],M2214))</f>
        <v/>
      </c>
      <c r="P2214" t="str">
        <f>IF(O2214="","",CONCATENATE(Tabela2[[#This Row],[Zastosowania .jpg - lokalizacja folderu]],O2214))</f>
        <v/>
      </c>
      <c r="Q2214" t="s">
        <v>2555</v>
      </c>
      <c r="S2214" t="str">
        <f>IF(R2214="","",CONCATENATE(Tabela2[[#This Row],[Instrukcje .png - lokalizacja folderu]],R2214))</f>
        <v/>
      </c>
      <c r="T2214" t="s">
        <v>2556</v>
      </c>
      <c r="U2214" t="s">
        <v>2712</v>
      </c>
      <c r="V2214" t="str">
        <f>IF(U2214="","",CONCATENATE(Tabela2[[#This Row],[Modele .rfa - lokalizacja folderu]],U2214))</f>
        <v>G:\LocalUser\snws\Rendery_dwg_rys\Modele 3D\NICZUK Hanger bolt WK.rfa</v>
      </c>
      <c r="W2214" t="s">
        <v>2574</v>
      </c>
      <c r="X2214" t="s">
        <v>2832</v>
      </c>
      <c r="Y2214" t="str">
        <f>IF(X2214="","",CONCATENATE(Tabela2[[#This Row],[Modele .txt - lokalizacja folderu]],X2214))</f>
        <v>G:\LocalUser\snws\Rendery_dwg_rys\Modele 3D\NICZUK Hanger bolt WK.txt</v>
      </c>
      <c r="Z2214" t="s">
        <v>2574</v>
      </c>
      <c r="AB2214" t="str">
        <f>IFERROR(VLOOKUP(Tabela2[[#This Row],[Kod]],[1]Arkusz7!$A:$W,23,FALSE),"")</f>
        <v>WK-8X100-KL</v>
      </c>
    </row>
    <row r="2215" spans="1:28" x14ac:dyDescent="0.25">
      <c r="A2215">
        <v>18180</v>
      </c>
      <c r="B2215" t="s">
        <v>1507</v>
      </c>
      <c r="C2215" t="str">
        <f>IF(B2215="","",CONCATENATE(Tabela2[[#This Row],[Nazwa pliku - render - lokalizacja folderu]],B2215))</f>
        <v>G:\LocalUser\snws\Rendery_dwg_rys\web_ok\WK_web_ok.png</v>
      </c>
      <c r="D2215" t="s">
        <v>2179</v>
      </c>
      <c r="E2215" t="s">
        <v>1510</v>
      </c>
      <c r="F2215" t="str">
        <f>IF(E2215="","",CONCATENATE(Tabela2[[#This Row],[Nazwa pliku - .dwg - lokalizacja folderu]],E2215))</f>
        <v>G:\LocalUser\snws\Rendery_dwg_rys\dwg\WK-8X120.DWG</v>
      </c>
      <c r="G2215" t="s">
        <v>2185</v>
      </c>
      <c r="H2215" t="s">
        <v>2390</v>
      </c>
      <c r="I2215" t="str">
        <f>IF(H2215="","",CONCATENATE(Tabela2[[#This Row],[Rysunek .png - lokalizacja folderu]],H2215))</f>
        <v>G:\LocalUser\snws\Rendery_dwg_rys\rys\WK_rys.png</v>
      </c>
      <c r="J2215" t="s">
        <v>2181</v>
      </c>
      <c r="L2215" t="str">
        <f>IF(K2215="","",CONCATENATE(Tabela2[[#This Row],[Zastosowania .jpg - lokalizacja folderu]],K2215))</f>
        <v/>
      </c>
      <c r="N2215" t="str">
        <f>IF(M2215="","",CONCATENATE(Tabela2[[#This Row],[Zastosowania .jpg - lokalizacja folderu]],M2215))</f>
        <v/>
      </c>
      <c r="P2215" t="str">
        <f>IF(O2215="","",CONCATENATE(Tabela2[[#This Row],[Zastosowania .jpg - lokalizacja folderu]],O2215))</f>
        <v/>
      </c>
      <c r="Q2215" t="s">
        <v>2555</v>
      </c>
      <c r="S2215" t="str">
        <f>IF(R2215="","",CONCATENATE(Tabela2[[#This Row],[Instrukcje .png - lokalizacja folderu]],R2215))</f>
        <v/>
      </c>
      <c r="T2215" t="s">
        <v>2556</v>
      </c>
      <c r="U2215" t="s">
        <v>2712</v>
      </c>
      <c r="V2215" t="str">
        <f>IF(U2215="","",CONCATENATE(Tabela2[[#This Row],[Modele .rfa - lokalizacja folderu]],U2215))</f>
        <v>G:\LocalUser\snws\Rendery_dwg_rys\Modele 3D\NICZUK Hanger bolt WK.rfa</v>
      </c>
      <c r="W2215" t="s">
        <v>2574</v>
      </c>
      <c r="X2215" t="s">
        <v>2832</v>
      </c>
      <c r="Y2215" t="str">
        <f>IF(X2215="","",CONCATENATE(Tabela2[[#This Row],[Modele .txt - lokalizacja folderu]],X2215))</f>
        <v>G:\LocalUser\snws\Rendery_dwg_rys\Modele 3D\NICZUK Hanger bolt WK.txt</v>
      </c>
      <c r="Z2215" t="s">
        <v>2574</v>
      </c>
      <c r="AB2215" t="str">
        <f>IFERROR(VLOOKUP(Tabela2[[#This Row],[Kod]],[1]Arkusz7!$A:$W,23,FALSE),"")</f>
        <v>WK-8X120</v>
      </c>
    </row>
    <row r="2216" spans="1:28" x14ac:dyDescent="0.25">
      <c r="A2216">
        <v>19020</v>
      </c>
      <c r="B2216" t="s">
        <v>1521</v>
      </c>
      <c r="C2216" t="str">
        <f>IF(B2216="","",CONCATENATE(Tabela2[[#This Row],[Nazwa pliku - render - lokalizacja folderu]],B2216))</f>
        <v>G:\LocalUser\snws\Rendery_dwg_rys\web_ok\WK-KL_web_ok.png</v>
      </c>
      <c r="D2216" t="s">
        <v>2179</v>
      </c>
      <c r="E2216" t="s">
        <v>1525</v>
      </c>
      <c r="F2216" t="str">
        <f>IF(E2216="","",CONCATENATE(Tabela2[[#This Row],[Nazwa pliku - .dwg - lokalizacja folderu]],E2216))</f>
        <v>G:\LocalUser\snws\Rendery_dwg_rys\dwg\WK-8X120-KL.DWG</v>
      </c>
      <c r="G2216" t="s">
        <v>2185</v>
      </c>
      <c r="H2216" t="s">
        <v>2391</v>
      </c>
      <c r="I2216" t="str">
        <f>IF(H2216="","",CONCATENATE(Tabela2[[#This Row],[Rysunek .png - lokalizacja folderu]],H2216))</f>
        <v>G:\LocalUser\snws\Rendery_dwg_rys\rys\WK-KL_rys.png</v>
      </c>
      <c r="J2216" t="s">
        <v>2181</v>
      </c>
      <c r="L2216" t="str">
        <f>IF(K2216="","",CONCATENATE(Tabela2[[#This Row],[Zastosowania .jpg - lokalizacja folderu]],K2216))</f>
        <v/>
      </c>
      <c r="N2216" t="str">
        <f>IF(M2216="","",CONCATENATE(Tabela2[[#This Row],[Zastosowania .jpg - lokalizacja folderu]],M2216))</f>
        <v/>
      </c>
      <c r="P2216" t="str">
        <f>IF(O2216="","",CONCATENATE(Tabela2[[#This Row],[Zastosowania .jpg - lokalizacja folderu]],O2216))</f>
        <v/>
      </c>
      <c r="Q2216" t="s">
        <v>2555</v>
      </c>
      <c r="S2216" t="str">
        <f>IF(R2216="","",CONCATENATE(Tabela2[[#This Row],[Instrukcje .png - lokalizacja folderu]],R2216))</f>
        <v/>
      </c>
      <c r="T2216" t="s">
        <v>2556</v>
      </c>
      <c r="U2216" t="s">
        <v>2712</v>
      </c>
      <c r="V2216" t="str">
        <f>IF(U2216="","",CONCATENATE(Tabela2[[#This Row],[Modele .rfa - lokalizacja folderu]],U2216))</f>
        <v>G:\LocalUser\snws\Rendery_dwg_rys\Modele 3D\NICZUK Hanger bolt WK.rfa</v>
      </c>
      <c r="W2216" t="s">
        <v>2574</v>
      </c>
      <c r="X2216" t="s">
        <v>2832</v>
      </c>
      <c r="Y2216" t="str">
        <f>IF(X2216="","",CONCATENATE(Tabela2[[#This Row],[Modele .txt - lokalizacja folderu]],X2216))</f>
        <v>G:\LocalUser\snws\Rendery_dwg_rys\Modele 3D\NICZUK Hanger bolt WK.txt</v>
      </c>
      <c r="Z2216" t="s">
        <v>2574</v>
      </c>
      <c r="AB2216" t="str">
        <f>IFERROR(VLOOKUP(Tabela2[[#This Row],[Kod]],[1]Arkusz7!$A:$W,23,FALSE),"")</f>
        <v>WK-8X120-KL</v>
      </c>
    </row>
    <row r="2217" spans="1:28" x14ac:dyDescent="0.25">
      <c r="A2217">
        <v>18438</v>
      </c>
      <c r="B2217" t="s">
        <v>1507</v>
      </c>
      <c r="C2217" t="str">
        <f>IF(B2217="","",CONCATENATE(Tabela2[[#This Row],[Nazwa pliku - render - lokalizacja folderu]],B2217))</f>
        <v>G:\LocalUser\snws\Rendery_dwg_rys\web_ok\WK_web_ok.png</v>
      </c>
      <c r="D2217" t="s">
        <v>2179</v>
      </c>
      <c r="E2217" t="s">
        <v>1511</v>
      </c>
      <c r="F2217" t="str">
        <f>IF(E2217="","",CONCATENATE(Tabela2[[#This Row],[Nazwa pliku - .dwg - lokalizacja folderu]],E2217))</f>
        <v>G:\LocalUser\snws\Rendery_dwg_rys\dwg\WK-8X140.DWG</v>
      </c>
      <c r="G2217" t="s">
        <v>2185</v>
      </c>
      <c r="H2217" t="s">
        <v>2390</v>
      </c>
      <c r="I2217" t="str">
        <f>IF(H2217="","",CONCATENATE(Tabela2[[#This Row],[Rysunek .png - lokalizacja folderu]],H2217))</f>
        <v>G:\LocalUser\snws\Rendery_dwg_rys\rys\WK_rys.png</v>
      </c>
      <c r="J2217" t="s">
        <v>2181</v>
      </c>
      <c r="L2217" t="str">
        <f>IF(K2217="","",CONCATENATE(Tabela2[[#This Row],[Zastosowania .jpg - lokalizacja folderu]],K2217))</f>
        <v/>
      </c>
      <c r="N2217" t="str">
        <f>IF(M2217="","",CONCATENATE(Tabela2[[#This Row],[Zastosowania .jpg - lokalizacja folderu]],M2217))</f>
        <v/>
      </c>
      <c r="P2217" t="str">
        <f>IF(O2217="","",CONCATENATE(Tabela2[[#This Row],[Zastosowania .jpg - lokalizacja folderu]],O2217))</f>
        <v/>
      </c>
      <c r="Q2217" t="s">
        <v>2555</v>
      </c>
      <c r="S2217" t="str">
        <f>IF(R2217="","",CONCATENATE(Tabela2[[#This Row],[Instrukcje .png - lokalizacja folderu]],R2217))</f>
        <v/>
      </c>
      <c r="T2217" t="s">
        <v>2556</v>
      </c>
      <c r="U2217" t="s">
        <v>2712</v>
      </c>
      <c r="V2217" t="str">
        <f>IF(U2217="","",CONCATENATE(Tabela2[[#This Row],[Modele .rfa - lokalizacja folderu]],U2217))</f>
        <v>G:\LocalUser\snws\Rendery_dwg_rys\Modele 3D\NICZUK Hanger bolt WK.rfa</v>
      </c>
      <c r="W2217" t="s">
        <v>2574</v>
      </c>
      <c r="X2217" t="s">
        <v>2832</v>
      </c>
      <c r="Y2217" t="str">
        <f>IF(X2217="","",CONCATENATE(Tabela2[[#This Row],[Modele .txt - lokalizacja folderu]],X2217))</f>
        <v>G:\LocalUser\snws\Rendery_dwg_rys\Modele 3D\NICZUK Hanger bolt WK.txt</v>
      </c>
      <c r="Z2217" t="s">
        <v>2574</v>
      </c>
      <c r="AB2217" t="str">
        <f>IFERROR(VLOOKUP(Tabela2[[#This Row],[Kod]],[1]Arkusz7!$A:$W,23,FALSE),"")</f>
        <v>WK-8X140</v>
      </c>
    </row>
    <row r="2218" spans="1:28" x14ac:dyDescent="0.25">
      <c r="A2218">
        <v>18441</v>
      </c>
      <c r="B2218" t="s">
        <v>1507</v>
      </c>
      <c r="C2218" t="str">
        <f>IF(B2218="","",CONCATENATE(Tabela2[[#This Row],[Nazwa pliku - render - lokalizacja folderu]],B2218))</f>
        <v>G:\LocalUser\snws\Rendery_dwg_rys\web_ok\WK_web_ok.png</v>
      </c>
      <c r="D2218" t="s">
        <v>2179</v>
      </c>
      <c r="E2218" t="s">
        <v>1512</v>
      </c>
      <c r="F2218" t="str">
        <f>IF(E2218="","",CONCATENATE(Tabela2[[#This Row],[Nazwa pliku - .dwg - lokalizacja folderu]],E2218))</f>
        <v>G:\LocalUser\snws\Rendery_dwg_rys\dwg\WK-8X160.DWG</v>
      </c>
      <c r="G2218" t="s">
        <v>2185</v>
      </c>
      <c r="H2218" t="s">
        <v>2390</v>
      </c>
      <c r="I2218" t="str">
        <f>IF(H2218="","",CONCATENATE(Tabela2[[#This Row],[Rysunek .png - lokalizacja folderu]],H2218))</f>
        <v>G:\LocalUser\snws\Rendery_dwg_rys\rys\WK_rys.png</v>
      </c>
      <c r="J2218" t="s">
        <v>2181</v>
      </c>
      <c r="L2218" t="str">
        <f>IF(K2218="","",CONCATENATE(Tabela2[[#This Row],[Zastosowania .jpg - lokalizacja folderu]],K2218))</f>
        <v/>
      </c>
      <c r="N2218" t="str">
        <f>IF(M2218="","",CONCATENATE(Tabela2[[#This Row],[Zastosowania .jpg - lokalizacja folderu]],M2218))</f>
        <v/>
      </c>
      <c r="P2218" t="str">
        <f>IF(O2218="","",CONCATENATE(Tabela2[[#This Row],[Zastosowania .jpg - lokalizacja folderu]],O2218))</f>
        <v/>
      </c>
      <c r="Q2218" t="s">
        <v>2555</v>
      </c>
      <c r="S2218" t="str">
        <f>IF(R2218="","",CONCATENATE(Tabela2[[#This Row],[Instrukcje .png - lokalizacja folderu]],R2218))</f>
        <v/>
      </c>
      <c r="T2218" t="s">
        <v>2556</v>
      </c>
      <c r="U2218" t="s">
        <v>2712</v>
      </c>
      <c r="V2218" t="str">
        <f>IF(U2218="","",CONCATENATE(Tabela2[[#This Row],[Modele .rfa - lokalizacja folderu]],U2218))</f>
        <v>G:\LocalUser\snws\Rendery_dwg_rys\Modele 3D\NICZUK Hanger bolt WK.rfa</v>
      </c>
      <c r="W2218" t="s">
        <v>2574</v>
      </c>
      <c r="X2218" t="s">
        <v>2832</v>
      </c>
      <c r="Y2218" t="str">
        <f>IF(X2218="","",CONCATENATE(Tabela2[[#This Row],[Modele .txt - lokalizacja folderu]],X2218))</f>
        <v>G:\LocalUser\snws\Rendery_dwg_rys\Modele 3D\NICZUK Hanger bolt WK.txt</v>
      </c>
      <c r="Z2218" t="s">
        <v>2574</v>
      </c>
      <c r="AB2218" t="str">
        <f>IFERROR(VLOOKUP(Tabela2[[#This Row],[Kod]],[1]Arkusz7!$A:$W,23,FALSE),"")</f>
        <v>WK-8X160</v>
      </c>
    </row>
    <row r="2219" spans="1:28" x14ac:dyDescent="0.25">
      <c r="A2219">
        <v>18439</v>
      </c>
      <c r="B2219" t="s">
        <v>1507</v>
      </c>
      <c r="C2219" t="str">
        <f>IF(B2219="","",CONCATENATE(Tabela2[[#This Row],[Nazwa pliku - render - lokalizacja folderu]],B2219))</f>
        <v>G:\LocalUser\snws\Rendery_dwg_rys\web_ok\WK_web_ok.png</v>
      </c>
      <c r="D2219" t="s">
        <v>2179</v>
      </c>
      <c r="E2219" t="s">
        <v>1513</v>
      </c>
      <c r="F2219" t="str">
        <f>IF(E2219="","",CONCATENATE(Tabela2[[#This Row],[Nazwa pliku - .dwg - lokalizacja folderu]],E2219))</f>
        <v>G:\LocalUser\snws\Rendery_dwg_rys\dwg\WK-8X200.DWG</v>
      </c>
      <c r="G2219" t="s">
        <v>2185</v>
      </c>
      <c r="H2219" t="s">
        <v>2390</v>
      </c>
      <c r="I2219" t="str">
        <f>IF(H2219="","",CONCATENATE(Tabela2[[#This Row],[Rysunek .png - lokalizacja folderu]],H2219))</f>
        <v>G:\LocalUser\snws\Rendery_dwg_rys\rys\WK_rys.png</v>
      </c>
      <c r="J2219" t="s">
        <v>2181</v>
      </c>
      <c r="L2219" t="str">
        <f>IF(K2219="","",CONCATENATE(Tabela2[[#This Row],[Zastosowania .jpg - lokalizacja folderu]],K2219))</f>
        <v/>
      </c>
      <c r="N2219" t="str">
        <f>IF(M2219="","",CONCATENATE(Tabela2[[#This Row],[Zastosowania .jpg - lokalizacja folderu]],M2219))</f>
        <v/>
      </c>
      <c r="P2219" t="str">
        <f>IF(O2219="","",CONCATENATE(Tabela2[[#This Row],[Zastosowania .jpg - lokalizacja folderu]],O2219))</f>
        <v/>
      </c>
      <c r="Q2219" t="s">
        <v>2555</v>
      </c>
      <c r="S2219" t="str">
        <f>IF(R2219="","",CONCATENATE(Tabela2[[#This Row],[Instrukcje .png - lokalizacja folderu]],R2219))</f>
        <v/>
      </c>
      <c r="T2219" t="s">
        <v>2556</v>
      </c>
      <c r="U2219" t="s">
        <v>2712</v>
      </c>
      <c r="V2219" t="str">
        <f>IF(U2219="","",CONCATENATE(Tabela2[[#This Row],[Modele .rfa - lokalizacja folderu]],U2219))</f>
        <v>G:\LocalUser\snws\Rendery_dwg_rys\Modele 3D\NICZUK Hanger bolt WK.rfa</v>
      </c>
      <c r="W2219" t="s">
        <v>2574</v>
      </c>
      <c r="X2219" t="s">
        <v>2832</v>
      </c>
      <c r="Y2219" t="str">
        <f>IF(X2219="","",CONCATENATE(Tabela2[[#This Row],[Modele .txt - lokalizacja folderu]],X2219))</f>
        <v>G:\LocalUser\snws\Rendery_dwg_rys\Modele 3D\NICZUK Hanger bolt WK.txt</v>
      </c>
      <c r="Z2219" t="s">
        <v>2574</v>
      </c>
      <c r="AB2219" t="str">
        <f>IFERROR(VLOOKUP(Tabela2[[#This Row],[Kod]],[1]Arkusz7!$A:$W,23,FALSE),"")</f>
        <v>WK-8X200</v>
      </c>
    </row>
    <row r="2220" spans="1:28" x14ac:dyDescent="0.25">
      <c r="A2220">
        <v>19022</v>
      </c>
      <c r="B2220" t="s">
        <v>1526</v>
      </c>
      <c r="C2220" t="str">
        <f>IF(B2220="","",CONCATENATE(Tabela2[[#This Row],[Nazwa pliku - render - lokalizacja folderu]],B2220))</f>
        <v>G:\LocalUser\snws\Rendery_dwg_rys\web_ok\WK-DR_web_ok.png</v>
      </c>
      <c r="D2220" t="s">
        <v>2179</v>
      </c>
      <c r="E2220" t="s">
        <v>1527</v>
      </c>
      <c r="F2220" t="str">
        <f>IF(E2220="","",CONCATENATE(Tabela2[[#This Row],[Nazwa pliku - .dwg - lokalizacja folderu]],E2220))</f>
        <v>G:\LocalUser\snws\Rendery_dwg_rys\dwg\WK-8X70-DR.DWG</v>
      </c>
      <c r="G2220" t="s">
        <v>2185</v>
      </c>
      <c r="H2220" t="s">
        <v>2392</v>
      </c>
      <c r="I2220" t="str">
        <f>IF(H2220="","",CONCATENATE(Tabela2[[#This Row],[Rysunek .png - lokalizacja folderu]],H2220))</f>
        <v>G:\LocalUser\snws\Rendery_dwg_rys\rys\WK-DR_rys.png</v>
      </c>
      <c r="J2220" t="s">
        <v>2181</v>
      </c>
      <c r="L2220" t="str">
        <f>IF(K2220="","",CONCATENATE(Tabela2[[#This Row],[Zastosowania .jpg - lokalizacja folderu]],K2220))</f>
        <v/>
      </c>
      <c r="N2220" t="str">
        <f>IF(M2220="","",CONCATENATE(Tabela2[[#This Row],[Zastosowania .jpg - lokalizacja folderu]],M2220))</f>
        <v/>
      </c>
      <c r="P2220" t="str">
        <f>IF(O2220="","",CONCATENATE(Tabela2[[#This Row],[Zastosowania .jpg - lokalizacja folderu]],O2220))</f>
        <v/>
      </c>
      <c r="Q2220" t="s">
        <v>2555</v>
      </c>
      <c r="S2220" t="str">
        <f>IF(R2220="","",CONCATENATE(Tabela2[[#This Row],[Instrukcje .png - lokalizacja folderu]],R2220))</f>
        <v/>
      </c>
      <c r="T2220" t="s">
        <v>2556</v>
      </c>
      <c r="U2220" t="s">
        <v>2712</v>
      </c>
      <c r="V2220" t="str">
        <f>IF(U2220="","",CONCATENATE(Tabela2[[#This Row],[Modele .rfa - lokalizacja folderu]],U2220))</f>
        <v>G:\LocalUser\snws\Rendery_dwg_rys\Modele 3D\NICZUK Hanger bolt WK.rfa</v>
      </c>
      <c r="W2220" t="s">
        <v>2574</v>
      </c>
      <c r="X2220" t="s">
        <v>2832</v>
      </c>
      <c r="Y2220" t="str">
        <f>IF(X2220="","",CONCATENATE(Tabela2[[#This Row],[Modele .txt - lokalizacja folderu]],X2220))</f>
        <v>G:\LocalUser\snws\Rendery_dwg_rys\Modele 3D\NICZUK Hanger bolt WK.txt</v>
      </c>
      <c r="Z2220" t="s">
        <v>2574</v>
      </c>
      <c r="AB2220" t="str">
        <f>IFERROR(VLOOKUP(Tabela2[[#This Row],[Kod]],[1]Arkusz7!$A:$W,23,FALSE),"")</f>
        <v>WK-8X70-DR</v>
      </c>
    </row>
    <row r="2221" spans="1:28" x14ac:dyDescent="0.25">
      <c r="A2221">
        <v>19024</v>
      </c>
      <c r="B2221" t="s">
        <v>1521</v>
      </c>
      <c r="C2221" t="str">
        <f>IF(B2221="","",CONCATENATE(Tabela2[[#This Row],[Nazwa pliku - render - lokalizacja folderu]],B2221))</f>
        <v>G:\LocalUser\snws\Rendery_dwg_rys\web_ok\WK-KL_web_ok.png</v>
      </c>
      <c r="D2221" t="s">
        <v>2179</v>
      </c>
      <c r="E2221" t="s">
        <v>1523</v>
      </c>
      <c r="F2221" t="str">
        <f>IF(E2221="","",CONCATENATE(Tabela2[[#This Row],[Nazwa pliku - .dwg - lokalizacja folderu]],E2221))</f>
        <v>G:\LocalUser\snws\Rendery_dwg_rys\dwg\WK-8X70-KL.DWG</v>
      </c>
      <c r="G2221" t="s">
        <v>2185</v>
      </c>
      <c r="H2221" t="s">
        <v>2391</v>
      </c>
      <c r="I2221" t="str">
        <f>IF(H2221="","",CONCATENATE(Tabela2[[#This Row],[Rysunek .png - lokalizacja folderu]],H2221))</f>
        <v>G:\LocalUser\snws\Rendery_dwg_rys\rys\WK-KL_rys.png</v>
      </c>
      <c r="J2221" t="s">
        <v>2181</v>
      </c>
      <c r="L2221" t="str">
        <f>IF(K2221="","",CONCATENATE(Tabela2[[#This Row],[Zastosowania .jpg - lokalizacja folderu]],K2221))</f>
        <v/>
      </c>
      <c r="N2221" t="str">
        <f>IF(M2221="","",CONCATENATE(Tabela2[[#This Row],[Zastosowania .jpg - lokalizacja folderu]],M2221))</f>
        <v/>
      </c>
      <c r="P2221" t="str">
        <f>IF(O2221="","",CONCATENATE(Tabela2[[#This Row],[Zastosowania .jpg - lokalizacja folderu]],O2221))</f>
        <v/>
      </c>
      <c r="Q2221" t="s">
        <v>2555</v>
      </c>
      <c r="S2221" t="str">
        <f>IF(R2221="","",CONCATENATE(Tabela2[[#This Row],[Instrukcje .png - lokalizacja folderu]],R2221))</f>
        <v/>
      </c>
      <c r="T2221" t="s">
        <v>2556</v>
      </c>
      <c r="U2221" t="s">
        <v>2712</v>
      </c>
      <c r="V2221" t="str">
        <f>IF(U2221="","",CONCATENATE(Tabela2[[#This Row],[Modele .rfa - lokalizacja folderu]],U2221))</f>
        <v>G:\LocalUser\snws\Rendery_dwg_rys\Modele 3D\NICZUK Hanger bolt WK.rfa</v>
      </c>
      <c r="W2221" t="s">
        <v>2574</v>
      </c>
      <c r="X2221" t="s">
        <v>2832</v>
      </c>
      <c r="Y2221" t="str">
        <f>IF(X2221="","",CONCATENATE(Tabela2[[#This Row],[Modele .txt - lokalizacja folderu]],X2221))</f>
        <v>G:\LocalUser\snws\Rendery_dwg_rys\Modele 3D\NICZUK Hanger bolt WK.txt</v>
      </c>
      <c r="Z2221" t="s">
        <v>2574</v>
      </c>
      <c r="AB2221" t="str">
        <f>IFERROR(VLOOKUP(Tabela2[[#This Row],[Kod]],[1]Arkusz7!$A:$W,23,FALSE),"")</f>
        <v>WK-8X70-KL</v>
      </c>
    </row>
    <row r="2222" spans="1:28" x14ac:dyDescent="0.25">
      <c r="A2222">
        <v>19026</v>
      </c>
      <c r="B2222" t="s">
        <v>1507</v>
      </c>
      <c r="C2222" t="str">
        <f>IF(B2222="","",CONCATENATE(Tabela2[[#This Row],[Nazwa pliku - render - lokalizacja folderu]],B2222))</f>
        <v>G:\LocalUser\snws\Rendery_dwg_rys\web_ok\WK_web_ok.png</v>
      </c>
      <c r="D2222" t="s">
        <v>2179</v>
      </c>
      <c r="E2222" t="s">
        <v>1508</v>
      </c>
      <c r="F2222" t="str">
        <f>IF(E2222="","",CONCATENATE(Tabela2[[#This Row],[Nazwa pliku - .dwg - lokalizacja folderu]],E2222))</f>
        <v>G:\LocalUser\snws\Rendery_dwg_rys\dwg\WK-8X80.DWG</v>
      </c>
      <c r="G2222" t="s">
        <v>2185</v>
      </c>
      <c r="H2222" t="s">
        <v>2390</v>
      </c>
      <c r="I2222" t="str">
        <f>IF(H2222="","",CONCATENATE(Tabela2[[#This Row],[Rysunek .png - lokalizacja folderu]],H2222))</f>
        <v>G:\LocalUser\snws\Rendery_dwg_rys\rys\WK_rys.png</v>
      </c>
      <c r="J2222" t="s">
        <v>2181</v>
      </c>
      <c r="L2222" t="str">
        <f>IF(K2222="","",CONCATENATE(Tabela2[[#This Row],[Zastosowania .jpg - lokalizacja folderu]],K2222))</f>
        <v/>
      </c>
      <c r="N2222" t="str">
        <f>IF(M2222="","",CONCATENATE(Tabela2[[#This Row],[Zastosowania .jpg - lokalizacja folderu]],M2222))</f>
        <v/>
      </c>
      <c r="P2222" t="str">
        <f>IF(O2222="","",CONCATENATE(Tabela2[[#This Row],[Zastosowania .jpg - lokalizacja folderu]],O2222))</f>
        <v/>
      </c>
      <c r="Q2222" t="s">
        <v>2555</v>
      </c>
      <c r="S2222" t="str">
        <f>IF(R2222="","",CONCATENATE(Tabela2[[#This Row],[Instrukcje .png - lokalizacja folderu]],R2222))</f>
        <v/>
      </c>
      <c r="T2222" t="s">
        <v>2556</v>
      </c>
      <c r="U2222" t="s">
        <v>2712</v>
      </c>
      <c r="V2222" t="str">
        <f>IF(U2222="","",CONCATENATE(Tabela2[[#This Row],[Modele .rfa - lokalizacja folderu]],U2222))</f>
        <v>G:\LocalUser\snws\Rendery_dwg_rys\Modele 3D\NICZUK Hanger bolt WK.rfa</v>
      </c>
      <c r="W2222" t="s">
        <v>2574</v>
      </c>
      <c r="X2222" t="s">
        <v>2832</v>
      </c>
      <c r="Y2222" t="str">
        <f>IF(X2222="","",CONCATENATE(Tabela2[[#This Row],[Modele .txt - lokalizacja folderu]],X2222))</f>
        <v>G:\LocalUser\snws\Rendery_dwg_rys\Modele 3D\NICZUK Hanger bolt WK.txt</v>
      </c>
      <c r="Z2222" t="s">
        <v>2574</v>
      </c>
      <c r="AB2222" t="str">
        <f>IFERROR(VLOOKUP(Tabela2[[#This Row],[Kod]],[1]Arkusz7!$A:$W,23,FALSE),"")</f>
        <v>WK-8X80</v>
      </c>
    </row>
    <row r="2223" spans="1:28" x14ac:dyDescent="0.25">
      <c r="A2223">
        <v>12986</v>
      </c>
      <c r="B2223" t="s">
        <v>1223</v>
      </c>
      <c r="C2223" t="str">
        <f>IF(B2223="","",CONCATENATE(Tabela2[[#This Row],[Nazwa pliku - render - lokalizacja folderu]],B2223))</f>
        <v>G:\LocalUser\snws\Rendery_dwg_rys\web_ok\WKZ-300_web_ok.png</v>
      </c>
      <c r="D2223" t="s">
        <v>2179</v>
      </c>
      <c r="E2223" t="s">
        <v>1224</v>
      </c>
      <c r="F2223" t="str">
        <f>IF(E2223="","",CONCATENATE(Tabela2[[#This Row],[Nazwa pliku - .dwg - lokalizacja folderu]],E2223))</f>
        <v>G:\LocalUser\snws\Rendery_dwg_rys\dwg\WKZ-300.DWG</v>
      </c>
      <c r="G2223" t="s">
        <v>2185</v>
      </c>
      <c r="H2223" t="s">
        <v>2833</v>
      </c>
      <c r="I2223" t="str">
        <f>IF(H2223="","",CONCATENATE(Tabela2[[#This Row],[Rysunek .png - lokalizacja folderu]],H2223))</f>
        <v>G:\LocalUser\snws\Rendery_dwg_rys\rys\WKZ-300_rys.png</v>
      </c>
      <c r="J2223" t="s">
        <v>2181</v>
      </c>
      <c r="K2223" t="s">
        <v>2900</v>
      </c>
      <c r="L2223" t="str">
        <f>IF(K2223="","",CONCATENATE(Tabela2[[#This Row],[Zastosowania .jpg - lokalizacja folderu]],K2223))</f>
        <v>G:\LocalUser\snws\Rendery_dwg_rys\Zastosowania\WKZ_z_rys.png</v>
      </c>
      <c r="N2223" t="str">
        <f>IF(M2223="","",CONCATENATE(Tabela2[[#This Row],[Zastosowania .jpg - lokalizacja folderu]],M2223))</f>
        <v/>
      </c>
      <c r="P2223" t="str">
        <f>IF(O2223="","",CONCATENATE(Tabela2[[#This Row],[Zastosowania .jpg - lokalizacja folderu]],O2223))</f>
        <v/>
      </c>
      <c r="Q2223" t="s">
        <v>2555</v>
      </c>
      <c r="R2223" t="s">
        <v>2863</v>
      </c>
      <c r="S2223" t="str">
        <f>IF(R2223="","",CONCATENATE(Tabela2[[#This Row],[Instrukcje .png - lokalizacja folderu]],R2223))</f>
        <v>G:\LocalUser\snws\Rendery_dwg_rys\Instrukcje\WKZ_i_rys.png</v>
      </c>
      <c r="T2223" t="s">
        <v>2556</v>
      </c>
      <c r="U2223" t="s">
        <v>2670</v>
      </c>
      <c r="V2223" t="str">
        <f>IF(U2223="","",CONCATENATE(Tabela2[[#This Row],[Modele .rfa - lokalizacja folderu]],U2223))</f>
        <v>G:\LocalUser\snws\Rendery_dwg_rys\Modele 3D\NICZUK Angle connector WKZ.rfa</v>
      </c>
      <c r="W2223" t="s">
        <v>2574</v>
      </c>
      <c r="X2223" t="s">
        <v>2791</v>
      </c>
      <c r="Y2223" t="str">
        <f>IF(X2223="","",CONCATENATE(Tabela2[[#This Row],[Modele .txt - lokalizacja folderu]],X2223))</f>
        <v>G:\LocalUser\snws\Rendery_dwg_rys\Modele 3D\NICZUK Angle connector WKZ.txt</v>
      </c>
      <c r="Z2223" t="s">
        <v>2574</v>
      </c>
      <c r="AB2223" t="str">
        <f>IFERROR(VLOOKUP(Tabela2[[#This Row],[Kod]],[1]Arkusz7!$A:$W,23,FALSE),"")</f>
        <v>WKZ-300</v>
      </c>
    </row>
    <row r="2224" spans="1:28" x14ac:dyDescent="0.25">
      <c r="A2224">
        <v>12987</v>
      </c>
      <c r="B2224" t="s">
        <v>1223</v>
      </c>
      <c r="C2224" t="str">
        <f>IF(B2224="","",CONCATENATE(Tabela2[[#This Row],[Nazwa pliku - render - lokalizacja folderu]],B2224))</f>
        <v>G:\LocalUser\snws\Rendery_dwg_rys\web_ok\WKZ-300_web_ok.png</v>
      </c>
      <c r="D2224" t="s">
        <v>2179</v>
      </c>
      <c r="E2224" t="s">
        <v>1225</v>
      </c>
      <c r="F2224" t="str">
        <f>IF(E2224="","",CONCATENATE(Tabela2[[#This Row],[Nazwa pliku - .dwg - lokalizacja folderu]],E2224))</f>
        <v>G:\LocalUser\snws\Rendery_dwg_rys\dwg\WKZ-500.DWG</v>
      </c>
      <c r="G2224" t="s">
        <v>2185</v>
      </c>
      <c r="H2224" t="s">
        <v>2833</v>
      </c>
      <c r="I2224" t="str">
        <f>IF(H2224="","",CONCATENATE(Tabela2[[#This Row],[Rysunek .png - lokalizacja folderu]],H2224))</f>
        <v>G:\LocalUser\snws\Rendery_dwg_rys\rys\WKZ-300_rys.png</v>
      </c>
      <c r="J2224" t="s">
        <v>2181</v>
      </c>
      <c r="K2224" t="s">
        <v>2900</v>
      </c>
      <c r="L2224" t="str">
        <f>IF(K2224="","",CONCATENATE(Tabela2[[#This Row],[Zastosowania .jpg - lokalizacja folderu]],K2224))</f>
        <v>G:\LocalUser\snws\Rendery_dwg_rys\Zastosowania\WKZ_z_rys.png</v>
      </c>
      <c r="N2224" t="str">
        <f>IF(M2224="","",CONCATENATE(Tabela2[[#This Row],[Zastosowania .jpg - lokalizacja folderu]],M2224))</f>
        <v/>
      </c>
      <c r="P2224" t="str">
        <f>IF(O2224="","",CONCATENATE(Tabela2[[#This Row],[Zastosowania .jpg - lokalizacja folderu]],O2224))</f>
        <v/>
      </c>
      <c r="Q2224" t="s">
        <v>2555</v>
      </c>
      <c r="R2224" t="s">
        <v>2863</v>
      </c>
      <c r="S2224" t="str">
        <f>IF(R2224="","",CONCATENATE(Tabela2[[#This Row],[Instrukcje .png - lokalizacja folderu]],R2224))</f>
        <v>G:\LocalUser\snws\Rendery_dwg_rys\Instrukcje\WKZ_i_rys.png</v>
      </c>
      <c r="T2224" t="s">
        <v>2556</v>
      </c>
      <c r="U2224" t="s">
        <v>2670</v>
      </c>
      <c r="V2224" t="str">
        <f>IF(U2224="","",CONCATENATE(Tabela2[[#This Row],[Modele .rfa - lokalizacja folderu]],U2224))</f>
        <v>G:\LocalUser\snws\Rendery_dwg_rys\Modele 3D\NICZUK Angle connector WKZ.rfa</v>
      </c>
      <c r="W2224" t="s">
        <v>2574</v>
      </c>
      <c r="X2224" t="s">
        <v>2791</v>
      </c>
      <c r="Y2224" t="str">
        <f>IF(X2224="","",CONCATENATE(Tabela2[[#This Row],[Modele .txt - lokalizacja folderu]],X2224))</f>
        <v>G:\LocalUser\snws\Rendery_dwg_rys\Modele 3D\NICZUK Angle connector WKZ.txt</v>
      </c>
      <c r="Z2224" t="s">
        <v>2574</v>
      </c>
      <c r="AB2224" t="str">
        <f>IFERROR(VLOOKUP(Tabela2[[#This Row],[Kod]],[1]Arkusz7!$A:$W,23,FALSE),"")</f>
        <v>WKZ-500</v>
      </c>
    </row>
    <row r="2225" spans="1:28" x14ac:dyDescent="0.25">
      <c r="A2225">
        <v>35744</v>
      </c>
      <c r="B2225" t="s">
        <v>537</v>
      </c>
      <c r="C2225" t="str">
        <f>IF(B2225="","",CONCATENATE(Tabela2[[#This Row],[Nazwa pliku - render - lokalizacja folderu]],B2225))</f>
        <v>G:\LocalUser\snws\Rendery_dwg_rys\web_ok\WL_web_ok.png</v>
      </c>
      <c r="D2225" t="s">
        <v>2179</v>
      </c>
      <c r="E2225" t="s">
        <v>544</v>
      </c>
      <c r="F2225" t="str">
        <f>IF(E2225="","",CONCATENATE(Tabela2[[#This Row],[Nazwa pliku - .dwg - lokalizacja folderu]],E2225))</f>
        <v>G:\LocalUser\snws\Rendery_dwg_rys\dwg\WL-112.dwg</v>
      </c>
      <c r="G2225" t="s">
        <v>2185</v>
      </c>
      <c r="H2225" t="s">
        <v>2234</v>
      </c>
      <c r="I2225" t="str">
        <f>IF(H2225="","",CONCATENATE(Tabela2[[#This Row],[Rysunek .png - lokalizacja folderu]],H2225))</f>
        <v>G:\LocalUser\snws\Rendery_dwg_rys\rys\WL_rys.png</v>
      </c>
      <c r="J2225" t="s">
        <v>2181</v>
      </c>
      <c r="L2225" t="str">
        <f>IF(K2225="","",CONCATENATE(Tabela2[[#This Row],[Zastosowania .jpg - lokalizacja folderu]],K2225))</f>
        <v/>
      </c>
      <c r="N2225" t="str">
        <f>IF(M2225="","",CONCATENATE(Tabela2[[#This Row],[Zastosowania .jpg - lokalizacja folderu]],M2225))</f>
        <v/>
      </c>
      <c r="P2225" t="str">
        <f>IF(O2225="","",CONCATENATE(Tabela2[[#This Row],[Zastosowania .jpg - lokalizacja folderu]],O2225))</f>
        <v/>
      </c>
      <c r="Q2225" t="s">
        <v>2555</v>
      </c>
      <c r="S2225" t="str">
        <f>IF(R2225="","",CONCATENATE(Tabela2[[#This Row],[Instrukcje .png - lokalizacja folderu]],R2225))</f>
        <v/>
      </c>
      <c r="T2225" t="s">
        <v>2556</v>
      </c>
      <c r="V2225" t="str">
        <f>IF(U2225="","",CONCATENATE(Tabela2[[#This Row],[Modele .rfa - lokalizacja folderu]],U2225))</f>
        <v/>
      </c>
      <c r="W2225" t="s">
        <v>2574</v>
      </c>
      <c r="X2225" t="s">
        <v>2576</v>
      </c>
      <c r="Y2225" t="str">
        <f>IF(X2225="","",CONCATENATE(Tabela2[[#This Row],[Modele .txt - lokalizacja folderu]],X2225))</f>
        <v/>
      </c>
      <c r="Z2225" t="s">
        <v>2574</v>
      </c>
      <c r="AB2225" t="str">
        <f>IFERROR(VLOOKUP(Tabela2[[#This Row],[Kod]],[1]Arkusz7!$A:$W,23,FALSE),"")</f>
        <v>WL-112</v>
      </c>
    </row>
    <row r="2226" spans="1:28" x14ac:dyDescent="0.25">
      <c r="A2226">
        <v>35748</v>
      </c>
      <c r="B2226" t="s">
        <v>537</v>
      </c>
      <c r="C2226" t="str">
        <f>IF(B2226="","",CONCATENATE(Tabela2[[#This Row],[Nazwa pliku - render - lokalizacja folderu]],B2226))</f>
        <v>G:\LocalUser\snws\Rendery_dwg_rys\web_ok\WL_web_ok.png</v>
      </c>
      <c r="D2226" t="s">
        <v>2179</v>
      </c>
      <c r="E2226" t="s">
        <v>538</v>
      </c>
      <c r="F2226" t="str">
        <f>IF(E2226="","",CONCATENATE(Tabela2[[#This Row],[Nazwa pliku - .dwg - lokalizacja folderu]],E2226))</f>
        <v>G:\LocalUser\snws\Rendery_dwg_rys\dwg\WL-42.dwg</v>
      </c>
      <c r="G2226" t="s">
        <v>2185</v>
      </c>
      <c r="H2226" t="s">
        <v>2234</v>
      </c>
      <c r="I2226" t="str">
        <f>IF(H2226="","",CONCATENATE(Tabela2[[#This Row],[Rysunek .png - lokalizacja folderu]],H2226))</f>
        <v>G:\LocalUser\snws\Rendery_dwg_rys\rys\WL_rys.png</v>
      </c>
      <c r="J2226" t="s">
        <v>2181</v>
      </c>
      <c r="L2226" t="str">
        <f>IF(K2226="","",CONCATENATE(Tabela2[[#This Row],[Zastosowania .jpg - lokalizacja folderu]],K2226))</f>
        <v/>
      </c>
      <c r="N2226" t="str">
        <f>IF(M2226="","",CONCATENATE(Tabela2[[#This Row],[Zastosowania .jpg - lokalizacja folderu]],M2226))</f>
        <v/>
      </c>
      <c r="P2226" t="str">
        <f>IF(O2226="","",CONCATENATE(Tabela2[[#This Row],[Zastosowania .jpg - lokalizacja folderu]],O2226))</f>
        <v/>
      </c>
      <c r="Q2226" t="s">
        <v>2555</v>
      </c>
      <c r="S2226" t="str">
        <f>IF(R2226="","",CONCATENATE(Tabela2[[#This Row],[Instrukcje .png - lokalizacja folderu]],R2226))</f>
        <v/>
      </c>
      <c r="T2226" t="s">
        <v>2556</v>
      </c>
      <c r="V2226" t="str">
        <f>IF(U2226="","",CONCATENATE(Tabela2[[#This Row],[Modele .rfa - lokalizacja folderu]],U2226))</f>
        <v/>
      </c>
      <c r="W2226" t="s">
        <v>2574</v>
      </c>
      <c r="X2226" t="s">
        <v>2576</v>
      </c>
      <c r="Y2226" t="str">
        <f>IF(X2226="","",CONCATENATE(Tabela2[[#This Row],[Modele .txt - lokalizacja folderu]],X2226))</f>
        <v/>
      </c>
      <c r="Z2226" t="s">
        <v>2574</v>
      </c>
      <c r="AB2226" t="str">
        <f>IFERROR(VLOOKUP(Tabela2[[#This Row],[Kod]],[1]Arkusz7!$A:$W,23,FALSE),"")</f>
        <v>WL-42</v>
      </c>
    </row>
    <row r="2227" spans="1:28" x14ac:dyDescent="0.25">
      <c r="A2227">
        <v>35750</v>
      </c>
      <c r="B2227" t="s">
        <v>537</v>
      </c>
      <c r="C2227" t="str">
        <f>IF(B2227="","",CONCATENATE(Tabela2[[#This Row],[Nazwa pliku - render - lokalizacja folderu]],B2227))</f>
        <v>G:\LocalUser\snws\Rendery_dwg_rys\web_ok\WL_web_ok.png</v>
      </c>
      <c r="D2227" t="s">
        <v>2179</v>
      </c>
      <c r="E2227" t="s">
        <v>539</v>
      </c>
      <c r="F2227" t="str">
        <f>IF(E2227="","",CONCATENATE(Tabela2[[#This Row],[Nazwa pliku - .dwg - lokalizacja folderu]],E2227))</f>
        <v>G:\LocalUser\snws\Rendery_dwg_rys\dwg\WL-52.dwg</v>
      </c>
      <c r="G2227" t="s">
        <v>2185</v>
      </c>
      <c r="H2227" t="s">
        <v>2234</v>
      </c>
      <c r="I2227" t="str">
        <f>IF(H2227="","",CONCATENATE(Tabela2[[#This Row],[Rysunek .png - lokalizacja folderu]],H2227))</f>
        <v>G:\LocalUser\snws\Rendery_dwg_rys\rys\WL_rys.png</v>
      </c>
      <c r="J2227" t="s">
        <v>2181</v>
      </c>
      <c r="L2227" t="str">
        <f>IF(K2227="","",CONCATENATE(Tabela2[[#This Row],[Zastosowania .jpg - lokalizacja folderu]],K2227))</f>
        <v/>
      </c>
      <c r="N2227" t="str">
        <f>IF(M2227="","",CONCATENATE(Tabela2[[#This Row],[Zastosowania .jpg - lokalizacja folderu]],M2227))</f>
        <v/>
      </c>
      <c r="P2227" t="str">
        <f>IF(O2227="","",CONCATENATE(Tabela2[[#This Row],[Zastosowania .jpg - lokalizacja folderu]],O2227))</f>
        <v/>
      </c>
      <c r="Q2227" t="s">
        <v>2555</v>
      </c>
      <c r="S2227" t="str">
        <f>IF(R2227="","",CONCATENATE(Tabela2[[#This Row],[Instrukcje .png - lokalizacja folderu]],R2227))</f>
        <v/>
      </c>
      <c r="T2227" t="s">
        <v>2556</v>
      </c>
      <c r="V2227" t="str">
        <f>IF(U2227="","",CONCATENATE(Tabela2[[#This Row],[Modele .rfa - lokalizacja folderu]],U2227))</f>
        <v/>
      </c>
      <c r="W2227" t="s">
        <v>2574</v>
      </c>
      <c r="X2227" t="s">
        <v>2576</v>
      </c>
      <c r="Y2227" t="str">
        <f>IF(X2227="","",CONCATENATE(Tabela2[[#This Row],[Modele .txt - lokalizacja folderu]],X2227))</f>
        <v/>
      </c>
      <c r="Z2227" t="s">
        <v>2574</v>
      </c>
      <c r="AB2227" t="str">
        <f>IFERROR(VLOOKUP(Tabela2[[#This Row],[Kod]],[1]Arkusz7!$A:$W,23,FALSE),"")</f>
        <v>WL-52</v>
      </c>
    </row>
    <row r="2228" spans="1:28" x14ac:dyDescent="0.25">
      <c r="A2228">
        <v>35752</v>
      </c>
      <c r="B2228" t="s">
        <v>537</v>
      </c>
      <c r="C2228" t="str">
        <f>IF(B2228="","",CONCATENATE(Tabela2[[#This Row],[Nazwa pliku - render - lokalizacja folderu]],B2228))</f>
        <v>G:\LocalUser\snws\Rendery_dwg_rys\web_ok\WL_web_ok.png</v>
      </c>
      <c r="D2228" t="s">
        <v>2179</v>
      </c>
      <c r="E2228" t="s">
        <v>540</v>
      </c>
      <c r="F2228" t="str">
        <f>IF(E2228="","",CONCATENATE(Tabela2[[#This Row],[Nazwa pliku - .dwg - lokalizacja folderu]],E2228))</f>
        <v>G:\LocalUser\snws\Rendery_dwg_rys\dwg\WL-58.dwg</v>
      </c>
      <c r="G2228" t="s">
        <v>2185</v>
      </c>
      <c r="H2228" t="s">
        <v>2234</v>
      </c>
      <c r="I2228" t="str">
        <f>IF(H2228="","",CONCATENATE(Tabela2[[#This Row],[Rysunek .png - lokalizacja folderu]],H2228))</f>
        <v>G:\LocalUser\snws\Rendery_dwg_rys\rys\WL_rys.png</v>
      </c>
      <c r="J2228" t="s">
        <v>2181</v>
      </c>
      <c r="L2228" t="str">
        <f>IF(K2228="","",CONCATENATE(Tabela2[[#This Row],[Zastosowania .jpg - lokalizacja folderu]],K2228))</f>
        <v/>
      </c>
      <c r="N2228" t="str">
        <f>IF(M2228="","",CONCATENATE(Tabela2[[#This Row],[Zastosowania .jpg - lokalizacja folderu]],M2228))</f>
        <v/>
      </c>
      <c r="P2228" t="str">
        <f>IF(O2228="","",CONCATENATE(Tabela2[[#This Row],[Zastosowania .jpg - lokalizacja folderu]],O2228))</f>
        <v/>
      </c>
      <c r="Q2228" t="s">
        <v>2555</v>
      </c>
      <c r="S2228" t="str">
        <f>IF(R2228="","",CONCATENATE(Tabela2[[#This Row],[Instrukcje .png - lokalizacja folderu]],R2228))</f>
        <v/>
      </c>
      <c r="T2228" t="s">
        <v>2556</v>
      </c>
      <c r="V2228" t="str">
        <f>IF(U2228="","",CONCATENATE(Tabela2[[#This Row],[Modele .rfa - lokalizacja folderu]],U2228))</f>
        <v/>
      </c>
      <c r="W2228" t="s">
        <v>2574</v>
      </c>
      <c r="X2228" t="s">
        <v>2576</v>
      </c>
      <c r="Y2228" t="str">
        <f>IF(X2228="","",CONCATENATE(Tabela2[[#This Row],[Modele .txt - lokalizacja folderu]],X2228))</f>
        <v/>
      </c>
      <c r="Z2228" t="s">
        <v>2574</v>
      </c>
      <c r="AB2228" t="str">
        <f>IFERROR(VLOOKUP(Tabela2[[#This Row],[Kod]],[1]Arkusz7!$A:$W,23,FALSE),"")</f>
        <v>WL-58</v>
      </c>
    </row>
    <row r="2229" spans="1:28" x14ac:dyDescent="0.25">
      <c r="A2229">
        <v>35754</v>
      </c>
      <c r="B2229" t="s">
        <v>537</v>
      </c>
      <c r="C2229" t="str">
        <f>IF(B2229="","",CONCATENATE(Tabela2[[#This Row],[Nazwa pliku - render - lokalizacja folderu]],B2229))</f>
        <v>G:\LocalUser\snws\Rendery_dwg_rys\web_ok\WL_web_ok.png</v>
      </c>
      <c r="D2229" t="s">
        <v>2179</v>
      </c>
      <c r="E2229" t="s">
        <v>541</v>
      </c>
      <c r="F2229" t="str">
        <f>IF(E2229="","",CONCATENATE(Tabela2[[#This Row],[Nazwa pliku - .dwg - lokalizacja folderu]],E2229))</f>
        <v>G:\LocalUser\snws\Rendery_dwg_rys\dwg\WL-65.dwg</v>
      </c>
      <c r="G2229" t="s">
        <v>2185</v>
      </c>
      <c r="H2229" t="s">
        <v>2234</v>
      </c>
      <c r="I2229" t="str">
        <f>IF(H2229="","",CONCATENATE(Tabela2[[#This Row],[Rysunek .png - lokalizacja folderu]],H2229))</f>
        <v>G:\LocalUser\snws\Rendery_dwg_rys\rys\WL_rys.png</v>
      </c>
      <c r="J2229" t="s">
        <v>2181</v>
      </c>
      <c r="L2229" t="str">
        <f>IF(K2229="","",CONCATENATE(Tabela2[[#This Row],[Zastosowania .jpg - lokalizacja folderu]],K2229))</f>
        <v/>
      </c>
      <c r="N2229" t="str">
        <f>IF(M2229="","",CONCATENATE(Tabela2[[#This Row],[Zastosowania .jpg - lokalizacja folderu]],M2229))</f>
        <v/>
      </c>
      <c r="P2229" t="str">
        <f>IF(O2229="","",CONCATENATE(Tabela2[[#This Row],[Zastosowania .jpg - lokalizacja folderu]],O2229))</f>
        <v/>
      </c>
      <c r="Q2229" t="s">
        <v>2555</v>
      </c>
      <c r="S2229" t="str">
        <f>IF(R2229="","",CONCATENATE(Tabela2[[#This Row],[Instrukcje .png - lokalizacja folderu]],R2229))</f>
        <v/>
      </c>
      <c r="T2229" t="s">
        <v>2556</v>
      </c>
      <c r="V2229" t="str">
        <f>IF(U2229="","",CONCATENATE(Tabela2[[#This Row],[Modele .rfa - lokalizacja folderu]],U2229))</f>
        <v/>
      </c>
      <c r="W2229" t="s">
        <v>2574</v>
      </c>
      <c r="X2229" t="s">
        <v>2576</v>
      </c>
      <c r="Y2229" t="str">
        <f>IF(X2229="","",CONCATENATE(Tabela2[[#This Row],[Modele .txt - lokalizacja folderu]],X2229))</f>
        <v/>
      </c>
      <c r="Z2229" t="s">
        <v>2574</v>
      </c>
      <c r="AB2229" t="str">
        <f>IFERROR(VLOOKUP(Tabela2[[#This Row],[Kod]],[1]Arkusz7!$A:$W,23,FALSE),"")</f>
        <v>WL-65</v>
      </c>
    </row>
    <row r="2230" spans="1:28" x14ac:dyDescent="0.25">
      <c r="A2230">
        <v>35756</v>
      </c>
      <c r="B2230" t="s">
        <v>537</v>
      </c>
      <c r="C2230" t="str">
        <f>IF(B2230="","",CONCATENATE(Tabela2[[#This Row],[Nazwa pliku - render - lokalizacja folderu]],B2230))</f>
        <v>G:\LocalUser\snws\Rendery_dwg_rys\web_ok\WL_web_ok.png</v>
      </c>
      <c r="D2230" t="s">
        <v>2179</v>
      </c>
      <c r="E2230" t="s">
        <v>542</v>
      </c>
      <c r="F2230" t="str">
        <f>IF(E2230="","",CONCATENATE(Tabela2[[#This Row],[Nazwa pliku - .dwg - lokalizacja folderu]],E2230))</f>
        <v>G:\LocalUser\snws\Rendery_dwg_rys\dwg\WL-77.dwg</v>
      </c>
      <c r="G2230" t="s">
        <v>2185</v>
      </c>
      <c r="H2230" t="s">
        <v>2234</v>
      </c>
      <c r="I2230" t="str">
        <f>IF(H2230="","",CONCATENATE(Tabela2[[#This Row],[Rysunek .png - lokalizacja folderu]],H2230))</f>
        <v>G:\LocalUser\snws\Rendery_dwg_rys\rys\WL_rys.png</v>
      </c>
      <c r="J2230" t="s">
        <v>2181</v>
      </c>
      <c r="L2230" t="str">
        <f>IF(K2230="","",CONCATENATE(Tabela2[[#This Row],[Zastosowania .jpg - lokalizacja folderu]],K2230))</f>
        <v/>
      </c>
      <c r="N2230" t="str">
        <f>IF(M2230="","",CONCATENATE(Tabela2[[#This Row],[Zastosowania .jpg - lokalizacja folderu]],M2230))</f>
        <v/>
      </c>
      <c r="P2230" t="str">
        <f>IF(O2230="","",CONCATENATE(Tabela2[[#This Row],[Zastosowania .jpg - lokalizacja folderu]],O2230))</f>
        <v/>
      </c>
      <c r="Q2230" t="s">
        <v>2555</v>
      </c>
      <c r="S2230" t="str">
        <f>IF(R2230="","",CONCATENATE(Tabela2[[#This Row],[Instrukcje .png - lokalizacja folderu]],R2230))</f>
        <v/>
      </c>
      <c r="T2230" t="s">
        <v>2556</v>
      </c>
      <c r="V2230" t="str">
        <f>IF(U2230="","",CONCATENATE(Tabela2[[#This Row],[Modele .rfa - lokalizacja folderu]],U2230))</f>
        <v/>
      </c>
      <c r="W2230" t="s">
        <v>2574</v>
      </c>
      <c r="X2230" t="s">
        <v>2576</v>
      </c>
      <c r="Y2230" t="str">
        <f>IF(X2230="","",CONCATENATE(Tabela2[[#This Row],[Modele .txt - lokalizacja folderu]],X2230))</f>
        <v/>
      </c>
      <c r="Z2230" t="s">
        <v>2574</v>
      </c>
      <c r="AB2230" t="str">
        <f>IFERROR(VLOOKUP(Tabela2[[#This Row],[Kod]],[1]Arkusz7!$A:$W,23,FALSE),"")</f>
        <v>WL-77</v>
      </c>
    </row>
    <row r="2231" spans="1:28" x14ac:dyDescent="0.25">
      <c r="A2231">
        <v>35758</v>
      </c>
      <c r="B2231" t="s">
        <v>537</v>
      </c>
      <c r="C2231" t="str">
        <f>IF(B2231="","",CONCATENATE(Tabela2[[#This Row],[Nazwa pliku - render - lokalizacja folderu]],B2231))</f>
        <v>G:\LocalUser\snws\Rendery_dwg_rys\web_ok\WL_web_ok.png</v>
      </c>
      <c r="D2231" t="s">
        <v>2179</v>
      </c>
      <c r="E2231" t="s">
        <v>543</v>
      </c>
      <c r="F2231" t="str">
        <f>IF(E2231="","",CONCATENATE(Tabela2[[#This Row],[Nazwa pliku - .dwg - lokalizacja folderu]],E2231))</f>
        <v>G:\LocalUser\snws\Rendery_dwg_rys\dwg\WL-89.dwg</v>
      </c>
      <c r="G2231" t="s">
        <v>2185</v>
      </c>
      <c r="H2231" t="s">
        <v>2234</v>
      </c>
      <c r="I2231" t="str">
        <f>IF(H2231="","",CONCATENATE(Tabela2[[#This Row],[Rysunek .png - lokalizacja folderu]],H2231))</f>
        <v>G:\LocalUser\snws\Rendery_dwg_rys\rys\WL_rys.png</v>
      </c>
      <c r="J2231" t="s">
        <v>2181</v>
      </c>
      <c r="L2231" t="str">
        <f>IF(K2231="","",CONCATENATE(Tabela2[[#This Row],[Zastosowania .jpg - lokalizacja folderu]],K2231))</f>
        <v/>
      </c>
      <c r="N2231" t="str">
        <f>IF(M2231="","",CONCATENATE(Tabela2[[#This Row],[Zastosowania .jpg - lokalizacja folderu]],M2231))</f>
        <v/>
      </c>
      <c r="P2231" t="str">
        <f>IF(O2231="","",CONCATENATE(Tabela2[[#This Row],[Zastosowania .jpg - lokalizacja folderu]],O2231))</f>
        <v/>
      </c>
      <c r="Q2231" t="s">
        <v>2555</v>
      </c>
      <c r="S2231" t="str">
        <f>IF(R2231="","",CONCATENATE(Tabela2[[#This Row],[Instrukcje .png - lokalizacja folderu]],R2231))</f>
        <v/>
      </c>
      <c r="T2231" t="s">
        <v>2556</v>
      </c>
      <c r="V2231" t="str">
        <f>IF(U2231="","",CONCATENATE(Tabela2[[#This Row],[Modele .rfa - lokalizacja folderu]],U2231))</f>
        <v/>
      </c>
      <c r="W2231" t="s">
        <v>2574</v>
      </c>
      <c r="X2231" t="s">
        <v>2576</v>
      </c>
      <c r="Y2231" t="str">
        <f>IF(X2231="","",CONCATENATE(Tabela2[[#This Row],[Modele .txt - lokalizacja folderu]],X2231))</f>
        <v/>
      </c>
      <c r="Z2231" t="s">
        <v>2574</v>
      </c>
      <c r="AB2231" t="str">
        <f>IFERROR(VLOOKUP(Tabela2[[#This Row],[Kod]],[1]Arkusz7!$A:$W,23,FALSE),"")</f>
        <v>WL-89</v>
      </c>
    </row>
    <row r="2232" spans="1:28" x14ac:dyDescent="0.25">
      <c r="A2232">
        <v>35761</v>
      </c>
      <c r="B2232" t="s">
        <v>1434</v>
      </c>
      <c r="C2232" t="str">
        <f>IF(B2232="","",CONCATENATE(Tabela2[[#This Row],[Nazwa pliku - render - lokalizacja folderu]],B2232))</f>
        <v>G:\LocalUser\snws\Rendery_dwg_rys\web_ok\WOGW_web_ok.png</v>
      </c>
      <c r="D2232" t="s">
        <v>2179</v>
      </c>
      <c r="F2232" t="str">
        <f>IF(E2232="","",CONCATENATE(Tabela2[[#This Row],[Nazwa pliku - .dwg - lokalizacja folderu]],E2232))</f>
        <v/>
      </c>
      <c r="G2232" t="s">
        <v>2185</v>
      </c>
      <c r="H2232" t="s">
        <v>2377</v>
      </c>
      <c r="I2232" t="str">
        <f>IF(H2232="","",CONCATENATE(Tabela2[[#This Row],[Rysunek .png - lokalizacja folderu]],H2232))</f>
        <v>G:\LocalUser\snws\Rendery_dwg_rys\rys\WOGW_rys.png</v>
      </c>
      <c r="J2232" t="s">
        <v>2181</v>
      </c>
      <c r="L2232" t="str">
        <f>IF(K2232="","",CONCATENATE(Tabela2[[#This Row],[Zastosowania .jpg - lokalizacja folderu]],K2232))</f>
        <v/>
      </c>
      <c r="N2232" t="str">
        <f>IF(M2232="","",CONCATENATE(Tabela2[[#This Row],[Zastosowania .jpg - lokalizacja folderu]],M2232))</f>
        <v/>
      </c>
      <c r="P2232" t="str">
        <f>IF(O2232="","",CONCATENATE(Tabela2[[#This Row],[Zastosowania .jpg - lokalizacja folderu]],O2232))</f>
        <v/>
      </c>
      <c r="Q2232" t="s">
        <v>2555</v>
      </c>
      <c r="S2232" t="str">
        <f>IF(R2232="","",CONCATENATE(Tabela2[[#This Row],[Instrukcje .png - lokalizacja folderu]],R2232))</f>
        <v/>
      </c>
      <c r="T2232" t="s">
        <v>2556</v>
      </c>
      <c r="V2232" t="str">
        <f>IF(U2232="","",CONCATENATE(Tabela2[[#This Row],[Modele .rfa - lokalizacja folderu]],U2232))</f>
        <v/>
      </c>
      <c r="W2232" t="s">
        <v>2574</v>
      </c>
      <c r="X2232" t="s">
        <v>2576</v>
      </c>
      <c r="Y2232" t="str">
        <f>IF(X2232="","",CONCATENATE(Tabela2[[#This Row],[Modele .txt - lokalizacja folderu]],X2232))</f>
        <v/>
      </c>
      <c r="Z2232" t="s">
        <v>2574</v>
      </c>
      <c r="AB2232" t="str">
        <f>IFERROR(VLOOKUP(Tabela2[[#This Row],[Kod]],[1]Arkusz7!$A:$W,23,FALSE),"")</f>
        <v>WOGW-10</v>
      </c>
    </row>
    <row r="2233" spans="1:28" x14ac:dyDescent="0.25">
      <c r="A2233">
        <v>35763</v>
      </c>
      <c r="B2233" t="s">
        <v>1434</v>
      </c>
      <c r="C2233" t="str">
        <f>IF(B2233="","",CONCATENATE(Tabela2[[#This Row],[Nazwa pliku - render - lokalizacja folderu]],B2233))</f>
        <v>G:\LocalUser\snws\Rendery_dwg_rys\web_ok\WOGW_web_ok.png</v>
      </c>
      <c r="D2233" t="s">
        <v>2179</v>
      </c>
      <c r="F2233" t="str">
        <f>IF(E2233="","",CONCATENATE(Tabela2[[#This Row],[Nazwa pliku - .dwg - lokalizacja folderu]],E2233))</f>
        <v/>
      </c>
      <c r="G2233" t="s">
        <v>2185</v>
      </c>
      <c r="H2233" t="s">
        <v>2377</v>
      </c>
      <c r="I2233" t="str">
        <f>IF(H2233="","",CONCATENATE(Tabela2[[#This Row],[Rysunek .png - lokalizacja folderu]],H2233))</f>
        <v>G:\LocalUser\snws\Rendery_dwg_rys\rys\WOGW_rys.png</v>
      </c>
      <c r="J2233" t="s">
        <v>2181</v>
      </c>
      <c r="L2233" t="str">
        <f>IF(K2233="","",CONCATENATE(Tabela2[[#This Row],[Zastosowania .jpg - lokalizacja folderu]],K2233))</f>
        <v/>
      </c>
      <c r="N2233" t="str">
        <f>IF(M2233="","",CONCATENATE(Tabela2[[#This Row],[Zastosowania .jpg - lokalizacja folderu]],M2233))</f>
        <v/>
      </c>
      <c r="P2233" t="str">
        <f>IF(O2233="","",CONCATENATE(Tabela2[[#This Row],[Zastosowania .jpg - lokalizacja folderu]],O2233))</f>
        <v/>
      </c>
      <c r="Q2233" t="s">
        <v>2555</v>
      </c>
      <c r="S2233" t="str">
        <f>IF(R2233="","",CONCATENATE(Tabela2[[#This Row],[Instrukcje .png - lokalizacja folderu]],R2233))</f>
        <v/>
      </c>
      <c r="T2233" t="s">
        <v>2556</v>
      </c>
      <c r="V2233" t="str">
        <f>IF(U2233="","",CONCATENATE(Tabela2[[#This Row],[Modele .rfa - lokalizacja folderu]],U2233))</f>
        <v/>
      </c>
      <c r="W2233" t="s">
        <v>2574</v>
      </c>
      <c r="X2233" t="s">
        <v>2576</v>
      </c>
      <c r="Y2233" t="str">
        <f>IF(X2233="","",CONCATENATE(Tabela2[[#This Row],[Modele .txt - lokalizacja folderu]],X2233))</f>
        <v/>
      </c>
      <c r="Z2233" t="s">
        <v>2574</v>
      </c>
      <c r="AB2233" t="str">
        <f>IFERROR(VLOOKUP(Tabela2[[#This Row],[Kod]],[1]Arkusz7!$A:$W,23,FALSE),"")</f>
        <v>WOGW-12</v>
      </c>
    </row>
    <row r="2234" spans="1:28" x14ac:dyDescent="0.25">
      <c r="A2234">
        <v>35765</v>
      </c>
      <c r="B2234" t="s">
        <v>1434</v>
      </c>
      <c r="C2234" t="str">
        <f>IF(B2234="","",CONCATENATE(Tabela2[[#This Row],[Nazwa pliku - render - lokalizacja folderu]],B2234))</f>
        <v>G:\LocalUser\snws\Rendery_dwg_rys\web_ok\WOGW_web_ok.png</v>
      </c>
      <c r="D2234" t="s">
        <v>2179</v>
      </c>
      <c r="F2234" t="str">
        <f>IF(E2234="","",CONCATENATE(Tabela2[[#This Row],[Nazwa pliku - .dwg - lokalizacja folderu]],E2234))</f>
        <v/>
      </c>
      <c r="G2234" t="s">
        <v>2185</v>
      </c>
      <c r="H2234" t="s">
        <v>2377</v>
      </c>
      <c r="I2234" t="str">
        <f>IF(H2234="","",CONCATENATE(Tabela2[[#This Row],[Rysunek .png - lokalizacja folderu]],H2234))</f>
        <v>G:\LocalUser\snws\Rendery_dwg_rys\rys\WOGW_rys.png</v>
      </c>
      <c r="J2234" t="s">
        <v>2181</v>
      </c>
      <c r="L2234" t="str">
        <f>IF(K2234="","",CONCATENATE(Tabela2[[#This Row],[Zastosowania .jpg - lokalizacja folderu]],K2234))</f>
        <v/>
      </c>
      <c r="N2234" t="str">
        <f>IF(M2234="","",CONCATENATE(Tabela2[[#This Row],[Zastosowania .jpg - lokalizacja folderu]],M2234))</f>
        <v/>
      </c>
      <c r="P2234" t="str">
        <f>IF(O2234="","",CONCATENATE(Tabela2[[#This Row],[Zastosowania .jpg - lokalizacja folderu]],O2234))</f>
        <v/>
      </c>
      <c r="Q2234" t="s">
        <v>2555</v>
      </c>
      <c r="S2234" t="str">
        <f>IF(R2234="","",CONCATENATE(Tabela2[[#This Row],[Instrukcje .png - lokalizacja folderu]],R2234))</f>
        <v/>
      </c>
      <c r="T2234" t="s">
        <v>2556</v>
      </c>
      <c r="V2234" t="str">
        <f>IF(U2234="","",CONCATENATE(Tabela2[[#This Row],[Modele .rfa - lokalizacja folderu]],U2234))</f>
        <v/>
      </c>
      <c r="W2234" t="s">
        <v>2574</v>
      </c>
      <c r="X2234" t="s">
        <v>2576</v>
      </c>
      <c r="Y2234" t="str">
        <f>IF(X2234="","",CONCATENATE(Tabela2[[#This Row],[Modele .txt - lokalizacja folderu]],X2234))</f>
        <v/>
      </c>
      <c r="Z2234" t="s">
        <v>2574</v>
      </c>
      <c r="AB2234" t="str">
        <f>IFERROR(VLOOKUP(Tabela2[[#This Row],[Kod]],[1]Arkusz7!$A:$W,23,FALSE),"")</f>
        <v>WOGW-8</v>
      </c>
    </row>
    <row r="2235" spans="1:28" x14ac:dyDescent="0.25">
      <c r="A2235">
        <v>187</v>
      </c>
      <c r="B2235" t="s">
        <v>1410</v>
      </c>
      <c r="C2235" t="str">
        <f>IF(B2235="","",CONCATENATE(Tabela2[[#This Row],[Nazwa pliku - render - lokalizacja folderu]],B2235))</f>
        <v>G:\LocalUser\snws\Rendery_dwg_rys\web_ok\WP_web_ok.png</v>
      </c>
      <c r="D2235" t="s">
        <v>2179</v>
      </c>
      <c r="E2235" t="s">
        <v>1411</v>
      </c>
      <c r="F2235" t="str">
        <f>IF(E2235="","",CONCATENATE(Tabela2[[#This Row],[Nazwa pliku - .dwg - lokalizacja folderu]],E2235))</f>
        <v>G:\LocalUser\snws\Rendery_dwg_rys\dwg\WP.DWG</v>
      </c>
      <c r="G2235" t="s">
        <v>2185</v>
      </c>
      <c r="H2235" t="s">
        <v>2372</v>
      </c>
      <c r="I2235" t="str">
        <f>IF(H2235="","",CONCATENATE(Tabela2[[#This Row],[Rysunek .png - lokalizacja folderu]],H2235))</f>
        <v>G:\LocalUser\snws\Rendery_dwg_rys\rys\WP_rys.png</v>
      </c>
      <c r="J2235" t="s">
        <v>2181</v>
      </c>
      <c r="L2235" t="str">
        <f>IF(K2235="","",CONCATENATE(Tabela2[[#This Row],[Zastosowania .jpg - lokalizacja folderu]],K2235))</f>
        <v/>
      </c>
      <c r="N2235" t="str">
        <f>IF(M2235="","",CONCATENATE(Tabela2[[#This Row],[Zastosowania .jpg - lokalizacja folderu]],M2235))</f>
        <v/>
      </c>
      <c r="P2235" t="str">
        <f>IF(O2235="","",CONCATENATE(Tabela2[[#This Row],[Zastosowania .jpg - lokalizacja folderu]],O2235))</f>
        <v/>
      </c>
      <c r="Q2235" t="s">
        <v>2555</v>
      </c>
      <c r="S2235" t="str">
        <f>IF(R2235="","",CONCATENATE(Tabela2[[#This Row],[Instrukcje .png - lokalizacja folderu]],R2235))</f>
        <v/>
      </c>
      <c r="T2235" t="s">
        <v>2556</v>
      </c>
      <c r="U2235" t="s">
        <v>2694</v>
      </c>
      <c r="V2235" t="str">
        <f>IF(U2235="","",CONCATENATE(Tabela2[[#This Row],[Modele .rfa - lokalizacja folderu]],U2235))</f>
        <v>G:\LocalUser\snws\Rendery_dwg_rys\Modele 3D\NICZUK Sloped angle rod connector WP.rfa</v>
      </c>
      <c r="W2235" t="s">
        <v>2574</v>
      </c>
      <c r="X2235" t="s">
        <v>2576</v>
      </c>
      <c r="Y2235" t="str">
        <f>IF(X2235="","",CONCATENATE(Tabela2[[#This Row],[Modele .txt - lokalizacja folderu]],X2235))</f>
        <v/>
      </c>
      <c r="Z2235" t="s">
        <v>2574</v>
      </c>
      <c r="AB2235" t="str">
        <f>IFERROR(VLOOKUP(Tabela2[[#This Row],[Kod]],[1]Arkusz7!$A:$W,23,FALSE),"")</f>
        <v>WP</v>
      </c>
    </row>
    <row r="2236" spans="1:28" x14ac:dyDescent="0.25">
      <c r="A2236">
        <v>35767</v>
      </c>
      <c r="B2236" t="s">
        <v>611</v>
      </c>
      <c r="C2236" t="str">
        <f>IF(B2236="","",CONCATENATE(Tabela2[[#This Row],[Nazwa pliku - render - lokalizacja folderu]],B2236))</f>
        <v>G:\LocalUser\snws\Rendery_dwg_rys\web_ok\WPS1-M8_web_ok.png</v>
      </c>
      <c r="D2236" t="s">
        <v>2179</v>
      </c>
      <c r="E2236" t="s">
        <v>612</v>
      </c>
      <c r="F2236" t="str">
        <f>IF(E2236="","",CONCATENATE(Tabela2[[#This Row],[Nazwa pliku - .dwg - lokalizacja folderu]],E2236))</f>
        <v>G:\LocalUser\snws\Rendery_dwg_rys\dwg\WPS1-M8.DWG</v>
      </c>
      <c r="G2236" t="s">
        <v>2185</v>
      </c>
      <c r="H2236" t="s">
        <v>2240</v>
      </c>
      <c r="I2236" t="str">
        <f>IF(H2236="","",CONCATENATE(Tabela2[[#This Row],[Rysunek .png - lokalizacja folderu]],H2236))</f>
        <v>G:\LocalUser\snws\Rendery_dwg_rys\rys\WPS1-M8_rys.png</v>
      </c>
      <c r="J2236" t="s">
        <v>2181</v>
      </c>
      <c r="L2236" t="str">
        <f>IF(K2236="","",CONCATENATE(Tabela2[[#This Row],[Zastosowania .jpg - lokalizacja folderu]],K2236))</f>
        <v/>
      </c>
      <c r="N2236" t="str">
        <f>IF(M2236="","",CONCATENATE(Tabela2[[#This Row],[Zastosowania .jpg - lokalizacja folderu]],M2236))</f>
        <v/>
      </c>
      <c r="P2236" t="str">
        <f>IF(O2236="","",CONCATENATE(Tabela2[[#This Row],[Zastosowania .jpg - lokalizacja folderu]],O2236))</f>
        <v/>
      </c>
      <c r="Q2236" t="s">
        <v>2555</v>
      </c>
      <c r="S2236" t="str">
        <f>IF(R2236="","",CONCATENATE(Tabela2[[#This Row],[Instrukcje .png - lokalizacja folderu]],R2236))</f>
        <v/>
      </c>
      <c r="T2236" t="s">
        <v>2556</v>
      </c>
      <c r="U2236" t="s">
        <v>2599</v>
      </c>
      <c r="V2236" t="str">
        <f>IF(U2236="","",CONCATENATE(Tabela2[[#This Row],[Modele .rfa - lokalizacja folderu]],U2236))</f>
        <v>G:\LocalUser\snws\Rendery_dwg_rys\Modele 3D\NICZUK Plastic sliding support WPS1-M8.rfa</v>
      </c>
      <c r="W2236" t="s">
        <v>2574</v>
      </c>
      <c r="X2236" t="s">
        <v>2576</v>
      </c>
      <c r="Y2236" t="str">
        <f>IF(X2236="","",CONCATENATE(Tabela2[[#This Row],[Modele .txt - lokalizacja folderu]],X2236))</f>
        <v/>
      </c>
      <c r="Z2236" t="s">
        <v>2574</v>
      </c>
      <c r="AB2236" t="str">
        <f>IFERROR(VLOOKUP(Tabela2[[#This Row],[Kod]],[1]Arkusz7!$A:$W,23,FALSE),"")</f>
        <v>WPS1-M8</v>
      </c>
    </row>
    <row r="2237" spans="1:28" x14ac:dyDescent="0.25">
      <c r="A2237">
        <v>28777</v>
      </c>
      <c r="B2237" t="s">
        <v>2913</v>
      </c>
      <c r="C2237" t="str">
        <f>IF(B2237="","",CONCATENATE(Tabela2[[#This Row],[Nazwa pliku - render - lokalizacja folderu]],B2237))</f>
        <v>G:\LocalUser\snws\Rendery_dwg_rys\web_ok\WR-MF_web_ok.png</v>
      </c>
      <c r="D2237" t="s">
        <v>2179</v>
      </c>
      <c r="E2237" t="s">
        <v>2919</v>
      </c>
      <c r="F2237" t="str">
        <f>IF(E2237="","",CONCATENATE(Tabela2[[#This Row],[Nazwa pliku - .dwg - lokalizacja folderu]],E2237))</f>
        <v>G:\LocalUser\snws\Rendery_dwg_rys\dwg\WR-MF.DWG</v>
      </c>
      <c r="G2237" t="s">
        <v>2185</v>
      </c>
      <c r="H2237" t="s">
        <v>2920</v>
      </c>
      <c r="I2237" t="str">
        <f>IF(H2237="","",CONCATENATE(Tabela2[[#This Row],[Rysunek .png - lokalizacja folderu]],H2237))</f>
        <v>G:\LocalUser\snws\Rendery_dwg_rys\rys\WR-MF_rys.png</v>
      </c>
      <c r="J2237" t="s">
        <v>2181</v>
      </c>
      <c r="L2237" t="str">
        <f>IF(K2237="","",CONCATENATE(Tabela2[[#This Row],[Zastosowania .jpg - lokalizacja folderu]],K2237))</f>
        <v/>
      </c>
      <c r="N2237" t="str">
        <f>IF(M2237="","",CONCATENATE(Tabela2[[#This Row],[Zastosowania .jpg - lokalizacja folderu]],M2237))</f>
        <v/>
      </c>
      <c r="P2237" t="str">
        <f>IF(O2237="","",CONCATENATE(Tabela2[[#This Row],[Zastosowania .jpg - lokalizacja folderu]],O2237))</f>
        <v/>
      </c>
      <c r="Q2237" t="s">
        <v>2555</v>
      </c>
      <c r="S2237" t="str">
        <f>IF(R2237="","",CONCATENATE(Tabela2[[#This Row],[Instrukcje .png - lokalizacja folderu]],R2237))</f>
        <v/>
      </c>
      <c r="T2237" t="s">
        <v>2556</v>
      </c>
      <c r="V2237" t="str">
        <f>IF(U2237="","",CONCATENATE(Tabela2[[#This Row],[Modele .rfa - lokalizacja folderu]],U2237))</f>
        <v/>
      </c>
      <c r="W2237" t="s">
        <v>2574</v>
      </c>
      <c r="Y2237" t="str">
        <f>IF(X2237="","",CONCATENATE(Tabela2[[#This Row],[Modele .txt - lokalizacja folderu]],X2237))</f>
        <v/>
      </c>
      <c r="Z2237" t="s">
        <v>2574</v>
      </c>
      <c r="AB2237" t="str">
        <f>IFERROR(VLOOKUP(Tabela2[[#This Row],[Kod]],[1]Arkusz7!$A:$W,23,FALSE),"")</f>
        <v>WR-MF KPL</v>
      </c>
    </row>
    <row r="2238" spans="1:28" x14ac:dyDescent="0.25">
      <c r="A2238">
        <v>35769</v>
      </c>
      <c r="B2238" t="s">
        <v>769</v>
      </c>
      <c r="C2238" t="str">
        <f>IF(B2238="","",CONCATENATE(Tabela2[[#This Row],[Nazwa pliku - render - lokalizacja folderu]],B2238))</f>
        <v>G:\LocalUser\snws\Rendery_dwg_rys\web_ok\WS_web_ok.png</v>
      </c>
      <c r="D2238" t="s">
        <v>2179</v>
      </c>
      <c r="E2238" t="s">
        <v>770</v>
      </c>
      <c r="F2238" t="str">
        <f>IF(E2238="","",CONCATENATE(Tabela2[[#This Row],[Nazwa pliku - .dwg - lokalizacja folderu]],E2238))</f>
        <v>G:\LocalUser\snws\Rendery_dwg_rys\dwg\WS-4,2x16.DWG</v>
      </c>
      <c r="G2238" t="s">
        <v>2185</v>
      </c>
      <c r="H2238" t="s">
        <v>2265</v>
      </c>
      <c r="I2238" t="str">
        <f>IF(H2238="","",CONCATENATE(Tabela2[[#This Row],[Rysunek .png - lokalizacja folderu]],H2238))</f>
        <v>G:\LocalUser\snws\Rendery_dwg_rys\rys\WS_rys.png</v>
      </c>
      <c r="J2238" t="s">
        <v>2181</v>
      </c>
      <c r="L2238" t="str">
        <f>IF(K2238="","",CONCATENATE(Tabela2[[#This Row],[Zastosowania .jpg - lokalizacja folderu]],K2238))</f>
        <v/>
      </c>
      <c r="N2238" t="str">
        <f>IF(M2238="","",CONCATENATE(Tabela2[[#This Row],[Zastosowania .jpg - lokalizacja folderu]],M2238))</f>
        <v/>
      </c>
      <c r="P2238" t="str">
        <f>IF(O2238="","",CONCATENATE(Tabela2[[#This Row],[Zastosowania .jpg - lokalizacja folderu]],O2238))</f>
        <v/>
      </c>
      <c r="Q2238" t="s">
        <v>2555</v>
      </c>
      <c r="S2238" t="str">
        <f>IF(R2238="","",CONCATENATE(Tabela2[[#This Row],[Instrukcje .png - lokalizacja folderu]],R2238))</f>
        <v/>
      </c>
      <c r="T2238" t="s">
        <v>2556</v>
      </c>
      <c r="U2238" t="s">
        <v>2620</v>
      </c>
      <c r="V2238" t="str">
        <f>IF(U2238="","",CONCATENATE(Tabela2[[#This Row],[Modele .rfa - lokalizacja folderu]],U2238))</f>
        <v>G:\LocalUser\snws\Rendery_dwg_rys\Modele 3D\NICZUK Hex washer head self drilling screws WS.rfa</v>
      </c>
      <c r="W2238" t="s">
        <v>2574</v>
      </c>
      <c r="X2238" t="s">
        <v>2576</v>
      </c>
      <c r="Y2238" t="str">
        <f>IF(X2238="","",CONCATENATE(Tabela2[[#This Row],[Modele .txt - lokalizacja folderu]],X2238))</f>
        <v/>
      </c>
      <c r="Z2238" t="s">
        <v>2574</v>
      </c>
      <c r="AB2238" t="str">
        <f>IFERROR(VLOOKUP(Tabela2[[#This Row],[Kod]],[1]Arkusz7!$A:$W,23,FALSE),"")</f>
        <v>WS-4,2X16</v>
      </c>
    </row>
    <row r="2239" spans="1:28" x14ac:dyDescent="0.25">
      <c r="A2239">
        <v>35799</v>
      </c>
      <c r="B2239" t="s">
        <v>2953</v>
      </c>
      <c r="C2239" t="str">
        <f>IF(B2239="","",CONCATENATE(Tabela2[[#This Row],[Nazwa pliku - render - lokalizacja folderu]],B2239))</f>
        <v>G:\LocalUser\snws\Rendery_dwg_rys\web_ok\WSA_web_ok.png</v>
      </c>
      <c r="D2239" t="s">
        <v>2179</v>
      </c>
      <c r="E2239" t="s">
        <v>3129</v>
      </c>
      <c r="F2239" t="str">
        <f>IF(E2239="","",CONCATENATE(Tabela2[[#This Row],[Nazwa pliku - .dwg - lokalizacja folderu]],E2239))</f>
        <v>G:\LocalUser\snws\Rendery_dwg_rys\dwg\WSA100.DWG</v>
      </c>
      <c r="G2239" t="s">
        <v>2185</v>
      </c>
      <c r="H2239" t="s">
        <v>2954</v>
      </c>
      <c r="I2239" t="str">
        <f>IF(H2239="","",CONCATENATE(Tabela2[[#This Row],[Rysunek .png - lokalizacja folderu]],H2239))</f>
        <v>G:\LocalUser\snws\Rendery_dwg_rys\rys\WSA_rys-1.png</v>
      </c>
      <c r="J2239" t="s">
        <v>2181</v>
      </c>
      <c r="L2239" t="str">
        <f>IF(K2239="","",CONCATENATE(Tabela2[[#This Row],[Zastosowania .jpg - lokalizacja folderu]],K2239))</f>
        <v/>
      </c>
      <c r="N2239" t="str">
        <f>IF(M2239="","",CONCATENATE(Tabela2[[#This Row],[Zastosowania .jpg - lokalizacja folderu]],M2239))</f>
        <v/>
      </c>
      <c r="P2239" t="str">
        <f>IF(O2239="","",CONCATENATE(Tabela2[[#This Row],[Zastosowania .jpg - lokalizacja folderu]],O2239))</f>
        <v/>
      </c>
      <c r="Q2239" t="s">
        <v>2555</v>
      </c>
      <c r="S2239" t="str">
        <f>IF(R2239="","",CONCATENATE(Tabela2[[#This Row],[Instrukcje .png - lokalizacja folderu]],R2239))</f>
        <v/>
      </c>
      <c r="T2239" t="s">
        <v>2556</v>
      </c>
      <c r="V2239" t="str">
        <f>IF(U2239="","",CONCATENATE(Tabela2[[#This Row],[Modele .rfa - lokalizacja folderu]],U2239))</f>
        <v/>
      </c>
      <c r="W2239" t="s">
        <v>2574</v>
      </c>
      <c r="Y2239" t="str">
        <f>IF(X2239="","",CONCATENATE(Tabela2[[#This Row],[Modele .txt - lokalizacja folderu]],X2239))</f>
        <v/>
      </c>
      <c r="Z2239" t="s">
        <v>2574</v>
      </c>
      <c r="AB2239" t="str">
        <f>IFERROR(VLOOKUP(Tabela2[[#This Row],[Kod]],[1]Arkusz7!$A:$W,23,FALSE),"")</f>
        <v>WSA100</v>
      </c>
    </row>
    <row r="2240" spans="1:28" x14ac:dyDescent="0.25">
      <c r="A2240">
        <v>35801</v>
      </c>
      <c r="B2240" t="s">
        <v>2953</v>
      </c>
      <c r="C2240" t="str">
        <f>IF(B2240="","",CONCATENATE(Tabela2[[#This Row],[Nazwa pliku - render - lokalizacja folderu]],B2240))</f>
        <v>G:\LocalUser\snws\Rendery_dwg_rys\web_ok\WSA_web_ok.png</v>
      </c>
      <c r="D2240" t="s">
        <v>2179</v>
      </c>
      <c r="E2240" t="s">
        <v>3130</v>
      </c>
      <c r="F2240" t="str">
        <f>IF(E2240="","",CONCATENATE(Tabela2[[#This Row],[Nazwa pliku - .dwg - lokalizacja folderu]],E2240))</f>
        <v>G:\LocalUser\snws\Rendery_dwg_rys\dwg\WSA150.DWG</v>
      </c>
      <c r="G2240" t="s">
        <v>2185</v>
      </c>
      <c r="H2240" t="s">
        <v>2954</v>
      </c>
      <c r="I2240" t="str">
        <f>IF(H2240="","",CONCATENATE(Tabela2[[#This Row],[Rysunek .png - lokalizacja folderu]],H2240))</f>
        <v>G:\LocalUser\snws\Rendery_dwg_rys\rys\WSA_rys-1.png</v>
      </c>
      <c r="J2240" t="s">
        <v>2181</v>
      </c>
      <c r="L2240" t="str">
        <f>IF(K2240="","",CONCATENATE(Tabela2[[#This Row],[Zastosowania .jpg - lokalizacja folderu]],K2240))</f>
        <v/>
      </c>
      <c r="N2240" t="str">
        <f>IF(M2240="","",CONCATENATE(Tabela2[[#This Row],[Zastosowania .jpg - lokalizacja folderu]],M2240))</f>
        <v/>
      </c>
      <c r="P2240" t="str">
        <f>IF(O2240="","",CONCATENATE(Tabela2[[#This Row],[Zastosowania .jpg - lokalizacja folderu]],O2240))</f>
        <v/>
      </c>
      <c r="Q2240" t="s">
        <v>2555</v>
      </c>
      <c r="S2240" t="str">
        <f>IF(R2240="","",CONCATENATE(Tabela2[[#This Row],[Instrukcje .png - lokalizacja folderu]],R2240))</f>
        <v/>
      </c>
      <c r="T2240" t="s">
        <v>2556</v>
      </c>
      <c r="V2240" t="str">
        <f>IF(U2240="","",CONCATENATE(Tabela2[[#This Row],[Modele .rfa - lokalizacja folderu]],U2240))</f>
        <v/>
      </c>
      <c r="W2240" t="s">
        <v>2574</v>
      </c>
      <c r="Y2240" t="str">
        <f>IF(X2240="","",CONCATENATE(Tabela2[[#This Row],[Modele .txt - lokalizacja folderu]],X2240))</f>
        <v/>
      </c>
      <c r="Z2240" t="s">
        <v>2574</v>
      </c>
      <c r="AB2240" t="str">
        <f>IFERROR(VLOOKUP(Tabela2[[#This Row],[Kod]],[1]Arkusz7!$A:$W,23,FALSE),"")</f>
        <v>WSA150</v>
      </c>
    </row>
    <row r="2241" spans="1:28" x14ac:dyDescent="0.25">
      <c r="A2241">
        <v>35803</v>
      </c>
      <c r="B2241" t="s">
        <v>2953</v>
      </c>
      <c r="C2241" t="str">
        <f>IF(B2241="","",CONCATENATE(Tabela2[[#This Row],[Nazwa pliku - render - lokalizacja folderu]],B2241))</f>
        <v>G:\LocalUser\snws\Rendery_dwg_rys\web_ok\WSA_web_ok.png</v>
      </c>
      <c r="D2241" t="s">
        <v>2179</v>
      </c>
      <c r="E2241" t="s">
        <v>3131</v>
      </c>
      <c r="F2241" t="str">
        <f>IF(E2241="","",CONCATENATE(Tabela2[[#This Row],[Nazwa pliku - .dwg - lokalizacja folderu]],E2241))</f>
        <v>G:\LocalUser\snws\Rendery_dwg_rys\dwg\WSA200.DWG</v>
      </c>
      <c r="G2241" t="s">
        <v>2185</v>
      </c>
      <c r="H2241" t="s">
        <v>2954</v>
      </c>
      <c r="I2241" t="str">
        <f>IF(H2241="","",CONCATENATE(Tabela2[[#This Row],[Rysunek .png - lokalizacja folderu]],H2241))</f>
        <v>G:\LocalUser\snws\Rendery_dwg_rys\rys\WSA_rys-1.png</v>
      </c>
      <c r="J2241" t="s">
        <v>2181</v>
      </c>
      <c r="L2241" t="str">
        <f>IF(K2241="","",CONCATENATE(Tabela2[[#This Row],[Zastosowania .jpg - lokalizacja folderu]],K2241))</f>
        <v/>
      </c>
      <c r="N2241" t="str">
        <f>IF(M2241="","",CONCATENATE(Tabela2[[#This Row],[Zastosowania .jpg - lokalizacja folderu]],M2241))</f>
        <v/>
      </c>
      <c r="P2241" t="str">
        <f>IF(O2241="","",CONCATENATE(Tabela2[[#This Row],[Zastosowania .jpg - lokalizacja folderu]],O2241))</f>
        <v/>
      </c>
      <c r="Q2241" t="s">
        <v>2555</v>
      </c>
      <c r="S2241" t="str">
        <f>IF(R2241="","",CONCATENATE(Tabela2[[#This Row],[Instrukcje .png - lokalizacja folderu]],R2241))</f>
        <v/>
      </c>
      <c r="T2241" t="s">
        <v>2556</v>
      </c>
      <c r="V2241" t="str">
        <f>IF(U2241="","",CONCATENATE(Tabela2[[#This Row],[Modele .rfa - lokalizacja folderu]],U2241))</f>
        <v/>
      </c>
      <c r="W2241" t="s">
        <v>2574</v>
      </c>
      <c r="Y2241" t="str">
        <f>IF(X2241="","",CONCATENATE(Tabela2[[#This Row],[Modele .txt - lokalizacja folderu]],X2241))</f>
        <v/>
      </c>
      <c r="Z2241" t="s">
        <v>2574</v>
      </c>
      <c r="AB2241" t="str">
        <f>IFERROR(VLOOKUP(Tabela2[[#This Row],[Kod]],[1]Arkusz7!$A:$W,23,FALSE),"")</f>
        <v>WSA200</v>
      </c>
    </row>
    <row r="2242" spans="1:28" x14ac:dyDescent="0.25">
      <c r="A2242">
        <v>35805</v>
      </c>
      <c r="B2242" t="s">
        <v>2953</v>
      </c>
      <c r="C2242" t="str">
        <f>IF(B2242="","",CONCATENATE(Tabela2[[#This Row],[Nazwa pliku - render - lokalizacja folderu]],B2242))</f>
        <v>G:\LocalUser\snws\Rendery_dwg_rys\web_ok\WSA_web_ok.png</v>
      </c>
      <c r="D2242" t="s">
        <v>2179</v>
      </c>
      <c r="E2242" t="s">
        <v>3127</v>
      </c>
      <c r="F2242" t="str">
        <f>IF(E2242="","",CONCATENATE(Tabela2[[#This Row],[Nazwa pliku - .dwg - lokalizacja folderu]],E2242))</f>
        <v>G:\LocalUser\snws\Rendery_dwg_rys\dwg\WSA25.DWG</v>
      </c>
      <c r="G2242" t="s">
        <v>2185</v>
      </c>
      <c r="H2242" t="s">
        <v>2954</v>
      </c>
      <c r="I2242" t="str">
        <f>IF(H2242="","",CONCATENATE(Tabela2[[#This Row],[Rysunek .png - lokalizacja folderu]],H2242))</f>
        <v>G:\LocalUser\snws\Rendery_dwg_rys\rys\WSA_rys-1.png</v>
      </c>
      <c r="J2242" t="s">
        <v>2181</v>
      </c>
      <c r="L2242" t="str">
        <f>IF(K2242="","",CONCATENATE(Tabela2[[#This Row],[Zastosowania .jpg - lokalizacja folderu]],K2242))</f>
        <v/>
      </c>
      <c r="N2242" t="str">
        <f>IF(M2242="","",CONCATENATE(Tabela2[[#This Row],[Zastosowania .jpg - lokalizacja folderu]],M2242))</f>
        <v/>
      </c>
      <c r="P2242" t="str">
        <f>IF(O2242="","",CONCATENATE(Tabela2[[#This Row],[Zastosowania .jpg - lokalizacja folderu]],O2242))</f>
        <v/>
      </c>
      <c r="Q2242" t="s">
        <v>2555</v>
      </c>
      <c r="S2242" t="str">
        <f>IF(R2242="","",CONCATENATE(Tabela2[[#This Row],[Instrukcje .png - lokalizacja folderu]],R2242))</f>
        <v/>
      </c>
      <c r="T2242" t="s">
        <v>2556</v>
      </c>
      <c r="V2242" t="str">
        <f>IF(U2242="","",CONCATENATE(Tabela2[[#This Row],[Modele .rfa - lokalizacja folderu]],U2242))</f>
        <v/>
      </c>
      <c r="W2242" t="s">
        <v>2574</v>
      </c>
      <c r="Y2242" t="str">
        <f>IF(X2242="","",CONCATENATE(Tabela2[[#This Row],[Modele .txt - lokalizacja folderu]],X2242))</f>
        <v/>
      </c>
      <c r="Z2242" t="s">
        <v>2574</v>
      </c>
      <c r="AB2242" t="str">
        <f>IFERROR(VLOOKUP(Tabela2[[#This Row],[Kod]],[1]Arkusz7!$A:$W,23,FALSE),"")</f>
        <v>WSA25</v>
      </c>
    </row>
    <row r="2243" spans="1:28" x14ac:dyDescent="0.25">
      <c r="A2243">
        <v>35807</v>
      </c>
      <c r="B2243" t="s">
        <v>2953</v>
      </c>
      <c r="C2243" t="str">
        <f>IF(B2243="","",CONCATENATE(Tabela2[[#This Row],[Nazwa pliku - render - lokalizacja folderu]],B2243))</f>
        <v>G:\LocalUser\snws\Rendery_dwg_rys\web_ok\WSA_web_ok.png</v>
      </c>
      <c r="D2243" t="s">
        <v>2179</v>
      </c>
      <c r="E2243" t="s">
        <v>3128</v>
      </c>
      <c r="F2243" t="str">
        <f>IF(E2243="","",CONCATENATE(Tabela2[[#This Row],[Nazwa pliku - .dwg - lokalizacja folderu]],E2243))</f>
        <v>G:\LocalUser\snws\Rendery_dwg_rys\dwg\WSA50.DWG</v>
      </c>
      <c r="G2243" t="s">
        <v>2185</v>
      </c>
      <c r="H2243" t="s">
        <v>2954</v>
      </c>
      <c r="I2243" t="str">
        <f>IF(H2243="","",CONCATENATE(Tabela2[[#This Row],[Rysunek .png - lokalizacja folderu]],H2243))</f>
        <v>G:\LocalUser\snws\Rendery_dwg_rys\rys\WSA_rys-1.png</v>
      </c>
      <c r="J2243" t="s">
        <v>2181</v>
      </c>
      <c r="L2243" t="str">
        <f>IF(K2243="","",CONCATENATE(Tabela2[[#This Row],[Zastosowania .jpg - lokalizacja folderu]],K2243))</f>
        <v/>
      </c>
      <c r="N2243" t="str">
        <f>IF(M2243="","",CONCATENATE(Tabela2[[#This Row],[Zastosowania .jpg - lokalizacja folderu]],M2243))</f>
        <v/>
      </c>
      <c r="P2243" t="str">
        <f>IF(O2243="","",CONCATENATE(Tabela2[[#This Row],[Zastosowania .jpg - lokalizacja folderu]],O2243))</f>
        <v/>
      </c>
      <c r="Q2243" t="s">
        <v>2555</v>
      </c>
      <c r="S2243" t="str">
        <f>IF(R2243="","",CONCATENATE(Tabela2[[#This Row],[Instrukcje .png - lokalizacja folderu]],R2243))</f>
        <v/>
      </c>
      <c r="T2243" t="s">
        <v>2556</v>
      </c>
      <c r="V2243" t="str">
        <f>IF(U2243="","",CONCATENATE(Tabela2[[#This Row],[Modele .rfa - lokalizacja folderu]],U2243))</f>
        <v/>
      </c>
      <c r="W2243" t="s">
        <v>2574</v>
      </c>
      <c r="Y2243" t="str">
        <f>IF(X2243="","",CONCATENATE(Tabela2[[#This Row],[Modele .txt - lokalizacja folderu]],X2243))</f>
        <v/>
      </c>
      <c r="Z2243" t="s">
        <v>2574</v>
      </c>
      <c r="AB2243" t="str">
        <f>IFERROR(VLOOKUP(Tabela2[[#This Row],[Kod]],[1]Arkusz7!$A:$W,23,FALSE),"")</f>
        <v>WSA50</v>
      </c>
    </row>
    <row r="2244" spans="1:28" x14ac:dyDescent="0.25">
      <c r="A2244">
        <v>18432</v>
      </c>
      <c r="B2244" t="s">
        <v>747</v>
      </c>
      <c r="C2244" t="str">
        <f>IF(B2244="","",CONCATENATE(Tabela2[[#This Row],[Nazwa pliku - render - lokalizacja folderu]],B2244))</f>
        <v>G:\LocalUser\snws\Rendery_dwg_rys\web_ok\WT-BK_web_ok.png</v>
      </c>
      <c r="D2244" t="s">
        <v>2179</v>
      </c>
      <c r="E2244" t="s">
        <v>749</v>
      </c>
      <c r="F2244" t="str">
        <f>IF(E2244="","",CONCATENATE(Tabela2[[#This Row],[Nazwa pliku - .dwg - lokalizacja folderu]],E2244))</f>
        <v>G:\LocalUser\snws\Rendery_dwg_rys\dwg\WT-BK-FI13.DWG</v>
      </c>
      <c r="G2244" t="s">
        <v>2185</v>
      </c>
      <c r="H2244" t="s">
        <v>2257</v>
      </c>
      <c r="I2244" t="str">
        <f>IF(H2244="","",CONCATENATE(Tabela2[[#This Row],[Rysunek .png - lokalizacja folderu]],H2244))</f>
        <v>G:\LocalUser\snws\Rendery_dwg_rys\rys\WT-BK_rys.png</v>
      </c>
      <c r="J2244" t="s">
        <v>2181</v>
      </c>
      <c r="L2244" t="str">
        <f>IF(K2244="","",CONCATENATE(Tabela2[[#This Row],[Zastosowania .jpg - lokalizacja folderu]],K2244))</f>
        <v/>
      </c>
      <c r="N2244" t="str">
        <f>IF(M2244="","",CONCATENATE(Tabela2[[#This Row],[Zastosowania .jpg - lokalizacja folderu]],M2244))</f>
        <v/>
      </c>
      <c r="P2244" t="str">
        <f>IF(O2244="","",CONCATENATE(Tabela2[[#This Row],[Zastosowania .jpg - lokalizacja folderu]],O2244))</f>
        <v/>
      </c>
      <c r="Q2244" t="s">
        <v>2555</v>
      </c>
      <c r="S2244" t="str">
        <f>IF(R2244="","",CONCATENATE(Tabela2[[#This Row],[Instrukcje .png - lokalizacja folderu]],R2244))</f>
        <v/>
      </c>
      <c r="T2244" t="s">
        <v>2556</v>
      </c>
      <c r="U2244" t="s">
        <v>2614</v>
      </c>
      <c r="V2244" t="str">
        <f>IF(U2244="","",CONCATENATE(Tabela2[[#This Row],[Modele .rfa - lokalizacja folderu]],U2244))</f>
        <v>G:\LocalUser\snws\Rendery_dwg_rys\Modele 3D\NICZUK Trapeze hanger WT-BK.rfa</v>
      </c>
      <c r="W2244" t="s">
        <v>2574</v>
      </c>
      <c r="X2244" t="s">
        <v>2748</v>
      </c>
      <c r="Y2244" t="str">
        <f>IF(X2244="","",CONCATENATE(Tabela2[[#This Row],[Modele .txt - lokalizacja folderu]],X2244))</f>
        <v>G:\LocalUser\snws\Rendery_dwg_rys\Modele 3D\NICZUK Trapeze hanger WT-BK.txt</v>
      </c>
      <c r="Z2244" t="s">
        <v>2574</v>
      </c>
      <c r="AB2244" t="str">
        <f>IFERROR(VLOOKUP(Tabela2[[#This Row],[Kod]],[1]Arkusz7!$A:$W,23,FALSE),"")</f>
        <v>WT- BK-FI13</v>
      </c>
    </row>
    <row r="2245" spans="1:28" x14ac:dyDescent="0.25">
      <c r="A2245">
        <v>35809</v>
      </c>
      <c r="B2245" t="s">
        <v>2910</v>
      </c>
      <c r="C2245" t="str">
        <f>IF(B2245="","",CONCATENATE(Tabela2[[#This Row],[Nazwa pliku - render - lokalizacja folderu]],B2245))</f>
        <v>G:\LocalUser\snws\Rendery_dwg_rys\web_ok\WT-AM_web_ok.png</v>
      </c>
      <c r="D2245" t="s">
        <v>2179</v>
      </c>
      <c r="E2245" t="s">
        <v>2912</v>
      </c>
      <c r="F2245" t="str">
        <f>IF(E2245="","",CONCATENATE(Tabela2[[#This Row],[Nazwa pliku - .dwg - lokalizacja folderu]],E2245))</f>
        <v>G:\LocalUser\snws\Rendery_dwg_rys\dwg\WT-AM Ø14.DWG</v>
      </c>
      <c r="G2245" t="s">
        <v>2185</v>
      </c>
      <c r="H2245" t="s">
        <v>2911</v>
      </c>
      <c r="I2245" t="str">
        <f>IF(H2245="","",CONCATENATE(Tabela2[[#This Row],[Rysunek .png - lokalizacja folderu]],H2245))</f>
        <v>G:\LocalUser\snws\Rendery_dwg_rys\rys\WT-AM_rys.png</v>
      </c>
      <c r="J2245" t="s">
        <v>2181</v>
      </c>
      <c r="L2245" t="str">
        <f>IF(K2245="","",CONCATENATE(Tabela2[[#This Row],[Zastosowania .jpg - lokalizacja folderu]],K2245))</f>
        <v/>
      </c>
      <c r="N2245" t="str">
        <f>IF(M2245="","",CONCATENATE(Tabela2[[#This Row],[Zastosowania .jpg - lokalizacja folderu]],M2245))</f>
        <v/>
      </c>
      <c r="P2245" t="str">
        <f>IF(O2245="","",CONCATENATE(Tabela2[[#This Row],[Zastosowania .jpg - lokalizacja folderu]],O2245))</f>
        <v/>
      </c>
      <c r="Q2245" t="s">
        <v>2555</v>
      </c>
      <c r="S2245" t="str">
        <f>IF(R2245="","",CONCATENATE(Tabela2[[#This Row],[Instrukcje .png - lokalizacja folderu]],R2245))</f>
        <v/>
      </c>
      <c r="T2245" t="s">
        <v>2556</v>
      </c>
      <c r="V2245" t="str">
        <f>IF(U2245="","",CONCATENATE(Tabela2[[#This Row],[Modele .rfa - lokalizacja folderu]],U2245))</f>
        <v/>
      </c>
      <c r="W2245" t="s">
        <v>2574</v>
      </c>
      <c r="Y2245" t="str">
        <f>IF(X2245="","",CONCATENATE(Tabela2[[#This Row],[Modele .txt - lokalizacja folderu]],X2245))</f>
        <v/>
      </c>
      <c r="Z2245" t="s">
        <v>2574</v>
      </c>
      <c r="AB2245" t="str">
        <f>IFERROR(VLOOKUP(Tabela2[[#This Row],[Kod]],[1]Arkusz7!$A:$W,23,FALSE),"")</f>
        <v>WT-AM</v>
      </c>
    </row>
    <row r="2246" spans="1:28" x14ac:dyDescent="0.25">
      <c r="A2246">
        <v>30545</v>
      </c>
      <c r="B2246" t="s">
        <v>747</v>
      </c>
      <c r="C2246" t="str">
        <f>IF(B2246="","",CONCATENATE(Tabela2[[#This Row],[Nazwa pliku - render - lokalizacja folderu]],B2246))</f>
        <v>G:\LocalUser\snws\Rendery_dwg_rys\web_ok\WT-BK_web_ok.png</v>
      </c>
      <c r="D2246" t="s">
        <v>2179</v>
      </c>
      <c r="E2246" t="s">
        <v>748</v>
      </c>
      <c r="F2246" t="str">
        <f>IF(E2246="","",CONCATENATE(Tabela2[[#This Row],[Nazwa pliku - .dwg - lokalizacja folderu]],E2246))</f>
        <v>G:\LocalUser\snws\Rendery_dwg_rys\dwg\WT-BK-FI11.DWG</v>
      </c>
      <c r="G2246" t="s">
        <v>2185</v>
      </c>
      <c r="H2246" t="s">
        <v>2257</v>
      </c>
      <c r="I2246" t="str">
        <f>IF(H2246="","",CONCATENATE(Tabela2[[#This Row],[Rysunek .png - lokalizacja folderu]],H2246))</f>
        <v>G:\LocalUser\snws\Rendery_dwg_rys\rys\WT-BK_rys.png</v>
      </c>
      <c r="J2246" t="s">
        <v>2181</v>
      </c>
      <c r="L2246" t="str">
        <f>IF(K2246="","",CONCATENATE(Tabela2[[#This Row],[Zastosowania .jpg - lokalizacja folderu]],K2246))</f>
        <v/>
      </c>
      <c r="N2246" t="str">
        <f>IF(M2246="","",CONCATENATE(Tabela2[[#This Row],[Zastosowania .jpg - lokalizacja folderu]],M2246))</f>
        <v/>
      </c>
      <c r="P2246" t="str">
        <f>IF(O2246="","",CONCATENATE(Tabela2[[#This Row],[Zastosowania .jpg - lokalizacja folderu]],O2246))</f>
        <v/>
      </c>
      <c r="Q2246" t="s">
        <v>2555</v>
      </c>
      <c r="S2246" t="str">
        <f>IF(R2246="","",CONCATENATE(Tabela2[[#This Row],[Instrukcje .png - lokalizacja folderu]],R2246))</f>
        <v/>
      </c>
      <c r="T2246" t="s">
        <v>2556</v>
      </c>
      <c r="U2246" t="s">
        <v>2614</v>
      </c>
      <c r="V2246" t="str">
        <f>IF(U2246="","",CONCATENATE(Tabela2[[#This Row],[Modele .rfa - lokalizacja folderu]],U2246))</f>
        <v>G:\LocalUser\snws\Rendery_dwg_rys\Modele 3D\NICZUK Trapeze hanger WT-BK.rfa</v>
      </c>
      <c r="W2246" t="s">
        <v>2574</v>
      </c>
      <c r="X2246" t="s">
        <v>2748</v>
      </c>
      <c r="Y2246" t="str">
        <f>IF(X2246="","",CONCATENATE(Tabela2[[#This Row],[Modele .txt - lokalizacja folderu]],X2246))</f>
        <v>G:\LocalUser\snws\Rendery_dwg_rys\Modele 3D\NICZUK Trapeze hanger WT-BK.txt</v>
      </c>
      <c r="Z2246" t="s">
        <v>2574</v>
      </c>
      <c r="AB2246" t="str">
        <f>IFERROR(VLOOKUP(Tabela2[[#This Row],[Kod]],[1]Arkusz7!$A:$W,23,FALSE),"")</f>
        <v>WT-BK-FI11</v>
      </c>
    </row>
    <row r="2247" spans="1:28" x14ac:dyDescent="0.25">
      <c r="A2247" s="1">
        <v>36092</v>
      </c>
      <c r="B2247" t="s">
        <v>3082</v>
      </c>
      <c r="C2247" t="str">
        <f>IF(B2247="","",CONCATENATE(Tabela2[[#This Row],[Nazwa pliku - render - lokalizacja folderu]],B2247))</f>
        <v>G:\LocalUser\snws\Rendery_dwg_rys\web_ok\WTDF11_web_ok.png</v>
      </c>
      <c r="D2247" t="s">
        <v>2179</v>
      </c>
      <c r="E2247" t="s">
        <v>3188</v>
      </c>
      <c r="F2247" t="str">
        <f>IF(E2247="","",CONCATENATE(Tabela2[[#This Row],[Nazwa pliku - .dwg - lokalizacja folderu]],E2247))</f>
        <v>G:\LocalUser\snws\Rendery_dwg_rys\dwg\WTDF11.DWG</v>
      </c>
      <c r="G2247" t="s">
        <v>2185</v>
      </c>
      <c r="H2247" t="s">
        <v>3083</v>
      </c>
      <c r="I2247" t="str">
        <f>IF(H2247="","",CONCATENATE(Tabela2[[#This Row],[Rysunek .png - lokalizacja folderu]],H2247))</f>
        <v>G:\LocalUser\snws\Rendery_dwg_rys\rys\WTDF11_rys.png</v>
      </c>
      <c r="J2247" t="s">
        <v>2181</v>
      </c>
      <c r="L2247" t="str">
        <f>IF(K2247="","",CONCATENATE(Tabela2[[#This Row],[Zastosowania .jpg - lokalizacja folderu]],K2247))</f>
        <v/>
      </c>
      <c r="N2247" t="str">
        <f>IF(M2247="","",CONCATENATE(Tabela2[[#This Row],[Zastosowania .jpg - lokalizacja folderu]],M2247))</f>
        <v/>
      </c>
      <c r="P2247" t="str">
        <f>IF(O2247="","",CONCATENATE(Tabela2[[#This Row],[Zastosowania .jpg - lokalizacja folderu]],O2247))</f>
        <v/>
      </c>
      <c r="Q2247" t="s">
        <v>2555</v>
      </c>
      <c r="S2247" t="str">
        <f>IF(R2247="","",CONCATENATE(Tabela2[[#This Row],[Instrukcje .png - lokalizacja folderu]],R2247))</f>
        <v/>
      </c>
      <c r="T2247" t="s">
        <v>2556</v>
      </c>
      <c r="V2247" t="str">
        <f>IF(U2247="","",CONCATENATE(Tabela2[[#This Row],[Modele .rfa - lokalizacja folderu]],U2247))</f>
        <v/>
      </c>
      <c r="W2247" t="s">
        <v>2574</v>
      </c>
      <c r="Y2247" t="str">
        <f>IF(X2247="","",CONCATENATE(Tabela2[[#This Row],[Modele .txt - lokalizacja folderu]],X2247))</f>
        <v/>
      </c>
      <c r="Z2247" t="s">
        <v>2574</v>
      </c>
      <c r="AB2247" t="str">
        <f>IFERROR(VLOOKUP(Tabela2[[#This Row],[Kod]],[1]Arkusz7!$A:$W,23,FALSE),"")</f>
        <v>WTDBK10</v>
      </c>
    </row>
    <row r="2248" spans="1:28" x14ac:dyDescent="0.25">
      <c r="A2248">
        <v>33631</v>
      </c>
      <c r="B2248" t="s">
        <v>3082</v>
      </c>
      <c r="C2248" t="str">
        <f>IF(B2248="","",CONCATENATE(Tabela2[[#This Row],[Nazwa pliku - render - lokalizacja folderu]],B2248))</f>
        <v>G:\LocalUser\snws\Rendery_dwg_rys\web_ok\WTDF11_web_ok.png</v>
      </c>
      <c r="D2248" t="s">
        <v>2179</v>
      </c>
      <c r="E2248" t="s">
        <v>3188</v>
      </c>
      <c r="F2248" t="str">
        <f>IF(E2248="","",CONCATENATE(Tabela2[[#This Row],[Nazwa pliku - .dwg - lokalizacja folderu]],E2248))</f>
        <v>G:\LocalUser\snws\Rendery_dwg_rys\dwg\WTDF11.DWG</v>
      </c>
      <c r="G2248" t="s">
        <v>2185</v>
      </c>
      <c r="H2248" t="s">
        <v>3083</v>
      </c>
      <c r="I2248" t="str">
        <f>IF(H2248="","",CONCATENATE(Tabela2[[#This Row],[Rysunek .png - lokalizacja folderu]],H2248))</f>
        <v>G:\LocalUser\snws\Rendery_dwg_rys\rys\WTDF11_rys.png</v>
      </c>
      <c r="J2248" t="s">
        <v>2181</v>
      </c>
      <c r="L2248" t="str">
        <f>IF(K2248="","",CONCATENATE(Tabela2[[#This Row],[Zastosowania .jpg - lokalizacja folderu]],K2248))</f>
        <v/>
      </c>
      <c r="N2248" t="str">
        <f>IF(M2248="","",CONCATENATE(Tabela2[[#This Row],[Zastosowania .jpg - lokalizacja folderu]],M2248))</f>
        <v/>
      </c>
      <c r="P2248" t="str">
        <f>IF(O2248="","",CONCATENATE(Tabela2[[#This Row],[Zastosowania .jpg - lokalizacja folderu]],O2248))</f>
        <v/>
      </c>
      <c r="Q2248" t="s">
        <v>2555</v>
      </c>
      <c r="S2248" t="str">
        <f>IF(R2248="","",CONCATENATE(Tabela2[[#This Row],[Instrukcje .png - lokalizacja folderu]],R2248))</f>
        <v/>
      </c>
      <c r="T2248" t="s">
        <v>2556</v>
      </c>
      <c r="V2248" t="str">
        <f>IF(U2248="","",CONCATENATE(Tabela2[[#This Row],[Modele .rfa - lokalizacja folderu]],U2248))</f>
        <v/>
      </c>
      <c r="W2248" t="s">
        <v>2574</v>
      </c>
      <c r="Y2248" t="str">
        <f>IF(X2248="","",CONCATENATE(Tabela2[[#This Row],[Modele .txt - lokalizacja folderu]],X2248))</f>
        <v/>
      </c>
      <c r="Z2248" t="s">
        <v>2574</v>
      </c>
      <c r="AB2248" t="str">
        <f>IFERROR(VLOOKUP(Tabela2[[#This Row],[Kod]],[1]Arkusz7!$A:$W,23,FALSE),"")</f>
        <v>WTDF11</v>
      </c>
    </row>
    <row r="2249" spans="1:28" x14ac:dyDescent="0.25">
      <c r="A2249">
        <v>30608</v>
      </c>
      <c r="B2249" t="s">
        <v>934</v>
      </c>
      <c r="C2249" t="str">
        <f>IF(B2249="","",CONCATENATE(Tabela2[[#This Row],[Nazwa pliku - render - lokalizacja folderu]],B2249))</f>
        <v>G:\LocalUser\snws\Rendery_dwg_rys\web_ok\WT-M8_web_ok.png</v>
      </c>
      <c r="D2249" t="s">
        <v>2179</v>
      </c>
      <c r="E2249" t="s">
        <v>936</v>
      </c>
      <c r="F2249" t="str">
        <f>IF(E2249="","",CONCATENATE(Tabela2[[#This Row],[Nazwa pliku - .dwg - lokalizacja folderu]],E2249))</f>
        <v>G:\LocalUser\snws\Rendery_dwg_rys\dwg\WT-M10.DWG</v>
      </c>
      <c r="G2249" t="s">
        <v>2185</v>
      </c>
      <c r="H2249" t="s">
        <v>2281</v>
      </c>
      <c r="I2249" t="str">
        <f>IF(H2249="","",CONCATENATE(Tabela2[[#This Row],[Rysunek .png - lokalizacja folderu]],H2249))</f>
        <v>G:\LocalUser\snws\Rendery_dwg_rys\rys\WT-M8_rys.png</v>
      </c>
      <c r="J2249" t="s">
        <v>2181</v>
      </c>
      <c r="K2249" t="s">
        <v>2895</v>
      </c>
      <c r="L2249" t="str">
        <f>IF(K2249="","",CONCATENATE(Tabela2[[#This Row],[Zastosowania .jpg - lokalizacja folderu]],K2249))</f>
        <v>G:\LocalUser\snws\Rendery_dwg_rys\Zastosowania\WT_z_rys.png</v>
      </c>
      <c r="N2249" t="str">
        <f>IF(M2249="","",CONCATENATE(Tabela2[[#This Row],[Zastosowania .jpg - lokalizacja folderu]],M2249))</f>
        <v/>
      </c>
      <c r="P2249" t="str">
        <f>IF(O2249="","",CONCATENATE(Tabela2[[#This Row],[Zastosowania .jpg - lokalizacja folderu]],O2249))</f>
        <v/>
      </c>
      <c r="Q2249" t="s">
        <v>2555</v>
      </c>
      <c r="R2249" t="s">
        <v>2864</v>
      </c>
      <c r="S2249" t="str">
        <f>IF(R2249="","",CONCATENATE(Tabela2[[#This Row],[Instrukcje .png - lokalizacja folderu]],R2249))</f>
        <v>G:\LocalUser\snws\Rendery_dwg_rys\Instrukcje\WT_i_rys.png</v>
      </c>
      <c r="T2249" t="s">
        <v>2556</v>
      </c>
      <c r="U2249" t="s">
        <v>2631</v>
      </c>
      <c r="V2249" t="str">
        <f>IF(U2249="","",CONCATENATE(Tabela2[[#This Row],[Modele .rfa - lokalizacja folderu]],U2249))</f>
        <v>G:\LocalUser\snws\Rendery_dwg_rys\Modele 3D\NICZUK Trapeze hanger WT.rfa</v>
      </c>
      <c r="W2249" t="s">
        <v>2574</v>
      </c>
      <c r="X2249" t="s">
        <v>2762</v>
      </c>
      <c r="Y2249" t="str">
        <f>IF(X2249="","",CONCATENATE(Tabela2[[#This Row],[Modele .txt - lokalizacja folderu]],X2249))</f>
        <v>G:\LocalUser\snws\Rendery_dwg_rys\Modele 3D\NICZUK Trapeze hanger WT.txt</v>
      </c>
      <c r="Z2249" t="s">
        <v>2574</v>
      </c>
      <c r="AB2249" t="str">
        <f>IFERROR(VLOOKUP(Tabela2[[#This Row],[Kod]],[1]Arkusz7!$A:$W,23,FALSE),"")</f>
        <v>WT-M10</v>
      </c>
    </row>
    <row r="2250" spans="1:28" x14ac:dyDescent="0.25">
      <c r="A2250">
        <v>34335</v>
      </c>
      <c r="B2250" t="s">
        <v>934</v>
      </c>
      <c r="C2250" t="str">
        <f>IF(B2250="","",CONCATENATE(Tabela2[[#This Row],[Nazwa pliku - render - lokalizacja folderu]],B2250))</f>
        <v>G:\LocalUser\snws\Rendery_dwg_rys\web_ok\WT-M8_web_ok.png</v>
      </c>
      <c r="D2250" t="s">
        <v>2179</v>
      </c>
      <c r="E2250" t="s">
        <v>936</v>
      </c>
      <c r="F2250" t="str">
        <f>IF(E2250="","",CONCATENATE(Tabela2[[#This Row],[Nazwa pliku - .dwg - lokalizacja folderu]],E2250))</f>
        <v>G:\LocalUser\snws\Rendery_dwg_rys\dwg\WT-M10.DWG</v>
      </c>
      <c r="G2250" t="s">
        <v>2185</v>
      </c>
      <c r="H2250" t="s">
        <v>2281</v>
      </c>
      <c r="I2250" t="str">
        <f>IF(H2250="","",CONCATENATE(Tabela2[[#This Row],[Rysunek .png - lokalizacja folderu]],H2250))</f>
        <v>G:\LocalUser\snws\Rendery_dwg_rys\rys\WT-M8_rys.png</v>
      </c>
      <c r="J2250" t="s">
        <v>2181</v>
      </c>
      <c r="K2250" t="s">
        <v>2895</v>
      </c>
      <c r="L2250" t="str">
        <f>IF(K2250="","",CONCATENATE(Tabela2[[#This Row],[Zastosowania .jpg - lokalizacja folderu]],K2250))</f>
        <v>G:\LocalUser\snws\Rendery_dwg_rys\Zastosowania\WT_z_rys.png</v>
      </c>
      <c r="N2250" t="str">
        <f>IF(M2250="","",CONCATENATE(Tabela2[[#This Row],[Zastosowania .jpg - lokalizacja folderu]],M2250))</f>
        <v/>
      </c>
      <c r="P2250" t="str">
        <f>IF(O2250="","",CONCATENATE(Tabela2[[#This Row],[Zastosowania .jpg - lokalizacja folderu]],O2250))</f>
        <v/>
      </c>
      <c r="Q2250" t="s">
        <v>2555</v>
      </c>
      <c r="R2250" t="s">
        <v>2864</v>
      </c>
      <c r="S2250" t="str">
        <f>IF(R2250="","",CONCATENATE(Tabela2[[#This Row],[Instrukcje .png - lokalizacja folderu]],R2250))</f>
        <v>G:\LocalUser\snws\Rendery_dwg_rys\Instrukcje\WT_i_rys.png</v>
      </c>
      <c r="T2250" t="s">
        <v>2556</v>
      </c>
      <c r="U2250" t="s">
        <v>2631</v>
      </c>
      <c r="V2250" t="str">
        <f>IF(U2250="","",CONCATENATE(Tabela2[[#This Row],[Modele .rfa - lokalizacja folderu]],U2250))</f>
        <v>G:\LocalUser\snws\Rendery_dwg_rys\Modele 3D\NICZUK Trapeze hanger WT.rfa</v>
      </c>
      <c r="W2250" t="s">
        <v>2574</v>
      </c>
      <c r="X2250" t="s">
        <v>2762</v>
      </c>
      <c r="Y2250" t="str">
        <f>IF(X2250="","",CONCATENATE(Tabela2[[#This Row],[Modele .txt - lokalizacja folderu]],X2250))</f>
        <v>G:\LocalUser\snws\Rendery_dwg_rys\Modele 3D\NICZUK Trapeze hanger WT.txt</v>
      </c>
      <c r="Z2250" t="s">
        <v>2574</v>
      </c>
      <c r="AB2250" t="str">
        <f>IFERROR(VLOOKUP(Tabela2[[#This Row],[Kod]],[1]Arkusz7!$A:$W,23,FALSE),"")</f>
        <v>WT-M10</v>
      </c>
    </row>
    <row r="2251" spans="1:28" x14ac:dyDescent="0.25">
      <c r="A2251">
        <v>34334</v>
      </c>
      <c r="B2251" t="s">
        <v>934</v>
      </c>
      <c r="C2251" t="str">
        <f>IF(B2251="","",CONCATENATE(Tabela2[[#This Row],[Nazwa pliku - render - lokalizacja folderu]],B2251))</f>
        <v>G:\LocalUser\snws\Rendery_dwg_rys\web_ok\WT-M8_web_ok.png</v>
      </c>
      <c r="D2251" t="s">
        <v>2179</v>
      </c>
      <c r="E2251" t="s">
        <v>935</v>
      </c>
      <c r="F2251" t="str">
        <f>IF(E2251="","",CONCATENATE(Tabela2[[#This Row],[Nazwa pliku - .dwg - lokalizacja folderu]],E2251))</f>
        <v>G:\LocalUser\snws\Rendery_dwg_rys\dwg\WT-M8.DWG</v>
      </c>
      <c r="G2251" t="s">
        <v>2185</v>
      </c>
      <c r="H2251" t="s">
        <v>2281</v>
      </c>
      <c r="I2251" t="str">
        <f>IF(H2251="","",CONCATENATE(Tabela2[[#This Row],[Rysunek .png - lokalizacja folderu]],H2251))</f>
        <v>G:\LocalUser\snws\Rendery_dwg_rys\rys\WT-M8_rys.png</v>
      </c>
      <c r="J2251" t="s">
        <v>2181</v>
      </c>
      <c r="K2251" t="s">
        <v>2895</v>
      </c>
      <c r="L2251" t="str">
        <f>IF(K2251="","",CONCATENATE(Tabela2[[#This Row],[Zastosowania .jpg - lokalizacja folderu]],K2251))</f>
        <v>G:\LocalUser\snws\Rendery_dwg_rys\Zastosowania\WT_z_rys.png</v>
      </c>
      <c r="N2251" t="str">
        <f>IF(M2251="","",CONCATENATE(Tabela2[[#This Row],[Zastosowania .jpg - lokalizacja folderu]],M2251))</f>
        <v/>
      </c>
      <c r="P2251" t="str">
        <f>IF(O2251="","",CONCATENATE(Tabela2[[#This Row],[Zastosowania .jpg - lokalizacja folderu]],O2251))</f>
        <v/>
      </c>
      <c r="Q2251" t="s">
        <v>2555</v>
      </c>
      <c r="R2251" t="s">
        <v>2864</v>
      </c>
      <c r="S2251" t="str">
        <f>IF(R2251="","",CONCATENATE(Tabela2[[#This Row],[Instrukcje .png - lokalizacja folderu]],R2251))</f>
        <v>G:\LocalUser\snws\Rendery_dwg_rys\Instrukcje\WT_i_rys.png</v>
      </c>
      <c r="T2251" t="s">
        <v>2556</v>
      </c>
      <c r="U2251" t="s">
        <v>2631</v>
      </c>
      <c r="V2251" t="str">
        <f>IF(U2251="","",CONCATENATE(Tabela2[[#This Row],[Modele .rfa - lokalizacja folderu]],U2251))</f>
        <v>G:\LocalUser\snws\Rendery_dwg_rys\Modele 3D\NICZUK Trapeze hanger WT.rfa</v>
      </c>
      <c r="W2251" t="s">
        <v>2574</v>
      </c>
      <c r="X2251" t="s">
        <v>2762</v>
      </c>
      <c r="Y2251" t="str">
        <f>IF(X2251="","",CONCATENATE(Tabela2[[#This Row],[Modele .txt - lokalizacja folderu]],X2251))</f>
        <v>G:\LocalUser\snws\Rendery_dwg_rys\Modele 3D\NICZUK Trapeze hanger WT.txt</v>
      </c>
      <c r="Z2251" t="s">
        <v>2574</v>
      </c>
      <c r="AB2251" t="str">
        <f>IFERROR(VLOOKUP(Tabela2[[#This Row],[Kod]],[1]Arkusz7!$A:$W,23,FALSE),"")</f>
        <v>WT-M8</v>
      </c>
    </row>
    <row r="2252" spans="1:28" x14ac:dyDescent="0.25">
      <c r="A2252">
        <v>30486</v>
      </c>
      <c r="B2252" t="s">
        <v>934</v>
      </c>
      <c r="C2252" t="str">
        <f>IF(B2252="","",CONCATENATE(Tabela2[[#This Row],[Nazwa pliku - render - lokalizacja folderu]],B2252))</f>
        <v>G:\LocalUser\snws\Rendery_dwg_rys\web_ok\WT-M8_web_ok.png</v>
      </c>
      <c r="D2252" t="s">
        <v>2179</v>
      </c>
      <c r="E2252" t="s">
        <v>935</v>
      </c>
      <c r="F2252" t="str">
        <f>IF(E2252="","",CONCATENATE(Tabela2[[#This Row],[Nazwa pliku - .dwg - lokalizacja folderu]],E2252))</f>
        <v>G:\LocalUser\snws\Rendery_dwg_rys\dwg\WT-M8.DWG</v>
      </c>
      <c r="G2252" t="s">
        <v>2185</v>
      </c>
      <c r="H2252" t="s">
        <v>2281</v>
      </c>
      <c r="I2252" t="str">
        <f>IF(H2252="","",CONCATENATE(Tabela2[[#This Row],[Rysunek .png - lokalizacja folderu]],H2252))</f>
        <v>G:\LocalUser\snws\Rendery_dwg_rys\rys\WT-M8_rys.png</v>
      </c>
      <c r="J2252" t="s">
        <v>2181</v>
      </c>
      <c r="K2252" t="s">
        <v>2895</v>
      </c>
      <c r="L2252" t="str">
        <f>IF(K2252="","",CONCATENATE(Tabela2[[#This Row],[Zastosowania .jpg - lokalizacja folderu]],K2252))</f>
        <v>G:\LocalUser\snws\Rendery_dwg_rys\Zastosowania\WT_z_rys.png</v>
      </c>
      <c r="N2252" t="str">
        <f>IF(M2252="","",CONCATENATE(Tabela2[[#This Row],[Zastosowania .jpg - lokalizacja folderu]],M2252))</f>
        <v/>
      </c>
      <c r="P2252" t="str">
        <f>IF(O2252="","",CONCATENATE(Tabela2[[#This Row],[Zastosowania .jpg - lokalizacja folderu]],O2252))</f>
        <v/>
      </c>
      <c r="Q2252" t="s">
        <v>2555</v>
      </c>
      <c r="R2252" t="s">
        <v>2864</v>
      </c>
      <c r="S2252" t="str">
        <f>IF(R2252="","",CONCATENATE(Tabela2[[#This Row],[Instrukcje .png - lokalizacja folderu]],R2252))</f>
        <v>G:\LocalUser\snws\Rendery_dwg_rys\Instrukcje\WT_i_rys.png</v>
      </c>
      <c r="T2252" t="s">
        <v>2556</v>
      </c>
      <c r="U2252" t="s">
        <v>2631</v>
      </c>
      <c r="V2252" t="str">
        <f>IF(U2252="","",CONCATENATE(Tabela2[[#This Row],[Modele .rfa - lokalizacja folderu]],U2252))</f>
        <v>G:\LocalUser\snws\Rendery_dwg_rys\Modele 3D\NICZUK Trapeze hanger WT.rfa</v>
      </c>
      <c r="W2252" t="s">
        <v>2574</v>
      </c>
      <c r="X2252" t="s">
        <v>2762</v>
      </c>
      <c r="Y2252" t="str">
        <f>IF(X2252="","",CONCATENATE(Tabela2[[#This Row],[Modele .txt - lokalizacja folderu]],X2252))</f>
        <v>G:\LocalUser\snws\Rendery_dwg_rys\Modele 3D\NICZUK Trapeze hanger WT.txt</v>
      </c>
      <c r="Z2252" t="s">
        <v>2574</v>
      </c>
      <c r="AB2252" t="str">
        <f>IFERROR(VLOOKUP(Tabela2[[#This Row],[Kod]],[1]Arkusz7!$A:$W,23,FALSE),"")</f>
        <v>WT-M8</v>
      </c>
    </row>
    <row r="2253" spans="1:28" x14ac:dyDescent="0.25">
      <c r="A2253" s="2">
        <v>34763</v>
      </c>
      <c r="B2253" t="s">
        <v>3246</v>
      </c>
      <c r="C2253" t="str">
        <f>IF(B2253="","",CONCATENATE(Tabela2[[#This Row],[Nazwa pliku - render - lokalizacja folderu]],B2253))</f>
        <v>G:\LocalUser\snws\Rendery_dwg_rys\web_ok\WTV_web_ok.png</v>
      </c>
      <c r="D2253" t="s">
        <v>2179</v>
      </c>
      <c r="F2253" t="str">
        <f>IF(E2253="","",CONCATENATE(Tabela2[[#This Row],[Nazwa pliku - .dwg - lokalizacja folderu]],E2253))</f>
        <v/>
      </c>
      <c r="G2253" t="s">
        <v>2185</v>
      </c>
      <c r="H2253" t="s">
        <v>3247</v>
      </c>
      <c r="I2253" t="str">
        <f>IF(H2253="","",CONCATENATE(Tabela2[[#This Row],[Rysunek .png - lokalizacja folderu]],H2253))</f>
        <v>G:\LocalUser\snws\Rendery_dwg_rys\rys\WTV_rys.png</v>
      </c>
      <c r="J2253" t="s">
        <v>2181</v>
      </c>
      <c r="L2253" t="str">
        <f>IF(K2253="","",CONCATENATE(Tabela2[[#This Row],[Zastosowania .jpg - lokalizacja folderu]],K2253))</f>
        <v/>
      </c>
      <c r="N2253" t="str">
        <f>IF(M2253="","",CONCATENATE(Tabela2[[#This Row],[Zastosowania .jpg - lokalizacja folderu]],M2253))</f>
        <v/>
      </c>
      <c r="P2253" t="str">
        <f>IF(O2253="","",CONCATENATE(Tabela2[[#This Row],[Zastosowania .jpg - lokalizacja folderu]],O2253))</f>
        <v/>
      </c>
      <c r="Q2253" t="s">
        <v>2555</v>
      </c>
      <c r="S2253" t="str">
        <f>IF(R2253="","",CONCATENATE(Tabela2[[#This Row],[Instrukcje .png - lokalizacja folderu]],R2253))</f>
        <v/>
      </c>
      <c r="T2253" t="s">
        <v>2556</v>
      </c>
      <c r="V2253" t="str">
        <f>IF(U2253="","",CONCATENATE(Tabela2[[#This Row],[Modele .rfa - lokalizacja folderu]],U2253))</f>
        <v/>
      </c>
      <c r="W2253" t="s">
        <v>2574</v>
      </c>
      <c r="Y2253" t="str">
        <f>IF(X2253="","",CONCATENATE(Tabela2[[#This Row],[Modele .txt - lokalizacja folderu]],X2253))</f>
        <v/>
      </c>
      <c r="Z2253" t="s">
        <v>2574</v>
      </c>
      <c r="AB2253" t="str">
        <f>IFERROR(VLOOKUP(Tabela2[[#This Row],[Kod]],[1]Arkusz7!$A:$W,23,FALSE),"")</f>
        <v>WTVM10</v>
      </c>
    </row>
    <row r="2254" spans="1:28" x14ac:dyDescent="0.25">
      <c r="A2254" s="2">
        <v>34762</v>
      </c>
      <c r="B2254" t="s">
        <v>3246</v>
      </c>
      <c r="C2254" t="str">
        <f>IF(B2254="","",CONCATENATE(Tabela2[[#This Row],[Nazwa pliku - render - lokalizacja folderu]],B2254))</f>
        <v>G:\LocalUser\snws\Rendery_dwg_rys\web_ok\WTV_web_ok.png</v>
      </c>
      <c r="D2254" t="s">
        <v>2179</v>
      </c>
      <c r="F2254" t="str">
        <f>IF(E2254="","",CONCATENATE(Tabela2[[#This Row],[Nazwa pliku - .dwg - lokalizacja folderu]],E2254))</f>
        <v/>
      </c>
      <c r="G2254" t="s">
        <v>2185</v>
      </c>
      <c r="H2254" t="s">
        <v>3247</v>
      </c>
      <c r="I2254" t="str">
        <f>IF(H2254="","",CONCATENATE(Tabela2[[#This Row],[Rysunek .png - lokalizacja folderu]],H2254))</f>
        <v>G:\LocalUser\snws\Rendery_dwg_rys\rys\WTV_rys.png</v>
      </c>
      <c r="J2254" t="s">
        <v>2181</v>
      </c>
      <c r="L2254" t="str">
        <f>IF(K2254="","",CONCATENATE(Tabela2[[#This Row],[Zastosowania .jpg - lokalizacja folderu]],K2254))</f>
        <v/>
      </c>
      <c r="N2254" t="str">
        <f>IF(M2254="","",CONCATENATE(Tabela2[[#This Row],[Zastosowania .jpg - lokalizacja folderu]],M2254))</f>
        <v/>
      </c>
      <c r="P2254" t="str">
        <f>IF(O2254="","",CONCATENATE(Tabela2[[#This Row],[Zastosowania .jpg - lokalizacja folderu]],O2254))</f>
        <v/>
      </c>
      <c r="Q2254" t="s">
        <v>2555</v>
      </c>
      <c r="S2254" t="str">
        <f>IF(R2254="","",CONCATENATE(Tabela2[[#This Row],[Instrukcje .png - lokalizacja folderu]],R2254))</f>
        <v/>
      </c>
      <c r="T2254" t="s">
        <v>2556</v>
      </c>
      <c r="V2254" t="str">
        <f>IF(U2254="","",CONCATENATE(Tabela2[[#This Row],[Modele .rfa - lokalizacja folderu]],U2254))</f>
        <v/>
      </c>
      <c r="W2254" t="s">
        <v>2574</v>
      </c>
      <c r="Y2254" t="str">
        <f>IF(X2254="","",CONCATENATE(Tabela2[[#This Row],[Modele .txt - lokalizacja folderu]],X2254))</f>
        <v/>
      </c>
      <c r="Z2254" t="s">
        <v>2574</v>
      </c>
      <c r="AB2254" t="str">
        <f>IFERROR(VLOOKUP(Tabela2[[#This Row],[Kod]],[1]Arkusz7!$A:$W,23,FALSE),"")</f>
        <v>WTVM8</v>
      </c>
    </row>
    <row r="2255" spans="1:28" x14ac:dyDescent="0.25">
      <c r="A2255">
        <v>35811</v>
      </c>
      <c r="B2255" t="s">
        <v>651</v>
      </c>
      <c r="C2255" t="str">
        <f>IF(B2255="","",CONCATENATE(Tabela2[[#This Row],[Nazwa pliku - render - lokalizacja folderu]],B2255))</f>
        <v>G:\LocalUser\snws\Rendery_dwg_rys\web_ok\WW_web_ok.png</v>
      </c>
      <c r="D2255" t="s">
        <v>2179</v>
      </c>
      <c r="E2255" t="s">
        <v>653</v>
      </c>
      <c r="F2255" t="str">
        <f>IF(E2255="","",CONCATENATE(Tabela2[[#This Row],[Nazwa pliku - .dwg - lokalizacja folderu]],E2255))</f>
        <v>G:\LocalUser\snws\Rendery_dwg_rys\dwg\WW25-M10.DWG</v>
      </c>
      <c r="G2255" t="s">
        <v>2185</v>
      </c>
      <c r="H2255" t="s">
        <v>2245</v>
      </c>
      <c r="I2255" t="str">
        <f>IF(H2255="","",CONCATENATE(Tabela2[[#This Row],[Rysunek .png - lokalizacja folderu]],H2255))</f>
        <v>G:\LocalUser\snws\Rendery_dwg_rys\rys\WW_rys.png</v>
      </c>
      <c r="J2255" t="s">
        <v>2181</v>
      </c>
      <c r="L2255" t="str">
        <f>IF(K2255="","",CONCATENATE(Tabela2[[#This Row],[Zastosowania .jpg - lokalizacja folderu]],K2255))</f>
        <v/>
      </c>
      <c r="N2255" t="str">
        <f>IF(M2255="","",CONCATENATE(Tabela2[[#This Row],[Zastosowania .jpg - lokalizacja folderu]],M2255))</f>
        <v/>
      </c>
      <c r="P2255" t="str">
        <f>IF(O2255="","",CONCATENATE(Tabela2[[#This Row],[Zastosowania .jpg - lokalizacja folderu]],O2255))</f>
        <v/>
      </c>
      <c r="Q2255" t="s">
        <v>2555</v>
      </c>
      <c r="S2255" t="str">
        <f>IF(R2255="","",CONCATENATE(Tabela2[[#This Row],[Instrukcje .png - lokalizacja folderu]],R2255))</f>
        <v/>
      </c>
      <c r="T2255" t="s">
        <v>2556</v>
      </c>
      <c r="U2255" t="s">
        <v>2603</v>
      </c>
      <c r="V2255" t="str">
        <f>IF(U2255="","",CONCATENATE(Tabela2[[#This Row],[Modele .rfa - lokalizacja folderu]],U2255))</f>
        <v>G:\LocalUser\snws\Rendery_dwg_rys\Modele 3D\NICZUK Ball swivel hanger WW.rfa</v>
      </c>
      <c r="W2255" t="s">
        <v>2574</v>
      </c>
      <c r="X2255" t="s">
        <v>2740</v>
      </c>
      <c r="Y2255" t="str">
        <f>IF(X2255="","",CONCATENATE(Tabela2[[#This Row],[Modele .txt - lokalizacja folderu]],X2255))</f>
        <v>G:\LocalUser\snws\Rendery_dwg_rys\Modele 3D\NICZUK Ball swivel hanger WW.txt</v>
      </c>
      <c r="Z2255" t="s">
        <v>2574</v>
      </c>
      <c r="AB2255" t="str">
        <f>IFERROR(VLOOKUP(Tabela2[[#This Row],[Kod]],[1]Arkusz7!$A:$W,23,FALSE),"")</f>
        <v>WW25-M10</v>
      </c>
    </row>
    <row r="2256" spans="1:28" x14ac:dyDescent="0.25">
      <c r="A2256">
        <v>35812</v>
      </c>
      <c r="B2256" t="s">
        <v>651</v>
      </c>
      <c r="C2256" t="str">
        <f>IF(B2256="","",CONCATENATE(Tabela2[[#This Row],[Nazwa pliku - render - lokalizacja folderu]],B2256))</f>
        <v>G:\LocalUser\snws\Rendery_dwg_rys\web_ok\WW_web_ok.png</v>
      </c>
      <c r="D2256" t="s">
        <v>2179</v>
      </c>
      <c r="E2256" t="s">
        <v>654</v>
      </c>
      <c r="F2256" t="str">
        <f>IF(E2256="","",CONCATENATE(Tabela2[[#This Row],[Nazwa pliku - .dwg - lokalizacja folderu]],E2256))</f>
        <v>G:\LocalUser\snws\Rendery_dwg_rys\dwg\WW25-M12.DWG</v>
      </c>
      <c r="G2256" t="s">
        <v>2185</v>
      </c>
      <c r="H2256" t="s">
        <v>2245</v>
      </c>
      <c r="I2256" t="str">
        <f>IF(H2256="","",CONCATENATE(Tabela2[[#This Row],[Rysunek .png - lokalizacja folderu]],H2256))</f>
        <v>G:\LocalUser\snws\Rendery_dwg_rys\rys\WW_rys.png</v>
      </c>
      <c r="J2256" t="s">
        <v>2181</v>
      </c>
      <c r="L2256" t="str">
        <f>IF(K2256="","",CONCATENATE(Tabela2[[#This Row],[Zastosowania .jpg - lokalizacja folderu]],K2256))</f>
        <v/>
      </c>
      <c r="N2256" t="str">
        <f>IF(M2256="","",CONCATENATE(Tabela2[[#This Row],[Zastosowania .jpg - lokalizacja folderu]],M2256))</f>
        <v/>
      </c>
      <c r="P2256" t="str">
        <f>IF(O2256="","",CONCATENATE(Tabela2[[#This Row],[Zastosowania .jpg - lokalizacja folderu]],O2256))</f>
        <v/>
      </c>
      <c r="Q2256" t="s">
        <v>2555</v>
      </c>
      <c r="S2256" t="str">
        <f>IF(R2256="","",CONCATENATE(Tabela2[[#This Row],[Instrukcje .png - lokalizacja folderu]],R2256))</f>
        <v/>
      </c>
      <c r="T2256" t="s">
        <v>2556</v>
      </c>
      <c r="U2256" t="s">
        <v>2603</v>
      </c>
      <c r="V2256" t="str">
        <f>IF(U2256="","",CONCATENATE(Tabela2[[#This Row],[Modele .rfa - lokalizacja folderu]],U2256))</f>
        <v>G:\LocalUser\snws\Rendery_dwg_rys\Modele 3D\NICZUK Ball swivel hanger WW.rfa</v>
      </c>
      <c r="W2256" t="s">
        <v>2574</v>
      </c>
      <c r="X2256" t="s">
        <v>2740</v>
      </c>
      <c r="Y2256" t="str">
        <f>IF(X2256="","",CONCATENATE(Tabela2[[#This Row],[Modele .txt - lokalizacja folderu]],X2256))</f>
        <v>G:\LocalUser\snws\Rendery_dwg_rys\Modele 3D\NICZUK Ball swivel hanger WW.txt</v>
      </c>
      <c r="Z2256" t="s">
        <v>2574</v>
      </c>
      <c r="AB2256" t="str">
        <f>IFERROR(VLOOKUP(Tabela2[[#This Row],[Kod]],[1]Arkusz7!$A:$W,23,FALSE),"")</f>
        <v>WW25-M12</v>
      </c>
    </row>
    <row r="2257" spans="1:28" x14ac:dyDescent="0.25">
      <c r="A2257">
        <v>35815</v>
      </c>
      <c r="B2257" t="s">
        <v>651</v>
      </c>
      <c r="C2257" t="str">
        <f>IF(B2257="","",CONCATENATE(Tabela2[[#This Row],[Nazwa pliku - render - lokalizacja folderu]],B2257))</f>
        <v>G:\LocalUser\snws\Rendery_dwg_rys\web_ok\WW_web_ok.png</v>
      </c>
      <c r="D2257" t="s">
        <v>2179</v>
      </c>
      <c r="E2257" t="s">
        <v>652</v>
      </c>
      <c r="F2257" t="str">
        <f>IF(E2257="","",CONCATENATE(Tabela2[[#This Row],[Nazwa pliku - .dwg - lokalizacja folderu]],E2257))</f>
        <v>G:\LocalUser\snws\Rendery_dwg_rys\dwg\WW25-M8.DWG</v>
      </c>
      <c r="G2257" t="s">
        <v>2185</v>
      </c>
      <c r="H2257" t="s">
        <v>2245</v>
      </c>
      <c r="I2257" t="str">
        <f>IF(H2257="","",CONCATENATE(Tabela2[[#This Row],[Rysunek .png - lokalizacja folderu]],H2257))</f>
        <v>G:\LocalUser\snws\Rendery_dwg_rys\rys\WW_rys.png</v>
      </c>
      <c r="J2257" t="s">
        <v>2181</v>
      </c>
      <c r="L2257" t="str">
        <f>IF(K2257="","",CONCATENATE(Tabela2[[#This Row],[Zastosowania .jpg - lokalizacja folderu]],K2257))</f>
        <v/>
      </c>
      <c r="N2257" t="str">
        <f>IF(M2257="","",CONCATENATE(Tabela2[[#This Row],[Zastosowania .jpg - lokalizacja folderu]],M2257))</f>
        <v/>
      </c>
      <c r="P2257" t="str">
        <f>IF(O2257="","",CONCATENATE(Tabela2[[#This Row],[Zastosowania .jpg - lokalizacja folderu]],O2257))</f>
        <v/>
      </c>
      <c r="Q2257" t="s">
        <v>2555</v>
      </c>
      <c r="S2257" t="str">
        <f>IF(R2257="","",CONCATENATE(Tabela2[[#This Row],[Instrukcje .png - lokalizacja folderu]],R2257))</f>
        <v/>
      </c>
      <c r="T2257" t="s">
        <v>2556</v>
      </c>
      <c r="U2257" t="s">
        <v>2603</v>
      </c>
      <c r="V2257" t="str">
        <f>IF(U2257="","",CONCATENATE(Tabela2[[#This Row],[Modele .rfa - lokalizacja folderu]],U2257))</f>
        <v>G:\LocalUser\snws\Rendery_dwg_rys\Modele 3D\NICZUK Ball swivel hanger WW.rfa</v>
      </c>
      <c r="W2257" t="s">
        <v>2574</v>
      </c>
      <c r="X2257" t="s">
        <v>2740</v>
      </c>
      <c r="Y2257" t="str">
        <f>IF(X2257="","",CONCATENATE(Tabela2[[#This Row],[Modele .txt - lokalizacja folderu]],X2257))</f>
        <v>G:\LocalUser\snws\Rendery_dwg_rys\Modele 3D\NICZUK Ball swivel hanger WW.txt</v>
      </c>
      <c r="Z2257" t="s">
        <v>2574</v>
      </c>
      <c r="AB2257" t="str">
        <f>IFERROR(VLOOKUP(Tabela2[[#This Row],[Kod]],[1]Arkusz7!$A:$W,23,FALSE),"")</f>
        <v>WW25-M8</v>
      </c>
    </row>
    <row r="2258" spans="1:28" x14ac:dyDescent="0.25">
      <c r="A2258">
        <v>19214</v>
      </c>
      <c r="B2258" t="s">
        <v>651</v>
      </c>
      <c r="C2258" t="str">
        <f>IF(B2258="","",CONCATENATE(Tabela2[[#This Row],[Nazwa pliku - render - lokalizacja folderu]],B2258))</f>
        <v>G:\LocalUser\snws\Rendery_dwg_rys\web_ok\WW_web_ok.png</v>
      </c>
      <c r="D2258" t="s">
        <v>2179</v>
      </c>
      <c r="E2258" t="s">
        <v>655</v>
      </c>
      <c r="F2258" t="str">
        <f>IF(E2258="","",CONCATENATE(Tabela2[[#This Row],[Nazwa pliku - .dwg - lokalizacja folderu]],E2258))</f>
        <v>G:\LocalUser\snws\Rendery_dwg_rys\dwg\WW50-M12.DWG</v>
      </c>
      <c r="G2258" t="s">
        <v>2185</v>
      </c>
      <c r="H2258" t="s">
        <v>2245</v>
      </c>
      <c r="I2258" t="str">
        <f>IF(H2258="","",CONCATENATE(Tabela2[[#This Row],[Rysunek .png - lokalizacja folderu]],H2258))</f>
        <v>G:\LocalUser\snws\Rendery_dwg_rys\rys\WW_rys.png</v>
      </c>
      <c r="J2258" t="s">
        <v>2181</v>
      </c>
      <c r="L2258" t="str">
        <f>IF(K2258="","",CONCATENATE(Tabela2[[#This Row],[Zastosowania .jpg - lokalizacja folderu]],K2258))</f>
        <v/>
      </c>
      <c r="N2258" t="str">
        <f>IF(M2258="","",CONCATENATE(Tabela2[[#This Row],[Zastosowania .jpg - lokalizacja folderu]],M2258))</f>
        <v/>
      </c>
      <c r="P2258" t="str">
        <f>IF(O2258="","",CONCATENATE(Tabela2[[#This Row],[Zastosowania .jpg - lokalizacja folderu]],O2258))</f>
        <v/>
      </c>
      <c r="Q2258" t="s">
        <v>2555</v>
      </c>
      <c r="S2258" t="str">
        <f>IF(R2258="","",CONCATENATE(Tabela2[[#This Row],[Instrukcje .png - lokalizacja folderu]],R2258))</f>
        <v/>
      </c>
      <c r="T2258" t="s">
        <v>2556</v>
      </c>
      <c r="U2258" t="s">
        <v>2603</v>
      </c>
      <c r="V2258" t="str">
        <f>IF(U2258="","",CONCATENATE(Tabela2[[#This Row],[Modele .rfa - lokalizacja folderu]],U2258))</f>
        <v>G:\LocalUser\snws\Rendery_dwg_rys\Modele 3D\NICZUK Ball swivel hanger WW.rfa</v>
      </c>
      <c r="W2258" t="s">
        <v>2574</v>
      </c>
      <c r="X2258" t="s">
        <v>2740</v>
      </c>
      <c r="Y2258" t="str">
        <f>IF(X2258="","",CONCATENATE(Tabela2[[#This Row],[Modele .txt - lokalizacja folderu]],X2258))</f>
        <v>G:\LocalUser\snws\Rendery_dwg_rys\Modele 3D\NICZUK Ball swivel hanger WW.txt</v>
      </c>
      <c r="Z2258" t="s">
        <v>2574</v>
      </c>
      <c r="AB2258" t="str">
        <f>IFERROR(VLOOKUP(Tabela2[[#This Row],[Kod]],[1]Arkusz7!$A:$W,23,FALSE),"")</f>
        <v>WW50-M12</v>
      </c>
    </row>
    <row r="2259" spans="1:28" x14ac:dyDescent="0.25">
      <c r="A2259">
        <v>239</v>
      </c>
      <c r="B2259" t="s">
        <v>1172</v>
      </c>
      <c r="C2259" t="str">
        <f>IF(B2259="","",CONCATENATE(Tabela2[[#This Row],[Nazwa pliku - render - lokalizacja folderu]],B2259))</f>
        <v>G:\LocalUser\snws\Rendery_dwg_rys\web_ok\X10-MB_web_ok.png</v>
      </c>
      <c r="D2259" t="s">
        <v>2179</v>
      </c>
      <c r="E2259" t="s">
        <v>1173</v>
      </c>
      <c r="F2259" t="str">
        <f>IF(E2259="","",CONCATENATE(Tabela2[[#This Row],[Nazwa pliku - .dwg - lokalizacja folderu]],E2259))</f>
        <v>G:\LocalUser\snws\Rendery_dwg_rys\dwg\X10-MB.DWG</v>
      </c>
      <c r="G2259" t="s">
        <v>2185</v>
      </c>
      <c r="H2259" t="s">
        <v>2333</v>
      </c>
      <c r="I2259" t="str">
        <f>IF(H2259="","",CONCATENATE(Tabela2[[#This Row],[Rysunek .png - lokalizacja folderu]],H2259))</f>
        <v>G:\LocalUser\snws\Rendery_dwg_rys\rys\X10-MB_rys.png</v>
      </c>
      <c r="J2259" t="s">
        <v>2181</v>
      </c>
      <c r="L2259" t="str">
        <f>IF(K2259="","",CONCATENATE(Tabela2[[#This Row],[Zastosowania .jpg - lokalizacja folderu]],K2259))</f>
        <v/>
      </c>
      <c r="N2259" t="str">
        <f>IF(M2259="","",CONCATENATE(Tabela2[[#This Row],[Zastosowania .jpg - lokalizacja folderu]],M2259))</f>
        <v/>
      </c>
      <c r="P2259" t="str">
        <f>IF(O2259="","",CONCATENATE(Tabela2[[#This Row],[Zastosowania .jpg - lokalizacja folderu]],O2259))</f>
        <v/>
      </c>
      <c r="Q2259" t="s">
        <v>2555</v>
      </c>
      <c r="S2259" t="str">
        <f>IF(R2259="","",CONCATENATE(Tabela2[[#This Row],[Instrukcje .png - lokalizacja folderu]],R2259))</f>
        <v/>
      </c>
      <c r="T2259" t="s">
        <v>2556</v>
      </c>
      <c r="U2259" t="s">
        <v>2653</v>
      </c>
      <c r="V2259" t="str">
        <f>IF(U2259="","",CONCATENATE(Tabela2[[#This Row],[Modele .rfa - lokalizacja folderu]],U2259))</f>
        <v>G:\LocalUser\snws\Rendery_dwg_rys\Modele 3D\NICZUK Flat connector X10 .rfa</v>
      </c>
      <c r="W2259" t="s">
        <v>2574</v>
      </c>
      <c r="X2259" t="s">
        <v>2576</v>
      </c>
      <c r="Y2259" t="str">
        <f>IF(X2259="","",CONCATENATE(Tabela2[[#This Row],[Modele .txt - lokalizacja folderu]],X2259))</f>
        <v/>
      </c>
      <c r="Z2259" t="s">
        <v>2574</v>
      </c>
      <c r="AB2259" t="str">
        <f>IFERROR(VLOOKUP(Tabela2[[#This Row],[Kod]],[1]Arkusz7!$A:$W,23,FALSE),"")</f>
        <v>X10-MB</v>
      </c>
    </row>
    <row r="2260" spans="1:28" x14ac:dyDescent="0.25">
      <c r="A2260">
        <v>240</v>
      </c>
      <c r="B2260" t="s">
        <v>1174</v>
      </c>
      <c r="C2260" t="str">
        <f>IF(B2260="","",CONCATENATE(Tabela2[[#This Row],[Nazwa pliku - render - lokalizacja folderu]],B2260))</f>
        <v>G:\LocalUser\snws\Rendery_dwg_rys\web_ok\X11-MB_web_ok.png</v>
      </c>
      <c r="D2260" t="s">
        <v>2179</v>
      </c>
      <c r="E2260" t="s">
        <v>1175</v>
      </c>
      <c r="F2260" t="str">
        <f>IF(E2260="","",CONCATENATE(Tabela2[[#This Row],[Nazwa pliku - .dwg - lokalizacja folderu]],E2260))</f>
        <v>G:\LocalUser\snws\Rendery_dwg_rys\dwg\X11-MB.DWG</v>
      </c>
      <c r="G2260" t="s">
        <v>2185</v>
      </c>
      <c r="H2260" t="s">
        <v>2334</v>
      </c>
      <c r="I2260" t="str">
        <f>IF(H2260="","",CONCATENATE(Tabela2[[#This Row],[Rysunek .png - lokalizacja folderu]],H2260))</f>
        <v>G:\LocalUser\snws\Rendery_dwg_rys\rys\X11-MB_rys.png</v>
      </c>
      <c r="J2260" t="s">
        <v>2181</v>
      </c>
      <c r="L2260" t="str">
        <f>IF(K2260="","",CONCATENATE(Tabela2[[#This Row],[Zastosowania .jpg - lokalizacja folderu]],K2260))</f>
        <v/>
      </c>
      <c r="N2260" t="str">
        <f>IF(M2260="","",CONCATENATE(Tabela2[[#This Row],[Zastosowania .jpg - lokalizacja folderu]],M2260))</f>
        <v/>
      </c>
      <c r="P2260" t="str">
        <f>IF(O2260="","",CONCATENATE(Tabela2[[#This Row],[Zastosowania .jpg - lokalizacja folderu]],O2260))</f>
        <v/>
      </c>
      <c r="Q2260" t="s">
        <v>2555</v>
      </c>
      <c r="S2260" t="str">
        <f>IF(R2260="","",CONCATENATE(Tabela2[[#This Row],[Instrukcje .png - lokalizacja folderu]],R2260))</f>
        <v/>
      </c>
      <c r="T2260" t="s">
        <v>2556</v>
      </c>
      <c r="U2260" t="s">
        <v>2654</v>
      </c>
      <c r="V2260" t="str">
        <f>IF(U2260="","",CONCATENATE(Tabela2[[#This Row],[Modele .rfa - lokalizacja folderu]],U2260))</f>
        <v>G:\LocalUser\snws\Rendery_dwg_rys\Modele 3D\NICZUK Flat connector X11 .rfa</v>
      </c>
      <c r="W2260" t="s">
        <v>2574</v>
      </c>
      <c r="X2260" t="s">
        <v>2576</v>
      </c>
      <c r="Y2260" t="str">
        <f>IF(X2260="","",CONCATENATE(Tabela2[[#This Row],[Modele .txt - lokalizacja folderu]],X2260))</f>
        <v/>
      </c>
      <c r="Z2260" t="s">
        <v>2574</v>
      </c>
      <c r="AB2260" t="str">
        <f>IFERROR(VLOOKUP(Tabela2[[#This Row],[Kod]],[1]Arkusz7!$A:$W,23,FALSE),"")</f>
        <v>X11-MB</v>
      </c>
    </row>
    <row r="2261" spans="1:28" x14ac:dyDescent="0.25">
      <c r="A2261">
        <v>233</v>
      </c>
      <c r="B2261" t="s">
        <v>1176</v>
      </c>
      <c r="C2261" t="str">
        <f>IF(B2261="","",CONCATENATE(Tabela2[[#This Row],[Nazwa pliku - render - lokalizacja folderu]],B2261))</f>
        <v>G:\LocalUser\snws\Rendery_dwg_rys\web_ok\X12-MB_web_ok.png</v>
      </c>
      <c r="D2261" t="s">
        <v>2179</v>
      </c>
      <c r="E2261" t="s">
        <v>1177</v>
      </c>
      <c r="F2261" t="str">
        <f>IF(E2261="","",CONCATENATE(Tabela2[[#This Row],[Nazwa pliku - .dwg - lokalizacja folderu]],E2261))</f>
        <v>G:\LocalUser\snws\Rendery_dwg_rys\dwg\X12-A.DWG</v>
      </c>
      <c r="G2261" t="s">
        <v>2185</v>
      </c>
      <c r="H2261" t="s">
        <v>2335</v>
      </c>
      <c r="I2261" t="str">
        <f>IF(H2261="","",CONCATENATE(Tabela2[[#This Row],[Rysunek .png - lokalizacja folderu]],H2261))</f>
        <v>G:\LocalUser\snws\Rendery_dwg_rys\rys\X12-MB_rys.png</v>
      </c>
      <c r="J2261" t="s">
        <v>2181</v>
      </c>
      <c r="L2261" t="str">
        <f>IF(K2261="","",CONCATENATE(Tabela2[[#This Row],[Zastosowania .jpg - lokalizacja folderu]],K2261))</f>
        <v/>
      </c>
      <c r="N2261" t="str">
        <f>IF(M2261="","",CONCATENATE(Tabela2[[#This Row],[Zastosowania .jpg - lokalizacja folderu]],M2261))</f>
        <v/>
      </c>
      <c r="P2261" t="str">
        <f>IF(O2261="","",CONCATENATE(Tabela2[[#This Row],[Zastosowania .jpg - lokalizacja folderu]],O2261))</f>
        <v/>
      </c>
      <c r="Q2261" t="s">
        <v>2555</v>
      </c>
      <c r="S2261" t="str">
        <f>IF(R2261="","",CONCATENATE(Tabela2[[#This Row],[Instrukcje .png - lokalizacja folderu]],R2261))</f>
        <v/>
      </c>
      <c r="T2261" t="s">
        <v>2556</v>
      </c>
      <c r="U2261" t="s">
        <v>2655</v>
      </c>
      <c r="V2261" t="str">
        <f>IF(U2261="","",CONCATENATE(Tabela2[[#This Row],[Modele .rfa - lokalizacja folderu]],U2261))</f>
        <v>G:\LocalUser\snws\Rendery_dwg_rys\Modele 3D\NICZUK Flat connector X12 .rfa</v>
      </c>
      <c r="W2261" t="s">
        <v>2574</v>
      </c>
      <c r="X2261" t="s">
        <v>2781</v>
      </c>
      <c r="Y2261" t="str">
        <f>IF(X2261="","",CONCATENATE(Tabela2[[#This Row],[Modele .txt - lokalizacja folderu]],X2261))</f>
        <v>G:\LocalUser\snws\Rendery_dwg_rys\Modele 3D\NICZUK Flat connector X12 .txt</v>
      </c>
      <c r="Z2261" t="s">
        <v>2574</v>
      </c>
      <c r="AB2261" t="str">
        <f>IFERROR(VLOOKUP(Tabela2[[#This Row],[Kod]],[1]Arkusz7!$A:$W,23,FALSE),"")</f>
        <v>X12-A</v>
      </c>
    </row>
    <row r="2262" spans="1:28" x14ac:dyDescent="0.25">
      <c r="A2262">
        <v>241</v>
      </c>
      <c r="B2262" t="s">
        <v>1176</v>
      </c>
      <c r="C2262" t="str">
        <f>IF(B2262="","",CONCATENATE(Tabela2[[#This Row],[Nazwa pliku - render - lokalizacja folderu]],B2262))</f>
        <v>G:\LocalUser\snws\Rendery_dwg_rys\web_ok\X12-MB_web_ok.png</v>
      </c>
      <c r="D2262" t="s">
        <v>2179</v>
      </c>
      <c r="E2262" t="s">
        <v>1178</v>
      </c>
      <c r="F2262" t="str">
        <f>IF(E2262="","",CONCATENATE(Tabela2[[#This Row],[Nazwa pliku - .dwg - lokalizacja folderu]],E2262))</f>
        <v>G:\LocalUser\snws\Rendery_dwg_rys\dwg\X12-MB.DWG</v>
      </c>
      <c r="G2262" t="s">
        <v>2185</v>
      </c>
      <c r="H2262" t="s">
        <v>2335</v>
      </c>
      <c r="I2262" t="str">
        <f>IF(H2262="","",CONCATENATE(Tabela2[[#This Row],[Rysunek .png - lokalizacja folderu]],H2262))</f>
        <v>G:\LocalUser\snws\Rendery_dwg_rys\rys\X12-MB_rys.png</v>
      </c>
      <c r="J2262" t="s">
        <v>2181</v>
      </c>
      <c r="L2262" t="str">
        <f>IF(K2262="","",CONCATENATE(Tabela2[[#This Row],[Zastosowania .jpg - lokalizacja folderu]],K2262))</f>
        <v/>
      </c>
      <c r="N2262" t="str">
        <f>IF(M2262="","",CONCATENATE(Tabela2[[#This Row],[Zastosowania .jpg - lokalizacja folderu]],M2262))</f>
        <v/>
      </c>
      <c r="P2262" t="str">
        <f>IF(O2262="","",CONCATENATE(Tabela2[[#This Row],[Zastosowania .jpg - lokalizacja folderu]],O2262))</f>
        <v/>
      </c>
      <c r="Q2262" t="s">
        <v>2555</v>
      </c>
      <c r="S2262" t="str">
        <f>IF(R2262="","",CONCATENATE(Tabela2[[#This Row],[Instrukcje .png - lokalizacja folderu]],R2262))</f>
        <v/>
      </c>
      <c r="T2262" t="s">
        <v>2556</v>
      </c>
      <c r="U2262" t="s">
        <v>2655</v>
      </c>
      <c r="V2262" t="str">
        <f>IF(U2262="","",CONCATENATE(Tabela2[[#This Row],[Modele .rfa - lokalizacja folderu]],U2262))</f>
        <v>G:\LocalUser\snws\Rendery_dwg_rys\Modele 3D\NICZUK Flat connector X12 .rfa</v>
      </c>
      <c r="W2262" t="s">
        <v>2574</v>
      </c>
      <c r="X2262" t="s">
        <v>2781</v>
      </c>
      <c r="Y2262" t="str">
        <f>IF(X2262="","",CONCATENATE(Tabela2[[#This Row],[Modele .txt - lokalizacja folderu]],X2262))</f>
        <v>G:\LocalUser\snws\Rendery_dwg_rys\Modele 3D\NICZUK Flat connector X12 .txt</v>
      </c>
      <c r="Z2262" t="s">
        <v>2574</v>
      </c>
      <c r="AB2262" t="str">
        <f>IFERROR(VLOOKUP(Tabela2[[#This Row],[Kod]],[1]Arkusz7!$A:$W,23,FALSE),"")</f>
        <v>X12-MB</v>
      </c>
    </row>
    <row r="2263" spans="1:28" x14ac:dyDescent="0.25">
      <c r="A2263">
        <v>236</v>
      </c>
      <c r="B2263" t="s">
        <v>1163</v>
      </c>
      <c r="C2263" t="str">
        <f>IF(B2263="","",CONCATENATE(Tabela2[[#This Row],[Nazwa pliku - render - lokalizacja folderu]],B2263))</f>
        <v>G:\LocalUser\snws\Rendery_dwg_rys\web_ok\X5-MB_web_ok.png</v>
      </c>
      <c r="D2263" t="s">
        <v>2179</v>
      </c>
      <c r="E2263" t="s">
        <v>1164</v>
      </c>
      <c r="F2263" t="str">
        <f>IF(E2263="","",CONCATENATE(Tabela2[[#This Row],[Nazwa pliku - .dwg - lokalizacja folderu]],E2263))</f>
        <v>G:\LocalUser\snws\Rendery_dwg_rys\dwg\X5-MB.DWG</v>
      </c>
      <c r="G2263" t="s">
        <v>2185</v>
      </c>
      <c r="H2263" t="s">
        <v>2329</v>
      </c>
      <c r="I2263" t="str">
        <f>IF(H2263="","",CONCATENATE(Tabela2[[#This Row],[Rysunek .png - lokalizacja folderu]],H2263))</f>
        <v>G:\LocalUser\snws\Rendery_dwg_rys\rys\X5-MB_rys.png</v>
      </c>
      <c r="J2263" t="s">
        <v>2181</v>
      </c>
      <c r="L2263" t="str">
        <f>IF(K2263="","",CONCATENATE(Tabela2[[#This Row],[Zastosowania .jpg - lokalizacja folderu]],K2263))</f>
        <v/>
      </c>
      <c r="N2263" t="str">
        <f>IF(M2263="","",CONCATENATE(Tabela2[[#This Row],[Zastosowania .jpg - lokalizacja folderu]],M2263))</f>
        <v/>
      </c>
      <c r="P2263" t="str">
        <f>IF(O2263="","",CONCATENATE(Tabela2[[#This Row],[Zastosowania .jpg - lokalizacja folderu]],O2263))</f>
        <v/>
      </c>
      <c r="Q2263" t="s">
        <v>2555</v>
      </c>
      <c r="S2263" t="str">
        <f>IF(R2263="","",CONCATENATE(Tabela2[[#This Row],[Instrukcje .png - lokalizacja folderu]],R2263))</f>
        <v/>
      </c>
      <c r="T2263" t="s">
        <v>2556</v>
      </c>
      <c r="U2263" t="s">
        <v>2650</v>
      </c>
      <c r="V2263" t="str">
        <f>IF(U2263="","",CONCATENATE(Tabela2[[#This Row],[Modele .rfa - lokalizacja folderu]],U2263))</f>
        <v>G:\LocalUser\snws\Rendery_dwg_rys\Modele 3D\NICZUK Flat connector X5.rfa</v>
      </c>
      <c r="W2263" t="s">
        <v>2574</v>
      </c>
      <c r="X2263" t="s">
        <v>2576</v>
      </c>
      <c r="Y2263" t="str">
        <f>IF(X2263="","",CONCATENATE(Tabela2[[#This Row],[Modele .txt - lokalizacja folderu]],X2263))</f>
        <v/>
      </c>
      <c r="Z2263" t="s">
        <v>2574</v>
      </c>
      <c r="AB2263" t="str">
        <f>IFERROR(VLOOKUP(Tabela2[[#This Row],[Kod]],[1]Arkusz7!$A:$W,23,FALSE),"")</f>
        <v>X5-MB</v>
      </c>
    </row>
    <row r="2264" spans="1:28" x14ac:dyDescent="0.25">
      <c r="A2264">
        <v>229</v>
      </c>
      <c r="B2264" t="s">
        <v>1165</v>
      </c>
      <c r="C2264" t="str">
        <f>IF(B2264="","",CONCATENATE(Tabela2[[#This Row],[Nazwa pliku - render - lokalizacja folderu]],B2264))</f>
        <v>G:\LocalUser\snws\Rendery_dwg_rys\web_ok\X6-MB_web_ok.png</v>
      </c>
      <c r="D2264" t="s">
        <v>2179</v>
      </c>
      <c r="E2264" t="s">
        <v>1166</v>
      </c>
      <c r="F2264" t="str">
        <f>IF(E2264="","",CONCATENATE(Tabela2[[#This Row],[Nazwa pliku - .dwg - lokalizacja folderu]],E2264))</f>
        <v>G:\LocalUser\snws\Rendery_dwg_rys\dwg\X6-A.DWG</v>
      </c>
      <c r="G2264" t="s">
        <v>2185</v>
      </c>
      <c r="H2264" t="s">
        <v>2330</v>
      </c>
      <c r="I2264" t="str">
        <f>IF(H2264="","",CONCATENATE(Tabela2[[#This Row],[Rysunek .png - lokalizacja folderu]],H2264))</f>
        <v>G:\LocalUser\snws\Rendery_dwg_rys\rys\X6-MB_rys.png</v>
      </c>
      <c r="J2264" t="s">
        <v>2181</v>
      </c>
      <c r="L2264" t="str">
        <f>IF(K2264="","",CONCATENATE(Tabela2[[#This Row],[Zastosowania .jpg - lokalizacja folderu]],K2264))</f>
        <v/>
      </c>
      <c r="N2264" t="str">
        <f>IF(M2264="","",CONCATENATE(Tabela2[[#This Row],[Zastosowania .jpg - lokalizacja folderu]],M2264))</f>
        <v/>
      </c>
      <c r="P2264" t="str">
        <f>IF(O2264="","",CONCATENATE(Tabela2[[#This Row],[Zastosowania .jpg - lokalizacja folderu]],O2264))</f>
        <v/>
      </c>
      <c r="Q2264" t="s">
        <v>2555</v>
      </c>
      <c r="S2264" t="str">
        <f>IF(R2264="","",CONCATENATE(Tabela2[[#This Row],[Instrukcje .png - lokalizacja folderu]],R2264))</f>
        <v/>
      </c>
      <c r="T2264" t="s">
        <v>2556</v>
      </c>
      <c r="U2264" t="s">
        <v>2651</v>
      </c>
      <c r="V2264" t="str">
        <f>IF(U2264="","",CONCATENATE(Tabela2[[#This Row],[Modele .rfa - lokalizacja folderu]],U2264))</f>
        <v>G:\LocalUser\snws\Rendery_dwg_rys\Modele 3D\NICZUK Flat connector X6.rfa</v>
      </c>
      <c r="W2264" t="s">
        <v>2574</v>
      </c>
      <c r="X2264" t="s">
        <v>2779</v>
      </c>
      <c r="Y2264" t="str">
        <f>IF(X2264="","",CONCATENATE(Tabela2[[#This Row],[Modele .txt - lokalizacja folderu]],X2264))</f>
        <v>G:\LocalUser\snws\Rendery_dwg_rys\Modele 3D\NICZUK Flat connector X6.txt</v>
      </c>
      <c r="Z2264" t="s">
        <v>2574</v>
      </c>
      <c r="AB2264" t="str">
        <f>IFERROR(VLOOKUP(Tabela2[[#This Row],[Kod]],[1]Arkusz7!$A:$W,23,FALSE),"")</f>
        <v>X6-A</v>
      </c>
    </row>
    <row r="2265" spans="1:28" x14ac:dyDescent="0.25">
      <c r="A2265">
        <v>237</v>
      </c>
      <c r="B2265" t="s">
        <v>1165</v>
      </c>
      <c r="C2265" t="str">
        <f>IF(B2265="","",CONCATENATE(Tabela2[[#This Row],[Nazwa pliku - render - lokalizacja folderu]],B2265))</f>
        <v>G:\LocalUser\snws\Rendery_dwg_rys\web_ok\X6-MB_web_ok.png</v>
      </c>
      <c r="D2265" t="s">
        <v>2179</v>
      </c>
      <c r="E2265" t="s">
        <v>1167</v>
      </c>
      <c r="F2265" t="str">
        <f>IF(E2265="","",CONCATENATE(Tabela2[[#This Row],[Nazwa pliku - .dwg - lokalizacja folderu]],E2265))</f>
        <v>G:\LocalUser\snws\Rendery_dwg_rys\dwg\X6-MB.DWG</v>
      </c>
      <c r="G2265" t="s">
        <v>2185</v>
      </c>
      <c r="H2265" t="s">
        <v>2330</v>
      </c>
      <c r="I2265" t="str">
        <f>IF(H2265="","",CONCATENATE(Tabela2[[#This Row],[Rysunek .png - lokalizacja folderu]],H2265))</f>
        <v>G:\LocalUser\snws\Rendery_dwg_rys\rys\X6-MB_rys.png</v>
      </c>
      <c r="J2265" t="s">
        <v>2181</v>
      </c>
      <c r="L2265" t="str">
        <f>IF(K2265="","",CONCATENATE(Tabela2[[#This Row],[Zastosowania .jpg - lokalizacja folderu]],K2265))</f>
        <v/>
      </c>
      <c r="N2265" t="str">
        <f>IF(M2265="","",CONCATENATE(Tabela2[[#This Row],[Zastosowania .jpg - lokalizacja folderu]],M2265))</f>
        <v/>
      </c>
      <c r="P2265" t="str">
        <f>IF(O2265="","",CONCATENATE(Tabela2[[#This Row],[Zastosowania .jpg - lokalizacja folderu]],O2265))</f>
        <v/>
      </c>
      <c r="Q2265" t="s">
        <v>2555</v>
      </c>
      <c r="S2265" t="str">
        <f>IF(R2265="","",CONCATENATE(Tabela2[[#This Row],[Instrukcje .png - lokalizacja folderu]],R2265))</f>
        <v/>
      </c>
      <c r="T2265" t="s">
        <v>2556</v>
      </c>
      <c r="U2265" t="s">
        <v>2651</v>
      </c>
      <c r="V2265" t="str">
        <f>IF(U2265="","",CONCATENATE(Tabela2[[#This Row],[Modele .rfa - lokalizacja folderu]],U2265))</f>
        <v>G:\LocalUser\snws\Rendery_dwg_rys\Modele 3D\NICZUK Flat connector X6.rfa</v>
      </c>
      <c r="W2265" t="s">
        <v>2574</v>
      </c>
      <c r="X2265" t="s">
        <v>2779</v>
      </c>
      <c r="Y2265" t="str">
        <f>IF(X2265="","",CONCATENATE(Tabela2[[#This Row],[Modele .txt - lokalizacja folderu]],X2265))</f>
        <v>G:\LocalUser\snws\Rendery_dwg_rys\Modele 3D\NICZUK Flat connector X6.txt</v>
      </c>
      <c r="Z2265" t="s">
        <v>2574</v>
      </c>
      <c r="AB2265" t="str">
        <f>IFERROR(VLOOKUP(Tabela2[[#This Row],[Kod]],[1]Arkusz7!$A:$W,23,FALSE),"")</f>
        <v>X6-MB</v>
      </c>
    </row>
    <row r="2266" spans="1:28" x14ac:dyDescent="0.25">
      <c r="A2266">
        <v>230</v>
      </c>
      <c r="B2266" t="s">
        <v>1169</v>
      </c>
      <c r="C2266" t="str">
        <f>IF(B2266="","",CONCATENATE(Tabela2[[#This Row],[Nazwa pliku - render - lokalizacja folderu]],B2266))</f>
        <v>G:\LocalUser\snws\Rendery_dwg_rys\web_ok\X7-MF_web_ok.png</v>
      </c>
      <c r="D2266" t="s">
        <v>2179</v>
      </c>
      <c r="E2266" t="s">
        <v>1168</v>
      </c>
      <c r="F2266" t="str">
        <f>IF(E2266="","",CONCATENATE(Tabela2[[#This Row],[Nazwa pliku - .dwg - lokalizacja folderu]],E2266))</f>
        <v>G:\LocalUser\snws\Rendery_dwg_rys\dwg\X7-A.DWG</v>
      </c>
      <c r="G2266" t="s">
        <v>2185</v>
      </c>
      <c r="H2266" t="s">
        <v>2332</v>
      </c>
      <c r="I2266" t="str">
        <f>IF(H2266="","",CONCATENATE(Tabela2[[#This Row],[Rysunek .png - lokalizacja folderu]],H2266))</f>
        <v>G:\LocalUser\snws\Rendery_dwg_rys\rys\X7-MF_rys.png</v>
      </c>
      <c r="J2266" t="s">
        <v>2181</v>
      </c>
      <c r="L2266" t="str">
        <f>IF(K2266="","",CONCATENATE(Tabela2[[#This Row],[Zastosowania .jpg - lokalizacja folderu]],K2266))</f>
        <v/>
      </c>
      <c r="N2266" t="str">
        <f>IF(M2266="","",CONCATENATE(Tabela2[[#This Row],[Zastosowania .jpg - lokalizacja folderu]],M2266))</f>
        <v/>
      </c>
      <c r="P2266" t="str">
        <f>IF(O2266="","",CONCATENATE(Tabela2[[#This Row],[Zastosowania .jpg - lokalizacja folderu]],O2266))</f>
        <v/>
      </c>
      <c r="Q2266" t="s">
        <v>2555</v>
      </c>
      <c r="S2266" t="str">
        <f>IF(R2266="","",CONCATENATE(Tabela2[[#This Row],[Instrukcje .png - lokalizacja folderu]],R2266))</f>
        <v/>
      </c>
      <c r="T2266" t="s">
        <v>2556</v>
      </c>
      <c r="U2266" t="s">
        <v>2652</v>
      </c>
      <c r="V2266" t="str">
        <f>IF(U2266="","",CONCATENATE(Tabela2[[#This Row],[Modele .rfa - lokalizacja folderu]],U2266))</f>
        <v>G:\LocalUser\snws\Rendery_dwg_rys\Modele 3D\NICZUK Flat connector X7 .rfa</v>
      </c>
      <c r="W2266" t="s">
        <v>2574</v>
      </c>
      <c r="X2266" t="s">
        <v>2780</v>
      </c>
      <c r="Y2266" t="str">
        <f>IF(X2266="","",CONCATENATE(Tabela2[[#This Row],[Modele .txt - lokalizacja folderu]],X2266))</f>
        <v>G:\LocalUser\snws\Rendery_dwg_rys\Modele 3D\NICZUK Flat connector X7 .txt</v>
      </c>
      <c r="Z2266" t="s">
        <v>2574</v>
      </c>
      <c r="AB2266" t="str">
        <f>IFERROR(VLOOKUP(Tabela2[[#This Row],[Kod]],[1]Arkusz7!$A:$W,23,FALSE),"")</f>
        <v>X7-A</v>
      </c>
    </row>
    <row r="2267" spans="1:28" x14ac:dyDescent="0.25">
      <c r="A2267">
        <v>238</v>
      </c>
      <c r="B2267" t="s">
        <v>2528</v>
      </c>
      <c r="C2267" t="str">
        <f>IF(B2267="","",CONCATENATE(Tabela2[[#This Row],[Nazwa pliku - render - lokalizacja folderu]],B2267))</f>
        <v>G:\LocalUser\snws\Rendery_dwg_rys\web_ok\X7-MB_web_ok.png</v>
      </c>
      <c r="D2267" t="s">
        <v>2179</v>
      </c>
      <c r="E2267" t="s">
        <v>1171</v>
      </c>
      <c r="F2267" t="str">
        <f>IF(E2267="","",CONCATENATE(Tabela2[[#This Row],[Nazwa pliku - .dwg - lokalizacja folderu]],E2267))</f>
        <v>G:\LocalUser\snws\Rendery_dwg_rys\dwg\X7-MB.DWG</v>
      </c>
      <c r="G2267" t="s">
        <v>2185</v>
      </c>
      <c r="H2267" t="s">
        <v>2331</v>
      </c>
      <c r="I2267" t="str">
        <f>IF(H2267="","",CONCATENATE(Tabela2[[#This Row],[Rysunek .png - lokalizacja folderu]],H2267))</f>
        <v>G:\LocalUser\snws\Rendery_dwg_rys\rys\X7-MB_rys.png</v>
      </c>
      <c r="J2267" t="s">
        <v>2181</v>
      </c>
      <c r="L2267" t="str">
        <f>IF(K2267="","",CONCATENATE(Tabela2[[#This Row],[Zastosowania .jpg - lokalizacja folderu]],K2267))</f>
        <v/>
      </c>
      <c r="N2267" t="str">
        <f>IF(M2267="","",CONCATENATE(Tabela2[[#This Row],[Zastosowania .jpg - lokalizacja folderu]],M2267))</f>
        <v/>
      </c>
      <c r="P2267" t="str">
        <f>IF(O2267="","",CONCATENATE(Tabela2[[#This Row],[Zastosowania .jpg - lokalizacja folderu]],O2267))</f>
        <v/>
      </c>
      <c r="Q2267" t="s">
        <v>2555</v>
      </c>
      <c r="S2267" t="str">
        <f>IF(R2267="","",CONCATENATE(Tabela2[[#This Row],[Instrukcje .png - lokalizacja folderu]],R2267))</f>
        <v/>
      </c>
      <c r="T2267" t="s">
        <v>2556</v>
      </c>
      <c r="U2267" t="s">
        <v>2652</v>
      </c>
      <c r="V2267" t="str">
        <f>IF(U2267="","",CONCATENATE(Tabela2[[#This Row],[Modele .rfa - lokalizacja folderu]],U2267))</f>
        <v>G:\LocalUser\snws\Rendery_dwg_rys\Modele 3D\NICZUK Flat connector X7 .rfa</v>
      </c>
      <c r="W2267" t="s">
        <v>2574</v>
      </c>
      <c r="X2267" t="s">
        <v>2780</v>
      </c>
      <c r="Y2267" t="str">
        <f>IF(X2267="","",CONCATENATE(Tabela2[[#This Row],[Modele .txt - lokalizacja folderu]],X2267))</f>
        <v>G:\LocalUser\snws\Rendery_dwg_rys\Modele 3D\NICZUK Flat connector X7 .txt</v>
      </c>
      <c r="Z2267" t="s">
        <v>2574</v>
      </c>
      <c r="AB2267" t="str">
        <f>IFERROR(VLOOKUP(Tabela2[[#This Row],[Kod]],[1]Arkusz7!$A:$W,23,FALSE),"")</f>
        <v>X7-MB</v>
      </c>
    </row>
    <row r="2268" spans="1:28" x14ac:dyDescent="0.25">
      <c r="A2268">
        <v>27179</v>
      </c>
      <c r="B2268" t="s">
        <v>1169</v>
      </c>
      <c r="C2268" t="str">
        <f>IF(B2268="","",CONCATENATE(Tabela2[[#This Row],[Nazwa pliku - render - lokalizacja folderu]],B2268))</f>
        <v>G:\LocalUser\snws\Rendery_dwg_rys\web_ok\X7-MF_web_ok.png</v>
      </c>
      <c r="D2268" t="s">
        <v>2179</v>
      </c>
      <c r="E2268" t="s">
        <v>1170</v>
      </c>
      <c r="F2268" t="str">
        <f>IF(E2268="","",CONCATENATE(Tabela2[[#This Row],[Nazwa pliku - .dwg - lokalizacja folderu]],E2268))</f>
        <v>G:\LocalUser\snws\Rendery_dwg_rys\dwg\X7-MF.DWG</v>
      </c>
      <c r="G2268" t="s">
        <v>2185</v>
      </c>
      <c r="H2268" t="s">
        <v>2332</v>
      </c>
      <c r="I2268" t="str">
        <f>IF(H2268="","",CONCATENATE(Tabela2[[#This Row],[Rysunek .png - lokalizacja folderu]],H2268))</f>
        <v>G:\LocalUser\snws\Rendery_dwg_rys\rys\X7-MF_rys.png</v>
      </c>
      <c r="J2268" t="s">
        <v>2181</v>
      </c>
      <c r="L2268" t="str">
        <f>IF(K2268="","",CONCATENATE(Tabela2[[#This Row],[Zastosowania .jpg - lokalizacja folderu]],K2268))</f>
        <v/>
      </c>
      <c r="N2268" t="str">
        <f>IF(M2268="","",CONCATENATE(Tabela2[[#This Row],[Zastosowania .jpg - lokalizacja folderu]],M2268))</f>
        <v/>
      </c>
      <c r="P2268" t="str">
        <f>IF(O2268="","",CONCATENATE(Tabela2[[#This Row],[Zastosowania .jpg - lokalizacja folderu]],O2268))</f>
        <v/>
      </c>
      <c r="Q2268" t="s">
        <v>2555</v>
      </c>
      <c r="S2268" t="str">
        <f>IF(R2268="","",CONCATENATE(Tabela2[[#This Row],[Instrukcje .png - lokalizacja folderu]],R2268))</f>
        <v/>
      </c>
      <c r="T2268" t="s">
        <v>2556</v>
      </c>
      <c r="U2268" t="s">
        <v>2652</v>
      </c>
      <c r="V2268" t="str">
        <f>IF(U2268="","",CONCATENATE(Tabela2[[#This Row],[Modele .rfa - lokalizacja folderu]],U2268))</f>
        <v>G:\LocalUser\snws\Rendery_dwg_rys\Modele 3D\NICZUK Flat connector X7 .rfa</v>
      </c>
      <c r="W2268" t="s">
        <v>2574</v>
      </c>
      <c r="X2268" t="s">
        <v>2780</v>
      </c>
      <c r="Y2268" t="str">
        <f>IF(X2268="","",CONCATENATE(Tabela2[[#This Row],[Modele .txt - lokalizacja folderu]],X2268))</f>
        <v>G:\LocalUser\snws\Rendery_dwg_rys\Modele 3D\NICZUK Flat connector X7 .txt</v>
      </c>
      <c r="Z2268" t="s">
        <v>2574</v>
      </c>
      <c r="AB2268" t="str">
        <f>IFERROR(VLOOKUP(Tabela2[[#This Row],[Kod]],[1]Arkusz7!$A:$W,23,FALSE),"")</f>
        <v>X7-MF</v>
      </c>
    </row>
    <row r="2269" spans="1:28" x14ac:dyDescent="0.25">
      <c r="A2269">
        <v>21920</v>
      </c>
      <c r="B2269" t="s">
        <v>1179</v>
      </c>
      <c r="C2269" t="str">
        <f>IF(B2269="","",CONCATENATE(Tabela2[[#This Row],[Nazwa pliku - render - lokalizacja folderu]],B2269))</f>
        <v>G:\LocalUser\snws\Rendery_dwg_rys\web_ok\XK-MF_web_ok.png</v>
      </c>
      <c r="D2269" t="s">
        <v>2179</v>
      </c>
      <c r="E2269" t="s">
        <v>1180</v>
      </c>
      <c r="F2269" t="str">
        <f>IF(E2269="","",CONCATENATE(Tabela2[[#This Row],[Nazwa pliku - .dwg - lokalizacja folderu]],E2269))</f>
        <v>G:\LocalUser\snws\Rendery_dwg_rys\dwg\XK-A.DWG</v>
      </c>
      <c r="G2269" t="s">
        <v>2185</v>
      </c>
      <c r="H2269" t="s">
        <v>2922</v>
      </c>
      <c r="I2269" t="str">
        <f>IF(H2269="","",CONCATENATE(Tabela2[[#This Row],[Rysunek .png - lokalizacja folderu]],H2269))</f>
        <v>G:\LocalUser\snws\Rendery_dwg_rys\rys\XK-MF_rys.png</v>
      </c>
      <c r="J2269" t="s">
        <v>2181</v>
      </c>
      <c r="K2269" t="s">
        <v>2897</v>
      </c>
      <c r="L2269" t="str">
        <f>IF(K2269="","",CONCATENATE(Tabela2[[#This Row],[Zastosowania .jpg - lokalizacja folderu]],K2269))</f>
        <v>G:\LocalUser\snws\Rendery_dwg_rys\Zastosowania\XK_z_rys.png</v>
      </c>
      <c r="N2269" t="str">
        <f>IF(M2269="","",CONCATENATE(Tabela2[[#This Row],[Zastosowania .jpg - lokalizacja folderu]],M2269))</f>
        <v/>
      </c>
      <c r="P2269" t="str">
        <f>IF(O2269="","",CONCATENATE(Tabela2[[#This Row],[Zastosowania .jpg - lokalizacja folderu]],O2269))</f>
        <v/>
      </c>
      <c r="Q2269" t="s">
        <v>2555</v>
      </c>
      <c r="R2269" t="s">
        <v>2865</v>
      </c>
      <c r="S2269" t="str">
        <f>IF(R2269="","",CONCATENATE(Tabela2[[#This Row],[Instrukcje .png - lokalizacja folderu]],R2269))</f>
        <v>G:\LocalUser\snws\Rendery_dwg_rys\Instrukcje\XK_i_rys.png</v>
      </c>
      <c r="T2269" t="s">
        <v>2556</v>
      </c>
      <c r="U2269" t="s">
        <v>2656</v>
      </c>
      <c r="V2269" t="str">
        <f>IF(U2269="","",CONCATENATE(Tabela2[[#This Row],[Modele .rfa - lokalizacja folderu]],U2269))</f>
        <v>G:\LocalUser\snws\Rendery_dwg_rys\Modele 3D\NICZUK Cap-shaped flat connector XK.rfa</v>
      </c>
      <c r="W2269" t="s">
        <v>2574</v>
      </c>
      <c r="X2269" t="s">
        <v>2782</v>
      </c>
      <c r="Y2269" t="str">
        <f>IF(X2269="","",CONCATENATE(Tabela2[[#This Row],[Modele .txt - lokalizacja folderu]],X2269))</f>
        <v>G:\LocalUser\snws\Rendery_dwg_rys\Modele 3D\NICZUK Cap-shaped flat connector XK.txt</v>
      </c>
      <c r="Z2269" t="s">
        <v>2574</v>
      </c>
      <c r="AB2269" t="str">
        <f>IFERROR(VLOOKUP(Tabela2[[#This Row],[Kod]],[1]Arkusz7!$A:$W,23,FALSE),"")</f>
        <v>XK-A</v>
      </c>
    </row>
    <row r="2270" spans="1:28" x14ac:dyDescent="0.25">
      <c r="A2270">
        <v>16578</v>
      </c>
      <c r="B2270" t="s">
        <v>1179</v>
      </c>
      <c r="C2270" t="str">
        <f>IF(B2270="","",CONCATENATE(Tabela2[[#This Row],[Nazwa pliku - render - lokalizacja folderu]],B2270))</f>
        <v>G:\LocalUser\snws\Rendery_dwg_rys\web_ok\XK-MF_web_ok.png</v>
      </c>
      <c r="D2270" t="s">
        <v>2179</v>
      </c>
      <c r="E2270" t="s">
        <v>1181</v>
      </c>
      <c r="F2270" t="str">
        <f>IF(E2270="","",CONCATENATE(Tabela2[[#This Row],[Nazwa pliku - .dwg - lokalizacja folderu]],E2270))</f>
        <v>G:\LocalUser\snws\Rendery_dwg_rys\dwg\XK-MF.DWG</v>
      </c>
      <c r="G2270" t="s">
        <v>2185</v>
      </c>
      <c r="H2270" t="s">
        <v>2922</v>
      </c>
      <c r="I2270" t="str">
        <f>IF(H2270="","",CONCATENATE(Tabela2[[#This Row],[Rysunek .png - lokalizacja folderu]],H2270))</f>
        <v>G:\LocalUser\snws\Rendery_dwg_rys\rys\XK-MF_rys.png</v>
      </c>
      <c r="J2270" t="s">
        <v>2181</v>
      </c>
      <c r="K2270" t="s">
        <v>2897</v>
      </c>
      <c r="L2270" t="str">
        <f>IF(K2270="","",CONCATENATE(Tabela2[[#This Row],[Zastosowania .jpg - lokalizacja folderu]],K2270))</f>
        <v>G:\LocalUser\snws\Rendery_dwg_rys\Zastosowania\XK_z_rys.png</v>
      </c>
      <c r="N2270" t="str">
        <f>IF(M2270="","",CONCATENATE(Tabela2[[#This Row],[Zastosowania .jpg - lokalizacja folderu]],M2270))</f>
        <v/>
      </c>
      <c r="P2270" t="str">
        <f>IF(O2270="","",CONCATENATE(Tabela2[[#This Row],[Zastosowania .jpg - lokalizacja folderu]],O2270))</f>
        <v/>
      </c>
      <c r="Q2270" t="s">
        <v>2555</v>
      </c>
      <c r="R2270" t="s">
        <v>2865</v>
      </c>
      <c r="S2270" t="str">
        <f>IF(R2270="","",CONCATENATE(Tabela2[[#This Row],[Instrukcje .png - lokalizacja folderu]],R2270))</f>
        <v>G:\LocalUser\snws\Rendery_dwg_rys\Instrukcje\XK_i_rys.png</v>
      </c>
      <c r="T2270" t="s">
        <v>2556</v>
      </c>
      <c r="U2270" t="s">
        <v>2656</v>
      </c>
      <c r="V2270" t="str">
        <f>IF(U2270="","",CONCATENATE(Tabela2[[#This Row],[Modele .rfa - lokalizacja folderu]],U2270))</f>
        <v>G:\LocalUser\snws\Rendery_dwg_rys\Modele 3D\NICZUK Cap-shaped flat connector XK.rfa</v>
      </c>
      <c r="W2270" t="s">
        <v>2574</v>
      </c>
      <c r="X2270" t="s">
        <v>2782</v>
      </c>
      <c r="Y2270" t="str">
        <f>IF(X2270="","",CONCATENATE(Tabela2[[#This Row],[Modele .txt - lokalizacja folderu]],X2270))</f>
        <v>G:\LocalUser\snws\Rendery_dwg_rys\Modele 3D\NICZUK Cap-shaped flat connector XK.txt</v>
      </c>
      <c r="Z2270" t="s">
        <v>2574</v>
      </c>
      <c r="AB2270" t="str">
        <f>IFERROR(VLOOKUP(Tabela2[[#This Row],[Kod]],[1]Arkusz7!$A:$W,23,FALSE),"")</f>
        <v>XK-MF</v>
      </c>
    </row>
    <row r="2271" spans="1:28" x14ac:dyDescent="0.25">
      <c r="A2271">
        <v>16581</v>
      </c>
      <c r="B2271" t="s">
        <v>1179</v>
      </c>
      <c r="C2271" t="str">
        <f>IF(B2271="","",CONCATENATE(Tabela2[[#This Row],[Nazwa pliku - render - lokalizacja folderu]],B2271))</f>
        <v>G:\LocalUser\snws\Rendery_dwg_rys\web_ok\XK-MF_web_ok.png</v>
      </c>
      <c r="D2271" t="s">
        <v>2179</v>
      </c>
      <c r="E2271" t="s">
        <v>1182</v>
      </c>
      <c r="F2271" t="str">
        <f>IF(E2271="","",CONCATENATE(Tabela2[[#This Row],[Nazwa pliku - .dwg - lokalizacja folderu]],E2271))</f>
        <v>G:\LocalUser\snws\Rendery_dwg_rys\dwg\XK-MH.DWG</v>
      </c>
      <c r="G2271" t="s">
        <v>2185</v>
      </c>
      <c r="H2271" t="s">
        <v>2922</v>
      </c>
      <c r="I2271" t="str">
        <f>IF(H2271="","",CONCATENATE(Tabela2[[#This Row],[Rysunek .png - lokalizacja folderu]],H2271))</f>
        <v>G:\LocalUser\snws\Rendery_dwg_rys\rys\XK-MF_rys.png</v>
      </c>
      <c r="J2271" t="s">
        <v>2181</v>
      </c>
      <c r="K2271" t="s">
        <v>2897</v>
      </c>
      <c r="L2271" t="str">
        <f>IF(K2271="","",CONCATENATE(Tabela2[[#This Row],[Zastosowania .jpg - lokalizacja folderu]],K2271))</f>
        <v>G:\LocalUser\snws\Rendery_dwg_rys\Zastosowania\XK_z_rys.png</v>
      </c>
      <c r="N2271" t="str">
        <f>IF(M2271="","",CONCATENATE(Tabela2[[#This Row],[Zastosowania .jpg - lokalizacja folderu]],M2271))</f>
        <v/>
      </c>
      <c r="P2271" t="str">
        <f>IF(O2271="","",CONCATENATE(Tabela2[[#This Row],[Zastosowania .jpg - lokalizacja folderu]],O2271))</f>
        <v/>
      </c>
      <c r="Q2271" t="s">
        <v>2555</v>
      </c>
      <c r="R2271" t="s">
        <v>2865</v>
      </c>
      <c r="S2271" t="str">
        <f>IF(R2271="","",CONCATENATE(Tabela2[[#This Row],[Instrukcje .png - lokalizacja folderu]],R2271))</f>
        <v>G:\LocalUser\snws\Rendery_dwg_rys\Instrukcje\XK_i_rys.png</v>
      </c>
      <c r="T2271" t="s">
        <v>2556</v>
      </c>
      <c r="U2271" t="s">
        <v>2656</v>
      </c>
      <c r="V2271" t="str">
        <f>IF(U2271="","",CONCATENATE(Tabela2[[#This Row],[Modele .rfa - lokalizacja folderu]],U2271))</f>
        <v>G:\LocalUser\snws\Rendery_dwg_rys\Modele 3D\NICZUK Cap-shaped flat connector XK.rfa</v>
      </c>
      <c r="W2271" t="s">
        <v>2574</v>
      </c>
      <c r="X2271" t="s">
        <v>2782</v>
      </c>
      <c r="Y2271" t="str">
        <f>IF(X2271="","",CONCATENATE(Tabela2[[#This Row],[Modele .txt - lokalizacja folderu]],X2271))</f>
        <v>G:\LocalUser\snws\Rendery_dwg_rys\Modele 3D\NICZUK Cap-shaped flat connector XK.txt</v>
      </c>
      <c r="Z2271" t="s">
        <v>2574</v>
      </c>
      <c r="AB2271" t="str">
        <f>IFERROR(VLOOKUP(Tabela2[[#This Row],[Kod]],[1]Arkusz7!$A:$W,23,FALSE),"")</f>
        <v>XK-MH</v>
      </c>
    </row>
    <row r="2272" spans="1:28" x14ac:dyDescent="0.25">
      <c r="A2272">
        <v>19842</v>
      </c>
      <c r="B2272" t="s">
        <v>2564</v>
      </c>
      <c r="C2272" t="str">
        <f>IF(B2272="","",CONCATENATE(Tabela2[[#This Row],[Nazwa pliku - render - lokalizacja folderu]],B2272))</f>
        <v>G:\LocalUser\snws\Rendery_dwg_rys\web_ok\XK-MH90_web_ok.png</v>
      </c>
      <c r="D2272" t="s">
        <v>2179</v>
      </c>
      <c r="E2272" t="s">
        <v>1183</v>
      </c>
      <c r="F2272" t="str">
        <f>IF(E2272="","",CONCATENATE(Tabela2[[#This Row],[Nazwa pliku - .dwg - lokalizacja folderu]],E2272))</f>
        <v>G:\LocalUser\snws\Rendery_dwg_rys\dwg\XK-MH90.DWG</v>
      </c>
      <c r="G2272" t="s">
        <v>2185</v>
      </c>
      <c r="H2272" t="s">
        <v>2922</v>
      </c>
      <c r="I2272" t="str">
        <f>IF(H2272="","",CONCATENATE(Tabela2[[#This Row],[Rysunek .png - lokalizacja folderu]],H2272))</f>
        <v>G:\LocalUser\snws\Rendery_dwg_rys\rys\XK-MF_rys.png</v>
      </c>
      <c r="J2272" t="s">
        <v>2181</v>
      </c>
      <c r="K2272" t="s">
        <v>2897</v>
      </c>
      <c r="L2272" t="str">
        <f>IF(K2272="","",CONCATENATE(Tabela2[[#This Row],[Zastosowania .jpg - lokalizacja folderu]],K2272))</f>
        <v>G:\LocalUser\snws\Rendery_dwg_rys\Zastosowania\XK_z_rys.png</v>
      </c>
      <c r="N2272" t="str">
        <f>IF(M2272="","",CONCATENATE(Tabela2[[#This Row],[Zastosowania .jpg - lokalizacja folderu]],M2272))</f>
        <v/>
      </c>
      <c r="P2272" t="str">
        <f>IF(O2272="","",CONCATENATE(Tabela2[[#This Row],[Zastosowania .jpg - lokalizacja folderu]],O2272))</f>
        <v/>
      </c>
      <c r="Q2272" t="s">
        <v>2555</v>
      </c>
      <c r="R2272" t="s">
        <v>2865</v>
      </c>
      <c r="S2272" t="str">
        <f>IF(R2272="","",CONCATENATE(Tabela2[[#This Row],[Instrukcje .png - lokalizacja folderu]],R2272))</f>
        <v>G:\LocalUser\snws\Rendery_dwg_rys\Instrukcje\XK_i_rys.png</v>
      </c>
      <c r="T2272" t="s">
        <v>2556</v>
      </c>
      <c r="U2272" t="s">
        <v>2656</v>
      </c>
      <c r="V2272" t="str">
        <f>IF(U2272="","",CONCATENATE(Tabela2[[#This Row],[Modele .rfa - lokalizacja folderu]],U2272))</f>
        <v>G:\LocalUser\snws\Rendery_dwg_rys\Modele 3D\NICZUK Cap-shaped flat connector XK.rfa</v>
      </c>
      <c r="W2272" t="s">
        <v>2574</v>
      </c>
      <c r="X2272" t="s">
        <v>2782</v>
      </c>
      <c r="Y2272" t="str">
        <f>IF(X2272="","",CONCATENATE(Tabela2[[#This Row],[Modele .txt - lokalizacja folderu]],X2272))</f>
        <v>G:\LocalUser\snws\Rendery_dwg_rys\Modele 3D\NICZUK Cap-shaped flat connector XK.txt</v>
      </c>
      <c r="Z2272" t="s">
        <v>2574</v>
      </c>
      <c r="AB2272" t="str">
        <f>IFERROR(VLOOKUP(Tabela2[[#This Row],[Kod]],[1]Arkusz7!$A:$W,23,FALSE),"")</f>
        <v>XK-MH90</v>
      </c>
    </row>
    <row r="2273" spans="1:28" x14ac:dyDescent="0.25">
      <c r="A2273">
        <v>24787</v>
      </c>
      <c r="B2273" t="s">
        <v>1359</v>
      </c>
      <c r="C2273" t="str">
        <f>IF(B2273="","",CONCATENATE(Tabela2[[#This Row],[Nazwa pliku - render - lokalizacja folderu]],B2273))</f>
        <v>G:\LocalUser\snws\Rendery_dwg_rys\web_ok\105-M10x40_web_ok.png</v>
      </c>
      <c r="D2273" t="s">
        <v>2179</v>
      </c>
      <c r="E2273" t="s">
        <v>2153</v>
      </c>
      <c r="F2273" t="str">
        <f>IF(E2273="","",CONCATENATE(Tabela2[[#This Row],[Nazwa pliku - .dwg - lokalizacja folderu]],E2273))</f>
        <v>G:\LocalUser\snws\Rendery_dwg_rys\dwg\XP-105-M10X100.DWG</v>
      </c>
      <c r="G2273" t="s">
        <v>2185</v>
      </c>
      <c r="H2273" t="s">
        <v>2517</v>
      </c>
      <c r="I2273" t="str">
        <f>IF(H2273="","",CONCATENATE(Tabela2[[#This Row],[Rysunek .png - lokalizacja folderu]],H2273))</f>
        <v>G:\LocalUser\snws\Rendery_dwg_rys\rys\XP-105-M10x40_rys.png</v>
      </c>
      <c r="J2273" t="s">
        <v>2181</v>
      </c>
      <c r="L2273" t="str">
        <f>IF(K2273="","",CONCATENATE(Tabela2[[#This Row],[Zastosowania .jpg - lokalizacja folderu]],K2273))</f>
        <v/>
      </c>
      <c r="N2273" t="str">
        <f>IF(M2273="","",CONCATENATE(Tabela2[[#This Row],[Zastosowania .jpg - lokalizacja folderu]],M2273))</f>
        <v/>
      </c>
      <c r="P2273" t="str">
        <f>IF(O2273="","",CONCATENATE(Tabela2[[#This Row],[Zastosowania .jpg - lokalizacja folderu]],O2273))</f>
        <v/>
      </c>
      <c r="Q2273" t="s">
        <v>2555</v>
      </c>
      <c r="S2273" t="str">
        <f>IF(R2273="","",CONCATENATE(Tabela2[[#This Row],[Instrukcje .png - lokalizacja folderu]],R2273))</f>
        <v/>
      </c>
      <c r="T2273" t="s">
        <v>2556</v>
      </c>
      <c r="U2273" t="s">
        <v>2690</v>
      </c>
      <c r="V2273" t="str">
        <f>IF(U2273="","",CONCATENATE(Tabela2[[#This Row],[Modele .rfa - lokalizacja folderu]],U2273))</f>
        <v>G:\LocalUser\snws\Rendery_dwg_rys\Modele 3D\NICZUK Hex head bolt 105.rfa</v>
      </c>
      <c r="W2273" t="s">
        <v>2574</v>
      </c>
      <c r="X2273" t="s">
        <v>2811</v>
      </c>
      <c r="Y2273" t="str">
        <f>IF(X2273="","",CONCATENATE(Tabela2[[#This Row],[Modele .txt - lokalizacja folderu]],X2273))</f>
        <v>G:\LocalUser\snws\Rendery_dwg_rys\Modele 3D\NICZUK Hex head bolt 105.txt</v>
      </c>
      <c r="Z2273" t="s">
        <v>2574</v>
      </c>
      <c r="AB2273" t="str">
        <f>IFERROR(VLOOKUP(Tabela2[[#This Row],[Kod]],[1]Arkusz7!$A:$W,23,FALSE),"")</f>
        <v>XP-105-M10X100</v>
      </c>
    </row>
    <row r="2274" spans="1:28" x14ac:dyDescent="0.25">
      <c r="A2274">
        <v>24789</v>
      </c>
      <c r="B2274" t="s">
        <v>1359</v>
      </c>
      <c r="C2274" t="str">
        <f>IF(B2274="","",CONCATENATE(Tabela2[[#This Row],[Nazwa pliku - render - lokalizacja folderu]],B2274))</f>
        <v>G:\LocalUser\snws\Rendery_dwg_rys\web_ok\105-M10x40_web_ok.png</v>
      </c>
      <c r="D2274" t="s">
        <v>2179</v>
      </c>
      <c r="E2274" t="s">
        <v>2154</v>
      </c>
      <c r="F2274" t="str">
        <f>IF(E2274="","",CONCATENATE(Tabela2[[#This Row],[Nazwa pliku - .dwg - lokalizacja folderu]],E2274))</f>
        <v>G:\LocalUser\snws\Rendery_dwg_rys\dwg\XP-105-M10X120.DWG</v>
      </c>
      <c r="G2274" t="s">
        <v>2185</v>
      </c>
      <c r="H2274" t="s">
        <v>2517</v>
      </c>
      <c r="I2274" t="str">
        <f>IF(H2274="","",CONCATENATE(Tabela2[[#This Row],[Rysunek .png - lokalizacja folderu]],H2274))</f>
        <v>G:\LocalUser\snws\Rendery_dwg_rys\rys\XP-105-M10x40_rys.png</v>
      </c>
      <c r="J2274" t="s">
        <v>2181</v>
      </c>
      <c r="L2274" t="str">
        <f>IF(K2274="","",CONCATENATE(Tabela2[[#This Row],[Zastosowania .jpg - lokalizacja folderu]],K2274))</f>
        <v/>
      </c>
      <c r="N2274" t="str">
        <f>IF(M2274="","",CONCATENATE(Tabela2[[#This Row],[Zastosowania .jpg - lokalizacja folderu]],M2274))</f>
        <v/>
      </c>
      <c r="P2274" t="str">
        <f>IF(O2274="","",CONCATENATE(Tabela2[[#This Row],[Zastosowania .jpg - lokalizacja folderu]],O2274))</f>
        <v/>
      </c>
      <c r="Q2274" t="s">
        <v>2555</v>
      </c>
      <c r="S2274" t="str">
        <f>IF(R2274="","",CONCATENATE(Tabela2[[#This Row],[Instrukcje .png - lokalizacja folderu]],R2274))</f>
        <v/>
      </c>
      <c r="T2274" t="s">
        <v>2556</v>
      </c>
      <c r="U2274" t="s">
        <v>2690</v>
      </c>
      <c r="V2274" t="str">
        <f>IF(U2274="","",CONCATENATE(Tabela2[[#This Row],[Modele .rfa - lokalizacja folderu]],U2274))</f>
        <v>G:\LocalUser\snws\Rendery_dwg_rys\Modele 3D\NICZUK Hex head bolt 105.rfa</v>
      </c>
      <c r="W2274" t="s">
        <v>2574</v>
      </c>
      <c r="X2274" t="s">
        <v>2811</v>
      </c>
      <c r="Y2274" t="str">
        <f>IF(X2274="","",CONCATENATE(Tabela2[[#This Row],[Modele .txt - lokalizacja folderu]],X2274))</f>
        <v>G:\LocalUser\snws\Rendery_dwg_rys\Modele 3D\NICZUK Hex head bolt 105.txt</v>
      </c>
      <c r="Z2274" t="s">
        <v>2574</v>
      </c>
      <c r="AB2274" t="str">
        <f>IFERROR(VLOOKUP(Tabela2[[#This Row],[Kod]],[1]Arkusz7!$A:$W,23,FALSE),"")</f>
        <v>XP-105-M10X120</v>
      </c>
    </row>
    <row r="2275" spans="1:28" x14ac:dyDescent="0.25">
      <c r="A2275" s="2">
        <v>35856</v>
      </c>
      <c r="B2275" t="s">
        <v>1359</v>
      </c>
      <c r="C2275" t="str">
        <f>IF(B2275="","",CONCATENATE(Tabela2[[#This Row],[Nazwa pliku - render - lokalizacja folderu]],B2275))</f>
        <v>G:\LocalUser\snws\Rendery_dwg_rys\web_ok\105-M10x40_web_ok.png</v>
      </c>
      <c r="D2275" t="s">
        <v>2179</v>
      </c>
      <c r="E2275" t="s">
        <v>2154</v>
      </c>
      <c r="F2275" t="str">
        <f>IF(E2275="","",CONCATENATE(Tabela2[[#This Row],[Nazwa pliku - .dwg - lokalizacja folderu]],E2275))</f>
        <v>G:\LocalUser\snws\Rendery_dwg_rys\dwg\XP-105-M10X120.DWG</v>
      </c>
      <c r="G2275" t="s">
        <v>2185</v>
      </c>
      <c r="H2275" t="s">
        <v>2517</v>
      </c>
      <c r="I2275" t="str">
        <f>IF(H2275="","",CONCATENATE(Tabela2[[#This Row],[Rysunek .png - lokalizacja folderu]],H2275))</f>
        <v>G:\LocalUser\snws\Rendery_dwg_rys\rys\XP-105-M10x40_rys.png</v>
      </c>
      <c r="J2275" t="s">
        <v>2181</v>
      </c>
      <c r="L2275" t="str">
        <f>IF(K2275="","",CONCATENATE(Tabela2[[#This Row],[Zastosowania .jpg - lokalizacja folderu]],K2275))</f>
        <v/>
      </c>
      <c r="N2275" t="str">
        <f>IF(M2275="","",CONCATENATE(Tabela2[[#This Row],[Zastosowania .jpg - lokalizacja folderu]],M2275))</f>
        <v/>
      </c>
      <c r="P2275" t="str">
        <f>IF(O2275="","",CONCATENATE(Tabela2[[#This Row],[Zastosowania .jpg - lokalizacja folderu]],O2275))</f>
        <v/>
      </c>
      <c r="Q2275" t="s">
        <v>2555</v>
      </c>
      <c r="S2275" t="str">
        <f>IF(R2275="","",CONCATENATE(Tabela2[[#This Row],[Instrukcje .png - lokalizacja folderu]],R2275))</f>
        <v/>
      </c>
      <c r="T2275" t="s">
        <v>2556</v>
      </c>
      <c r="U2275" t="s">
        <v>2690</v>
      </c>
      <c r="V2275" t="str">
        <f>IF(U2275="","",CONCATENATE(Tabela2[[#This Row],[Modele .rfa - lokalizacja folderu]],U2275))</f>
        <v>G:\LocalUser\snws\Rendery_dwg_rys\Modele 3D\NICZUK Hex head bolt 105.rfa</v>
      </c>
      <c r="W2275" t="s">
        <v>2574</v>
      </c>
      <c r="X2275" t="s">
        <v>2811</v>
      </c>
      <c r="Y2275" t="str">
        <f>IF(X2275="","",CONCATENATE(Tabela2[[#This Row],[Modele .txt - lokalizacja folderu]],X2275))</f>
        <v>G:\LocalUser\snws\Rendery_dwg_rys\Modele 3D\NICZUK Hex head bolt 105.txt</v>
      </c>
      <c r="Z2275" t="s">
        <v>2574</v>
      </c>
      <c r="AB2275" t="str">
        <f>IFERROR(VLOOKUP(Tabela2[[#This Row],[Kod]],[1]Arkusz7!$A:$W,23,FALSE),"")</f>
        <v>XP-105-M10X120</v>
      </c>
    </row>
    <row r="2276" spans="1:28" x14ac:dyDescent="0.25">
      <c r="A2276">
        <v>31742</v>
      </c>
      <c r="B2276" t="s">
        <v>1359</v>
      </c>
      <c r="C2276" t="str">
        <f>IF(B2276="","",CONCATENATE(Tabela2[[#This Row],[Nazwa pliku - render - lokalizacja folderu]],B2276))</f>
        <v>G:\LocalUser\snws\Rendery_dwg_rys\web_ok\105-M10x40_web_ok.png</v>
      </c>
      <c r="D2276" t="s">
        <v>2179</v>
      </c>
      <c r="E2276" t="s">
        <v>3163</v>
      </c>
      <c r="F2276" t="str">
        <f>IF(E2276="","",CONCATENATE(Tabela2[[#This Row],[Nazwa pliku - .dwg - lokalizacja folderu]],E2276))</f>
        <v>G:\LocalUser\snws\Rendery_dwg_rys\dwg\XP-105-M10X25.DWG</v>
      </c>
      <c r="G2276" t="s">
        <v>2185</v>
      </c>
      <c r="H2276" t="s">
        <v>2517</v>
      </c>
      <c r="I2276" t="str">
        <f>IF(H2276="","",CONCATENATE(Tabela2[[#This Row],[Rysunek .png - lokalizacja folderu]],H2276))</f>
        <v>G:\LocalUser\snws\Rendery_dwg_rys\rys\XP-105-M10x40_rys.png</v>
      </c>
      <c r="J2276" t="s">
        <v>2181</v>
      </c>
      <c r="L2276" t="str">
        <f>IF(K2276="","",CONCATENATE(Tabela2[[#This Row],[Zastosowania .jpg - lokalizacja folderu]],K2276))</f>
        <v/>
      </c>
      <c r="N2276" t="str">
        <f>IF(M2276="","",CONCATENATE(Tabela2[[#This Row],[Zastosowania .jpg - lokalizacja folderu]],M2276))</f>
        <v/>
      </c>
      <c r="P2276" t="str">
        <f>IF(O2276="","",CONCATENATE(Tabela2[[#This Row],[Zastosowania .jpg - lokalizacja folderu]],O2276))</f>
        <v/>
      </c>
      <c r="Q2276" t="s">
        <v>2555</v>
      </c>
      <c r="S2276" t="str">
        <f>IF(R2276="","",CONCATENATE(Tabela2[[#This Row],[Instrukcje .png - lokalizacja folderu]],R2276))</f>
        <v/>
      </c>
      <c r="T2276" t="s">
        <v>2556</v>
      </c>
      <c r="U2276" t="s">
        <v>2690</v>
      </c>
      <c r="V2276" t="str">
        <f>IF(U2276="","",CONCATENATE(Tabela2[[#This Row],[Modele .rfa - lokalizacja folderu]],U2276))</f>
        <v>G:\LocalUser\snws\Rendery_dwg_rys\Modele 3D\NICZUK Hex head bolt 105.rfa</v>
      </c>
      <c r="W2276" t="s">
        <v>2574</v>
      </c>
      <c r="X2276" t="s">
        <v>2811</v>
      </c>
      <c r="Y2276" t="str">
        <f>IF(X2276="","",CONCATENATE(Tabela2[[#This Row],[Modele .txt - lokalizacja folderu]],X2276))</f>
        <v>G:\LocalUser\snws\Rendery_dwg_rys\Modele 3D\NICZUK Hex head bolt 105.txt</v>
      </c>
      <c r="Z2276" t="s">
        <v>2574</v>
      </c>
      <c r="AB2276" t="str">
        <f>IFERROR(VLOOKUP(Tabela2[[#This Row],[Kod]],[1]Arkusz7!$A:$W,23,FALSE),"")</f>
        <v>XP-105-M10X25</v>
      </c>
    </row>
    <row r="2277" spans="1:28" x14ac:dyDescent="0.25">
      <c r="A2277" s="2">
        <v>35854</v>
      </c>
      <c r="B2277" t="s">
        <v>1359</v>
      </c>
      <c r="C2277" t="str">
        <f>IF(B2277="","",CONCATENATE(Tabela2[[#This Row],[Nazwa pliku - render - lokalizacja folderu]],B2277))</f>
        <v>G:\LocalUser\snws\Rendery_dwg_rys\web_ok\105-M10x40_web_ok.png</v>
      </c>
      <c r="D2277" t="s">
        <v>2179</v>
      </c>
      <c r="E2277" t="s">
        <v>3163</v>
      </c>
      <c r="F2277" t="str">
        <f>IF(E2277="","",CONCATENATE(Tabela2[[#This Row],[Nazwa pliku - .dwg - lokalizacja folderu]],E2277))</f>
        <v>G:\LocalUser\snws\Rendery_dwg_rys\dwg\XP-105-M10X25.DWG</v>
      </c>
      <c r="G2277" t="s">
        <v>2185</v>
      </c>
      <c r="H2277" t="s">
        <v>2517</v>
      </c>
      <c r="I2277" t="str">
        <f>IF(H2277="","",CONCATENATE(Tabela2[[#This Row],[Rysunek .png - lokalizacja folderu]],H2277))</f>
        <v>G:\LocalUser\snws\Rendery_dwg_rys\rys\XP-105-M10x40_rys.png</v>
      </c>
      <c r="J2277" t="s">
        <v>2181</v>
      </c>
      <c r="L2277" t="str">
        <f>IF(K2277="","",CONCATENATE(Tabela2[[#This Row],[Zastosowania .jpg - lokalizacja folderu]],K2277))</f>
        <v/>
      </c>
      <c r="N2277" t="str">
        <f>IF(M2277="","",CONCATENATE(Tabela2[[#This Row],[Zastosowania .jpg - lokalizacja folderu]],M2277))</f>
        <v/>
      </c>
      <c r="P2277" t="str">
        <f>IF(O2277="","",CONCATENATE(Tabela2[[#This Row],[Zastosowania .jpg - lokalizacja folderu]],O2277))</f>
        <v/>
      </c>
      <c r="Q2277" t="s">
        <v>2555</v>
      </c>
      <c r="S2277" t="str">
        <f>IF(R2277="","",CONCATENATE(Tabela2[[#This Row],[Instrukcje .png - lokalizacja folderu]],R2277))</f>
        <v/>
      </c>
      <c r="T2277" t="s">
        <v>2556</v>
      </c>
      <c r="U2277" t="s">
        <v>2690</v>
      </c>
      <c r="V2277" t="str">
        <f>IF(U2277="","",CONCATENATE(Tabela2[[#This Row],[Modele .rfa - lokalizacja folderu]],U2277))</f>
        <v>G:\LocalUser\snws\Rendery_dwg_rys\Modele 3D\NICZUK Hex head bolt 105.rfa</v>
      </c>
      <c r="W2277" t="s">
        <v>2574</v>
      </c>
      <c r="X2277" t="s">
        <v>2811</v>
      </c>
      <c r="Y2277" t="str">
        <f>IF(X2277="","",CONCATENATE(Tabela2[[#This Row],[Modele .txt - lokalizacja folderu]],X2277))</f>
        <v>G:\LocalUser\snws\Rendery_dwg_rys\Modele 3D\NICZUK Hex head bolt 105.txt</v>
      </c>
      <c r="Z2277" t="s">
        <v>2574</v>
      </c>
      <c r="AB2277" t="str">
        <f>IFERROR(VLOOKUP(Tabela2[[#This Row],[Kod]],[1]Arkusz7!$A:$W,23,FALSE),"")</f>
        <v>XP-105-M10X25</v>
      </c>
    </row>
    <row r="2278" spans="1:28" x14ac:dyDescent="0.25">
      <c r="A2278">
        <v>21541</v>
      </c>
      <c r="B2278" t="s">
        <v>1359</v>
      </c>
      <c r="C2278" t="str">
        <f>IF(B2278="","",CONCATENATE(Tabela2[[#This Row],[Nazwa pliku - render - lokalizacja folderu]],B2278))</f>
        <v>G:\LocalUser\snws\Rendery_dwg_rys\web_ok\105-M10x40_web_ok.png</v>
      </c>
      <c r="D2278" t="s">
        <v>2179</v>
      </c>
      <c r="E2278" t="s">
        <v>2150</v>
      </c>
      <c r="F2278" t="str">
        <f>IF(E2278="","",CONCATENATE(Tabela2[[#This Row],[Nazwa pliku - .dwg - lokalizacja folderu]],E2278))</f>
        <v>G:\LocalUser\snws\Rendery_dwg_rys\dwg\XP-105-M10X30.DWG</v>
      </c>
      <c r="G2278" t="s">
        <v>2185</v>
      </c>
      <c r="H2278" t="s">
        <v>2517</v>
      </c>
      <c r="I2278" t="str">
        <f>IF(H2278="","",CONCATENATE(Tabela2[[#This Row],[Rysunek .png - lokalizacja folderu]],H2278))</f>
        <v>G:\LocalUser\snws\Rendery_dwg_rys\rys\XP-105-M10x40_rys.png</v>
      </c>
      <c r="J2278" t="s">
        <v>2181</v>
      </c>
      <c r="L2278" t="str">
        <f>IF(K2278="","",CONCATENATE(Tabela2[[#This Row],[Zastosowania .jpg - lokalizacja folderu]],K2278))</f>
        <v/>
      </c>
      <c r="N2278" t="str">
        <f>IF(M2278="","",CONCATENATE(Tabela2[[#This Row],[Zastosowania .jpg - lokalizacja folderu]],M2278))</f>
        <v/>
      </c>
      <c r="P2278" t="str">
        <f>IF(O2278="","",CONCATENATE(Tabela2[[#This Row],[Zastosowania .jpg - lokalizacja folderu]],O2278))</f>
        <v/>
      </c>
      <c r="Q2278" t="s">
        <v>2555</v>
      </c>
      <c r="S2278" t="str">
        <f>IF(R2278="","",CONCATENATE(Tabela2[[#This Row],[Instrukcje .png - lokalizacja folderu]],R2278))</f>
        <v/>
      </c>
      <c r="T2278" t="s">
        <v>2556</v>
      </c>
      <c r="U2278" t="s">
        <v>2690</v>
      </c>
      <c r="V2278" t="str">
        <f>IF(U2278="","",CONCATENATE(Tabela2[[#This Row],[Modele .rfa - lokalizacja folderu]],U2278))</f>
        <v>G:\LocalUser\snws\Rendery_dwg_rys\Modele 3D\NICZUK Hex head bolt 105.rfa</v>
      </c>
      <c r="W2278" t="s">
        <v>2574</v>
      </c>
      <c r="X2278" t="s">
        <v>2811</v>
      </c>
      <c r="Y2278" t="str">
        <f>IF(X2278="","",CONCATENATE(Tabela2[[#This Row],[Modele .txt - lokalizacja folderu]],X2278))</f>
        <v>G:\LocalUser\snws\Rendery_dwg_rys\Modele 3D\NICZUK Hex head bolt 105.txt</v>
      </c>
      <c r="Z2278" t="s">
        <v>2574</v>
      </c>
      <c r="AB2278" t="str">
        <f>IFERROR(VLOOKUP(Tabela2[[#This Row],[Kod]],[1]Arkusz7!$A:$W,23,FALSE),"")</f>
        <v>XP-105-M10X30</v>
      </c>
    </row>
    <row r="2279" spans="1:28" x14ac:dyDescent="0.25">
      <c r="A2279">
        <v>31751</v>
      </c>
      <c r="B2279" t="s">
        <v>1359</v>
      </c>
      <c r="C2279" t="str">
        <f>IF(B2279="","",CONCATENATE(Tabela2[[#This Row],[Nazwa pliku - render - lokalizacja folderu]],B2279))</f>
        <v>G:\LocalUser\snws\Rendery_dwg_rys\web_ok\105-M10x40_web_ok.png</v>
      </c>
      <c r="D2279" t="s">
        <v>2179</v>
      </c>
      <c r="F2279" t="str">
        <f>IF(E2279="","",CONCATENATE(Tabela2[[#This Row],[Nazwa pliku - .dwg - lokalizacja folderu]],E2279))</f>
        <v/>
      </c>
      <c r="G2279" t="s">
        <v>2185</v>
      </c>
      <c r="H2279" t="s">
        <v>2517</v>
      </c>
      <c r="I2279" t="str">
        <f>IF(H2279="","",CONCATENATE(Tabela2[[#This Row],[Rysunek .png - lokalizacja folderu]],H2279))</f>
        <v>G:\LocalUser\snws\Rendery_dwg_rys\rys\XP-105-M10x40_rys.png</v>
      </c>
      <c r="J2279" t="s">
        <v>2181</v>
      </c>
      <c r="L2279" t="str">
        <f>IF(K2279="","",CONCATENATE(Tabela2[[#This Row],[Zastosowania .jpg - lokalizacja folderu]],K2279))</f>
        <v/>
      </c>
      <c r="N2279" t="str">
        <f>IF(M2279="","",CONCATENATE(Tabela2[[#This Row],[Zastosowania .jpg - lokalizacja folderu]],M2279))</f>
        <v/>
      </c>
      <c r="P2279" t="str">
        <f>IF(O2279="","",CONCATENATE(Tabela2[[#This Row],[Zastosowania .jpg - lokalizacja folderu]],O2279))</f>
        <v/>
      </c>
      <c r="Q2279" t="s">
        <v>2555</v>
      </c>
      <c r="S2279" t="str">
        <f>IF(R2279="","",CONCATENATE(Tabela2[[#This Row],[Instrukcje .png - lokalizacja folderu]],R2279))</f>
        <v/>
      </c>
      <c r="T2279" t="s">
        <v>2556</v>
      </c>
      <c r="U2279" t="s">
        <v>2690</v>
      </c>
      <c r="V2279" t="str">
        <f>IF(U2279="","",CONCATENATE(Tabela2[[#This Row],[Modele .rfa - lokalizacja folderu]],U2279))</f>
        <v>G:\LocalUser\snws\Rendery_dwg_rys\Modele 3D\NICZUK Hex head bolt 105.rfa</v>
      </c>
      <c r="W2279" t="s">
        <v>2574</v>
      </c>
      <c r="X2279" t="s">
        <v>2811</v>
      </c>
      <c r="Y2279" t="str">
        <f>IF(X2279="","",CONCATENATE(Tabela2[[#This Row],[Modele .txt - lokalizacja folderu]],X2279))</f>
        <v>G:\LocalUser\snws\Rendery_dwg_rys\Modele 3D\NICZUK Hex head bolt 105.txt</v>
      </c>
      <c r="Z2279" t="s">
        <v>2574</v>
      </c>
      <c r="AB2279" t="str">
        <f>IFERROR(VLOOKUP(Tabela2[[#This Row],[Kod]],[1]Arkusz7!$A:$W,23,FALSE),"")</f>
        <v>XP-105-M10X50</v>
      </c>
    </row>
    <row r="2280" spans="1:28" x14ac:dyDescent="0.25">
      <c r="A2280">
        <v>20958</v>
      </c>
      <c r="B2280" t="s">
        <v>1359</v>
      </c>
      <c r="C2280" t="str">
        <f>IF(B2280="","",CONCATENATE(Tabela2[[#This Row],[Nazwa pliku - render - lokalizacja folderu]],B2280))</f>
        <v>G:\LocalUser\snws\Rendery_dwg_rys\web_ok\105-M10x40_web_ok.png</v>
      </c>
      <c r="D2280" t="s">
        <v>2179</v>
      </c>
      <c r="E2280" t="s">
        <v>2151</v>
      </c>
      <c r="F2280" t="str">
        <f>IF(E2280="","",CONCATENATE(Tabela2[[#This Row],[Nazwa pliku - .dwg - lokalizacja folderu]],E2280))</f>
        <v>G:\LocalUser\snws\Rendery_dwg_rys\dwg\XP-105-M10X60.DWG</v>
      </c>
      <c r="G2280" t="s">
        <v>2185</v>
      </c>
      <c r="H2280" t="s">
        <v>2517</v>
      </c>
      <c r="I2280" t="str">
        <f>IF(H2280="","",CONCATENATE(Tabela2[[#This Row],[Rysunek .png - lokalizacja folderu]],H2280))</f>
        <v>G:\LocalUser\snws\Rendery_dwg_rys\rys\XP-105-M10x40_rys.png</v>
      </c>
      <c r="J2280" t="s">
        <v>2181</v>
      </c>
      <c r="L2280" t="str">
        <f>IF(K2280="","",CONCATENATE(Tabela2[[#This Row],[Zastosowania .jpg - lokalizacja folderu]],K2280))</f>
        <v/>
      </c>
      <c r="N2280" t="str">
        <f>IF(M2280="","",CONCATENATE(Tabela2[[#This Row],[Zastosowania .jpg - lokalizacja folderu]],M2280))</f>
        <v/>
      </c>
      <c r="P2280" t="str">
        <f>IF(O2280="","",CONCATENATE(Tabela2[[#This Row],[Zastosowania .jpg - lokalizacja folderu]],O2280))</f>
        <v/>
      </c>
      <c r="Q2280" t="s">
        <v>2555</v>
      </c>
      <c r="S2280" t="str">
        <f>IF(R2280="","",CONCATENATE(Tabela2[[#This Row],[Instrukcje .png - lokalizacja folderu]],R2280))</f>
        <v/>
      </c>
      <c r="T2280" t="s">
        <v>2556</v>
      </c>
      <c r="U2280" t="s">
        <v>2690</v>
      </c>
      <c r="V2280" t="str">
        <f>IF(U2280="","",CONCATENATE(Tabela2[[#This Row],[Modele .rfa - lokalizacja folderu]],U2280))</f>
        <v>G:\LocalUser\snws\Rendery_dwg_rys\Modele 3D\NICZUK Hex head bolt 105.rfa</v>
      </c>
      <c r="W2280" t="s">
        <v>2574</v>
      </c>
      <c r="X2280" t="s">
        <v>2811</v>
      </c>
      <c r="Y2280" t="str">
        <f>IF(X2280="","",CONCATENATE(Tabela2[[#This Row],[Modele .txt - lokalizacja folderu]],X2280))</f>
        <v>G:\LocalUser\snws\Rendery_dwg_rys\Modele 3D\NICZUK Hex head bolt 105.txt</v>
      </c>
      <c r="Z2280" t="s">
        <v>2574</v>
      </c>
      <c r="AB2280" t="str">
        <f>IFERROR(VLOOKUP(Tabela2[[#This Row],[Kod]],[1]Arkusz7!$A:$W,23,FALSE),"")</f>
        <v>XP-105-M10X60</v>
      </c>
    </row>
    <row r="2281" spans="1:28" x14ac:dyDescent="0.25">
      <c r="A2281">
        <v>20960</v>
      </c>
      <c r="B2281" t="s">
        <v>1359</v>
      </c>
      <c r="C2281" t="str">
        <f>IF(B2281="","",CONCATENATE(Tabela2[[#This Row],[Nazwa pliku - render - lokalizacja folderu]],B2281))</f>
        <v>G:\LocalUser\snws\Rendery_dwg_rys\web_ok\105-M10x40_web_ok.png</v>
      </c>
      <c r="D2281" t="s">
        <v>2179</v>
      </c>
      <c r="E2281" t="s">
        <v>2152</v>
      </c>
      <c r="F2281" t="str">
        <f>IF(E2281="","",CONCATENATE(Tabela2[[#This Row],[Nazwa pliku - .dwg - lokalizacja folderu]],E2281))</f>
        <v>G:\LocalUser\snws\Rendery_dwg_rys\dwg\XP-105-M10X80.DWG</v>
      </c>
      <c r="G2281" t="s">
        <v>2185</v>
      </c>
      <c r="H2281" t="s">
        <v>2517</v>
      </c>
      <c r="I2281" t="str">
        <f>IF(H2281="","",CONCATENATE(Tabela2[[#This Row],[Rysunek .png - lokalizacja folderu]],H2281))</f>
        <v>G:\LocalUser\snws\Rendery_dwg_rys\rys\XP-105-M10x40_rys.png</v>
      </c>
      <c r="J2281" t="s">
        <v>2181</v>
      </c>
      <c r="L2281" t="str">
        <f>IF(K2281="","",CONCATENATE(Tabela2[[#This Row],[Zastosowania .jpg - lokalizacja folderu]],K2281))</f>
        <v/>
      </c>
      <c r="N2281" t="str">
        <f>IF(M2281="","",CONCATENATE(Tabela2[[#This Row],[Zastosowania .jpg - lokalizacja folderu]],M2281))</f>
        <v/>
      </c>
      <c r="P2281" t="str">
        <f>IF(O2281="","",CONCATENATE(Tabela2[[#This Row],[Zastosowania .jpg - lokalizacja folderu]],O2281))</f>
        <v/>
      </c>
      <c r="Q2281" t="s">
        <v>2555</v>
      </c>
      <c r="S2281" t="str">
        <f>IF(R2281="","",CONCATENATE(Tabela2[[#This Row],[Instrukcje .png - lokalizacja folderu]],R2281))</f>
        <v/>
      </c>
      <c r="T2281" t="s">
        <v>2556</v>
      </c>
      <c r="U2281" t="s">
        <v>2690</v>
      </c>
      <c r="V2281" t="str">
        <f>IF(U2281="","",CONCATENATE(Tabela2[[#This Row],[Modele .rfa - lokalizacja folderu]],U2281))</f>
        <v>G:\LocalUser\snws\Rendery_dwg_rys\Modele 3D\NICZUK Hex head bolt 105.rfa</v>
      </c>
      <c r="W2281" t="s">
        <v>2574</v>
      </c>
      <c r="X2281" t="s">
        <v>2811</v>
      </c>
      <c r="Y2281" t="str">
        <f>IF(X2281="","",CONCATENATE(Tabela2[[#This Row],[Modele .txt - lokalizacja folderu]],X2281))</f>
        <v>G:\LocalUser\snws\Rendery_dwg_rys\Modele 3D\NICZUK Hex head bolt 105.txt</v>
      </c>
      <c r="Z2281" t="s">
        <v>2574</v>
      </c>
      <c r="AB2281" t="str">
        <f>IFERROR(VLOOKUP(Tabela2[[#This Row],[Kod]],[1]Arkusz7!$A:$W,23,FALSE),"")</f>
        <v>XP-105-M10X80</v>
      </c>
    </row>
    <row r="2282" spans="1:28" x14ac:dyDescent="0.25">
      <c r="A2282">
        <v>24792</v>
      </c>
      <c r="B2282" t="s">
        <v>1359</v>
      </c>
      <c r="C2282" t="str">
        <f>IF(B2282="","",CONCATENATE(Tabela2[[#This Row],[Nazwa pliku - render - lokalizacja folderu]],B2282))</f>
        <v>G:\LocalUser\snws\Rendery_dwg_rys\web_ok\105-M10x40_web_ok.png</v>
      </c>
      <c r="D2282" t="s">
        <v>2179</v>
      </c>
      <c r="E2282" t="s">
        <v>2158</v>
      </c>
      <c r="F2282" t="str">
        <f>IF(E2282="","",CONCATENATE(Tabela2[[#This Row],[Nazwa pliku - .dwg - lokalizacja folderu]],E2282))</f>
        <v>G:\LocalUser\snws\Rendery_dwg_rys\dwg\XP-105-M12X100.DWG</v>
      </c>
      <c r="G2282" t="s">
        <v>2185</v>
      </c>
      <c r="H2282" t="s">
        <v>2517</v>
      </c>
      <c r="I2282" t="str">
        <f>IF(H2282="","",CONCATENATE(Tabela2[[#This Row],[Rysunek .png - lokalizacja folderu]],H2282))</f>
        <v>G:\LocalUser\snws\Rendery_dwg_rys\rys\XP-105-M10x40_rys.png</v>
      </c>
      <c r="J2282" t="s">
        <v>2181</v>
      </c>
      <c r="L2282" t="str">
        <f>IF(K2282="","",CONCATENATE(Tabela2[[#This Row],[Zastosowania .jpg - lokalizacja folderu]],K2282))</f>
        <v/>
      </c>
      <c r="N2282" t="str">
        <f>IF(M2282="","",CONCATENATE(Tabela2[[#This Row],[Zastosowania .jpg - lokalizacja folderu]],M2282))</f>
        <v/>
      </c>
      <c r="P2282" t="str">
        <f>IF(O2282="","",CONCATENATE(Tabela2[[#This Row],[Zastosowania .jpg - lokalizacja folderu]],O2282))</f>
        <v/>
      </c>
      <c r="Q2282" t="s">
        <v>2555</v>
      </c>
      <c r="S2282" t="str">
        <f>IF(R2282="","",CONCATENATE(Tabela2[[#This Row],[Instrukcje .png - lokalizacja folderu]],R2282))</f>
        <v/>
      </c>
      <c r="T2282" t="s">
        <v>2556</v>
      </c>
      <c r="U2282" t="s">
        <v>2690</v>
      </c>
      <c r="V2282" t="str">
        <f>IF(U2282="","",CONCATENATE(Tabela2[[#This Row],[Modele .rfa - lokalizacja folderu]],U2282))</f>
        <v>G:\LocalUser\snws\Rendery_dwg_rys\Modele 3D\NICZUK Hex head bolt 105.rfa</v>
      </c>
      <c r="W2282" t="s">
        <v>2574</v>
      </c>
      <c r="X2282" t="s">
        <v>2811</v>
      </c>
      <c r="Y2282" t="str">
        <f>IF(X2282="","",CONCATENATE(Tabela2[[#This Row],[Modele .txt - lokalizacja folderu]],X2282))</f>
        <v>G:\LocalUser\snws\Rendery_dwg_rys\Modele 3D\NICZUK Hex head bolt 105.txt</v>
      </c>
      <c r="Z2282" t="s">
        <v>2574</v>
      </c>
      <c r="AB2282" t="str">
        <f>IFERROR(VLOOKUP(Tabela2[[#This Row],[Kod]],[1]Arkusz7!$A:$W,23,FALSE),"")</f>
        <v>XP-105-M12X100</v>
      </c>
    </row>
    <row r="2283" spans="1:28" x14ac:dyDescent="0.25">
      <c r="A2283">
        <v>20964</v>
      </c>
      <c r="B2283" t="s">
        <v>1359</v>
      </c>
      <c r="C2283" t="str">
        <f>IF(B2283="","",CONCATENATE(Tabela2[[#This Row],[Nazwa pliku - render - lokalizacja folderu]],B2283))</f>
        <v>G:\LocalUser\snws\Rendery_dwg_rys\web_ok\105-M10x40_web_ok.png</v>
      </c>
      <c r="D2283" t="s">
        <v>2179</v>
      </c>
      <c r="E2283" t="s">
        <v>2159</v>
      </c>
      <c r="F2283" t="str">
        <f>IF(E2283="","",CONCATENATE(Tabela2[[#This Row],[Nazwa pliku - .dwg - lokalizacja folderu]],E2283))</f>
        <v>G:\LocalUser\snws\Rendery_dwg_rys\dwg\XP-105-M12X120.DWG</v>
      </c>
      <c r="G2283" t="s">
        <v>2185</v>
      </c>
      <c r="H2283" t="s">
        <v>2517</v>
      </c>
      <c r="I2283" t="str">
        <f>IF(H2283="","",CONCATENATE(Tabela2[[#This Row],[Rysunek .png - lokalizacja folderu]],H2283))</f>
        <v>G:\LocalUser\snws\Rendery_dwg_rys\rys\XP-105-M10x40_rys.png</v>
      </c>
      <c r="J2283" t="s">
        <v>2181</v>
      </c>
      <c r="L2283" t="str">
        <f>IF(K2283="","",CONCATENATE(Tabela2[[#This Row],[Zastosowania .jpg - lokalizacja folderu]],K2283))</f>
        <v/>
      </c>
      <c r="N2283" t="str">
        <f>IF(M2283="","",CONCATENATE(Tabela2[[#This Row],[Zastosowania .jpg - lokalizacja folderu]],M2283))</f>
        <v/>
      </c>
      <c r="P2283" t="str">
        <f>IF(O2283="","",CONCATENATE(Tabela2[[#This Row],[Zastosowania .jpg - lokalizacja folderu]],O2283))</f>
        <v/>
      </c>
      <c r="Q2283" t="s">
        <v>2555</v>
      </c>
      <c r="S2283" t="str">
        <f>IF(R2283="","",CONCATENATE(Tabela2[[#This Row],[Instrukcje .png - lokalizacja folderu]],R2283))</f>
        <v/>
      </c>
      <c r="T2283" t="s">
        <v>2556</v>
      </c>
      <c r="U2283" t="s">
        <v>2690</v>
      </c>
      <c r="V2283" t="str">
        <f>IF(U2283="","",CONCATENATE(Tabela2[[#This Row],[Modele .rfa - lokalizacja folderu]],U2283))</f>
        <v>G:\LocalUser\snws\Rendery_dwg_rys\Modele 3D\NICZUK Hex head bolt 105.rfa</v>
      </c>
      <c r="W2283" t="s">
        <v>2574</v>
      </c>
      <c r="X2283" t="s">
        <v>2811</v>
      </c>
      <c r="Y2283" t="str">
        <f>IF(X2283="","",CONCATENATE(Tabela2[[#This Row],[Modele .txt - lokalizacja folderu]],X2283))</f>
        <v>G:\LocalUser\snws\Rendery_dwg_rys\Modele 3D\NICZUK Hex head bolt 105.txt</v>
      </c>
      <c r="Z2283" t="s">
        <v>2574</v>
      </c>
      <c r="AB2283" t="str">
        <f>IFERROR(VLOOKUP(Tabela2[[#This Row],[Kod]],[1]Arkusz7!$A:$W,23,FALSE),"")</f>
        <v>XP-105-M12X120</v>
      </c>
    </row>
    <row r="2284" spans="1:28" x14ac:dyDescent="0.25">
      <c r="A2284">
        <v>21542</v>
      </c>
      <c r="B2284" t="s">
        <v>1359</v>
      </c>
      <c r="C2284" t="str">
        <f>IF(B2284="","",CONCATENATE(Tabela2[[#This Row],[Nazwa pliku - render - lokalizacja folderu]],B2284))</f>
        <v>G:\LocalUser\snws\Rendery_dwg_rys\web_ok\105-M10x40_web_ok.png</v>
      </c>
      <c r="D2284" t="s">
        <v>2179</v>
      </c>
      <c r="E2284" t="s">
        <v>2155</v>
      </c>
      <c r="F2284" t="str">
        <f>IF(E2284="","",CONCATENATE(Tabela2[[#This Row],[Nazwa pliku - .dwg - lokalizacja folderu]],E2284))</f>
        <v>G:\LocalUser\snws\Rendery_dwg_rys\dwg\XP-105-M12X30.DWG</v>
      </c>
      <c r="G2284" t="s">
        <v>2185</v>
      </c>
      <c r="H2284" t="s">
        <v>2517</v>
      </c>
      <c r="I2284" t="str">
        <f>IF(H2284="","",CONCATENATE(Tabela2[[#This Row],[Rysunek .png - lokalizacja folderu]],H2284))</f>
        <v>G:\LocalUser\snws\Rendery_dwg_rys\rys\XP-105-M10x40_rys.png</v>
      </c>
      <c r="J2284" t="s">
        <v>2181</v>
      </c>
      <c r="L2284" t="str">
        <f>IF(K2284="","",CONCATENATE(Tabela2[[#This Row],[Zastosowania .jpg - lokalizacja folderu]],K2284))</f>
        <v/>
      </c>
      <c r="N2284" t="str">
        <f>IF(M2284="","",CONCATENATE(Tabela2[[#This Row],[Zastosowania .jpg - lokalizacja folderu]],M2284))</f>
        <v/>
      </c>
      <c r="P2284" t="str">
        <f>IF(O2284="","",CONCATENATE(Tabela2[[#This Row],[Zastosowania .jpg - lokalizacja folderu]],O2284))</f>
        <v/>
      </c>
      <c r="Q2284" t="s">
        <v>2555</v>
      </c>
      <c r="S2284" t="str">
        <f>IF(R2284="","",CONCATENATE(Tabela2[[#This Row],[Instrukcje .png - lokalizacja folderu]],R2284))</f>
        <v/>
      </c>
      <c r="T2284" t="s">
        <v>2556</v>
      </c>
      <c r="U2284" t="s">
        <v>2690</v>
      </c>
      <c r="V2284" t="str">
        <f>IF(U2284="","",CONCATENATE(Tabela2[[#This Row],[Modele .rfa - lokalizacja folderu]],U2284))</f>
        <v>G:\LocalUser\snws\Rendery_dwg_rys\Modele 3D\NICZUK Hex head bolt 105.rfa</v>
      </c>
      <c r="W2284" t="s">
        <v>2574</v>
      </c>
      <c r="X2284" t="s">
        <v>2811</v>
      </c>
      <c r="Y2284" t="str">
        <f>IF(X2284="","",CONCATENATE(Tabela2[[#This Row],[Modele .txt - lokalizacja folderu]],X2284))</f>
        <v>G:\LocalUser\snws\Rendery_dwg_rys\Modele 3D\NICZUK Hex head bolt 105.txt</v>
      </c>
      <c r="Z2284" t="s">
        <v>2574</v>
      </c>
      <c r="AB2284" t="str">
        <f>IFERROR(VLOOKUP(Tabela2[[#This Row],[Kod]],[1]Arkusz7!$A:$W,23,FALSE),"")</f>
        <v>XP-105-M12X30</v>
      </c>
    </row>
    <row r="2285" spans="1:28" x14ac:dyDescent="0.25">
      <c r="A2285">
        <v>24790</v>
      </c>
      <c r="B2285" t="s">
        <v>1359</v>
      </c>
      <c r="C2285" t="str">
        <f>IF(B2285="","",CONCATENATE(Tabela2[[#This Row],[Nazwa pliku - render - lokalizacja folderu]],B2285))</f>
        <v>G:\LocalUser\snws\Rendery_dwg_rys\web_ok\105-M10x40_web_ok.png</v>
      </c>
      <c r="D2285" t="s">
        <v>2179</v>
      </c>
      <c r="E2285" t="s">
        <v>2156</v>
      </c>
      <c r="F2285" t="str">
        <f>IF(E2285="","",CONCATENATE(Tabela2[[#This Row],[Nazwa pliku - .dwg - lokalizacja folderu]],E2285))</f>
        <v>G:\LocalUser\snws\Rendery_dwg_rys\dwg\XP-105-M12X60.DWG</v>
      </c>
      <c r="G2285" t="s">
        <v>2185</v>
      </c>
      <c r="H2285" t="s">
        <v>2517</v>
      </c>
      <c r="I2285" t="str">
        <f>IF(H2285="","",CONCATENATE(Tabela2[[#This Row],[Rysunek .png - lokalizacja folderu]],H2285))</f>
        <v>G:\LocalUser\snws\Rendery_dwg_rys\rys\XP-105-M10x40_rys.png</v>
      </c>
      <c r="J2285" t="s">
        <v>2181</v>
      </c>
      <c r="L2285" t="str">
        <f>IF(K2285="","",CONCATENATE(Tabela2[[#This Row],[Zastosowania .jpg - lokalizacja folderu]],K2285))</f>
        <v/>
      </c>
      <c r="N2285" t="str">
        <f>IF(M2285="","",CONCATENATE(Tabela2[[#This Row],[Zastosowania .jpg - lokalizacja folderu]],M2285))</f>
        <v/>
      </c>
      <c r="P2285" t="str">
        <f>IF(O2285="","",CONCATENATE(Tabela2[[#This Row],[Zastosowania .jpg - lokalizacja folderu]],O2285))</f>
        <v/>
      </c>
      <c r="Q2285" t="s">
        <v>2555</v>
      </c>
      <c r="S2285" t="str">
        <f>IF(R2285="","",CONCATENATE(Tabela2[[#This Row],[Instrukcje .png - lokalizacja folderu]],R2285))</f>
        <v/>
      </c>
      <c r="T2285" t="s">
        <v>2556</v>
      </c>
      <c r="U2285" t="s">
        <v>2690</v>
      </c>
      <c r="V2285" t="str">
        <f>IF(U2285="","",CONCATENATE(Tabela2[[#This Row],[Modele .rfa - lokalizacja folderu]],U2285))</f>
        <v>G:\LocalUser\snws\Rendery_dwg_rys\Modele 3D\NICZUK Hex head bolt 105.rfa</v>
      </c>
      <c r="W2285" t="s">
        <v>2574</v>
      </c>
      <c r="X2285" t="s">
        <v>2811</v>
      </c>
      <c r="Y2285" t="str">
        <f>IF(X2285="","",CONCATENATE(Tabela2[[#This Row],[Modele .txt - lokalizacja folderu]],X2285))</f>
        <v>G:\LocalUser\snws\Rendery_dwg_rys\Modele 3D\NICZUK Hex head bolt 105.txt</v>
      </c>
      <c r="Z2285" t="s">
        <v>2574</v>
      </c>
      <c r="AB2285" t="str">
        <f>IFERROR(VLOOKUP(Tabela2[[#This Row],[Kod]],[1]Arkusz7!$A:$W,23,FALSE),"")</f>
        <v>XP-105-M12X60</v>
      </c>
    </row>
    <row r="2286" spans="1:28" x14ac:dyDescent="0.25">
      <c r="A2286">
        <v>20962</v>
      </c>
      <c r="B2286" t="s">
        <v>1359</v>
      </c>
      <c r="C2286" t="str">
        <f>IF(B2286="","",CONCATENATE(Tabela2[[#This Row],[Nazwa pliku - render - lokalizacja folderu]],B2286))</f>
        <v>G:\LocalUser\snws\Rendery_dwg_rys\web_ok\105-M10x40_web_ok.png</v>
      </c>
      <c r="D2286" t="s">
        <v>2179</v>
      </c>
      <c r="E2286" t="s">
        <v>2157</v>
      </c>
      <c r="F2286" t="str">
        <f>IF(E2286="","",CONCATENATE(Tabela2[[#This Row],[Nazwa pliku - .dwg - lokalizacja folderu]],E2286))</f>
        <v>G:\LocalUser\snws\Rendery_dwg_rys\dwg\XP-105-M12X80.DWG</v>
      </c>
      <c r="G2286" t="s">
        <v>2185</v>
      </c>
      <c r="H2286" t="s">
        <v>2517</v>
      </c>
      <c r="I2286" t="str">
        <f>IF(H2286="","",CONCATENATE(Tabela2[[#This Row],[Rysunek .png - lokalizacja folderu]],H2286))</f>
        <v>G:\LocalUser\snws\Rendery_dwg_rys\rys\XP-105-M10x40_rys.png</v>
      </c>
      <c r="J2286" t="s">
        <v>2181</v>
      </c>
      <c r="L2286" t="str">
        <f>IF(K2286="","",CONCATENATE(Tabela2[[#This Row],[Zastosowania .jpg - lokalizacja folderu]],K2286))</f>
        <v/>
      </c>
      <c r="N2286" t="str">
        <f>IF(M2286="","",CONCATENATE(Tabela2[[#This Row],[Zastosowania .jpg - lokalizacja folderu]],M2286))</f>
        <v/>
      </c>
      <c r="P2286" t="str">
        <f>IF(O2286="","",CONCATENATE(Tabela2[[#This Row],[Zastosowania .jpg - lokalizacja folderu]],O2286))</f>
        <v/>
      </c>
      <c r="Q2286" t="s">
        <v>2555</v>
      </c>
      <c r="S2286" t="str">
        <f>IF(R2286="","",CONCATENATE(Tabela2[[#This Row],[Instrukcje .png - lokalizacja folderu]],R2286))</f>
        <v/>
      </c>
      <c r="T2286" t="s">
        <v>2556</v>
      </c>
      <c r="U2286" t="s">
        <v>2690</v>
      </c>
      <c r="V2286" t="str">
        <f>IF(U2286="","",CONCATENATE(Tabela2[[#This Row],[Modele .rfa - lokalizacja folderu]],U2286))</f>
        <v>G:\LocalUser\snws\Rendery_dwg_rys\Modele 3D\NICZUK Hex head bolt 105.rfa</v>
      </c>
      <c r="W2286" t="s">
        <v>2574</v>
      </c>
      <c r="X2286" t="s">
        <v>2811</v>
      </c>
      <c r="Y2286" t="str">
        <f>IF(X2286="","",CONCATENATE(Tabela2[[#This Row],[Modele .txt - lokalizacja folderu]],X2286))</f>
        <v>G:\LocalUser\snws\Rendery_dwg_rys\Modele 3D\NICZUK Hex head bolt 105.txt</v>
      </c>
      <c r="Z2286" t="s">
        <v>2574</v>
      </c>
      <c r="AB2286" t="str">
        <f>IFERROR(VLOOKUP(Tabela2[[#This Row],[Kod]],[1]Arkusz7!$A:$W,23,FALSE),"")</f>
        <v>XP-105-M12X80</v>
      </c>
    </row>
    <row r="2287" spans="1:28" x14ac:dyDescent="0.25">
      <c r="A2287">
        <v>20954</v>
      </c>
      <c r="B2287" t="s">
        <v>1359</v>
      </c>
      <c r="C2287" t="str">
        <f>IF(B2287="","",CONCATENATE(Tabela2[[#This Row],[Nazwa pliku - render - lokalizacja folderu]],B2287))</f>
        <v>G:\LocalUser\snws\Rendery_dwg_rys\web_ok\105-M10x40_web_ok.png</v>
      </c>
      <c r="D2287" t="s">
        <v>2179</v>
      </c>
      <c r="E2287" t="s">
        <v>2148</v>
      </c>
      <c r="F2287" t="str">
        <f>IF(E2287="","",CONCATENATE(Tabela2[[#This Row],[Nazwa pliku - .dwg - lokalizacja folderu]],E2287))</f>
        <v>G:\LocalUser\snws\Rendery_dwg_rys\dwg\XP-105-M8X30.DWG</v>
      </c>
      <c r="G2287" t="s">
        <v>2185</v>
      </c>
      <c r="H2287" t="s">
        <v>2517</v>
      </c>
      <c r="I2287" t="str">
        <f>IF(H2287="","",CONCATENATE(Tabela2[[#This Row],[Rysunek .png - lokalizacja folderu]],H2287))</f>
        <v>G:\LocalUser\snws\Rendery_dwg_rys\rys\XP-105-M10x40_rys.png</v>
      </c>
      <c r="J2287" t="s">
        <v>2181</v>
      </c>
      <c r="L2287" t="str">
        <f>IF(K2287="","",CONCATENATE(Tabela2[[#This Row],[Zastosowania .jpg - lokalizacja folderu]],K2287))</f>
        <v/>
      </c>
      <c r="N2287" t="str">
        <f>IF(M2287="","",CONCATENATE(Tabela2[[#This Row],[Zastosowania .jpg - lokalizacja folderu]],M2287))</f>
        <v/>
      </c>
      <c r="P2287" t="str">
        <f>IF(O2287="","",CONCATENATE(Tabela2[[#This Row],[Zastosowania .jpg - lokalizacja folderu]],O2287))</f>
        <v/>
      </c>
      <c r="Q2287" t="s">
        <v>2555</v>
      </c>
      <c r="S2287" t="str">
        <f>IF(R2287="","",CONCATENATE(Tabela2[[#This Row],[Instrukcje .png - lokalizacja folderu]],R2287))</f>
        <v/>
      </c>
      <c r="T2287" t="s">
        <v>2556</v>
      </c>
      <c r="U2287" t="s">
        <v>2690</v>
      </c>
      <c r="V2287" t="str">
        <f>IF(U2287="","",CONCATENATE(Tabela2[[#This Row],[Modele .rfa - lokalizacja folderu]],U2287))</f>
        <v>G:\LocalUser\snws\Rendery_dwg_rys\Modele 3D\NICZUK Hex head bolt 105.rfa</v>
      </c>
      <c r="W2287" t="s">
        <v>2574</v>
      </c>
      <c r="X2287" t="s">
        <v>2811</v>
      </c>
      <c r="Y2287" t="str">
        <f>IF(X2287="","",CONCATENATE(Tabela2[[#This Row],[Modele .txt - lokalizacja folderu]],X2287))</f>
        <v>G:\LocalUser\snws\Rendery_dwg_rys\Modele 3D\NICZUK Hex head bolt 105.txt</v>
      </c>
      <c r="Z2287" t="s">
        <v>2574</v>
      </c>
      <c r="AB2287" t="str">
        <f>IFERROR(VLOOKUP(Tabela2[[#This Row],[Kod]],[1]Arkusz7!$A:$W,23,FALSE),"")</f>
        <v>XP-105-M8X30</v>
      </c>
    </row>
    <row r="2288" spans="1:28" x14ac:dyDescent="0.25">
      <c r="A2288">
        <v>20956</v>
      </c>
      <c r="B2288" t="s">
        <v>1359</v>
      </c>
      <c r="C2288" t="str">
        <f>IF(B2288="","",CONCATENATE(Tabela2[[#This Row],[Nazwa pliku - render - lokalizacja folderu]],B2288))</f>
        <v>G:\LocalUser\snws\Rendery_dwg_rys\web_ok\105-M10x40_web_ok.png</v>
      </c>
      <c r="D2288" t="s">
        <v>2179</v>
      </c>
      <c r="E2288" t="s">
        <v>2149</v>
      </c>
      <c r="F2288" t="str">
        <f>IF(E2288="","",CONCATENATE(Tabela2[[#This Row],[Nazwa pliku - .dwg - lokalizacja folderu]],E2288))</f>
        <v>G:\LocalUser\snws\Rendery_dwg_rys\dwg\XP-105-M8X80.DWG</v>
      </c>
      <c r="G2288" t="s">
        <v>2185</v>
      </c>
      <c r="H2288" t="s">
        <v>2517</v>
      </c>
      <c r="I2288" t="str">
        <f>IF(H2288="","",CONCATENATE(Tabela2[[#This Row],[Rysunek .png - lokalizacja folderu]],H2288))</f>
        <v>G:\LocalUser\snws\Rendery_dwg_rys\rys\XP-105-M10x40_rys.png</v>
      </c>
      <c r="J2288" t="s">
        <v>2181</v>
      </c>
      <c r="L2288" t="str">
        <f>IF(K2288="","",CONCATENATE(Tabela2[[#This Row],[Zastosowania .jpg - lokalizacja folderu]],K2288))</f>
        <v/>
      </c>
      <c r="N2288" t="str">
        <f>IF(M2288="","",CONCATENATE(Tabela2[[#This Row],[Zastosowania .jpg - lokalizacja folderu]],M2288))</f>
        <v/>
      </c>
      <c r="P2288" t="str">
        <f>IF(O2288="","",CONCATENATE(Tabela2[[#This Row],[Zastosowania .jpg - lokalizacja folderu]],O2288))</f>
        <v/>
      </c>
      <c r="Q2288" t="s">
        <v>2555</v>
      </c>
      <c r="S2288" t="str">
        <f>IF(R2288="","",CONCATENATE(Tabela2[[#This Row],[Instrukcje .png - lokalizacja folderu]],R2288))</f>
        <v/>
      </c>
      <c r="T2288" t="s">
        <v>2556</v>
      </c>
      <c r="U2288" t="s">
        <v>2690</v>
      </c>
      <c r="V2288" t="str">
        <f>IF(U2288="","",CONCATENATE(Tabela2[[#This Row],[Modele .rfa - lokalizacja folderu]],U2288))</f>
        <v>G:\LocalUser\snws\Rendery_dwg_rys\Modele 3D\NICZUK Hex head bolt 105.rfa</v>
      </c>
      <c r="W2288" t="s">
        <v>2574</v>
      </c>
      <c r="X2288" t="s">
        <v>2811</v>
      </c>
      <c r="Y2288" t="str">
        <f>IF(X2288="","",CONCATENATE(Tabela2[[#This Row],[Modele .txt - lokalizacja folderu]],X2288))</f>
        <v>G:\LocalUser\snws\Rendery_dwg_rys\Modele 3D\NICZUK Hex head bolt 105.txt</v>
      </c>
      <c r="Z2288" t="s">
        <v>2574</v>
      </c>
      <c r="AB2288" t="str">
        <f>IFERROR(VLOOKUP(Tabela2[[#This Row],[Kod]],[1]Arkusz7!$A:$W,23,FALSE),"")</f>
        <v>XP-105-M8X80</v>
      </c>
    </row>
    <row r="2289" spans="1:28" x14ac:dyDescent="0.25">
      <c r="A2289">
        <v>20966</v>
      </c>
      <c r="B2289" t="s">
        <v>2167</v>
      </c>
      <c r="C2289" t="str">
        <f>IF(B2289="","",CONCATENATE(Tabela2[[#This Row],[Nazwa pliku - render - lokalizacja folderu]],B2289))</f>
        <v>G:\LocalUser\snws\Rendery_dwg_rys\web_ok\XP-144-M_web_ok.png</v>
      </c>
      <c r="D2289" t="s">
        <v>2179</v>
      </c>
      <c r="E2289" t="s">
        <v>2169</v>
      </c>
      <c r="F2289" t="str">
        <f>IF(E2289="","",CONCATENATE(Tabela2[[#This Row],[Nazwa pliku - .dwg - lokalizacja folderu]],E2289))</f>
        <v>G:\LocalUser\snws\Rendery_dwg_rys\dwg\XP-144-M10.DWG</v>
      </c>
      <c r="G2289" t="s">
        <v>2185</v>
      </c>
      <c r="H2289" t="s">
        <v>2519</v>
      </c>
      <c r="I2289" t="str">
        <f>IF(H2289="","",CONCATENATE(Tabela2[[#This Row],[Rysunek .png - lokalizacja folderu]],H2289))</f>
        <v>G:\LocalUser\snws\Rendery_dwg_rys\rys\XP-144-M_rys.png</v>
      </c>
      <c r="J2289" t="s">
        <v>2181</v>
      </c>
      <c r="L2289" t="str">
        <f>IF(K2289="","",CONCATENATE(Tabela2[[#This Row],[Zastosowania .jpg - lokalizacja folderu]],K2289))</f>
        <v/>
      </c>
      <c r="N2289" t="str">
        <f>IF(M2289="","",CONCATENATE(Tabela2[[#This Row],[Zastosowania .jpg - lokalizacja folderu]],M2289))</f>
        <v/>
      </c>
      <c r="P2289" t="str">
        <f>IF(O2289="","",CONCATENATE(Tabela2[[#This Row],[Zastosowania .jpg - lokalizacja folderu]],O2289))</f>
        <v/>
      </c>
      <c r="Q2289" t="s">
        <v>2555</v>
      </c>
      <c r="S2289" t="str">
        <f>IF(R2289="","",CONCATENATE(Tabela2[[#This Row],[Instrukcje .png - lokalizacja folderu]],R2289))</f>
        <v/>
      </c>
      <c r="T2289" t="s">
        <v>2556</v>
      </c>
      <c r="U2289" t="s">
        <v>2692</v>
      </c>
      <c r="V2289" t="str">
        <f>IF(U2289="","",CONCATENATE(Tabela2[[#This Row],[Modele .rfa - lokalizacja folderu]],U2289))</f>
        <v>G:\LocalUser\snws\Rendery_dwg_rys\Modele 3D\NICZUK Hex nut 144.rfa</v>
      </c>
      <c r="W2289" t="s">
        <v>2574</v>
      </c>
      <c r="X2289" t="s">
        <v>2813</v>
      </c>
      <c r="Y2289" t="str">
        <f>IF(X2289="","",CONCATENATE(Tabela2[[#This Row],[Modele .txt - lokalizacja folderu]],X2289))</f>
        <v>G:\LocalUser\snws\Rendery_dwg_rys\Modele 3D\NICZUK Hex nut 144.txt</v>
      </c>
      <c r="Z2289" t="s">
        <v>2574</v>
      </c>
      <c r="AB2289" t="str">
        <f>IFERROR(VLOOKUP(Tabela2[[#This Row],[Kod]],[1]Arkusz7!$A:$W,23,FALSE),"")</f>
        <v>XP-144-M10</v>
      </c>
    </row>
    <row r="2290" spans="1:28" x14ac:dyDescent="0.25">
      <c r="A2290">
        <v>20967</v>
      </c>
      <c r="B2290" t="s">
        <v>2167</v>
      </c>
      <c r="C2290" t="str">
        <f>IF(B2290="","",CONCATENATE(Tabela2[[#This Row],[Nazwa pliku - render - lokalizacja folderu]],B2290))</f>
        <v>G:\LocalUser\snws\Rendery_dwg_rys\web_ok\XP-144-M_web_ok.png</v>
      </c>
      <c r="D2290" t="s">
        <v>2179</v>
      </c>
      <c r="E2290" t="s">
        <v>2170</v>
      </c>
      <c r="F2290" t="str">
        <f>IF(E2290="","",CONCATENATE(Tabela2[[#This Row],[Nazwa pliku - .dwg - lokalizacja folderu]],E2290))</f>
        <v>G:\LocalUser\snws\Rendery_dwg_rys\dwg\XP-144-M12.DWG</v>
      </c>
      <c r="G2290" t="s">
        <v>2185</v>
      </c>
      <c r="H2290" t="s">
        <v>2519</v>
      </c>
      <c r="I2290" t="str">
        <f>IF(H2290="","",CONCATENATE(Tabela2[[#This Row],[Rysunek .png - lokalizacja folderu]],H2290))</f>
        <v>G:\LocalUser\snws\Rendery_dwg_rys\rys\XP-144-M_rys.png</v>
      </c>
      <c r="J2290" t="s">
        <v>2181</v>
      </c>
      <c r="L2290" t="str">
        <f>IF(K2290="","",CONCATENATE(Tabela2[[#This Row],[Zastosowania .jpg - lokalizacja folderu]],K2290))</f>
        <v/>
      </c>
      <c r="N2290" t="str">
        <f>IF(M2290="","",CONCATENATE(Tabela2[[#This Row],[Zastosowania .jpg - lokalizacja folderu]],M2290))</f>
        <v/>
      </c>
      <c r="P2290" t="str">
        <f>IF(O2290="","",CONCATENATE(Tabela2[[#This Row],[Zastosowania .jpg - lokalizacja folderu]],O2290))</f>
        <v/>
      </c>
      <c r="Q2290" t="s">
        <v>2555</v>
      </c>
      <c r="S2290" t="str">
        <f>IF(R2290="","",CONCATENATE(Tabela2[[#This Row],[Instrukcje .png - lokalizacja folderu]],R2290))</f>
        <v/>
      </c>
      <c r="T2290" t="s">
        <v>2556</v>
      </c>
      <c r="U2290" t="s">
        <v>2692</v>
      </c>
      <c r="V2290" t="str">
        <f>IF(U2290="","",CONCATENATE(Tabela2[[#This Row],[Modele .rfa - lokalizacja folderu]],U2290))</f>
        <v>G:\LocalUser\snws\Rendery_dwg_rys\Modele 3D\NICZUK Hex nut 144.rfa</v>
      </c>
      <c r="W2290" t="s">
        <v>2574</v>
      </c>
      <c r="X2290" t="s">
        <v>2813</v>
      </c>
      <c r="Y2290" t="str">
        <f>IF(X2290="","",CONCATENATE(Tabela2[[#This Row],[Modele .txt - lokalizacja folderu]],X2290))</f>
        <v>G:\LocalUser\snws\Rendery_dwg_rys\Modele 3D\NICZUK Hex nut 144.txt</v>
      </c>
      <c r="Z2290" t="s">
        <v>2574</v>
      </c>
      <c r="AB2290" t="str">
        <f>IFERROR(VLOOKUP(Tabela2[[#This Row],[Kod]],[1]Arkusz7!$A:$W,23,FALSE),"")</f>
        <v>XP-144-M12</v>
      </c>
    </row>
    <row r="2291" spans="1:28" x14ac:dyDescent="0.25">
      <c r="A2291">
        <v>23059</v>
      </c>
      <c r="B2291" t="s">
        <v>2167</v>
      </c>
      <c r="C2291" t="str">
        <f>IF(B2291="","",CONCATENATE(Tabela2[[#This Row],[Nazwa pliku - render - lokalizacja folderu]],B2291))</f>
        <v>G:\LocalUser\snws\Rendery_dwg_rys\web_ok\XP-144-M_web_ok.png</v>
      </c>
      <c r="D2291" t="s">
        <v>2179</v>
      </c>
      <c r="E2291" t="s">
        <v>2171</v>
      </c>
      <c r="F2291" t="str">
        <f>IF(E2291="","",CONCATENATE(Tabela2[[#This Row],[Nazwa pliku - .dwg - lokalizacja folderu]],E2291))</f>
        <v>G:\LocalUser\snws\Rendery_dwg_rys\dwg\XP-144-M16.DWG</v>
      </c>
      <c r="G2291" t="s">
        <v>2185</v>
      </c>
      <c r="H2291" t="s">
        <v>2519</v>
      </c>
      <c r="I2291" t="str">
        <f>IF(H2291="","",CONCATENATE(Tabela2[[#This Row],[Rysunek .png - lokalizacja folderu]],H2291))</f>
        <v>G:\LocalUser\snws\Rendery_dwg_rys\rys\XP-144-M_rys.png</v>
      </c>
      <c r="J2291" t="s">
        <v>2181</v>
      </c>
      <c r="L2291" t="str">
        <f>IF(K2291="","",CONCATENATE(Tabela2[[#This Row],[Zastosowania .jpg - lokalizacja folderu]],K2291))</f>
        <v/>
      </c>
      <c r="N2291" t="str">
        <f>IF(M2291="","",CONCATENATE(Tabela2[[#This Row],[Zastosowania .jpg - lokalizacja folderu]],M2291))</f>
        <v/>
      </c>
      <c r="P2291" t="str">
        <f>IF(O2291="","",CONCATENATE(Tabela2[[#This Row],[Zastosowania .jpg - lokalizacja folderu]],O2291))</f>
        <v/>
      </c>
      <c r="Q2291" t="s">
        <v>2555</v>
      </c>
      <c r="S2291" t="str">
        <f>IF(R2291="","",CONCATENATE(Tabela2[[#This Row],[Instrukcje .png - lokalizacja folderu]],R2291))</f>
        <v/>
      </c>
      <c r="T2291" t="s">
        <v>2556</v>
      </c>
      <c r="U2291" t="s">
        <v>2692</v>
      </c>
      <c r="V2291" t="str">
        <f>IF(U2291="","",CONCATENATE(Tabela2[[#This Row],[Modele .rfa - lokalizacja folderu]],U2291))</f>
        <v>G:\LocalUser\snws\Rendery_dwg_rys\Modele 3D\NICZUK Hex nut 144.rfa</v>
      </c>
      <c r="W2291" t="s">
        <v>2574</v>
      </c>
      <c r="X2291" t="s">
        <v>2813</v>
      </c>
      <c r="Y2291" t="str">
        <f>IF(X2291="","",CONCATENATE(Tabela2[[#This Row],[Modele .txt - lokalizacja folderu]],X2291))</f>
        <v>G:\LocalUser\snws\Rendery_dwg_rys\Modele 3D\NICZUK Hex nut 144.txt</v>
      </c>
      <c r="Z2291" t="s">
        <v>2574</v>
      </c>
      <c r="AB2291" t="str">
        <f>IFERROR(VLOOKUP(Tabela2[[#This Row],[Kod]],[1]Arkusz7!$A:$W,23,FALSE),"")</f>
        <v>XP-144-M16</v>
      </c>
    </row>
    <row r="2292" spans="1:28" x14ac:dyDescent="0.25">
      <c r="A2292">
        <v>20965</v>
      </c>
      <c r="B2292" t="s">
        <v>2167</v>
      </c>
      <c r="C2292" t="str">
        <f>IF(B2292="","",CONCATENATE(Tabela2[[#This Row],[Nazwa pliku - render - lokalizacja folderu]],B2292))</f>
        <v>G:\LocalUser\snws\Rendery_dwg_rys\web_ok\XP-144-M_web_ok.png</v>
      </c>
      <c r="D2292" t="s">
        <v>2179</v>
      </c>
      <c r="E2292" t="s">
        <v>2168</v>
      </c>
      <c r="F2292" t="str">
        <f>IF(E2292="","",CONCATENATE(Tabela2[[#This Row],[Nazwa pliku - .dwg - lokalizacja folderu]],E2292))</f>
        <v>G:\LocalUser\snws\Rendery_dwg_rys\dwg\XP-144-M8.DWG</v>
      </c>
      <c r="G2292" t="s">
        <v>2185</v>
      </c>
      <c r="H2292" t="s">
        <v>2519</v>
      </c>
      <c r="I2292" t="str">
        <f>IF(H2292="","",CONCATENATE(Tabela2[[#This Row],[Rysunek .png - lokalizacja folderu]],H2292))</f>
        <v>G:\LocalUser\snws\Rendery_dwg_rys\rys\XP-144-M_rys.png</v>
      </c>
      <c r="J2292" t="s">
        <v>2181</v>
      </c>
      <c r="L2292" t="str">
        <f>IF(K2292="","",CONCATENATE(Tabela2[[#This Row],[Zastosowania .jpg - lokalizacja folderu]],K2292))</f>
        <v/>
      </c>
      <c r="N2292" t="str">
        <f>IF(M2292="","",CONCATENATE(Tabela2[[#This Row],[Zastosowania .jpg - lokalizacja folderu]],M2292))</f>
        <v/>
      </c>
      <c r="P2292" t="str">
        <f>IF(O2292="","",CONCATENATE(Tabela2[[#This Row],[Zastosowania .jpg - lokalizacja folderu]],O2292))</f>
        <v/>
      </c>
      <c r="Q2292" t="s">
        <v>2555</v>
      </c>
      <c r="S2292" t="str">
        <f>IF(R2292="","",CONCATENATE(Tabela2[[#This Row],[Instrukcje .png - lokalizacja folderu]],R2292))</f>
        <v/>
      </c>
      <c r="T2292" t="s">
        <v>2556</v>
      </c>
      <c r="U2292" t="s">
        <v>2692</v>
      </c>
      <c r="V2292" t="str">
        <f>IF(U2292="","",CONCATENATE(Tabela2[[#This Row],[Modele .rfa - lokalizacja folderu]],U2292))</f>
        <v>G:\LocalUser\snws\Rendery_dwg_rys\Modele 3D\NICZUK Hex nut 144.rfa</v>
      </c>
      <c r="W2292" t="s">
        <v>2574</v>
      </c>
      <c r="X2292" t="s">
        <v>2813</v>
      </c>
      <c r="Y2292" t="str">
        <f>IF(X2292="","",CONCATENATE(Tabela2[[#This Row],[Modele .txt - lokalizacja folderu]],X2292))</f>
        <v>G:\LocalUser\snws\Rendery_dwg_rys\Modele 3D\NICZUK Hex nut 144.txt</v>
      </c>
      <c r="Z2292" t="s">
        <v>2574</v>
      </c>
      <c r="AB2292" t="str">
        <f>IFERROR(VLOOKUP(Tabela2[[#This Row],[Kod]],[1]Arkusz7!$A:$W,23,FALSE),"")</f>
        <v>XP-144-M8</v>
      </c>
    </row>
    <row r="2293" spans="1:28" x14ac:dyDescent="0.25">
      <c r="A2293">
        <v>33572</v>
      </c>
      <c r="B2293" t="s">
        <v>3086</v>
      </c>
      <c r="C2293" t="str">
        <f>IF(B2293="","",CONCATENATE(Tabela2[[#This Row],[Nazwa pliku - render - lokalizacja folderu]],B2293))</f>
        <v>G:\LocalUser\snws\Rendery_dwg_rys\web_ok\XPBFMF2_web_ok.png</v>
      </c>
      <c r="D2293" t="s">
        <v>2179</v>
      </c>
      <c r="F2293" t="str">
        <f>IF(E2293="","",CONCATENATE(Tabela2[[#This Row],[Nazwa pliku - .dwg - lokalizacja folderu]],E2293))</f>
        <v/>
      </c>
      <c r="G2293" t="s">
        <v>2185</v>
      </c>
      <c r="H2293" t="s">
        <v>3088</v>
      </c>
      <c r="I2293" t="str">
        <f>IF(H2293="","",CONCATENATE(Tabela2[[#This Row],[Rysunek .png - lokalizacja folderu]],H2293))</f>
        <v>G:\LocalUser\snws\Rendery_dwg_rys\rys\XPBFMF2_rys.png</v>
      </c>
      <c r="J2293" t="s">
        <v>2181</v>
      </c>
      <c r="L2293" t="str">
        <f>IF(K2293="","",CONCATENATE(Tabela2[[#This Row],[Zastosowania .jpg - lokalizacja folderu]],K2293))</f>
        <v/>
      </c>
      <c r="N2293" t="str">
        <f>IF(M2293="","",CONCATENATE(Tabela2[[#This Row],[Zastosowania .jpg - lokalizacja folderu]],M2293))</f>
        <v/>
      </c>
      <c r="P2293" t="str">
        <f>IF(O2293="","",CONCATENATE(Tabela2[[#This Row],[Zastosowania .jpg - lokalizacja folderu]],O2293))</f>
        <v/>
      </c>
      <c r="Q2293" t="s">
        <v>2555</v>
      </c>
      <c r="S2293" t="str">
        <f>IF(R2293="","",CONCATENATE(Tabela2[[#This Row],[Instrukcje .png - lokalizacja folderu]],R2293))</f>
        <v/>
      </c>
      <c r="T2293" t="s">
        <v>2556</v>
      </c>
      <c r="V2293" t="str">
        <f>IF(U2293="","",CONCATENATE(Tabela2[[#This Row],[Modele .rfa - lokalizacja folderu]],U2293))</f>
        <v/>
      </c>
      <c r="W2293" t="s">
        <v>2574</v>
      </c>
      <c r="Y2293" t="str">
        <f>IF(X2293="","",CONCATENATE(Tabela2[[#This Row],[Modele .txt - lokalizacja folderu]],X2293))</f>
        <v/>
      </c>
      <c r="Z2293" t="s">
        <v>2574</v>
      </c>
      <c r="AB2293" t="str">
        <f>IFERROR(VLOOKUP(Tabela2[[#This Row],[Kod]],[1]Arkusz7!$A:$W,23,FALSE),"")</f>
        <v>XPBFMF2,0-2000</v>
      </c>
    </row>
    <row r="2294" spans="1:28" x14ac:dyDescent="0.25">
      <c r="A2294">
        <v>33574</v>
      </c>
      <c r="B2294" t="s">
        <v>3086</v>
      </c>
      <c r="C2294" t="str">
        <f>IF(B2294="","",CONCATENATE(Tabela2[[#This Row],[Nazwa pliku - render - lokalizacja folderu]],B2294))</f>
        <v>G:\LocalUser\snws\Rendery_dwg_rys\web_ok\XPBFMF2_web_ok.png</v>
      </c>
      <c r="D2294" t="s">
        <v>2179</v>
      </c>
      <c r="F2294" t="str">
        <f>IF(E2294="","",CONCATENATE(Tabela2[[#This Row],[Nazwa pliku - .dwg - lokalizacja folderu]],E2294))</f>
        <v/>
      </c>
      <c r="G2294" t="s">
        <v>2185</v>
      </c>
      <c r="H2294" t="s">
        <v>3088</v>
      </c>
      <c r="I2294" t="str">
        <f>IF(H2294="","",CONCATENATE(Tabela2[[#This Row],[Rysunek .png - lokalizacja folderu]],H2294))</f>
        <v>G:\LocalUser\snws\Rendery_dwg_rys\rys\XPBFMF2_rys.png</v>
      </c>
      <c r="J2294" t="s">
        <v>2181</v>
      </c>
      <c r="L2294" t="str">
        <f>IF(K2294="","",CONCATENATE(Tabela2[[#This Row],[Zastosowania .jpg - lokalizacja folderu]],K2294))</f>
        <v/>
      </c>
      <c r="N2294" t="str">
        <f>IF(M2294="","",CONCATENATE(Tabela2[[#This Row],[Zastosowania .jpg - lokalizacja folderu]],M2294))</f>
        <v/>
      </c>
      <c r="P2294" t="str">
        <f>IF(O2294="","",CONCATENATE(Tabela2[[#This Row],[Zastosowania .jpg - lokalizacja folderu]],O2294))</f>
        <v/>
      </c>
      <c r="Q2294" t="s">
        <v>2555</v>
      </c>
      <c r="S2294" t="str">
        <f>IF(R2294="","",CONCATENATE(Tabela2[[#This Row],[Instrukcje .png - lokalizacja folderu]],R2294))</f>
        <v/>
      </c>
      <c r="T2294" t="s">
        <v>2556</v>
      </c>
      <c r="V2294" t="str">
        <f>IF(U2294="","",CONCATENATE(Tabela2[[#This Row],[Modele .rfa - lokalizacja folderu]],U2294))</f>
        <v/>
      </c>
      <c r="W2294" t="s">
        <v>2574</v>
      </c>
      <c r="Y2294" t="str">
        <f>IF(X2294="","",CONCATENATE(Tabela2[[#This Row],[Modele .txt - lokalizacja folderu]],X2294))</f>
        <v/>
      </c>
      <c r="Z2294" t="s">
        <v>2574</v>
      </c>
      <c r="AB2294" t="str">
        <f>IFERROR(VLOOKUP(Tabela2[[#This Row],[Kod]],[1]Arkusz7!$A:$W,23,FALSE),"")</f>
        <v>XPBFMF2,0-3000</v>
      </c>
    </row>
    <row r="2295" spans="1:28" x14ac:dyDescent="0.25">
      <c r="A2295">
        <v>33576</v>
      </c>
      <c r="B2295" t="s">
        <v>3086</v>
      </c>
      <c r="C2295" t="str">
        <f>IF(B2295="","",CONCATENATE(Tabela2[[#This Row],[Nazwa pliku - render - lokalizacja folderu]],B2295))</f>
        <v>G:\LocalUser\snws\Rendery_dwg_rys\web_ok\XPBFMF2_web_ok.png</v>
      </c>
      <c r="D2295" t="s">
        <v>2179</v>
      </c>
      <c r="F2295" t="str">
        <f>IF(E2295="","",CONCATENATE(Tabela2[[#This Row],[Nazwa pliku - .dwg - lokalizacja folderu]],E2295))</f>
        <v/>
      </c>
      <c r="G2295" t="s">
        <v>2185</v>
      </c>
      <c r="H2295" t="s">
        <v>3088</v>
      </c>
      <c r="I2295" t="str">
        <f>IF(H2295="","",CONCATENATE(Tabela2[[#This Row],[Rysunek .png - lokalizacja folderu]],H2295))</f>
        <v>G:\LocalUser\snws\Rendery_dwg_rys\rys\XPBFMF2_rys.png</v>
      </c>
      <c r="J2295" t="s">
        <v>2181</v>
      </c>
      <c r="L2295" t="str">
        <f>IF(K2295="","",CONCATENATE(Tabela2[[#This Row],[Zastosowania .jpg - lokalizacja folderu]],K2295))</f>
        <v/>
      </c>
      <c r="N2295" t="str">
        <f>IF(M2295="","",CONCATENATE(Tabela2[[#This Row],[Zastosowania .jpg - lokalizacja folderu]],M2295))</f>
        <v/>
      </c>
      <c r="P2295" t="str">
        <f>IF(O2295="","",CONCATENATE(Tabela2[[#This Row],[Zastosowania .jpg - lokalizacja folderu]],O2295))</f>
        <v/>
      </c>
      <c r="Q2295" t="s">
        <v>2555</v>
      </c>
      <c r="S2295" t="str">
        <f>IF(R2295="","",CONCATENATE(Tabela2[[#This Row],[Instrukcje .png - lokalizacja folderu]],R2295))</f>
        <v/>
      </c>
      <c r="T2295" t="s">
        <v>2556</v>
      </c>
      <c r="V2295" t="str">
        <f>IF(U2295="","",CONCATENATE(Tabela2[[#This Row],[Modele .rfa - lokalizacja folderu]],U2295))</f>
        <v/>
      </c>
      <c r="W2295" t="s">
        <v>2574</v>
      </c>
      <c r="Y2295" t="str">
        <f>IF(X2295="","",CONCATENATE(Tabela2[[#This Row],[Modele .txt - lokalizacja folderu]],X2295))</f>
        <v/>
      </c>
      <c r="Z2295" t="s">
        <v>2574</v>
      </c>
      <c r="AB2295" t="str">
        <f>IFERROR(VLOOKUP(Tabela2[[#This Row],[Kod]],[1]Arkusz7!$A:$W,23,FALSE),"")</f>
        <v>XPBFMF2,0-4000</v>
      </c>
    </row>
    <row r="2296" spans="1:28" x14ac:dyDescent="0.25">
      <c r="A2296">
        <v>33570</v>
      </c>
      <c r="B2296" t="s">
        <v>3086</v>
      </c>
      <c r="C2296" t="str">
        <f>IF(B2296="","",CONCATENATE(Tabela2[[#This Row],[Nazwa pliku - render - lokalizacja folderu]],B2296))</f>
        <v>G:\LocalUser\snws\Rendery_dwg_rys\web_ok\XPBFMF2_web_ok.png</v>
      </c>
      <c r="D2296" t="s">
        <v>2179</v>
      </c>
      <c r="F2296" t="str">
        <f>IF(E2296="","",CONCATENATE(Tabela2[[#This Row],[Nazwa pliku - .dwg - lokalizacja folderu]],E2296))</f>
        <v/>
      </c>
      <c r="G2296" t="s">
        <v>2185</v>
      </c>
      <c r="H2296" t="s">
        <v>3088</v>
      </c>
      <c r="I2296" t="str">
        <f>IF(H2296="","",CONCATENATE(Tabela2[[#This Row],[Rysunek .png - lokalizacja folderu]],H2296))</f>
        <v>G:\LocalUser\snws\Rendery_dwg_rys\rys\XPBFMF2_rys.png</v>
      </c>
      <c r="J2296" t="s">
        <v>2181</v>
      </c>
      <c r="L2296" t="str">
        <f>IF(K2296="","",CONCATENATE(Tabela2[[#This Row],[Zastosowania .jpg - lokalizacja folderu]],K2296))</f>
        <v/>
      </c>
      <c r="N2296" t="str">
        <f>IF(M2296="","",CONCATENATE(Tabela2[[#This Row],[Zastosowania .jpg - lokalizacja folderu]],M2296))</f>
        <v/>
      </c>
      <c r="P2296" t="str">
        <f>IF(O2296="","",CONCATENATE(Tabela2[[#This Row],[Zastosowania .jpg - lokalizacja folderu]],O2296))</f>
        <v/>
      </c>
      <c r="Q2296" t="s">
        <v>2555</v>
      </c>
      <c r="S2296" t="str">
        <f>IF(R2296="","",CONCATENATE(Tabela2[[#This Row],[Instrukcje .png - lokalizacja folderu]],R2296))</f>
        <v/>
      </c>
      <c r="T2296" t="s">
        <v>2556</v>
      </c>
      <c r="V2296" t="str">
        <f>IF(U2296="","",CONCATENATE(Tabela2[[#This Row],[Modele .rfa - lokalizacja folderu]],U2296))</f>
        <v/>
      </c>
      <c r="W2296" t="s">
        <v>2574</v>
      </c>
      <c r="Y2296" t="str">
        <f>IF(X2296="","",CONCATENATE(Tabela2[[#This Row],[Modele .txt - lokalizacja folderu]],X2296))</f>
        <v/>
      </c>
      <c r="Z2296" t="s">
        <v>2574</v>
      </c>
      <c r="AB2296" t="str">
        <f>IFERROR(VLOOKUP(Tabela2[[#This Row],[Kod]],[1]Arkusz7!$A:$W,23,FALSE),"")</f>
        <v>XPBFMF2,0-6000</v>
      </c>
    </row>
    <row r="2297" spans="1:28" x14ac:dyDescent="0.25">
      <c r="A2297">
        <v>31175</v>
      </c>
      <c r="B2297" t="s">
        <v>2984</v>
      </c>
      <c r="C2297" t="str">
        <f>IF(B2297="","",CONCATENATE(Tabela2[[#This Row],[Nazwa pliku - render - lokalizacja folderu]],B2297))</f>
        <v>G:\LocalUser\snws\Rendery_dwg_rys\web_ok\XPCPMKEM20,-G1_2,-G3_4,-G11_4_web_ok.png</v>
      </c>
      <c r="D2297" t="s">
        <v>2179</v>
      </c>
      <c r="E2297" t="s">
        <v>3177</v>
      </c>
      <c r="F2297" t="str">
        <f>IF(E2297="","",CONCATENATE(Tabela2[[#This Row],[Nazwa pliku - .dwg - lokalizacja folderu]],E2297))</f>
        <v>G:\LocalUser\snws\Rendery_dwg_rys\dwg\XPCPMKEG1_2</v>
      </c>
      <c r="G2297" t="s">
        <v>2185</v>
      </c>
      <c r="H2297" t="s">
        <v>3234</v>
      </c>
      <c r="I2297" t="str">
        <f>IF(H2297="","",CONCATENATE(Tabela2[[#This Row],[Rysunek .png - lokalizacja folderu]],H2297))</f>
        <v>G:\LocalUser\snws\Rendery_dwg_rys\rys\XPCPMKEM20,-G1_2,-G3_4,-G11_4_rys.png</v>
      </c>
      <c r="J2297" t="s">
        <v>2181</v>
      </c>
      <c r="K2297" t="s">
        <v>3025</v>
      </c>
      <c r="L2297" t="str">
        <f>IF(K2297="","",CONCATENATE(Tabela2[[#This Row],[Zastosowania .jpg - lokalizacja folderu]],K2297))</f>
        <v>G:\LocalUser\snws\Rendery_dwg_rys\Zastosowania\XPCPMKEM20,-G1_2,-G3_4,-G11_4_z1_web_ok.png</v>
      </c>
      <c r="M2297" t="s">
        <v>3046</v>
      </c>
      <c r="N2297" t="str">
        <f>IF(M2297="","",CONCATENATE(Tabela2[[#This Row],[Zastosowania .jpg - lokalizacja folderu]],M2297))</f>
        <v>G:\LocalUser\snws\Rendery_dwg_rys\Zastosowania\XPCPMKEM20,-G1_2,-G3_4,-G11_4_z2_web_ok.png</v>
      </c>
      <c r="O2297" t="s">
        <v>3067</v>
      </c>
      <c r="P2297" t="str">
        <f>IF(O2297="","",CONCATENATE(Tabela2[[#This Row],[Zastosowania .jpg - lokalizacja folderu]],O2297))</f>
        <v>G:\LocalUser\snws\Rendery_dwg_rys\Zastosowania\XPCPMKEM20,-G1_2,-G3_4,-G11_4_z3_web_ok.png</v>
      </c>
      <c r="Q2297" t="s">
        <v>2555</v>
      </c>
      <c r="S2297" t="str">
        <f>IF(R2297="","",CONCATENATE(Tabela2[[#This Row],[Instrukcje .png - lokalizacja folderu]],R2297))</f>
        <v/>
      </c>
      <c r="T2297" t="s">
        <v>2556</v>
      </c>
      <c r="V2297" t="str">
        <f>IF(U2297="","",CONCATENATE(Tabela2[[#This Row],[Modele .rfa - lokalizacja folderu]],U2297))</f>
        <v/>
      </c>
      <c r="W2297" t="s">
        <v>2574</v>
      </c>
      <c r="Y2297" t="str">
        <f>IF(X2297="","",CONCATENATE(Tabela2[[#This Row],[Modele .txt - lokalizacja folderu]],X2297))</f>
        <v/>
      </c>
      <c r="Z2297" t="s">
        <v>2574</v>
      </c>
      <c r="AB2297" t="str">
        <f>IFERROR(VLOOKUP(Tabela2[[#This Row],[Kod]],[1]Arkusz7!$A:$W,23,FALSE),"")</f>
        <v>XPCPMKEG1/2</v>
      </c>
    </row>
    <row r="2298" spans="1:28" x14ac:dyDescent="0.25">
      <c r="A2298">
        <v>31194</v>
      </c>
      <c r="B2298" t="s">
        <v>2983</v>
      </c>
      <c r="C2298" t="str">
        <f>IF(B2298="","",CONCATENATE(Tabela2[[#This Row],[Nazwa pliku - render - lokalizacja folderu]],B2298))</f>
        <v>G:\LocalUser\snws\Rendery_dwg_rys\web_ok\XPCPMKEM810,-M1216_web_ok.png</v>
      </c>
      <c r="D2298" t="s">
        <v>2179</v>
      </c>
      <c r="E2298" t="s">
        <v>3175</v>
      </c>
      <c r="F2298" t="str">
        <f>IF(E2298="","",CONCATENATE(Tabela2[[#This Row],[Nazwa pliku - .dwg - lokalizacja folderu]],E2298))</f>
        <v>G:\LocalUser\snws\Rendery_dwg_rys\dwg\XPCPMKEM1216.DWG</v>
      </c>
      <c r="G2298" t="s">
        <v>2185</v>
      </c>
      <c r="H2298" t="s">
        <v>3004</v>
      </c>
      <c r="I2298" t="str">
        <f>IF(H2298="","",CONCATENATE(Tabela2[[#This Row],[Rysunek .png - lokalizacja folderu]],H2298))</f>
        <v>G:\LocalUser\snws\Rendery_dwg_rys\rys\XPCPMKEM810,-M1216_rys.png</v>
      </c>
      <c r="J2298" t="s">
        <v>2181</v>
      </c>
      <c r="K2298" t="s">
        <v>3024</v>
      </c>
      <c r="L2298" t="str">
        <f>IF(K2298="","",CONCATENATE(Tabela2[[#This Row],[Zastosowania .jpg - lokalizacja folderu]],K2298))</f>
        <v>G:\LocalUser\snws\Rendery_dwg_rys\Zastosowania\XPCPMKEM810,-M1216_z1_web_ok.png</v>
      </c>
      <c r="M2298" t="s">
        <v>3045</v>
      </c>
      <c r="N2298" t="str">
        <f>IF(M2298="","",CONCATENATE(Tabela2[[#This Row],[Zastosowania .jpg - lokalizacja folderu]],M2298))</f>
        <v>G:\LocalUser\snws\Rendery_dwg_rys\Zastosowania\XPCPMKEM810,-M1216_z2_web_ok.png</v>
      </c>
      <c r="O2298" t="s">
        <v>3066</v>
      </c>
      <c r="P2298" t="str">
        <f>IF(O2298="","",CONCATENATE(Tabela2[[#This Row],[Zastosowania .jpg - lokalizacja folderu]],O2298))</f>
        <v>G:\LocalUser\snws\Rendery_dwg_rys\Zastosowania\XPCPMKEM810,-M1216_z3_web_ok.png</v>
      </c>
      <c r="Q2298" t="s">
        <v>2555</v>
      </c>
      <c r="S2298" t="str">
        <f>IF(R2298="","",CONCATENATE(Tabela2[[#This Row],[Instrukcje .png - lokalizacja folderu]],R2298))</f>
        <v/>
      </c>
      <c r="T2298" t="s">
        <v>2556</v>
      </c>
      <c r="V2298" t="str">
        <f>IF(U2298="","",CONCATENATE(Tabela2[[#This Row],[Modele .rfa - lokalizacja folderu]],U2298))</f>
        <v/>
      </c>
      <c r="W2298" t="s">
        <v>2574</v>
      </c>
      <c r="Y2298" t="str">
        <f>IF(X2298="","",CONCATENATE(Tabela2[[#This Row],[Modele .txt - lokalizacja folderu]],X2298))</f>
        <v/>
      </c>
      <c r="Z2298" t="s">
        <v>2574</v>
      </c>
      <c r="AB2298" t="str">
        <f>IFERROR(VLOOKUP(Tabela2[[#This Row],[Kod]],[1]Arkusz7!$A:$W,23,FALSE),"")</f>
        <v>XPCPMKEM12/16</v>
      </c>
    </row>
    <row r="2299" spans="1:28" x14ac:dyDescent="0.25">
      <c r="A2299">
        <v>31183</v>
      </c>
      <c r="B2299" t="s">
        <v>2984</v>
      </c>
      <c r="C2299" t="str">
        <f>IF(B2299="","",CONCATENATE(Tabela2[[#This Row],[Nazwa pliku - render - lokalizacja folderu]],B2299))</f>
        <v>G:\LocalUser\snws\Rendery_dwg_rys\web_ok\XPCPMKEM20,-G1_2,-G3_4,-G11_4_web_ok.png</v>
      </c>
      <c r="D2299" t="s">
        <v>2179</v>
      </c>
      <c r="E2299" t="s">
        <v>3176</v>
      </c>
      <c r="F2299" t="str">
        <f>IF(E2299="","",CONCATENATE(Tabela2[[#This Row],[Nazwa pliku - .dwg - lokalizacja folderu]],E2299))</f>
        <v>G:\LocalUser\snws\Rendery_dwg_rys\dwg\XPCPMKEM20.DWG</v>
      </c>
      <c r="G2299" t="s">
        <v>2185</v>
      </c>
      <c r="H2299" t="s">
        <v>3234</v>
      </c>
      <c r="I2299" t="str">
        <f>IF(H2299="","",CONCATENATE(Tabela2[[#This Row],[Rysunek .png - lokalizacja folderu]],H2299))</f>
        <v>G:\LocalUser\snws\Rendery_dwg_rys\rys\XPCPMKEM20,-G1_2,-G3_4,-G11_4_rys.png</v>
      </c>
      <c r="J2299" t="s">
        <v>2181</v>
      </c>
      <c r="K2299" t="s">
        <v>3025</v>
      </c>
      <c r="L2299" t="str">
        <f>IF(K2299="","",CONCATENATE(Tabela2[[#This Row],[Zastosowania .jpg - lokalizacja folderu]],K2299))</f>
        <v>G:\LocalUser\snws\Rendery_dwg_rys\Zastosowania\XPCPMKEM20,-G1_2,-G3_4,-G11_4_z1_web_ok.png</v>
      </c>
      <c r="M2299" t="s">
        <v>3046</v>
      </c>
      <c r="N2299" t="str">
        <f>IF(M2299="","",CONCATENATE(Tabela2[[#This Row],[Zastosowania .jpg - lokalizacja folderu]],M2299))</f>
        <v>G:\LocalUser\snws\Rendery_dwg_rys\Zastosowania\XPCPMKEM20,-G1_2,-G3_4,-G11_4_z2_web_ok.png</v>
      </c>
      <c r="O2299" t="s">
        <v>3067</v>
      </c>
      <c r="P2299" t="str">
        <f>IF(O2299="","",CONCATENATE(Tabela2[[#This Row],[Zastosowania .jpg - lokalizacja folderu]],O2299))</f>
        <v>G:\LocalUser\snws\Rendery_dwg_rys\Zastosowania\XPCPMKEM20,-G1_2,-G3_4,-G11_4_z3_web_ok.png</v>
      </c>
      <c r="Q2299" t="s">
        <v>2555</v>
      </c>
      <c r="S2299" t="str">
        <f>IF(R2299="","",CONCATENATE(Tabela2[[#This Row],[Instrukcje .png - lokalizacja folderu]],R2299))</f>
        <v/>
      </c>
      <c r="T2299" t="s">
        <v>2556</v>
      </c>
      <c r="V2299" t="str">
        <f>IF(U2299="","",CONCATENATE(Tabela2[[#This Row],[Modele .rfa - lokalizacja folderu]],U2299))</f>
        <v/>
      </c>
      <c r="W2299" t="s">
        <v>2574</v>
      </c>
      <c r="Y2299" t="str">
        <f>IF(X2299="","",CONCATENATE(Tabela2[[#This Row],[Modele .txt - lokalizacja folderu]],X2299))</f>
        <v/>
      </c>
      <c r="Z2299" t="s">
        <v>2574</v>
      </c>
      <c r="AB2299" t="str">
        <f>IFERROR(VLOOKUP(Tabela2[[#This Row],[Kod]],[1]Arkusz7!$A:$W,23,FALSE),"")</f>
        <v>XPCPMKEM20</v>
      </c>
    </row>
    <row r="2300" spans="1:28" x14ac:dyDescent="0.25">
      <c r="A2300">
        <v>31190</v>
      </c>
      <c r="B2300" t="s">
        <v>2983</v>
      </c>
      <c r="C2300" t="str">
        <f>IF(B2300="","",CONCATENATE(Tabela2[[#This Row],[Nazwa pliku - render - lokalizacja folderu]],B2300))</f>
        <v>G:\LocalUser\snws\Rendery_dwg_rys\web_ok\XPCPMKEM810,-M1216_web_ok.png</v>
      </c>
      <c r="D2300" t="s">
        <v>2179</v>
      </c>
      <c r="E2300" t="s">
        <v>3174</v>
      </c>
      <c r="F2300" t="str">
        <f>IF(E2300="","",CONCATENATE(Tabela2[[#This Row],[Nazwa pliku - .dwg - lokalizacja folderu]],E2300))</f>
        <v>G:\LocalUser\snws\Rendery_dwg_rys\dwg\XPCPMKEM810.DWG</v>
      </c>
      <c r="G2300" t="s">
        <v>2185</v>
      </c>
      <c r="H2300" t="s">
        <v>3004</v>
      </c>
      <c r="I2300" t="str">
        <f>IF(H2300="","",CONCATENATE(Tabela2[[#This Row],[Rysunek .png - lokalizacja folderu]],H2300))</f>
        <v>G:\LocalUser\snws\Rendery_dwg_rys\rys\XPCPMKEM810,-M1216_rys.png</v>
      </c>
      <c r="J2300" t="s">
        <v>2181</v>
      </c>
      <c r="K2300" t="s">
        <v>3024</v>
      </c>
      <c r="L2300" t="str">
        <f>IF(K2300="","",CONCATENATE(Tabela2[[#This Row],[Zastosowania .jpg - lokalizacja folderu]],K2300))</f>
        <v>G:\LocalUser\snws\Rendery_dwg_rys\Zastosowania\XPCPMKEM810,-M1216_z1_web_ok.png</v>
      </c>
      <c r="M2300" t="s">
        <v>3045</v>
      </c>
      <c r="N2300" t="str">
        <f>IF(M2300="","",CONCATENATE(Tabela2[[#This Row],[Zastosowania .jpg - lokalizacja folderu]],M2300))</f>
        <v>G:\LocalUser\snws\Rendery_dwg_rys\Zastosowania\XPCPMKEM810,-M1216_z2_web_ok.png</v>
      </c>
      <c r="O2300" t="s">
        <v>3066</v>
      </c>
      <c r="P2300" t="str">
        <f>IF(O2300="","",CONCATENATE(Tabela2[[#This Row],[Zastosowania .jpg - lokalizacja folderu]],O2300))</f>
        <v>G:\LocalUser\snws\Rendery_dwg_rys\Zastosowania\XPCPMKEM810,-M1216_z3_web_ok.png</v>
      </c>
      <c r="Q2300" t="s">
        <v>2555</v>
      </c>
      <c r="S2300" t="str">
        <f>IF(R2300="","",CONCATENATE(Tabela2[[#This Row],[Instrukcje .png - lokalizacja folderu]],R2300))</f>
        <v/>
      </c>
      <c r="T2300" t="s">
        <v>2556</v>
      </c>
      <c r="V2300" t="str">
        <f>IF(U2300="","",CONCATENATE(Tabela2[[#This Row],[Modele .rfa - lokalizacja folderu]],U2300))</f>
        <v/>
      </c>
      <c r="W2300" t="s">
        <v>2574</v>
      </c>
      <c r="Y2300" t="str">
        <f>IF(X2300="","",CONCATENATE(Tabela2[[#This Row],[Modele .txt - lokalizacja folderu]],X2300))</f>
        <v/>
      </c>
      <c r="Z2300" t="s">
        <v>2574</v>
      </c>
      <c r="AB2300" t="str">
        <f>IFERROR(VLOOKUP(Tabela2[[#This Row],[Kod]],[1]Arkusz7!$A:$W,23,FALSE),"")</f>
        <v>XPCPMKEM8/10</v>
      </c>
    </row>
    <row r="2301" spans="1:28" x14ac:dyDescent="0.25">
      <c r="A2301">
        <v>29726</v>
      </c>
      <c r="B2301" t="s">
        <v>2993</v>
      </c>
      <c r="C2301" t="str">
        <f>IF(B2301="","",CONCATENATE(Tabela2[[#This Row],[Nazwa pliku - render - lokalizacja folderu]],B2301))</f>
        <v>G:\LocalUser\snws\Rendery_dwg_rys\web_ok\XPCSEM16_web_ok.png</v>
      </c>
      <c r="D2301" t="s">
        <v>2179</v>
      </c>
      <c r="E2301" t="s">
        <v>3186</v>
      </c>
      <c r="F2301" t="str">
        <f>IF(E2301="","",CONCATENATE(Tabela2[[#This Row],[Nazwa pliku - .dwg - lokalizacja folderu]],E2301))</f>
        <v>G:\LocalUser\snws\Rendery_dwg_rys\dwg\XPCSEM16.DWG</v>
      </c>
      <c r="G2301" t="s">
        <v>2185</v>
      </c>
      <c r="H2301" t="s">
        <v>3013</v>
      </c>
      <c r="I2301" t="str">
        <f>IF(H2301="","",CONCATENATE(Tabela2[[#This Row],[Rysunek .png - lokalizacja folderu]],H2301))</f>
        <v>G:\LocalUser\snws\Rendery_dwg_rys\rys\XPCSEM16_rys.png</v>
      </c>
      <c r="J2301" t="s">
        <v>2181</v>
      </c>
      <c r="K2301" t="s">
        <v>3034</v>
      </c>
      <c r="L2301" t="str">
        <f>IF(K2301="","",CONCATENATE(Tabela2[[#This Row],[Zastosowania .jpg - lokalizacja folderu]],K2301))</f>
        <v>G:\LocalUser\snws\Rendery_dwg_rys\Zastosowania\XPCSEM16_z1_web_ok.png</v>
      </c>
      <c r="M2301" t="s">
        <v>3055</v>
      </c>
      <c r="N2301" t="str">
        <f>IF(M2301="","",CONCATENATE(Tabela2[[#This Row],[Zastosowania .jpg - lokalizacja folderu]],M2301))</f>
        <v>G:\LocalUser\snws\Rendery_dwg_rys\Zastosowania\XPCSEM16_z2_web_ok.png</v>
      </c>
      <c r="O2301" t="s">
        <v>3076</v>
      </c>
      <c r="P2301" t="str">
        <f>IF(O2301="","",CONCATENATE(Tabela2[[#This Row],[Zastosowania .jpg - lokalizacja folderu]],O2301))</f>
        <v>G:\LocalUser\snws\Rendery_dwg_rys\Zastosowania\XPCSEM16_z3_web_ok.png</v>
      </c>
      <c r="Q2301" t="s">
        <v>2555</v>
      </c>
      <c r="S2301" t="str">
        <f>IF(R2301="","",CONCATENATE(Tabela2[[#This Row],[Instrukcje .png - lokalizacja folderu]],R2301))</f>
        <v/>
      </c>
      <c r="T2301" t="s">
        <v>2556</v>
      </c>
      <c r="V2301" t="str">
        <f>IF(U2301="","",CONCATENATE(Tabela2[[#This Row],[Modele .rfa - lokalizacja folderu]],U2301))</f>
        <v/>
      </c>
      <c r="W2301" t="s">
        <v>2574</v>
      </c>
      <c r="Y2301" t="str">
        <f>IF(X2301="","",CONCATENATE(Tabela2[[#This Row],[Modele .txt - lokalizacja folderu]],X2301))</f>
        <v/>
      </c>
      <c r="Z2301" t="s">
        <v>2574</v>
      </c>
      <c r="AB2301" t="str">
        <f>IFERROR(VLOOKUP(Tabela2[[#This Row],[Kod]],[1]Arkusz7!$A:$W,23,FALSE),"")</f>
        <v>XPCSEM16</v>
      </c>
    </row>
    <row r="2302" spans="1:28" x14ac:dyDescent="0.25">
      <c r="A2302">
        <v>31130</v>
      </c>
      <c r="B2302" t="s">
        <v>2992</v>
      </c>
      <c r="C2302" t="str">
        <f>IF(B2302="","",CONCATENATE(Tabela2[[#This Row],[Nazwa pliku - render - lokalizacja folderu]],B2302))</f>
        <v>G:\LocalUser\snws\Rendery_dwg_rys\web_ok\XPCSPM10X21_web_ok.png</v>
      </c>
      <c r="D2302" t="s">
        <v>2179</v>
      </c>
      <c r="E2302" t="s">
        <v>3185</v>
      </c>
      <c r="F2302" t="str">
        <f>IF(E2302="","",CONCATENATE(Tabela2[[#This Row],[Nazwa pliku - .dwg - lokalizacja folderu]],E2302))</f>
        <v>G:\LocalUser\snws\Rendery_dwg_rys\dwg\XPCSPM10X21.DWG</v>
      </c>
      <c r="G2302" t="s">
        <v>2185</v>
      </c>
      <c r="H2302" t="s">
        <v>3012</v>
      </c>
      <c r="I2302" t="str">
        <f>IF(H2302="","",CONCATENATE(Tabela2[[#This Row],[Rysunek .png - lokalizacja folderu]],H2302))</f>
        <v>G:\LocalUser\snws\Rendery_dwg_rys\rys\XPCSPM10X21_rys.png</v>
      </c>
      <c r="J2302" t="s">
        <v>2181</v>
      </c>
      <c r="K2302" t="s">
        <v>3033</v>
      </c>
      <c r="L2302" t="str">
        <f>IF(K2302="","",CONCATENATE(Tabela2[[#This Row],[Zastosowania .jpg - lokalizacja folderu]],K2302))</f>
        <v>G:\LocalUser\snws\Rendery_dwg_rys\Zastosowania\XPCSPM10X21_z1_web_ok.png</v>
      </c>
      <c r="M2302" t="s">
        <v>3054</v>
      </c>
      <c r="N2302" t="str">
        <f>IF(M2302="","",CONCATENATE(Tabela2[[#This Row],[Zastosowania .jpg - lokalizacja folderu]],M2302))</f>
        <v>G:\LocalUser\snws\Rendery_dwg_rys\Zastosowania\XPCSPM10X21_z2_web_ok.png</v>
      </c>
      <c r="O2302" t="s">
        <v>3075</v>
      </c>
      <c r="P2302" t="str">
        <f>IF(O2302="","",CONCATENATE(Tabela2[[#This Row],[Zastosowania .jpg - lokalizacja folderu]],O2302))</f>
        <v>G:\LocalUser\snws\Rendery_dwg_rys\Zastosowania\XPCSPM10X21_z3_web_ok.png</v>
      </c>
      <c r="Q2302" t="s">
        <v>2555</v>
      </c>
      <c r="R2302" t="s">
        <v>3245</v>
      </c>
      <c r="S2302" t="str">
        <f>IF(R2302="","",CONCATENATE(Tabela2[[#This Row],[Instrukcje .png - lokalizacja folderu]],R2302))</f>
        <v>G:\LocalUser\snws\Rendery_dwg_rys\Instrukcje\XPCSPM10X21_i_rys.png</v>
      </c>
      <c r="T2302" t="s">
        <v>2556</v>
      </c>
      <c r="V2302" t="str">
        <f>IF(U2302="","",CONCATENATE(Tabela2[[#This Row],[Modele .rfa - lokalizacja folderu]],U2302))</f>
        <v/>
      </c>
      <c r="W2302" t="s">
        <v>2574</v>
      </c>
      <c r="Y2302" t="str">
        <f>IF(X2302="","",CONCATENATE(Tabela2[[#This Row],[Modele .txt - lokalizacja folderu]],X2302))</f>
        <v/>
      </c>
      <c r="Z2302" t="s">
        <v>2574</v>
      </c>
      <c r="AB2302" t="str">
        <f>IFERROR(VLOOKUP(Tabela2[[#This Row],[Kod]],[1]Arkusz7!$A:$W,23,FALSE),"")</f>
        <v>XPCSPM10X21</v>
      </c>
    </row>
    <row r="2303" spans="1:28" x14ac:dyDescent="0.25">
      <c r="A2303">
        <v>31375</v>
      </c>
      <c r="B2303" t="s">
        <v>2982</v>
      </c>
      <c r="C2303" t="str">
        <f>IF(B2303="","",CONCATENATE(Tabela2[[#This Row],[Nazwa pliku - render - lokalizacja folderu]],B2303))</f>
        <v>G:\LocalUser\snws\Rendery_dwg_rys\web_ok\XPCSTSKE4_web_ok.png</v>
      </c>
      <c r="D2303" t="s">
        <v>2179</v>
      </c>
      <c r="E2303" t="s">
        <v>3173</v>
      </c>
      <c r="F2303" t="str">
        <f>IF(E2303="","",CONCATENATE(Tabela2[[#This Row],[Nazwa pliku - .dwg - lokalizacja folderu]],E2303))</f>
        <v>G:\LocalUser\snws\Rendery_dwg_rys\dwg\XPCSTSKE4.DWG</v>
      </c>
      <c r="G2303" t="s">
        <v>2185</v>
      </c>
      <c r="H2303" t="s">
        <v>3003</v>
      </c>
      <c r="I2303" t="str">
        <f>IF(H2303="","",CONCATENATE(Tabela2[[#This Row],[Rysunek .png - lokalizacja folderu]],H2303))</f>
        <v>G:\LocalUser\snws\Rendery_dwg_rys\rys\XPCSTSKE4_rys.png</v>
      </c>
      <c r="J2303" t="s">
        <v>2181</v>
      </c>
      <c r="K2303" t="s">
        <v>3023</v>
      </c>
      <c r="L2303" t="str">
        <f>IF(K2303="","",CONCATENATE(Tabela2[[#This Row],[Zastosowania .jpg - lokalizacja folderu]],K2303))</f>
        <v>G:\LocalUser\snws\Rendery_dwg_rys\Zastosowania\XPCSTSKE4_z1_web_ok.png</v>
      </c>
      <c r="M2303" t="s">
        <v>3044</v>
      </c>
      <c r="N2303" t="str">
        <f>IF(M2303="","",CONCATENATE(Tabela2[[#This Row],[Zastosowania .jpg - lokalizacja folderu]],M2303))</f>
        <v>G:\LocalUser\snws\Rendery_dwg_rys\Zastosowania\XPCSTSKE4_z2_web_ok.png</v>
      </c>
      <c r="O2303" t="s">
        <v>3065</v>
      </c>
      <c r="P2303" t="str">
        <f>IF(O2303="","",CONCATENATE(Tabela2[[#This Row],[Zastosowania .jpg - lokalizacja folderu]],O2303))</f>
        <v>G:\LocalUser\snws\Rendery_dwg_rys\Zastosowania\XPCSTSKE4_z3_web_ok.png</v>
      </c>
      <c r="Q2303" t="s">
        <v>2555</v>
      </c>
      <c r="S2303" t="str">
        <f>IF(R2303="","",CONCATENATE(Tabela2[[#This Row],[Instrukcje .png - lokalizacja folderu]],R2303))</f>
        <v/>
      </c>
      <c r="T2303" t="s">
        <v>2556</v>
      </c>
      <c r="V2303" t="str">
        <f>IF(U2303="","",CONCATENATE(Tabela2[[#This Row],[Modele .rfa - lokalizacja folderu]],U2303))</f>
        <v/>
      </c>
      <c r="W2303" t="s">
        <v>2574</v>
      </c>
      <c r="Y2303" t="str">
        <f>IF(X2303="","",CONCATENATE(Tabela2[[#This Row],[Modele .txt - lokalizacja folderu]],X2303))</f>
        <v/>
      </c>
      <c r="Z2303" t="s">
        <v>2574</v>
      </c>
      <c r="AB2303" t="str">
        <f>IFERROR(VLOOKUP(Tabela2[[#This Row],[Kod]],[1]Arkusz7!$A:$W,23,FALSE),"")</f>
        <v>XPCSTSKE4</v>
      </c>
    </row>
    <row r="2304" spans="1:28" x14ac:dyDescent="0.25">
      <c r="A2304">
        <v>24913</v>
      </c>
      <c r="B2304" t="s">
        <v>2202</v>
      </c>
      <c r="C2304" t="str">
        <f>IF(B2304="","",CONCATENATE(Tabela2[[#This Row],[Nazwa pliku - render - lokalizacja folderu]],B2304))</f>
        <v>G:\LocalUser\snws\Rendery_dwg_rys\web_ok\DL_web_ok.png</v>
      </c>
      <c r="D2304" t="s">
        <v>2179</v>
      </c>
      <c r="E2304" t="s">
        <v>2108</v>
      </c>
      <c r="F2304" t="str">
        <f>IF(E2304="","",CONCATENATE(Tabela2[[#This Row],[Nazwa pliku - .dwg - lokalizacja folderu]],E2304))</f>
        <v>G:\LocalUser\snws\Rendery_dwg_rys\dwg\XP-DL-MF-M10.DWG</v>
      </c>
      <c r="G2304" t="s">
        <v>2185</v>
      </c>
      <c r="H2304" t="s">
        <v>2345</v>
      </c>
      <c r="I2304" t="str">
        <f>IF(H2304="","",CONCATENATE(Tabela2[[#This Row],[Rysunek .png - lokalizacja folderu]],H2304))</f>
        <v>G:\LocalUser\snws\Rendery_dwg_rys\rys\DL_rys.png</v>
      </c>
      <c r="J2304" t="s">
        <v>2181</v>
      </c>
      <c r="L2304" t="str">
        <f>IF(K2304="","",CONCATENATE(Tabela2[[#This Row],[Zastosowania .jpg - lokalizacja folderu]],K2304))</f>
        <v/>
      </c>
      <c r="N2304" t="str">
        <f>IF(M2304="","",CONCATENATE(Tabela2[[#This Row],[Zastosowania .jpg - lokalizacja folderu]],M2304))</f>
        <v/>
      </c>
      <c r="P2304" t="str">
        <f>IF(O2304="","",CONCATENATE(Tabela2[[#This Row],[Zastosowania .jpg - lokalizacja folderu]],O2304))</f>
        <v/>
      </c>
      <c r="Q2304" t="s">
        <v>2555</v>
      </c>
      <c r="S2304" t="str">
        <f>IF(R2304="","",CONCATENATE(Tabela2[[#This Row],[Instrukcje .png - lokalizacja folderu]],R2304))</f>
        <v/>
      </c>
      <c r="T2304" t="s">
        <v>2556</v>
      </c>
      <c r="U2304" t="s">
        <v>2666</v>
      </c>
      <c r="V2304" t="str">
        <f>IF(U2304="","",CONCATENATE(Tabela2[[#This Row],[Modele .rfa - lokalizacja folderu]],U2304))</f>
        <v>G:\LocalUser\snws\Rendery_dwg_rys\Modele 3D\NICZUK Angular support DL.rfa</v>
      </c>
      <c r="W2304" t="s">
        <v>2574</v>
      </c>
      <c r="X2304" t="s">
        <v>2787</v>
      </c>
      <c r="Y2304" t="str">
        <f>IF(X2304="","",CONCATENATE(Tabela2[[#This Row],[Modele .txt - lokalizacja folderu]],X2304))</f>
        <v>G:\LocalUser\snws\Rendery_dwg_rys\Modele 3D\NICZUK Angular support DL.txt</v>
      </c>
      <c r="Z2304" t="s">
        <v>2574</v>
      </c>
      <c r="AB2304" t="str">
        <f>IFERROR(VLOOKUP(Tabela2[[#This Row],[Kod]],[1]Arkusz7!$A:$W,23,FALSE),"")</f>
        <v>XP-DL-MF-M10</v>
      </c>
    </row>
    <row r="2305" spans="1:28" x14ac:dyDescent="0.25">
      <c r="A2305">
        <v>24911</v>
      </c>
      <c r="B2305" t="s">
        <v>2202</v>
      </c>
      <c r="C2305" t="str">
        <f>IF(B2305="","",CONCATENATE(Tabela2[[#This Row],[Nazwa pliku - render - lokalizacja folderu]],B2305))</f>
        <v>G:\LocalUser\snws\Rendery_dwg_rys\web_ok\DL_web_ok.png</v>
      </c>
      <c r="D2305" t="s">
        <v>2179</v>
      </c>
      <c r="E2305" t="s">
        <v>2107</v>
      </c>
      <c r="F2305" t="str">
        <f>IF(E2305="","",CONCATENATE(Tabela2[[#This Row],[Nazwa pliku - .dwg - lokalizacja folderu]],E2305))</f>
        <v>G:\LocalUser\snws\Rendery_dwg_rys\dwg\XP-DL-MF-M8.DWG</v>
      </c>
      <c r="G2305" t="s">
        <v>2185</v>
      </c>
      <c r="H2305" t="s">
        <v>2345</v>
      </c>
      <c r="I2305" t="str">
        <f>IF(H2305="","",CONCATENATE(Tabela2[[#This Row],[Rysunek .png - lokalizacja folderu]],H2305))</f>
        <v>G:\LocalUser\snws\Rendery_dwg_rys\rys\DL_rys.png</v>
      </c>
      <c r="J2305" t="s">
        <v>2181</v>
      </c>
      <c r="L2305" t="str">
        <f>IF(K2305="","",CONCATENATE(Tabela2[[#This Row],[Zastosowania .jpg - lokalizacja folderu]],K2305))</f>
        <v/>
      </c>
      <c r="N2305" t="str">
        <f>IF(M2305="","",CONCATENATE(Tabela2[[#This Row],[Zastosowania .jpg - lokalizacja folderu]],M2305))</f>
        <v/>
      </c>
      <c r="P2305" t="str">
        <f>IF(O2305="","",CONCATENATE(Tabela2[[#This Row],[Zastosowania .jpg - lokalizacja folderu]],O2305))</f>
        <v/>
      </c>
      <c r="Q2305" t="s">
        <v>2555</v>
      </c>
      <c r="S2305" t="str">
        <f>IF(R2305="","",CONCATENATE(Tabela2[[#This Row],[Instrukcje .png - lokalizacja folderu]],R2305))</f>
        <v/>
      </c>
      <c r="T2305" t="s">
        <v>2556</v>
      </c>
      <c r="U2305" t="s">
        <v>2666</v>
      </c>
      <c r="V2305" t="str">
        <f>IF(U2305="","",CONCATENATE(Tabela2[[#This Row],[Modele .rfa - lokalizacja folderu]],U2305))</f>
        <v>G:\LocalUser\snws\Rendery_dwg_rys\Modele 3D\NICZUK Angular support DL.rfa</v>
      </c>
      <c r="W2305" t="s">
        <v>2574</v>
      </c>
      <c r="X2305" t="s">
        <v>2787</v>
      </c>
      <c r="Y2305" t="str">
        <f>IF(X2305="","",CONCATENATE(Tabela2[[#This Row],[Modele .txt - lokalizacja folderu]],X2305))</f>
        <v>G:\LocalUser\snws\Rendery_dwg_rys\Modele 3D\NICZUK Angular support DL.txt</v>
      </c>
      <c r="Z2305" t="s">
        <v>2574</v>
      </c>
      <c r="AB2305" t="str">
        <f>IFERROR(VLOOKUP(Tabela2[[#This Row],[Kod]],[1]Arkusz7!$A:$W,23,FALSE),"")</f>
        <v>XP-DL-MF-M8</v>
      </c>
    </row>
    <row r="2306" spans="1:28" x14ac:dyDescent="0.25">
      <c r="A2306">
        <v>35780</v>
      </c>
      <c r="B2306" t="s">
        <v>2551</v>
      </c>
      <c r="C2306" t="str">
        <f>IF(B2306="","",CONCATENATE(Tabela2[[#This Row],[Nazwa pliku - render - lokalizacja folderu]],B2306))</f>
        <v>G:\LocalUser\snws\Rendery_dwg_rys\web_ok\XP-EZP-MF_web_ok.png</v>
      </c>
      <c r="D2306" t="s">
        <v>2179</v>
      </c>
      <c r="E2306" t="s">
        <v>2118</v>
      </c>
      <c r="F2306" t="str">
        <f>IF(E2306="","",CONCATENATE(Tabela2[[#This Row],[Nazwa pliku - .dwg - lokalizacja folderu]],E2306))</f>
        <v>G:\LocalUser\snws\Rendery_dwg_rys\dwg\XP-EZP-MF-M10.DWG</v>
      </c>
      <c r="G2306" t="s">
        <v>2185</v>
      </c>
      <c r="H2306" t="s">
        <v>2511</v>
      </c>
      <c r="I2306" t="str">
        <f>IF(H2306="","",CONCATENATE(Tabela2[[#This Row],[Rysunek .png - lokalizacja folderu]],H2306))</f>
        <v>G:\LocalUser\snws\Rendery_dwg_rys\rys\XP-EZP-MF_rys.png</v>
      </c>
      <c r="J2306" t="s">
        <v>2181</v>
      </c>
      <c r="K2306" t="s">
        <v>2901</v>
      </c>
      <c r="L2306" t="str">
        <f>IF(K2306="","",CONCATENATE(Tabela2[[#This Row],[Zastosowania .jpg - lokalizacja folderu]],K2306))</f>
        <v>G:\LocalUser\snws\Rendery_dwg_rys\Zastosowania\EZP_z_rys.png</v>
      </c>
      <c r="N2306" t="str">
        <f>IF(M2306="","",CONCATENATE(Tabela2[[#This Row],[Zastosowania .jpg - lokalizacja folderu]],M2306))</f>
        <v/>
      </c>
      <c r="P2306" t="str">
        <f>IF(O2306="","",CONCATENATE(Tabela2[[#This Row],[Zastosowania .jpg - lokalizacja folderu]],O2306))</f>
        <v/>
      </c>
      <c r="Q2306" t="s">
        <v>2555</v>
      </c>
      <c r="R2306" t="s">
        <v>2848</v>
      </c>
      <c r="S2306" t="str">
        <f>IF(R2306="","",CONCATENATE(Tabela2[[#This Row],[Instrukcje .png - lokalizacja folderu]],R2306))</f>
        <v>G:\LocalUser\snws\Rendery_dwg_rys\Instrukcje\EZP_i_rys.png</v>
      </c>
      <c r="T2306" t="s">
        <v>2556</v>
      </c>
      <c r="U2306" t="s">
        <v>2673</v>
      </c>
      <c r="V2306" t="str">
        <f>IF(U2306="","",CONCATENATE(Tabela2[[#This Row],[Modele .rfa - lokalizacja folderu]],U2306))</f>
        <v>G:\LocalUser\snws\Rendery_dwg_rys\Modele 3D\NICZUK Slide nut EZP.rfa</v>
      </c>
      <c r="W2306" t="s">
        <v>2574</v>
      </c>
      <c r="X2306" t="s">
        <v>2794</v>
      </c>
      <c r="Y2306" t="str">
        <f>IF(X2306="","",CONCATENATE(Tabela2[[#This Row],[Modele .txt - lokalizacja folderu]],X2306))</f>
        <v>G:\LocalUser\snws\Rendery_dwg_rys\Modele 3D\NICZUK Slide nut EZP.txt</v>
      </c>
      <c r="Z2306" t="s">
        <v>2574</v>
      </c>
      <c r="AB2306" t="str">
        <f>IFERROR(VLOOKUP(Tabela2[[#This Row],[Kod]],[1]Arkusz7!$A:$W,23,FALSE),"")</f>
        <v>XP-EZP-MF-M10</v>
      </c>
    </row>
    <row r="2307" spans="1:28" x14ac:dyDescent="0.25">
      <c r="A2307">
        <v>35781</v>
      </c>
      <c r="B2307" t="s">
        <v>2551</v>
      </c>
      <c r="C2307" t="str">
        <f>IF(B2307="","",CONCATENATE(Tabela2[[#This Row],[Nazwa pliku - render - lokalizacja folderu]],B2307))</f>
        <v>G:\LocalUser\snws\Rendery_dwg_rys\web_ok\XP-EZP-MF_web_ok.png</v>
      </c>
      <c r="D2307" t="s">
        <v>2179</v>
      </c>
      <c r="E2307" t="s">
        <v>2119</v>
      </c>
      <c r="F2307" t="str">
        <f>IF(E2307="","",CONCATENATE(Tabela2[[#This Row],[Nazwa pliku - .dwg - lokalizacja folderu]],E2307))</f>
        <v>G:\LocalUser\snws\Rendery_dwg_rys\dwg\XP-EZP-MF-M12.DWG</v>
      </c>
      <c r="G2307" t="s">
        <v>2185</v>
      </c>
      <c r="H2307" t="s">
        <v>2511</v>
      </c>
      <c r="I2307" t="str">
        <f>IF(H2307="","",CONCATENATE(Tabela2[[#This Row],[Rysunek .png - lokalizacja folderu]],H2307))</f>
        <v>G:\LocalUser\snws\Rendery_dwg_rys\rys\XP-EZP-MF_rys.png</v>
      </c>
      <c r="J2307" t="s">
        <v>2181</v>
      </c>
      <c r="K2307" t="s">
        <v>2901</v>
      </c>
      <c r="L2307" t="str">
        <f>IF(K2307="","",CONCATENATE(Tabela2[[#This Row],[Zastosowania .jpg - lokalizacja folderu]],K2307))</f>
        <v>G:\LocalUser\snws\Rendery_dwg_rys\Zastosowania\EZP_z_rys.png</v>
      </c>
      <c r="N2307" t="str">
        <f>IF(M2307="","",CONCATENATE(Tabela2[[#This Row],[Zastosowania .jpg - lokalizacja folderu]],M2307))</f>
        <v/>
      </c>
      <c r="P2307" t="str">
        <f>IF(O2307="","",CONCATENATE(Tabela2[[#This Row],[Zastosowania .jpg - lokalizacja folderu]],O2307))</f>
        <v/>
      </c>
      <c r="Q2307" t="s">
        <v>2555</v>
      </c>
      <c r="R2307" t="s">
        <v>2848</v>
      </c>
      <c r="S2307" t="str">
        <f>IF(R2307="","",CONCATENATE(Tabela2[[#This Row],[Instrukcje .png - lokalizacja folderu]],R2307))</f>
        <v>G:\LocalUser\snws\Rendery_dwg_rys\Instrukcje\EZP_i_rys.png</v>
      </c>
      <c r="T2307" t="s">
        <v>2556</v>
      </c>
      <c r="U2307" t="s">
        <v>2673</v>
      </c>
      <c r="V2307" t="str">
        <f>IF(U2307="","",CONCATENATE(Tabela2[[#This Row],[Modele .rfa - lokalizacja folderu]],U2307))</f>
        <v>G:\LocalUser\snws\Rendery_dwg_rys\Modele 3D\NICZUK Slide nut EZP.rfa</v>
      </c>
      <c r="W2307" t="s">
        <v>2574</v>
      </c>
      <c r="X2307" t="s">
        <v>2794</v>
      </c>
      <c r="Y2307" t="str">
        <f>IF(X2307="","",CONCATENATE(Tabela2[[#This Row],[Modele .txt - lokalizacja folderu]],X2307))</f>
        <v>G:\LocalUser\snws\Rendery_dwg_rys\Modele 3D\NICZUK Slide nut EZP.txt</v>
      </c>
      <c r="Z2307" t="s">
        <v>2574</v>
      </c>
      <c r="AB2307" t="str">
        <f>IFERROR(VLOOKUP(Tabela2[[#This Row],[Kod]],[1]Arkusz7!$A:$W,23,FALSE),"")</f>
        <v>XP-EZP-MF-M12</v>
      </c>
    </row>
    <row r="2308" spans="1:28" x14ac:dyDescent="0.25">
      <c r="A2308">
        <v>35782</v>
      </c>
      <c r="B2308" t="s">
        <v>2551</v>
      </c>
      <c r="C2308" t="str">
        <f>IF(B2308="","",CONCATENATE(Tabela2[[#This Row],[Nazwa pliku - render - lokalizacja folderu]],B2308))</f>
        <v>G:\LocalUser\snws\Rendery_dwg_rys\web_ok\XP-EZP-MF_web_ok.png</v>
      </c>
      <c r="D2308" t="s">
        <v>2179</v>
      </c>
      <c r="E2308" t="s">
        <v>2117</v>
      </c>
      <c r="F2308" t="str">
        <f>IF(E2308="","",CONCATENATE(Tabela2[[#This Row],[Nazwa pliku - .dwg - lokalizacja folderu]],E2308))</f>
        <v>G:\LocalUser\snws\Rendery_dwg_rys\dwg\XP-EZP-MF-M8.DWG</v>
      </c>
      <c r="G2308" t="s">
        <v>2185</v>
      </c>
      <c r="H2308" t="s">
        <v>2511</v>
      </c>
      <c r="I2308" t="str">
        <f>IF(H2308="","",CONCATENATE(Tabela2[[#This Row],[Rysunek .png - lokalizacja folderu]],H2308))</f>
        <v>G:\LocalUser\snws\Rendery_dwg_rys\rys\XP-EZP-MF_rys.png</v>
      </c>
      <c r="J2308" t="s">
        <v>2181</v>
      </c>
      <c r="K2308" t="s">
        <v>2901</v>
      </c>
      <c r="L2308" t="str">
        <f>IF(K2308="","",CONCATENATE(Tabela2[[#This Row],[Zastosowania .jpg - lokalizacja folderu]],K2308))</f>
        <v>G:\LocalUser\snws\Rendery_dwg_rys\Zastosowania\EZP_z_rys.png</v>
      </c>
      <c r="N2308" t="str">
        <f>IF(M2308="","",CONCATENATE(Tabela2[[#This Row],[Zastosowania .jpg - lokalizacja folderu]],M2308))</f>
        <v/>
      </c>
      <c r="P2308" t="str">
        <f>IF(O2308="","",CONCATENATE(Tabela2[[#This Row],[Zastosowania .jpg - lokalizacja folderu]],O2308))</f>
        <v/>
      </c>
      <c r="Q2308" t="s">
        <v>2555</v>
      </c>
      <c r="R2308" t="s">
        <v>2848</v>
      </c>
      <c r="S2308" t="str">
        <f>IF(R2308="","",CONCATENATE(Tabela2[[#This Row],[Instrukcje .png - lokalizacja folderu]],R2308))</f>
        <v>G:\LocalUser\snws\Rendery_dwg_rys\Instrukcje\EZP_i_rys.png</v>
      </c>
      <c r="T2308" t="s">
        <v>2556</v>
      </c>
      <c r="U2308" t="s">
        <v>2673</v>
      </c>
      <c r="V2308" t="str">
        <f>IF(U2308="","",CONCATENATE(Tabela2[[#This Row],[Modele .rfa - lokalizacja folderu]],U2308))</f>
        <v>G:\LocalUser\snws\Rendery_dwg_rys\Modele 3D\NICZUK Slide nut EZP.rfa</v>
      </c>
      <c r="W2308" t="s">
        <v>2574</v>
      </c>
      <c r="X2308" t="s">
        <v>2794</v>
      </c>
      <c r="Y2308" t="str">
        <f>IF(X2308="","",CONCATENATE(Tabela2[[#This Row],[Modele .txt - lokalizacja folderu]],X2308))</f>
        <v>G:\LocalUser\snws\Rendery_dwg_rys\Modele 3D\NICZUK Slide nut EZP.txt</v>
      </c>
      <c r="Z2308" t="s">
        <v>2574</v>
      </c>
      <c r="AB2308" t="str">
        <f>IFERROR(VLOOKUP(Tabela2[[#This Row],[Kod]],[1]Arkusz7!$A:$W,23,FALSE),"")</f>
        <v>XP-EZP-MF-M8</v>
      </c>
    </row>
    <row r="2309" spans="1:28" x14ac:dyDescent="0.25">
      <c r="A2309">
        <v>34541</v>
      </c>
      <c r="B2309" t="s">
        <v>2015</v>
      </c>
      <c r="C2309" t="str">
        <f>IF(B2309="","",CONCATENATE(Tabela2[[#This Row],[Nazwa pliku - render - lokalizacja folderu]],B2309))</f>
        <v>G:\LocalUser\snws\Rendery_dwg_rys\web_ok\XPGD_web_ok.png</v>
      </c>
      <c r="D2309" t="s">
        <v>2179</v>
      </c>
      <c r="E2309" t="s">
        <v>2019</v>
      </c>
      <c r="F2309" t="str">
        <f>IF(E2309="","",CONCATENATE(Tabela2[[#This Row],[Nazwa pliku - .dwg - lokalizacja folderu]],E2309))</f>
        <v>G:\LocalUser\snws\Rendery_dwg_rys\dwg\XPGD-1.DWG</v>
      </c>
      <c r="G2309" t="s">
        <v>2185</v>
      </c>
      <c r="H2309" t="s">
        <v>2494</v>
      </c>
      <c r="I2309" t="str">
        <f>IF(H2309="","",CONCATENATE(Tabela2[[#This Row],[Rysunek .png - lokalizacja folderu]],H2309))</f>
        <v>G:\LocalUser\snws\Rendery_dwg_rys\rys\XPGD_rys.png</v>
      </c>
      <c r="J2309" t="s">
        <v>2181</v>
      </c>
      <c r="L2309" t="str">
        <f>IF(K2309="","",CONCATENATE(Tabela2[[#This Row],[Zastosowania .jpg - lokalizacja folderu]],K2309))</f>
        <v/>
      </c>
      <c r="N2309" t="str">
        <f>IF(M2309="","",CONCATENATE(Tabela2[[#This Row],[Zastosowania .jpg - lokalizacja folderu]],M2309))</f>
        <v/>
      </c>
      <c r="P2309" t="str">
        <f>IF(O2309="","",CONCATENATE(Tabela2[[#This Row],[Zastosowania .jpg - lokalizacja folderu]],O2309))</f>
        <v/>
      </c>
      <c r="Q2309" t="s">
        <v>2555</v>
      </c>
      <c r="S2309" t="str">
        <f>IF(R2309="","",CONCATENATE(Tabela2[[#This Row],[Instrukcje .png - lokalizacja folderu]],R2309))</f>
        <v/>
      </c>
      <c r="T2309" t="s">
        <v>2556</v>
      </c>
      <c r="U2309" t="s">
        <v>2577</v>
      </c>
      <c r="V2309" t="str">
        <f>IF(U2309="","",CONCATENATE(Tabela2[[#This Row],[Modele .rfa - lokalizacja folderu]],U2309))</f>
        <v>G:\LocalUser\snws\Rendery_dwg_rys\Modele 3D\NICZUK Pipe clamp DUO.rfa</v>
      </c>
      <c r="W2309" t="s">
        <v>2574</v>
      </c>
      <c r="X2309" t="s">
        <v>2718</v>
      </c>
      <c r="Y2309" t="str">
        <f>IF(X2309="","",CONCATENATE(Tabela2[[#This Row],[Modele .txt - lokalizacja folderu]],X2309))</f>
        <v>G:\LocalUser\snws\Rendery_dwg_rys\Modele 3D\NICZUK Pipe clamp DUO.txt</v>
      </c>
      <c r="Z2309" t="s">
        <v>2574</v>
      </c>
      <c r="AB2309" t="str">
        <f>IFERROR(VLOOKUP(Tabela2[[#This Row],[Kod]],[1]Arkusz7!$A:$W,23,FALSE),"")</f>
        <v>XPGD-1 BK</v>
      </c>
    </row>
    <row r="2310" spans="1:28" x14ac:dyDescent="0.25">
      <c r="A2310">
        <v>34539</v>
      </c>
      <c r="B2310" t="s">
        <v>2015</v>
      </c>
      <c r="C2310" t="str">
        <f>IF(B2310="","",CONCATENATE(Tabela2[[#This Row],[Nazwa pliku - render - lokalizacja folderu]],B2310))</f>
        <v>G:\LocalUser\snws\Rendery_dwg_rys\web_ok\XPGD_web_ok.png</v>
      </c>
      <c r="D2310" t="s">
        <v>2179</v>
      </c>
      <c r="E2310" t="s">
        <v>2017</v>
      </c>
      <c r="F2310" t="str">
        <f>IF(E2310="","",CONCATENATE(Tabela2[[#This Row],[Nazwa pliku - .dwg - lokalizacja folderu]],E2310))</f>
        <v>G:\LocalUser\snws\Rendery_dwg_rys\dwg\XPGD-1_2.DWG</v>
      </c>
      <c r="G2310" t="s">
        <v>2185</v>
      </c>
      <c r="H2310" t="s">
        <v>2494</v>
      </c>
      <c r="I2310" t="str">
        <f>IF(H2310="","",CONCATENATE(Tabela2[[#This Row],[Rysunek .png - lokalizacja folderu]],H2310))</f>
        <v>G:\LocalUser\snws\Rendery_dwg_rys\rys\XPGD_rys.png</v>
      </c>
      <c r="J2310" t="s">
        <v>2181</v>
      </c>
      <c r="L2310" t="str">
        <f>IF(K2310="","",CONCATENATE(Tabela2[[#This Row],[Zastosowania .jpg - lokalizacja folderu]],K2310))</f>
        <v/>
      </c>
      <c r="N2310" t="str">
        <f>IF(M2310="","",CONCATENATE(Tabela2[[#This Row],[Zastosowania .jpg - lokalizacja folderu]],M2310))</f>
        <v/>
      </c>
      <c r="P2310" t="str">
        <f>IF(O2310="","",CONCATENATE(Tabela2[[#This Row],[Zastosowania .jpg - lokalizacja folderu]],O2310))</f>
        <v/>
      </c>
      <c r="Q2310" t="s">
        <v>2555</v>
      </c>
      <c r="S2310" t="str">
        <f>IF(R2310="","",CONCATENATE(Tabela2[[#This Row],[Instrukcje .png - lokalizacja folderu]],R2310))</f>
        <v/>
      </c>
      <c r="T2310" t="s">
        <v>2556</v>
      </c>
      <c r="U2310" t="s">
        <v>2577</v>
      </c>
      <c r="V2310" t="str">
        <f>IF(U2310="","",CONCATENATE(Tabela2[[#This Row],[Modele .rfa - lokalizacja folderu]],U2310))</f>
        <v>G:\LocalUser\snws\Rendery_dwg_rys\Modele 3D\NICZUK Pipe clamp DUO.rfa</v>
      </c>
      <c r="W2310" t="s">
        <v>2574</v>
      </c>
      <c r="X2310" t="s">
        <v>2718</v>
      </c>
      <c r="Y2310" t="str">
        <f>IF(X2310="","",CONCATENATE(Tabela2[[#This Row],[Modele .txt - lokalizacja folderu]],X2310))</f>
        <v>G:\LocalUser\snws\Rendery_dwg_rys\Modele 3D\NICZUK Pipe clamp DUO.txt</v>
      </c>
      <c r="Z2310" t="s">
        <v>2574</v>
      </c>
      <c r="AB2310" t="str">
        <f>IFERROR(VLOOKUP(Tabela2[[#This Row],[Kod]],[1]Arkusz7!$A:$W,23,FALSE),"")</f>
        <v>XPGD-1/2 BK</v>
      </c>
    </row>
    <row r="2311" spans="1:28" x14ac:dyDescent="0.25">
      <c r="A2311">
        <v>34536</v>
      </c>
      <c r="B2311" t="s">
        <v>2015</v>
      </c>
      <c r="C2311" t="str">
        <f>IF(B2311="","",CONCATENATE(Tabela2[[#This Row],[Nazwa pliku - render - lokalizacja folderu]],B2311))</f>
        <v>G:\LocalUser\snws\Rendery_dwg_rys\web_ok\XPGD_web_ok.png</v>
      </c>
      <c r="D2311" t="s">
        <v>2179</v>
      </c>
      <c r="E2311" t="s">
        <v>2028</v>
      </c>
      <c r="F2311" t="str">
        <f>IF(E2311="","",CONCATENATE(Tabela2[[#This Row],[Nazwa pliku - .dwg - lokalizacja folderu]],E2311))</f>
        <v>G:\LocalUser\snws\Rendery_dwg_rys\dwg\XPGD-105.DWG</v>
      </c>
      <c r="G2311" t="s">
        <v>2185</v>
      </c>
      <c r="H2311" t="s">
        <v>2494</v>
      </c>
      <c r="I2311" t="str">
        <f>IF(H2311="","",CONCATENATE(Tabela2[[#This Row],[Rysunek .png - lokalizacja folderu]],H2311))</f>
        <v>G:\LocalUser\snws\Rendery_dwg_rys\rys\XPGD_rys.png</v>
      </c>
      <c r="J2311" t="s">
        <v>2181</v>
      </c>
      <c r="L2311" t="str">
        <f>IF(K2311="","",CONCATENATE(Tabela2[[#This Row],[Zastosowania .jpg - lokalizacja folderu]],K2311))</f>
        <v/>
      </c>
      <c r="N2311" t="str">
        <f>IF(M2311="","",CONCATENATE(Tabela2[[#This Row],[Zastosowania .jpg - lokalizacja folderu]],M2311))</f>
        <v/>
      </c>
      <c r="P2311" t="str">
        <f>IF(O2311="","",CONCATENATE(Tabela2[[#This Row],[Zastosowania .jpg - lokalizacja folderu]],O2311))</f>
        <v/>
      </c>
      <c r="Q2311" t="s">
        <v>2555</v>
      </c>
      <c r="S2311" t="str">
        <f>IF(R2311="","",CONCATENATE(Tabela2[[#This Row],[Instrukcje .png - lokalizacja folderu]],R2311))</f>
        <v/>
      </c>
      <c r="T2311" t="s">
        <v>2556</v>
      </c>
      <c r="U2311" t="s">
        <v>2577</v>
      </c>
      <c r="V2311" t="str">
        <f>IF(U2311="","",CONCATENATE(Tabela2[[#This Row],[Modele .rfa - lokalizacja folderu]],U2311))</f>
        <v>G:\LocalUser\snws\Rendery_dwg_rys\Modele 3D\NICZUK Pipe clamp DUO.rfa</v>
      </c>
      <c r="W2311" t="s">
        <v>2574</v>
      </c>
      <c r="X2311" t="s">
        <v>2718</v>
      </c>
      <c r="Y2311" t="str">
        <f>IF(X2311="","",CONCATENATE(Tabela2[[#This Row],[Modele .txt - lokalizacja folderu]],X2311))</f>
        <v>G:\LocalUser\snws\Rendery_dwg_rys\Modele 3D\NICZUK Pipe clamp DUO.txt</v>
      </c>
      <c r="Z2311" t="s">
        <v>2574</v>
      </c>
      <c r="AB2311" t="str">
        <f>IFERROR(VLOOKUP(Tabela2[[#This Row],[Kod]],[1]Arkusz7!$A:$W,23,FALSE),"")</f>
        <v>XPGD-105 BK</v>
      </c>
    </row>
    <row r="2312" spans="1:28" x14ac:dyDescent="0.25">
      <c r="A2312">
        <v>34533</v>
      </c>
      <c r="B2312" t="s">
        <v>2015</v>
      </c>
      <c r="C2312" t="str">
        <f>IF(B2312="","",CONCATENATE(Tabela2[[#This Row],[Nazwa pliku - render - lokalizacja folderu]],B2312))</f>
        <v>G:\LocalUser\snws\Rendery_dwg_rys\web_ok\XPGD_web_ok.png</v>
      </c>
      <c r="D2312" t="s">
        <v>2179</v>
      </c>
      <c r="E2312" t="s">
        <v>2021</v>
      </c>
      <c r="F2312" t="str">
        <f>IF(E2312="","",CONCATENATE(Tabela2[[#This Row],[Nazwa pliku - .dwg - lokalizacja folderu]],E2312))</f>
        <v>G:\LocalUser\snws\Rendery_dwg_rys\dwg\XPGD-11_2.DWG</v>
      </c>
      <c r="G2312" t="s">
        <v>2185</v>
      </c>
      <c r="H2312" t="s">
        <v>2494</v>
      </c>
      <c r="I2312" t="str">
        <f>IF(H2312="","",CONCATENATE(Tabela2[[#This Row],[Rysunek .png - lokalizacja folderu]],H2312))</f>
        <v>G:\LocalUser\snws\Rendery_dwg_rys\rys\XPGD_rys.png</v>
      </c>
      <c r="J2312" t="s">
        <v>2181</v>
      </c>
      <c r="L2312" t="str">
        <f>IF(K2312="","",CONCATENATE(Tabela2[[#This Row],[Zastosowania .jpg - lokalizacja folderu]],K2312))</f>
        <v/>
      </c>
      <c r="N2312" t="str">
        <f>IF(M2312="","",CONCATENATE(Tabela2[[#This Row],[Zastosowania .jpg - lokalizacja folderu]],M2312))</f>
        <v/>
      </c>
      <c r="P2312" t="str">
        <f>IF(O2312="","",CONCATENATE(Tabela2[[#This Row],[Zastosowania .jpg - lokalizacja folderu]],O2312))</f>
        <v/>
      </c>
      <c r="Q2312" t="s">
        <v>2555</v>
      </c>
      <c r="S2312" t="str">
        <f>IF(R2312="","",CONCATENATE(Tabela2[[#This Row],[Instrukcje .png - lokalizacja folderu]],R2312))</f>
        <v/>
      </c>
      <c r="T2312" t="s">
        <v>2556</v>
      </c>
      <c r="U2312" t="s">
        <v>2577</v>
      </c>
      <c r="V2312" t="str">
        <f>IF(U2312="","",CONCATENATE(Tabela2[[#This Row],[Modele .rfa - lokalizacja folderu]],U2312))</f>
        <v>G:\LocalUser\snws\Rendery_dwg_rys\Modele 3D\NICZUK Pipe clamp DUO.rfa</v>
      </c>
      <c r="W2312" t="s">
        <v>2574</v>
      </c>
      <c r="X2312" t="s">
        <v>2718</v>
      </c>
      <c r="Y2312" t="str">
        <f>IF(X2312="","",CONCATENATE(Tabela2[[#This Row],[Modele .txt - lokalizacja folderu]],X2312))</f>
        <v>G:\LocalUser\snws\Rendery_dwg_rys\Modele 3D\NICZUK Pipe clamp DUO.txt</v>
      </c>
      <c r="Z2312" t="s">
        <v>2574</v>
      </c>
      <c r="AB2312" t="str">
        <f>IFERROR(VLOOKUP(Tabela2[[#This Row],[Kod]],[1]Arkusz7!$A:$W,23,FALSE),"")</f>
        <v>XPGD-11/2 BK</v>
      </c>
    </row>
    <row r="2313" spans="1:28" x14ac:dyDescent="0.25">
      <c r="A2313">
        <v>34531</v>
      </c>
      <c r="B2313" t="s">
        <v>2015</v>
      </c>
      <c r="C2313" t="str">
        <f>IF(B2313="","",CONCATENATE(Tabela2[[#This Row],[Nazwa pliku - render - lokalizacja folderu]],B2313))</f>
        <v>G:\LocalUser\snws\Rendery_dwg_rys\web_ok\XPGD_web_ok.png</v>
      </c>
      <c r="D2313" t="s">
        <v>2179</v>
      </c>
      <c r="E2313" t="s">
        <v>2020</v>
      </c>
      <c r="F2313" t="str">
        <f>IF(E2313="","",CONCATENATE(Tabela2[[#This Row],[Nazwa pliku - .dwg - lokalizacja folderu]],E2313))</f>
        <v>G:\LocalUser\snws\Rendery_dwg_rys\dwg\XPGD-11_4.DWG</v>
      </c>
      <c r="G2313" t="s">
        <v>2185</v>
      </c>
      <c r="H2313" t="s">
        <v>2494</v>
      </c>
      <c r="I2313" t="str">
        <f>IF(H2313="","",CONCATENATE(Tabela2[[#This Row],[Rysunek .png - lokalizacja folderu]],H2313))</f>
        <v>G:\LocalUser\snws\Rendery_dwg_rys\rys\XPGD_rys.png</v>
      </c>
      <c r="J2313" t="s">
        <v>2181</v>
      </c>
      <c r="L2313" t="str">
        <f>IF(K2313="","",CONCATENATE(Tabela2[[#This Row],[Zastosowania .jpg - lokalizacja folderu]],K2313))</f>
        <v/>
      </c>
      <c r="N2313" t="str">
        <f>IF(M2313="","",CONCATENATE(Tabela2[[#This Row],[Zastosowania .jpg - lokalizacja folderu]],M2313))</f>
        <v/>
      </c>
      <c r="P2313" t="str">
        <f>IF(O2313="","",CONCATENATE(Tabela2[[#This Row],[Zastosowania .jpg - lokalizacja folderu]],O2313))</f>
        <v/>
      </c>
      <c r="Q2313" t="s">
        <v>2555</v>
      </c>
      <c r="S2313" t="str">
        <f>IF(R2313="","",CONCATENATE(Tabela2[[#This Row],[Instrukcje .png - lokalizacja folderu]],R2313))</f>
        <v/>
      </c>
      <c r="T2313" t="s">
        <v>2556</v>
      </c>
      <c r="U2313" t="s">
        <v>2577</v>
      </c>
      <c r="V2313" t="str">
        <f>IF(U2313="","",CONCATENATE(Tabela2[[#This Row],[Modele .rfa - lokalizacja folderu]],U2313))</f>
        <v>G:\LocalUser\snws\Rendery_dwg_rys\Modele 3D\NICZUK Pipe clamp DUO.rfa</v>
      </c>
      <c r="W2313" t="s">
        <v>2574</v>
      </c>
      <c r="X2313" t="s">
        <v>2718</v>
      </c>
      <c r="Y2313" t="str">
        <f>IF(X2313="","",CONCATENATE(Tabela2[[#This Row],[Modele .txt - lokalizacja folderu]],X2313))</f>
        <v>G:\LocalUser\snws\Rendery_dwg_rys\Modele 3D\NICZUK Pipe clamp DUO.txt</v>
      </c>
      <c r="Z2313" t="s">
        <v>2574</v>
      </c>
      <c r="AB2313" t="str">
        <f>IFERROR(VLOOKUP(Tabela2[[#This Row],[Kod]],[1]Arkusz7!$A:$W,23,FALSE),"")</f>
        <v>XPGD-11/4 BK</v>
      </c>
    </row>
    <row r="2314" spans="1:28" x14ac:dyDescent="0.25">
      <c r="A2314">
        <v>34529</v>
      </c>
      <c r="B2314" t="s">
        <v>2015</v>
      </c>
      <c r="C2314" t="str">
        <f>IF(B2314="","",CONCATENATE(Tabela2[[#This Row],[Nazwa pliku - render - lokalizacja folderu]],B2314))</f>
        <v>G:\LocalUser\snws\Rendery_dwg_rys\web_ok\XPGD_web_ok.png</v>
      </c>
      <c r="D2314" t="s">
        <v>2179</v>
      </c>
      <c r="E2314" t="s">
        <v>2030</v>
      </c>
      <c r="F2314" t="str">
        <f>IF(E2314="","",CONCATENATE(Tabela2[[#This Row],[Nazwa pliku - .dwg - lokalizacja folderu]],E2314))</f>
        <v>G:\LocalUser\snws\Rendery_dwg_rys\dwg\XPGD-120.DWG</v>
      </c>
      <c r="G2314" t="s">
        <v>2185</v>
      </c>
      <c r="H2314" t="s">
        <v>2494</v>
      </c>
      <c r="I2314" t="str">
        <f>IF(H2314="","",CONCATENATE(Tabela2[[#This Row],[Rysunek .png - lokalizacja folderu]],H2314))</f>
        <v>G:\LocalUser\snws\Rendery_dwg_rys\rys\XPGD_rys.png</v>
      </c>
      <c r="J2314" t="s">
        <v>2181</v>
      </c>
      <c r="L2314" t="str">
        <f>IF(K2314="","",CONCATENATE(Tabela2[[#This Row],[Zastosowania .jpg - lokalizacja folderu]],K2314))</f>
        <v/>
      </c>
      <c r="N2314" t="str">
        <f>IF(M2314="","",CONCATENATE(Tabela2[[#This Row],[Zastosowania .jpg - lokalizacja folderu]],M2314))</f>
        <v/>
      </c>
      <c r="P2314" t="str">
        <f>IF(O2314="","",CONCATENATE(Tabela2[[#This Row],[Zastosowania .jpg - lokalizacja folderu]],O2314))</f>
        <v/>
      </c>
      <c r="Q2314" t="s">
        <v>2555</v>
      </c>
      <c r="S2314" t="str">
        <f>IF(R2314="","",CONCATENATE(Tabela2[[#This Row],[Instrukcje .png - lokalizacja folderu]],R2314))</f>
        <v/>
      </c>
      <c r="T2314" t="s">
        <v>2556</v>
      </c>
      <c r="U2314" t="s">
        <v>2577</v>
      </c>
      <c r="V2314" t="str">
        <f>IF(U2314="","",CONCATENATE(Tabela2[[#This Row],[Modele .rfa - lokalizacja folderu]],U2314))</f>
        <v>G:\LocalUser\snws\Rendery_dwg_rys\Modele 3D\NICZUK Pipe clamp DUO.rfa</v>
      </c>
      <c r="W2314" t="s">
        <v>2574</v>
      </c>
      <c r="X2314" t="s">
        <v>2718</v>
      </c>
      <c r="Y2314" t="str">
        <f>IF(X2314="","",CONCATENATE(Tabela2[[#This Row],[Modele .txt - lokalizacja folderu]],X2314))</f>
        <v>G:\LocalUser\snws\Rendery_dwg_rys\Modele 3D\NICZUK Pipe clamp DUO.txt</v>
      </c>
      <c r="Z2314" t="s">
        <v>2574</v>
      </c>
      <c r="AB2314" t="str">
        <f>IFERROR(VLOOKUP(Tabela2[[#This Row],[Kod]],[1]Arkusz7!$A:$W,23,FALSE),"")</f>
        <v>XPGD-120 BK</v>
      </c>
    </row>
    <row r="2315" spans="1:28" x14ac:dyDescent="0.25">
      <c r="A2315">
        <v>34528</v>
      </c>
      <c r="B2315" t="s">
        <v>2015</v>
      </c>
      <c r="C2315" t="str">
        <f>IF(B2315="","",CONCATENATE(Tabela2[[#This Row],[Nazwa pliku - render - lokalizacja folderu]],B2315))</f>
        <v>G:\LocalUser\snws\Rendery_dwg_rys\web_ok\XPGD_web_ok.png</v>
      </c>
      <c r="D2315" t="s">
        <v>2179</v>
      </c>
      <c r="E2315" t="s">
        <v>2031</v>
      </c>
      <c r="F2315" t="str">
        <f>IF(E2315="","",CONCATENATE(Tabela2[[#This Row],[Nazwa pliku - .dwg - lokalizacja folderu]],E2315))</f>
        <v>G:\LocalUser\snws\Rendery_dwg_rys\dwg\XPGD-125.DWG</v>
      </c>
      <c r="G2315" t="s">
        <v>2185</v>
      </c>
      <c r="H2315" t="s">
        <v>2494</v>
      </c>
      <c r="I2315" t="str">
        <f>IF(H2315="","",CONCATENATE(Tabela2[[#This Row],[Rysunek .png - lokalizacja folderu]],H2315))</f>
        <v>G:\LocalUser\snws\Rendery_dwg_rys\rys\XPGD_rys.png</v>
      </c>
      <c r="J2315" t="s">
        <v>2181</v>
      </c>
      <c r="L2315" t="str">
        <f>IF(K2315="","",CONCATENATE(Tabela2[[#This Row],[Zastosowania .jpg - lokalizacja folderu]],K2315))</f>
        <v/>
      </c>
      <c r="N2315" t="str">
        <f>IF(M2315="","",CONCATENATE(Tabela2[[#This Row],[Zastosowania .jpg - lokalizacja folderu]],M2315))</f>
        <v/>
      </c>
      <c r="P2315" t="str">
        <f>IF(O2315="","",CONCATENATE(Tabela2[[#This Row],[Zastosowania .jpg - lokalizacja folderu]],O2315))</f>
        <v/>
      </c>
      <c r="Q2315" t="s">
        <v>2555</v>
      </c>
      <c r="S2315" t="str">
        <f>IF(R2315="","",CONCATENATE(Tabela2[[#This Row],[Instrukcje .png - lokalizacja folderu]],R2315))</f>
        <v/>
      </c>
      <c r="T2315" t="s">
        <v>2556</v>
      </c>
      <c r="U2315" t="s">
        <v>2577</v>
      </c>
      <c r="V2315" t="str">
        <f>IF(U2315="","",CONCATENATE(Tabela2[[#This Row],[Modele .rfa - lokalizacja folderu]],U2315))</f>
        <v>G:\LocalUser\snws\Rendery_dwg_rys\Modele 3D\NICZUK Pipe clamp DUO.rfa</v>
      </c>
      <c r="W2315" t="s">
        <v>2574</v>
      </c>
      <c r="X2315" t="s">
        <v>2718</v>
      </c>
      <c r="Y2315" t="str">
        <f>IF(X2315="","",CONCATENATE(Tabela2[[#This Row],[Modele .txt - lokalizacja folderu]],X2315))</f>
        <v>G:\LocalUser\snws\Rendery_dwg_rys\Modele 3D\NICZUK Pipe clamp DUO.txt</v>
      </c>
      <c r="Z2315" t="s">
        <v>2574</v>
      </c>
      <c r="AB2315" t="str">
        <f>IFERROR(VLOOKUP(Tabela2[[#This Row],[Kod]],[1]Arkusz7!$A:$W,23,FALSE),"")</f>
        <v>XPGD-125 BK</v>
      </c>
    </row>
    <row r="2316" spans="1:28" x14ac:dyDescent="0.25">
      <c r="A2316">
        <v>34525</v>
      </c>
      <c r="B2316" t="s">
        <v>2015</v>
      </c>
      <c r="C2316" t="str">
        <f>IF(B2316="","",CONCATENATE(Tabela2[[#This Row],[Nazwa pliku - render - lokalizacja folderu]],B2316))</f>
        <v>G:\LocalUser\snws\Rendery_dwg_rys\web_ok\XPGD_web_ok.png</v>
      </c>
      <c r="D2316" t="s">
        <v>2179</v>
      </c>
      <c r="E2316" t="s">
        <v>2033</v>
      </c>
      <c r="F2316" t="str">
        <f>IF(E2316="","",CONCATENATE(Tabela2[[#This Row],[Nazwa pliku - .dwg - lokalizacja folderu]],E2316))</f>
        <v>G:\LocalUser\snws\Rendery_dwg_rys\dwg\XPGD-145.DWG</v>
      </c>
      <c r="G2316" t="s">
        <v>2185</v>
      </c>
      <c r="H2316" t="s">
        <v>2494</v>
      </c>
      <c r="I2316" t="str">
        <f>IF(H2316="","",CONCATENATE(Tabela2[[#This Row],[Rysunek .png - lokalizacja folderu]],H2316))</f>
        <v>G:\LocalUser\snws\Rendery_dwg_rys\rys\XPGD_rys.png</v>
      </c>
      <c r="J2316" t="s">
        <v>2181</v>
      </c>
      <c r="L2316" t="str">
        <f>IF(K2316="","",CONCATENATE(Tabela2[[#This Row],[Zastosowania .jpg - lokalizacja folderu]],K2316))</f>
        <v/>
      </c>
      <c r="N2316" t="str">
        <f>IF(M2316="","",CONCATENATE(Tabela2[[#This Row],[Zastosowania .jpg - lokalizacja folderu]],M2316))</f>
        <v/>
      </c>
      <c r="P2316" t="str">
        <f>IF(O2316="","",CONCATENATE(Tabela2[[#This Row],[Zastosowania .jpg - lokalizacja folderu]],O2316))</f>
        <v/>
      </c>
      <c r="Q2316" t="s">
        <v>2555</v>
      </c>
      <c r="S2316" t="str">
        <f>IF(R2316="","",CONCATENATE(Tabela2[[#This Row],[Instrukcje .png - lokalizacja folderu]],R2316))</f>
        <v/>
      </c>
      <c r="T2316" t="s">
        <v>2556</v>
      </c>
      <c r="U2316" t="s">
        <v>2577</v>
      </c>
      <c r="V2316" t="str">
        <f>IF(U2316="","",CONCATENATE(Tabela2[[#This Row],[Modele .rfa - lokalizacja folderu]],U2316))</f>
        <v>G:\LocalUser\snws\Rendery_dwg_rys\Modele 3D\NICZUK Pipe clamp DUO.rfa</v>
      </c>
      <c r="W2316" t="s">
        <v>2574</v>
      </c>
      <c r="X2316" t="s">
        <v>2718</v>
      </c>
      <c r="Y2316" t="str">
        <f>IF(X2316="","",CONCATENATE(Tabela2[[#This Row],[Modele .txt - lokalizacja folderu]],X2316))</f>
        <v>G:\LocalUser\snws\Rendery_dwg_rys\Modele 3D\NICZUK Pipe clamp DUO.txt</v>
      </c>
      <c r="Z2316" t="s">
        <v>2574</v>
      </c>
      <c r="AB2316" t="str">
        <f>IFERROR(VLOOKUP(Tabela2[[#This Row],[Kod]],[1]Arkusz7!$A:$W,23,FALSE),"")</f>
        <v>XPGD-145 BK</v>
      </c>
    </row>
    <row r="2317" spans="1:28" x14ac:dyDescent="0.25">
      <c r="A2317">
        <v>34524</v>
      </c>
      <c r="B2317" t="s">
        <v>2015</v>
      </c>
      <c r="C2317" t="str">
        <f>IF(B2317="","",CONCATENATE(Tabela2[[#This Row],[Nazwa pliku - render - lokalizacja folderu]],B2317))</f>
        <v>G:\LocalUser\snws\Rendery_dwg_rys\web_ok\XPGD_web_ok.png</v>
      </c>
      <c r="D2317" t="s">
        <v>2179</v>
      </c>
      <c r="E2317" t="s">
        <v>2034</v>
      </c>
      <c r="F2317" t="str">
        <f>IF(E2317="","",CONCATENATE(Tabela2[[#This Row],[Nazwa pliku - .dwg - lokalizacja folderu]],E2317))</f>
        <v>G:\LocalUser\snws\Rendery_dwg_rys\dwg\XPGD-160.DWG</v>
      </c>
      <c r="G2317" t="s">
        <v>2185</v>
      </c>
      <c r="H2317" t="s">
        <v>2494</v>
      </c>
      <c r="I2317" t="str">
        <f>IF(H2317="","",CONCATENATE(Tabela2[[#This Row],[Rysunek .png - lokalizacja folderu]],H2317))</f>
        <v>G:\LocalUser\snws\Rendery_dwg_rys\rys\XPGD_rys.png</v>
      </c>
      <c r="J2317" t="s">
        <v>2181</v>
      </c>
      <c r="L2317" t="str">
        <f>IF(K2317="","",CONCATENATE(Tabela2[[#This Row],[Zastosowania .jpg - lokalizacja folderu]],K2317))</f>
        <v/>
      </c>
      <c r="N2317" t="str">
        <f>IF(M2317="","",CONCATENATE(Tabela2[[#This Row],[Zastosowania .jpg - lokalizacja folderu]],M2317))</f>
        <v/>
      </c>
      <c r="P2317" t="str">
        <f>IF(O2317="","",CONCATENATE(Tabela2[[#This Row],[Zastosowania .jpg - lokalizacja folderu]],O2317))</f>
        <v/>
      </c>
      <c r="Q2317" t="s">
        <v>2555</v>
      </c>
      <c r="S2317" t="str">
        <f>IF(R2317="","",CONCATENATE(Tabela2[[#This Row],[Instrukcje .png - lokalizacja folderu]],R2317))</f>
        <v/>
      </c>
      <c r="T2317" t="s">
        <v>2556</v>
      </c>
      <c r="U2317" t="s">
        <v>2577</v>
      </c>
      <c r="V2317" t="str">
        <f>IF(U2317="","",CONCATENATE(Tabela2[[#This Row],[Modele .rfa - lokalizacja folderu]],U2317))</f>
        <v>G:\LocalUser\snws\Rendery_dwg_rys\Modele 3D\NICZUK Pipe clamp DUO.rfa</v>
      </c>
      <c r="W2317" t="s">
        <v>2574</v>
      </c>
      <c r="X2317" t="s">
        <v>2718</v>
      </c>
      <c r="Y2317" t="str">
        <f>IF(X2317="","",CONCATENATE(Tabela2[[#This Row],[Modele .txt - lokalizacja folderu]],X2317))</f>
        <v>G:\LocalUser\snws\Rendery_dwg_rys\Modele 3D\NICZUK Pipe clamp DUO.txt</v>
      </c>
      <c r="Z2317" t="s">
        <v>2574</v>
      </c>
      <c r="AB2317" t="str">
        <f>IFERROR(VLOOKUP(Tabela2[[#This Row],[Kod]],[1]Arkusz7!$A:$W,23,FALSE),"")</f>
        <v>XPGD-160 BK</v>
      </c>
    </row>
    <row r="2318" spans="1:28" x14ac:dyDescent="0.25">
      <c r="A2318">
        <v>34522</v>
      </c>
      <c r="B2318" t="s">
        <v>2015</v>
      </c>
      <c r="C2318" t="str">
        <f>IF(B2318="","",CONCATENATE(Tabela2[[#This Row],[Nazwa pliku - render - lokalizacja folderu]],B2318))</f>
        <v>G:\LocalUser\snws\Rendery_dwg_rys\web_ok\XPGD_web_ok.png</v>
      </c>
      <c r="D2318" t="s">
        <v>2179</v>
      </c>
      <c r="E2318" t="s">
        <v>2022</v>
      </c>
      <c r="F2318" t="str">
        <f>IF(E2318="","",CONCATENATE(Tabela2[[#This Row],[Nazwa pliku - .dwg - lokalizacja folderu]],E2318))</f>
        <v>G:\LocalUser\snws\Rendery_dwg_rys\dwg\XPGD-2.DWG</v>
      </c>
      <c r="G2318" t="s">
        <v>2185</v>
      </c>
      <c r="H2318" t="s">
        <v>2494</v>
      </c>
      <c r="I2318" t="str">
        <f>IF(H2318="","",CONCATENATE(Tabela2[[#This Row],[Rysunek .png - lokalizacja folderu]],H2318))</f>
        <v>G:\LocalUser\snws\Rendery_dwg_rys\rys\XPGD_rys.png</v>
      </c>
      <c r="J2318" t="s">
        <v>2181</v>
      </c>
      <c r="L2318" t="str">
        <f>IF(K2318="","",CONCATENATE(Tabela2[[#This Row],[Zastosowania .jpg - lokalizacja folderu]],K2318))</f>
        <v/>
      </c>
      <c r="N2318" t="str">
        <f>IF(M2318="","",CONCATENATE(Tabela2[[#This Row],[Zastosowania .jpg - lokalizacja folderu]],M2318))</f>
        <v/>
      </c>
      <c r="P2318" t="str">
        <f>IF(O2318="","",CONCATENATE(Tabela2[[#This Row],[Zastosowania .jpg - lokalizacja folderu]],O2318))</f>
        <v/>
      </c>
      <c r="Q2318" t="s">
        <v>2555</v>
      </c>
      <c r="S2318" t="str">
        <f>IF(R2318="","",CONCATENATE(Tabela2[[#This Row],[Instrukcje .png - lokalizacja folderu]],R2318))</f>
        <v/>
      </c>
      <c r="T2318" t="s">
        <v>2556</v>
      </c>
      <c r="U2318" t="s">
        <v>2577</v>
      </c>
      <c r="V2318" t="str">
        <f>IF(U2318="","",CONCATENATE(Tabela2[[#This Row],[Modele .rfa - lokalizacja folderu]],U2318))</f>
        <v>G:\LocalUser\snws\Rendery_dwg_rys\Modele 3D\NICZUK Pipe clamp DUO.rfa</v>
      </c>
      <c r="W2318" t="s">
        <v>2574</v>
      </c>
      <c r="X2318" t="s">
        <v>2718</v>
      </c>
      <c r="Y2318" t="str">
        <f>IF(X2318="","",CONCATENATE(Tabela2[[#This Row],[Modele .txt - lokalizacja folderu]],X2318))</f>
        <v>G:\LocalUser\snws\Rendery_dwg_rys\Modele 3D\NICZUK Pipe clamp DUO.txt</v>
      </c>
      <c r="Z2318" t="s">
        <v>2574</v>
      </c>
      <c r="AB2318" t="str">
        <f>IFERROR(VLOOKUP(Tabela2[[#This Row],[Kod]],[1]Arkusz7!$A:$W,23,FALSE),"")</f>
        <v>XPGD-2 BK</v>
      </c>
    </row>
    <row r="2319" spans="1:28" x14ac:dyDescent="0.25">
      <c r="A2319">
        <v>34512</v>
      </c>
      <c r="B2319" t="s">
        <v>2015</v>
      </c>
      <c r="C2319" t="str">
        <f>IF(B2319="","",CONCATENATE(Tabela2[[#This Row],[Nazwa pliku - render - lokalizacja folderu]],B2319))</f>
        <v>G:\LocalUser\snws\Rendery_dwg_rys\web_ok\XPGD_web_ok.png</v>
      </c>
      <c r="D2319" t="s">
        <v>2179</v>
      </c>
      <c r="E2319" t="s">
        <v>2036</v>
      </c>
      <c r="F2319" t="str">
        <f>IF(E2319="","",CONCATENATE(Tabela2[[#This Row],[Nazwa pliku - .dwg - lokalizacja folderu]],E2319))</f>
        <v>G:\LocalUser\snws\Rendery_dwg_rys\dwg\XPGD-200.DWG</v>
      </c>
      <c r="G2319" t="s">
        <v>2185</v>
      </c>
      <c r="H2319" t="s">
        <v>2494</v>
      </c>
      <c r="I2319" t="str">
        <f>IF(H2319="","",CONCATENATE(Tabela2[[#This Row],[Rysunek .png - lokalizacja folderu]],H2319))</f>
        <v>G:\LocalUser\snws\Rendery_dwg_rys\rys\XPGD_rys.png</v>
      </c>
      <c r="J2319" t="s">
        <v>2181</v>
      </c>
      <c r="L2319" t="str">
        <f>IF(K2319="","",CONCATENATE(Tabela2[[#This Row],[Zastosowania .jpg - lokalizacja folderu]],K2319))</f>
        <v/>
      </c>
      <c r="N2319" t="str">
        <f>IF(M2319="","",CONCATENATE(Tabela2[[#This Row],[Zastosowania .jpg - lokalizacja folderu]],M2319))</f>
        <v/>
      </c>
      <c r="P2319" t="str">
        <f>IF(O2319="","",CONCATENATE(Tabela2[[#This Row],[Zastosowania .jpg - lokalizacja folderu]],O2319))</f>
        <v/>
      </c>
      <c r="Q2319" t="s">
        <v>2555</v>
      </c>
      <c r="S2319" t="str">
        <f>IF(R2319="","",CONCATENATE(Tabela2[[#This Row],[Instrukcje .png - lokalizacja folderu]],R2319))</f>
        <v/>
      </c>
      <c r="T2319" t="s">
        <v>2556</v>
      </c>
      <c r="U2319" t="s">
        <v>2577</v>
      </c>
      <c r="V2319" t="str">
        <f>IF(U2319="","",CONCATENATE(Tabela2[[#This Row],[Modele .rfa - lokalizacja folderu]],U2319))</f>
        <v>G:\LocalUser\snws\Rendery_dwg_rys\Modele 3D\NICZUK Pipe clamp DUO.rfa</v>
      </c>
      <c r="W2319" t="s">
        <v>2574</v>
      </c>
      <c r="X2319" t="s">
        <v>2718</v>
      </c>
      <c r="Y2319" t="str">
        <f>IF(X2319="","",CONCATENATE(Tabela2[[#This Row],[Modele .txt - lokalizacja folderu]],X2319))</f>
        <v>G:\LocalUser\snws\Rendery_dwg_rys\Modele 3D\NICZUK Pipe clamp DUO.txt</v>
      </c>
      <c r="Z2319" t="s">
        <v>2574</v>
      </c>
      <c r="AB2319" t="str">
        <f>IFERROR(VLOOKUP(Tabela2[[#This Row],[Kod]],[1]Arkusz7!$A:$W,23,FALSE),"")</f>
        <v>XPGD-200 BK</v>
      </c>
    </row>
    <row r="2320" spans="1:28" x14ac:dyDescent="0.25">
      <c r="A2320">
        <v>34520</v>
      </c>
      <c r="B2320" t="s">
        <v>2015</v>
      </c>
      <c r="C2320" t="str">
        <f>IF(B2320="","",CONCATENATE(Tabela2[[#This Row],[Nazwa pliku - render - lokalizacja folderu]],B2320))</f>
        <v>G:\LocalUser\snws\Rendery_dwg_rys\web_ok\XPGD_web_ok.png</v>
      </c>
      <c r="D2320" t="s">
        <v>2179</v>
      </c>
      <c r="E2320" t="s">
        <v>2024</v>
      </c>
      <c r="F2320" t="str">
        <f>IF(E2320="","",CONCATENATE(Tabela2[[#This Row],[Nazwa pliku - .dwg - lokalizacja folderu]],E2320))</f>
        <v>G:\LocalUser\snws\Rendery_dwg_rys\dwg\XPGD-21_2.DWG</v>
      </c>
      <c r="G2320" t="s">
        <v>2185</v>
      </c>
      <c r="H2320" t="s">
        <v>2494</v>
      </c>
      <c r="I2320" t="str">
        <f>IF(H2320="","",CONCATENATE(Tabela2[[#This Row],[Rysunek .png - lokalizacja folderu]],H2320))</f>
        <v>G:\LocalUser\snws\Rendery_dwg_rys\rys\XPGD_rys.png</v>
      </c>
      <c r="J2320" t="s">
        <v>2181</v>
      </c>
      <c r="L2320" t="str">
        <f>IF(K2320="","",CONCATENATE(Tabela2[[#This Row],[Zastosowania .jpg - lokalizacja folderu]],K2320))</f>
        <v/>
      </c>
      <c r="N2320" t="str">
        <f>IF(M2320="","",CONCATENATE(Tabela2[[#This Row],[Zastosowania .jpg - lokalizacja folderu]],M2320))</f>
        <v/>
      </c>
      <c r="P2320" t="str">
        <f>IF(O2320="","",CONCATENATE(Tabela2[[#This Row],[Zastosowania .jpg - lokalizacja folderu]],O2320))</f>
        <v/>
      </c>
      <c r="Q2320" t="s">
        <v>2555</v>
      </c>
      <c r="S2320" t="str">
        <f>IF(R2320="","",CONCATENATE(Tabela2[[#This Row],[Instrukcje .png - lokalizacja folderu]],R2320))</f>
        <v/>
      </c>
      <c r="T2320" t="s">
        <v>2556</v>
      </c>
      <c r="U2320" t="s">
        <v>2577</v>
      </c>
      <c r="V2320" t="str">
        <f>IF(U2320="","",CONCATENATE(Tabela2[[#This Row],[Modele .rfa - lokalizacja folderu]],U2320))</f>
        <v>G:\LocalUser\snws\Rendery_dwg_rys\Modele 3D\NICZUK Pipe clamp DUO.rfa</v>
      </c>
      <c r="W2320" t="s">
        <v>2574</v>
      </c>
      <c r="X2320" t="s">
        <v>2718</v>
      </c>
      <c r="Y2320" t="str">
        <f>IF(X2320="","",CONCATENATE(Tabela2[[#This Row],[Modele .txt - lokalizacja folderu]],X2320))</f>
        <v>G:\LocalUser\snws\Rendery_dwg_rys\Modele 3D\NICZUK Pipe clamp DUO.txt</v>
      </c>
      <c r="Z2320" t="s">
        <v>2574</v>
      </c>
      <c r="AB2320" t="str">
        <f>IFERROR(VLOOKUP(Tabela2[[#This Row],[Kod]],[1]Arkusz7!$A:$W,23,FALSE),"")</f>
        <v>XPGD-21/2 BK</v>
      </c>
    </row>
    <row r="2321" spans="1:28" x14ac:dyDescent="0.25">
      <c r="A2321">
        <v>34519</v>
      </c>
      <c r="B2321" t="s">
        <v>2015</v>
      </c>
      <c r="C2321" t="str">
        <f>IF(B2321="","",CONCATENATE(Tabela2[[#This Row],[Nazwa pliku - render - lokalizacja folderu]],B2321))</f>
        <v>G:\LocalUser\snws\Rendery_dwg_rys\web_ok\XPGD_web_ok.png</v>
      </c>
      <c r="D2321" t="s">
        <v>2179</v>
      </c>
      <c r="E2321" t="s">
        <v>2026</v>
      </c>
      <c r="F2321" t="str">
        <f>IF(E2321="","",CONCATENATE(Tabela2[[#This Row],[Nazwa pliku - .dwg - lokalizacja folderu]],E2321))</f>
        <v>G:\LocalUser\snws\Rendery_dwg_rys\dwg\XPGD-3.DWG</v>
      </c>
      <c r="G2321" t="s">
        <v>2185</v>
      </c>
      <c r="H2321" t="s">
        <v>2494</v>
      </c>
      <c r="I2321" t="str">
        <f>IF(H2321="","",CONCATENATE(Tabela2[[#This Row],[Rysunek .png - lokalizacja folderu]],H2321))</f>
        <v>G:\LocalUser\snws\Rendery_dwg_rys\rys\XPGD_rys.png</v>
      </c>
      <c r="J2321" t="s">
        <v>2181</v>
      </c>
      <c r="L2321" t="str">
        <f>IF(K2321="","",CONCATENATE(Tabela2[[#This Row],[Zastosowania .jpg - lokalizacja folderu]],K2321))</f>
        <v/>
      </c>
      <c r="N2321" t="str">
        <f>IF(M2321="","",CONCATENATE(Tabela2[[#This Row],[Zastosowania .jpg - lokalizacja folderu]],M2321))</f>
        <v/>
      </c>
      <c r="P2321" t="str">
        <f>IF(O2321="","",CONCATENATE(Tabela2[[#This Row],[Zastosowania .jpg - lokalizacja folderu]],O2321))</f>
        <v/>
      </c>
      <c r="Q2321" t="s">
        <v>2555</v>
      </c>
      <c r="S2321" t="str">
        <f>IF(R2321="","",CONCATENATE(Tabela2[[#This Row],[Instrukcje .png - lokalizacja folderu]],R2321))</f>
        <v/>
      </c>
      <c r="T2321" t="s">
        <v>2556</v>
      </c>
      <c r="U2321" t="s">
        <v>2577</v>
      </c>
      <c r="V2321" t="str">
        <f>IF(U2321="","",CONCATENATE(Tabela2[[#This Row],[Modele .rfa - lokalizacja folderu]],U2321))</f>
        <v>G:\LocalUser\snws\Rendery_dwg_rys\Modele 3D\NICZUK Pipe clamp DUO.rfa</v>
      </c>
      <c r="W2321" t="s">
        <v>2574</v>
      </c>
      <c r="X2321" t="s">
        <v>2718</v>
      </c>
      <c r="Y2321" t="str">
        <f>IF(X2321="","",CONCATENATE(Tabela2[[#This Row],[Modele .txt - lokalizacja folderu]],X2321))</f>
        <v>G:\LocalUser\snws\Rendery_dwg_rys\Modele 3D\NICZUK Pipe clamp DUO.txt</v>
      </c>
      <c r="Z2321" t="s">
        <v>2574</v>
      </c>
      <c r="AB2321" t="str">
        <f>IFERROR(VLOOKUP(Tabela2[[#This Row],[Kod]],[1]Arkusz7!$A:$W,23,FALSE),"")</f>
        <v>XPGD-3 BK</v>
      </c>
    </row>
    <row r="2322" spans="1:28" x14ac:dyDescent="0.25">
      <c r="A2322">
        <v>34516</v>
      </c>
      <c r="B2322" t="s">
        <v>2015</v>
      </c>
      <c r="C2322" t="str">
        <f>IF(B2322="","",CONCATENATE(Tabela2[[#This Row],[Nazwa pliku - render - lokalizacja folderu]],B2322))</f>
        <v>G:\LocalUser\snws\Rendery_dwg_rys\web_ok\XPGD_web_ok.png</v>
      </c>
      <c r="D2322" t="s">
        <v>2179</v>
      </c>
      <c r="E2322" t="s">
        <v>2018</v>
      </c>
      <c r="F2322" t="str">
        <f>IF(E2322="","",CONCATENATE(Tabela2[[#This Row],[Nazwa pliku - .dwg - lokalizacja folderu]],E2322))</f>
        <v>G:\LocalUser\snws\Rendery_dwg_rys\dwg\XPGD-3_4.DWG</v>
      </c>
      <c r="G2322" t="s">
        <v>2185</v>
      </c>
      <c r="H2322" t="s">
        <v>2494</v>
      </c>
      <c r="I2322" t="str">
        <f>IF(H2322="","",CONCATENATE(Tabela2[[#This Row],[Rysunek .png - lokalizacja folderu]],H2322))</f>
        <v>G:\LocalUser\snws\Rendery_dwg_rys\rys\XPGD_rys.png</v>
      </c>
      <c r="J2322" t="s">
        <v>2181</v>
      </c>
      <c r="L2322" t="str">
        <f>IF(K2322="","",CONCATENATE(Tabela2[[#This Row],[Zastosowania .jpg - lokalizacja folderu]],K2322))</f>
        <v/>
      </c>
      <c r="N2322" t="str">
        <f>IF(M2322="","",CONCATENATE(Tabela2[[#This Row],[Zastosowania .jpg - lokalizacja folderu]],M2322))</f>
        <v/>
      </c>
      <c r="P2322" t="str">
        <f>IF(O2322="","",CONCATENATE(Tabela2[[#This Row],[Zastosowania .jpg - lokalizacja folderu]],O2322))</f>
        <v/>
      </c>
      <c r="Q2322" t="s">
        <v>2555</v>
      </c>
      <c r="S2322" t="str">
        <f>IF(R2322="","",CONCATENATE(Tabela2[[#This Row],[Instrukcje .png - lokalizacja folderu]],R2322))</f>
        <v/>
      </c>
      <c r="T2322" t="s">
        <v>2556</v>
      </c>
      <c r="U2322" t="s">
        <v>2577</v>
      </c>
      <c r="V2322" t="str">
        <f>IF(U2322="","",CONCATENATE(Tabela2[[#This Row],[Modele .rfa - lokalizacja folderu]],U2322))</f>
        <v>G:\LocalUser\snws\Rendery_dwg_rys\Modele 3D\NICZUK Pipe clamp DUO.rfa</v>
      </c>
      <c r="W2322" t="s">
        <v>2574</v>
      </c>
      <c r="X2322" t="s">
        <v>2718</v>
      </c>
      <c r="Y2322" t="str">
        <f>IF(X2322="","",CONCATENATE(Tabela2[[#This Row],[Modele .txt - lokalizacja folderu]],X2322))</f>
        <v>G:\LocalUser\snws\Rendery_dwg_rys\Modele 3D\NICZUK Pipe clamp DUO.txt</v>
      </c>
      <c r="Z2322" t="s">
        <v>2574</v>
      </c>
      <c r="AB2322" t="str">
        <f>IFERROR(VLOOKUP(Tabela2[[#This Row],[Kod]],[1]Arkusz7!$A:$W,23,FALSE),"")</f>
        <v>XPGD-3/4 BK</v>
      </c>
    </row>
    <row r="2323" spans="1:28" x14ac:dyDescent="0.25">
      <c r="A2323">
        <v>34515</v>
      </c>
      <c r="B2323" t="s">
        <v>2015</v>
      </c>
      <c r="C2323" t="str">
        <f>IF(B2323="","",CONCATENATE(Tabela2[[#This Row],[Nazwa pliku - render - lokalizacja folderu]],B2323))</f>
        <v>G:\LocalUser\snws\Rendery_dwg_rys\web_ok\XPGD_web_ok.png</v>
      </c>
      <c r="D2323" t="s">
        <v>2179</v>
      </c>
      <c r="E2323" t="s">
        <v>2016</v>
      </c>
      <c r="F2323" t="str">
        <f>IF(E2323="","",CONCATENATE(Tabela2[[#This Row],[Nazwa pliku - .dwg - lokalizacja folderu]],E2323))</f>
        <v>G:\LocalUser\snws\Rendery_dwg_rys\dwg\XPGD-3_8.DWG</v>
      </c>
      <c r="G2323" t="s">
        <v>2185</v>
      </c>
      <c r="H2323" t="s">
        <v>2494</v>
      </c>
      <c r="I2323" t="str">
        <f>IF(H2323="","",CONCATENATE(Tabela2[[#This Row],[Rysunek .png - lokalizacja folderu]],H2323))</f>
        <v>G:\LocalUser\snws\Rendery_dwg_rys\rys\XPGD_rys.png</v>
      </c>
      <c r="J2323" t="s">
        <v>2181</v>
      </c>
      <c r="L2323" t="str">
        <f>IF(K2323="","",CONCATENATE(Tabela2[[#This Row],[Zastosowania .jpg - lokalizacja folderu]],K2323))</f>
        <v/>
      </c>
      <c r="N2323" t="str">
        <f>IF(M2323="","",CONCATENATE(Tabela2[[#This Row],[Zastosowania .jpg - lokalizacja folderu]],M2323))</f>
        <v/>
      </c>
      <c r="P2323" t="str">
        <f>IF(O2323="","",CONCATENATE(Tabela2[[#This Row],[Zastosowania .jpg - lokalizacja folderu]],O2323))</f>
        <v/>
      </c>
      <c r="Q2323" t="s">
        <v>2555</v>
      </c>
      <c r="S2323" t="str">
        <f>IF(R2323="","",CONCATENATE(Tabela2[[#This Row],[Instrukcje .png - lokalizacja folderu]],R2323))</f>
        <v/>
      </c>
      <c r="T2323" t="s">
        <v>2556</v>
      </c>
      <c r="U2323" t="s">
        <v>2577</v>
      </c>
      <c r="V2323" t="str">
        <f>IF(U2323="","",CONCATENATE(Tabela2[[#This Row],[Modele .rfa - lokalizacja folderu]],U2323))</f>
        <v>G:\LocalUser\snws\Rendery_dwg_rys\Modele 3D\NICZUK Pipe clamp DUO.rfa</v>
      </c>
      <c r="W2323" t="s">
        <v>2574</v>
      </c>
      <c r="X2323" t="s">
        <v>2718</v>
      </c>
      <c r="Y2323" t="str">
        <f>IF(X2323="","",CONCATENATE(Tabela2[[#This Row],[Modele .txt - lokalizacja folderu]],X2323))</f>
        <v>G:\LocalUser\snws\Rendery_dwg_rys\Modele 3D\NICZUK Pipe clamp DUO.txt</v>
      </c>
      <c r="Z2323" t="s">
        <v>2574</v>
      </c>
      <c r="AB2323" t="str">
        <f>IFERROR(VLOOKUP(Tabela2[[#This Row],[Kod]],[1]Arkusz7!$A:$W,23,FALSE),"")</f>
        <v>XPGD-3/8 BK</v>
      </c>
    </row>
    <row r="2324" spans="1:28" x14ac:dyDescent="0.25">
      <c r="A2324">
        <v>34514</v>
      </c>
      <c r="B2324" t="s">
        <v>2015</v>
      </c>
      <c r="C2324" t="str">
        <f>IF(B2324="","",CONCATENATE(Tabela2[[#This Row],[Nazwa pliku - render - lokalizacja folderu]],B2324))</f>
        <v>G:\LocalUser\snws\Rendery_dwg_rys\web_ok\XPGD_web_ok.png</v>
      </c>
      <c r="D2324" t="s">
        <v>2179</v>
      </c>
      <c r="E2324" t="s">
        <v>2029</v>
      </c>
      <c r="F2324" t="str">
        <f>IF(E2324="","",CONCATENATE(Tabela2[[#This Row],[Nazwa pliku - .dwg - lokalizacja folderu]],E2324))</f>
        <v>G:\LocalUser\snws\Rendery_dwg_rys\dwg\XPGD-4.DWG</v>
      </c>
      <c r="G2324" t="s">
        <v>2185</v>
      </c>
      <c r="H2324" t="s">
        <v>2494</v>
      </c>
      <c r="I2324" t="str">
        <f>IF(H2324="","",CONCATENATE(Tabela2[[#This Row],[Rysunek .png - lokalizacja folderu]],H2324))</f>
        <v>G:\LocalUser\snws\Rendery_dwg_rys\rys\XPGD_rys.png</v>
      </c>
      <c r="J2324" t="s">
        <v>2181</v>
      </c>
      <c r="L2324" t="str">
        <f>IF(K2324="","",CONCATENATE(Tabela2[[#This Row],[Zastosowania .jpg - lokalizacja folderu]],K2324))</f>
        <v/>
      </c>
      <c r="N2324" t="str">
        <f>IF(M2324="","",CONCATENATE(Tabela2[[#This Row],[Zastosowania .jpg - lokalizacja folderu]],M2324))</f>
        <v/>
      </c>
      <c r="P2324" t="str">
        <f>IF(O2324="","",CONCATENATE(Tabela2[[#This Row],[Zastosowania .jpg - lokalizacja folderu]],O2324))</f>
        <v/>
      </c>
      <c r="Q2324" t="s">
        <v>2555</v>
      </c>
      <c r="S2324" t="str">
        <f>IF(R2324="","",CONCATENATE(Tabela2[[#This Row],[Instrukcje .png - lokalizacja folderu]],R2324))</f>
        <v/>
      </c>
      <c r="T2324" t="s">
        <v>2556</v>
      </c>
      <c r="U2324" t="s">
        <v>2577</v>
      </c>
      <c r="V2324" t="str">
        <f>IF(U2324="","",CONCATENATE(Tabela2[[#This Row],[Modele .rfa - lokalizacja folderu]],U2324))</f>
        <v>G:\LocalUser\snws\Rendery_dwg_rys\Modele 3D\NICZUK Pipe clamp DUO.rfa</v>
      </c>
      <c r="W2324" t="s">
        <v>2574</v>
      </c>
      <c r="X2324" t="s">
        <v>2718</v>
      </c>
      <c r="Y2324" t="str">
        <f>IF(X2324="","",CONCATENATE(Tabela2[[#This Row],[Modele .txt - lokalizacja folderu]],X2324))</f>
        <v>G:\LocalUser\snws\Rendery_dwg_rys\Modele 3D\NICZUK Pipe clamp DUO.txt</v>
      </c>
      <c r="Z2324" t="s">
        <v>2574</v>
      </c>
      <c r="AB2324" t="str">
        <f>IFERROR(VLOOKUP(Tabela2[[#This Row],[Kod]],[1]Arkusz7!$A:$W,23,FALSE),"")</f>
        <v>XPGD-4 BK</v>
      </c>
    </row>
    <row r="2325" spans="1:28" x14ac:dyDescent="0.25">
      <c r="A2325">
        <v>34513</v>
      </c>
      <c r="B2325" t="s">
        <v>2015</v>
      </c>
      <c r="C2325" t="str">
        <f>IF(B2325="","",CONCATENATE(Tabela2[[#This Row],[Nazwa pliku - render - lokalizacja folderu]],B2325))</f>
        <v>G:\LocalUser\snws\Rendery_dwg_rys\web_ok\XPGD_web_ok.png</v>
      </c>
      <c r="D2325" t="s">
        <v>2179</v>
      </c>
      <c r="E2325" t="s">
        <v>2032</v>
      </c>
      <c r="F2325" t="str">
        <f>IF(E2325="","",CONCATENATE(Tabela2[[#This Row],[Nazwa pliku - .dwg - lokalizacja folderu]],E2325))</f>
        <v>G:\LocalUser\snws\Rendery_dwg_rys\dwg\XPGD-5.DWG</v>
      </c>
      <c r="G2325" t="s">
        <v>2185</v>
      </c>
      <c r="H2325" t="s">
        <v>2494</v>
      </c>
      <c r="I2325" t="str">
        <f>IF(H2325="","",CONCATENATE(Tabela2[[#This Row],[Rysunek .png - lokalizacja folderu]],H2325))</f>
        <v>G:\LocalUser\snws\Rendery_dwg_rys\rys\XPGD_rys.png</v>
      </c>
      <c r="J2325" t="s">
        <v>2181</v>
      </c>
      <c r="L2325" t="str">
        <f>IF(K2325="","",CONCATENATE(Tabela2[[#This Row],[Zastosowania .jpg - lokalizacja folderu]],K2325))</f>
        <v/>
      </c>
      <c r="N2325" t="str">
        <f>IF(M2325="","",CONCATENATE(Tabela2[[#This Row],[Zastosowania .jpg - lokalizacja folderu]],M2325))</f>
        <v/>
      </c>
      <c r="P2325" t="str">
        <f>IF(O2325="","",CONCATENATE(Tabela2[[#This Row],[Zastosowania .jpg - lokalizacja folderu]],O2325))</f>
        <v/>
      </c>
      <c r="Q2325" t="s">
        <v>2555</v>
      </c>
      <c r="S2325" t="str">
        <f>IF(R2325="","",CONCATENATE(Tabela2[[#This Row],[Instrukcje .png - lokalizacja folderu]],R2325))</f>
        <v/>
      </c>
      <c r="T2325" t="s">
        <v>2556</v>
      </c>
      <c r="U2325" t="s">
        <v>2577</v>
      </c>
      <c r="V2325" t="str">
        <f>IF(U2325="","",CONCATENATE(Tabela2[[#This Row],[Modele .rfa - lokalizacja folderu]],U2325))</f>
        <v>G:\LocalUser\snws\Rendery_dwg_rys\Modele 3D\NICZUK Pipe clamp DUO.rfa</v>
      </c>
      <c r="W2325" t="s">
        <v>2574</v>
      </c>
      <c r="X2325" t="s">
        <v>2718</v>
      </c>
      <c r="Y2325" t="str">
        <f>IF(X2325="","",CONCATENATE(Tabela2[[#This Row],[Modele .txt - lokalizacja folderu]],X2325))</f>
        <v>G:\LocalUser\snws\Rendery_dwg_rys\Modele 3D\NICZUK Pipe clamp DUO.txt</v>
      </c>
      <c r="Z2325" t="s">
        <v>2574</v>
      </c>
      <c r="AB2325" t="str">
        <f>IFERROR(VLOOKUP(Tabela2[[#This Row],[Kod]],[1]Arkusz7!$A:$W,23,FALSE),"")</f>
        <v>XPGD-5 BK</v>
      </c>
    </row>
    <row r="2326" spans="1:28" x14ac:dyDescent="0.25">
      <c r="A2326">
        <v>34511</v>
      </c>
      <c r="B2326" t="s">
        <v>2015</v>
      </c>
      <c r="C2326" t="str">
        <f>IF(B2326="","",CONCATENATE(Tabela2[[#This Row],[Nazwa pliku - render - lokalizacja folderu]],B2326))</f>
        <v>G:\LocalUser\snws\Rendery_dwg_rys\web_ok\XPGD_web_ok.png</v>
      </c>
      <c r="D2326" t="s">
        <v>2179</v>
      </c>
      <c r="E2326" t="s">
        <v>2035</v>
      </c>
      <c r="F2326" t="str">
        <f>IF(E2326="","",CONCATENATE(Tabela2[[#This Row],[Nazwa pliku - .dwg - lokalizacja folderu]],E2326))</f>
        <v>G:\LocalUser\snws\Rendery_dwg_rys\dwg\XPGD-6.DWG</v>
      </c>
      <c r="G2326" t="s">
        <v>2185</v>
      </c>
      <c r="H2326" t="s">
        <v>2494</v>
      </c>
      <c r="I2326" t="str">
        <f>IF(H2326="","",CONCATENATE(Tabela2[[#This Row],[Rysunek .png - lokalizacja folderu]],H2326))</f>
        <v>G:\LocalUser\snws\Rendery_dwg_rys\rys\XPGD_rys.png</v>
      </c>
      <c r="J2326" t="s">
        <v>2181</v>
      </c>
      <c r="L2326" t="str">
        <f>IF(K2326="","",CONCATENATE(Tabela2[[#This Row],[Zastosowania .jpg - lokalizacja folderu]],K2326))</f>
        <v/>
      </c>
      <c r="N2326" t="str">
        <f>IF(M2326="","",CONCATENATE(Tabela2[[#This Row],[Zastosowania .jpg - lokalizacja folderu]],M2326))</f>
        <v/>
      </c>
      <c r="P2326" t="str">
        <f>IF(O2326="","",CONCATENATE(Tabela2[[#This Row],[Zastosowania .jpg - lokalizacja folderu]],O2326))</f>
        <v/>
      </c>
      <c r="Q2326" t="s">
        <v>2555</v>
      </c>
      <c r="S2326" t="str">
        <f>IF(R2326="","",CONCATENATE(Tabela2[[#This Row],[Instrukcje .png - lokalizacja folderu]],R2326))</f>
        <v/>
      </c>
      <c r="T2326" t="s">
        <v>2556</v>
      </c>
      <c r="U2326" t="s">
        <v>2577</v>
      </c>
      <c r="V2326" t="str">
        <f>IF(U2326="","",CONCATENATE(Tabela2[[#This Row],[Modele .rfa - lokalizacja folderu]],U2326))</f>
        <v>G:\LocalUser\snws\Rendery_dwg_rys\Modele 3D\NICZUK Pipe clamp DUO.rfa</v>
      </c>
      <c r="W2326" t="s">
        <v>2574</v>
      </c>
      <c r="X2326" t="s">
        <v>2718</v>
      </c>
      <c r="Y2326" t="str">
        <f>IF(X2326="","",CONCATENATE(Tabela2[[#This Row],[Modele .txt - lokalizacja folderu]],X2326))</f>
        <v>G:\LocalUser\snws\Rendery_dwg_rys\Modele 3D\NICZUK Pipe clamp DUO.txt</v>
      </c>
      <c r="Z2326" t="s">
        <v>2574</v>
      </c>
      <c r="AB2326" t="str">
        <f>IFERROR(VLOOKUP(Tabela2[[#This Row],[Kod]],[1]Arkusz7!$A:$W,23,FALSE),"")</f>
        <v>XPGD-6 BK</v>
      </c>
    </row>
    <row r="2327" spans="1:28" x14ac:dyDescent="0.25">
      <c r="A2327">
        <v>34510</v>
      </c>
      <c r="B2327" t="s">
        <v>2015</v>
      </c>
      <c r="C2327" t="str">
        <f>IF(B2327="","",CONCATENATE(Tabela2[[#This Row],[Nazwa pliku - render - lokalizacja folderu]],B2327))</f>
        <v>G:\LocalUser\snws\Rendery_dwg_rys\web_ok\XPGD_web_ok.png</v>
      </c>
      <c r="D2327" t="s">
        <v>2179</v>
      </c>
      <c r="E2327" t="s">
        <v>2023</v>
      </c>
      <c r="F2327" t="str">
        <f>IF(E2327="","",CONCATENATE(Tabela2[[#This Row],[Nazwa pliku - .dwg - lokalizacja folderu]],E2327))</f>
        <v>G:\LocalUser\snws\Rendery_dwg_rys\dwg\XPGD-70.DWG</v>
      </c>
      <c r="G2327" t="s">
        <v>2185</v>
      </c>
      <c r="H2327" t="s">
        <v>2494</v>
      </c>
      <c r="I2327" t="str">
        <f>IF(H2327="","",CONCATENATE(Tabela2[[#This Row],[Rysunek .png - lokalizacja folderu]],H2327))</f>
        <v>G:\LocalUser\snws\Rendery_dwg_rys\rys\XPGD_rys.png</v>
      </c>
      <c r="J2327" t="s">
        <v>2181</v>
      </c>
      <c r="L2327" t="str">
        <f>IF(K2327="","",CONCATENATE(Tabela2[[#This Row],[Zastosowania .jpg - lokalizacja folderu]],K2327))</f>
        <v/>
      </c>
      <c r="N2327" t="str">
        <f>IF(M2327="","",CONCATENATE(Tabela2[[#This Row],[Zastosowania .jpg - lokalizacja folderu]],M2327))</f>
        <v/>
      </c>
      <c r="P2327" t="str">
        <f>IF(O2327="","",CONCATENATE(Tabela2[[#This Row],[Zastosowania .jpg - lokalizacja folderu]],O2327))</f>
        <v/>
      </c>
      <c r="Q2327" t="s">
        <v>2555</v>
      </c>
      <c r="S2327" t="str">
        <f>IF(R2327="","",CONCATENATE(Tabela2[[#This Row],[Instrukcje .png - lokalizacja folderu]],R2327))</f>
        <v/>
      </c>
      <c r="T2327" t="s">
        <v>2556</v>
      </c>
      <c r="U2327" t="s">
        <v>2577</v>
      </c>
      <c r="V2327" t="str">
        <f>IF(U2327="","",CONCATENATE(Tabela2[[#This Row],[Modele .rfa - lokalizacja folderu]],U2327))</f>
        <v>G:\LocalUser\snws\Rendery_dwg_rys\Modele 3D\NICZUK Pipe clamp DUO.rfa</v>
      </c>
      <c r="W2327" t="s">
        <v>2574</v>
      </c>
      <c r="X2327" t="s">
        <v>2718</v>
      </c>
      <c r="Y2327" t="str">
        <f>IF(X2327="","",CONCATENATE(Tabela2[[#This Row],[Modele .txt - lokalizacja folderu]],X2327))</f>
        <v>G:\LocalUser\snws\Rendery_dwg_rys\Modele 3D\NICZUK Pipe clamp DUO.txt</v>
      </c>
      <c r="Z2327" t="s">
        <v>2574</v>
      </c>
      <c r="AB2327" t="str">
        <f>IFERROR(VLOOKUP(Tabela2[[#This Row],[Kod]],[1]Arkusz7!$A:$W,23,FALSE),"")</f>
        <v>XPGD-70 BK</v>
      </c>
    </row>
    <row r="2328" spans="1:28" x14ac:dyDescent="0.25">
      <c r="A2328">
        <v>34509</v>
      </c>
      <c r="B2328" t="s">
        <v>2015</v>
      </c>
      <c r="C2328" t="str">
        <f>IF(B2328="","",CONCATENATE(Tabela2[[#This Row],[Nazwa pliku - render - lokalizacja folderu]],B2328))</f>
        <v>G:\LocalUser\snws\Rendery_dwg_rys\web_ok\XPGD_web_ok.png</v>
      </c>
      <c r="D2328" t="s">
        <v>2179</v>
      </c>
      <c r="E2328" t="s">
        <v>2025</v>
      </c>
      <c r="F2328" t="str">
        <f>IF(E2328="","",CONCATENATE(Tabela2[[#This Row],[Nazwa pliku - .dwg - lokalizacja folderu]],E2328))</f>
        <v>G:\LocalUser\snws\Rendery_dwg_rys\dwg\XPGD-80.DWG</v>
      </c>
      <c r="G2328" t="s">
        <v>2185</v>
      </c>
      <c r="H2328" t="s">
        <v>2494</v>
      </c>
      <c r="I2328" t="str">
        <f>IF(H2328="","",CONCATENATE(Tabela2[[#This Row],[Rysunek .png - lokalizacja folderu]],H2328))</f>
        <v>G:\LocalUser\snws\Rendery_dwg_rys\rys\XPGD_rys.png</v>
      </c>
      <c r="J2328" t="s">
        <v>2181</v>
      </c>
      <c r="L2328" t="str">
        <f>IF(K2328="","",CONCATENATE(Tabela2[[#This Row],[Zastosowania .jpg - lokalizacja folderu]],K2328))</f>
        <v/>
      </c>
      <c r="N2328" t="str">
        <f>IF(M2328="","",CONCATENATE(Tabela2[[#This Row],[Zastosowania .jpg - lokalizacja folderu]],M2328))</f>
        <v/>
      </c>
      <c r="P2328" t="str">
        <f>IF(O2328="","",CONCATENATE(Tabela2[[#This Row],[Zastosowania .jpg - lokalizacja folderu]],O2328))</f>
        <v/>
      </c>
      <c r="Q2328" t="s">
        <v>2555</v>
      </c>
      <c r="S2328" t="str">
        <f>IF(R2328="","",CONCATENATE(Tabela2[[#This Row],[Instrukcje .png - lokalizacja folderu]],R2328))</f>
        <v/>
      </c>
      <c r="T2328" t="s">
        <v>2556</v>
      </c>
      <c r="U2328" t="s">
        <v>2577</v>
      </c>
      <c r="V2328" t="str">
        <f>IF(U2328="","",CONCATENATE(Tabela2[[#This Row],[Modele .rfa - lokalizacja folderu]],U2328))</f>
        <v>G:\LocalUser\snws\Rendery_dwg_rys\Modele 3D\NICZUK Pipe clamp DUO.rfa</v>
      </c>
      <c r="W2328" t="s">
        <v>2574</v>
      </c>
      <c r="X2328" t="s">
        <v>2718</v>
      </c>
      <c r="Y2328" t="str">
        <f>IF(X2328="","",CONCATENATE(Tabela2[[#This Row],[Modele .txt - lokalizacja folderu]],X2328))</f>
        <v>G:\LocalUser\snws\Rendery_dwg_rys\Modele 3D\NICZUK Pipe clamp DUO.txt</v>
      </c>
      <c r="Z2328" t="s">
        <v>2574</v>
      </c>
      <c r="AB2328" t="str">
        <f>IFERROR(VLOOKUP(Tabela2[[#This Row],[Kod]],[1]Arkusz7!$A:$W,23,FALSE),"")</f>
        <v>XPGD-80 BK</v>
      </c>
    </row>
    <row r="2329" spans="1:28" x14ac:dyDescent="0.25">
      <c r="A2329">
        <v>34507</v>
      </c>
      <c r="B2329" t="s">
        <v>2015</v>
      </c>
      <c r="C2329" t="str">
        <f>IF(B2329="","",CONCATENATE(Tabela2[[#This Row],[Nazwa pliku - render - lokalizacja folderu]],B2329))</f>
        <v>G:\LocalUser\snws\Rendery_dwg_rys\web_ok\XPGD_web_ok.png</v>
      </c>
      <c r="D2329" t="s">
        <v>2179</v>
      </c>
      <c r="E2329" t="s">
        <v>2027</v>
      </c>
      <c r="F2329" t="str">
        <f>IF(E2329="","",CONCATENATE(Tabela2[[#This Row],[Nazwa pliku - .dwg - lokalizacja folderu]],E2329))</f>
        <v>G:\LocalUser\snws\Rendery_dwg_rys\dwg\XPGD-95.DWG</v>
      </c>
      <c r="G2329" t="s">
        <v>2185</v>
      </c>
      <c r="H2329" t="s">
        <v>2494</v>
      </c>
      <c r="I2329" t="str">
        <f>IF(H2329="","",CONCATENATE(Tabela2[[#This Row],[Rysunek .png - lokalizacja folderu]],H2329))</f>
        <v>G:\LocalUser\snws\Rendery_dwg_rys\rys\XPGD_rys.png</v>
      </c>
      <c r="J2329" t="s">
        <v>2181</v>
      </c>
      <c r="L2329" t="str">
        <f>IF(K2329="","",CONCATENATE(Tabela2[[#This Row],[Zastosowania .jpg - lokalizacja folderu]],K2329))</f>
        <v/>
      </c>
      <c r="N2329" t="str">
        <f>IF(M2329="","",CONCATENATE(Tabela2[[#This Row],[Zastosowania .jpg - lokalizacja folderu]],M2329))</f>
        <v/>
      </c>
      <c r="P2329" t="str">
        <f>IF(O2329="","",CONCATENATE(Tabela2[[#This Row],[Zastosowania .jpg - lokalizacja folderu]],O2329))</f>
        <v/>
      </c>
      <c r="Q2329" t="s">
        <v>2555</v>
      </c>
      <c r="S2329" t="str">
        <f>IF(R2329="","",CONCATENATE(Tabela2[[#This Row],[Instrukcje .png - lokalizacja folderu]],R2329))</f>
        <v/>
      </c>
      <c r="T2329" t="s">
        <v>2556</v>
      </c>
      <c r="U2329" t="s">
        <v>2577</v>
      </c>
      <c r="V2329" t="str">
        <f>IF(U2329="","",CONCATENATE(Tabela2[[#This Row],[Modele .rfa - lokalizacja folderu]],U2329))</f>
        <v>G:\LocalUser\snws\Rendery_dwg_rys\Modele 3D\NICZUK Pipe clamp DUO.rfa</v>
      </c>
      <c r="W2329" t="s">
        <v>2574</v>
      </c>
      <c r="X2329" t="s">
        <v>2718</v>
      </c>
      <c r="Y2329" t="str">
        <f>IF(X2329="","",CONCATENATE(Tabela2[[#This Row],[Modele .txt - lokalizacja folderu]],X2329))</f>
        <v>G:\LocalUser\snws\Rendery_dwg_rys\Modele 3D\NICZUK Pipe clamp DUO.txt</v>
      </c>
      <c r="Z2329" t="s">
        <v>2574</v>
      </c>
      <c r="AB2329" t="str">
        <f>IFERROR(VLOOKUP(Tabela2[[#This Row],[Kod]],[1]Arkusz7!$A:$W,23,FALSE),"")</f>
        <v>XPGD-95 BK</v>
      </c>
    </row>
    <row r="2330" spans="1:28" x14ac:dyDescent="0.25">
      <c r="A2330">
        <v>23227</v>
      </c>
      <c r="B2330" t="s">
        <v>2172</v>
      </c>
      <c r="C2330" t="str">
        <f>IF(B2330="","",CONCATENATE(Tabela2[[#This Row],[Nazwa pliku - render - lokalizacja folderu]],B2330))</f>
        <v>G:\LocalUser\snws\Rendery_dwg_rys\web_ok\XP-KB_web_ok.png</v>
      </c>
      <c r="D2330" t="s">
        <v>2179</v>
      </c>
      <c r="E2330" t="s">
        <v>2173</v>
      </c>
      <c r="F2330" t="str">
        <f>IF(E2330="","",CONCATENATE(Tabela2[[#This Row],[Nazwa pliku - .dwg - lokalizacja folderu]],E2330))</f>
        <v>G:\LocalUser\snws\Rendery_dwg_rys\dwg\XP-KB-M10-2.DWG</v>
      </c>
      <c r="G2330" t="s">
        <v>2185</v>
      </c>
      <c r="H2330" t="s">
        <v>2520</v>
      </c>
      <c r="I2330" t="str">
        <f>IF(H2330="","",CONCATENATE(Tabela2[[#This Row],[Rysunek .png - lokalizacja folderu]],H2330))</f>
        <v>G:\LocalUser\snws\Rendery_dwg_rys\rys\XP-KB_rys.png</v>
      </c>
      <c r="J2330" t="s">
        <v>2181</v>
      </c>
      <c r="K2330" t="s">
        <v>2894</v>
      </c>
      <c r="L2330" t="str">
        <f>IF(K2330="","",CONCATENATE(Tabela2[[#This Row],[Zastosowania .jpg - lokalizacja folderu]],K2330))</f>
        <v>G:\LocalUser\snws\Rendery_dwg_rys\Zastosowania\KB_z_rys.png</v>
      </c>
      <c r="N2330" t="str">
        <f>IF(M2330="","",CONCATENATE(Tabela2[[#This Row],[Zastosowania .jpg - lokalizacja folderu]],M2330))</f>
        <v/>
      </c>
      <c r="P2330" t="str">
        <f>IF(O2330="","",CONCATENATE(Tabela2[[#This Row],[Zastosowania .jpg - lokalizacja folderu]],O2330))</f>
        <v/>
      </c>
      <c r="Q2330" t="s">
        <v>2555</v>
      </c>
      <c r="R2330" t="s">
        <v>2849</v>
      </c>
      <c r="S2330" t="str">
        <f>IF(R2330="","",CONCATENATE(Tabela2[[#This Row],[Instrukcje .png - lokalizacja folderu]],R2330))</f>
        <v>G:\LocalUser\snws\Rendery_dwg_rys\Instrukcje\KB_i_rys.png</v>
      </c>
      <c r="T2330" t="s">
        <v>2556</v>
      </c>
      <c r="U2330" t="s">
        <v>2630</v>
      </c>
      <c r="V2330" t="str">
        <f>IF(U2330="","",CONCATENATE(Tabela2[[#This Row],[Modele .rfa - lokalizacja folderu]],U2330))</f>
        <v>G:\LocalUser\snws\Rendery_dwg_rys\Modele 3D\NICZUK U-bolt KB.rfa</v>
      </c>
      <c r="W2330" t="s">
        <v>2574</v>
      </c>
      <c r="X2330" t="s">
        <v>2761</v>
      </c>
      <c r="Y2330" t="str">
        <f>IF(X2330="","",CONCATENATE(Tabela2[[#This Row],[Modele .txt - lokalizacja folderu]],X2330))</f>
        <v>G:\LocalUser\snws\Rendery_dwg_rys\Modele 3D\NICZUK U-bolt KB.txt</v>
      </c>
      <c r="Z2330" t="s">
        <v>2574</v>
      </c>
      <c r="AB2330" t="str">
        <f>IFERROR(VLOOKUP(Tabela2[[#This Row],[Kod]],[1]Arkusz7!$A:$W,23,FALSE),"")</f>
        <v>XP-KB-M10-2 SKR</v>
      </c>
    </row>
    <row r="2331" spans="1:28" x14ac:dyDescent="0.25">
      <c r="A2331">
        <v>23228</v>
      </c>
      <c r="B2331" t="s">
        <v>2172</v>
      </c>
      <c r="C2331" t="str">
        <f>IF(B2331="","",CONCATENATE(Tabela2[[#This Row],[Nazwa pliku - render - lokalizacja folderu]],B2331))</f>
        <v>G:\LocalUser\snws\Rendery_dwg_rys\web_ok\XP-KB_web_ok.png</v>
      </c>
      <c r="D2331" t="s">
        <v>2179</v>
      </c>
      <c r="E2331" t="s">
        <v>2174</v>
      </c>
      <c r="F2331" t="str">
        <f>IF(E2331="","",CONCATENATE(Tabela2[[#This Row],[Nazwa pliku - .dwg - lokalizacja folderu]],E2331))</f>
        <v>G:\LocalUser\snws\Rendery_dwg_rys\dwg\XP-KB-M10-21_2.DWG</v>
      </c>
      <c r="G2331" t="s">
        <v>2185</v>
      </c>
      <c r="H2331" t="s">
        <v>2520</v>
      </c>
      <c r="I2331" t="str">
        <f>IF(H2331="","",CONCATENATE(Tabela2[[#This Row],[Rysunek .png - lokalizacja folderu]],H2331))</f>
        <v>G:\LocalUser\snws\Rendery_dwg_rys\rys\XP-KB_rys.png</v>
      </c>
      <c r="J2331" t="s">
        <v>2181</v>
      </c>
      <c r="K2331" t="s">
        <v>2894</v>
      </c>
      <c r="L2331" t="str">
        <f>IF(K2331="","",CONCATENATE(Tabela2[[#This Row],[Zastosowania .jpg - lokalizacja folderu]],K2331))</f>
        <v>G:\LocalUser\snws\Rendery_dwg_rys\Zastosowania\KB_z_rys.png</v>
      </c>
      <c r="N2331" t="str">
        <f>IF(M2331="","",CONCATENATE(Tabela2[[#This Row],[Zastosowania .jpg - lokalizacja folderu]],M2331))</f>
        <v/>
      </c>
      <c r="P2331" t="str">
        <f>IF(O2331="","",CONCATENATE(Tabela2[[#This Row],[Zastosowania .jpg - lokalizacja folderu]],O2331))</f>
        <v/>
      </c>
      <c r="Q2331" t="s">
        <v>2555</v>
      </c>
      <c r="R2331" t="s">
        <v>2849</v>
      </c>
      <c r="S2331" t="str">
        <f>IF(R2331="","",CONCATENATE(Tabela2[[#This Row],[Instrukcje .png - lokalizacja folderu]],R2331))</f>
        <v>G:\LocalUser\snws\Rendery_dwg_rys\Instrukcje\KB_i_rys.png</v>
      </c>
      <c r="T2331" t="s">
        <v>2556</v>
      </c>
      <c r="U2331" t="s">
        <v>2630</v>
      </c>
      <c r="V2331" t="str">
        <f>IF(U2331="","",CONCATENATE(Tabela2[[#This Row],[Modele .rfa - lokalizacja folderu]],U2331))</f>
        <v>G:\LocalUser\snws\Rendery_dwg_rys\Modele 3D\NICZUK U-bolt KB.rfa</v>
      </c>
      <c r="W2331" t="s">
        <v>2574</v>
      </c>
      <c r="X2331" t="s">
        <v>2761</v>
      </c>
      <c r="Y2331" t="str">
        <f>IF(X2331="","",CONCATENATE(Tabela2[[#This Row],[Modele .txt - lokalizacja folderu]],X2331))</f>
        <v>G:\LocalUser\snws\Rendery_dwg_rys\Modele 3D\NICZUK U-bolt KB.txt</v>
      </c>
      <c r="Z2331" t="s">
        <v>2574</v>
      </c>
      <c r="AB2331" t="str">
        <f>IFERROR(VLOOKUP(Tabela2[[#This Row],[Kod]],[1]Arkusz7!$A:$W,23,FALSE),"")</f>
        <v>XP-KB-M10-21/2 SKR</v>
      </c>
    </row>
    <row r="2332" spans="1:28" x14ac:dyDescent="0.25">
      <c r="A2332">
        <v>23229</v>
      </c>
      <c r="B2332" t="s">
        <v>2172</v>
      </c>
      <c r="C2332" t="str">
        <f>IF(B2332="","",CONCATENATE(Tabela2[[#This Row],[Nazwa pliku - render - lokalizacja folderu]],B2332))</f>
        <v>G:\LocalUser\snws\Rendery_dwg_rys\web_ok\XP-KB_web_ok.png</v>
      </c>
      <c r="D2332" t="s">
        <v>2179</v>
      </c>
      <c r="E2332" t="s">
        <v>2175</v>
      </c>
      <c r="F2332" t="str">
        <f>IF(E2332="","",CONCATENATE(Tabela2[[#This Row],[Nazwa pliku - .dwg - lokalizacja folderu]],E2332))</f>
        <v>G:\LocalUser\snws\Rendery_dwg_rys\dwg\XP-KB-M10-3.DWG</v>
      </c>
      <c r="G2332" t="s">
        <v>2185</v>
      </c>
      <c r="H2332" t="s">
        <v>2520</v>
      </c>
      <c r="I2332" t="str">
        <f>IF(H2332="","",CONCATENATE(Tabela2[[#This Row],[Rysunek .png - lokalizacja folderu]],H2332))</f>
        <v>G:\LocalUser\snws\Rendery_dwg_rys\rys\XP-KB_rys.png</v>
      </c>
      <c r="J2332" t="s">
        <v>2181</v>
      </c>
      <c r="K2332" t="s">
        <v>2894</v>
      </c>
      <c r="L2332" t="str">
        <f>IF(K2332="","",CONCATENATE(Tabela2[[#This Row],[Zastosowania .jpg - lokalizacja folderu]],K2332))</f>
        <v>G:\LocalUser\snws\Rendery_dwg_rys\Zastosowania\KB_z_rys.png</v>
      </c>
      <c r="N2332" t="str">
        <f>IF(M2332="","",CONCATENATE(Tabela2[[#This Row],[Zastosowania .jpg - lokalizacja folderu]],M2332))</f>
        <v/>
      </c>
      <c r="P2332" t="str">
        <f>IF(O2332="","",CONCATENATE(Tabela2[[#This Row],[Zastosowania .jpg - lokalizacja folderu]],O2332))</f>
        <v/>
      </c>
      <c r="Q2332" t="s">
        <v>2555</v>
      </c>
      <c r="R2332" t="s">
        <v>2849</v>
      </c>
      <c r="S2332" t="str">
        <f>IF(R2332="","",CONCATENATE(Tabela2[[#This Row],[Instrukcje .png - lokalizacja folderu]],R2332))</f>
        <v>G:\LocalUser\snws\Rendery_dwg_rys\Instrukcje\KB_i_rys.png</v>
      </c>
      <c r="T2332" t="s">
        <v>2556</v>
      </c>
      <c r="U2332" t="s">
        <v>2630</v>
      </c>
      <c r="V2332" t="str">
        <f>IF(U2332="","",CONCATENATE(Tabela2[[#This Row],[Modele .rfa - lokalizacja folderu]],U2332))</f>
        <v>G:\LocalUser\snws\Rendery_dwg_rys\Modele 3D\NICZUK U-bolt KB.rfa</v>
      </c>
      <c r="W2332" t="s">
        <v>2574</v>
      </c>
      <c r="X2332" t="s">
        <v>2761</v>
      </c>
      <c r="Y2332" t="str">
        <f>IF(X2332="","",CONCATENATE(Tabela2[[#This Row],[Modele .txt - lokalizacja folderu]],X2332))</f>
        <v>G:\LocalUser\snws\Rendery_dwg_rys\Modele 3D\NICZUK U-bolt KB.txt</v>
      </c>
      <c r="Z2332" t="s">
        <v>2574</v>
      </c>
      <c r="AB2332" t="str">
        <f>IFERROR(VLOOKUP(Tabela2[[#This Row],[Kod]],[1]Arkusz7!$A:$W,23,FALSE),"")</f>
        <v>XP-KB-M10-3 SKR</v>
      </c>
    </row>
    <row r="2333" spans="1:28" x14ac:dyDescent="0.25">
      <c r="A2333">
        <v>23230</v>
      </c>
      <c r="B2333" t="s">
        <v>2172</v>
      </c>
      <c r="C2333" t="str">
        <f>IF(B2333="","",CONCATENATE(Tabela2[[#This Row],[Nazwa pliku - render - lokalizacja folderu]],B2333))</f>
        <v>G:\LocalUser\snws\Rendery_dwg_rys\web_ok\XP-KB_web_ok.png</v>
      </c>
      <c r="D2333" t="s">
        <v>2179</v>
      </c>
      <c r="E2333" t="s">
        <v>2176</v>
      </c>
      <c r="F2333" t="str">
        <f>IF(E2333="","",CONCATENATE(Tabela2[[#This Row],[Nazwa pliku - .dwg - lokalizacja folderu]],E2333))</f>
        <v>G:\LocalUser\snws\Rendery_dwg_rys\dwg\XP-KB-M10-4.DWG</v>
      </c>
      <c r="G2333" t="s">
        <v>2185</v>
      </c>
      <c r="H2333" t="s">
        <v>2520</v>
      </c>
      <c r="I2333" t="str">
        <f>IF(H2333="","",CONCATENATE(Tabela2[[#This Row],[Rysunek .png - lokalizacja folderu]],H2333))</f>
        <v>G:\LocalUser\snws\Rendery_dwg_rys\rys\XP-KB_rys.png</v>
      </c>
      <c r="J2333" t="s">
        <v>2181</v>
      </c>
      <c r="K2333" t="s">
        <v>2894</v>
      </c>
      <c r="L2333" t="str">
        <f>IF(K2333="","",CONCATENATE(Tabela2[[#This Row],[Zastosowania .jpg - lokalizacja folderu]],K2333))</f>
        <v>G:\LocalUser\snws\Rendery_dwg_rys\Zastosowania\KB_z_rys.png</v>
      </c>
      <c r="N2333" t="str">
        <f>IF(M2333="","",CONCATENATE(Tabela2[[#This Row],[Zastosowania .jpg - lokalizacja folderu]],M2333))</f>
        <v/>
      </c>
      <c r="P2333" t="str">
        <f>IF(O2333="","",CONCATENATE(Tabela2[[#This Row],[Zastosowania .jpg - lokalizacja folderu]],O2333))</f>
        <v/>
      </c>
      <c r="Q2333" t="s">
        <v>2555</v>
      </c>
      <c r="R2333" t="s">
        <v>2849</v>
      </c>
      <c r="S2333" t="str">
        <f>IF(R2333="","",CONCATENATE(Tabela2[[#This Row],[Instrukcje .png - lokalizacja folderu]],R2333))</f>
        <v>G:\LocalUser\snws\Rendery_dwg_rys\Instrukcje\KB_i_rys.png</v>
      </c>
      <c r="T2333" t="s">
        <v>2556</v>
      </c>
      <c r="U2333" t="s">
        <v>2630</v>
      </c>
      <c r="V2333" t="str">
        <f>IF(U2333="","",CONCATENATE(Tabela2[[#This Row],[Modele .rfa - lokalizacja folderu]],U2333))</f>
        <v>G:\LocalUser\snws\Rendery_dwg_rys\Modele 3D\NICZUK U-bolt KB.rfa</v>
      </c>
      <c r="W2333" t="s">
        <v>2574</v>
      </c>
      <c r="X2333" t="s">
        <v>2761</v>
      </c>
      <c r="Y2333" t="str">
        <f>IF(X2333="","",CONCATENATE(Tabela2[[#This Row],[Modele .txt - lokalizacja folderu]],X2333))</f>
        <v>G:\LocalUser\snws\Rendery_dwg_rys\Modele 3D\NICZUK U-bolt KB.txt</v>
      </c>
      <c r="Z2333" t="s">
        <v>2574</v>
      </c>
      <c r="AB2333" t="str">
        <f>IFERROR(VLOOKUP(Tabela2[[#This Row],[Kod]],[1]Arkusz7!$A:$W,23,FALSE),"")</f>
        <v>XP-KB-M10-4 SKR</v>
      </c>
    </row>
    <row r="2334" spans="1:28" x14ac:dyDescent="0.25">
      <c r="A2334">
        <v>23231</v>
      </c>
      <c r="B2334" t="s">
        <v>2172</v>
      </c>
      <c r="C2334" t="str">
        <f>IF(B2334="","",CONCATENATE(Tabela2[[#This Row],[Nazwa pliku - render - lokalizacja folderu]],B2334))</f>
        <v>G:\LocalUser\snws\Rendery_dwg_rys\web_ok\XP-KB_web_ok.png</v>
      </c>
      <c r="D2334" t="s">
        <v>2179</v>
      </c>
      <c r="E2334" t="s">
        <v>2177</v>
      </c>
      <c r="F2334" t="str">
        <f>IF(E2334="","",CONCATENATE(Tabela2[[#This Row],[Nazwa pliku - .dwg - lokalizacja folderu]],E2334))</f>
        <v>G:\LocalUser\snws\Rendery_dwg_rys\dwg\XP-KB-M12-168.DWG</v>
      </c>
      <c r="G2334" t="s">
        <v>2185</v>
      </c>
      <c r="H2334" t="s">
        <v>2520</v>
      </c>
      <c r="I2334" t="str">
        <f>IF(H2334="","",CONCATENATE(Tabela2[[#This Row],[Rysunek .png - lokalizacja folderu]],H2334))</f>
        <v>G:\LocalUser\snws\Rendery_dwg_rys\rys\XP-KB_rys.png</v>
      </c>
      <c r="J2334" t="s">
        <v>2181</v>
      </c>
      <c r="K2334" t="s">
        <v>2894</v>
      </c>
      <c r="L2334" t="str">
        <f>IF(K2334="","",CONCATENATE(Tabela2[[#This Row],[Zastosowania .jpg - lokalizacja folderu]],K2334))</f>
        <v>G:\LocalUser\snws\Rendery_dwg_rys\Zastosowania\KB_z_rys.png</v>
      </c>
      <c r="N2334" t="str">
        <f>IF(M2334="","",CONCATENATE(Tabela2[[#This Row],[Zastosowania .jpg - lokalizacja folderu]],M2334))</f>
        <v/>
      </c>
      <c r="P2334" t="str">
        <f>IF(O2334="","",CONCATENATE(Tabela2[[#This Row],[Zastosowania .jpg - lokalizacja folderu]],O2334))</f>
        <v/>
      </c>
      <c r="Q2334" t="s">
        <v>2555</v>
      </c>
      <c r="R2334" t="s">
        <v>2849</v>
      </c>
      <c r="S2334" t="str">
        <f>IF(R2334="","",CONCATENATE(Tabela2[[#This Row],[Instrukcje .png - lokalizacja folderu]],R2334))</f>
        <v>G:\LocalUser\snws\Rendery_dwg_rys\Instrukcje\KB_i_rys.png</v>
      </c>
      <c r="T2334" t="s">
        <v>2556</v>
      </c>
      <c r="U2334" t="s">
        <v>2630</v>
      </c>
      <c r="V2334" t="str">
        <f>IF(U2334="","",CONCATENATE(Tabela2[[#This Row],[Modele .rfa - lokalizacja folderu]],U2334))</f>
        <v>G:\LocalUser\snws\Rendery_dwg_rys\Modele 3D\NICZUK U-bolt KB.rfa</v>
      </c>
      <c r="W2334" t="s">
        <v>2574</v>
      </c>
      <c r="X2334" t="s">
        <v>2761</v>
      </c>
      <c r="Y2334" t="str">
        <f>IF(X2334="","",CONCATENATE(Tabela2[[#This Row],[Modele .txt - lokalizacja folderu]],X2334))</f>
        <v>G:\LocalUser\snws\Rendery_dwg_rys\Modele 3D\NICZUK U-bolt KB.txt</v>
      </c>
      <c r="Z2334" t="s">
        <v>2574</v>
      </c>
      <c r="AB2334" t="str">
        <f>IFERROR(VLOOKUP(Tabela2[[#This Row],[Kod]],[1]Arkusz7!$A:$W,23,FALSE),"")</f>
        <v>XP-KB-M12-168 SKR</v>
      </c>
    </row>
    <row r="2335" spans="1:28" x14ac:dyDescent="0.25">
      <c r="A2335">
        <v>21228</v>
      </c>
      <c r="B2335" t="s">
        <v>2567</v>
      </c>
      <c r="C2335" t="str">
        <f>IF(B2335="","",CONCATENATE(Tabela2[[#This Row],[Nazwa pliku - render - lokalizacja folderu]],B2335))</f>
        <v>G:\LocalUser\snws\Rendery_dwg_rys\web_ok\XP-KLM-MH_web_ok.png</v>
      </c>
      <c r="D2335" t="s">
        <v>2179</v>
      </c>
      <c r="E2335" t="s">
        <v>2122</v>
      </c>
      <c r="F2335" t="str">
        <f>IF(E2335="","",CONCATENATE(Tabela2[[#This Row],[Nazwa pliku - .dwg - lokalizacja folderu]],E2335))</f>
        <v>G:\LocalUser\snws\Rendery_dwg_rys\dwg\XP-KLM-MF.DWG</v>
      </c>
      <c r="G2335" t="s">
        <v>2185</v>
      </c>
      <c r="H2335" t="s">
        <v>2513</v>
      </c>
      <c r="I2335" t="str">
        <f>IF(H2335="","",CONCATENATE(Tabela2[[#This Row],[Rysunek .png - lokalizacja folderu]],H2335))</f>
        <v>G:\LocalUser\snws\Rendery_dwg_rys\rys\XP-KLM-MH_rys.png</v>
      </c>
      <c r="J2335" t="s">
        <v>2181</v>
      </c>
      <c r="K2335" t="s">
        <v>2905</v>
      </c>
      <c r="L2335" t="str">
        <f>IF(K2335="","",CONCATENATE(Tabela2[[#This Row],[Zastosowania .jpg - lokalizacja folderu]],K2335))</f>
        <v>G:\LocalUser\snws\Rendery_dwg_rys\Zastosowania\KLM_z_rys.png</v>
      </c>
      <c r="N2335" t="str">
        <f>IF(M2335="","",CONCATENATE(Tabela2[[#This Row],[Zastosowania .jpg - lokalizacja folderu]],M2335))</f>
        <v/>
      </c>
      <c r="P2335" t="str">
        <f>IF(O2335="","",CONCATENATE(Tabela2[[#This Row],[Zastosowania .jpg - lokalizacja folderu]],O2335))</f>
        <v/>
      </c>
      <c r="Q2335" t="s">
        <v>2555</v>
      </c>
      <c r="R2335" t="s">
        <v>2850</v>
      </c>
      <c r="S2335" t="str">
        <f>IF(R2335="","",CONCATENATE(Tabela2[[#This Row],[Instrukcje .png - lokalizacja folderu]],R2335))</f>
        <v>G:\LocalUser\snws\Rendery_dwg_rys\Instrukcje\KLM_i_rys.png</v>
      </c>
      <c r="T2335" t="s">
        <v>2556</v>
      </c>
      <c r="U2335" t="s">
        <v>2679</v>
      </c>
      <c r="V2335" t="str">
        <f>IF(U2335="","",CONCATENATE(Tabela2[[#This Row],[Modele .rfa - lokalizacja folderu]],U2335))</f>
        <v>G:\LocalUser\snws\Rendery_dwg_rys\Modele 3D\NICZUK Channel beam clamp KLM.rfa</v>
      </c>
      <c r="W2335" t="s">
        <v>2574</v>
      </c>
      <c r="X2335" t="s">
        <v>2800</v>
      </c>
      <c r="Y2335" t="str">
        <f>IF(X2335="","",CONCATENATE(Tabela2[[#This Row],[Modele .txt - lokalizacja folderu]],X2335))</f>
        <v>G:\LocalUser\snws\Rendery_dwg_rys\Modele 3D\NICZUK Channel beam clamp KLM.txt</v>
      </c>
      <c r="Z2335" t="s">
        <v>2574</v>
      </c>
      <c r="AB2335" t="str">
        <f>IFERROR(VLOOKUP(Tabela2[[#This Row],[Kod]],[1]Arkusz7!$A:$W,23,FALSE),"")</f>
        <v>XP-KLM-MF</v>
      </c>
    </row>
    <row r="2336" spans="1:28" x14ac:dyDescent="0.25">
      <c r="A2336">
        <v>24819</v>
      </c>
      <c r="B2336" t="s">
        <v>2567</v>
      </c>
      <c r="C2336" t="str">
        <f>IF(B2336="","",CONCATENATE(Tabela2[[#This Row],[Nazwa pliku - render - lokalizacja folderu]],B2336))</f>
        <v>G:\LocalUser\snws\Rendery_dwg_rys\web_ok\XP-KLM-MH_web_ok.png</v>
      </c>
      <c r="D2336" t="s">
        <v>2179</v>
      </c>
      <c r="E2336" t="s">
        <v>2125</v>
      </c>
      <c r="F2336" t="str">
        <f>IF(E2336="","",CONCATENATE(Tabela2[[#This Row],[Nazwa pliku - .dwg - lokalizacja folderu]],E2336))</f>
        <v>G:\LocalUser\snws\Rendery_dwg_rys\dwg\XP-KLM-MFH-D.DWG</v>
      </c>
      <c r="G2336" t="s">
        <v>2185</v>
      </c>
      <c r="H2336" t="s">
        <v>2513</v>
      </c>
      <c r="I2336" t="str">
        <f>IF(H2336="","",CONCATENATE(Tabela2[[#This Row],[Rysunek .png - lokalizacja folderu]],H2336))</f>
        <v>G:\LocalUser\snws\Rendery_dwg_rys\rys\XP-KLM-MH_rys.png</v>
      </c>
      <c r="J2336" t="s">
        <v>2181</v>
      </c>
      <c r="K2336" t="s">
        <v>2905</v>
      </c>
      <c r="L2336" t="str">
        <f>IF(K2336="","",CONCATENATE(Tabela2[[#This Row],[Zastosowania .jpg - lokalizacja folderu]],K2336))</f>
        <v>G:\LocalUser\snws\Rendery_dwg_rys\Zastosowania\KLM_z_rys.png</v>
      </c>
      <c r="N2336" t="str">
        <f>IF(M2336="","",CONCATENATE(Tabela2[[#This Row],[Zastosowania .jpg - lokalizacja folderu]],M2336))</f>
        <v/>
      </c>
      <c r="P2336" t="str">
        <f>IF(O2336="","",CONCATENATE(Tabela2[[#This Row],[Zastosowania .jpg - lokalizacja folderu]],O2336))</f>
        <v/>
      </c>
      <c r="Q2336" t="s">
        <v>2555</v>
      </c>
      <c r="R2336" t="s">
        <v>2850</v>
      </c>
      <c r="S2336" t="str">
        <f>IF(R2336="","",CONCATENATE(Tabela2[[#This Row],[Instrukcje .png - lokalizacja folderu]],R2336))</f>
        <v>G:\LocalUser\snws\Rendery_dwg_rys\Instrukcje\KLM_i_rys.png</v>
      </c>
      <c r="T2336" t="s">
        <v>2556</v>
      </c>
      <c r="U2336" t="s">
        <v>2679</v>
      </c>
      <c r="V2336" t="str">
        <f>IF(U2336="","",CONCATENATE(Tabela2[[#This Row],[Modele .rfa - lokalizacja folderu]],U2336))</f>
        <v>G:\LocalUser\snws\Rendery_dwg_rys\Modele 3D\NICZUK Channel beam clamp KLM.rfa</v>
      </c>
      <c r="W2336" t="s">
        <v>2574</v>
      </c>
      <c r="X2336" t="s">
        <v>2800</v>
      </c>
      <c r="Y2336" t="str">
        <f>IF(X2336="","",CONCATENATE(Tabela2[[#This Row],[Modele .txt - lokalizacja folderu]],X2336))</f>
        <v>G:\LocalUser\snws\Rendery_dwg_rys\Modele 3D\NICZUK Channel beam clamp KLM.txt</v>
      </c>
      <c r="Z2336" t="s">
        <v>2574</v>
      </c>
      <c r="AB2336" t="str">
        <f>IFERROR(VLOOKUP(Tabela2[[#This Row],[Kod]],[1]Arkusz7!$A:$W,23,FALSE),"")</f>
        <v>XP-KLM-MFH-D</v>
      </c>
    </row>
    <row r="2337" spans="1:28" x14ac:dyDescent="0.25">
      <c r="A2337">
        <v>24817</v>
      </c>
      <c r="B2337" t="s">
        <v>2567</v>
      </c>
      <c r="C2337" t="str">
        <f>IF(B2337="","",CONCATENATE(Tabela2[[#This Row],[Nazwa pliku - render - lokalizacja folderu]],B2337))</f>
        <v>G:\LocalUser\snws\Rendery_dwg_rys\web_ok\XP-KLM-MH_web_ok.png</v>
      </c>
      <c r="D2337" t="s">
        <v>2179</v>
      </c>
      <c r="E2337" t="s">
        <v>2123</v>
      </c>
      <c r="F2337" t="str">
        <f>IF(E2337="","",CONCATENATE(Tabela2[[#This Row],[Nazwa pliku - .dwg - lokalizacja folderu]],E2337))</f>
        <v>G:\LocalUser\snws\Rendery_dwg_rys\dwg\XP-KLM-MH.DWG</v>
      </c>
      <c r="G2337" t="s">
        <v>2185</v>
      </c>
      <c r="H2337" t="s">
        <v>2513</v>
      </c>
      <c r="I2337" t="str">
        <f>IF(H2337="","",CONCATENATE(Tabela2[[#This Row],[Rysunek .png - lokalizacja folderu]],H2337))</f>
        <v>G:\LocalUser\snws\Rendery_dwg_rys\rys\XP-KLM-MH_rys.png</v>
      </c>
      <c r="J2337" t="s">
        <v>2181</v>
      </c>
      <c r="K2337" t="s">
        <v>2905</v>
      </c>
      <c r="L2337" t="str">
        <f>IF(K2337="","",CONCATENATE(Tabela2[[#This Row],[Zastosowania .jpg - lokalizacja folderu]],K2337))</f>
        <v>G:\LocalUser\snws\Rendery_dwg_rys\Zastosowania\KLM_z_rys.png</v>
      </c>
      <c r="N2337" t="str">
        <f>IF(M2337="","",CONCATENATE(Tabela2[[#This Row],[Zastosowania .jpg - lokalizacja folderu]],M2337))</f>
        <v/>
      </c>
      <c r="P2337" t="str">
        <f>IF(O2337="","",CONCATENATE(Tabela2[[#This Row],[Zastosowania .jpg - lokalizacja folderu]],O2337))</f>
        <v/>
      </c>
      <c r="Q2337" t="s">
        <v>2555</v>
      </c>
      <c r="R2337" t="s">
        <v>2850</v>
      </c>
      <c r="S2337" t="str">
        <f>IF(R2337="","",CONCATENATE(Tabela2[[#This Row],[Instrukcje .png - lokalizacja folderu]],R2337))</f>
        <v>G:\LocalUser\snws\Rendery_dwg_rys\Instrukcje\KLM_i_rys.png</v>
      </c>
      <c r="T2337" t="s">
        <v>2556</v>
      </c>
      <c r="U2337" t="s">
        <v>2679</v>
      </c>
      <c r="V2337" t="str">
        <f>IF(U2337="","",CONCATENATE(Tabela2[[#This Row],[Modele .rfa - lokalizacja folderu]],U2337))</f>
        <v>G:\LocalUser\snws\Rendery_dwg_rys\Modele 3D\NICZUK Channel beam clamp KLM.rfa</v>
      </c>
      <c r="W2337" t="s">
        <v>2574</v>
      </c>
      <c r="X2337" t="s">
        <v>2800</v>
      </c>
      <c r="Y2337" t="str">
        <f>IF(X2337="","",CONCATENATE(Tabela2[[#This Row],[Modele .txt - lokalizacja folderu]],X2337))</f>
        <v>G:\LocalUser\snws\Rendery_dwg_rys\Modele 3D\NICZUK Channel beam clamp KLM.txt</v>
      </c>
      <c r="Z2337" t="s">
        <v>2574</v>
      </c>
      <c r="AB2337" t="str">
        <f>IFERROR(VLOOKUP(Tabela2[[#This Row],[Kod]],[1]Arkusz7!$A:$W,23,FALSE),"")</f>
        <v>XP-KLM-MH</v>
      </c>
    </row>
    <row r="2338" spans="1:28" x14ac:dyDescent="0.25">
      <c r="A2338">
        <v>24818</v>
      </c>
      <c r="B2338" t="s">
        <v>2567</v>
      </c>
      <c r="C2338" t="str">
        <f>IF(B2338="","",CONCATENATE(Tabela2[[#This Row],[Nazwa pliku - render - lokalizacja folderu]],B2338))</f>
        <v>G:\LocalUser\snws\Rendery_dwg_rys\web_ok\XP-KLM-MH_web_ok.png</v>
      </c>
      <c r="D2338" t="s">
        <v>2179</v>
      </c>
      <c r="E2338" t="s">
        <v>2124</v>
      </c>
      <c r="F2338" t="str">
        <f>IF(E2338="","",CONCATENATE(Tabela2[[#This Row],[Nazwa pliku - .dwg - lokalizacja folderu]],E2338))</f>
        <v>G:\LocalUser\snws\Rendery_dwg_rys\dwg\XP-KLM-MH-D.DWG</v>
      </c>
      <c r="G2338" t="s">
        <v>2185</v>
      </c>
      <c r="H2338" t="s">
        <v>2513</v>
      </c>
      <c r="I2338" t="str">
        <f>IF(H2338="","",CONCATENATE(Tabela2[[#This Row],[Rysunek .png - lokalizacja folderu]],H2338))</f>
        <v>G:\LocalUser\snws\Rendery_dwg_rys\rys\XP-KLM-MH_rys.png</v>
      </c>
      <c r="J2338" t="s">
        <v>2181</v>
      </c>
      <c r="K2338" t="s">
        <v>2905</v>
      </c>
      <c r="L2338" t="str">
        <f>IF(K2338="","",CONCATENATE(Tabela2[[#This Row],[Zastosowania .jpg - lokalizacja folderu]],K2338))</f>
        <v>G:\LocalUser\snws\Rendery_dwg_rys\Zastosowania\KLM_z_rys.png</v>
      </c>
      <c r="N2338" t="str">
        <f>IF(M2338="","",CONCATENATE(Tabela2[[#This Row],[Zastosowania .jpg - lokalizacja folderu]],M2338))</f>
        <v/>
      </c>
      <c r="P2338" t="str">
        <f>IF(O2338="","",CONCATENATE(Tabela2[[#This Row],[Zastosowania .jpg - lokalizacja folderu]],O2338))</f>
        <v/>
      </c>
      <c r="Q2338" t="s">
        <v>2555</v>
      </c>
      <c r="R2338" t="s">
        <v>2850</v>
      </c>
      <c r="S2338" t="str">
        <f>IF(R2338="","",CONCATENATE(Tabela2[[#This Row],[Instrukcje .png - lokalizacja folderu]],R2338))</f>
        <v>G:\LocalUser\snws\Rendery_dwg_rys\Instrukcje\KLM_i_rys.png</v>
      </c>
      <c r="T2338" t="s">
        <v>2556</v>
      </c>
      <c r="U2338" t="s">
        <v>2679</v>
      </c>
      <c r="V2338" t="str">
        <f>IF(U2338="","",CONCATENATE(Tabela2[[#This Row],[Modele .rfa - lokalizacja folderu]],U2338))</f>
        <v>G:\LocalUser\snws\Rendery_dwg_rys\Modele 3D\NICZUK Channel beam clamp KLM.rfa</v>
      </c>
      <c r="W2338" t="s">
        <v>2574</v>
      </c>
      <c r="X2338" t="s">
        <v>2800</v>
      </c>
      <c r="Y2338" t="str">
        <f>IF(X2338="","",CONCATENATE(Tabela2[[#This Row],[Modele .txt - lokalizacja folderu]],X2338))</f>
        <v>G:\LocalUser\snws\Rendery_dwg_rys\Modele 3D\NICZUK Channel beam clamp KLM.txt</v>
      </c>
      <c r="Z2338" t="s">
        <v>2574</v>
      </c>
      <c r="AB2338" t="str">
        <f>IFERROR(VLOOKUP(Tabela2[[#This Row],[Kod]],[1]Arkusz7!$A:$W,23,FALSE),"")</f>
        <v>XP-KLM-MH-D</v>
      </c>
    </row>
    <row r="2339" spans="1:28" x14ac:dyDescent="0.25">
      <c r="A2339">
        <v>34814</v>
      </c>
      <c r="B2339" t="s">
        <v>2126</v>
      </c>
      <c r="C2339" t="str">
        <f>IF(B2339="","",CONCATENATE(Tabela2[[#This Row],[Nazwa pliku - render - lokalizacja folderu]],B2339))</f>
        <v>G:\LocalUser\snws\Rendery_dwg_rys\web_ok\XP-KLP_web_ok.png</v>
      </c>
      <c r="D2339" t="s">
        <v>2179</v>
      </c>
      <c r="E2339" t="s">
        <v>2128</v>
      </c>
      <c r="F2339" t="str">
        <f>IF(E2339="","",CONCATENATE(Tabela2[[#This Row],[Nazwa pliku - .dwg - lokalizacja folderu]],E2339))</f>
        <v>G:\LocalUser\snws\Rendery_dwg_rys\dwg\XP-KLP-M10.DWG</v>
      </c>
      <c r="G2339" t="s">
        <v>2185</v>
      </c>
      <c r="H2339" t="s">
        <v>2514</v>
      </c>
      <c r="I2339" t="str">
        <f>IF(H2339="","",CONCATENATE(Tabela2[[#This Row],[Rysunek .png - lokalizacja folderu]],H2339))</f>
        <v>G:\LocalUser\snws\Rendery_dwg_rys\rys\XP-KLP_rys.png</v>
      </c>
      <c r="J2339" t="s">
        <v>2181</v>
      </c>
      <c r="K2339" t="s">
        <v>2907</v>
      </c>
      <c r="L2339" t="str">
        <f>IF(K2339="","",CONCATENATE(Tabela2[[#This Row],[Zastosowania .jpg - lokalizacja folderu]],K2339))</f>
        <v>G:\LocalUser\snws\Rendery_dwg_rys\Zastosowania\KLP_z_rys.png</v>
      </c>
      <c r="N2339" t="str">
        <f>IF(M2339="","",CONCATENATE(Tabela2[[#This Row],[Zastosowania .jpg - lokalizacja folderu]],M2339))</f>
        <v/>
      </c>
      <c r="P2339" t="str">
        <f>IF(O2339="","",CONCATENATE(Tabela2[[#This Row],[Zastosowania .jpg - lokalizacja folderu]],O2339))</f>
        <v/>
      </c>
      <c r="Q2339" t="s">
        <v>2555</v>
      </c>
      <c r="R2339" t="s">
        <v>2851</v>
      </c>
      <c r="S2339" t="str">
        <f>IF(R2339="","",CONCATENATE(Tabela2[[#This Row],[Instrukcje .png - lokalizacja folderu]],R2339))</f>
        <v>G:\LocalUser\snws\Rendery_dwg_rys\Instrukcje\KLP_i_rys.png</v>
      </c>
      <c r="T2339" t="s">
        <v>2556</v>
      </c>
      <c r="U2339" t="s">
        <v>2681</v>
      </c>
      <c r="V2339" t="str">
        <f>IF(U2339="","",CONCATENATE(Tabela2[[#This Row],[Modele .rfa - lokalizacja folderu]],U2339))</f>
        <v>G:\LocalUser\snws\Rendery_dwg_rys\Modele 3D\NICZUK Cast iron beam clamp KLZ.rfa</v>
      </c>
      <c r="W2339" t="s">
        <v>2574</v>
      </c>
      <c r="X2339" t="s">
        <v>2802</v>
      </c>
      <c r="Y2339" t="str">
        <f>IF(X2339="","",CONCATENATE(Tabela2[[#This Row],[Modele .txt - lokalizacja folderu]],X2339))</f>
        <v>G:\LocalUser\snws\Rendery_dwg_rys\Modele 3D\NICZUK Cast iron beam clamp KLZ.txt</v>
      </c>
      <c r="Z2339" t="s">
        <v>2574</v>
      </c>
      <c r="AB2339" t="str">
        <f>IFERROR(VLOOKUP(Tabela2[[#This Row],[Kod]],[1]Arkusz7!$A:$W,23,FALSE),"")</f>
        <v>XP-KLP-M10</v>
      </c>
    </row>
    <row r="2340" spans="1:28" x14ac:dyDescent="0.25">
      <c r="A2340">
        <v>34820</v>
      </c>
      <c r="B2340" t="s">
        <v>2126</v>
      </c>
      <c r="C2340" t="str">
        <f>IF(B2340="","",CONCATENATE(Tabela2[[#This Row],[Nazwa pliku - render - lokalizacja folderu]],B2340))</f>
        <v>G:\LocalUser\snws\Rendery_dwg_rys\web_ok\XP-KLP_web_ok.png</v>
      </c>
      <c r="D2340" t="s">
        <v>2179</v>
      </c>
      <c r="E2340" t="s">
        <v>2129</v>
      </c>
      <c r="F2340" t="str">
        <f>IF(E2340="","",CONCATENATE(Tabela2[[#This Row],[Nazwa pliku - .dwg - lokalizacja folderu]],E2340))</f>
        <v>G:\LocalUser\snws\Rendery_dwg_rys\dwg\XP-KLP-M12.DWG</v>
      </c>
      <c r="G2340" t="s">
        <v>2185</v>
      </c>
      <c r="H2340" t="s">
        <v>2514</v>
      </c>
      <c r="I2340" t="str">
        <f>IF(H2340="","",CONCATENATE(Tabela2[[#This Row],[Rysunek .png - lokalizacja folderu]],H2340))</f>
        <v>G:\LocalUser\snws\Rendery_dwg_rys\rys\XP-KLP_rys.png</v>
      </c>
      <c r="J2340" t="s">
        <v>2181</v>
      </c>
      <c r="K2340" t="s">
        <v>2907</v>
      </c>
      <c r="L2340" t="str">
        <f>IF(K2340="","",CONCATENATE(Tabela2[[#This Row],[Zastosowania .jpg - lokalizacja folderu]],K2340))</f>
        <v>G:\LocalUser\snws\Rendery_dwg_rys\Zastosowania\KLP_z_rys.png</v>
      </c>
      <c r="N2340" t="str">
        <f>IF(M2340="","",CONCATENATE(Tabela2[[#This Row],[Zastosowania .jpg - lokalizacja folderu]],M2340))</f>
        <v/>
      </c>
      <c r="P2340" t="str">
        <f>IF(O2340="","",CONCATENATE(Tabela2[[#This Row],[Zastosowania .jpg - lokalizacja folderu]],O2340))</f>
        <v/>
      </c>
      <c r="Q2340" t="s">
        <v>2555</v>
      </c>
      <c r="R2340" t="s">
        <v>2851</v>
      </c>
      <c r="S2340" t="str">
        <f>IF(R2340="","",CONCATENATE(Tabela2[[#This Row],[Instrukcje .png - lokalizacja folderu]],R2340))</f>
        <v>G:\LocalUser\snws\Rendery_dwg_rys\Instrukcje\KLP_i_rys.png</v>
      </c>
      <c r="T2340" t="s">
        <v>2556</v>
      </c>
      <c r="U2340" t="s">
        <v>2681</v>
      </c>
      <c r="V2340" t="str">
        <f>IF(U2340="","",CONCATENATE(Tabela2[[#This Row],[Modele .rfa - lokalizacja folderu]],U2340))</f>
        <v>G:\LocalUser\snws\Rendery_dwg_rys\Modele 3D\NICZUK Cast iron beam clamp KLZ.rfa</v>
      </c>
      <c r="W2340" t="s">
        <v>2574</v>
      </c>
      <c r="X2340" t="s">
        <v>2802</v>
      </c>
      <c r="Y2340" t="str">
        <f>IF(X2340="","",CONCATENATE(Tabela2[[#This Row],[Modele .txt - lokalizacja folderu]],X2340))</f>
        <v>G:\LocalUser\snws\Rendery_dwg_rys\Modele 3D\NICZUK Cast iron beam clamp KLZ.txt</v>
      </c>
      <c r="Z2340" t="s">
        <v>2574</v>
      </c>
      <c r="AB2340" t="str">
        <f>IFERROR(VLOOKUP(Tabela2[[#This Row],[Kod]],[1]Arkusz7!$A:$W,23,FALSE),"")</f>
        <v>XP-KLP-M12</v>
      </c>
    </row>
    <row r="2341" spans="1:28" x14ac:dyDescent="0.25">
      <c r="A2341">
        <v>34822</v>
      </c>
      <c r="B2341" t="s">
        <v>2126</v>
      </c>
      <c r="C2341" t="str">
        <f>IF(B2341="","",CONCATENATE(Tabela2[[#This Row],[Nazwa pliku - render - lokalizacja folderu]],B2341))</f>
        <v>G:\LocalUser\snws\Rendery_dwg_rys\web_ok\XP-KLP_web_ok.png</v>
      </c>
      <c r="D2341" t="s">
        <v>2179</v>
      </c>
      <c r="E2341" t="s">
        <v>2127</v>
      </c>
      <c r="F2341" t="str">
        <f>IF(E2341="","",CONCATENATE(Tabela2[[#This Row],[Nazwa pliku - .dwg - lokalizacja folderu]],E2341))</f>
        <v>G:\LocalUser\snws\Rendery_dwg_rys\dwg\XP-KLP-M8.DWG</v>
      </c>
      <c r="G2341" t="s">
        <v>2185</v>
      </c>
      <c r="H2341" t="s">
        <v>2514</v>
      </c>
      <c r="I2341" t="str">
        <f>IF(H2341="","",CONCATENATE(Tabela2[[#This Row],[Rysunek .png - lokalizacja folderu]],H2341))</f>
        <v>G:\LocalUser\snws\Rendery_dwg_rys\rys\XP-KLP_rys.png</v>
      </c>
      <c r="J2341" t="s">
        <v>2181</v>
      </c>
      <c r="K2341" t="s">
        <v>2907</v>
      </c>
      <c r="L2341" t="str">
        <f>IF(K2341="","",CONCATENATE(Tabela2[[#This Row],[Zastosowania .jpg - lokalizacja folderu]],K2341))</f>
        <v>G:\LocalUser\snws\Rendery_dwg_rys\Zastosowania\KLP_z_rys.png</v>
      </c>
      <c r="N2341" t="str">
        <f>IF(M2341="","",CONCATENATE(Tabela2[[#This Row],[Zastosowania .jpg - lokalizacja folderu]],M2341))</f>
        <v/>
      </c>
      <c r="P2341" t="str">
        <f>IF(O2341="","",CONCATENATE(Tabela2[[#This Row],[Zastosowania .jpg - lokalizacja folderu]],O2341))</f>
        <v/>
      </c>
      <c r="Q2341" t="s">
        <v>2555</v>
      </c>
      <c r="R2341" t="s">
        <v>2851</v>
      </c>
      <c r="S2341" t="str">
        <f>IF(R2341="","",CONCATENATE(Tabela2[[#This Row],[Instrukcje .png - lokalizacja folderu]],R2341))</f>
        <v>G:\LocalUser\snws\Rendery_dwg_rys\Instrukcje\KLP_i_rys.png</v>
      </c>
      <c r="T2341" t="s">
        <v>2556</v>
      </c>
      <c r="U2341" t="s">
        <v>2681</v>
      </c>
      <c r="V2341" t="str">
        <f>IF(U2341="","",CONCATENATE(Tabela2[[#This Row],[Modele .rfa - lokalizacja folderu]],U2341))</f>
        <v>G:\LocalUser\snws\Rendery_dwg_rys\Modele 3D\NICZUK Cast iron beam clamp KLZ.rfa</v>
      </c>
      <c r="W2341" t="s">
        <v>2574</v>
      </c>
      <c r="X2341" t="s">
        <v>2802</v>
      </c>
      <c r="Y2341" t="str">
        <f>IF(X2341="","",CONCATENATE(Tabela2[[#This Row],[Modele .txt - lokalizacja folderu]],X2341))</f>
        <v>G:\LocalUser\snws\Rendery_dwg_rys\Modele 3D\NICZUK Cast iron beam clamp KLZ.txt</v>
      </c>
      <c r="Z2341" t="s">
        <v>2574</v>
      </c>
      <c r="AB2341" t="str">
        <f>IFERROR(VLOOKUP(Tabela2[[#This Row],[Kod]],[1]Arkusz7!$A:$W,23,FALSE),"")</f>
        <v>XP-KLP-M8</v>
      </c>
    </row>
    <row r="2342" spans="1:28" x14ac:dyDescent="0.25">
      <c r="A2342">
        <v>21051</v>
      </c>
      <c r="B2342" t="s">
        <v>2549</v>
      </c>
      <c r="C2342" t="str">
        <f>IF(B2342="","",CONCATENATE(Tabela2[[#This Row],[Nazwa pliku - render - lokalizacja folderu]],B2342))</f>
        <v>G:\LocalUser\snws\Rendery_dwg_rys\web_ok\XP-KT-135_web_ok.png</v>
      </c>
      <c r="D2342" t="s">
        <v>2179</v>
      </c>
      <c r="E2342" t="s">
        <v>2110</v>
      </c>
      <c r="F2342" t="str">
        <f>IF(E2342="","",CONCATENATE(Tabela2[[#This Row],[Nazwa pliku - .dwg - lokalizacja folderu]],E2342))</f>
        <v>G:\LocalUser\snws\Rendery_dwg_rys\dwg\XP-KT-MF135.DWG</v>
      </c>
      <c r="G2342" t="s">
        <v>2185</v>
      </c>
      <c r="H2342" t="s">
        <v>2509</v>
      </c>
      <c r="I2342" t="str">
        <f>IF(H2342="","",CONCATENATE(Tabela2[[#This Row],[Rysunek .png - lokalizacja folderu]],H2342))</f>
        <v>G:\LocalUser\snws\Rendery_dwg_rys\rys\XP-KT-135_rys.png</v>
      </c>
      <c r="J2342" t="s">
        <v>2181</v>
      </c>
      <c r="L2342" t="str">
        <f>IF(K2342="","",CONCATENATE(Tabela2[[#This Row],[Zastosowania .jpg - lokalizacja folderu]],K2342))</f>
        <v/>
      </c>
      <c r="N2342" t="str">
        <f>IF(M2342="","",CONCATENATE(Tabela2[[#This Row],[Zastosowania .jpg - lokalizacja folderu]],M2342))</f>
        <v/>
      </c>
      <c r="P2342" t="str">
        <f>IF(O2342="","",CONCATENATE(Tabela2[[#This Row],[Zastosowania .jpg - lokalizacja folderu]],O2342))</f>
        <v/>
      </c>
      <c r="Q2342" t="s">
        <v>2555</v>
      </c>
      <c r="S2342" t="str">
        <f>IF(R2342="","",CONCATENATE(Tabela2[[#This Row],[Instrukcje .png - lokalizacja folderu]],R2342))</f>
        <v/>
      </c>
      <c r="T2342" t="s">
        <v>2556</v>
      </c>
      <c r="U2342" t="s">
        <v>2668</v>
      </c>
      <c r="V2342" t="str">
        <f>IF(U2342="","",CONCATENATE(Tabela2[[#This Row],[Modele .rfa - lokalizacja folderu]],U2342))</f>
        <v>G:\LocalUser\snws\Rendery_dwg_rys\Modele 3D\NICZUK Angular connectors KT-135.rfa</v>
      </c>
      <c r="W2342" t="s">
        <v>2574</v>
      </c>
      <c r="X2342" t="s">
        <v>2789</v>
      </c>
      <c r="Y2342" t="str">
        <f>IF(X2342="","",CONCATENATE(Tabela2[[#This Row],[Modele .txt - lokalizacja folderu]],X2342))</f>
        <v>G:\LocalUser\snws\Rendery_dwg_rys\Modele 3D\NICZUK Angular connectors KT-135.txt</v>
      </c>
      <c r="Z2342" t="s">
        <v>2574</v>
      </c>
      <c r="AB2342" t="str">
        <f>IFERROR(VLOOKUP(Tabela2[[#This Row],[Kod]],[1]Arkusz7!$A:$W,23,FALSE),"")</f>
        <v>XP-KT-MF135</v>
      </c>
    </row>
    <row r="2343" spans="1:28" x14ac:dyDescent="0.25">
      <c r="A2343">
        <v>21033</v>
      </c>
      <c r="B2343" t="s">
        <v>2548</v>
      </c>
      <c r="C2343" t="str">
        <f>IF(B2343="","",CONCATENATE(Tabela2[[#This Row],[Nazwa pliku - render - lokalizacja folderu]],B2343))</f>
        <v>G:\LocalUser\snws\Rendery_dwg_rys\web_ok\XP-KT-90_web_ok.png</v>
      </c>
      <c r="D2343" t="s">
        <v>2179</v>
      </c>
      <c r="E2343" t="s">
        <v>2109</v>
      </c>
      <c r="F2343" t="str">
        <f>IF(E2343="","",CONCATENATE(Tabela2[[#This Row],[Nazwa pliku - .dwg - lokalizacja folderu]],E2343))</f>
        <v>G:\LocalUser\snws\Rendery_dwg_rys\dwg\XP-KT-MF90.DWG</v>
      </c>
      <c r="G2343" t="s">
        <v>2185</v>
      </c>
      <c r="H2343" t="s">
        <v>2508</v>
      </c>
      <c r="I2343" t="str">
        <f>IF(H2343="","",CONCATENATE(Tabela2[[#This Row],[Rysunek .png - lokalizacja folderu]],H2343))</f>
        <v>G:\LocalUser\snws\Rendery_dwg_rys\rys\XP-KT-90_rys.png</v>
      </c>
      <c r="J2343" t="s">
        <v>2181</v>
      </c>
      <c r="L2343" t="str">
        <f>IF(K2343="","",CONCATENATE(Tabela2[[#This Row],[Zastosowania .jpg - lokalizacja folderu]],K2343))</f>
        <v/>
      </c>
      <c r="N2343" t="str">
        <f>IF(M2343="","",CONCATENATE(Tabela2[[#This Row],[Zastosowania .jpg - lokalizacja folderu]],M2343))</f>
        <v/>
      </c>
      <c r="P2343" t="str">
        <f>IF(O2343="","",CONCATENATE(Tabela2[[#This Row],[Zastosowania .jpg - lokalizacja folderu]],O2343))</f>
        <v/>
      </c>
      <c r="Q2343" t="s">
        <v>2555</v>
      </c>
      <c r="S2343" t="str">
        <f>IF(R2343="","",CONCATENATE(Tabela2[[#This Row],[Instrukcje .png - lokalizacja folderu]],R2343))</f>
        <v/>
      </c>
      <c r="T2343" t="s">
        <v>2556</v>
      </c>
      <c r="U2343" t="s">
        <v>2667</v>
      </c>
      <c r="V2343" t="str">
        <f>IF(U2343="","",CONCATENATE(Tabela2[[#This Row],[Modele .rfa - lokalizacja folderu]],U2343))</f>
        <v>G:\LocalUser\snws\Rendery_dwg_rys\Modele 3D\NICZUK Angular connectors KT-90.rfa</v>
      </c>
      <c r="W2343" t="s">
        <v>2574</v>
      </c>
      <c r="X2343" t="s">
        <v>2788</v>
      </c>
      <c r="Y2343" t="str">
        <f>IF(X2343="","",CONCATENATE(Tabela2[[#This Row],[Modele .txt - lokalizacja folderu]],X2343))</f>
        <v>G:\LocalUser\snws\Rendery_dwg_rys\Modele 3D\NICZUK Angular connectors KT-90.txt</v>
      </c>
      <c r="Z2343" t="s">
        <v>2574</v>
      </c>
      <c r="AB2343" t="str">
        <f>IFERROR(VLOOKUP(Tabela2[[#This Row],[Kod]],[1]Arkusz7!$A:$W,23,FALSE),"")</f>
        <v>XP-KT-MF90</v>
      </c>
    </row>
    <row r="2344" spans="1:28" x14ac:dyDescent="0.25">
      <c r="A2344">
        <v>34203</v>
      </c>
      <c r="B2344" t="s">
        <v>2966</v>
      </c>
      <c r="C2344" t="str">
        <f>IF(B2344="","",CONCATENATE(Tabela2[[#This Row],[Nazwa pliku - render - lokalizacja folderu]],B2344))</f>
        <v>G:\LocalUser\snws\Rendery_dwg_rys\web_ok\XLRSDT44_web_ok.png</v>
      </c>
      <c r="D2344" t="s">
        <v>2179</v>
      </c>
      <c r="E2344" t="s">
        <v>3161</v>
      </c>
      <c r="F2344" t="str">
        <f>IF(E2344="","",CONCATENATE(Tabela2[[#This Row],[Nazwa pliku - .dwg - lokalizacja folderu]],E2344))</f>
        <v>G:\LocalUser\snws\Rendery_dwg_rys\dwg\XPLRSDT44.DWG</v>
      </c>
      <c r="G2344" t="s">
        <v>2185</v>
      </c>
      <c r="H2344" t="s">
        <v>2967</v>
      </c>
      <c r="I2344" t="str">
        <f>IF(H2344="","",CONCATENATE(Tabela2[[#This Row],[Rysunek .png - lokalizacja folderu]],H2344))</f>
        <v>G:\LocalUser\snws\Rendery_dwg_rys\rys\XLRSDT44_rys.png</v>
      </c>
      <c r="J2344" t="s">
        <v>2181</v>
      </c>
      <c r="L2344" t="str">
        <f>IF(K2344="","",CONCATENATE(Tabela2[[#This Row],[Zastosowania .jpg - lokalizacja folderu]],K2344))</f>
        <v/>
      </c>
      <c r="N2344" t="str">
        <f>IF(M2344="","",CONCATENATE(Tabela2[[#This Row],[Zastosowania .jpg - lokalizacja folderu]],M2344))</f>
        <v/>
      </c>
      <c r="P2344" t="str">
        <f>IF(O2344="","",CONCATENATE(Tabela2[[#This Row],[Zastosowania .jpg - lokalizacja folderu]],O2344))</f>
        <v/>
      </c>
      <c r="Q2344" t="s">
        <v>2555</v>
      </c>
      <c r="S2344" t="str">
        <f>IF(R2344="","",CONCATENATE(Tabela2[[#This Row],[Instrukcje .png - lokalizacja folderu]],R2344))</f>
        <v/>
      </c>
      <c r="T2344" t="s">
        <v>2556</v>
      </c>
      <c r="V2344" t="str">
        <f>IF(U2344="","",CONCATENATE(Tabela2[[#This Row],[Modele .rfa - lokalizacja folderu]],U2344))</f>
        <v/>
      </c>
      <c r="W2344" t="s">
        <v>2574</v>
      </c>
      <c r="Y2344" t="str">
        <f>IF(X2344="","",CONCATENATE(Tabela2[[#This Row],[Modele .txt - lokalizacja folderu]],X2344))</f>
        <v/>
      </c>
      <c r="Z2344" t="s">
        <v>2574</v>
      </c>
      <c r="AB2344" t="str">
        <f>IFERROR(VLOOKUP(Tabela2[[#This Row],[Kod]],[1]Arkusz7!$A:$W,23,FALSE),"")</f>
        <v>XPLRPDT44</v>
      </c>
    </row>
    <row r="2345" spans="1:28" x14ac:dyDescent="0.25">
      <c r="A2345">
        <v>20734</v>
      </c>
      <c r="B2345" t="s">
        <v>2094</v>
      </c>
      <c r="C2345" t="str">
        <f>IF(B2345="","",CONCATENATE(Tabela2[[#This Row],[Nazwa pliku - render - lokalizacja folderu]],B2345))</f>
        <v>G:\LocalUser\snws\Rendery_dwg_rys\web_ok\XP-LSE-MF_web_ok.png</v>
      </c>
      <c r="D2345" t="s">
        <v>2179</v>
      </c>
      <c r="E2345" t="s">
        <v>2095</v>
      </c>
      <c r="F2345" t="str">
        <f>IF(E2345="","",CONCATENATE(Tabela2[[#This Row],[Nazwa pliku - .dwg - lokalizacja folderu]],E2345))</f>
        <v>G:\LocalUser\snws\Rendery_dwg_rys\dwg\XP-LSE-MF.DWG</v>
      </c>
      <c r="G2345" t="s">
        <v>2185</v>
      </c>
      <c r="H2345" t="s">
        <v>2503</v>
      </c>
      <c r="I2345" t="str">
        <f>IF(H2345="","",CONCATENATE(Tabela2[[#This Row],[Rysunek .png - lokalizacja folderu]],H2345))</f>
        <v>G:\LocalUser\snws\Rendery_dwg_rys\rys\XP-LSE-MF_rys.png</v>
      </c>
      <c r="J2345" t="s">
        <v>2181</v>
      </c>
      <c r="L2345" t="str">
        <f>IF(K2345="","",CONCATENATE(Tabela2[[#This Row],[Zastosowania .jpg - lokalizacja folderu]],K2345))</f>
        <v/>
      </c>
      <c r="N2345" t="str">
        <f>IF(M2345="","",CONCATENATE(Tabela2[[#This Row],[Zastosowania .jpg - lokalizacja folderu]],M2345))</f>
        <v/>
      </c>
      <c r="P2345" t="str">
        <f>IF(O2345="","",CONCATENATE(Tabela2[[#This Row],[Zastosowania .jpg - lokalizacja folderu]],O2345))</f>
        <v/>
      </c>
      <c r="Q2345" t="s">
        <v>2555</v>
      </c>
      <c r="S2345" t="str">
        <f>IF(R2345="","",CONCATENATE(Tabela2[[#This Row],[Instrukcje .png - lokalizacja folderu]],R2345))</f>
        <v/>
      </c>
      <c r="T2345" t="s">
        <v>2556</v>
      </c>
      <c r="U2345" t="s">
        <v>2646</v>
      </c>
      <c r="V2345" t="str">
        <f>IF(U2345="","",CONCATENATE(Tabela2[[#This Row],[Modele .rfa - lokalizacja folderu]],U2345))</f>
        <v>G:\LocalUser\snws\Rendery_dwg_rys\Modele 3D\NICZUK Channel connector LSE.rfa</v>
      </c>
      <c r="W2345" t="s">
        <v>2574</v>
      </c>
      <c r="X2345" t="s">
        <v>2775</v>
      </c>
      <c r="Y2345" t="str">
        <f>IF(X2345="","",CONCATENATE(Tabela2[[#This Row],[Modele .txt - lokalizacja folderu]],X2345))</f>
        <v>G:\LocalUser\snws\Rendery_dwg_rys\Modele 3D\NICZUK Channel connector LSE.txt</v>
      </c>
      <c r="Z2345" t="s">
        <v>2574</v>
      </c>
      <c r="AB2345" t="str">
        <f>IFERROR(VLOOKUP(Tabela2[[#This Row],[Kod]],[1]Arkusz7!$A:$W,23,FALSE),"")</f>
        <v>XP-LSE-MF</v>
      </c>
    </row>
    <row r="2346" spans="1:28" x14ac:dyDescent="0.25">
      <c r="A2346">
        <v>26231</v>
      </c>
      <c r="B2346" t="s">
        <v>1302</v>
      </c>
      <c r="C2346" t="str">
        <f>IF(B2346="","",CONCATENATE(Tabela2[[#This Row],[Nazwa pliku - render - lokalizacja folderu]],B2346))</f>
        <v>G:\LocalUser\snws\Rendery_dwg_rys\web_ok\M_web_ok.png</v>
      </c>
      <c r="D2346" t="s">
        <v>2179</v>
      </c>
      <c r="E2346" t="s">
        <v>2132</v>
      </c>
      <c r="F2346" t="str">
        <f>IF(E2346="","",CONCATENATE(Tabela2[[#This Row],[Nazwa pliku - .dwg - lokalizacja folderu]],E2346))</f>
        <v>G:\LocalUser\snws\Rendery_dwg_rys\dwg\XP-M10X1000.DWG</v>
      </c>
      <c r="G2346" t="s">
        <v>2185</v>
      </c>
      <c r="H2346" t="s">
        <v>2515</v>
      </c>
      <c r="I2346" t="str">
        <f>IF(H2346="","",CONCATENATE(Tabela2[[#This Row],[Rysunek .png - lokalizacja folderu]],H2346))</f>
        <v>G:\LocalUser\snws\Rendery_dwg_rys\rys\XP-M_rys.png</v>
      </c>
      <c r="J2346" t="s">
        <v>2181</v>
      </c>
      <c r="L2346" t="str">
        <f>IF(K2346="","",CONCATENATE(Tabela2[[#This Row],[Zastosowania .jpg - lokalizacja folderu]],K2346))</f>
        <v/>
      </c>
      <c r="N2346" t="str">
        <f>IF(M2346="","",CONCATENATE(Tabela2[[#This Row],[Zastosowania .jpg - lokalizacja folderu]],M2346))</f>
        <v/>
      </c>
      <c r="P2346" t="str">
        <f>IF(O2346="","",CONCATENATE(Tabela2[[#This Row],[Zastosowania .jpg - lokalizacja folderu]],O2346))</f>
        <v/>
      </c>
      <c r="Q2346" t="s">
        <v>2555</v>
      </c>
      <c r="S2346" t="str">
        <f>IF(R2346="","",CONCATENATE(Tabela2[[#This Row],[Instrukcje .png - lokalizacja folderu]],R2346))</f>
        <v/>
      </c>
      <c r="T2346" t="s">
        <v>2556</v>
      </c>
      <c r="V2346" t="str">
        <f>IF(U2346="","",CONCATENATE(Tabela2[[#This Row],[Modele .rfa - lokalizacja folderu]],U2346))</f>
        <v/>
      </c>
      <c r="W2346" t="s">
        <v>2574</v>
      </c>
      <c r="X2346" t="s">
        <v>2576</v>
      </c>
      <c r="Y2346" t="str">
        <f>IF(X2346="","",CONCATENATE(Tabela2[[#This Row],[Modele .txt - lokalizacja folderu]],X2346))</f>
        <v/>
      </c>
      <c r="Z2346" t="s">
        <v>2574</v>
      </c>
      <c r="AB2346" t="str">
        <f>IFERROR(VLOOKUP(Tabela2[[#This Row],[Kod]],[1]Arkusz7!$A:$W,23,FALSE),"")</f>
        <v>XP-M10X1000</v>
      </c>
    </row>
    <row r="2347" spans="1:28" x14ac:dyDescent="0.25">
      <c r="A2347">
        <v>20971</v>
      </c>
      <c r="B2347" t="s">
        <v>1302</v>
      </c>
      <c r="C2347" t="str">
        <f>IF(B2347="","",CONCATENATE(Tabela2[[#This Row],[Nazwa pliku - render - lokalizacja folderu]],B2347))</f>
        <v>G:\LocalUser\snws\Rendery_dwg_rys\web_ok\M_web_ok.png</v>
      </c>
      <c r="D2347" t="s">
        <v>2179</v>
      </c>
      <c r="E2347" t="s">
        <v>2133</v>
      </c>
      <c r="F2347" t="str">
        <f>IF(E2347="","",CONCATENATE(Tabela2[[#This Row],[Nazwa pliku - .dwg - lokalizacja folderu]],E2347))</f>
        <v>G:\LocalUser\snws\Rendery_dwg_rys\dwg\XP-M10X2000.DWG</v>
      </c>
      <c r="G2347" t="s">
        <v>2185</v>
      </c>
      <c r="H2347" t="s">
        <v>2515</v>
      </c>
      <c r="I2347" t="str">
        <f>IF(H2347="","",CONCATENATE(Tabela2[[#This Row],[Rysunek .png - lokalizacja folderu]],H2347))</f>
        <v>G:\LocalUser\snws\Rendery_dwg_rys\rys\XP-M_rys.png</v>
      </c>
      <c r="J2347" t="s">
        <v>2181</v>
      </c>
      <c r="L2347" t="str">
        <f>IF(K2347="","",CONCATENATE(Tabela2[[#This Row],[Zastosowania .jpg - lokalizacja folderu]],K2347))</f>
        <v/>
      </c>
      <c r="N2347" t="str">
        <f>IF(M2347="","",CONCATENATE(Tabela2[[#This Row],[Zastosowania .jpg - lokalizacja folderu]],M2347))</f>
        <v/>
      </c>
      <c r="P2347" t="str">
        <f>IF(O2347="","",CONCATENATE(Tabela2[[#This Row],[Zastosowania .jpg - lokalizacja folderu]],O2347))</f>
        <v/>
      </c>
      <c r="Q2347" t="s">
        <v>2555</v>
      </c>
      <c r="S2347" t="str">
        <f>IF(R2347="","",CONCATENATE(Tabela2[[#This Row],[Instrukcje .png - lokalizacja folderu]],R2347))</f>
        <v/>
      </c>
      <c r="T2347" t="s">
        <v>2556</v>
      </c>
      <c r="V2347" t="str">
        <f>IF(U2347="","",CONCATENATE(Tabela2[[#This Row],[Modele .rfa - lokalizacja folderu]],U2347))</f>
        <v/>
      </c>
      <c r="W2347" t="s">
        <v>2574</v>
      </c>
      <c r="X2347" t="s">
        <v>2576</v>
      </c>
      <c r="Y2347" t="str">
        <f>IF(X2347="","",CONCATENATE(Tabela2[[#This Row],[Modele .txt - lokalizacja folderu]],X2347))</f>
        <v/>
      </c>
      <c r="Z2347" t="s">
        <v>2574</v>
      </c>
      <c r="AB2347" t="str">
        <f>IFERROR(VLOOKUP(Tabela2[[#This Row],[Kod]],[1]Arkusz7!$A:$W,23,FALSE),"")</f>
        <v>XP-M10X2000</v>
      </c>
    </row>
    <row r="2348" spans="1:28" x14ac:dyDescent="0.25">
      <c r="A2348">
        <v>26232</v>
      </c>
      <c r="B2348" t="s">
        <v>1302</v>
      </c>
      <c r="C2348" t="str">
        <f>IF(B2348="","",CONCATENATE(Tabela2[[#This Row],[Nazwa pliku - render - lokalizacja folderu]],B2348))</f>
        <v>G:\LocalUser\snws\Rendery_dwg_rys\web_ok\M_web_ok.png</v>
      </c>
      <c r="D2348" t="s">
        <v>2179</v>
      </c>
      <c r="E2348" t="s">
        <v>2134</v>
      </c>
      <c r="F2348" t="str">
        <f>IF(E2348="","",CONCATENATE(Tabela2[[#This Row],[Nazwa pliku - .dwg - lokalizacja folderu]],E2348))</f>
        <v>G:\LocalUser\snws\Rendery_dwg_rys\dwg\XP-M12X1000.DWG</v>
      </c>
      <c r="G2348" t="s">
        <v>2185</v>
      </c>
      <c r="H2348" t="s">
        <v>2515</v>
      </c>
      <c r="I2348" t="str">
        <f>IF(H2348="","",CONCATENATE(Tabela2[[#This Row],[Rysunek .png - lokalizacja folderu]],H2348))</f>
        <v>G:\LocalUser\snws\Rendery_dwg_rys\rys\XP-M_rys.png</v>
      </c>
      <c r="J2348" t="s">
        <v>2181</v>
      </c>
      <c r="L2348" t="str">
        <f>IF(K2348="","",CONCATENATE(Tabela2[[#This Row],[Zastosowania .jpg - lokalizacja folderu]],K2348))</f>
        <v/>
      </c>
      <c r="N2348" t="str">
        <f>IF(M2348="","",CONCATENATE(Tabela2[[#This Row],[Zastosowania .jpg - lokalizacja folderu]],M2348))</f>
        <v/>
      </c>
      <c r="P2348" t="str">
        <f>IF(O2348="","",CONCATENATE(Tabela2[[#This Row],[Zastosowania .jpg - lokalizacja folderu]],O2348))</f>
        <v/>
      </c>
      <c r="Q2348" t="s">
        <v>2555</v>
      </c>
      <c r="S2348" t="str">
        <f>IF(R2348="","",CONCATENATE(Tabela2[[#This Row],[Instrukcje .png - lokalizacja folderu]],R2348))</f>
        <v/>
      </c>
      <c r="T2348" t="s">
        <v>2556</v>
      </c>
      <c r="V2348" t="str">
        <f>IF(U2348="","",CONCATENATE(Tabela2[[#This Row],[Modele .rfa - lokalizacja folderu]],U2348))</f>
        <v/>
      </c>
      <c r="W2348" t="s">
        <v>2574</v>
      </c>
      <c r="X2348" t="s">
        <v>2576</v>
      </c>
      <c r="Y2348" t="str">
        <f>IF(X2348="","",CONCATENATE(Tabela2[[#This Row],[Modele .txt - lokalizacja folderu]],X2348))</f>
        <v/>
      </c>
      <c r="Z2348" t="s">
        <v>2574</v>
      </c>
      <c r="AB2348" t="str">
        <f>IFERROR(VLOOKUP(Tabela2[[#This Row],[Kod]],[1]Arkusz7!$A:$W,23,FALSE),"")</f>
        <v>XP-M12X1000</v>
      </c>
    </row>
    <row r="2349" spans="1:28" x14ac:dyDescent="0.25">
      <c r="A2349">
        <v>20973</v>
      </c>
      <c r="B2349" t="s">
        <v>1302</v>
      </c>
      <c r="C2349" t="str">
        <f>IF(B2349="","",CONCATENATE(Tabela2[[#This Row],[Nazwa pliku - render - lokalizacja folderu]],B2349))</f>
        <v>G:\LocalUser\snws\Rendery_dwg_rys\web_ok\M_web_ok.png</v>
      </c>
      <c r="D2349" t="s">
        <v>2179</v>
      </c>
      <c r="E2349" t="s">
        <v>2135</v>
      </c>
      <c r="F2349" t="str">
        <f>IF(E2349="","",CONCATENATE(Tabela2[[#This Row],[Nazwa pliku - .dwg - lokalizacja folderu]],E2349))</f>
        <v>G:\LocalUser\snws\Rendery_dwg_rys\dwg\XP-M12X2000.DWG</v>
      </c>
      <c r="G2349" t="s">
        <v>2185</v>
      </c>
      <c r="H2349" t="s">
        <v>2515</v>
      </c>
      <c r="I2349" t="str">
        <f>IF(H2349="","",CONCATENATE(Tabela2[[#This Row],[Rysunek .png - lokalizacja folderu]],H2349))</f>
        <v>G:\LocalUser\snws\Rendery_dwg_rys\rys\XP-M_rys.png</v>
      </c>
      <c r="J2349" t="s">
        <v>2181</v>
      </c>
      <c r="L2349" t="str">
        <f>IF(K2349="","",CONCATENATE(Tabela2[[#This Row],[Zastosowania .jpg - lokalizacja folderu]],K2349))</f>
        <v/>
      </c>
      <c r="N2349" t="str">
        <f>IF(M2349="","",CONCATENATE(Tabela2[[#This Row],[Zastosowania .jpg - lokalizacja folderu]],M2349))</f>
        <v/>
      </c>
      <c r="P2349" t="str">
        <f>IF(O2349="","",CONCATENATE(Tabela2[[#This Row],[Zastosowania .jpg - lokalizacja folderu]],O2349))</f>
        <v/>
      </c>
      <c r="Q2349" t="s">
        <v>2555</v>
      </c>
      <c r="S2349" t="str">
        <f>IF(R2349="","",CONCATENATE(Tabela2[[#This Row],[Instrukcje .png - lokalizacja folderu]],R2349))</f>
        <v/>
      </c>
      <c r="T2349" t="s">
        <v>2556</v>
      </c>
      <c r="V2349" t="str">
        <f>IF(U2349="","",CONCATENATE(Tabela2[[#This Row],[Modele .rfa - lokalizacja folderu]],U2349))</f>
        <v/>
      </c>
      <c r="W2349" t="s">
        <v>2574</v>
      </c>
      <c r="X2349" t="s">
        <v>2576</v>
      </c>
      <c r="Y2349" t="str">
        <f>IF(X2349="","",CONCATENATE(Tabela2[[#This Row],[Modele .txt - lokalizacja folderu]],X2349))</f>
        <v/>
      </c>
      <c r="Z2349" t="s">
        <v>2574</v>
      </c>
      <c r="AB2349" t="str">
        <f>IFERROR(VLOOKUP(Tabela2[[#This Row],[Kod]],[1]Arkusz7!$A:$W,23,FALSE),"")</f>
        <v>XP-M12X2000</v>
      </c>
    </row>
    <row r="2350" spans="1:28" x14ac:dyDescent="0.25">
      <c r="A2350">
        <v>26233</v>
      </c>
      <c r="B2350" t="s">
        <v>1302</v>
      </c>
      <c r="C2350" t="str">
        <f>IF(B2350="","",CONCATENATE(Tabela2[[#This Row],[Nazwa pliku - render - lokalizacja folderu]],B2350))</f>
        <v>G:\LocalUser\snws\Rendery_dwg_rys\web_ok\M_web_ok.png</v>
      </c>
      <c r="D2350" t="s">
        <v>2179</v>
      </c>
      <c r="E2350" t="s">
        <v>2136</v>
      </c>
      <c r="F2350" t="str">
        <f>IF(E2350="","",CONCATENATE(Tabela2[[#This Row],[Nazwa pliku - .dwg - lokalizacja folderu]],E2350))</f>
        <v>G:\LocalUser\snws\Rendery_dwg_rys\dwg\XP-M16X1000.DWG</v>
      </c>
      <c r="G2350" t="s">
        <v>2185</v>
      </c>
      <c r="H2350" t="s">
        <v>2515</v>
      </c>
      <c r="I2350" t="str">
        <f>IF(H2350="","",CONCATENATE(Tabela2[[#This Row],[Rysunek .png - lokalizacja folderu]],H2350))</f>
        <v>G:\LocalUser\snws\Rendery_dwg_rys\rys\XP-M_rys.png</v>
      </c>
      <c r="J2350" t="s">
        <v>2181</v>
      </c>
      <c r="L2350" t="str">
        <f>IF(K2350="","",CONCATENATE(Tabela2[[#This Row],[Zastosowania .jpg - lokalizacja folderu]],K2350))</f>
        <v/>
      </c>
      <c r="N2350" t="str">
        <f>IF(M2350="","",CONCATENATE(Tabela2[[#This Row],[Zastosowania .jpg - lokalizacja folderu]],M2350))</f>
        <v/>
      </c>
      <c r="P2350" t="str">
        <f>IF(O2350="","",CONCATENATE(Tabela2[[#This Row],[Zastosowania .jpg - lokalizacja folderu]],O2350))</f>
        <v/>
      </c>
      <c r="Q2350" t="s">
        <v>2555</v>
      </c>
      <c r="S2350" t="str">
        <f>IF(R2350="","",CONCATENATE(Tabela2[[#This Row],[Instrukcje .png - lokalizacja folderu]],R2350))</f>
        <v/>
      </c>
      <c r="T2350" t="s">
        <v>2556</v>
      </c>
      <c r="V2350" t="str">
        <f>IF(U2350="","",CONCATENATE(Tabela2[[#This Row],[Modele .rfa - lokalizacja folderu]],U2350))</f>
        <v/>
      </c>
      <c r="W2350" t="s">
        <v>2574</v>
      </c>
      <c r="X2350" t="s">
        <v>2576</v>
      </c>
      <c r="Y2350" t="str">
        <f>IF(X2350="","",CONCATENATE(Tabela2[[#This Row],[Modele .txt - lokalizacja folderu]],X2350))</f>
        <v/>
      </c>
      <c r="Z2350" t="s">
        <v>2574</v>
      </c>
      <c r="AB2350" t="str">
        <f>IFERROR(VLOOKUP(Tabela2[[#This Row],[Kod]],[1]Arkusz7!$A:$W,23,FALSE),"")</f>
        <v>XP-M16X1000</v>
      </c>
    </row>
    <row r="2351" spans="1:28" x14ac:dyDescent="0.25">
      <c r="A2351">
        <v>22044</v>
      </c>
      <c r="B2351" t="s">
        <v>1302</v>
      </c>
      <c r="C2351" t="str">
        <f>IF(B2351="","",CONCATENATE(Tabela2[[#This Row],[Nazwa pliku - render - lokalizacja folderu]],B2351))</f>
        <v>G:\LocalUser\snws\Rendery_dwg_rys\web_ok\M_web_ok.png</v>
      </c>
      <c r="D2351" t="s">
        <v>2179</v>
      </c>
      <c r="E2351" t="s">
        <v>2137</v>
      </c>
      <c r="F2351" t="str">
        <f>IF(E2351="","",CONCATENATE(Tabela2[[#This Row],[Nazwa pliku - .dwg - lokalizacja folderu]],E2351))</f>
        <v>G:\LocalUser\snws\Rendery_dwg_rys\dwg\XP-M16X2000.DWG</v>
      </c>
      <c r="G2351" t="s">
        <v>2185</v>
      </c>
      <c r="H2351" t="s">
        <v>2515</v>
      </c>
      <c r="I2351" t="str">
        <f>IF(H2351="","",CONCATENATE(Tabela2[[#This Row],[Rysunek .png - lokalizacja folderu]],H2351))</f>
        <v>G:\LocalUser\snws\Rendery_dwg_rys\rys\XP-M_rys.png</v>
      </c>
      <c r="J2351" t="s">
        <v>2181</v>
      </c>
      <c r="L2351" t="str">
        <f>IF(K2351="","",CONCATENATE(Tabela2[[#This Row],[Zastosowania .jpg - lokalizacja folderu]],K2351))</f>
        <v/>
      </c>
      <c r="N2351" t="str">
        <f>IF(M2351="","",CONCATENATE(Tabela2[[#This Row],[Zastosowania .jpg - lokalizacja folderu]],M2351))</f>
        <v/>
      </c>
      <c r="P2351" t="str">
        <f>IF(O2351="","",CONCATENATE(Tabela2[[#This Row],[Zastosowania .jpg - lokalizacja folderu]],O2351))</f>
        <v/>
      </c>
      <c r="Q2351" t="s">
        <v>2555</v>
      </c>
      <c r="S2351" t="str">
        <f>IF(R2351="","",CONCATENATE(Tabela2[[#This Row],[Instrukcje .png - lokalizacja folderu]],R2351))</f>
        <v/>
      </c>
      <c r="T2351" t="s">
        <v>2556</v>
      </c>
      <c r="V2351" t="str">
        <f>IF(U2351="","",CONCATENATE(Tabela2[[#This Row],[Modele .rfa - lokalizacja folderu]],U2351))</f>
        <v/>
      </c>
      <c r="W2351" t="s">
        <v>2574</v>
      </c>
      <c r="X2351" t="s">
        <v>2576</v>
      </c>
      <c r="Y2351" t="str">
        <f>IF(X2351="","",CONCATENATE(Tabela2[[#This Row],[Modele .txt - lokalizacja folderu]],X2351))</f>
        <v/>
      </c>
      <c r="Z2351" t="s">
        <v>2574</v>
      </c>
      <c r="AB2351" t="str">
        <f>IFERROR(VLOOKUP(Tabela2[[#This Row],[Kod]],[1]Arkusz7!$A:$W,23,FALSE),"")</f>
        <v>XP-M16X2000</v>
      </c>
    </row>
    <row r="2352" spans="1:28" x14ac:dyDescent="0.25">
      <c r="A2352">
        <v>29587</v>
      </c>
      <c r="B2352" t="s">
        <v>1302</v>
      </c>
      <c r="C2352" t="str">
        <f>IF(B2352="","",CONCATENATE(Tabela2[[#This Row],[Nazwa pliku - render - lokalizacja folderu]],B2352))</f>
        <v>G:\LocalUser\snws\Rendery_dwg_rys\web_ok\M_web_ok.png</v>
      </c>
      <c r="D2352" t="s">
        <v>2179</v>
      </c>
      <c r="E2352" t="s">
        <v>1320</v>
      </c>
      <c r="F2352" t="str">
        <f>IF(E2352="","",CONCATENATE(Tabela2[[#This Row],[Nazwa pliku - .dwg - lokalizacja folderu]],E2352))</f>
        <v>G:\LocalUser\snws\Rendery_dwg_rys\dwg\M20X1000.DWG</v>
      </c>
      <c r="G2352" t="s">
        <v>2185</v>
      </c>
      <c r="H2352" t="s">
        <v>2363</v>
      </c>
      <c r="I2352" t="str">
        <f>IF(H2352="","",CONCATENATE(Tabela2[[#This Row],[Rysunek .png - lokalizacja folderu]],H2352))</f>
        <v>G:\LocalUser\snws\Rendery_dwg_rys\rys\M_rys.png</v>
      </c>
      <c r="J2352" t="s">
        <v>2181</v>
      </c>
      <c r="L2352" t="str">
        <f>IF(K2352="","",CONCATENATE(Tabela2[[#This Row],[Zastosowania .jpg - lokalizacja folderu]],K2352))</f>
        <v/>
      </c>
      <c r="N2352" t="str">
        <f>IF(M2352="","",CONCATENATE(Tabela2[[#This Row],[Zastosowania .jpg - lokalizacja folderu]],M2352))</f>
        <v/>
      </c>
      <c r="P2352" t="str">
        <f>IF(O2352="","",CONCATENATE(Tabela2[[#This Row],[Zastosowania .jpg - lokalizacja folderu]],O2352))</f>
        <v/>
      </c>
      <c r="Q2352" t="s">
        <v>2555</v>
      </c>
      <c r="S2352" t="str">
        <f>IF(R2352="","",CONCATENATE(Tabela2[[#This Row],[Instrukcje .png - lokalizacja folderu]],R2352))</f>
        <v/>
      </c>
      <c r="T2352" t="s">
        <v>2556</v>
      </c>
      <c r="V2352" t="str">
        <f>IF(U2352="","",CONCATENATE(Tabela2[[#This Row],[Modele .rfa - lokalizacja folderu]],U2352))</f>
        <v/>
      </c>
      <c r="W2352" t="s">
        <v>2574</v>
      </c>
      <c r="Y2352" t="str">
        <f>IF(X2352="","",CONCATENATE(Tabela2[[#This Row],[Modele .txt - lokalizacja folderu]],X2352))</f>
        <v/>
      </c>
      <c r="Z2352" t="s">
        <v>2574</v>
      </c>
      <c r="AB2352" t="str">
        <f>IFERROR(VLOOKUP(Tabela2[[#This Row],[Kod]],[1]Arkusz7!$A:$W,23,FALSE),"")</f>
        <v>XP-M20X1000</v>
      </c>
    </row>
    <row r="2353" spans="1:28" x14ac:dyDescent="0.25">
      <c r="A2353">
        <v>26230</v>
      </c>
      <c r="B2353" t="s">
        <v>1302</v>
      </c>
      <c r="C2353" t="str">
        <f>IF(B2353="","",CONCATENATE(Tabela2[[#This Row],[Nazwa pliku - render - lokalizacja folderu]],B2353))</f>
        <v>G:\LocalUser\snws\Rendery_dwg_rys\web_ok\M_web_ok.png</v>
      </c>
      <c r="D2353" t="s">
        <v>2179</v>
      </c>
      <c r="E2353" t="s">
        <v>2130</v>
      </c>
      <c r="F2353" t="str">
        <f>IF(E2353="","",CONCATENATE(Tabela2[[#This Row],[Nazwa pliku - .dwg - lokalizacja folderu]],E2353))</f>
        <v>G:\LocalUser\snws\Rendery_dwg_rys\dwg\XP-M8X1000.DWG</v>
      </c>
      <c r="G2353" t="s">
        <v>2185</v>
      </c>
      <c r="H2353" t="s">
        <v>2515</v>
      </c>
      <c r="I2353" t="str">
        <f>IF(H2353="","",CONCATENATE(Tabela2[[#This Row],[Rysunek .png - lokalizacja folderu]],H2353))</f>
        <v>G:\LocalUser\snws\Rendery_dwg_rys\rys\XP-M_rys.png</v>
      </c>
      <c r="J2353" t="s">
        <v>2181</v>
      </c>
      <c r="L2353" t="str">
        <f>IF(K2353="","",CONCATENATE(Tabela2[[#This Row],[Zastosowania .jpg - lokalizacja folderu]],K2353))</f>
        <v/>
      </c>
      <c r="N2353" t="str">
        <f>IF(M2353="","",CONCATENATE(Tabela2[[#This Row],[Zastosowania .jpg - lokalizacja folderu]],M2353))</f>
        <v/>
      </c>
      <c r="P2353" t="str">
        <f>IF(O2353="","",CONCATENATE(Tabela2[[#This Row],[Zastosowania .jpg - lokalizacja folderu]],O2353))</f>
        <v/>
      </c>
      <c r="Q2353" t="s">
        <v>2555</v>
      </c>
      <c r="S2353" t="str">
        <f>IF(R2353="","",CONCATENATE(Tabela2[[#This Row],[Instrukcje .png - lokalizacja folderu]],R2353))</f>
        <v/>
      </c>
      <c r="T2353" t="s">
        <v>2556</v>
      </c>
      <c r="V2353" t="str">
        <f>IF(U2353="","",CONCATENATE(Tabela2[[#This Row],[Modele .rfa - lokalizacja folderu]],U2353))</f>
        <v/>
      </c>
      <c r="W2353" t="s">
        <v>2574</v>
      </c>
      <c r="X2353" t="s">
        <v>2576</v>
      </c>
      <c r="Y2353" t="str">
        <f>IF(X2353="","",CONCATENATE(Tabela2[[#This Row],[Modele .txt - lokalizacja folderu]],X2353))</f>
        <v/>
      </c>
      <c r="Z2353" t="s">
        <v>2574</v>
      </c>
      <c r="AB2353" t="str">
        <f>IFERROR(VLOOKUP(Tabela2[[#This Row],[Kod]],[1]Arkusz7!$A:$W,23,FALSE),"")</f>
        <v>XP-M8X1000</v>
      </c>
    </row>
    <row r="2354" spans="1:28" x14ac:dyDescent="0.25">
      <c r="A2354">
        <v>20969</v>
      </c>
      <c r="B2354" t="s">
        <v>1302</v>
      </c>
      <c r="C2354" t="str">
        <f>IF(B2354="","",CONCATENATE(Tabela2[[#This Row],[Nazwa pliku - render - lokalizacja folderu]],B2354))</f>
        <v>G:\LocalUser\snws\Rendery_dwg_rys\web_ok\M_web_ok.png</v>
      </c>
      <c r="D2354" t="s">
        <v>2179</v>
      </c>
      <c r="E2354" t="s">
        <v>2131</v>
      </c>
      <c r="F2354" t="str">
        <f>IF(E2354="","",CONCATENATE(Tabela2[[#This Row],[Nazwa pliku - .dwg - lokalizacja folderu]],E2354))</f>
        <v>G:\LocalUser\snws\Rendery_dwg_rys\dwg\XP-M8X2000.DWG</v>
      </c>
      <c r="G2354" t="s">
        <v>2185</v>
      </c>
      <c r="H2354" t="s">
        <v>2515</v>
      </c>
      <c r="I2354" t="str">
        <f>IF(H2354="","",CONCATENATE(Tabela2[[#This Row],[Rysunek .png - lokalizacja folderu]],H2354))</f>
        <v>G:\LocalUser\snws\Rendery_dwg_rys\rys\XP-M_rys.png</v>
      </c>
      <c r="J2354" t="s">
        <v>2181</v>
      </c>
      <c r="L2354" t="str">
        <f>IF(K2354="","",CONCATENATE(Tabela2[[#This Row],[Zastosowania .jpg - lokalizacja folderu]],K2354))</f>
        <v/>
      </c>
      <c r="N2354" t="str">
        <f>IF(M2354="","",CONCATENATE(Tabela2[[#This Row],[Zastosowania .jpg - lokalizacja folderu]],M2354))</f>
        <v/>
      </c>
      <c r="P2354" t="str">
        <f>IF(O2354="","",CONCATENATE(Tabela2[[#This Row],[Zastosowania .jpg - lokalizacja folderu]],O2354))</f>
        <v/>
      </c>
      <c r="Q2354" t="s">
        <v>2555</v>
      </c>
      <c r="S2354" t="str">
        <f>IF(R2354="","",CONCATENATE(Tabela2[[#This Row],[Instrukcje .png - lokalizacja folderu]],R2354))</f>
        <v/>
      </c>
      <c r="T2354" t="s">
        <v>2556</v>
      </c>
      <c r="V2354" t="str">
        <f>IF(U2354="","",CONCATENATE(Tabela2[[#This Row],[Modele .rfa - lokalizacja folderu]],U2354))</f>
        <v/>
      </c>
      <c r="W2354" t="s">
        <v>2574</v>
      </c>
      <c r="X2354" t="s">
        <v>2576</v>
      </c>
      <c r="Y2354" t="str">
        <f>IF(X2354="","",CONCATENATE(Tabela2[[#This Row],[Modele .txt - lokalizacja folderu]],X2354))</f>
        <v/>
      </c>
      <c r="Z2354" t="s">
        <v>2574</v>
      </c>
      <c r="AB2354" t="str">
        <f>IFERROR(VLOOKUP(Tabela2[[#This Row],[Kod]],[1]Arkusz7!$A:$W,23,FALSE),"")</f>
        <v>XP-M8X2000</v>
      </c>
    </row>
    <row r="2355" spans="1:28" x14ac:dyDescent="0.25">
      <c r="A2355">
        <v>31013</v>
      </c>
      <c r="B2355" t="s">
        <v>2938</v>
      </c>
      <c r="C2355" t="str">
        <f>IF(B2355="","",CONCATENATE(Tabela2[[#This Row],[Nazwa pliku - render - lokalizacja folderu]],B2355))</f>
        <v>G:\LocalUser\snws\Rendery_dwg_rys\web_ok\XPMX1D4_web_ok.png</v>
      </c>
      <c r="D2355" t="s">
        <v>2179</v>
      </c>
      <c r="E2355" t="s">
        <v>3122</v>
      </c>
      <c r="F2355" t="str">
        <f>IF(E2355="","",CONCATENATE(Tabela2[[#This Row],[Nazwa pliku - .dwg - lokalizacja folderu]],E2355))</f>
        <v>G:\LocalUser\snws\Rendery_dwg_rys\dwg\XPMX1D4.DWG</v>
      </c>
      <c r="G2355" t="s">
        <v>2185</v>
      </c>
      <c r="H2355" t="s">
        <v>2944</v>
      </c>
      <c r="I2355" t="str">
        <f>IF(H2355="","",CONCATENATE(Tabela2[[#This Row],[Rysunek .png - lokalizacja folderu]],H2355))</f>
        <v>G:\LocalUser\snws\Rendery_dwg_rys\rys\XPMX1D4_rys.png</v>
      </c>
      <c r="J2355" t="s">
        <v>2181</v>
      </c>
      <c r="K2355" t="s">
        <v>2950</v>
      </c>
      <c r="L2355" t="str">
        <f>IF(K2355="","",CONCATENATE(Tabela2[[#This Row],[Zastosowania .jpg - lokalizacja folderu]],K2355))</f>
        <v>G:\LocalUser\snws\Rendery_dwg_rys\Zastosowania\XPMX1D4_z_web.png</v>
      </c>
      <c r="N2355" t="str">
        <f>IF(M2355="","",CONCATENATE(Tabela2[[#This Row],[Zastosowania .jpg - lokalizacja folderu]],M2355))</f>
        <v/>
      </c>
      <c r="P2355" t="str">
        <f>IF(O2355="","",CONCATENATE(Tabela2[[#This Row],[Zastosowania .jpg - lokalizacja folderu]],O2355))</f>
        <v/>
      </c>
      <c r="Q2355" t="s">
        <v>2555</v>
      </c>
      <c r="S2355" t="str">
        <f>IF(R2355="","",CONCATENATE(Tabela2[[#This Row],[Instrukcje .png - lokalizacja folderu]],R2355))</f>
        <v/>
      </c>
      <c r="T2355" t="s">
        <v>2556</v>
      </c>
      <c r="V2355" t="str">
        <f>IF(U2355="","",CONCATENATE(Tabela2[[#This Row],[Modele .rfa - lokalizacja folderu]],U2355))</f>
        <v/>
      </c>
      <c r="W2355" t="s">
        <v>2574</v>
      </c>
      <c r="Y2355" t="str">
        <f>IF(X2355="","",CONCATENATE(Tabela2[[#This Row],[Modele .txt - lokalizacja folderu]],X2355))</f>
        <v/>
      </c>
      <c r="Z2355" t="s">
        <v>2574</v>
      </c>
      <c r="AB2355" t="str">
        <f>IFERROR(VLOOKUP(Tabela2[[#This Row],[Kod]],[1]Arkusz7!$A:$W,23,FALSE),"")</f>
        <v>XPMX1D4</v>
      </c>
    </row>
    <row r="2356" spans="1:28" x14ac:dyDescent="0.25">
      <c r="A2356">
        <v>31041</v>
      </c>
      <c r="B2356" t="s">
        <v>2939</v>
      </c>
      <c r="C2356" t="str">
        <f>IF(B2356="","",CONCATENATE(Tabela2[[#This Row],[Nazwa pliku - render - lokalizacja folderu]],B2356))</f>
        <v>G:\LocalUser\snws\Rendery_dwg_rys\web_ok\XPMX2D4_web_ok.png</v>
      </c>
      <c r="D2356" t="s">
        <v>2179</v>
      </c>
      <c r="E2356" t="s">
        <v>3123</v>
      </c>
      <c r="F2356" t="str">
        <f>IF(E2356="","",CONCATENATE(Tabela2[[#This Row],[Nazwa pliku - .dwg - lokalizacja folderu]],E2356))</f>
        <v>G:\LocalUser\snws\Rendery_dwg_rys\dwg\XPMX2D4.DWG</v>
      </c>
      <c r="G2356" t="s">
        <v>2185</v>
      </c>
      <c r="H2356" t="s">
        <v>2945</v>
      </c>
      <c r="I2356" t="str">
        <f>IF(H2356="","",CONCATENATE(Tabela2[[#This Row],[Rysunek .png - lokalizacja folderu]],H2356))</f>
        <v>G:\LocalUser\snws\Rendery_dwg_rys\rys\XPMX2D4_rys.png</v>
      </c>
      <c r="J2356" t="s">
        <v>2181</v>
      </c>
      <c r="K2356" t="s">
        <v>2951</v>
      </c>
      <c r="L2356" t="str">
        <f>IF(K2356="","",CONCATENATE(Tabela2[[#This Row],[Zastosowania .jpg - lokalizacja folderu]],K2356))</f>
        <v>G:\LocalUser\snws\Rendery_dwg_rys\Zastosowania\XPMX2D4_z_web.png</v>
      </c>
      <c r="N2356" t="str">
        <f>IF(M2356="","",CONCATENATE(Tabela2[[#This Row],[Zastosowania .jpg - lokalizacja folderu]],M2356))</f>
        <v/>
      </c>
      <c r="P2356" t="str">
        <f>IF(O2356="","",CONCATENATE(Tabela2[[#This Row],[Zastosowania .jpg - lokalizacja folderu]],O2356))</f>
        <v/>
      </c>
      <c r="Q2356" t="s">
        <v>2555</v>
      </c>
      <c r="S2356" t="str">
        <f>IF(R2356="","",CONCATENATE(Tabela2[[#This Row],[Instrukcje .png - lokalizacja folderu]],R2356))</f>
        <v/>
      </c>
      <c r="T2356" t="s">
        <v>2556</v>
      </c>
      <c r="V2356" t="str">
        <f>IF(U2356="","",CONCATENATE(Tabela2[[#This Row],[Modele .rfa - lokalizacja folderu]],U2356))</f>
        <v/>
      </c>
      <c r="W2356" t="s">
        <v>2574</v>
      </c>
      <c r="Y2356" t="str">
        <f>IF(X2356="","",CONCATENATE(Tabela2[[#This Row],[Modele .txt - lokalizacja folderu]],X2356))</f>
        <v/>
      </c>
      <c r="Z2356" t="s">
        <v>2574</v>
      </c>
      <c r="AB2356" t="str">
        <f>IFERROR(VLOOKUP(Tabela2[[#This Row],[Kod]],[1]Arkusz7!$A:$W,23,FALSE),"")</f>
        <v>XPMX2D4</v>
      </c>
    </row>
    <row r="2357" spans="1:28" x14ac:dyDescent="0.25">
      <c r="A2357">
        <v>31043</v>
      </c>
      <c r="B2357" t="s">
        <v>2940</v>
      </c>
      <c r="C2357" t="str">
        <f>IF(B2357="","",CONCATENATE(Tabela2[[#This Row],[Nazwa pliku - render - lokalizacja folderu]],B2357))</f>
        <v>G:\LocalUser\snws\Rendery_dwg_rys\web_ok\XPMX3D4_web_ok.png</v>
      </c>
      <c r="D2357" t="s">
        <v>2179</v>
      </c>
      <c r="E2357" t="s">
        <v>3124</v>
      </c>
      <c r="F2357" t="str">
        <f>IF(E2357="","",CONCATENATE(Tabela2[[#This Row],[Nazwa pliku - .dwg - lokalizacja folderu]],E2357))</f>
        <v>G:\LocalUser\snws\Rendery_dwg_rys\dwg\XPMX3D4.DWG</v>
      </c>
      <c r="G2357" t="s">
        <v>2185</v>
      </c>
      <c r="H2357" t="s">
        <v>2946</v>
      </c>
      <c r="I2357" t="str">
        <f>IF(H2357="","",CONCATENATE(Tabela2[[#This Row],[Rysunek .png - lokalizacja folderu]],H2357))</f>
        <v>G:\LocalUser\snws\Rendery_dwg_rys\rys\XPMX3D4_rys.png</v>
      </c>
      <c r="J2357" t="s">
        <v>2181</v>
      </c>
      <c r="K2357" t="s">
        <v>2952</v>
      </c>
      <c r="L2357" t="str">
        <f>IF(K2357="","",CONCATENATE(Tabela2[[#This Row],[Zastosowania .jpg - lokalizacja folderu]],K2357))</f>
        <v>G:\LocalUser\snws\Rendery_dwg_rys\Zastosowania\XPMX3D4_z_web.png</v>
      </c>
      <c r="N2357" t="str">
        <f>IF(M2357="","",CONCATENATE(Tabela2[[#This Row],[Zastosowania .jpg - lokalizacja folderu]],M2357))</f>
        <v/>
      </c>
      <c r="P2357" t="str">
        <f>IF(O2357="","",CONCATENATE(Tabela2[[#This Row],[Zastosowania .jpg - lokalizacja folderu]],O2357))</f>
        <v/>
      </c>
      <c r="Q2357" t="s">
        <v>2555</v>
      </c>
      <c r="S2357" t="str">
        <f>IF(R2357="","",CONCATENATE(Tabela2[[#This Row],[Instrukcje .png - lokalizacja folderu]],R2357))</f>
        <v/>
      </c>
      <c r="T2357" t="s">
        <v>2556</v>
      </c>
      <c r="V2357" t="str">
        <f>IF(U2357="","",CONCATENATE(Tabela2[[#This Row],[Modele .rfa - lokalizacja folderu]],U2357))</f>
        <v/>
      </c>
      <c r="W2357" t="s">
        <v>2574</v>
      </c>
      <c r="Y2357" t="str">
        <f>IF(X2357="","",CONCATENATE(Tabela2[[#This Row],[Modele .txt - lokalizacja folderu]],X2357))</f>
        <v/>
      </c>
      <c r="Z2357" t="s">
        <v>2574</v>
      </c>
      <c r="AB2357" t="str">
        <f>IFERROR(VLOOKUP(Tabela2[[#This Row],[Kod]],[1]Arkusz7!$A:$W,23,FALSE),"")</f>
        <v>XPMX3D4</v>
      </c>
    </row>
    <row r="2358" spans="1:28" x14ac:dyDescent="0.25">
      <c r="A2358">
        <v>22081</v>
      </c>
      <c r="B2358" t="s">
        <v>2550</v>
      </c>
      <c r="C2358" t="str">
        <f>IF(B2358="","",CONCATENATE(Tabela2[[#This Row],[Nazwa pliku - render - lokalizacja folderu]],B2358))</f>
        <v>G:\LocalUser\snws\Rendery_dwg_rys\web_ok\XP-NSS_web_ok.png</v>
      </c>
      <c r="D2358" t="s">
        <v>2179</v>
      </c>
      <c r="E2358" t="s">
        <v>2112</v>
      </c>
      <c r="F2358" t="str">
        <f>IF(E2358="","",CONCATENATE(Tabela2[[#This Row],[Nazwa pliku - .dwg - lokalizacja folderu]],E2358))</f>
        <v>G:\LocalUser\snws\Rendery_dwg_rys\dwg\XP-NSS-A-M10.DWG</v>
      </c>
      <c r="G2358" t="s">
        <v>2185</v>
      </c>
      <c r="H2358" t="s">
        <v>2350</v>
      </c>
      <c r="I2358" t="str">
        <f>IF(H2358="","",CONCATENATE(Tabela2[[#This Row],[Rysunek .png - lokalizacja folderu]],H2358))</f>
        <v>G:\LocalUser\snws\Rendery_dwg_rys\rys\XP-NSS_rys.png</v>
      </c>
      <c r="J2358" t="s">
        <v>2181</v>
      </c>
      <c r="L2358" t="str">
        <f>IF(K2358="","",CONCATENATE(Tabela2[[#This Row],[Zastosowania .jpg - lokalizacja folderu]],K2358))</f>
        <v/>
      </c>
      <c r="N2358" t="str">
        <f>IF(M2358="","",CONCATENATE(Tabela2[[#This Row],[Zastosowania .jpg - lokalizacja folderu]],M2358))</f>
        <v/>
      </c>
      <c r="P2358" t="str">
        <f>IF(O2358="","",CONCATENATE(Tabela2[[#This Row],[Zastosowania .jpg - lokalizacja folderu]],O2358))</f>
        <v/>
      </c>
      <c r="Q2358" t="s">
        <v>2555</v>
      </c>
      <c r="S2358" t="str">
        <f>IF(R2358="","",CONCATENATE(Tabela2[[#This Row],[Instrukcje .png - lokalizacja folderu]],R2358))</f>
        <v/>
      </c>
      <c r="T2358" t="s">
        <v>2556</v>
      </c>
      <c r="U2358" t="s">
        <v>2671</v>
      </c>
      <c r="V2358" t="str">
        <f>IF(U2358="","",CONCATENATE(Tabela2[[#This Row],[Modele .rfa - lokalizacja folderu]],U2358))</f>
        <v>G:\LocalUser\snws\Rendery_dwg_rys\Modele 3D\NICZUK Slide nut NSS.rfa</v>
      </c>
      <c r="W2358" t="s">
        <v>2574</v>
      </c>
      <c r="X2358" t="s">
        <v>2792</v>
      </c>
      <c r="Y2358" t="str">
        <f>IF(X2358="","",CONCATENATE(Tabela2[[#This Row],[Modele .txt - lokalizacja folderu]],X2358))</f>
        <v>G:\LocalUser\snws\Rendery_dwg_rys\Modele 3D\NICZUK Slide nut NSS.txt</v>
      </c>
      <c r="Z2358" t="s">
        <v>2574</v>
      </c>
      <c r="AB2358" t="str">
        <f>IFERROR(VLOOKUP(Tabela2[[#This Row],[Kod]],[1]Arkusz7!$A:$W,23,FALSE),"")</f>
        <v>XP-NSS-A-M10</v>
      </c>
    </row>
    <row r="2359" spans="1:28" x14ac:dyDescent="0.25">
      <c r="A2359">
        <v>22078</v>
      </c>
      <c r="B2359" t="s">
        <v>2550</v>
      </c>
      <c r="C2359" t="str">
        <f>IF(B2359="","",CONCATENATE(Tabela2[[#This Row],[Nazwa pliku - render - lokalizacja folderu]],B2359))</f>
        <v>G:\LocalUser\snws\Rendery_dwg_rys\web_ok\XP-NSS_web_ok.png</v>
      </c>
      <c r="D2359" t="s">
        <v>2179</v>
      </c>
      <c r="E2359" t="s">
        <v>2111</v>
      </c>
      <c r="F2359" t="str">
        <f>IF(E2359="","",CONCATENATE(Tabela2[[#This Row],[Nazwa pliku - .dwg - lokalizacja folderu]],E2359))</f>
        <v>G:\LocalUser\snws\Rendery_dwg_rys\dwg\XP-NSS-A-M8.DWG</v>
      </c>
      <c r="G2359" t="s">
        <v>2185</v>
      </c>
      <c r="H2359" t="s">
        <v>2350</v>
      </c>
      <c r="I2359" t="str">
        <f>IF(H2359="","",CONCATENATE(Tabela2[[#This Row],[Rysunek .png - lokalizacja folderu]],H2359))</f>
        <v>G:\LocalUser\snws\Rendery_dwg_rys\rys\XP-NSS_rys.png</v>
      </c>
      <c r="J2359" t="s">
        <v>2181</v>
      </c>
      <c r="L2359" t="str">
        <f>IF(K2359="","",CONCATENATE(Tabela2[[#This Row],[Zastosowania .jpg - lokalizacja folderu]],K2359))</f>
        <v/>
      </c>
      <c r="N2359" t="str">
        <f>IF(M2359="","",CONCATENATE(Tabela2[[#This Row],[Zastosowania .jpg - lokalizacja folderu]],M2359))</f>
        <v/>
      </c>
      <c r="P2359" t="str">
        <f>IF(O2359="","",CONCATENATE(Tabela2[[#This Row],[Zastosowania .jpg - lokalizacja folderu]],O2359))</f>
        <v/>
      </c>
      <c r="Q2359" t="s">
        <v>2555</v>
      </c>
      <c r="S2359" t="str">
        <f>IF(R2359="","",CONCATENATE(Tabela2[[#This Row],[Instrukcje .png - lokalizacja folderu]],R2359))</f>
        <v/>
      </c>
      <c r="T2359" t="s">
        <v>2556</v>
      </c>
      <c r="U2359" t="s">
        <v>2671</v>
      </c>
      <c r="V2359" t="str">
        <f>IF(U2359="","",CONCATENATE(Tabela2[[#This Row],[Modele .rfa - lokalizacja folderu]],U2359))</f>
        <v>G:\LocalUser\snws\Rendery_dwg_rys\Modele 3D\NICZUK Slide nut NSS.rfa</v>
      </c>
      <c r="W2359" t="s">
        <v>2574</v>
      </c>
      <c r="X2359" t="s">
        <v>2792</v>
      </c>
      <c r="Y2359" t="str">
        <f>IF(X2359="","",CONCATENATE(Tabela2[[#This Row],[Modele .txt - lokalizacja folderu]],X2359))</f>
        <v>G:\LocalUser\snws\Rendery_dwg_rys\Modele 3D\NICZUK Slide nut NSS.txt</v>
      </c>
      <c r="Z2359" t="s">
        <v>2574</v>
      </c>
      <c r="AB2359" t="str">
        <f>IFERROR(VLOOKUP(Tabela2[[#This Row],[Kod]],[1]Arkusz7!$A:$W,23,FALSE),"")</f>
        <v>XP-NSS-A-M8</v>
      </c>
    </row>
    <row r="2360" spans="1:28" x14ac:dyDescent="0.25">
      <c r="A2360">
        <v>21064</v>
      </c>
      <c r="B2360" t="s">
        <v>2113</v>
      </c>
      <c r="C2360" t="str">
        <f>IF(B2360="","",CONCATENATE(Tabela2[[#This Row],[Nazwa pliku - render - lokalizacja folderu]],B2360))</f>
        <v>G:\LocalUser\snws\Rendery_dwg_rys\web_ok\XP-NSZ_web_ok.png</v>
      </c>
      <c r="D2360" t="s">
        <v>2179</v>
      </c>
      <c r="E2360" t="s">
        <v>2115</v>
      </c>
      <c r="F2360" t="str">
        <f>IF(E2360="","",CONCATENATE(Tabela2[[#This Row],[Nazwa pliku - .dwg - lokalizacja folderu]],E2360))</f>
        <v>G:\LocalUser\snws\Rendery_dwg_rys\dwg\XP-NSZ-MF-M10.DWG</v>
      </c>
      <c r="G2360" t="s">
        <v>2185</v>
      </c>
      <c r="H2360" t="s">
        <v>2510</v>
      </c>
      <c r="I2360" t="str">
        <f>IF(H2360="","",CONCATENATE(Tabela2[[#This Row],[Rysunek .png - lokalizacja folderu]],H2360))</f>
        <v>G:\LocalUser\snws\Rendery_dwg_rys\rys\XP-NSZ_rys.png</v>
      </c>
      <c r="J2360" t="s">
        <v>2181</v>
      </c>
      <c r="L2360" t="str">
        <f>IF(K2360="","",CONCATENATE(Tabela2[[#This Row],[Zastosowania .jpg - lokalizacja folderu]],K2360))</f>
        <v/>
      </c>
      <c r="N2360" t="str">
        <f>IF(M2360="","",CONCATENATE(Tabela2[[#This Row],[Zastosowania .jpg - lokalizacja folderu]],M2360))</f>
        <v/>
      </c>
      <c r="P2360" t="str">
        <f>IF(O2360="","",CONCATENATE(Tabela2[[#This Row],[Zastosowania .jpg - lokalizacja folderu]],O2360))</f>
        <v/>
      </c>
      <c r="Q2360" t="s">
        <v>2555</v>
      </c>
      <c r="S2360" t="str">
        <f>IF(R2360="","",CONCATENATE(Tabela2[[#This Row],[Instrukcje .png - lokalizacja folderu]],R2360))</f>
        <v/>
      </c>
      <c r="T2360" t="s">
        <v>2556</v>
      </c>
      <c r="U2360" t="s">
        <v>2672</v>
      </c>
      <c r="V2360" t="str">
        <f>IF(U2360="","",CONCATENATE(Tabela2[[#This Row],[Modele .rfa - lokalizacja folderu]],U2360))</f>
        <v>G:\LocalUser\snws\Rendery_dwg_rys\Modele 3D\NICZUK Slide nut NSZ.rfa</v>
      </c>
      <c r="W2360" t="s">
        <v>2574</v>
      </c>
      <c r="X2360" t="s">
        <v>2793</v>
      </c>
      <c r="Y2360" t="str">
        <f>IF(X2360="","",CONCATENATE(Tabela2[[#This Row],[Modele .txt - lokalizacja folderu]],X2360))</f>
        <v>G:\LocalUser\snws\Rendery_dwg_rys\Modele 3D\NICZUK Slide nut NSZ.txt</v>
      </c>
      <c r="Z2360" t="s">
        <v>2574</v>
      </c>
      <c r="AB2360" t="str">
        <f>IFERROR(VLOOKUP(Tabela2[[#This Row],[Kod]],[1]Arkusz7!$A:$W,23,FALSE),"")</f>
        <v>XP-NSZ-MF-M10</v>
      </c>
    </row>
    <row r="2361" spans="1:28" x14ac:dyDescent="0.25">
      <c r="A2361">
        <v>21066</v>
      </c>
      <c r="B2361" t="s">
        <v>2113</v>
      </c>
      <c r="C2361" t="str">
        <f>IF(B2361="","",CONCATENATE(Tabela2[[#This Row],[Nazwa pliku - render - lokalizacja folderu]],B2361))</f>
        <v>G:\LocalUser\snws\Rendery_dwg_rys\web_ok\XP-NSZ_web_ok.png</v>
      </c>
      <c r="D2361" t="s">
        <v>2179</v>
      </c>
      <c r="E2361" t="s">
        <v>2116</v>
      </c>
      <c r="F2361" t="str">
        <f>IF(E2361="","",CONCATENATE(Tabela2[[#This Row],[Nazwa pliku - .dwg - lokalizacja folderu]],E2361))</f>
        <v>G:\LocalUser\snws\Rendery_dwg_rys\dwg\XP-NSZ-MF-M12.DWG</v>
      </c>
      <c r="G2361" t="s">
        <v>2185</v>
      </c>
      <c r="H2361" t="s">
        <v>2510</v>
      </c>
      <c r="I2361" t="str">
        <f>IF(H2361="","",CONCATENATE(Tabela2[[#This Row],[Rysunek .png - lokalizacja folderu]],H2361))</f>
        <v>G:\LocalUser\snws\Rendery_dwg_rys\rys\XP-NSZ_rys.png</v>
      </c>
      <c r="J2361" t="s">
        <v>2181</v>
      </c>
      <c r="L2361" t="str">
        <f>IF(K2361="","",CONCATENATE(Tabela2[[#This Row],[Zastosowania .jpg - lokalizacja folderu]],K2361))</f>
        <v/>
      </c>
      <c r="N2361" t="str">
        <f>IF(M2361="","",CONCATENATE(Tabela2[[#This Row],[Zastosowania .jpg - lokalizacja folderu]],M2361))</f>
        <v/>
      </c>
      <c r="P2361" t="str">
        <f>IF(O2361="","",CONCATENATE(Tabela2[[#This Row],[Zastosowania .jpg - lokalizacja folderu]],O2361))</f>
        <v/>
      </c>
      <c r="Q2361" t="s">
        <v>2555</v>
      </c>
      <c r="S2361" t="str">
        <f>IF(R2361="","",CONCATENATE(Tabela2[[#This Row],[Instrukcje .png - lokalizacja folderu]],R2361))</f>
        <v/>
      </c>
      <c r="T2361" t="s">
        <v>2556</v>
      </c>
      <c r="U2361" t="s">
        <v>2672</v>
      </c>
      <c r="V2361" t="str">
        <f>IF(U2361="","",CONCATENATE(Tabela2[[#This Row],[Modele .rfa - lokalizacja folderu]],U2361))</f>
        <v>G:\LocalUser\snws\Rendery_dwg_rys\Modele 3D\NICZUK Slide nut NSZ.rfa</v>
      </c>
      <c r="W2361" t="s">
        <v>2574</v>
      </c>
      <c r="X2361" t="s">
        <v>2793</v>
      </c>
      <c r="Y2361" t="str">
        <f>IF(X2361="","",CONCATENATE(Tabela2[[#This Row],[Modele .txt - lokalizacja folderu]],X2361))</f>
        <v>G:\LocalUser\snws\Rendery_dwg_rys\Modele 3D\NICZUK Slide nut NSZ.txt</v>
      </c>
      <c r="Z2361" t="s">
        <v>2574</v>
      </c>
      <c r="AB2361" t="str">
        <f>IFERROR(VLOOKUP(Tabela2[[#This Row],[Kod]],[1]Arkusz7!$A:$W,23,FALSE),"")</f>
        <v>XP-NSZ-MF-M12</v>
      </c>
    </row>
    <row r="2362" spans="1:28" x14ac:dyDescent="0.25">
      <c r="A2362">
        <v>21062</v>
      </c>
      <c r="B2362" t="s">
        <v>2113</v>
      </c>
      <c r="C2362" t="str">
        <f>IF(B2362="","",CONCATENATE(Tabela2[[#This Row],[Nazwa pliku - render - lokalizacja folderu]],B2362))</f>
        <v>G:\LocalUser\snws\Rendery_dwg_rys\web_ok\XP-NSZ_web_ok.png</v>
      </c>
      <c r="D2362" t="s">
        <v>2179</v>
      </c>
      <c r="E2362" t="s">
        <v>2114</v>
      </c>
      <c r="F2362" t="str">
        <f>IF(E2362="","",CONCATENATE(Tabela2[[#This Row],[Nazwa pliku - .dwg - lokalizacja folderu]],E2362))</f>
        <v>G:\LocalUser\snws\Rendery_dwg_rys\dwg\XP-NSZ-MF-M8.DWG</v>
      </c>
      <c r="G2362" t="s">
        <v>2185</v>
      </c>
      <c r="H2362" t="s">
        <v>2510</v>
      </c>
      <c r="I2362" t="str">
        <f>IF(H2362="","",CONCATENATE(Tabela2[[#This Row],[Rysunek .png - lokalizacja folderu]],H2362))</f>
        <v>G:\LocalUser\snws\Rendery_dwg_rys\rys\XP-NSZ_rys.png</v>
      </c>
      <c r="J2362" t="s">
        <v>2181</v>
      </c>
      <c r="L2362" t="str">
        <f>IF(K2362="","",CONCATENATE(Tabela2[[#This Row],[Zastosowania .jpg - lokalizacja folderu]],K2362))</f>
        <v/>
      </c>
      <c r="N2362" t="str">
        <f>IF(M2362="","",CONCATENATE(Tabela2[[#This Row],[Zastosowania .jpg - lokalizacja folderu]],M2362))</f>
        <v/>
      </c>
      <c r="P2362" t="str">
        <f>IF(O2362="","",CONCATENATE(Tabela2[[#This Row],[Zastosowania .jpg - lokalizacja folderu]],O2362))</f>
        <v/>
      </c>
      <c r="Q2362" t="s">
        <v>2555</v>
      </c>
      <c r="S2362" t="str">
        <f>IF(R2362="","",CONCATENATE(Tabela2[[#This Row],[Instrukcje .png - lokalizacja folderu]],R2362))</f>
        <v/>
      </c>
      <c r="T2362" t="s">
        <v>2556</v>
      </c>
      <c r="U2362" t="s">
        <v>2672</v>
      </c>
      <c r="V2362" t="str">
        <f>IF(U2362="","",CONCATENATE(Tabela2[[#This Row],[Modele .rfa - lokalizacja folderu]],U2362))</f>
        <v>G:\LocalUser\snws\Rendery_dwg_rys\Modele 3D\NICZUK Slide nut NSZ.rfa</v>
      </c>
      <c r="W2362" t="s">
        <v>2574</v>
      </c>
      <c r="X2362" t="s">
        <v>2793</v>
      </c>
      <c r="Y2362" t="str">
        <f>IF(X2362="","",CONCATENATE(Tabela2[[#This Row],[Modele .txt - lokalizacja folderu]],X2362))</f>
        <v>G:\LocalUser\snws\Rendery_dwg_rys\Modele 3D\NICZUK Slide nut NSZ.txt</v>
      </c>
      <c r="Z2362" t="s">
        <v>2574</v>
      </c>
      <c r="AB2362" t="str">
        <f>IFERROR(VLOOKUP(Tabela2[[#This Row],[Kod]],[1]Arkusz7!$A:$W,23,FALSE),"")</f>
        <v>XP-NSZ-MF-M8</v>
      </c>
    </row>
    <row r="2363" spans="1:28" x14ac:dyDescent="0.25">
      <c r="A2363">
        <v>21070</v>
      </c>
      <c r="B2363" t="s">
        <v>2160</v>
      </c>
      <c r="C2363" t="str">
        <f>IF(B2363="","",CONCATENATE(Tabela2[[#This Row],[Nazwa pliku - render - lokalizacja folderu]],B2363))</f>
        <v>G:\LocalUser\snws\Rendery_dwg_rys\web_ok\XP-PD_web_ok.png</v>
      </c>
      <c r="D2363" t="s">
        <v>2179</v>
      </c>
      <c r="E2363" t="s">
        <v>2162</v>
      </c>
      <c r="F2363" t="str">
        <f>IF(E2363="","",CONCATENATE(Tabela2[[#This Row],[Nazwa pliku - .dwg - lokalizacja folderu]],E2363))</f>
        <v>G:\LocalUser\snws\Rendery_dwg_rys\dwg\XP-PD-10.DWG</v>
      </c>
      <c r="G2363" t="s">
        <v>2185</v>
      </c>
      <c r="H2363" t="s">
        <v>2518</v>
      </c>
      <c r="I2363" t="str">
        <f>IF(H2363="","",CONCATENATE(Tabela2[[#This Row],[Rysunek .png - lokalizacja folderu]],H2363))</f>
        <v>G:\LocalUser\snws\Rendery_dwg_rys\rys\XP-PD_rys.png</v>
      </c>
      <c r="J2363" t="s">
        <v>2181</v>
      </c>
      <c r="L2363" t="str">
        <f>IF(K2363="","",CONCATENATE(Tabela2[[#This Row],[Zastosowania .jpg - lokalizacja folderu]],K2363))</f>
        <v/>
      </c>
      <c r="N2363" t="str">
        <f>IF(M2363="","",CONCATENATE(Tabela2[[#This Row],[Zastosowania .jpg - lokalizacja folderu]],M2363))</f>
        <v/>
      </c>
      <c r="P2363" t="str">
        <f>IF(O2363="","",CONCATENATE(Tabela2[[#This Row],[Zastosowania .jpg - lokalizacja folderu]],O2363))</f>
        <v/>
      </c>
      <c r="Q2363" t="s">
        <v>2555</v>
      </c>
      <c r="S2363" t="str">
        <f>IF(R2363="","",CONCATENATE(Tabela2[[#This Row],[Instrukcje .png - lokalizacja folderu]],R2363))</f>
        <v/>
      </c>
      <c r="T2363" t="s">
        <v>2556</v>
      </c>
      <c r="U2363" t="s">
        <v>2689</v>
      </c>
      <c r="V2363" t="str">
        <f>IF(U2363="","",CONCATENATE(Tabela2[[#This Row],[Modele .rfa - lokalizacja folderu]],U2363))</f>
        <v>G:\LocalUser\snws\Rendery_dwg_rys\Modele 3D\NICZUK Flat washer PD.rfa</v>
      </c>
      <c r="W2363" t="s">
        <v>2574</v>
      </c>
      <c r="X2363" t="s">
        <v>2810</v>
      </c>
      <c r="Y2363" t="str">
        <f>IF(X2363="","",CONCATENATE(Tabela2[[#This Row],[Modele .txt - lokalizacja folderu]],X2363))</f>
        <v>G:\LocalUser\snws\Rendery_dwg_rys\Modele 3D\NICZUK Flat washer PD.txt</v>
      </c>
      <c r="Z2363" t="s">
        <v>2574</v>
      </c>
      <c r="AB2363" t="str">
        <f>IFERROR(VLOOKUP(Tabela2[[#This Row],[Kod]],[1]Arkusz7!$A:$W,23,FALSE),"")</f>
        <v>XP-PD-10</v>
      </c>
    </row>
    <row r="2364" spans="1:28" x14ac:dyDescent="0.25">
      <c r="A2364">
        <v>21085</v>
      </c>
      <c r="B2364" t="s">
        <v>2160</v>
      </c>
      <c r="C2364" t="str">
        <f>IF(B2364="","",CONCATENATE(Tabela2[[#This Row],[Nazwa pliku - render - lokalizacja folderu]],B2364))</f>
        <v>G:\LocalUser\snws\Rendery_dwg_rys\web_ok\XP-PD_web_ok.png</v>
      </c>
      <c r="D2364" t="s">
        <v>2179</v>
      </c>
      <c r="E2364" t="s">
        <v>2165</v>
      </c>
      <c r="F2364" t="str">
        <f>IF(E2364="","",CONCATENATE(Tabela2[[#This Row],[Nazwa pliku - .dwg - lokalizacja folderu]],E2364))</f>
        <v>G:\LocalUser\snws\Rendery_dwg_rys\dwg\XP-PD-10-P.DWG</v>
      </c>
      <c r="G2364" t="s">
        <v>2185</v>
      </c>
      <c r="H2364" t="s">
        <v>2518</v>
      </c>
      <c r="I2364" t="str">
        <f>IF(H2364="","",CONCATENATE(Tabela2[[#This Row],[Rysunek .png - lokalizacja folderu]],H2364))</f>
        <v>G:\LocalUser\snws\Rendery_dwg_rys\rys\XP-PD_rys.png</v>
      </c>
      <c r="J2364" t="s">
        <v>2181</v>
      </c>
      <c r="L2364" t="str">
        <f>IF(K2364="","",CONCATENATE(Tabela2[[#This Row],[Zastosowania .jpg - lokalizacja folderu]],K2364))</f>
        <v/>
      </c>
      <c r="N2364" t="str">
        <f>IF(M2364="","",CONCATENATE(Tabela2[[#This Row],[Zastosowania .jpg - lokalizacja folderu]],M2364))</f>
        <v/>
      </c>
      <c r="P2364" t="str">
        <f>IF(O2364="","",CONCATENATE(Tabela2[[#This Row],[Zastosowania .jpg - lokalizacja folderu]],O2364))</f>
        <v/>
      </c>
      <c r="Q2364" t="s">
        <v>2555</v>
      </c>
      <c r="S2364" t="str">
        <f>IF(R2364="","",CONCATENATE(Tabela2[[#This Row],[Instrukcje .png - lokalizacja folderu]],R2364))</f>
        <v/>
      </c>
      <c r="T2364" t="s">
        <v>2556</v>
      </c>
      <c r="U2364" t="s">
        <v>2689</v>
      </c>
      <c r="V2364" t="str">
        <f>IF(U2364="","",CONCATENATE(Tabela2[[#This Row],[Modele .rfa - lokalizacja folderu]],U2364))</f>
        <v>G:\LocalUser\snws\Rendery_dwg_rys\Modele 3D\NICZUK Flat washer PD.rfa</v>
      </c>
      <c r="W2364" t="s">
        <v>2574</v>
      </c>
      <c r="X2364" t="s">
        <v>2810</v>
      </c>
      <c r="Y2364" t="str">
        <f>IF(X2364="","",CONCATENATE(Tabela2[[#This Row],[Modele .txt - lokalizacja folderu]],X2364))</f>
        <v>G:\LocalUser\snws\Rendery_dwg_rys\Modele 3D\NICZUK Flat washer PD.txt</v>
      </c>
      <c r="Z2364" t="s">
        <v>2574</v>
      </c>
      <c r="AB2364" t="str">
        <f>IFERROR(VLOOKUP(Tabela2[[#This Row],[Kod]],[1]Arkusz7!$A:$W,23,FALSE),"")</f>
        <v>XP-PD-10-P</v>
      </c>
    </row>
    <row r="2365" spans="1:28" x14ac:dyDescent="0.25">
      <c r="A2365">
        <v>20717</v>
      </c>
      <c r="B2365" t="s">
        <v>2160</v>
      </c>
      <c r="C2365" t="str">
        <f>IF(B2365="","",CONCATENATE(Tabela2[[#This Row],[Nazwa pliku - render - lokalizacja folderu]],B2365))</f>
        <v>G:\LocalUser\snws\Rendery_dwg_rys\web_ok\XP-PD_web_ok.png</v>
      </c>
      <c r="D2365" t="s">
        <v>2179</v>
      </c>
      <c r="E2365" t="s">
        <v>2163</v>
      </c>
      <c r="F2365" t="str">
        <f>IF(E2365="","",CONCATENATE(Tabela2[[#This Row],[Nazwa pliku - .dwg - lokalizacja folderu]],E2365))</f>
        <v>G:\LocalUser\snws\Rendery_dwg_rys\dwg\XP-PD-12.DWG</v>
      </c>
      <c r="G2365" t="s">
        <v>2185</v>
      </c>
      <c r="H2365" t="s">
        <v>2518</v>
      </c>
      <c r="I2365" t="str">
        <f>IF(H2365="","",CONCATENATE(Tabela2[[#This Row],[Rysunek .png - lokalizacja folderu]],H2365))</f>
        <v>G:\LocalUser\snws\Rendery_dwg_rys\rys\XP-PD_rys.png</v>
      </c>
      <c r="J2365" t="s">
        <v>2181</v>
      </c>
      <c r="L2365" t="str">
        <f>IF(K2365="","",CONCATENATE(Tabela2[[#This Row],[Zastosowania .jpg - lokalizacja folderu]],K2365))</f>
        <v/>
      </c>
      <c r="N2365" t="str">
        <f>IF(M2365="","",CONCATENATE(Tabela2[[#This Row],[Zastosowania .jpg - lokalizacja folderu]],M2365))</f>
        <v/>
      </c>
      <c r="P2365" t="str">
        <f>IF(O2365="","",CONCATENATE(Tabela2[[#This Row],[Zastosowania .jpg - lokalizacja folderu]],O2365))</f>
        <v/>
      </c>
      <c r="Q2365" t="s">
        <v>2555</v>
      </c>
      <c r="S2365" t="str">
        <f>IF(R2365="","",CONCATENATE(Tabela2[[#This Row],[Instrukcje .png - lokalizacja folderu]],R2365))</f>
        <v/>
      </c>
      <c r="T2365" t="s">
        <v>2556</v>
      </c>
      <c r="U2365" t="s">
        <v>2689</v>
      </c>
      <c r="V2365" t="str">
        <f>IF(U2365="","",CONCATENATE(Tabela2[[#This Row],[Modele .rfa - lokalizacja folderu]],U2365))</f>
        <v>G:\LocalUser\snws\Rendery_dwg_rys\Modele 3D\NICZUK Flat washer PD.rfa</v>
      </c>
      <c r="W2365" t="s">
        <v>2574</v>
      </c>
      <c r="X2365" t="s">
        <v>2810</v>
      </c>
      <c r="Y2365" t="str">
        <f>IF(X2365="","",CONCATENATE(Tabela2[[#This Row],[Modele .txt - lokalizacja folderu]],X2365))</f>
        <v>G:\LocalUser\snws\Rendery_dwg_rys\Modele 3D\NICZUK Flat washer PD.txt</v>
      </c>
      <c r="Z2365" t="s">
        <v>2574</v>
      </c>
      <c r="AB2365" t="str">
        <f>IFERROR(VLOOKUP(Tabela2[[#This Row],[Kod]],[1]Arkusz7!$A:$W,23,FALSE),"")</f>
        <v>XP-PD-12</v>
      </c>
    </row>
    <row r="2366" spans="1:28" x14ac:dyDescent="0.25">
      <c r="A2366">
        <v>21087</v>
      </c>
      <c r="B2366" t="s">
        <v>2160</v>
      </c>
      <c r="C2366" t="str">
        <f>IF(B2366="","",CONCATENATE(Tabela2[[#This Row],[Nazwa pliku - render - lokalizacja folderu]],B2366))</f>
        <v>G:\LocalUser\snws\Rendery_dwg_rys\web_ok\XP-PD_web_ok.png</v>
      </c>
      <c r="D2366" t="s">
        <v>2179</v>
      </c>
      <c r="E2366" t="s">
        <v>2166</v>
      </c>
      <c r="F2366" t="str">
        <f>IF(E2366="","",CONCATENATE(Tabela2[[#This Row],[Nazwa pliku - .dwg - lokalizacja folderu]],E2366))</f>
        <v>G:\LocalUser\snws\Rendery_dwg_rys\dwg\XP-PD-12-P.DWG</v>
      </c>
      <c r="G2366" t="s">
        <v>2185</v>
      </c>
      <c r="H2366" t="s">
        <v>2518</v>
      </c>
      <c r="I2366" t="str">
        <f>IF(H2366="","",CONCATENATE(Tabela2[[#This Row],[Rysunek .png - lokalizacja folderu]],H2366))</f>
        <v>G:\LocalUser\snws\Rendery_dwg_rys\rys\XP-PD_rys.png</v>
      </c>
      <c r="J2366" t="s">
        <v>2181</v>
      </c>
      <c r="L2366" t="str">
        <f>IF(K2366="","",CONCATENATE(Tabela2[[#This Row],[Zastosowania .jpg - lokalizacja folderu]],K2366))</f>
        <v/>
      </c>
      <c r="N2366" t="str">
        <f>IF(M2366="","",CONCATENATE(Tabela2[[#This Row],[Zastosowania .jpg - lokalizacja folderu]],M2366))</f>
        <v/>
      </c>
      <c r="P2366" t="str">
        <f>IF(O2366="","",CONCATENATE(Tabela2[[#This Row],[Zastosowania .jpg - lokalizacja folderu]],O2366))</f>
        <v/>
      </c>
      <c r="Q2366" t="s">
        <v>2555</v>
      </c>
      <c r="S2366" t="str">
        <f>IF(R2366="","",CONCATENATE(Tabela2[[#This Row],[Instrukcje .png - lokalizacja folderu]],R2366))</f>
        <v/>
      </c>
      <c r="T2366" t="s">
        <v>2556</v>
      </c>
      <c r="U2366" t="s">
        <v>2689</v>
      </c>
      <c r="V2366" t="str">
        <f>IF(U2366="","",CONCATENATE(Tabela2[[#This Row],[Modele .rfa - lokalizacja folderu]],U2366))</f>
        <v>G:\LocalUser\snws\Rendery_dwg_rys\Modele 3D\NICZUK Flat washer PD.rfa</v>
      </c>
      <c r="W2366" t="s">
        <v>2574</v>
      </c>
      <c r="X2366" t="s">
        <v>2810</v>
      </c>
      <c r="Y2366" t="str">
        <f>IF(X2366="","",CONCATENATE(Tabela2[[#This Row],[Modele .txt - lokalizacja folderu]],X2366))</f>
        <v>G:\LocalUser\snws\Rendery_dwg_rys\Modele 3D\NICZUK Flat washer PD.txt</v>
      </c>
      <c r="Z2366" t="s">
        <v>2574</v>
      </c>
      <c r="AB2366" t="str">
        <f>IFERROR(VLOOKUP(Tabela2[[#This Row],[Kod]],[1]Arkusz7!$A:$W,23,FALSE),"")</f>
        <v>XP-PD-12-P</v>
      </c>
    </row>
    <row r="2367" spans="1:28" x14ac:dyDescent="0.25">
      <c r="A2367">
        <v>32754</v>
      </c>
      <c r="B2367" t="s">
        <v>2160</v>
      </c>
      <c r="C2367" t="str">
        <f>IF(B2367="","",CONCATENATE(Tabela2[[#This Row],[Nazwa pliku - render - lokalizacja folderu]],B2367))</f>
        <v>G:\LocalUser\snws\Rendery_dwg_rys\web_ok\XP-PD_web_ok.png</v>
      </c>
      <c r="D2367" t="s">
        <v>2179</v>
      </c>
      <c r="E2367" t="s">
        <v>1354</v>
      </c>
      <c r="F2367" t="str">
        <f>IF(E2367="","",CONCATENATE(Tabela2[[#This Row],[Nazwa pliku - .dwg - lokalizacja folderu]],E2367))</f>
        <v>G:\LocalUser\snws\Rendery_dwg_rys\dwg\PD-16.DWG</v>
      </c>
      <c r="G2367" t="s">
        <v>2185</v>
      </c>
      <c r="H2367" t="s">
        <v>2518</v>
      </c>
      <c r="I2367" t="str">
        <f>IF(H2367="","",CONCATENATE(Tabela2[[#This Row],[Rysunek .png - lokalizacja folderu]],H2367))</f>
        <v>G:\LocalUser\snws\Rendery_dwg_rys\rys\XP-PD_rys.png</v>
      </c>
      <c r="J2367" t="s">
        <v>2181</v>
      </c>
      <c r="L2367" t="str">
        <f>IF(K2367="","",CONCATENATE(Tabela2[[#This Row],[Zastosowania .jpg - lokalizacja folderu]],K2367))</f>
        <v/>
      </c>
      <c r="N2367" t="str">
        <f>IF(M2367="","",CONCATENATE(Tabela2[[#This Row],[Zastosowania .jpg - lokalizacja folderu]],M2367))</f>
        <v/>
      </c>
      <c r="P2367" t="str">
        <f>IF(O2367="","",CONCATENATE(Tabela2[[#This Row],[Zastosowania .jpg - lokalizacja folderu]],O2367))</f>
        <v/>
      </c>
      <c r="Q2367" t="s">
        <v>2555</v>
      </c>
      <c r="S2367" t="str">
        <f>IF(R2367="","",CONCATENATE(Tabela2[[#This Row],[Instrukcje .png - lokalizacja folderu]],R2367))</f>
        <v/>
      </c>
      <c r="T2367" t="s">
        <v>2556</v>
      </c>
      <c r="U2367" t="s">
        <v>2689</v>
      </c>
      <c r="V2367" t="str">
        <f>IF(U2367="","",CONCATENATE(Tabela2[[#This Row],[Modele .rfa - lokalizacja folderu]],U2367))</f>
        <v>G:\LocalUser\snws\Rendery_dwg_rys\Modele 3D\NICZUK Flat washer PD.rfa</v>
      </c>
      <c r="W2367" t="s">
        <v>2574</v>
      </c>
      <c r="X2367" t="s">
        <v>2810</v>
      </c>
      <c r="Y2367" t="str">
        <f>IF(X2367="","",CONCATENATE(Tabela2[[#This Row],[Modele .txt - lokalizacja folderu]],X2367))</f>
        <v>G:\LocalUser\snws\Rendery_dwg_rys\Modele 3D\NICZUK Flat washer PD.txt</v>
      </c>
      <c r="Z2367" t="s">
        <v>2574</v>
      </c>
      <c r="AB2367" t="str">
        <f>IFERROR(VLOOKUP(Tabela2[[#This Row],[Kod]],[1]Arkusz7!$A:$W,23,FALSE),"")</f>
        <v>XP-PD-16</v>
      </c>
    </row>
    <row r="2368" spans="1:28" x14ac:dyDescent="0.25">
      <c r="A2368">
        <v>21068</v>
      </c>
      <c r="B2368" t="s">
        <v>2160</v>
      </c>
      <c r="C2368" t="str">
        <f>IF(B2368="","",CONCATENATE(Tabela2[[#This Row],[Nazwa pliku - render - lokalizacja folderu]],B2368))</f>
        <v>G:\LocalUser\snws\Rendery_dwg_rys\web_ok\XP-PD_web_ok.png</v>
      </c>
      <c r="D2368" t="s">
        <v>2179</v>
      </c>
      <c r="E2368" t="s">
        <v>2161</v>
      </c>
      <c r="F2368" t="str">
        <f>IF(E2368="","",CONCATENATE(Tabela2[[#This Row],[Nazwa pliku - .dwg - lokalizacja folderu]],E2368))</f>
        <v>G:\LocalUser\snws\Rendery_dwg_rys\dwg\XP-PD-8.DWG</v>
      </c>
      <c r="G2368" t="s">
        <v>2185</v>
      </c>
      <c r="H2368" t="s">
        <v>2518</v>
      </c>
      <c r="I2368" t="str">
        <f>IF(H2368="","",CONCATENATE(Tabela2[[#This Row],[Rysunek .png - lokalizacja folderu]],H2368))</f>
        <v>G:\LocalUser\snws\Rendery_dwg_rys\rys\XP-PD_rys.png</v>
      </c>
      <c r="J2368" t="s">
        <v>2181</v>
      </c>
      <c r="L2368" t="str">
        <f>IF(K2368="","",CONCATENATE(Tabela2[[#This Row],[Zastosowania .jpg - lokalizacja folderu]],K2368))</f>
        <v/>
      </c>
      <c r="N2368" t="str">
        <f>IF(M2368="","",CONCATENATE(Tabela2[[#This Row],[Zastosowania .jpg - lokalizacja folderu]],M2368))</f>
        <v/>
      </c>
      <c r="P2368" t="str">
        <f>IF(O2368="","",CONCATENATE(Tabela2[[#This Row],[Zastosowania .jpg - lokalizacja folderu]],O2368))</f>
        <v/>
      </c>
      <c r="Q2368" t="s">
        <v>2555</v>
      </c>
      <c r="S2368" t="str">
        <f>IF(R2368="","",CONCATENATE(Tabela2[[#This Row],[Instrukcje .png - lokalizacja folderu]],R2368))</f>
        <v/>
      </c>
      <c r="T2368" t="s">
        <v>2556</v>
      </c>
      <c r="U2368" t="s">
        <v>2689</v>
      </c>
      <c r="V2368" t="str">
        <f>IF(U2368="","",CONCATENATE(Tabela2[[#This Row],[Modele .rfa - lokalizacja folderu]],U2368))</f>
        <v>G:\LocalUser\snws\Rendery_dwg_rys\Modele 3D\NICZUK Flat washer PD.rfa</v>
      </c>
      <c r="W2368" t="s">
        <v>2574</v>
      </c>
      <c r="X2368" t="s">
        <v>2810</v>
      </c>
      <c r="Y2368" t="str">
        <f>IF(X2368="","",CONCATENATE(Tabela2[[#This Row],[Modele .txt - lokalizacja folderu]],X2368))</f>
        <v>G:\LocalUser\snws\Rendery_dwg_rys\Modele 3D\NICZUK Flat washer PD.txt</v>
      </c>
      <c r="Z2368" t="s">
        <v>2574</v>
      </c>
      <c r="AB2368" t="str">
        <f>IFERROR(VLOOKUP(Tabela2[[#This Row],[Kod]],[1]Arkusz7!$A:$W,23,FALSE),"")</f>
        <v>XP-PD-8</v>
      </c>
    </row>
    <row r="2369" spans="1:28" x14ac:dyDescent="0.25">
      <c r="A2369">
        <v>21072</v>
      </c>
      <c r="B2369" t="s">
        <v>2160</v>
      </c>
      <c r="C2369" t="str">
        <f>IF(B2369="","",CONCATENATE(Tabela2[[#This Row],[Nazwa pliku - render - lokalizacja folderu]],B2369))</f>
        <v>G:\LocalUser\snws\Rendery_dwg_rys\web_ok\XP-PD_web_ok.png</v>
      </c>
      <c r="D2369" t="s">
        <v>2179</v>
      </c>
      <c r="E2369" t="s">
        <v>2164</v>
      </c>
      <c r="F2369" t="str">
        <f>IF(E2369="","",CONCATENATE(Tabela2[[#This Row],[Nazwa pliku - .dwg - lokalizacja folderu]],E2369))</f>
        <v>G:\LocalUser\snws\Rendery_dwg_rys\dwg\XP-PD-8-P.DWG</v>
      </c>
      <c r="G2369" t="s">
        <v>2185</v>
      </c>
      <c r="H2369" t="s">
        <v>2518</v>
      </c>
      <c r="I2369" t="str">
        <f>IF(H2369="","",CONCATENATE(Tabela2[[#This Row],[Rysunek .png - lokalizacja folderu]],H2369))</f>
        <v>G:\LocalUser\snws\Rendery_dwg_rys\rys\XP-PD_rys.png</v>
      </c>
      <c r="J2369" t="s">
        <v>2181</v>
      </c>
      <c r="L2369" t="str">
        <f>IF(K2369="","",CONCATENATE(Tabela2[[#This Row],[Zastosowania .jpg - lokalizacja folderu]],K2369))</f>
        <v/>
      </c>
      <c r="N2369" t="str">
        <f>IF(M2369="","",CONCATENATE(Tabela2[[#This Row],[Zastosowania .jpg - lokalizacja folderu]],M2369))</f>
        <v/>
      </c>
      <c r="P2369" t="str">
        <f>IF(O2369="","",CONCATENATE(Tabela2[[#This Row],[Zastosowania .jpg - lokalizacja folderu]],O2369))</f>
        <v/>
      </c>
      <c r="Q2369" t="s">
        <v>2555</v>
      </c>
      <c r="S2369" t="str">
        <f>IF(R2369="","",CONCATENATE(Tabela2[[#This Row],[Instrukcje .png - lokalizacja folderu]],R2369))</f>
        <v/>
      </c>
      <c r="T2369" t="s">
        <v>2556</v>
      </c>
      <c r="U2369" t="s">
        <v>2689</v>
      </c>
      <c r="V2369" t="str">
        <f>IF(U2369="","",CONCATENATE(Tabela2[[#This Row],[Modele .rfa - lokalizacja folderu]],U2369))</f>
        <v>G:\LocalUser\snws\Rendery_dwg_rys\Modele 3D\NICZUK Flat washer PD.rfa</v>
      </c>
      <c r="W2369" t="s">
        <v>2574</v>
      </c>
      <c r="X2369" t="s">
        <v>2810</v>
      </c>
      <c r="Y2369" t="str">
        <f>IF(X2369="","",CONCATENATE(Tabela2[[#This Row],[Modele .txt - lokalizacja folderu]],X2369))</f>
        <v>G:\LocalUser\snws\Rendery_dwg_rys\Modele 3D\NICZUK Flat washer PD.txt</v>
      </c>
      <c r="Z2369" t="s">
        <v>2574</v>
      </c>
      <c r="AB2369" t="str">
        <f>IFERROR(VLOOKUP(Tabela2[[#This Row],[Kod]],[1]Arkusz7!$A:$W,23,FALSE),"")</f>
        <v>XP-PD-8-P</v>
      </c>
    </row>
    <row r="2370" spans="1:28" x14ac:dyDescent="0.25">
      <c r="A2370">
        <v>20723</v>
      </c>
      <c r="B2370" t="s">
        <v>2120</v>
      </c>
      <c r="C2370" t="str">
        <f>IF(B2370="","",CONCATENATE(Tabela2[[#This Row],[Nazwa pliku - render - lokalizacja folderu]],B2370))</f>
        <v>G:\LocalUser\snws\Rendery_dwg_rys\web_ok\XP-PDC_web_ok.png</v>
      </c>
      <c r="D2370" t="s">
        <v>2179</v>
      </c>
      <c r="E2370" t="s">
        <v>2121</v>
      </c>
      <c r="F2370" t="str">
        <f>IF(E2370="","",CONCATENATE(Tabela2[[#This Row],[Nazwa pliku - .dwg - lokalizacja folderu]],E2370))</f>
        <v>G:\LocalUser\snws\Rendery_dwg_rys\dwg\XP-PDC-MF.DWG</v>
      </c>
      <c r="G2370" t="s">
        <v>2185</v>
      </c>
      <c r="H2370" t="s">
        <v>2512</v>
      </c>
      <c r="I2370" t="str">
        <f>IF(H2370="","",CONCATENATE(Tabela2[[#This Row],[Rysunek .png - lokalizacja folderu]],H2370))</f>
        <v>G:\LocalUser\snws\Rendery_dwg_rys\rys\XP-PDC_rys.png</v>
      </c>
      <c r="J2370" t="s">
        <v>2181</v>
      </c>
      <c r="K2370" t="s">
        <v>2904</v>
      </c>
      <c r="L2370" t="str">
        <f>IF(K2370="","",CONCATENATE(Tabela2[[#This Row],[Zastosowania .jpg - lokalizacja folderu]],K2370))</f>
        <v>G:\LocalUser\snws\Rendery_dwg_rys\Zastosowania\PDC_z_rys.png</v>
      </c>
      <c r="N2370" t="str">
        <f>IF(M2370="","",CONCATENATE(Tabela2[[#This Row],[Zastosowania .jpg - lokalizacja folderu]],M2370))</f>
        <v/>
      </c>
      <c r="P2370" t="str">
        <f>IF(O2370="","",CONCATENATE(Tabela2[[#This Row],[Zastosowania .jpg - lokalizacja folderu]],O2370))</f>
        <v/>
      </c>
      <c r="Q2370" t="s">
        <v>2555</v>
      </c>
      <c r="R2370" t="s">
        <v>2853</v>
      </c>
      <c r="S2370" t="str">
        <f>IF(R2370="","",CONCATENATE(Tabela2[[#This Row],[Instrukcje .png - lokalizacja folderu]],R2370))</f>
        <v>G:\LocalUser\snws\Rendery_dwg_rys\Instrukcje\PDC_i_rys.png</v>
      </c>
      <c r="T2370" t="s">
        <v>2556</v>
      </c>
      <c r="U2370" t="s">
        <v>2677</v>
      </c>
      <c r="V2370" t="str">
        <f>IF(U2370="","",CONCATENATE(Tabela2[[#This Row],[Modele .rfa - lokalizacja folderu]],U2370))</f>
        <v>G:\LocalUser\snws\Rendery_dwg_rys\Modele 3D\NICZUK Flat washer PDC.rfa</v>
      </c>
      <c r="W2370" t="s">
        <v>2574</v>
      </c>
      <c r="X2370" t="s">
        <v>2798</v>
      </c>
      <c r="Y2370" t="str">
        <f>IF(X2370="","",CONCATENATE(Tabela2[[#This Row],[Modele .txt - lokalizacja folderu]],X2370))</f>
        <v>G:\LocalUser\snws\Rendery_dwg_rys\Modele 3D\NICZUK Flat washer PDC.txt</v>
      </c>
      <c r="Z2370" t="s">
        <v>2574</v>
      </c>
      <c r="AB2370" t="str">
        <f>IFERROR(VLOOKUP(Tabela2[[#This Row],[Kod]],[1]Arkusz7!$A:$W,23,FALSE),"")</f>
        <v>XP-PDC-MF</v>
      </c>
    </row>
    <row r="2371" spans="1:28" x14ac:dyDescent="0.25">
      <c r="A2371">
        <v>20732</v>
      </c>
      <c r="B2371" t="s">
        <v>2199</v>
      </c>
      <c r="C2371" t="str">
        <f>IF(B2371="","",CONCATENATE(Tabela2[[#This Row],[Nazwa pliku - render - lokalizacja folderu]],B2371))</f>
        <v>G:\LocalUser\snws\Rendery_dwg_rys\web_ok\XP-PGL-MF_M12_web_ok.png</v>
      </c>
      <c r="D2371" t="s">
        <v>2179</v>
      </c>
      <c r="E2371" t="s">
        <v>2200</v>
      </c>
      <c r="F2371" t="str">
        <f>IF(E2371="","",CONCATENATE(Tabela2[[#This Row],[Nazwa pliku - .dwg - lokalizacja folderu]],E2371))</f>
        <v>G:\LocalUser\snws\Rendery_dwg_rys\dwg\XP-PGL-MF-M12.DWG</v>
      </c>
      <c r="G2371" t="s">
        <v>2185</v>
      </c>
      <c r="H2371" t="s">
        <v>2522</v>
      </c>
      <c r="I2371" t="str">
        <f>IF(H2371="","",CONCATENATE(Tabela2[[#This Row],[Rysunek .png - lokalizacja folderu]],H2371))</f>
        <v>G:\LocalUser\snws\Rendery_dwg_rys\rys\XP-PGL-MF-M12_rys.png</v>
      </c>
      <c r="J2371" t="s">
        <v>2181</v>
      </c>
      <c r="L2371" t="str">
        <f>IF(K2371="","",CONCATENATE(Tabela2[[#This Row],[Zastosowania .jpg - lokalizacja folderu]],K2371))</f>
        <v/>
      </c>
      <c r="N2371" t="str">
        <f>IF(M2371="","",CONCATENATE(Tabela2[[#This Row],[Zastosowania .jpg - lokalizacja folderu]],M2371))</f>
        <v/>
      </c>
      <c r="P2371" t="str">
        <f>IF(O2371="","",CONCATENATE(Tabela2[[#This Row],[Zastosowania .jpg - lokalizacja folderu]],O2371))</f>
        <v/>
      </c>
      <c r="Q2371" t="s">
        <v>2555</v>
      </c>
      <c r="S2371" t="str">
        <f>IF(R2371="","",CONCATENATE(Tabela2[[#This Row],[Instrukcje .png - lokalizacja folderu]],R2371))</f>
        <v/>
      </c>
      <c r="T2371" t="s">
        <v>2556</v>
      </c>
      <c r="U2371" t="s">
        <v>2649</v>
      </c>
      <c r="V2371" t="str">
        <f>IF(U2371="","",CONCATENATE(Tabela2[[#This Row],[Modele .rfa - lokalizacja folderu]],U2371))</f>
        <v>G:\LocalUser\snws\Rendery_dwg_rys\Modele 3D\NICZUK Threaded plate PGL.rfa</v>
      </c>
      <c r="W2371" t="s">
        <v>2574</v>
      </c>
      <c r="X2371" t="s">
        <v>2778</v>
      </c>
      <c r="Y2371" t="str">
        <f>IF(X2371="","",CONCATENATE(Tabela2[[#This Row],[Modele .txt - lokalizacja folderu]],X2371))</f>
        <v>G:\LocalUser\snws\Rendery_dwg_rys\Modele 3D\NICZUK Threaded plate PGL.txt</v>
      </c>
      <c r="Z2371" t="s">
        <v>2574</v>
      </c>
      <c r="AB2371" t="str">
        <f>IFERROR(VLOOKUP(Tabela2[[#This Row],[Kod]],[1]Arkusz7!$A:$W,23,FALSE),"")</f>
        <v>XP-PGL-MF-M12</v>
      </c>
    </row>
    <row r="2372" spans="1:28" x14ac:dyDescent="0.25">
      <c r="A2372">
        <v>20730</v>
      </c>
      <c r="B2372" t="s">
        <v>1156</v>
      </c>
      <c r="C2372" t="str">
        <f>IF(B2372="","",CONCATENATE(Tabela2[[#This Row],[Nazwa pliku - render - lokalizacja folderu]],B2372))</f>
        <v>G:\LocalUser\snws\Rendery_dwg_rys\web_ok\PG-MF-M12_web_ok.png</v>
      </c>
      <c r="D2372" t="s">
        <v>2179</v>
      </c>
      <c r="E2372" t="s">
        <v>1158</v>
      </c>
      <c r="F2372" t="str">
        <f>IF(E2372="","",CONCATENATE(Tabela2[[#This Row],[Nazwa pliku - .dwg - lokalizacja folderu]],E2372))</f>
        <v>G:\LocalUser\snws\Rendery_dwg_rys\dwg\PG-MF-M12.DWG</v>
      </c>
      <c r="G2372" t="s">
        <v>2185</v>
      </c>
      <c r="H2372" t="s">
        <v>2327</v>
      </c>
      <c r="I2372" t="str">
        <f>IF(H2372="","",CONCATENATE(Tabela2[[#This Row],[Rysunek .png - lokalizacja folderu]],H2372))</f>
        <v>G:\LocalUser\snws\Rendery_dwg_rys\rys\PG-MF-M12_rys.png</v>
      </c>
      <c r="J2372" t="s">
        <v>2181</v>
      </c>
      <c r="L2372" t="str">
        <f>IF(K2372="","",CONCATENATE(Tabela2[[#This Row],[Zastosowania .jpg - lokalizacja folderu]],K2372))</f>
        <v/>
      </c>
      <c r="N2372" t="str">
        <f>IF(M2372="","",CONCATENATE(Tabela2[[#This Row],[Zastosowania .jpg - lokalizacja folderu]],M2372))</f>
        <v/>
      </c>
      <c r="P2372" t="str">
        <f>IF(O2372="","",CONCATENATE(Tabela2[[#This Row],[Zastosowania .jpg - lokalizacja folderu]],O2372))</f>
        <v/>
      </c>
      <c r="Q2372" t="s">
        <v>2555</v>
      </c>
      <c r="S2372" t="str">
        <f>IF(R2372="","",CONCATENATE(Tabela2[[#This Row],[Instrukcje .png - lokalizacja folderu]],R2372))</f>
        <v/>
      </c>
      <c r="T2372" t="s">
        <v>2556</v>
      </c>
      <c r="U2372" t="s">
        <v>2648</v>
      </c>
      <c r="V2372" t="str">
        <f>IF(U2372="","",CONCATENATE(Tabela2[[#This Row],[Modele .rfa - lokalizacja folderu]],U2372))</f>
        <v>G:\LocalUser\snws\Rendery_dwg_rys\Modele 3D\NICZUK Threaded plate PG.rfa</v>
      </c>
      <c r="W2372" t="s">
        <v>2574</v>
      </c>
      <c r="X2372" t="s">
        <v>2777</v>
      </c>
      <c r="Y2372" t="str">
        <f>IF(X2372="","",CONCATENATE(Tabela2[[#This Row],[Modele .txt - lokalizacja folderu]],X2372))</f>
        <v>G:\LocalUser\snws\Rendery_dwg_rys\Modele 3D\NICZUK Threaded plate PG.txt</v>
      </c>
      <c r="Z2372" t="s">
        <v>2574</v>
      </c>
      <c r="AB2372" t="str">
        <f>IFERROR(VLOOKUP(Tabela2[[#This Row],[Kod]],[1]Arkusz7!$A:$W,23,FALSE),"")</f>
        <v>XP-PG-MF-M12</v>
      </c>
    </row>
    <row r="2373" spans="1:28" x14ac:dyDescent="0.25">
      <c r="A2373">
        <v>21667</v>
      </c>
      <c r="B2373" t="s">
        <v>2142</v>
      </c>
      <c r="C2373" t="str">
        <f>IF(B2373="","",CONCATENATE(Tabela2[[#This Row],[Nazwa pliku - render - lokalizacja folderu]],B2373))</f>
        <v>G:\LocalUser\snws\Rendery_dwg_rys\web_ok\XP-RZW_web_ok.png</v>
      </c>
      <c r="D2373" t="s">
        <v>2179</v>
      </c>
      <c r="E2373" t="s">
        <v>2144</v>
      </c>
      <c r="F2373" t="str">
        <f>IF(E2373="","",CONCATENATE(Tabela2[[#This Row],[Nazwa pliku - .dwg - lokalizacja folderu]],E2373))</f>
        <v>G:\LocalUser\snws\Rendery_dwg_rys\dwg\XP-RZW-M10_12.DWG</v>
      </c>
      <c r="G2373" t="s">
        <v>2185</v>
      </c>
      <c r="H2373" t="s">
        <v>2367</v>
      </c>
      <c r="I2373" t="str">
        <f>IF(H2373="","",CONCATENATE(Tabela2[[#This Row],[Rysunek .png - lokalizacja folderu]],H2373))</f>
        <v>G:\LocalUser\snws\Rendery_dwg_rys\rys\RZW_rys.png</v>
      </c>
      <c r="J2373" t="s">
        <v>2181</v>
      </c>
      <c r="L2373" t="str">
        <f>IF(K2373="","",CONCATENATE(Tabela2[[#This Row],[Zastosowania .jpg - lokalizacja folderu]],K2373))</f>
        <v/>
      </c>
      <c r="N2373" t="str">
        <f>IF(M2373="","",CONCATENATE(Tabela2[[#This Row],[Zastosowania .jpg - lokalizacja folderu]],M2373))</f>
        <v/>
      </c>
      <c r="P2373" t="str">
        <f>IF(O2373="","",CONCATENATE(Tabela2[[#This Row],[Zastosowania .jpg - lokalizacja folderu]],O2373))</f>
        <v/>
      </c>
      <c r="Q2373" t="s">
        <v>2555</v>
      </c>
      <c r="S2373" t="str">
        <f>IF(R2373="","",CONCATENATE(Tabela2[[#This Row],[Instrukcje .png - lokalizacja folderu]],R2373))</f>
        <v/>
      </c>
      <c r="T2373" t="s">
        <v>2556</v>
      </c>
      <c r="U2373" t="s">
        <v>2688</v>
      </c>
      <c r="V2373" t="str">
        <f>IF(U2373="","",CONCATENATE(Tabela2[[#This Row],[Modele .rfa - lokalizacja folderu]],U2373))</f>
        <v>G:\LocalUser\snws\Rendery_dwg_rys\Modele 3D\NICZUK Hex reducer male_female RZW.rfa</v>
      </c>
      <c r="W2373" t="s">
        <v>2574</v>
      </c>
      <c r="X2373" t="s">
        <v>2809</v>
      </c>
      <c r="Y2373" t="str">
        <f>IF(X2373="","",CONCATENATE(Tabela2[[#This Row],[Modele .txt - lokalizacja folderu]],X2373))</f>
        <v>G:\LocalUser\snws\Rendery_dwg_rys\Modele 3D\NICZUK Hex reducer male_female RZW.txt</v>
      </c>
      <c r="Z2373" t="s">
        <v>2574</v>
      </c>
      <c r="AB2373" t="str">
        <f>IFERROR(VLOOKUP(Tabela2[[#This Row],[Kod]],[1]Arkusz7!$A:$W,23,FALSE),"")</f>
        <v>XP-RZW-M10/12</v>
      </c>
    </row>
    <row r="2374" spans="1:28" x14ac:dyDescent="0.25">
      <c r="A2374">
        <v>21669</v>
      </c>
      <c r="B2374" t="s">
        <v>2142</v>
      </c>
      <c r="C2374" t="str">
        <f>IF(B2374="","",CONCATENATE(Tabela2[[#This Row],[Nazwa pliku - render - lokalizacja folderu]],B2374))</f>
        <v>G:\LocalUser\snws\Rendery_dwg_rys\web_ok\XP-RZW_web_ok.png</v>
      </c>
      <c r="D2374" t="s">
        <v>2179</v>
      </c>
      <c r="E2374" t="s">
        <v>2145</v>
      </c>
      <c r="F2374" t="str">
        <f>IF(E2374="","",CONCATENATE(Tabela2[[#This Row],[Nazwa pliku - .dwg - lokalizacja folderu]],E2374))</f>
        <v>G:\LocalUser\snws\Rendery_dwg_rys\dwg\XP-RZW-M10_16.DWG</v>
      </c>
      <c r="G2374" t="s">
        <v>2185</v>
      </c>
      <c r="H2374" t="s">
        <v>2367</v>
      </c>
      <c r="I2374" t="str">
        <f>IF(H2374="","",CONCATENATE(Tabela2[[#This Row],[Rysunek .png - lokalizacja folderu]],H2374))</f>
        <v>G:\LocalUser\snws\Rendery_dwg_rys\rys\RZW_rys.png</v>
      </c>
      <c r="J2374" t="s">
        <v>2181</v>
      </c>
      <c r="L2374" t="str">
        <f>IF(K2374="","",CONCATENATE(Tabela2[[#This Row],[Zastosowania .jpg - lokalizacja folderu]],K2374))</f>
        <v/>
      </c>
      <c r="N2374" t="str">
        <f>IF(M2374="","",CONCATENATE(Tabela2[[#This Row],[Zastosowania .jpg - lokalizacja folderu]],M2374))</f>
        <v/>
      </c>
      <c r="P2374" t="str">
        <f>IF(O2374="","",CONCATENATE(Tabela2[[#This Row],[Zastosowania .jpg - lokalizacja folderu]],O2374))</f>
        <v/>
      </c>
      <c r="Q2374" t="s">
        <v>2555</v>
      </c>
      <c r="S2374" t="str">
        <f>IF(R2374="","",CONCATENATE(Tabela2[[#This Row],[Instrukcje .png - lokalizacja folderu]],R2374))</f>
        <v/>
      </c>
      <c r="T2374" t="s">
        <v>2556</v>
      </c>
      <c r="U2374" t="s">
        <v>2688</v>
      </c>
      <c r="V2374" t="str">
        <f>IF(U2374="","",CONCATENATE(Tabela2[[#This Row],[Modele .rfa - lokalizacja folderu]],U2374))</f>
        <v>G:\LocalUser\snws\Rendery_dwg_rys\Modele 3D\NICZUK Hex reducer male_female RZW.rfa</v>
      </c>
      <c r="W2374" t="s">
        <v>2574</v>
      </c>
      <c r="X2374" t="s">
        <v>2809</v>
      </c>
      <c r="Y2374" t="str">
        <f>IF(X2374="","",CONCATENATE(Tabela2[[#This Row],[Modele .txt - lokalizacja folderu]],X2374))</f>
        <v>G:\LocalUser\snws\Rendery_dwg_rys\Modele 3D\NICZUK Hex reducer male_female RZW.txt</v>
      </c>
      <c r="Z2374" t="s">
        <v>2574</v>
      </c>
      <c r="AB2374" t="str">
        <f>IFERROR(VLOOKUP(Tabela2[[#This Row],[Kod]],[1]Arkusz7!$A:$W,23,FALSE),"")</f>
        <v>XP-RZW-M10/16</v>
      </c>
    </row>
    <row r="2375" spans="1:28" x14ac:dyDescent="0.25">
      <c r="A2375">
        <v>21671</v>
      </c>
      <c r="B2375" t="s">
        <v>2142</v>
      </c>
      <c r="C2375" t="str">
        <f>IF(B2375="","",CONCATENATE(Tabela2[[#This Row],[Nazwa pliku - render - lokalizacja folderu]],B2375))</f>
        <v>G:\LocalUser\snws\Rendery_dwg_rys\web_ok\XP-RZW_web_ok.png</v>
      </c>
      <c r="D2375" t="s">
        <v>2179</v>
      </c>
      <c r="E2375" t="s">
        <v>2147</v>
      </c>
      <c r="F2375" t="str">
        <f>IF(E2375="","",CONCATENATE(Tabela2[[#This Row],[Nazwa pliku - .dwg - lokalizacja folderu]],E2375))</f>
        <v>G:\LocalUser\snws\Rendery_dwg_rys\dwg\XP-RZW-M12_16.DWG</v>
      </c>
      <c r="G2375" t="s">
        <v>2185</v>
      </c>
      <c r="H2375" t="s">
        <v>2367</v>
      </c>
      <c r="I2375" t="str">
        <f>IF(H2375="","",CONCATENATE(Tabela2[[#This Row],[Rysunek .png - lokalizacja folderu]],H2375))</f>
        <v>G:\LocalUser\snws\Rendery_dwg_rys\rys\RZW_rys.png</v>
      </c>
      <c r="J2375" t="s">
        <v>2181</v>
      </c>
      <c r="L2375" t="str">
        <f>IF(K2375="","",CONCATENATE(Tabela2[[#This Row],[Zastosowania .jpg - lokalizacja folderu]],K2375))</f>
        <v/>
      </c>
      <c r="N2375" t="str">
        <f>IF(M2375="","",CONCATENATE(Tabela2[[#This Row],[Zastosowania .jpg - lokalizacja folderu]],M2375))</f>
        <v/>
      </c>
      <c r="P2375" t="str">
        <f>IF(O2375="","",CONCATENATE(Tabela2[[#This Row],[Zastosowania .jpg - lokalizacja folderu]],O2375))</f>
        <v/>
      </c>
      <c r="Q2375" t="s">
        <v>2555</v>
      </c>
      <c r="S2375" t="str">
        <f>IF(R2375="","",CONCATENATE(Tabela2[[#This Row],[Instrukcje .png - lokalizacja folderu]],R2375))</f>
        <v/>
      </c>
      <c r="T2375" t="s">
        <v>2556</v>
      </c>
      <c r="U2375" t="s">
        <v>2688</v>
      </c>
      <c r="V2375" t="str">
        <f>IF(U2375="","",CONCATENATE(Tabela2[[#This Row],[Modele .rfa - lokalizacja folderu]],U2375))</f>
        <v>G:\LocalUser\snws\Rendery_dwg_rys\Modele 3D\NICZUK Hex reducer male_female RZW.rfa</v>
      </c>
      <c r="W2375" t="s">
        <v>2574</v>
      </c>
      <c r="X2375" t="s">
        <v>2809</v>
      </c>
      <c r="Y2375" t="str">
        <f>IF(X2375="","",CONCATENATE(Tabela2[[#This Row],[Modele .txt - lokalizacja folderu]],X2375))</f>
        <v>G:\LocalUser\snws\Rendery_dwg_rys\Modele 3D\NICZUK Hex reducer male_female RZW.txt</v>
      </c>
      <c r="Z2375" t="s">
        <v>2574</v>
      </c>
      <c r="AB2375" t="str">
        <f>IFERROR(VLOOKUP(Tabela2[[#This Row],[Kod]],[1]Arkusz7!$A:$W,23,FALSE),"")</f>
        <v>XP-RZW-M12/16</v>
      </c>
    </row>
    <row r="2376" spans="1:28" x14ac:dyDescent="0.25">
      <c r="A2376">
        <v>21663</v>
      </c>
      <c r="B2376" t="s">
        <v>2142</v>
      </c>
      <c r="C2376" t="str">
        <f>IF(B2376="","",CONCATENATE(Tabela2[[#This Row],[Nazwa pliku - render - lokalizacja folderu]],B2376))</f>
        <v>G:\LocalUser\snws\Rendery_dwg_rys\web_ok\XP-RZW_web_ok.png</v>
      </c>
      <c r="D2376" t="s">
        <v>2179</v>
      </c>
      <c r="E2376" t="s">
        <v>2146</v>
      </c>
      <c r="F2376" t="str">
        <f>IF(E2376="","",CONCATENATE(Tabela2[[#This Row],[Nazwa pliku - .dwg - lokalizacja folderu]],E2376))</f>
        <v>G:\LocalUser\snws\Rendery_dwg_rys\dwg\XP-RZW-M12_8.DWG</v>
      </c>
      <c r="G2376" t="s">
        <v>2185</v>
      </c>
      <c r="H2376" t="s">
        <v>2367</v>
      </c>
      <c r="I2376" t="str">
        <f>IF(H2376="","",CONCATENATE(Tabela2[[#This Row],[Rysunek .png - lokalizacja folderu]],H2376))</f>
        <v>G:\LocalUser\snws\Rendery_dwg_rys\rys\RZW_rys.png</v>
      </c>
      <c r="J2376" t="s">
        <v>2181</v>
      </c>
      <c r="L2376" t="str">
        <f>IF(K2376="","",CONCATENATE(Tabela2[[#This Row],[Zastosowania .jpg - lokalizacja folderu]],K2376))</f>
        <v/>
      </c>
      <c r="N2376" t="str">
        <f>IF(M2376="","",CONCATENATE(Tabela2[[#This Row],[Zastosowania .jpg - lokalizacja folderu]],M2376))</f>
        <v/>
      </c>
      <c r="P2376" t="str">
        <f>IF(O2376="","",CONCATENATE(Tabela2[[#This Row],[Zastosowania .jpg - lokalizacja folderu]],O2376))</f>
        <v/>
      </c>
      <c r="Q2376" t="s">
        <v>2555</v>
      </c>
      <c r="S2376" t="str">
        <f>IF(R2376="","",CONCATENATE(Tabela2[[#This Row],[Instrukcje .png - lokalizacja folderu]],R2376))</f>
        <v/>
      </c>
      <c r="T2376" t="s">
        <v>2556</v>
      </c>
      <c r="U2376" t="s">
        <v>2688</v>
      </c>
      <c r="V2376" t="str">
        <f>IF(U2376="","",CONCATENATE(Tabela2[[#This Row],[Modele .rfa - lokalizacja folderu]],U2376))</f>
        <v>G:\LocalUser\snws\Rendery_dwg_rys\Modele 3D\NICZUK Hex reducer male_female RZW.rfa</v>
      </c>
      <c r="W2376" t="s">
        <v>2574</v>
      </c>
      <c r="X2376" t="s">
        <v>2809</v>
      </c>
      <c r="Y2376" t="str">
        <f>IF(X2376="","",CONCATENATE(Tabela2[[#This Row],[Modele .txt - lokalizacja folderu]],X2376))</f>
        <v>G:\LocalUser\snws\Rendery_dwg_rys\Modele 3D\NICZUK Hex reducer male_female RZW.txt</v>
      </c>
      <c r="Z2376" t="s">
        <v>2574</v>
      </c>
      <c r="AB2376" t="str">
        <f>IFERROR(VLOOKUP(Tabela2[[#This Row],[Kod]],[1]Arkusz7!$A:$W,23,FALSE),"")</f>
        <v>XP-RZW-M12/8</v>
      </c>
    </row>
    <row r="2377" spans="1:28" x14ac:dyDescent="0.25">
      <c r="A2377">
        <v>21665</v>
      </c>
      <c r="B2377" t="s">
        <v>2142</v>
      </c>
      <c r="C2377" t="str">
        <f>IF(B2377="","",CONCATENATE(Tabela2[[#This Row],[Nazwa pliku - render - lokalizacja folderu]],B2377))</f>
        <v>G:\LocalUser\snws\Rendery_dwg_rys\web_ok\XP-RZW_web_ok.png</v>
      </c>
      <c r="D2377" t="s">
        <v>2179</v>
      </c>
      <c r="E2377" t="s">
        <v>2143</v>
      </c>
      <c r="F2377" t="str">
        <f>IF(E2377="","",CONCATENATE(Tabela2[[#This Row],[Nazwa pliku - .dwg - lokalizacja folderu]],E2377))</f>
        <v>G:\LocalUser\snws\Rendery_dwg_rys\dwg\XP-RZW-M8_10.DWG</v>
      </c>
      <c r="G2377" t="s">
        <v>2185</v>
      </c>
      <c r="H2377" t="s">
        <v>2367</v>
      </c>
      <c r="I2377" t="str">
        <f>IF(H2377="","",CONCATENATE(Tabela2[[#This Row],[Rysunek .png - lokalizacja folderu]],H2377))</f>
        <v>G:\LocalUser\snws\Rendery_dwg_rys\rys\RZW_rys.png</v>
      </c>
      <c r="J2377" t="s">
        <v>2181</v>
      </c>
      <c r="L2377" t="str">
        <f>IF(K2377="","",CONCATENATE(Tabela2[[#This Row],[Zastosowania .jpg - lokalizacja folderu]],K2377))</f>
        <v/>
      </c>
      <c r="N2377" t="str">
        <f>IF(M2377="","",CONCATENATE(Tabela2[[#This Row],[Zastosowania .jpg - lokalizacja folderu]],M2377))</f>
        <v/>
      </c>
      <c r="P2377" t="str">
        <f>IF(O2377="","",CONCATENATE(Tabela2[[#This Row],[Zastosowania .jpg - lokalizacja folderu]],O2377))</f>
        <v/>
      </c>
      <c r="Q2377" t="s">
        <v>2555</v>
      </c>
      <c r="S2377" t="str">
        <f>IF(R2377="","",CONCATENATE(Tabela2[[#This Row],[Instrukcje .png - lokalizacja folderu]],R2377))</f>
        <v/>
      </c>
      <c r="T2377" t="s">
        <v>2556</v>
      </c>
      <c r="U2377" t="s">
        <v>2688</v>
      </c>
      <c r="V2377" t="str">
        <f>IF(U2377="","",CONCATENATE(Tabela2[[#This Row],[Modele .rfa - lokalizacja folderu]],U2377))</f>
        <v>G:\LocalUser\snws\Rendery_dwg_rys\Modele 3D\NICZUK Hex reducer male_female RZW.rfa</v>
      </c>
      <c r="W2377" t="s">
        <v>2574</v>
      </c>
      <c r="X2377" t="s">
        <v>2809</v>
      </c>
      <c r="Y2377" t="str">
        <f>IF(X2377="","",CONCATENATE(Tabela2[[#This Row],[Modele .txt - lokalizacja folderu]],X2377))</f>
        <v>G:\LocalUser\snws\Rendery_dwg_rys\Modele 3D\NICZUK Hex reducer male_female RZW.txt</v>
      </c>
      <c r="Z2377" t="s">
        <v>2574</v>
      </c>
      <c r="AB2377" t="str">
        <f>IFERROR(VLOOKUP(Tabela2[[#This Row],[Kod]],[1]Arkusz7!$A:$W,23,FALSE),"")</f>
        <v>XP-RZW-M8/10</v>
      </c>
    </row>
    <row r="2378" spans="1:28" x14ac:dyDescent="0.25">
      <c r="A2378">
        <v>22123</v>
      </c>
      <c r="B2378" t="s">
        <v>1031</v>
      </c>
      <c r="C2378" t="str">
        <f>IF(B2378="","",CONCATENATE(Tabela2[[#This Row],[Nazwa pliku - render - lokalizacja folderu]],B2378))</f>
        <v>G:\LocalUser\snws\Rendery_dwg_rys\web_ok\SD-MF2,5_web_ok.png</v>
      </c>
      <c r="D2378" t="s">
        <v>2179</v>
      </c>
      <c r="E2378" t="s">
        <v>2076</v>
      </c>
      <c r="F2378" t="str">
        <f>IF(E2378="","",CONCATENATE(Tabela2[[#This Row],[Nazwa pliku - .dwg - lokalizacja folderu]],E2378))</f>
        <v>G:\LocalUser\snws\Rendery_dwg_rys\dwg\XP-SD-MF2,5-2000.DWG</v>
      </c>
      <c r="G2378" t="s">
        <v>2185</v>
      </c>
      <c r="H2378" t="s">
        <v>2304</v>
      </c>
      <c r="I2378" t="str">
        <f>IF(H2378="","",CONCATENATE(Tabela2[[#This Row],[Rysunek .png - lokalizacja folderu]],H2378))</f>
        <v>G:\LocalUser\snws\Rendery_dwg_rys\rys\SD-MF2,5_rys.png</v>
      </c>
      <c r="J2378" t="s">
        <v>2181</v>
      </c>
      <c r="L2378" t="str">
        <f>IF(K2378="","",CONCATENATE(Tabela2[[#This Row],[Zastosowania .jpg - lokalizacja folderu]],K2378))</f>
        <v/>
      </c>
      <c r="N2378" t="str">
        <f>IF(M2378="","",CONCATENATE(Tabela2[[#This Row],[Zastosowania .jpg - lokalizacja folderu]],M2378))</f>
        <v/>
      </c>
      <c r="P2378" t="str">
        <f>IF(O2378="","",CONCATENATE(Tabela2[[#This Row],[Zastosowania .jpg - lokalizacja folderu]],O2378))</f>
        <v/>
      </c>
      <c r="Q2378" t="s">
        <v>2555</v>
      </c>
      <c r="S2378" t="str">
        <f>IF(R2378="","",CONCATENATE(Tabela2[[#This Row],[Instrukcje .png - lokalizacja folderu]],R2378))</f>
        <v/>
      </c>
      <c r="T2378" t="s">
        <v>2556</v>
      </c>
      <c r="U2378" t="s">
        <v>2635</v>
      </c>
      <c r="V2378" t="str">
        <f>IF(U2378="","",CONCATENATE(Tabela2[[#This Row],[Modele .rfa - lokalizacja folderu]],U2378))</f>
        <v>G:\LocalUser\snws\Rendery_dwg_rys\Modele 3D\NICZUK Channel type 41 v2021.rfa</v>
      </c>
      <c r="W2378" t="s">
        <v>2574</v>
      </c>
      <c r="X2378" t="s">
        <v>2765</v>
      </c>
      <c r="Y2378" t="str">
        <f>IF(X2378="","",CONCATENATE(Tabela2[[#This Row],[Modele .txt - lokalizacja folderu]],X2378))</f>
        <v>G:\LocalUser\snws\Rendery_dwg_rys\Modele 3D\NICZUK Channel type 41 v2021.txt</v>
      </c>
      <c r="Z2378" t="s">
        <v>2574</v>
      </c>
      <c r="AB2378" t="str">
        <f>IFERROR(VLOOKUP(Tabela2[[#This Row],[Kod]],[1]Arkusz7!$A:$W,23,FALSE),"")</f>
        <v>XP-SD-MF2,5-2000</v>
      </c>
    </row>
    <row r="2379" spans="1:28" x14ac:dyDescent="0.25">
      <c r="A2379">
        <v>22271</v>
      </c>
      <c r="B2379" t="s">
        <v>1031</v>
      </c>
      <c r="C2379" t="str">
        <f>IF(B2379="","",CONCATENATE(Tabela2[[#This Row],[Nazwa pliku - render - lokalizacja folderu]],B2379))</f>
        <v>G:\LocalUser\snws\Rendery_dwg_rys\web_ok\SD-MF2,5_web_ok.png</v>
      </c>
      <c r="D2379" t="s">
        <v>2179</v>
      </c>
      <c r="E2379" t="s">
        <v>2077</v>
      </c>
      <c r="F2379" t="str">
        <f>IF(E2379="","",CONCATENATE(Tabela2[[#This Row],[Nazwa pliku - .dwg - lokalizacja folderu]],E2379))</f>
        <v>G:\LocalUser\snws\Rendery_dwg_rys\dwg\XP-SD-MF2,5-3000.DWG</v>
      </c>
      <c r="G2379" t="s">
        <v>2185</v>
      </c>
      <c r="H2379" t="s">
        <v>2304</v>
      </c>
      <c r="I2379" t="str">
        <f>IF(H2379="","",CONCATENATE(Tabela2[[#This Row],[Rysunek .png - lokalizacja folderu]],H2379))</f>
        <v>G:\LocalUser\snws\Rendery_dwg_rys\rys\SD-MF2,5_rys.png</v>
      </c>
      <c r="J2379" t="s">
        <v>2181</v>
      </c>
      <c r="L2379" t="str">
        <f>IF(K2379="","",CONCATENATE(Tabela2[[#This Row],[Zastosowania .jpg - lokalizacja folderu]],K2379))</f>
        <v/>
      </c>
      <c r="N2379" t="str">
        <f>IF(M2379="","",CONCATENATE(Tabela2[[#This Row],[Zastosowania .jpg - lokalizacja folderu]],M2379))</f>
        <v/>
      </c>
      <c r="P2379" t="str">
        <f>IF(O2379="","",CONCATENATE(Tabela2[[#This Row],[Zastosowania .jpg - lokalizacja folderu]],O2379))</f>
        <v/>
      </c>
      <c r="Q2379" t="s">
        <v>2555</v>
      </c>
      <c r="S2379" t="str">
        <f>IF(R2379="","",CONCATENATE(Tabela2[[#This Row],[Instrukcje .png - lokalizacja folderu]],R2379))</f>
        <v/>
      </c>
      <c r="T2379" t="s">
        <v>2556</v>
      </c>
      <c r="U2379" t="s">
        <v>2635</v>
      </c>
      <c r="V2379" t="str">
        <f>IF(U2379="","",CONCATENATE(Tabela2[[#This Row],[Modele .rfa - lokalizacja folderu]],U2379))</f>
        <v>G:\LocalUser\snws\Rendery_dwg_rys\Modele 3D\NICZUK Channel type 41 v2021.rfa</v>
      </c>
      <c r="W2379" t="s">
        <v>2574</v>
      </c>
      <c r="X2379" t="s">
        <v>2765</v>
      </c>
      <c r="Y2379" t="str">
        <f>IF(X2379="","",CONCATENATE(Tabela2[[#This Row],[Modele .txt - lokalizacja folderu]],X2379))</f>
        <v>G:\LocalUser\snws\Rendery_dwg_rys\Modele 3D\NICZUK Channel type 41 v2021.txt</v>
      </c>
      <c r="Z2379" t="s">
        <v>2574</v>
      </c>
      <c r="AB2379" t="str">
        <f>IFERROR(VLOOKUP(Tabela2[[#This Row],[Kod]],[1]Arkusz7!$A:$W,23,FALSE),"")</f>
        <v>XP-SD-MF2,5-3000</v>
      </c>
    </row>
    <row r="2380" spans="1:28" x14ac:dyDescent="0.25">
      <c r="A2380">
        <v>22272</v>
      </c>
      <c r="B2380" t="s">
        <v>1031</v>
      </c>
      <c r="C2380" t="str">
        <f>IF(B2380="","",CONCATENATE(Tabela2[[#This Row],[Nazwa pliku - render - lokalizacja folderu]],B2380))</f>
        <v>G:\LocalUser\snws\Rendery_dwg_rys\web_ok\SD-MF2,5_web_ok.png</v>
      </c>
      <c r="D2380" t="s">
        <v>2179</v>
      </c>
      <c r="E2380" t="s">
        <v>2078</v>
      </c>
      <c r="F2380" t="str">
        <f>IF(E2380="","",CONCATENATE(Tabela2[[#This Row],[Nazwa pliku - .dwg - lokalizacja folderu]],E2380))</f>
        <v>G:\LocalUser\snws\Rendery_dwg_rys\dwg\XP-SD-MF2,5-4000.DWG</v>
      </c>
      <c r="G2380" t="s">
        <v>2185</v>
      </c>
      <c r="H2380" t="s">
        <v>2304</v>
      </c>
      <c r="I2380" t="str">
        <f>IF(H2380="","",CONCATENATE(Tabela2[[#This Row],[Rysunek .png - lokalizacja folderu]],H2380))</f>
        <v>G:\LocalUser\snws\Rendery_dwg_rys\rys\SD-MF2,5_rys.png</v>
      </c>
      <c r="J2380" t="s">
        <v>2181</v>
      </c>
      <c r="L2380" t="str">
        <f>IF(K2380="","",CONCATENATE(Tabela2[[#This Row],[Zastosowania .jpg - lokalizacja folderu]],K2380))</f>
        <v/>
      </c>
      <c r="N2380" t="str">
        <f>IF(M2380="","",CONCATENATE(Tabela2[[#This Row],[Zastosowania .jpg - lokalizacja folderu]],M2380))</f>
        <v/>
      </c>
      <c r="P2380" t="str">
        <f>IF(O2380="","",CONCATENATE(Tabela2[[#This Row],[Zastosowania .jpg - lokalizacja folderu]],O2380))</f>
        <v/>
      </c>
      <c r="Q2380" t="s">
        <v>2555</v>
      </c>
      <c r="S2380" t="str">
        <f>IF(R2380="","",CONCATENATE(Tabela2[[#This Row],[Instrukcje .png - lokalizacja folderu]],R2380))</f>
        <v/>
      </c>
      <c r="T2380" t="s">
        <v>2556</v>
      </c>
      <c r="U2380" t="s">
        <v>2635</v>
      </c>
      <c r="V2380" t="str">
        <f>IF(U2380="","",CONCATENATE(Tabela2[[#This Row],[Modele .rfa - lokalizacja folderu]],U2380))</f>
        <v>G:\LocalUser\snws\Rendery_dwg_rys\Modele 3D\NICZUK Channel type 41 v2021.rfa</v>
      </c>
      <c r="W2380" t="s">
        <v>2574</v>
      </c>
      <c r="X2380" t="s">
        <v>2765</v>
      </c>
      <c r="Y2380" t="str">
        <f>IF(X2380="","",CONCATENATE(Tabela2[[#This Row],[Modele .txt - lokalizacja folderu]],X2380))</f>
        <v>G:\LocalUser\snws\Rendery_dwg_rys\Modele 3D\NICZUK Channel type 41 v2021.txt</v>
      </c>
      <c r="Z2380" t="s">
        <v>2574</v>
      </c>
      <c r="AB2380" t="str">
        <f>IFERROR(VLOOKUP(Tabela2[[#This Row],[Kod]],[1]Arkusz7!$A:$W,23,FALSE),"")</f>
        <v>XP-SD-MF2,5-4000</v>
      </c>
    </row>
    <row r="2381" spans="1:28" x14ac:dyDescent="0.25">
      <c r="A2381">
        <v>22273</v>
      </c>
      <c r="B2381" t="s">
        <v>1031</v>
      </c>
      <c r="C2381" t="str">
        <f>IF(B2381="","",CONCATENATE(Tabela2[[#This Row],[Nazwa pliku - render - lokalizacja folderu]],B2381))</f>
        <v>G:\LocalUser\snws\Rendery_dwg_rys\web_ok\SD-MF2,5_web_ok.png</v>
      </c>
      <c r="D2381" t="s">
        <v>2179</v>
      </c>
      <c r="E2381" t="s">
        <v>2079</v>
      </c>
      <c r="F2381" t="str">
        <f>IF(E2381="","",CONCATENATE(Tabela2[[#This Row],[Nazwa pliku - .dwg - lokalizacja folderu]],E2381))</f>
        <v>G:\LocalUser\snws\Rendery_dwg_rys\dwg\XP-SD-MF2,5-6000.DWG</v>
      </c>
      <c r="G2381" t="s">
        <v>2185</v>
      </c>
      <c r="H2381" t="s">
        <v>2304</v>
      </c>
      <c r="I2381" t="str">
        <f>IF(H2381="","",CONCATENATE(Tabela2[[#This Row],[Rysunek .png - lokalizacja folderu]],H2381))</f>
        <v>G:\LocalUser\snws\Rendery_dwg_rys\rys\SD-MF2,5_rys.png</v>
      </c>
      <c r="J2381" t="s">
        <v>2181</v>
      </c>
      <c r="L2381" t="str">
        <f>IF(K2381="","",CONCATENATE(Tabela2[[#This Row],[Zastosowania .jpg - lokalizacja folderu]],K2381))</f>
        <v/>
      </c>
      <c r="N2381" t="str">
        <f>IF(M2381="","",CONCATENATE(Tabela2[[#This Row],[Zastosowania .jpg - lokalizacja folderu]],M2381))</f>
        <v/>
      </c>
      <c r="P2381" t="str">
        <f>IF(O2381="","",CONCATENATE(Tabela2[[#This Row],[Zastosowania .jpg - lokalizacja folderu]],O2381))</f>
        <v/>
      </c>
      <c r="Q2381" t="s">
        <v>2555</v>
      </c>
      <c r="S2381" t="str">
        <f>IF(R2381="","",CONCATENATE(Tabela2[[#This Row],[Instrukcje .png - lokalizacja folderu]],R2381))</f>
        <v/>
      </c>
      <c r="T2381" t="s">
        <v>2556</v>
      </c>
      <c r="U2381" t="s">
        <v>2635</v>
      </c>
      <c r="V2381" t="str">
        <f>IF(U2381="","",CONCATENATE(Tabela2[[#This Row],[Modele .rfa - lokalizacja folderu]],U2381))</f>
        <v>G:\LocalUser\snws\Rendery_dwg_rys\Modele 3D\NICZUK Channel type 41 v2021.rfa</v>
      </c>
      <c r="W2381" t="s">
        <v>2574</v>
      </c>
      <c r="X2381" t="s">
        <v>2765</v>
      </c>
      <c r="Y2381" t="str">
        <f>IF(X2381="","",CONCATENATE(Tabela2[[#This Row],[Modele .txt - lokalizacja folderu]],X2381))</f>
        <v>G:\LocalUser\snws\Rendery_dwg_rys\Modele 3D\NICZUK Channel type 41 v2021.txt</v>
      </c>
      <c r="Z2381" t="s">
        <v>2574</v>
      </c>
      <c r="AB2381" t="str">
        <f>IFERROR(VLOOKUP(Tabela2[[#This Row],[Kod]],[1]Arkusz7!$A:$W,23,FALSE),"")</f>
        <v>XP-SD-MF2,5-6000</v>
      </c>
    </row>
    <row r="2382" spans="1:28" x14ac:dyDescent="0.25">
      <c r="A2382">
        <v>25388</v>
      </c>
      <c r="B2382" t="s">
        <v>1036</v>
      </c>
      <c r="C2382" t="str">
        <f>IF(B2382="","",CONCATENATE(Tabela2[[#This Row],[Nazwa pliku - render - lokalizacja folderu]],B2382))</f>
        <v>G:\LocalUser\snws\Rendery_dwg_rys\web_ok\SD-MFH2,5_web_ok.png</v>
      </c>
      <c r="D2382" t="s">
        <v>2179</v>
      </c>
      <c r="E2382" t="s">
        <v>2084</v>
      </c>
      <c r="F2382" t="str">
        <f>IF(E2382="","",CONCATENATE(Tabela2[[#This Row],[Nazwa pliku - .dwg - lokalizacja folderu]],E2382))</f>
        <v>G:\LocalUser\snws\Rendery_dwg_rys\dwg\XP-SD-MFH2,5-3000.DWG</v>
      </c>
      <c r="G2382" t="s">
        <v>2185</v>
      </c>
      <c r="H2382" t="s">
        <v>2305</v>
      </c>
      <c r="I2382" t="str">
        <f>IF(H2382="","",CONCATENATE(Tabela2[[#This Row],[Rysunek .png - lokalizacja folderu]],H2382))</f>
        <v>G:\LocalUser\snws\Rendery_dwg_rys\rys\SD-MFH2,5_rys.png</v>
      </c>
      <c r="J2382" t="s">
        <v>2181</v>
      </c>
      <c r="L2382" t="str">
        <f>IF(K2382="","",CONCATENATE(Tabela2[[#This Row],[Zastosowania .jpg - lokalizacja folderu]],K2382))</f>
        <v/>
      </c>
      <c r="N2382" t="str">
        <f>IF(M2382="","",CONCATENATE(Tabela2[[#This Row],[Zastosowania .jpg - lokalizacja folderu]],M2382))</f>
        <v/>
      </c>
      <c r="P2382" t="str">
        <f>IF(O2382="","",CONCATENATE(Tabela2[[#This Row],[Zastosowania .jpg - lokalizacja folderu]],O2382))</f>
        <v/>
      </c>
      <c r="Q2382" t="s">
        <v>2555</v>
      </c>
      <c r="S2382" t="str">
        <f>IF(R2382="","",CONCATENATE(Tabela2[[#This Row],[Instrukcje .png - lokalizacja folderu]],R2382))</f>
        <v/>
      </c>
      <c r="T2382" t="s">
        <v>2556</v>
      </c>
      <c r="U2382" t="s">
        <v>2635</v>
      </c>
      <c r="V2382" t="str">
        <f>IF(U2382="","",CONCATENATE(Tabela2[[#This Row],[Modele .rfa - lokalizacja folderu]],U2382))</f>
        <v>G:\LocalUser\snws\Rendery_dwg_rys\Modele 3D\NICZUK Channel type 41 v2021.rfa</v>
      </c>
      <c r="W2382" t="s">
        <v>2574</v>
      </c>
      <c r="X2382" t="s">
        <v>2765</v>
      </c>
      <c r="Y2382" t="str">
        <f>IF(X2382="","",CONCATENATE(Tabela2[[#This Row],[Modele .txt - lokalizacja folderu]],X2382))</f>
        <v>G:\LocalUser\snws\Rendery_dwg_rys\Modele 3D\NICZUK Channel type 41 v2021.txt</v>
      </c>
      <c r="Z2382" t="s">
        <v>2574</v>
      </c>
      <c r="AB2382" t="str">
        <f>IFERROR(VLOOKUP(Tabela2[[#This Row],[Kod]],[1]Arkusz7!$A:$W,23,FALSE),"")</f>
        <v>XP-SD-MFH2,5-3000</v>
      </c>
    </row>
    <row r="2383" spans="1:28" x14ac:dyDescent="0.25">
      <c r="A2383">
        <v>25387</v>
      </c>
      <c r="B2383" t="s">
        <v>1036</v>
      </c>
      <c r="C2383" t="str">
        <f>IF(B2383="","",CONCATENATE(Tabela2[[#This Row],[Nazwa pliku - render - lokalizacja folderu]],B2383))</f>
        <v>G:\LocalUser\snws\Rendery_dwg_rys\web_ok\SD-MFH2,5_web_ok.png</v>
      </c>
      <c r="D2383" t="s">
        <v>2179</v>
      </c>
      <c r="E2383" t="s">
        <v>2085</v>
      </c>
      <c r="F2383" t="str">
        <f>IF(E2383="","",CONCATENATE(Tabela2[[#This Row],[Nazwa pliku - .dwg - lokalizacja folderu]],E2383))</f>
        <v>G:\LocalUser\snws\Rendery_dwg_rys\dwg\XP-SD-MFH2,5-6000.DWG</v>
      </c>
      <c r="G2383" t="s">
        <v>2185</v>
      </c>
      <c r="H2383" t="s">
        <v>2305</v>
      </c>
      <c r="I2383" t="str">
        <f>IF(H2383="","",CONCATENATE(Tabela2[[#This Row],[Rysunek .png - lokalizacja folderu]],H2383))</f>
        <v>G:\LocalUser\snws\Rendery_dwg_rys\rys\SD-MFH2,5_rys.png</v>
      </c>
      <c r="J2383" t="s">
        <v>2181</v>
      </c>
      <c r="L2383" t="str">
        <f>IF(K2383="","",CONCATENATE(Tabela2[[#This Row],[Zastosowania .jpg - lokalizacja folderu]],K2383))</f>
        <v/>
      </c>
      <c r="N2383" t="str">
        <f>IF(M2383="","",CONCATENATE(Tabela2[[#This Row],[Zastosowania .jpg - lokalizacja folderu]],M2383))</f>
        <v/>
      </c>
      <c r="P2383" t="str">
        <f>IF(O2383="","",CONCATENATE(Tabela2[[#This Row],[Zastosowania .jpg - lokalizacja folderu]],O2383))</f>
        <v/>
      </c>
      <c r="Q2383" t="s">
        <v>2555</v>
      </c>
      <c r="S2383" t="str">
        <f>IF(R2383="","",CONCATENATE(Tabela2[[#This Row],[Instrukcje .png - lokalizacja folderu]],R2383))</f>
        <v/>
      </c>
      <c r="T2383" t="s">
        <v>2556</v>
      </c>
      <c r="U2383" t="s">
        <v>2635</v>
      </c>
      <c r="V2383" t="str">
        <f>IF(U2383="","",CONCATENATE(Tabela2[[#This Row],[Modele .rfa - lokalizacja folderu]],U2383))</f>
        <v>G:\LocalUser\snws\Rendery_dwg_rys\Modele 3D\NICZUK Channel type 41 v2021.rfa</v>
      </c>
      <c r="W2383" t="s">
        <v>2574</v>
      </c>
      <c r="X2383" t="s">
        <v>2765</v>
      </c>
      <c r="Y2383" t="str">
        <f>IF(X2383="","",CONCATENATE(Tabela2[[#This Row],[Modele .txt - lokalizacja folderu]],X2383))</f>
        <v>G:\LocalUser\snws\Rendery_dwg_rys\Modele 3D\NICZUK Channel type 41 v2021.txt</v>
      </c>
      <c r="Z2383" t="s">
        <v>2574</v>
      </c>
      <c r="AB2383" t="str">
        <f>IFERROR(VLOOKUP(Tabela2[[#This Row],[Kod]],[1]Arkusz7!$A:$W,23,FALSE),"")</f>
        <v>XP-SD-MFH2,5-6000</v>
      </c>
    </row>
    <row r="2384" spans="1:28" x14ac:dyDescent="0.25">
      <c r="A2384">
        <v>22276</v>
      </c>
      <c r="B2384" t="s">
        <v>1041</v>
      </c>
      <c r="C2384" t="str">
        <f>IF(B2384="","",CONCATENATE(Tabela2[[#This Row],[Nazwa pliku - render - lokalizacja folderu]],B2384))</f>
        <v>G:\LocalUser\snws\Rendery_dwg_rys\web_ok\SD-MH2,5_web_ok.png</v>
      </c>
      <c r="D2384" t="s">
        <v>2179</v>
      </c>
      <c r="E2384" t="s">
        <v>2080</v>
      </c>
      <c r="F2384" t="str">
        <f>IF(E2384="","",CONCATENATE(Tabela2[[#This Row],[Nazwa pliku - .dwg - lokalizacja folderu]],E2384))</f>
        <v>G:\LocalUser\snws\Rendery_dwg_rys\dwg\XP-SD-MH2,5-2000.DWG</v>
      </c>
      <c r="G2384" t="s">
        <v>2185</v>
      </c>
      <c r="H2384" t="s">
        <v>2306</v>
      </c>
      <c r="I2384" t="str">
        <f>IF(H2384="","",CONCATENATE(Tabela2[[#This Row],[Rysunek .png - lokalizacja folderu]],H2384))</f>
        <v>G:\LocalUser\snws\Rendery_dwg_rys\rys\SD-MH2,5_rys.png</v>
      </c>
      <c r="J2384" t="s">
        <v>2181</v>
      </c>
      <c r="L2384" t="str">
        <f>IF(K2384="","",CONCATENATE(Tabela2[[#This Row],[Zastosowania .jpg - lokalizacja folderu]],K2384))</f>
        <v/>
      </c>
      <c r="N2384" t="str">
        <f>IF(M2384="","",CONCATENATE(Tabela2[[#This Row],[Zastosowania .jpg - lokalizacja folderu]],M2384))</f>
        <v/>
      </c>
      <c r="P2384" t="str">
        <f>IF(O2384="","",CONCATENATE(Tabela2[[#This Row],[Zastosowania .jpg - lokalizacja folderu]],O2384))</f>
        <v/>
      </c>
      <c r="Q2384" t="s">
        <v>2555</v>
      </c>
      <c r="S2384" t="str">
        <f>IF(R2384="","",CONCATENATE(Tabela2[[#This Row],[Instrukcje .png - lokalizacja folderu]],R2384))</f>
        <v/>
      </c>
      <c r="T2384" t="s">
        <v>2556</v>
      </c>
      <c r="U2384" t="s">
        <v>2635</v>
      </c>
      <c r="V2384" t="str">
        <f>IF(U2384="","",CONCATENATE(Tabela2[[#This Row],[Modele .rfa - lokalizacja folderu]],U2384))</f>
        <v>G:\LocalUser\snws\Rendery_dwg_rys\Modele 3D\NICZUK Channel type 41 v2021.rfa</v>
      </c>
      <c r="W2384" t="s">
        <v>2574</v>
      </c>
      <c r="X2384" t="s">
        <v>2765</v>
      </c>
      <c r="Y2384" t="str">
        <f>IF(X2384="","",CONCATENATE(Tabela2[[#This Row],[Modele .txt - lokalizacja folderu]],X2384))</f>
        <v>G:\LocalUser\snws\Rendery_dwg_rys\Modele 3D\NICZUK Channel type 41 v2021.txt</v>
      </c>
      <c r="Z2384" t="s">
        <v>2574</v>
      </c>
      <c r="AB2384" t="str">
        <f>IFERROR(VLOOKUP(Tabela2[[#This Row],[Kod]],[1]Arkusz7!$A:$W,23,FALSE),"")</f>
        <v>XP-SD-MH2,5-2000</v>
      </c>
    </row>
    <row r="2385" spans="1:28" x14ac:dyDescent="0.25">
      <c r="A2385">
        <v>22277</v>
      </c>
      <c r="B2385" t="s">
        <v>1041</v>
      </c>
      <c r="C2385" t="str">
        <f>IF(B2385="","",CONCATENATE(Tabela2[[#This Row],[Nazwa pliku - render - lokalizacja folderu]],B2385))</f>
        <v>G:\LocalUser\snws\Rendery_dwg_rys\web_ok\SD-MH2,5_web_ok.png</v>
      </c>
      <c r="D2385" t="s">
        <v>2179</v>
      </c>
      <c r="E2385" t="s">
        <v>2081</v>
      </c>
      <c r="F2385" t="str">
        <f>IF(E2385="","",CONCATENATE(Tabela2[[#This Row],[Nazwa pliku - .dwg - lokalizacja folderu]],E2385))</f>
        <v>G:\LocalUser\snws\Rendery_dwg_rys\dwg\XP-SD-MH2,5-3000.DWG</v>
      </c>
      <c r="G2385" t="s">
        <v>2185</v>
      </c>
      <c r="H2385" t="s">
        <v>2306</v>
      </c>
      <c r="I2385" t="str">
        <f>IF(H2385="","",CONCATENATE(Tabela2[[#This Row],[Rysunek .png - lokalizacja folderu]],H2385))</f>
        <v>G:\LocalUser\snws\Rendery_dwg_rys\rys\SD-MH2,5_rys.png</v>
      </c>
      <c r="J2385" t="s">
        <v>2181</v>
      </c>
      <c r="L2385" t="str">
        <f>IF(K2385="","",CONCATENATE(Tabela2[[#This Row],[Zastosowania .jpg - lokalizacja folderu]],K2385))</f>
        <v/>
      </c>
      <c r="N2385" t="str">
        <f>IF(M2385="","",CONCATENATE(Tabela2[[#This Row],[Zastosowania .jpg - lokalizacja folderu]],M2385))</f>
        <v/>
      </c>
      <c r="P2385" t="str">
        <f>IF(O2385="","",CONCATENATE(Tabela2[[#This Row],[Zastosowania .jpg - lokalizacja folderu]],O2385))</f>
        <v/>
      </c>
      <c r="Q2385" t="s">
        <v>2555</v>
      </c>
      <c r="S2385" t="str">
        <f>IF(R2385="","",CONCATENATE(Tabela2[[#This Row],[Instrukcje .png - lokalizacja folderu]],R2385))</f>
        <v/>
      </c>
      <c r="T2385" t="s">
        <v>2556</v>
      </c>
      <c r="U2385" t="s">
        <v>2635</v>
      </c>
      <c r="V2385" t="str">
        <f>IF(U2385="","",CONCATENATE(Tabela2[[#This Row],[Modele .rfa - lokalizacja folderu]],U2385))</f>
        <v>G:\LocalUser\snws\Rendery_dwg_rys\Modele 3D\NICZUK Channel type 41 v2021.rfa</v>
      </c>
      <c r="W2385" t="s">
        <v>2574</v>
      </c>
      <c r="X2385" t="s">
        <v>2765</v>
      </c>
      <c r="Y2385" t="str">
        <f>IF(X2385="","",CONCATENATE(Tabela2[[#This Row],[Modele .txt - lokalizacja folderu]],X2385))</f>
        <v>G:\LocalUser\snws\Rendery_dwg_rys\Modele 3D\NICZUK Channel type 41 v2021.txt</v>
      </c>
      <c r="Z2385" t="s">
        <v>2574</v>
      </c>
      <c r="AB2385" t="str">
        <f>IFERROR(VLOOKUP(Tabela2[[#This Row],[Kod]],[1]Arkusz7!$A:$W,23,FALSE),"")</f>
        <v>XP-SD-MH2,5-3000</v>
      </c>
    </row>
    <row r="2386" spans="1:28" x14ac:dyDescent="0.25">
      <c r="A2386">
        <v>22278</v>
      </c>
      <c r="B2386" t="s">
        <v>1041</v>
      </c>
      <c r="C2386" t="str">
        <f>IF(B2386="","",CONCATENATE(Tabela2[[#This Row],[Nazwa pliku - render - lokalizacja folderu]],B2386))</f>
        <v>G:\LocalUser\snws\Rendery_dwg_rys\web_ok\SD-MH2,5_web_ok.png</v>
      </c>
      <c r="D2386" t="s">
        <v>2179</v>
      </c>
      <c r="E2386" t="s">
        <v>2082</v>
      </c>
      <c r="F2386" t="str">
        <f>IF(E2386="","",CONCATENATE(Tabela2[[#This Row],[Nazwa pliku - .dwg - lokalizacja folderu]],E2386))</f>
        <v>G:\LocalUser\snws\Rendery_dwg_rys\dwg\XP-SD-MH2,5-4000.DWG</v>
      </c>
      <c r="G2386" t="s">
        <v>2185</v>
      </c>
      <c r="H2386" t="s">
        <v>2306</v>
      </c>
      <c r="I2386" t="str">
        <f>IF(H2386="","",CONCATENATE(Tabela2[[#This Row],[Rysunek .png - lokalizacja folderu]],H2386))</f>
        <v>G:\LocalUser\snws\Rendery_dwg_rys\rys\SD-MH2,5_rys.png</v>
      </c>
      <c r="J2386" t="s">
        <v>2181</v>
      </c>
      <c r="L2386" t="str">
        <f>IF(K2386="","",CONCATENATE(Tabela2[[#This Row],[Zastosowania .jpg - lokalizacja folderu]],K2386))</f>
        <v/>
      </c>
      <c r="N2386" t="str">
        <f>IF(M2386="","",CONCATENATE(Tabela2[[#This Row],[Zastosowania .jpg - lokalizacja folderu]],M2386))</f>
        <v/>
      </c>
      <c r="P2386" t="str">
        <f>IF(O2386="","",CONCATENATE(Tabela2[[#This Row],[Zastosowania .jpg - lokalizacja folderu]],O2386))</f>
        <v/>
      </c>
      <c r="Q2386" t="s">
        <v>2555</v>
      </c>
      <c r="S2386" t="str">
        <f>IF(R2386="","",CONCATENATE(Tabela2[[#This Row],[Instrukcje .png - lokalizacja folderu]],R2386))</f>
        <v/>
      </c>
      <c r="T2386" t="s">
        <v>2556</v>
      </c>
      <c r="U2386" t="s">
        <v>2635</v>
      </c>
      <c r="V2386" t="str">
        <f>IF(U2386="","",CONCATENATE(Tabela2[[#This Row],[Modele .rfa - lokalizacja folderu]],U2386))</f>
        <v>G:\LocalUser\snws\Rendery_dwg_rys\Modele 3D\NICZUK Channel type 41 v2021.rfa</v>
      </c>
      <c r="W2386" t="s">
        <v>2574</v>
      </c>
      <c r="X2386" t="s">
        <v>2765</v>
      </c>
      <c r="Y2386" t="str">
        <f>IF(X2386="","",CONCATENATE(Tabela2[[#This Row],[Modele .txt - lokalizacja folderu]],X2386))</f>
        <v>G:\LocalUser\snws\Rendery_dwg_rys\Modele 3D\NICZUK Channel type 41 v2021.txt</v>
      </c>
      <c r="Z2386" t="s">
        <v>2574</v>
      </c>
      <c r="AB2386" t="str">
        <f>IFERROR(VLOOKUP(Tabela2[[#This Row],[Kod]],[1]Arkusz7!$A:$W,23,FALSE),"")</f>
        <v>XP-SD-MH2,5-4000</v>
      </c>
    </row>
    <row r="2387" spans="1:28" x14ac:dyDescent="0.25">
      <c r="A2387">
        <v>22279</v>
      </c>
      <c r="B2387" t="s">
        <v>1041</v>
      </c>
      <c r="C2387" t="str">
        <f>IF(B2387="","",CONCATENATE(Tabela2[[#This Row],[Nazwa pliku - render - lokalizacja folderu]],B2387))</f>
        <v>G:\LocalUser\snws\Rendery_dwg_rys\web_ok\SD-MH2,5_web_ok.png</v>
      </c>
      <c r="D2387" t="s">
        <v>2179</v>
      </c>
      <c r="E2387" t="s">
        <v>2083</v>
      </c>
      <c r="F2387" t="str">
        <f>IF(E2387="","",CONCATENATE(Tabela2[[#This Row],[Nazwa pliku - .dwg - lokalizacja folderu]],E2387))</f>
        <v>G:\LocalUser\snws\Rendery_dwg_rys\dwg\XP-SD-MH2,5-6000.DWG</v>
      </c>
      <c r="G2387" t="s">
        <v>2185</v>
      </c>
      <c r="H2387" t="s">
        <v>2306</v>
      </c>
      <c r="I2387" t="str">
        <f>IF(H2387="","",CONCATENATE(Tabela2[[#This Row],[Rysunek .png - lokalizacja folderu]],H2387))</f>
        <v>G:\LocalUser\snws\Rendery_dwg_rys\rys\SD-MH2,5_rys.png</v>
      </c>
      <c r="J2387" t="s">
        <v>2181</v>
      </c>
      <c r="L2387" t="str">
        <f>IF(K2387="","",CONCATENATE(Tabela2[[#This Row],[Zastosowania .jpg - lokalizacja folderu]],K2387))</f>
        <v/>
      </c>
      <c r="N2387" t="str">
        <f>IF(M2387="","",CONCATENATE(Tabela2[[#This Row],[Zastosowania .jpg - lokalizacja folderu]],M2387))</f>
        <v/>
      </c>
      <c r="P2387" t="str">
        <f>IF(O2387="","",CONCATENATE(Tabela2[[#This Row],[Zastosowania .jpg - lokalizacja folderu]],O2387))</f>
        <v/>
      </c>
      <c r="Q2387" t="s">
        <v>2555</v>
      </c>
      <c r="S2387" t="str">
        <f>IF(R2387="","",CONCATENATE(Tabela2[[#This Row],[Instrukcje .png - lokalizacja folderu]],R2387))</f>
        <v/>
      </c>
      <c r="T2387" t="s">
        <v>2556</v>
      </c>
      <c r="U2387" t="s">
        <v>2635</v>
      </c>
      <c r="V2387" t="str">
        <f>IF(U2387="","",CONCATENATE(Tabela2[[#This Row],[Modele .rfa - lokalizacja folderu]],U2387))</f>
        <v>G:\LocalUser\snws\Rendery_dwg_rys\Modele 3D\NICZUK Channel type 41 v2021.rfa</v>
      </c>
      <c r="W2387" t="s">
        <v>2574</v>
      </c>
      <c r="X2387" t="s">
        <v>2765</v>
      </c>
      <c r="Y2387" t="str">
        <f>IF(X2387="","",CONCATENATE(Tabela2[[#This Row],[Modele .txt - lokalizacja folderu]],X2387))</f>
        <v>G:\LocalUser\snws\Rendery_dwg_rys\Modele 3D\NICZUK Channel type 41 v2021.txt</v>
      </c>
      <c r="Z2387" t="s">
        <v>2574</v>
      </c>
      <c r="AB2387" t="str">
        <f>IFERROR(VLOOKUP(Tabela2[[#This Row],[Kod]],[1]Arkusz7!$A:$W,23,FALSE),"")</f>
        <v>XP-SD-MH2,5-6000</v>
      </c>
    </row>
    <row r="2388" spans="1:28" x14ac:dyDescent="0.25">
      <c r="A2388">
        <v>21554</v>
      </c>
      <c r="B2388" t="s">
        <v>1134</v>
      </c>
      <c r="C2388" t="str">
        <f>IF(B2388="","",CONCATENATE(Tabela2[[#This Row],[Nazwa pliku - render - lokalizacja folderu]],B2388))</f>
        <v>G:\LocalUser\snws\Rendery_dwg_rys\web_ok\STRG-MF_web_ok.png</v>
      </c>
      <c r="D2388" t="s">
        <v>2179</v>
      </c>
      <c r="E2388" t="s">
        <v>2093</v>
      </c>
      <c r="F2388" t="str">
        <f>IF(E2388="","",CONCATENATE(Tabela2[[#This Row],[Nazwa pliku - .dwg - lokalizacja folderu]],E2388))</f>
        <v>G:\LocalUser\snws\Rendery_dwg_rys\dwg\XP-STRG-MF.DWG</v>
      </c>
      <c r="G2388" t="s">
        <v>2185</v>
      </c>
      <c r="H2388" t="s">
        <v>2320</v>
      </c>
      <c r="I2388" t="str">
        <f>IF(H2388="","",CONCATENATE(Tabela2[[#This Row],[Rysunek .png - lokalizacja folderu]],H2388))</f>
        <v>G:\LocalUser\snws\Rendery_dwg_rys\rys\STRG-MF_rys.png</v>
      </c>
      <c r="J2388" t="s">
        <v>2181</v>
      </c>
      <c r="L2388" t="str">
        <f>IF(K2388="","",CONCATENATE(Tabela2[[#This Row],[Zastosowania .jpg - lokalizacja folderu]],K2388))</f>
        <v/>
      </c>
      <c r="N2388" t="str">
        <f>IF(M2388="","",CONCATENATE(Tabela2[[#This Row],[Zastosowania .jpg - lokalizacja folderu]],M2388))</f>
        <v/>
      </c>
      <c r="P2388" t="str">
        <f>IF(O2388="","",CONCATENATE(Tabela2[[#This Row],[Zastosowania .jpg - lokalizacja folderu]],O2388))</f>
        <v/>
      </c>
      <c r="Q2388" t="s">
        <v>2555</v>
      </c>
      <c r="S2388" t="str">
        <f>IF(R2388="","",CONCATENATE(Tabela2[[#This Row],[Instrukcje .png - lokalizacja folderu]],R2388))</f>
        <v/>
      </c>
      <c r="T2388" t="s">
        <v>2556</v>
      </c>
      <c r="U2388" t="s">
        <v>2643</v>
      </c>
      <c r="V2388" t="str">
        <f>IF(U2388="","",CONCATENATE(Tabela2[[#This Row],[Modele .rfa - lokalizacja folderu]],U2388))</f>
        <v>G:\LocalUser\snws\Rendery_dwg_rys\Modele 3D\NICZUK Pivot hinged rail support STRG_v2021.rfa</v>
      </c>
      <c r="W2388" t="s">
        <v>2574</v>
      </c>
      <c r="X2388" t="s">
        <v>2772</v>
      </c>
      <c r="Y2388" t="str">
        <f>IF(X2388="","",CONCATENATE(Tabela2[[#This Row],[Modele .txt - lokalizacja folderu]],X2388))</f>
        <v>G:\LocalUser\snws\Rendery_dwg_rys\Modele 3D\NICZUK Pivot hinged rail support STRG_v2021.txt</v>
      </c>
      <c r="Z2388" t="s">
        <v>2574</v>
      </c>
      <c r="AB2388" t="str">
        <f>IFERROR(VLOOKUP(Tabela2[[#This Row],[Kod]],[1]Arkusz7!$A:$W,23,FALSE),"")</f>
        <v>XP-STRG-MF</v>
      </c>
    </row>
    <row r="2389" spans="1:28" x14ac:dyDescent="0.25">
      <c r="A2389">
        <v>23828</v>
      </c>
      <c r="B2389" t="s">
        <v>2086</v>
      </c>
      <c r="C2389" t="str">
        <f>IF(B2389="","",CONCATENATE(Tabela2[[#This Row],[Nazwa pliku - render - lokalizacja folderu]],B2389))</f>
        <v>G:\LocalUser\snws\Rendery_dwg_rys\web_ok\XP-ST-S_web_ok.png</v>
      </c>
      <c r="D2389" t="s">
        <v>2179</v>
      </c>
      <c r="E2389" t="s">
        <v>2087</v>
      </c>
      <c r="F2389" t="str">
        <f>IF(E2389="","",CONCATENATE(Tabela2[[#This Row],[Nazwa pliku - .dwg - lokalizacja folderu]],E2389))</f>
        <v>G:\LocalUser\snws\Rendery_dwg_rys\dwg\XP-ST-SA.DWG</v>
      </c>
      <c r="G2389" t="s">
        <v>2185</v>
      </c>
      <c r="H2389" t="s">
        <v>2500</v>
      </c>
      <c r="I2389" t="str">
        <f>IF(H2389="","",CONCATENATE(Tabela2[[#This Row],[Rysunek .png - lokalizacja folderu]],H2389))</f>
        <v>G:\LocalUser\snws\Rendery_dwg_rys\rys\XP-ST-S_rys.png</v>
      </c>
      <c r="J2389" t="s">
        <v>2181</v>
      </c>
      <c r="K2389" t="s">
        <v>2896</v>
      </c>
      <c r="L2389" t="str">
        <f>IF(K2389="","",CONCATENATE(Tabela2[[#This Row],[Zastosowania .jpg - lokalizacja folderu]],K2389))</f>
        <v>G:\LocalUser\snws\Rendery_dwg_rys\Zastosowania\ST-S_z_rys.png</v>
      </c>
      <c r="N2389" t="str">
        <f>IF(M2389="","",CONCATENATE(Tabela2[[#This Row],[Zastosowania .jpg - lokalizacja folderu]],M2389))</f>
        <v/>
      </c>
      <c r="P2389" t="str">
        <f>IF(O2389="","",CONCATENATE(Tabela2[[#This Row],[Zastosowania .jpg - lokalizacja folderu]],O2389))</f>
        <v/>
      </c>
      <c r="Q2389" t="s">
        <v>2555</v>
      </c>
      <c r="R2389" t="s">
        <v>2859</v>
      </c>
      <c r="S2389" t="str">
        <f>IF(R2389="","",CONCATENATE(Tabela2[[#This Row],[Instrukcje .png - lokalizacja folderu]],R2389))</f>
        <v>G:\LocalUser\snws\Rendery_dwg_rys\Instrukcje\ST-S_i_rys.png</v>
      </c>
      <c r="T2389" t="s">
        <v>2556</v>
      </c>
      <c r="U2389" t="s">
        <v>2641</v>
      </c>
      <c r="V2389" t="str">
        <f>IF(U2389="","",CONCATENATE(Tabela2[[#This Row],[Modele .rfa - lokalizacja folderu]],U2389))</f>
        <v>G:\LocalUser\snws\Rendery_dwg_rys\Modele 3D\NICZUK Channel support ST-S.rfa</v>
      </c>
      <c r="W2389" t="s">
        <v>2574</v>
      </c>
      <c r="X2389" t="s">
        <v>2576</v>
      </c>
      <c r="Y2389" t="str">
        <f>IF(X2389="","",CONCATENATE(Tabela2[[#This Row],[Modele .txt - lokalizacja folderu]],X2389))</f>
        <v/>
      </c>
      <c r="Z2389" t="s">
        <v>2574</v>
      </c>
      <c r="AB2389" t="str">
        <f>IFERROR(VLOOKUP(Tabela2[[#This Row],[Kod]],[1]Arkusz7!$A:$W,23,FALSE),"")</f>
        <v>XP-ST-SA SKR</v>
      </c>
    </row>
    <row r="2390" spans="1:28" x14ac:dyDescent="0.25">
      <c r="A2390">
        <v>23830</v>
      </c>
      <c r="B2390" t="s">
        <v>2090</v>
      </c>
      <c r="C2390" t="str">
        <f>IF(B2390="","",CONCATENATE(Tabela2[[#This Row],[Nazwa pliku - render - lokalizacja folderu]],B2390))</f>
        <v>G:\LocalUser\snws\Rendery_dwg_rys\web_ok\XP-ST-SL_web_ok.png</v>
      </c>
      <c r="D2390" t="s">
        <v>2179</v>
      </c>
      <c r="E2390" t="s">
        <v>2091</v>
      </c>
      <c r="F2390" t="str">
        <f>IF(E2390="","",CONCATENATE(Tabela2[[#This Row],[Nazwa pliku - .dwg - lokalizacja folderu]],E2390))</f>
        <v>G:\LocalUser\snws\Rendery_dwg_rys\dwg\XP-ST-SLA.DWG</v>
      </c>
      <c r="G2390" t="s">
        <v>2185</v>
      </c>
      <c r="H2390" t="s">
        <v>2502</v>
      </c>
      <c r="I2390" t="str">
        <f>IF(H2390="","",CONCATENATE(Tabela2[[#This Row],[Rysunek .png - lokalizacja folderu]],H2390))</f>
        <v>G:\LocalUser\snws\Rendery_dwg_rys\rys\XP-ST-SL_rys.png</v>
      </c>
      <c r="J2390" t="s">
        <v>2181</v>
      </c>
      <c r="L2390" t="str">
        <f>IF(K2390="","",CONCATENATE(Tabela2[[#This Row],[Zastosowania .jpg - lokalizacja folderu]],K2390))</f>
        <v/>
      </c>
      <c r="N2390" t="str">
        <f>IF(M2390="","",CONCATENATE(Tabela2[[#This Row],[Zastosowania .jpg - lokalizacja folderu]],M2390))</f>
        <v/>
      </c>
      <c r="P2390" t="str">
        <f>IF(O2390="","",CONCATENATE(Tabela2[[#This Row],[Zastosowania .jpg - lokalizacja folderu]],O2390))</f>
        <v/>
      </c>
      <c r="Q2390" t="s">
        <v>2555</v>
      </c>
      <c r="S2390" t="str">
        <f>IF(R2390="","",CONCATENATE(Tabela2[[#This Row],[Instrukcje .png - lokalizacja folderu]],R2390))</f>
        <v/>
      </c>
      <c r="T2390" t="s">
        <v>2556</v>
      </c>
      <c r="U2390" t="s">
        <v>2642</v>
      </c>
      <c r="V2390" t="str">
        <f>IF(U2390="","",CONCATENATE(Tabela2[[#This Row],[Modele .rfa - lokalizacja folderu]],U2390))</f>
        <v>G:\LocalUser\snws\Rendery_dwg_rys\Modele 3D\NICZUK Channel support ST-SL.rfa</v>
      </c>
      <c r="W2390" t="s">
        <v>2574</v>
      </c>
      <c r="X2390" t="s">
        <v>2771</v>
      </c>
      <c r="Y2390" t="str">
        <f>IF(X2390="","",CONCATENATE(Tabela2[[#This Row],[Modele .txt - lokalizacja folderu]],X2390))</f>
        <v>G:\LocalUser\snws\Rendery_dwg_rys\Modele 3D\NICZUK Channel support ST-SL.txt</v>
      </c>
      <c r="Z2390" t="s">
        <v>2574</v>
      </c>
      <c r="AB2390" t="str">
        <f>IFERROR(VLOOKUP(Tabela2[[#This Row],[Kod]],[1]Arkusz7!$A:$W,23,FALSE),"")</f>
        <v>XP-ST-SLA</v>
      </c>
    </row>
    <row r="2391" spans="1:28" x14ac:dyDescent="0.25">
      <c r="A2391">
        <v>22075</v>
      </c>
      <c r="B2391" t="s">
        <v>2090</v>
      </c>
      <c r="C2391" t="str">
        <f>IF(B2391="","",CONCATENATE(Tabela2[[#This Row],[Nazwa pliku - render - lokalizacja folderu]],B2391))</f>
        <v>G:\LocalUser\snws\Rendery_dwg_rys\web_ok\XP-ST-SL_web_ok.png</v>
      </c>
      <c r="D2391" t="s">
        <v>2179</v>
      </c>
      <c r="E2391" t="s">
        <v>2092</v>
      </c>
      <c r="F2391" t="str">
        <f>IF(E2391="","",CONCATENATE(Tabela2[[#This Row],[Nazwa pliku - .dwg - lokalizacja folderu]],E2391))</f>
        <v>G:\LocalUser\snws\Rendery_dwg_rys\dwg\XP-ST-SLMF.DWG</v>
      </c>
      <c r="G2391" t="s">
        <v>2185</v>
      </c>
      <c r="H2391" t="s">
        <v>2502</v>
      </c>
      <c r="I2391" t="str">
        <f>IF(H2391="","",CONCATENATE(Tabela2[[#This Row],[Rysunek .png - lokalizacja folderu]],H2391))</f>
        <v>G:\LocalUser\snws\Rendery_dwg_rys\rys\XP-ST-SL_rys.png</v>
      </c>
      <c r="J2391" t="s">
        <v>2181</v>
      </c>
      <c r="L2391" t="str">
        <f>IF(K2391="","",CONCATENATE(Tabela2[[#This Row],[Zastosowania .jpg - lokalizacja folderu]],K2391))</f>
        <v/>
      </c>
      <c r="N2391" t="str">
        <f>IF(M2391="","",CONCATENATE(Tabela2[[#This Row],[Zastosowania .jpg - lokalizacja folderu]],M2391))</f>
        <v/>
      </c>
      <c r="P2391" t="str">
        <f>IF(O2391="","",CONCATENATE(Tabela2[[#This Row],[Zastosowania .jpg - lokalizacja folderu]],O2391))</f>
        <v/>
      </c>
      <c r="Q2391" t="s">
        <v>2555</v>
      </c>
      <c r="S2391" t="str">
        <f>IF(R2391="","",CONCATENATE(Tabela2[[#This Row],[Instrukcje .png - lokalizacja folderu]],R2391))</f>
        <v/>
      </c>
      <c r="T2391" t="s">
        <v>2556</v>
      </c>
      <c r="U2391" t="s">
        <v>2642</v>
      </c>
      <c r="V2391" t="str">
        <f>IF(U2391="","",CONCATENATE(Tabela2[[#This Row],[Modele .rfa - lokalizacja folderu]],U2391))</f>
        <v>G:\LocalUser\snws\Rendery_dwg_rys\Modele 3D\NICZUK Channel support ST-SL.rfa</v>
      </c>
      <c r="W2391" t="s">
        <v>2574</v>
      </c>
      <c r="X2391" t="s">
        <v>2771</v>
      </c>
      <c r="Y2391" t="str">
        <f>IF(X2391="","",CONCATENATE(Tabela2[[#This Row],[Modele .txt - lokalizacja folderu]],X2391))</f>
        <v>G:\LocalUser\snws\Rendery_dwg_rys\Modele 3D\NICZUK Channel support ST-SL.txt</v>
      </c>
      <c r="Z2391" t="s">
        <v>2574</v>
      </c>
      <c r="AB2391" t="str">
        <f>IFERROR(VLOOKUP(Tabela2[[#This Row],[Kod]],[1]Arkusz7!$A:$W,23,FALSE),"")</f>
        <v>XP-ST-SLMF</v>
      </c>
    </row>
    <row r="2392" spans="1:28" x14ac:dyDescent="0.25">
      <c r="A2392">
        <v>20737</v>
      </c>
      <c r="B2392" t="s">
        <v>2086</v>
      </c>
      <c r="C2392" t="str">
        <f>IF(B2392="","",CONCATENATE(Tabela2[[#This Row],[Nazwa pliku - render - lokalizacja folderu]],B2392))</f>
        <v>G:\LocalUser\snws\Rendery_dwg_rys\web_ok\XP-ST-S_web_ok.png</v>
      </c>
      <c r="D2392" t="s">
        <v>2179</v>
      </c>
      <c r="E2392" t="s">
        <v>2088</v>
      </c>
      <c r="F2392" t="str">
        <f>IF(E2392="","",CONCATENATE(Tabela2[[#This Row],[Nazwa pliku - .dwg - lokalizacja folderu]],E2392))</f>
        <v>G:\LocalUser\snws\Rendery_dwg_rys\dwg\XP-ST-SMF.DWG</v>
      </c>
      <c r="G2392" t="s">
        <v>2185</v>
      </c>
      <c r="H2392" t="s">
        <v>2500</v>
      </c>
      <c r="I2392" t="str">
        <f>IF(H2392="","",CONCATENATE(Tabela2[[#This Row],[Rysunek .png - lokalizacja folderu]],H2392))</f>
        <v>G:\LocalUser\snws\Rendery_dwg_rys\rys\XP-ST-S_rys.png</v>
      </c>
      <c r="J2392" t="s">
        <v>2181</v>
      </c>
      <c r="K2392" t="s">
        <v>2896</v>
      </c>
      <c r="L2392" t="str">
        <f>IF(K2392="","",CONCATENATE(Tabela2[[#This Row],[Zastosowania .jpg - lokalizacja folderu]],K2392))</f>
        <v>G:\LocalUser\snws\Rendery_dwg_rys\Zastosowania\ST-S_z_rys.png</v>
      </c>
      <c r="N2392" t="str">
        <f>IF(M2392="","",CONCATENATE(Tabela2[[#This Row],[Zastosowania .jpg - lokalizacja folderu]],M2392))</f>
        <v/>
      </c>
      <c r="P2392" t="str">
        <f>IF(O2392="","",CONCATENATE(Tabela2[[#This Row],[Zastosowania .jpg - lokalizacja folderu]],O2392))</f>
        <v/>
      </c>
      <c r="Q2392" t="s">
        <v>2555</v>
      </c>
      <c r="R2392" t="s">
        <v>2859</v>
      </c>
      <c r="S2392" t="str">
        <f>IF(R2392="","",CONCATENATE(Tabela2[[#This Row],[Instrukcje .png - lokalizacja folderu]],R2392))</f>
        <v>G:\LocalUser\snws\Rendery_dwg_rys\Instrukcje\ST-S_i_rys.png</v>
      </c>
      <c r="T2392" t="s">
        <v>2556</v>
      </c>
      <c r="U2392" t="s">
        <v>2641</v>
      </c>
      <c r="V2392" t="str">
        <f>IF(U2392="","",CONCATENATE(Tabela2[[#This Row],[Modele .rfa - lokalizacja folderu]],U2392))</f>
        <v>G:\LocalUser\snws\Rendery_dwg_rys\Modele 3D\NICZUK Channel support ST-S.rfa</v>
      </c>
      <c r="W2392" t="s">
        <v>2574</v>
      </c>
      <c r="X2392" t="s">
        <v>2576</v>
      </c>
      <c r="Y2392" t="str">
        <f>IF(X2392="","",CONCATENATE(Tabela2[[#This Row],[Modele .txt - lokalizacja folderu]],X2392))</f>
        <v/>
      </c>
      <c r="Z2392" t="s">
        <v>2574</v>
      </c>
      <c r="AB2392" t="str">
        <f>IFERROR(VLOOKUP(Tabela2[[#This Row],[Kod]],[1]Arkusz7!$A:$W,23,FALSE),"")</f>
        <v>XP-ST-SMF SKR</v>
      </c>
    </row>
    <row r="2393" spans="1:28" x14ac:dyDescent="0.25">
      <c r="A2393">
        <v>20745</v>
      </c>
      <c r="B2393" t="s">
        <v>2086</v>
      </c>
      <c r="C2393" t="str">
        <f>IF(B2393="","",CONCATENATE(Tabela2[[#This Row],[Nazwa pliku - render - lokalizacja folderu]],B2393))</f>
        <v>G:\LocalUser\snws\Rendery_dwg_rys\web_ok\XP-ST-S_web_ok.png</v>
      </c>
      <c r="D2393" t="s">
        <v>2179</v>
      </c>
      <c r="E2393" t="s">
        <v>2089</v>
      </c>
      <c r="F2393" t="str">
        <f>IF(E2393="","",CONCATENATE(Tabela2[[#This Row],[Nazwa pliku - .dwg - lokalizacja folderu]],E2393))</f>
        <v>G:\LocalUser\snws\Rendery_dwg_rys\dwg\XP-ST-SMF-D.DWG</v>
      </c>
      <c r="G2393" t="s">
        <v>2185</v>
      </c>
      <c r="H2393" t="s">
        <v>2501</v>
      </c>
      <c r="I2393" t="str">
        <f>IF(H2393="","",CONCATENATE(Tabela2[[#This Row],[Rysunek .png - lokalizacja folderu]],H2393))</f>
        <v>G:\LocalUser\snws\Rendery_dwg_rys\rys\XP-ST-SMF-D_rys.png</v>
      </c>
      <c r="J2393" t="s">
        <v>2181</v>
      </c>
      <c r="L2393" t="str">
        <f>IF(K2393="","",CONCATENATE(Tabela2[[#This Row],[Zastosowania .jpg - lokalizacja folderu]],K2393))</f>
        <v/>
      </c>
      <c r="N2393" t="str">
        <f>IF(M2393="","",CONCATENATE(Tabela2[[#This Row],[Zastosowania .jpg - lokalizacja folderu]],M2393))</f>
        <v/>
      </c>
      <c r="P2393" t="str">
        <f>IF(O2393="","",CONCATENATE(Tabela2[[#This Row],[Zastosowania .jpg - lokalizacja folderu]],O2393))</f>
        <v/>
      </c>
      <c r="Q2393" t="s">
        <v>2555</v>
      </c>
      <c r="S2393" t="str">
        <f>IF(R2393="","",CONCATENATE(Tabela2[[#This Row],[Instrukcje .png - lokalizacja folderu]],R2393))</f>
        <v/>
      </c>
      <c r="T2393" t="s">
        <v>2556</v>
      </c>
      <c r="U2393" t="s">
        <v>2644</v>
      </c>
      <c r="V2393" t="str">
        <f>IF(U2393="","",CONCATENATE(Tabela2[[#This Row],[Modele .rfa - lokalizacja folderu]],U2393))</f>
        <v>G:\LocalUser\snws\Rendery_dwg_rys\Modele 3D\NICZUK Doubled channel support ST-SD .rfa</v>
      </c>
      <c r="W2393" t="s">
        <v>2574</v>
      </c>
      <c r="X2393" t="s">
        <v>2773</v>
      </c>
      <c r="Y2393" t="str">
        <f>IF(X2393="","",CONCATENATE(Tabela2[[#This Row],[Modele .txt - lokalizacja folderu]],X2393))</f>
        <v>G:\LocalUser\snws\Rendery_dwg_rys\Modele 3D\NICZUK Doubled channel support ST-SD .txt</v>
      </c>
      <c r="Z2393" t="s">
        <v>2574</v>
      </c>
      <c r="AB2393" t="str">
        <f>IFERROR(VLOOKUP(Tabela2[[#This Row],[Kod]],[1]Arkusz7!$A:$W,23,FALSE),"")</f>
        <v>XP-ST-SMF-D SKR</v>
      </c>
    </row>
    <row r="2394" spans="1:28" x14ac:dyDescent="0.25">
      <c r="A2394">
        <v>31842</v>
      </c>
      <c r="B2394" t="s">
        <v>2056</v>
      </c>
      <c r="C2394" t="str">
        <f>IF(B2394="","",CONCATENATE(Tabela2[[#This Row],[Nazwa pliku - render - lokalizacja folderu]],B2394))</f>
        <v>G:\LocalUser\snws\Rendery_dwg_rys\web_ok\XP-SZ-A2,0_web_ok.png</v>
      </c>
      <c r="D2394" t="s">
        <v>2179</v>
      </c>
      <c r="E2394" t="s">
        <v>2057</v>
      </c>
      <c r="F2394" t="str">
        <f>IF(E2394="","",CONCATENATE(Tabela2[[#This Row],[Nazwa pliku - .dwg - lokalizacja folderu]],E2394))</f>
        <v>G:\LocalUser\snws\Rendery_dwg_rys\dwg\XP-SZ-A2,0-2000.DWG</v>
      </c>
      <c r="G2394" t="s">
        <v>2185</v>
      </c>
      <c r="H2394" t="s">
        <v>2496</v>
      </c>
      <c r="I2394" t="str">
        <f>IF(H2394="","",CONCATENATE(Tabela2[[#This Row],[Rysunek .png - lokalizacja folderu]],H2394))</f>
        <v>G:\LocalUser\snws\Rendery_dwg_rys\rys\XP-SZ-A2,0_rys.png</v>
      </c>
      <c r="J2394" t="s">
        <v>2181</v>
      </c>
      <c r="L2394" t="str">
        <f>IF(K2394="","",CONCATENATE(Tabela2[[#This Row],[Zastosowania .jpg - lokalizacja folderu]],K2394))</f>
        <v/>
      </c>
      <c r="N2394" t="str">
        <f>IF(M2394="","",CONCATENATE(Tabela2[[#This Row],[Zastosowania .jpg - lokalizacja folderu]],M2394))</f>
        <v/>
      </c>
      <c r="P2394" t="str">
        <f>IF(O2394="","",CONCATENATE(Tabela2[[#This Row],[Zastosowania .jpg - lokalizacja folderu]],O2394))</f>
        <v/>
      </c>
      <c r="Q2394" t="s">
        <v>2555</v>
      </c>
      <c r="S2394" t="str">
        <f>IF(R2394="","",CONCATENATE(Tabela2[[#This Row],[Instrukcje .png - lokalizacja folderu]],R2394))</f>
        <v/>
      </c>
      <c r="T2394" t="s">
        <v>2556</v>
      </c>
      <c r="U2394" t="s">
        <v>2634</v>
      </c>
      <c r="V2394" t="str">
        <f>IF(U2394="","",CONCATENATE(Tabela2[[#This Row],[Modele .rfa - lokalizacja folderu]],U2394))</f>
        <v>G:\LocalUser\snws\Rendery_dwg_rys\Modele 3D\NICZUK Channel type 30 v2021.rfa</v>
      </c>
      <c r="W2394" t="s">
        <v>2574</v>
      </c>
      <c r="X2394" t="s">
        <v>2764</v>
      </c>
      <c r="Y2394" t="str">
        <f>IF(X2394="","",CONCATENATE(Tabela2[[#This Row],[Modele .txt - lokalizacja folderu]],X2394))</f>
        <v>G:\LocalUser\snws\Rendery_dwg_rys\Modele 3D\NICZUK Channel type 30 v2021.txt</v>
      </c>
      <c r="Z2394" t="s">
        <v>2574</v>
      </c>
      <c r="AB2394" t="str">
        <f>IFERROR(VLOOKUP(Tabela2[[#This Row],[Kod]],[1]Arkusz7!$A:$W,23,FALSE),"")</f>
        <v>XP-SZ-A2,0-2000</v>
      </c>
    </row>
    <row r="2395" spans="1:28" x14ac:dyDescent="0.25">
      <c r="A2395">
        <v>31841</v>
      </c>
      <c r="B2395" t="s">
        <v>2056</v>
      </c>
      <c r="C2395" t="str">
        <f>IF(B2395="","",CONCATENATE(Tabela2[[#This Row],[Nazwa pliku - render - lokalizacja folderu]],B2395))</f>
        <v>G:\LocalUser\snws\Rendery_dwg_rys\web_ok\XP-SZ-A2,0_web_ok.png</v>
      </c>
      <c r="D2395" t="s">
        <v>2179</v>
      </c>
      <c r="E2395" t="s">
        <v>2058</v>
      </c>
      <c r="F2395" t="str">
        <f>IF(E2395="","",CONCATENATE(Tabela2[[#This Row],[Nazwa pliku - .dwg - lokalizacja folderu]],E2395))</f>
        <v>G:\LocalUser\snws\Rendery_dwg_rys\dwg\XP-SZ-A2,0-3000.DWG</v>
      </c>
      <c r="G2395" t="s">
        <v>2185</v>
      </c>
      <c r="H2395" t="s">
        <v>2496</v>
      </c>
      <c r="I2395" t="str">
        <f>IF(H2395="","",CONCATENATE(Tabela2[[#This Row],[Rysunek .png - lokalizacja folderu]],H2395))</f>
        <v>G:\LocalUser\snws\Rendery_dwg_rys\rys\XP-SZ-A2,0_rys.png</v>
      </c>
      <c r="J2395" t="s">
        <v>2181</v>
      </c>
      <c r="L2395" t="str">
        <f>IF(K2395="","",CONCATENATE(Tabela2[[#This Row],[Zastosowania .jpg - lokalizacja folderu]],K2395))</f>
        <v/>
      </c>
      <c r="N2395" t="str">
        <f>IF(M2395="","",CONCATENATE(Tabela2[[#This Row],[Zastosowania .jpg - lokalizacja folderu]],M2395))</f>
        <v/>
      </c>
      <c r="P2395" t="str">
        <f>IF(O2395="","",CONCATENATE(Tabela2[[#This Row],[Zastosowania .jpg - lokalizacja folderu]],O2395))</f>
        <v/>
      </c>
      <c r="Q2395" t="s">
        <v>2555</v>
      </c>
      <c r="S2395" t="str">
        <f>IF(R2395="","",CONCATENATE(Tabela2[[#This Row],[Instrukcje .png - lokalizacja folderu]],R2395))</f>
        <v/>
      </c>
      <c r="T2395" t="s">
        <v>2556</v>
      </c>
      <c r="U2395" t="s">
        <v>2634</v>
      </c>
      <c r="V2395" t="str">
        <f>IF(U2395="","",CONCATENATE(Tabela2[[#This Row],[Modele .rfa - lokalizacja folderu]],U2395))</f>
        <v>G:\LocalUser\snws\Rendery_dwg_rys\Modele 3D\NICZUK Channel type 30 v2021.rfa</v>
      </c>
      <c r="W2395" t="s">
        <v>2574</v>
      </c>
      <c r="X2395" t="s">
        <v>2764</v>
      </c>
      <c r="Y2395" t="str">
        <f>IF(X2395="","",CONCATENATE(Tabela2[[#This Row],[Modele .txt - lokalizacja folderu]],X2395))</f>
        <v>G:\LocalUser\snws\Rendery_dwg_rys\Modele 3D\NICZUK Channel type 30 v2021.txt</v>
      </c>
      <c r="Z2395" t="s">
        <v>2574</v>
      </c>
      <c r="AB2395" t="str">
        <f>IFERROR(VLOOKUP(Tabela2[[#This Row],[Kod]],[1]Arkusz7!$A:$W,23,FALSE),"")</f>
        <v>XP-SZ-A2,0-3000</v>
      </c>
    </row>
    <row r="2396" spans="1:28" x14ac:dyDescent="0.25">
      <c r="A2396">
        <v>31840</v>
      </c>
      <c r="B2396" t="s">
        <v>2056</v>
      </c>
      <c r="C2396" t="str">
        <f>IF(B2396="","",CONCATENATE(Tabela2[[#This Row],[Nazwa pliku - render - lokalizacja folderu]],B2396))</f>
        <v>G:\LocalUser\snws\Rendery_dwg_rys\web_ok\XP-SZ-A2,0_web_ok.png</v>
      </c>
      <c r="D2396" t="s">
        <v>2179</v>
      </c>
      <c r="E2396" t="s">
        <v>2059</v>
      </c>
      <c r="F2396" t="str">
        <f>IF(E2396="","",CONCATENATE(Tabela2[[#This Row],[Nazwa pliku - .dwg - lokalizacja folderu]],E2396))</f>
        <v>G:\LocalUser\snws\Rendery_dwg_rys\dwg\XP-SZ-A2,0-4000.DWG</v>
      </c>
      <c r="G2396" t="s">
        <v>2185</v>
      </c>
      <c r="H2396" t="s">
        <v>2496</v>
      </c>
      <c r="I2396" t="str">
        <f>IF(H2396="","",CONCATENATE(Tabela2[[#This Row],[Rysunek .png - lokalizacja folderu]],H2396))</f>
        <v>G:\LocalUser\snws\Rendery_dwg_rys\rys\XP-SZ-A2,0_rys.png</v>
      </c>
      <c r="J2396" t="s">
        <v>2181</v>
      </c>
      <c r="L2396" t="str">
        <f>IF(K2396="","",CONCATENATE(Tabela2[[#This Row],[Zastosowania .jpg - lokalizacja folderu]],K2396))</f>
        <v/>
      </c>
      <c r="N2396" t="str">
        <f>IF(M2396="","",CONCATENATE(Tabela2[[#This Row],[Zastosowania .jpg - lokalizacja folderu]],M2396))</f>
        <v/>
      </c>
      <c r="P2396" t="str">
        <f>IF(O2396="","",CONCATENATE(Tabela2[[#This Row],[Zastosowania .jpg - lokalizacja folderu]],O2396))</f>
        <v/>
      </c>
      <c r="Q2396" t="s">
        <v>2555</v>
      </c>
      <c r="S2396" t="str">
        <f>IF(R2396="","",CONCATENATE(Tabela2[[#This Row],[Instrukcje .png - lokalizacja folderu]],R2396))</f>
        <v/>
      </c>
      <c r="T2396" t="s">
        <v>2556</v>
      </c>
      <c r="U2396" t="s">
        <v>2634</v>
      </c>
      <c r="V2396" t="str">
        <f>IF(U2396="","",CONCATENATE(Tabela2[[#This Row],[Modele .rfa - lokalizacja folderu]],U2396))</f>
        <v>G:\LocalUser\snws\Rendery_dwg_rys\Modele 3D\NICZUK Channel type 30 v2021.rfa</v>
      </c>
      <c r="W2396" t="s">
        <v>2574</v>
      </c>
      <c r="X2396" t="s">
        <v>2764</v>
      </c>
      <c r="Y2396" t="str">
        <f>IF(X2396="","",CONCATENATE(Tabela2[[#This Row],[Modele .txt - lokalizacja folderu]],X2396))</f>
        <v>G:\LocalUser\snws\Rendery_dwg_rys\Modele 3D\NICZUK Channel type 30 v2021.txt</v>
      </c>
      <c r="Z2396" t="s">
        <v>2574</v>
      </c>
      <c r="AB2396" t="str">
        <f>IFERROR(VLOOKUP(Tabela2[[#This Row],[Kod]],[1]Arkusz7!$A:$W,23,FALSE),"")</f>
        <v>XP-SZ-A2,0-4000</v>
      </c>
    </row>
    <row r="2397" spans="1:28" x14ac:dyDescent="0.25">
      <c r="A2397">
        <v>31838</v>
      </c>
      <c r="B2397" t="s">
        <v>2056</v>
      </c>
      <c r="C2397" t="str">
        <f>IF(B2397="","",CONCATENATE(Tabela2[[#This Row],[Nazwa pliku - render - lokalizacja folderu]],B2397))</f>
        <v>G:\LocalUser\snws\Rendery_dwg_rys\web_ok\XP-SZ-A2,0_web_ok.png</v>
      </c>
      <c r="D2397" t="s">
        <v>2179</v>
      </c>
      <c r="E2397" t="s">
        <v>2060</v>
      </c>
      <c r="F2397" t="str">
        <f>IF(E2397="","",CONCATENATE(Tabela2[[#This Row],[Nazwa pliku - .dwg - lokalizacja folderu]],E2397))</f>
        <v>G:\LocalUser\snws\Rendery_dwg_rys\dwg\XP-SZ-A2,0-6000.DWG</v>
      </c>
      <c r="G2397" t="s">
        <v>2185</v>
      </c>
      <c r="H2397" t="s">
        <v>2496</v>
      </c>
      <c r="I2397" t="str">
        <f>IF(H2397="","",CONCATENATE(Tabela2[[#This Row],[Rysunek .png - lokalizacja folderu]],H2397))</f>
        <v>G:\LocalUser\snws\Rendery_dwg_rys\rys\XP-SZ-A2,0_rys.png</v>
      </c>
      <c r="J2397" t="s">
        <v>2181</v>
      </c>
      <c r="L2397" t="str">
        <f>IF(K2397="","",CONCATENATE(Tabela2[[#This Row],[Zastosowania .jpg - lokalizacja folderu]],K2397))</f>
        <v/>
      </c>
      <c r="N2397" t="str">
        <f>IF(M2397="","",CONCATENATE(Tabela2[[#This Row],[Zastosowania .jpg - lokalizacja folderu]],M2397))</f>
        <v/>
      </c>
      <c r="P2397" t="str">
        <f>IF(O2397="","",CONCATENATE(Tabela2[[#This Row],[Zastosowania .jpg - lokalizacja folderu]],O2397))</f>
        <v/>
      </c>
      <c r="Q2397" t="s">
        <v>2555</v>
      </c>
      <c r="S2397" t="str">
        <f>IF(R2397="","",CONCATENATE(Tabela2[[#This Row],[Instrukcje .png - lokalizacja folderu]],R2397))</f>
        <v/>
      </c>
      <c r="T2397" t="s">
        <v>2556</v>
      </c>
      <c r="U2397" t="s">
        <v>2634</v>
      </c>
      <c r="V2397" t="str">
        <f>IF(U2397="","",CONCATENATE(Tabela2[[#This Row],[Modele .rfa - lokalizacja folderu]],U2397))</f>
        <v>G:\LocalUser\snws\Rendery_dwg_rys\Modele 3D\NICZUK Channel type 30 v2021.rfa</v>
      </c>
      <c r="W2397" t="s">
        <v>2574</v>
      </c>
      <c r="X2397" t="s">
        <v>2764</v>
      </c>
      <c r="Y2397" t="str">
        <f>IF(X2397="","",CONCATENATE(Tabela2[[#This Row],[Modele .txt - lokalizacja folderu]],X2397))</f>
        <v>G:\LocalUser\snws\Rendery_dwg_rys\Modele 3D\NICZUK Channel type 30 v2021.txt</v>
      </c>
      <c r="Z2397" t="s">
        <v>2574</v>
      </c>
      <c r="AB2397" t="str">
        <f>IFERROR(VLOOKUP(Tabela2[[#This Row],[Kod]],[1]Arkusz7!$A:$W,23,FALSE),"")</f>
        <v>XP-SZ-A2,0-6000</v>
      </c>
    </row>
    <row r="2398" spans="1:28" x14ac:dyDescent="0.25">
      <c r="A2398">
        <v>31847</v>
      </c>
      <c r="B2398" t="s">
        <v>2061</v>
      </c>
      <c r="C2398" t="str">
        <f>IF(B2398="","",CONCATENATE(Tabela2[[#This Row],[Nazwa pliku - render - lokalizacja folderu]],B2398))</f>
        <v>G:\LocalUser\snws\Rendery_dwg_rys\web_ok\XP-SZ-MF2,0_web_ok.png</v>
      </c>
      <c r="D2398" t="s">
        <v>2179</v>
      </c>
      <c r="E2398" t="s">
        <v>2062</v>
      </c>
      <c r="F2398" t="str">
        <f>IF(E2398="","",CONCATENATE(Tabela2[[#This Row],[Nazwa pliku - .dwg - lokalizacja folderu]],E2398))</f>
        <v>G:\LocalUser\snws\Rendery_dwg_rys\dwg\XP-SZ-MF2,0-2000.DWG</v>
      </c>
      <c r="G2398" t="s">
        <v>2185</v>
      </c>
      <c r="H2398" t="s">
        <v>2497</v>
      </c>
      <c r="I2398" t="str">
        <f>IF(H2398="","",CONCATENATE(Tabela2[[#This Row],[Rysunek .png - lokalizacja folderu]],H2398))</f>
        <v>G:\LocalUser\snws\Rendery_dwg_rys\rys\XP-SZ-MF2,0_rys.png</v>
      </c>
      <c r="J2398" t="s">
        <v>2181</v>
      </c>
      <c r="L2398" t="str">
        <f>IF(K2398="","",CONCATENATE(Tabela2[[#This Row],[Zastosowania .jpg - lokalizacja folderu]],K2398))</f>
        <v/>
      </c>
      <c r="N2398" t="str">
        <f>IF(M2398="","",CONCATENATE(Tabela2[[#This Row],[Zastosowania .jpg - lokalizacja folderu]],M2398))</f>
        <v/>
      </c>
      <c r="P2398" t="str">
        <f>IF(O2398="","",CONCATENATE(Tabela2[[#This Row],[Zastosowania .jpg - lokalizacja folderu]],O2398))</f>
        <v/>
      </c>
      <c r="Q2398" t="s">
        <v>2555</v>
      </c>
      <c r="S2398" t="str">
        <f>IF(R2398="","",CONCATENATE(Tabela2[[#This Row],[Instrukcje .png - lokalizacja folderu]],R2398))</f>
        <v/>
      </c>
      <c r="T2398" t="s">
        <v>2556</v>
      </c>
      <c r="U2398" t="s">
        <v>2635</v>
      </c>
      <c r="V2398" t="str">
        <f>IF(U2398="","",CONCATENATE(Tabela2[[#This Row],[Modele .rfa - lokalizacja folderu]],U2398))</f>
        <v>G:\LocalUser\snws\Rendery_dwg_rys\Modele 3D\NICZUK Channel type 41 v2021.rfa</v>
      </c>
      <c r="W2398" t="s">
        <v>2574</v>
      </c>
      <c r="X2398" t="s">
        <v>2765</v>
      </c>
      <c r="Y2398" t="str">
        <f>IF(X2398="","",CONCATENATE(Tabela2[[#This Row],[Modele .txt - lokalizacja folderu]],X2398))</f>
        <v>G:\LocalUser\snws\Rendery_dwg_rys\Modele 3D\NICZUK Channel type 41 v2021.txt</v>
      </c>
      <c r="Z2398" t="s">
        <v>2574</v>
      </c>
      <c r="AB2398" t="str">
        <f>IFERROR(VLOOKUP(Tabela2[[#This Row],[Kod]],[1]Arkusz7!$A:$W,23,FALSE),"")</f>
        <v>XP-SZ-MF2,0-2000</v>
      </c>
    </row>
    <row r="2399" spans="1:28" x14ac:dyDescent="0.25">
      <c r="A2399">
        <v>31846</v>
      </c>
      <c r="B2399" t="s">
        <v>2061</v>
      </c>
      <c r="C2399" t="str">
        <f>IF(B2399="","",CONCATENATE(Tabela2[[#This Row],[Nazwa pliku - render - lokalizacja folderu]],B2399))</f>
        <v>G:\LocalUser\snws\Rendery_dwg_rys\web_ok\XP-SZ-MF2,0_web_ok.png</v>
      </c>
      <c r="D2399" t="s">
        <v>2179</v>
      </c>
      <c r="E2399" t="s">
        <v>2063</v>
      </c>
      <c r="F2399" t="str">
        <f>IF(E2399="","",CONCATENATE(Tabela2[[#This Row],[Nazwa pliku - .dwg - lokalizacja folderu]],E2399))</f>
        <v>G:\LocalUser\snws\Rendery_dwg_rys\dwg\XP-SZ-MF2,0-3000.DWG</v>
      </c>
      <c r="G2399" t="s">
        <v>2185</v>
      </c>
      <c r="H2399" t="s">
        <v>2497</v>
      </c>
      <c r="I2399" t="str">
        <f>IF(H2399="","",CONCATENATE(Tabela2[[#This Row],[Rysunek .png - lokalizacja folderu]],H2399))</f>
        <v>G:\LocalUser\snws\Rendery_dwg_rys\rys\XP-SZ-MF2,0_rys.png</v>
      </c>
      <c r="J2399" t="s">
        <v>2181</v>
      </c>
      <c r="L2399" t="str">
        <f>IF(K2399="","",CONCATENATE(Tabela2[[#This Row],[Zastosowania .jpg - lokalizacja folderu]],K2399))</f>
        <v/>
      </c>
      <c r="N2399" t="str">
        <f>IF(M2399="","",CONCATENATE(Tabela2[[#This Row],[Zastosowania .jpg - lokalizacja folderu]],M2399))</f>
        <v/>
      </c>
      <c r="P2399" t="str">
        <f>IF(O2399="","",CONCATENATE(Tabela2[[#This Row],[Zastosowania .jpg - lokalizacja folderu]],O2399))</f>
        <v/>
      </c>
      <c r="Q2399" t="s">
        <v>2555</v>
      </c>
      <c r="S2399" t="str">
        <f>IF(R2399="","",CONCATENATE(Tabela2[[#This Row],[Instrukcje .png - lokalizacja folderu]],R2399))</f>
        <v/>
      </c>
      <c r="T2399" t="s">
        <v>2556</v>
      </c>
      <c r="U2399" t="s">
        <v>2635</v>
      </c>
      <c r="V2399" t="str">
        <f>IF(U2399="","",CONCATENATE(Tabela2[[#This Row],[Modele .rfa - lokalizacja folderu]],U2399))</f>
        <v>G:\LocalUser\snws\Rendery_dwg_rys\Modele 3D\NICZUK Channel type 41 v2021.rfa</v>
      </c>
      <c r="W2399" t="s">
        <v>2574</v>
      </c>
      <c r="X2399" t="s">
        <v>2765</v>
      </c>
      <c r="Y2399" t="str">
        <f>IF(X2399="","",CONCATENATE(Tabela2[[#This Row],[Modele .txt - lokalizacja folderu]],X2399))</f>
        <v>G:\LocalUser\snws\Rendery_dwg_rys\Modele 3D\NICZUK Channel type 41 v2021.txt</v>
      </c>
      <c r="Z2399" t="s">
        <v>2574</v>
      </c>
      <c r="AB2399" t="str">
        <f>IFERROR(VLOOKUP(Tabela2[[#This Row],[Kod]],[1]Arkusz7!$A:$W,23,FALSE),"")</f>
        <v>XP-SZ-MF2,0-3000</v>
      </c>
    </row>
    <row r="2400" spans="1:28" x14ac:dyDescent="0.25">
      <c r="A2400">
        <v>31845</v>
      </c>
      <c r="B2400" t="s">
        <v>2061</v>
      </c>
      <c r="C2400" t="str">
        <f>IF(B2400="","",CONCATENATE(Tabela2[[#This Row],[Nazwa pliku - render - lokalizacja folderu]],B2400))</f>
        <v>G:\LocalUser\snws\Rendery_dwg_rys\web_ok\XP-SZ-MF2,0_web_ok.png</v>
      </c>
      <c r="D2400" t="s">
        <v>2179</v>
      </c>
      <c r="E2400" t="s">
        <v>2064</v>
      </c>
      <c r="F2400" t="str">
        <f>IF(E2400="","",CONCATENATE(Tabela2[[#This Row],[Nazwa pliku - .dwg - lokalizacja folderu]],E2400))</f>
        <v>G:\LocalUser\snws\Rendery_dwg_rys\dwg\XP-SZ-MF2,0-4000.DWG</v>
      </c>
      <c r="G2400" t="s">
        <v>2185</v>
      </c>
      <c r="H2400" t="s">
        <v>2497</v>
      </c>
      <c r="I2400" t="str">
        <f>IF(H2400="","",CONCATENATE(Tabela2[[#This Row],[Rysunek .png - lokalizacja folderu]],H2400))</f>
        <v>G:\LocalUser\snws\Rendery_dwg_rys\rys\XP-SZ-MF2,0_rys.png</v>
      </c>
      <c r="J2400" t="s">
        <v>2181</v>
      </c>
      <c r="L2400" t="str">
        <f>IF(K2400="","",CONCATENATE(Tabela2[[#This Row],[Zastosowania .jpg - lokalizacja folderu]],K2400))</f>
        <v/>
      </c>
      <c r="N2400" t="str">
        <f>IF(M2400="","",CONCATENATE(Tabela2[[#This Row],[Zastosowania .jpg - lokalizacja folderu]],M2400))</f>
        <v/>
      </c>
      <c r="P2400" t="str">
        <f>IF(O2400="","",CONCATENATE(Tabela2[[#This Row],[Zastosowania .jpg - lokalizacja folderu]],O2400))</f>
        <v/>
      </c>
      <c r="Q2400" t="s">
        <v>2555</v>
      </c>
      <c r="S2400" t="str">
        <f>IF(R2400="","",CONCATENATE(Tabela2[[#This Row],[Instrukcje .png - lokalizacja folderu]],R2400))</f>
        <v/>
      </c>
      <c r="T2400" t="s">
        <v>2556</v>
      </c>
      <c r="U2400" t="s">
        <v>2635</v>
      </c>
      <c r="V2400" t="str">
        <f>IF(U2400="","",CONCATENATE(Tabela2[[#This Row],[Modele .rfa - lokalizacja folderu]],U2400))</f>
        <v>G:\LocalUser\snws\Rendery_dwg_rys\Modele 3D\NICZUK Channel type 41 v2021.rfa</v>
      </c>
      <c r="W2400" t="s">
        <v>2574</v>
      </c>
      <c r="X2400" t="s">
        <v>2765</v>
      </c>
      <c r="Y2400" t="str">
        <f>IF(X2400="","",CONCATENATE(Tabela2[[#This Row],[Modele .txt - lokalizacja folderu]],X2400))</f>
        <v>G:\LocalUser\snws\Rendery_dwg_rys\Modele 3D\NICZUK Channel type 41 v2021.txt</v>
      </c>
      <c r="Z2400" t="s">
        <v>2574</v>
      </c>
      <c r="AB2400" t="str">
        <f>IFERROR(VLOOKUP(Tabela2[[#This Row],[Kod]],[1]Arkusz7!$A:$W,23,FALSE),"")</f>
        <v>XP-SZ-MF2,0-4000</v>
      </c>
    </row>
    <row r="2401" spans="1:28" x14ac:dyDescent="0.25">
      <c r="A2401">
        <v>31844</v>
      </c>
      <c r="B2401" t="s">
        <v>2061</v>
      </c>
      <c r="C2401" t="str">
        <f>IF(B2401="","",CONCATENATE(Tabela2[[#This Row],[Nazwa pliku - render - lokalizacja folderu]],B2401))</f>
        <v>G:\LocalUser\snws\Rendery_dwg_rys\web_ok\XP-SZ-MF2,0_web_ok.png</v>
      </c>
      <c r="D2401" t="s">
        <v>2179</v>
      </c>
      <c r="E2401" t="s">
        <v>2065</v>
      </c>
      <c r="F2401" t="str">
        <f>IF(E2401="","",CONCATENATE(Tabela2[[#This Row],[Nazwa pliku - .dwg - lokalizacja folderu]],E2401))</f>
        <v>G:\LocalUser\snws\Rendery_dwg_rys\dwg\XP-SZ-MF2,0-6000.DWG</v>
      </c>
      <c r="G2401" t="s">
        <v>2185</v>
      </c>
      <c r="H2401" t="s">
        <v>2497</v>
      </c>
      <c r="I2401" t="str">
        <f>IF(H2401="","",CONCATENATE(Tabela2[[#This Row],[Rysunek .png - lokalizacja folderu]],H2401))</f>
        <v>G:\LocalUser\snws\Rendery_dwg_rys\rys\XP-SZ-MF2,0_rys.png</v>
      </c>
      <c r="J2401" t="s">
        <v>2181</v>
      </c>
      <c r="L2401" t="str">
        <f>IF(K2401="","",CONCATENATE(Tabela2[[#This Row],[Zastosowania .jpg - lokalizacja folderu]],K2401))</f>
        <v/>
      </c>
      <c r="N2401" t="str">
        <f>IF(M2401="","",CONCATENATE(Tabela2[[#This Row],[Zastosowania .jpg - lokalizacja folderu]],M2401))</f>
        <v/>
      </c>
      <c r="P2401" t="str">
        <f>IF(O2401="","",CONCATENATE(Tabela2[[#This Row],[Zastosowania .jpg - lokalizacja folderu]],O2401))</f>
        <v/>
      </c>
      <c r="Q2401" t="s">
        <v>2555</v>
      </c>
      <c r="S2401" t="str">
        <f>IF(R2401="","",CONCATENATE(Tabela2[[#This Row],[Instrukcje .png - lokalizacja folderu]],R2401))</f>
        <v/>
      </c>
      <c r="T2401" t="s">
        <v>2556</v>
      </c>
      <c r="U2401" t="s">
        <v>2635</v>
      </c>
      <c r="V2401" t="str">
        <f>IF(U2401="","",CONCATENATE(Tabela2[[#This Row],[Modele .rfa - lokalizacja folderu]],U2401))</f>
        <v>G:\LocalUser\snws\Rendery_dwg_rys\Modele 3D\NICZUK Channel type 41 v2021.rfa</v>
      </c>
      <c r="W2401" t="s">
        <v>2574</v>
      </c>
      <c r="X2401" t="s">
        <v>2765</v>
      </c>
      <c r="Y2401" t="str">
        <f>IF(X2401="","",CONCATENATE(Tabela2[[#This Row],[Modele .txt - lokalizacja folderu]],X2401))</f>
        <v>G:\LocalUser\snws\Rendery_dwg_rys\Modele 3D\NICZUK Channel type 41 v2021.txt</v>
      </c>
      <c r="Z2401" t="s">
        <v>2574</v>
      </c>
      <c r="AB2401" t="str">
        <f>IFERROR(VLOOKUP(Tabela2[[#This Row],[Kod]],[1]Arkusz7!$A:$W,23,FALSE),"")</f>
        <v>XP-SZ-MF2,0-6000</v>
      </c>
    </row>
    <row r="2402" spans="1:28" x14ac:dyDescent="0.25">
      <c r="A2402">
        <v>31852</v>
      </c>
      <c r="B2402" t="s">
        <v>2066</v>
      </c>
      <c r="C2402" t="str">
        <f>IF(B2402="","",CONCATENATE(Tabela2[[#This Row],[Nazwa pliku - render - lokalizacja folderu]],B2402))</f>
        <v>G:\LocalUser\snws\Rendery_dwg_rys\web_ok\XP-SZ-MF2,5_web_ok.png</v>
      </c>
      <c r="D2402" t="s">
        <v>2179</v>
      </c>
      <c r="E2402" t="s">
        <v>2067</v>
      </c>
      <c r="F2402" t="str">
        <f>IF(E2402="","",CONCATENATE(Tabela2[[#This Row],[Nazwa pliku - .dwg - lokalizacja folderu]],E2402))</f>
        <v>G:\LocalUser\snws\Rendery_dwg_rys\dwg\XP-SZ-MF2,5-2000.DWG</v>
      </c>
      <c r="G2402" t="s">
        <v>2185</v>
      </c>
      <c r="H2402" t="s">
        <v>2498</v>
      </c>
      <c r="I2402" t="str">
        <f>IF(H2402="","",CONCATENATE(Tabela2[[#This Row],[Rysunek .png - lokalizacja folderu]],H2402))</f>
        <v>G:\LocalUser\snws\Rendery_dwg_rys\rys\XP-SZ-MF2,5_rys.png</v>
      </c>
      <c r="J2402" t="s">
        <v>2181</v>
      </c>
      <c r="L2402" t="str">
        <f>IF(K2402="","",CONCATENATE(Tabela2[[#This Row],[Zastosowania .jpg - lokalizacja folderu]],K2402))</f>
        <v/>
      </c>
      <c r="N2402" t="str">
        <f>IF(M2402="","",CONCATENATE(Tabela2[[#This Row],[Zastosowania .jpg - lokalizacja folderu]],M2402))</f>
        <v/>
      </c>
      <c r="P2402" t="str">
        <f>IF(O2402="","",CONCATENATE(Tabela2[[#This Row],[Zastosowania .jpg - lokalizacja folderu]],O2402))</f>
        <v/>
      </c>
      <c r="Q2402" t="s">
        <v>2555</v>
      </c>
      <c r="S2402" t="str">
        <f>IF(R2402="","",CONCATENATE(Tabela2[[#This Row],[Instrukcje .png - lokalizacja folderu]],R2402))</f>
        <v/>
      </c>
      <c r="T2402" t="s">
        <v>2556</v>
      </c>
      <c r="U2402" t="s">
        <v>2635</v>
      </c>
      <c r="V2402" t="str">
        <f>IF(U2402="","",CONCATENATE(Tabela2[[#This Row],[Modele .rfa - lokalizacja folderu]],U2402))</f>
        <v>G:\LocalUser\snws\Rendery_dwg_rys\Modele 3D\NICZUK Channel type 41 v2021.rfa</v>
      </c>
      <c r="W2402" t="s">
        <v>2574</v>
      </c>
      <c r="X2402" t="s">
        <v>2765</v>
      </c>
      <c r="Y2402" t="str">
        <f>IF(X2402="","",CONCATENATE(Tabela2[[#This Row],[Modele .txt - lokalizacja folderu]],X2402))</f>
        <v>G:\LocalUser\snws\Rendery_dwg_rys\Modele 3D\NICZUK Channel type 41 v2021.txt</v>
      </c>
      <c r="Z2402" t="s">
        <v>2574</v>
      </c>
      <c r="AB2402" t="str">
        <f>IFERROR(VLOOKUP(Tabela2[[#This Row],[Kod]],[1]Arkusz7!$A:$W,23,FALSE),"")</f>
        <v>XP-SZ-MF2,5-2000</v>
      </c>
    </row>
    <row r="2403" spans="1:28" x14ac:dyDescent="0.25">
      <c r="A2403">
        <v>31851</v>
      </c>
      <c r="B2403" t="s">
        <v>2066</v>
      </c>
      <c r="C2403" t="str">
        <f>IF(B2403="","",CONCATENATE(Tabela2[[#This Row],[Nazwa pliku - render - lokalizacja folderu]],B2403))</f>
        <v>G:\LocalUser\snws\Rendery_dwg_rys\web_ok\XP-SZ-MF2,5_web_ok.png</v>
      </c>
      <c r="D2403" t="s">
        <v>2179</v>
      </c>
      <c r="E2403" t="s">
        <v>2068</v>
      </c>
      <c r="F2403" t="str">
        <f>IF(E2403="","",CONCATENATE(Tabela2[[#This Row],[Nazwa pliku - .dwg - lokalizacja folderu]],E2403))</f>
        <v>G:\LocalUser\snws\Rendery_dwg_rys\dwg\XP-SZ-MF2,5-3000.DWG</v>
      </c>
      <c r="G2403" t="s">
        <v>2185</v>
      </c>
      <c r="H2403" t="s">
        <v>2498</v>
      </c>
      <c r="I2403" t="str">
        <f>IF(H2403="","",CONCATENATE(Tabela2[[#This Row],[Rysunek .png - lokalizacja folderu]],H2403))</f>
        <v>G:\LocalUser\snws\Rendery_dwg_rys\rys\XP-SZ-MF2,5_rys.png</v>
      </c>
      <c r="J2403" t="s">
        <v>2181</v>
      </c>
      <c r="L2403" t="str">
        <f>IF(K2403="","",CONCATENATE(Tabela2[[#This Row],[Zastosowania .jpg - lokalizacja folderu]],K2403))</f>
        <v/>
      </c>
      <c r="N2403" t="str">
        <f>IF(M2403="","",CONCATENATE(Tabela2[[#This Row],[Zastosowania .jpg - lokalizacja folderu]],M2403))</f>
        <v/>
      </c>
      <c r="P2403" t="str">
        <f>IF(O2403="","",CONCATENATE(Tabela2[[#This Row],[Zastosowania .jpg - lokalizacja folderu]],O2403))</f>
        <v/>
      </c>
      <c r="Q2403" t="s">
        <v>2555</v>
      </c>
      <c r="S2403" t="str">
        <f>IF(R2403="","",CONCATENATE(Tabela2[[#This Row],[Instrukcje .png - lokalizacja folderu]],R2403))</f>
        <v/>
      </c>
      <c r="T2403" t="s">
        <v>2556</v>
      </c>
      <c r="U2403" t="s">
        <v>2635</v>
      </c>
      <c r="V2403" t="str">
        <f>IF(U2403="","",CONCATENATE(Tabela2[[#This Row],[Modele .rfa - lokalizacja folderu]],U2403))</f>
        <v>G:\LocalUser\snws\Rendery_dwg_rys\Modele 3D\NICZUK Channel type 41 v2021.rfa</v>
      </c>
      <c r="W2403" t="s">
        <v>2574</v>
      </c>
      <c r="X2403" t="s">
        <v>2765</v>
      </c>
      <c r="Y2403" t="str">
        <f>IF(X2403="","",CONCATENATE(Tabela2[[#This Row],[Modele .txt - lokalizacja folderu]],X2403))</f>
        <v>G:\LocalUser\snws\Rendery_dwg_rys\Modele 3D\NICZUK Channel type 41 v2021.txt</v>
      </c>
      <c r="Z2403" t="s">
        <v>2574</v>
      </c>
      <c r="AB2403" t="str">
        <f>IFERROR(VLOOKUP(Tabela2[[#This Row],[Kod]],[1]Arkusz7!$A:$W,23,FALSE),"")</f>
        <v>XP-SZ-MF2,5-3000</v>
      </c>
    </row>
    <row r="2404" spans="1:28" x14ac:dyDescent="0.25">
      <c r="A2404">
        <v>31850</v>
      </c>
      <c r="B2404" t="s">
        <v>2066</v>
      </c>
      <c r="C2404" t="str">
        <f>IF(B2404="","",CONCATENATE(Tabela2[[#This Row],[Nazwa pliku - render - lokalizacja folderu]],B2404))</f>
        <v>G:\LocalUser\snws\Rendery_dwg_rys\web_ok\XP-SZ-MF2,5_web_ok.png</v>
      </c>
      <c r="D2404" t="s">
        <v>2179</v>
      </c>
      <c r="E2404" t="s">
        <v>2069</v>
      </c>
      <c r="F2404" t="str">
        <f>IF(E2404="","",CONCATENATE(Tabela2[[#This Row],[Nazwa pliku - .dwg - lokalizacja folderu]],E2404))</f>
        <v>G:\LocalUser\snws\Rendery_dwg_rys\dwg\XP-SZ-MF2,5-4000.DWG</v>
      </c>
      <c r="G2404" t="s">
        <v>2185</v>
      </c>
      <c r="H2404" t="s">
        <v>2498</v>
      </c>
      <c r="I2404" t="str">
        <f>IF(H2404="","",CONCATENATE(Tabela2[[#This Row],[Rysunek .png - lokalizacja folderu]],H2404))</f>
        <v>G:\LocalUser\snws\Rendery_dwg_rys\rys\XP-SZ-MF2,5_rys.png</v>
      </c>
      <c r="J2404" t="s">
        <v>2181</v>
      </c>
      <c r="L2404" t="str">
        <f>IF(K2404="","",CONCATENATE(Tabela2[[#This Row],[Zastosowania .jpg - lokalizacja folderu]],K2404))</f>
        <v/>
      </c>
      <c r="N2404" t="str">
        <f>IF(M2404="","",CONCATENATE(Tabela2[[#This Row],[Zastosowania .jpg - lokalizacja folderu]],M2404))</f>
        <v/>
      </c>
      <c r="P2404" t="str">
        <f>IF(O2404="","",CONCATENATE(Tabela2[[#This Row],[Zastosowania .jpg - lokalizacja folderu]],O2404))</f>
        <v/>
      </c>
      <c r="Q2404" t="s">
        <v>2555</v>
      </c>
      <c r="S2404" t="str">
        <f>IF(R2404="","",CONCATENATE(Tabela2[[#This Row],[Instrukcje .png - lokalizacja folderu]],R2404))</f>
        <v/>
      </c>
      <c r="T2404" t="s">
        <v>2556</v>
      </c>
      <c r="U2404" t="s">
        <v>2635</v>
      </c>
      <c r="V2404" t="str">
        <f>IF(U2404="","",CONCATENATE(Tabela2[[#This Row],[Modele .rfa - lokalizacja folderu]],U2404))</f>
        <v>G:\LocalUser\snws\Rendery_dwg_rys\Modele 3D\NICZUK Channel type 41 v2021.rfa</v>
      </c>
      <c r="W2404" t="s">
        <v>2574</v>
      </c>
      <c r="X2404" t="s">
        <v>2765</v>
      </c>
      <c r="Y2404" t="str">
        <f>IF(X2404="","",CONCATENATE(Tabela2[[#This Row],[Modele .txt - lokalizacja folderu]],X2404))</f>
        <v>G:\LocalUser\snws\Rendery_dwg_rys\Modele 3D\NICZUK Channel type 41 v2021.txt</v>
      </c>
      <c r="Z2404" t="s">
        <v>2574</v>
      </c>
      <c r="AB2404" t="str">
        <f>IFERROR(VLOOKUP(Tabela2[[#This Row],[Kod]],[1]Arkusz7!$A:$W,23,FALSE),"")</f>
        <v>XP-SZ-MF2,5-4000</v>
      </c>
    </row>
    <row r="2405" spans="1:28" x14ac:dyDescent="0.25">
      <c r="A2405">
        <v>31849</v>
      </c>
      <c r="B2405" t="s">
        <v>2066</v>
      </c>
      <c r="C2405" t="str">
        <f>IF(B2405="","",CONCATENATE(Tabela2[[#This Row],[Nazwa pliku - render - lokalizacja folderu]],B2405))</f>
        <v>G:\LocalUser\snws\Rendery_dwg_rys\web_ok\XP-SZ-MF2,5_web_ok.png</v>
      </c>
      <c r="D2405" t="s">
        <v>2179</v>
      </c>
      <c r="E2405" t="s">
        <v>2070</v>
      </c>
      <c r="F2405" t="str">
        <f>IF(E2405="","",CONCATENATE(Tabela2[[#This Row],[Nazwa pliku - .dwg - lokalizacja folderu]],E2405))</f>
        <v>G:\LocalUser\snws\Rendery_dwg_rys\dwg\XP-SZ-MF2,5-6000.DWG</v>
      </c>
      <c r="G2405" t="s">
        <v>2185</v>
      </c>
      <c r="H2405" t="s">
        <v>2498</v>
      </c>
      <c r="I2405" t="str">
        <f>IF(H2405="","",CONCATENATE(Tabela2[[#This Row],[Rysunek .png - lokalizacja folderu]],H2405))</f>
        <v>G:\LocalUser\snws\Rendery_dwg_rys\rys\XP-SZ-MF2,5_rys.png</v>
      </c>
      <c r="J2405" t="s">
        <v>2181</v>
      </c>
      <c r="L2405" t="str">
        <f>IF(K2405="","",CONCATENATE(Tabela2[[#This Row],[Zastosowania .jpg - lokalizacja folderu]],K2405))</f>
        <v/>
      </c>
      <c r="N2405" t="str">
        <f>IF(M2405="","",CONCATENATE(Tabela2[[#This Row],[Zastosowania .jpg - lokalizacja folderu]],M2405))</f>
        <v/>
      </c>
      <c r="P2405" t="str">
        <f>IF(O2405="","",CONCATENATE(Tabela2[[#This Row],[Zastosowania .jpg - lokalizacja folderu]],O2405))</f>
        <v/>
      </c>
      <c r="Q2405" t="s">
        <v>2555</v>
      </c>
      <c r="S2405" t="str">
        <f>IF(R2405="","",CONCATENATE(Tabela2[[#This Row],[Instrukcje .png - lokalizacja folderu]],R2405))</f>
        <v/>
      </c>
      <c r="T2405" t="s">
        <v>2556</v>
      </c>
      <c r="U2405" t="s">
        <v>2635</v>
      </c>
      <c r="V2405" t="str">
        <f>IF(U2405="","",CONCATENATE(Tabela2[[#This Row],[Modele .rfa - lokalizacja folderu]],U2405))</f>
        <v>G:\LocalUser\snws\Rendery_dwg_rys\Modele 3D\NICZUK Channel type 41 v2021.rfa</v>
      </c>
      <c r="W2405" t="s">
        <v>2574</v>
      </c>
      <c r="X2405" t="s">
        <v>2765</v>
      </c>
      <c r="Y2405" t="str">
        <f>IF(X2405="","",CONCATENATE(Tabela2[[#This Row],[Modele .txt - lokalizacja folderu]],X2405))</f>
        <v>G:\LocalUser\snws\Rendery_dwg_rys\Modele 3D\NICZUK Channel type 41 v2021.txt</v>
      </c>
      <c r="Z2405" t="s">
        <v>2574</v>
      </c>
      <c r="AB2405" t="str">
        <f>IFERROR(VLOOKUP(Tabela2[[#This Row],[Kod]],[1]Arkusz7!$A:$W,23,FALSE),"")</f>
        <v>XP-SZ-MF2,5-6000</v>
      </c>
    </row>
    <row r="2406" spans="1:28" x14ac:dyDescent="0.25">
      <c r="A2406">
        <v>31856</v>
      </c>
      <c r="B2406" t="s">
        <v>981</v>
      </c>
      <c r="C2406" t="str">
        <f>IF(B2406="","",CONCATENATE(Tabela2[[#This Row],[Nazwa pliku - render - lokalizacja folderu]],B2406))</f>
        <v>G:\LocalUser\snws\Rendery_dwg_rys\web_ok\SZ-MG2,0_web_ok.png</v>
      </c>
      <c r="D2406" t="s">
        <v>2179</v>
      </c>
      <c r="E2406" t="s">
        <v>982</v>
      </c>
      <c r="F2406" t="str">
        <f>IF(E2406="","",CONCATENATE(Tabela2[[#This Row],[Nazwa pliku - .dwg - lokalizacja folderu]],E2406))</f>
        <v>G:\LocalUser\snws\Rendery_dwg_rys\dwg\SZ-MG2,0-2000.DWG</v>
      </c>
      <c r="G2406" t="s">
        <v>2185</v>
      </c>
      <c r="H2406" t="s">
        <v>2294</v>
      </c>
      <c r="I2406" t="str">
        <f>IF(H2406="","",CONCATENATE(Tabela2[[#This Row],[Rysunek .png - lokalizacja folderu]],H2406))</f>
        <v>G:\LocalUser\snws\Rendery_dwg_rys\rys\SZ-MG2,0_rys.png</v>
      </c>
      <c r="J2406" t="s">
        <v>2181</v>
      </c>
      <c r="L2406" t="str">
        <f>IF(K2406="","",CONCATENATE(Tabela2[[#This Row],[Zastosowania .jpg - lokalizacja folderu]],K2406))</f>
        <v/>
      </c>
      <c r="N2406" t="str">
        <f>IF(M2406="","",CONCATENATE(Tabela2[[#This Row],[Zastosowania .jpg - lokalizacja folderu]],M2406))</f>
        <v/>
      </c>
      <c r="P2406" t="str">
        <f>IF(O2406="","",CONCATENATE(Tabela2[[#This Row],[Zastosowania .jpg - lokalizacja folderu]],O2406))</f>
        <v/>
      </c>
      <c r="Q2406" t="s">
        <v>2555</v>
      </c>
      <c r="S2406" t="str">
        <f>IF(R2406="","",CONCATENATE(Tabela2[[#This Row],[Instrukcje .png - lokalizacja folderu]],R2406))</f>
        <v/>
      </c>
      <c r="T2406" t="s">
        <v>2556</v>
      </c>
      <c r="U2406" t="s">
        <v>2635</v>
      </c>
      <c r="V2406" t="str">
        <f>IF(U2406="","",CONCATENATE(Tabela2[[#This Row],[Modele .rfa - lokalizacja folderu]],U2406))</f>
        <v>G:\LocalUser\snws\Rendery_dwg_rys\Modele 3D\NICZUK Channel type 41 v2021.rfa</v>
      </c>
      <c r="W2406" t="s">
        <v>2574</v>
      </c>
      <c r="X2406" t="s">
        <v>2765</v>
      </c>
      <c r="Y2406" t="str">
        <f>IF(X2406="","",CONCATENATE(Tabela2[[#This Row],[Modele .txt - lokalizacja folderu]],X2406))</f>
        <v>G:\LocalUser\snws\Rendery_dwg_rys\Modele 3D\NICZUK Channel type 41 v2021.txt</v>
      </c>
      <c r="Z2406" t="s">
        <v>2574</v>
      </c>
      <c r="AB2406" t="str">
        <f>IFERROR(VLOOKUP(Tabela2[[#This Row],[Kod]],[1]Arkusz7!$A:$W,23,FALSE),"")</f>
        <v>XP-SZ-MG2,0-2000</v>
      </c>
    </row>
    <row r="2407" spans="1:28" x14ac:dyDescent="0.25">
      <c r="A2407">
        <v>31855</v>
      </c>
      <c r="B2407" t="s">
        <v>981</v>
      </c>
      <c r="C2407" t="str">
        <f>IF(B2407="","",CONCATENATE(Tabela2[[#This Row],[Nazwa pliku - render - lokalizacja folderu]],B2407))</f>
        <v>G:\LocalUser\snws\Rendery_dwg_rys\web_ok\SZ-MG2,0_web_ok.png</v>
      </c>
      <c r="D2407" t="s">
        <v>2179</v>
      </c>
      <c r="E2407" t="s">
        <v>983</v>
      </c>
      <c r="F2407" t="str">
        <f>IF(E2407="","",CONCATENATE(Tabela2[[#This Row],[Nazwa pliku - .dwg - lokalizacja folderu]],E2407))</f>
        <v>G:\LocalUser\snws\Rendery_dwg_rys\dwg\SZ-MG2,0-3000.DWG</v>
      </c>
      <c r="G2407" t="s">
        <v>2185</v>
      </c>
      <c r="H2407" t="s">
        <v>2294</v>
      </c>
      <c r="I2407" t="str">
        <f>IF(H2407="","",CONCATENATE(Tabela2[[#This Row],[Rysunek .png - lokalizacja folderu]],H2407))</f>
        <v>G:\LocalUser\snws\Rendery_dwg_rys\rys\SZ-MG2,0_rys.png</v>
      </c>
      <c r="J2407" t="s">
        <v>2181</v>
      </c>
      <c r="L2407" t="str">
        <f>IF(K2407="","",CONCATENATE(Tabela2[[#This Row],[Zastosowania .jpg - lokalizacja folderu]],K2407))</f>
        <v/>
      </c>
      <c r="N2407" t="str">
        <f>IF(M2407="","",CONCATENATE(Tabela2[[#This Row],[Zastosowania .jpg - lokalizacja folderu]],M2407))</f>
        <v/>
      </c>
      <c r="P2407" t="str">
        <f>IF(O2407="","",CONCATENATE(Tabela2[[#This Row],[Zastosowania .jpg - lokalizacja folderu]],O2407))</f>
        <v/>
      </c>
      <c r="Q2407" t="s">
        <v>2555</v>
      </c>
      <c r="S2407" t="str">
        <f>IF(R2407="","",CONCATENATE(Tabela2[[#This Row],[Instrukcje .png - lokalizacja folderu]],R2407))</f>
        <v/>
      </c>
      <c r="T2407" t="s">
        <v>2556</v>
      </c>
      <c r="U2407" t="s">
        <v>2635</v>
      </c>
      <c r="V2407" t="str">
        <f>IF(U2407="","",CONCATENATE(Tabela2[[#This Row],[Modele .rfa - lokalizacja folderu]],U2407))</f>
        <v>G:\LocalUser\snws\Rendery_dwg_rys\Modele 3D\NICZUK Channel type 41 v2021.rfa</v>
      </c>
      <c r="W2407" t="s">
        <v>2574</v>
      </c>
      <c r="X2407" t="s">
        <v>2765</v>
      </c>
      <c r="Y2407" t="str">
        <f>IF(X2407="","",CONCATENATE(Tabela2[[#This Row],[Modele .txt - lokalizacja folderu]],X2407))</f>
        <v>G:\LocalUser\snws\Rendery_dwg_rys\Modele 3D\NICZUK Channel type 41 v2021.txt</v>
      </c>
      <c r="Z2407" t="s">
        <v>2574</v>
      </c>
      <c r="AB2407" t="str">
        <f>IFERROR(VLOOKUP(Tabela2[[#This Row],[Kod]],[1]Arkusz7!$A:$W,23,FALSE),"")</f>
        <v>XP-SZ-MG2,0-3000</v>
      </c>
    </row>
    <row r="2408" spans="1:28" x14ac:dyDescent="0.25">
      <c r="A2408" s="2">
        <v>31854</v>
      </c>
      <c r="B2408" t="s">
        <v>981</v>
      </c>
      <c r="C2408" t="str">
        <f>IF(B2408="","",CONCATENATE(Tabela2[[#This Row],[Nazwa pliku - render - lokalizacja folderu]],B2408))</f>
        <v>G:\LocalUser\snws\Rendery_dwg_rys\web_ok\SZ-MG2,0_web_ok.png</v>
      </c>
      <c r="D2408" t="s">
        <v>2179</v>
      </c>
      <c r="F2408" t="str">
        <f>IF(E2408="","",CONCATENATE(Tabela2[[#This Row],[Nazwa pliku - .dwg - lokalizacja folderu]],E2408))</f>
        <v/>
      </c>
      <c r="G2408" t="s">
        <v>2185</v>
      </c>
      <c r="H2408" t="s">
        <v>2294</v>
      </c>
      <c r="I2408" t="str">
        <f>IF(H2408="","",CONCATENATE(Tabela2[[#This Row],[Rysunek .png - lokalizacja folderu]],H2408))</f>
        <v>G:\LocalUser\snws\Rendery_dwg_rys\rys\SZ-MG2,0_rys.png</v>
      </c>
      <c r="J2408" t="s">
        <v>2181</v>
      </c>
      <c r="L2408" t="str">
        <f>IF(K2408="","",CONCATENATE(Tabela2[[#This Row],[Zastosowania .jpg - lokalizacja folderu]],K2408))</f>
        <v/>
      </c>
      <c r="N2408" t="str">
        <f>IF(M2408="","",CONCATENATE(Tabela2[[#This Row],[Zastosowania .jpg - lokalizacja folderu]],M2408))</f>
        <v/>
      </c>
      <c r="P2408" t="str">
        <f>IF(O2408="","",CONCATENATE(Tabela2[[#This Row],[Zastosowania .jpg - lokalizacja folderu]],O2408))</f>
        <v/>
      </c>
      <c r="Q2408" t="s">
        <v>2555</v>
      </c>
      <c r="S2408" t="str">
        <f>IF(R2408="","",CONCATENATE(Tabela2[[#This Row],[Instrukcje .png - lokalizacja folderu]],R2408))</f>
        <v/>
      </c>
      <c r="T2408" t="s">
        <v>2556</v>
      </c>
      <c r="U2408" t="s">
        <v>2635</v>
      </c>
      <c r="V2408" t="str">
        <f>IF(U2408="","",CONCATENATE(Tabela2[[#This Row],[Modele .rfa - lokalizacja folderu]],U2408))</f>
        <v>G:\LocalUser\snws\Rendery_dwg_rys\Modele 3D\NICZUK Channel type 41 v2021.rfa</v>
      </c>
      <c r="W2408" t="s">
        <v>2574</v>
      </c>
      <c r="X2408" t="s">
        <v>2765</v>
      </c>
      <c r="Y2408" t="str">
        <f>IF(X2408="","",CONCATENATE(Tabela2[[#This Row],[Modele .txt - lokalizacja folderu]],X2408))</f>
        <v>G:\LocalUser\snws\Rendery_dwg_rys\Modele 3D\NICZUK Channel type 41 v2021.txt</v>
      </c>
      <c r="Z2408" t="s">
        <v>2574</v>
      </c>
      <c r="AB2408" t="str">
        <f>IFERROR(VLOOKUP(Tabela2[[#This Row],[Kod]],[1]Arkusz7!$A:$W,23,FALSE),"")</f>
        <v>XP-SZ-MG2,0-4000</v>
      </c>
    </row>
    <row r="2409" spans="1:28" x14ac:dyDescent="0.25">
      <c r="A2409">
        <v>31853</v>
      </c>
      <c r="B2409" t="s">
        <v>981</v>
      </c>
      <c r="C2409" t="str">
        <f>IF(B2409="","",CONCATENATE(Tabela2[[#This Row],[Nazwa pliku - render - lokalizacja folderu]],B2409))</f>
        <v>G:\LocalUser\snws\Rendery_dwg_rys\web_ok\SZ-MG2,0_web_ok.png</v>
      </c>
      <c r="D2409" t="s">
        <v>2179</v>
      </c>
      <c r="E2409" t="s">
        <v>985</v>
      </c>
      <c r="F2409" t="str">
        <f>IF(E2409="","",CONCATENATE(Tabela2[[#This Row],[Nazwa pliku - .dwg - lokalizacja folderu]],E2409))</f>
        <v>G:\LocalUser\snws\Rendery_dwg_rys\dwg\SZ-MG2,0-6000.DWG</v>
      </c>
      <c r="G2409" t="s">
        <v>2185</v>
      </c>
      <c r="H2409" t="s">
        <v>2294</v>
      </c>
      <c r="I2409" t="str">
        <f>IF(H2409="","",CONCATENATE(Tabela2[[#This Row],[Rysunek .png - lokalizacja folderu]],H2409))</f>
        <v>G:\LocalUser\snws\Rendery_dwg_rys\rys\SZ-MG2,0_rys.png</v>
      </c>
      <c r="J2409" t="s">
        <v>2181</v>
      </c>
      <c r="L2409" t="str">
        <f>IF(K2409="","",CONCATENATE(Tabela2[[#This Row],[Zastosowania .jpg - lokalizacja folderu]],K2409))</f>
        <v/>
      </c>
      <c r="N2409" t="str">
        <f>IF(M2409="","",CONCATENATE(Tabela2[[#This Row],[Zastosowania .jpg - lokalizacja folderu]],M2409))</f>
        <v/>
      </c>
      <c r="P2409" t="str">
        <f>IF(O2409="","",CONCATENATE(Tabela2[[#This Row],[Zastosowania .jpg - lokalizacja folderu]],O2409))</f>
        <v/>
      </c>
      <c r="Q2409" t="s">
        <v>2555</v>
      </c>
      <c r="S2409" t="str">
        <f>IF(R2409="","",CONCATENATE(Tabela2[[#This Row],[Instrukcje .png - lokalizacja folderu]],R2409))</f>
        <v/>
      </c>
      <c r="T2409" t="s">
        <v>2556</v>
      </c>
      <c r="U2409" t="s">
        <v>2635</v>
      </c>
      <c r="V2409" t="str">
        <f>IF(U2409="","",CONCATENATE(Tabela2[[#This Row],[Modele .rfa - lokalizacja folderu]],U2409))</f>
        <v>G:\LocalUser\snws\Rendery_dwg_rys\Modele 3D\NICZUK Channel type 41 v2021.rfa</v>
      </c>
      <c r="W2409" t="s">
        <v>2574</v>
      </c>
      <c r="X2409" t="s">
        <v>2765</v>
      </c>
      <c r="Y2409" t="str">
        <f>IF(X2409="","",CONCATENATE(Tabela2[[#This Row],[Modele .txt - lokalizacja folderu]],X2409))</f>
        <v>G:\LocalUser\snws\Rendery_dwg_rys\Modele 3D\NICZUK Channel type 41 v2021.txt</v>
      </c>
      <c r="Z2409" t="s">
        <v>2574</v>
      </c>
      <c r="AB2409" t="str">
        <f>IFERROR(VLOOKUP(Tabela2[[#This Row],[Kod]],[1]Arkusz7!$A:$W,23,FALSE),"")</f>
        <v>XP-SZ-MG2,0-6000</v>
      </c>
    </row>
    <row r="2410" spans="1:28" x14ac:dyDescent="0.25">
      <c r="A2410">
        <v>31860</v>
      </c>
      <c r="B2410" t="s">
        <v>2071</v>
      </c>
      <c r="C2410" t="str">
        <f>IF(B2410="","",CONCATENATE(Tabela2[[#This Row],[Nazwa pliku - render - lokalizacja folderu]],B2410))</f>
        <v>G:\LocalUser\snws\Rendery_dwg_rys\web_ok\XP-SZ-MH2,5_web_ok.png</v>
      </c>
      <c r="D2410" t="s">
        <v>2179</v>
      </c>
      <c r="E2410" t="s">
        <v>2072</v>
      </c>
      <c r="F2410" t="str">
        <f>IF(E2410="","",CONCATENATE(Tabela2[[#This Row],[Nazwa pliku - .dwg - lokalizacja folderu]],E2410))</f>
        <v>G:\LocalUser\snws\Rendery_dwg_rys\dwg\XP-SZ-MH2,5-2000.DWG</v>
      </c>
      <c r="G2410" t="s">
        <v>2185</v>
      </c>
      <c r="H2410" t="s">
        <v>2499</v>
      </c>
      <c r="I2410" t="str">
        <f>IF(H2410="","",CONCATENATE(Tabela2[[#This Row],[Rysunek .png - lokalizacja folderu]],H2410))</f>
        <v>G:\LocalUser\snws\Rendery_dwg_rys\rys\XP-SZ-MH2,5_rys.png</v>
      </c>
      <c r="J2410" t="s">
        <v>2181</v>
      </c>
      <c r="L2410" t="str">
        <f>IF(K2410="","",CONCATENATE(Tabela2[[#This Row],[Zastosowania .jpg - lokalizacja folderu]],K2410))</f>
        <v/>
      </c>
      <c r="N2410" t="str">
        <f>IF(M2410="","",CONCATENATE(Tabela2[[#This Row],[Zastosowania .jpg - lokalizacja folderu]],M2410))</f>
        <v/>
      </c>
      <c r="P2410" t="str">
        <f>IF(O2410="","",CONCATENATE(Tabela2[[#This Row],[Zastosowania .jpg - lokalizacja folderu]],O2410))</f>
        <v/>
      </c>
      <c r="Q2410" t="s">
        <v>2555</v>
      </c>
      <c r="S2410" t="str">
        <f>IF(R2410="","",CONCATENATE(Tabela2[[#This Row],[Instrukcje .png - lokalizacja folderu]],R2410))</f>
        <v/>
      </c>
      <c r="T2410" t="s">
        <v>2556</v>
      </c>
      <c r="U2410" t="s">
        <v>2635</v>
      </c>
      <c r="V2410" t="str">
        <f>IF(U2410="","",CONCATENATE(Tabela2[[#This Row],[Modele .rfa - lokalizacja folderu]],U2410))</f>
        <v>G:\LocalUser\snws\Rendery_dwg_rys\Modele 3D\NICZUK Channel type 41 v2021.rfa</v>
      </c>
      <c r="W2410" t="s">
        <v>2574</v>
      </c>
      <c r="X2410" t="s">
        <v>2765</v>
      </c>
      <c r="Y2410" t="str">
        <f>IF(X2410="","",CONCATENATE(Tabela2[[#This Row],[Modele .txt - lokalizacja folderu]],X2410))</f>
        <v>G:\LocalUser\snws\Rendery_dwg_rys\Modele 3D\NICZUK Channel type 41 v2021.txt</v>
      </c>
      <c r="Z2410" t="s">
        <v>2574</v>
      </c>
      <c r="AB2410" t="str">
        <f>IFERROR(VLOOKUP(Tabela2[[#This Row],[Kod]],[1]Arkusz7!$A:$W,23,FALSE),"")</f>
        <v>XP-SZ-MH2,5-2000</v>
      </c>
    </row>
    <row r="2411" spans="1:28" x14ac:dyDescent="0.25">
      <c r="A2411">
        <v>31859</v>
      </c>
      <c r="B2411" t="s">
        <v>2071</v>
      </c>
      <c r="C2411" t="str">
        <f>IF(B2411="","",CONCATENATE(Tabela2[[#This Row],[Nazwa pliku - render - lokalizacja folderu]],B2411))</f>
        <v>G:\LocalUser\snws\Rendery_dwg_rys\web_ok\XP-SZ-MH2,5_web_ok.png</v>
      </c>
      <c r="D2411" t="s">
        <v>2179</v>
      </c>
      <c r="E2411" t="s">
        <v>2073</v>
      </c>
      <c r="F2411" t="str">
        <f>IF(E2411="","",CONCATENATE(Tabela2[[#This Row],[Nazwa pliku - .dwg - lokalizacja folderu]],E2411))</f>
        <v>G:\LocalUser\snws\Rendery_dwg_rys\dwg\XP-SZ-MH2,5-3000.DWG</v>
      </c>
      <c r="G2411" t="s">
        <v>2185</v>
      </c>
      <c r="H2411" t="s">
        <v>2499</v>
      </c>
      <c r="I2411" t="str">
        <f>IF(H2411="","",CONCATENATE(Tabela2[[#This Row],[Rysunek .png - lokalizacja folderu]],H2411))</f>
        <v>G:\LocalUser\snws\Rendery_dwg_rys\rys\XP-SZ-MH2,5_rys.png</v>
      </c>
      <c r="J2411" t="s">
        <v>2181</v>
      </c>
      <c r="L2411" t="str">
        <f>IF(K2411="","",CONCATENATE(Tabela2[[#This Row],[Zastosowania .jpg - lokalizacja folderu]],K2411))</f>
        <v/>
      </c>
      <c r="N2411" t="str">
        <f>IF(M2411="","",CONCATENATE(Tabela2[[#This Row],[Zastosowania .jpg - lokalizacja folderu]],M2411))</f>
        <v/>
      </c>
      <c r="P2411" t="str">
        <f>IF(O2411="","",CONCATENATE(Tabela2[[#This Row],[Zastosowania .jpg - lokalizacja folderu]],O2411))</f>
        <v/>
      </c>
      <c r="Q2411" t="s">
        <v>2555</v>
      </c>
      <c r="S2411" t="str">
        <f>IF(R2411="","",CONCATENATE(Tabela2[[#This Row],[Instrukcje .png - lokalizacja folderu]],R2411))</f>
        <v/>
      </c>
      <c r="T2411" t="s">
        <v>2556</v>
      </c>
      <c r="U2411" t="s">
        <v>2635</v>
      </c>
      <c r="V2411" t="str">
        <f>IF(U2411="","",CONCATENATE(Tabela2[[#This Row],[Modele .rfa - lokalizacja folderu]],U2411))</f>
        <v>G:\LocalUser\snws\Rendery_dwg_rys\Modele 3D\NICZUK Channel type 41 v2021.rfa</v>
      </c>
      <c r="W2411" t="s">
        <v>2574</v>
      </c>
      <c r="X2411" t="s">
        <v>2765</v>
      </c>
      <c r="Y2411" t="str">
        <f>IF(X2411="","",CONCATENATE(Tabela2[[#This Row],[Modele .txt - lokalizacja folderu]],X2411))</f>
        <v>G:\LocalUser\snws\Rendery_dwg_rys\Modele 3D\NICZUK Channel type 41 v2021.txt</v>
      </c>
      <c r="Z2411" t="s">
        <v>2574</v>
      </c>
      <c r="AB2411" t="str">
        <f>IFERROR(VLOOKUP(Tabela2[[#This Row],[Kod]],[1]Arkusz7!$A:$W,23,FALSE),"")</f>
        <v>XP-SZ-MH2,5-3000</v>
      </c>
    </row>
    <row r="2412" spans="1:28" x14ac:dyDescent="0.25">
      <c r="A2412">
        <v>31858</v>
      </c>
      <c r="B2412" t="s">
        <v>2071</v>
      </c>
      <c r="C2412" t="str">
        <f>IF(B2412="","",CONCATENATE(Tabela2[[#This Row],[Nazwa pliku - render - lokalizacja folderu]],B2412))</f>
        <v>G:\LocalUser\snws\Rendery_dwg_rys\web_ok\XP-SZ-MH2,5_web_ok.png</v>
      </c>
      <c r="D2412" t="s">
        <v>2179</v>
      </c>
      <c r="E2412" t="s">
        <v>2074</v>
      </c>
      <c r="F2412" t="str">
        <f>IF(E2412="","",CONCATENATE(Tabela2[[#This Row],[Nazwa pliku - .dwg - lokalizacja folderu]],E2412))</f>
        <v>G:\LocalUser\snws\Rendery_dwg_rys\dwg\XP-SZ-MH2,5-4000.DWG</v>
      </c>
      <c r="G2412" t="s">
        <v>2185</v>
      </c>
      <c r="H2412" t="s">
        <v>2499</v>
      </c>
      <c r="I2412" t="str">
        <f>IF(H2412="","",CONCATENATE(Tabela2[[#This Row],[Rysunek .png - lokalizacja folderu]],H2412))</f>
        <v>G:\LocalUser\snws\Rendery_dwg_rys\rys\XP-SZ-MH2,5_rys.png</v>
      </c>
      <c r="J2412" t="s">
        <v>2181</v>
      </c>
      <c r="L2412" t="str">
        <f>IF(K2412="","",CONCATENATE(Tabela2[[#This Row],[Zastosowania .jpg - lokalizacja folderu]],K2412))</f>
        <v/>
      </c>
      <c r="N2412" t="str">
        <f>IF(M2412="","",CONCATENATE(Tabela2[[#This Row],[Zastosowania .jpg - lokalizacja folderu]],M2412))</f>
        <v/>
      </c>
      <c r="P2412" t="str">
        <f>IF(O2412="","",CONCATENATE(Tabela2[[#This Row],[Zastosowania .jpg - lokalizacja folderu]],O2412))</f>
        <v/>
      </c>
      <c r="Q2412" t="s">
        <v>2555</v>
      </c>
      <c r="S2412" t="str">
        <f>IF(R2412="","",CONCATENATE(Tabela2[[#This Row],[Instrukcje .png - lokalizacja folderu]],R2412))</f>
        <v/>
      </c>
      <c r="T2412" t="s">
        <v>2556</v>
      </c>
      <c r="U2412" t="s">
        <v>2635</v>
      </c>
      <c r="V2412" t="str">
        <f>IF(U2412="","",CONCATENATE(Tabela2[[#This Row],[Modele .rfa - lokalizacja folderu]],U2412))</f>
        <v>G:\LocalUser\snws\Rendery_dwg_rys\Modele 3D\NICZUK Channel type 41 v2021.rfa</v>
      </c>
      <c r="W2412" t="s">
        <v>2574</v>
      </c>
      <c r="X2412" t="s">
        <v>2765</v>
      </c>
      <c r="Y2412" t="str">
        <f>IF(X2412="","",CONCATENATE(Tabela2[[#This Row],[Modele .txt - lokalizacja folderu]],X2412))</f>
        <v>G:\LocalUser\snws\Rendery_dwg_rys\Modele 3D\NICZUK Channel type 41 v2021.txt</v>
      </c>
      <c r="Z2412" t="s">
        <v>2574</v>
      </c>
      <c r="AB2412" t="str">
        <f>IFERROR(VLOOKUP(Tabela2[[#This Row],[Kod]],[1]Arkusz7!$A:$W,23,FALSE),"")</f>
        <v>XP-SZ-MH2,5-4000</v>
      </c>
    </row>
    <row r="2413" spans="1:28" x14ac:dyDescent="0.25">
      <c r="A2413">
        <v>31857</v>
      </c>
      <c r="B2413" t="s">
        <v>2071</v>
      </c>
      <c r="C2413" t="str">
        <f>IF(B2413="","",CONCATENATE(Tabela2[[#This Row],[Nazwa pliku - render - lokalizacja folderu]],B2413))</f>
        <v>G:\LocalUser\snws\Rendery_dwg_rys\web_ok\XP-SZ-MH2,5_web_ok.png</v>
      </c>
      <c r="D2413" t="s">
        <v>2179</v>
      </c>
      <c r="E2413" t="s">
        <v>2075</v>
      </c>
      <c r="F2413" t="str">
        <f>IF(E2413="","",CONCATENATE(Tabela2[[#This Row],[Nazwa pliku - .dwg - lokalizacja folderu]],E2413))</f>
        <v>G:\LocalUser\snws\Rendery_dwg_rys\dwg\XP-SZ-MH2,5-6000.DWG</v>
      </c>
      <c r="G2413" t="s">
        <v>2185</v>
      </c>
      <c r="H2413" t="s">
        <v>2499</v>
      </c>
      <c r="I2413" t="str">
        <f>IF(H2413="","",CONCATENATE(Tabela2[[#This Row],[Rysunek .png - lokalizacja folderu]],H2413))</f>
        <v>G:\LocalUser\snws\Rendery_dwg_rys\rys\XP-SZ-MH2,5_rys.png</v>
      </c>
      <c r="J2413" t="s">
        <v>2181</v>
      </c>
      <c r="L2413" t="str">
        <f>IF(K2413="","",CONCATENATE(Tabela2[[#This Row],[Zastosowania .jpg - lokalizacja folderu]],K2413))</f>
        <v/>
      </c>
      <c r="N2413" t="str">
        <f>IF(M2413="","",CONCATENATE(Tabela2[[#This Row],[Zastosowania .jpg - lokalizacja folderu]],M2413))</f>
        <v/>
      </c>
      <c r="P2413" t="str">
        <f>IF(O2413="","",CONCATENATE(Tabela2[[#This Row],[Zastosowania .jpg - lokalizacja folderu]],O2413))</f>
        <v/>
      </c>
      <c r="Q2413" t="s">
        <v>2555</v>
      </c>
      <c r="S2413" t="str">
        <f>IF(R2413="","",CONCATENATE(Tabela2[[#This Row],[Instrukcje .png - lokalizacja folderu]],R2413))</f>
        <v/>
      </c>
      <c r="T2413" t="s">
        <v>2556</v>
      </c>
      <c r="U2413" t="s">
        <v>2635</v>
      </c>
      <c r="V2413" t="str">
        <f>IF(U2413="","",CONCATENATE(Tabela2[[#This Row],[Modele .rfa - lokalizacja folderu]],U2413))</f>
        <v>G:\LocalUser\snws\Rendery_dwg_rys\Modele 3D\NICZUK Channel type 41 v2021.rfa</v>
      </c>
      <c r="W2413" t="s">
        <v>2574</v>
      </c>
      <c r="X2413" t="s">
        <v>2765</v>
      </c>
      <c r="Y2413" t="str">
        <f>IF(X2413="","",CONCATENATE(Tabela2[[#This Row],[Modele .txt - lokalizacja folderu]],X2413))</f>
        <v>G:\LocalUser\snws\Rendery_dwg_rys\Modele 3D\NICZUK Channel type 41 v2021.txt</v>
      </c>
      <c r="Z2413" t="s">
        <v>2574</v>
      </c>
      <c r="AB2413" t="str">
        <f>IFERROR(VLOOKUP(Tabela2[[#This Row],[Kod]],[1]Arkusz7!$A:$W,23,FALSE),"")</f>
        <v>XP-SZ-MH2,5-6000</v>
      </c>
    </row>
    <row r="2414" spans="1:28" x14ac:dyDescent="0.25">
      <c r="A2414">
        <v>31864</v>
      </c>
      <c r="B2414" t="s">
        <v>2539</v>
      </c>
      <c r="C2414" t="str">
        <f>IF(B2414="","",CONCATENATE(Tabela2[[#This Row],[Nazwa pliku - render - lokalizacja folderu]],B2414))</f>
        <v>G:\LocalUser\snws\Rendery_dwg_rys\web_ok\SZ-MI-2,5_web_ok.png</v>
      </c>
      <c r="D2414" t="s">
        <v>2179</v>
      </c>
      <c r="E2414" t="s">
        <v>1892</v>
      </c>
      <c r="F2414" t="str">
        <f>IF(E2414="","",CONCATENATE(Tabela2[[#This Row],[Nazwa pliku - .dwg - lokalizacja folderu]],E2414))</f>
        <v>G:\LocalUser\snws\Rendery_dwg_rys\dwg\OG-SZ-MI2,5-2000.DWG</v>
      </c>
      <c r="G2414" t="s">
        <v>2185</v>
      </c>
      <c r="H2414" t="s">
        <v>2924</v>
      </c>
      <c r="I2414" t="str">
        <f>IF(H2414="","",CONCATENATE(Tabela2[[#This Row],[Rysunek .png - lokalizacja folderu]],H2414))</f>
        <v>G:\LocalUser\snws\Rendery_dwg_rys\rys\XP-SZ-MI2,5_rys.png</v>
      </c>
      <c r="J2414" t="s">
        <v>2181</v>
      </c>
      <c r="L2414" t="str">
        <f>IF(K2414="","",CONCATENATE(Tabela2[[#This Row],[Zastosowania .jpg - lokalizacja folderu]],K2414))</f>
        <v/>
      </c>
      <c r="N2414" t="str">
        <f>IF(M2414="","",CONCATENATE(Tabela2[[#This Row],[Zastosowania .jpg - lokalizacja folderu]],M2414))</f>
        <v/>
      </c>
      <c r="P2414" t="str">
        <f>IF(O2414="","",CONCATENATE(Tabela2[[#This Row],[Zastosowania .jpg - lokalizacja folderu]],O2414))</f>
        <v/>
      </c>
      <c r="Q2414" t="s">
        <v>2555</v>
      </c>
      <c r="S2414" t="str">
        <f>IF(R2414="","",CONCATENATE(Tabela2[[#This Row],[Instrukcje .png - lokalizacja folderu]],R2414))</f>
        <v/>
      </c>
      <c r="T2414" t="s">
        <v>2556</v>
      </c>
      <c r="U2414" t="s">
        <v>2635</v>
      </c>
      <c r="V2414" t="str">
        <f>IF(U2414="","",CONCATENATE(Tabela2[[#This Row],[Modele .rfa - lokalizacja folderu]],U2414))</f>
        <v>G:\LocalUser\snws\Rendery_dwg_rys\Modele 3D\NICZUK Channel type 41 v2021.rfa</v>
      </c>
      <c r="W2414" t="s">
        <v>2574</v>
      </c>
      <c r="X2414" t="s">
        <v>2765</v>
      </c>
      <c r="Y2414" t="str">
        <f>IF(X2414="","",CONCATENATE(Tabela2[[#This Row],[Modele .txt - lokalizacja folderu]],X2414))</f>
        <v>G:\LocalUser\snws\Rendery_dwg_rys\Modele 3D\NICZUK Channel type 41 v2021.txt</v>
      </c>
      <c r="Z2414" t="s">
        <v>2574</v>
      </c>
      <c r="AB2414" t="str">
        <f>IFERROR(VLOOKUP(Tabela2[[#This Row],[Kod]],[1]Arkusz7!$A:$W,23,FALSE),"")</f>
        <v>XP-SZ-MI2,5-2000</v>
      </c>
    </row>
    <row r="2415" spans="1:28" x14ac:dyDescent="0.25">
      <c r="A2415">
        <v>31863</v>
      </c>
      <c r="B2415" t="s">
        <v>2539</v>
      </c>
      <c r="C2415" t="str">
        <f>IF(B2415="","",CONCATENATE(Tabela2[[#This Row],[Nazwa pliku - render - lokalizacja folderu]],B2415))</f>
        <v>G:\LocalUser\snws\Rendery_dwg_rys\web_ok\SZ-MI-2,5_web_ok.png</v>
      </c>
      <c r="D2415" t="s">
        <v>2179</v>
      </c>
      <c r="E2415" t="s">
        <v>1893</v>
      </c>
      <c r="F2415" t="str">
        <f>IF(E2415="","",CONCATENATE(Tabela2[[#This Row],[Nazwa pliku - .dwg - lokalizacja folderu]],E2415))</f>
        <v>G:\LocalUser\snws\Rendery_dwg_rys\dwg\OG-SZ-MI2,5-3000.DWG</v>
      </c>
      <c r="G2415" t="s">
        <v>2185</v>
      </c>
      <c r="H2415" t="s">
        <v>2924</v>
      </c>
      <c r="I2415" t="str">
        <f>IF(H2415="","",CONCATENATE(Tabela2[[#This Row],[Rysunek .png - lokalizacja folderu]],H2415))</f>
        <v>G:\LocalUser\snws\Rendery_dwg_rys\rys\XP-SZ-MI2,5_rys.png</v>
      </c>
      <c r="J2415" t="s">
        <v>2181</v>
      </c>
      <c r="L2415" t="str">
        <f>IF(K2415="","",CONCATENATE(Tabela2[[#This Row],[Zastosowania .jpg - lokalizacja folderu]],K2415))</f>
        <v/>
      </c>
      <c r="N2415" t="str">
        <f>IF(M2415="","",CONCATENATE(Tabela2[[#This Row],[Zastosowania .jpg - lokalizacja folderu]],M2415))</f>
        <v/>
      </c>
      <c r="P2415" t="str">
        <f>IF(O2415="","",CONCATENATE(Tabela2[[#This Row],[Zastosowania .jpg - lokalizacja folderu]],O2415))</f>
        <v/>
      </c>
      <c r="Q2415" t="s">
        <v>2555</v>
      </c>
      <c r="S2415" t="str">
        <f>IF(R2415="","",CONCATENATE(Tabela2[[#This Row],[Instrukcje .png - lokalizacja folderu]],R2415))</f>
        <v/>
      </c>
      <c r="T2415" t="s">
        <v>2556</v>
      </c>
      <c r="U2415" t="s">
        <v>2635</v>
      </c>
      <c r="V2415" t="str">
        <f>IF(U2415="","",CONCATENATE(Tabela2[[#This Row],[Modele .rfa - lokalizacja folderu]],U2415))</f>
        <v>G:\LocalUser\snws\Rendery_dwg_rys\Modele 3D\NICZUK Channel type 41 v2021.rfa</v>
      </c>
      <c r="W2415" t="s">
        <v>2574</v>
      </c>
      <c r="X2415" t="s">
        <v>2765</v>
      </c>
      <c r="Y2415" t="str">
        <f>IF(X2415="","",CONCATENATE(Tabela2[[#This Row],[Modele .txt - lokalizacja folderu]],X2415))</f>
        <v>G:\LocalUser\snws\Rendery_dwg_rys\Modele 3D\NICZUK Channel type 41 v2021.txt</v>
      </c>
      <c r="Z2415" t="s">
        <v>2574</v>
      </c>
      <c r="AB2415" t="str">
        <f>IFERROR(VLOOKUP(Tabela2[[#This Row],[Kod]],[1]Arkusz7!$A:$W,23,FALSE),"")</f>
        <v>XP-SZ-MI2,5-3000</v>
      </c>
    </row>
    <row r="2416" spans="1:28" x14ac:dyDescent="0.25">
      <c r="A2416">
        <v>31862</v>
      </c>
      <c r="B2416" t="s">
        <v>2539</v>
      </c>
      <c r="C2416" t="str">
        <f>IF(B2416="","",CONCATENATE(Tabela2[[#This Row],[Nazwa pliku - render - lokalizacja folderu]],B2416))</f>
        <v>G:\LocalUser\snws\Rendery_dwg_rys\web_ok\SZ-MI-2,5_web_ok.png</v>
      </c>
      <c r="D2416" t="s">
        <v>2179</v>
      </c>
      <c r="E2416" t="s">
        <v>1894</v>
      </c>
      <c r="F2416" t="str">
        <f>IF(E2416="","",CONCATENATE(Tabela2[[#This Row],[Nazwa pliku - .dwg - lokalizacja folderu]],E2416))</f>
        <v>G:\LocalUser\snws\Rendery_dwg_rys\dwg\OG-SZ-MI2,5-4000.DWG</v>
      </c>
      <c r="G2416" t="s">
        <v>2185</v>
      </c>
      <c r="H2416" t="s">
        <v>2924</v>
      </c>
      <c r="I2416" t="str">
        <f>IF(H2416="","",CONCATENATE(Tabela2[[#This Row],[Rysunek .png - lokalizacja folderu]],H2416))</f>
        <v>G:\LocalUser\snws\Rendery_dwg_rys\rys\XP-SZ-MI2,5_rys.png</v>
      </c>
      <c r="J2416" t="s">
        <v>2181</v>
      </c>
      <c r="L2416" t="str">
        <f>IF(K2416="","",CONCATENATE(Tabela2[[#This Row],[Zastosowania .jpg - lokalizacja folderu]],K2416))</f>
        <v/>
      </c>
      <c r="N2416" t="str">
        <f>IF(M2416="","",CONCATENATE(Tabela2[[#This Row],[Zastosowania .jpg - lokalizacja folderu]],M2416))</f>
        <v/>
      </c>
      <c r="P2416" t="str">
        <f>IF(O2416="","",CONCATENATE(Tabela2[[#This Row],[Zastosowania .jpg - lokalizacja folderu]],O2416))</f>
        <v/>
      </c>
      <c r="Q2416" t="s">
        <v>2555</v>
      </c>
      <c r="S2416" t="str">
        <f>IF(R2416="","",CONCATENATE(Tabela2[[#This Row],[Instrukcje .png - lokalizacja folderu]],R2416))</f>
        <v/>
      </c>
      <c r="T2416" t="s">
        <v>2556</v>
      </c>
      <c r="U2416" t="s">
        <v>2635</v>
      </c>
      <c r="V2416" t="str">
        <f>IF(U2416="","",CONCATENATE(Tabela2[[#This Row],[Modele .rfa - lokalizacja folderu]],U2416))</f>
        <v>G:\LocalUser\snws\Rendery_dwg_rys\Modele 3D\NICZUK Channel type 41 v2021.rfa</v>
      </c>
      <c r="W2416" t="s">
        <v>2574</v>
      </c>
      <c r="X2416" t="s">
        <v>2765</v>
      </c>
      <c r="Y2416" t="str">
        <f>IF(X2416="","",CONCATENATE(Tabela2[[#This Row],[Modele .txt - lokalizacja folderu]],X2416))</f>
        <v>G:\LocalUser\snws\Rendery_dwg_rys\Modele 3D\NICZUK Channel type 41 v2021.txt</v>
      </c>
      <c r="Z2416" t="s">
        <v>2574</v>
      </c>
      <c r="AB2416" t="str">
        <f>IFERROR(VLOOKUP(Tabela2[[#This Row],[Kod]],[1]Arkusz7!$A:$W,23,FALSE),"")</f>
        <v>XP-SZ-MI2,5-4000</v>
      </c>
    </row>
    <row r="2417" spans="1:28" x14ac:dyDescent="0.25">
      <c r="A2417">
        <v>31861</v>
      </c>
      <c r="B2417" t="s">
        <v>2539</v>
      </c>
      <c r="C2417" t="str">
        <f>IF(B2417="","",CONCATENATE(Tabela2[[#This Row],[Nazwa pliku - render - lokalizacja folderu]],B2417))</f>
        <v>G:\LocalUser\snws\Rendery_dwg_rys\web_ok\SZ-MI-2,5_web_ok.png</v>
      </c>
      <c r="D2417" t="s">
        <v>2179</v>
      </c>
      <c r="E2417" t="s">
        <v>1895</v>
      </c>
      <c r="F2417" t="str">
        <f>IF(E2417="","",CONCATENATE(Tabela2[[#This Row],[Nazwa pliku - .dwg - lokalizacja folderu]],E2417))</f>
        <v>G:\LocalUser\snws\Rendery_dwg_rys\dwg\OG-SZ-MI2,5-6000.DWG</v>
      </c>
      <c r="G2417" t="s">
        <v>2185</v>
      </c>
      <c r="H2417" t="s">
        <v>2924</v>
      </c>
      <c r="I2417" t="str">
        <f>IF(H2417="","",CONCATENATE(Tabela2[[#This Row],[Rysunek .png - lokalizacja folderu]],H2417))</f>
        <v>G:\LocalUser\snws\Rendery_dwg_rys\rys\XP-SZ-MI2,5_rys.png</v>
      </c>
      <c r="J2417" t="s">
        <v>2181</v>
      </c>
      <c r="L2417" t="str">
        <f>IF(K2417="","",CONCATENATE(Tabela2[[#This Row],[Zastosowania .jpg - lokalizacja folderu]],K2417))</f>
        <v/>
      </c>
      <c r="N2417" t="str">
        <f>IF(M2417="","",CONCATENATE(Tabela2[[#This Row],[Zastosowania .jpg - lokalizacja folderu]],M2417))</f>
        <v/>
      </c>
      <c r="P2417" t="str">
        <f>IF(O2417="","",CONCATENATE(Tabela2[[#This Row],[Zastosowania .jpg - lokalizacja folderu]],O2417))</f>
        <v/>
      </c>
      <c r="Q2417" t="s">
        <v>2555</v>
      </c>
      <c r="S2417" t="str">
        <f>IF(R2417="","",CONCATENATE(Tabela2[[#This Row],[Instrukcje .png - lokalizacja folderu]],R2417))</f>
        <v/>
      </c>
      <c r="T2417" t="s">
        <v>2556</v>
      </c>
      <c r="U2417" t="s">
        <v>2635</v>
      </c>
      <c r="V2417" t="str">
        <f>IF(U2417="","",CONCATENATE(Tabela2[[#This Row],[Modele .rfa - lokalizacja folderu]],U2417))</f>
        <v>G:\LocalUser\snws\Rendery_dwg_rys\Modele 3D\NICZUK Channel type 41 v2021.rfa</v>
      </c>
      <c r="W2417" t="s">
        <v>2574</v>
      </c>
      <c r="X2417" t="s">
        <v>2765</v>
      </c>
      <c r="Y2417" t="str">
        <f>IF(X2417="","",CONCATENATE(Tabela2[[#This Row],[Modele .txt - lokalizacja folderu]],X2417))</f>
        <v>G:\LocalUser\snws\Rendery_dwg_rys\Modele 3D\NICZUK Channel type 41 v2021.txt</v>
      </c>
      <c r="Z2417" t="s">
        <v>2574</v>
      </c>
      <c r="AB2417" t="str">
        <f>IFERROR(VLOOKUP(Tabela2[[#This Row],[Kod]],[1]Arkusz7!$A:$W,23,FALSE),"")</f>
        <v>XP-SZ-MI2,5-6000</v>
      </c>
    </row>
    <row r="2418" spans="1:28" x14ac:dyDescent="0.25">
      <c r="A2418">
        <v>34610</v>
      </c>
      <c r="B2418" t="s">
        <v>3213</v>
      </c>
      <c r="C2418" t="str">
        <f>IF(B2418="","",CONCATENATE(Tabela2[[#This Row],[Nazwa pliku - render - lokalizacja folderu]],B2418))</f>
        <v>G:\LocalUser\snws\Rendery_dwg_rys\web_ok\XP-UWG_v2_web_ok.png</v>
      </c>
      <c r="D2418" t="s">
        <v>2179</v>
      </c>
      <c r="E2418" t="s">
        <v>699</v>
      </c>
      <c r="F2418" t="str">
        <f>IF(E2418="","",CONCATENATE(Tabela2[[#This Row],[Nazwa pliku - .dwg - lokalizacja folderu]],E2418))</f>
        <v>G:\LocalUser\snws\Rendery_dwg_rys\dwg\UWG-100.DWG</v>
      </c>
      <c r="G2418" t="s">
        <v>2185</v>
      </c>
      <c r="H2418" t="s">
        <v>3214</v>
      </c>
      <c r="I2418" t="str">
        <f>IF(H2418="","",CONCATENATE(Tabela2[[#This Row],[Rysunek .png - lokalizacja folderu]],H2418))</f>
        <v>G:\LocalUser\snws\Rendery_dwg_rys\rys\XP-UWG_v2_rys.png</v>
      </c>
      <c r="J2418" t="s">
        <v>2181</v>
      </c>
      <c r="L2418" t="str">
        <f>IF(K2418="","",CONCATENATE(Tabela2[[#This Row],[Zastosowania .jpg - lokalizacja folderu]],K2418))</f>
        <v/>
      </c>
      <c r="N2418" t="str">
        <f>IF(M2418="","",CONCATENATE(Tabela2[[#This Row],[Zastosowania .jpg - lokalizacja folderu]],M2418))</f>
        <v/>
      </c>
      <c r="P2418" t="str">
        <f>IF(O2418="","",CONCATENATE(Tabela2[[#This Row],[Zastosowania .jpg - lokalizacja folderu]],O2418))</f>
        <v/>
      </c>
      <c r="Q2418" t="s">
        <v>2555</v>
      </c>
      <c r="S2418" t="str">
        <f>IF(R2418="","",CONCATENATE(Tabela2[[#This Row],[Instrukcje .png - lokalizacja folderu]],R2418))</f>
        <v/>
      </c>
      <c r="T2418" t="s">
        <v>2556</v>
      </c>
      <c r="U2418" t="s">
        <v>2609</v>
      </c>
      <c r="V2418" t="str">
        <f>IF(U2418="","",CONCATENATE(Tabela2[[#This Row],[Modele .rfa - lokalizacja folderu]],U2418))</f>
        <v>G:\LocalUser\snws\Rendery_dwg_rys\Modele 3D\NICZUK Clamp UWG.rfa</v>
      </c>
      <c r="W2418" t="s">
        <v>2574</v>
      </c>
      <c r="X2418" t="s">
        <v>2746</v>
      </c>
      <c r="Y2418" t="str">
        <f>IF(X2418="","",CONCATENATE(Tabela2[[#This Row],[Modele .txt - lokalizacja folderu]],X2418))</f>
        <v>G:\LocalUser\snws\Rendery_dwg_rys\Modele 3D\NICZUK Clamp UWG.txt</v>
      </c>
      <c r="Z2418" t="s">
        <v>2574</v>
      </c>
      <c r="AB2418" t="str">
        <f>IFERROR(VLOOKUP(Tabela2[[#This Row],[Kod]],[1]Arkusz7!$A:$W,23,FALSE),"")</f>
        <v>XP-UWG-100</v>
      </c>
    </row>
    <row r="2419" spans="1:28" x14ac:dyDescent="0.25">
      <c r="A2419">
        <v>34612</v>
      </c>
      <c r="B2419" t="s">
        <v>3213</v>
      </c>
      <c r="C2419" t="str">
        <f>IF(B2419="","",CONCATENATE(Tabela2[[#This Row],[Nazwa pliku - render - lokalizacja folderu]],B2419))</f>
        <v>G:\LocalUser\snws\Rendery_dwg_rys\web_ok\XP-UWG_v2_web_ok.png</v>
      </c>
      <c r="D2419" t="s">
        <v>2179</v>
      </c>
      <c r="E2419" t="s">
        <v>700</v>
      </c>
      <c r="F2419" t="str">
        <f>IF(E2419="","",CONCATENATE(Tabela2[[#This Row],[Nazwa pliku - .dwg - lokalizacja folderu]],E2419))</f>
        <v>G:\LocalUser\snws\Rendery_dwg_rys\dwg\UWG-125.DWG</v>
      </c>
      <c r="G2419" t="s">
        <v>2185</v>
      </c>
      <c r="H2419" t="s">
        <v>3214</v>
      </c>
      <c r="I2419" t="str">
        <f>IF(H2419="","",CONCATENATE(Tabela2[[#This Row],[Rysunek .png - lokalizacja folderu]],H2419))</f>
        <v>G:\LocalUser\snws\Rendery_dwg_rys\rys\XP-UWG_v2_rys.png</v>
      </c>
      <c r="J2419" t="s">
        <v>2181</v>
      </c>
      <c r="L2419" t="str">
        <f>IF(K2419="","",CONCATENATE(Tabela2[[#This Row],[Zastosowania .jpg - lokalizacja folderu]],K2419))</f>
        <v/>
      </c>
      <c r="N2419" t="str">
        <f>IF(M2419="","",CONCATENATE(Tabela2[[#This Row],[Zastosowania .jpg - lokalizacja folderu]],M2419))</f>
        <v/>
      </c>
      <c r="P2419" t="str">
        <f>IF(O2419="","",CONCATENATE(Tabela2[[#This Row],[Zastosowania .jpg - lokalizacja folderu]],O2419))</f>
        <v/>
      </c>
      <c r="Q2419" t="s">
        <v>2555</v>
      </c>
      <c r="S2419" t="str">
        <f>IF(R2419="","",CONCATENATE(Tabela2[[#This Row],[Instrukcje .png - lokalizacja folderu]],R2419))</f>
        <v/>
      </c>
      <c r="T2419" t="s">
        <v>2556</v>
      </c>
      <c r="U2419" t="s">
        <v>2609</v>
      </c>
      <c r="V2419" t="str">
        <f>IF(U2419="","",CONCATENATE(Tabela2[[#This Row],[Modele .rfa - lokalizacja folderu]],U2419))</f>
        <v>G:\LocalUser\snws\Rendery_dwg_rys\Modele 3D\NICZUK Clamp UWG.rfa</v>
      </c>
      <c r="W2419" t="s">
        <v>2574</v>
      </c>
      <c r="X2419" t="s">
        <v>2746</v>
      </c>
      <c r="Y2419" t="str">
        <f>IF(X2419="","",CONCATENATE(Tabela2[[#This Row],[Modele .txt - lokalizacja folderu]],X2419))</f>
        <v>G:\LocalUser\snws\Rendery_dwg_rys\Modele 3D\NICZUK Clamp UWG.txt</v>
      </c>
      <c r="Z2419" t="s">
        <v>2574</v>
      </c>
      <c r="AB2419" t="str">
        <f>IFERROR(VLOOKUP(Tabela2[[#This Row],[Kod]],[1]Arkusz7!$A:$W,23,FALSE),"")</f>
        <v>XP-UWG-125</v>
      </c>
    </row>
    <row r="2420" spans="1:28" x14ac:dyDescent="0.25">
      <c r="A2420">
        <v>34614</v>
      </c>
      <c r="B2420" t="s">
        <v>3213</v>
      </c>
      <c r="C2420" t="str">
        <f>IF(B2420="","",CONCATENATE(Tabela2[[#This Row],[Nazwa pliku - render - lokalizacja folderu]],B2420))</f>
        <v>G:\LocalUser\snws\Rendery_dwg_rys\web_ok\XP-UWG_v2_web_ok.png</v>
      </c>
      <c r="D2420" t="s">
        <v>2179</v>
      </c>
      <c r="E2420" t="s">
        <v>701</v>
      </c>
      <c r="F2420" t="str">
        <f>IF(E2420="","",CONCATENATE(Tabela2[[#This Row],[Nazwa pliku - .dwg - lokalizacja folderu]],E2420))</f>
        <v>G:\LocalUser\snws\Rendery_dwg_rys\dwg\UWG-150.DWG</v>
      </c>
      <c r="G2420" t="s">
        <v>2185</v>
      </c>
      <c r="H2420" t="s">
        <v>3214</v>
      </c>
      <c r="I2420" t="str">
        <f>IF(H2420="","",CONCATENATE(Tabela2[[#This Row],[Rysunek .png - lokalizacja folderu]],H2420))</f>
        <v>G:\LocalUser\snws\Rendery_dwg_rys\rys\XP-UWG_v2_rys.png</v>
      </c>
      <c r="J2420" t="s">
        <v>2181</v>
      </c>
      <c r="L2420" t="str">
        <f>IF(K2420="","",CONCATENATE(Tabela2[[#This Row],[Zastosowania .jpg - lokalizacja folderu]],K2420))</f>
        <v/>
      </c>
      <c r="N2420" t="str">
        <f>IF(M2420="","",CONCATENATE(Tabela2[[#This Row],[Zastosowania .jpg - lokalizacja folderu]],M2420))</f>
        <v/>
      </c>
      <c r="P2420" t="str">
        <f>IF(O2420="","",CONCATENATE(Tabela2[[#This Row],[Zastosowania .jpg - lokalizacja folderu]],O2420))</f>
        <v/>
      </c>
      <c r="Q2420" t="s">
        <v>2555</v>
      </c>
      <c r="S2420" t="str">
        <f>IF(R2420="","",CONCATENATE(Tabela2[[#This Row],[Instrukcje .png - lokalizacja folderu]],R2420))</f>
        <v/>
      </c>
      <c r="T2420" t="s">
        <v>2556</v>
      </c>
      <c r="U2420" t="s">
        <v>2609</v>
      </c>
      <c r="V2420" t="str">
        <f>IF(U2420="","",CONCATENATE(Tabela2[[#This Row],[Modele .rfa - lokalizacja folderu]],U2420))</f>
        <v>G:\LocalUser\snws\Rendery_dwg_rys\Modele 3D\NICZUK Clamp UWG.rfa</v>
      </c>
      <c r="W2420" t="s">
        <v>2574</v>
      </c>
      <c r="X2420" t="s">
        <v>2746</v>
      </c>
      <c r="Y2420" t="str">
        <f>IF(X2420="","",CONCATENATE(Tabela2[[#This Row],[Modele .txt - lokalizacja folderu]],X2420))</f>
        <v>G:\LocalUser\snws\Rendery_dwg_rys\Modele 3D\NICZUK Clamp UWG.txt</v>
      </c>
      <c r="Z2420" t="s">
        <v>2574</v>
      </c>
      <c r="AB2420" t="str">
        <f>IFERROR(VLOOKUP(Tabela2[[#This Row],[Kod]],[1]Arkusz7!$A:$W,23,FALSE),"")</f>
        <v>XP-UWG-150</v>
      </c>
    </row>
    <row r="2421" spans="1:28" x14ac:dyDescent="0.25">
      <c r="A2421">
        <v>34616</v>
      </c>
      <c r="B2421" t="s">
        <v>3213</v>
      </c>
      <c r="C2421" t="str">
        <f>IF(B2421="","",CONCATENATE(Tabela2[[#This Row],[Nazwa pliku - render - lokalizacja folderu]],B2421))</f>
        <v>G:\LocalUser\snws\Rendery_dwg_rys\web_ok\XP-UWG_v2_web_ok.png</v>
      </c>
      <c r="D2421" t="s">
        <v>2179</v>
      </c>
      <c r="E2421" t="s">
        <v>702</v>
      </c>
      <c r="F2421" t="str">
        <f>IF(E2421="","",CONCATENATE(Tabela2[[#This Row],[Nazwa pliku - .dwg - lokalizacja folderu]],E2421))</f>
        <v>G:\LocalUser\snws\Rendery_dwg_rys\dwg\UWG-160.DWG</v>
      </c>
      <c r="G2421" t="s">
        <v>2185</v>
      </c>
      <c r="H2421" t="s">
        <v>3214</v>
      </c>
      <c r="I2421" t="str">
        <f>IF(H2421="","",CONCATENATE(Tabela2[[#This Row],[Rysunek .png - lokalizacja folderu]],H2421))</f>
        <v>G:\LocalUser\snws\Rendery_dwg_rys\rys\XP-UWG_v2_rys.png</v>
      </c>
      <c r="J2421" t="s">
        <v>2181</v>
      </c>
      <c r="L2421" t="str">
        <f>IF(K2421="","",CONCATENATE(Tabela2[[#This Row],[Zastosowania .jpg - lokalizacja folderu]],K2421))</f>
        <v/>
      </c>
      <c r="N2421" t="str">
        <f>IF(M2421="","",CONCATENATE(Tabela2[[#This Row],[Zastosowania .jpg - lokalizacja folderu]],M2421))</f>
        <v/>
      </c>
      <c r="P2421" t="str">
        <f>IF(O2421="","",CONCATENATE(Tabela2[[#This Row],[Zastosowania .jpg - lokalizacja folderu]],O2421))</f>
        <v/>
      </c>
      <c r="Q2421" t="s">
        <v>2555</v>
      </c>
      <c r="S2421" t="str">
        <f>IF(R2421="","",CONCATENATE(Tabela2[[#This Row],[Instrukcje .png - lokalizacja folderu]],R2421))</f>
        <v/>
      </c>
      <c r="T2421" t="s">
        <v>2556</v>
      </c>
      <c r="U2421" t="s">
        <v>2609</v>
      </c>
      <c r="V2421" t="str">
        <f>IF(U2421="","",CONCATENATE(Tabela2[[#This Row],[Modele .rfa - lokalizacja folderu]],U2421))</f>
        <v>G:\LocalUser\snws\Rendery_dwg_rys\Modele 3D\NICZUK Clamp UWG.rfa</v>
      </c>
      <c r="W2421" t="s">
        <v>2574</v>
      </c>
      <c r="X2421" t="s">
        <v>2746</v>
      </c>
      <c r="Y2421" t="str">
        <f>IF(X2421="","",CONCATENATE(Tabela2[[#This Row],[Modele .txt - lokalizacja folderu]],X2421))</f>
        <v>G:\LocalUser\snws\Rendery_dwg_rys\Modele 3D\NICZUK Clamp UWG.txt</v>
      </c>
      <c r="Z2421" t="s">
        <v>2574</v>
      </c>
      <c r="AB2421" t="str">
        <f>IFERROR(VLOOKUP(Tabela2[[#This Row],[Kod]],[1]Arkusz7!$A:$W,23,FALSE),"")</f>
        <v>XP-UWG-160</v>
      </c>
    </row>
    <row r="2422" spans="1:28" x14ac:dyDescent="0.25">
      <c r="A2422">
        <v>34618</v>
      </c>
      <c r="B2422" t="s">
        <v>3213</v>
      </c>
      <c r="C2422" t="str">
        <f>IF(B2422="","",CONCATENATE(Tabela2[[#This Row],[Nazwa pliku - render - lokalizacja folderu]],B2422))</f>
        <v>G:\LocalUser\snws\Rendery_dwg_rys\web_ok\XP-UWG_v2_web_ok.png</v>
      </c>
      <c r="D2422" t="s">
        <v>2179</v>
      </c>
      <c r="E2422" t="s">
        <v>703</v>
      </c>
      <c r="F2422" t="str">
        <f>IF(E2422="","",CONCATENATE(Tabela2[[#This Row],[Nazwa pliku - .dwg - lokalizacja folderu]],E2422))</f>
        <v>G:\LocalUser\snws\Rendery_dwg_rys\dwg\UWG-180.DWG</v>
      </c>
      <c r="G2422" t="s">
        <v>2185</v>
      </c>
      <c r="H2422" t="s">
        <v>3214</v>
      </c>
      <c r="I2422" t="str">
        <f>IF(H2422="","",CONCATENATE(Tabela2[[#This Row],[Rysunek .png - lokalizacja folderu]],H2422))</f>
        <v>G:\LocalUser\snws\Rendery_dwg_rys\rys\XP-UWG_v2_rys.png</v>
      </c>
      <c r="J2422" t="s">
        <v>2181</v>
      </c>
      <c r="L2422" t="str">
        <f>IF(K2422="","",CONCATENATE(Tabela2[[#This Row],[Zastosowania .jpg - lokalizacja folderu]],K2422))</f>
        <v/>
      </c>
      <c r="N2422" t="str">
        <f>IF(M2422="","",CONCATENATE(Tabela2[[#This Row],[Zastosowania .jpg - lokalizacja folderu]],M2422))</f>
        <v/>
      </c>
      <c r="P2422" t="str">
        <f>IF(O2422="","",CONCATENATE(Tabela2[[#This Row],[Zastosowania .jpg - lokalizacja folderu]],O2422))</f>
        <v/>
      </c>
      <c r="Q2422" t="s">
        <v>2555</v>
      </c>
      <c r="S2422" t="str">
        <f>IF(R2422="","",CONCATENATE(Tabela2[[#This Row],[Instrukcje .png - lokalizacja folderu]],R2422))</f>
        <v/>
      </c>
      <c r="T2422" t="s">
        <v>2556</v>
      </c>
      <c r="U2422" t="s">
        <v>2609</v>
      </c>
      <c r="V2422" t="str">
        <f>IF(U2422="","",CONCATENATE(Tabela2[[#This Row],[Modele .rfa - lokalizacja folderu]],U2422))</f>
        <v>G:\LocalUser\snws\Rendery_dwg_rys\Modele 3D\NICZUK Clamp UWG.rfa</v>
      </c>
      <c r="W2422" t="s">
        <v>2574</v>
      </c>
      <c r="X2422" t="s">
        <v>2746</v>
      </c>
      <c r="Y2422" t="str">
        <f>IF(X2422="","",CONCATENATE(Tabela2[[#This Row],[Modele .txt - lokalizacja folderu]],X2422))</f>
        <v>G:\LocalUser\snws\Rendery_dwg_rys\Modele 3D\NICZUK Clamp UWG.txt</v>
      </c>
      <c r="Z2422" t="s">
        <v>2574</v>
      </c>
      <c r="AB2422" t="str">
        <f>IFERROR(VLOOKUP(Tabela2[[#This Row],[Kod]],[1]Arkusz7!$A:$W,23,FALSE),"")</f>
        <v>XP-UWG-180</v>
      </c>
    </row>
    <row r="2423" spans="1:28" x14ac:dyDescent="0.25">
      <c r="A2423">
        <v>34620</v>
      </c>
      <c r="B2423" t="s">
        <v>3213</v>
      </c>
      <c r="C2423" t="str">
        <f>IF(B2423="","",CONCATENATE(Tabela2[[#This Row],[Nazwa pliku - render - lokalizacja folderu]],B2423))</f>
        <v>G:\LocalUser\snws\Rendery_dwg_rys\web_ok\XP-UWG_v2_web_ok.png</v>
      </c>
      <c r="D2423" t="s">
        <v>2179</v>
      </c>
      <c r="E2423" t="s">
        <v>2917</v>
      </c>
      <c r="F2423" t="str">
        <f>IF(E2423="","",CONCATENATE(Tabela2[[#This Row],[Nazwa pliku - .dwg - lokalizacja folderu]],E2423))</f>
        <v>G:\LocalUser\snws\Rendery_dwg_rys\dwg\UWG-200.DWG</v>
      </c>
      <c r="G2423" t="s">
        <v>2185</v>
      </c>
      <c r="H2423" t="s">
        <v>3214</v>
      </c>
      <c r="I2423" t="str">
        <f>IF(H2423="","",CONCATENATE(Tabela2[[#This Row],[Rysunek .png - lokalizacja folderu]],H2423))</f>
        <v>G:\LocalUser\snws\Rendery_dwg_rys\rys\XP-UWG_v2_rys.png</v>
      </c>
      <c r="J2423" t="s">
        <v>2181</v>
      </c>
      <c r="L2423" t="str">
        <f>IF(K2423="","",CONCATENATE(Tabela2[[#This Row],[Zastosowania .jpg - lokalizacja folderu]],K2423))</f>
        <v/>
      </c>
      <c r="N2423" t="str">
        <f>IF(M2423="","",CONCATENATE(Tabela2[[#This Row],[Zastosowania .jpg - lokalizacja folderu]],M2423))</f>
        <v/>
      </c>
      <c r="P2423" t="str">
        <f>IF(O2423="","",CONCATENATE(Tabela2[[#This Row],[Zastosowania .jpg - lokalizacja folderu]],O2423))</f>
        <v/>
      </c>
      <c r="Q2423" t="s">
        <v>2555</v>
      </c>
      <c r="S2423" t="str">
        <f>IF(R2423="","",CONCATENATE(Tabela2[[#This Row],[Instrukcje .png - lokalizacja folderu]],R2423))</f>
        <v/>
      </c>
      <c r="T2423" t="s">
        <v>2556</v>
      </c>
      <c r="U2423" t="s">
        <v>2609</v>
      </c>
      <c r="V2423" t="str">
        <f>IF(U2423="","",CONCATENATE(Tabela2[[#This Row],[Modele .rfa - lokalizacja folderu]],U2423))</f>
        <v>G:\LocalUser\snws\Rendery_dwg_rys\Modele 3D\NICZUK Clamp UWG.rfa</v>
      </c>
      <c r="W2423" t="s">
        <v>2574</v>
      </c>
      <c r="X2423" t="s">
        <v>2746</v>
      </c>
      <c r="Y2423" t="str">
        <f>IF(X2423="","",CONCATENATE(Tabela2[[#This Row],[Modele .txt - lokalizacja folderu]],X2423))</f>
        <v>G:\LocalUser\snws\Rendery_dwg_rys\Modele 3D\NICZUK Clamp UWG.txt</v>
      </c>
      <c r="Z2423" t="s">
        <v>2574</v>
      </c>
      <c r="AB2423" t="str">
        <f>IFERROR(VLOOKUP(Tabela2[[#This Row],[Kod]],[1]Arkusz7!$A:$W,23,FALSE),"")</f>
        <v>XP-UWG-200</v>
      </c>
    </row>
    <row r="2424" spans="1:28" x14ac:dyDescent="0.25">
      <c r="A2424">
        <v>34622</v>
      </c>
      <c r="B2424" t="s">
        <v>3213</v>
      </c>
      <c r="C2424" t="str">
        <f>IF(B2424="","",CONCATENATE(Tabela2[[#This Row],[Nazwa pliku - render - lokalizacja folderu]],B2424))</f>
        <v>G:\LocalUser\snws\Rendery_dwg_rys\web_ok\XP-UWG_v2_web_ok.png</v>
      </c>
      <c r="D2424" t="s">
        <v>2179</v>
      </c>
      <c r="E2424" t="s">
        <v>704</v>
      </c>
      <c r="F2424" t="str">
        <f>IF(E2424="","",CONCATENATE(Tabela2[[#This Row],[Nazwa pliku - .dwg - lokalizacja folderu]],E2424))</f>
        <v>G:\LocalUser\snws\Rendery_dwg_rys\dwg\UWG-225.DWG</v>
      </c>
      <c r="G2424" t="s">
        <v>2185</v>
      </c>
      <c r="H2424" t="s">
        <v>3214</v>
      </c>
      <c r="I2424" t="str">
        <f>IF(H2424="","",CONCATENATE(Tabela2[[#This Row],[Rysunek .png - lokalizacja folderu]],H2424))</f>
        <v>G:\LocalUser\snws\Rendery_dwg_rys\rys\XP-UWG_v2_rys.png</v>
      </c>
      <c r="J2424" t="s">
        <v>2181</v>
      </c>
      <c r="L2424" t="str">
        <f>IF(K2424="","",CONCATENATE(Tabela2[[#This Row],[Zastosowania .jpg - lokalizacja folderu]],K2424))</f>
        <v/>
      </c>
      <c r="N2424" t="str">
        <f>IF(M2424="","",CONCATENATE(Tabela2[[#This Row],[Zastosowania .jpg - lokalizacja folderu]],M2424))</f>
        <v/>
      </c>
      <c r="P2424" t="str">
        <f>IF(O2424="","",CONCATENATE(Tabela2[[#This Row],[Zastosowania .jpg - lokalizacja folderu]],O2424))</f>
        <v/>
      </c>
      <c r="Q2424" t="s">
        <v>2555</v>
      </c>
      <c r="S2424" t="str">
        <f>IF(R2424="","",CONCATENATE(Tabela2[[#This Row],[Instrukcje .png - lokalizacja folderu]],R2424))</f>
        <v/>
      </c>
      <c r="T2424" t="s">
        <v>2556</v>
      </c>
      <c r="U2424" t="s">
        <v>2609</v>
      </c>
      <c r="V2424" t="str">
        <f>IF(U2424="","",CONCATENATE(Tabela2[[#This Row],[Modele .rfa - lokalizacja folderu]],U2424))</f>
        <v>G:\LocalUser\snws\Rendery_dwg_rys\Modele 3D\NICZUK Clamp UWG.rfa</v>
      </c>
      <c r="W2424" t="s">
        <v>2574</v>
      </c>
      <c r="X2424" t="s">
        <v>2746</v>
      </c>
      <c r="Y2424" t="str">
        <f>IF(X2424="","",CONCATENATE(Tabela2[[#This Row],[Modele .txt - lokalizacja folderu]],X2424))</f>
        <v>G:\LocalUser\snws\Rendery_dwg_rys\Modele 3D\NICZUK Clamp UWG.txt</v>
      </c>
      <c r="Z2424" t="s">
        <v>2574</v>
      </c>
      <c r="AB2424" t="str">
        <f>IFERROR(VLOOKUP(Tabela2[[#This Row],[Kod]],[1]Arkusz7!$A:$W,23,FALSE),"")</f>
        <v>XP-UWG-225</v>
      </c>
    </row>
    <row r="2425" spans="1:28" x14ac:dyDescent="0.25">
      <c r="A2425">
        <v>34624</v>
      </c>
      <c r="B2425" t="s">
        <v>3213</v>
      </c>
      <c r="C2425" t="str">
        <f>IF(B2425="","",CONCATENATE(Tabela2[[#This Row],[Nazwa pliku - render - lokalizacja folderu]],B2425))</f>
        <v>G:\LocalUser\snws\Rendery_dwg_rys\web_ok\XP-UWG_v2_web_ok.png</v>
      </c>
      <c r="D2425" t="s">
        <v>2179</v>
      </c>
      <c r="E2425" t="s">
        <v>705</v>
      </c>
      <c r="F2425" t="str">
        <f>IF(E2425="","",CONCATENATE(Tabela2[[#This Row],[Nazwa pliku - .dwg - lokalizacja folderu]],E2425))</f>
        <v>G:\LocalUser\snws\Rendery_dwg_rys\dwg\UWG-250.DWG</v>
      </c>
      <c r="G2425" t="s">
        <v>2185</v>
      </c>
      <c r="H2425" t="s">
        <v>3214</v>
      </c>
      <c r="I2425" t="str">
        <f>IF(H2425="","",CONCATENATE(Tabela2[[#This Row],[Rysunek .png - lokalizacja folderu]],H2425))</f>
        <v>G:\LocalUser\snws\Rendery_dwg_rys\rys\XP-UWG_v2_rys.png</v>
      </c>
      <c r="J2425" t="s">
        <v>2181</v>
      </c>
      <c r="L2425" t="str">
        <f>IF(K2425="","",CONCATENATE(Tabela2[[#This Row],[Zastosowania .jpg - lokalizacja folderu]],K2425))</f>
        <v/>
      </c>
      <c r="N2425" t="str">
        <f>IF(M2425="","",CONCATENATE(Tabela2[[#This Row],[Zastosowania .jpg - lokalizacja folderu]],M2425))</f>
        <v/>
      </c>
      <c r="P2425" t="str">
        <f>IF(O2425="","",CONCATENATE(Tabela2[[#This Row],[Zastosowania .jpg - lokalizacja folderu]],O2425))</f>
        <v/>
      </c>
      <c r="Q2425" t="s">
        <v>2555</v>
      </c>
      <c r="S2425" t="str">
        <f>IF(R2425="","",CONCATENATE(Tabela2[[#This Row],[Instrukcje .png - lokalizacja folderu]],R2425))</f>
        <v/>
      </c>
      <c r="T2425" t="s">
        <v>2556</v>
      </c>
      <c r="U2425" t="s">
        <v>2609</v>
      </c>
      <c r="V2425" t="str">
        <f>IF(U2425="","",CONCATENATE(Tabela2[[#This Row],[Modele .rfa - lokalizacja folderu]],U2425))</f>
        <v>G:\LocalUser\snws\Rendery_dwg_rys\Modele 3D\NICZUK Clamp UWG.rfa</v>
      </c>
      <c r="W2425" t="s">
        <v>2574</v>
      </c>
      <c r="X2425" t="s">
        <v>2746</v>
      </c>
      <c r="Y2425" t="str">
        <f>IF(X2425="","",CONCATENATE(Tabela2[[#This Row],[Modele .txt - lokalizacja folderu]],X2425))</f>
        <v>G:\LocalUser\snws\Rendery_dwg_rys\Modele 3D\NICZUK Clamp UWG.txt</v>
      </c>
      <c r="Z2425" t="s">
        <v>2574</v>
      </c>
      <c r="AB2425" t="str">
        <f>IFERROR(VLOOKUP(Tabela2[[#This Row],[Kod]],[1]Arkusz7!$A:$W,23,FALSE),"")</f>
        <v>XP-UWG-250</v>
      </c>
    </row>
    <row r="2426" spans="1:28" x14ac:dyDescent="0.25">
      <c r="A2426">
        <v>34626</v>
      </c>
      <c r="B2426" t="s">
        <v>3213</v>
      </c>
      <c r="C2426" t="str">
        <f>IF(B2426="","",CONCATENATE(Tabela2[[#This Row],[Nazwa pliku - render - lokalizacja folderu]],B2426))</f>
        <v>G:\LocalUser\snws\Rendery_dwg_rys\web_ok\XP-UWG_v2_web_ok.png</v>
      </c>
      <c r="D2426" t="s">
        <v>2179</v>
      </c>
      <c r="E2426" t="s">
        <v>706</v>
      </c>
      <c r="F2426" t="str">
        <f>IF(E2426="","",CONCATENATE(Tabela2[[#This Row],[Nazwa pliku - .dwg - lokalizacja folderu]],E2426))</f>
        <v>G:\LocalUser\snws\Rendery_dwg_rys\dwg\UWG-280.DWG</v>
      </c>
      <c r="G2426" t="s">
        <v>2185</v>
      </c>
      <c r="H2426" t="s">
        <v>3214</v>
      </c>
      <c r="I2426" t="str">
        <f>IF(H2426="","",CONCATENATE(Tabela2[[#This Row],[Rysunek .png - lokalizacja folderu]],H2426))</f>
        <v>G:\LocalUser\snws\Rendery_dwg_rys\rys\XP-UWG_v2_rys.png</v>
      </c>
      <c r="J2426" t="s">
        <v>2181</v>
      </c>
      <c r="L2426" t="str">
        <f>IF(K2426="","",CONCATENATE(Tabela2[[#This Row],[Zastosowania .jpg - lokalizacja folderu]],K2426))</f>
        <v/>
      </c>
      <c r="N2426" t="str">
        <f>IF(M2426="","",CONCATENATE(Tabela2[[#This Row],[Zastosowania .jpg - lokalizacja folderu]],M2426))</f>
        <v/>
      </c>
      <c r="P2426" t="str">
        <f>IF(O2426="","",CONCATENATE(Tabela2[[#This Row],[Zastosowania .jpg - lokalizacja folderu]],O2426))</f>
        <v/>
      </c>
      <c r="Q2426" t="s">
        <v>2555</v>
      </c>
      <c r="S2426" t="str">
        <f>IF(R2426="","",CONCATENATE(Tabela2[[#This Row],[Instrukcje .png - lokalizacja folderu]],R2426))</f>
        <v/>
      </c>
      <c r="T2426" t="s">
        <v>2556</v>
      </c>
      <c r="U2426" t="s">
        <v>2609</v>
      </c>
      <c r="V2426" t="str">
        <f>IF(U2426="","",CONCATENATE(Tabela2[[#This Row],[Modele .rfa - lokalizacja folderu]],U2426))</f>
        <v>G:\LocalUser\snws\Rendery_dwg_rys\Modele 3D\NICZUK Clamp UWG.rfa</v>
      </c>
      <c r="W2426" t="s">
        <v>2574</v>
      </c>
      <c r="X2426" t="s">
        <v>2746</v>
      </c>
      <c r="Y2426" t="str">
        <f>IF(X2426="","",CONCATENATE(Tabela2[[#This Row],[Modele .txt - lokalizacja folderu]],X2426))</f>
        <v>G:\LocalUser\snws\Rendery_dwg_rys\Modele 3D\NICZUK Clamp UWG.txt</v>
      </c>
      <c r="Z2426" t="s">
        <v>2574</v>
      </c>
      <c r="AB2426" t="str">
        <f>IFERROR(VLOOKUP(Tabela2[[#This Row],[Kod]],[1]Arkusz7!$A:$W,23,FALSE),"")</f>
        <v>XP-UWG-280</v>
      </c>
    </row>
    <row r="2427" spans="1:28" x14ac:dyDescent="0.25">
      <c r="A2427">
        <v>34592</v>
      </c>
      <c r="B2427" t="s">
        <v>3213</v>
      </c>
      <c r="C2427" t="str">
        <f>IF(B2427="","",CONCATENATE(Tabela2[[#This Row],[Nazwa pliku - render - lokalizacja folderu]],B2427))</f>
        <v>G:\LocalUser\snws\Rendery_dwg_rys\web_ok\XP-UWG_v2_web_ok.png</v>
      </c>
      <c r="D2427" t="s">
        <v>2179</v>
      </c>
      <c r="E2427" t="s">
        <v>707</v>
      </c>
      <c r="F2427" t="str">
        <f>IF(E2427="","",CONCATENATE(Tabela2[[#This Row],[Nazwa pliku - .dwg - lokalizacja folderu]],E2427))</f>
        <v>G:\LocalUser\snws\Rendery_dwg_rys\dwg\UWG-315.DWG</v>
      </c>
      <c r="G2427" t="s">
        <v>2185</v>
      </c>
      <c r="H2427" t="s">
        <v>3214</v>
      </c>
      <c r="I2427" t="str">
        <f>IF(H2427="","",CONCATENATE(Tabela2[[#This Row],[Rysunek .png - lokalizacja folderu]],H2427))</f>
        <v>G:\LocalUser\snws\Rendery_dwg_rys\rys\XP-UWG_v2_rys.png</v>
      </c>
      <c r="J2427" t="s">
        <v>2181</v>
      </c>
      <c r="L2427" t="str">
        <f>IF(K2427="","",CONCATENATE(Tabela2[[#This Row],[Zastosowania .jpg - lokalizacja folderu]],K2427))</f>
        <v/>
      </c>
      <c r="N2427" t="str">
        <f>IF(M2427="","",CONCATENATE(Tabela2[[#This Row],[Zastosowania .jpg - lokalizacja folderu]],M2427))</f>
        <v/>
      </c>
      <c r="P2427" t="str">
        <f>IF(O2427="","",CONCATENATE(Tabela2[[#This Row],[Zastosowania .jpg - lokalizacja folderu]],O2427))</f>
        <v/>
      </c>
      <c r="Q2427" t="s">
        <v>2555</v>
      </c>
      <c r="S2427" t="str">
        <f>IF(R2427="","",CONCATENATE(Tabela2[[#This Row],[Instrukcje .png - lokalizacja folderu]],R2427))</f>
        <v/>
      </c>
      <c r="T2427" t="s">
        <v>2556</v>
      </c>
      <c r="U2427" t="s">
        <v>2609</v>
      </c>
      <c r="V2427" t="str">
        <f>IF(U2427="","",CONCATENATE(Tabela2[[#This Row],[Modele .rfa - lokalizacja folderu]],U2427))</f>
        <v>G:\LocalUser\snws\Rendery_dwg_rys\Modele 3D\NICZUK Clamp UWG.rfa</v>
      </c>
      <c r="W2427" t="s">
        <v>2574</v>
      </c>
      <c r="X2427" t="s">
        <v>2746</v>
      </c>
      <c r="Y2427" t="str">
        <f>IF(X2427="","",CONCATENATE(Tabela2[[#This Row],[Modele .txt - lokalizacja folderu]],X2427))</f>
        <v>G:\LocalUser\snws\Rendery_dwg_rys\Modele 3D\NICZUK Clamp UWG.txt</v>
      </c>
      <c r="Z2427" t="s">
        <v>2574</v>
      </c>
      <c r="AB2427" t="str">
        <f>IFERROR(VLOOKUP(Tabela2[[#This Row],[Kod]],[1]Arkusz7!$A:$W,23,FALSE),"")</f>
        <v>XP-UWG-315</v>
      </c>
    </row>
    <row r="2428" spans="1:28" x14ac:dyDescent="0.25">
      <c r="A2428">
        <v>34581</v>
      </c>
      <c r="B2428" t="s">
        <v>3213</v>
      </c>
      <c r="C2428" t="str">
        <f>IF(B2428="","",CONCATENATE(Tabela2[[#This Row],[Nazwa pliku - render - lokalizacja folderu]],B2428))</f>
        <v>G:\LocalUser\snws\Rendery_dwg_rys\web_ok\XP-UWG_v2_web_ok.png</v>
      </c>
      <c r="D2428" t="s">
        <v>2179</v>
      </c>
      <c r="E2428" t="s">
        <v>708</v>
      </c>
      <c r="F2428" t="str">
        <f>IF(E2428="","",CONCATENATE(Tabela2[[#This Row],[Nazwa pliku - .dwg - lokalizacja folderu]],E2428))</f>
        <v>G:\LocalUser\snws\Rendery_dwg_rys\dwg\UWG-355.DWG</v>
      </c>
      <c r="G2428" t="s">
        <v>2185</v>
      </c>
      <c r="H2428" t="s">
        <v>3214</v>
      </c>
      <c r="I2428" t="str">
        <f>IF(H2428="","",CONCATENATE(Tabela2[[#This Row],[Rysunek .png - lokalizacja folderu]],H2428))</f>
        <v>G:\LocalUser\snws\Rendery_dwg_rys\rys\XP-UWG_v2_rys.png</v>
      </c>
      <c r="J2428" t="s">
        <v>2181</v>
      </c>
      <c r="L2428" t="str">
        <f>IF(K2428="","",CONCATENATE(Tabela2[[#This Row],[Zastosowania .jpg - lokalizacja folderu]],K2428))</f>
        <v/>
      </c>
      <c r="N2428" t="str">
        <f>IF(M2428="","",CONCATENATE(Tabela2[[#This Row],[Zastosowania .jpg - lokalizacja folderu]],M2428))</f>
        <v/>
      </c>
      <c r="P2428" t="str">
        <f>IF(O2428="","",CONCATENATE(Tabela2[[#This Row],[Zastosowania .jpg - lokalizacja folderu]],O2428))</f>
        <v/>
      </c>
      <c r="Q2428" t="s">
        <v>2555</v>
      </c>
      <c r="S2428" t="str">
        <f>IF(R2428="","",CONCATENATE(Tabela2[[#This Row],[Instrukcje .png - lokalizacja folderu]],R2428))</f>
        <v/>
      </c>
      <c r="T2428" t="s">
        <v>2556</v>
      </c>
      <c r="U2428" t="s">
        <v>2609</v>
      </c>
      <c r="V2428" t="str">
        <f>IF(U2428="","",CONCATENATE(Tabela2[[#This Row],[Modele .rfa - lokalizacja folderu]],U2428))</f>
        <v>G:\LocalUser\snws\Rendery_dwg_rys\Modele 3D\NICZUK Clamp UWG.rfa</v>
      </c>
      <c r="W2428" t="s">
        <v>2574</v>
      </c>
      <c r="X2428" t="s">
        <v>2746</v>
      </c>
      <c r="Y2428" t="str">
        <f>IF(X2428="","",CONCATENATE(Tabela2[[#This Row],[Modele .txt - lokalizacja folderu]],X2428))</f>
        <v>G:\LocalUser\snws\Rendery_dwg_rys\Modele 3D\NICZUK Clamp UWG.txt</v>
      </c>
      <c r="Z2428" t="s">
        <v>2574</v>
      </c>
      <c r="AB2428" t="str">
        <f>IFERROR(VLOOKUP(Tabela2[[#This Row],[Kod]],[1]Arkusz7!$A:$W,23,FALSE),"")</f>
        <v>XP-UWG-355</v>
      </c>
    </row>
    <row r="2429" spans="1:28" x14ac:dyDescent="0.25">
      <c r="A2429">
        <v>34579</v>
      </c>
      <c r="B2429" t="s">
        <v>3213</v>
      </c>
      <c r="C2429" t="str">
        <f>IF(B2429="","",CONCATENATE(Tabela2[[#This Row],[Nazwa pliku - render - lokalizacja folderu]],B2429))</f>
        <v>G:\LocalUser\snws\Rendery_dwg_rys\web_ok\XP-UWG_v2_web_ok.png</v>
      </c>
      <c r="D2429" t="s">
        <v>2179</v>
      </c>
      <c r="E2429" t="s">
        <v>709</v>
      </c>
      <c r="F2429" t="str">
        <f>IF(E2429="","",CONCATENATE(Tabela2[[#This Row],[Nazwa pliku - .dwg - lokalizacja folderu]],E2429))</f>
        <v>G:\LocalUser\snws\Rendery_dwg_rys\dwg\UWG-400.DWG</v>
      </c>
      <c r="G2429" t="s">
        <v>2185</v>
      </c>
      <c r="H2429" t="s">
        <v>3214</v>
      </c>
      <c r="I2429" t="str">
        <f>IF(H2429="","",CONCATENATE(Tabela2[[#This Row],[Rysunek .png - lokalizacja folderu]],H2429))</f>
        <v>G:\LocalUser\snws\Rendery_dwg_rys\rys\XP-UWG_v2_rys.png</v>
      </c>
      <c r="J2429" t="s">
        <v>2181</v>
      </c>
      <c r="L2429" t="str">
        <f>IF(K2429="","",CONCATENATE(Tabela2[[#This Row],[Zastosowania .jpg - lokalizacja folderu]],K2429))</f>
        <v/>
      </c>
      <c r="N2429" t="str">
        <f>IF(M2429="","",CONCATENATE(Tabela2[[#This Row],[Zastosowania .jpg - lokalizacja folderu]],M2429))</f>
        <v/>
      </c>
      <c r="P2429" t="str">
        <f>IF(O2429="","",CONCATENATE(Tabela2[[#This Row],[Zastosowania .jpg - lokalizacja folderu]],O2429))</f>
        <v/>
      </c>
      <c r="Q2429" t="s">
        <v>2555</v>
      </c>
      <c r="S2429" t="str">
        <f>IF(R2429="","",CONCATENATE(Tabela2[[#This Row],[Instrukcje .png - lokalizacja folderu]],R2429))</f>
        <v/>
      </c>
      <c r="T2429" t="s">
        <v>2556</v>
      </c>
      <c r="U2429" t="s">
        <v>2609</v>
      </c>
      <c r="V2429" t="str">
        <f>IF(U2429="","",CONCATENATE(Tabela2[[#This Row],[Modele .rfa - lokalizacja folderu]],U2429))</f>
        <v>G:\LocalUser\snws\Rendery_dwg_rys\Modele 3D\NICZUK Clamp UWG.rfa</v>
      </c>
      <c r="W2429" t="s">
        <v>2574</v>
      </c>
      <c r="X2429" t="s">
        <v>2746</v>
      </c>
      <c r="Y2429" t="str">
        <f>IF(X2429="","",CONCATENATE(Tabela2[[#This Row],[Modele .txt - lokalizacja folderu]],X2429))</f>
        <v>G:\LocalUser\snws\Rendery_dwg_rys\Modele 3D\NICZUK Clamp UWG.txt</v>
      </c>
      <c r="Z2429" t="s">
        <v>2574</v>
      </c>
      <c r="AB2429" t="str">
        <f>IFERROR(VLOOKUP(Tabela2[[#This Row],[Kod]],[1]Arkusz7!$A:$W,23,FALSE),"")</f>
        <v>XP-UWG-400</v>
      </c>
    </row>
    <row r="2430" spans="1:28" x14ac:dyDescent="0.25">
      <c r="A2430">
        <v>34042</v>
      </c>
      <c r="B2430" t="s">
        <v>3087</v>
      </c>
      <c r="C2430" t="str">
        <f>IF(B2430="","",CONCATENATE(Tabela2[[#This Row],[Nazwa pliku - render - lokalizacja folderu]],B2430))</f>
        <v>G:\LocalUser\snws\Rendery_dwg_rys\web_ok\XP-WR-MF_web_ok.png</v>
      </c>
      <c r="D2430" t="s">
        <v>2179</v>
      </c>
      <c r="F2430" t="str">
        <f>IF(E2430="","",CONCATENATE(Tabela2[[#This Row],[Nazwa pliku - .dwg - lokalizacja folderu]],E2430))</f>
        <v/>
      </c>
      <c r="G2430" t="s">
        <v>2185</v>
      </c>
      <c r="H2430" t="s">
        <v>3089</v>
      </c>
      <c r="I2430" t="str">
        <f>IF(H2430="","",CONCATENATE(Tabela2[[#This Row],[Rysunek .png - lokalizacja folderu]],H2430))</f>
        <v>G:\LocalUser\snws\Rendery_dwg_rys\rys\XP-WR-MF_rys.png</v>
      </c>
      <c r="J2430" t="s">
        <v>2181</v>
      </c>
      <c r="L2430" t="str">
        <f>IF(K2430="","",CONCATENATE(Tabela2[[#This Row],[Zastosowania .jpg - lokalizacja folderu]],K2430))</f>
        <v/>
      </c>
      <c r="N2430" t="str">
        <f>IF(M2430="","",CONCATENATE(Tabela2[[#This Row],[Zastosowania .jpg - lokalizacja folderu]],M2430))</f>
        <v/>
      </c>
      <c r="P2430" t="str">
        <f>IF(O2430="","",CONCATENATE(Tabela2[[#This Row],[Zastosowania .jpg - lokalizacja folderu]],O2430))</f>
        <v/>
      </c>
      <c r="Q2430" t="s">
        <v>2555</v>
      </c>
      <c r="S2430" t="str">
        <f>IF(R2430="","",CONCATENATE(Tabela2[[#This Row],[Instrukcje .png - lokalizacja folderu]],R2430))</f>
        <v/>
      </c>
      <c r="T2430" t="s">
        <v>2556</v>
      </c>
      <c r="V2430" t="str">
        <f>IF(U2430="","",CONCATENATE(Tabela2[[#This Row],[Modele .rfa - lokalizacja folderu]],U2430))</f>
        <v/>
      </c>
      <c r="W2430" t="s">
        <v>2574</v>
      </c>
      <c r="Y2430" t="str">
        <f>IF(X2430="","",CONCATENATE(Tabela2[[#This Row],[Modele .txt - lokalizacja folderu]],X2430))</f>
        <v/>
      </c>
      <c r="Z2430" t="s">
        <v>2574</v>
      </c>
      <c r="AB2430" t="str">
        <f>IFERROR(VLOOKUP(Tabela2[[#This Row],[Kod]],[1]Arkusz7!$A:$W,23,FALSE),"")</f>
        <v>XP-WR-MF</v>
      </c>
    </row>
    <row r="2431" spans="1:28" x14ac:dyDescent="0.25">
      <c r="A2431">
        <v>31598</v>
      </c>
      <c r="B2431" t="s">
        <v>1169</v>
      </c>
      <c r="C2431" t="str">
        <f>IF(B2431="","",CONCATENATE(Tabela2[[#This Row],[Nazwa pliku - render - lokalizacja folderu]],B2431))</f>
        <v>G:\LocalUser\snws\Rendery_dwg_rys\web_ok\X7-MF_web_ok.png</v>
      </c>
      <c r="D2431" t="s">
        <v>2179</v>
      </c>
      <c r="E2431" t="s">
        <v>1170</v>
      </c>
      <c r="F2431" t="str">
        <f>IF(E2431="","",CONCATENATE(Tabela2[[#This Row],[Nazwa pliku - .dwg - lokalizacja folderu]],E2431))</f>
        <v>G:\LocalUser\snws\Rendery_dwg_rys\dwg\X7-MF.DWG</v>
      </c>
      <c r="G2431" t="s">
        <v>2185</v>
      </c>
      <c r="H2431" t="s">
        <v>2332</v>
      </c>
      <c r="I2431" t="str">
        <f>IF(H2431="","",CONCATENATE(Tabela2[[#This Row],[Rysunek .png - lokalizacja folderu]],H2431))</f>
        <v>G:\LocalUser\snws\Rendery_dwg_rys\rys\X7-MF_rys.png</v>
      </c>
      <c r="J2431" t="s">
        <v>2181</v>
      </c>
      <c r="L2431" t="str">
        <f>IF(K2431="","",CONCATENATE(Tabela2[[#This Row],[Zastosowania .jpg - lokalizacja folderu]],K2431))</f>
        <v/>
      </c>
      <c r="N2431" t="str">
        <f>IF(M2431="","",CONCATENATE(Tabela2[[#This Row],[Zastosowania .jpg - lokalizacja folderu]],M2431))</f>
        <v/>
      </c>
      <c r="P2431" t="str">
        <f>IF(O2431="","",CONCATENATE(Tabela2[[#This Row],[Zastosowania .jpg - lokalizacja folderu]],O2431))</f>
        <v/>
      </c>
      <c r="Q2431" t="s">
        <v>2555</v>
      </c>
      <c r="S2431" t="str">
        <f>IF(R2431="","",CONCATENATE(Tabela2[[#This Row],[Instrukcje .png - lokalizacja folderu]],R2431))</f>
        <v/>
      </c>
      <c r="T2431" t="s">
        <v>2556</v>
      </c>
      <c r="U2431" t="s">
        <v>2652</v>
      </c>
      <c r="V2431" t="str">
        <f>IF(U2431="","",CONCATENATE(Tabela2[[#This Row],[Modele .rfa - lokalizacja folderu]],U2431))</f>
        <v>G:\LocalUser\snws\Rendery_dwg_rys\Modele 3D\NICZUK Flat connector X7 .rfa</v>
      </c>
      <c r="W2431" t="s">
        <v>2574</v>
      </c>
      <c r="X2431" t="s">
        <v>2780</v>
      </c>
      <c r="Y2431" t="str">
        <f>IF(X2431="","",CONCATENATE(Tabela2[[#This Row],[Modele .txt - lokalizacja folderu]],X2431))</f>
        <v>G:\LocalUser\snws\Rendery_dwg_rys\Modele 3D\NICZUK Flat connector X7 .txt</v>
      </c>
      <c r="Z2431" t="s">
        <v>2574</v>
      </c>
      <c r="AB2431" t="str">
        <f>IFERROR(VLOOKUP(Tabela2[[#This Row],[Kod]],[1]Arkusz7!$A:$W,23,FALSE),"")</f>
        <v>XP-X7-MF</v>
      </c>
    </row>
    <row r="2432" spans="1:28" x14ac:dyDescent="0.25">
      <c r="A2432">
        <v>35852</v>
      </c>
      <c r="B2432" t="s">
        <v>2097</v>
      </c>
      <c r="C2432" t="str">
        <f>IF(B2432="","",CONCATENATE(Tabela2[[#This Row],[Nazwa pliku - render - lokalizacja folderu]],B2432))</f>
        <v>G:\LocalUser\snws\Rendery_dwg_rys\web_ok\XP-XK-MF_web_ok.png</v>
      </c>
      <c r="D2432" t="s">
        <v>2179</v>
      </c>
      <c r="E2432" t="s">
        <v>2096</v>
      </c>
      <c r="F2432" t="str">
        <f>IF(E2432="","",CONCATENATE(Tabela2[[#This Row],[Nazwa pliku - .dwg - lokalizacja folderu]],E2432))</f>
        <v>G:\LocalUser\snws\Rendery_dwg_rys\dwg\XP-XK-A.DWG</v>
      </c>
      <c r="G2432" t="s">
        <v>2185</v>
      </c>
      <c r="H2432" t="s">
        <v>2504</v>
      </c>
      <c r="I2432" t="str">
        <f>IF(H2432="","",CONCATENATE(Tabela2[[#This Row],[Rysunek .png - lokalizacja folderu]],H2432))</f>
        <v>G:\LocalUser\snws\Rendery_dwg_rys\rys\XP-XK-MF_rys.png</v>
      </c>
      <c r="J2432" t="s">
        <v>2181</v>
      </c>
      <c r="K2432" t="s">
        <v>2897</v>
      </c>
      <c r="L2432" t="str">
        <f>IF(K2432="","",CONCATENATE(Tabela2[[#This Row],[Zastosowania .jpg - lokalizacja folderu]],K2432))</f>
        <v>G:\LocalUser\snws\Rendery_dwg_rys\Zastosowania\XK_z_rys.png</v>
      </c>
      <c r="N2432" t="str">
        <f>IF(M2432="","",CONCATENATE(Tabela2[[#This Row],[Zastosowania .jpg - lokalizacja folderu]],M2432))</f>
        <v/>
      </c>
      <c r="P2432" t="str">
        <f>IF(O2432="","",CONCATENATE(Tabela2[[#This Row],[Zastosowania .jpg - lokalizacja folderu]],O2432))</f>
        <v/>
      </c>
      <c r="Q2432" t="s">
        <v>2555</v>
      </c>
      <c r="R2432" t="s">
        <v>2865</v>
      </c>
      <c r="S2432" t="str">
        <f>IF(R2432="","",CONCATENATE(Tabela2[[#This Row],[Instrukcje .png - lokalizacja folderu]],R2432))</f>
        <v>G:\LocalUser\snws\Rendery_dwg_rys\Instrukcje\XK_i_rys.png</v>
      </c>
      <c r="T2432" t="s">
        <v>2556</v>
      </c>
      <c r="U2432" t="s">
        <v>2656</v>
      </c>
      <c r="V2432" t="str">
        <f>IF(U2432="","",CONCATENATE(Tabela2[[#This Row],[Modele .rfa - lokalizacja folderu]],U2432))</f>
        <v>G:\LocalUser\snws\Rendery_dwg_rys\Modele 3D\NICZUK Cap-shaped flat connector XK.rfa</v>
      </c>
      <c r="W2432" t="s">
        <v>2574</v>
      </c>
      <c r="X2432" t="s">
        <v>2782</v>
      </c>
      <c r="Y2432" t="str">
        <f>IF(X2432="","",CONCATENATE(Tabela2[[#This Row],[Modele .txt - lokalizacja folderu]],X2432))</f>
        <v>G:\LocalUser\snws\Rendery_dwg_rys\Modele 3D\NICZUK Cap-shaped flat connector XK.txt</v>
      </c>
      <c r="Z2432" t="s">
        <v>2574</v>
      </c>
      <c r="AB2432" t="str">
        <f>IFERROR(VLOOKUP(Tabela2[[#This Row],[Kod]],[1]Arkusz7!$A:$W,23,FALSE),"")</f>
        <v>XP-XK-A</v>
      </c>
    </row>
    <row r="2433" spans="1:28" x14ac:dyDescent="0.25">
      <c r="A2433">
        <v>20719</v>
      </c>
      <c r="B2433" t="s">
        <v>2097</v>
      </c>
      <c r="C2433" t="str">
        <f>IF(B2433="","",CONCATENATE(Tabela2[[#This Row],[Nazwa pliku - render - lokalizacja folderu]],B2433))</f>
        <v>G:\LocalUser\snws\Rendery_dwg_rys\web_ok\XP-XK-MF_web_ok.png</v>
      </c>
      <c r="D2433" t="s">
        <v>2179</v>
      </c>
      <c r="E2433" t="s">
        <v>2098</v>
      </c>
      <c r="F2433" t="str">
        <f>IF(E2433="","",CONCATENATE(Tabela2[[#This Row],[Nazwa pliku - .dwg - lokalizacja folderu]],E2433))</f>
        <v>G:\LocalUser\snws\Rendery_dwg_rys\dwg\XP-XK-MF.DWG</v>
      </c>
      <c r="G2433" t="s">
        <v>2185</v>
      </c>
      <c r="H2433" t="s">
        <v>2504</v>
      </c>
      <c r="I2433" t="str">
        <f>IF(H2433="","",CONCATENATE(Tabela2[[#This Row],[Rysunek .png - lokalizacja folderu]],H2433))</f>
        <v>G:\LocalUser\snws\Rendery_dwg_rys\rys\XP-XK-MF_rys.png</v>
      </c>
      <c r="J2433" t="s">
        <v>2181</v>
      </c>
      <c r="K2433" t="s">
        <v>2897</v>
      </c>
      <c r="L2433" t="str">
        <f>IF(K2433="","",CONCATENATE(Tabela2[[#This Row],[Zastosowania .jpg - lokalizacja folderu]],K2433))</f>
        <v>G:\LocalUser\snws\Rendery_dwg_rys\Zastosowania\XK_z_rys.png</v>
      </c>
      <c r="N2433" t="str">
        <f>IF(M2433="","",CONCATENATE(Tabela2[[#This Row],[Zastosowania .jpg - lokalizacja folderu]],M2433))</f>
        <v/>
      </c>
      <c r="P2433" t="str">
        <f>IF(O2433="","",CONCATENATE(Tabela2[[#This Row],[Zastosowania .jpg - lokalizacja folderu]],O2433))</f>
        <v/>
      </c>
      <c r="Q2433" t="s">
        <v>2555</v>
      </c>
      <c r="R2433" t="s">
        <v>2865</v>
      </c>
      <c r="S2433" t="str">
        <f>IF(R2433="","",CONCATENATE(Tabela2[[#This Row],[Instrukcje .png - lokalizacja folderu]],R2433))</f>
        <v>G:\LocalUser\snws\Rendery_dwg_rys\Instrukcje\XK_i_rys.png</v>
      </c>
      <c r="T2433" t="s">
        <v>2556</v>
      </c>
      <c r="U2433" t="s">
        <v>2656</v>
      </c>
      <c r="V2433" t="str">
        <f>IF(U2433="","",CONCATENATE(Tabela2[[#This Row],[Modele .rfa - lokalizacja folderu]],U2433))</f>
        <v>G:\LocalUser\snws\Rendery_dwg_rys\Modele 3D\NICZUK Cap-shaped flat connector XK.rfa</v>
      </c>
      <c r="W2433" t="s">
        <v>2574</v>
      </c>
      <c r="X2433" t="s">
        <v>2782</v>
      </c>
      <c r="Y2433" t="str">
        <f>IF(X2433="","",CONCATENATE(Tabela2[[#This Row],[Modele .txt - lokalizacja folderu]],X2433))</f>
        <v>G:\LocalUser\snws\Rendery_dwg_rys\Modele 3D\NICZUK Cap-shaped flat connector XK.txt</v>
      </c>
      <c r="Z2433" t="s">
        <v>2574</v>
      </c>
      <c r="AB2433" t="str">
        <f>IFERROR(VLOOKUP(Tabela2[[#This Row],[Kod]],[1]Arkusz7!$A:$W,23,FALSE),"")</f>
        <v>XP-XK-MF</v>
      </c>
    </row>
    <row r="2434" spans="1:28" x14ac:dyDescent="0.25">
      <c r="A2434">
        <v>20997</v>
      </c>
      <c r="B2434" t="s">
        <v>2097</v>
      </c>
      <c r="C2434" t="str">
        <f>IF(B2434="","",CONCATENATE(Tabela2[[#This Row],[Nazwa pliku - render - lokalizacja folderu]],B2434))</f>
        <v>G:\LocalUser\snws\Rendery_dwg_rys\web_ok\XP-XK-MF_web_ok.png</v>
      </c>
      <c r="D2434" t="s">
        <v>2179</v>
      </c>
      <c r="E2434" t="s">
        <v>2099</v>
      </c>
      <c r="F2434" t="str">
        <f>IF(E2434="","",CONCATENATE(Tabela2[[#This Row],[Nazwa pliku - .dwg - lokalizacja folderu]],E2434))</f>
        <v>G:\LocalUser\snws\Rendery_dwg_rys\dwg\XP-XK-MH.DWG</v>
      </c>
      <c r="G2434" t="s">
        <v>2185</v>
      </c>
      <c r="H2434" t="s">
        <v>2504</v>
      </c>
      <c r="I2434" t="str">
        <f>IF(H2434="","",CONCATENATE(Tabela2[[#This Row],[Rysunek .png - lokalizacja folderu]],H2434))</f>
        <v>G:\LocalUser\snws\Rendery_dwg_rys\rys\XP-XK-MF_rys.png</v>
      </c>
      <c r="J2434" t="s">
        <v>2181</v>
      </c>
      <c r="K2434" t="s">
        <v>2897</v>
      </c>
      <c r="L2434" t="str">
        <f>IF(K2434="","",CONCATENATE(Tabela2[[#This Row],[Zastosowania .jpg - lokalizacja folderu]],K2434))</f>
        <v>G:\LocalUser\snws\Rendery_dwg_rys\Zastosowania\XK_z_rys.png</v>
      </c>
      <c r="N2434" t="str">
        <f>IF(M2434="","",CONCATENATE(Tabela2[[#This Row],[Zastosowania .jpg - lokalizacja folderu]],M2434))</f>
        <v/>
      </c>
      <c r="P2434" t="str">
        <f>IF(O2434="","",CONCATENATE(Tabela2[[#This Row],[Zastosowania .jpg - lokalizacja folderu]],O2434))</f>
        <v/>
      </c>
      <c r="Q2434" t="s">
        <v>2555</v>
      </c>
      <c r="R2434" t="s">
        <v>2865</v>
      </c>
      <c r="S2434" t="str">
        <f>IF(R2434="","",CONCATENATE(Tabela2[[#This Row],[Instrukcje .png - lokalizacja folderu]],R2434))</f>
        <v>G:\LocalUser\snws\Rendery_dwg_rys\Instrukcje\XK_i_rys.png</v>
      </c>
      <c r="T2434" t="s">
        <v>2556</v>
      </c>
      <c r="U2434" t="s">
        <v>2656</v>
      </c>
      <c r="V2434" t="str">
        <f>IF(U2434="","",CONCATENATE(Tabela2[[#This Row],[Modele .rfa - lokalizacja folderu]],U2434))</f>
        <v>G:\LocalUser\snws\Rendery_dwg_rys\Modele 3D\NICZUK Cap-shaped flat connector XK.rfa</v>
      </c>
      <c r="W2434" t="s">
        <v>2574</v>
      </c>
      <c r="X2434" t="s">
        <v>2782</v>
      </c>
      <c r="Y2434" t="str">
        <f>IF(X2434="","",CONCATENATE(Tabela2[[#This Row],[Modele .txt - lokalizacja folderu]],X2434))</f>
        <v>G:\LocalUser\snws\Rendery_dwg_rys\Modele 3D\NICZUK Cap-shaped flat connector XK.txt</v>
      </c>
      <c r="Z2434" t="s">
        <v>2574</v>
      </c>
      <c r="AB2434" t="str">
        <f>IFERROR(VLOOKUP(Tabela2[[#This Row],[Kod]],[1]Arkusz7!$A:$W,23,FALSE),"")</f>
        <v>XP-XK-MH</v>
      </c>
    </row>
    <row r="2435" spans="1:28" x14ac:dyDescent="0.25">
      <c r="A2435">
        <v>23255</v>
      </c>
      <c r="B2435" t="s">
        <v>1188</v>
      </c>
      <c r="C2435" t="str">
        <f>IF(B2435="","",CONCATENATE(Tabela2[[#This Row],[Nazwa pliku - render - lokalizacja folderu]],B2435))</f>
        <v>G:\LocalUser\snws\Rendery_dwg_rys\web_ok\XX3-MB90_web_ok.png</v>
      </c>
      <c r="D2435" t="s">
        <v>2179</v>
      </c>
      <c r="E2435" t="s">
        <v>2100</v>
      </c>
      <c r="F2435" t="str">
        <f>IF(E2435="","",CONCATENATE(Tabela2[[#This Row],[Nazwa pliku - .dwg - lokalizacja folderu]],E2435))</f>
        <v>G:\LocalUser\snws\Rendery_dwg_rys\dwg\XP-XX3-A90.DWG</v>
      </c>
      <c r="G2435" t="s">
        <v>2185</v>
      </c>
      <c r="H2435" t="s">
        <v>2336</v>
      </c>
      <c r="I2435" t="str">
        <f>IF(H2435="","",CONCATENATE(Tabela2[[#This Row],[Rysunek .png - lokalizacja folderu]],H2435))</f>
        <v>G:\LocalUser\snws\Rendery_dwg_rys\rys\XX3-MB90_rys.png</v>
      </c>
      <c r="J2435" t="s">
        <v>2181</v>
      </c>
      <c r="K2435" t="s">
        <v>2898</v>
      </c>
      <c r="L2435" t="str">
        <f>IF(K2435="","",CONCATENATE(Tabela2[[#This Row],[Zastosowania .jpg - lokalizacja folderu]],K2435))</f>
        <v>G:\LocalUser\snws\Rendery_dwg_rys\Zastosowania\XX3_z_rys.png</v>
      </c>
      <c r="N2435" t="str">
        <f>IF(M2435="","",CONCATENATE(Tabela2[[#This Row],[Zastosowania .jpg - lokalizacja folderu]],M2435))</f>
        <v/>
      </c>
      <c r="P2435" t="str">
        <f>IF(O2435="","",CONCATENATE(Tabela2[[#This Row],[Zastosowania .jpg - lokalizacja folderu]],O2435))</f>
        <v/>
      </c>
      <c r="Q2435" t="s">
        <v>2555</v>
      </c>
      <c r="R2435" t="s">
        <v>2866</v>
      </c>
      <c r="S2435" t="str">
        <f>IF(R2435="","",CONCATENATE(Tabela2[[#This Row],[Instrukcje .png - lokalizacja folderu]],R2435))</f>
        <v>G:\LocalUser\snws\Rendery_dwg_rys\Instrukcje\XX3_i_rys.png</v>
      </c>
      <c r="T2435" t="s">
        <v>2556</v>
      </c>
      <c r="U2435" t="s">
        <v>2657</v>
      </c>
      <c r="V2435" t="str">
        <f>IF(U2435="","",CONCATENATE(Tabela2[[#This Row],[Modele .rfa - lokalizacja folderu]],U2435))</f>
        <v>G:\LocalUser\snws\Rendery_dwg_rys\Modele 3D\NICZUK Flat connector XX3.rfa</v>
      </c>
      <c r="W2435" t="s">
        <v>2574</v>
      </c>
      <c r="X2435" t="s">
        <v>2783</v>
      </c>
      <c r="Y2435" t="str">
        <f>IF(X2435="","",CONCATENATE(Tabela2[[#This Row],[Modele .txt - lokalizacja folderu]],X2435))</f>
        <v>G:\LocalUser\snws\Rendery_dwg_rys\Modele 3D\NICZUK Flat connector XX3.txt</v>
      </c>
      <c r="Z2435" t="s">
        <v>2574</v>
      </c>
      <c r="AB2435" t="str">
        <f>IFERROR(VLOOKUP(Tabela2[[#This Row],[Kod]],[1]Arkusz7!$A:$W,23,FALSE),"")</f>
        <v>XP-XX3-A90</v>
      </c>
    </row>
    <row r="2436" spans="1:28" x14ac:dyDescent="0.25">
      <c r="A2436">
        <v>20747</v>
      </c>
      <c r="B2436" t="s">
        <v>1188</v>
      </c>
      <c r="C2436" t="str">
        <f>IF(B2436="","",CONCATENATE(Tabela2[[#This Row],[Nazwa pliku - render - lokalizacja folderu]],B2436))</f>
        <v>G:\LocalUser\snws\Rendery_dwg_rys\web_ok\XX3-MB90_web_ok.png</v>
      </c>
      <c r="D2436" t="s">
        <v>2179</v>
      </c>
      <c r="E2436" t="s">
        <v>1185</v>
      </c>
      <c r="F2436" t="str">
        <f>IF(E2436="","",CONCATENATE(Tabela2[[#This Row],[Nazwa pliku - .dwg - lokalizacja folderu]],E2436))</f>
        <v>G:\LocalUser\snws\Rendery_dwg_rys\dwg\XX3-MF90.DWG</v>
      </c>
      <c r="G2436" t="s">
        <v>2185</v>
      </c>
      <c r="H2436" t="s">
        <v>2336</v>
      </c>
      <c r="I2436" t="str">
        <f>IF(H2436="","",CONCATENATE(Tabela2[[#This Row],[Rysunek .png - lokalizacja folderu]],H2436))</f>
        <v>G:\LocalUser\snws\Rendery_dwg_rys\rys\XX3-MB90_rys.png</v>
      </c>
      <c r="J2436" t="s">
        <v>2181</v>
      </c>
      <c r="K2436" t="s">
        <v>2898</v>
      </c>
      <c r="L2436" t="str">
        <f>IF(K2436="","",CONCATENATE(Tabela2[[#This Row],[Zastosowania .jpg - lokalizacja folderu]],K2436))</f>
        <v>G:\LocalUser\snws\Rendery_dwg_rys\Zastosowania\XX3_z_rys.png</v>
      </c>
      <c r="N2436" t="str">
        <f>IF(M2436="","",CONCATENATE(Tabela2[[#This Row],[Zastosowania .jpg - lokalizacja folderu]],M2436))</f>
        <v/>
      </c>
      <c r="P2436" t="str">
        <f>IF(O2436="","",CONCATENATE(Tabela2[[#This Row],[Zastosowania .jpg - lokalizacja folderu]],O2436))</f>
        <v/>
      </c>
      <c r="Q2436" t="s">
        <v>2555</v>
      </c>
      <c r="R2436" t="s">
        <v>2866</v>
      </c>
      <c r="S2436" t="str">
        <f>IF(R2436="","",CONCATENATE(Tabela2[[#This Row],[Instrukcje .png - lokalizacja folderu]],R2436))</f>
        <v>G:\LocalUser\snws\Rendery_dwg_rys\Instrukcje\XX3_i_rys.png</v>
      </c>
      <c r="T2436" t="s">
        <v>2556</v>
      </c>
      <c r="U2436" t="s">
        <v>2657</v>
      </c>
      <c r="V2436" t="str">
        <f>IF(U2436="","",CONCATENATE(Tabela2[[#This Row],[Modele .rfa - lokalizacja folderu]],U2436))</f>
        <v>G:\LocalUser\snws\Rendery_dwg_rys\Modele 3D\NICZUK Flat connector XX3.rfa</v>
      </c>
      <c r="W2436" t="s">
        <v>2574</v>
      </c>
      <c r="X2436" t="s">
        <v>2783</v>
      </c>
      <c r="Y2436" t="str">
        <f>IF(X2436="","",CONCATENATE(Tabela2[[#This Row],[Modele .txt - lokalizacja folderu]],X2436))</f>
        <v>G:\LocalUser\snws\Rendery_dwg_rys\Modele 3D\NICZUK Flat connector XX3.txt</v>
      </c>
      <c r="Z2436" t="s">
        <v>2574</v>
      </c>
      <c r="AB2436" t="str">
        <f>IFERROR(VLOOKUP(Tabela2[[#This Row],[Kod]],[1]Arkusz7!$A:$W,23,FALSE),"")</f>
        <v>XP-XX3-MF90</v>
      </c>
    </row>
    <row r="2437" spans="1:28" x14ac:dyDescent="0.25">
      <c r="A2437">
        <v>20721</v>
      </c>
      <c r="B2437" t="s">
        <v>2101</v>
      </c>
      <c r="C2437" t="str">
        <f>IF(B2437="","",CONCATENATE(Tabela2[[#This Row],[Nazwa pliku - render - lokalizacja folderu]],B2437))</f>
        <v>G:\LocalUser\snws\Rendery_dwg_rys\web_ok\XP-XX3-MF90-P_web_ok.png</v>
      </c>
      <c r="D2437" t="s">
        <v>2179</v>
      </c>
      <c r="E2437" t="s">
        <v>2102</v>
      </c>
      <c r="F2437" t="str">
        <f>IF(E2437="","",CONCATENATE(Tabela2[[#This Row],[Nazwa pliku - .dwg - lokalizacja folderu]],E2437))</f>
        <v>G:\LocalUser\snws\Rendery_dwg_rys\dwg\XP-XX3-MF90-P.DWG</v>
      </c>
      <c r="G2437" t="s">
        <v>2185</v>
      </c>
      <c r="H2437" t="s">
        <v>2505</v>
      </c>
      <c r="I2437" t="str">
        <f>IF(H2437="","",CONCATENATE(Tabela2[[#This Row],[Rysunek .png - lokalizacja folderu]],H2437))</f>
        <v>G:\LocalUser\snws\Rendery_dwg_rys\rys\XP-XX3-MF90-P_rys.png</v>
      </c>
      <c r="J2437" t="s">
        <v>2181</v>
      </c>
      <c r="K2437" t="s">
        <v>2898</v>
      </c>
      <c r="L2437" t="str">
        <f>IF(K2437="","",CONCATENATE(Tabela2[[#This Row],[Zastosowania .jpg - lokalizacja folderu]],K2437))</f>
        <v>G:\LocalUser\snws\Rendery_dwg_rys\Zastosowania\XX3_z_rys.png</v>
      </c>
      <c r="N2437" t="str">
        <f>IF(M2437="","",CONCATENATE(Tabela2[[#This Row],[Zastosowania .jpg - lokalizacja folderu]],M2437))</f>
        <v/>
      </c>
      <c r="P2437" t="str">
        <f>IF(O2437="","",CONCATENATE(Tabela2[[#This Row],[Zastosowania .jpg - lokalizacja folderu]],O2437))</f>
        <v/>
      </c>
      <c r="Q2437" t="s">
        <v>2555</v>
      </c>
      <c r="R2437" t="s">
        <v>2866</v>
      </c>
      <c r="S2437" t="str">
        <f>IF(R2437="","",CONCATENATE(Tabela2[[#This Row],[Instrukcje .png - lokalizacja folderu]],R2437))</f>
        <v>G:\LocalUser\snws\Rendery_dwg_rys\Instrukcje\XX3_i_rys.png</v>
      </c>
      <c r="T2437" t="s">
        <v>2556</v>
      </c>
      <c r="U2437" t="s">
        <v>2658</v>
      </c>
      <c r="V2437" t="str">
        <f>IF(U2437="","",CONCATENATE(Tabela2[[#This Row],[Modele .rfa - lokalizacja folderu]],U2437))</f>
        <v>G:\LocalUser\snws\Rendery_dwg_rys\Modele 3D\NICZUK Flat connector XX3-MF90-P .rfa</v>
      </c>
      <c r="W2437" t="s">
        <v>2574</v>
      </c>
      <c r="X2437" t="s">
        <v>2576</v>
      </c>
      <c r="Y2437" t="str">
        <f>IF(X2437="","",CONCATENATE(Tabela2[[#This Row],[Modele .txt - lokalizacja folderu]],X2437))</f>
        <v/>
      </c>
      <c r="Z2437" t="s">
        <v>2574</v>
      </c>
      <c r="AB2437" t="str">
        <f>IFERROR(VLOOKUP(Tabela2[[#This Row],[Kod]],[1]Arkusz7!$A:$W,23,FALSE),"")</f>
        <v>XP-XX3-MF90-P</v>
      </c>
    </row>
    <row r="2438" spans="1:28" x14ac:dyDescent="0.25">
      <c r="A2438">
        <v>23257</v>
      </c>
      <c r="B2438" t="s">
        <v>2546</v>
      </c>
      <c r="C2438" t="str">
        <f>IF(B2438="","",CONCATENATE(Tabela2[[#This Row],[Nazwa pliku - render - lokalizacja folderu]],B2438))</f>
        <v>G:\LocalUser\snws\Rendery_dwg_rys\web_ok\XP-XX7-MB90_web_ok.png</v>
      </c>
      <c r="D2438" t="s">
        <v>2179</v>
      </c>
      <c r="E2438" t="s">
        <v>2103</v>
      </c>
      <c r="F2438" t="str">
        <f>IF(E2438="","",CONCATENATE(Tabela2[[#This Row],[Nazwa pliku - .dwg - lokalizacja folderu]],E2438))</f>
        <v>G:\LocalUser\snws\Rendery_dwg_rys\dwg\XP-XX7-A90.DWG</v>
      </c>
      <c r="G2438" t="s">
        <v>2185</v>
      </c>
      <c r="H2438" t="s">
        <v>2506</v>
      </c>
      <c r="I2438" t="str">
        <f>IF(H2438="","",CONCATENATE(Tabela2[[#This Row],[Rysunek .png - lokalizacja folderu]],H2438))</f>
        <v>G:\LocalUser\snws\Rendery_dwg_rys\rys\XP-XX7-MB90_rys.png</v>
      </c>
      <c r="J2438" t="s">
        <v>2181</v>
      </c>
      <c r="L2438" t="str">
        <f>IF(K2438="","",CONCATENATE(Tabela2[[#This Row],[Zastosowania .jpg - lokalizacja folderu]],K2438))</f>
        <v/>
      </c>
      <c r="N2438" t="str">
        <f>IF(M2438="","",CONCATENATE(Tabela2[[#This Row],[Zastosowania .jpg - lokalizacja folderu]],M2438))</f>
        <v/>
      </c>
      <c r="P2438" t="str">
        <f>IF(O2438="","",CONCATENATE(Tabela2[[#This Row],[Zastosowania .jpg - lokalizacja folderu]],O2438))</f>
        <v/>
      </c>
      <c r="Q2438" t="s">
        <v>2555</v>
      </c>
      <c r="S2438" t="str">
        <f>IF(R2438="","",CONCATENATE(Tabela2[[#This Row],[Instrukcje .png - lokalizacja folderu]],R2438))</f>
        <v/>
      </c>
      <c r="T2438" t="s">
        <v>2556</v>
      </c>
      <c r="U2438" t="s">
        <v>2660</v>
      </c>
      <c r="V2438" t="str">
        <f>IF(U2438="","",CONCATENATE(Tabela2[[#This Row],[Modele .rfa - lokalizacja folderu]],U2438))</f>
        <v>G:\LocalUser\snws\Rendery_dwg_rys\Modele 3D\NICZUK Flat connector XX7-90 .rfa</v>
      </c>
      <c r="W2438" t="s">
        <v>2574</v>
      </c>
      <c r="X2438" t="s">
        <v>2784</v>
      </c>
      <c r="Y2438" t="str">
        <f>IF(X2438="","",CONCATENATE(Tabela2[[#This Row],[Modele .txt - lokalizacja folderu]],X2438))</f>
        <v>G:\LocalUser\snws\Rendery_dwg_rys\Modele 3D\NICZUK Flat connector XX7-90 .txt</v>
      </c>
      <c r="Z2438" t="s">
        <v>2574</v>
      </c>
      <c r="AB2438" t="str">
        <f>IFERROR(VLOOKUP(Tabela2[[#This Row],[Kod]],[1]Arkusz7!$A:$W,23,FALSE),"")</f>
        <v>XP-XX7-A90</v>
      </c>
    </row>
    <row r="2439" spans="1:28" x14ac:dyDescent="0.25">
      <c r="A2439">
        <v>20725</v>
      </c>
      <c r="B2439" t="s">
        <v>2547</v>
      </c>
      <c r="C2439" t="str">
        <f>IF(B2439="","",CONCATENATE(Tabela2[[#This Row],[Nazwa pliku - render - lokalizacja folderu]],B2439))</f>
        <v>G:\LocalUser\snws\Rendery_dwg_rys\web_ok\XP-XX7-MB135_web_ok.png</v>
      </c>
      <c r="D2439" t="s">
        <v>2179</v>
      </c>
      <c r="E2439" t="s">
        <v>2105</v>
      </c>
      <c r="F2439" t="str">
        <f>IF(E2439="","",CONCATENATE(Tabela2[[#This Row],[Nazwa pliku - .dwg - lokalizacja folderu]],E2439))</f>
        <v>G:\LocalUser\snws\Rendery_dwg_rys\dwg\XP-XX7-MF135.DWG</v>
      </c>
      <c r="G2439" t="s">
        <v>2185</v>
      </c>
      <c r="H2439" t="s">
        <v>2507</v>
      </c>
      <c r="I2439" t="str">
        <f>IF(H2439="","",CONCATENATE(Tabela2[[#This Row],[Rysunek .png - lokalizacja folderu]],H2439))</f>
        <v>G:\LocalUser\snws\Rendery_dwg_rys\rys\XP-XX7-MB135_rys.png</v>
      </c>
      <c r="J2439" t="s">
        <v>2181</v>
      </c>
      <c r="L2439" t="str">
        <f>IF(K2439="","",CONCATENATE(Tabela2[[#This Row],[Zastosowania .jpg - lokalizacja folderu]],K2439))</f>
        <v/>
      </c>
      <c r="N2439" t="str">
        <f>IF(M2439="","",CONCATENATE(Tabela2[[#This Row],[Zastosowania .jpg - lokalizacja folderu]],M2439))</f>
        <v/>
      </c>
      <c r="P2439" t="str">
        <f>IF(O2439="","",CONCATENATE(Tabela2[[#This Row],[Zastosowania .jpg - lokalizacja folderu]],O2439))</f>
        <v/>
      </c>
      <c r="Q2439" t="s">
        <v>2555</v>
      </c>
      <c r="S2439" t="str">
        <f>IF(R2439="","",CONCATENATE(Tabela2[[#This Row],[Instrukcje .png - lokalizacja folderu]],R2439))</f>
        <v/>
      </c>
      <c r="T2439" t="s">
        <v>2556</v>
      </c>
      <c r="U2439" t="s">
        <v>2662</v>
      </c>
      <c r="V2439" t="str">
        <f>IF(U2439="","",CONCATENATE(Tabela2[[#This Row],[Modele .rfa - lokalizacja folderu]],U2439))</f>
        <v>G:\LocalUser\snws\Rendery_dwg_rys\Modele 3D\NICZUK Flat connector XX7-135.rfa</v>
      </c>
      <c r="W2439" t="s">
        <v>2574</v>
      </c>
      <c r="X2439" t="s">
        <v>2785</v>
      </c>
      <c r="Y2439" t="str">
        <f>IF(X2439="","",CONCATENATE(Tabela2[[#This Row],[Modele .txt - lokalizacja folderu]],X2439))</f>
        <v>G:\LocalUser\snws\Rendery_dwg_rys\Modele 3D\NICZUK Flat connector XX7-135.txt</v>
      </c>
      <c r="Z2439" t="s">
        <v>2574</v>
      </c>
      <c r="AB2439" t="str">
        <f>IFERROR(VLOOKUP(Tabela2[[#This Row],[Kod]],[1]Arkusz7!$A:$W,23,FALSE),"")</f>
        <v>XP-XX7-MF135</v>
      </c>
    </row>
    <row r="2440" spans="1:28" x14ac:dyDescent="0.25">
      <c r="A2440">
        <v>21057</v>
      </c>
      <c r="B2440" t="s">
        <v>2546</v>
      </c>
      <c r="C2440" t="str">
        <f>IF(B2440="","",CONCATENATE(Tabela2[[#This Row],[Nazwa pliku - render - lokalizacja folderu]],B2440))</f>
        <v>G:\LocalUser\snws\Rendery_dwg_rys\web_ok\XP-XX7-MB90_web_ok.png</v>
      </c>
      <c r="D2440" t="s">
        <v>2179</v>
      </c>
      <c r="E2440" t="s">
        <v>2104</v>
      </c>
      <c r="F2440" t="str">
        <f>IF(E2440="","",CONCATENATE(Tabela2[[#This Row],[Nazwa pliku - .dwg - lokalizacja folderu]],E2440))</f>
        <v>G:\LocalUser\snws\Rendery_dwg_rys\dwg\XP-XX7-MF90.DWG</v>
      </c>
      <c r="G2440" t="s">
        <v>2185</v>
      </c>
      <c r="H2440" t="s">
        <v>2506</v>
      </c>
      <c r="I2440" t="str">
        <f>IF(H2440="","",CONCATENATE(Tabela2[[#This Row],[Rysunek .png - lokalizacja folderu]],H2440))</f>
        <v>G:\LocalUser\snws\Rendery_dwg_rys\rys\XP-XX7-MB90_rys.png</v>
      </c>
      <c r="J2440" t="s">
        <v>2181</v>
      </c>
      <c r="L2440" t="str">
        <f>IF(K2440="","",CONCATENATE(Tabela2[[#This Row],[Zastosowania .jpg - lokalizacja folderu]],K2440))</f>
        <v/>
      </c>
      <c r="N2440" t="str">
        <f>IF(M2440="","",CONCATENATE(Tabela2[[#This Row],[Zastosowania .jpg - lokalizacja folderu]],M2440))</f>
        <v/>
      </c>
      <c r="P2440" t="str">
        <f>IF(O2440="","",CONCATENATE(Tabela2[[#This Row],[Zastosowania .jpg - lokalizacja folderu]],O2440))</f>
        <v/>
      </c>
      <c r="Q2440" t="s">
        <v>2555</v>
      </c>
      <c r="S2440" t="str">
        <f>IF(R2440="","",CONCATENATE(Tabela2[[#This Row],[Instrukcje .png - lokalizacja folderu]],R2440))</f>
        <v/>
      </c>
      <c r="T2440" t="s">
        <v>2556</v>
      </c>
      <c r="U2440" t="s">
        <v>2660</v>
      </c>
      <c r="V2440" t="str">
        <f>IF(U2440="","",CONCATENATE(Tabela2[[#This Row],[Modele .rfa - lokalizacja folderu]],U2440))</f>
        <v>G:\LocalUser\snws\Rendery_dwg_rys\Modele 3D\NICZUK Flat connector XX7-90 .rfa</v>
      </c>
      <c r="W2440" t="s">
        <v>2574</v>
      </c>
      <c r="X2440" t="s">
        <v>2784</v>
      </c>
      <c r="Y2440" t="str">
        <f>IF(X2440="","",CONCATENATE(Tabela2[[#This Row],[Modele .txt - lokalizacja folderu]],X2440))</f>
        <v>G:\LocalUser\snws\Rendery_dwg_rys\Modele 3D\NICZUK Flat connector XX7-90 .txt</v>
      </c>
      <c r="Z2440" t="s">
        <v>2574</v>
      </c>
      <c r="AB2440" t="str">
        <f>IFERROR(VLOOKUP(Tabela2[[#This Row],[Kod]],[1]Arkusz7!$A:$W,23,FALSE),"")</f>
        <v>XP-XX7-MF90</v>
      </c>
    </row>
    <row r="2441" spans="1:28" x14ac:dyDescent="0.25">
      <c r="A2441">
        <v>29095</v>
      </c>
      <c r="B2441" t="s">
        <v>3211</v>
      </c>
      <c r="C2441" t="str">
        <f>IF(B2441="","",CONCATENATE(Tabela2[[#This Row],[Nazwa pliku - render - lokalizacja folderu]],B2441))</f>
        <v>G:\LocalUser\snws\Rendery_dwg_rys\web_ok\XZ7_zlozenie_web_ok.png</v>
      </c>
      <c r="D2441" t="s">
        <v>2179</v>
      </c>
      <c r="E2441" t="s">
        <v>2918</v>
      </c>
      <c r="F2441" t="str">
        <f>IF(E2441="","",CONCATENATE(Tabela2[[#This Row],[Nazwa pliku - .dwg - lokalizacja folderu]],E2441))</f>
        <v>G:\LocalUser\snws\Rendery_dwg_rys\dwg\XZ7-A.DWG</v>
      </c>
      <c r="G2441" t="s">
        <v>2185</v>
      </c>
      <c r="H2441" t="s">
        <v>3212</v>
      </c>
      <c r="I2441" t="str">
        <f>IF(H2441="","",CONCATENATE(Tabela2[[#This Row],[Rysunek .png - lokalizacja folderu]],H2441))</f>
        <v>G:\LocalUser\snws\Rendery_dwg_rys\rys\XZ7_zlozenie_rys.png</v>
      </c>
      <c r="J2441" t="s">
        <v>2181</v>
      </c>
      <c r="L2441" t="str">
        <f>IF(K2441="","",CONCATENATE(Tabela2[[#This Row],[Zastosowania .jpg - lokalizacja folderu]],K2441))</f>
        <v/>
      </c>
      <c r="N2441" t="str">
        <f>IF(M2441="","",CONCATENATE(Tabela2[[#This Row],[Zastosowania .jpg - lokalizacja folderu]],M2441))</f>
        <v/>
      </c>
      <c r="P2441" t="str">
        <f>IF(O2441="","",CONCATENATE(Tabela2[[#This Row],[Zastosowania .jpg - lokalizacja folderu]],O2441))</f>
        <v/>
      </c>
      <c r="Q2441" t="s">
        <v>2555</v>
      </c>
      <c r="S2441" t="str">
        <f>IF(R2441="","",CONCATENATE(Tabela2[[#This Row],[Instrukcje .png - lokalizacja folderu]],R2441))</f>
        <v/>
      </c>
      <c r="T2441" t="s">
        <v>2556</v>
      </c>
      <c r="U2441" t="s">
        <v>2663</v>
      </c>
      <c r="V2441" t="str">
        <f>IF(U2441="","",CONCATENATE(Tabela2[[#This Row],[Modele .rfa - lokalizacja folderu]],U2441))</f>
        <v>G:\LocalUser\snws\Rendery_dwg_rys\Modele 3D\NICZUK Flat connector XZ7.rfa</v>
      </c>
      <c r="W2441" t="s">
        <v>2574</v>
      </c>
      <c r="X2441" t="s">
        <v>2786</v>
      </c>
      <c r="Y2441" t="str">
        <f>IF(X2441="","",CONCATENATE(Tabela2[[#This Row],[Modele .txt - lokalizacja folderu]],X2441))</f>
        <v>G:\LocalUser\snws\Rendery_dwg_rys\Modele 3D\NICZUK Flat connector XZ7.txt</v>
      </c>
      <c r="Z2441" t="s">
        <v>2574</v>
      </c>
      <c r="AB2441" t="str">
        <f>IFERROR(VLOOKUP(Tabela2[[#This Row],[Kod]],[1]Arkusz7!$A:$W,23,FALSE),"")</f>
        <v>XP-XZ7-A</v>
      </c>
    </row>
    <row r="2442" spans="1:28" x14ac:dyDescent="0.25">
      <c r="A2442">
        <v>21785</v>
      </c>
      <c r="B2442" t="s">
        <v>3209</v>
      </c>
      <c r="C2442" t="str">
        <f>IF(B2442="","",CONCATENATE(Tabela2[[#This Row],[Nazwa pliku - render - lokalizacja folderu]],B2442))</f>
        <v>G:\LocalUser\snws\Rendery_dwg_rys\web_ok\XP-XZ7_zlozenie_web_ok.png</v>
      </c>
      <c r="D2442" t="s">
        <v>2179</v>
      </c>
      <c r="E2442" t="s">
        <v>2106</v>
      </c>
      <c r="F2442" t="str">
        <f>IF(E2442="","",CONCATENATE(Tabela2[[#This Row],[Nazwa pliku - .dwg - lokalizacja folderu]],E2442))</f>
        <v>G:\LocalUser\snws\Rendery_dwg_rys\dwg\XP-XZ7-MF.DWG</v>
      </c>
      <c r="G2442" t="s">
        <v>2185</v>
      </c>
      <c r="H2442" t="s">
        <v>3210</v>
      </c>
      <c r="I2442" t="str">
        <f>IF(H2442="","",CONCATENATE(Tabela2[[#This Row],[Rysunek .png - lokalizacja folderu]],H2442))</f>
        <v>G:\LocalUser\snws\Rendery_dwg_rys\rys\XP-XZ7_zlozenie_rys.png</v>
      </c>
      <c r="J2442" t="s">
        <v>2181</v>
      </c>
      <c r="L2442" t="str">
        <f>IF(K2442="","",CONCATENATE(Tabela2[[#This Row],[Zastosowania .jpg - lokalizacja folderu]],K2442))</f>
        <v/>
      </c>
      <c r="N2442" t="str">
        <f>IF(M2442="","",CONCATENATE(Tabela2[[#This Row],[Zastosowania .jpg - lokalizacja folderu]],M2442))</f>
        <v/>
      </c>
      <c r="P2442" t="str">
        <f>IF(O2442="","",CONCATENATE(Tabela2[[#This Row],[Zastosowania .jpg - lokalizacja folderu]],O2442))</f>
        <v/>
      </c>
      <c r="Q2442" t="s">
        <v>2555</v>
      </c>
      <c r="S2442" t="str">
        <f>IF(R2442="","",CONCATENATE(Tabela2[[#This Row],[Instrukcje .png - lokalizacja folderu]],R2442))</f>
        <v/>
      </c>
      <c r="T2442" t="s">
        <v>2556</v>
      </c>
      <c r="U2442" t="s">
        <v>2663</v>
      </c>
      <c r="V2442" t="str">
        <f>IF(U2442="","",CONCATENATE(Tabela2[[#This Row],[Modele .rfa - lokalizacja folderu]],U2442))</f>
        <v>G:\LocalUser\snws\Rendery_dwg_rys\Modele 3D\NICZUK Flat connector XZ7.rfa</v>
      </c>
      <c r="W2442" t="s">
        <v>2574</v>
      </c>
      <c r="X2442" t="s">
        <v>2786</v>
      </c>
      <c r="Y2442" t="str">
        <f>IF(X2442="","",CONCATENATE(Tabela2[[#This Row],[Modele .txt - lokalizacja folderu]],X2442))</f>
        <v>G:\LocalUser\snws\Rendery_dwg_rys\Modele 3D\NICZUK Flat connector XZ7.txt</v>
      </c>
      <c r="Z2442" t="s">
        <v>2574</v>
      </c>
      <c r="AB2442" t="str">
        <f>IFERROR(VLOOKUP(Tabela2[[#This Row],[Kod]],[1]Arkusz7!$A:$W,23,FALSE),"")</f>
        <v>XP-XZ7-MF</v>
      </c>
    </row>
    <row r="2443" spans="1:28" x14ac:dyDescent="0.25">
      <c r="A2443">
        <v>26436</v>
      </c>
      <c r="B2443" t="s">
        <v>2037</v>
      </c>
      <c r="C2443" t="str">
        <f>IF(B2443="","",CONCATENATE(Tabela2[[#This Row],[Nazwa pliku - render - lokalizacja folderu]],B2443))</f>
        <v>G:\LocalUser\snws\Rendery_dwg_rys\web_ok\XPZD_web_ok.png</v>
      </c>
      <c r="D2443" t="s">
        <v>2179</v>
      </c>
      <c r="E2443" t="s">
        <v>2041</v>
      </c>
      <c r="F2443" t="str">
        <f>IF(E2443="","",CONCATENATE(Tabela2[[#This Row],[Nazwa pliku - .dwg - lokalizacja folderu]],E2443))</f>
        <v>G:\LocalUser\snws\Rendery_dwg_rys\dwg\XPZD-1.DWG</v>
      </c>
      <c r="G2443" t="s">
        <v>2185</v>
      </c>
      <c r="H2443" t="s">
        <v>2495</v>
      </c>
      <c r="I2443" t="str">
        <f>IF(H2443="","",CONCATENATE(Tabela2[[#This Row],[Rysunek .png - lokalizacja folderu]],H2443))</f>
        <v>G:\LocalUser\snws\Rendery_dwg_rys\rys\XPZD_rys.png</v>
      </c>
      <c r="J2443" t="s">
        <v>2181</v>
      </c>
      <c r="L2443" t="str">
        <f>IF(K2443="","",CONCATENATE(Tabela2[[#This Row],[Zastosowania .jpg - lokalizacja folderu]],K2443))</f>
        <v/>
      </c>
      <c r="N2443" t="str">
        <f>IF(M2443="","",CONCATENATE(Tabela2[[#This Row],[Zastosowania .jpg - lokalizacja folderu]],M2443))</f>
        <v/>
      </c>
      <c r="P2443" t="str">
        <f>IF(O2443="","",CONCATENATE(Tabela2[[#This Row],[Zastosowania .jpg - lokalizacja folderu]],O2443))</f>
        <v/>
      </c>
      <c r="Q2443" t="s">
        <v>2555</v>
      </c>
      <c r="S2443" t="str">
        <f>IF(R2443="","",CONCATENATE(Tabela2[[#This Row],[Instrukcje .png - lokalizacja folderu]],R2443))</f>
        <v/>
      </c>
      <c r="T2443" t="s">
        <v>2556</v>
      </c>
      <c r="V2443" t="str">
        <f>IF(U2443="","",CONCATENATE(Tabela2[[#This Row],[Modele .rfa - lokalizacja folderu]],U2443))</f>
        <v/>
      </c>
      <c r="W2443" t="s">
        <v>2574</v>
      </c>
      <c r="X2443" t="s">
        <v>2576</v>
      </c>
      <c r="Y2443" t="str">
        <f>IF(X2443="","",CONCATENATE(Tabela2[[#This Row],[Modele .txt - lokalizacja folderu]],X2443))</f>
        <v/>
      </c>
      <c r="Z2443" t="s">
        <v>2574</v>
      </c>
      <c r="AB2443" t="str">
        <f>IFERROR(VLOOKUP(Tabela2[[#This Row],[Kod]],[1]Arkusz7!$A:$W,23,FALSE),"")</f>
        <v>XPZD-1 BK</v>
      </c>
    </row>
    <row r="2444" spans="1:28" x14ac:dyDescent="0.25">
      <c r="A2444">
        <v>26433</v>
      </c>
      <c r="B2444" t="s">
        <v>2037</v>
      </c>
      <c r="C2444" t="str">
        <f>IF(B2444="","",CONCATENATE(Tabela2[[#This Row],[Nazwa pliku - render - lokalizacja folderu]],B2444))</f>
        <v>G:\LocalUser\snws\Rendery_dwg_rys\web_ok\XPZD_web_ok.png</v>
      </c>
      <c r="D2444" t="s">
        <v>2179</v>
      </c>
      <c r="E2444" t="s">
        <v>2039</v>
      </c>
      <c r="F2444" t="str">
        <f>IF(E2444="","",CONCATENATE(Tabela2[[#This Row],[Nazwa pliku - .dwg - lokalizacja folderu]],E2444))</f>
        <v>G:\LocalUser\snws\Rendery_dwg_rys\dwg\XPZD-1_2.DWG</v>
      </c>
      <c r="G2444" t="s">
        <v>2185</v>
      </c>
      <c r="H2444" t="s">
        <v>2495</v>
      </c>
      <c r="I2444" t="str">
        <f>IF(H2444="","",CONCATENATE(Tabela2[[#This Row],[Rysunek .png - lokalizacja folderu]],H2444))</f>
        <v>G:\LocalUser\snws\Rendery_dwg_rys\rys\XPZD_rys.png</v>
      </c>
      <c r="J2444" t="s">
        <v>2181</v>
      </c>
      <c r="L2444" t="str">
        <f>IF(K2444="","",CONCATENATE(Tabela2[[#This Row],[Zastosowania .jpg - lokalizacja folderu]],K2444))</f>
        <v/>
      </c>
      <c r="N2444" t="str">
        <f>IF(M2444="","",CONCATENATE(Tabela2[[#This Row],[Zastosowania .jpg - lokalizacja folderu]],M2444))</f>
        <v/>
      </c>
      <c r="P2444" t="str">
        <f>IF(O2444="","",CONCATENATE(Tabela2[[#This Row],[Zastosowania .jpg - lokalizacja folderu]],O2444))</f>
        <v/>
      </c>
      <c r="Q2444" t="s">
        <v>2555</v>
      </c>
      <c r="S2444" t="str">
        <f>IF(R2444="","",CONCATENATE(Tabela2[[#This Row],[Instrukcje .png - lokalizacja folderu]],R2444))</f>
        <v/>
      </c>
      <c r="T2444" t="s">
        <v>2556</v>
      </c>
      <c r="V2444" t="str">
        <f>IF(U2444="","",CONCATENATE(Tabela2[[#This Row],[Modele .rfa - lokalizacja folderu]],U2444))</f>
        <v/>
      </c>
      <c r="W2444" t="s">
        <v>2574</v>
      </c>
      <c r="X2444" t="s">
        <v>2576</v>
      </c>
      <c r="Y2444" t="str">
        <f>IF(X2444="","",CONCATENATE(Tabela2[[#This Row],[Modele .txt - lokalizacja folderu]],X2444))</f>
        <v/>
      </c>
      <c r="Z2444" t="s">
        <v>2574</v>
      </c>
      <c r="AB2444" t="str">
        <f>IFERROR(VLOOKUP(Tabela2[[#This Row],[Kod]],[1]Arkusz7!$A:$W,23,FALSE),"")</f>
        <v>XPZD-1/2 BK</v>
      </c>
    </row>
    <row r="2445" spans="1:28" x14ac:dyDescent="0.25">
      <c r="A2445">
        <v>26428</v>
      </c>
      <c r="B2445" t="s">
        <v>2037</v>
      </c>
      <c r="C2445" t="str">
        <f>IF(B2445="","",CONCATENATE(Tabela2[[#This Row],[Nazwa pliku - render - lokalizacja folderu]],B2445))</f>
        <v>G:\LocalUser\snws\Rendery_dwg_rys\web_ok\XPZD_web_ok.png</v>
      </c>
      <c r="D2445" t="s">
        <v>2179</v>
      </c>
      <c r="E2445" t="s">
        <v>2048</v>
      </c>
      <c r="F2445" t="str">
        <f>IF(E2445="","",CONCATENATE(Tabela2[[#This Row],[Nazwa pliku - .dwg - lokalizacja folderu]],E2445))</f>
        <v>G:\LocalUser\snws\Rendery_dwg_rys\dwg\XPZD-100.DWG</v>
      </c>
      <c r="G2445" t="s">
        <v>2185</v>
      </c>
      <c r="H2445" t="s">
        <v>2495</v>
      </c>
      <c r="I2445" t="str">
        <f>IF(H2445="","",CONCATENATE(Tabela2[[#This Row],[Rysunek .png - lokalizacja folderu]],H2445))</f>
        <v>G:\LocalUser\snws\Rendery_dwg_rys\rys\XPZD_rys.png</v>
      </c>
      <c r="J2445" t="s">
        <v>2181</v>
      </c>
      <c r="L2445" t="str">
        <f>IF(K2445="","",CONCATENATE(Tabela2[[#This Row],[Zastosowania .jpg - lokalizacja folderu]],K2445))</f>
        <v/>
      </c>
      <c r="N2445" t="str">
        <f>IF(M2445="","",CONCATENATE(Tabela2[[#This Row],[Zastosowania .jpg - lokalizacja folderu]],M2445))</f>
        <v/>
      </c>
      <c r="P2445" t="str">
        <f>IF(O2445="","",CONCATENATE(Tabela2[[#This Row],[Zastosowania .jpg - lokalizacja folderu]],O2445))</f>
        <v/>
      </c>
      <c r="Q2445" t="s">
        <v>2555</v>
      </c>
      <c r="S2445" t="str">
        <f>IF(R2445="","",CONCATENATE(Tabela2[[#This Row],[Instrukcje .png - lokalizacja folderu]],R2445))</f>
        <v/>
      </c>
      <c r="T2445" t="s">
        <v>2556</v>
      </c>
      <c r="V2445" t="str">
        <f>IF(U2445="","",CONCATENATE(Tabela2[[#This Row],[Modele .rfa - lokalizacja folderu]],U2445))</f>
        <v/>
      </c>
      <c r="W2445" t="s">
        <v>2574</v>
      </c>
      <c r="X2445" t="s">
        <v>2576</v>
      </c>
      <c r="Y2445" t="str">
        <f>IF(X2445="","",CONCATENATE(Tabela2[[#This Row],[Modele .txt - lokalizacja folderu]],X2445))</f>
        <v/>
      </c>
      <c r="Z2445" t="s">
        <v>2574</v>
      </c>
      <c r="AB2445" t="str">
        <f>IFERROR(VLOOKUP(Tabela2[[#This Row],[Kod]],[1]Arkusz7!$A:$W,23,FALSE),"")</f>
        <v>XPZD-100 BK</v>
      </c>
    </row>
    <row r="2446" spans="1:28" x14ac:dyDescent="0.25">
      <c r="A2446">
        <v>26429</v>
      </c>
      <c r="B2446" t="s">
        <v>2037</v>
      </c>
      <c r="C2446" t="str">
        <f>IF(B2446="","",CONCATENATE(Tabela2[[#This Row],[Nazwa pliku - render - lokalizacja folderu]],B2446))</f>
        <v>G:\LocalUser\snws\Rendery_dwg_rys\web_ok\XPZD_web_ok.png</v>
      </c>
      <c r="D2446" t="s">
        <v>2179</v>
      </c>
      <c r="E2446" t="s">
        <v>2043</v>
      </c>
      <c r="F2446" t="str">
        <f>IF(E2446="","",CONCATENATE(Tabela2[[#This Row],[Nazwa pliku - .dwg - lokalizacja folderu]],E2446))</f>
        <v>G:\LocalUser\snws\Rendery_dwg_rys\dwg\XPZD-11_2.DWG</v>
      </c>
      <c r="G2446" t="s">
        <v>2185</v>
      </c>
      <c r="H2446" t="s">
        <v>2495</v>
      </c>
      <c r="I2446" t="str">
        <f>IF(H2446="","",CONCATENATE(Tabela2[[#This Row],[Rysunek .png - lokalizacja folderu]],H2446))</f>
        <v>G:\LocalUser\snws\Rendery_dwg_rys\rys\XPZD_rys.png</v>
      </c>
      <c r="J2446" t="s">
        <v>2181</v>
      </c>
      <c r="L2446" t="str">
        <f>IF(K2446="","",CONCATENATE(Tabela2[[#This Row],[Zastosowania .jpg - lokalizacja folderu]],K2446))</f>
        <v/>
      </c>
      <c r="N2446" t="str">
        <f>IF(M2446="","",CONCATENATE(Tabela2[[#This Row],[Zastosowania .jpg - lokalizacja folderu]],M2446))</f>
        <v/>
      </c>
      <c r="P2446" t="str">
        <f>IF(O2446="","",CONCATENATE(Tabela2[[#This Row],[Zastosowania .jpg - lokalizacja folderu]],O2446))</f>
        <v/>
      </c>
      <c r="Q2446" t="s">
        <v>2555</v>
      </c>
      <c r="S2446" t="str">
        <f>IF(R2446="","",CONCATENATE(Tabela2[[#This Row],[Instrukcje .png - lokalizacja folderu]],R2446))</f>
        <v/>
      </c>
      <c r="T2446" t="s">
        <v>2556</v>
      </c>
      <c r="V2446" t="str">
        <f>IF(U2446="","",CONCATENATE(Tabela2[[#This Row],[Modele .rfa - lokalizacja folderu]],U2446))</f>
        <v/>
      </c>
      <c r="W2446" t="s">
        <v>2574</v>
      </c>
      <c r="X2446" t="s">
        <v>2576</v>
      </c>
      <c r="Y2446" t="str">
        <f>IF(X2446="","",CONCATENATE(Tabela2[[#This Row],[Modele .txt - lokalizacja folderu]],X2446))</f>
        <v/>
      </c>
      <c r="Z2446" t="s">
        <v>2574</v>
      </c>
      <c r="AB2446" t="str">
        <f>IFERROR(VLOOKUP(Tabela2[[#This Row],[Kod]],[1]Arkusz7!$A:$W,23,FALSE),"")</f>
        <v>XPZD-11/2 BK</v>
      </c>
    </row>
    <row r="2447" spans="1:28" x14ac:dyDescent="0.25">
      <c r="A2447">
        <v>26431</v>
      </c>
      <c r="B2447" t="s">
        <v>2037</v>
      </c>
      <c r="C2447" t="str">
        <f>IF(B2447="","",CONCATENATE(Tabela2[[#This Row],[Nazwa pliku - render - lokalizacja folderu]],B2447))</f>
        <v>G:\LocalUser\snws\Rendery_dwg_rys\web_ok\XPZD_web_ok.png</v>
      </c>
      <c r="D2447" t="s">
        <v>2179</v>
      </c>
      <c r="E2447" t="s">
        <v>2042</v>
      </c>
      <c r="F2447" t="str">
        <f>IF(E2447="","",CONCATENATE(Tabela2[[#This Row],[Nazwa pliku - .dwg - lokalizacja folderu]],E2447))</f>
        <v>G:\LocalUser\snws\Rendery_dwg_rys\dwg\XPZD-11_4.DWG</v>
      </c>
      <c r="G2447" t="s">
        <v>2185</v>
      </c>
      <c r="H2447" t="s">
        <v>2495</v>
      </c>
      <c r="I2447" t="str">
        <f>IF(H2447="","",CONCATENATE(Tabela2[[#This Row],[Rysunek .png - lokalizacja folderu]],H2447))</f>
        <v>G:\LocalUser\snws\Rendery_dwg_rys\rys\XPZD_rys.png</v>
      </c>
      <c r="J2447" t="s">
        <v>2181</v>
      </c>
      <c r="L2447" t="str">
        <f>IF(K2447="","",CONCATENATE(Tabela2[[#This Row],[Zastosowania .jpg - lokalizacja folderu]],K2447))</f>
        <v/>
      </c>
      <c r="N2447" t="str">
        <f>IF(M2447="","",CONCATENATE(Tabela2[[#This Row],[Zastosowania .jpg - lokalizacja folderu]],M2447))</f>
        <v/>
      </c>
      <c r="P2447" t="str">
        <f>IF(O2447="","",CONCATENATE(Tabela2[[#This Row],[Zastosowania .jpg - lokalizacja folderu]],O2447))</f>
        <v/>
      </c>
      <c r="Q2447" t="s">
        <v>2555</v>
      </c>
      <c r="S2447" t="str">
        <f>IF(R2447="","",CONCATENATE(Tabela2[[#This Row],[Instrukcje .png - lokalizacja folderu]],R2447))</f>
        <v/>
      </c>
      <c r="T2447" t="s">
        <v>2556</v>
      </c>
      <c r="V2447" t="str">
        <f>IF(U2447="","",CONCATENATE(Tabela2[[#This Row],[Modele .rfa - lokalizacja folderu]],U2447))</f>
        <v/>
      </c>
      <c r="W2447" t="s">
        <v>2574</v>
      </c>
      <c r="X2447" t="s">
        <v>2576</v>
      </c>
      <c r="Y2447" t="str">
        <f>IF(X2447="","",CONCATENATE(Tabela2[[#This Row],[Modele .txt - lokalizacja folderu]],X2447))</f>
        <v/>
      </c>
      <c r="Z2447" t="s">
        <v>2574</v>
      </c>
      <c r="AB2447" t="str">
        <f>IFERROR(VLOOKUP(Tabela2[[#This Row],[Kod]],[1]Arkusz7!$A:$W,23,FALSE),"")</f>
        <v>XPZD-11/4 BK</v>
      </c>
    </row>
    <row r="2448" spans="1:28" x14ac:dyDescent="0.25">
      <c r="A2448">
        <v>26430</v>
      </c>
      <c r="B2448" t="s">
        <v>2037</v>
      </c>
      <c r="C2448" t="str">
        <f>IF(B2448="","",CONCATENATE(Tabela2[[#This Row],[Nazwa pliku - render - lokalizacja folderu]],B2448))</f>
        <v>G:\LocalUser\snws\Rendery_dwg_rys\web_ok\XPZD_web_ok.png</v>
      </c>
      <c r="D2448" t="s">
        <v>2179</v>
      </c>
      <c r="E2448" t="s">
        <v>2050</v>
      </c>
      <c r="F2448" t="str">
        <f>IF(E2448="","",CONCATENATE(Tabela2[[#This Row],[Nazwa pliku - .dwg - lokalizacja folderu]],E2448))</f>
        <v>G:\LocalUser\snws\Rendery_dwg_rys\dwg\XPZD-114.DWG</v>
      </c>
      <c r="G2448" t="s">
        <v>2185</v>
      </c>
      <c r="H2448" t="s">
        <v>2495</v>
      </c>
      <c r="I2448" t="str">
        <f>IF(H2448="","",CONCATENATE(Tabela2[[#This Row],[Rysunek .png - lokalizacja folderu]],H2448))</f>
        <v>G:\LocalUser\snws\Rendery_dwg_rys\rys\XPZD_rys.png</v>
      </c>
      <c r="J2448" t="s">
        <v>2181</v>
      </c>
      <c r="L2448" t="str">
        <f>IF(K2448="","",CONCATENATE(Tabela2[[#This Row],[Zastosowania .jpg - lokalizacja folderu]],K2448))</f>
        <v/>
      </c>
      <c r="N2448" t="str">
        <f>IF(M2448="","",CONCATENATE(Tabela2[[#This Row],[Zastosowania .jpg - lokalizacja folderu]],M2448))</f>
        <v/>
      </c>
      <c r="P2448" t="str">
        <f>IF(O2448="","",CONCATENATE(Tabela2[[#This Row],[Zastosowania .jpg - lokalizacja folderu]],O2448))</f>
        <v/>
      </c>
      <c r="Q2448" t="s">
        <v>2555</v>
      </c>
      <c r="S2448" t="str">
        <f>IF(R2448="","",CONCATENATE(Tabela2[[#This Row],[Instrukcje .png - lokalizacja folderu]],R2448))</f>
        <v/>
      </c>
      <c r="T2448" t="s">
        <v>2556</v>
      </c>
      <c r="V2448" t="str">
        <f>IF(U2448="","",CONCATENATE(Tabela2[[#This Row],[Modele .rfa - lokalizacja folderu]],U2448))</f>
        <v/>
      </c>
      <c r="W2448" t="s">
        <v>2574</v>
      </c>
      <c r="X2448" t="s">
        <v>2576</v>
      </c>
      <c r="Y2448" t="str">
        <f>IF(X2448="","",CONCATENATE(Tabela2[[#This Row],[Modele .txt - lokalizacja folderu]],X2448))</f>
        <v/>
      </c>
      <c r="Z2448" t="s">
        <v>2574</v>
      </c>
      <c r="AB2448" t="str">
        <f>IFERROR(VLOOKUP(Tabela2[[#This Row],[Kod]],[1]Arkusz7!$A:$W,23,FALSE),"")</f>
        <v>XPZD-114 BK</v>
      </c>
    </row>
    <row r="2449" spans="1:28" x14ac:dyDescent="0.25">
      <c r="A2449">
        <v>26435</v>
      </c>
      <c r="B2449" t="s">
        <v>2037</v>
      </c>
      <c r="C2449" t="str">
        <f>IF(B2449="","",CONCATENATE(Tabela2[[#This Row],[Nazwa pliku - render - lokalizacja folderu]],B2449))</f>
        <v>G:\LocalUser\snws\Rendery_dwg_rys\web_ok\XPZD_web_ok.png</v>
      </c>
      <c r="D2449" t="s">
        <v>2179</v>
      </c>
      <c r="E2449" t="s">
        <v>2051</v>
      </c>
      <c r="F2449" t="str">
        <f>IF(E2449="","",CONCATENATE(Tabela2[[#This Row],[Nazwa pliku - .dwg - lokalizacja folderu]],E2449))</f>
        <v>G:\LocalUser\snws\Rendery_dwg_rys\dwg\XPZD-125.DWG</v>
      </c>
      <c r="G2449" t="s">
        <v>2185</v>
      </c>
      <c r="H2449" t="s">
        <v>2495</v>
      </c>
      <c r="I2449" t="str">
        <f>IF(H2449="","",CONCATENATE(Tabela2[[#This Row],[Rysunek .png - lokalizacja folderu]],H2449))</f>
        <v>G:\LocalUser\snws\Rendery_dwg_rys\rys\XPZD_rys.png</v>
      </c>
      <c r="J2449" t="s">
        <v>2181</v>
      </c>
      <c r="L2449" t="str">
        <f>IF(K2449="","",CONCATENATE(Tabela2[[#This Row],[Zastosowania .jpg - lokalizacja folderu]],K2449))</f>
        <v/>
      </c>
      <c r="N2449" t="str">
        <f>IF(M2449="","",CONCATENATE(Tabela2[[#This Row],[Zastosowania .jpg - lokalizacja folderu]],M2449))</f>
        <v/>
      </c>
      <c r="P2449" t="str">
        <f>IF(O2449="","",CONCATENATE(Tabela2[[#This Row],[Zastosowania .jpg - lokalizacja folderu]],O2449))</f>
        <v/>
      </c>
      <c r="Q2449" t="s">
        <v>2555</v>
      </c>
      <c r="S2449" t="str">
        <f>IF(R2449="","",CONCATENATE(Tabela2[[#This Row],[Instrukcje .png - lokalizacja folderu]],R2449))</f>
        <v/>
      </c>
      <c r="T2449" t="s">
        <v>2556</v>
      </c>
      <c r="V2449" t="str">
        <f>IF(U2449="","",CONCATENATE(Tabela2[[#This Row],[Modele .rfa - lokalizacja folderu]],U2449))</f>
        <v/>
      </c>
      <c r="W2449" t="s">
        <v>2574</v>
      </c>
      <c r="X2449" t="s">
        <v>2576</v>
      </c>
      <c r="Y2449" t="str">
        <f>IF(X2449="","",CONCATENATE(Tabela2[[#This Row],[Modele .txt - lokalizacja folderu]],X2449))</f>
        <v/>
      </c>
      <c r="Z2449" t="s">
        <v>2574</v>
      </c>
      <c r="AB2449" t="str">
        <f>IFERROR(VLOOKUP(Tabela2[[#This Row],[Kod]],[1]Arkusz7!$A:$W,23,FALSE),"")</f>
        <v>XPZD-125 BK</v>
      </c>
    </row>
    <row r="2450" spans="1:28" x14ac:dyDescent="0.25">
      <c r="A2450">
        <v>26432</v>
      </c>
      <c r="B2450" t="s">
        <v>2037</v>
      </c>
      <c r="C2450" t="str">
        <f>IF(B2450="","",CONCATENATE(Tabela2[[#This Row],[Nazwa pliku - render - lokalizacja folderu]],B2450))</f>
        <v>G:\LocalUser\snws\Rendery_dwg_rys\web_ok\XPZD_web_ok.png</v>
      </c>
      <c r="D2450" t="s">
        <v>2179</v>
      </c>
      <c r="E2450" t="s">
        <v>2053</v>
      </c>
      <c r="F2450" t="str">
        <f>IF(E2450="","",CONCATENATE(Tabela2[[#This Row],[Nazwa pliku - .dwg - lokalizacja folderu]],E2450))</f>
        <v>G:\LocalUser\snws\Rendery_dwg_rys\dwg\XPZD-150.DWG</v>
      </c>
      <c r="G2450" t="s">
        <v>2185</v>
      </c>
      <c r="H2450" t="s">
        <v>2495</v>
      </c>
      <c r="I2450" t="str">
        <f>IF(H2450="","",CONCATENATE(Tabela2[[#This Row],[Rysunek .png - lokalizacja folderu]],H2450))</f>
        <v>G:\LocalUser\snws\Rendery_dwg_rys\rys\XPZD_rys.png</v>
      </c>
      <c r="J2450" t="s">
        <v>2181</v>
      </c>
      <c r="L2450" t="str">
        <f>IF(K2450="","",CONCATENATE(Tabela2[[#This Row],[Zastosowania .jpg - lokalizacja folderu]],K2450))</f>
        <v/>
      </c>
      <c r="N2450" t="str">
        <f>IF(M2450="","",CONCATENATE(Tabela2[[#This Row],[Zastosowania .jpg - lokalizacja folderu]],M2450))</f>
        <v/>
      </c>
      <c r="P2450" t="str">
        <f>IF(O2450="","",CONCATENATE(Tabela2[[#This Row],[Zastosowania .jpg - lokalizacja folderu]],O2450))</f>
        <v/>
      </c>
      <c r="Q2450" t="s">
        <v>2555</v>
      </c>
      <c r="S2450" t="str">
        <f>IF(R2450="","",CONCATENATE(Tabela2[[#This Row],[Instrukcje .png - lokalizacja folderu]],R2450))</f>
        <v/>
      </c>
      <c r="T2450" t="s">
        <v>2556</v>
      </c>
      <c r="V2450" t="str">
        <f>IF(U2450="","",CONCATENATE(Tabela2[[#This Row],[Modele .rfa - lokalizacja folderu]],U2450))</f>
        <v/>
      </c>
      <c r="W2450" t="s">
        <v>2574</v>
      </c>
      <c r="X2450" t="s">
        <v>2576</v>
      </c>
      <c r="Y2450" t="str">
        <f>IF(X2450="","",CONCATENATE(Tabela2[[#This Row],[Modele .txt - lokalizacja folderu]],X2450))</f>
        <v/>
      </c>
      <c r="Z2450" t="s">
        <v>2574</v>
      </c>
      <c r="AB2450" t="str">
        <f>IFERROR(VLOOKUP(Tabela2[[#This Row],[Kod]],[1]Arkusz7!$A:$W,23,FALSE),"")</f>
        <v>XPZD-150 BK</v>
      </c>
    </row>
    <row r="2451" spans="1:28" x14ac:dyDescent="0.25">
      <c r="A2451">
        <v>26434</v>
      </c>
      <c r="B2451" t="s">
        <v>2037</v>
      </c>
      <c r="C2451" t="str">
        <f>IF(B2451="","",CONCATENATE(Tabela2[[#This Row],[Nazwa pliku - render - lokalizacja folderu]],B2451))</f>
        <v>G:\LocalUser\snws\Rendery_dwg_rys\web_ok\XPZD_web_ok.png</v>
      </c>
      <c r="D2451" t="s">
        <v>2179</v>
      </c>
      <c r="E2451" t="s">
        <v>2054</v>
      </c>
      <c r="F2451" t="str">
        <f>IF(E2451="","",CONCATENATE(Tabela2[[#This Row],[Nazwa pliku - .dwg - lokalizacja folderu]],E2451))</f>
        <v>G:\LocalUser\snws\Rendery_dwg_rys\dwg\XPZD-160.DWG</v>
      </c>
      <c r="G2451" t="s">
        <v>2185</v>
      </c>
      <c r="H2451" t="s">
        <v>2495</v>
      </c>
      <c r="I2451" t="str">
        <f>IF(H2451="","",CONCATENATE(Tabela2[[#This Row],[Rysunek .png - lokalizacja folderu]],H2451))</f>
        <v>G:\LocalUser\snws\Rendery_dwg_rys\rys\XPZD_rys.png</v>
      </c>
      <c r="J2451" t="s">
        <v>2181</v>
      </c>
      <c r="L2451" t="str">
        <f>IF(K2451="","",CONCATENATE(Tabela2[[#This Row],[Zastosowania .jpg - lokalizacja folderu]],K2451))</f>
        <v/>
      </c>
      <c r="N2451" t="str">
        <f>IF(M2451="","",CONCATENATE(Tabela2[[#This Row],[Zastosowania .jpg - lokalizacja folderu]],M2451))</f>
        <v/>
      </c>
      <c r="P2451" t="str">
        <f>IF(O2451="","",CONCATENATE(Tabela2[[#This Row],[Zastosowania .jpg - lokalizacja folderu]],O2451))</f>
        <v/>
      </c>
      <c r="Q2451" t="s">
        <v>2555</v>
      </c>
      <c r="S2451" t="str">
        <f>IF(R2451="","",CONCATENATE(Tabela2[[#This Row],[Instrukcje .png - lokalizacja folderu]],R2451))</f>
        <v/>
      </c>
      <c r="T2451" t="s">
        <v>2556</v>
      </c>
      <c r="V2451" t="str">
        <f>IF(U2451="","",CONCATENATE(Tabela2[[#This Row],[Modele .rfa - lokalizacja folderu]],U2451))</f>
        <v/>
      </c>
      <c r="W2451" t="s">
        <v>2574</v>
      </c>
      <c r="X2451" t="s">
        <v>2576</v>
      </c>
      <c r="Y2451" t="str">
        <f>IF(X2451="","",CONCATENATE(Tabela2[[#This Row],[Modele .txt - lokalizacja folderu]],X2451))</f>
        <v/>
      </c>
      <c r="Z2451" t="s">
        <v>2574</v>
      </c>
      <c r="AB2451" t="str">
        <f>IFERROR(VLOOKUP(Tabela2[[#This Row],[Kod]],[1]Arkusz7!$A:$W,23,FALSE),"")</f>
        <v>XPZD-160 BK</v>
      </c>
    </row>
    <row r="2452" spans="1:28" x14ac:dyDescent="0.25">
      <c r="A2452">
        <v>26438</v>
      </c>
      <c r="B2452" t="s">
        <v>2037</v>
      </c>
      <c r="C2452" t="str">
        <f>IF(B2452="","",CONCATENATE(Tabela2[[#This Row],[Nazwa pliku - render - lokalizacja folderu]],B2452))</f>
        <v>G:\LocalUser\snws\Rendery_dwg_rys\web_ok\XPZD_web_ok.png</v>
      </c>
      <c r="D2452" t="s">
        <v>2179</v>
      </c>
      <c r="E2452" t="s">
        <v>2045</v>
      </c>
      <c r="F2452" t="str">
        <f>IF(E2452="","",CONCATENATE(Tabela2[[#This Row],[Nazwa pliku - .dwg - lokalizacja folderu]],E2452))</f>
        <v>G:\LocalUser\snws\Rendery_dwg_rys\dwg\XPZD-2.DWG</v>
      </c>
      <c r="G2452" t="s">
        <v>2185</v>
      </c>
      <c r="H2452" t="s">
        <v>2495</v>
      </c>
      <c r="I2452" t="str">
        <f>IF(H2452="","",CONCATENATE(Tabela2[[#This Row],[Rysunek .png - lokalizacja folderu]],H2452))</f>
        <v>G:\LocalUser\snws\Rendery_dwg_rys\rys\XPZD_rys.png</v>
      </c>
      <c r="J2452" t="s">
        <v>2181</v>
      </c>
      <c r="L2452" t="str">
        <f>IF(K2452="","",CONCATENATE(Tabela2[[#This Row],[Zastosowania .jpg - lokalizacja folderu]],K2452))</f>
        <v/>
      </c>
      <c r="N2452" t="str">
        <f>IF(M2452="","",CONCATENATE(Tabela2[[#This Row],[Zastosowania .jpg - lokalizacja folderu]],M2452))</f>
        <v/>
      </c>
      <c r="P2452" t="str">
        <f>IF(O2452="","",CONCATENATE(Tabela2[[#This Row],[Zastosowania .jpg - lokalizacja folderu]],O2452))</f>
        <v/>
      </c>
      <c r="Q2452" t="s">
        <v>2555</v>
      </c>
      <c r="S2452" t="str">
        <f>IF(R2452="","",CONCATENATE(Tabela2[[#This Row],[Instrukcje .png - lokalizacja folderu]],R2452))</f>
        <v/>
      </c>
      <c r="T2452" t="s">
        <v>2556</v>
      </c>
      <c r="V2452" t="str">
        <f>IF(U2452="","",CONCATENATE(Tabela2[[#This Row],[Modele .rfa - lokalizacja folderu]],U2452))</f>
        <v/>
      </c>
      <c r="W2452" t="s">
        <v>2574</v>
      </c>
      <c r="X2452" t="s">
        <v>2576</v>
      </c>
      <c r="Y2452" t="str">
        <f>IF(X2452="","",CONCATENATE(Tabela2[[#This Row],[Modele .txt - lokalizacja folderu]],X2452))</f>
        <v/>
      </c>
      <c r="Z2452" t="s">
        <v>2574</v>
      </c>
      <c r="AB2452" t="str">
        <f>IFERROR(VLOOKUP(Tabela2[[#This Row],[Kod]],[1]Arkusz7!$A:$W,23,FALSE),"")</f>
        <v>XPZD-2 BK</v>
      </c>
    </row>
    <row r="2453" spans="1:28" x14ac:dyDescent="0.25">
      <c r="A2453">
        <v>26437</v>
      </c>
      <c r="B2453" t="s">
        <v>2037</v>
      </c>
      <c r="C2453" t="str">
        <f>IF(B2453="","",CONCATENATE(Tabela2[[#This Row],[Nazwa pliku - render - lokalizacja folderu]],B2453))</f>
        <v>G:\LocalUser\snws\Rendery_dwg_rys\web_ok\XPZD_web_ok.png</v>
      </c>
      <c r="D2453" t="s">
        <v>2179</v>
      </c>
      <c r="E2453" t="s">
        <v>2046</v>
      </c>
      <c r="F2453" t="str">
        <f>IF(E2453="","",CONCATENATE(Tabela2[[#This Row],[Nazwa pliku - .dwg - lokalizacja folderu]],E2453))</f>
        <v>G:\LocalUser\snws\Rendery_dwg_rys\dwg\XPZD-21_2.DWG</v>
      </c>
      <c r="G2453" t="s">
        <v>2185</v>
      </c>
      <c r="H2453" t="s">
        <v>2495</v>
      </c>
      <c r="I2453" t="str">
        <f>IF(H2453="","",CONCATENATE(Tabela2[[#This Row],[Rysunek .png - lokalizacja folderu]],H2453))</f>
        <v>G:\LocalUser\snws\Rendery_dwg_rys\rys\XPZD_rys.png</v>
      </c>
      <c r="J2453" t="s">
        <v>2181</v>
      </c>
      <c r="L2453" t="str">
        <f>IF(K2453="","",CONCATENATE(Tabela2[[#This Row],[Zastosowania .jpg - lokalizacja folderu]],K2453))</f>
        <v/>
      </c>
      <c r="N2453" t="str">
        <f>IF(M2453="","",CONCATENATE(Tabela2[[#This Row],[Zastosowania .jpg - lokalizacja folderu]],M2453))</f>
        <v/>
      </c>
      <c r="P2453" t="str">
        <f>IF(O2453="","",CONCATENATE(Tabela2[[#This Row],[Zastosowania .jpg - lokalizacja folderu]],O2453))</f>
        <v/>
      </c>
      <c r="Q2453" t="s">
        <v>2555</v>
      </c>
      <c r="S2453" t="str">
        <f>IF(R2453="","",CONCATENATE(Tabela2[[#This Row],[Instrukcje .png - lokalizacja folderu]],R2453))</f>
        <v/>
      </c>
      <c r="T2453" t="s">
        <v>2556</v>
      </c>
      <c r="V2453" t="str">
        <f>IF(U2453="","",CONCATENATE(Tabela2[[#This Row],[Modele .rfa - lokalizacja folderu]],U2453))</f>
        <v/>
      </c>
      <c r="W2453" t="s">
        <v>2574</v>
      </c>
      <c r="X2453" t="s">
        <v>2576</v>
      </c>
      <c r="Y2453" t="str">
        <f>IF(X2453="","",CONCATENATE(Tabela2[[#This Row],[Modele .txt - lokalizacja folderu]],X2453))</f>
        <v/>
      </c>
      <c r="Z2453" t="s">
        <v>2574</v>
      </c>
      <c r="AB2453" t="str">
        <f>IFERROR(VLOOKUP(Tabela2[[#This Row],[Kod]],[1]Arkusz7!$A:$W,23,FALSE),"")</f>
        <v>XPZD-21/2 BK</v>
      </c>
    </row>
    <row r="2454" spans="1:28" x14ac:dyDescent="0.25">
      <c r="A2454">
        <v>26441</v>
      </c>
      <c r="B2454" t="s">
        <v>2037</v>
      </c>
      <c r="C2454" t="str">
        <f>IF(B2454="","",CONCATENATE(Tabela2[[#This Row],[Nazwa pliku - render - lokalizacja folderu]],B2454))</f>
        <v>G:\LocalUser\snws\Rendery_dwg_rys\web_ok\XPZD_web_ok.png</v>
      </c>
      <c r="D2454" t="s">
        <v>2179</v>
      </c>
      <c r="E2454" t="s">
        <v>2047</v>
      </c>
      <c r="F2454" t="str">
        <f>IF(E2454="","",CONCATENATE(Tabela2[[#This Row],[Nazwa pliku - .dwg - lokalizacja folderu]],E2454))</f>
        <v>G:\LocalUser\snws\Rendery_dwg_rys\dwg\XPZD-3.DWG</v>
      </c>
      <c r="G2454" t="s">
        <v>2185</v>
      </c>
      <c r="H2454" t="s">
        <v>2495</v>
      </c>
      <c r="I2454" t="str">
        <f>IF(H2454="","",CONCATENATE(Tabela2[[#This Row],[Rysunek .png - lokalizacja folderu]],H2454))</f>
        <v>G:\LocalUser\snws\Rendery_dwg_rys\rys\XPZD_rys.png</v>
      </c>
      <c r="J2454" t="s">
        <v>2181</v>
      </c>
      <c r="L2454" t="str">
        <f>IF(K2454="","",CONCATENATE(Tabela2[[#This Row],[Zastosowania .jpg - lokalizacja folderu]],K2454))</f>
        <v/>
      </c>
      <c r="N2454" t="str">
        <f>IF(M2454="","",CONCATENATE(Tabela2[[#This Row],[Zastosowania .jpg - lokalizacja folderu]],M2454))</f>
        <v/>
      </c>
      <c r="P2454" t="str">
        <f>IF(O2454="","",CONCATENATE(Tabela2[[#This Row],[Zastosowania .jpg - lokalizacja folderu]],O2454))</f>
        <v/>
      </c>
      <c r="Q2454" t="s">
        <v>2555</v>
      </c>
      <c r="S2454" t="str">
        <f>IF(R2454="","",CONCATENATE(Tabela2[[#This Row],[Instrukcje .png - lokalizacja folderu]],R2454))</f>
        <v/>
      </c>
      <c r="T2454" t="s">
        <v>2556</v>
      </c>
      <c r="V2454" t="str">
        <f>IF(U2454="","",CONCATENATE(Tabela2[[#This Row],[Modele .rfa - lokalizacja folderu]],U2454))</f>
        <v/>
      </c>
      <c r="W2454" t="s">
        <v>2574</v>
      </c>
      <c r="X2454" t="s">
        <v>2576</v>
      </c>
      <c r="Y2454" t="str">
        <f>IF(X2454="","",CONCATENATE(Tabela2[[#This Row],[Modele .txt - lokalizacja folderu]],X2454))</f>
        <v/>
      </c>
      <c r="Z2454" t="s">
        <v>2574</v>
      </c>
      <c r="AB2454" t="str">
        <f>IFERROR(VLOOKUP(Tabela2[[#This Row],[Kod]],[1]Arkusz7!$A:$W,23,FALSE),"")</f>
        <v>XPZD-3 BK</v>
      </c>
    </row>
    <row r="2455" spans="1:28" x14ac:dyDescent="0.25">
      <c r="A2455">
        <v>33392</v>
      </c>
      <c r="B2455" t="s">
        <v>2037</v>
      </c>
      <c r="C2455" t="str">
        <f>IF(B2455="","",CONCATENATE(Tabela2[[#This Row],[Nazwa pliku - render - lokalizacja folderu]],B2455))</f>
        <v>G:\LocalUser\snws\Rendery_dwg_rys\web_ok\XPZD_web_ok.png</v>
      </c>
      <c r="D2455" t="s">
        <v>2179</v>
      </c>
      <c r="E2455" t="s">
        <v>2040</v>
      </c>
      <c r="F2455" t="str">
        <f>IF(E2455="","",CONCATENATE(Tabela2[[#This Row],[Nazwa pliku - .dwg - lokalizacja folderu]],E2455))</f>
        <v>G:\LocalUser\snws\Rendery_dwg_rys\dwg\XPZD-3_4.DWG</v>
      </c>
      <c r="G2455" t="s">
        <v>2185</v>
      </c>
      <c r="H2455" t="s">
        <v>2495</v>
      </c>
      <c r="I2455" t="str">
        <f>IF(H2455="","",CONCATENATE(Tabela2[[#This Row],[Rysunek .png - lokalizacja folderu]],H2455))</f>
        <v>G:\LocalUser\snws\Rendery_dwg_rys\rys\XPZD_rys.png</v>
      </c>
      <c r="J2455" t="s">
        <v>2181</v>
      </c>
      <c r="L2455" t="str">
        <f>IF(K2455="","",CONCATENATE(Tabela2[[#This Row],[Zastosowania .jpg - lokalizacja folderu]],K2455))</f>
        <v/>
      </c>
      <c r="N2455" t="str">
        <f>IF(M2455="","",CONCATENATE(Tabela2[[#This Row],[Zastosowania .jpg - lokalizacja folderu]],M2455))</f>
        <v/>
      </c>
      <c r="P2455" t="str">
        <f>IF(O2455="","",CONCATENATE(Tabela2[[#This Row],[Zastosowania .jpg - lokalizacja folderu]],O2455))</f>
        <v/>
      </c>
      <c r="Q2455" t="s">
        <v>2555</v>
      </c>
      <c r="S2455" t="str">
        <f>IF(R2455="","",CONCATENATE(Tabela2[[#This Row],[Instrukcje .png - lokalizacja folderu]],R2455))</f>
        <v/>
      </c>
      <c r="T2455" t="s">
        <v>2556</v>
      </c>
      <c r="V2455" t="str">
        <f>IF(U2455="","",CONCATENATE(Tabela2[[#This Row],[Modele .rfa - lokalizacja folderu]],U2455))</f>
        <v/>
      </c>
      <c r="W2455" t="s">
        <v>2574</v>
      </c>
      <c r="X2455" t="s">
        <v>2576</v>
      </c>
      <c r="Y2455" t="str">
        <f>IF(X2455="","",CONCATENATE(Tabela2[[#This Row],[Modele .txt - lokalizacja folderu]],X2455))</f>
        <v/>
      </c>
      <c r="Z2455" t="s">
        <v>2574</v>
      </c>
      <c r="AB2455" t="str">
        <f>IFERROR(VLOOKUP(Tabela2[[#This Row],[Kod]],[1]Arkusz7!$A:$W,23,FALSE),"")</f>
        <v>XPZD-3/4 BK</v>
      </c>
    </row>
    <row r="2456" spans="1:28" x14ac:dyDescent="0.25">
      <c r="A2456">
        <v>26440</v>
      </c>
      <c r="B2456" t="s">
        <v>2037</v>
      </c>
      <c r="C2456" t="str">
        <f>IF(B2456="","",CONCATENATE(Tabela2[[#This Row],[Nazwa pliku - render - lokalizacja folderu]],B2456))</f>
        <v>G:\LocalUser\snws\Rendery_dwg_rys\web_ok\XPZD_web_ok.png</v>
      </c>
      <c r="D2456" t="s">
        <v>2179</v>
      </c>
      <c r="E2456" t="s">
        <v>2038</v>
      </c>
      <c r="F2456" t="str">
        <f>IF(E2456="","",CONCATENATE(Tabela2[[#This Row],[Nazwa pliku - .dwg - lokalizacja folderu]],E2456))</f>
        <v>G:\LocalUser\snws\Rendery_dwg_rys\dwg\XPZD-3_8.DWG</v>
      </c>
      <c r="G2456" t="s">
        <v>2185</v>
      </c>
      <c r="H2456" t="s">
        <v>2495</v>
      </c>
      <c r="I2456" t="str">
        <f>IF(H2456="","",CONCATENATE(Tabela2[[#This Row],[Rysunek .png - lokalizacja folderu]],H2456))</f>
        <v>G:\LocalUser\snws\Rendery_dwg_rys\rys\XPZD_rys.png</v>
      </c>
      <c r="J2456" t="s">
        <v>2181</v>
      </c>
      <c r="L2456" t="str">
        <f>IF(K2456="","",CONCATENATE(Tabela2[[#This Row],[Zastosowania .jpg - lokalizacja folderu]],K2456))</f>
        <v/>
      </c>
      <c r="N2456" t="str">
        <f>IF(M2456="","",CONCATENATE(Tabela2[[#This Row],[Zastosowania .jpg - lokalizacja folderu]],M2456))</f>
        <v/>
      </c>
      <c r="P2456" t="str">
        <f>IF(O2456="","",CONCATENATE(Tabela2[[#This Row],[Zastosowania .jpg - lokalizacja folderu]],O2456))</f>
        <v/>
      </c>
      <c r="Q2456" t="s">
        <v>2555</v>
      </c>
      <c r="S2456" t="str">
        <f>IF(R2456="","",CONCATENATE(Tabela2[[#This Row],[Instrukcje .png - lokalizacja folderu]],R2456))</f>
        <v/>
      </c>
      <c r="T2456" t="s">
        <v>2556</v>
      </c>
      <c r="V2456" t="str">
        <f>IF(U2456="","",CONCATENATE(Tabela2[[#This Row],[Modele .rfa - lokalizacja folderu]],U2456))</f>
        <v/>
      </c>
      <c r="W2456" t="s">
        <v>2574</v>
      </c>
      <c r="X2456" t="s">
        <v>2576</v>
      </c>
      <c r="Y2456" t="str">
        <f>IF(X2456="","",CONCATENATE(Tabela2[[#This Row],[Modele .txt - lokalizacja folderu]],X2456))</f>
        <v/>
      </c>
      <c r="Z2456" t="s">
        <v>2574</v>
      </c>
      <c r="AB2456" t="str">
        <f>IFERROR(VLOOKUP(Tabela2[[#This Row],[Kod]],[1]Arkusz7!$A:$W,23,FALSE),"")</f>
        <v>XPZD-3/8 BK</v>
      </c>
    </row>
    <row r="2457" spans="1:28" x14ac:dyDescent="0.25">
      <c r="A2457">
        <v>26442</v>
      </c>
      <c r="B2457" t="s">
        <v>2037</v>
      </c>
      <c r="C2457" t="str">
        <f>IF(B2457="","",CONCATENATE(Tabela2[[#This Row],[Nazwa pliku - render - lokalizacja folderu]],B2457))</f>
        <v>G:\LocalUser\snws\Rendery_dwg_rys\web_ok\XPZD_web_ok.png</v>
      </c>
      <c r="D2457" t="s">
        <v>2179</v>
      </c>
      <c r="E2457" t="s">
        <v>2049</v>
      </c>
      <c r="F2457" t="str">
        <f>IF(E2457="","",CONCATENATE(Tabela2[[#This Row],[Nazwa pliku - .dwg - lokalizacja folderu]],E2457))</f>
        <v>G:\LocalUser\snws\Rendery_dwg_rys\dwg\XPZD-4.DWG</v>
      </c>
      <c r="G2457" t="s">
        <v>2185</v>
      </c>
      <c r="H2457" t="s">
        <v>2495</v>
      </c>
      <c r="I2457" t="str">
        <f>IF(H2457="","",CONCATENATE(Tabela2[[#This Row],[Rysunek .png - lokalizacja folderu]],H2457))</f>
        <v>G:\LocalUser\snws\Rendery_dwg_rys\rys\XPZD_rys.png</v>
      </c>
      <c r="J2457" t="s">
        <v>2181</v>
      </c>
      <c r="L2457" t="str">
        <f>IF(K2457="","",CONCATENATE(Tabela2[[#This Row],[Zastosowania .jpg - lokalizacja folderu]],K2457))</f>
        <v/>
      </c>
      <c r="N2457" t="str">
        <f>IF(M2457="","",CONCATENATE(Tabela2[[#This Row],[Zastosowania .jpg - lokalizacja folderu]],M2457))</f>
        <v/>
      </c>
      <c r="P2457" t="str">
        <f>IF(O2457="","",CONCATENATE(Tabela2[[#This Row],[Zastosowania .jpg - lokalizacja folderu]],O2457))</f>
        <v/>
      </c>
      <c r="Q2457" t="s">
        <v>2555</v>
      </c>
      <c r="S2457" t="str">
        <f>IF(R2457="","",CONCATENATE(Tabela2[[#This Row],[Instrukcje .png - lokalizacja folderu]],R2457))</f>
        <v/>
      </c>
      <c r="T2457" t="s">
        <v>2556</v>
      </c>
      <c r="V2457" t="str">
        <f>IF(U2457="","",CONCATENATE(Tabela2[[#This Row],[Modele .rfa - lokalizacja folderu]],U2457))</f>
        <v/>
      </c>
      <c r="W2457" t="s">
        <v>2574</v>
      </c>
      <c r="X2457" t="s">
        <v>2576</v>
      </c>
      <c r="Y2457" t="str">
        <f>IF(X2457="","",CONCATENATE(Tabela2[[#This Row],[Modele .txt - lokalizacja folderu]],X2457))</f>
        <v/>
      </c>
      <c r="Z2457" t="s">
        <v>2574</v>
      </c>
      <c r="AB2457" t="str">
        <f>IFERROR(VLOOKUP(Tabela2[[#This Row],[Kod]],[1]Arkusz7!$A:$W,23,FALSE),"")</f>
        <v>XPZD-4 BK</v>
      </c>
    </row>
    <row r="2458" spans="1:28" x14ac:dyDescent="0.25">
      <c r="A2458">
        <v>26444</v>
      </c>
      <c r="B2458" t="s">
        <v>2037</v>
      </c>
      <c r="C2458" t="str">
        <f>IF(B2458="","",CONCATENATE(Tabela2[[#This Row],[Nazwa pliku - render - lokalizacja folderu]],B2458))</f>
        <v>G:\LocalUser\snws\Rendery_dwg_rys\web_ok\XPZD_web_ok.png</v>
      </c>
      <c r="D2458" t="s">
        <v>2179</v>
      </c>
      <c r="E2458" t="s">
        <v>2052</v>
      </c>
      <c r="F2458" t="str">
        <f>IF(E2458="","",CONCATENATE(Tabela2[[#This Row],[Nazwa pliku - .dwg - lokalizacja folderu]],E2458))</f>
        <v>G:\LocalUser\snws\Rendery_dwg_rys\dwg\XPZD-5.DWG</v>
      </c>
      <c r="G2458" t="s">
        <v>2185</v>
      </c>
      <c r="H2458" t="s">
        <v>2495</v>
      </c>
      <c r="I2458" t="str">
        <f>IF(H2458="","",CONCATENATE(Tabela2[[#This Row],[Rysunek .png - lokalizacja folderu]],H2458))</f>
        <v>G:\LocalUser\snws\Rendery_dwg_rys\rys\XPZD_rys.png</v>
      </c>
      <c r="J2458" t="s">
        <v>2181</v>
      </c>
      <c r="L2458" t="str">
        <f>IF(K2458="","",CONCATENATE(Tabela2[[#This Row],[Zastosowania .jpg - lokalizacja folderu]],K2458))</f>
        <v/>
      </c>
      <c r="N2458" t="str">
        <f>IF(M2458="","",CONCATENATE(Tabela2[[#This Row],[Zastosowania .jpg - lokalizacja folderu]],M2458))</f>
        <v/>
      </c>
      <c r="P2458" t="str">
        <f>IF(O2458="","",CONCATENATE(Tabela2[[#This Row],[Zastosowania .jpg - lokalizacja folderu]],O2458))</f>
        <v/>
      </c>
      <c r="Q2458" t="s">
        <v>2555</v>
      </c>
      <c r="S2458" t="str">
        <f>IF(R2458="","",CONCATENATE(Tabela2[[#This Row],[Instrukcje .png - lokalizacja folderu]],R2458))</f>
        <v/>
      </c>
      <c r="T2458" t="s">
        <v>2556</v>
      </c>
      <c r="V2458" t="str">
        <f>IF(U2458="","",CONCATENATE(Tabela2[[#This Row],[Modele .rfa - lokalizacja folderu]],U2458))</f>
        <v/>
      </c>
      <c r="W2458" t="s">
        <v>2574</v>
      </c>
      <c r="X2458" t="s">
        <v>2576</v>
      </c>
      <c r="Y2458" t="str">
        <f>IF(X2458="","",CONCATENATE(Tabela2[[#This Row],[Modele .txt - lokalizacja folderu]],X2458))</f>
        <v/>
      </c>
      <c r="Z2458" t="s">
        <v>2574</v>
      </c>
      <c r="AB2458" t="str">
        <f>IFERROR(VLOOKUP(Tabela2[[#This Row],[Kod]],[1]Arkusz7!$A:$W,23,FALSE),"")</f>
        <v>XPZD-5 BK</v>
      </c>
    </row>
    <row r="2459" spans="1:28" x14ac:dyDescent="0.25">
      <c r="A2459">
        <v>26443</v>
      </c>
      <c r="B2459" t="s">
        <v>2037</v>
      </c>
      <c r="C2459" t="str">
        <f>IF(B2459="","",CONCATENATE(Tabela2[[#This Row],[Nazwa pliku - render - lokalizacja folderu]],B2459))</f>
        <v>G:\LocalUser\snws\Rendery_dwg_rys\web_ok\XPZD_web_ok.png</v>
      </c>
      <c r="D2459" t="s">
        <v>2179</v>
      </c>
      <c r="E2459" t="s">
        <v>2044</v>
      </c>
      <c r="F2459" t="str">
        <f>IF(E2459="","",CONCATENATE(Tabela2[[#This Row],[Nazwa pliku - .dwg - lokalizacja folderu]],E2459))</f>
        <v>G:\LocalUser\snws\Rendery_dwg_rys\dwg\XPZD-54.DWG</v>
      </c>
      <c r="G2459" t="s">
        <v>2185</v>
      </c>
      <c r="H2459" t="s">
        <v>2495</v>
      </c>
      <c r="I2459" t="str">
        <f>IF(H2459="","",CONCATENATE(Tabela2[[#This Row],[Rysunek .png - lokalizacja folderu]],H2459))</f>
        <v>G:\LocalUser\snws\Rendery_dwg_rys\rys\XPZD_rys.png</v>
      </c>
      <c r="J2459" t="s">
        <v>2181</v>
      </c>
      <c r="L2459" t="str">
        <f>IF(K2459="","",CONCATENATE(Tabela2[[#This Row],[Zastosowania .jpg - lokalizacja folderu]],K2459))</f>
        <v/>
      </c>
      <c r="N2459" t="str">
        <f>IF(M2459="","",CONCATENATE(Tabela2[[#This Row],[Zastosowania .jpg - lokalizacja folderu]],M2459))</f>
        <v/>
      </c>
      <c r="P2459" t="str">
        <f>IF(O2459="","",CONCATENATE(Tabela2[[#This Row],[Zastosowania .jpg - lokalizacja folderu]],O2459))</f>
        <v/>
      </c>
      <c r="Q2459" t="s">
        <v>2555</v>
      </c>
      <c r="S2459" t="str">
        <f>IF(R2459="","",CONCATENATE(Tabela2[[#This Row],[Instrukcje .png - lokalizacja folderu]],R2459))</f>
        <v/>
      </c>
      <c r="T2459" t="s">
        <v>2556</v>
      </c>
      <c r="V2459" t="str">
        <f>IF(U2459="","",CONCATENATE(Tabela2[[#This Row],[Modele .rfa - lokalizacja folderu]],U2459))</f>
        <v/>
      </c>
      <c r="W2459" t="s">
        <v>2574</v>
      </c>
      <c r="X2459" t="s">
        <v>2576</v>
      </c>
      <c r="Y2459" t="str">
        <f>IF(X2459="","",CONCATENATE(Tabela2[[#This Row],[Modele .txt - lokalizacja folderu]],X2459))</f>
        <v/>
      </c>
      <c r="Z2459" t="s">
        <v>2574</v>
      </c>
      <c r="AB2459" t="str">
        <f>IFERROR(VLOOKUP(Tabela2[[#This Row],[Kod]],[1]Arkusz7!$A:$W,23,FALSE),"")</f>
        <v>XPZD-54 BK</v>
      </c>
    </row>
    <row r="2460" spans="1:28" x14ac:dyDescent="0.25">
      <c r="A2460">
        <v>26445</v>
      </c>
      <c r="B2460" t="s">
        <v>2037</v>
      </c>
      <c r="C2460" t="str">
        <f>IF(B2460="","",CONCATENATE(Tabela2[[#This Row],[Nazwa pliku - render - lokalizacja folderu]],B2460))</f>
        <v>G:\LocalUser\snws\Rendery_dwg_rys\web_ok\XPZD_web_ok.png</v>
      </c>
      <c r="D2460" t="s">
        <v>2179</v>
      </c>
      <c r="E2460" t="s">
        <v>2055</v>
      </c>
      <c r="F2460" t="str">
        <f>IF(E2460="","",CONCATENATE(Tabela2[[#This Row],[Nazwa pliku - .dwg - lokalizacja folderu]],E2460))</f>
        <v>G:\LocalUser\snws\Rendery_dwg_rys\dwg\XPZD-6.DWG</v>
      </c>
      <c r="G2460" t="s">
        <v>2185</v>
      </c>
      <c r="H2460" t="s">
        <v>2495</v>
      </c>
      <c r="I2460" t="str">
        <f>IF(H2460="","",CONCATENATE(Tabela2[[#This Row],[Rysunek .png - lokalizacja folderu]],H2460))</f>
        <v>G:\LocalUser\snws\Rendery_dwg_rys\rys\XPZD_rys.png</v>
      </c>
      <c r="J2460" t="s">
        <v>2181</v>
      </c>
      <c r="L2460" t="str">
        <f>IF(K2460="","",CONCATENATE(Tabela2[[#This Row],[Zastosowania .jpg - lokalizacja folderu]],K2460))</f>
        <v/>
      </c>
      <c r="N2460" t="str">
        <f>IF(M2460="","",CONCATENATE(Tabela2[[#This Row],[Zastosowania .jpg - lokalizacja folderu]],M2460))</f>
        <v/>
      </c>
      <c r="P2460" t="str">
        <f>IF(O2460="","",CONCATENATE(Tabela2[[#This Row],[Zastosowania .jpg - lokalizacja folderu]],O2460))</f>
        <v/>
      </c>
      <c r="Q2460" t="s">
        <v>2555</v>
      </c>
      <c r="S2460" t="str">
        <f>IF(R2460="","",CONCATENATE(Tabela2[[#This Row],[Instrukcje .png - lokalizacja folderu]],R2460))</f>
        <v/>
      </c>
      <c r="T2460" t="s">
        <v>2556</v>
      </c>
      <c r="V2460" t="str">
        <f>IF(U2460="","",CONCATENATE(Tabela2[[#This Row],[Modele .rfa - lokalizacja folderu]],U2460))</f>
        <v/>
      </c>
      <c r="W2460" t="s">
        <v>2574</v>
      </c>
      <c r="X2460" t="s">
        <v>2576</v>
      </c>
      <c r="Y2460" t="str">
        <f>IF(X2460="","",CONCATENATE(Tabela2[[#This Row],[Modele .txt - lokalizacja folderu]],X2460))</f>
        <v/>
      </c>
      <c r="Z2460" t="s">
        <v>2574</v>
      </c>
      <c r="AB2460" t="str">
        <f>IFERROR(VLOOKUP(Tabela2[[#This Row],[Kod]],[1]Arkusz7!$A:$W,23,FALSE),"")</f>
        <v>XPZD-6 BK</v>
      </c>
    </row>
    <row r="2461" spans="1:28" x14ac:dyDescent="0.25">
      <c r="A2461">
        <v>21762</v>
      </c>
      <c r="B2461" t="s">
        <v>2138</v>
      </c>
      <c r="C2461" t="str">
        <f>IF(B2461="","",CONCATENATE(Tabela2[[#This Row],[Nazwa pliku - render - lokalizacja folderu]],B2461))</f>
        <v>G:\LocalUser\snws\Rendery_dwg_rys\web_ok\XP-ZL_web_ok.png</v>
      </c>
      <c r="D2461" t="s">
        <v>2179</v>
      </c>
      <c r="E2461" t="s">
        <v>2140</v>
      </c>
      <c r="F2461" t="str">
        <f>IF(E2461="","",CONCATENATE(Tabela2[[#This Row],[Nazwa pliku - .dwg - lokalizacja folderu]],E2461))</f>
        <v>G:\LocalUser\snws\Rendery_dwg_rys\dwg\XP-ZL-M10.DWG</v>
      </c>
      <c r="G2461" t="s">
        <v>2185</v>
      </c>
      <c r="H2461" t="s">
        <v>2516</v>
      </c>
      <c r="I2461" t="str">
        <f>IF(H2461="","",CONCATENATE(Tabela2[[#This Row],[Rysunek .png - lokalizacja folderu]],H2461))</f>
        <v>G:\LocalUser\snws\Rendery_dwg_rys\rys\XP-ZL_rys.png</v>
      </c>
      <c r="J2461" t="s">
        <v>2181</v>
      </c>
      <c r="L2461" t="str">
        <f>IF(K2461="","",CONCATENATE(Tabela2[[#This Row],[Zastosowania .jpg - lokalizacja folderu]],K2461))</f>
        <v/>
      </c>
      <c r="N2461" t="str">
        <f>IF(M2461="","",CONCATENATE(Tabela2[[#This Row],[Zastosowania .jpg - lokalizacja folderu]],M2461))</f>
        <v/>
      </c>
      <c r="P2461" t="str">
        <f>IF(O2461="","",CONCATENATE(Tabela2[[#This Row],[Zastosowania .jpg - lokalizacja folderu]],O2461))</f>
        <v/>
      </c>
      <c r="Q2461" t="s">
        <v>2555</v>
      </c>
      <c r="S2461" t="str">
        <f>IF(R2461="","",CONCATENATE(Tabela2[[#This Row],[Instrukcje .png - lokalizacja folderu]],R2461))</f>
        <v/>
      </c>
      <c r="T2461" t="s">
        <v>2556</v>
      </c>
      <c r="U2461" t="s">
        <v>2685</v>
      </c>
      <c r="V2461" t="str">
        <f>IF(U2461="","",CONCATENATE(Tabela2[[#This Row],[Modele .rfa - lokalizacja folderu]],U2461))</f>
        <v>G:\LocalUser\snws\Rendery_dwg_rys\Modele 3D\NICZUK Hex rod coupling ZL.rfa</v>
      </c>
      <c r="W2461" t="s">
        <v>2574</v>
      </c>
      <c r="X2461" t="s">
        <v>2806</v>
      </c>
      <c r="Y2461" t="str">
        <f>IF(X2461="","",CONCATENATE(Tabela2[[#This Row],[Modele .txt - lokalizacja folderu]],X2461))</f>
        <v>G:\LocalUser\snws\Rendery_dwg_rys\Modele 3D\NICZUK Hex rod coupling ZL.txt</v>
      </c>
      <c r="Z2461" t="s">
        <v>2574</v>
      </c>
      <c r="AB2461" t="str">
        <f>IFERROR(VLOOKUP(Tabela2[[#This Row],[Kod]],[1]Arkusz7!$A:$W,23,FALSE),"")</f>
        <v>XP-ZL-M10</v>
      </c>
    </row>
    <row r="2462" spans="1:28" x14ac:dyDescent="0.25">
      <c r="A2462">
        <v>21764</v>
      </c>
      <c r="B2462" t="s">
        <v>2138</v>
      </c>
      <c r="C2462" t="str">
        <f>IF(B2462="","",CONCATENATE(Tabela2[[#This Row],[Nazwa pliku - render - lokalizacja folderu]],B2462))</f>
        <v>G:\LocalUser\snws\Rendery_dwg_rys\web_ok\XP-ZL_web_ok.png</v>
      </c>
      <c r="D2462" t="s">
        <v>2179</v>
      </c>
      <c r="E2462" t="s">
        <v>2141</v>
      </c>
      <c r="F2462" t="str">
        <f>IF(E2462="","",CONCATENATE(Tabela2[[#This Row],[Nazwa pliku - .dwg - lokalizacja folderu]],E2462))</f>
        <v>G:\LocalUser\snws\Rendery_dwg_rys\dwg\XP-ZL-M12.DWG</v>
      </c>
      <c r="G2462" t="s">
        <v>2185</v>
      </c>
      <c r="H2462" t="s">
        <v>2516</v>
      </c>
      <c r="I2462" t="str">
        <f>IF(H2462="","",CONCATENATE(Tabela2[[#This Row],[Rysunek .png - lokalizacja folderu]],H2462))</f>
        <v>G:\LocalUser\snws\Rendery_dwg_rys\rys\XP-ZL_rys.png</v>
      </c>
      <c r="J2462" t="s">
        <v>2181</v>
      </c>
      <c r="L2462" t="str">
        <f>IF(K2462="","",CONCATENATE(Tabela2[[#This Row],[Zastosowania .jpg - lokalizacja folderu]],K2462))</f>
        <v/>
      </c>
      <c r="N2462" t="str">
        <f>IF(M2462="","",CONCATENATE(Tabela2[[#This Row],[Zastosowania .jpg - lokalizacja folderu]],M2462))</f>
        <v/>
      </c>
      <c r="P2462" t="str">
        <f>IF(O2462="","",CONCATENATE(Tabela2[[#This Row],[Zastosowania .jpg - lokalizacja folderu]],O2462))</f>
        <v/>
      </c>
      <c r="Q2462" t="s">
        <v>2555</v>
      </c>
      <c r="S2462" t="str">
        <f>IF(R2462="","",CONCATENATE(Tabela2[[#This Row],[Instrukcje .png - lokalizacja folderu]],R2462))</f>
        <v/>
      </c>
      <c r="T2462" t="s">
        <v>2556</v>
      </c>
      <c r="U2462" t="s">
        <v>2685</v>
      </c>
      <c r="V2462" t="str">
        <f>IF(U2462="","",CONCATENATE(Tabela2[[#This Row],[Modele .rfa - lokalizacja folderu]],U2462))</f>
        <v>G:\LocalUser\snws\Rendery_dwg_rys\Modele 3D\NICZUK Hex rod coupling ZL.rfa</v>
      </c>
      <c r="W2462" t="s">
        <v>2574</v>
      </c>
      <c r="X2462" t="s">
        <v>2806</v>
      </c>
      <c r="Y2462" t="str">
        <f>IF(X2462="","",CONCATENATE(Tabela2[[#This Row],[Modele .txt - lokalizacja folderu]],X2462))</f>
        <v>G:\LocalUser\snws\Rendery_dwg_rys\Modele 3D\NICZUK Hex rod coupling ZL.txt</v>
      </c>
      <c r="Z2462" t="s">
        <v>2574</v>
      </c>
      <c r="AB2462" t="str">
        <f>IFERROR(VLOOKUP(Tabela2[[#This Row],[Kod]],[1]Arkusz7!$A:$W,23,FALSE),"")</f>
        <v>XP-ZL-M12</v>
      </c>
    </row>
    <row r="2463" spans="1:28" x14ac:dyDescent="0.25">
      <c r="A2463">
        <v>21760</v>
      </c>
      <c r="B2463" t="s">
        <v>2138</v>
      </c>
      <c r="C2463" t="str">
        <f>IF(B2463="","",CONCATENATE(Tabela2[[#This Row],[Nazwa pliku - render - lokalizacja folderu]],B2463))</f>
        <v>G:\LocalUser\snws\Rendery_dwg_rys\web_ok\XP-ZL_web_ok.png</v>
      </c>
      <c r="D2463" t="s">
        <v>2179</v>
      </c>
      <c r="E2463" t="s">
        <v>2139</v>
      </c>
      <c r="F2463" t="str">
        <f>IF(E2463="","",CONCATENATE(Tabela2[[#This Row],[Nazwa pliku - .dwg - lokalizacja folderu]],E2463))</f>
        <v>G:\LocalUser\snws\Rendery_dwg_rys\dwg\XP-ZL-M8.DWG</v>
      </c>
      <c r="G2463" t="s">
        <v>2185</v>
      </c>
      <c r="H2463" t="s">
        <v>2516</v>
      </c>
      <c r="I2463" t="str">
        <f>IF(H2463="","",CONCATENATE(Tabela2[[#This Row],[Rysunek .png - lokalizacja folderu]],H2463))</f>
        <v>G:\LocalUser\snws\Rendery_dwg_rys\rys\XP-ZL_rys.png</v>
      </c>
      <c r="J2463" t="s">
        <v>2181</v>
      </c>
      <c r="L2463" t="str">
        <f>IF(K2463="","",CONCATENATE(Tabela2[[#This Row],[Zastosowania .jpg - lokalizacja folderu]],K2463))</f>
        <v/>
      </c>
      <c r="N2463" t="str">
        <f>IF(M2463="","",CONCATENATE(Tabela2[[#This Row],[Zastosowania .jpg - lokalizacja folderu]],M2463))</f>
        <v/>
      </c>
      <c r="P2463" t="str">
        <f>IF(O2463="","",CONCATENATE(Tabela2[[#This Row],[Zastosowania .jpg - lokalizacja folderu]],O2463))</f>
        <v/>
      </c>
      <c r="Q2463" t="s">
        <v>2555</v>
      </c>
      <c r="S2463" t="str">
        <f>IF(R2463="","",CONCATENATE(Tabela2[[#This Row],[Instrukcje .png - lokalizacja folderu]],R2463))</f>
        <v/>
      </c>
      <c r="T2463" t="s">
        <v>2556</v>
      </c>
      <c r="U2463" t="s">
        <v>2685</v>
      </c>
      <c r="V2463" t="str">
        <f>IF(U2463="","",CONCATENATE(Tabela2[[#This Row],[Modele .rfa - lokalizacja folderu]],U2463))</f>
        <v>G:\LocalUser\snws\Rendery_dwg_rys\Modele 3D\NICZUK Hex rod coupling ZL.rfa</v>
      </c>
      <c r="W2463" t="s">
        <v>2574</v>
      </c>
      <c r="X2463" t="s">
        <v>2806</v>
      </c>
      <c r="Y2463" t="str">
        <f>IF(X2463="","",CONCATENATE(Tabela2[[#This Row],[Modele .txt - lokalizacja folderu]],X2463))</f>
        <v>G:\LocalUser\snws\Rendery_dwg_rys\Modele 3D\NICZUK Hex rod coupling ZL.txt</v>
      </c>
      <c r="Z2463" t="s">
        <v>2574</v>
      </c>
      <c r="AB2463" t="str">
        <f>IFERROR(VLOOKUP(Tabela2[[#This Row],[Kod]],[1]Arkusz7!$A:$W,23,FALSE),"")</f>
        <v>XP-ZL-M8</v>
      </c>
    </row>
    <row r="2464" spans="1:28" x14ac:dyDescent="0.25">
      <c r="A2464">
        <v>12584</v>
      </c>
      <c r="B2464" t="s">
        <v>1188</v>
      </c>
      <c r="C2464" t="str">
        <f>IF(B2464="","",CONCATENATE(Tabela2[[#This Row],[Nazwa pliku - render - lokalizacja folderu]],B2464))</f>
        <v>G:\LocalUser\snws\Rendery_dwg_rys\web_ok\XX3-MB90_web_ok.png</v>
      </c>
      <c r="D2464" t="s">
        <v>2179</v>
      </c>
      <c r="E2464" t="s">
        <v>1184</v>
      </c>
      <c r="F2464" t="str">
        <f>IF(E2464="","",CONCATENATE(Tabela2[[#This Row],[Nazwa pliku - .dwg - lokalizacja folderu]],E2464))</f>
        <v>G:\LocalUser\snws\Rendery_dwg_rys\dwg\XX3-A90.DWG</v>
      </c>
      <c r="G2464" t="s">
        <v>2185</v>
      </c>
      <c r="H2464" t="s">
        <v>2336</v>
      </c>
      <c r="I2464" t="str">
        <f>IF(H2464="","",CONCATENATE(Tabela2[[#This Row],[Rysunek .png - lokalizacja folderu]],H2464))</f>
        <v>G:\LocalUser\snws\Rendery_dwg_rys\rys\XX3-MB90_rys.png</v>
      </c>
      <c r="J2464" t="s">
        <v>2181</v>
      </c>
      <c r="K2464" t="s">
        <v>2898</v>
      </c>
      <c r="L2464" t="str">
        <f>IF(K2464="","",CONCATENATE(Tabela2[[#This Row],[Zastosowania .jpg - lokalizacja folderu]],K2464))</f>
        <v>G:\LocalUser\snws\Rendery_dwg_rys\Zastosowania\XX3_z_rys.png</v>
      </c>
      <c r="N2464" t="str">
        <f>IF(M2464="","",CONCATENATE(Tabela2[[#This Row],[Zastosowania .jpg - lokalizacja folderu]],M2464))</f>
        <v/>
      </c>
      <c r="P2464" t="str">
        <f>IF(O2464="","",CONCATENATE(Tabela2[[#This Row],[Zastosowania .jpg - lokalizacja folderu]],O2464))</f>
        <v/>
      </c>
      <c r="Q2464" t="s">
        <v>2555</v>
      </c>
      <c r="R2464" t="s">
        <v>2866</v>
      </c>
      <c r="S2464" t="str">
        <f>IF(R2464="","",CONCATENATE(Tabela2[[#This Row],[Instrukcje .png - lokalizacja folderu]],R2464))</f>
        <v>G:\LocalUser\snws\Rendery_dwg_rys\Instrukcje\XX3_i_rys.png</v>
      </c>
      <c r="T2464" t="s">
        <v>2556</v>
      </c>
      <c r="U2464" t="s">
        <v>2657</v>
      </c>
      <c r="V2464" t="str">
        <f>IF(U2464="","",CONCATENATE(Tabela2[[#This Row],[Modele .rfa - lokalizacja folderu]],U2464))</f>
        <v>G:\LocalUser\snws\Rendery_dwg_rys\Modele 3D\NICZUK Flat connector XX3.rfa</v>
      </c>
      <c r="W2464" t="s">
        <v>2574</v>
      </c>
      <c r="X2464" t="s">
        <v>2783</v>
      </c>
      <c r="Y2464" t="str">
        <f>IF(X2464="","",CONCATENATE(Tabela2[[#This Row],[Modele .txt - lokalizacja folderu]],X2464))</f>
        <v>G:\LocalUser\snws\Rendery_dwg_rys\Modele 3D\NICZUK Flat connector XX3.txt</v>
      </c>
      <c r="Z2464" t="s">
        <v>2574</v>
      </c>
      <c r="AB2464" t="str">
        <f>IFERROR(VLOOKUP(Tabela2[[#This Row],[Kod]],[1]Arkusz7!$A:$W,23,FALSE),"")</f>
        <v>XX3-A90</v>
      </c>
    </row>
    <row r="2465" spans="1:28" x14ac:dyDescent="0.25">
      <c r="A2465">
        <v>11995</v>
      </c>
      <c r="B2465" t="s">
        <v>1188</v>
      </c>
      <c r="C2465" t="str">
        <f>IF(B2465="","",CONCATENATE(Tabela2[[#This Row],[Nazwa pliku - render - lokalizacja folderu]],B2465))</f>
        <v>G:\LocalUser\snws\Rendery_dwg_rys\web_ok\XX3-MB90_web_ok.png</v>
      </c>
      <c r="D2465" t="s">
        <v>2179</v>
      </c>
      <c r="E2465" t="s">
        <v>1189</v>
      </c>
      <c r="F2465" t="str">
        <f>IF(E2465="","",CONCATENATE(Tabela2[[#This Row],[Nazwa pliku - .dwg - lokalizacja folderu]],E2465))</f>
        <v>G:\LocalUser\snws\Rendery_dwg_rys\dwg\XX3-MB90.DWG</v>
      </c>
      <c r="G2465" t="s">
        <v>2185</v>
      </c>
      <c r="H2465" t="s">
        <v>2336</v>
      </c>
      <c r="I2465" t="str">
        <f>IF(H2465="","",CONCATENATE(Tabela2[[#This Row],[Rysunek .png - lokalizacja folderu]],H2465))</f>
        <v>G:\LocalUser\snws\Rendery_dwg_rys\rys\XX3-MB90_rys.png</v>
      </c>
      <c r="J2465" t="s">
        <v>2181</v>
      </c>
      <c r="K2465" t="s">
        <v>2898</v>
      </c>
      <c r="L2465" t="str">
        <f>IF(K2465="","",CONCATENATE(Tabela2[[#This Row],[Zastosowania .jpg - lokalizacja folderu]],K2465))</f>
        <v>G:\LocalUser\snws\Rendery_dwg_rys\Zastosowania\XX3_z_rys.png</v>
      </c>
      <c r="N2465" t="str">
        <f>IF(M2465="","",CONCATENATE(Tabela2[[#This Row],[Zastosowania .jpg - lokalizacja folderu]],M2465))</f>
        <v/>
      </c>
      <c r="P2465" t="str">
        <f>IF(O2465="","",CONCATENATE(Tabela2[[#This Row],[Zastosowania .jpg - lokalizacja folderu]],O2465))</f>
        <v/>
      </c>
      <c r="Q2465" t="s">
        <v>2555</v>
      </c>
      <c r="R2465" t="s">
        <v>2866</v>
      </c>
      <c r="S2465" t="str">
        <f>IF(R2465="","",CONCATENATE(Tabela2[[#This Row],[Instrukcje .png - lokalizacja folderu]],R2465))</f>
        <v>G:\LocalUser\snws\Rendery_dwg_rys\Instrukcje\XX3_i_rys.png</v>
      </c>
      <c r="T2465" t="s">
        <v>2556</v>
      </c>
      <c r="U2465" t="s">
        <v>2657</v>
      </c>
      <c r="V2465" t="str">
        <f>IF(U2465="","",CONCATENATE(Tabela2[[#This Row],[Modele .rfa - lokalizacja folderu]],U2465))</f>
        <v>G:\LocalUser\snws\Rendery_dwg_rys\Modele 3D\NICZUK Flat connector XX3.rfa</v>
      </c>
      <c r="W2465" t="s">
        <v>2574</v>
      </c>
      <c r="X2465" t="s">
        <v>2783</v>
      </c>
      <c r="Y2465" t="str">
        <f>IF(X2465="","",CONCATENATE(Tabela2[[#This Row],[Modele .txt - lokalizacja folderu]],X2465))</f>
        <v>G:\LocalUser\snws\Rendery_dwg_rys\Modele 3D\NICZUK Flat connector XX3.txt</v>
      </c>
      <c r="Z2465" t="s">
        <v>2574</v>
      </c>
      <c r="AB2465" t="str">
        <f>IFERROR(VLOOKUP(Tabela2[[#This Row],[Kod]],[1]Arkusz7!$A:$W,23,FALSE),"")</f>
        <v>XX3-MB90</v>
      </c>
    </row>
    <row r="2466" spans="1:28" x14ac:dyDescent="0.25">
      <c r="A2466">
        <v>13456</v>
      </c>
      <c r="B2466" t="s">
        <v>1190</v>
      </c>
      <c r="C2466" t="str">
        <f>IF(B2466="","",CONCATENATE(Tabela2[[#This Row],[Nazwa pliku - render - lokalizacja folderu]],B2466))</f>
        <v>G:\LocalUser\snws\Rendery_dwg_rys\web_ok\XX3-MF135-P_web_ok.png</v>
      </c>
      <c r="D2466" t="s">
        <v>2179</v>
      </c>
      <c r="E2466" t="s">
        <v>1191</v>
      </c>
      <c r="F2466" t="str">
        <f>IF(E2466="","",CONCATENATE(Tabela2[[#This Row],[Nazwa pliku - .dwg - lokalizacja folderu]],E2466))</f>
        <v>G:\LocalUser\snws\Rendery_dwg_rys\dwg\XX3-MF135-P.DWG</v>
      </c>
      <c r="G2466" t="s">
        <v>2185</v>
      </c>
      <c r="H2466" t="s">
        <v>2338</v>
      </c>
      <c r="I2466" t="str">
        <f>IF(H2466="","",CONCATENATE(Tabela2[[#This Row],[Rysunek .png - lokalizacja folderu]],H2466))</f>
        <v>G:\LocalUser\snws\Rendery_dwg_rys\rys\XX3-MF135-P_rys.png</v>
      </c>
      <c r="J2466" t="s">
        <v>2181</v>
      </c>
      <c r="K2466" t="s">
        <v>2898</v>
      </c>
      <c r="L2466" t="str">
        <f>IF(K2466="","",CONCATENATE(Tabela2[[#This Row],[Zastosowania .jpg - lokalizacja folderu]],K2466))</f>
        <v>G:\LocalUser\snws\Rendery_dwg_rys\Zastosowania\XX3_z_rys.png</v>
      </c>
      <c r="N2466" t="str">
        <f>IF(M2466="","",CONCATENATE(Tabela2[[#This Row],[Zastosowania .jpg - lokalizacja folderu]],M2466))</f>
        <v/>
      </c>
      <c r="P2466" t="str">
        <f>IF(O2466="","",CONCATENATE(Tabela2[[#This Row],[Zastosowania .jpg - lokalizacja folderu]],O2466))</f>
        <v/>
      </c>
      <c r="Q2466" t="s">
        <v>2555</v>
      </c>
      <c r="R2466" t="s">
        <v>2866</v>
      </c>
      <c r="S2466" t="str">
        <f>IF(R2466="","",CONCATENATE(Tabela2[[#This Row],[Instrukcje .png - lokalizacja folderu]],R2466))</f>
        <v>G:\LocalUser\snws\Rendery_dwg_rys\Instrukcje\XX3_i_rys.png</v>
      </c>
      <c r="T2466" t="s">
        <v>2556</v>
      </c>
      <c r="U2466" t="s">
        <v>2659</v>
      </c>
      <c r="V2466" t="str">
        <f>IF(U2466="","",CONCATENATE(Tabela2[[#This Row],[Modele .rfa - lokalizacja folderu]],U2466))</f>
        <v>G:\LocalUser\snws\Rendery_dwg_rys\Modele 3D\NICZUK Flat connector XX3-MF135-P.rfa</v>
      </c>
      <c r="W2466" t="s">
        <v>2574</v>
      </c>
      <c r="X2466" t="s">
        <v>2576</v>
      </c>
      <c r="Y2466" t="str">
        <f>IF(X2466="","",CONCATENATE(Tabela2[[#This Row],[Modele .txt - lokalizacja folderu]],X2466))</f>
        <v/>
      </c>
      <c r="Z2466" t="s">
        <v>2574</v>
      </c>
      <c r="AB2466" t="str">
        <f>IFERROR(VLOOKUP(Tabela2[[#This Row],[Kod]],[1]Arkusz7!$A:$W,23,FALSE),"")</f>
        <v>XX3-MF135-P</v>
      </c>
    </row>
    <row r="2467" spans="1:28" x14ac:dyDescent="0.25">
      <c r="A2467">
        <v>11919</v>
      </c>
      <c r="B2467" t="s">
        <v>1188</v>
      </c>
      <c r="C2467" t="str">
        <f>IF(B2467="","",CONCATENATE(Tabela2[[#This Row],[Nazwa pliku - render - lokalizacja folderu]],B2467))</f>
        <v>G:\LocalUser\snws\Rendery_dwg_rys\web_ok\XX3-MB90_web_ok.png</v>
      </c>
      <c r="D2467" t="s">
        <v>2179</v>
      </c>
      <c r="E2467" t="s">
        <v>1185</v>
      </c>
      <c r="F2467" t="str">
        <f>IF(E2467="","",CONCATENATE(Tabela2[[#This Row],[Nazwa pliku - .dwg - lokalizacja folderu]],E2467))</f>
        <v>G:\LocalUser\snws\Rendery_dwg_rys\dwg\XX3-MF90.DWG</v>
      </c>
      <c r="G2467" t="s">
        <v>2185</v>
      </c>
      <c r="H2467" t="s">
        <v>2336</v>
      </c>
      <c r="I2467" t="str">
        <f>IF(H2467="","",CONCATENATE(Tabela2[[#This Row],[Rysunek .png - lokalizacja folderu]],H2467))</f>
        <v>G:\LocalUser\snws\Rendery_dwg_rys\rys\XX3-MB90_rys.png</v>
      </c>
      <c r="J2467" t="s">
        <v>2181</v>
      </c>
      <c r="K2467" t="s">
        <v>2898</v>
      </c>
      <c r="L2467" t="str">
        <f>IF(K2467="","",CONCATENATE(Tabela2[[#This Row],[Zastosowania .jpg - lokalizacja folderu]],K2467))</f>
        <v>G:\LocalUser\snws\Rendery_dwg_rys\Zastosowania\XX3_z_rys.png</v>
      </c>
      <c r="N2467" t="str">
        <f>IF(M2467="","",CONCATENATE(Tabela2[[#This Row],[Zastosowania .jpg - lokalizacja folderu]],M2467))</f>
        <v/>
      </c>
      <c r="P2467" t="str">
        <f>IF(O2467="","",CONCATENATE(Tabela2[[#This Row],[Zastosowania .jpg - lokalizacja folderu]],O2467))</f>
        <v/>
      </c>
      <c r="Q2467" t="s">
        <v>2555</v>
      </c>
      <c r="R2467" t="s">
        <v>2866</v>
      </c>
      <c r="S2467" t="str">
        <f>IF(R2467="","",CONCATENATE(Tabela2[[#This Row],[Instrukcje .png - lokalizacja folderu]],R2467))</f>
        <v>G:\LocalUser\snws\Rendery_dwg_rys\Instrukcje\XX3_i_rys.png</v>
      </c>
      <c r="T2467" t="s">
        <v>2556</v>
      </c>
      <c r="U2467" t="s">
        <v>2657</v>
      </c>
      <c r="V2467" t="str">
        <f>IF(U2467="","",CONCATENATE(Tabela2[[#This Row],[Modele .rfa - lokalizacja folderu]],U2467))</f>
        <v>G:\LocalUser\snws\Rendery_dwg_rys\Modele 3D\NICZUK Flat connector XX3.rfa</v>
      </c>
      <c r="W2467" t="s">
        <v>2574</v>
      </c>
      <c r="X2467" t="s">
        <v>2783</v>
      </c>
      <c r="Y2467" t="str">
        <f>IF(X2467="","",CONCATENATE(Tabela2[[#This Row],[Modele .txt - lokalizacja folderu]],X2467))</f>
        <v>G:\LocalUser\snws\Rendery_dwg_rys\Modele 3D\NICZUK Flat connector XX3.txt</v>
      </c>
      <c r="Z2467" t="s">
        <v>2574</v>
      </c>
      <c r="AB2467" t="str">
        <f>IFERROR(VLOOKUP(Tabela2[[#This Row],[Kod]],[1]Arkusz7!$A:$W,23,FALSE),"")</f>
        <v>XX3-MF90</v>
      </c>
    </row>
    <row r="2468" spans="1:28" x14ac:dyDescent="0.25">
      <c r="A2468">
        <v>13460</v>
      </c>
      <c r="B2468" t="s">
        <v>1186</v>
      </c>
      <c r="C2468" t="str">
        <f>IF(B2468="","",CONCATENATE(Tabela2[[#This Row],[Nazwa pliku - render - lokalizacja folderu]],B2468))</f>
        <v>G:\LocalUser\snws\Rendery_dwg_rys\web_ok\XX3-MF90-P_web_ok.png</v>
      </c>
      <c r="D2468" t="s">
        <v>2179</v>
      </c>
      <c r="E2468" t="s">
        <v>1187</v>
      </c>
      <c r="F2468" t="str">
        <f>IF(E2468="","",CONCATENATE(Tabela2[[#This Row],[Nazwa pliku - .dwg - lokalizacja folderu]],E2468))</f>
        <v>G:\LocalUser\snws\Rendery_dwg_rys\dwg\XX3-MF90-P.DWG</v>
      </c>
      <c r="G2468" t="s">
        <v>2185</v>
      </c>
      <c r="H2468" t="s">
        <v>2337</v>
      </c>
      <c r="I2468" t="str">
        <f>IF(H2468="","",CONCATENATE(Tabela2[[#This Row],[Rysunek .png - lokalizacja folderu]],H2468))</f>
        <v>G:\LocalUser\snws\Rendery_dwg_rys\rys\XX3-MF90-P_rys.png</v>
      </c>
      <c r="J2468" t="s">
        <v>2181</v>
      </c>
      <c r="K2468" t="s">
        <v>2898</v>
      </c>
      <c r="L2468" t="str">
        <f>IF(K2468="","",CONCATENATE(Tabela2[[#This Row],[Zastosowania .jpg - lokalizacja folderu]],K2468))</f>
        <v>G:\LocalUser\snws\Rendery_dwg_rys\Zastosowania\XX3_z_rys.png</v>
      </c>
      <c r="N2468" t="str">
        <f>IF(M2468="","",CONCATENATE(Tabela2[[#This Row],[Zastosowania .jpg - lokalizacja folderu]],M2468))</f>
        <v/>
      </c>
      <c r="P2468" t="str">
        <f>IF(O2468="","",CONCATENATE(Tabela2[[#This Row],[Zastosowania .jpg - lokalizacja folderu]],O2468))</f>
        <v/>
      </c>
      <c r="Q2468" t="s">
        <v>2555</v>
      </c>
      <c r="R2468" t="s">
        <v>2866</v>
      </c>
      <c r="S2468" t="str">
        <f>IF(R2468="","",CONCATENATE(Tabela2[[#This Row],[Instrukcje .png - lokalizacja folderu]],R2468))</f>
        <v>G:\LocalUser\snws\Rendery_dwg_rys\Instrukcje\XX3_i_rys.png</v>
      </c>
      <c r="T2468" t="s">
        <v>2556</v>
      </c>
      <c r="U2468" t="s">
        <v>2658</v>
      </c>
      <c r="V2468" t="str">
        <f>IF(U2468="","",CONCATENATE(Tabela2[[#This Row],[Modele .rfa - lokalizacja folderu]],U2468))</f>
        <v>G:\LocalUser\snws\Rendery_dwg_rys\Modele 3D\NICZUK Flat connector XX3-MF90-P .rfa</v>
      </c>
      <c r="W2468" t="s">
        <v>2574</v>
      </c>
      <c r="X2468" t="s">
        <v>2576</v>
      </c>
      <c r="Y2468" t="str">
        <f>IF(X2468="","",CONCATENATE(Tabela2[[#This Row],[Modele .txt - lokalizacja folderu]],X2468))</f>
        <v/>
      </c>
      <c r="Z2468" t="s">
        <v>2574</v>
      </c>
      <c r="AB2468" t="str">
        <f>IFERROR(VLOOKUP(Tabela2[[#This Row],[Kod]],[1]Arkusz7!$A:$W,23,FALSE),"")</f>
        <v>XX3-MF90-P</v>
      </c>
    </row>
    <row r="2469" spans="1:28" x14ac:dyDescent="0.25">
      <c r="A2469">
        <v>6601</v>
      </c>
      <c r="B2469" t="s">
        <v>1196</v>
      </c>
      <c r="C2469" t="str">
        <f>IF(B2469="","",CONCATENATE(Tabela2[[#This Row],[Nazwa pliku - render - lokalizacja folderu]],B2469))</f>
        <v>G:\LocalUser\snws\Rendery_dwg_rys\web_ok\XX7-MB90_web_ok.png</v>
      </c>
      <c r="D2469" t="s">
        <v>2179</v>
      </c>
      <c r="E2469" t="s">
        <v>1192</v>
      </c>
      <c r="F2469" t="str">
        <f>IF(E2469="","",CONCATENATE(Tabela2[[#This Row],[Nazwa pliku - .dwg - lokalizacja folderu]],E2469))</f>
        <v>G:\LocalUser\snws\Rendery_dwg_rys\dwg\XX7-A90.DWG</v>
      </c>
      <c r="G2469" t="s">
        <v>2185</v>
      </c>
      <c r="H2469" t="s">
        <v>2339</v>
      </c>
      <c r="I2469" t="str">
        <f>IF(H2469="","",CONCATENATE(Tabela2[[#This Row],[Rysunek .png - lokalizacja folderu]],H2469))</f>
        <v>G:\LocalUser\snws\Rendery_dwg_rys\rys\XX7-MB90_rys.png</v>
      </c>
      <c r="J2469" t="s">
        <v>2181</v>
      </c>
      <c r="L2469" t="str">
        <f>IF(K2469="","",CONCATENATE(Tabela2[[#This Row],[Zastosowania .jpg - lokalizacja folderu]],K2469))</f>
        <v/>
      </c>
      <c r="N2469" t="str">
        <f>IF(M2469="","",CONCATENATE(Tabela2[[#This Row],[Zastosowania .jpg - lokalizacja folderu]],M2469))</f>
        <v/>
      </c>
      <c r="P2469" t="str">
        <f>IF(O2469="","",CONCATENATE(Tabela2[[#This Row],[Zastosowania .jpg - lokalizacja folderu]],O2469))</f>
        <v/>
      </c>
      <c r="Q2469" t="s">
        <v>2555</v>
      </c>
      <c r="S2469" t="str">
        <f>IF(R2469="","",CONCATENATE(Tabela2[[#This Row],[Instrukcje .png - lokalizacja folderu]],R2469))</f>
        <v/>
      </c>
      <c r="T2469" t="s">
        <v>2556</v>
      </c>
      <c r="U2469" t="s">
        <v>2660</v>
      </c>
      <c r="V2469" t="str">
        <f>IF(U2469="","",CONCATENATE(Tabela2[[#This Row],[Modele .rfa - lokalizacja folderu]],U2469))</f>
        <v>G:\LocalUser\snws\Rendery_dwg_rys\Modele 3D\NICZUK Flat connector XX7-90 .rfa</v>
      </c>
      <c r="W2469" t="s">
        <v>2574</v>
      </c>
      <c r="X2469" t="s">
        <v>2784</v>
      </c>
      <c r="Y2469" t="str">
        <f>IF(X2469="","",CONCATENATE(Tabela2[[#This Row],[Modele .txt - lokalizacja folderu]],X2469))</f>
        <v>G:\LocalUser\snws\Rendery_dwg_rys\Modele 3D\NICZUK Flat connector XX7-90 .txt</v>
      </c>
      <c r="Z2469" t="s">
        <v>2574</v>
      </c>
      <c r="AB2469" t="str">
        <f>IFERROR(VLOOKUP(Tabela2[[#This Row],[Kod]],[1]Arkusz7!$A:$W,23,FALSE),"")</f>
        <v>XX7-A90</v>
      </c>
    </row>
    <row r="2470" spans="1:28" x14ac:dyDescent="0.25">
      <c r="A2470">
        <v>11966</v>
      </c>
      <c r="B2470" t="s">
        <v>1199</v>
      </c>
      <c r="C2470" t="str">
        <f>IF(B2470="","",CONCATENATE(Tabela2[[#This Row],[Nazwa pliku - render - lokalizacja folderu]],B2470))</f>
        <v>G:\LocalUser\snws\Rendery_dwg_rys\web_ok\XX7-MB135_web_ok.png</v>
      </c>
      <c r="D2470" t="s">
        <v>2179</v>
      </c>
      <c r="E2470" t="s">
        <v>1200</v>
      </c>
      <c r="F2470" t="str">
        <f>IF(E2470="","",CONCATENATE(Tabela2[[#This Row],[Nazwa pliku - .dwg - lokalizacja folderu]],E2470))</f>
        <v>G:\LocalUser\snws\Rendery_dwg_rys\dwg\XX7-MB135.DWG</v>
      </c>
      <c r="G2470" t="s">
        <v>2185</v>
      </c>
      <c r="H2470" t="s">
        <v>2341</v>
      </c>
      <c r="I2470" t="str">
        <f>IF(H2470="","",CONCATENATE(Tabela2[[#This Row],[Rysunek .png - lokalizacja folderu]],H2470))</f>
        <v>G:\LocalUser\snws\Rendery_dwg_rys\rys\XX7-MB135_rys.png</v>
      </c>
      <c r="J2470" t="s">
        <v>2181</v>
      </c>
      <c r="L2470" t="str">
        <f>IF(K2470="","",CONCATENATE(Tabela2[[#This Row],[Zastosowania .jpg - lokalizacja folderu]],K2470))</f>
        <v/>
      </c>
      <c r="N2470" t="str">
        <f>IF(M2470="","",CONCATENATE(Tabela2[[#This Row],[Zastosowania .jpg - lokalizacja folderu]],M2470))</f>
        <v/>
      </c>
      <c r="P2470" t="str">
        <f>IF(O2470="","",CONCATENATE(Tabela2[[#This Row],[Zastosowania .jpg - lokalizacja folderu]],O2470))</f>
        <v/>
      </c>
      <c r="Q2470" t="s">
        <v>2555</v>
      </c>
      <c r="S2470" t="str">
        <f>IF(R2470="","",CONCATENATE(Tabela2[[#This Row],[Instrukcje .png - lokalizacja folderu]],R2470))</f>
        <v/>
      </c>
      <c r="T2470" t="s">
        <v>2556</v>
      </c>
      <c r="U2470" t="s">
        <v>2662</v>
      </c>
      <c r="V2470" t="str">
        <f>IF(U2470="","",CONCATENATE(Tabela2[[#This Row],[Modele .rfa - lokalizacja folderu]],U2470))</f>
        <v>G:\LocalUser\snws\Rendery_dwg_rys\Modele 3D\NICZUK Flat connector XX7-135.rfa</v>
      </c>
      <c r="W2470" t="s">
        <v>2574</v>
      </c>
      <c r="X2470" t="s">
        <v>2785</v>
      </c>
      <c r="Y2470" t="str">
        <f>IF(X2470="","",CONCATENATE(Tabela2[[#This Row],[Modele .txt - lokalizacja folderu]],X2470))</f>
        <v>G:\LocalUser\snws\Rendery_dwg_rys\Modele 3D\NICZUK Flat connector XX7-135.txt</v>
      </c>
      <c r="Z2470" t="s">
        <v>2574</v>
      </c>
      <c r="AB2470" t="str">
        <f>IFERROR(VLOOKUP(Tabela2[[#This Row],[Kod]],[1]Arkusz7!$A:$W,23,FALSE),"")</f>
        <v>XX7-MB135</v>
      </c>
    </row>
    <row r="2471" spans="1:28" x14ac:dyDescent="0.25">
      <c r="A2471">
        <v>6711</v>
      </c>
      <c r="B2471" t="s">
        <v>1196</v>
      </c>
      <c r="C2471" t="str">
        <f>IF(B2471="","",CONCATENATE(Tabela2[[#This Row],[Nazwa pliku - render - lokalizacja folderu]],B2471))</f>
        <v>G:\LocalUser\snws\Rendery_dwg_rys\web_ok\XX7-MB90_web_ok.png</v>
      </c>
      <c r="D2471" t="s">
        <v>2179</v>
      </c>
      <c r="E2471" t="s">
        <v>1197</v>
      </c>
      <c r="F2471" t="str">
        <f>IF(E2471="","",CONCATENATE(Tabela2[[#This Row],[Nazwa pliku - .dwg - lokalizacja folderu]],E2471))</f>
        <v>G:\LocalUser\snws\Rendery_dwg_rys\dwg\XX7-MB90.DWG</v>
      </c>
      <c r="G2471" t="s">
        <v>2185</v>
      </c>
      <c r="H2471" t="s">
        <v>2339</v>
      </c>
      <c r="I2471" t="str">
        <f>IF(H2471="","",CONCATENATE(Tabela2[[#This Row],[Rysunek .png - lokalizacja folderu]],H2471))</f>
        <v>G:\LocalUser\snws\Rendery_dwg_rys\rys\XX7-MB90_rys.png</v>
      </c>
      <c r="J2471" t="s">
        <v>2181</v>
      </c>
      <c r="L2471" t="str">
        <f>IF(K2471="","",CONCATENATE(Tabela2[[#This Row],[Zastosowania .jpg - lokalizacja folderu]],K2471))</f>
        <v/>
      </c>
      <c r="N2471" t="str">
        <f>IF(M2471="","",CONCATENATE(Tabela2[[#This Row],[Zastosowania .jpg - lokalizacja folderu]],M2471))</f>
        <v/>
      </c>
      <c r="P2471" t="str">
        <f>IF(O2471="","",CONCATENATE(Tabela2[[#This Row],[Zastosowania .jpg - lokalizacja folderu]],O2471))</f>
        <v/>
      </c>
      <c r="Q2471" t="s">
        <v>2555</v>
      </c>
      <c r="S2471" t="str">
        <f>IF(R2471="","",CONCATENATE(Tabela2[[#This Row],[Instrukcje .png - lokalizacja folderu]],R2471))</f>
        <v/>
      </c>
      <c r="T2471" t="s">
        <v>2556</v>
      </c>
      <c r="U2471" t="s">
        <v>2660</v>
      </c>
      <c r="V2471" t="str">
        <f>IF(U2471="","",CONCATENATE(Tabela2[[#This Row],[Modele .rfa - lokalizacja folderu]],U2471))</f>
        <v>G:\LocalUser\snws\Rendery_dwg_rys\Modele 3D\NICZUK Flat connector XX7-90 .rfa</v>
      </c>
      <c r="W2471" t="s">
        <v>2574</v>
      </c>
      <c r="X2471" t="s">
        <v>2784</v>
      </c>
      <c r="Y2471" t="str">
        <f>IF(X2471="","",CONCATENATE(Tabela2[[#This Row],[Modele .txt - lokalizacja folderu]],X2471))</f>
        <v>G:\LocalUser\snws\Rendery_dwg_rys\Modele 3D\NICZUK Flat connector XX7-90 .txt</v>
      </c>
      <c r="Z2471" t="s">
        <v>2574</v>
      </c>
      <c r="AB2471" t="str">
        <f>IFERROR(VLOOKUP(Tabela2[[#This Row],[Kod]],[1]Arkusz7!$A:$W,23,FALSE),"")</f>
        <v>XX7-MB90</v>
      </c>
    </row>
    <row r="2472" spans="1:28" x14ac:dyDescent="0.25">
      <c r="A2472">
        <v>11965</v>
      </c>
      <c r="B2472" t="s">
        <v>1199</v>
      </c>
      <c r="C2472" t="str">
        <f>IF(B2472="","",CONCATENATE(Tabela2[[#This Row],[Nazwa pliku - render - lokalizacja folderu]],B2472))</f>
        <v>G:\LocalUser\snws\Rendery_dwg_rys\web_ok\XX7-MB135_web_ok.png</v>
      </c>
      <c r="D2472" t="s">
        <v>2179</v>
      </c>
      <c r="E2472" t="s">
        <v>1198</v>
      </c>
      <c r="F2472" t="str">
        <f>IF(E2472="","",CONCATENATE(Tabela2[[#This Row],[Nazwa pliku - .dwg - lokalizacja folderu]],E2472))</f>
        <v>G:\LocalUser\snws\Rendery_dwg_rys\dwg\XX7-MF135.DWG</v>
      </c>
      <c r="G2472" t="s">
        <v>2185</v>
      </c>
      <c r="H2472" t="s">
        <v>2341</v>
      </c>
      <c r="I2472" t="str">
        <f>IF(H2472="","",CONCATENATE(Tabela2[[#This Row],[Rysunek .png - lokalizacja folderu]],H2472))</f>
        <v>G:\LocalUser\snws\Rendery_dwg_rys\rys\XX7-MB135_rys.png</v>
      </c>
      <c r="J2472" t="s">
        <v>2181</v>
      </c>
      <c r="L2472" t="str">
        <f>IF(K2472="","",CONCATENATE(Tabela2[[#This Row],[Zastosowania .jpg - lokalizacja folderu]],K2472))</f>
        <v/>
      </c>
      <c r="N2472" t="str">
        <f>IF(M2472="","",CONCATENATE(Tabela2[[#This Row],[Zastosowania .jpg - lokalizacja folderu]],M2472))</f>
        <v/>
      </c>
      <c r="P2472" t="str">
        <f>IF(O2472="","",CONCATENATE(Tabela2[[#This Row],[Zastosowania .jpg - lokalizacja folderu]],O2472))</f>
        <v/>
      </c>
      <c r="Q2472" t="s">
        <v>2555</v>
      </c>
      <c r="S2472" t="str">
        <f>IF(R2472="","",CONCATENATE(Tabela2[[#This Row],[Instrukcje .png - lokalizacja folderu]],R2472))</f>
        <v/>
      </c>
      <c r="T2472" t="s">
        <v>2556</v>
      </c>
      <c r="U2472" t="s">
        <v>2662</v>
      </c>
      <c r="V2472" t="str">
        <f>IF(U2472="","",CONCATENATE(Tabela2[[#This Row],[Modele .rfa - lokalizacja folderu]],U2472))</f>
        <v>G:\LocalUser\snws\Rendery_dwg_rys\Modele 3D\NICZUK Flat connector XX7-135.rfa</v>
      </c>
      <c r="W2472" t="s">
        <v>2574</v>
      </c>
      <c r="X2472" t="s">
        <v>2785</v>
      </c>
      <c r="Y2472" t="str">
        <f>IF(X2472="","",CONCATENATE(Tabela2[[#This Row],[Modele .txt - lokalizacja folderu]],X2472))</f>
        <v>G:\LocalUser\snws\Rendery_dwg_rys\Modele 3D\NICZUK Flat connector XX7-135.txt</v>
      </c>
      <c r="Z2472" t="s">
        <v>2574</v>
      </c>
      <c r="AB2472" t="str">
        <f>IFERROR(VLOOKUP(Tabela2[[#This Row],[Kod]],[1]Arkusz7!$A:$W,23,FALSE),"")</f>
        <v>XX7-MF135</v>
      </c>
    </row>
    <row r="2473" spans="1:28" x14ac:dyDescent="0.25">
      <c r="A2473">
        <v>12404</v>
      </c>
      <c r="B2473" t="s">
        <v>1196</v>
      </c>
      <c r="C2473" t="str">
        <f>IF(B2473="","",CONCATENATE(Tabela2[[#This Row],[Nazwa pliku - render - lokalizacja folderu]],B2473))</f>
        <v>G:\LocalUser\snws\Rendery_dwg_rys\web_ok\XX7-MB90_web_ok.png</v>
      </c>
      <c r="D2473" t="s">
        <v>2179</v>
      </c>
      <c r="E2473" t="s">
        <v>1193</v>
      </c>
      <c r="F2473" t="str">
        <f>IF(E2473="","",CONCATENATE(Tabela2[[#This Row],[Nazwa pliku - .dwg - lokalizacja folderu]],E2473))</f>
        <v>G:\LocalUser\snws\Rendery_dwg_rys\dwg\XX7-MF90.DWG</v>
      </c>
      <c r="G2473" t="s">
        <v>2185</v>
      </c>
      <c r="H2473" t="s">
        <v>2339</v>
      </c>
      <c r="I2473" t="str">
        <f>IF(H2473="","",CONCATENATE(Tabela2[[#This Row],[Rysunek .png - lokalizacja folderu]],H2473))</f>
        <v>G:\LocalUser\snws\Rendery_dwg_rys\rys\XX7-MB90_rys.png</v>
      </c>
      <c r="J2473" t="s">
        <v>2181</v>
      </c>
      <c r="L2473" t="str">
        <f>IF(K2473="","",CONCATENATE(Tabela2[[#This Row],[Zastosowania .jpg - lokalizacja folderu]],K2473))</f>
        <v/>
      </c>
      <c r="N2473" t="str">
        <f>IF(M2473="","",CONCATENATE(Tabela2[[#This Row],[Zastosowania .jpg - lokalizacja folderu]],M2473))</f>
        <v/>
      </c>
      <c r="P2473" t="str">
        <f>IF(O2473="","",CONCATENATE(Tabela2[[#This Row],[Zastosowania .jpg - lokalizacja folderu]],O2473))</f>
        <v/>
      </c>
      <c r="Q2473" t="s">
        <v>2555</v>
      </c>
      <c r="S2473" t="str">
        <f>IF(R2473="","",CONCATENATE(Tabela2[[#This Row],[Instrukcje .png - lokalizacja folderu]],R2473))</f>
        <v/>
      </c>
      <c r="T2473" t="s">
        <v>2556</v>
      </c>
      <c r="U2473" t="s">
        <v>2660</v>
      </c>
      <c r="V2473" t="str">
        <f>IF(U2473="","",CONCATENATE(Tabela2[[#This Row],[Modele .rfa - lokalizacja folderu]],U2473))</f>
        <v>G:\LocalUser\snws\Rendery_dwg_rys\Modele 3D\NICZUK Flat connector XX7-90 .rfa</v>
      </c>
      <c r="W2473" t="s">
        <v>2574</v>
      </c>
      <c r="X2473" t="s">
        <v>2784</v>
      </c>
      <c r="Y2473" t="str">
        <f>IF(X2473="","",CONCATENATE(Tabela2[[#This Row],[Modele .txt - lokalizacja folderu]],X2473))</f>
        <v>G:\LocalUser\snws\Rendery_dwg_rys\Modele 3D\NICZUK Flat connector XX7-90 .txt</v>
      </c>
      <c r="Z2473" t="s">
        <v>2574</v>
      </c>
      <c r="AB2473" t="str">
        <f>IFERROR(VLOOKUP(Tabela2[[#This Row],[Kod]],[1]Arkusz7!$A:$W,23,FALSE),"")</f>
        <v>XX7-MF90</v>
      </c>
    </row>
    <row r="2474" spans="1:28" x14ac:dyDescent="0.25">
      <c r="A2474">
        <v>13823</v>
      </c>
      <c r="B2474" t="s">
        <v>1194</v>
      </c>
      <c r="C2474" t="str">
        <f>IF(B2474="","",CONCATENATE(Tabela2[[#This Row],[Nazwa pliku - render - lokalizacja folderu]],B2474))</f>
        <v>G:\LocalUser\snws\Rendery_dwg_rys\web_ok\XX7-MF90-P_web_ok.png</v>
      </c>
      <c r="D2474" t="s">
        <v>2179</v>
      </c>
      <c r="E2474" t="s">
        <v>1195</v>
      </c>
      <c r="F2474" t="str">
        <f>IF(E2474="","",CONCATENATE(Tabela2[[#This Row],[Nazwa pliku - .dwg - lokalizacja folderu]],E2474))</f>
        <v>G:\LocalUser\snws\Rendery_dwg_rys\dwg\XX7-MF90-P.DWG</v>
      </c>
      <c r="G2474" t="s">
        <v>2185</v>
      </c>
      <c r="H2474" t="s">
        <v>2340</v>
      </c>
      <c r="I2474" t="str">
        <f>IF(H2474="","",CONCATENATE(Tabela2[[#This Row],[Rysunek .png - lokalizacja folderu]],H2474))</f>
        <v>G:\LocalUser\snws\Rendery_dwg_rys\rys\XX7-MF90-P_rys.png</v>
      </c>
      <c r="J2474" t="s">
        <v>2181</v>
      </c>
      <c r="L2474" t="str">
        <f>IF(K2474="","",CONCATENATE(Tabela2[[#This Row],[Zastosowania .jpg - lokalizacja folderu]],K2474))</f>
        <v/>
      </c>
      <c r="N2474" t="str">
        <f>IF(M2474="","",CONCATENATE(Tabela2[[#This Row],[Zastosowania .jpg - lokalizacja folderu]],M2474))</f>
        <v/>
      </c>
      <c r="P2474" t="str">
        <f>IF(O2474="","",CONCATENATE(Tabela2[[#This Row],[Zastosowania .jpg - lokalizacja folderu]],O2474))</f>
        <v/>
      </c>
      <c r="Q2474" t="s">
        <v>2555</v>
      </c>
      <c r="S2474" t="str">
        <f>IF(R2474="","",CONCATENATE(Tabela2[[#This Row],[Instrukcje .png - lokalizacja folderu]],R2474))</f>
        <v/>
      </c>
      <c r="T2474" t="s">
        <v>2556</v>
      </c>
      <c r="U2474" t="s">
        <v>2661</v>
      </c>
      <c r="V2474" t="str">
        <f>IF(U2474="","",CONCATENATE(Tabela2[[#This Row],[Modele .rfa - lokalizacja folderu]],U2474))</f>
        <v>G:\LocalUser\snws\Rendery_dwg_rys\Modele 3D\NICZUK Flat connector XX7-MF90-P.rfa</v>
      </c>
      <c r="W2474" t="s">
        <v>2574</v>
      </c>
      <c r="X2474" t="s">
        <v>2576</v>
      </c>
      <c r="Y2474" t="str">
        <f>IF(X2474="","",CONCATENATE(Tabela2[[#This Row],[Modele .txt - lokalizacja folderu]],X2474))</f>
        <v/>
      </c>
      <c r="Z2474" t="s">
        <v>2574</v>
      </c>
      <c r="AB2474" t="str">
        <f>IFERROR(VLOOKUP(Tabela2[[#This Row],[Kod]],[1]Arkusz7!$A:$W,23,FALSE),"")</f>
        <v>XX7-MF90-P</v>
      </c>
    </row>
    <row r="2475" spans="1:28" x14ac:dyDescent="0.25">
      <c r="A2475">
        <v>29092</v>
      </c>
      <c r="B2475" t="s">
        <v>3211</v>
      </c>
      <c r="C2475" t="str">
        <f>IF(B2475="","",CONCATENATE(Tabela2[[#This Row],[Nazwa pliku - render - lokalizacja folderu]],B2475))</f>
        <v>G:\LocalUser\snws\Rendery_dwg_rys\web_ok\XZ7_zlozenie_web_ok.png</v>
      </c>
      <c r="D2475" t="s">
        <v>2179</v>
      </c>
      <c r="E2475" t="s">
        <v>2918</v>
      </c>
      <c r="F2475" t="str">
        <f>IF(E2475="","",CONCATENATE(Tabela2[[#This Row],[Nazwa pliku - .dwg - lokalizacja folderu]],E2475))</f>
        <v>G:\LocalUser\snws\Rendery_dwg_rys\dwg\XZ7-A.DWG</v>
      </c>
      <c r="G2475" t="s">
        <v>2185</v>
      </c>
      <c r="H2475" t="s">
        <v>3212</v>
      </c>
      <c r="I2475" t="str">
        <f>IF(H2475="","",CONCATENATE(Tabela2[[#This Row],[Rysunek .png - lokalizacja folderu]],H2475))</f>
        <v>G:\LocalUser\snws\Rendery_dwg_rys\rys\XZ7_zlozenie_rys.png</v>
      </c>
      <c r="J2475" t="s">
        <v>2181</v>
      </c>
      <c r="L2475" t="str">
        <f>IF(K2475="","",CONCATENATE(Tabela2[[#This Row],[Zastosowania .jpg - lokalizacja folderu]],K2475))</f>
        <v/>
      </c>
      <c r="N2475" t="str">
        <f>IF(M2475="","",CONCATENATE(Tabela2[[#This Row],[Zastosowania .jpg - lokalizacja folderu]],M2475))</f>
        <v/>
      </c>
      <c r="P2475" t="str">
        <f>IF(O2475="","",CONCATENATE(Tabela2[[#This Row],[Zastosowania .jpg - lokalizacja folderu]],O2475))</f>
        <v/>
      </c>
      <c r="Q2475" t="s">
        <v>2555</v>
      </c>
      <c r="S2475" t="str">
        <f>IF(R2475="","",CONCATENATE(Tabela2[[#This Row],[Instrukcje .png - lokalizacja folderu]],R2475))</f>
        <v/>
      </c>
      <c r="T2475" t="s">
        <v>2556</v>
      </c>
      <c r="U2475" t="s">
        <v>2663</v>
      </c>
      <c r="V2475" t="str">
        <f>IF(U2475="","",CONCATENATE(Tabela2[[#This Row],[Modele .rfa - lokalizacja folderu]],U2475))</f>
        <v>G:\LocalUser\snws\Rendery_dwg_rys\Modele 3D\NICZUK Flat connector XZ7.rfa</v>
      </c>
      <c r="W2475" t="s">
        <v>2574</v>
      </c>
      <c r="X2475" t="s">
        <v>2786</v>
      </c>
      <c r="Y2475" t="str">
        <f>IF(X2475="","",CONCATENATE(Tabela2[[#This Row],[Modele .txt - lokalizacja folderu]],X2475))</f>
        <v>G:\LocalUser\snws\Rendery_dwg_rys\Modele 3D\NICZUK Flat connector XZ7.txt</v>
      </c>
      <c r="Z2475" t="s">
        <v>2574</v>
      </c>
      <c r="AB2475" t="str">
        <f>IFERROR(VLOOKUP(Tabela2[[#This Row],[Kod]],[1]Arkusz7!$A:$W,23,FALSE),"")</f>
        <v>XZ7-A</v>
      </c>
    </row>
    <row r="2476" spans="1:28" x14ac:dyDescent="0.25">
      <c r="A2476">
        <v>11799</v>
      </c>
      <c r="B2476" t="s">
        <v>3211</v>
      </c>
      <c r="C2476" t="str">
        <f>IF(B2476="","",CONCATENATE(Tabela2[[#This Row],[Nazwa pliku - render - lokalizacja folderu]],B2476))</f>
        <v>G:\LocalUser\snws\Rendery_dwg_rys\web_ok\XZ7_zlozenie_web_ok.png</v>
      </c>
      <c r="D2476" t="s">
        <v>2179</v>
      </c>
      <c r="E2476" t="s">
        <v>1203</v>
      </c>
      <c r="F2476" t="str">
        <f>IF(E2476="","",CONCATENATE(Tabela2[[#This Row],[Nazwa pliku - .dwg - lokalizacja folderu]],E2476))</f>
        <v>G:\LocalUser\snws\Rendery_dwg_rys\dwg\XZ7-MB.DWG</v>
      </c>
      <c r="G2476" t="s">
        <v>2185</v>
      </c>
      <c r="H2476" t="s">
        <v>3212</v>
      </c>
      <c r="I2476" t="str">
        <f>IF(H2476="","",CONCATENATE(Tabela2[[#This Row],[Rysunek .png - lokalizacja folderu]],H2476))</f>
        <v>G:\LocalUser\snws\Rendery_dwg_rys\rys\XZ7_zlozenie_rys.png</v>
      </c>
      <c r="J2476" t="s">
        <v>2181</v>
      </c>
      <c r="L2476" t="str">
        <f>IF(K2476="","",CONCATENATE(Tabela2[[#This Row],[Zastosowania .jpg - lokalizacja folderu]],K2476))</f>
        <v/>
      </c>
      <c r="N2476" t="str">
        <f>IF(M2476="","",CONCATENATE(Tabela2[[#This Row],[Zastosowania .jpg - lokalizacja folderu]],M2476))</f>
        <v/>
      </c>
      <c r="P2476" t="str">
        <f>IF(O2476="","",CONCATENATE(Tabela2[[#This Row],[Zastosowania .jpg - lokalizacja folderu]],O2476))</f>
        <v/>
      </c>
      <c r="Q2476" t="s">
        <v>2555</v>
      </c>
      <c r="S2476" t="str">
        <f>IF(R2476="","",CONCATENATE(Tabela2[[#This Row],[Instrukcje .png - lokalizacja folderu]],R2476))</f>
        <v/>
      </c>
      <c r="T2476" t="s">
        <v>2556</v>
      </c>
      <c r="U2476" t="s">
        <v>2663</v>
      </c>
      <c r="V2476" t="str">
        <f>IF(U2476="","",CONCATENATE(Tabela2[[#This Row],[Modele .rfa - lokalizacja folderu]],U2476))</f>
        <v>G:\LocalUser\snws\Rendery_dwg_rys\Modele 3D\NICZUK Flat connector XZ7.rfa</v>
      </c>
      <c r="W2476" t="s">
        <v>2574</v>
      </c>
      <c r="X2476" t="s">
        <v>2786</v>
      </c>
      <c r="Y2476" t="str">
        <f>IF(X2476="","",CONCATENATE(Tabela2[[#This Row],[Modele .txt - lokalizacja folderu]],X2476))</f>
        <v>G:\LocalUser\snws\Rendery_dwg_rys\Modele 3D\NICZUK Flat connector XZ7.txt</v>
      </c>
      <c r="Z2476" t="s">
        <v>2574</v>
      </c>
      <c r="AB2476" t="str">
        <f>IFERROR(VLOOKUP(Tabela2[[#This Row],[Kod]],[1]Arkusz7!$A:$W,23,FALSE),"")</f>
        <v>XZ7-MB</v>
      </c>
    </row>
    <row r="2477" spans="1:28" x14ac:dyDescent="0.25">
      <c r="A2477">
        <v>21784</v>
      </c>
      <c r="B2477" t="s">
        <v>3211</v>
      </c>
      <c r="C2477" t="str">
        <f>IF(B2477="","",CONCATENATE(Tabela2[[#This Row],[Nazwa pliku - render - lokalizacja folderu]],B2477))</f>
        <v>G:\LocalUser\snws\Rendery_dwg_rys\web_ok\XZ7_zlozenie_web_ok.png</v>
      </c>
      <c r="D2477" t="s">
        <v>2179</v>
      </c>
      <c r="E2477" t="s">
        <v>1202</v>
      </c>
      <c r="F2477" t="str">
        <f>IF(E2477="","",CONCATENATE(Tabela2[[#This Row],[Nazwa pliku - .dwg - lokalizacja folderu]],E2477))</f>
        <v>G:\LocalUser\snws\Rendery_dwg_rys\dwg\XZ7-MF.DWG</v>
      </c>
      <c r="G2477" t="s">
        <v>2185</v>
      </c>
      <c r="H2477" t="s">
        <v>3212</v>
      </c>
      <c r="I2477" t="str">
        <f>IF(H2477="","",CONCATENATE(Tabela2[[#This Row],[Rysunek .png - lokalizacja folderu]],H2477))</f>
        <v>G:\LocalUser\snws\Rendery_dwg_rys\rys\XZ7_zlozenie_rys.png</v>
      </c>
      <c r="J2477" t="s">
        <v>2181</v>
      </c>
      <c r="L2477" t="str">
        <f>IF(K2477="","",CONCATENATE(Tabela2[[#This Row],[Zastosowania .jpg - lokalizacja folderu]],K2477))</f>
        <v/>
      </c>
      <c r="N2477" t="str">
        <f>IF(M2477="","",CONCATENATE(Tabela2[[#This Row],[Zastosowania .jpg - lokalizacja folderu]],M2477))</f>
        <v/>
      </c>
      <c r="P2477" t="str">
        <f>IF(O2477="","",CONCATENATE(Tabela2[[#This Row],[Zastosowania .jpg - lokalizacja folderu]],O2477))</f>
        <v/>
      </c>
      <c r="Q2477" t="s">
        <v>2555</v>
      </c>
      <c r="S2477" t="str">
        <f>IF(R2477="","",CONCATENATE(Tabela2[[#This Row],[Instrukcje .png - lokalizacja folderu]],R2477))</f>
        <v/>
      </c>
      <c r="T2477" t="s">
        <v>2556</v>
      </c>
      <c r="U2477" t="s">
        <v>2663</v>
      </c>
      <c r="V2477" t="str">
        <f>IF(U2477="","",CONCATENATE(Tabela2[[#This Row],[Modele .rfa - lokalizacja folderu]],U2477))</f>
        <v>G:\LocalUser\snws\Rendery_dwg_rys\Modele 3D\NICZUK Flat connector XZ7.rfa</v>
      </c>
      <c r="W2477" t="s">
        <v>2574</v>
      </c>
      <c r="X2477" t="s">
        <v>2786</v>
      </c>
      <c r="Y2477" t="str">
        <f>IF(X2477="","",CONCATENATE(Tabela2[[#This Row],[Modele .txt - lokalizacja folderu]],X2477))</f>
        <v>G:\LocalUser\snws\Rendery_dwg_rys\Modele 3D\NICZUK Flat connector XZ7.txt</v>
      </c>
      <c r="Z2477" t="s">
        <v>2574</v>
      </c>
      <c r="AB2477" t="str">
        <f>IFERROR(VLOOKUP(Tabela2[[#This Row],[Kod]],[1]Arkusz7!$A:$W,23,FALSE),"")</f>
        <v>XZ7-MF</v>
      </c>
    </row>
    <row r="2478" spans="1:28" x14ac:dyDescent="0.25">
      <c r="A2478">
        <v>35783</v>
      </c>
      <c r="B2478" t="s">
        <v>2965</v>
      </c>
      <c r="C2478" t="str">
        <f>IF(B2478="","",CONCATENATE(Tabela2[[#This Row],[Nazwa pliku - render - lokalizacja folderu]],B2478))</f>
        <v>G:\LocalUser\snws\Rendery_dwg_rys\web_ok\ZKC-B_web_ok.png</v>
      </c>
      <c r="D2478" t="s">
        <v>2179</v>
      </c>
      <c r="F2478" t="str">
        <f>IF(E2478="","",CONCATENATE(Tabela2[[#This Row],[Nazwa pliku - .dwg - lokalizacja folderu]],E2478))</f>
        <v/>
      </c>
      <c r="G2478" t="s">
        <v>2185</v>
      </c>
      <c r="I2478" t="str">
        <f>IF(H2478="","",CONCATENATE(Tabela2[[#This Row],[Rysunek .png - lokalizacja folderu]],H2478))</f>
        <v/>
      </c>
      <c r="J2478" t="s">
        <v>2181</v>
      </c>
      <c r="L2478" t="str">
        <f>IF(K2478="","",CONCATENATE(Tabela2[[#This Row],[Zastosowania .jpg - lokalizacja folderu]],K2478))</f>
        <v/>
      </c>
      <c r="N2478" t="str">
        <f>IF(M2478="","",CONCATENATE(Tabela2[[#This Row],[Zastosowania .jpg - lokalizacja folderu]],M2478))</f>
        <v/>
      </c>
      <c r="P2478" t="str">
        <f>IF(O2478="","",CONCATENATE(Tabela2[[#This Row],[Zastosowania .jpg - lokalizacja folderu]],O2478))</f>
        <v/>
      </c>
      <c r="Q2478" t="s">
        <v>2555</v>
      </c>
      <c r="S2478" t="str">
        <f>IF(R2478="","",CONCATENATE(Tabela2[[#This Row],[Instrukcje .png - lokalizacja folderu]],R2478))</f>
        <v/>
      </c>
      <c r="T2478" t="s">
        <v>2556</v>
      </c>
      <c r="V2478" t="str">
        <f>IF(U2478="","",CONCATENATE(Tabela2[[#This Row],[Modele .rfa - lokalizacja folderu]],U2478))</f>
        <v/>
      </c>
      <c r="W2478" t="s">
        <v>2574</v>
      </c>
      <c r="X2478" t="s">
        <v>2576</v>
      </c>
      <c r="Y2478" t="str">
        <f>IF(X2478="","",CONCATENATE(Tabela2[[#This Row],[Modele .txt - lokalizacja folderu]],X2478))</f>
        <v/>
      </c>
      <c r="Z2478" t="s">
        <v>2574</v>
      </c>
      <c r="AB2478" t="str">
        <f>IFERROR(VLOOKUP(Tabela2[[#This Row],[Kod]],[1]Arkusz7!$A:$W,23,FALSE),"")</f>
        <v>ZKC-B300</v>
      </c>
    </row>
    <row r="2479" spans="1:28" x14ac:dyDescent="0.25">
      <c r="A2479">
        <v>35785</v>
      </c>
      <c r="B2479" t="s">
        <v>2964</v>
      </c>
      <c r="C2479" t="str">
        <f>IF(B2479="","",CONCATENATE(Tabela2[[#This Row],[Nazwa pliku - render - lokalizacja folderu]],B2479))</f>
        <v>G:\LocalUser\snws\Rendery_dwg_rys\web_ok\ZKC-C_web_ok.png</v>
      </c>
      <c r="D2479" t="s">
        <v>2179</v>
      </c>
      <c r="F2479" t="str">
        <f>IF(E2479="","",CONCATENATE(Tabela2[[#This Row],[Nazwa pliku - .dwg - lokalizacja folderu]],E2479))</f>
        <v/>
      </c>
      <c r="G2479" t="s">
        <v>2185</v>
      </c>
      <c r="I2479" t="str">
        <f>IF(H2479="","",CONCATENATE(Tabela2[[#This Row],[Rysunek .png - lokalizacja folderu]],H2479))</f>
        <v/>
      </c>
      <c r="J2479" t="s">
        <v>2181</v>
      </c>
      <c r="L2479" t="str">
        <f>IF(K2479="","",CONCATENATE(Tabela2[[#This Row],[Zastosowania .jpg - lokalizacja folderu]],K2479))</f>
        <v/>
      </c>
      <c r="N2479" t="str">
        <f>IF(M2479="","",CONCATENATE(Tabela2[[#This Row],[Zastosowania .jpg - lokalizacja folderu]],M2479))</f>
        <v/>
      </c>
      <c r="P2479" t="str">
        <f>IF(O2479="","",CONCATENATE(Tabela2[[#This Row],[Zastosowania .jpg - lokalizacja folderu]],O2479))</f>
        <v/>
      </c>
      <c r="Q2479" t="s">
        <v>2555</v>
      </c>
      <c r="S2479" t="str">
        <f>IF(R2479="","",CONCATENATE(Tabela2[[#This Row],[Instrukcje .png - lokalizacja folderu]],R2479))</f>
        <v/>
      </c>
      <c r="T2479" t="s">
        <v>2556</v>
      </c>
      <c r="V2479" t="str">
        <f>IF(U2479="","",CONCATENATE(Tabela2[[#This Row],[Modele .rfa - lokalizacja folderu]],U2479))</f>
        <v/>
      </c>
      <c r="W2479" t="s">
        <v>2574</v>
      </c>
      <c r="X2479" t="s">
        <v>2576</v>
      </c>
      <c r="Y2479" t="str">
        <f>IF(X2479="","",CONCATENATE(Tabela2[[#This Row],[Modele .txt - lokalizacja folderu]],X2479))</f>
        <v/>
      </c>
      <c r="Z2479" t="s">
        <v>2574</v>
      </c>
      <c r="AB2479" t="str">
        <f>IFERROR(VLOOKUP(Tabela2[[#This Row],[Kod]],[1]Arkusz7!$A:$W,23,FALSE),"")</f>
        <v>ZKC-C300</v>
      </c>
    </row>
    <row r="2480" spans="1:28" x14ac:dyDescent="0.25">
      <c r="A2480">
        <v>35142</v>
      </c>
      <c r="B2480" t="s">
        <v>1321</v>
      </c>
      <c r="C2480" t="str">
        <f>IF(B2480="","",CONCATENATE(Tabela2[[#This Row],[Nazwa pliku - render - lokalizacja folderu]],B2480))</f>
        <v>G:\LocalUser\snws\Rendery_dwg_rys\web_ok\ZL_web_ok.png</v>
      </c>
      <c r="D2480" t="s">
        <v>2179</v>
      </c>
      <c r="E2480" t="s">
        <v>1324</v>
      </c>
      <c r="F2480" t="str">
        <f>IF(E2480="","",CONCATENATE(Tabela2[[#This Row],[Nazwa pliku - .dwg - lokalizacja folderu]],E2480))</f>
        <v>G:\LocalUser\snws\Rendery_dwg_rys\dwg\ZL-M10.DWG</v>
      </c>
      <c r="G2480" t="s">
        <v>2185</v>
      </c>
      <c r="H2480" t="s">
        <v>2364</v>
      </c>
      <c r="I2480" t="str">
        <f>IF(H2480="","",CONCATENATE(Tabela2[[#This Row],[Rysunek .png - lokalizacja folderu]],H2480))</f>
        <v>G:\LocalUser\snws\Rendery_dwg_rys\rys\ZL_rys.png</v>
      </c>
      <c r="J2480" t="s">
        <v>2181</v>
      </c>
      <c r="L2480" t="str">
        <f>IF(K2480="","",CONCATENATE(Tabela2[[#This Row],[Zastosowania .jpg - lokalizacja folderu]],K2480))</f>
        <v/>
      </c>
      <c r="N2480" t="str">
        <f>IF(M2480="","",CONCATENATE(Tabela2[[#This Row],[Zastosowania .jpg - lokalizacja folderu]],M2480))</f>
        <v/>
      </c>
      <c r="P2480" t="str">
        <f>IF(O2480="","",CONCATENATE(Tabela2[[#This Row],[Zastosowania .jpg - lokalizacja folderu]],O2480))</f>
        <v/>
      </c>
      <c r="Q2480" t="s">
        <v>2555</v>
      </c>
      <c r="S2480" t="str">
        <f>IF(R2480="","",CONCATENATE(Tabela2[[#This Row],[Instrukcje .png - lokalizacja folderu]],R2480))</f>
        <v/>
      </c>
      <c r="T2480" t="s">
        <v>2556</v>
      </c>
      <c r="U2480" t="s">
        <v>2685</v>
      </c>
      <c r="V2480" t="str">
        <f>IF(U2480="","",CONCATENATE(Tabela2[[#This Row],[Modele .rfa - lokalizacja folderu]],U2480))</f>
        <v>G:\LocalUser\snws\Rendery_dwg_rys\Modele 3D\NICZUK Hex rod coupling ZL.rfa</v>
      </c>
      <c r="W2480" t="s">
        <v>2574</v>
      </c>
      <c r="X2480" t="s">
        <v>2806</v>
      </c>
      <c r="Y2480" t="str">
        <f>IF(X2480="","",CONCATENATE(Tabela2[[#This Row],[Modele .txt - lokalizacja folderu]],X2480))</f>
        <v>G:\LocalUser\snws\Rendery_dwg_rys\Modele 3D\NICZUK Hex rod coupling ZL.txt</v>
      </c>
      <c r="Z2480" t="s">
        <v>2574</v>
      </c>
      <c r="AB2480" t="str">
        <f>IFERROR(VLOOKUP(Tabela2[[#This Row],[Kod]],[1]Arkusz7!$A:$W,23,FALSE),"")</f>
        <v>ZL-M10</v>
      </c>
    </row>
    <row r="2481" spans="1:28" x14ac:dyDescent="0.25">
      <c r="A2481">
        <v>35103</v>
      </c>
      <c r="B2481" t="s">
        <v>1321</v>
      </c>
      <c r="C2481" t="str">
        <f>IF(B2481="","",CONCATENATE(Tabela2[[#This Row],[Nazwa pliku - render - lokalizacja folderu]],B2481))</f>
        <v>G:\LocalUser\snws\Rendery_dwg_rys\web_ok\ZL_web_ok.png</v>
      </c>
      <c r="D2481" t="s">
        <v>2179</v>
      </c>
      <c r="E2481" t="s">
        <v>1325</v>
      </c>
      <c r="F2481" t="str">
        <f>IF(E2481="","",CONCATENATE(Tabela2[[#This Row],[Nazwa pliku - .dwg - lokalizacja folderu]],E2481))</f>
        <v>G:\LocalUser\snws\Rendery_dwg_rys\dwg\ZL-M12.DWG</v>
      </c>
      <c r="G2481" t="s">
        <v>2185</v>
      </c>
      <c r="H2481" t="s">
        <v>2364</v>
      </c>
      <c r="I2481" t="str">
        <f>IF(H2481="","",CONCATENATE(Tabela2[[#This Row],[Rysunek .png - lokalizacja folderu]],H2481))</f>
        <v>G:\LocalUser\snws\Rendery_dwg_rys\rys\ZL_rys.png</v>
      </c>
      <c r="J2481" t="s">
        <v>2181</v>
      </c>
      <c r="L2481" t="str">
        <f>IF(K2481="","",CONCATENATE(Tabela2[[#This Row],[Zastosowania .jpg - lokalizacja folderu]],K2481))</f>
        <v/>
      </c>
      <c r="N2481" t="str">
        <f>IF(M2481="","",CONCATENATE(Tabela2[[#This Row],[Zastosowania .jpg - lokalizacja folderu]],M2481))</f>
        <v/>
      </c>
      <c r="P2481" t="str">
        <f>IF(O2481="","",CONCATENATE(Tabela2[[#This Row],[Zastosowania .jpg - lokalizacja folderu]],O2481))</f>
        <v/>
      </c>
      <c r="Q2481" t="s">
        <v>2555</v>
      </c>
      <c r="S2481" t="str">
        <f>IF(R2481="","",CONCATENATE(Tabela2[[#This Row],[Instrukcje .png - lokalizacja folderu]],R2481))</f>
        <v/>
      </c>
      <c r="T2481" t="s">
        <v>2556</v>
      </c>
      <c r="U2481" t="s">
        <v>2685</v>
      </c>
      <c r="V2481" t="str">
        <f>IF(U2481="","",CONCATENATE(Tabela2[[#This Row],[Modele .rfa - lokalizacja folderu]],U2481))</f>
        <v>G:\LocalUser\snws\Rendery_dwg_rys\Modele 3D\NICZUK Hex rod coupling ZL.rfa</v>
      </c>
      <c r="W2481" t="s">
        <v>2574</v>
      </c>
      <c r="X2481" t="s">
        <v>2806</v>
      </c>
      <c r="Y2481" t="str">
        <f>IF(X2481="","",CONCATENATE(Tabela2[[#This Row],[Modele .txt - lokalizacja folderu]],X2481))</f>
        <v>G:\LocalUser\snws\Rendery_dwg_rys\Modele 3D\NICZUK Hex rod coupling ZL.txt</v>
      </c>
      <c r="Z2481" t="s">
        <v>2574</v>
      </c>
      <c r="AB2481" t="str">
        <f>IFERROR(VLOOKUP(Tabela2[[#This Row],[Kod]],[1]Arkusz7!$A:$W,23,FALSE),"")</f>
        <v>ZL-M12</v>
      </c>
    </row>
    <row r="2482" spans="1:28" x14ac:dyDescent="0.25">
      <c r="A2482">
        <v>35169</v>
      </c>
      <c r="B2482" t="s">
        <v>1321</v>
      </c>
      <c r="C2482" t="str">
        <f>IF(B2482="","",CONCATENATE(Tabela2[[#This Row],[Nazwa pliku - render - lokalizacja folderu]],B2482))</f>
        <v>G:\LocalUser\snws\Rendery_dwg_rys\web_ok\ZL_web_ok.png</v>
      </c>
      <c r="D2482" t="s">
        <v>2179</v>
      </c>
      <c r="E2482" t="s">
        <v>1326</v>
      </c>
      <c r="F2482" t="str">
        <f>IF(E2482="","",CONCATENATE(Tabela2[[#This Row],[Nazwa pliku - .dwg - lokalizacja folderu]],E2482))</f>
        <v>G:\LocalUser\snws\Rendery_dwg_rys\dwg\ZL-M16.DWG</v>
      </c>
      <c r="G2482" t="s">
        <v>2185</v>
      </c>
      <c r="H2482" t="s">
        <v>2364</v>
      </c>
      <c r="I2482" t="str">
        <f>IF(H2482="","",CONCATENATE(Tabela2[[#This Row],[Rysunek .png - lokalizacja folderu]],H2482))</f>
        <v>G:\LocalUser\snws\Rendery_dwg_rys\rys\ZL_rys.png</v>
      </c>
      <c r="J2482" t="s">
        <v>2181</v>
      </c>
      <c r="L2482" t="str">
        <f>IF(K2482="","",CONCATENATE(Tabela2[[#This Row],[Zastosowania .jpg - lokalizacja folderu]],K2482))</f>
        <v/>
      </c>
      <c r="N2482" t="str">
        <f>IF(M2482="","",CONCATENATE(Tabela2[[#This Row],[Zastosowania .jpg - lokalizacja folderu]],M2482))</f>
        <v/>
      </c>
      <c r="P2482" t="str">
        <f>IF(O2482="","",CONCATENATE(Tabela2[[#This Row],[Zastosowania .jpg - lokalizacja folderu]],O2482))</f>
        <v/>
      </c>
      <c r="Q2482" t="s">
        <v>2555</v>
      </c>
      <c r="S2482" t="str">
        <f>IF(R2482="","",CONCATENATE(Tabela2[[#This Row],[Instrukcje .png - lokalizacja folderu]],R2482))</f>
        <v/>
      </c>
      <c r="T2482" t="s">
        <v>2556</v>
      </c>
      <c r="U2482" t="s">
        <v>2685</v>
      </c>
      <c r="V2482" t="str">
        <f>IF(U2482="","",CONCATENATE(Tabela2[[#This Row],[Modele .rfa - lokalizacja folderu]],U2482))</f>
        <v>G:\LocalUser\snws\Rendery_dwg_rys\Modele 3D\NICZUK Hex rod coupling ZL.rfa</v>
      </c>
      <c r="W2482" t="s">
        <v>2574</v>
      </c>
      <c r="X2482" t="s">
        <v>2806</v>
      </c>
      <c r="Y2482" t="str">
        <f>IF(X2482="","",CONCATENATE(Tabela2[[#This Row],[Modele .txt - lokalizacja folderu]],X2482))</f>
        <v>G:\LocalUser\snws\Rendery_dwg_rys\Modele 3D\NICZUK Hex rod coupling ZL.txt</v>
      </c>
      <c r="Z2482" t="s">
        <v>2574</v>
      </c>
      <c r="AB2482" t="str">
        <f>IFERROR(VLOOKUP(Tabela2[[#This Row],[Kod]],[1]Arkusz7!$A:$W,23,FALSE),"")</f>
        <v>ZL-M16</v>
      </c>
    </row>
    <row r="2483" spans="1:28" x14ac:dyDescent="0.25">
      <c r="A2483">
        <v>35149</v>
      </c>
      <c r="B2483" t="s">
        <v>1321</v>
      </c>
      <c r="C2483" t="str">
        <f>IF(B2483="","",CONCATENATE(Tabela2[[#This Row],[Nazwa pliku - render - lokalizacja folderu]],B2483))</f>
        <v>G:\LocalUser\snws\Rendery_dwg_rys\web_ok\ZL_web_ok.png</v>
      </c>
      <c r="D2483" t="s">
        <v>2179</v>
      </c>
      <c r="E2483" t="s">
        <v>1327</v>
      </c>
      <c r="F2483" t="str">
        <f>IF(E2483="","",CONCATENATE(Tabela2[[#This Row],[Nazwa pliku - .dwg - lokalizacja folderu]],E2483))</f>
        <v>G:\LocalUser\snws\Rendery_dwg_rys\dwg\ZL-M20.DWG</v>
      </c>
      <c r="G2483" t="s">
        <v>2185</v>
      </c>
      <c r="H2483" t="s">
        <v>2364</v>
      </c>
      <c r="I2483" t="str">
        <f>IF(H2483="","",CONCATENATE(Tabela2[[#This Row],[Rysunek .png - lokalizacja folderu]],H2483))</f>
        <v>G:\LocalUser\snws\Rendery_dwg_rys\rys\ZL_rys.png</v>
      </c>
      <c r="J2483" t="s">
        <v>2181</v>
      </c>
      <c r="L2483" t="str">
        <f>IF(K2483="","",CONCATENATE(Tabela2[[#This Row],[Zastosowania .jpg - lokalizacja folderu]],K2483))</f>
        <v/>
      </c>
      <c r="N2483" t="str">
        <f>IF(M2483="","",CONCATENATE(Tabela2[[#This Row],[Zastosowania .jpg - lokalizacja folderu]],M2483))</f>
        <v/>
      </c>
      <c r="P2483" t="str">
        <f>IF(O2483="","",CONCATENATE(Tabela2[[#This Row],[Zastosowania .jpg - lokalizacja folderu]],O2483))</f>
        <v/>
      </c>
      <c r="Q2483" t="s">
        <v>2555</v>
      </c>
      <c r="S2483" t="str">
        <f>IF(R2483="","",CONCATENATE(Tabela2[[#This Row],[Instrukcje .png - lokalizacja folderu]],R2483))</f>
        <v/>
      </c>
      <c r="T2483" t="s">
        <v>2556</v>
      </c>
      <c r="U2483" t="s">
        <v>2685</v>
      </c>
      <c r="V2483" t="str">
        <f>IF(U2483="","",CONCATENATE(Tabela2[[#This Row],[Modele .rfa - lokalizacja folderu]],U2483))</f>
        <v>G:\LocalUser\snws\Rendery_dwg_rys\Modele 3D\NICZUK Hex rod coupling ZL.rfa</v>
      </c>
      <c r="W2483" t="s">
        <v>2574</v>
      </c>
      <c r="X2483" t="s">
        <v>2806</v>
      </c>
      <c r="Y2483" t="str">
        <f>IF(X2483="","",CONCATENATE(Tabela2[[#This Row],[Modele .txt - lokalizacja folderu]],X2483))</f>
        <v>G:\LocalUser\snws\Rendery_dwg_rys\Modele 3D\NICZUK Hex rod coupling ZL.txt</v>
      </c>
      <c r="Z2483" t="s">
        <v>2574</v>
      </c>
      <c r="AB2483" t="str">
        <f>IFERROR(VLOOKUP(Tabela2[[#This Row],[Kod]],[1]Arkusz7!$A:$W,23,FALSE),"")</f>
        <v>ZL-M20</v>
      </c>
    </row>
    <row r="2484" spans="1:28" x14ac:dyDescent="0.25">
      <c r="A2484">
        <v>35099</v>
      </c>
      <c r="B2484" t="s">
        <v>1321</v>
      </c>
      <c r="C2484" t="str">
        <f>IF(B2484="","",CONCATENATE(Tabela2[[#This Row],[Nazwa pliku - render - lokalizacja folderu]],B2484))</f>
        <v>G:\LocalUser\snws\Rendery_dwg_rys\web_ok\ZL_web_ok.png</v>
      </c>
      <c r="D2484" t="s">
        <v>2179</v>
      </c>
      <c r="E2484" t="s">
        <v>1322</v>
      </c>
      <c r="F2484" t="str">
        <f>IF(E2484="","",CONCATENATE(Tabela2[[#This Row],[Nazwa pliku - .dwg - lokalizacja folderu]],E2484))</f>
        <v>G:\LocalUser\snws\Rendery_dwg_rys\dwg\ZL-M6.DWG</v>
      </c>
      <c r="G2484" t="s">
        <v>2185</v>
      </c>
      <c r="H2484" t="s">
        <v>2364</v>
      </c>
      <c r="I2484" t="str">
        <f>IF(H2484="","",CONCATENATE(Tabela2[[#This Row],[Rysunek .png - lokalizacja folderu]],H2484))</f>
        <v>G:\LocalUser\snws\Rendery_dwg_rys\rys\ZL_rys.png</v>
      </c>
      <c r="J2484" t="s">
        <v>2181</v>
      </c>
      <c r="L2484" t="str">
        <f>IF(K2484="","",CONCATENATE(Tabela2[[#This Row],[Zastosowania .jpg - lokalizacja folderu]],K2484))</f>
        <v/>
      </c>
      <c r="N2484" t="str">
        <f>IF(M2484="","",CONCATENATE(Tabela2[[#This Row],[Zastosowania .jpg - lokalizacja folderu]],M2484))</f>
        <v/>
      </c>
      <c r="P2484" t="str">
        <f>IF(O2484="","",CONCATENATE(Tabela2[[#This Row],[Zastosowania .jpg - lokalizacja folderu]],O2484))</f>
        <v/>
      </c>
      <c r="Q2484" t="s">
        <v>2555</v>
      </c>
      <c r="S2484" t="str">
        <f>IF(R2484="","",CONCATENATE(Tabela2[[#This Row],[Instrukcje .png - lokalizacja folderu]],R2484))</f>
        <v/>
      </c>
      <c r="T2484" t="s">
        <v>2556</v>
      </c>
      <c r="U2484" t="s">
        <v>2685</v>
      </c>
      <c r="V2484" t="str">
        <f>IF(U2484="","",CONCATENATE(Tabela2[[#This Row],[Modele .rfa - lokalizacja folderu]],U2484))</f>
        <v>G:\LocalUser\snws\Rendery_dwg_rys\Modele 3D\NICZUK Hex rod coupling ZL.rfa</v>
      </c>
      <c r="W2484" t="s">
        <v>2574</v>
      </c>
      <c r="X2484" t="s">
        <v>2806</v>
      </c>
      <c r="Y2484" t="str">
        <f>IF(X2484="","",CONCATENATE(Tabela2[[#This Row],[Modele .txt - lokalizacja folderu]],X2484))</f>
        <v>G:\LocalUser\snws\Rendery_dwg_rys\Modele 3D\NICZUK Hex rod coupling ZL.txt</v>
      </c>
      <c r="Z2484" t="s">
        <v>2574</v>
      </c>
      <c r="AB2484" t="str">
        <f>IFERROR(VLOOKUP(Tabela2[[#This Row],[Kod]],[1]Arkusz7!$A:$W,23,FALSE),"")</f>
        <v>ZL-M6</v>
      </c>
    </row>
    <row r="2485" spans="1:28" x14ac:dyDescent="0.25">
      <c r="A2485">
        <v>35093</v>
      </c>
      <c r="B2485" t="s">
        <v>1321</v>
      </c>
      <c r="C2485" t="str">
        <f>IF(B2485="","",CONCATENATE(Tabela2[[#This Row],[Nazwa pliku - render - lokalizacja folderu]],B2485))</f>
        <v>G:\LocalUser\snws\Rendery_dwg_rys\web_ok\ZL_web_ok.png</v>
      </c>
      <c r="D2485" t="s">
        <v>2179</v>
      </c>
      <c r="E2485" t="s">
        <v>1323</v>
      </c>
      <c r="F2485" t="str">
        <f>IF(E2485="","",CONCATENATE(Tabela2[[#This Row],[Nazwa pliku - .dwg - lokalizacja folderu]],E2485))</f>
        <v>G:\LocalUser\snws\Rendery_dwg_rys\dwg\ZL-M8.DWG</v>
      </c>
      <c r="G2485" t="s">
        <v>2185</v>
      </c>
      <c r="H2485" t="s">
        <v>2364</v>
      </c>
      <c r="I2485" t="str">
        <f>IF(H2485="","",CONCATENATE(Tabela2[[#This Row],[Rysunek .png - lokalizacja folderu]],H2485))</f>
        <v>G:\LocalUser\snws\Rendery_dwg_rys\rys\ZL_rys.png</v>
      </c>
      <c r="J2485" t="s">
        <v>2181</v>
      </c>
      <c r="L2485" t="str">
        <f>IF(K2485="","",CONCATENATE(Tabela2[[#This Row],[Zastosowania .jpg - lokalizacja folderu]],K2485))</f>
        <v/>
      </c>
      <c r="N2485" t="str">
        <f>IF(M2485="","",CONCATENATE(Tabela2[[#This Row],[Zastosowania .jpg - lokalizacja folderu]],M2485))</f>
        <v/>
      </c>
      <c r="P2485" t="str">
        <f>IF(O2485="","",CONCATENATE(Tabela2[[#This Row],[Zastosowania .jpg - lokalizacja folderu]],O2485))</f>
        <v/>
      </c>
      <c r="Q2485" t="s">
        <v>2555</v>
      </c>
      <c r="S2485" t="str">
        <f>IF(R2485="","",CONCATENATE(Tabela2[[#This Row],[Instrukcje .png - lokalizacja folderu]],R2485))</f>
        <v/>
      </c>
      <c r="T2485" t="s">
        <v>2556</v>
      </c>
      <c r="U2485" t="s">
        <v>2685</v>
      </c>
      <c r="V2485" t="str">
        <f>IF(U2485="","",CONCATENATE(Tabela2[[#This Row],[Modele .rfa - lokalizacja folderu]],U2485))</f>
        <v>G:\LocalUser\snws\Rendery_dwg_rys\Modele 3D\NICZUK Hex rod coupling ZL.rfa</v>
      </c>
      <c r="W2485" t="s">
        <v>2574</v>
      </c>
      <c r="X2485" t="s">
        <v>2806</v>
      </c>
      <c r="Y2485" t="str">
        <f>IF(X2485="","",CONCATENATE(Tabela2[[#This Row],[Modele .txt - lokalizacja folderu]],X2485))</f>
        <v>G:\LocalUser\snws\Rendery_dwg_rys\Modele 3D\NICZUK Hex rod coupling ZL.txt</v>
      </c>
      <c r="Z2485" t="s">
        <v>2574</v>
      </c>
      <c r="AB2485" t="str">
        <f>IFERROR(VLOOKUP(Tabela2[[#This Row],[Kod]],[1]Arkusz7!$A:$W,23,FALSE),"")</f>
        <v>ZL-M8</v>
      </c>
    </row>
    <row r="2486" spans="1:28" x14ac:dyDescent="0.25">
      <c r="A2486">
        <v>20059</v>
      </c>
      <c r="B2486" t="s">
        <v>1328</v>
      </c>
      <c r="C2486" t="str">
        <f>IF(B2486="","",CONCATENATE(Tabela2[[#This Row],[Nazwa pliku - render - lokalizacja folderu]],B2486))</f>
        <v>G:\LocalUser\snws\Rendery_dwg_rys\web_ok\ZM_web_ok.png</v>
      </c>
      <c r="D2486" t="s">
        <v>2179</v>
      </c>
      <c r="E2486" t="s">
        <v>1330</v>
      </c>
      <c r="F2486" t="str">
        <f>IF(E2486="","",CONCATENATE(Tabela2[[#This Row],[Nazwa pliku - .dwg - lokalizacja folderu]],E2486))</f>
        <v>G:\LocalUser\snws\Rendery_dwg_rys\dwg\ZM-M10.DWG</v>
      </c>
      <c r="G2486" t="s">
        <v>2185</v>
      </c>
      <c r="H2486" t="s">
        <v>2365</v>
      </c>
      <c r="I2486" t="str">
        <f>IF(H2486="","",CONCATENATE(Tabela2[[#This Row],[Rysunek .png - lokalizacja folderu]],H2486))</f>
        <v>G:\LocalUser\snws\Rendery_dwg_rys\rys\ZM_rys.png</v>
      </c>
      <c r="J2486" t="s">
        <v>2181</v>
      </c>
      <c r="L2486" t="str">
        <f>IF(K2486="","",CONCATENATE(Tabela2[[#This Row],[Zastosowania .jpg - lokalizacja folderu]],K2486))</f>
        <v/>
      </c>
      <c r="N2486" t="str">
        <f>IF(M2486="","",CONCATENATE(Tabela2[[#This Row],[Zastosowania .jpg - lokalizacja folderu]],M2486))</f>
        <v/>
      </c>
      <c r="P2486" t="str">
        <f>IF(O2486="","",CONCATENATE(Tabela2[[#This Row],[Zastosowania .jpg - lokalizacja folderu]],O2486))</f>
        <v/>
      </c>
      <c r="Q2486" t="s">
        <v>2555</v>
      </c>
      <c r="S2486" t="str">
        <f>IF(R2486="","",CONCATENATE(Tabela2[[#This Row],[Instrukcje .png - lokalizacja folderu]],R2486))</f>
        <v/>
      </c>
      <c r="T2486" t="s">
        <v>2556</v>
      </c>
      <c r="U2486" t="s">
        <v>2686</v>
      </c>
      <c r="V2486" t="str">
        <f>IF(U2486="","",CONCATENATE(Tabela2[[#This Row],[Modele .rfa - lokalizacja folderu]],U2486))</f>
        <v>G:\LocalUser\snws\Rendery_dwg_rys\Modele 3D\NICZUK Parallel rod coupling ZM.rfa</v>
      </c>
      <c r="W2486" t="s">
        <v>2574</v>
      </c>
      <c r="X2486" t="s">
        <v>2807</v>
      </c>
      <c r="Y2486" t="str">
        <f>IF(X2486="","",CONCATENATE(Tabela2[[#This Row],[Modele .txt - lokalizacja folderu]],X2486))</f>
        <v>G:\LocalUser\snws\Rendery_dwg_rys\Modele 3D\NICZUK Parallel rod coupling ZM.txt</v>
      </c>
      <c r="Z2486" t="s">
        <v>2574</v>
      </c>
      <c r="AB2486" t="str">
        <f>IFERROR(VLOOKUP(Tabela2[[#This Row],[Kod]],[1]Arkusz7!$A:$W,23,FALSE),"")</f>
        <v>ZM-M10</v>
      </c>
    </row>
    <row r="2487" spans="1:28" x14ac:dyDescent="0.25">
      <c r="A2487">
        <v>20058</v>
      </c>
      <c r="B2487" t="s">
        <v>1328</v>
      </c>
      <c r="C2487" t="str">
        <f>IF(B2487="","",CONCATENATE(Tabela2[[#This Row],[Nazwa pliku - render - lokalizacja folderu]],B2487))</f>
        <v>G:\LocalUser\snws\Rendery_dwg_rys\web_ok\ZM_web_ok.png</v>
      </c>
      <c r="D2487" t="s">
        <v>2179</v>
      </c>
      <c r="E2487" t="s">
        <v>1329</v>
      </c>
      <c r="F2487" t="str">
        <f>IF(E2487="","",CONCATENATE(Tabela2[[#This Row],[Nazwa pliku - .dwg - lokalizacja folderu]],E2487))</f>
        <v>G:\LocalUser\snws\Rendery_dwg_rys\dwg\ZM-M8.DWG</v>
      </c>
      <c r="G2487" t="s">
        <v>2185</v>
      </c>
      <c r="H2487" t="s">
        <v>2365</v>
      </c>
      <c r="I2487" t="str">
        <f>IF(H2487="","",CONCATENATE(Tabela2[[#This Row],[Rysunek .png - lokalizacja folderu]],H2487))</f>
        <v>G:\LocalUser\snws\Rendery_dwg_rys\rys\ZM_rys.png</v>
      </c>
      <c r="J2487" t="s">
        <v>2181</v>
      </c>
      <c r="L2487" t="str">
        <f>IF(K2487="","",CONCATENATE(Tabela2[[#This Row],[Zastosowania .jpg - lokalizacja folderu]],K2487))</f>
        <v/>
      </c>
      <c r="N2487" t="str">
        <f>IF(M2487="","",CONCATENATE(Tabela2[[#This Row],[Zastosowania .jpg - lokalizacja folderu]],M2487))</f>
        <v/>
      </c>
      <c r="P2487" t="str">
        <f>IF(O2487="","",CONCATENATE(Tabela2[[#This Row],[Zastosowania .jpg - lokalizacja folderu]],O2487))</f>
        <v/>
      </c>
      <c r="Q2487" t="s">
        <v>2555</v>
      </c>
      <c r="S2487" t="str">
        <f>IF(R2487="","",CONCATENATE(Tabela2[[#This Row],[Instrukcje .png - lokalizacja folderu]],R2487))</f>
        <v/>
      </c>
      <c r="T2487" t="s">
        <v>2556</v>
      </c>
      <c r="U2487" t="s">
        <v>2686</v>
      </c>
      <c r="V2487" t="str">
        <f>IF(U2487="","",CONCATENATE(Tabela2[[#This Row],[Modele .rfa - lokalizacja folderu]],U2487))</f>
        <v>G:\LocalUser\snws\Rendery_dwg_rys\Modele 3D\NICZUK Parallel rod coupling ZM.rfa</v>
      </c>
      <c r="W2487" t="s">
        <v>2574</v>
      </c>
      <c r="X2487" t="s">
        <v>2807</v>
      </c>
      <c r="Y2487" t="str">
        <f>IF(X2487="","",CONCATENATE(Tabela2[[#This Row],[Modele .txt - lokalizacja folderu]],X2487))</f>
        <v>G:\LocalUser\snws\Rendery_dwg_rys\Modele 3D\NICZUK Parallel rod coupling ZM.txt</v>
      </c>
      <c r="Z2487" t="s">
        <v>2574</v>
      </c>
      <c r="AB2487" t="str">
        <f>IFERROR(VLOOKUP(Tabela2[[#This Row],[Kod]],[1]Arkusz7!$A:$W,23,FALSE),"")</f>
        <v>ZM-M8</v>
      </c>
    </row>
    <row r="2488" spans="1:28" x14ac:dyDescent="0.25">
      <c r="A2488">
        <v>19356</v>
      </c>
      <c r="B2488" t="s">
        <v>1295</v>
      </c>
      <c r="C2488" t="str">
        <f>IF(B2488="","",CONCATENATE(Tabela2[[#This Row],[Nazwa pliku - render - lokalizacja folderu]],B2488))</f>
        <v>G:\LocalUser\snws\Rendery_dwg_rys\web_ok\ZNP_web_ok.png</v>
      </c>
      <c r="D2488" t="s">
        <v>2179</v>
      </c>
      <c r="E2488" t="s">
        <v>1297</v>
      </c>
      <c r="F2488" t="str">
        <f>IF(E2488="","",CONCATENATE(Tabela2[[#This Row],[Nazwa pliku - .dwg - lokalizacja folderu]],E2488))</f>
        <v>G:\LocalUser\snws\Rendery_dwg_rys\dwg\ZNP-M10.DWG</v>
      </c>
      <c r="G2488" t="s">
        <v>2185</v>
      </c>
      <c r="H2488" t="s">
        <v>2361</v>
      </c>
      <c r="I2488" t="str">
        <f>IF(H2488="","",CONCATENATE(Tabela2[[#This Row],[Rysunek .png - lokalizacja folderu]],H2488))</f>
        <v>G:\LocalUser\snws\Rendery_dwg_rys\rys\ZNP_rys.png</v>
      </c>
      <c r="J2488" t="s">
        <v>2181</v>
      </c>
      <c r="L2488" t="str">
        <f>IF(K2488="","",CONCATENATE(Tabela2[[#This Row],[Zastosowania .jpg - lokalizacja folderu]],K2488))</f>
        <v/>
      </c>
      <c r="N2488" t="str">
        <f>IF(M2488="","",CONCATENATE(Tabela2[[#This Row],[Zastosowania .jpg - lokalizacja folderu]],M2488))</f>
        <v/>
      </c>
      <c r="P2488" t="str">
        <f>IF(O2488="","",CONCATENATE(Tabela2[[#This Row],[Zastosowania .jpg - lokalizacja folderu]],O2488))</f>
        <v/>
      </c>
      <c r="Q2488" t="s">
        <v>2555</v>
      </c>
      <c r="S2488" t="str">
        <f>IF(R2488="","",CONCATENATE(Tabela2[[#This Row],[Instrukcje .png - lokalizacja folderu]],R2488))</f>
        <v/>
      </c>
      <c r="T2488" t="s">
        <v>2556</v>
      </c>
      <c r="U2488" t="s">
        <v>2683</v>
      </c>
      <c r="V2488" t="str">
        <f>IF(U2488="","",CONCATENATE(Tabela2[[#This Row],[Modele .rfa - lokalizacja folderu]],U2488))</f>
        <v>G:\LocalUser\snws\Rendery_dwg_rys\Modele 3D\NICZUK Beam clamp ZNP.rfa</v>
      </c>
      <c r="W2488" t="s">
        <v>2574</v>
      </c>
      <c r="X2488" t="s">
        <v>2804</v>
      </c>
      <c r="Y2488" t="str">
        <f>IF(X2488="","",CONCATENATE(Tabela2[[#This Row],[Modele .txt - lokalizacja folderu]],X2488))</f>
        <v>G:\LocalUser\snws\Rendery_dwg_rys\Modele 3D\NICZUK Beam clamp ZNP.txt</v>
      </c>
      <c r="Z2488" t="s">
        <v>2574</v>
      </c>
      <c r="AB2488" t="str">
        <f>IFERROR(VLOOKUP(Tabela2[[#This Row],[Kod]],[1]Arkusz7!$A:$W,23,FALSE),"")</f>
        <v>ZNP-M10</v>
      </c>
    </row>
    <row r="2489" spans="1:28" x14ac:dyDescent="0.25">
      <c r="A2489">
        <v>19357</v>
      </c>
      <c r="B2489" t="s">
        <v>1295</v>
      </c>
      <c r="C2489" t="str">
        <f>IF(B2489="","",CONCATENATE(Tabela2[[#This Row],[Nazwa pliku - render - lokalizacja folderu]],B2489))</f>
        <v>G:\LocalUser\snws\Rendery_dwg_rys\web_ok\ZNP_web_ok.png</v>
      </c>
      <c r="D2489" t="s">
        <v>2179</v>
      </c>
      <c r="E2489" t="s">
        <v>1298</v>
      </c>
      <c r="F2489" t="str">
        <f>IF(E2489="","",CONCATENATE(Tabela2[[#This Row],[Nazwa pliku - .dwg - lokalizacja folderu]],E2489))</f>
        <v>G:\LocalUser\snws\Rendery_dwg_rys\dwg\ZNP-M12.DWG</v>
      </c>
      <c r="G2489" t="s">
        <v>2185</v>
      </c>
      <c r="H2489" t="s">
        <v>2361</v>
      </c>
      <c r="I2489" t="str">
        <f>IF(H2489="","",CONCATENATE(Tabela2[[#This Row],[Rysunek .png - lokalizacja folderu]],H2489))</f>
        <v>G:\LocalUser\snws\Rendery_dwg_rys\rys\ZNP_rys.png</v>
      </c>
      <c r="J2489" t="s">
        <v>2181</v>
      </c>
      <c r="L2489" t="str">
        <f>IF(K2489="","",CONCATENATE(Tabela2[[#This Row],[Zastosowania .jpg - lokalizacja folderu]],K2489))</f>
        <v/>
      </c>
      <c r="N2489" t="str">
        <f>IF(M2489="","",CONCATENATE(Tabela2[[#This Row],[Zastosowania .jpg - lokalizacja folderu]],M2489))</f>
        <v/>
      </c>
      <c r="P2489" t="str">
        <f>IF(O2489="","",CONCATENATE(Tabela2[[#This Row],[Zastosowania .jpg - lokalizacja folderu]],O2489))</f>
        <v/>
      </c>
      <c r="Q2489" t="s">
        <v>2555</v>
      </c>
      <c r="S2489" t="str">
        <f>IF(R2489="","",CONCATENATE(Tabela2[[#This Row],[Instrukcje .png - lokalizacja folderu]],R2489))</f>
        <v/>
      </c>
      <c r="T2489" t="s">
        <v>2556</v>
      </c>
      <c r="U2489" t="s">
        <v>2683</v>
      </c>
      <c r="V2489" t="str">
        <f>IF(U2489="","",CONCATENATE(Tabela2[[#This Row],[Modele .rfa - lokalizacja folderu]],U2489))</f>
        <v>G:\LocalUser\snws\Rendery_dwg_rys\Modele 3D\NICZUK Beam clamp ZNP.rfa</v>
      </c>
      <c r="W2489" t="s">
        <v>2574</v>
      </c>
      <c r="X2489" t="s">
        <v>2804</v>
      </c>
      <c r="Y2489" t="str">
        <f>IF(X2489="","",CONCATENATE(Tabela2[[#This Row],[Modele .txt - lokalizacja folderu]],X2489))</f>
        <v>G:\LocalUser\snws\Rendery_dwg_rys\Modele 3D\NICZUK Beam clamp ZNP.txt</v>
      </c>
      <c r="Z2489" t="s">
        <v>2574</v>
      </c>
      <c r="AB2489" t="str">
        <f>IFERROR(VLOOKUP(Tabela2[[#This Row],[Kod]],[1]Arkusz7!$A:$W,23,FALSE),"")</f>
        <v>ZNP-M12</v>
      </c>
    </row>
    <row r="2490" spans="1:28" x14ac:dyDescent="0.25">
      <c r="A2490">
        <v>19358</v>
      </c>
      <c r="B2490" t="s">
        <v>1295</v>
      </c>
      <c r="C2490" t="str">
        <f>IF(B2490="","",CONCATENATE(Tabela2[[#This Row],[Nazwa pliku - render - lokalizacja folderu]],B2490))</f>
        <v>G:\LocalUser\snws\Rendery_dwg_rys\web_ok\ZNP_web_ok.png</v>
      </c>
      <c r="D2490" t="s">
        <v>2179</v>
      </c>
      <c r="E2490" t="s">
        <v>1299</v>
      </c>
      <c r="F2490" t="str">
        <f>IF(E2490="","",CONCATENATE(Tabela2[[#This Row],[Nazwa pliku - .dwg - lokalizacja folderu]],E2490))</f>
        <v>G:\LocalUser\snws\Rendery_dwg_rys\dwg\ZNP-M16.DWG</v>
      </c>
      <c r="G2490" t="s">
        <v>2185</v>
      </c>
      <c r="H2490" t="s">
        <v>2361</v>
      </c>
      <c r="I2490" t="str">
        <f>IF(H2490="","",CONCATENATE(Tabela2[[#This Row],[Rysunek .png - lokalizacja folderu]],H2490))</f>
        <v>G:\LocalUser\snws\Rendery_dwg_rys\rys\ZNP_rys.png</v>
      </c>
      <c r="J2490" t="s">
        <v>2181</v>
      </c>
      <c r="L2490" t="str">
        <f>IF(K2490="","",CONCATENATE(Tabela2[[#This Row],[Zastosowania .jpg - lokalizacja folderu]],K2490))</f>
        <v/>
      </c>
      <c r="N2490" t="str">
        <f>IF(M2490="","",CONCATENATE(Tabela2[[#This Row],[Zastosowania .jpg - lokalizacja folderu]],M2490))</f>
        <v/>
      </c>
      <c r="P2490" t="str">
        <f>IF(O2490="","",CONCATENATE(Tabela2[[#This Row],[Zastosowania .jpg - lokalizacja folderu]],O2490))</f>
        <v/>
      </c>
      <c r="Q2490" t="s">
        <v>2555</v>
      </c>
      <c r="S2490" t="str">
        <f>IF(R2490="","",CONCATENATE(Tabela2[[#This Row],[Instrukcje .png - lokalizacja folderu]],R2490))</f>
        <v/>
      </c>
      <c r="T2490" t="s">
        <v>2556</v>
      </c>
      <c r="U2490" t="s">
        <v>2576</v>
      </c>
      <c r="V2490" t="str">
        <f>IF(U2490="","",CONCATENATE(Tabela2[[#This Row],[Modele .rfa - lokalizacja folderu]],U2490))</f>
        <v/>
      </c>
      <c r="W2490" t="s">
        <v>2574</v>
      </c>
      <c r="X2490" t="s">
        <v>2576</v>
      </c>
      <c r="Y2490" t="str">
        <f>IF(X2490="","",CONCATENATE(Tabela2[[#This Row],[Modele .txt - lokalizacja folderu]],X2490))</f>
        <v/>
      </c>
      <c r="Z2490" t="s">
        <v>2574</v>
      </c>
      <c r="AB2490" t="str">
        <f>IFERROR(VLOOKUP(Tabela2[[#This Row],[Kod]],[1]Arkusz7!$A:$W,23,FALSE),"")</f>
        <v>ZNP-M16</v>
      </c>
    </row>
    <row r="2491" spans="1:28" x14ac:dyDescent="0.25">
      <c r="A2491">
        <v>19359</v>
      </c>
      <c r="B2491" t="s">
        <v>1295</v>
      </c>
      <c r="C2491" t="str">
        <f>IF(B2491="","",CONCATENATE(Tabela2[[#This Row],[Nazwa pliku - render - lokalizacja folderu]],B2491))</f>
        <v>G:\LocalUser\snws\Rendery_dwg_rys\web_ok\ZNP_web_ok.png</v>
      </c>
      <c r="D2491" t="s">
        <v>2179</v>
      </c>
      <c r="E2491" t="s">
        <v>1296</v>
      </c>
      <c r="F2491" t="str">
        <f>IF(E2491="","",CONCATENATE(Tabela2[[#This Row],[Nazwa pliku - .dwg - lokalizacja folderu]],E2491))</f>
        <v>G:\LocalUser\snws\Rendery_dwg_rys\dwg\ZNP-M8.DWG</v>
      </c>
      <c r="G2491" t="s">
        <v>2185</v>
      </c>
      <c r="H2491" t="s">
        <v>2361</v>
      </c>
      <c r="I2491" t="str">
        <f>IF(H2491="","",CONCATENATE(Tabela2[[#This Row],[Rysunek .png - lokalizacja folderu]],H2491))</f>
        <v>G:\LocalUser\snws\Rendery_dwg_rys\rys\ZNP_rys.png</v>
      </c>
      <c r="J2491" t="s">
        <v>2181</v>
      </c>
      <c r="L2491" t="str">
        <f>IF(K2491="","",CONCATENATE(Tabela2[[#This Row],[Zastosowania .jpg - lokalizacja folderu]],K2491))</f>
        <v/>
      </c>
      <c r="N2491" t="str">
        <f>IF(M2491="","",CONCATENATE(Tabela2[[#This Row],[Zastosowania .jpg - lokalizacja folderu]],M2491))</f>
        <v/>
      </c>
      <c r="P2491" t="str">
        <f>IF(O2491="","",CONCATENATE(Tabela2[[#This Row],[Zastosowania .jpg - lokalizacja folderu]],O2491))</f>
        <v/>
      </c>
      <c r="Q2491" t="s">
        <v>2555</v>
      </c>
      <c r="S2491" t="str">
        <f>IF(R2491="","",CONCATENATE(Tabela2[[#This Row],[Instrukcje .png - lokalizacja folderu]],R2491))</f>
        <v/>
      </c>
      <c r="T2491" t="s">
        <v>2556</v>
      </c>
      <c r="U2491" t="s">
        <v>2683</v>
      </c>
      <c r="V2491" t="str">
        <f>IF(U2491="","",CONCATENATE(Tabela2[[#This Row],[Modele .rfa - lokalizacja folderu]],U2491))</f>
        <v>G:\LocalUser\snws\Rendery_dwg_rys\Modele 3D\NICZUK Beam clamp ZNP.rfa</v>
      </c>
      <c r="W2491" t="s">
        <v>2574</v>
      </c>
      <c r="X2491" t="s">
        <v>2804</v>
      </c>
      <c r="Y2491" t="str">
        <f>IF(X2491="","",CONCATENATE(Tabela2[[#This Row],[Modele .txt - lokalizacja folderu]],X2491))</f>
        <v>G:\LocalUser\snws\Rendery_dwg_rys\Modele 3D\NICZUK Beam clamp ZNP.txt</v>
      </c>
      <c r="Z2491" t="s">
        <v>2574</v>
      </c>
      <c r="AB2491" t="str">
        <f>IFERROR(VLOOKUP(Tabela2[[#This Row],[Kod]],[1]Arkusz7!$A:$W,23,FALSE),"")</f>
        <v>ZNP-M8</v>
      </c>
    </row>
    <row r="2492" spans="1:28" x14ac:dyDescent="0.25">
      <c r="A2492">
        <v>35788</v>
      </c>
      <c r="B2492" t="s">
        <v>1536</v>
      </c>
      <c r="C2492" t="str">
        <f>IF(B2492="","",CONCATENATE(Tabela2[[#This Row],[Nazwa pliku - render - lokalizacja folderu]],B2492))</f>
        <v>G:\LocalUser\snws\Rendery_dwg_rys\web_ok\ZN-S_web_ok.png</v>
      </c>
      <c r="D2492" t="s">
        <v>2179</v>
      </c>
      <c r="F2492" t="str">
        <f>IF(E2492="","",CONCATENATE(Tabela2[[#This Row],[Nazwa pliku - .dwg - lokalizacja folderu]],E2492))</f>
        <v/>
      </c>
      <c r="G2492" t="s">
        <v>2185</v>
      </c>
      <c r="I2492" t="str">
        <f>IF(H2492="","",CONCATENATE(Tabela2[[#This Row],[Rysunek .png - lokalizacja folderu]],H2492))</f>
        <v/>
      </c>
      <c r="J2492" t="s">
        <v>2181</v>
      </c>
      <c r="L2492" t="str">
        <f>IF(K2492="","",CONCATENATE(Tabela2[[#This Row],[Zastosowania .jpg - lokalizacja folderu]],K2492))</f>
        <v/>
      </c>
      <c r="N2492" t="str">
        <f>IF(M2492="","",CONCATENATE(Tabela2[[#This Row],[Zastosowania .jpg - lokalizacja folderu]],M2492))</f>
        <v/>
      </c>
      <c r="P2492" t="str">
        <f>IF(O2492="","",CONCATENATE(Tabela2[[#This Row],[Zastosowania .jpg - lokalizacja folderu]],O2492))</f>
        <v/>
      </c>
      <c r="Q2492" t="s">
        <v>2555</v>
      </c>
      <c r="S2492" t="str">
        <f>IF(R2492="","",CONCATENATE(Tabela2[[#This Row],[Instrukcje .png - lokalizacja folderu]],R2492))</f>
        <v/>
      </c>
      <c r="T2492" t="s">
        <v>2556</v>
      </c>
      <c r="V2492" t="str">
        <f>IF(U2492="","",CONCATENATE(Tabela2[[#This Row],[Modele .rfa - lokalizacja folderu]],U2492))</f>
        <v/>
      </c>
      <c r="W2492" t="s">
        <v>2574</v>
      </c>
      <c r="X2492" t="s">
        <v>2576</v>
      </c>
      <c r="Y2492" t="str">
        <f>IF(X2492="","",CONCATENATE(Tabela2[[#This Row],[Modele .txt - lokalizacja folderu]],X2492))</f>
        <v/>
      </c>
      <c r="Z2492" t="s">
        <v>2574</v>
      </c>
      <c r="AB2492" t="str">
        <f>IFERROR(VLOOKUP(Tabela2[[#This Row],[Kod]],[1]Arkusz7!$A:$W,23,FALSE),"")</f>
        <v>ZN-S</v>
      </c>
    </row>
    <row r="2493" spans="1:28" x14ac:dyDescent="0.25">
      <c r="A2493">
        <v>35790</v>
      </c>
      <c r="B2493" t="s">
        <v>1538</v>
      </c>
      <c r="C2493" t="str">
        <f>IF(B2493="","",CONCATENATE(Tabela2[[#This Row],[Nazwa pliku - render - lokalizacja folderu]],B2493))</f>
        <v>G:\LocalUser\snws\Rendery_dwg_rys\web_ok\ZN-S-OF_web_ok.png</v>
      </c>
      <c r="D2493" t="s">
        <v>2179</v>
      </c>
      <c r="F2493" t="str">
        <f>IF(E2493="","",CONCATENATE(Tabela2[[#This Row],[Nazwa pliku - .dwg - lokalizacja folderu]],E2493))</f>
        <v/>
      </c>
      <c r="G2493" t="s">
        <v>2185</v>
      </c>
      <c r="I2493" t="str">
        <f>IF(H2493="","",CONCATENATE(Tabela2[[#This Row],[Rysunek .png - lokalizacja folderu]],H2493))</f>
        <v/>
      </c>
      <c r="J2493" t="s">
        <v>2181</v>
      </c>
      <c r="L2493" t="str">
        <f>IF(K2493="","",CONCATENATE(Tabela2[[#This Row],[Zastosowania .jpg - lokalizacja folderu]],K2493))</f>
        <v/>
      </c>
      <c r="N2493" t="str">
        <f>IF(M2493="","",CONCATENATE(Tabela2[[#This Row],[Zastosowania .jpg - lokalizacja folderu]],M2493))</f>
        <v/>
      </c>
      <c r="P2493" t="str">
        <f>IF(O2493="","",CONCATENATE(Tabela2[[#This Row],[Zastosowania .jpg - lokalizacja folderu]],O2493))</f>
        <v/>
      </c>
      <c r="Q2493" t="s">
        <v>2555</v>
      </c>
      <c r="S2493" t="str">
        <f>IF(R2493="","",CONCATENATE(Tabela2[[#This Row],[Instrukcje .png - lokalizacja folderu]],R2493))</f>
        <v/>
      </c>
      <c r="T2493" t="s">
        <v>2556</v>
      </c>
      <c r="V2493" t="str">
        <f>IF(U2493="","",CONCATENATE(Tabela2[[#This Row],[Modele .rfa - lokalizacja folderu]],U2493))</f>
        <v/>
      </c>
      <c r="W2493" t="s">
        <v>2574</v>
      </c>
      <c r="X2493" t="s">
        <v>2576</v>
      </c>
      <c r="Y2493" t="str">
        <f>IF(X2493="","",CONCATENATE(Tabela2[[#This Row],[Modele .txt - lokalizacja folderu]],X2493))</f>
        <v/>
      </c>
      <c r="Z2493" t="s">
        <v>2574</v>
      </c>
      <c r="AB2493" t="str">
        <f>IFERROR(VLOOKUP(Tabela2[[#This Row],[Kod]],[1]Arkusz7!$A:$W,23,FALSE),"")</f>
        <v>ZN-S-OF</v>
      </c>
    </row>
    <row r="2494" spans="1:28" x14ac:dyDescent="0.25">
      <c r="A2494">
        <v>31238</v>
      </c>
      <c r="B2494" t="s">
        <v>775</v>
      </c>
      <c r="C2494" t="str">
        <f>IF(B2494="","",CONCATENATE(Tabela2[[#This Row],[Nazwa pliku - render - lokalizacja folderu]],B2494))</f>
        <v>G:\LocalUser\snws\Rendery_dwg_rys\web_ok\ZOS_web_ok.png</v>
      </c>
      <c r="D2494" t="s">
        <v>2179</v>
      </c>
      <c r="F2494" t="str">
        <f>IF(E2494="","",CONCATENATE(Tabela2[[#This Row],[Nazwa pliku - .dwg - lokalizacja folderu]],E2494))</f>
        <v/>
      </c>
      <c r="G2494" t="s">
        <v>2185</v>
      </c>
      <c r="I2494" t="str">
        <f>IF(H2494="","",CONCATENATE(Tabela2[[#This Row],[Rysunek .png - lokalizacja folderu]],H2494))</f>
        <v/>
      </c>
      <c r="J2494" t="s">
        <v>2181</v>
      </c>
      <c r="L2494" t="str">
        <f>IF(K2494="","",CONCATENATE(Tabela2[[#This Row],[Zastosowania .jpg - lokalizacja folderu]],K2494))</f>
        <v/>
      </c>
      <c r="N2494" t="str">
        <f>IF(M2494="","",CONCATENATE(Tabela2[[#This Row],[Zastosowania .jpg - lokalizacja folderu]],M2494))</f>
        <v/>
      </c>
      <c r="P2494" t="str">
        <f>IF(O2494="","",CONCATENATE(Tabela2[[#This Row],[Zastosowania .jpg - lokalizacja folderu]],O2494))</f>
        <v/>
      </c>
      <c r="Q2494" t="s">
        <v>2555</v>
      </c>
      <c r="S2494" t="str">
        <f>IF(R2494="","",CONCATENATE(Tabela2[[#This Row],[Instrukcje .png - lokalizacja folderu]],R2494))</f>
        <v/>
      </c>
      <c r="T2494" t="s">
        <v>2556</v>
      </c>
      <c r="V2494" t="str">
        <f>IF(U2494="","",CONCATENATE(Tabela2[[#This Row],[Modele .rfa - lokalizacja folderu]],U2494))</f>
        <v/>
      </c>
      <c r="W2494" t="s">
        <v>2574</v>
      </c>
      <c r="X2494" t="s">
        <v>2576</v>
      </c>
      <c r="Y2494" t="str">
        <f>IF(X2494="","",CONCATENATE(Tabela2[[#This Row],[Modele .txt - lokalizacja folderu]],X2494))</f>
        <v/>
      </c>
      <c r="Z2494" t="s">
        <v>2574</v>
      </c>
      <c r="AB2494" t="str">
        <f>IFERROR(VLOOKUP(Tabela2[[#This Row],[Kod]],[1]Arkusz7!$A:$W,23,FALSE),"")</f>
        <v>ZOS-9</v>
      </c>
    </row>
    <row r="2495" spans="1:28" x14ac:dyDescent="0.25">
      <c r="A2495">
        <v>21005</v>
      </c>
      <c r="B2495" t="s">
        <v>900</v>
      </c>
      <c r="C2495" t="str">
        <f>IF(B2495="","",CONCATENATE(Tabela2[[#This Row],[Nazwa pliku - render - lokalizacja folderu]],B2495))</f>
        <v>G:\LocalUser\snws\Rendery_dwg_rys\web_ok\ZPF-M10-21_2_web_ok.png</v>
      </c>
      <c r="D2495" t="s">
        <v>2179</v>
      </c>
      <c r="E2495" t="s">
        <v>901</v>
      </c>
      <c r="F2495" t="str">
        <f>IF(E2495="","",CONCATENATE(Tabela2[[#This Row],[Nazwa pliku - .dwg - lokalizacja folderu]],E2495))</f>
        <v>G:\LocalUser\snws\Rendery_dwg_rys\dwg\ZPF-M10-1.DWG</v>
      </c>
      <c r="G2495" t="s">
        <v>2185</v>
      </c>
      <c r="H2495" t="s">
        <v>2279</v>
      </c>
      <c r="I2495" t="str">
        <f>IF(H2495="","",CONCATENATE(Tabela2[[#This Row],[Rysunek .png - lokalizacja folderu]],H2495))</f>
        <v>G:\LocalUser\snws\Rendery_dwg_rys\rys\ZPF-M10-21_2_rys.png</v>
      </c>
      <c r="J2495" t="s">
        <v>2181</v>
      </c>
      <c r="K2495" t="s">
        <v>2893</v>
      </c>
      <c r="L2495" t="str">
        <f>IF(K2495="","",CONCATENATE(Tabela2[[#This Row],[Zastosowania .jpg - lokalizacja folderu]],K2495))</f>
        <v>G:\LocalUser\snws\Rendery_dwg_rys\Zastosowania\ZPF_z_rys.png</v>
      </c>
      <c r="N2495" t="str">
        <f>IF(M2495="","",CONCATENATE(Tabela2[[#This Row],[Zastosowania .jpg - lokalizacja folderu]],M2495))</f>
        <v/>
      </c>
      <c r="P2495" t="str">
        <f>IF(O2495="","",CONCATENATE(Tabela2[[#This Row],[Zastosowania .jpg - lokalizacja folderu]],O2495))</f>
        <v/>
      </c>
      <c r="Q2495" t="s">
        <v>2555</v>
      </c>
      <c r="R2495" t="s">
        <v>2867</v>
      </c>
      <c r="S2495" t="str">
        <f>IF(R2495="","",CONCATENATE(Tabela2[[#This Row],[Instrukcje .png - lokalizacja folderu]],R2495))</f>
        <v>G:\LocalUser\snws\Rendery_dwg_rys\Instrukcje\ZPF_i_rys.png</v>
      </c>
      <c r="T2495" t="s">
        <v>2556</v>
      </c>
      <c r="U2495" t="s">
        <v>2629</v>
      </c>
      <c r="V2495" t="str">
        <f>IF(U2495="","",CONCATENATE(Tabela2[[#This Row],[Modele .rfa - lokalizacja folderu]],U2495))</f>
        <v>G:\LocalUser\snws\Rendery_dwg_rys\Modele 3D\NICZUK Loop ZPF.rfa</v>
      </c>
      <c r="W2495" t="s">
        <v>2574</v>
      </c>
      <c r="X2495" t="s">
        <v>2760</v>
      </c>
      <c r="Y2495" t="str">
        <f>IF(X2495="","",CONCATENATE(Tabela2[[#This Row],[Modele .txt - lokalizacja folderu]],X2495))</f>
        <v>G:\LocalUser\snws\Rendery_dwg_rys\Modele 3D\NICZUK Loop ZPF.txt</v>
      </c>
      <c r="Z2495" t="s">
        <v>2574</v>
      </c>
      <c r="AB2495" t="str">
        <f>IFERROR(VLOOKUP(Tabela2[[#This Row],[Kod]],[1]Arkusz7!$A:$W,23,FALSE),"")</f>
        <v>ZPF-M10-1 KPL</v>
      </c>
    </row>
    <row r="2496" spans="1:28" x14ac:dyDescent="0.25">
      <c r="A2496">
        <v>21008</v>
      </c>
      <c r="B2496" t="s">
        <v>900</v>
      </c>
      <c r="C2496" t="str">
        <f>IF(B2496="","",CONCATENATE(Tabela2[[#This Row],[Nazwa pliku - render - lokalizacja folderu]],B2496))</f>
        <v>G:\LocalUser\snws\Rendery_dwg_rys\web_ok\ZPF-M10-21_2_web_ok.png</v>
      </c>
      <c r="D2496" t="s">
        <v>2179</v>
      </c>
      <c r="E2496" t="s">
        <v>903</v>
      </c>
      <c r="F2496" t="str">
        <f>IF(E2496="","",CONCATENATE(Tabela2[[#This Row],[Nazwa pliku - .dwg - lokalizacja folderu]],E2496))</f>
        <v>G:\LocalUser\snws\Rendery_dwg_rys\dwg\ZPF-M10-11_2.DWG</v>
      </c>
      <c r="G2496" t="s">
        <v>2185</v>
      </c>
      <c r="H2496" t="s">
        <v>2279</v>
      </c>
      <c r="I2496" t="str">
        <f>IF(H2496="","",CONCATENATE(Tabela2[[#This Row],[Rysunek .png - lokalizacja folderu]],H2496))</f>
        <v>G:\LocalUser\snws\Rendery_dwg_rys\rys\ZPF-M10-21_2_rys.png</v>
      </c>
      <c r="J2496" t="s">
        <v>2181</v>
      </c>
      <c r="K2496" t="s">
        <v>2893</v>
      </c>
      <c r="L2496" t="str">
        <f>IF(K2496="","",CONCATENATE(Tabela2[[#This Row],[Zastosowania .jpg - lokalizacja folderu]],K2496))</f>
        <v>G:\LocalUser\snws\Rendery_dwg_rys\Zastosowania\ZPF_z_rys.png</v>
      </c>
      <c r="N2496" t="str">
        <f>IF(M2496="","",CONCATENATE(Tabela2[[#This Row],[Zastosowania .jpg - lokalizacja folderu]],M2496))</f>
        <v/>
      </c>
      <c r="P2496" t="str">
        <f>IF(O2496="","",CONCATENATE(Tabela2[[#This Row],[Zastosowania .jpg - lokalizacja folderu]],O2496))</f>
        <v/>
      </c>
      <c r="Q2496" t="s">
        <v>2555</v>
      </c>
      <c r="R2496" t="s">
        <v>2867</v>
      </c>
      <c r="S2496" t="str">
        <f>IF(R2496="","",CONCATENATE(Tabela2[[#This Row],[Instrukcje .png - lokalizacja folderu]],R2496))</f>
        <v>G:\LocalUser\snws\Rendery_dwg_rys\Instrukcje\ZPF_i_rys.png</v>
      </c>
      <c r="T2496" t="s">
        <v>2556</v>
      </c>
      <c r="U2496" t="s">
        <v>2629</v>
      </c>
      <c r="V2496" t="str">
        <f>IF(U2496="","",CONCATENATE(Tabela2[[#This Row],[Modele .rfa - lokalizacja folderu]],U2496))</f>
        <v>G:\LocalUser\snws\Rendery_dwg_rys\Modele 3D\NICZUK Loop ZPF.rfa</v>
      </c>
      <c r="W2496" t="s">
        <v>2574</v>
      </c>
      <c r="X2496" t="s">
        <v>2760</v>
      </c>
      <c r="Y2496" t="str">
        <f>IF(X2496="","",CONCATENATE(Tabela2[[#This Row],[Modele .txt - lokalizacja folderu]],X2496))</f>
        <v>G:\LocalUser\snws\Rendery_dwg_rys\Modele 3D\NICZUK Loop ZPF.txt</v>
      </c>
      <c r="Z2496" t="s">
        <v>2574</v>
      </c>
      <c r="AB2496" t="str">
        <f>IFERROR(VLOOKUP(Tabela2[[#This Row],[Kod]],[1]Arkusz7!$A:$W,23,FALSE),"")</f>
        <v>ZPF-M10-11/2 KPL</v>
      </c>
    </row>
    <row r="2497" spans="1:28" x14ac:dyDescent="0.25">
      <c r="A2497">
        <v>21009</v>
      </c>
      <c r="B2497" t="s">
        <v>900</v>
      </c>
      <c r="C2497" t="str">
        <f>IF(B2497="","",CONCATENATE(Tabela2[[#This Row],[Nazwa pliku - render - lokalizacja folderu]],B2497))</f>
        <v>G:\LocalUser\snws\Rendery_dwg_rys\web_ok\ZPF-M10-21_2_web_ok.png</v>
      </c>
      <c r="D2497" t="s">
        <v>2179</v>
      </c>
      <c r="E2497" t="s">
        <v>902</v>
      </c>
      <c r="F2497" t="str">
        <f>IF(E2497="","",CONCATENATE(Tabela2[[#This Row],[Nazwa pliku - .dwg - lokalizacja folderu]],E2497))</f>
        <v>G:\LocalUser\snws\Rendery_dwg_rys\dwg\ZPF-M10-11_4.DWG</v>
      </c>
      <c r="G2497" t="s">
        <v>2185</v>
      </c>
      <c r="H2497" t="s">
        <v>2279</v>
      </c>
      <c r="I2497" t="str">
        <f>IF(H2497="","",CONCATENATE(Tabela2[[#This Row],[Rysunek .png - lokalizacja folderu]],H2497))</f>
        <v>G:\LocalUser\snws\Rendery_dwg_rys\rys\ZPF-M10-21_2_rys.png</v>
      </c>
      <c r="J2497" t="s">
        <v>2181</v>
      </c>
      <c r="K2497" t="s">
        <v>2893</v>
      </c>
      <c r="L2497" t="str">
        <f>IF(K2497="","",CONCATENATE(Tabela2[[#This Row],[Zastosowania .jpg - lokalizacja folderu]],K2497))</f>
        <v>G:\LocalUser\snws\Rendery_dwg_rys\Zastosowania\ZPF_z_rys.png</v>
      </c>
      <c r="N2497" t="str">
        <f>IF(M2497="","",CONCATENATE(Tabela2[[#This Row],[Zastosowania .jpg - lokalizacja folderu]],M2497))</f>
        <v/>
      </c>
      <c r="P2497" t="str">
        <f>IF(O2497="","",CONCATENATE(Tabela2[[#This Row],[Zastosowania .jpg - lokalizacja folderu]],O2497))</f>
        <v/>
      </c>
      <c r="Q2497" t="s">
        <v>2555</v>
      </c>
      <c r="R2497" t="s">
        <v>2867</v>
      </c>
      <c r="S2497" t="str">
        <f>IF(R2497="","",CONCATENATE(Tabela2[[#This Row],[Instrukcje .png - lokalizacja folderu]],R2497))</f>
        <v>G:\LocalUser\snws\Rendery_dwg_rys\Instrukcje\ZPF_i_rys.png</v>
      </c>
      <c r="T2497" t="s">
        <v>2556</v>
      </c>
      <c r="U2497" t="s">
        <v>2629</v>
      </c>
      <c r="V2497" t="str">
        <f>IF(U2497="","",CONCATENATE(Tabela2[[#This Row],[Modele .rfa - lokalizacja folderu]],U2497))</f>
        <v>G:\LocalUser\snws\Rendery_dwg_rys\Modele 3D\NICZUK Loop ZPF.rfa</v>
      </c>
      <c r="W2497" t="s">
        <v>2574</v>
      </c>
      <c r="X2497" t="s">
        <v>2760</v>
      </c>
      <c r="Y2497" t="str">
        <f>IF(X2497="","",CONCATENATE(Tabela2[[#This Row],[Modele .txt - lokalizacja folderu]],X2497))</f>
        <v>G:\LocalUser\snws\Rendery_dwg_rys\Modele 3D\NICZUK Loop ZPF.txt</v>
      </c>
      <c r="Z2497" t="s">
        <v>2574</v>
      </c>
      <c r="AB2497" t="str">
        <f>IFERROR(VLOOKUP(Tabela2[[#This Row],[Kod]],[1]Arkusz7!$A:$W,23,FALSE),"")</f>
        <v>ZPF-M10-11/4 KPL</v>
      </c>
    </row>
    <row r="2498" spans="1:28" x14ac:dyDescent="0.25">
      <c r="A2498">
        <v>21054</v>
      </c>
      <c r="B2498" t="s">
        <v>900</v>
      </c>
      <c r="C2498" t="str">
        <f>IF(B2498="","",CONCATENATE(Tabela2[[#This Row],[Nazwa pliku - render - lokalizacja folderu]],B2498))</f>
        <v>G:\LocalUser\snws\Rendery_dwg_rys\web_ok\ZPF-M10-21_2_web_ok.png</v>
      </c>
      <c r="D2498" t="s">
        <v>2179</v>
      </c>
      <c r="E2498" t="s">
        <v>904</v>
      </c>
      <c r="F2498" t="str">
        <f>IF(E2498="","",CONCATENATE(Tabela2[[#This Row],[Nazwa pliku - .dwg - lokalizacja folderu]],E2498))</f>
        <v>G:\LocalUser\snws\Rendery_dwg_rys\dwg\ZPF-M10-2.DWG</v>
      </c>
      <c r="G2498" t="s">
        <v>2185</v>
      </c>
      <c r="H2498" t="s">
        <v>2279</v>
      </c>
      <c r="I2498" t="str">
        <f>IF(H2498="","",CONCATENATE(Tabela2[[#This Row],[Rysunek .png - lokalizacja folderu]],H2498))</f>
        <v>G:\LocalUser\snws\Rendery_dwg_rys\rys\ZPF-M10-21_2_rys.png</v>
      </c>
      <c r="J2498" t="s">
        <v>2181</v>
      </c>
      <c r="K2498" t="s">
        <v>2893</v>
      </c>
      <c r="L2498" t="str">
        <f>IF(K2498="","",CONCATENATE(Tabela2[[#This Row],[Zastosowania .jpg - lokalizacja folderu]],K2498))</f>
        <v>G:\LocalUser\snws\Rendery_dwg_rys\Zastosowania\ZPF_z_rys.png</v>
      </c>
      <c r="N2498" t="str">
        <f>IF(M2498="","",CONCATENATE(Tabela2[[#This Row],[Zastosowania .jpg - lokalizacja folderu]],M2498))</f>
        <v/>
      </c>
      <c r="P2498" t="str">
        <f>IF(O2498="","",CONCATENATE(Tabela2[[#This Row],[Zastosowania .jpg - lokalizacja folderu]],O2498))</f>
        <v/>
      </c>
      <c r="Q2498" t="s">
        <v>2555</v>
      </c>
      <c r="R2498" t="s">
        <v>2867</v>
      </c>
      <c r="S2498" t="str">
        <f>IF(R2498="","",CONCATENATE(Tabela2[[#This Row],[Instrukcje .png - lokalizacja folderu]],R2498))</f>
        <v>G:\LocalUser\snws\Rendery_dwg_rys\Instrukcje\ZPF_i_rys.png</v>
      </c>
      <c r="T2498" t="s">
        <v>2556</v>
      </c>
      <c r="U2498" t="s">
        <v>2629</v>
      </c>
      <c r="V2498" t="str">
        <f>IF(U2498="","",CONCATENATE(Tabela2[[#This Row],[Modele .rfa - lokalizacja folderu]],U2498))</f>
        <v>G:\LocalUser\snws\Rendery_dwg_rys\Modele 3D\NICZUK Loop ZPF.rfa</v>
      </c>
      <c r="W2498" t="s">
        <v>2574</v>
      </c>
      <c r="X2498" t="s">
        <v>2760</v>
      </c>
      <c r="Y2498" t="str">
        <f>IF(X2498="","",CONCATENATE(Tabela2[[#This Row],[Modele .txt - lokalizacja folderu]],X2498))</f>
        <v>G:\LocalUser\snws\Rendery_dwg_rys\Modele 3D\NICZUK Loop ZPF.txt</v>
      </c>
      <c r="Z2498" t="s">
        <v>2574</v>
      </c>
      <c r="AB2498" t="str">
        <f>IFERROR(VLOOKUP(Tabela2[[#This Row],[Kod]],[1]Arkusz7!$A:$W,23,FALSE),"")</f>
        <v>ZPF-M10-2 KPL</v>
      </c>
    </row>
    <row r="2499" spans="1:28" x14ac:dyDescent="0.25">
      <c r="A2499">
        <v>21010</v>
      </c>
      <c r="B2499" t="s">
        <v>900</v>
      </c>
      <c r="C2499" t="str">
        <f>IF(B2499="","",CONCATENATE(Tabela2[[#This Row],[Nazwa pliku - render - lokalizacja folderu]],B2499))</f>
        <v>G:\LocalUser\snws\Rendery_dwg_rys\web_ok\ZPF-M10-21_2_web_ok.png</v>
      </c>
      <c r="D2499" t="s">
        <v>2179</v>
      </c>
      <c r="E2499" t="s">
        <v>905</v>
      </c>
      <c r="F2499" t="str">
        <f>IF(E2499="","",CONCATENATE(Tabela2[[#This Row],[Nazwa pliku - .dwg - lokalizacja folderu]],E2499))</f>
        <v>G:\LocalUser\snws\Rendery_dwg_rys\dwg\ZPF-M10-21_2.DWG</v>
      </c>
      <c r="G2499" t="s">
        <v>2185</v>
      </c>
      <c r="H2499" t="s">
        <v>2279</v>
      </c>
      <c r="I2499" t="str">
        <f>IF(H2499="","",CONCATENATE(Tabela2[[#This Row],[Rysunek .png - lokalizacja folderu]],H2499))</f>
        <v>G:\LocalUser\snws\Rendery_dwg_rys\rys\ZPF-M10-21_2_rys.png</v>
      </c>
      <c r="J2499" t="s">
        <v>2181</v>
      </c>
      <c r="K2499" t="s">
        <v>2893</v>
      </c>
      <c r="L2499" t="str">
        <f>IF(K2499="","",CONCATENATE(Tabela2[[#This Row],[Zastosowania .jpg - lokalizacja folderu]],K2499))</f>
        <v>G:\LocalUser\snws\Rendery_dwg_rys\Zastosowania\ZPF_z_rys.png</v>
      </c>
      <c r="N2499" t="str">
        <f>IF(M2499="","",CONCATENATE(Tabela2[[#This Row],[Zastosowania .jpg - lokalizacja folderu]],M2499))</f>
        <v/>
      </c>
      <c r="P2499" t="str">
        <f>IF(O2499="","",CONCATENATE(Tabela2[[#This Row],[Zastosowania .jpg - lokalizacja folderu]],O2499))</f>
        <v/>
      </c>
      <c r="Q2499" t="s">
        <v>2555</v>
      </c>
      <c r="R2499" t="s">
        <v>2867</v>
      </c>
      <c r="S2499" t="str">
        <f>IF(R2499="","",CONCATENATE(Tabela2[[#This Row],[Instrukcje .png - lokalizacja folderu]],R2499))</f>
        <v>G:\LocalUser\snws\Rendery_dwg_rys\Instrukcje\ZPF_i_rys.png</v>
      </c>
      <c r="T2499" t="s">
        <v>2556</v>
      </c>
      <c r="U2499" t="s">
        <v>2629</v>
      </c>
      <c r="V2499" t="str">
        <f>IF(U2499="","",CONCATENATE(Tabela2[[#This Row],[Modele .rfa - lokalizacja folderu]],U2499))</f>
        <v>G:\LocalUser\snws\Rendery_dwg_rys\Modele 3D\NICZUK Loop ZPF.rfa</v>
      </c>
      <c r="W2499" t="s">
        <v>2574</v>
      </c>
      <c r="X2499" t="s">
        <v>2760</v>
      </c>
      <c r="Y2499" t="str">
        <f>IF(X2499="","",CONCATENATE(Tabela2[[#This Row],[Modele .txt - lokalizacja folderu]],X2499))</f>
        <v>G:\LocalUser\snws\Rendery_dwg_rys\Modele 3D\NICZUK Loop ZPF.txt</v>
      </c>
      <c r="Z2499" t="s">
        <v>2574</v>
      </c>
      <c r="AB2499" t="str">
        <f>IFERROR(VLOOKUP(Tabela2[[#This Row],[Kod]],[1]Arkusz7!$A:$W,23,FALSE),"")</f>
        <v>ZPF-M10-21/2 KPL</v>
      </c>
    </row>
    <row r="2500" spans="1:28" x14ac:dyDescent="0.25">
      <c r="A2500">
        <v>21006</v>
      </c>
      <c r="B2500" t="s">
        <v>900</v>
      </c>
      <c r="C2500" t="str">
        <f>IF(B2500="","",CONCATENATE(Tabela2[[#This Row],[Nazwa pliku - render - lokalizacja folderu]],B2500))</f>
        <v>G:\LocalUser\snws\Rendery_dwg_rys\web_ok\ZPF-M10-21_2_web_ok.png</v>
      </c>
      <c r="D2500" t="s">
        <v>2179</v>
      </c>
      <c r="E2500" t="s">
        <v>906</v>
      </c>
      <c r="F2500" t="str">
        <f>IF(E2500="","",CONCATENATE(Tabela2[[#This Row],[Nazwa pliku - .dwg - lokalizacja folderu]],E2500))</f>
        <v>G:\LocalUser\snws\Rendery_dwg_rys\dwg\ZPF-M10-3.DWG</v>
      </c>
      <c r="G2500" t="s">
        <v>2185</v>
      </c>
      <c r="H2500" t="s">
        <v>2279</v>
      </c>
      <c r="I2500" t="str">
        <f>IF(H2500="","",CONCATENATE(Tabela2[[#This Row],[Rysunek .png - lokalizacja folderu]],H2500))</f>
        <v>G:\LocalUser\snws\Rendery_dwg_rys\rys\ZPF-M10-21_2_rys.png</v>
      </c>
      <c r="J2500" t="s">
        <v>2181</v>
      </c>
      <c r="K2500" t="s">
        <v>2893</v>
      </c>
      <c r="L2500" t="str">
        <f>IF(K2500="","",CONCATENATE(Tabela2[[#This Row],[Zastosowania .jpg - lokalizacja folderu]],K2500))</f>
        <v>G:\LocalUser\snws\Rendery_dwg_rys\Zastosowania\ZPF_z_rys.png</v>
      </c>
      <c r="N2500" t="str">
        <f>IF(M2500="","",CONCATENATE(Tabela2[[#This Row],[Zastosowania .jpg - lokalizacja folderu]],M2500))</f>
        <v/>
      </c>
      <c r="P2500" t="str">
        <f>IF(O2500="","",CONCATENATE(Tabela2[[#This Row],[Zastosowania .jpg - lokalizacja folderu]],O2500))</f>
        <v/>
      </c>
      <c r="Q2500" t="s">
        <v>2555</v>
      </c>
      <c r="R2500" t="s">
        <v>2867</v>
      </c>
      <c r="S2500" t="str">
        <f>IF(R2500="","",CONCATENATE(Tabela2[[#This Row],[Instrukcje .png - lokalizacja folderu]],R2500))</f>
        <v>G:\LocalUser\snws\Rendery_dwg_rys\Instrukcje\ZPF_i_rys.png</v>
      </c>
      <c r="T2500" t="s">
        <v>2556</v>
      </c>
      <c r="U2500" t="s">
        <v>2629</v>
      </c>
      <c r="V2500" t="str">
        <f>IF(U2500="","",CONCATENATE(Tabela2[[#This Row],[Modele .rfa - lokalizacja folderu]],U2500))</f>
        <v>G:\LocalUser\snws\Rendery_dwg_rys\Modele 3D\NICZUK Loop ZPF.rfa</v>
      </c>
      <c r="W2500" t="s">
        <v>2574</v>
      </c>
      <c r="X2500" t="s">
        <v>2760</v>
      </c>
      <c r="Y2500" t="str">
        <f>IF(X2500="","",CONCATENATE(Tabela2[[#This Row],[Modele .txt - lokalizacja folderu]],X2500))</f>
        <v>G:\LocalUser\snws\Rendery_dwg_rys\Modele 3D\NICZUK Loop ZPF.txt</v>
      </c>
      <c r="Z2500" t="s">
        <v>2574</v>
      </c>
      <c r="AB2500" t="str">
        <f>IFERROR(VLOOKUP(Tabela2[[#This Row],[Kod]],[1]Arkusz7!$A:$W,23,FALSE),"")</f>
        <v>ZPF-M10-3 KPL</v>
      </c>
    </row>
    <row r="2501" spans="1:28" x14ac:dyDescent="0.25">
      <c r="A2501">
        <v>21007</v>
      </c>
      <c r="B2501" t="s">
        <v>900</v>
      </c>
      <c r="C2501" t="str">
        <f>IF(B2501="","",CONCATENATE(Tabela2[[#This Row],[Nazwa pliku - render - lokalizacja folderu]],B2501))</f>
        <v>G:\LocalUser\snws\Rendery_dwg_rys\web_ok\ZPF-M10-21_2_web_ok.png</v>
      </c>
      <c r="D2501" t="s">
        <v>2179</v>
      </c>
      <c r="E2501" t="s">
        <v>907</v>
      </c>
      <c r="F2501" t="str">
        <f>IF(E2501="","",CONCATENATE(Tabela2[[#This Row],[Nazwa pliku - .dwg - lokalizacja folderu]],E2501))</f>
        <v>G:\LocalUser\snws\Rendery_dwg_rys\dwg\ZPF-M10-4.DWG</v>
      </c>
      <c r="G2501" t="s">
        <v>2185</v>
      </c>
      <c r="H2501" t="s">
        <v>2279</v>
      </c>
      <c r="I2501" t="str">
        <f>IF(H2501="","",CONCATENATE(Tabela2[[#This Row],[Rysunek .png - lokalizacja folderu]],H2501))</f>
        <v>G:\LocalUser\snws\Rendery_dwg_rys\rys\ZPF-M10-21_2_rys.png</v>
      </c>
      <c r="J2501" t="s">
        <v>2181</v>
      </c>
      <c r="K2501" t="s">
        <v>2893</v>
      </c>
      <c r="L2501" t="str">
        <f>IF(K2501="","",CONCATENATE(Tabela2[[#This Row],[Zastosowania .jpg - lokalizacja folderu]],K2501))</f>
        <v>G:\LocalUser\snws\Rendery_dwg_rys\Zastosowania\ZPF_z_rys.png</v>
      </c>
      <c r="N2501" t="str">
        <f>IF(M2501="","",CONCATENATE(Tabela2[[#This Row],[Zastosowania .jpg - lokalizacja folderu]],M2501))</f>
        <v/>
      </c>
      <c r="P2501" t="str">
        <f>IF(O2501="","",CONCATENATE(Tabela2[[#This Row],[Zastosowania .jpg - lokalizacja folderu]],O2501))</f>
        <v/>
      </c>
      <c r="Q2501" t="s">
        <v>2555</v>
      </c>
      <c r="R2501" t="s">
        <v>2867</v>
      </c>
      <c r="S2501" t="str">
        <f>IF(R2501="","",CONCATENATE(Tabela2[[#This Row],[Instrukcje .png - lokalizacja folderu]],R2501))</f>
        <v>G:\LocalUser\snws\Rendery_dwg_rys\Instrukcje\ZPF_i_rys.png</v>
      </c>
      <c r="T2501" t="s">
        <v>2556</v>
      </c>
      <c r="U2501" t="s">
        <v>2629</v>
      </c>
      <c r="V2501" t="str">
        <f>IF(U2501="","",CONCATENATE(Tabela2[[#This Row],[Modele .rfa - lokalizacja folderu]],U2501))</f>
        <v>G:\LocalUser\snws\Rendery_dwg_rys\Modele 3D\NICZUK Loop ZPF.rfa</v>
      </c>
      <c r="W2501" t="s">
        <v>2574</v>
      </c>
      <c r="X2501" t="s">
        <v>2760</v>
      </c>
      <c r="Y2501" t="str">
        <f>IF(X2501="","",CONCATENATE(Tabela2[[#This Row],[Modele .txt - lokalizacja folderu]],X2501))</f>
        <v>G:\LocalUser\snws\Rendery_dwg_rys\Modele 3D\NICZUK Loop ZPF.txt</v>
      </c>
      <c r="Z2501" t="s">
        <v>2574</v>
      </c>
      <c r="AB2501" t="str">
        <f>IFERROR(VLOOKUP(Tabela2[[#This Row],[Kod]],[1]Arkusz7!$A:$W,23,FALSE),"")</f>
        <v>ZPF-M10-4 KPL</v>
      </c>
    </row>
    <row r="2502" spans="1:28" x14ac:dyDescent="0.25">
      <c r="A2502">
        <v>21011</v>
      </c>
      <c r="B2502" t="s">
        <v>900</v>
      </c>
      <c r="C2502" t="str">
        <f>IF(B2502="","",CONCATENATE(Tabela2[[#This Row],[Nazwa pliku - render - lokalizacja folderu]],B2502))</f>
        <v>G:\LocalUser\snws\Rendery_dwg_rys\web_ok\ZPF-M10-21_2_web_ok.png</v>
      </c>
      <c r="D2502" t="s">
        <v>2179</v>
      </c>
      <c r="E2502" t="s">
        <v>908</v>
      </c>
      <c r="F2502" t="str">
        <f>IF(E2502="","",CONCATENATE(Tabela2[[#This Row],[Nazwa pliku - .dwg - lokalizacja folderu]],E2502))</f>
        <v>G:\LocalUser\snws\Rendery_dwg_rys\dwg\ZPF-M12-5.DWG</v>
      </c>
      <c r="G2502" t="s">
        <v>2185</v>
      </c>
      <c r="H2502" t="s">
        <v>2279</v>
      </c>
      <c r="I2502" t="str">
        <f>IF(H2502="","",CONCATENATE(Tabela2[[#This Row],[Rysunek .png - lokalizacja folderu]],H2502))</f>
        <v>G:\LocalUser\snws\Rendery_dwg_rys\rys\ZPF-M10-21_2_rys.png</v>
      </c>
      <c r="J2502" t="s">
        <v>2181</v>
      </c>
      <c r="K2502" t="s">
        <v>2893</v>
      </c>
      <c r="L2502" t="str">
        <f>IF(K2502="","",CONCATENATE(Tabela2[[#This Row],[Zastosowania .jpg - lokalizacja folderu]],K2502))</f>
        <v>G:\LocalUser\snws\Rendery_dwg_rys\Zastosowania\ZPF_z_rys.png</v>
      </c>
      <c r="N2502" t="str">
        <f>IF(M2502="","",CONCATENATE(Tabela2[[#This Row],[Zastosowania .jpg - lokalizacja folderu]],M2502))</f>
        <v/>
      </c>
      <c r="P2502" t="str">
        <f>IF(O2502="","",CONCATENATE(Tabela2[[#This Row],[Zastosowania .jpg - lokalizacja folderu]],O2502))</f>
        <v/>
      </c>
      <c r="Q2502" t="s">
        <v>2555</v>
      </c>
      <c r="R2502" t="s">
        <v>2867</v>
      </c>
      <c r="S2502" t="str">
        <f>IF(R2502="","",CONCATENATE(Tabela2[[#This Row],[Instrukcje .png - lokalizacja folderu]],R2502))</f>
        <v>G:\LocalUser\snws\Rendery_dwg_rys\Instrukcje\ZPF_i_rys.png</v>
      </c>
      <c r="T2502" t="s">
        <v>2556</v>
      </c>
      <c r="U2502" t="s">
        <v>2629</v>
      </c>
      <c r="V2502" t="str">
        <f>IF(U2502="","",CONCATENATE(Tabela2[[#This Row],[Modele .rfa - lokalizacja folderu]],U2502))</f>
        <v>G:\LocalUser\snws\Rendery_dwg_rys\Modele 3D\NICZUK Loop ZPF.rfa</v>
      </c>
      <c r="W2502" t="s">
        <v>2574</v>
      </c>
      <c r="X2502" t="s">
        <v>2760</v>
      </c>
      <c r="Y2502" t="str">
        <f>IF(X2502="","",CONCATENATE(Tabela2[[#This Row],[Modele .txt - lokalizacja folderu]],X2502))</f>
        <v>G:\LocalUser\snws\Rendery_dwg_rys\Modele 3D\NICZUK Loop ZPF.txt</v>
      </c>
      <c r="Z2502" t="s">
        <v>2574</v>
      </c>
      <c r="AB2502" t="str">
        <f>IFERROR(VLOOKUP(Tabela2[[#This Row],[Kod]],[1]Arkusz7!$A:$W,23,FALSE),"")</f>
        <v>ZPF-M12-5 KPL</v>
      </c>
    </row>
    <row r="2503" spans="1:28" x14ac:dyDescent="0.25">
      <c r="A2503">
        <v>21012</v>
      </c>
      <c r="B2503" t="s">
        <v>900</v>
      </c>
      <c r="C2503" t="str">
        <f>IF(B2503="","",CONCATENATE(Tabela2[[#This Row],[Nazwa pliku - render - lokalizacja folderu]],B2503))</f>
        <v>G:\LocalUser\snws\Rendery_dwg_rys\web_ok\ZPF-M10-21_2_web_ok.png</v>
      </c>
      <c r="D2503" t="s">
        <v>2179</v>
      </c>
      <c r="E2503" t="s">
        <v>909</v>
      </c>
      <c r="F2503" t="str">
        <f>IF(E2503="","",CONCATENATE(Tabela2[[#This Row],[Nazwa pliku - .dwg - lokalizacja folderu]],E2503))</f>
        <v>G:\LocalUser\snws\Rendery_dwg_rys\dwg\ZPF-M12-6.DWG</v>
      </c>
      <c r="G2503" t="s">
        <v>2185</v>
      </c>
      <c r="H2503" t="s">
        <v>2279</v>
      </c>
      <c r="I2503" t="str">
        <f>IF(H2503="","",CONCATENATE(Tabela2[[#This Row],[Rysunek .png - lokalizacja folderu]],H2503))</f>
        <v>G:\LocalUser\snws\Rendery_dwg_rys\rys\ZPF-M10-21_2_rys.png</v>
      </c>
      <c r="J2503" t="s">
        <v>2181</v>
      </c>
      <c r="K2503" t="s">
        <v>2893</v>
      </c>
      <c r="L2503" t="str">
        <f>IF(K2503="","",CONCATENATE(Tabela2[[#This Row],[Zastosowania .jpg - lokalizacja folderu]],K2503))</f>
        <v>G:\LocalUser\snws\Rendery_dwg_rys\Zastosowania\ZPF_z_rys.png</v>
      </c>
      <c r="N2503" t="str">
        <f>IF(M2503="","",CONCATENATE(Tabela2[[#This Row],[Zastosowania .jpg - lokalizacja folderu]],M2503))</f>
        <v/>
      </c>
      <c r="P2503" t="str">
        <f>IF(O2503="","",CONCATENATE(Tabela2[[#This Row],[Zastosowania .jpg - lokalizacja folderu]],O2503))</f>
        <v/>
      </c>
      <c r="Q2503" t="s">
        <v>2555</v>
      </c>
      <c r="R2503" t="s">
        <v>2867</v>
      </c>
      <c r="S2503" t="str">
        <f>IF(R2503="","",CONCATENATE(Tabela2[[#This Row],[Instrukcje .png - lokalizacja folderu]],R2503))</f>
        <v>G:\LocalUser\snws\Rendery_dwg_rys\Instrukcje\ZPF_i_rys.png</v>
      </c>
      <c r="T2503" t="s">
        <v>2556</v>
      </c>
      <c r="U2503" t="s">
        <v>2629</v>
      </c>
      <c r="V2503" t="str">
        <f>IF(U2503="","",CONCATENATE(Tabela2[[#This Row],[Modele .rfa - lokalizacja folderu]],U2503))</f>
        <v>G:\LocalUser\snws\Rendery_dwg_rys\Modele 3D\NICZUK Loop ZPF.rfa</v>
      </c>
      <c r="W2503" t="s">
        <v>2574</v>
      </c>
      <c r="X2503" t="s">
        <v>2760</v>
      </c>
      <c r="Y2503" t="str">
        <f>IF(X2503="","",CONCATENATE(Tabela2[[#This Row],[Modele .txt - lokalizacja folderu]],X2503))</f>
        <v>G:\LocalUser\snws\Rendery_dwg_rys\Modele 3D\NICZUK Loop ZPF.txt</v>
      </c>
      <c r="Z2503" t="s">
        <v>2574</v>
      </c>
      <c r="AB2503" t="str">
        <f>IFERROR(VLOOKUP(Tabela2[[#This Row],[Kod]],[1]Arkusz7!$A:$W,23,FALSE),"")</f>
        <v>ZPF-M12-6 KPL</v>
      </c>
    </row>
    <row r="2504" spans="1:28" x14ac:dyDescent="0.25">
      <c r="A2504">
        <v>21055</v>
      </c>
      <c r="B2504" t="s">
        <v>900</v>
      </c>
      <c r="C2504" t="str">
        <f>IF(B2504="","",CONCATENATE(Tabela2[[#This Row],[Nazwa pliku - render - lokalizacja folderu]],B2504))</f>
        <v>G:\LocalUser\snws\Rendery_dwg_rys\web_ok\ZPF-M10-21_2_web_ok.png</v>
      </c>
      <c r="D2504" t="s">
        <v>2179</v>
      </c>
      <c r="E2504" t="s">
        <v>910</v>
      </c>
      <c r="F2504" t="str">
        <f>IF(E2504="","",CONCATENATE(Tabela2[[#This Row],[Nazwa pliku - .dwg - lokalizacja folderu]],E2504))</f>
        <v>G:\LocalUser\snws\Rendery_dwg_rys\dwg\ZPF-M16-8.DWG</v>
      </c>
      <c r="G2504" t="s">
        <v>2185</v>
      </c>
      <c r="H2504" t="s">
        <v>2279</v>
      </c>
      <c r="I2504" t="str">
        <f>IF(H2504="","",CONCATENATE(Tabela2[[#This Row],[Rysunek .png - lokalizacja folderu]],H2504))</f>
        <v>G:\LocalUser\snws\Rendery_dwg_rys\rys\ZPF-M10-21_2_rys.png</v>
      </c>
      <c r="J2504" t="s">
        <v>2181</v>
      </c>
      <c r="K2504" t="s">
        <v>2893</v>
      </c>
      <c r="L2504" t="str">
        <f>IF(K2504="","",CONCATENATE(Tabela2[[#This Row],[Zastosowania .jpg - lokalizacja folderu]],K2504))</f>
        <v>G:\LocalUser\snws\Rendery_dwg_rys\Zastosowania\ZPF_z_rys.png</v>
      </c>
      <c r="N2504" t="str">
        <f>IF(M2504="","",CONCATENATE(Tabela2[[#This Row],[Zastosowania .jpg - lokalizacja folderu]],M2504))</f>
        <v/>
      </c>
      <c r="P2504" t="str">
        <f>IF(O2504="","",CONCATENATE(Tabela2[[#This Row],[Zastosowania .jpg - lokalizacja folderu]],O2504))</f>
        <v/>
      </c>
      <c r="Q2504" t="s">
        <v>2555</v>
      </c>
      <c r="R2504" t="s">
        <v>2867</v>
      </c>
      <c r="S2504" t="str">
        <f>IF(R2504="","",CONCATENATE(Tabela2[[#This Row],[Instrukcje .png - lokalizacja folderu]],R2504))</f>
        <v>G:\LocalUser\snws\Rendery_dwg_rys\Instrukcje\ZPF_i_rys.png</v>
      </c>
      <c r="T2504" t="s">
        <v>2556</v>
      </c>
      <c r="U2504" t="s">
        <v>2629</v>
      </c>
      <c r="V2504" t="str">
        <f>IF(U2504="","",CONCATENATE(Tabela2[[#This Row],[Modele .rfa - lokalizacja folderu]],U2504))</f>
        <v>G:\LocalUser\snws\Rendery_dwg_rys\Modele 3D\NICZUK Loop ZPF.rfa</v>
      </c>
      <c r="W2504" t="s">
        <v>2574</v>
      </c>
      <c r="X2504" t="s">
        <v>2760</v>
      </c>
      <c r="Y2504" t="str">
        <f>IF(X2504="","",CONCATENATE(Tabela2[[#This Row],[Modele .txt - lokalizacja folderu]],X2504))</f>
        <v>G:\LocalUser\snws\Rendery_dwg_rys\Modele 3D\NICZUK Loop ZPF.txt</v>
      </c>
      <c r="Z2504" t="s">
        <v>2574</v>
      </c>
      <c r="AB2504" t="str">
        <f>IFERROR(VLOOKUP(Tabela2[[#This Row],[Kod]],[1]Arkusz7!$A:$W,23,FALSE),"")</f>
        <v>ZPF-M16-8 KPL</v>
      </c>
    </row>
    <row r="2505" spans="1:28" x14ac:dyDescent="0.25">
      <c r="A2505">
        <v>34388</v>
      </c>
      <c r="B2505" t="s">
        <v>3217</v>
      </c>
      <c r="C2505" t="str">
        <f>IF(B2505="","",CONCATENATE(Tabela2[[#This Row],[Nazwa pliku - render - lokalizacja folderu]],B2505))</f>
        <v>G:\LocalUser\snws\Rendery_dwg_rys\web_ok\ZPFV_web_ok.png</v>
      </c>
      <c r="D2505" t="s">
        <v>2179</v>
      </c>
      <c r="F2505" t="str">
        <f>IF(E2505="","",CONCATENATE(Tabela2[[#This Row],[Nazwa pliku - .dwg - lokalizacja folderu]],E2505))</f>
        <v/>
      </c>
      <c r="G2505" t="s">
        <v>2185</v>
      </c>
      <c r="H2505" t="s">
        <v>3218</v>
      </c>
      <c r="I2505" t="str">
        <f>IF(H2505="","",CONCATENATE(Tabela2[[#This Row],[Rysunek .png - lokalizacja folderu]],H2505))</f>
        <v>G:\LocalUser\snws\Rendery_dwg_rys\rys\ZPFV_rys.png</v>
      </c>
      <c r="J2505" t="s">
        <v>2181</v>
      </c>
      <c r="L2505" t="str">
        <f>IF(K2505="","",CONCATENATE(Tabela2[[#This Row],[Zastosowania .jpg - lokalizacja folderu]],K2505))</f>
        <v/>
      </c>
      <c r="N2505" t="str">
        <f>IF(M2505="","",CONCATENATE(Tabela2[[#This Row],[Zastosowania .jpg - lokalizacja folderu]],M2505))</f>
        <v/>
      </c>
      <c r="P2505" t="str">
        <f>IF(O2505="","",CONCATENATE(Tabela2[[#This Row],[Zastosowania .jpg - lokalizacja folderu]],O2505))</f>
        <v/>
      </c>
      <c r="Q2505" t="s">
        <v>2555</v>
      </c>
      <c r="S2505" t="str">
        <f>IF(R2505="","",CONCATENATE(Tabela2[[#This Row],[Instrukcje .png - lokalizacja folderu]],R2505))</f>
        <v/>
      </c>
      <c r="T2505" t="s">
        <v>2556</v>
      </c>
      <c r="V2505" t="str">
        <f>IF(U2505="","",CONCATENATE(Tabela2[[#This Row],[Modele .rfa - lokalizacja folderu]],U2505))</f>
        <v/>
      </c>
      <c r="W2505" t="s">
        <v>2574</v>
      </c>
      <c r="Y2505" t="str">
        <f>IF(X2505="","",CONCATENATE(Tabela2[[#This Row],[Modele .txt - lokalizacja folderu]],X2505))</f>
        <v/>
      </c>
      <c r="Z2505" t="s">
        <v>2574</v>
      </c>
      <c r="AB2505" t="str">
        <f>IFERROR(VLOOKUP(Tabela2[[#This Row],[Kod]],[1]Arkusz7!$A:$W,23,FALSE),"")</f>
        <v>ZPFV100</v>
      </c>
    </row>
    <row r="2506" spans="1:28" x14ac:dyDescent="0.25">
      <c r="A2506">
        <v>34390</v>
      </c>
      <c r="B2506" t="s">
        <v>3217</v>
      </c>
      <c r="C2506" t="str">
        <f>IF(B2506="","",CONCATENATE(Tabela2[[#This Row],[Nazwa pliku - render - lokalizacja folderu]],B2506))</f>
        <v>G:\LocalUser\snws\Rendery_dwg_rys\web_ok\ZPFV_web_ok.png</v>
      </c>
      <c r="D2506" t="s">
        <v>2179</v>
      </c>
      <c r="F2506" t="str">
        <f>IF(E2506="","",CONCATENATE(Tabela2[[#This Row],[Nazwa pliku - .dwg - lokalizacja folderu]],E2506))</f>
        <v/>
      </c>
      <c r="G2506" t="s">
        <v>2185</v>
      </c>
      <c r="H2506" t="s">
        <v>3218</v>
      </c>
      <c r="I2506" t="str">
        <f>IF(H2506="","",CONCATENATE(Tabela2[[#This Row],[Rysunek .png - lokalizacja folderu]],H2506))</f>
        <v>G:\LocalUser\snws\Rendery_dwg_rys\rys\ZPFV_rys.png</v>
      </c>
      <c r="J2506" t="s">
        <v>2181</v>
      </c>
      <c r="L2506" t="str">
        <f>IF(K2506="","",CONCATENATE(Tabela2[[#This Row],[Zastosowania .jpg - lokalizacja folderu]],K2506))</f>
        <v/>
      </c>
      <c r="N2506" t="str">
        <f>IF(M2506="","",CONCATENATE(Tabela2[[#This Row],[Zastosowania .jpg - lokalizacja folderu]],M2506))</f>
        <v/>
      </c>
      <c r="P2506" t="str">
        <f>IF(O2506="","",CONCATENATE(Tabela2[[#This Row],[Zastosowania .jpg - lokalizacja folderu]],O2506))</f>
        <v/>
      </c>
      <c r="Q2506" t="s">
        <v>2555</v>
      </c>
      <c r="S2506" t="str">
        <f>IF(R2506="","",CONCATENATE(Tabela2[[#This Row],[Instrukcje .png - lokalizacja folderu]],R2506))</f>
        <v/>
      </c>
      <c r="T2506" t="s">
        <v>2556</v>
      </c>
      <c r="V2506" t="str">
        <f>IF(U2506="","",CONCATENATE(Tabela2[[#This Row],[Modele .rfa - lokalizacja folderu]],U2506))</f>
        <v/>
      </c>
      <c r="W2506" t="s">
        <v>2574</v>
      </c>
      <c r="Y2506" t="str">
        <f>IF(X2506="","",CONCATENATE(Tabela2[[#This Row],[Modele .txt - lokalizacja folderu]],X2506))</f>
        <v/>
      </c>
      <c r="Z2506" t="s">
        <v>2574</v>
      </c>
      <c r="AB2506" t="str">
        <f>IFERROR(VLOOKUP(Tabela2[[#This Row],[Kod]],[1]Arkusz7!$A:$W,23,FALSE),"")</f>
        <v>ZPFV125</v>
      </c>
    </row>
    <row r="2507" spans="1:28" x14ac:dyDescent="0.25">
      <c r="A2507">
        <v>34391</v>
      </c>
      <c r="B2507" t="s">
        <v>3217</v>
      </c>
      <c r="C2507" t="str">
        <f>IF(B2507="","",CONCATENATE(Tabela2[[#This Row],[Nazwa pliku - render - lokalizacja folderu]],B2507))</f>
        <v>G:\LocalUser\snws\Rendery_dwg_rys\web_ok\ZPFV_web_ok.png</v>
      </c>
      <c r="D2507" t="s">
        <v>2179</v>
      </c>
      <c r="F2507" t="str">
        <f>IF(E2507="","",CONCATENATE(Tabela2[[#This Row],[Nazwa pliku - .dwg - lokalizacja folderu]],E2507))</f>
        <v/>
      </c>
      <c r="G2507" t="s">
        <v>2185</v>
      </c>
      <c r="H2507" t="s">
        <v>3218</v>
      </c>
      <c r="I2507" t="str">
        <f>IF(H2507="","",CONCATENATE(Tabela2[[#This Row],[Rysunek .png - lokalizacja folderu]],H2507))</f>
        <v>G:\LocalUser\snws\Rendery_dwg_rys\rys\ZPFV_rys.png</v>
      </c>
      <c r="J2507" t="s">
        <v>2181</v>
      </c>
      <c r="L2507" t="str">
        <f>IF(K2507="","",CONCATENATE(Tabela2[[#This Row],[Zastosowania .jpg - lokalizacja folderu]],K2507))</f>
        <v/>
      </c>
      <c r="N2507" t="str">
        <f>IF(M2507="","",CONCATENATE(Tabela2[[#This Row],[Zastosowania .jpg - lokalizacja folderu]],M2507))</f>
        <v/>
      </c>
      <c r="P2507" t="str">
        <f>IF(O2507="","",CONCATENATE(Tabela2[[#This Row],[Zastosowania .jpg - lokalizacja folderu]],O2507))</f>
        <v/>
      </c>
      <c r="Q2507" t="s">
        <v>2555</v>
      </c>
      <c r="S2507" t="str">
        <f>IF(R2507="","",CONCATENATE(Tabela2[[#This Row],[Instrukcje .png - lokalizacja folderu]],R2507))</f>
        <v/>
      </c>
      <c r="T2507" t="s">
        <v>2556</v>
      </c>
      <c r="V2507" t="str">
        <f>IF(U2507="","",CONCATENATE(Tabela2[[#This Row],[Modele .rfa - lokalizacja folderu]],U2507))</f>
        <v/>
      </c>
      <c r="W2507" t="s">
        <v>2574</v>
      </c>
      <c r="Y2507" t="str">
        <f>IF(X2507="","",CONCATENATE(Tabela2[[#This Row],[Modele .txt - lokalizacja folderu]],X2507))</f>
        <v/>
      </c>
      <c r="Z2507" t="s">
        <v>2574</v>
      </c>
      <c r="AB2507" t="str">
        <f>IFERROR(VLOOKUP(Tabela2[[#This Row],[Kod]],[1]Arkusz7!$A:$W,23,FALSE),"")</f>
        <v>ZPFV150</v>
      </c>
    </row>
    <row r="2508" spans="1:28" x14ac:dyDescent="0.25">
      <c r="A2508">
        <v>34379</v>
      </c>
      <c r="B2508" t="s">
        <v>3217</v>
      </c>
      <c r="C2508" t="str">
        <f>IF(B2508="","",CONCATENATE(Tabela2[[#This Row],[Nazwa pliku - render - lokalizacja folderu]],B2508))</f>
        <v>G:\LocalUser\snws\Rendery_dwg_rys\web_ok\ZPFV_web_ok.png</v>
      </c>
      <c r="D2508" t="s">
        <v>2179</v>
      </c>
      <c r="F2508" t="str">
        <f>IF(E2508="","",CONCATENATE(Tabela2[[#This Row],[Nazwa pliku - .dwg - lokalizacja folderu]],E2508))</f>
        <v/>
      </c>
      <c r="G2508" t="s">
        <v>2185</v>
      </c>
      <c r="H2508" t="s">
        <v>3218</v>
      </c>
      <c r="I2508" t="str">
        <f>IF(H2508="","",CONCATENATE(Tabela2[[#This Row],[Rysunek .png - lokalizacja folderu]],H2508))</f>
        <v>G:\LocalUser\snws\Rendery_dwg_rys\rys\ZPFV_rys.png</v>
      </c>
      <c r="J2508" t="s">
        <v>2181</v>
      </c>
      <c r="L2508" t="str">
        <f>IF(K2508="","",CONCATENATE(Tabela2[[#This Row],[Zastosowania .jpg - lokalizacja folderu]],K2508))</f>
        <v/>
      </c>
      <c r="N2508" t="str">
        <f>IF(M2508="","",CONCATENATE(Tabela2[[#This Row],[Zastosowania .jpg - lokalizacja folderu]],M2508))</f>
        <v/>
      </c>
      <c r="P2508" t="str">
        <f>IF(O2508="","",CONCATENATE(Tabela2[[#This Row],[Zastosowania .jpg - lokalizacja folderu]],O2508))</f>
        <v/>
      </c>
      <c r="Q2508" t="s">
        <v>2555</v>
      </c>
      <c r="S2508" t="str">
        <f>IF(R2508="","",CONCATENATE(Tabela2[[#This Row],[Instrukcje .png - lokalizacja folderu]],R2508))</f>
        <v/>
      </c>
      <c r="T2508" t="s">
        <v>2556</v>
      </c>
      <c r="V2508" t="str">
        <f>IF(U2508="","",CONCATENATE(Tabela2[[#This Row],[Modele .rfa - lokalizacja folderu]],U2508))</f>
        <v/>
      </c>
      <c r="W2508" t="s">
        <v>2574</v>
      </c>
      <c r="Y2508" t="str">
        <f>IF(X2508="","",CONCATENATE(Tabela2[[#This Row],[Modele .txt - lokalizacja folderu]],X2508))</f>
        <v/>
      </c>
      <c r="Z2508" t="s">
        <v>2574</v>
      </c>
      <c r="AB2508" t="str">
        <f>IFERROR(VLOOKUP(Tabela2[[#This Row],[Kod]],[1]Arkusz7!$A:$W,23,FALSE),"")</f>
        <v>ZPFV200</v>
      </c>
    </row>
    <row r="2509" spans="1:28" x14ac:dyDescent="0.25">
      <c r="A2509">
        <v>34374</v>
      </c>
      <c r="B2509" t="s">
        <v>3217</v>
      </c>
      <c r="C2509" t="str">
        <f>IF(B2509="","",CONCATENATE(Tabela2[[#This Row],[Nazwa pliku - render - lokalizacja folderu]],B2509))</f>
        <v>G:\LocalUser\snws\Rendery_dwg_rys\web_ok\ZPFV_web_ok.png</v>
      </c>
      <c r="D2509" t="s">
        <v>2179</v>
      </c>
      <c r="F2509" t="str">
        <f>IF(E2509="","",CONCATENATE(Tabela2[[#This Row],[Nazwa pliku - .dwg - lokalizacja folderu]],E2509))</f>
        <v/>
      </c>
      <c r="G2509" t="s">
        <v>2185</v>
      </c>
      <c r="H2509" t="s">
        <v>3218</v>
      </c>
      <c r="I2509" t="str">
        <f>IF(H2509="","",CONCATENATE(Tabela2[[#This Row],[Rysunek .png - lokalizacja folderu]],H2509))</f>
        <v>G:\LocalUser\snws\Rendery_dwg_rys\rys\ZPFV_rys.png</v>
      </c>
      <c r="J2509" t="s">
        <v>2181</v>
      </c>
      <c r="L2509" t="str">
        <f>IF(K2509="","",CONCATENATE(Tabela2[[#This Row],[Zastosowania .jpg - lokalizacja folderu]],K2509))</f>
        <v/>
      </c>
      <c r="N2509" t="str">
        <f>IF(M2509="","",CONCATENATE(Tabela2[[#This Row],[Zastosowania .jpg - lokalizacja folderu]],M2509))</f>
        <v/>
      </c>
      <c r="P2509" t="str">
        <f>IF(O2509="","",CONCATENATE(Tabela2[[#This Row],[Zastosowania .jpg - lokalizacja folderu]],O2509))</f>
        <v/>
      </c>
      <c r="Q2509" t="s">
        <v>2555</v>
      </c>
      <c r="S2509" t="str">
        <f>IF(R2509="","",CONCATENATE(Tabela2[[#This Row],[Instrukcje .png - lokalizacja folderu]],R2509))</f>
        <v/>
      </c>
      <c r="T2509" t="s">
        <v>2556</v>
      </c>
      <c r="V2509" t="str">
        <f>IF(U2509="","",CONCATENATE(Tabela2[[#This Row],[Modele .rfa - lokalizacja folderu]],U2509))</f>
        <v/>
      </c>
      <c r="W2509" t="s">
        <v>2574</v>
      </c>
      <c r="Y2509" t="str">
        <f>IF(X2509="","",CONCATENATE(Tabela2[[#This Row],[Modele .txt - lokalizacja folderu]],X2509))</f>
        <v/>
      </c>
      <c r="Z2509" t="s">
        <v>2574</v>
      </c>
      <c r="AB2509" t="str">
        <f>IFERROR(VLOOKUP(Tabela2[[#This Row],[Kod]],[1]Arkusz7!$A:$W,23,FALSE),"")</f>
        <v>ZPFV25</v>
      </c>
    </row>
    <row r="2510" spans="1:28" x14ac:dyDescent="0.25">
      <c r="A2510">
        <v>34380</v>
      </c>
      <c r="B2510" t="s">
        <v>3217</v>
      </c>
      <c r="C2510" t="str">
        <f>IF(B2510="","",CONCATENATE(Tabela2[[#This Row],[Nazwa pliku - render - lokalizacja folderu]],B2510))</f>
        <v>G:\LocalUser\snws\Rendery_dwg_rys\web_ok\ZPFV_web_ok.png</v>
      </c>
      <c r="D2510" t="s">
        <v>2179</v>
      </c>
      <c r="F2510" t="str">
        <f>IF(E2510="","",CONCATENATE(Tabela2[[#This Row],[Nazwa pliku - .dwg - lokalizacja folderu]],E2510))</f>
        <v/>
      </c>
      <c r="G2510" t="s">
        <v>2185</v>
      </c>
      <c r="H2510" t="s">
        <v>3218</v>
      </c>
      <c r="I2510" t="str">
        <f>IF(H2510="","",CONCATENATE(Tabela2[[#This Row],[Rysunek .png - lokalizacja folderu]],H2510))</f>
        <v>G:\LocalUser\snws\Rendery_dwg_rys\rys\ZPFV_rys.png</v>
      </c>
      <c r="J2510" t="s">
        <v>2181</v>
      </c>
      <c r="L2510" t="str">
        <f>IF(K2510="","",CONCATENATE(Tabela2[[#This Row],[Zastosowania .jpg - lokalizacja folderu]],K2510))</f>
        <v/>
      </c>
      <c r="N2510" t="str">
        <f>IF(M2510="","",CONCATENATE(Tabela2[[#This Row],[Zastosowania .jpg - lokalizacja folderu]],M2510))</f>
        <v/>
      </c>
      <c r="P2510" t="str">
        <f>IF(O2510="","",CONCATENATE(Tabela2[[#This Row],[Zastosowania .jpg - lokalizacja folderu]],O2510))</f>
        <v/>
      </c>
      <c r="Q2510" t="s">
        <v>2555</v>
      </c>
      <c r="S2510" t="str">
        <f>IF(R2510="","",CONCATENATE(Tabela2[[#This Row],[Instrukcje .png - lokalizacja folderu]],R2510))</f>
        <v/>
      </c>
      <c r="T2510" t="s">
        <v>2556</v>
      </c>
      <c r="V2510" t="str">
        <f>IF(U2510="","",CONCATENATE(Tabela2[[#This Row],[Modele .rfa - lokalizacja folderu]],U2510))</f>
        <v/>
      </c>
      <c r="W2510" t="s">
        <v>2574</v>
      </c>
      <c r="Y2510" t="str">
        <f>IF(X2510="","",CONCATENATE(Tabela2[[#This Row],[Modele .txt - lokalizacja folderu]],X2510))</f>
        <v/>
      </c>
      <c r="Z2510" t="s">
        <v>2574</v>
      </c>
      <c r="AB2510" t="str">
        <f>IFERROR(VLOOKUP(Tabela2[[#This Row],[Kod]],[1]Arkusz7!$A:$W,23,FALSE),"")</f>
        <v>ZPFV32</v>
      </c>
    </row>
    <row r="2511" spans="1:28" x14ac:dyDescent="0.25">
      <c r="A2511">
        <v>34381</v>
      </c>
      <c r="B2511" t="s">
        <v>3217</v>
      </c>
      <c r="C2511" t="str">
        <f>IF(B2511="","",CONCATENATE(Tabela2[[#This Row],[Nazwa pliku - render - lokalizacja folderu]],B2511))</f>
        <v>G:\LocalUser\snws\Rendery_dwg_rys\web_ok\ZPFV_web_ok.png</v>
      </c>
      <c r="D2511" t="s">
        <v>2179</v>
      </c>
      <c r="F2511" t="str">
        <f>IF(E2511="","",CONCATENATE(Tabela2[[#This Row],[Nazwa pliku - .dwg - lokalizacja folderu]],E2511))</f>
        <v/>
      </c>
      <c r="G2511" t="s">
        <v>2185</v>
      </c>
      <c r="H2511" t="s">
        <v>3218</v>
      </c>
      <c r="I2511" t="str">
        <f>IF(H2511="","",CONCATENATE(Tabela2[[#This Row],[Rysunek .png - lokalizacja folderu]],H2511))</f>
        <v>G:\LocalUser\snws\Rendery_dwg_rys\rys\ZPFV_rys.png</v>
      </c>
      <c r="J2511" t="s">
        <v>2181</v>
      </c>
      <c r="L2511" t="str">
        <f>IF(K2511="","",CONCATENATE(Tabela2[[#This Row],[Zastosowania .jpg - lokalizacja folderu]],K2511))</f>
        <v/>
      </c>
      <c r="N2511" t="str">
        <f>IF(M2511="","",CONCATENATE(Tabela2[[#This Row],[Zastosowania .jpg - lokalizacja folderu]],M2511))</f>
        <v/>
      </c>
      <c r="P2511" t="str">
        <f>IF(O2511="","",CONCATENATE(Tabela2[[#This Row],[Zastosowania .jpg - lokalizacja folderu]],O2511))</f>
        <v/>
      </c>
      <c r="Q2511" t="s">
        <v>2555</v>
      </c>
      <c r="S2511" t="str">
        <f>IF(R2511="","",CONCATENATE(Tabela2[[#This Row],[Instrukcje .png - lokalizacja folderu]],R2511))</f>
        <v/>
      </c>
      <c r="T2511" t="s">
        <v>2556</v>
      </c>
      <c r="V2511" t="str">
        <f>IF(U2511="","",CONCATENATE(Tabela2[[#This Row],[Modele .rfa - lokalizacja folderu]],U2511))</f>
        <v/>
      </c>
      <c r="W2511" t="s">
        <v>2574</v>
      </c>
      <c r="Y2511" t="str">
        <f>IF(X2511="","",CONCATENATE(Tabela2[[#This Row],[Modele .txt - lokalizacja folderu]],X2511))</f>
        <v/>
      </c>
      <c r="Z2511" t="s">
        <v>2574</v>
      </c>
      <c r="AB2511" t="str">
        <f>IFERROR(VLOOKUP(Tabela2[[#This Row],[Kod]],[1]Arkusz7!$A:$W,23,FALSE),"")</f>
        <v>ZPFV40</v>
      </c>
    </row>
    <row r="2512" spans="1:28" x14ac:dyDescent="0.25">
      <c r="A2512">
        <v>34382</v>
      </c>
      <c r="B2512" t="s">
        <v>3217</v>
      </c>
      <c r="C2512" t="str">
        <f>IF(B2512="","",CONCATENATE(Tabela2[[#This Row],[Nazwa pliku - render - lokalizacja folderu]],B2512))</f>
        <v>G:\LocalUser\snws\Rendery_dwg_rys\web_ok\ZPFV_web_ok.png</v>
      </c>
      <c r="D2512" t="s">
        <v>2179</v>
      </c>
      <c r="F2512" t="str">
        <f>IF(E2512="","",CONCATENATE(Tabela2[[#This Row],[Nazwa pliku - .dwg - lokalizacja folderu]],E2512))</f>
        <v/>
      </c>
      <c r="G2512" t="s">
        <v>2185</v>
      </c>
      <c r="H2512" t="s">
        <v>3218</v>
      </c>
      <c r="I2512" t="str">
        <f>IF(H2512="","",CONCATENATE(Tabela2[[#This Row],[Rysunek .png - lokalizacja folderu]],H2512))</f>
        <v>G:\LocalUser\snws\Rendery_dwg_rys\rys\ZPFV_rys.png</v>
      </c>
      <c r="J2512" t="s">
        <v>2181</v>
      </c>
      <c r="L2512" t="str">
        <f>IF(K2512="","",CONCATENATE(Tabela2[[#This Row],[Zastosowania .jpg - lokalizacja folderu]],K2512))</f>
        <v/>
      </c>
      <c r="N2512" t="str">
        <f>IF(M2512="","",CONCATENATE(Tabela2[[#This Row],[Zastosowania .jpg - lokalizacja folderu]],M2512))</f>
        <v/>
      </c>
      <c r="P2512" t="str">
        <f>IF(O2512="","",CONCATENATE(Tabela2[[#This Row],[Zastosowania .jpg - lokalizacja folderu]],O2512))</f>
        <v/>
      </c>
      <c r="Q2512" t="s">
        <v>2555</v>
      </c>
      <c r="S2512" t="str">
        <f>IF(R2512="","",CONCATENATE(Tabela2[[#This Row],[Instrukcje .png - lokalizacja folderu]],R2512))</f>
        <v/>
      </c>
      <c r="T2512" t="s">
        <v>2556</v>
      </c>
      <c r="V2512" t="str">
        <f>IF(U2512="","",CONCATENATE(Tabela2[[#This Row],[Modele .rfa - lokalizacja folderu]],U2512))</f>
        <v/>
      </c>
      <c r="W2512" t="s">
        <v>2574</v>
      </c>
      <c r="Y2512" t="str">
        <f>IF(X2512="","",CONCATENATE(Tabela2[[#This Row],[Modele .txt - lokalizacja folderu]],X2512))</f>
        <v/>
      </c>
      <c r="Z2512" t="s">
        <v>2574</v>
      </c>
      <c r="AB2512" t="str">
        <f>IFERROR(VLOOKUP(Tabela2[[#This Row],[Kod]],[1]Arkusz7!$A:$W,23,FALSE),"")</f>
        <v>ZPFV50</v>
      </c>
    </row>
    <row r="2513" spans="1:28" x14ac:dyDescent="0.25">
      <c r="A2513">
        <v>34384</v>
      </c>
      <c r="B2513" t="s">
        <v>3217</v>
      </c>
      <c r="C2513" t="str">
        <f>IF(B2513="","",CONCATENATE(Tabela2[[#This Row],[Nazwa pliku - render - lokalizacja folderu]],B2513))</f>
        <v>G:\LocalUser\snws\Rendery_dwg_rys\web_ok\ZPFV_web_ok.png</v>
      </c>
      <c r="D2513" t="s">
        <v>2179</v>
      </c>
      <c r="F2513" t="str">
        <f>IF(E2513="","",CONCATENATE(Tabela2[[#This Row],[Nazwa pliku - .dwg - lokalizacja folderu]],E2513))</f>
        <v/>
      </c>
      <c r="G2513" t="s">
        <v>2185</v>
      </c>
      <c r="H2513" t="s">
        <v>3218</v>
      </c>
      <c r="I2513" t="str">
        <f>IF(H2513="","",CONCATENATE(Tabela2[[#This Row],[Rysunek .png - lokalizacja folderu]],H2513))</f>
        <v>G:\LocalUser\snws\Rendery_dwg_rys\rys\ZPFV_rys.png</v>
      </c>
      <c r="J2513" t="s">
        <v>2181</v>
      </c>
      <c r="L2513" t="str">
        <f>IF(K2513="","",CONCATENATE(Tabela2[[#This Row],[Zastosowania .jpg - lokalizacja folderu]],K2513))</f>
        <v/>
      </c>
      <c r="N2513" t="str">
        <f>IF(M2513="","",CONCATENATE(Tabela2[[#This Row],[Zastosowania .jpg - lokalizacja folderu]],M2513))</f>
        <v/>
      </c>
      <c r="P2513" t="str">
        <f>IF(O2513="","",CONCATENATE(Tabela2[[#This Row],[Zastosowania .jpg - lokalizacja folderu]],O2513))</f>
        <v/>
      </c>
      <c r="Q2513" t="s">
        <v>2555</v>
      </c>
      <c r="S2513" t="str">
        <f>IF(R2513="","",CONCATENATE(Tabela2[[#This Row],[Instrukcje .png - lokalizacja folderu]],R2513))</f>
        <v/>
      </c>
      <c r="T2513" t="s">
        <v>2556</v>
      </c>
      <c r="V2513" t="str">
        <f>IF(U2513="","",CONCATENATE(Tabela2[[#This Row],[Modele .rfa - lokalizacja folderu]],U2513))</f>
        <v/>
      </c>
      <c r="W2513" t="s">
        <v>2574</v>
      </c>
      <c r="Y2513" t="str">
        <f>IF(X2513="","",CONCATENATE(Tabela2[[#This Row],[Modele .txt - lokalizacja folderu]],X2513))</f>
        <v/>
      </c>
      <c r="Z2513" t="s">
        <v>2574</v>
      </c>
      <c r="AB2513" t="str">
        <f>IFERROR(VLOOKUP(Tabela2[[#This Row],[Kod]],[1]Arkusz7!$A:$W,23,FALSE),"")</f>
        <v>ZPFV65</v>
      </c>
    </row>
    <row r="2514" spans="1:28" x14ac:dyDescent="0.25">
      <c r="A2514">
        <v>34385</v>
      </c>
      <c r="B2514" t="s">
        <v>3217</v>
      </c>
      <c r="C2514" t="str">
        <f>IF(B2514="","",CONCATENATE(Tabela2[[#This Row],[Nazwa pliku - render - lokalizacja folderu]],B2514))</f>
        <v>G:\LocalUser\snws\Rendery_dwg_rys\web_ok\ZPFV_web_ok.png</v>
      </c>
      <c r="D2514" t="s">
        <v>2179</v>
      </c>
      <c r="F2514" t="str">
        <f>IF(E2514="","",CONCATENATE(Tabela2[[#This Row],[Nazwa pliku - .dwg - lokalizacja folderu]],E2514))</f>
        <v/>
      </c>
      <c r="G2514" t="s">
        <v>2185</v>
      </c>
      <c r="H2514" t="s">
        <v>3218</v>
      </c>
      <c r="I2514" t="str">
        <f>IF(H2514="","",CONCATENATE(Tabela2[[#This Row],[Rysunek .png - lokalizacja folderu]],H2514))</f>
        <v>G:\LocalUser\snws\Rendery_dwg_rys\rys\ZPFV_rys.png</v>
      </c>
      <c r="J2514" t="s">
        <v>2181</v>
      </c>
      <c r="L2514" t="str">
        <f>IF(K2514="","",CONCATENATE(Tabela2[[#This Row],[Zastosowania .jpg - lokalizacja folderu]],K2514))</f>
        <v/>
      </c>
      <c r="N2514" t="str">
        <f>IF(M2514="","",CONCATENATE(Tabela2[[#This Row],[Zastosowania .jpg - lokalizacja folderu]],M2514))</f>
        <v/>
      </c>
      <c r="P2514" t="str">
        <f>IF(O2514="","",CONCATENATE(Tabela2[[#This Row],[Zastosowania .jpg - lokalizacja folderu]],O2514))</f>
        <v/>
      </c>
      <c r="Q2514" t="s">
        <v>2555</v>
      </c>
      <c r="S2514" t="str">
        <f>IF(R2514="","",CONCATENATE(Tabela2[[#This Row],[Instrukcje .png - lokalizacja folderu]],R2514))</f>
        <v/>
      </c>
      <c r="T2514" t="s">
        <v>2556</v>
      </c>
      <c r="V2514" t="str">
        <f>IF(U2514="","",CONCATENATE(Tabela2[[#This Row],[Modele .rfa - lokalizacja folderu]],U2514))</f>
        <v/>
      </c>
      <c r="W2514" t="s">
        <v>2574</v>
      </c>
      <c r="Y2514" t="str">
        <f>IF(X2514="","",CONCATENATE(Tabela2[[#This Row],[Modele .txt - lokalizacja folderu]],X2514))</f>
        <v/>
      </c>
      <c r="Z2514" t="s">
        <v>2574</v>
      </c>
      <c r="AB2514" t="str">
        <f>IFERROR(VLOOKUP(Tabela2[[#This Row],[Kod]],[1]Arkusz7!$A:$W,23,FALSE),"")</f>
        <v>ZPFV80</v>
      </c>
    </row>
    <row r="2515" spans="1:28" x14ac:dyDescent="0.25">
      <c r="A2515">
        <v>13336</v>
      </c>
      <c r="B2515" t="s">
        <v>883</v>
      </c>
      <c r="C2515" t="str">
        <f>IF(B2515="","",CONCATENATE(Tabela2[[#This Row],[Nazwa pliku - render - lokalizacja folderu]],B2515))</f>
        <v>G:\LocalUser\snws\Rendery_dwg_rys\web_ok\ZP-M10-21_2_web_ok.png</v>
      </c>
      <c r="D2515" t="s">
        <v>2179</v>
      </c>
      <c r="E2515" t="s">
        <v>888</v>
      </c>
      <c r="F2515" t="str">
        <f>IF(E2515="","",CONCATENATE(Tabela2[[#This Row],[Nazwa pliku - .dwg - lokalizacja folderu]],E2515))</f>
        <v>G:\LocalUser\snws\Rendery_dwg_rys\dwg\ZP-M10-1.DWG</v>
      </c>
      <c r="G2515" t="s">
        <v>2185</v>
      </c>
      <c r="H2515" t="s">
        <v>2278</v>
      </c>
      <c r="I2515" t="str">
        <f>IF(H2515="","",CONCATENATE(Tabela2[[#This Row],[Rysunek .png - lokalizacja folderu]],H2515))</f>
        <v>G:\LocalUser\snws\Rendery_dwg_rys\rys\ZP-M10-21_2_rys.png</v>
      </c>
      <c r="J2515" t="s">
        <v>2181</v>
      </c>
      <c r="L2515" t="str">
        <f>IF(K2515="","",CONCATENATE(Tabela2[[#This Row],[Zastosowania .jpg - lokalizacja folderu]],K2515))</f>
        <v/>
      </c>
      <c r="N2515" t="str">
        <f>IF(M2515="","",CONCATENATE(Tabela2[[#This Row],[Zastosowania .jpg - lokalizacja folderu]],M2515))</f>
        <v/>
      </c>
      <c r="P2515" t="str">
        <f>IF(O2515="","",CONCATENATE(Tabela2[[#This Row],[Zastosowania .jpg - lokalizacja folderu]],O2515))</f>
        <v/>
      </c>
      <c r="Q2515" t="s">
        <v>2555</v>
      </c>
      <c r="S2515" t="str">
        <f>IF(R2515="","",CONCATENATE(Tabela2[[#This Row],[Instrukcje .png - lokalizacja folderu]],R2515))</f>
        <v/>
      </c>
      <c r="T2515" t="s">
        <v>2556</v>
      </c>
      <c r="U2515" t="s">
        <v>2628</v>
      </c>
      <c r="V2515" t="str">
        <f>IF(U2515="","",CONCATENATE(Tabela2[[#This Row],[Modele .rfa - lokalizacja folderu]],U2515))</f>
        <v>G:\LocalUser\snws\Rendery_dwg_rys\Modele 3D\NICZUK Loop ZP.rfa</v>
      </c>
      <c r="W2515" t="s">
        <v>2574</v>
      </c>
      <c r="X2515" t="s">
        <v>2759</v>
      </c>
      <c r="Y2515" t="str">
        <f>IF(X2515="","",CONCATENATE(Tabela2[[#This Row],[Modele .txt - lokalizacja folderu]],X2515))</f>
        <v>G:\LocalUser\snws\Rendery_dwg_rys\Modele 3D\NICZUK Loop ZP.txt</v>
      </c>
      <c r="Z2515" t="s">
        <v>2574</v>
      </c>
      <c r="AB2515" t="str">
        <f>IFERROR(VLOOKUP(Tabela2[[#This Row],[Kod]],[1]Arkusz7!$A:$W,23,FALSE),"")</f>
        <v>ZP-M10-1 KPL</v>
      </c>
    </row>
    <row r="2516" spans="1:28" x14ac:dyDescent="0.25">
      <c r="A2516">
        <v>13403</v>
      </c>
      <c r="B2516" t="s">
        <v>883</v>
      </c>
      <c r="C2516" t="str">
        <f>IF(B2516="","",CONCATENATE(Tabela2[[#This Row],[Nazwa pliku - render - lokalizacja folderu]],B2516))</f>
        <v>G:\LocalUser\snws\Rendery_dwg_rys\web_ok\ZP-M10-21_2_web_ok.png</v>
      </c>
      <c r="D2516" t="s">
        <v>2179</v>
      </c>
      <c r="E2516" t="s">
        <v>890</v>
      </c>
      <c r="F2516" t="str">
        <f>IF(E2516="","",CONCATENATE(Tabela2[[#This Row],[Nazwa pliku - .dwg - lokalizacja folderu]],E2516))</f>
        <v>G:\LocalUser\snws\Rendery_dwg_rys\dwg\ZP-M10-11_2.DWG</v>
      </c>
      <c r="G2516" t="s">
        <v>2185</v>
      </c>
      <c r="H2516" t="s">
        <v>2278</v>
      </c>
      <c r="I2516" t="str">
        <f>IF(H2516="","",CONCATENATE(Tabela2[[#This Row],[Rysunek .png - lokalizacja folderu]],H2516))</f>
        <v>G:\LocalUser\snws\Rendery_dwg_rys\rys\ZP-M10-21_2_rys.png</v>
      </c>
      <c r="J2516" t="s">
        <v>2181</v>
      </c>
      <c r="L2516" t="str">
        <f>IF(K2516="","",CONCATENATE(Tabela2[[#This Row],[Zastosowania .jpg - lokalizacja folderu]],K2516))</f>
        <v/>
      </c>
      <c r="N2516" t="str">
        <f>IF(M2516="","",CONCATENATE(Tabela2[[#This Row],[Zastosowania .jpg - lokalizacja folderu]],M2516))</f>
        <v/>
      </c>
      <c r="P2516" t="str">
        <f>IF(O2516="","",CONCATENATE(Tabela2[[#This Row],[Zastosowania .jpg - lokalizacja folderu]],O2516))</f>
        <v/>
      </c>
      <c r="Q2516" t="s">
        <v>2555</v>
      </c>
      <c r="S2516" t="str">
        <f>IF(R2516="","",CONCATENATE(Tabela2[[#This Row],[Instrukcje .png - lokalizacja folderu]],R2516))</f>
        <v/>
      </c>
      <c r="T2516" t="s">
        <v>2556</v>
      </c>
      <c r="U2516" t="s">
        <v>2628</v>
      </c>
      <c r="V2516" t="str">
        <f>IF(U2516="","",CONCATENATE(Tabela2[[#This Row],[Modele .rfa - lokalizacja folderu]],U2516))</f>
        <v>G:\LocalUser\snws\Rendery_dwg_rys\Modele 3D\NICZUK Loop ZP.rfa</v>
      </c>
      <c r="W2516" t="s">
        <v>2574</v>
      </c>
      <c r="X2516" t="s">
        <v>2759</v>
      </c>
      <c r="Y2516" t="str">
        <f>IF(X2516="","",CONCATENATE(Tabela2[[#This Row],[Modele .txt - lokalizacja folderu]],X2516))</f>
        <v>G:\LocalUser\snws\Rendery_dwg_rys\Modele 3D\NICZUK Loop ZP.txt</v>
      </c>
      <c r="Z2516" t="s">
        <v>2574</v>
      </c>
      <c r="AB2516" t="str">
        <f>IFERROR(VLOOKUP(Tabela2[[#This Row],[Kod]],[1]Arkusz7!$A:$W,23,FALSE),"")</f>
        <v>ZP-M10-11/2 KPL</v>
      </c>
    </row>
    <row r="2517" spans="1:28" x14ac:dyDescent="0.25">
      <c r="A2517">
        <v>13337</v>
      </c>
      <c r="B2517" t="s">
        <v>883</v>
      </c>
      <c r="C2517" t="str">
        <f>IF(B2517="","",CONCATENATE(Tabela2[[#This Row],[Nazwa pliku - render - lokalizacja folderu]],B2517))</f>
        <v>G:\LocalUser\snws\Rendery_dwg_rys\web_ok\ZP-M10-21_2_web_ok.png</v>
      </c>
      <c r="D2517" t="s">
        <v>2179</v>
      </c>
      <c r="E2517" t="s">
        <v>889</v>
      </c>
      <c r="F2517" t="str">
        <f>IF(E2517="","",CONCATENATE(Tabela2[[#This Row],[Nazwa pliku - .dwg - lokalizacja folderu]],E2517))</f>
        <v>G:\LocalUser\snws\Rendery_dwg_rys\dwg\ZP-M10-11_4.DWG</v>
      </c>
      <c r="G2517" t="s">
        <v>2185</v>
      </c>
      <c r="H2517" t="s">
        <v>2278</v>
      </c>
      <c r="I2517" t="str">
        <f>IF(H2517="","",CONCATENATE(Tabela2[[#This Row],[Rysunek .png - lokalizacja folderu]],H2517))</f>
        <v>G:\LocalUser\snws\Rendery_dwg_rys\rys\ZP-M10-21_2_rys.png</v>
      </c>
      <c r="J2517" t="s">
        <v>2181</v>
      </c>
      <c r="L2517" t="str">
        <f>IF(K2517="","",CONCATENATE(Tabela2[[#This Row],[Zastosowania .jpg - lokalizacja folderu]],K2517))</f>
        <v/>
      </c>
      <c r="N2517" t="str">
        <f>IF(M2517="","",CONCATENATE(Tabela2[[#This Row],[Zastosowania .jpg - lokalizacja folderu]],M2517))</f>
        <v/>
      </c>
      <c r="P2517" t="str">
        <f>IF(O2517="","",CONCATENATE(Tabela2[[#This Row],[Zastosowania .jpg - lokalizacja folderu]],O2517))</f>
        <v/>
      </c>
      <c r="Q2517" t="s">
        <v>2555</v>
      </c>
      <c r="S2517" t="str">
        <f>IF(R2517="","",CONCATENATE(Tabela2[[#This Row],[Instrukcje .png - lokalizacja folderu]],R2517))</f>
        <v/>
      </c>
      <c r="T2517" t="s">
        <v>2556</v>
      </c>
      <c r="U2517" t="s">
        <v>2628</v>
      </c>
      <c r="V2517" t="str">
        <f>IF(U2517="","",CONCATENATE(Tabela2[[#This Row],[Modele .rfa - lokalizacja folderu]],U2517))</f>
        <v>G:\LocalUser\snws\Rendery_dwg_rys\Modele 3D\NICZUK Loop ZP.rfa</v>
      </c>
      <c r="W2517" t="s">
        <v>2574</v>
      </c>
      <c r="X2517" t="s">
        <v>2759</v>
      </c>
      <c r="Y2517" t="str">
        <f>IF(X2517="","",CONCATENATE(Tabela2[[#This Row],[Modele .txt - lokalizacja folderu]],X2517))</f>
        <v>G:\LocalUser\snws\Rendery_dwg_rys\Modele 3D\NICZUK Loop ZP.txt</v>
      </c>
      <c r="Z2517" t="s">
        <v>2574</v>
      </c>
      <c r="AB2517" t="str">
        <f>IFERROR(VLOOKUP(Tabela2[[#This Row],[Kod]],[1]Arkusz7!$A:$W,23,FALSE),"")</f>
        <v>ZP-M10-11/4 KPL</v>
      </c>
    </row>
    <row r="2518" spans="1:28" x14ac:dyDescent="0.25">
      <c r="A2518">
        <v>13445</v>
      </c>
      <c r="B2518" t="s">
        <v>883</v>
      </c>
      <c r="C2518" t="str">
        <f>IF(B2518="","",CONCATENATE(Tabela2[[#This Row],[Nazwa pliku - render - lokalizacja folderu]],B2518))</f>
        <v>G:\LocalUser\snws\Rendery_dwg_rys\web_ok\ZP-M10-21_2_web_ok.png</v>
      </c>
      <c r="D2518" t="s">
        <v>2179</v>
      </c>
      <c r="E2518" t="s">
        <v>891</v>
      </c>
      <c r="F2518" t="str">
        <f>IF(E2518="","",CONCATENATE(Tabela2[[#This Row],[Nazwa pliku - .dwg - lokalizacja folderu]],E2518))</f>
        <v>G:\LocalUser\snws\Rendery_dwg_rys\dwg\ZP-M10-2.DWG</v>
      </c>
      <c r="G2518" t="s">
        <v>2185</v>
      </c>
      <c r="H2518" t="s">
        <v>2278</v>
      </c>
      <c r="I2518" t="str">
        <f>IF(H2518="","",CONCATENATE(Tabela2[[#This Row],[Rysunek .png - lokalizacja folderu]],H2518))</f>
        <v>G:\LocalUser\snws\Rendery_dwg_rys\rys\ZP-M10-21_2_rys.png</v>
      </c>
      <c r="J2518" t="s">
        <v>2181</v>
      </c>
      <c r="L2518" t="str">
        <f>IF(K2518="","",CONCATENATE(Tabela2[[#This Row],[Zastosowania .jpg - lokalizacja folderu]],K2518))</f>
        <v/>
      </c>
      <c r="N2518" t="str">
        <f>IF(M2518="","",CONCATENATE(Tabela2[[#This Row],[Zastosowania .jpg - lokalizacja folderu]],M2518))</f>
        <v/>
      </c>
      <c r="P2518" t="str">
        <f>IF(O2518="","",CONCATENATE(Tabela2[[#This Row],[Zastosowania .jpg - lokalizacja folderu]],O2518))</f>
        <v/>
      </c>
      <c r="Q2518" t="s">
        <v>2555</v>
      </c>
      <c r="S2518" t="str">
        <f>IF(R2518="","",CONCATENATE(Tabela2[[#This Row],[Instrukcje .png - lokalizacja folderu]],R2518))</f>
        <v/>
      </c>
      <c r="T2518" t="s">
        <v>2556</v>
      </c>
      <c r="U2518" t="s">
        <v>2628</v>
      </c>
      <c r="V2518" t="str">
        <f>IF(U2518="","",CONCATENATE(Tabela2[[#This Row],[Modele .rfa - lokalizacja folderu]],U2518))</f>
        <v>G:\LocalUser\snws\Rendery_dwg_rys\Modele 3D\NICZUK Loop ZP.rfa</v>
      </c>
      <c r="W2518" t="s">
        <v>2574</v>
      </c>
      <c r="X2518" t="s">
        <v>2759</v>
      </c>
      <c r="Y2518" t="str">
        <f>IF(X2518="","",CONCATENATE(Tabela2[[#This Row],[Modele .txt - lokalizacja folderu]],X2518))</f>
        <v>G:\LocalUser\snws\Rendery_dwg_rys\Modele 3D\NICZUK Loop ZP.txt</v>
      </c>
      <c r="Z2518" t="s">
        <v>2574</v>
      </c>
      <c r="AB2518" t="str">
        <f>IFERROR(VLOOKUP(Tabela2[[#This Row],[Kod]],[1]Arkusz7!$A:$W,23,FALSE),"")</f>
        <v>ZP-M10-2 KPL</v>
      </c>
    </row>
    <row r="2519" spans="1:28" x14ac:dyDescent="0.25">
      <c r="A2519">
        <v>346</v>
      </c>
      <c r="B2519" t="s">
        <v>883</v>
      </c>
      <c r="C2519" t="str">
        <f>IF(B2519="","",CONCATENATE(Tabela2[[#This Row],[Nazwa pliku - render - lokalizacja folderu]],B2519))</f>
        <v>G:\LocalUser\snws\Rendery_dwg_rys\web_ok\ZP-M10-21_2_web_ok.png</v>
      </c>
      <c r="D2519" t="s">
        <v>2179</v>
      </c>
      <c r="E2519" t="s">
        <v>892</v>
      </c>
      <c r="F2519" t="str">
        <f>IF(E2519="","",CONCATENATE(Tabela2[[#This Row],[Nazwa pliku - .dwg - lokalizacja folderu]],E2519))</f>
        <v>G:\LocalUser\snws\Rendery_dwg_rys\dwg\ZP-M10-21_2.DWG</v>
      </c>
      <c r="G2519" t="s">
        <v>2185</v>
      </c>
      <c r="H2519" t="s">
        <v>2278</v>
      </c>
      <c r="I2519" t="str">
        <f>IF(H2519="","",CONCATENATE(Tabela2[[#This Row],[Rysunek .png - lokalizacja folderu]],H2519))</f>
        <v>G:\LocalUser\snws\Rendery_dwg_rys\rys\ZP-M10-21_2_rys.png</v>
      </c>
      <c r="J2519" t="s">
        <v>2181</v>
      </c>
      <c r="L2519" t="str">
        <f>IF(K2519="","",CONCATENATE(Tabela2[[#This Row],[Zastosowania .jpg - lokalizacja folderu]],K2519))</f>
        <v/>
      </c>
      <c r="N2519" t="str">
        <f>IF(M2519="","",CONCATENATE(Tabela2[[#This Row],[Zastosowania .jpg - lokalizacja folderu]],M2519))</f>
        <v/>
      </c>
      <c r="P2519" t="str">
        <f>IF(O2519="","",CONCATENATE(Tabela2[[#This Row],[Zastosowania .jpg - lokalizacja folderu]],O2519))</f>
        <v/>
      </c>
      <c r="Q2519" t="s">
        <v>2555</v>
      </c>
      <c r="S2519" t="str">
        <f>IF(R2519="","",CONCATENATE(Tabela2[[#This Row],[Instrukcje .png - lokalizacja folderu]],R2519))</f>
        <v/>
      </c>
      <c r="T2519" t="s">
        <v>2556</v>
      </c>
      <c r="U2519" t="s">
        <v>2628</v>
      </c>
      <c r="V2519" t="str">
        <f>IF(U2519="","",CONCATENATE(Tabela2[[#This Row],[Modele .rfa - lokalizacja folderu]],U2519))</f>
        <v>G:\LocalUser\snws\Rendery_dwg_rys\Modele 3D\NICZUK Loop ZP.rfa</v>
      </c>
      <c r="W2519" t="s">
        <v>2574</v>
      </c>
      <c r="X2519" t="s">
        <v>2759</v>
      </c>
      <c r="Y2519" t="str">
        <f>IF(X2519="","",CONCATENATE(Tabela2[[#This Row],[Modele .txt - lokalizacja folderu]],X2519))</f>
        <v>G:\LocalUser\snws\Rendery_dwg_rys\Modele 3D\NICZUK Loop ZP.txt</v>
      </c>
      <c r="Z2519" t="s">
        <v>2574</v>
      </c>
      <c r="AB2519" t="str">
        <f>IFERROR(VLOOKUP(Tabela2[[#This Row],[Kod]],[1]Arkusz7!$A:$W,23,FALSE),"")</f>
        <v>ZP-M10-21/2 KPL</v>
      </c>
    </row>
    <row r="2520" spans="1:28" x14ac:dyDescent="0.25">
      <c r="A2520">
        <v>347</v>
      </c>
      <c r="B2520" t="s">
        <v>883</v>
      </c>
      <c r="C2520" t="str">
        <f>IF(B2520="","",CONCATENATE(Tabela2[[#This Row],[Nazwa pliku - render - lokalizacja folderu]],B2520))</f>
        <v>G:\LocalUser\snws\Rendery_dwg_rys\web_ok\ZP-M10-21_2_web_ok.png</v>
      </c>
      <c r="D2520" t="s">
        <v>2179</v>
      </c>
      <c r="E2520" t="s">
        <v>893</v>
      </c>
      <c r="F2520" t="str">
        <f>IF(E2520="","",CONCATENATE(Tabela2[[#This Row],[Nazwa pliku - .dwg - lokalizacja folderu]],E2520))</f>
        <v>G:\LocalUser\snws\Rendery_dwg_rys\dwg\ZP-M10-3.DWG</v>
      </c>
      <c r="G2520" t="s">
        <v>2185</v>
      </c>
      <c r="H2520" t="s">
        <v>2278</v>
      </c>
      <c r="I2520" t="str">
        <f>IF(H2520="","",CONCATENATE(Tabela2[[#This Row],[Rysunek .png - lokalizacja folderu]],H2520))</f>
        <v>G:\LocalUser\snws\Rendery_dwg_rys\rys\ZP-M10-21_2_rys.png</v>
      </c>
      <c r="J2520" t="s">
        <v>2181</v>
      </c>
      <c r="L2520" t="str">
        <f>IF(K2520="","",CONCATENATE(Tabela2[[#This Row],[Zastosowania .jpg - lokalizacja folderu]],K2520))</f>
        <v/>
      </c>
      <c r="N2520" t="str">
        <f>IF(M2520="","",CONCATENATE(Tabela2[[#This Row],[Zastosowania .jpg - lokalizacja folderu]],M2520))</f>
        <v/>
      </c>
      <c r="P2520" t="str">
        <f>IF(O2520="","",CONCATENATE(Tabela2[[#This Row],[Zastosowania .jpg - lokalizacja folderu]],O2520))</f>
        <v/>
      </c>
      <c r="Q2520" t="s">
        <v>2555</v>
      </c>
      <c r="S2520" t="str">
        <f>IF(R2520="","",CONCATENATE(Tabela2[[#This Row],[Instrukcje .png - lokalizacja folderu]],R2520))</f>
        <v/>
      </c>
      <c r="T2520" t="s">
        <v>2556</v>
      </c>
      <c r="U2520" t="s">
        <v>2628</v>
      </c>
      <c r="V2520" t="str">
        <f>IF(U2520="","",CONCATENATE(Tabela2[[#This Row],[Modele .rfa - lokalizacja folderu]],U2520))</f>
        <v>G:\LocalUser\snws\Rendery_dwg_rys\Modele 3D\NICZUK Loop ZP.rfa</v>
      </c>
      <c r="W2520" t="s">
        <v>2574</v>
      </c>
      <c r="X2520" t="s">
        <v>2759</v>
      </c>
      <c r="Y2520" t="str">
        <f>IF(X2520="","",CONCATENATE(Tabela2[[#This Row],[Modele .txt - lokalizacja folderu]],X2520))</f>
        <v>G:\LocalUser\snws\Rendery_dwg_rys\Modele 3D\NICZUK Loop ZP.txt</v>
      </c>
      <c r="Z2520" t="s">
        <v>2574</v>
      </c>
      <c r="AB2520" t="str">
        <f>IFERROR(VLOOKUP(Tabela2[[#This Row],[Kod]],[1]Arkusz7!$A:$W,23,FALSE),"")</f>
        <v>ZP-M10-3 KPL</v>
      </c>
    </row>
    <row r="2521" spans="1:28" x14ac:dyDescent="0.25">
      <c r="A2521">
        <v>349</v>
      </c>
      <c r="B2521" t="s">
        <v>883</v>
      </c>
      <c r="C2521" t="str">
        <f>IF(B2521="","",CONCATENATE(Tabela2[[#This Row],[Nazwa pliku - render - lokalizacja folderu]],B2521))</f>
        <v>G:\LocalUser\snws\Rendery_dwg_rys\web_ok\ZP-M10-21_2_web_ok.png</v>
      </c>
      <c r="D2521" t="s">
        <v>2179</v>
      </c>
      <c r="E2521" t="s">
        <v>894</v>
      </c>
      <c r="F2521" t="str">
        <f>IF(E2521="","",CONCATENATE(Tabela2[[#This Row],[Nazwa pliku - .dwg - lokalizacja folderu]],E2521))</f>
        <v>G:\LocalUser\snws\Rendery_dwg_rys\dwg\ZP-M10-4.DWG</v>
      </c>
      <c r="G2521" t="s">
        <v>2185</v>
      </c>
      <c r="H2521" t="s">
        <v>2278</v>
      </c>
      <c r="I2521" t="str">
        <f>IF(H2521="","",CONCATENATE(Tabela2[[#This Row],[Rysunek .png - lokalizacja folderu]],H2521))</f>
        <v>G:\LocalUser\snws\Rendery_dwg_rys\rys\ZP-M10-21_2_rys.png</v>
      </c>
      <c r="J2521" t="s">
        <v>2181</v>
      </c>
      <c r="L2521" t="str">
        <f>IF(K2521="","",CONCATENATE(Tabela2[[#This Row],[Zastosowania .jpg - lokalizacja folderu]],K2521))</f>
        <v/>
      </c>
      <c r="N2521" t="str">
        <f>IF(M2521="","",CONCATENATE(Tabela2[[#This Row],[Zastosowania .jpg - lokalizacja folderu]],M2521))</f>
        <v/>
      </c>
      <c r="P2521" t="str">
        <f>IF(O2521="","",CONCATENATE(Tabela2[[#This Row],[Zastosowania .jpg - lokalizacja folderu]],O2521))</f>
        <v/>
      </c>
      <c r="Q2521" t="s">
        <v>2555</v>
      </c>
      <c r="S2521" t="str">
        <f>IF(R2521="","",CONCATENATE(Tabela2[[#This Row],[Instrukcje .png - lokalizacja folderu]],R2521))</f>
        <v/>
      </c>
      <c r="T2521" t="s">
        <v>2556</v>
      </c>
      <c r="U2521" t="s">
        <v>2628</v>
      </c>
      <c r="V2521" t="str">
        <f>IF(U2521="","",CONCATENATE(Tabela2[[#This Row],[Modele .rfa - lokalizacja folderu]],U2521))</f>
        <v>G:\LocalUser\snws\Rendery_dwg_rys\Modele 3D\NICZUK Loop ZP.rfa</v>
      </c>
      <c r="W2521" t="s">
        <v>2574</v>
      </c>
      <c r="X2521" t="s">
        <v>2759</v>
      </c>
      <c r="Y2521" t="str">
        <f>IF(X2521="","",CONCATENATE(Tabela2[[#This Row],[Modele .txt - lokalizacja folderu]],X2521))</f>
        <v>G:\LocalUser\snws\Rendery_dwg_rys\Modele 3D\NICZUK Loop ZP.txt</v>
      </c>
      <c r="Z2521" t="s">
        <v>2574</v>
      </c>
      <c r="AB2521" t="str">
        <f>IFERROR(VLOOKUP(Tabela2[[#This Row],[Kod]],[1]Arkusz7!$A:$W,23,FALSE),"")</f>
        <v>ZP-M10-4 KPL</v>
      </c>
    </row>
    <row r="2522" spans="1:28" x14ac:dyDescent="0.25">
      <c r="A2522">
        <v>350</v>
      </c>
      <c r="B2522" t="s">
        <v>883</v>
      </c>
      <c r="C2522" t="str">
        <f>IF(B2522="","",CONCATENATE(Tabela2[[#This Row],[Nazwa pliku - render - lokalizacja folderu]],B2522))</f>
        <v>G:\LocalUser\snws\Rendery_dwg_rys\web_ok\ZP-M10-21_2_web_ok.png</v>
      </c>
      <c r="D2522" t="s">
        <v>2179</v>
      </c>
      <c r="E2522" t="s">
        <v>895</v>
      </c>
      <c r="F2522" t="str">
        <f>IF(E2522="","",CONCATENATE(Tabela2[[#This Row],[Nazwa pliku - .dwg - lokalizacja folderu]],E2522))</f>
        <v>G:\LocalUser\snws\Rendery_dwg_rys\dwg\ZP-M12-133.DWG</v>
      </c>
      <c r="G2522" t="s">
        <v>2185</v>
      </c>
      <c r="H2522" t="s">
        <v>2278</v>
      </c>
      <c r="I2522" t="str">
        <f>IF(H2522="","",CONCATENATE(Tabela2[[#This Row],[Rysunek .png - lokalizacja folderu]],H2522))</f>
        <v>G:\LocalUser\snws\Rendery_dwg_rys\rys\ZP-M10-21_2_rys.png</v>
      </c>
      <c r="J2522" t="s">
        <v>2181</v>
      </c>
      <c r="L2522" t="str">
        <f>IF(K2522="","",CONCATENATE(Tabela2[[#This Row],[Zastosowania .jpg - lokalizacja folderu]],K2522))</f>
        <v/>
      </c>
      <c r="N2522" t="str">
        <f>IF(M2522="","",CONCATENATE(Tabela2[[#This Row],[Zastosowania .jpg - lokalizacja folderu]],M2522))</f>
        <v/>
      </c>
      <c r="P2522" t="str">
        <f>IF(O2522="","",CONCATENATE(Tabela2[[#This Row],[Zastosowania .jpg - lokalizacja folderu]],O2522))</f>
        <v/>
      </c>
      <c r="Q2522" t="s">
        <v>2555</v>
      </c>
      <c r="S2522" t="str">
        <f>IF(R2522="","",CONCATENATE(Tabela2[[#This Row],[Instrukcje .png - lokalizacja folderu]],R2522))</f>
        <v/>
      </c>
      <c r="T2522" t="s">
        <v>2556</v>
      </c>
      <c r="U2522" t="s">
        <v>2628</v>
      </c>
      <c r="V2522" t="str">
        <f>IF(U2522="","",CONCATENATE(Tabela2[[#This Row],[Modele .rfa - lokalizacja folderu]],U2522))</f>
        <v>G:\LocalUser\snws\Rendery_dwg_rys\Modele 3D\NICZUK Loop ZP.rfa</v>
      </c>
      <c r="W2522" t="s">
        <v>2574</v>
      </c>
      <c r="X2522" t="s">
        <v>2759</v>
      </c>
      <c r="Y2522" t="str">
        <f>IF(X2522="","",CONCATENATE(Tabela2[[#This Row],[Modele .txt - lokalizacja folderu]],X2522))</f>
        <v>G:\LocalUser\snws\Rendery_dwg_rys\Modele 3D\NICZUK Loop ZP.txt</v>
      </c>
      <c r="Z2522" t="s">
        <v>2574</v>
      </c>
      <c r="AB2522" t="str">
        <f>IFERROR(VLOOKUP(Tabela2[[#This Row],[Kod]],[1]Arkusz7!$A:$W,23,FALSE),"")</f>
        <v>ZP-M12-133 KPL</v>
      </c>
    </row>
    <row r="2523" spans="1:28" x14ac:dyDescent="0.25">
      <c r="A2523">
        <v>352</v>
      </c>
      <c r="B2523" t="s">
        <v>883</v>
      </c>
      <c r="C2523" t="str">
        <f>IF(B2523="","",CONCATENATE(Tabela2[[#This Row],[Nazwa pliku - render - lokalizacja folderu]],B2523))</f>
        <v>G:\LocalUser\snws\Rendery_dwg_rys\web_ok\ZP-M10-21_2_web_ok.png</v>
      </c>
      <c r="D2523" t="s">
        <v>2179</v>
      </c>
      <c r="E2523" t="s">
        <v>897</v>
      </c>
      <c r="F2523" t="str">
        <f>IF(E2523="","",CONCATENATE(Tabela2[[#This Row],[Nazwa pliku - .dwg - lokalizacja folderu]],E2523))</f>
        <v>G:\LocalUser\snws\Rendery_dwg_rys\dwg\ZP-M12-159.DWG</v>
      </c>
      <c r="G2523" t="s">
        <v>2185</v>
      </c>
      <c r="H2523" t="s">
        <v>2278</v>
      </c>
      <c r="I2523" t="str">
        <f>IF(H2523="","",CONCATENATE(Tabela2[[#This Row],[Rysunek .png - lokalizacja folderu]],H2523))</f>
        <v>G:\LocalUser\snws\Rendery_dwg_rys\rys\ZP-M10-21_2_rys.png</v>
      </c>
      <c r="J2523" t="s">
        <v>2181</v>
      </c>
      <c r="L2523" t="str">
        <f>IF(K2523="","",CONCATENATE(Tabela2[[#This Row],[Zastosowania .jpg - lokalizacja folderu]],K2523))</f>
        <v/>
      </c>
      <c r="N2523" t="str">
        <f>IF(M2523="","",CONCATENATE(Tabela2[[#This Row],[Zastosowania .jpg - lokalizacja folderu]],M2523))</f>
        <v/>
      </c>
      <c r="P2523" t="str">
        <f>IF(O2523="","",CONCATENATE(Tabela2[[#This Row],[Zastosowania .jpg - lokalizacja folderu]],O2523))</f>
        <v/>
      </c>
      <c r="Q2523" t="s">
        <v>2555</v>
      </c>
      <c r="S2523" t="str">
        <f>IF(R2523="","",CONCATENATE(Tabela2[[#This Row],[Instrukcje .png - lokalizacja folderu]],R2523))</f>
        <v/>
      </c>
      <c r="T2523" t="s">
        <v>2556</v>
      </c>
      <c r="U2523" t="s">
        <v>2628</v>
      </c>
      <c r="V2523" t="str">
        <f>IF(U2523="","",CONCATENATE(Tabela2[[#This Row],[Modele .rfa - lokalizacja folderu]],U2523))</f>
        <v>G:\LocalUser\snws\Rendery_dwg_rys\Modele 3D\NICZUK Loop ZP.rfa</v>
      </c>
      <c r="W2523" t="s">
        <v>2574</v>
      </c>
      <c r="X2523" t="s">
        <v>2759</v>
      </c>
      <c r="Y2523" t="str">
        <f>IF(X2523="","",CONCATENATE(Tabela2[[#This Row],[Modele .txt - lokalizacja folderu]],X2523))</f>
        <v>G:\LocalUser\snws\Rendery_dwg_rys\Modele 3D\NICZUK Loop ZP.txt</v>
      </c>
      <c r="Z2523" t="s">
        <v>2574</v>
      </c>
      <c r="AB2523" t="str">
        <f>IFERROR(VLOOKUP(Tabela2[[#This Row],[Kod]],[1]Arkusz7!$A:$W,23,FALSE),"")</f>
        <v>ZP-M12-159 KPL</v>
      </c>
    </row>
    <row r="2524" spans="1:28" x14ac:dyDescent="0.25">
      <c r="A2524">
        <v>351</v>
      </c>
      <c r="B2524" t="s">
        <v>883</v>
      </c>
      <c r="C2524" t="str">
        <f>IF(B2524="","",CONCATENATE(Tabela2[[#This Row],[Nazwa pliku - render - lokalizacja folderu]],B2524))</f>
        <v>G:\LocalUser\snws\Rendery_dwg_rys\web_ok\ZP-M10-21_2_web_ok.png</v>
      </c>
      <c r="D2524" t="s">
        <v>2179</v>
      </c>
      <c r="E2524" t="s">
        <v>896</v>
      </c>
      <c r="F2524" t="str">
        <f>IF(E2524="","",CONCATENATE(Tabela2[[#This Row],[Nazwa pliku - .dwg - lokalizacja folderu]],E2524))</f>
        <v>G:\LocalUser\snws\Rendery_dwg_rys\dwg\ZP-M12-5.DWG</v>
      </c>
      <c r="G2524" t="s">
        <v>2185</v>
      </c>
      <c r="H2524" t="s">
        <v>2278</v>
      </c>
      <c r="I2524" t="str">
        <f>IF(H2524="","",CONCATENATE(Tabela2[[#This Row],[Rysunek .png - lokalizacja folderu]],H2524))</f>
        <v>G:\LocalUser\snws\Rendery_dwg_rys\rys\ZP-M10-21_2_rys.png</v>
      </c>
      <c r="J2524" t="s">
        <v>2181</v>
      </c>
      <c r="L2524" t="str">
        <f>IF(K2524="","",CONCATENATE(Tabela2[[#This Row],[Zastosowania .jpg - lokalizacja folderu]],K2524))</f>
        <v/>
      </c>
      <c r="N2524" t="str">
        <f>IF(M2524="","",CONCATENATE(Tabela2[[#This Row],[Zastosowania .jpg - lokalizacja folderu]],M2524))</f>
        <v/>
      </c>
      <c r="P2524" t="str">
        <f>IF(O2524="","",CONCATENATE(Tabela2[[#This Row],[Zastosowania .jpg - lokalizacja folderu]],O2524))</f>
        <v/>
      </c>
      <c r="Q2524" t="s">
        <v>2555</v>
      </c>
      <c r="S2524" t="str">
        <f>IF(R2524="","",CONCATENATE(Tabela2[[#This Row],[Instrukcje .png - lokalizacja folderu]],R2524))</f>
        <v/>
      </c>
      <c r="T2524" t="s">
        <v>2556</v>
      </c>
      <c r="U2524" t="s">
        <v>2628</v>
      </c>
      <c r="V2524" t="str">
        <f>IF(U2524="","",CONCATENATE(Tabela2[[#This Row],[Modele .rfa - lokalizacja folderu]],U2524))</f>
        <v>G:\LocalUser\snws\Rendery_dwg_rys\Modele 3D\NICZUK Loop ZP.rfa</v>
      </c>
      <c r="W2524" t="s">
        <v>2574</v>
      </c>
      <c r="X2524" t="s">
        <v>2759</v>
      </c>
      <c r="Y2524" t="str">
        <f>IF(X2524="","",CONCATENATE(Tabela2[[#This Row],[Modele .txt - lokalizacja folderu]],X2524))</f>
        <v>G:\LocalUser\snws\Rendery_dwg_rys\Modele 3D\NICZUK Loop ZP.txt</v>
      </c>
      <c r="Z2524" t="s">
        <v>2574</v>
      </c>
      <c r="AB2524" t="str">
        <f>IFERROR(VLOOKUP(Tabela2[[#This Row],[Kod]],[1]Arkusz7!$A:$W,23,FALSE),"")</f>
        <v>ZP-M12-5 KPL</v>
      </c>
    </row>
    <row r="2525" spans="1:28" x14ac:dyDescent="0.25">
      <c r="A2525">
        <v>353</v>
      </c>
      <c r="B2525" t="s">
        <v>883</v>
      </c>
      <c r="C2525" t="str">
        <f>IF(B2525="","",CONCATENATE(Tabela2[[#This Row],[Nazwa pliku - render - lokalizacja folderu]],B2525))</f>
        <v>G:\LocalUser\snws\Rendery_dwg_rys\web_ok\ZP-M10-21_2_web_ok.png</v>
      </c>
      <c r="D2525" t="s">
        <v>2179</v>
      </c>
      <c r="E2525" t="s">
        <v>898</v>
      </c>
      <c r="F2525" t="str">
        <f>IF(E2525="","",CONCATENATE(Tabela2[[#This Row],[Nazwa pliku - .dwg - lokalizacja folderu]],E2525))</f>
        <v>G:\LocalUser\snws\Rendery_dwg_rys\dwg\ZP-M12-6.DWG</v>
      </c>
      <c r="G2525" t="s">
        <v>2185</v>
      </c>
      <c r="H2525" t="s">
        <v>2278</v>
      </c>
      <c r="I2525" t="str">
        <f>IF(H2525="","",CONCATENATE(Tabela2[[#This Row],[Rysunek .png - lokalizacja folderu]],H2525))</f>
        <v>G:\LocalUser\snws\Rendery_dwg_rys\rys\ZP-M10-21_2_rys.png</v>
      </c>
      <c r="J2525" t="s">
        <v>2181</v>
      </c>
      <c r="L2525" t="str">
        <f>IF(K2525="","",CONCATENATE(Tabela2[[#This Row],[Zastosowania .jpg - lokalizacja folderu]],K2525))</f>
        <v/>
      </c>
      <c r="N2525" t="str">
        <f>IF(M2525="","",CONCATENATE(Tabela2[[#This Row],[Zastosowania .jpg - lokalizacja folderu]],M2525))</f>
        <v/>
      </c>
      <c r="P2525" t="str">
        <f>IF(O2525="","",CONCATENATE(Tabela2[[#This Row],[Zastosowania .jpg - lokalizacja folderu]],O2525))</f>
        <v/>
      </c>
      <c r="Q2525" t="s">
        <v>2555</v>
      </c>
      <c r="S2525" t="str">
        <f>IF(R2525="","",CONCATENATE(Tabela2[[#This Row],[Instrukcje .png - lokalizacja folderu]],R2525))</f>
        <v/>
      </c>
      <c r="T2525" t="s">
        <v>2556</v>
      </c>
      <c r="U2525" t="s">
        <v>2628</v>
      </c>
      <c r="V2525" t="str">
        <f>IF(U2525="","",CONCATENATE(Tabela2[[#This Row],[Modele .rfa - lokalizacja folderu]],U2525))</f>
        <v>G:\LocalUser\snws\Rendery_dwg_rys\Modele 3D\NICZUK Loop ZP.rfa</v>
      </c>
      <c r="W2525" t="s">
        <v>2574</v>
      </c>
      <c r="X2525" t="s">
        <v>2759</v>
      </c>
      <c r="Y2525" t="str">
        <f>IF(X2525="","",CONCATENATE(Tabela2[[#This Row],[Modele .txt - lokalizacja folderu]],X2525))</f>
        <v>G:\LocalUser\snws\Rendery_dwg_rys\Modele 3D\NICZUK Loop ZP.txt</v>
      </c>
      <c r="Z2525" t="s">
        <v>2574</v>
      </c>
      <c r="AB2525" t="str">
        <f>IFERROR(VLOOKUP(Tabela2[[#This Row],[Kod]],[1]Arkusz7!$A:$W,23,FALSE),"")</f>
        <v>ZP-M12-6 KPL</v>
      </c>
    </row>
    <row r="2526" spans="1:28" x14ac:dyDescent="0.25">
      <c r="A2526">
        <v>354</v>
      </c>
      <c r="B2526" t="s">
        <v>883</v>
      </c>
      <c r="C2526" t="str">
        <f>IF(B2526="","",CONCATENATE(Tabela2[[#This Row],[Nazwa pliku - render - lokalizacja folderu]],B2526))</f>
        <v>G:\LocalUser\snws\Rendery_dwg_rys\web_ok\ZP-M10-21_2_web_ok.png</v>
      </c>
      <c r="D2526" t="s">
        <v>2179</v>
      </c>
      <c r="E2526" t="s">
        <v>899</v>
      </c>
      <c r="F2526" t="str">
        <f>IF(E2526="","",CONCATENATE(Tabela2[[#This Row],[Nazwa pliku - .dwg - lokalizacja folderu]],E2526))</f>
        <v>G:\LocalUser\snws\Rendery_dwg_rys\dwg\ZP-M16-8.DWG</v>
      </c>
      <c r="G2526" t="s">
        <v>2185</v>
      </c>
      <c r="H2526" t="s">
        <v>2278</v>
      </c>
      <c r="I2526" t="str">
        <f>IF(H2526="","",CONCATENATE(Tabela2[[#This Row],[Rysunek .png - lokalizacja folderu]],H2526))</f>
        <v>G:\LocalUser\snws\Rendery_dwg_rys\rys\ZP-M10-21_2_rys.png</v>
      </c>
      <c r="J2526" t="s">
        <v>2181</v>
      </c>
      <c r="L2526" t="str">
        <f>IF(K2526="","",CONCATENATE(Tabela2[[#This Row],[Zastosowania .jpg - lokalizacja folderu]],K2526))</f>
        <v/>
      </c>
      <c r="N2526" t="str">
        <f>IF(M2526="","",CONCATENATE(Tabela2[[#This Row],[Zastosowania .jpg - lokalizacja folderu]],M2526))</f>
        <v/>
      </c>
      <c r="P2526" t="str">
        <f>IF(O2526="","",CONCATENATE(Tabela2[[#This Row],[Zastosowania .jpg - lokalizacja folderu]],O2526))</f>
        <v/>
      </c>
      <c r="Q2526" t="s">
        <v>2555</v>
      </c>
      <c r="S2526" t="str">
        <f>IF(R2526="","",CONCATENATE(Tabela2[[#This Row],[Instrukcje .png - lokalizacja folderu]],R2526))</f>
        <v/>
      </c>
      <c r="T2526" t="s">
        <v>2556</v>
      </c>
      <c r="U2526" t="s">
        <v>2628</v>
      </c>
      <c r="V2526" t="str">
        <f>IF(U2526="","",CONCATENATE(Tabela2[[#This Row],[Modele .rfa - lokalizacja folderu]],U2526))</f>
        <v>G:\LocalUser\snws\Rendery_dwg_rys\Modele 3D\NICZUK Loop ZP.rfa</v>
      </c>
      <c r="W2526" t="s">
        <v>2574</v>
      </c>
      <c r="X2526" t="s">
        <v>2759</v>
      </c>
      <c r="Y2526" t="str">
        <f>IF(X2526="","",CONCATENATE(Tabela2[[#This Row],[Modele .txt - lokalizacja folderu]],X2526))</f>
        <v>G:\LocalUser\snws\Rendery_dwg_rys\Modele 3D\NICZUK Loop ZP.txt</v>
      </c>
      <c r="Z2526" t="s">
        <v>2574</v>
      </c>
      <c r="AB2526" t="str">
        <f>IFERROR(VLOOKUP(Tabela2[[#This Row],[Kod]],[1]Arkusz7!$A:$W,23,FALSE),"")</f>
        <v>ZP-M16-8 KPL</v>
      </c>
    </row>
    <row r="2527" spans="1:28" x14ac:dyDescent="0.25">
      <c r="A2527">
        <v>342</v>
      </c>
      <c r="B2527" t="s">
        <v>883</v>
      </c>
      <c r="C2527" t="str">
        <f>IF(B2527="","",CONCATENATE(Tabela2[[#This Row],[Nazwa pliku - render - lokalizacja folderu]],B2527))</f>
        <v>G:\LocalUser\snws\Rendery_dwg_rys\web_ok\ZP-M10-21_2_web_ok.png</v>
      </c>
      <c r="D2527" t="s">
        <v>2179</v>
      </c>
      <c r="E2527" t="s">
        <v>884</v>
      </c>
      <c r="F2527" t="str">
        <f>IF(E2527="","",CONCATENATE(Tabela2[[#This Row],[Nazwa pliku - .dwg - lokalizacja folderu]],E2527))</f>
        <v>G:\LocalUser\snws\Rendery_dwg_rys\dwg\ZP-M8-1.DWG</v>
      </c>
      <c r="G2527" t="s">
        <v>2185</v>
      </c>
      <c r="H2527" t="s">
        <v>2278</v>
      </c>
      <c r="I2527" t="str">
        <f>IF(H2527="","",CONCATENATE(Tabela2[[#This Row],[Rysunek .png - lokalizacja folderu]],H2527))</f>
        <v>G:\LocalUser\snws\Rendery_dwg_rys\rys\ZP-M10-21_2_rys.png</v>
      </c>
      <c r="J2527" t="s">
        <v>2181</v>
      </c>
      <c r="L2527" t="str">
        <f>IF(K2527="","",CONCATENATE(Tabela2[[#This Row],[Zastosowania .jpg - lokalizacja folderu]],K2527))</f>
        <v/>
      </c>
      <c r="N2527" t="str">
        <f>IF(M2527="","",CONCATENATE(Tabela2[[#This Row],[Zastosowania .jpg - lokalizacja folderu]],M2527))</f>
        <v/>
      </c>
      <c r="P2527" t="str">
        <f>IF(O2527="","",CONCATENATE(Tabela2[[#This Row],[Zastosowania .jpg - lokalizacja folderu]],O2527))</f>
        <v/>
      </c>
      <c r="Q2527" t="s">
        <v>2555</v>
      </c>
      <c r="S2527" t="str">
        <f>IF(R2527="","",CONCATENATE(Tabela2[[#This Row],[Instrukcje .png - lokalizacja folderu]],R2527))</f>
        <v/>
      </c>
      <c r="T2527" t="s">
        <v>2556</v>
      </c>
      <c r="U2527" t="s">
        <v>2628</v>
      </c>
      <c r="V2527" t="str">
        <f>IF(U2527="","",CONCATENATE(Tabela2[[#This Row],[Modele .rfa - lokalizacja folderu]],U2527))</f>
        <v>G:\LocalUser\snws\Rendery_dwg_rys\Modele 3D\NICZUK Loop ZP.rfa</v>
      </c>
      <c r="W2527" t="s">
        <v>2574</v>
      </c>
      <c r="X2527" t="s">
        <v>2759</v>
      </c>
      <c r="Y2527" t="str">
        <f>IF(X2527="","",CONCATENATE(Tabela2[[#This Row],[Modele .txt - lokalizacja folderu]],X2527))</f>
        <v>G:\LocalUser\snws\Rendery_dwg_rys\Modele 3D\NICZUK Loop ZP.txt</v>
      </c>
      <c r="Z2527" t="s">
        <v>2574</v>
      </c>
      <c r="AB2527" t="str">
        <f>IFERROR(VLOOKUP(Tabela2[[#This Row],[Kod]],[1]Arkusz7!$A:$W,23,FALSE),"")</f>
        <v>ZP-M8-1 KPL</v>
      </c>
    </row>
    <row r="2528" spans="1:28" x14ac:dyDescent="0.25">
      <c r="A2528">
        <v>344</v>
      </c>
      <c r="B2528" t="s">
        <v>883</v>
      </c>
      <c r="C2528" t="str">
        <f>IF(B2528="","",CONCATENATE(Tabela2[[#This Row],[Nazwa pliku - render - lokalizacja folderu]],B2528))</f>
        <v>G:\LocalUser\snws\Rendery_dwg_rys\web_ok\ZP-M10-21_2_web_ok.png</v>
      </c>
      <c r="D2528" t="s">
        <v>2179</v>
      </c>
      <c r="E2528" t="s">
        <v>886</v>
      </c>
      <c r="F2528" t="str">
        <f>IF(E2528="","",CONCATENATE(Tabela2[[#This Row],[Nazwa pliku - .dwg - lokalizacja folderu]],E2528))</f>
        <v>G:\LocalUser\snws\Rendery_dwg_rys\dwg\ZP-M8-11_2.DWG</v>
      </c>
      <c r="G2528" t="s">
        <v>2185</v>
      </c>
      <c r="H2528" t="s">
        <v>2278</v>
      </c>
      <c r="I2528" t="str">
        <f>IF(H2528="","",CONCATENATE(Tabela2[[#This Row],[Rysunek .png - lokalizacja folderu]],H2528))</f>
        <v>G:\LocalUser\snws\Rendery_dwg_rys\rys\ZP-M10-21_2_rys.png</v>
      </c>
      <c r="J2528" t="s">
        <v>2181</v>
      </c>
      <c r="L2528" t="str">
        <f>IF(K2528="","",CONCATENATE(Tabela2[[#This Row],[Zastosowania .jpg - lokalizacja folderu]],K2528))</f>
        <v/>
      </c>
      <c r="N2528" t="str">
        <f>IF(M2528="","",CONCATENATE(Tabela2[[#This Row],[Zastosowania .jpg - lokalizacja folderu]],M2528))</f>
        <v/>
      </c>
      <c r="P2528" t="str">
        <f>IF(O2528="","",CONCATENATE(Tabela2[[#This Row],[Zastosowania .jpg - lokalizacja folderu]],O2528))</f>
        <v/>
      </c>
      <c r="Q2528" t="s">
        <v>2555</v>
      </c>
      <c r="S2528" t="str">
        <f>IF(R2528="","",CONCATENATE(Tabela2[[#This Row],[Instrukcje .png - lokalizacja folderu]],R2528))</f>
        <v/>
      </c>
      <c r="T2528" t="s">
        <v>2556</v>
      </c>
      <c r="U2528" t="s">
        <v>2628</v>
      </c>
      <c r="V2528" t="str">
        <f>IF(U2528="","",CONCATENATE(Tabela2[[#This Row],[Modele .rfa - lokalizacja folderu]],U2528))</f>
        <v>G:\LocalUser\snws\Rendery_dwg_rys\Modele 3D\NICZUK Loop ZP.rfa</v>
      </c>
      <c r="W2528" t="s">
        <v>2574</v>
      </c>
      <c r="X2528" t="s">
        <v>2759</v>
      </c>
      <c r="Y2528" t="str">
        <f>IF(X2528="","",CONCATENATE(Tabela2[[#This Row],[Modele .txt - lokalizacja folderu]],X2528))</f>
        <v>G:\LocalUser\snws\Rendery_dwg_rys\Modele 3D\NICZUK Loop ZP.txt</v>
      </c>
      <c r="Z2528" t="s">
        <v>2574</v>
      </c>
      <c r="AB2528" t="str">
        <f>IFERROR(VLOOKUP(Tabela2[[#This Row],[Kod]],[1]Arkusz7!$A:$W,23,FALSE),"")</f>
        <v>ZP-M8-11/2 KPL</v>
      </c>
    </row>
    <row r="2529" spans="1:28" x14ac:dyDescent="0.25">
      <c r="A2529">
        <v>343</v>
      </c>
      <c r="B2529" t="s">
        <v>883</v>
      </c>
      <c r="C2529" t="str">
        <f>IF(B2529="","",CONCATENATE(Tabela2[[#This Row],[Nazwa pliku - render - lokalizacja folderu]],B2529))</f>
        <v>G:\LocalUser\snws\Rendery_dwg_rys\web_ok\ZP-M10-21_2_web_ok.png</v>
      </c>
      <c r="D2529" t="s">
        <v>2179</v>
      </c>
      <c r="E2529" t="s">
        <v>885</v>
      </c>
      <c r="F2529" t="str">
        <f>IF(E2529="","",CONCATENATE(Tabela2[[#This Row],[Nazwa pliku - .dwg - lokalizacja folderu]],E2529))</f>
        <v>G:\LocalUser\snws\Rendery_dwg_rys\dwg\ZP-M8-11_4.DWG</v>
      </c>
      <c r="G2529" t="s">
        <v>2185</v>
      </c>
      <c r="H2529" t="s">
        <v>2278</v>
      </c>
      <c r="I2529" t="str">
        <f>IF(H2529="","",CONCATENATE(Tabela2[[#This Row],[Rysunek .png - lokalizacja folderu]],H2529))</f>
        <v>G:\LocalUser\snws\Rendery_dwg_rys\rys\ZP-M10-21_2_rys.png</v>
      </c>
      <c r="J2529" t="s">
        <v>2181</v>
      </c>
      <c r="L2529" t="str">
        <f>IF(K2529="","",CONCATENATE(Tabela2[[#This Row],[Zastosowania .jpg - lokalizacja folderu]],K2529))</f>
        <v/>
      </c>
      <c r="N2529" t="str">
        <f>IF(M2529="","",CONCATENATE(Tabela2[[#This Row],[Zastosowania .jpg - lokalizacja folderu]],M2529))</f>
        <v/>
      </c>
      <c r="P2529" t="str">
        <f>IF(O2529="","",CONCATENATE(Tabela2[[#This Row],[Zastosowania .jpg - lokalizacja folderu]],O2529))</f>
        <v/>
      </c>
      <c r="Q2529" t="s">
        <v>2555</v>
      </c>
      <c r="S2529" t="str">
        <f>IF(R2529="","",CONCATENATE(Tabela2[[#This Row],[Instrukcje .png - lokalizacja folderu]],R2529))</f>
        <v/>
      </c>
      <c r="T2529" t="s">
        <v>2556</v>
      </c>
      <c r="U2529" t="s">
        <v>2628</v>
      </c>
      <c r="V2529" t="str">
        <f>IF(U2529="","",CONCATENATE(Tabela2[[#This Row],[Modele .rfa - lokalizacja folderu]],U2529))</f>
        <v>G:\LocalUser\snws\Rendery_dwg_rys\Modele 3D\NICZUK Loop ZP.rfa</v>
      </c>
      <c r="W2529" t="s">
        <v>2574</v>
      </c>
      <c r="X2529" t="s">
        <v>2759</v>
      </c>
      <c r="Y2529" t="str">
        <f>IF(X2529="","",CONCATENATE(Tabela2[[#This Row],[Modele .txt - lokalizacja folderu]],X2529))</f>
        <v>G:\LocalUser\snws\Rendery_dwg_rys\Modele 3D\NICZUK Loop ZP.txt</v>
      </c>
      <c r="Z2529" t="s">
        <v>2574</v>
      </c>
      <c r="AB2529" t="str">
        <f>IFERROR(VLOOKUP(Tabela2[[#This Row],[Kod]],[1]Arkusz7!$A:$W,23,FALSE),"")</f>
        <v>ZP-M8-11/4 KPL</v>
      </c>
    </row>
    <row r="2530" spans="1:28" x14ac:dyDescent="0.25">
      <c r="A2530">
        <v>345</v>
      </c>
      <c r="B2530" t="s">
        <v>883</v>
      </c>
      <c r="C2530" t="str">
        <f>IF(B2530="","",CONCATENATE(Tabela2[[#This Row],[Nazwa pliku - render - lokalizacja folderu]],B2530))</f>
        <v>G:\LocalUser\snws\Rendery_dwg_rys\web_ok\ZP-M10-21_2_web_ok.png</v>
      </c>
      <c r="D2530" t="s">
        <v>2179</v>
      </c>
      <c r="E2530" t="s">
        <v>887</v>
      </c>
      <c r="F2530" t="str">
        <f>IF(E2530="","",CONCATENATE(Tabela2[[#This Row],[Nazwa pliku - .dwg - lokalizacja folderu]],E2530))</f>
        <v>G:\LocalUser\snws\Rendery_dwg_rys\dwg\ZP-M8-2.DWG</v>
      </c>
      <c r="G2530" t="s">
        <v>2185</v>
      </c>
      <c r="H2530" t="s">
        <v>2278</v>
      </c>
      <c r="I2530" t="str">
        <f>IF(H2530="","",CONCATENATE(Tabela2[[#This Row],[Rysunek .png - lokalizacja folderu]],H2530))</f>
        <v>G:\LocalUser\snws\Rendery_dwg_rys\rys\ZP-M10-21_2_rys.png</v>
      </c>
      <c r="J2530" t="s">
        <v>2181</v>
      </c>
      <c r="L2530" t="str">
        <f>IF(K2530="","",CONCATENATE(Tabela2[[#This Row],[Zastosowania .jpg - lokalizacja folderu]],K2530))</f>
        <v/>
      </c>
      <c r="N2530" t="str">
        <f>IF(M2530="","",CONCATENATE(Tabela2[[#This Row],[Zastosowania .jpg - lokalizacja folderu]],M2530))</f>
        <v/>
      </c>
      <c r="P2530" t="str">
        <f>IF(O2530="","",CONCATENATE(Tabela2[[#This Row],[Zastosowania .jpg - lokalizacja folderu]],O2530))</f>
        <v/>
      </c>
      <c r="Q2530" t="s">
        <v>2555</v>
      </c>
      <c r="S2530" t="str">
        <f>IF(R2530="","",CONCATENATE(Tabela2[[#This Row],[Instrukcje .png - lokalizacja folderu]],R2530))</f>
        <v/>
      </c>
      <c r="T2530" t="s">
        <v>2556</v>
      </c>
      <c r="U2530" t="s">
        <v>2628</v>
      </c>
      <c r="V2530" t="str">
        <f>IF(U2530="","",CONCATENATE(Tabela2[[#This Row],[Modele .rfa - lokalizacja folderu]],U2530))</f>
        <v>G:\LocalUser\snws\Rendery_dwg_rys\Modele 3D\NICZUK Loop ZP.rfa</v>
      </c>
      <c r="W2530" t="s">
        <v>2574</v>
      </c>
      <c r="X2530" t="s">
        <v>2759</v>
      </c>
      <c r="Y2530" t="str">
        <f>IF(X2530="","",CONCATENATE(Tabela2[[#This Row],[Modele .txt - lokalizacja folderu]],X2530))</f>
        <v>G:\LocalUser\snws\Rendery_dwg_rys\Modele 3D\NICZUK Loop ZP.txt</v>
      </c>
      <c r="Z2530" t="s">
        <v>2574</v>
      </c>
      <c r="AB2530" t="str">
        <f>IFERROR(VLOOKUP(Tabela2[[#This Row],[Kod]],[1]Arkusz7!$A:$W,23,FALSE),"")</f>
        <v>ZP-M8-2 KPL</v>
      </c>
    </row>
    <row r="2531" spans="1:28" x14ac:dyDescent="0.25">
      <c r="A2531">
        <v>34378</v>
      </c>
      <c r="B2531" t="s">
        <v>3217</v>
      </c>
      <c r="C2531" t="str">
        <f>IF(B2531="","",CONCATENATE(Tabela2[[#This Row],[Nazwa pliku - render - lokalizacja folderu]],B2531))</f>
        <v>G:\LocalUser\snws\Rendery_dwg_rys\web_ok\ZPFV_web_ok.png</v>
      </c>
      <c r="D2531" t="s">
        <v>2179</v>
      </c>
      <c r="F2531" t="str">
        <f>IF(E2531="","",CONCATENATE(Tabela2[[#This Row],[Nazwa pliku - .dwg - lokalizacja folderu]],E2531))</f>
        <v/>
      </c>
      <c r="G2531" t="s">
        <v>2185</v>
      </c>
      <c r="H2531" t="s">
        <v>3218</v>
      </c>
      <c r="I2531" t="str">
        <f>IF(H2531="","",CONCATENATE(Tabela2[[#This Row],[Rysunek .png - lokalizacja folderu]],H2531))</f>
        <v>G:\LocalUser\snws\Rendery_dwg_rys\rys\ZPFV_rys.png</v>
      </c>
      <c r="J2531" t="s">
        <v>2181</v>
      </c>
      <c r="L2531" t="str">
        <f>IF(K2531="","",CONCATENATE(Tabela2[[#This Row],[Zastosowania .jpg - lokalizacja folderu]],K2531))</f>
        <v/>
      </c>
      <c r="N2531" t="str">
        <f>IF(M2531="","",CONCATENATE(Tabela2[[#This Row],[Zastosowania .jpg - lokalizacja folderu]],M2531))</f>
        <v/>
      </c>
      <c r="P2531" t="str">
        <f>IF(O2531="","",CONCATENATE(Tabela2[[#This Row],[Zastosowania .jpg - lokalizacja folderu]],O2531))</f>
        <v/>
      </c>
      <c r="Q2531" t="s">
        <v>2555</v>
      </c>
      <c r="S2531" t="str">
        <f>IF(R2531="","",CONCATENATE(Tabela2[[#This Row],[Instrukcje .png - lokalizacja folderu]],R2531))</f>
        <v/>
      </c>
      <c r="T2531" t="s">
        <v>2556</v>
      </c>
      <c r="V2531" t="str">
        <f>IF(U2531="","",CONCATENATE(Tabela2[[#This Row],[Modele .rfa - lokalizacja folderu]],U2531))</f>
        <v/>
      </c>
      <c r="W2531" t="s">
        <v>2574</v>
      </c>
      <c r="Y2531" t="str">
        <f>IF(X2531="","",CONCATENATE(Tabela2[[#This Row],[Modele .txt - lokalizacja folderu]],X2531))</f>
        <v/>
      </c>
      <c r="Z2531" t="s">
        <v>2574</v>
      </c>
      <c r="AB2531" t="str">
        <f>IFERROR(VLOOKUP(Tabela2[[#This Row],[Kod]],[1]Arkusz7!$A:$W,23,FALSE),"")</f>
        <v>ZPV25</v>
      </c>
    </row>
    <row r="2532" spans="1:28" x14ac:dyDescent="0.25">
      <c r="A2532">
        <v>34377</v>
      </c>
      <c r="B2532" t="s">
        <v>3217</v>
      </c>
      <c r="C2532" t="str">
        <f>IF(B2532="","",CONCATENATE(Tabela2[[#This Row],[Nazwa pliku - render - lokalizacja folderu]],B2532))</f>
        <v>G:\LocalUser\snws\Rendery_dwg_rys\web_ok\ZPFV_web_ok.png</v>
      </c>
      <c r="D2532" t="s">
        <v>2179</v>
      </c>
      <c r="F2532" t="str">
        <f>IF(E2532="","",CONCATENATE(Tabela2[[#This Row],[Nazwa pliku - .dwg - lokalizacja folderu]],E2532))</f>
        <v/>
      </c>
      <c r="G2532" t="s">
        <v>2185</v>
      </c>
      <c r="H2532" t="s">
        <v>3218</v>
      </c>
      <c r="I2532" t="str">
        <f>IF(H2532="","",CONCATENATE(Tabela2[[#This Row],[Rysunek .png - lokalizacja folderu]],H2532))</f>
        <v>G:\LocalUser\snws\Rendery_dwg_rys\rys\ZPFV_rys.png</v>
      </c>
      <c r="J2532" t="s">
        <v>2181</v>
      </c>
      <c r="L2532" t="str">
        <f>IF(K2532="","",CONCATENATE(Tabela2[[#This Row],[Zastosowania .jpg - lokalizacja folderu]],K2532))</f>
        <v/>
      </c>
      <c r="N2532" t="str">
        <f>IF(M2532="","",CONCATENATE(Tabela2[[#This Row],[Zastosowania .jpg - lokalizacja folderu]],M2532))</f>
        <v/>
      </c>
      <c r="P2532" t="str">
        <f>IF(O2532="","",CONCATENATE(Tabela2[[#This Row],[Zastosowania .jpg - lokalizacja folderu]],O2532))</f>
        <v/>
      </c>
      <c r="Q2532" t="s">
        <v>2555</v>
      </c>
      <c r="S2532" t="str">
        <f>IF(R2532="","",CONCATENATE(Tabela2[[#This Row],[Instrukcje .png - lokalizacja folderu]],R2532))</f>
        <v/>
      </c>
      <c r="T2532" t="s">
        <v>2556</v>
      </c>
      <c r="V2532" t="str">
        <f>IF(U2532="","",CONCATENATE(Tabela2[[#This Row],[Modele .rfa - lokalizacja folderu]],U2532))</f>
        <v/>
      </c>
      <c r="W2532" t="s">
        <v>2574</v>
      </c>
      <c r="Y2532" t="str">
        <f>IF(X2532="","",CONCATENATE(Tabela2[[#This Row],[Modele .txt - lokalizacja folderu]],X2532))</f>
        <v/>
      </c>
      <c r="Z2532" t="s">
        <v>2574</v>
      </c>
      <c r="AB2532" t="str">
        <f>IFERROR(VLOOKUP(Tabela2[[#This Row],[Kod]],[1]Arkusz7!$A:$W,23,FALSE),"")</f>
        <v>ZPV32</v>
      </c>
    </row>
    <row r="2533" spans="1:28" x14ac:dyDescent="0.25">
      <c r="A2533">
        <v>34375</v>
      </c>
      <c r="B2533" t="s">
        <v>3217</v>
      </c>
      <c r="C2533" t="str">
        <f>IF(B2533="","",CONCATENATE(Tabela2[[#This Row],[Nazwa pliku - render - lokalizacja folderu]],B2533))</f>
        <v>G:\LocalUser\snws\Rendery_dwg_rys\web_ok\ZPFV_web_ok.png</v>
      </c>
      <c r="D2533" t="s">
        <v>2179</v>
      </c>
      <c r="F2533" t="str">
        <f>IF(E2533="","",CONCATENATE(Tabela2[[#This Row],[Nazwa pliku - .dwg - lokalizacja folderu]],E2533))</f>
        <v/>
      </c>
      <c r="G2533" t="s">
        <v>2185</v>
      </c>
      <c r="H2533" t="s">
        <v>3218</v>
      </c>
      <c r="I2533" t="str">
        <f>IF(H2533="","",CONCATENATE(Tabela2[[#This Row],[Rysunek .png - lokalizacja folderu]],H2533))</f>
        <v>G:\LocalUser\snws\Rendery_dwg_rys\rys\ZPFV_rys.png</v>
      </c>
      <c r="J2533" t="s">
        <v>2181</v>
      </c>
      <c r="L2533" t="str">
        <f>IF(K2533="","",CONCATENATE(Tabela2[[#This Row],[Zastosowania .jpg - lokalizacja folderu]],K2533))</f>
        <v/>
      </c>
      <c r="N2533" t="str">
        <f>IF(M2533="","",CONCATENATE(Tabela2[[#This Row],[Zastosowania .jpg - lokalizacja folderu]],M2533))</f>
        <v/>
      </c>
      <c r="P2533" t="str">
        <f>IF(O2533="","",CONCATENATE(Tabela2[[#This Row],[Zastosowania .jpg - lokalizacja folderu]],O2533))</f>
        <v/>
      </c>
      <c r="Q2533" t="s">
        <v>2555</v>
      </c>
      <c r="S2533" t="str">
        <f>IF(R2533="","",CONCATENATE(Tabela2[[#This Row],[Instrukcje .png - lokalizacja folderu]],R2533))</f>
        <v/>
      </c>
      <c r="T2533" t="s">
        <v>2556</v>
      </c>
      <c r="V2533" t="str">
        <f>IF(U2533="","",CONCATENATE(Tabela2[[#This Row],[Modele .rfa - lokalizacja folderu]],U2533))</f>
        <v/>
      </c>
      <c r="W2533" t="s">
        <v>2574</v>
      </c>
      <c r="Y2533" t="str">
        <f>IF(X2533="","",CONCATENATE(Tabela2[[#This Row],[Modele .txt - lokalizacja folderu]],X2533))</f>
        <v/>
      </c>
      <c r="Z2533" t="s">
        <v>2574</v>
      </c>
      <c r="AB2533" t="str">
        <f>IFERROR(VLOOKUP(Tabela2[[#This Row],[Kod]],[1]Arkusz7!$A:$W,23,FALSE),"")</f>
        <v>ZPV40</v>
      </c>
    </row>
    <row r="2534" spans="1:28" x14ac:dyDescent="0.25">
      <c r="A2534">
        <v>34372</v>
      </c>
      <c r="B2534" t="s">
        <v>3217</v>
      </c>
      <c r="C2534" t="str">
        <f>IF(B2534="","",CONCATENATE(Tabela2[[#This Row],[Nazwa pliku - render - lokalizacja folderu]],B2534))</f>
        <v>G:\LocalUser\snws\Rendery_dwg_rys\web_ok\ZPFV_web_ok.png</v>
      </c>
      <c r="D2534" t="s">
        <v>2179</v>
      </c>
      <c r="F2534" t="str">
        <f>IF(E2534="","",CONCATENATE(Tabela2[[#This Row],[Nazwa pliku - .dwg - lokalizacja folderu]],E2534))</f>
        <v/>
      </c>
      <c r="G2534" t="s">
        <v>2185</v>
      </c>
      <c r="H2534" t="s">
        <v>3218</v>
      </c>
      <c r="I2534" t="str">
        <f>IF(H2534="","",CONCATENATE(Tabela2[[#This Row],[Rysunek .png - lokalizacja folderu]],H2534))</f>
        <v>G:\LocalUser\snws\Rendery_dwg_rys\rys\ZPFV_rys.png</v>
      </c>
      <c r="J2534" t="s">
        <v>2181</v>
      </c>
      <c r="L2534" t="str">
        <f>IF(K2534="","",CONCATENATE(Tabela2[[#This Row],[Zastosowania .jpg - lokalizacja folderu]],K2534))</f>
        <v/>
      </c>
      <c r="N2534" t="str">
        <f>IF(M2534="","",CONCATENATE(Tabela2[[#This Row],[Zastosowania .jpg - lokalizacja folderu]],M2534))</f>
        <v/>
      </c>
      <c r="P2534" t="str">
        <f>IF(O2534="","",CONCATENATE(Tabela2[[#This Row],[Zastosowania .jpg - lokalizacja folderu]],O2534))</f>
        <v/>
      </c>
      <c r="Q2534" t="s">
        <v>2555</v>
      </c>
      <c r="S2534" t="str">
        <f>IF(R2534="","",CONCATENATE(Tabela2[[#This Row],[Instrukcje .png - lokalizacja folderu]],R2534))</f>
        <v/>
      </c>
      <c r="T2534" t="s">
        <v>2556</v>
      </c>
      <c r="V2534" t="str">
        <f>IF(U2534="","",CONCATENATE(Tabela2[[#This Row],[Modele .rfa - lokalizacja folderu]],U2534))</f>
        <v/>
      </c>
      <c r="W2534" t="s">
        <v>2574</v>
      </c>
      <c r="Y2534" t="str">
        <f>IF(X2534="","",CONCATENATE(Tabela2[[#This Row],[Modele .txt - lokalizacja folderu]],X2534))</f>
        <v/>
      </c>
      <c r="Z2534" t="s">
        <v>2574</v>
      </c>
      <c r="AB2534" t="str">
        <f>IFERROR(VLOOKUP(Tabela2[[#This Row],[Kod]],[1]Arkusz7!$A:$W,23,FALSE),"")</f>
        <v>ZPV50</v>
      </c>
    </row>
    <row r="2535" spans="1:28" x14ac:dyDescent="0.25">
      <c r="A2535">
        <v>34767</v>
      </c>
      <c r="B2535" t="s">
        <v>2527</v>
      </c>
      <c r="C2535" t="str">
        <f>IF(B2535="","",CONCATENATE(Tabela2[[#This Row],[Nazwa pliku - render - lokalizacja folderu]],B2535))</f>
        <v>G:\LocalUser\snws\Rendery_dwg_rys\web_ok\zaslepki_web_ok.png</v>
      </c>
      <c r="D2535" t="s">
        <v>2179</v>
      </c>
      <c r="E2535" t="s">
        <v>1266</v>
      </c>
      <c r="F2535" t="str">
        <f>IF(E2535="","",CONCATENATE(Tabela2[[#This Row],[Nazwa pliku - .dwg - lokalizacja folderu]],E2535))</f>
        <v>G:\LocalUser\snws\Rendery_dwg_rys\dwg\ZS-A.DWG</v>
      </c>
      <c r="G2535" t="s">
        <v>2185</v>
      </c>
      <c r="I2535" t="str">
        <f>IF(H2535="","",CONCATENATE(Tabela2[[#This Row],[Rysunek .png - lokalizacja folderu]],H2535))</f>
        <v/>
      </c>
      <c r="J2535" t="s">
        <v>2181</v>
      </c>
      <c r="L2535" t="str">
        <f>IF(K2535="","",CONCATENATE(Tabela2[[#This Row],[Zastosowania .jpg - lokalizacja folderu]],K2535))</f>
        <v/>
      </c>
      <c r="N2535" t="str">
        <f>IF(M2535="","",CONCATENATE(Tabela2[[#This Row],[Zastosowania .jpg - lokalizacja folderu]],M2535))</f>
        <v/>
      </c>
      <c r="P2535" t="str">
        <f>IF(O2535="","",CONCATENATE(Tabela2[[#This Row],[Zastosowania .jpg - lokalizacja folderu]],O2535))</f>
        <v/>
      </c>
      <c r="Q2535" t="s">
        <v>2555</v>
      </c>
      <c r="S2535" t="str">
        <f>IF(R2535="","",CONCATENATE(Tabela2[[#This Row],[Instrukcje .png - lokalizacja folderu]],R2535))</f>
        <v/>
      </c>
      <c r="T2535" t="s">
        <v>2556</v>
      </c>
      <c r="U2535" t="s">
        <v>2678</v>
      </c>
      <c r="V2535" t="str">
        <f>IF(U2535="","",CONCATENATE(Tabela2[[#This Row],[Modele .rfa - lokalizacja folderu]],U2535))</f>
        <v>G:\LocalUser\snws\Rendery_dwg_rys\Modele 3D\NICZUK Channel end cap ZS.rfa</v>
      </c>
      <c r="W2535" t="s">
        <v>2574</v>
      </c>
      <c r="X2535" t="s">
        <v>2799</v>
      </c>
      <c r="Y2535" t="str">
        <f>IF(X2535="","",CONCATENATE(Tabela2[[#This Row],[Modele .txt - lokalizacja folderu]],X2535))</f>
        <v>G:\LocalUser\snws\Rendery_dwg_rys\Modele 3D\NICZUK Channel end cap ZS.txt</v>
      </c>
      <c r="Z2535" t="s">
        <v>2574</v>
      </c>
      <c r="AB2535" t="str">
        <f>IFERROR(VLOOKUP(Tabela2[[#This Row],[Kod]],[1]Arkusz7!$A:$W,23,FALSE),"")</f>
        <v>ZS-A</v>
      </c>
    </row>
    <row r="2536" spans="1:28" x14ac:dyDescent="0.25">
      <c r="A2536">
        <v>34769</v>
      </c>
      <c r="B2536" t="s">
        <v>2527</v>
      </c>
      <c r="C2536" t="str">
        <f>IF(B2536="","",CONCATENATE(Tabela2[[#This Row],[Nazwa pliku - render - lokalizacja folderu]],B2536))</f>
        <v>G:\LocalUser\snws\Rendery_dwg_rys\web_ok\zaslepki_web_ok.png</v>
      </c>
      <c r="D2536" t="s">
        <v>2179</v>
      </c>
      <c r="E2536" t="s">
        <v>1265</v>
      </c>
      <c r="F2536" t="str">
        <f>IF(E2536="","",CONCATENATE(Tabela2[[#This Row],[Nazwa pliku - .dwg - lokalizacja folderu]],E2536))</f>
        <v>G:\LocalUser\snws\Rendery_dwg_rys\dwg\ZS-C.DWG</v>
      </c>
      <c r="G2536" t="s">
        <v>2185</v>
      </c>
      <c r="I2536" t="str">
        <f>IF(H2536="","",CONCATENATE(Tabela2[[#This Row],[Rysunek .png - lokalizacja folderu]],H2536))</f>
        <v/>
      </c>
      <c r="J2536" t="s">
        <v>2181</v>
      </c>
      <c r="L2536" t="str">
        <f>IF(K2536="","",CONCATENATE(Tabela2[[#This Row],[Zastosowania .jpg - lokalizacja folderu]],K2536))</f>
        <v/>
      </c>
      <c r="N2536" t="str">
        <f>IF(M2536="","",CONCATENATE(Tabela2[[#This Row],[Zastosowania .jpg - lokalizacja folderu]],M2536))</f>
        <v/>
      </c>
      <c r="P2536" t="str">
        <f>IF(O2536="","",CONCATENATE(Tabela2[[#This Row],[Zastosowania .jpg - lokalizacja folderu]],O2536))</f>
        <v/>
      </c>
      <c r="Q2536" t="s">
        <v>2555</v>
      </c>
      <c r="S2536" t="str">
        <f>IF(R2536="","",CONCATENATE(Tabela2[[#This Row],[Instrukcje .png - lokalizacja folderu]],R2536))</f>
        <v/>
      </c>
      <c r="T2536" t="s">
        <v>2556</v>
      </c>
      <c r="U2536" t="s">
        <v>2678</v>
      </c>
      <c r="V2536" t="str">
        <f>IF(U2536="","",CONCATENATE(Tabela2[[#This Row],[Modele .rfa - lokalizacja folderu]],U2536))</f>
        <v>G:\LocalUser\snws\Rendery_dwg_rys\Modele 3D\NICZUK Channel end cap ZS.rfa</v>
      </c>
      <c r="W2536" t="s">
        <v>2574</v>
      </c>
      <c r="X2536" t="s">
        <v>2799</v>
      </c>
      <c r="Y2536" t="str">
        <f>IF(X2536="","",CONCATENATE(Tabela2[[#This Row],[Modele .txt - lokalizacja folderu]],X2536))</f>
        <v>G:\LocalUser\snws\Rendery_dwg_rys\Modele 3D\NICZUK Channel end cap ZS.txt</v>
      </c>
      <c r="Z2536" t="s">
        <v>2574</v>
      </c>
      <c r="AB2536" t="str">
        <f>IFERROR(VLOOKUP(Tabela2[[#This Row],[Kod]],[1]Arkusz7!$A:$W,23,FALSE),"")</f>
        <v>ZS-C</v>
      </c>
    </row>
    <row r="2537" spans="1:28" x14ac:dyDescent="0.25">
      <c r="A2537">
        <v>35091</v>
      </c>
      <c r="B2537" t="s">
        <v>1417</v>
      </c>
      <c r="C2537" t="str">
        <f>IF(B2537="","",CONCATENATE(Tabela2[[#This Row],[Nazwa pliku - render - lokalizacja folderu]],B2537))</f>
        <v>G:\LocalUser\snws\Rendery_dwg_rys\web_ok\ZS_web_ok.png</v>
      </c>
      <c r="D2537" t="s">
        <v>2179</v>
      </c>
      <c r="E2537" t="s">
        <v>1419</v>
      </c>
      <c r="F2537" t="str">
        <f>IF(E2537="","",CONCATENATE(Tabela2[[#This Row],[Nazwa pliku - .dwg - lokalizacja folderu]],E2537))</f>
        <v>G:\LocalUser\snws\Rendery_dwg_rys\dwg\ZS-M10.DWG</v>
      </c>
      <c r="G2537" t="s">
        <v>2185</v>
      </c>
      <c r="I2537" t="str">
        <f>IF(H2537="","",CONCATENATE(Tabela2[[#This Row],[Rysunek .png - lokalizacja folderu]],H2537))</f>
        <v/>
      </c>
      <c r="J2537" t="s">
        <v>2181</v>
      </c>
      <c r="L2537" t="str">
        <f>IF(K2537="","",CONCATENATE(Tabela2[[#This Row],[Zastosowania .jpg - lokalizacja folderu]],K2537))</f>
        <v/>
      </c>
      <c r="N2537" t="str">
        <f>IF(M2537="","",CONCATENATE(Tabela2[[#This Row],[Zastosowania .jpg - lokalizacja folderu]],M2537))</f>
        <v/>
      </c>
      <c r="P2537" t="str">
        <f>IF(O2537="","",CONCATENATE(Tabela2[[#This Row],[Zastosowania .jpg - lokalizacja folderu]],O2537))</f>
        <v/>
      </c>
      <c r="Q2537" t="s">
        <v>2555</v>
      </c>
      <c r="S2537" t="str">
        <f>IF(R2537="","",CONCATENATE(Tabela2[[#This Row],[Instrukcje .png - lokalizacja folderu]],R2537))</f>
        <v/>
      </c>
      <c r="T2537" t="s">
        <v>2556</v>
      </c>
      <c r="U2537" t="s">
        <v>2696</v>
      </c>
      <c r="V2537" t="str">
        <f>IF(U2537="","",CONCATENATE(Tabela2[[#This Row],[Modele .rfa - lokalizacja folderu]],U2537))</f>
        <v>G:\LocalUser\snws\Rendery_dwg_rys\Modele 3D\NICZUK Threaded rod end cap ZS-M.rfa</v>
      </c>
      <c r="W2537" t="s">
        <v>2574</v>
      </c>
      <c r="X2537" t="s">
        <v>2816</v>
      </c>
      <c r="Y2537" t="str">
        <f>IF(X2537="","",CONCATENATE(Tabela2[[#This Row],[Modele .txt - lokalizacja folderu]],X2537))</f>
        <v>G:\LocalUser\snws\Rendery_dwg_rys\Modele 3D\NICZUK Threaded rod end cap ZS-M.txt</v>
      </c>
      <c r="Z2537" t="s">
        <v>2574</v>
      </c>
      <c r="AB2537" t="str">
        <f>IFERROR(VLOOKUP(Tabela2[[#This Row],[Kod]],[1]Arkusz7!$A:$W,23,FALSE),"")</f>
        <v>ZS-M10</v>
      </c>
    </row>
    <row r="2538" spans="1:28" x14ac:dyDescent="0.25">
      <c r="A2538">
        <v>35049</v>
      </c>
      <c r="B2538" t="s">
        <v>1417</v>
      </c>
      <c r="C2538" t="str">
        <f>IF(B2538="","",CONCATENATE(Tabela2[[#This Row],[Nazwa pliku - render - lokalizacja folderu]],B2538))</f>
        <v>G:\LocalUser\snws\Rendery_dwg_rys\web_ok\ZS_web_ok.png</v>
      </c>
      <c r="D2538" t="s">
        <v>2179</v>
      </c>
      <c r="E2538" t="s">
        <v>1420</v>
      </c>
      <c r="F2538" t="str">
        <f>IF(E2538="","",CONCATENATE(Tabela2[[#This Row],[Nazwa pliku - .dwg - lokalizacja folderu]],E2538))</f>
        <v>G:\LocalUser\snws\Rendery_dwg_rys\dwg\ZS-M12.DWG</v>
      </c>
      <c r="G2538" t="s">
        <v>2185</v>
      </c>
      <c r="I2538" t="str">
        <f>IF(H2538="","",CONCATENATE(Tabela2[[#This Row],[Rysunek .png - lokalizacja folderu]],H2538))</f>
        <v/>
      </c>
      <c r="J2538" t="s">
        <v>2181</v>
      </c>
      <c r="L2538" t="str">
        <f>IF(K2538="","",CONCATENATE(Tabela2[[#This Row],[Zastosowania .jpg - lokalizacja folderu]],K2538))</f>
        <v/>
      </c>
      <c r="N2538" t="str">
        <f>IF(M2538="","",CONCATENATE(Tabela2[[#This Row],[Zastosowania .jpg - lokalizacja folderu]],M2538))</f>
        <v/>
      </c>
      <c r="P2538" t="str">
        <f>IF(O2538="","",CONCATENATE(Tabela2[[#This Row],[Zastosowania .jpg - lokalizacja folderu]],O2538))</f>
        <v/>
      </c>
      <c r="Q2538" t="s">
        <v>2555</v>
      </c>
      <c r="S2538" t="str">
        <f>IF(R2538="","",CONCATENATE(Tabela2[[#This Row],[Instrukcje .png - lokalizacja folderu]],R2538))</f>
        <v/>
      </c>
      <c r="T2538" t="s">
        <v>2556</v>
      </c>
      <c r="U2538" t="s">
        <v>2696</v>
      </c>
      <c r="V2538" t="str">
        <f>IF(U2538="","",CONCATENATE(Tabela2[[#This Row],[Modele .rfa - lokalizacja folderu]],U2538))</f>
        <v>G:\LocalUser\snws\Rendery_dwg_rys\Modele 3D\NICZUK Threaded rod end cap ZS-M.rfa</v>
      </c>
      <c r="W2538" t="s">
        <v>2574</v>
      </c>
      <c r="X2538" t="s">
        <v>2816</v>
      </c>
      <c r="Y2538" t="str">
        <f>IF(X2538="","",CONCATENATE(Tabela2[[#This Row],[Modele .txt - lokalizacja folderu]],X2538))</f>
        <v>G:\LocalUser\snws\Rendery_dwg_rys\Modele 3D\NICZUK Threaded rod end cap ZS-M.txt</v>
      </c>
      <c r="Z2538" t="s">
        <v>2574</v>
      </c>
      <c r="AB2538" t="str">
        <f>IFERROR(VLOOKUP(Tabela2[[#This Row],[Kod]],[1]Arkusz7!$A:$W,23,FALSE),"")</f>
        <v>ZS-M12</v>
      </c>
    </row>
    <row r="2539" spans="1:28" x14ac:dyDescent="0.25">
      <c r="A2539">
        <v>35086</v>
      </c>
      <c r="B2539" t="s">
        <v>1417</v>
      </c>
      <c r="C2539" t="str">
        <f>IF(B2539="","",CONCATENATE(Tabela2[[#This Row],[Nazwa pliku - render - lokalizacja folderu]],B2539))</f>
        <v>G:\LocalUser\snws\Rendery_dwg_rys\web_ok\ZS_web_ok.png</v>
      </c>
      <c r="D2539" t="s">
        <v>2179</v>
      </c>
      <c r="E2539" t="s">
        <v>1418</v>
      </c>
      <c r="F2539" t="str">
        <f>IF(E2539="","",CONCATENATE(Tabela2[[#This Row],[Nazwa pliku - .dwg - lokalizacja folderu]],E2539))</f>
        <v>G:\LocalUser\snws\Rendery_dwg_rys\dwg\ZS-M8.DWG</v>
      </c>
      <c r="G2539" t="s">
        <v>2185</v>
      </c>
      <c r="I2539" t="str">
        <f>IF(H2539="","",CONCATENATE(Tabela2[[#This Row],[Rysunek .png - lokalizacja folderu]],H2539))</f>
        <v/>
      </c>
      <c r="J2539" t="s">
        <v>2181</v>
      </c>
      <c r="L2539" t="str">
        <f>IF(K2539="","",CONCATENATE(Tabela2[[#This Row],[Zastosowania .jpg - lokalizacja folderu]],K2539))</f>
        <v/>
      </c>
      <c r="N2539" t="str">
        <f>IF(M2539="","",CONCATENATE(Tabela2[[#This Row],[Zastosowania .jpg - lokalizacja folderu]],M2539))</f>
        <v/>
      </c>
      <c r="P2539" t="str">
        <f>IF(O2539="","",CONCATENATE(Tabela2[[#This Row],[Zastosowania .jpg - lokalizacja folderu]],O2539))</f>
        <v/>
      </c>
      <c r="Q2539" t="s">
        <v>2555</v>
      </c>
      <c r="S2539" t="str">
        <f>IF(R2539="","",CONCATENATE(Tabela2[[#This Row],[Instrukcje .png - lokalizacja folderu]],R2539))</f>
        <v/>
      </c>
      <c r="T2539" t="s">
        <v>2556</v>
      </c>
      <c r="U2539" t="s">
        <v>2696</v>
      </c>
      <c r="V2539" t="str">
        <f>IF(U2539="","",CONCATENATE(Tabela2[[#This Row],[Modele .rfa - lokalizacja folderu]],U2539))</f>
        <v>G:\LocalUser\snws\Rendery_dwg_rys\Modele 3D\NICZUK Threaded rod end cap ZS-M.rfa</v>
      </c>
      <c r="W2539" t="s">
        <v>2574</v>
      </c>
      <c r="X2539" t="s">
        <v>2816</v>
      </c>
      <c r="Y2539" t="str">
        <f>IF(X2539="","",CONCATENATE(Tabela2[[#This Row],[Modele .txt - lokalizacja folderu]],X2539))</f>
        <v>G:\LocalUser\snws\Rendery_dwg_rys\Modele 3D\NICZUK Threaded rod end cap ZS-M.txt</v>
      </c>
      <c r="Z2539" t="s">
        <v>2574</v>
      </c>
      <c r="AB2539" t="str">
        <f>IFERROR(VLOOKUP(Tabela2[[#This Row],[Kod]],[1]Arkusz7!$A:$W,23,FALSE),"")</f>
        <v>ZS-M8</v>
      </c>
    </row>
    <row r="2540" spans="1:28" x14ac:dyDescent="0.25">
      <c r="A2540">
        <v>34771</v>
      </c>
      <c r="B2540" t="s">
        <v>2527</v>
      </c>
      <c r="C2540" t="str">
        <f>IF(B2540="","",CONCATENATE(Tabela2[[#This Row],[Nazwa pliku - render - lokalizacja folderu]],B2540))</f>
        <v>G:\LocalUser\snws\Rendery_dwg_rys\web_ok\zaslepki_web_ok.png</v>
      </c>
      <c r="D2540" t="s">
        <v>2179</v>
      </c>
      <c r="E2540" t="s">
        <v>1272</v>
      </c>
      <c r="F2540" t="str">
        <f>IF(E2540="","",CONCATENATE(Tabela2[[#This Row],[Nazwa pliku - .dwg - lokalizacja folderu]],E2540))</f>
        <v>G:\LocalUser\snws\Rendery_dwg_rys\dwg\ZS-MB.DWG</v>
      </c>
      <c r="G2540" t="s">
        <v>2185</v>
      </c>
      <c r="I2540" t="str">
        <f>IF(H2540="","",CONCATENATE(Tabela2[[#This Row],[Rysunek .png - lokalizacja folderu]],H2540))</f>
        <v/>
      </c>
      <c r="J2540" t="s">
        <v>2181</v>
      </c>
      <c r="L2540" t="str">
        <f>IF(K2540="","",CONCATENATE(Tabela2[[#This Row],[Zastosowania .jpg - lokalizacja folderu]],K2540))</f>
        <v/>
      </c>
      <c r="N2540" t="str">
        <f>IF(M2540="","",CONCATENATE(Tabela2[[#This Row],[Zastosowania .jpg - lokalizacja folderu]],M2540))</f>
        <v/>
      </c>
      <c r="P2540" t="str">
        <f>IF(O2540="","",CONCATENATE(Tabela2[[#This Row],[Zastosowania .jpg - lokalizacja folderu]],O2540))</f>
        <v/>
      </c>
      <c r="Q2540" t="s">
        <v>2555</v>
      </c>
      <c r="S2540" t="str">
        <f>IF(R2540="","",CONCATENATE(Tabela2[[#This Row],[Instrukcje .png - lokalizacja folderu]],R2540))</f>
        <v/>
      </c>
      <c r="T2540" t="s">
        <v>2556</v>
      </c>
      <c r="U2540" t="s">
        <v>2678</v>
      </c>
      <c r="V2540" t="str">
        <f>IF(U2540="","",CONCATENATE(Tabela2[[#This Row],[Modele .rfa - lokalizacja folderu]],U2540))</f>
        <v>G:\LocalUser\snws\Rendery_dwg_rys\Modele 3D\NICZUK Channel end cap ZS.rfa</v>
      </c>
      <c r="W2540" t="s">
        <v>2574</v>
      </c>
      <c r="X2540" t="s">
        <v>2799</v>
      </c>
      <c r="Y2540" t="str">
        <f>IF(X2540="","",CONCATENATE(Tabela2[[#This Row],[Modele .txt - lokalizacja folderu]],X2540))</f>
        <v>G:\LocalUser\snws\Rendery_dwg_rys\Modele 3D\NICZUK Channel end cap ZS.txt</v>
      </c>
      <c r="Z2540" t="s">
        <v>2574</v>
      </c>
      <c r="AB2540" t="str">
        <f>IFERROR(VLOOKUP(Tabela2[[#This Row],[Kod]],[1]Arkusz7!$A:$W,23,FALSE),"")</f>
        <v>ZS-MB</v>
      </c>
    </row>
    <row r="2541" spans="1:28" x14ac:dyDescent="0.25">
      <c r="A2541">
        <v>34773</v>
      </c>
      <c r="B2541" t="s">
        <v>2527</v>
      </c>
      <c r="C2541" t="str">
        <f>IF(B2541="","",CONCATENATE(Tabela2[[#This Row],[Nazwa pliku - render - lokalizacja folderu]],B2541))</f>
        <v>G:\LocalUser\snws\Rendery_dwg_rys\web_ok\zaslepki_web_ok.png</v>
      </c>
      <c r="D2541" t="s">
        <v>2179</v>
      </c>
      <c r="E2541" t="s">
        <v>1273</v>
      </c>
      <c r="F2541" t="str">
        <f>IF(E2541="","",CONCATENATE(Tabela2[[#This Row],[Nazwa pliku - .dwg - lokalizacja folderu]],E2541))</f>
        <v>G:\LocalUser\snws\Rendery_dwg_rys\dwg\ZS-ME.DWG</v>
      </c>
      <c r="G2541" t="s">
        <v>2185</v>
      </c>
      <c r="I2541" t="str">
        <f>IF(H2541="","",CONCATENATE(Tabela2[[#This Row],[Rysunek .png - lokalizacja folderu]],H2541))</f>
        <v/>
      </c>
      <c r="J2541" t="s">
        <v>2181</v>
      </c>
      <c r="L2541" t="str">
        <f>IF(K2541="","",CONCATENATE(Tabela2[[#This Row],[Zastosowania .jpg - lokalizacja folderu]],K2541))</f>
        <v/>
      </c>
      <c r="N2541" t="str">
        <f>IF(M2541="","",CONCATENATE(Tabela2[[#This Row],[Zastosowania .jpg - lokalizacja folderu]],M2541))</f>
        <v/>
      </c>
      <c r="P2541" t="str">
        <f>IF(O2541="","",CONCATENATE(Tabela2[[#This Row],[Zastosowania .jpg - lokalizacja folderu]],O2541))</f>
        <v/>
      </c>
      <c r="Q2541" t="s">
        <v>2555</v>
      </c>
      <c r="S2541" t="str">
        <f>IF(R2541="","",CONCATENATE(Tabela2[[#This Row],[Instrukcje .png - lokalizacja folderu]],R2541))</f>
        <v/>
      </c>
      <c r="T2541" t="s">
        <v>2556</v>
      </c>
      <c r="U2541" t="s">
        <v>2678</v>
      </c>
      <c r="V2541" t="str">
        <f>IF(U2541="","",CONCATENATE(Tabela2[[#This Row],[Modele .rfa - lokalizacja folderu]],U2541))</f>
        <v>G:\LocalUser\snws\Rendery_dwg_rys\Modele 3D\NICZUK Channel end cap ZS.rfa</v>
      </c>
      <c r="W2541" t="s">
        <v>2574</v>
      </c>
      <c r="X2541" t="s">
        <v>2799</v>
      </c>
      <c r="Y2541" t="str">
        <f>IF(X2541="","",CONCATENATE(Tabela2[[#This Row],[Modele .txt - lokalizacja folderu]],X2541))</f>
        <v>G:\LocalUser\snws\Rendery_dwg_rys\Modele 3D\NICZUK Channel end cap ZS.txt</v>
      </c>
      <c r="Z2541" t="s">
        <v>2574</v>
      </c>
      <c r="AB2541" t="str">
        <f>IFERROR(VLOOKUP(Tabela2[[#This Row],[Kod]],[1]Arkusz7!$A:$W,23,FALSE),"")</f>
        <v>ZS-ME</v>
      </c>
    </row>
    <row r="2542" spans="1:28" x14ac:dyDescent="0.25">
      <c r="A2542">
        <v>34950</v>
      </c>
      <c r="B2542" t="s">
        <v>2527</v>
      </c>
      <c r="C2542" t="str">
        <f>IF(B2542="","",CONCATENATE(Tabela2[[#This Row],[Nazwa pliku - render - lokalizacja folderu]],B2542))</f>
        <v>G:\LocalUser\snws\Rendery_dwg_rys\web_ok\zaslepki_web_ok.png</v>
      </c>
      <c r="D2542" t="s">
        <v>2179</v>
      </c>
      <c r="E2542" t="s">
        <v>1269</v>
      </c>
      <c r="F2542" t="str">
        <f>IF(E2542="","",CONCATENATE(Tabela2[[#This Row],[Nazwa pliku - .dwg - lokalizacja folderu]],E2542))</f>
        <v>G:\LocalUser\snws\Rendery_dwg_rys\dwg\ZS-MF.DWG</v>
      </c>
      <c r="G2542" t="s">
        <v>2185</v>
      </c>
      <c r="I2542" t="str">
        <f>IF(H2542="","",CONCATENATE(Tabela2[[#This Row],[Rysunek .png - lokalizacja folderu]],H2542))</f>
        <v/>
      </c>
      <c r="J2542" t="s">
        <v>2181</v>
      </c>
      <c r="L2542" t="str">
        <f>IF(K2542="","",CONCATENATE(Tabela2[[#This Row],[Zastosowania .jpg - lokalizacja folderu]],K2542))</f>
        <v/>
      </c>
      <c r="N2542" t="str">
        <f>IF(M2542="","",CONCATENATE(Tabela2[[#This Row],[Zastosowania .jpg - lokalizacja folderu]],M2542))</f>
        <v/>
      </c>
      <c r="P2542" t="str">
        <f>IF(O2542="","",CONCATENATE(Tabela2[[#This Row],[Zastosowania .jpg - lokalizacja folderu]],O2542))</f>
        <v/>
      </c>
      <c r="Q2542" t="s">
        <v>2555</v>
      </c>
      <c r="S2542" t="str">
        <f>IF(R2542="","",CONCATENATE(Tabela2[[#This Row],[Instrukcje .png - lokalizacja folderu]],R2542))</f>
        <v/>
      </c>
      <c r="T2542" t="s">
        <v>2556</v>
      </c>
      <c r="U2542" t="s">
        <v>2678</v>
      </c>
      <c r="V2542" t="str">
        <f>IF(U2542="","",CONCATENATE(Tabela2[[#This Row],[Modele .rfa - lokalizacja folderu]],U2542))</f>
        <v>G:\LocalUser\snws\Rendery_dwg_rys\Modele 3D\NICZUK Channel end cap ZS.rfa</v>
      </c>
      <c r="W2542" t="s">
        <v>2574</v>
      </c>
      <c r="X2542" t="s">
        <v>2799</v>
      </c>
      <c r="Y2542" t="str">
        <f>IF(X2542="","",CONCATENATE(Tabela2[[#This Row],[Modele .txt - lokalizacja folderu]],X2542))</f>
        <v>G:\LocalUser\snws\Rendery_dwg_rys\Modele 3D\NICZUK Channel end cap ZS.txt</v>
      </c>
      <c r="Z2542" t="s">
        <v>2574</v>
      </c>
      <c r="AB2542" t="str">
        <f>IFERROR(VLOOKUP(Tabela2[[#This Row],[Kod]],[1]Arkusz7!$A:$W,23,FALSE),"")</f>
        <v>ZS-MF</v>
      </c>
    </row>
    <row r="2543" spans="1:28" x14ac:dyDescent="0.25">
      <c r="A2543">
        <v>34775</v>
      </c>
      <c r="B2543" t="s">
        <v>2527</v>
      </c>
      <c r="C2543" t="str">
        <f>IF(B2543="","",CONCATENATE(Tabela2[[#This Row],[Nazwa pliku - render - lokalizacja folderu]],B2543))</f>
        <v>G:\LocalUser\snws\Rendery_dwg_rys\web_ok\zaslepki_web_ok.png</v>
      </c>
      <c r="D2543" t="s">
        <v>2179</v>
      </c>
      <c r="E2543" t="s">
        <v>1268</v>
      </c>
      <c r="F2543" t="str">
        <f>IF(E2543="","",CONCATENATE(Tabela2[[#This Row],[Nazwa pliku - .dwg - lokalizacja folderu]],E2543))</f>
        <v>G:\LocalUser\snws\Rendery_dwg_rys\dwg\ZS-MG.DWG</v>
      </c>
      <c r="G2543" t="s">
        <v>2185</v>
      </c>
      <c r="I2543" t="str">
        <f>IF(H2543="","",CONCATENATE(Tabela2[[#This Row],[Rysunek .png - lokalizacja folderu]],H2543))</f>
        <v/>
      </c>
      <c r="J2543" t="s">
        <v>2181</v>
      </c>
      <c r="L2543" t="str">
        <f>IF(K2543="","",CONCATENATE(Tabela2[[#This Row],[Zastosowania .jpg - lokalizacja folderu]],K2543))</f>
        <v/>
      </c>
      <c r="N2543" t="str">
        <f>IF(M2543="","",CONCATENATE(Tabela2[[#This Row],[Zastosowania .jpg - lokalizacja folderu]],M2543))</f>
        <v/>
      </c>
      <c r="P2543" t="str">
        <f>IF(O2543="","",CONCATENATE(Tabela2[[#This Row],[Zastosowania .jpg - lokalizacja folderu]],O2543))</f>
        <v/>
      </c>
      <c r="Q2543" t="s">
        <v>2555</v>
      </c>
      <c r="S2543" t="str">
        <f>IF(R2543="","",CONCATENATE(Tabela2[[#This Row],[Instrukcje .png - lokalizacja folderu]],R2543))</f>
        <v/>
      </c>
      <c r="T2543" t="s">
        <v>2556</v>
      </c>
      <c r="U2543" t="s">
        <v>2678</v>
      </c>
      <c r="V2543" t="str">
        <f>IF(U2543="","",CONCATENATE(Tabela2[[#This Row],[Modele .rfa - lokalizacja folderu]],U2543))</f>
        <v>G:\LocalUser\snws\Rendery_dwg_rys\Modele 3D\NICZUK Channel end cap ZS.rfa</v>
      </c>
      <c r="W2543" t="s">
        <v>2574</v>
      </c>
      <c r="X2543" t="s">
        <v>2799</v>
      </c>
      <c r="Y2543" t="str">
        <f>IF(X2543="","",CONCATENATE(Tabela2[[#This Row],[Modele .txt - lokalizacja folderu]],X2543))</f>
        <v>G:\LocalUser\snws\Rendery_dwg_rys\Modele 3D\NICZUK Channel end cap ZS.txt</v>
      </c>
      <c r="Z2543" t="s">
        <v>2574</v>
      </c>
      <c r="AB2543" t="str">
        <f>IFERROR(VLOOKUP(Tabela2[[#This Row],[Kod]],[1]Arkusz7!$A:$W,23,FALSE),"")</f>
        <v>ZS-MG</v>
      </c>
    </row>
    <row r="2544" spans="1:28" x14ac:dyDescent="0.25">
      <c r="A2544">
        <v>34778</v>
      </c>
      <c r="B2544" t="s">
        <v>2527</v>
      </c>
      <c r="C2544" t="str">
        <f>IF(B2544="","",CONCATENATE(Tabela2[[#This Row],[Nazwa pliku - render - lokalizacja folderu]],B2544))</f>
        <v>G:\LocalUser\snws\Rendery_dwg_rys\web_ok\zaslepki_web_ok.png</v>
      </c>
      <c r="D2544" t="s">
        <v>2179</v>
      </c>
      <c r="E2544" t="s">
        <v>1270</v>
      </c>
      <c r="F2544" t="str">
        <f>IF(E2544="","",CONCATENATE(Tabela2[[#This Row],[Nazwa pliku - .dwg - lokalizacja folderu]],E2544))</f>
        <v>G:\LocalUser\snws\Rendery_dwg_rys\dwg\ZS-MH.DWG</v>
      </c>
      <c r="G2544" t="s">
        <v>2185</v>
      </c>
      <c r="I2544" t="str">
        <f>IF(H2544="","",CONCATENATE(Tabela2[[#This Row],[Rysunek .png - lokalizacja folderu]],H2544))</f>
        <v/>
      </c>
      <c r="J2544" t="s">
        <v>2181</v>
      </c>
      <c r="L2544" t="str">
        <f>IF(K2544="","",CONCATENATE(Tabela2[[#This Row],[Zastosowania .jpg - lokalizacja folderu]],K2544))</f>
        <v/>
      </c>
      <c r="N2544" t="str">
        <f>IF(M2544="","",CONCATENATE(Tabela2[[#This Row],[Zastosowania .jpg - lokalizacja folderu]],M2544))</f>
        <v/>
      </c>
      <c r="P2544" t="str">
        <f>IF(O2544="","",CONCATENATE(Tabela2[[#This Row],[Zastosowania .jpg - lokalizacja folderu]],O2544))</f>
        <v/>
      </c>
      <c r="Q2544" t="s">
        <v>2555</v>
      </c>
      <c r="S2544" t="str">
        <f>IF(R2544="","",CONCATENATE(Tabela2[[#This Row],[Instrukcje .png - lokalizacja folderu]],R2544))</f>
        <v/>
      </c>
      <c r="T2544" t="s">
        <v>2556</v>
      </c>
      <c r="U2544" t="s">
        <v>2678</v>
      </c>
      <c r="V2544" t="str">
        <f>IF(U2544="","",CONCATENATE(Tabela2[[#This Row],[Modele .rfa - lokalizacja folderu]],U2544))</f>
        <v>G:\LocalUser\snws\Rendery_dwg_rys\Modele 3D\NICZUK Channel end cap ZS.rfa</v>
      </c>
      <c r="W2544" t="s">
        <v>2574</v>
      </c>
      <c r="X2544" t="s">
        <v>2799</v>
      </c>
      <c r="Y2544" t="str">
        <f>IF(X2544="","",CONCATENATE(Tabela2[[#This Row],[Modele .txt - lokalizacja folderu]],X2544))</f>
        <v>G:\LocalUser\snws\Rendery_dwg_rys\Modele 3D\NICZUK Channel end cap ZS.txt</v>
      </c>
      <c r="Z2544" t="s">
        <v>2574</v>
      </c>
      <c r="AB2544" t="str">
        <f>IFERROR(VLOOKUP(Tabela2[[#This Row],[Kod]],[1]Arkusz7!$A:$W,23,FALSE),"")</f>
        <v>ZS-MH</v>
      </c>
    </row>
    <row r="2545" spans="1:28" x14ac:dyDescent="0.25">
      <c r="A2545">
        <v>34780</v>
      </c>
      <c r="B2545" t="s">
        <v>2527</v>
      </c>
      <c r="C2545" t="str">
        <f>IF(B2545="","",CONCATENATE(Tabela2[[#This Row],[Nazwa pliku - render - lokalizacja folderu]],B2545))</f>
        <v>G:\LocalUser\snws\Rendery_dwg_rys\web_ok\zaslepki_web_ok.png</v>
      </c>
      <c r="D2545" t="s">
        <v>2179</v>
      </c>
      <c r="E2545" t="s">
        <v>1271</v>
      </c>
      <c r="F2545" t="str">
        <f>IF(E2545="","",CONCATENATE(Tabela2[[#This Row],[Nazwa pliku - .dwg - lokalizacja folderu]],E2545))</f>
        <v>G:\LocalUser\snws\Rendery_dwg_rys\dwg\ZS-MI.DWG</v>
      </c>
      <c r="G2545" t="s">
        <v>2185</v>
      </c>
      <c r="I2545" t="str">
        <f>IF(H2545="","",CONCATENATE(Tabela2[[#This Row],[Rysunek .png - lokalizacja folderu]],H2545))</f>
        <v/>
      </c>
      <c r="J2545" t="s">
        <v>2181</v>
      </c>
      <c r="L2545" t="str">
        <f>IF(K2545="","",CONCATENATE(Tabela2[[#This Row],[Zastosowania .jpg - lokalizacja folderu]],K2545))</f>
        <v/>
      </c>
      <c r="N2545" t="str">
        <f>IF(M2545="","",CONCATENATE(Tabela2[[#This Row],[Zastosowania .jpg - lokalizacja folderu]],M2545))</f>
        <v/>
      </c>
      <c r="P2545" t="str">
        <f>IF(O2545="","",CONCATENATE(Tabela2[[#This Row],[Zastosowania .jpg - lokalizacja folderu]],O2545))</f>
        <v/>
      </c>
      <c r="Q2545" t="s">
        <v>2555</v>
      </c>
      <c r="S2545" t="str">
        <f>IF(R2545="","",CONCATENATE(Tabela2[[#This Row],[Instrukcje .png - lokalizacja folderu]],R2545))</f>
        <v/>
      </c>
      <c r="T2545" t="s">
        <v>2556</v>
      </c>
      <c r="U2545" t="s">
        <v>2678</v>
      </c>
      <c r="V2545" t="str">
        <f>IF(U2545="","",CONCATENATE(Tabela2[[#This Row],[Modele .rfa - lokalizacja folderu]],U2545))</f>
        <v>G:\LocalUser\snws\Rendery_dwg_rys\Modele 3D\NICZUK Channel end cap ZS.rfa</v>
      </c>
      <c r="W2545" t="s">
        <v>2574</v>
      </c>
      <c r="X2545" t="s">
        <v>2799</v>
      </c>
      <c r="Y2545" t="str">
        <f>IF(X2545="","",CONCATENATE(Tabela2[[#This Row],[Modele .txt - lokalizacja folderu]],X2545))</f>
        <v>G:\LocalUser\snws\Rendery_dwg_rys\Modele 3D\NICZUK Channel end cap ZS.txt</v>
      </c>
      <c r="Z2545" t="s">
        <v>2574</v>
      </c>
      <c r="AB2545" t="str">
        <f>IFERROR(VLOOKUP(Tabela2[[#This Row],[Kod]],[1]Arkusz7!$A:$W,23,FALSE),"")</f>
        <v>ZS-MI</v>
      </c>
    </row>
    <row r="2546" spans="1:28" x14ac:dyDescent="0.25">
      <c r="A2546">
        <v>34783</v>
      </c>
      <c r="B2546" t="s">
        <v>2527</v>
      </c>
      <c r="C2546" t="str">
        <f>IF(B2546="","",CONCATENATE(Tabela2[[#This Row],[Nazwa pliku - render - lokalizacja folderu]],B2546))</f>
        <v>G:\LocalUser\snws\Rendery_dwg_rys\web_ok\zaslepki_web_ok.png</v>
      </c>
      <c r="D2546" t="s">
        <v>2179</v>
      </c>
      <c r="E2546" t="s">
        <v>1267</v>
      </c>
      <c r="F2546" t="str">
        <f>IF(E2546="","",CONCATENATE(Tabela2[[#This Row],[Nazwa pliku - .dwg - lokalizacja folderu]],E2546))</f>
        <v>G:\LocalUser\snws\Rendery_dwg_rys\dwg\ZS-U.DWG</v>
      </c>
      <c r="G2546" t="s">
        <v>2185</v>
      </c>
      <c r="I2546" t="str">
        <f>IF(H2546="","",CONCATENATE(Tabela2[[#This Row],[Rysunek .png - lokalizacja folderu]],H2546))</f>
        <v/>
      </c>
      <c r="J2546" t="s">
        <v>2181</v>
      </c>
      <c r="L2546" t="str">
        <f>IF(K2546="","",CONCATENATE(Tabela2[[#This Row],[Zastosowania .jpg - lokalizacja folderu]],K2546))</f>
        <v/>
      </c>
      <c r="N2546" t="str">
        <f>IF(M2546="","",CONCATENATE(Tabela2[[#This Row],[Zastosowania .jpg - lokalizacja folderu]],M2546))</f>
        <v/>
      </c>
      <c r="P2546" t="str">
        <f>IF(O2546="","",CONCATENATE(Tabela2[[#This Row],[Zastosowania .jpg - lokalizacja folderu]],O2546))</f>
        <v/>
      </c>
      <c r="Q2546" t="s">
        <v>2555</v>
      </c>
      <c r="S2546" t="str">
        <f>IF(R2546="","",CONCATENATE(Tabela2[[#This Row],[Instrukcje .png - lokalizacja folderu]],R2546))</f>
        <v/>
      </c>
      <c r="T2546" t="s">
        <v>2556</v>
      </c>
      <c r="U2546" t="s">
        <v>2678</v>
      </c>
      <c r="V2546" t="str">
        <f>IF(U2546="","",CONCATENATE(Tabela2[[#This Row],[Modele .rfa - lokalizacja folderu]],U2546))</f>
        <v>G:\LocalUser\snws\Rendery_dwg_rys\Modele 3D\NICZUK Channel end cap ZS.rfa</v>
      </c>
      <c r="W2546" t="s">
        <v>2574</v>
      </c>
      <c r="X2546" t="s">
        <v>2799</v>
      </c>
      <c r="Y2546" t="str">
        <f>IF(X2546="","",CONCATENATE(Tabela2[[#This Row],[Modele .txt - lokalizacja folderu]],X2546))</f>
        <v>G:\LocalUser\snws\Rendery_dwg_rys\Modele 3D\NICZUK Channel end cap ZS.txt</v>
      </c>
      <c r="Z2546" t="s">
        <v>2574</v>
      </c>
      <c r="AB2546" t="str">
        <f>IFERROR(VLOOKUP(Tabela2[[#This Row],[Kod]],[1]Arkusz7!$A:$W,23,FALSE),"")</f>
        <v>ZS-U</v>
      </c>
    </row>
    <row r="2547" spans="1:28" x14ac:dyDescent="0.25">
      <c r="A2547">
        <v>34785</v>
      </c>
      <c r="B2547" t="s">
        <v>2527</v>
      </c>
      <c r="C2547" t="str">
        <f>IF(B2547="","",CONCATENATE(Tabela2[[#This Row],[Nazwa pliku - render - lokalizacja folderu]],B2547))</f>
        <v>G:\LocalUser\snws\Rendery_dwg_rys\web_ok\zaslepki_web_ok.png</v>
      </c>
      <c r="D2547" t="s">
        <v>2179</v>
      </c>
      <c r="E2547" t="s">
        <v>1263</v>
      </c>
      <c r="F2547" t="str">
        <f>IF(E2547="","",CONCATENATE(Tabela2[[#This Row],[Nazwa pliku - .dwg - lokalizacja folderu]],E2547))</f>
        <v>G:\LocalUser\snws\Rendery_dwg_rys\dwg\ZS-W.DWG</v>
      </c>
      <c r="G2547" t="s">
        <v>2185</v>
      </c>
      <c r="I2547" t="str">
        <f>IF(H2547="","",CONCATENATE(Tabela2[[#This Row],[Rysunek .png - lokalizacja folderu]],H2547))</f>
        <v/>
      </c>
      <c r="J2547" t="s">
        <v>2181</v>
      </c>
      <c r="L2547" t="str">
        <f>IF(K2547="","",CONCATENATE(Tabela2[[#This Row],[Zastosowania .jpg - lokalizacja folderu]],K2547))</f>
        <v/>
      </c>
      <c r="N2547" t="str">
        <f>IF(M2547="","",CONCATENATE(Tabela2[[#This Row],[Zastosowania .jpg - lokalizacja folderu]],M2547))</f>
        <v/>
      </c>
      <c r="P2547" t="str">
        <f>IF(O2547="","",CONCATENATE(Tabela2[[#This Row],[Zastosowania .jpg - lokalizacja folderu]],O2547))</f>
        <v/>
      </c>
      <c r="Q2547" t="s">
        <v>2555</v>
      </c>
      <c r="S2547" t="str">
        <f>IF(R2547="","",CONCATENATE(Tabela2[[#This Row],[Instrukcje .png - lokalizacja folderu]],R2547))</f>
        <v/>
      </c>
      <c r="T2547" t="s">
        <v>2556</v>
      </c>
      <c r="U2547" t="s">
        <v>2678</v>
      </c>
      <c r="V2547" t="str">
        <f>IF(U2547="","",CONCATENATE(Tabela2[[#This Row],[Modele .rfa - lokalizacja folderu]],U2547))</f>
        <v>G:\LocalUser\snws\Rendery_dwg_rys\Modele 3D\NICZUK Channel end cap ZS.rfa</v>
      </c>
      <c r="W2547" t="s">
        <v>2574</v>
      </c>
      <c r="X2547" t="s">
        <v>2799</v>
      </c>
      <c r="Y2547" t="str">
        <f>IF(X2547="","",CONCATENATE(Tabela2[[#This Row],[Modele .txt - lokalizacja folderu]],X2547))</f>
        <v>G:\LocalUser\snws\Rendery_dwg_rys\Modele 3D\NICZUK Channel end cap ZS.txt</v>
      </c>
      <c r="Z2547" t="s">
        <v>2574</v>
      </c>
      <c r="AB2547" t="str">
        <f>IFERROR(VLOOKUP(Tabela2[[#This Row],[Kod]],[1]Arkusz7!$A:$W,23,FALSE),"")</f>
        <v>ZS-W</v>
      </c>
    </row>
    <row r="2548" spans="1:28" x14ac:dyDescent="0.25">
      <c r="A2548">
        <v>34787</v>
      </c>
      <c r="B2548" t="s">
        <v>2527</v>
      </c>
      <c r="C2548" t="str">
        <f>IF(B2548="","",CONCATENATE(Tabela2[[#This Row],[Nazwa pliku - render - lokalizacja folderu]],B2548))</f>
        <v>G:\LocalUser\snws\Rendery_dwg_rys\web_ok\zaslepki_web_ok.png</v>
      </c>
      <c r="D2548" t="s">
        <v>2179</v>
      </c>
      <c r="E2548" t="s">
        <v>1264</v>
      </c>
      <c r="F2548" t="str">
        <f>IF(E2548="","",CONCATENATE(Tabela2[[#This Row],[Nazwa pliku - .dwg - lokalizacja folderu]],E2548))</f>
        <v>G:\LocalUser\snws\Rendery_dwg_rys\dwg\ZS-X.DWG</v>
      </c>
      <c r="G2548" t="s">
        <v>2185</v>
      </c>
      <c r="I2548" t="str">
        <f>IF(H2548="","",CONCATENATE(Tabela2[[#This Row],[Rysunek .png - lokalizacja folderu]],H2548))</f>
        <v/>
      </c>
      <c r="J2548" t="s">
        <v>2181</v>
      </c>
      <c r="L2548" t="str">
        <f>IF(K2548="","",CONCATENATE(Tabela2[[#This Row],[Zastosowania .jpg - lokalizacja folderu]],K2548))</f>
        <v/>
      </c>
      <c r="N2548" t="str">
        <f>IF(M2548="","",CONCATENATE(Tabela2[[#This Row],[Zastosowania .jpg - lokalizacja folderu]],M2548))</f>
        <v/>
      </c>
      <c r="P2548" t="str">
        <f>IF(O2548="","",CONCATENATE(Tabela2[[#This Row],[Zastosowania .jpg - lokalizacja folderu]],O2548))</f>
        <v/>
      </c>
      <c r="Q2548" t="s">
        <v>2555</v>
      </c>
      <c r="S2548" t="str">
        <f>IF(R2548="","",CONCATENATE(Tabela2[[#This Row],[Instrukcje .png - lokalizacja folderu]],R2548))</f>
        <v/>
      </c>
      <c r="T2548" t="s">
        <v>2556</v>
      </c>
      <c r="U2548" t="s">
        <v>2678</v>
      </c>
      <c r="V2548" t="str">
        <f>IF(U2548="","",CONCATENATE(Tabela2[[#This Row],[Modele .rfa - lokalizacja folderu]],U2548))</f>
        <v>G:\LocalUser\snws\Rendery_dwg_rys\Modele 3D\NICZUK Channel end cap ZS.rfa</v>
      </c>
      <c r="W2548" t="s">
        <v>2574</v>
      </c>
      <c r="X2548" t="s">
        <v>2799</v>
      </c>
      <c r="Y2548" t="str">
        <f>IF(X2548="","",CONCATENATE(Tabela2[[#This Row],[Modele .txt - lokalizacja folderu]],X2548))</f>
        <v>G:\LocalUser\snws\Rendery_dwg_rys\Modele 3D\NICZUK Channel end cap ZS.txt</v>
      </c>
      <c r="Z2548" t="s">
        <v>2574</v>
      </c>
      <c r="AB2548" t="str">
        <f>IFERROR(VLOOKUP(Tabela2[[#This Row],[Kod]],[1]Arkusz7!$A:$W,23,FALSE),"")</f>
        <v>ZS-X</v>
      </c>
    </row>
    <row r="2549" spans="1:28" x14ac:dyDescent="0.25">
      <c r="A2549">
        <v>17109</v>
      </c>
      <c r="B2549" t="s">
        <v>839</v>
      </c>
      <c r="C2549" t="str">
        <f>IF(B2549="","",CONCATENATE(Tabela2[[#This Row],[Nazwa pliku - render - lokalizacja folderu]],B2549))</f>
        <v>G:\LocalUser\snws\Rendery_dwg_rys\web_ok\ZW1_web_ok.png</v>
      </c>
      <c r="D2549" t="s">
        <v>2179</v>
      </c>
      <c r="F2549" t="str">
        <f>IF(E2549="","",CONCATENATE(Tabela2[[#This Row],[Nazwa pliku - .dwg - lokalizacja folderu]],E2549))</f>
        <v/>
      </c>
      <c r="G2549" t="s">
        <v>2185</v>
      </c>
      <c r="I2549" t="str">
        <f>IF(H2549="","",CONCATENATE(Tabela2[[#This Row],[Rysunek .png - lokalizacja folderu]],H2549))</f>
        <v/>
      </c>
      <c r="J2549" t="s">
        <v>2181</v>
      </c>
      <c r="L2549" t="str">
        <f>IF(K2549="","",CONCATENATE(Tabela2[[#This Row],[Zastosowania .jpg - lokalizacja folderu]],K2549))</f>
        <v/>
      </c>
      <c r="N2549" t="str">
        <f>IF(M2549="","",CONCATENATE(Tabela2[[#This Row],[Zastosowania .jpg - lokalizacja folderu]],M2549))</f>
        <v/>
      </c>
      <c r="P2549" t="str">
        <f>IF(O2549="","",CONCATENATE(Tabela2[[#This Row],[Zastosowania .jpg - lokalizacja folderu]],O2549))</f>
        <v/>
      </c>
      <c r="Q2549" t="s">
        <v>2555</v>
      </c>
      <c r="S2549" t="str">
        <f>IF(R2549="","",CONCATENATE(Tabela2[[#This Row],[Instrukcje .png - lokalizacja folderu]],R2549))</f>
        <v/>
      </c>
      <c r="T2549" t="s">
        <v>2556</v>
      </c>
      <c r="V2549" t="str">
        <f>IF(U2549="","",CONCATENATE(Tabela2[[#This Row],[Modele .rfa - lokalizacja folderu]],U2549))</f>
        <v/>
      </c>
      <c r="W2549" t="s">
        <v>2574</v>
      </c>
      <c r="X2549" t="s">
        <v>2576</v>
      </c>
      <c r="Y2549" t="str">
        <f>IF(X2549="","",CONCATENATE(Tabela2[[#This Row],[Modele .txt - lokalizacja folderu]],X2549))</f>
        <v/>
      </c>
      <c r="Z2549" t="s">
        <v>2574</v>
      </c>
      <c r="AB2549" t="str">
        <f>IFERROR(VLOOKUP(Tabela2[[#This Row],[Kod]],[1]Arkusz7!$A:$W,23,FALSE),"")</f>
        <v>ZW1</v>
      </c>
    </row>
    <row r="2550" spans="1:28" x14ac:dyDescent="0.25">
      <c r="A2550">
        <v>17274</v>
      </c>
      <c r="B2550" t="s">
        <v>840</v>
      </c>
      <c r="C2550" t="str">
        <f>IF(B2550="","",CONCATENATE(Tabela2[[#This Row],[Nazwa pliku - render - lokalizacja folderu]],B2550))</f>
        <v>G:\LocalUser\snws\Rendery_dwg_rys\web_ok\ZW2_web_ok.png</v>
      </c>
      <c r="D2550" t="s">
        <v>2179</v>
      </c>
      <c r="F2550" t="str">
        <f>IF(E2550="","",CONCATENATE(Tabela2[[#This Row],[Nazwa pliku - .dwg - lokalizacja folderu]],E2550))</f>
        <v/>
      </c>
      <c r="G2550" t="s">
        <v>2185</v>
      </c>
      <c r="I2550" t="str">
        <f>IF(H2550="","",CONCATENATE(Tabela2[[#This Row],[Rysunek .png - lokalizacja folderu]],H2550))</f>
        <v/>
      </c>
      <c r="J2550" t="s">
        <v>2181</v>
      </c>
      <c r="L2550" t="str">
        <f>IF(K2550="","",CONCATENATE(Tabela2[[#This Row],[Zastosowania .jpg - lokalizacja folderu]],K2550))</f>
        <v/>
      </c>
      <c r="N2550" t="str">
        <f>IF(M2550="","",CONCATENATE(Tabela2[[#This Row],[Zastosowania .jpg - lokalizacja folderu]],M2550))</f>
        <v/>
      </c>
      <c r="P2550" t="str">
        <f>IF(O2550="","",CONCATENATE(Tabela2[[#This Row],[Zastosowania .jpg - lokalizacja folderu]],O2550))</f>
        <v/>
      </c>
      <c r="Q2550" t="s">
        <v>2555</v>
      </c>
      <c r="S2550" t="str">
        <f>IF(R2550="","",CONCATENATE(Tabela2[[#This Row],[Instrukcje .png - lokalizacja folderu]],R2550))</f>
        <v/>
      </c>
      <c r="T2550" t="s">
        <v>2556</v>
      </c>
      <c r="V2550" t="str">
        <f>IF(U2550="","",CONCATENATE(Tabela2[[#This Row],[Modele .rfa - lokalizacja folderu]],U2550))</f>
        <v/>
      </c>
      <c r="W2550" t="s">
        <v>2574</v>
      </c>
      <c r="X2550" t="s">
        <v>2576</v>
      </c>
      <c r="Y2550" t="str">
        <f>IF(X2550="","",CONCATENATE(Tabela2[[#This Row],[Modele .txt - lokalizacja folderu]],X2550))</f>
        <v/>
      </c>
      <c r="Z2550" t="s">
        <v>2574</v>
      </c>
      <c r="AB2550" t="str">
        <f>IFERROR(VLOOKUP(Tabela2[[#This Row],[Kod]],[1]Arkusz7!$A:$W,23,FALSE),"")</f>
        <v>ZW2</v>
      </c>
    </row>
    <row r="2551" spans="1:28" x14ac:dyDescent="0.25">
      <c r="A2551">
        <v>17746</v>
      </c>
      <c r="B2551" t="s">
        <v>841</v>
      </c>
      <c r="C2551" t="str">
        <f>IF(B2551="","",CONCATENATE(Tabela2[[#This Row],[Nazwa pliku - render - lokalizacja folderu]],B2551))</f>
        <v>G:\LocalUser\snws\Rendery_dwg_rys\web_ok\ZW3_web_ok.png</v>
      </c>
      <c r="D2551" t="s">
        <v>2179</v>
      </c>
      <c r="F2551" t="str">
        <f>IF(E2551="","",CONCATENATE(Tabela2[[#This Row],[Nazwa pliku - .dwg - lokalizacja folderu]],E2551))</f>
        <v/>
      </c>
      <c r="G2551" t="s">
        <v>2185</v>
      </c>
      <c r="I2551" t="str">
        <f>IF(H2551="","",CONCATENATE(Tabela2[[#This Row],[Rysunek .png - lokalizacja folderu]],H2551))</f>
        <v/>
      </c>
      <c r="J2551" t="s">
        <v>2181</v>
      </c>
      <c r="L2551" t="str">
        <f>IF(K2551="","",CONCATENATE(Tabela2[[#This Row],[Zastosowania .jpg - lokalizacja folderu]],K2551))</f>
        <v/>
      </c>
      <c r="N2551" t="str">
        <f>IF(M2551="","",CONCATENATE(Tabela2[[#This Row],[Zastosowania .jpg - lokalizacja folderu]],M2551))</f>
        <v/>
      </c>
      <c r="P2551" t="str">
        <f>IF(O2551="","",CONCATENATE(Tabela2[[#This Row],[Zastosowania .jpg - lokalizacja folderu]],O2551))</f>
        <v/>
      </c>
      <c r="Q2551" t="s">
        <v>2555</v>
      </c>
      <c r="S2551" t="str">
        <f>IF(R2551="","",CONCATENATE(Tabela2[[#This Row],[Instrukcje .png - lokalizacja folderu]],R2551))</f>
        <v/>
      </c>
      <c r="T2551" t="s">
        <v>2556</v>
      </c>
      <c r="V2551" t="str">
        <f>IF(U2551="","",CONCATENATE(Tabela2[[#This Row],[Modele .rfa - lokalizacja folderu]],U2551))</f>
        <v/>
      </c>
      <c r="W2551" t="s">
        <v>2574</v>
      </c>
      <c r="X2551" t="s">
        <v>2576</v>
      </c>
      <c r="Y2551" t="str">
        <f>IF(X2551="","",CONCATENATE(Tabela2[[#This Row],[Modele .txt - lokalizacja folderu]],X2551))</f>
        <v/>
      </c>
      <c r="Z2551" t="s">
        <v>2574</v>
      </c>
      <c r="AB2551" t="str">
        <f>IFERROR(VLOOKUP(Tabela2[[#This Row],[Kod]],[1]Arkusz7!$A:$W,23,FALSE),"")</f>
        <v>ZW3</v>
      </c>
    </row>
    <row r="2552" spans="1:28" x14ac:dyDescent="0.25">
      <c r="A2552">
        <v>20620</v>
      </c>
      <c r="B2552" t="s">
        <v>842</v>
      </c>
      <c r="C2552" t="str">
        <f>IF(B2552="","",CONCATENATE(Tabela2[[#This Row],[Nazwa pliku - render - lokalizacja folderu]],B2552))</f>
        <v>G:\LocalUser\snws\Rendery_dwg_rys\web_ok\ZW4_web_ok.png</v>
      </c>
      <c r="D2552" t="s">
        <v>2179</v>
      </c>
      <c r="F2552" t="str">
        <f>IF(E2552="","",CONCATENATE(Tabela2[[#This Row],[Nazwa pliku - .dwg - lokalizacja folderu]],E2552))</f>
        <v/>
      </c>
      <c r="G2552" t="s">
        <v>2185</v>
      </c>
      <c r="I2552" t="str">
        <f>IF(H2552="","",CONCATENATE(Tabela2[[#This Row],[Rysunek .png - lokalizacja folderu]],H2552))</f>
        <v/>
      </c>
      <c r="J2552" t="s">
        <v>2181</v>
      </c>
      <c r="L2552" t="str">
        <f>IF(K2552="","",CONCATENATE(Tabela2[[#This Row],[Zastosowania .jpg - lokalizacja folderu]],K2552))</f>
        <v/>
      </c>
      <c r="N2552" t="str">
        <f>IF(M2552="","",CONCATENATE(Tabela2[[#This Row],[Zastosowania .jpg - lokalizacja folderu]],M2552))</f>
        <v/>
      </c>
      <c r="P2552" t="str">
        <f>IF(O2552="","",CONCATENATE(Tabela2[[#This Row],[Zastosowania .jpg - lokalizacja folderu]],O2552))</f>
        <v/>
      </c>
      <c r="Q2552" t="s">
        <v>2555</v>
      </c>
      <c r="S2552" t="str">
        <f>IF(R2552="","",CONCATENATE(Tabela2[[#This Row],[Instrukcje .png - lokalizacja folderu]],R2552))</f>
        <v/>
      </c>
      <c r="T2552" t="s">
        <v>2556</v>
      </c>
      <c r="V2552" t="str">
        <f>IF(U2552="","",CONCATENATE(Tabela2[[#This Row],[Modele .rfa - lokalizacja folderu]],U2552))</f>
        <v/>
      </c>
      <c r="W2552" t="s">
        <v>2574</v>
      </c>
      <c r="X2552" t="s">
        <v>2576</v>
      </c>
      <c r="Y2552" t="str">
        <f>IF(X2552="","",CONCATENATE(Tabela2[[#This Row],[Modele .txt - lokalizacja folderu]],X2552))</f>
        <v/>
      </c>
      <c r="Z2552" t="s">
        <v>2574</v>
      </c>
      <c r="AB2552" t="str">
        <f>IFERROR(VLOOKUP(Tabela2[[#This Row],[Kod]],[1]Arkusz7!$A:$W,23,FALSE),"")</f>
        <v>ZW4</v>
      </c>
    </row>
    <row r="2553" spans="1:28" x14ac:dyDescent="0.25">
      <c r="A2553">
        <v>20621</v>
      </c>
      <c r="B2553" t="s">
        <v>843</v>
      </c>
      <c r="C2553" t="str">
        <f>IF(B2553="","",CONCATENATE(Tabela2[[#This Row],[Nazwa pliku - render - lokalizacja folderu]],B2553))</f>
        <v>G:\LocalUser\snws\Rendery_dwg_rys\web_ok\ZW5_web_ok.png</v>
      </c>
      <c r="D2553" t="s">
        <v>2179</v>
      </c>
      <c r="F2553" t="str">
        <f>IF(E2553="","",CONCATENATE(Tabela2[[#This Row],[Nazwa pliku - .dwg - lokalizacja folderu]],E2553))</f>
        <v/>
      </c>
      <c r="G2553" t="s">
        <v>2185</v>
      </c>
      <c r="I2553" t="str">
        <f>IF(H2553="","",CONCATENATE(Tabela2[[#This Row],[Rysunek .png - lokalizacja folderu]],H2553))</f>
        <v/>
      </c>
      <c r="J2553" t="s">
        <v>2181</v>
      </c>
      <c r="L2553" t="str">
        <f>IF(K2553="","",CONCATENATE(Tabela2[[#This Row],[Zastosowania .jpg - lokalizacja folderu]],K2553))</f>
        <v/>
      </c>
      <c r="N2553" t="str">
        <f>IF(M2553="","",CONCATENATE(Tabela2[[#This Row],[Zastosowania .jpg - lokalizacja folderu]],M2553))</f>
        <v/>
      </c>
      <c r="P2553" t="str">
        <f>IF(O2553="","",CONCATENATE(Tabela2[[#This Row],[Zastosowania .jpg - lokalizacja folderu]],O2553))</f>
        <v/>
      </c>
      <c r="Q2553" t="s">
        <v>2555</v>
      </c>
      <c r="S2553" t="str">
        <f>IF(R2553="","",CONCATENATE(Tabela2[[#This Row],[Instrukcje .png - lokalizacja folderu]],R2553))</f>
        <v/>
      </c>
      <c r="T2553" t="s">
        <v>2556</v>
      </c>
      <c r="V2553" t="str">
        <f>IF(U2553="","",CONCATENATE(Tabela2[[#This Row],[Modele .rfa - lokalizacja folderu]],U2553))</f>
        <v/>
      </c>
      <c r="W2553" t="s">
        <v>2574</v>
      </c>
      <c r="X2553" t="s">
        <v>2576</v>
      </c>
      <c r="Y2553" t="str">
        <f>IF(X2553="","",CONCATENATE(Tabela2[[#This Row],[Modele .txt - lokalizacja folderu]],X2553))</f>
        <v/>
      </c>
      <c r="Z2553" t="s">
        <v>2574</v>
      </c>
      <c r="AB2553" t="str">
        <f>IFERROR(VLOOKUP(Tabela2[[#This Row],[Kod]],[1]Arkusz7!$A:$W,23,FALSE),"")</f>
        <v>ZW5</v>
      </c>
    </row>
    <row r="2554" spans="1:28" x14ac:dyDescent="0.25">
      <c r="A2554">
        <v>20576</v>
      </c>
      <c r="B2554" t="s">
        <v>844</v>
      </c>
      <c r="C2554" t="str">
        <f>IF(B2554="","",CONCATENATE(Tabela2[[#This Row],[Nazwa pliku - render - lokalizacja folderu]],B2554))</f>
        <v>G:\LocalUser\snws\Rendery_dwg_rys\web_ok\ZW6_web_ok.png</v>
      </c>
      <c r="D2554" t="s">
        <v>2179</v>
      </c>
      <c r="F2554" t="str">
        <f>IF(E2554="","",CONCATENATE(Tabela2[[#This Row],[Nazwa pliku - .dwg - lokalizacja folderu]],E2554))</f>
        <v/>
      </c>
      <c r="G2554" t="s">
        <v>2185</v>
      </c>
      <c r="I2554" t="str">
        <f>IF(H2554="","",CONCATENATE(Tabela2[[#This Row],[Rysunek .png - lokalizacja folderu]],H2554))</f>
        <v/>
      </c>
      <c r="J2554" t="s">
        <v>2181</v>
      </c>
      <c r="L2554" t="str">
        <f>IF(K2554="","",CONCATENATE(Tabela2[[#This Row],[Zastosowania .jpg - lokalizacja folderu]],K2554))</f>
        <v/>
      </c>
      <c r="N2554" t="str">
        <f>IF(M2554="","",CONCATENATE(Tabela2[[#This Row],[Zastosowania .jpg - lokalizacja folderu]],M2554))</f>
        <v/>
      </c>
      <c r="P2554" t="str">
        <f>IF(O2554="","",CONCATENATE(Tabela2[[#This Row],[Zastosowania .jpg - lokalizacja folderu]],O2554))</f>
        <v/>
      </c>
      <c r="Q2554" t="s">
        <v>2555</v>
      </c>
      <c r="S2554" t="str">
        <f>IF(R2554="","",CONCATENATE(Tabela2[[#This Row],[Instrukcje .png - lokalizacja folderu]],R2554))</f>
        <v/>
      </c>
      <c r="T2554" t="s">
        <v>2556</v>
      </c>
      <c r="V2554" t="str">
        <f>IF(U2554="","",CONCATENATE(Tabela2[[#This Row],[Modele .rfa - lokalizacja folderu]],U2554))</f>
        <v/>
      </c>
      <c r="W2554" t="s">
        <v>2574</v>
      </c>
      <c r="X2554" t="s">
        <v>2576</v>
      </c>
      <c r="Y2554" t="str">
        <f>IF(X2554="","",CONCATENATE(Tabela2[[#This Row],[Modele .txt - lokalizacja folderu]],X2554))</f>
        <v/>
      </c>
      <c r="Z2554" t="s">
        <v>2574</v>
      </c>
      <c r="AB2554" t="str">
        <f>IFERROR(VLOOKUP(Tabela2[[#This Row],[Kod]],[1]Arkusz7!$A:$W,23,FALSE),"")</f>
        <v>ZW6</v>
      </c>
    </row>
  </sheetData>
  <conditionalFormatting sqref="A1:A1048576">
    <cfRule type="duplicateValues" dxfId="0" priority="14"/>
  </conditionalFormatting>
  <pageMargins left="0.7" right="0.7" top="0.75" bottom="0.75" header="0.3" footer="0.3"/>
  <pageSetup paperSize="2058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Kamil Reczkowski</dc:creator>
  <cp:lastModifiedBy>Kamil Reczkowski</cp:lastModifiedBy>
  <dcterms:created xsi:type="dcterms:W3CDTF">2021-11-02T07:29:29Z</dcterms:created>
  <dcterms:modified xsi:type="dcterms:W3CDTF">2024-11-07T14:14:13Z</dcterms:modified>
</cp:coreProperties>
</file>